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esktop\project\Data\"/>
    </mc:Choice>
  </mc:AlternateContent>
  <xr:revisionPtr revIDLastSave="16" documentId="13_ncr:1_{380D2CEE-81D0-49F5-9E91-407209DEF17B}" xr6:coauthVersionLast="47" xr6:coauthVersionMax="47" xr10:uidLastSave="{79F961C0-EE15-4A3B-AC8A-04EB01510A1D}"/>
  <bookViews>
    <workbookView xWindow="-108" yWindow="-108" windowWidth="23256" windowHeight="12456" firstSheet="1" activeTab="1" xr2:uid="{00000000-000D-0000-FFFF-FFFF00000000}"/>
  </bookViews>
  <sheets>
    <sheet name="Overall" sheetId="11" r:id="rId1"/>
    <sheet name="ALL" sheetId="1" r:id="rId2"/>
    <sheet name="CODEX" sheetId="3" r:id="rId3"/>
  </sheets>
  <externalReferences>
    <externalReference r:id="rId4"/>
    <externalReference r:id="rId5"/>
  </externalReferences>
  <definedNames>
    <definedName name="_xlcn.WorksheetConnection_Convert.xlsxSUM_DATA1" hidden="1">SUM_DATA[]</definedName>
    <definedName name="_xlcn.WorksheetConnection_Convert.xlsxSYSTEM_CODEX1" hidden="1">SYSTEM_CODEX[]</definedName>
    <definedName name="_xlcn.WorksheetConnection_Convert.xlsxTable31" hidden="1">EGAT_NUM[]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Convert.xlsx!Table3"/>
          <x15:modelTable id="SYSTEM_CODEX" name="SYSTEM_CODEX" connection="WorksheetConnection_Convert.xlsx!SYSTEM_CODEX"/>
          <x15:modelTable id="SUM_DATA" name="SUM_DATA" connection="WorksheetConnection_Convert.xlsx!SUM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" i="1" l="1"/>
  <c r="O11" i="1"/>
  <c r="O13" i="1"/>
  <c r="O14" i="1"/>
  <c r="O17" i="1"/>
  <c r="O18" i="1"/>
  <c r="O20" i="1"/>
  <c r="O21" i="1"/>
  <c r="O24" i="1"/>
  <c r="O26" i="1"/>
  <c r="O27" i="1"/>
  <c r="O28" i="1"/>
  <c r="O29" i="1"/>
  <c r="O30" i="1"/>
  <c r="O32" i="1"/>
  <c r="O33" i="1"/>
  <c r="O34" i="1"/>
  <c r="O35" i="1"/>
  <c r="N35" i="1" s="1"/>
  <c r="M35" i="1" s="1"/>
  <c r="O37" i="1"/>
  <c r="O38" i="1"/>
  <c r="O39" i="1"/>
  <c r="O40" i="1"/>
  <c r="N40" i="1" s="1"/>
  <c r="M40" i="1" s="1"/>
  <c r="O41" i="1"/>
  <c r="O42" i="1"/>
  <c r="O43" i="1"/>
  <c r="N43" i="1" s="1"/>
  <c r="M43" i="1" s="1"/>
  <c r="O44" i="1"/>
  <c r="O45" i="1"/>
  <c r="N45" i="1" s="1"/>
  <c r="M45" i="1" s="1"/>
  <c r="O46" i="1"/>
  <c r="O47" i="1"/>
  <c r="O48" i="1"/>
  <c r="N48" i="1" s="1"/>
  <c r="M48" i="1" s="1"/>
  <c r="O49" i="1"/>
  <c r="N49" i="1" s="1"/>
  <c r="M49" i="1" s="1"/>
  <c r="O50" i="1"/>
  <c r="O52" i="1"/>
  <c r="O53" i="1"/>
  <c r="O54" i="1"/>
  <c r="O55" i="1"/>
  <c r="N55" i="1" s="1"/>
  <c r="M55" i="1" s="1"/>
  <c r="O56" i="1"/>
  <c r="O59" i="1"/>
  <c r="O61" i="1"/>
  <c r="N61" i="1" s="1"/>
  <c r="M61" i="1" s="1"/>
  <c r="O62" i="1"/>
  <c r="N62" i="1" s="1"/>
  <c r="M62" i="1" s="1"/>
  <c r="O63" i="1"/>
  <c r="O64" i="1"/>
  <c r="N64" i="1" s="1"/>
  <c r="M64" i="1" s="1"/>
  <c r="O65" i="1"/>
  <c r="N65" i="1" s="1"/>
  <c r="M65" i="1" s="1"/>
  <c r="O66" i="1"/>
  <c r="O67" i="1"/>
  <c r="O68" i="1"/>
  <c r="O69" i="1"/>
  <c r="O70" i="1"/>
  <c r="N70" i="1" s="1"/>
  <c r="M70" i="1" s="1"/>
  <c r="O71" i="1"/>
  <c r="O72" i="1"/>
  <c r="O73" i="1"/>
  <c r="N73" i="1" s="1"/>
  <c r="M73" i="1" s="1"/>
  <c r="O74" i="1"/>
  <c r="N74" i="1" s="1"/>
  <c r="M74" i="1" s="1"/>
  <c r="O75" i="1"/>
  <c r="O76" i="1"/>
  <c r="O77" i="1"/>
  <c r="N77" i="1" s="1"/>
  <c r="M77" i="1" s="1"/>
  <c r="O78" i="1"/>
  <c r="O79" i="1"/>
  <c r="O80" i="1"/>
  <c r="O81" i="1"/>
  <c r="O82" i="1"/>
  <c r="N82" i="1" s="1"/>
  <c r="M82" i="1" s="1"/>
  <c r="O83" i="1"/>
  <c r="O84" i="1"/>
  <c r="O85" i="1"/>
  <c r="N85" i="1" s="1"/>
  <c r="M85" i="1" s="1"/>
  <c r="O86" i="1"/>
  <c r="N86" i="1" s="1"/>
  <c r="M86" i="1" s="1"/>
  <c r="O87" i="1"/>
  <c r="O89" i="1"/>
  <c r="O90" i="1"/>
  <c r="O92" i="1"/>
  <c r="O93" i="1"/>
  <c r="O94" i="1"/>
  <c r="O95" i="1"/>
  <c r="O96" i="1"/>
  <c r="N96" i="1" s="1"/>
  <c r="M96" i="1" s="1"/>
  <c r="O97" i="1"/>
  <c r="O98" i="1"/>
  <c r="O99" i="1"/>
  <c r="O100" i="1"/>
  <c r="N100" i="1" s="1"/>
  <c r="M100" i="1" s="1"/>
  <c r="O101" i="1"/>
  <c r="O102" i="1"/>
  <c r="N102" i="1" s="1"/>
  <c r="M102" i="1" s="1"/>
  <c r="O103" i="1"/>
  <c r="N103" i="1" s="1"/>
  <c r="M103" i="1" s="1"/>
  <c r="O104" i="1"/>
  <c r="O105" i="1"/>
  <c r="O106" i="1"/>
  <c r="O107" i="1"/>
  <c r="O108" i="1"/>
  <c r="N108" i="1" s="1"/>
  <c r="M108" i="1" s="1"/>
  <c r="O109" i="1"/>
  <c r="O110" i="1"/>
  <c r="O111" i="1"/>
  <c r="O112" i="1"/>
  <c r="N112" i="1" s="1"/>
  <c r="M112" i="1" s="1"/>
  <c r="O113" i="1"/>
  <c r="O114" i="1"/>
  <c r="O115" i="1"/>
  <c r="N115" i="1" s="1"/>
  <c r="M115" i="1" s="1"/>
  <c r="O116" i="1"/>
  <c r="O117" i="1"/>
  <c r="O118" i="1"/>
  <c r="O119" i="1"/>
  <c r="O120" i="1"/>
  <c r="N120" i="1" s="1"/>
  <c r="M120" i="1" s="1"/>
  <c r="O122" i="1"/>
  <c r="O123" i="1"/>
  <c r="O124" i="1"/>
  <c r="N124" i="1" s="1"/>
  <c r="M124" i="1" s="1"/>
  <c r="O125" i="1"/>
  <c r="N125" i="1" s="1"/>
  <c r="M125" i="1" s="1"/>
  <c r="O126" i="1"/>
  <c r="O127" i="1"/>
  <c r="O129" i="1"/>
  <c r="N129" i="1" s="1"/>
  <c r="M129" i="1" s="1"/>
  <c r="O130" i="1"/>
  <c r="O131" i="1"/>
  <c r="O132" i="1"/>
  <c r="O133" i="1"/>
  <c r="O134" i="1"/>
  <c r="N134" i="1" s="1"/>
  <c r="M134" i="1" s="1"/>
  <c r="O135" i="1"/>
  <c r="O137" i="1"/>
  <c r="O138" i="1"/>
  <c r="N138" i="1" s="1"/>
  <c r="M138" i="1" s="1"/>
  <c r="O139" i="1"/>
  <c r="N139" i="1" s="1"/>
  <c r="M139" i="1" s="1"/>
  <c r="O141" i="1"/>
  <c r="O142" i="1"/>
  <c r="O144" i="1"/>
  <c r="N144" i="1" s="1"/>
  <c r="M144" i="1" s="1"/>
  <c r="O145" i="1"/>
  <c r="O146" i="1"/>
  <c r="O147" i="1"/>
  <c r="O148" i="1"/>
  <c r="O149" i="1"/>
  <c r="N149" i="1" s="1"/>
  <c r="M149" i="1" s="1"/>
  <c r="O150" i="1"/>
  <c r="O151" i="1"/>
  <c r="O152" i="1"/>
  <c r="O153" i="1"/>
  <c r="N153" i="1" s="1"/>
  <c r="M153" i="1" s="1"/>
  <c r="O154" i="1"/>
  <c r="O155" i="1"/>
  <c r="O156" i="1"/>
  <c r="O157" i="1"/>
  <c r="O158" i="1"/>
  <c r="O159" i="1"/>
  <c r="O160" i="1"/>
  <c r="O161" i="1"/>
  <c r="N161" i="1" s="1"/>
  <c r="M161" i="1" s="1"/>
  <c r="O162" i="1"/>
  <c r="O163" i="1"/>
  <c r="O164" i="1"/>
  <c r="O165" i="1"/>
  <c r="N165" i="1" s="1"/>
  <c r="M165" i="1" s="1"/>
  <c r="O166" i="1"/>
  <c r="O167" i="1"/>
  <c r="N167" i="1" s="1"/>
  <c r="M167" i="1" s="1"/>
  <c r="O168" i="1"/>
  <c r="N168" i="1" s="1"/>
  <c r="M168" i="1" s="1"/>
  <c r="O169" i="1"/>
  <c r="O170" i="1"/>
  <c r="O171" i="1"/>
  <c r="O172" i="1"/>
  <c r="O173" i="1"/>
  <c r="N173" i="1" s="1"/>
  <c r="M173" i="1" s="1"/>
  <c r="O174" i="1"/>
  <c r="O175" i="1"/>
  <c r="O176" i="1"/>
  <c r="O177" i="1"/>
  <c r="N177" i="1" s="1"/>
  <c r="M177" i="1" s="1"/>
  <c r="O178" i="1"/>
  <c r="O179" i="1"/>
  <c r="O180" i="1"/>
  <c r="N180" i="1" s="1"/>
  <c r="M180" i="1" s="1"/>
  <c r="O181" i="1"/>
  <c r="O182" i="1"/>
  <c r="O183" i="1"/>
  <c r="O184" i="1"/>
  <c r="O185" i="1"/>
  <c r="N185" i="1" s="1"/>
  <c r="M185" i="1" s="1"/>
  <c r="O186" i="1"/>
  <c r="O187" i="1"/>
  <c r="O188" i="1"/>
  <c r="N188" i="1" s="1"/>
  <c r="M188" i="1" s="1"/>
  <c r="O189" i="1"/>
  <c r="N189" i="1" s="1"/>
  <c r="M189" i="1" s="1"/>
  <c r="O190" i="1"/>
  <c r="O191" i="1"/>
  <c r="O192" i="1"/>
  <c r="N192" i="1" s="1"/>
  <c r="M192" i="1" s="1"/>
  <c r="O193" i="1"/>
  <c r="O194" i="1"/>
  <c r="O195" i="1"/>
  <c r="O196" i="1"/>
  <c r="O197" i="1"/>
  <c r="O198" i="1"/>
  <c r="O199" i="1"/>
  <c r="O200" i="1"/>
  <c r="N200" i="1" s="1"/>
  <c r="M200" i="1" s="1"/>
  <c r="O201" i="1"/>
  <c r="N201" i="1" s="1"/>
  <c r="M201" i="1" s="1"/>
  <c r="O202" i="1"/>
  <c r="O203" i="1"/>
  <c r="O204" i="1"/>
  <c r="O205" i="1"/>
  <c r="O206" i="1"/>
  <c r="O207" i="1"/>
  <c r="O208" i="1"/>
  <c r="O209" i="1"/>
  <c r="N209" i="1" s="1"/>
  <c r="M209" i="1" s="1"/>
  <c r="O210" i="1"/>
  <c r="O211" i="1"/>
  <c r="O212" i="1"/>
  <c r="O213" i="1"/>
  <c r="N213" i="1" s="1"/>
  <c r="M213" i="1" s="1"/>
  <c r="O214" i="1"/>
  <c r="O215" i="1"/>
  <c r="O216" i="1"/>
  <c r="N216" i="1" s="1"/>
  <c r="M216" i="1" s="1"/>
  <c r="O217" i="1"/>
  <c r="O218" i="1"/>
  <c r="O219" i="1"/>
  <c r="O220" i="1"/>
  <c r="O221" i="1"/>
  <c r="O222" i="1"/>
  <c r="O223" i="1"/>
  <c r="O224" i="1"/>
  <c r="N224" i="1" s="1"/>
  <c r="M224" i="1" s="1"/>
  <c r="O225" i="1"/>
  <c r="N225" i="1" s="1"/>
  <c r="M225" i="1" s="1"/>
  <c r="O226" i="1"/>
  <c r="O227" i="1"/>
  <c r="N227" i="1" s="1"/>
  <c r="M227" i="1" s="1"/>
  <c r="O228" i="1"/>
  <c r="N228" i="1" s="1"/>
  <c r="M228" i="1" s="1"/>
  <c r="O229" i="1"/>
  <c r="O230" i="1"/>
  <c r="O231" i="1"/>
  <c r="O232" i="1"/>
  <c r="O233" i="1"/>
  <c r="N233" i="1" s="1"/>
  <c r="M233" i="1" s="1"/>
  <c r="O234" i="1"/>
  <c r="O235" i="1"/>
  <c r="O236" i="1"/>
  <c r="N236" i="1" s="1"/>
  <c r="M236" i="1" s="1"/>
  <c r="O237" i="1"/>
  <c r="N237" i="1" s="1"/>
  <c r="M237" i="1" s="1"/>
  <c r="O238" i="1"/>
  <c r="O239" i="1"/>
  <c r="O240" i="1"/>
  <c r="N240" i="1" s="1"/>
  <c r="M240" i="1" s="1"/>
  <c r="O241" i="1"/>
  <c r="O242" i="1"/>
  <c r="O243" i="1"/>
  <c r="O244" i="1"/>
  <c r="O245" i="1"/>
  <c r="N245" i="1" s="1"/>
  <c r="M245" i="1" s="1"/>
  <c r="O246" i="1"/>
  <c r="O247" i="1"/>
  <c r="O248" i="1"/>
  <c r="N248" i="1" s="1"/>
  <c r="M248" i="1" s="1"/>
  <c r="O249" i="1"/>
  <c r="O250" i="1"/>
  <c r="O251" i="1"/>
  <c r="O253" i="1"/>
  <c r="N253" i="1" s="1"/>
  <c r="M253" i="1" s="1"/>
  <c r="O254" i="1"/>
  <c r="O255" i="1"/>
  <c r="O256" i="1"/>
  <c r="O257" i="1"/>
  <c r="O258" i="1"/>
  <c r="N258" i="1" s="1"/>
  <c r="M258" i="1" s="1"/>
  <c r="O259" i="1"/>
  <c r="O260" i="1"/>
  <c r="O261" i="1"/>
  <c r="N261" i="1" s="1"/>
  <c r="M261" i="1" s="1"/>
  <c r="O262" i="1"/>
  <c r="N262" i="1" s="1"/>
  <c r="M262" i="1" s="1"/>
  <c r="O263" i="1"/>
  <c r="O265" i="1"/>
  <c r="O266" i="1"/>
  <c r="O267" i="1"/>
  <c r="O268" i="1"/>
  <c r="O269" i="1"/>
  <c r="O270" i="1"/>
  <c r="O271" i="1"/>
  <c r="N271" i="1" s="1"/>
  <c r="M271" i="1" s="1"/>
  <c r="O272" i="1"/>
  <c r="O273" i="1"/>
  <c r="O274" i="1"/>
  <c r="N274" i="1" s="1"/>
  <c r="M274" i="1" s="1"/>
  <c r="O275" i="1"/>
  <c r="N275" i="1" s="1"/>
  <c r="M275" i="1" s="1"/>
  <c r="O276" i="1"/>
  <c r="O277" i="1"/>
  <c r="O278" i="1"/>
  <c r="N278" i="1" s="1"/>
  <c r="M278" i="1" s="1"/>
  <c r="O279" i="1"/>
  <c r="O280" i="1"/>
  <c r="O281" i="1"/>
  <c r="O282" i="1"/>
  <c r="O283" i="1"/>
  <c r="N283" i="1" s="1"/>
  <c r="M283" i="1" s="1"/>
  <c r="O284" i="1"/>
  <c r="O285" i="1"/>
  <c r="O286" i="1"/>
  <c r="N286" i="1" s="1"/>
  <c r="M286" i="1" s="1"/>
  <c r="O287" i="1"/>
  <c r="N287" i="1" s="1"/>
  <c r="M287" i="1" s="1"/>
  <c r="O288" i="1"/>
  <c r="O289" i="1"/>
  <c r="N289" i="1" s="1"/>
  <c r="M289" i="1" s="1"/>
  <c r="O290" i="1"/>
  <c r="N290" i="1" s="1"/>
  <c r="M290" i="1" s="1"/>
  <c r="O291" i="1"/>
  <c r="O292" i="1"/>
  <c r="O293" i="1"/>
  <c r="O294" i="1"/>
  <c r="O295" i="1"/>
  <c r="N295" i="1" s="1"/>
  <c r="M295" i="1" s="1"/>
  <c r="O296" i="1"/>
  <c r="O297" i="1"/>
  <c r="O298" i="1"/>
  <c r="N298" i="1" s="1"/>
  <c r="M298" i="1" s="1"/>
  <c r="O299" i="1"/>
  <c r="N299" i="1" s="1"/>
  <c r="M299" i="1" s="1"/>
  <c r="O300" i="1"/>
  <c r="O301" i="1"/>
  <c r="O302" i="1"/>
  <c r="O303" i="1"/>
  <c r="O304" i="1"/>
  <c r="O305" i="1"/>
  <c r="O306" i="1"/>
  <c r="O307" i="1"/>
  <c r="N307" i="1" s="1"/>
  <c r="M307" i="1" s="1"/>
  <c r="O308" i="1"/>
  <c r="O309" i="1"/>
  <c r="O311" i="1"/>
  <c r="O312" i="1"/>
  <c r="N312" i="1" s="1"/>
  <c r="M312" i="1" s="1"/>
  <c r="O313" i="1"/>
  <c r="O314" i="1"/>
  <c r="O315" i="1"/>
  <c r="N315" i="1" s="1"/>
  <c r="M315" i="1" s="1"/>
  <c r="O316" i="1"/>
  <c r="O317" i="1"/>
  <c r="O318" i="1"/>
  <c r="O319" i="1"/>
  <c r="O320" i="1"/>
  <c r="N320" i="1" s="1"/>
  <c r="M320" i="1" s="1"/>
  <c r="O321" i="1"/>
  <c r="O322" i="1"/>
  <c r="O323" i="1"/>
  <c r="N323" i="1" s="1"/>
  <c r="M323" i="1" s="1"/>
  <c r="O324" i="1"/>
  <c r="N324" i="1" s="1"/>
  <c r="M324" i="1" s="1"/>
  <c r="O325" i="1"/>
  <c r="O326" i="1"/>
  <c r="N326" i="1" s="1"/>
  <c r="M326" i="1" s="1"/>
  <c r="O327" i="1"/>
  <c r="N327" i="1" s="1"/>
  <c r="M327" i="1" s="1"/>
  <c r="O328" i="1"/>
  <c r="O329" i="1"/>
  <c r="O330" i="1"/>
  <c r="N330" i="1" s="1"/>
  <c r="M330" i="1" s="1"/>
  <c r="O331" i="1"/>
  <c r="O332" i="1"/>
  <c r="N332" i="1" s="1"/>
  <c r="M332" i="1" s="1"/>
  <c r="O333" i="1"/>
  <c r="O334" i="1"/>
  <c r="O335" i="1"/>
  <c r="N335" i="1" s="1"/>
  <c r="M335" i="1" s="1"/>
  <c r="O336" i="1"/>
  <c r="N336" i="1" s="1"/>
  <c r="M336" i="1" s="1"/>
  <c r="O337" i="1"/>
  <c r="O338" i="1"/>
  <c r="O339" i="1"/>
  <c r="N339" i="1" s="1"/>
  <c r="M339" i="1" s="1"/>
  <c r="O340" i="1"/>
  <c r="O341" i="1"/>
  <c r="O342" i="1"/>
  <c r="O343" i="1"/>
  <c r="O344" i="1"/>
  <c r="N344" i="1" s="1"/>
  <c r="M344" i="1" s="1"/>
  <c r="O345" i="1"/>
  <c r="O346" i="1"/>
  <c r="O347" i="1"/>
  <c r="N347" i="1" s="1"/>
  <c r="M347" i="1" s="1"/>
  <c r="O348" i="1"/>
  <c r="N348" i="1" s="1"/>
  <c r="M348" i="1" s="1"/>
  <c r="O349" i="1"/>
  <c r="O350" i="1"/>
  <c r="O351" i="1"/>
  <c r="N351" i="1" s="1"/>
  <c r="M351" i="1" s="1"/>
  <c r="O352" i="1"/>
  <c r="O353" i="1"/>
  <c r="O354" i="1"/>
  <c r="O355" i="1"/>
  <c r="O356" i="1"/>
  <c r="N356" i="1" s="1"/>
  <c r="M356" i="1" s="1"/>
  <c r="O357" i="1"/>
  <c r="O358" i="1"/>
  <c r="O359" i="1"/>
  <c r="O360" i="1"/>
  <c r="N360" i="1" s="1"/>
  <c r="M360" i="1" s="1"/>
  <c r="O361" i="1"/>
  <c r="O362" i="1"/>
  <c r="O363" i="1"/>
  <c r="O364" i="1"/>
  <c r="O365" i="1"/>
  <c r="O366" i="1"/>
  <c r="O367" i="1"/>
  <c r="O368" i="1"/>
  <c r="N368" i="1" s="1"/>
  <c r="M368" i="1" s="1"/>
  <c r="O369" i="1"/>
  <c r="O370" i="1"/>
  <c r="O371" i="1"/>
  <c r="N371" i="1" s="1"/>
  <c r="M371" i="1" s="1"/>
  <c r="O372" i="1"/>
  <c r="N372" i="1" s="1"/>
  <c r="M372" i="1" s="1"/>
  <c r="O373" i="1"/>
  <c r="O374" i="1"/>
  <c r="O375" i="1"/>
  <c r="N375" i="1" s="1"/>
  <c r="M375" i="1" s="1"/>
  <c r="O376" i="1"/>
  <c r="O377" i="1"/>
  <c r="O378" i="1"/>
  <c r="O379" i="1"/>
  <c r="O380" i="1"/>
  <c r="N380" i="1" s="1"/>
  <c r="M380" i="1" s="1"/>
  <c r="O381" i="1"/>
  <c r="O382" i="1"/>
  <c r="O383" i="1"/>
  <c r="N383" i="1" s="1"/>
  <c r="M383" i="1" s="1"/>
  <c r="O384" i="1"/>
  <c r="N384" i="1" s="1"/>
  <c r="M384" i="1" s="1"/>
  <c r="O385" i="1"/>
  <c r="O386" i="1"/>
  <c r="N386" i="1" s="1"/>
  <c r="M386" i="1" s="1"/>
  <c r="O387" i="1"/>
  <c r="O388" i="1"/>
  <c r="O390" i="1"/>
  <c r="O391" i="1"/>
  <c r="N391" i="1" s="1"/>
  <c r="M391" i="1" s="1"/>
  <c r="O392" i="1"/>
  <c r="O393" i="1"/>
  <c r="N393" i="1" s="1"/>
  <c r="M393" i="1" s="1"/>
  <c r="O394" i="1"/>
  <c r="O395" i="1"/>
  <c r="O396" i="1"/>
  <c r="N396" i="1" s="1"/>
  <c r="M396" i="1" s="1"/>
  <c r="O397" i="1"/>
  <c r="N397" i="1" s="1"/>
  <c r="M397" i="1" s="1"/>
  <c r="O398" i="1"/>
  <c r="O399" i="1"/>
  <c r="O400" i="1"/>
  <c r="O401" i="1"/>
  <c r="O402" i="1"/>
  <c r="O403" i="1"/>
  <c r="O404" i="1"/>
  <c r="O406" i="1"/>
  <c r="N406" i="1" s="1"/>
  <c r="M406" i="1" s="1"/>
  <c r="O407" i="1"/>
  <c r="O408" i="1"/>
  <c r="O409" i="1"/>
  <c r="N409" i="1" s="1"/>
  <c r="M409" i="1" s="1"/>
  <c r="O410" i="1"/>
  <c r="N410" i="1" s="1"/>
  <c r="M410" i="1" s="1"/>
  <c r="O411" i="1"/>
  <c r="O412" i="1"/>
  <c r="O413" i="1"/>
  <c r="N413" i="1" s="1"/>
  <c r="M413" i="1" s="1"/>
  <c r="O414" i="1"/>
  <c r="O415" i="1"/>
  <c r="O416" i="1"/>
  <c r="O417" i="1"/>
  <c r="O418" i="1"/>
  <c r="N418" i="1" s="1"/>
  <c r="M418" i="1" s="1"/>
  <c r="O419" i="1"/>
  <c r="O421" i="1"/>
  <c r="O422" i="1"/>
  <c r="O423" i="1"/>
  <c r="N423" i="1" s="1"/>
  <c r="M423" i="1" s="1"/>
  <c r="O424" i="1"/>
  <c r="O425" i="1"/>
  <c r="O426" i="1"/>
  <c r="N426" i="1" s="1"/>
  <c r="M426" i="1" s="1"/>
  <c r="O427" i="1"/>
  <c r="O428" i="1"/>
  <c r="O429" i="1"/>
  <c r="O430" i="1"/>
  <c r="O431" i="1"/>
  <c r="N431" i="1" s="1"/>
  <c r="M431" i="1" s="1"/>
  <c r="O432" i="1"/>
  <c r="O433" i="1"/>
  <c r="O434" i="1"/>
  <c r="N434" i="1" s="1"/>
  <c r="M434" i="1" s="1"/>
  <c r="O435" i="1"/>
  <c r="N435" i="1" s="1"/>
  <c r="M435" i="1" s="1"/>
  <c r="O436" i="1"/>
  <c r="O437" i="1"/>
  <c r="O438" i="1"/>
  <c r="N438" i="1" s="1"/>
  <c r="M438" i="1" s="1"/>
  <c r="O439" i="1"/>
  <c r="O440" i="1"/>
  <c r="O441" i="1"/>
  <c r="O444" i="1"/>
  <c r="O445" i="1"/>
  <c r="N445" i="1" s="1"/>
  <c r="M445" i="1" s="1"/>
  <c r="O446" i="1"/>
  <c r="O447" i="1"/>
  <c r="O448" i="1"/>
  <c r="N448" i="1" s="1"/>
  <c r="M448" i="1" s="1"/>
  <c r="O449" i="1"/>
  <c r="N449" i="1" s="1"/>
  <c r="M449" i="1" s="1"/>
  <c r="O450" i="1"/>
  <c r="O451" i="1"/>
  <c r="N451" i="1" s="1"/>
  <c r="M451" i="1" s="1"/>
  <c r="O452" i="1"/>
  <c r="O453" i="1"/>
  <c r="O454" i="1"/>
  <c r="O455" i="1"/>
  <c r="N455" i="1" s="1"/>
  <c r="M455" i="1" s="1"/>
  <c r="O456" i="1"/>
  <c r="O457" i="1"/>
  <c r="N457" i="1" s="1"/>
  <c r="M457" i="1" s="1"/>
  <c r="O458" i="1"/>
  <c r="O459" i="1"/>
  <c r="O460" i="1"/>
  <c r="N460" i="1" s="1"/>
  <c r="M460" i="1" s="1"/>
  <c r="O461" i="1"/>
  <c r="N461" i="1" s="1"/>
  <c r="M461" i="1" s="1"/>
  <c r="O462" i="1"/>
  <c r="O463" i="1"/>
  <c r="O464" i="1"/>
  <c r="O465" i="1"/>
  <c r="O466" i="1"/>
  <c r="O467" i="1"/>
  <c r="O468" i="1"/>
  <c r="O469" i="1"/>
  <c r="N469" i="1" s="1"/>
  <c r="M469" i="1" s="1"/>
  <c r="O470" i="1"/>
  <c r="O471" i="1"/>
  <c r="O472" i="1"/>
  <c r="N472" i="1" s="1"/>
  <c r="M472" i="1" s="1"/>
  <c r="O473" i="1"/>
  <c r="N473" i="1" s="1"/>
  <c r="M473" i="1" s="1"/>
  <c r="O474" i="1"/>
  <c r="O475" i="1"/>
  <c r="O476" i="1"/>
  <c r="N476" i="1" s="1"/>
  <c r="M476" i="1" s="1"/>
  <c r="O477" i="1"/>
  <c r="O478" i="1"/>
  <c r="O479" i="1"/>
  <c r="O480" i="1"/>
  <c r="O481" i="1"/>
  <c r="N481" i="1" s="1"/>
  <c r="M481" i="1" s="1"/>
  <c r="O482" i="1"/>
  <c r="O483" i="1"/>
  <c r="O484" i="1"/>
  <c r="N484" i="1" s="1"/>
  <c r="M484" i="1" s="1"/>
  <c r="O485" i="1"/>
  <c r="N485" i="1" s="1"/>
  <c r="M485" i="1" s="1"/>
  <c r="O486" i="1"/>
  <c r="O487" i="1"/>
  <c r="O488" i="1"/>
  <c r="N488" i="1" s="1"/>
  <c r="M488" i="1" s="1"/>
  <c r="O489" i="1"/>
  <c r="O490" i="1"/>
  <c r="O491" i="1"/>
  <c r="O492" i="1"/>
  <c r="O493" i="1"/>
  <c r="N493" i="1" s="1"/>
  <c r="M493" i="1" s="1"/>
  <c r="O494" i="1"/>
  <c r="O495" i="1"/>
  <c r="O496" i="1"/>
  <c r="O497" i="1"/>
  <c r="N497" i="1" s="1"/>
  <c r="M497" i="1" s="1"/>
  <c r="O498" i="1"/>
  <c r="O499" i="1"/>
  <c r="O500" i="1"/>
  <c r="N500" i="1" s="1"/>
  <c r="M500" i="1" s="1"/>
  <c r="O501" i="1"/>
  <c r="O502" i="1"/>
  <c r="O503" i="1"/>
  <c r="O504" i="1"/>
  <c r="O505" i="1"/>
  <c r="N505" i="1" s="1"/>
  <c r="M505" i="1" s="1"/>
  <c r="O506" i="1"/>
  <c r="O507" i="1"/>
  <c r="O508" i="1"/>
  <c r="N508" i="1" s="1"/>
  <c r="M508" i="1" s="1"/>
  <c r="O509" i="1"/>
  <c r="N509" i="1" s="1"/>
  <c r="M509" i="1" s="1"/>
  <c r="O510" i="1"/>
  <c r="O511" i="1"/>
  <c r="N511" i="1" s="1"/>
  <c r="M511" i="1" s="1"/>
  <c r="O512" i="1"/>
  <c r="N512" i="1" s="1"/>
  <c r="M512" i="1" s="1"/>
  <c r="O513" i="1"/>
  <c r="O514" i="1"/>
  <c r="O515" i="1"/>
  <c r="N515" i="1" s="1"/>
  <c r="M515" i="1" s="1"/>
  <c r="O516" i="1"/>
  <c r="O517" i="1"/>
  <c r="N517" i="1" s="1"/>
  <c r="M517" i="1" s="1"/>
  <c r="O518" i="1"/>
  <c r="O519" i="1"/>
  <c r="O520" i="1"/>
  <c r="N520" i="1" s="1"/>
  <c r="M520" i="1" s="1"/>
  <c r="O521" i="1"/>
  <c r="N521" i="1" s="1"/>
  <c r="M521" i="1" s="1"/>
  <c r="O522" i="1"/>
  <c r="O523" i="1"/>
  <c r="O524" i="1"/>
  <c r="N524" i="1" s="1"/>
  <c r="M524" i="1" s="1"/>
  <c r="O525" i="1"/>
  <c r="O526" i="1"/>
  <c r="O527" i="1"/>
  <c r="O528" i="1"/>
  <c r="O529" i="1"/>
  <c r="N529" i="1" s="1"/>
  <c r="M529" i="1" s="1"/>
  <c r="O530" i="1"/>
  <c r="O531" i="1"/>
  <c r="O532" i="1"/>
  <c r="N532" i="1" s="1"/>
  <c r="M532" i="1" s="1"/>
  <c r="O533" i="1"/>
  <c r="N533" i="1" s="1"/>
  <c r="M533" i="1" s="1"/>
  <c r="O534" i="1"/>
  <c r="O535" i="1"/>
  <c r="O536" i="1"/>
  <c r="N536" i="1" s="1"/>
  <c r="M536" i="1" s="1"/>
  <c r="O537" i="1"/>
  <c r="O538" i="1"/>
  <c r="O539" i="1"/>
  <c r="O540" i="1"/>
  <c r="O541" i="1"/>
  <c r="N541" i="1" s="1"/>
  <c r="M541" i="1" s="1"/>
  <c r="O542" i="1"/>
  <c r="O543" i="1"/>
  <c r="O544" i="1"/>
  <c r="N544" i="1" s="1"/>
  <c r="M544" i="1" s="1"/>
  <c r="O545" i="1"/>
  <c r="N545" i="1" s="1"/>
  <c r="M545" i="1" s="1"/>
  <c r="O546" i="1"/>
  <c r="O547" i="1"/>
  <c r="O548" i="1"/>
  <c r="O549" i="1"/>
  <c r="O550" i="1"/>
  <c r="O551" i="1"/>
  <c r="O552" i="1"/>
  <c r="O553" i="1"/>
  <c r="N553" i="1" s="1"/>
  <c r="M553" i="1" s="1"/>
  <c r="O554" i="1"/>
  <c r="O555" i="1"/>
  <c r="O556" i="1"/>
  <c r="O557" i="1"/>
  <c r="N557" i="1" s="1"/>
  <c r="M557" i="1" s="1"/>
  <c r="O558" i="1"/>
  <c r="O559" i="1"/>
  <c r="O560" i="1"/>
  <c r="N560" i="1" s="1"/>
  <c r="M560" i="1" s="1"/>
  <c r="O561" i="1"/>
  <c r="O562" i="1"/>
  <c r="O563" i="1"/>
  <c r="O564" i="1"/>
  <c r="O565" i="1"/>
  <c r="N565" i="1" s="1"/>
  <c r="M565" i="1" s="1"/>
  <c r="O566" i="1"/>
  <c r="O567" i="1"/>
  <c r="O568" i="1"/>
  <c r="N568" i="1" s="1"/>
  <c r="M568" i="1" s="1"/>
  <c r="O569" i="1"/>
  <c r="N569" i="1" s="1"/>
  <c r="M569" i="1" s="1"/>
  <c r="O570" i="1"/>
  <c r="O571" i="1"/>
  <c r="N571" i="1" s="1"/>
  <c r="M571" i="1" s="1"/>
  <c r="O572" i="1"/>
  <c r="N572" i="1" s="1"/>
  <c r="M572" i="1" s="1"/>
  <c r="O573" i="1"/>
  <c r="O574" i="1"/>
  <c r="O575" i="1"/>
  <c r="N575" i="1" s="1"/>
  <c r="M575" i="1" s="1"/>
  <c r="O576" i="1"/>
  <c r="O577" i="1"/>
  <c r="N577" i="1" s="1"/>
  <c r="M577" i="1" s="1"/>
  <c r="O578" i="1"/>
  <c r="O579" i="1"/>
  <c r="O580" i="1"/>
  <c r="N580" i="1" s="1"/>
  <c r="M580" i="1" s="1"/>
  <c r="O581" i="1"/>
  <c r="N581" i="1" s="1"/>
  <c r="M581" i="1" s="1"/>
  <c r="O582" i="1"/>
  <c r="O583" i="1"/>
  <c r="O584" i="1"/>
  <c r="N584" i="1" s="1"/>
  <c r="M584" i="1" s="1"/>
  <c r="O585" i="1"/>
  <c r="O586" i="1"/>
  <c r="O587" i="1"/>
  <c r="O588" i="1"/>
  <c r="O589" i="1"/>
  <c r="N589" i="1" s="1"/>
  <c r="M589" i="1" s="1"/>
  <c r="O590" i="1"/>
  <c r="O591" i="1"/>
  <c r="O592" i="1"/>
  <c r="N592" i="1" s="1"/>
  <c r="M592" i="1" s="1"/>
  <c r="O594" i="1"/>
  <c r="N594" i="1" s="1"/>
  <c r="M594" i="1" s="1"/>
  <c r="O595" i="1"/>
  <c r="O596" i="1"/>
  <c r="O597" i="1"/>
  <c r="N597" i="1" s="1"/>
  <c r="M597" i="1" s="1"/>
  <c r="O598" i="1"/>
  <c r="O599" i="1"/>
  <c r="O600" i="1"/>
  <c r="O601" i="1"/>
  <c r="O602" i="1"/>
  <c r="N602" i="1" s="1"/>
  <c r="M602" i="1" s="1"/>
  <c r="O603" i="1"/>
  <c r="O604" i="1"/>
  <c r="O605" i="1"/>
  <c r="O606" i="1"/>
  <c r="N606" i="1" s="1"/>
  <c r="M606" i="1" s="1"/>
  <c r="O607" i="1"/>
  <c r="O608" i="1"/>
  <c r="O609" i="1"/>
  <c r="O610" i="1"/>
  <c r="O611" i="1"/>
  <c r="O613" i="1"/>
  <c r="O615" i="1"/>
  <c r="O617" i="1"/>
  <c r="N617" i="1" s="1"/>
  <c r="M617" i="1" s="1"/>
  <c r="O619" i="1"/>
  <c r="O620" i="1"/>
  <c r="O621" i="1"/>
  <c r="N621" i="1" s="1"/>
  <c r="M621" i="1" s="1"/>
  <c r="O622" i="1"/>
  <c r="N622" i="1" s="1"/>
  <c r="M622" i="1" s="1"/>
  <c r="O623" i="1"/>
  <c r="O624" i="1"/>
  <c r="O625" i="1"/>
  <c r="N625" i="1" s="1"/>
  <c r="M625" i="1" s="1"/>
  <c r="O626" i="1"/>
  <c r="O627" i="1"/>
  <c r="O628" i="1"/>
  <c r="O629" i="1"/>
  <c r="O630" i="1"/>
  <c r="N630" i="1" s="1"/>
  <c r="M630" i="1" s="1"/>
  <c r="O631" i="1"/>
  <c r="O632" i="1"/>
  <c r="O633" i="1"/>
  <c r="N633" i="1" s="1"/>
  <c r="M633" i="1" s="1"/>
  <c r="O634" i="1"/>
  <c r="N634" i="1" s="1"/>
  <c r="M634" i="1" s="1"/>
  <c r="O635" i="1"/>
  <c r="O636" i="1"/>
  <c r="N636" i="1" s="1"/>
  <c r="M636" i="1" s="1"/>
  <c r="O637" i="1"/>
  <c r="O638" i="1"/>
  <c r="O639" i="1"/>
  <c r="O640" i="1"/>
  <c r="N640" i="1" s="1"/>
  <c r="M640" i="1" s="1"/>
  <c r="O641" i="1"/>
  <c r="O642" i="1"/>
  <c r="N642" i="1" s="1"/>
  <c r="M642" i="1" s="1"/>
  <c r="O644" i="1"/>
  <c r="O645" i="1"/>
  <c r="O646" i="1"/>
  <c r="N646" i="1" s="1"/>
  <c r="M646" i="1" s="1"/>
  <c r="O647" i="1"/>
  <c r="N647" i="1" s="1"/>
  <c r="M647" i="1" s="1"/>
  <c r="O648" i="1"/>
  <c r="O649" i="1"/>
  <c r="O650" i="1"/>
  <c r="O651" i="1"/>
  <c r="O652" i="1"/>
  <c r="O653" i="1"/>
  <c r="O654" i="1"/>
  <c r="O655" i="1"/>
  <c r="N655" i="1" s="1"/>
  <c r="M655" i="1" s="1"/>
  <c r="O656" i="1"/>
  <c r="O657" i="1"/>
  <c r="O658" i="1"/>
  <c r="N658" i="1" s="1"/>
  <c r="M658" i="1" s="1"/>
  <c r="O659" i="1"/>
  <c r="N659" i="1" s="1"/>
  <c r="M659" i="1" s="1"/>
  <c r="O660" i="1"/>
  <c r="O661" i="1"/>
  <c r="O662" i="1"/>
  <c r="N662" i="1" s="1"/>
  <c r="M662" i="1" s="1"/>
  <c r="O663" i="1"/>
  <c r="O664" i="1"/>
  <c r="O665" i="1"/>
  <c r="O666" i="1"/>
  <c r="O667" i="1"/>
  <c r="N667" i="1" s="1"/>
  <c r="M667" i="1" s="1"/>
  <c r="O668" i="1"/>
  <c r="O669" i="1"/>
  <c r="O670" i="1"/>
  <c r="O671" i="1"/>
  <c r="N671" i="1" s="1"/>
  <c r="M671" i="1" s="1"/>
  <c r="O672" i="1"/>
  <c r="O673" i="1"/>
  <c r="O674" i="1"/>
  <c r="N674" i="1" s="1"/>
  <c r="M674" i="1" s="1"/>
  <c r="O675" i="1"/>
  <c r="O676" i="1"/>
  <c r="O677" i="1"/>
  <c r="O678" i="1"/>
  <c r="O679" i="1"/>
  <c r="N679" i="1" s="1"/>
  <c r="M679" i="1" s="1"/>
  <c r="O680" i="1"/>
  <c r="O681" i="1"/>
  <c r="O682" i="1"/>
  <c r="N682" i="1" s="1"/>
  <c r="M682" i="1" s="1"/>
  <c r="O683" i="1"/>
  <c r="N683" i="1" s="1"/>
  <c r="M683" i="1" s="1"/>
  <c r="O684" i="1"/>
  <c r="O685" i="1"/>
  <c r="O686" i="1"/>
  <c r="N686" i="1" s="1"/>
  <c r="M686" i="1" s="1"/>
  <c r="O687" i="1"/>
  <c r="O688" i="1"/>
  <c r="O689" i="1"/>
  <c r="O690" i="1"/>
  <c r="O691" i="1"/>
  <c r="N691" i="1" s="1"/>
  <c r="M691" i="1" s="1"/>
  <c r="O692" i="1"/>
  <c r="O693" i="1"/>
  <c r="O694" i="1"/>
  <c r="N694" i="1" s="1"/>
  <c r="M694" i="1" s="1"/>
  <c r="O695" i="1"/>
  <c r="N695" i="1" s="1"/>
  <c r="M695" i="1" s="1"/>
  <c r="O696" i="1"/>
  <c r="O697" i="1"/>
  <c r="N697" i="1" s="1"/>
  <c r="M697" i="1" s="1"/>
  <c r="O698" i="1"/>
  <c r="O699" i="1"/>
  <c r="O700" i="1"/>
  <c r="O701" i="1"/>
  <c r="N701" i="1" s="1"/>
  <c r="M701" i="1" s="1"/>
  <c r="O702" i="1"/>
  <c r="O703" i="1"/>
  <c r="N703" i="1" s="1"/>
  <c r="M703" i="1" s="1"/>
  <c r="O704" i="1"/>
  <c r="O705" i="1"/>
  <c r="O706" i="1"/>
  <c r="N706" i="1" s="1"/>
  <c r="M706" i="1" s="1"/>
  <c r="O707" i="1"/>
  <c r="N707" i="1" s="1"/>
  <c r="M707" i="1" s="1"/>
  <c r="O708" i="1"/>
  <c r="O709" i="1"/>
  <c r="O710" i="1"/>
  <c r="O711" i="1"/>
  <c r="O712" i="1"/>
  <c r="O713" i="1"/>
  <c r="O714" i="1"/>
  <c r="O715" i="1"/>
  <c r="N715" i="1" s="1"/>
  <c r="M715" i="1" s="1"/>
  <c r="O716" i="1"/>
  <c r="O717" i="1"/>
  <c r="O718" i="1"/>
  <c r="N718" i="1" s="1"/>
  <c r="M718" i="1" s="1"/>
  <c r="O719" i="1"/>
  <c r="N719" i="1" s="1"/>
  <c r="M719" i="1" s="1"/>
  <c r="O720" i="1"/>
  <c r="O721" i="1"/>
  <c r="O722" i="1"/>
  <c r="N722" i="1" s="1"/>
  <c r="M722" i="1" s="1"/>
  <c r="O723" i="1"/>
  <c r="O724" i="1"/>
  <c r="O725" i="1"/>
  <c r="O726" i="1"/>
  <c r="O727" i="1"/>
  <c r="N727" i="1" s="1"/>
  <c r="M727" i="1" s="1"/>
  <c r="O728" i="1"/>
  <c r="O729" i="1"/>
  <c r="O730" i="1"/>
  <c r="N730" i="1" s="1"/>
  <c r="M730" i="1" s="1"/>
  <c r="O731" i="1"/>
  <c r="N731" i="1" s="1"/>
  <c r="M731" i="1" s="1"/>
  <c r="O732" i="1"/>
  <c r="O733" i="1"/>
  <c r="O734" i="1"/>
  <c r="N734" i="1" s="1"/>
  <c r="M734" i="1" s="1"/>
  <c r="O735" i="1"/>
  <c r="O736" i="1"/>
  <c r="O737" i="1"/>
  <c r="O738" i="1"/>
  <c r="O739" i="1"/>
  <c r="N739" i="1" s="1"/>
  <c r="M739" i="1" s="1"/>
  <c r="O740" i="1"/>
  <c r="O741" i="1"/>
  <c r="O742" i="1"/>
  <c r="O743" i="1"/>
  <c r="N743" i="1" s="1"/>
  <c r="M743" i="1" s="1"/>
  <c r="O744" i="1"/>
  <c r="O745" i="1"/>
  <c r="O746" i="1"/>
  <c r="N746" i="1" s="1"/>
  <c r="M746" i="1" s="1"/>
  <c r="O747" i="1"/>
  <c r="O748" i="1"/>
  <c r="O749" i="1"/>
  <c r="O750" i="1"/>
  <c r="O751" i="1"/>
  <c r="N751" i="1" s="1"/>
  <c r="M751" i="1" s="1"/>
  <c r="O752" i="1"/>
  <c r="O753" i="1"/>
  <c r="O754" i="1"/>
  <c r="N754" i="1" s="1"/>
  <c r="M754" i="1" s="1"/>
  <c r="O755" i="1"/>
  <c r="N755" i="1" s="1"/>
  <c r="M755" i="1" s="1"/>
  <c r="O756" i="1"/>
  <c r="O757" i="1"/>
  <c r="N757" i="1" s="1"/>
  <c r="M757" i="1" s="1"/>
  <c r="O758" i="1"/>
  <c r="N758" i="1" s="1"/>
  <c r="M758" i="1" s="1"/>
  <c r="O759" i="1"/>
  <c r="O760" i="1"/>
  <c r="O761" i="1"/>
  <c r="N761" i="1" s="1"/>
  <c r="M761" i="1" s="1"/>
  <c r="O762" i="1"/>
  <c r="O763" i="1"/>
  <c r="N763" i="1" s="1"/>
  <c r="M763" i="1" s="1"/>
  <c r="O764" i="1"/>
  <c r="O765" i="1"/>
  <c r="O766" i="1"/>
  <c r="N766" i="1" s="1"/>
  <c r="M766" i="1" s="1"/>
  <c r="O767" i="1"/>
  <c r="N767" i="1" s="1"/>
  <c r="M767" i="1" s="1"/>
  <c r="O768" i="1"/>
  <c r="O769" i="1"/>
  <c r="O770" i="1"/>
  <c r="N770" i="1" s="1"/>
  <c r="M770" i="1" s="1"/>
  <c r="O771" i="1"/>
  <c r="O772" i="1"/>
  <c r="O773" i="1"/>
  <c r="O774" i="1"/>
  <c r="O775" i="1"/>
  <c r="N775" i="1" s="1"/>
  <c r="M775" i="1" s="1"/>
  <c r="O776" i="1"/>
  <c r="O777" i="1"/>
  <c r="O778" i="1"/>
  <c r="N778" i="1" s="1"/>
  <c r="M778" i="1" s="1"/>
  <c r="O779" i="1"/>
  <c r="N779" i="1" s="1"/>
  <c r="M779" i="1" s="1"/>
  <c r="O781" i="1"/>
  <c r="O782" i="1"/>
  <c r="O783" i="1"/>
  <c r="N783" i="1" s="1"/>
  <c r="M783" i="1" s="1"/>
  <c r="O784" i="1"/>
  <c r="O785" i="1"/>
  <c r="O786" i="1"/>
  <c r="O787" i="1"/>
  <c r="O788" i="1"/>
  <c r="N788" i="1" s="1"/>
  <c r="M788" i="1" s="1"/>
  <c r="O789" i="1"/>
  <c r="O790" i="1"/>
  <c r="O791" i="1"/>
  <c r="N791" i="1" s="1"/>
  <c r="M791" i="1" s="1"/>
  <c r="O792" i="1"/>
  <c r="N792" i="1" s="1"/>
  <c r="M792" i="1" s="1"/>
  <c r="O793" i="1"/>
  <c r="O794" i="1"/>
  <c r="O795" i="1"/>
  <c r="O796" i="1"/>
  <c r="O797" i="1"/>
  <c r="O798" i="1"/>
  <c r="O799" i="1"/>
  <c r="O800" i="1"/>
  <c r="N800" i="1" s="1"/>
  <c r="M800" i="1" s="1"/>
  <c r="O801" i="1"/>
  <c r="O802" i="1"/>
  <c r="O803" i="1"/>
  <c r="O804" i="1"/>
  <c r="N804" i="1" s="1"/>
  <c r="M804" i="1" s="1"/>
  <c r="O805" i="1"/>
  <c r="O806" i="1"/>
  <c r="O807" i="1"/>
  <c r="N807" i="1" s="1"/>
  <c r="M807" i="1" s="1"/>
  <c r="O808" i="1"/>
  <c r="O809" i="1"/>
  <c r="O810" i="1"/>
  <c r="O811" i="1"/>
  <c r="O812" i="1"/>
  <c r="N812" i="1" s="1"/>
  <c r="M812" i="1" s="1"/>
  <c r="O813" i="1"/>
  <c r="O815" i="1"/>
  <c r="O816" i="1"/>
  <c r="N816" i="1" s="1"/>
  <c r="M816" i="1" s="1"/>
  <c r="O817" i="1"/>
  <c r="N817" i="1" s="1"/>
  <c r="M817" i="1" s="1"/>
  <c r="O818" i="1"/>
  <c r="O819" i="1"/>
  <c r="N819" i="1" s="1"/>
  <c r="M819" i="1" s="1"/>
  <c r="O820" i="1"/>
  <c r="N820" i="1" s="1"/>
  <c r="M820" i="1" s="1"/>
  <c r="O821" i="1"/>
  <c r="O822" i="1"/>
  <c r="O823" i="1"/>
  <c r="N823" i="1" s="1"/>
  <c r="M823" i="1" s="1"/>
  <c r="O824" i="1"/>
  <c r="O825" i="1"/>
  <c r="N825" i="1" s="1"/>
  <c r="M825" i="1" s="1"/>
  <c r="O826" i="1"/>
  <c r="O827" i="1"/>
  <c r="O828" i="1"/>
  <c r="N828" i="1" s="1"/>
  <c r="M828" i="1" s="1"/>
  <c r="O829" i="1"/>
  <c r="N829" i="1" s="1"/>
  <c r="M829" i="1" s="1"/>
  <c r="O830" i="1"/>
  <c r="O831" i="1"/>
  <c r="O832" i="1"/>
  <c r="N832" i="1" s="1"/>
  <c r="M832" i="1" s="1"/>
  <c r="O833" i="1"/>
  <c r="O834" i="1"/>
  <c r="O835" i="1"/>
  <c r="O836" i="1"/>
  <c r="O837" i="1"/>
  <c r="N837" i="1" s="1"/>
  <c r="M837" i="1" s="1"/>
  <c r="O838" i="1"/>
  <c r="O839" i="1"/>
  <c r="O840" i="1"/>
  <c r="N840" i="1" s="1"/>
  <c r="M840" i="1" s="1"/>
  <c r="O841" i="1"/>
  <c r="N841" i="1" s="1"/>
  <c r="M841" i="1" s="1"/>
  <c r="O842" i="1"/>
  <c r="O843" i="1"/>
  <c r="O844" i="1"/>
  <c r="N844" i="1" s="1"/>
  <c r="M844" i="1" s="1"/>
  <c r="O845" i="1"/>
  <c r="O846" i="1"/>
  <c r="O847" i="1"/>
  <c r="O848" i="1"/>
  <c r="O849" i="1"/>
  <c r="N849" i="1" s="1"/>
  <c r="M849" i="1" s="1"/>
  <c r="O850" i="1"/>
  <c r="O851" i="1"/>
  <c r="O852" i="1"/>
  <c r="O853" i="1"/>
  <c r="N853" i="1" s="1"/>
  <c r="M853" i="1" s="1"/>
  <c r="O854" i="1"/>
  <c r="O855" i="1"/>
  <c r="O856" i="1"/>
  <c r="O857" i="1"/>
  <c r="O858" i="1"/>
  <c r="O859" i="1"/>
  <c r="O860" i="1"/>
  <c r="O861" i="1"/>
  <c r="N861" i="1" s="1"/>
  <c r="M861" i="1" s="1"/>
  <c r="O862" i="1"/>
  <c r="O863" i="1"/>
  <c r="O864" i="1"/>
  <c r="N864" i="1" s="1"/>
  <c r="M864" i="1" s="1"/>
  <c r="O865" i="1"/>
  <c r="N865" i="1" s="1"/>
  <c r="M865" i="1" s="1"/>
  <c r="O866" i="1"/>
  <c r="O867" i="1"/>
  <c r="O868" i="1"/>
  <c r="N868" i="1" s="1"/>
  <c r="M868" i="1" s="1"/>
  <c r="O869" i="1"/>
  <c r="O870" i="1"/>
  <c r="O871" i="1"/>
  <c r="O872" i="1"/>
  <c r="O873" i="1"/>
  <c r="N873" i="1" s="1"/>
  <c r="M873" i="1" s="1"/>
  <c r="O874" i="1"/>
  <c r="O875" i="1"/>
  <c r="O876" i="1"/>
  <c r="N876" i="1" s="1"/>
  <c r="M876" i="1" s="1"/>
  <c r="O877" i="1"/>
  <c r="N877" i="1" s="1"/>
  <c r="M877" i="1" s="1"/>
  <c r="O878" i="1"/>
  <c r="O879" i="1"/>
  <c r="N879" i="1" s="1"/>
  <c r="M879" i="1" s="1"/>
  <c r="O880" i="1"/>
  <c r="O881" i="1"/>
  <c r="O882" i="1"/>
  <c r="O883" i="1"/>
  <c r="N883" i="1" s="1"/>
  <c r="M883" i="1" s="1"/>
  <c r="O884" i="1"/>
  <c r="O885" i="1"/>
  <c r="N885" i="1" s="1"/>
  <c r="M885" i="1" s="1"/>
  <c r="O886" i="1"/>
  <c r="O887" i="1"/>
  <c r="O888" i="1"/>
  <c r="N888" i="1" s="1"/>
  <c r="M888" i="1" s="1"/>
  <c r="O889" i="1"/>
  <c r="N889" i="1" s="1"/>
  <c r="M889" i="1" s="1"/>
  <c r="O890" i="1"/>
  <c r="O891" i="1"/>
  <c r="O892" i="1"/>
  <c r="O893" i="1"/>
  <c r="O894" i="1"/>
  <c r="O895" i="1"/>
  <c r="O896" i="1"/>
  <c r="O897" i="1"/>
  <c r="N897" i="1" s="1"/>
  <c r="M897" i="1" s="1"/>
  <c r="O898" i="1"/>
  <c r="O899" i="1"/>
  <c r="O901" i="1"/>
  <c r="N901" i="1" s="1"/>
  <c r="M901" i="1" s="1"/>
  <c r="O902" i="1"/>
  <c r="N902" i="1" s="1"/>
  <c r="M902" i="1" s="1"/>
  <c r="O903" i="1"/>
  <c r="O904" i="1"/>
  <c r="O905" i="1"/>
  <c r="N905" i="1" s="1"/>
  <c r="M905" i="1" s="1"/>
  <c r="O906" i="1"/>
  <c r="O907" i="1"/>
  <c r="O908" i="1"/>
  <c r="O909" i="1"/>
  <c r="O910" i="1"/>
  <c r="N910" i="1" s="1"/>
  <c r="M910" i="1" s="1"/>
  <c r="O911" i="1"/>
  <c r="O912" i="1"/>
  <c r="O913" i="1"/>
  <c r="O914" i="1"/>
  <c r="N914" i="1" s="1"/>
  <c r="M914" i="1" s="1"/>
  <c r="O915" i="1"/>
  <c r="O916" i="1"/>
  <c r="O917" i="1"/>
  <c r="N917" i="1" s="1"/>
  <c r="M917" i="1" s="1"/>
  <c r="O918" i="1"/>
  <c r="O919" i="1"/>
  <c r="O920" i="1"/>
  <c r="O921" i="1"/>
  <c r="O922" i="1"/>
  <c r="N922" i="1" s="1"/>
  <c r="M922" i="1" s="1"/>
  <c r="O923" i="1"/>
  <c r="O924" i="1"/>
  <c r="O925" i="1"/>
  <c r="N925" i="1" s="1"/>
  <c r="M925" i="1" s="1"/>
  <c r="O926" i="1"/>
  <c r="N926" i="1" s="1"/>
  <c r="M926" i="1" s="1"/>
  <c r="O927" i="1"/>
  <c r="O928" i="1"/>
  <c r="O929" i="1"/>
  <c r="N929" i="1" s="1"/>
  <c r="M929" i="1" s="1"/>
  <c r="O931" i="1"/>
  <c r="O932" i="1"/>
  <c r="O933" i="1"/>
  <c r="O934" i="1"/>
  <c r="O935" i="1"/>
  <c r="N935" i="1" s="1"/>
  <c r="M935" i="1" s="1"/>
  <c r="O936" i="1"/>
  <c r="O937" i="1"/>
  <c r="O939" i="1"/>
  <c r="N939" i="1" s="1"/>
  <c r="M939" i="1" s="1"/>
  <c r="O940" i="1"/>
  <c r="N940" i="1" s="1"/>
  <c r="M940" i="1" s="1"/>
  <c r="O941" i="1"/>
  <c r="O942" i="1"/>
  <c r="N942" i="1" s="1"/>
  <c r="M942" i="1" s="1"/>
  <c r="O943" i="1"/>
  <c r="O944" i="1"/>
  <c r="O945" i="1"/>
  <c r="O946" i="1"/>
  <c r="N946" i="1" s="1"/>
  <c r="M946" i="1" s="1"/>
  <c r="O947" i="1"/>
  <c r="O948" i="1"/>
  <c r="N948" i="1" s="1"/>
  <c r="M948" i="1" s="1"/>
  <c r="O949" i="1"/>
  <c r="O950" i="1"/>
  <c r="O951" i="1"/>
  <c r="N951" i="1" s="1"/>
  <c r="M951" i="1" s="1"/>
  <c r="O952" i="1"/>
  <c r="N952" i="1" s="1"/>
  <c r="M952" i="1" s="1"/>
  <c r="O953" i="1"/>
  <c r="O954" i="1"/>
  <c r="O955" i="1"/>
  <c r="O956" i="1"/>
  <c r="O957" i="1"/>
  <c r="O958" i="1"/>
  <c r="O959" i="1"/>
  <c r="O960" i="1"/>
  <c r="N960" i="1" s="1"/>
  <c r="M960" i="1" s="1"/>
  <c r="O961" i="1"/>
  <c r="O962" i="1"/>
  <c r="O963" i="1"/>
  <c r="N963" i="1" s="1"/>
  <c r="M963" i="1" s="1"/>
  <c r="O964" i="1"/>
  <c r="N964" i="1" s="1"/>
  <c r="M964" i="1" s="1"/>
  <c r="O966" i="1"/>
  <c r="O967" i="1"/>
  <c r="O968" i="1"/>
  <c r="N968" i="1" s="1"/>
  <c r="M968" i="1" s="1"/>
  <c r="O969" i="1"/>
  <c r="O970" i="1"/>
  <c r="O971" i="1"/>
  <c r="O973" i="1"/>
  <c r="O974" i="1"/>
  <c r="N974" i="1" s="1"/>
  <c r="M974" i="1" s="1"/>
  <c r="O975" i="1"/>
  <c r="O977" i="1"/>
  <c r="O978" i="1"/>
  <c r="N978" i="1" s="1"/>
  <c r="M978" i="1" s="1"/>
  <c r="O979" i="1"/>
  <c r="N979" i="1" s="1"/>
  <c r="M979" i="1" s="1"/>
  <c r="O980" i="1"/>
  <c r="O981" i="1"/>
  <c r="O982" i="1"/>
  <c r="N982" i="1" s="1"/>
  <c r="M982" i="1" s="1"/>
  <c r="O983" i="1"/>
  <c r="O984" i="1"/>
  <c r="O986" i="1"/>
  <c r="O987" i="1"/>
  <c r="O988" i="1"/>
  <c r="N988" i="1" s="1"/>
  <c r="M988" i="1" s="1"/>
  <c r="O989" i="1"/>
  <c r="O990" i="1"/>
  <c r="O991" i="1"/>
  <c r="O992" i="1"/>
  <c r="N992" i="1" s="1"/>
  <c r="M992" i="1" s="1"/>
  <c r="O993" i="1"/>
  <c r="O994" i="1"/>
  <c r="O995" i="1"/>
  <c r="N995" i="1" s="1"/>
  <c r="M995" i="1" s="1"/>
  <c r="O996" i="1"/>
  <c r="O997" i="1"/>
  <c r="O998" i="1"/>
  <c r="O999" i="1"/>
  <c r="O1000" i="1"/>
  <c r="N1000" i="1" s="1"/>
  <c r="M1000" i="1" s="1"/>
  <c r="O1001" i="1"/>
  <c r="O1002" i="1"/>
  <c r="O1003" i="1"/>
  <c r="N1003" i="1" s="1"/>
  <c r="M1003" i="1" s="1"/>
  <c r="O1004" i="1"/>
  <c r="N1004" i="1" s="1"/>
  <c r="M1004" i="1" s="1"/>
  <c r="O1005" i="1"/>
  <c r="O1006" i="1"/>
  <c r="N1006" i="1" s="1"/>
  <c r="M1006" i="1" s="1"/>
  <c r="O1007" i="1"/>
  <c r="N1007" i="1" s="1"/>
  <c r="M1007" i="1" s="1"/>
  <c r="O1008" i="1"/>
  <c r="O1009" i="1"/>
  <c r="O1010" i="1"/>
  <c r="N1010" i="1" s="1"/>
  <c r="M1010" i="1" s="1"/>
  <c r="O1011" i="1"/>
  <c r="O1012" i="1"/>
  <c r="N1012" i="1" s="1"/>
  <c r="M1012" i="1" s="1"/>
  <c r="O1014" i="1"/>
  <c r="O1015" i="1"/>
  <c r="O1016" i="1"/>
  <c r="N1016" i="1" s="1"/>
  <c r="M1016" i="1" s="1"/>
  <c r="O1017" i="1"/>
  <c r="N1017" i="1" s="1"/>
  <c r="M1017" i="1" s="1"/>
  <c r="O1018" i="1"/>
  <c r="O1019" i="1"/>
  <c r="O1020" i="1"/>
  <c r="N1020" i="1" s="1"/>
  <c r="M1020" i="1" s="1"/>
  <c r="O1021" i="1"/>
  <c r="O1022" i="1"/>
  <c r="O1023" i="1"/>
  <c r="O1024" i="1"/>
  <c r="O1025" i="1"/>
  <c r="N1025" i="1" s="1"/>
  <c r="M1025" i="1" s="1"/>
  <c r="O1026" i="1"/>
  <c r="O1027" i="1"/>
  <c r="O1028" i="1"/>
  <c r="N1028" i="1" s="1"/>
  <c r="M1028" i="1" s="1"/>
  <c r="O1029" i="1"/>
  <c r="N1029" i="1" s="1"/>
  <c r="M1029" i="1" s="1"/>
  <c r="O1030" i="1"/>
  <c r="O1031" i="1"/>
  <c r="O1033" i="1"/>
  <c r="N1033" i="1" s="1"/>
  <c r="M1033" i="1" s="1"/>
  <c r="O1034" i="1"/>
  <c r="O1035" i="1"/>
  <c r="O1036" i="1"/>
  <c r="O1037" i="1"/>
  <c r="O1038" i="1"/>
  <c r="N1038" i="1" s="1"/>
  <c r="M1038" i="1" s="1"/>
  <c r="O1039" i="1"/>
  <c r="O1040" i="1"/>
  <c r="O1041" i="1"/>
  <c r="N1041" i="1" s="1"/>
  <c r="M1041" i="1" s="1"/>
  <c r="O1042" i="1"/>
  <c r="N1042" i="1" s="1"/>
  <c r="M1042" i="1" s="1"/>
  <c r="O1043" i="1"/>
  <c r="O1044" i="1"/>
  <c r="O1045" i="1"/>
  <c r="O1046" i="1"/>
  <c r="O1047" i="1"/>
  <c r="O1048" i="1"/>
  <c r="O1049" i="1"/>
  <c r="O1050" i="1"/>
  <c r="N1050" i="1" s="1"/>
  <c r="M1050" i="1" s="1"/>
  <c r="O1051" i="1"/>
  <c r="O1052" i="1"/>
  <c r="O1053" i="1"/>
  <c r="O1054" i="1"/>
  <c r="N1054" i="1" s="1"/>
  <c r="M1054" i="1" s="1"/>
  <c r="O1055" i="1"/>
  <c r="O1056" i="1"/>
  <c r="O1057" i="1"/>
  <c r="N1057" i="1" s="1"/>
  <c r="M1057" i="1" s="1"/>
  <c r="O1058" i="1"/>
  <c r="O1059" i="1"/>
  <c r="O1060" i="1"/>
  <c r="O1061" i="1"/>
  <c r="O1062" i="1"/>
  <c r="N1062" i="1" s="1"/>
  <c r="M1062" i="1" s="1"/>
  <c r="O1063" i="1"/>
  <c r="O1064" i="1"/>
  <c r="O1065" i="1"/>
  <c r="N1065" i="1" s="1"/>
  <c r="M1065" i="1" s="1"/>
  <c r="O1066" i="1"/>
  <c r="N1066" i="1" s="1"/>
  <c r="M1066" i="1" s="1"/>
  <c r="O1067" i="1"/>
  <c r="O1068" i="1"/>
  <c r="N1068" i="1" s="1"/>
  <c r="M1068" i="1" s="1"/>
  <c r="O1069" i="1"/>
  <c r="N1069" i="1" s="1"/>
  <c r="M1069" i="1" s="1"/>
  <c r="O1070" i="1"/>
  <c r="O1071" i="1"/>
  <c r="O1072" i="1"/>
  <c r="N1072" i="1" s="1"/>
  <c r="M1072" i="1" s="1"/>
  <c r="O1073" i="1"/>
  <c r="O1074" i="1"/>
  <c r="N1074" i="1" s="1"/>
  <c r="M1074" i="1" s="1"/>
  <c r="O1075" i="1"/>
  <c r="O1076" i="1"/>
  <c r="O1077" i="1"/>
  <c r="N1077" i="1" s="1"/>
  <c r="M1077" i="1" s="1"/>
  <c r="O1078" i="1"/>
  <c r="N1078" i="1" s="1"/>
  <c r="M1078" i="1" s="1"/>
  <c r="O1079" i="1"/>
  <c r="O1080" i="1"/>
  <c r="O1081" i="1"/>
  <c r="N1081" i="1" s="1"/>
  <c r="M1081" i="1" s="1"/>
  <c r="O1082" i="1"/>
  <c r="O1083" i="1"/>
  <c r="O1084" i="1"/>
  <c r="O1085" i="1"/>
  <c r="O1086" i="1"/>
  <c r="N1086" i="1" s="1"/>
  <c r="M1086" i="1" s="1"/>
  <c r="O1087" i="1"/>
  <c r="O1088" i="1"/>
  <c r="O1089" i="1"/>
  <c r="N1089" i="1" s="1"/>
  <c r="M1089" i="1" s="1"/>
  <c r="O1090" i="1"/>
  <c r="N1090" i="1" s="1"/>
  <c r="M1090" i="1" s="1"/>
  <c r="O1091" i="1"/>
  <c r="O1093" i="1"/>
  <c r="O1094" i="1"/>
  <c r="N1094" i="1" s="1"/>
  <c r="M1094" i="1" s="1"/>
  <c r="O1095" i="1"/>
  <c r="O1096" i="1"/>
  <c r="O1097" i="1"/>
  <c r="O1098" i="1"/>
  <c r="O1099" i="1"/>
  <c r="N1099" i="1" s="1"/>
  <c r="M1099" i="1" s="1"/>
  <c r="O1100" i="1"/>
  <c r="O1101" i="1"/>
  <c r="O1102" i="1"/>
  <c r="O1103" i="1"/>
  <c r="N1103" i="1" s="1"/>
  <c r="M1103" i="1" s="1"/>
  <c r="O1104" i="1"/>
  <c r="O1105" i="1"/>
  <c r="O1106" i="1"/>
  <c r="O1107" i="1"/>
  <c r="O1108" i="1"/>
  <c r="O1109" i="1"/>
  <c r="O1110" i="1"/>
  <c r="O1111" i="1"/>
  <c r="N1111" i="1" s="1"/>
  <c r="M1111" i="1" s="1"/>
  <c r="O1112" i="1"/>
  <c r="O1113" i="1"/>
  <c r="O1114" i="1"/>
  <c r="N1114" i="1" s="1"/>
  <c r="M1114" i="1" s="1"/>
  <c r="O1115" i="1"/>
  <c r="N1115" i="1" s="1"/>
  <c r="M1115" i="1" s="1"/>
  <c r="O1116" i="1"/>
  <c r="O1117" i="1"/>
  <c r="O1118" i="1"/>
  <c r="N1118" i="1" s="1"/>
  <c r="M1118" i="1" s="1"/>
  <c r="O1119" i="1"/>
  <c r="O1120" i="1"/>
  <c r="O1121" i="1"/>
  <c r="O1122" i="1"/>
  <c r="O1123" i="1"/>
  <c r="N1123" i="1" s="1"/>
  <c r="M1123" i="1" s="1"/>
  <c r="O1124" i="1"/>
  <c r="O1125" i="1"/>
  <c r="O1126" i="1"/>
  <c r="N1126" i="1" s="1"/>
  <c r="M1126" i="1" s="1"/>
  <c r="O1127" i="1"/>
  <c r="N1127" i="1" s="1"/>
  <c r="M1127" i="1" s="1"/>
  <c r="O1128" i="1"/>
  <c r="O1129" i="1"/>
  <c r="N1129" i="1" s="1"/>
  <c r="M1129" i="1" s="1"/>
  <c r="O1130" i="1"/>
  <c r="O1131" i="1"/>
  <c r="O1132" i="1"/>
  <c r="O1133" i="1"/>
  <c r="N1133" i="1" s="1"/>
  <c r="M1133" i="1" s="1"/>
  <c r="O1134" i="1"/>
  <c r="O1135" i="1"/>
  <c r="N1135" i="1" s="1"/>
  <c r="M1135" i="1" s="1"/>
  <c r="O1136" i="1"/>
  <c r="O1137" i="1"/>
  <c r="O1138" i="1"/>
  <c r="N1138" i="1" s="1"/>
  <c r="M1138" i="1" s="1"/>
  <c r="O1139" i="1"/>
  <c r="N1139" i="1" s="1"/>
  <c r="M1139" i="1" s="1"/>
  <c r="O1140" i="1"/>
  <c r="O1141" i="1"/>
  <c r="O1142" i="1"/>
  <c r="O1143" i="1"/>
  <c r="O1144" i="1"/>
  <c r="O1145" i="1"/>
  <c r="O1146" i="1"/>
  <c r="O1147" i="1"/>
  <c r="N1147" i="1" s="1"/>
  <c r="M1147" i="1" s="1"/>
  <c r="O1148" i="1"/>
  <c r="O1149" i="1"/>
  <c r="O1150" i="1"/>
  <c r="N1150" i="1" s="1"/>
  <c r="M1150" i="1" s="1"/>
  <c r="O1151" i="1"/>
  <c r="N1151" i="1" s="1"/>
  <c r="M1151" i="1" s="1"/>
  <c r="O1152" i="1"/>
  <c r="O1153" i="1"/>
  <c r="O1154" i="1"/>
  <c r="N1154" i="1" s="1"/>
  <c r="M1154" i="1" s="1"/>
  <c r="O1155" i="1"/>
  <c r="O1156" i="1"/>
  <c r="O1157" i="1"/>
  <c r="O1158" i="1"/>
  <c r="O1159" i="1"/>
  <c r="N1159" i="1" s="1"/>
  <c r="M1159" i="1" s="1"/>
  <c r="O1160" i="1"/>
  <c r="O1161" i="1"/>
  <c r="O1162" i="1"/>
  <c r="O1163" i="1"/>
  <c r="N1163" i="1" s="1"/>
  <c r="M1163" i="1" s="1"/>
  <c r="O1164" i="1"/>
  <c r="O1165" i="1"/>
  <c r="O1166" i="1"/>
  <c r="N1166" i="1" s="1"/>
  <c r="M1166" i="1" s="1"/>
  <c r="O1167" i="1"/>
  <c r="O1168" i="1"/>
  <c r="O1169" i="1"/>
  <c r="O1170" i="1"/>
  <c r="O1171" i="1"/>
  <c r="N1171" i="1" s="1"/>
  <c r="M1171" i="1" s="1"/>
  <c r="O1172" i="1"/>
  <c r="O1173" i="1"/>
  <c r="O1174" i="1"/>
  <c r="N1174" i="1" s="1"/>
  <c r="M1174" i="1" s="1"/>
  <c r="O1175" i="1"/>
  <c r="N1175" i="1" s="1"/>
  <c r="M1175" i="1" s="1"/>
  <c r="O1176" i="1"/>
  <c r="O1177" i="1"/>
  <c r="O1178" i="1"/>
  <c r="N1178" i="1" s="1"/>
  <c r="M1178" i="1" s="1"/>
  <c r="O1179" i="1"/>
  <c r="O1180" i="1"/>
  <c r="O1181" i="1"/>
  <c r="O1182" i="1"/>
  <c r="O1183" i="1"/>
  <c r="N1183" i="1" s="1"/>
  <c r="M1183" i="1" s="1"/>
  <c r="O1184" i="1"/>
  <c r="O1185" i="1"/>
  <c r="O1186" i="1"/>
  <c r="N1186" i="1" s="1"/>
  <c r="M1186" i="1" s="1"/>
  <c r="O1187" i="1"/>
  <c r="N1187" i="1" s="1"/>
  <c r="M1187" i="1" s="1"/>
  <c r="O1188" i="1"/>
  <c r="O1189" i="1"/>
  <c r="N1189" i="1" s="1"/>
  <c r="M1189" i="1" s="1"/>
  <c r="O1190" i="1"/>
  <c r="O1191" i="1"/>
  <c r="O1192" i="1"/>
  <c r="O1193" i="1"/>
  <c r="N1193" i="1" s="1"/>
  <c r="M1193" i="1" s="1"/>
  <c r="O1194" i="1"/>
  <c r="O1195" i="1"/>
  <c r="N1195" i="1" s="1"/>
  <c r="M1195" i="1" s="1"/>
  <c r="O1196" i="1"/>
  <c r="O1197" i="1"/>
  <c r="O1198" i="1"/>
  <c r="N1198" i="1" s="1"/>
  <c r="M1198" i="1" s="1"/>
  <c r="O1199" i="1"/>
  <c r="N1199" i="1" s="1"/>
  <c r="M1199" i="1" s="1"/>
  <c r="O1200" i="1"/>
  <c r="O1201" i="1"/>
  <c r="O1202" i="1"/>
  <c r="O1203" i="1"/>
  <c r="O1204" i="1"/>
  <c r="O1205" i="1"/>
  <c r="O1206" i="1"/>
  <c r="O1207" i="1"/>
  <c r="N1207" i="1" s="1"/>
  <c r="M1207" i="1" s="1"/>
  <c r="O1209" i="1"/>
  <c r="O1210" i="1"/>
  <c r="O1211" i="1"/>
  <c r="N1211" i="1" s="1"/>
  <c r="M1211" i="1" s="1"/>
  <c r="O1212" i="1"/>
  <c r="N1212" i="1" s="1"/>
  <c r="M1212" i="1" s="1"/>
  <c r="O1213" i="1"/>
  <c r="O1214" i="1"/>
  <c r="O1215" i="1"/>
  <c r="N1215" i="1" s="1"/>
  <c r="M1215" i="1" s="1"/>
  <c r="O1216" i="1"/>
  <c r="O1217" i="1"/>
  <c r="O1218" i="1"/>
  <c r="O1219" i="1"/>
  <c r="O1220" i="1"/>
  <c r="N1220" i="1" s="1"/>
  <c r="M1220" i="1" s="1"/>
  <c r="O1221" i="1"/>
  <c r="O1222" i="1"/>
  <c r="O1223" i="1"/>
  <c r="N1223" i="1" s="1"/>
  <c r="M1223" i="1" s="1"/>
  <c r="O1224" i="1"/>
  <c r="N1224" i="1" s="1"/>
  <c r="M1224" i="1" s="1"/>
  <c r="O1225" i="1"/>
  <c r="O1226" i="1"/>
  <c r="O1227" i="1"/>
  <c r="N1227" i="1" s="1"/>
  <c r="M1227" i="1" s="1"/>
  <c r="O1228" i="1"/>
  <c r="O1229" i="1"/>
  <c r="O1230" i="1"/>
  <c r="O1231" i="1"/>
  <c r="O1232" i="1"/>
  <c r="N1232" i="1" s="1"/>
  <c r="M1232" i="1" s="1"/>
  <c r="O1233" i="1"/>
  <c r="O1234" i="1"/>
  <c r="O1235" i="1"/>
  <c r="O1236" i="1"/>
  <c r="N1236" i="1" s="1"/>
  <c r="M1236" i="1" s="1"/>
  <c r="O1237" i="1"/>
  <c r="O1238" i="1"/>
  <c r="O1239" i="1"/>
  <c r="N1239" i="1" s="1"/>
  <c r="M1239" i="1" s="1"/>
  <c r="O1240" i="1"/>
  <c r="O1241" i="1"/>
  <c r="O1242" i="1"/>
  <c r="O1243" i="1"/>
  <c r="O1244" i="1"/>
  <c r="N1244" i="1" s="1"/>
  <c r="M1244" i="1" s="1"/>
  <c r="O1245" i="1"/>
  <c r="O1246" i="1"/>
  <c r="O1247" i="1"/>
  <c r="N1247" i="1" s="1"/>
  <c r="M1247" i="1" s="1"/>
  <c r="O1249" i="1"/>
  <c r="N1249" i="1" s="1"/>
  <c r="M1249" i="1" s="1"/>
  <c r="O1251" i="1"/>
  <c r="O1252" i="1"/>
  <c r="N1252" i="1" s="1"/>
  <c r="M1252" i="1" s="1"/>
  <c r="O1253" i="1"/>
  <c r="N1253" i="1" s="1"/>
  <c r="M1253" i="1" s="1"/>
  <c r="O1254" i="1"/>
  <c r="O1255" i="1"/>
  <c r="O1256" i="1"/>
  <c r="N1256" i="1" s="1"/>
  <c r="M1256" i="1" s="1"/>
  <c r="O1257" i="1"/>
  <c r="O1258" i="1"/>
  <c r="N1258" i="1" s="1"/>
  <c r="M1258" i="1" s="1"/>
  <c r="O1259" i="1"/>
  <c r="O1260" i="1"/>
  <c r="O1261" i="1"/>
  <c r="N1261" i="1" s="1"/>
  <c r="M1261" i="1" s="1"/>
  <c r="O1262" i="1"/>
  <c r="N1262" i="1" s="1"/>
  <c r="M1262" i="1" s="1"/>
  <c r="O1263" i="1"/>
  <c r="O1264" i="1"/>
  <c r="O1265" i="1"/>
  <c r="N1265" i="1" s="1"/>
  <c r="M1265" i="1" s="1"/>
  <c r="O1266" i="1"/>
  <c r="O1267" i="1"/>
  <c r="O1268" i="1"/>
  <c r="O1269" i="1"/>
  <c r="O1270" i="1"/>
  <c r="N1270" i="1" s="1"/>
  <c r="M1270" i="1" s="1"/>
  <c r="O1271" i="1"/>
  <c r="O1272" i="1"/>
  <c r="O1273" i="1"/>
  <c r="N1273" i="1" s="1"/>
  <c r="M1273" i="1" s="1"/>
  <c r="O1274" i="1"/>
  <c r="N1274" i="1" s="1"/>
  <c r="M1274" i="1" s="1"/>
  <c r="O1275" i="1"/>
  <c r="O1276" i="1"/>
  <c r="O1277" i="1"/>
  <c r="N1277" i="1" s="1"/>
  <c r="M1277" i="1" s="1"/>
  <c r="O1278" i="1"/>
  <c r="O1279" i="1"/>
  <c r="O1280" i="1"/>
  <c r="O1281" i="1"/>
  <c r="O1282" i="1"/>
  <c r="N1282" i="1" s="1"/>
  <c r="M1282" i="1" s="1"/>
  <c r="O1283" i="1"/>
  <c r="O1284" i="1"/>
  <c r="O1285" i="1"/>
  <c r="N1285" i="1" s="1"/>
  <c r="M1285" i="1" s="1"/>
  <c r="O1286" i="1"/>
  <c r="N1286" i="1" s="1"/>
  <c r="M1286" i="1" s="1"/>
  <c r="O1287" i="1"/>
  <c r="O1289" i="1"/>
  <c r="O1290" i="1"/>
  <c r="O1291" i="1"/>
  <c r="O1292" i="1"/>
  <c r="O1293" i="1"/>
  <c r="O1294" i="1"/>
  <c r="O1295" i="1"/>
  <c r="N1295" i="1" s="1"/>
  <c r="M1295" i="1" s="1"/>
  <c r="O1296" i="1"/>
  <c r="O1297" i="1"/>
  <c r="O1298" i="1"/>
  <c r="O1299" i="1"/>
  <c r="N1299" i="1" s="1"/>
  <c r="M1299" i="1" s="1"/>
  <c r="O1300" i="1"/>
  <c r="O1301" i="1"/>
  <c r="O1302" i="1"/>
  <c r="N1302" i="1" s="1"/>
  <c r="M1302" i="1" s="1"/>
  <c r="O1304" i="1"/>
  <c r="O1305" i="1"/>
  <c r="O1306" i="1"/>
  <c r="O1307" i="1"/>
  <c r="O1308" i="1"/>
  <c r="N1308" i="1" s="1"/>
  <c r="M1308" i="1" s="1"/>
  <c r="O1309" i="1"/>
  <c r="O1310" i="1"/>
  <c r="O1311" i="1"/>
  <c r="N1311" i="1" s="1"/>
  <c r="M1311" i="1" s="1"/>
  <c r="O1312" i="1"/>
  <c r="N1312" i="1" s="1"/>
  <c r="M1312" i="1" s="1"/>
  <c r="O1313" i="1"/>
  <c r="O1314" i="1"/>
  <c r="N1314" i="1" s="1"/>
  <c r="M1314" i="1" s="1"/>
  <c r="O1315" i="1"/>
  <c r="N1315" i="1" s="1"/>
  <c r="M1315" i="1" s="1"/>
  <c r="O1316" i="1"/>
  <c r="O1317" i="1"/>
  <c r="O1318" i="1"/>
  <c r="N1318" i="1" s="1"/>
  <c r="M1318" i="1" s="1"/>
  <c r="O1319" i="1"/>
  <c r="O1320" i="1"/>
  <c r="N1320" i="1" s="1"/>
  <c r="M1320" i="1" s="1"/>
  <c r="O1321" i="1"/>
  <c r="O1322" i="1"/>
  <c r="O1323" i="1"/>
  <c r="N1323" i="1" s="1"/>
  <c r="M1323" i="1" s="1"/>
  <c r="O1324" i="1"/>
  <c r="N1324" i="1" s="1"/>
  <c r="M1324" i="1" s="1"/>
  <c r="O1325" i="1"/>
  <c r="O1326" i="1"/>
  <c r="O1328" i="1"/>
  <c r="N1328" i="1" s="1"/>
  <c r="M1328" i="1" s="1"/>
  <c r="O1329" i="1"/>
  <c r="O1330" i="1"/>
  <c r="O1331" i="1"/>
  <c r="O1332" i="1"/>
  <c r="O1333" i="1"/>
  <c r="N1333" i="1" s="1"/>
  <c r="M1333" i="1" s="1"/>
  <c r="O1335" i="1"/>
  <c r="O1336" i="1"/>
  <c r="O1337" i="1"/>
  <c r="N1337" i="1" s="1"/>
  <c r="M1337" i="1" s="1"/>
  <c r="O1338" i="1"/>
  <c r="N1338" i="1" s="1"/>
  <c r="M1338" i="1" s="1"/>
  <c r="O1339" i="1"/>
  <c r="O1340" i="1"/>
  <c r="O1341" i="1"/>
  <c r="N1341" i="1" s="1"/>
  <c r="M1341" i="1" s="1"/>
  <c r="O1342" i="1"/>
  <c r="O1343" i="1"/>
  <c r="O1344" i="1"/>
  <c r="O1345" i="1"/>
  <c r="O1346" i="1"/>
  <c r="N1346" i="1" s="1"/>
  <c r="M1346" i="1" s="1"/>
  <c r="O1347" i="1"/>
  <c r="O1348" i="1"/>
  <c r="O1349" i="1"/>
  <c r="O1350" i="1"/>
  <c r="N1350" i="1" s="1"/>
  <c r="M1350" i="1" s="1"/>
  <c r="O1351" i="1"/>
  <c r="O1353" i="1"/>
  <c r="O1354" i="1"/>
  <c r="O1355" i="1"/>
  <c r="O1356" i="1"/>
  <c r="O1357" i="1"/>
  <c r="O1358" i="1"/>
  <c r="O1359" i="1"/>
  <c r="N1359" i="1" s="1"/>
  <c r="M1359" i="1" s="1"/>
  <c r="O1360" i="1"/>
  <c r="O1361" i="1"/>
  <c r="O1362" i="1"/>
  <c r="N1362" i="1" s="1"/>
  <c r="M1362" i="1" s="1"/>
  <c r="O1363" i="1"/>
  <c r="N1363" i="1" s="1"/>
  <c r="M1363" i="1" s="1"/>
  <c r="O1364" i="1"/>
  <c r="O1365" i="1"/>
  <c r="O1366" i="1"/>
  <c r="N1366" i="1" s="1"/>
  <c r="M1366" i="1" s="1"/>
  <c r="O1367" i="1"/>
  <c r="O1368" i="1"/>
  <c r="O1369" i="1"/>
  <c r="O1370" i="1"/>
  <c r="O1371" i="1"/>
  <c r="N1371" i="1" s="1"/>
  <c r="M1371" i="1" s="1"/>
  <c r="O1372" i="1"/>
  <c r="O1373" i="1"/>
  <c r="O1374" i="1"/>
  <c r="N1374" i="1" s="1"/>
  <c r="M1374" i="1" s="1"/>
  <c r="O1375" i="1"/>
  <c r="N1375" i="1" s="1"/>
  <c r="M1375" i="1" s="1"/>
  <c r="O1376" i="1"/>
  <c r="O1377" i="1"/>
  <c r="N1377" i="1" s="1"/>
  <c r="M1377" i="1" s="1"/>
  <c r="O1378" i="1"/>
  <c r="O1379" i="1"/>
  <c r="O1380" i="1"/>
  <c r="O1381" i="1"/>
  <c r="N1381" i="1" s="1"/>
  <c r="M1381" i="1" s="1"/>
  <c r="O1382" i="1"/>
  <c r="O1383" i="1"/>
  <c r="N1383" i="1" s="1"/>
  <c r="M1383" i="1" s="1"/>
  <c r="O1384" i="1"/>
  <c r="O1385" i="1"/>
  <c r="O1386" i="1"/>
  <c r="N1386" i="1" s="1"/>
  <c r="M1386" i="1" s="1"/>
  <c r="O1387" i="1"/>
  <c r="N1387" i="1" s="1"/>
  <c r="M1387" i="1" s="1"/>
  <c r="O1388" i="1"/>
  <c r="O1389" i="1"/>
  <c r="O1390" i="1"/>
  <c r="O1391" i="1"/>
  <c r="O1392" i="1"/>
  <c r="O1393" i="1"/>
  <c r="O1394" i="1"/>
  <c r="O1395" i="1"/>
  <c r="N1395" i="1" s="1"/>
  <c r="M1395" i="1" s="1"/>
  <c r="O1396" i="1"/>
  <c r="O1397" i="1"/>
  <c r="O1398" i="1"/>
  <c r="N1398" i="1" s="1"/>
  <c r="M1398" i="1" s="1"/>
  <c r="O1399" i="1"/>
  <c r="N1399" i="1" s="1"/>
  <c r="M1399" i="1" s="1"/>
  <c r="O1400" i="1"/>
  <c r="O1401" i="1"/>
  <c r="O1402" i="1"/>
  <c r="N1402" i="1" s="1"/>
  <c r="M1402" i="1" s="1"/>
  <c r="O1403" i="1"/>
  <c r="O1404" i="1"/>
  <c r="O1405" i="1"/>
  <c r="O1406" i="1"/>
  <c r="O1407" i="1"/>
  <c r="N1407" i="1" s="1"/>
  <c r="M1407" i="1" s="1"/>
  <c r="O1408" i="1"/>
  <c r="O1409" i="1"/>
  <c r="O1410" i="1"/>
  <c r="O1411" i="1"/>
  <c r="N1411" i="1" s="1"/>
  <c r="M1411" i="1" s="1"/>
  <c r="O1412" i="1"/>
  <c r="O1413" i="1"/>
  <c r="O1414" i="1"/>
  <c r="N1414" i="1" s="1"/>
  <c r="M1414" i="1" s="1"/>
  <c r="O1415" i="1"/>
  <c r="O1416" i="1"/>
  <c r="O1417" i="1"/>
  <c r="O1418" i="1"/>
  <c r="O1419" i="1"/>
  <c r="N1419" i="1" s="1"/>
  <c r="M1419" i="1" s="1"/>
  <c r="O1420" i="1"/>
  <c r="O1421" i="1"/>
  <c r="O1422" i="1"/>
  <c r="N1422" i="1" s="1"/>
  <c r="M1422" i="1" s="1"/>
  <c r="O1423" i="1"/>
  <c r="N1423" i="1" s="1"/>
  <c r="M1423" i="1" s="1"/>
  <c r="O1424" i="1"/>
  <c r="O1425" i="1"/>
  <c r="O1426" i="1"/>
  <c r="N1426" i="1" s="1"/>
  <c r="M1426" i="1" s="1"/>
  <c r="O1427" i="1"/>
  <c r="O1428" i="1"/>
  <c r="O1429" i="1"/>
  <c r="O1430" i="1"/>
  <c r="O1431" i="1"/>
  <c r="N1431" i="1" s="1"/>
  <c r="M1431" i="1" s="1"/>
  <c r="O1432" i="1"/>
  <c r="O1433" i="1"/>
  <c r="O1434" i="1"/>
  <c r="N1434" i="1" s="1"/>
  <c r="M1434" i="1" s="1"/>
  <c r="O1435" i="1"/>
  <c r="N1435" i="1" s="1"/>
  <c r="M1435" i="1" s="1"/>
  <c r="O1436" i="1"/>
  <c r="O1437" i="1"/>
  <c r="N1437" i="1" s="1"/>
  <c r="M1437" i="1" s="1"/>
  <c r="O1438" i="1"/>
  <c r="O1439" i="1"/>
  <c r="O1440" i="1"/>
  <c r="O1441" i="1"/>
  <c r="N1441" i="1" s="1"/>
  <c r="M1441" i="1" s="1"/>
  <c r="O1442" i="1"/>
  <c r="O1443" i="1"/>
  <c r="N1443" i="1" s="1"/>
  <c r="M1443" i="1" s="1"/>
  <c r="O1444" i="1"/>
  <c r="O1445" i="1"/>
  <c r="O1446" i="1"/>
  <c r="N1446" i="1" s="1"/>
  <c r="M1446" i="1" s="1"/>
  <c r="O1447" i="1"/>
  <c r="N1447" i="1" s="1"/>
  <c r="M1447" i="1" s="1"/>
  <c r="O1448" i="1"/>
  <c r="O1449" i="1"/>
  <c r="O1450" i="1"/>
  <c r="O1451" i="1"/>
  <c r="O1452" i="1"/>
  <c r="O1453" i="1"/>
  <c r="O1454" i="1"/>
  <c r="O1455" i="1"/>
  <c r="N1455" i="1" s="1"/>
  <c r="M1455" i="1" s="1"/>
  <c r="O1456" i="1"/>
  <c r="O1457" i="1"/>
  <c r="O1458" i="1"/>
  <c r="N1458" i="1" s="1"/>
  <c r="M1458" i="1" s="1"/>
  <c r="O1459" i="1"/>
  <c r="N1459" i="1" s="1"/>
  <c r="M1459" i="1" s="1"/>
  <c r="O1460" i="1"/>
  <c r="O1461" i="1"/>
  <c r="O1462" i="1"/>
  <c r="N1462" i="1" s="1"/>
  <c r="M1462" i="1" s="1"/>
  <c r="O1463" i="1"/>
  <c r="O1464" i="1"/>
  <c r="O1465" i="1"/>
  <c r="O1466" i="1"/>
  <c r="O1467" i="1"/>
  <c r="N1467" i="1" s="1"/>
  <c r="M1467" i="1" s="1"/>
  <c r="O1468" i="1"/>
  <c r="O1469" i="1"/>
  <c r="O1470" i="1"/>
  <c r="N1470" i="1" s="1"/>
  <c r="M1470" i="1" s="1"/>
  <c r="O1471" i="1"/>
  <c r="N1471" i="1" s="1"/>
  <c r="M1471" i="1" s="1"/>
  <c r="O1472" i="1"/>
  <c r="O1473" i="1"/>
  <c r="O1474" i="1"/>
  <c r="N1474" i="1" s="1"/>
  <c r="M1474" i="1" s="1"/>
  <c r="O1475" i="1"/>
  <c r="O1476" i="1"/>
  <c r="O1477" i="1"/>
  <c r="O1478" i="1"/>
  <c r="O1479" i="1"/>
  <c r="N1479" i="1" s="1"/>
  <c r="M1479" i="1" s="1"/>
  <c r="O1480" i="1"/>
  <c r="O1481" i="1"/>
  <c r="O1482" i="1"/>
  <c r="O1483" i="1"/>
  <c r="N1483" i="1" s="1"/>
  <c r="M1483" i="1" s="1"/>
  <c r="O1484" i="1"/>
  <c r="O1485" i="1"/>
  <c r="O1486" i="1"/>
  <c r="N1486" i="1" s="1"/>
  <c r="M1486" i="1" s="1"/>
  <c r="O1487" i="1"/>
  <c r="O1488" i="1"/>
  <c r="O1489" i="1"/>
  <c r="O1490" i="1"/>
  <c r="O1491" i="1"/>
  <c r="N1491" i="1" s="1"/>
  <c r="M1491" i="1" s="1"/>
  <c r="O1492" i="1"/>
  <c r="O1493" i="1"/>
  <c r="O1494" i="1"/>
  <c r="N1494" i="1" s="1"/>
  <c r="M1494" i="1" s="1"/>
  <c r="O1495" i="1"/>
  <c r="N1495" i="1" s="1"/>
  <c r="M1495" i="1" s="1"/>
  <c r="O1496" i="1"/>
  <c r="O1497" i="1"/>
  <c r="N1497" i="1" s="1"/>
  <c r="M1497" i="1" s="1"/>
  <c r="O1498" i="1"/>
  <c r="N1498" i="1" s="1"/>
  <c r="M1498" i="1" s="1"/>
  <c r="O1499" i="1"/>
  <c r="O1500" i="1"/>
  <c r="O1501" i="1"/>
  <c r="N1501" i="1" s="1"/>
  <c r="M1501" i="1" s="1"/>
  <c r="O1502" i="1"/>
  <c r="O1503" i="1"/>
  <c r="N1503" i="1" s="1"/>
  <c r="M1503" i="1" s="1"/>
  <c r="O1504" i="1"/>
  <c r="O1505" i="1"/>
  <c r="O1506" i="1"/>
  <c r="N1506" i="1" s="1"/>
  <c r="M1506" i="1" s="1"/>
  <c r="O1507" i="1"/>
  <c r="N1507" i="1" s="1"/>
  <c r="M1507" i="1" s="1"/>
  <c r="O1508" i="1"/>
  <c r="O1509" i="1"/>
  <c r="O1510" i="1"/>
  <c r="N1510" i="1" s="1"/>
  <c r="M1510" i="1" s="1"/>
  <c r="O1511" i="1"/>
  <c r="O1512" i="1"/>
  <c r="O1513" i="1"/>
  <c r="O1514" i="1"/>
  <c r="O1515" i="1"/>
  <c r="N1515" i="1" s="1"/>
  <c r="M1515" i="1" s="1"/>
  <c r="O1516" i="1"/>
  <c r="O1517" i="1"/>
  <c r="O1518" i="1"/>
  <c r="N1518" i="1" s="1"/>
  <c r="M1518" i="1" s="1"/>
  <c r="O1519" i="1"/>
  <c r="N1519" i="1" s="1"/>
  <c r="M1519" i="1" s="1"/>
  <c r="O1520" i="1"/>
  <c r="O1521" i="1"/>
  <c r="O1522" i="1"/>
  <c r="N1522" i="1" s="1"/>
  <c r="M1522" i="1" s="1"/>
  <c r="O1523" i="1"/>
  <c r="O1524" i="1"/>
  <c r="O1525" i="1"/>
  <c r="O1526" i="1"/>
  <c r="O1528" i="1"/>
  <c r="N1528" i="1" s="1"/>
  <c r="M1528" i="1" s="1"/>
  <c r="O1530" i="1"/>
  <c r="O1532" i="1"/>
  <c r="O1534" i="1"/>
  <c r="N1534" i="1" s="1"/>
  <c r="M1534" i="1" s="1"/>
  <c r="O1536" i="1"/>
  <c r="N1536" i="1" s="1"/>
  <c r="M1536" i="1" s="1"/>
  <c r="O1537" i="1"/>
  <c r="O1538" i="1"/>
  <c r="O1539" i="1"/>
  <c r="O1540" i="1"/>
  <c r="O1541" i="1"/>
  <c r="O1542" i="1"/>
  <c r="O1543" i="1"/>
  <c r="O1544" i="1"/>
  <c r="N1544" i="1" s="1"/>
  <c r="M1544" i="1" s="1"/>
  <c r="O1545" i="1"/>
  <c r="O1546" i="1"/>
  <c r="O1547" i="1"/>
  <c r="O1548" i="1"/>
  <c r="N1548" i="1" s="1"/>
  <c r="M1548" i="1" s="1"/>
  <c r="O1549" i="1"/>
  <c r="O1550" i="1"/>
  <c r="O1551" i="1"/>
  <c r="N1551" i="1" s="1"/>
  <c r="M1551" i="1" s="1"/>
  <c r="O1552" i="1"/>
  <c r="O1553" i="1"/>
  <c r="O1554" i="1"/>
  <c r="O1555" i="1"/>
  <c r="O1556" i="1"/>
  <c r="N1556" i="1" s="1"/>
  <c r="M1556" i="1" s="1"/>
  <c r="O1557" i="1"/>
  <c r="O1558" i="1"/>
  <c r="O1559" i="1"/>
  <c r="N1559" i="1" s="1"/>
  <c r="M1559" i="1" s="1"/>
  <c r="O1560" i="1"/>
  <c r="N1560" i="1" s="1"/>
  <c r="M1560" i="1" s="1"/>
  <c r="O1561" i="1"/>
  <c r="O1562" i="1"/>
  <c r="N1562" i="1" s="1"/>
  <c r="M1562" i="1" s="1"/>
  <c r="O1563" i="1"/>
  <c r="N1563" i="1" s="1"/>
  <c r="M1563" i="1" s="1"/>
  <c r="O1564" i="1"/>
  <c r="O1565" i="1"/>
  <c r="O1566" i="1"/>
  <c r="N1566" i="1" s="1"/>
  <c r="M1566" i="1" s="1"/>
  <c r="O1567" i="1"/>
  <c r="O1568" i="1"/>
  <c r="N1568" i="1" s="1"/>
  <c r="M1568" i="1" s="1"/>
  <c r="O1569" i="1"/>
  <c r="O1570" i="1"/>
  <c r="O1571" i="1"/>
  <c r="N1571" i="1" s="1"/>
  <c r="M1571" i="1" s="1"/>
  <c r="O1572" i="1"/>
  <c r="N1572" i="1" s="1"/>
  <c r="M1572" i="1" s="1"/>
  <c r="O1573" i="1"/>
  <c r="O1574" i="1"/>
  <c r="O1575" i="1"/>
  <c r="N1575" i="1" s="1"/>
  <c r="M1575" i="1" s="1"/>
  <c r="O1576" i="1"/>
  <c r="O1577" i="1"/>
  <c r="O1578" i="1"/>
  <c r="O1579" i="1"/>
  <c r="O1580" i="1"/>
  <c r="N1580" i="1" s="1"/>
  <c r="M1580" i="1" s="1"/>
  <c r="O1581" i="1"/>
  <c r="O1582" i="1"/>
  <c r="O1583" i="1"/>
  <c r="N1583" i="1" s="1"/>
  <c r="M1583" i="1" s="1"/>
  <c r="O1584" i="1"/>
  <c r="N1584" i="1" s="1"/>
  <c r="M1584" i="1" s="1"/>
  <c r="O1585" i="1"/>
  <c r="O1586" i="1"/>
  <c r="O1587" i="1"/>
  <c r="N1587" i="1" s="1"/>
  <c r="M1587" i="1" s="1"/>
  <c r="O1588" i="1"/>
  <c r="O1589" i="1"/>
  <c r="O1590" i="1"/>
  <c r="O1591" i="1"/>
  <c r="O1592" i="1"/>
  <c r="N1592" i="1" s="1"/>
  <c r="M1592" i="1" s="1"/>
  <c r="O1593" i="1"/>
  <c r="O1594" i="1"/>
  <c r="O1595" i="1"/>
  <c r="O1596" i="1"/>
  <c r="N1596" i="1" s="1"/>
  <c r="M1596" i="1" s="1"/>
  <c r="O1597" i="1"/>
  <c r="O1598" i="1"/>
  <c r="O1599" i="1"/>
  <c r="O1600" i="1"/>
  <c r="O1601" i="1"/>
  <c r="O1602" i="1"/>
  <c r="O1603" i="1"/>
  <c r="O1604" i="1"/>
  <c r="N1604" i="1" s="1"/>
  <c r="M1604" i="1" s="1"/>
  <c r="O1605" i="1"/>
  <c r="O1606" i="1"/>
  <c r="O1607" i="1"/>
  <c r="N1607" i="1" s="1"/>
  <c r="M1607" i="1" s="1"/>
  <c r="O1608" i="1"/>
  <c r="N1608" i="1" s="1"/>
  <c r="M1608" i="1" s="1"/>
  <c r="O1609" i="1"/>
  <c r="O1610" i="1"/>
  <c r="O1611" i="1"/>
  <c r="N1611" i="1" s="1"/>
  <c r="M1611" i="1" s="1"/>
  <c r="O1612" i="1"/>
  <c r="O1613" i="1"/>
  <c r="O1614" i="1"/>
  <c r="O1615" i="1"/>
  <c r="O1616" i="1"/>
  <c r="N1616" i="1" s="1"/>
  <c r="M1616" i="1" s="1"/>
  <c r="O1617" i="1"/>
  <c r="O1618" i="1"/>
  <c r="O1619" i="1"/>
  <c r="N1619" i="1" s="1"/>
  <c r="M1619" i="1" s="1"/>
  <c r="O1620" i="1"/>
  <c r="N1620" i="1" s="1"/>
  <c r="M1620" i="1" s="1"/>
  <c r="O1621" i="1"/>
  <c r="O1622" i="1"/>
  <c r="N1622" i="1" s="1"/>
  <c r="M1622" i="1" s="1"/>
  <c r="O1623" i="1"/>
  <c r="O1624" i="1"/>
  <c r="O1625" i="1"/>
  <c r="O1626" i="1"/>
  <c r="N1626" i="1" s="1"/>
  <c r="M1626" i="1" s="1"/>
  <c r="O1627" i="1"/>
  <c r="O1628" i="1"/>
  <c r="N1628" i="1" s="1"/>
  <c r="M1628" i="1" s="1"/>
  <c r="O1629" i="1"/>
  <c r="O1630" i="1"/>
  <c r="O1631" i="1"/>
  <c r="N1631" i="1" s="1"/>
  <c r="M1631" i="1" s="1"/>
  <c r="O1632" i="1"/>
  <c r="N1632" i="1" s="1"/>
  <c r="M1632" i="1" s="1"/>
  <c r="O1633" i="1"/>
  <c r="O1634" i="1"/>
  <c r="O1635" i="1"/>
  <c r="O1636" i="1"/>
  <c r="O1637" i="1"/>
  <c r="O1638" i="1"/>
  <c r="O1639" i="1"/>
  <c r="O1640" i="1"/>
  <c r="N1640" i="1" s="1"/>
  <c r="M1640" i="1" s="1"/>
  <c r="O1641" i="1"/>
  <c r="O1642" i="1"/>
  <c r="O1643" i="1"/>
  <c r="N1643" i="1" s="1"/>
  <c r="M1643" i="1" s="1"/>
  <c r="O1644" i="1"/>
  <c r="N1644" i="1" s="1"/>
  <c r="M1644" i="1" s="1"/>
  <c r="O1645" i="1"/>
  <c r="O1646" i="1"/>
  <c r="O1647" i="1"/>
  <c r="N1647" i="1" s="1"/>
  <c r="M1647" i="1" s="1"/>
  <c r="O1648" i="1"/>
  <c r="O1649" i="1"/>
  <c r="O1650" i="1"/>
  <c r="O1651" i="1"/>
  <c r="O1652" i="1"/>
  <c r="N1652" i="1" s="1"/>
  <c r="M1652" i="1" s="1"/>
  <c r="O1653" i="1"/>
  <c r="O1654" i="1"/>
  <c r="O1655" i="1"/>
  <c r="O1656" i="1"/>
  <c r="N1656" i="1" s="1"/>
  <c r="M1656" i="1" s="1"/>
  <c r="O1657" i="1"/>
  <c r="O1658" i="1"/>
  <c r="O1659" i="1"/>
  <c r="N1659" i="1" s="1"/>
  <c r="M1659" i="1" s="1"/>
  <c r="O1660" i="1"/>
  <c r="O1661" i="1"/>
  <c r="O1662" i="1"/>
  <c r="O1663" i="1"/>
  <c r="O1664" i="1"/>
  <c r="N1664" i="1" s="1"/>
  <c r="M1664" i="1" s="1"/>
  <c r="O1665" i="1"/>
  <c r="O1666" i="1"/>
  <c r="O1667" i="1"/>
  <c r="N1667" i="1" s="1"/>
  <c r="M1667" i="1" s="1"/>
  <c r="O1668" i="1"/>
  <c r="N1668" i="1" s="1"/>
  <c r="M1668" i="1" s="1"/>
  <c r="O1669" i="1"/>
  <c r="O1670" i="1"/>
  <c r="O1671" i="1"/>
  <c r="N1671" i="1" s="1"/>
  <c r="M1671" i="1" s="1"/>
  <c r="O1672" i="1"/>
  <c r="O1673" i="1"/>
  <c r="O1674" i="1"/>
  <c r="O1675" i="1"/>
  <c r="O1676" i="1"/>
  <c r="N1676" i="1" s="1"/>
  <c r="M1676" i="1" s="1"/>
  <c r="O1677" i="1"/>
  <c r="O1678" i="1"/>
  <c r="O1679" i="1"/>
  <c r="N1679" i="1" s="1"/>
  <c r="M1679" i="1" s="1"/>
  <c r="O1680" i="1"/>
  <c r="N1680" i="1" s="1"/>
  <c r="M1680" i="1" s="1"/>
  <c r="O1681" i="1"/>
  <c r="O1682" i="1"/>
  <c r="N1682" i="1" s="1"/>
  <c r="M1682" i="1" s="1"/>
  <c r="O1683" i="1"/>
  <c r="O1684" i="1"/>
  <c r="O1685" i="1"/>
  <c r="O1686" i="1"/>
  <c r="N1686" i="1" s="1"/>
  <c r="M1686" i="1" s="1"/>
  <c r="O1687" i="1"/>
  <c r="O1688" i="1"/>
  <c r="N1688" i="1" s="1"/>
  <c r="M1688" i="1" s="1"/>
  <c r="O1689" i="1"/>
  <c r="O1690" i="1"/>
  <c r="O1691" i="1"/>
  <c r="N1691" i="1" s="1"/>
  <c r="M1691" i="1" s="1"/>
  <c r="O1692" i="1"/>
  <c r="N1692" i="1" s="1"/>
  <c r="M1692" i="1" s="1"/>
  <c r="O1693" i="1"/>
  <c r="O1694" i="1"/>
  <c r="O1695" i="1"/>
  <c r="O1696" i="1"/>
  <c r="O1697" i="1"/>
  <c r="O1698" i="1"/>
  <c r="O1700" i="1"/>
  <c r="O1701" i="1"/>
  <c r="N1701" i="1" s="1"/>
  <c r="M1701" i="1" s="1"/>
  <c r="O1702" i="1"/>
  <c r="O1703" i="1"/>
  <c r="O1704" i="1"/>
  <c r="N1704" i="1" s="1"/>
  <c r="M1704" i="1" s="1"/>
  <c r="O1705" i="1"/>
  <c r="N1705" i="1" s="1"/>
  <c r="M1705" i="1" s="1"/>
  <c r="O1706" i="1"/>
  <c r="O1707" i="1"/>
  <c r="O1708" i="1"/>
  <c r="N1708" i="1" s="1"/>
  <c r="M1708" i="1" s="1"/>
  <c r="O1709" i="1"/>
  <c r="O1710" i="1"/>
  <c r="O1711" i="1"/>
  <c r="O1712" i="1"/>
  <c r="O1713" i="1"/>
  <c r="N1713" i="1" s="1"/>
  <c r="M1713" i="1" s="1"/>
  <c r="O1714" i="1"/>
  <c r="O1715" i="1"/>
  <c r="O1716" i="1"/>
  <c r="N1716" i="1" s="1"/>
  <c r="M1716" i="1" s="1"/>
  <c r="O1717" i="1"/>
  <c r="N1717" i="1" s="1"/>
  <c r="M1717" i="1" s="1"/>
  <c r="O1718" i="1"/>
  <c r="O1719" i="1"/>
  <c r="O1720" i="1"/>
  <c r="N1720" i="1" s="1"/>
  <c r="M1720" i="1" s="1"/>
  <c r="O1721" i="1"/>
  <c r="O1722" i="1"/>
  <c r="O1723" i="1"/>
  <c r="O1724" i="1"/>
  <c r="O1725" i="1"/>
  <c r="N1725" i="1" s="1"/>
  <c r="M1725" i="1" s="1"/>
  <c r="O1726" i="1"/>
  <c r="O1727" i="1"/>
  <c r="O1728" i="1"/>
  <c r="O1729" i="1"/>
  <c r="N1729" i="1" s="1"/>
  <c r="M1729" i="1" s="1"/>
  <c r="O1730" i="1"/>
  <c r="O1731" i="1"/>
  <c r="O1732" i="1"/>
  <c r="N1732" i="1" s="1"/>
  <c r="M1732" i="1" s="1"/>
  <c r="O1733" i="1"/>
  <c r="O1734" i="1"/>
  <c r="O1735" i="1"/>
  <c r="O1736" i="1"/>
  <c r="O1737" i="1"/>
  <c r="N1737" i="1" s="1"/>
  <c r="M1737" i="1" s="1"/>
  <c r="O1738" i="1"/>
  <c r="O1739" i="1"/>
  <c r="O1740" i="1"/>
  <c r="N1740" i="1" s="1"/>
  <c r="M1740" i="1" s="1"/>
  <c r="O1741" i="1"/>
  <c r="N1741" i="1" s="1"/>
  <c r="M1741" i="1" s="1"/>
  <c r="O1742" i="1"/>
  <c r="O1743" i="1"/>
  <c r="N1743" i="1" s="1"/>
  <c r="M1743" i="1" s="1"/>
  <c r="O1744" i="1"/>
  <c r="N1744" i="1" s="1"/>
  <c r="M1744" i="1" s="1"/>
  <c r="O1745" i="1"/>
  <c r="O1746" i="1"/>
  <c r="O1747" i="1"/>
  <c r="N1747" i="1" s="1"/>
  <c r="M1747" i="1" s="1"/>
  <c r="O1748" i="1"/>
  <c r="O1749" i="1"/>
  <c r="N1749" i="1" s="1"/>
  <c r="M1749" i="1" s="1"/>
  <c r="O1750" i="1"/>
  <c r="O1751" i="1"/>
  <c r="O1752" i="1"/>
  <c r="N1752" i="1" s="1"/>
  <c r="M1752" i="1" s="1"/>
  <c r="O1753" i="1"/>
  <c r="N1753" i="1" s="1"/>
  <c r="M1753" i="1" s="1"/>
  <c r="O1754" i="1"/>
  <c r="O1755" i="1"/>
  <c r="O1756" i="1"/>
  <c r="N1756" i="1" s="1"/>
  <c r="M1756" i="1" s="1"/>
  <c r="O1757" i="1"/>
  <c r="O1758" i="1"/>
  <c r="O1759" i="1"/>
  <c r="O1760" i="1"/>
  <c r="O1761" i="1"/>
  <c r="N1761" i="1" s="1"/>
  <c r="M1761" i="1" s="1"/>
  <c r="O1762" i="1"/>
  <c r="O1763" i="1"/>
  <c r="O1764" i="1"/>
  <c r="N1764" i="1" s="1"/>
  <c r="M1764" i="1" s="1"/>
  <c r="O1765" i="1"/>
  <c r="N1765" i="1" s="1"/>
  <c r="M1765" i="1" s="1"/>
  <c r="O1766" i="1"/>
  <c r="O1767" i="1"/>
  <c r="O1768" i="1"/>
  <c r="N1768" i="1" s="1"/>
  <c r="M1768" i="1" s="1"/>
  <c r="O1769" i="1"/>
  <c r="O1770" i="1"/>
  <c r="O1771" i="1"/>
  <c r="O1772" i="1"/>
  <c r="O1773" i="1"/>
  <c r="N1773" i="1" s="1"/>
  <c r="M1773" i="1" s="1"/>
  <c r="O1774" i="1"/>
  <c r="O1775" i="1"/>
  <c r="O1776" i="1"/>
  <c r="N1776" i="1" s="1"/>
  <c r="M1776" i="1" s="1"/>
  <c r="O1777" i="1"/>
  <c r="N1777" i="1" s="1"/>
  <c r="M1777" i="1" s="1"/>
  <c r="O1778" i="1"/>
  <c r="O1779" i="1"/>
  <c r="O1780" i="1"/>
  <c r="O1781" i="1"/>
  <c r="O1782" i="1"/>
  <c r="O1783" i="1"/>
  <c r="O1784" i="1"/>
  <c r="O1785" i="1"/>
  <c r="N1785" i="1" s="1"/>
  <c r="M1785" i="1" s="1"/>
  <c r="O1786" i="1"/>
  <c r="O1787" i="1"/>
  <c r="O1788" i="1"/>
  <c r="O1789" i="1"/>
  <c r="N1789" i="1" s="1"/>
  <c r="M1789" i="1" s="1"/>
  <c r="O1790" i="1"/>
  <c r="O1792" i="1"/>
  <c r="O1793" i="1"/>
  <c r="N1793" i="1" s="1"/>
  <c r="M1793" i="1" s="1"/>
  <c r="O1794" i="1"/>
  <c r="O1795" i="1"/>
  <c r="O1796" i="1"/>
  <c r="O1797" i="1"/>
  <c r="O1798" i="1"/>
  <c r="N1798" i="1" s="1"/>
  <c r="M1798" i="1" s="1"/>
  <c r="O1799" i="1"/>
  <c r="O1800" i="1"/>
  <c r="O1801" i="1"/>
  <c r="N1801" i="1" s="1"/>
  <c r="M1801" i="1" s="1"/>
  <c r="O1802" i="1"/>
  <c r="N1802" i="1" s="1"/>
  <c r="M1802" i="1" s="1"/>
  <c r="O1803" i="1"/>
  <c r="O1804" i="1"/>
  <c r="N1804" i="1" s="1"/>
  <c r="M1804" i="1" s="1"/>
  <c r="O1805" i="1"/>
  <c r="N1805" i="1" s="1"/>
  <c r="M1805" i="1" s="1"/>
  <c r="O1806" i="1"/>
  <c r="O1807" i="1"/>
  <c r="O1808" i="1"/>
  <c r="N1808" i="1" s="1"/>
  <c r="M1808" i="1" s="1"/>
  <c r="O1809" i="1"/>
  <c r="O1811" i="1"/>
  <c r="N1811" i="1" s="1"/>
  <c r="M1811" i="1" s="1"/>
  <c r="O1812" i="1"/>
  <c r="O1813" i="1"/>
  <c r="O1814" i="1"/>
  <c r="N1814" i="1" s="1"/>
  <c r="M1814" i="1" s="1"/>
  <c r="O1815" i="1"/>
  <c r="N1815" i="1" s="1"/>
  <c r="M1815" i="1" s="1"/>
  <c r="O1816" i="1"/>
  <c r="O1817" i="1"/>
  <c r="O1818" i="1"/>
  <c r="N1818" i="1" s="1"/>
  <c r="M1818" i="1" s="1"/>
  <c r="O1819" i="1"/>
  <c r="O1820" i="1"/>
  <c r="O1821" i="1"/>
  <c r="O1822" i="1"/>
  <c r="O1823" i="1"/>
  <c r="N1823" i="1" s="1"/>
  <c r="M1823" i="1" s="1"/>
  <c r="O1824" i="1"/>
  <c r="O1825" i="1"/>
  <c r="O1826" i="1"/>
  <c r="N1826" i="1" s="1"/>
  <c r="M1826" i="1" s="1"/>
  <c r="O1827" i="1"/>
  <c r="N1827" i="1" s="1"/>
  <c r="M1827" i="1" s="1"/>
  <c r="O1828" i="1"/>
  <c r="O1829" i="1"/>
  <c r="O1830" i="1"/>
  <c r="N1830" i="1" s="1"/>
  <c r="M1830" i="1" s="1"/>
  <c r="O1831" i="1"/>
  <c r="O1832" i="1"/>
  <c r="O1833" i="1"/>
  <c r="O1834" i="1"/>
  <c r="O1835" i="1"/>
  <c r="N1835" i="1" s="1"/>
  <c r="M1835" i="1" s="1"/>
  <c r="O1836" i="1"/>
  <c r="O1837" i="1"/>
  <c r="O1838" i="1"/>
  <c r="O1839" i="1"/>
  <c r="N1839" i="1" s="1"/>
  <c r="M1839" i="1" s="1"/>
  <c r="O1840" i="1"/>
  <c r="O1841" i="1"/>
  <c r="O1842" i="1"/>
  <c r="O1843" i="1"/>
  <c r="O1844" i="1"/>
  <c r="O1845" i="1"/>
  <c r="O1846" i="1"/>
  <c r="O1847" i="1"/>
  <c r="N1847" i="1" s="1"/>
  <c r="M1847" i="1" s="1"/>
  <c r="O1848" i="1"/>
  <c r="O1849" i="1"/>
  <c r="O1850" i="1"/>
  <c r="N1850" i="1" s="1"/>
  <c r="M1850" i="1" s="1"/>
  <c r="O1851" i="1"/>
  <c r="N1851" i="1" s="1"/>
  <c r="M1851" i="1" s="1"/>
  <c r="O1852" i="1"/>
  <c r="O1853" i="1"/>
  <c r="O1854" i="1"/>
  <c r="N1854" i="1" s="1"/>
  <c r="M1854" i="1" s="1"/>
  <c r="O1855" i="1"/>
  <c r="O1856" i="1"/>
  <c r="O1857" i="1"/>
  <c r="O1858" i="1"/>
  <c r="O1859" i="1"/>
  <c r="N1859" i="1" s="1"/>
  <c r="M1859" i="1" s="1"/>
  <c r="O1860" i="1"/>
  <c r="O1861" i="1"/>
  <c r="O1862" i="1"/>
  <c r="N1862" i="1" s="1"/>
  <c r="M1862" i="1" s="1"/>
  <c r="O1863" i="1"/>
  <c r="N1863" i="1" s="1"/>
  <c r="M1863" i="1" s="1"/>
  <c r="O1864" i="1"/>
  <c r="O1865" i="1"/>
  <c r="N1865" i="1" s="1"/>
  <c r="M1865" i="1" s="1"/>
  <c r="O1866" i="1"/>
  <c r="O1867" i="1"/>
  <c r="O1868" i="1"/>
  <c r="O1869" i="1"/>
  <c r="N1869" i="1" s="1"/>
  <c r="M1869" i="1" s="1"/>
  <c r="O1870" i="1"/>
  <c r="O1871" i="1"/>
  <c r="N1871" i="1" s="1"/>
  <c r="M1871" i="1" s="1"/>
  <c r="O1872" i="1"/>
  <c r="O1873" i="1"/>
  <c r="O1874" i="1"/>
  <c r="N1874" i="1" s="1"/>
  <c r="M1874" i="1" s="1"/>
  <c r="O1875" i="1"/>
  <c r="N1875" i="1" s="1"/>
  <c r="M1875" i="1" s="1"/>
  <c r="O1876" i="1"/>
  <c r="O1877" i="1"/>
  <c r="O1878" i="1"/>
  <c r="O1879" i="1"/>
  <c r="O1880" i="1"/>
  <c r="O1881" i="1"/>
  <c r="O1882" i="1"/>
  <c r="O1883" i="1"/>
  <c r="N1883" i="1" s="1"/>
  <c r="M1883" i="1" s="1"/>
  <c r="O1884" i="1"/>
  <c r="O1885" i="1"/>
  <c r="O1886" i="1"/>
  <c r="N1886" i="1" s="1"/>
  <c r="M1886" i="1" s="1"/>
  <c r="O1887" i="1"/>
  <c r="N1887" i="1" s="1"/>
  <c r="M1887" i="1" s="1"/>
  <c r="O1888" i="1"/>
  <c r="O1889" i="1"/>
  <c r="O1890" i="1"/>
  <c r="N1890" i="1" s="1"/>
  <c r="M1890" i="1" s="1"/>
  <c r="O1891" i="1"/>
  <c r="O1892" i="1"/>
  <c r="O1893" i="1"/>
  <c r="O1894" i="1"/>
  <c r="O1895" i="1"/>
  <c r="N1895" i="1" s="1"/>
  <c r="M1895" i="1" s="1"/>
  <c r="O1896" i="1"/>
  <c r="O1897" i="1"/>
  <c r="O1898" i="1"/>
  <c r="O1899" i="1"/>
  <c r="N1899" i="1" s="1"/>
  <c r="M1899" i="1" s="1"/>
  <c r="O1900" i="1"/>
  <c r="O1901" i="1"/>
  <c r="O1902" i="1"/>
  <c r="N1902" i="1" s="1"/>
  <c r="M1902" i="1" s="1"/>
  <c r="O1903" i="1"/>
  <c r="O1904" i="1"/>
  <c r="O1905" i="1"/>
  <c r="O1906" i="1"/>
  <c r="O1907" i="1"/>
  <c r="N1907" i="1" s="1"/>
  <c r="M1907" i="1" s="1"/>
  <c r="O1908" i="1"/>
  <c r="O1909" i="1"/>
  <c r="O1910" i="1"/>
  <c r="N1910" i="1" s="1"/>
  <c r="M1910" i="1" s="1"/>
  <c r="O1911" i="1"/>
  <c r="N1911" i="1" s="1"/>
  <c r="M1911" i="1" s="1"/>
  <c r="O1912" i="1"/>
  <c r="O1913" i="1"/>
  <c r="O1914" i="1"/>
  <c r="N1914" i="1" s="1"/>
  <c r="M1914" i="1" s="1"/>
  <c r="O1915" i="1"/>
  <c r="O1916" i="1"/>
  <c r="O1917" i="1"/>
  <c r="O1918" i="1"/>
  <c r="O1919" i="1"/>
  <c r="N1919" i="1" s="1"/>
  <c r="M1919" i="1" s="1"/>
  <c r="O1920" i="1"/>
  <c r="O1921" i="1"/>
  <c r="O1922" i="1"/>
  <c r="N1922" i="1" s="1"/>
  <c r="M1922" i="1" s="1"/>
  <c r="O1923" i="1"/>
  <c r="N1923" i="1" s="1"/>
  <c r="M1923" i="1" s="1"/>
  <c r="O1924" i="1"/>
  <c r="O1925" i="1"/>
  <c r="N1925" i="1" s="1"/>
  <c r="M1925" i="1" s="1"/>
  <c r="O1926" i="1"/>
  <c r="O1927" i="1"/>
  <c r="O1928" i="1"/>
  <c r="O1929" i="1"/>
  <c r="N1929" i="1" s="1"/>
  <c r="M1929" i="1" s="1"/>
  <c r="O1930" i="1"/>
  <c r="O1931" i="1"/>
  <c r="N1931" i="1" s="1"/>
  <c r="M1931" i="1" s="1"/>
  <c r="O1932" i="1"/>
  <c r="O1933" i="1"/>
  <c r="O1934" i="1"/>
  <c r="N1934" i="1" s="1"/>
  <c r="M1934" i="1" s="1"/>
  <c r="O1935" i="1"/>
  <c r="N1935" i="1" s="1"/>
  <c r="M1935" i="1" s="1"/>
  <c r="O1936" i="1"/>
  <c r="O1937" i="1"/>
  <c r="O1938" i="1"/>
  <c r="O1939" i="1"/>
  <c r="O1940" i="1"/>
  <c r="O1941" i="1"/>
  <c r="O1942" i="1"/>
  <c r="O1943" i="1"/>
  <c r="N1943" i="1" s="1"/>
  <c r="M1943" i="1" s="1"/>
  <c r="O1944" i="1"/>
  <c r="O1945" i="1"/>
  <c r="O1946" i="1"/>
  <c r="N1946" i="1" s="1"/>
  <c r="M1946" i="1" s="1"/>
  <c r="O1947" i="1"/>
  <c r="N1947" i="1" s="1"/>
  <c r="M1947" i="1" s="1"/>
  <c r="O1948" i="1"/>
  <c r="O1949" i="1"/>
  <c r="O1950" i="1"/>
  <c r="N1950" i="1" s="1"/>
  <c r="M1950" i="1" s="1"/>
  <c r="O1951" i="1"/>
  <c r="O1952" i="1"/>
  <c r="O1953" i="1"/>
  <c r="O1954" i="1"/>
  <c r="O1955" i="1"/>
  <c r="N1955" i="1" s="1"/>
  <c r="M1955" i="1" s="1"/>
  <c r="O1956" i="1"/>
  <c r="O1957" i="1"/>
  <c r="O1958" i="1"/>
  <c r="N1958" i="1" s="1"/>
  <c r="M1958" i="1" s="1"/>
  <c r="O1959" i="1"/>
  <c r="N1959" i="1" s="1"/>
  <c r="M1959" i="1" s="1"/>
  <c r="O1960" i="1"/>
  <c r="O1961" i="1"/>
  <c r="O1962" i="1"/>
  <c r="N1962" i="1" s="1"/>
  <c r="M1962" i="1" s="1"/>
  <c r="O1963" i="1"/>
  <c r="O1964" i="1"/>
  <c r="O1965" i="1"/>
  <c r="O1966" i="1"/>
  <c r="O1967" i="1"/>
  <c r="N1967" i="1" s="1"/>
  <c r="M1967" i="1" s="1"/>
  <c r="O1968" i="1"/>
  <c r="O1969" i="1"/>
  <c r="O1970" i="1"/>
  <c r="O1971" i="1"/>
  <c r="N1971" i="1" s="1"/>
  <c r="M1971" i="1" s="1"/>
  <c r="O1972" i="1"/>
  <c r="O1973" i="1"/>
  <c r="O1974" i="1"/>
  <c r="N1974" i="1" s="1"/>
  <c r="M1974" i="1" s="1"/>
  <c r="O1975" i="1"/>
  <c r="O1977" i="1"/>
  <c r="O1978" i="1"/>
  <c r="O1979" i="1"/>
  <c r="O1981" i="1"/>
  <c r="N1981" i="1" s="1"/>
  <c r="M1981" i="1" s="1"/>
  <c r="O1984" i="1"/>
  <c r="O1985" i="1"/>
  <c r="O1986" i="1"/>
  <c r="N1986" i="1" s="1"/>
  <c r="M1986" i="1" s="1"/>
  <c r="O1987" i="1"/>
  <c r="N1987" i="1" s="1"/>
  <c r="M1987" i="1" s="1"/>
  <c r="O1988" i="1"/>
  <c r="O1989" i="1"/>
  <c r="N1989" i="1" s="1"/>
  <c r="M1989" i="1" s="1"/>
  <c r="O1990" i="1"/>
  <c r="N1990" i="1" s="1"/>
  <c r="M1990" i="1" s="1"/>
  <c r="O1991" i="1"/>
  <c r="O1992" i="1"/>
  <c r="O1993" i="1"/>
  <c r="N1993" i="1" s="1"/>
  <c r="M1993" i="1" s="1"/>
  <c r="O1994" i="1"/>
  <c r="O1995" i="1"/>
  <c r="N1995" i="1" s="1"/>
  <c r="M1995" i="1" s="1"/>
  <c r="O1996" i="1"/>
  <c r="O1997" i="1"/>
  <c r="O1998" i="1"/>
  <c r="N1998" i="1" s="1"/>
  <c r="M1998" i="1" s="1"/>
  <c r="O1999" i="1"/>
  <c r="N1999" i="1" s="1"/>
  <c r="M1999" i="1" s="1"/>
  <c r="O2000" i="1"/>
  <c r="O2001" i="1"/>
  <c r="O2002" i="1"/>
  <c r="N2002" i="1" s="1"/>
  <c r="M2002" i="1" s="1"/>
  <c r="O2003" i="1"/>
  <c r="O2004" i="1"/>
  <c r="O2005" i="1"/>
  <c r="O2006" i="1"/>
  <c r="O2007" i="1"/>
  <c r="N2007" i="1" s="1"/>
  <c r="M2007" i="1" s="1"/>
  <c r="O2008" i="1"/>
  <c r="O2009" i="1"/>
  <c r="O2010" i="1"/>
  <c r="N2010" i="1" s="1"/>
  <c r="M2010" i="1" s="1"/>
  <c r="O2011" i="1"/>
  <c r="N2011" i="1" s="1"/>
  <c r="M2011" i="1" s="1"/>
  <c r="O2012" i="1"/>
  <c r="O2013" i="1"/>
  <c r="O2014" i="1"/>
  <c r="N2014" i="1" s="1"/>
  <c r="M2014" i="1" s="1"/>
  <c r="O2015" i="1"/>
  <c r="O2016" i="1"/>
  <c r="O2017" i="1"/>
  <c r="O2018" i="1"/>
  <c r="O2019" i="1"/>
  <c r="N2019" i="1" s="1"/>
  <c r="M2019" i="1" s="1"/>
  <c r="O2020" i="1"/>
  <c r="O2021" i="1"/>
  <c r="O2022" i="1"/>
  <c r="N2022" i="1" s="1"/>
  <c r="M2022" i="1" s="1"/>
  <c r="O2023" i="1"/>
  <c r="N2023" i="1" s="1"/>
  <c r="M2023" i="1" s="1"/>
  <c r="O2024" i="1"/>
  <c r="O2025" i="1"/>
  <c r="O2026" i="1"/>
  <c r="O2027" i="1"/>
  <c r="O2028" i="1"/>
  <c r="O2029" i="1"/>
  <c r="O2030" i="1"/>
  <c r="O2031" i="1"/>
  <c r="N2031" i="1" s="1"/>
  <c r="M2031" i="1" s="1"/>
  <c r="O2032" i="1"/>
  <c r="O2033" i="1"/>
  <c r="O2034" i="1"/>
  <c r="O2035" i="1"/>
  <c r="N2035" i="1" s="1"/>
  <c r="M2035" i="1" s="1"/>
  <c r="O2036" i="1"/>
  <c r="O2037" i="1"/>
  <c r="O2038" i="1"/>
  <c r="N2038" i="1" s="1"/>
  <c r="M2038" i="1" s="1"/>
  <c r="O2039" i="1"/>
  <c r="O2040" i="1"/>
  <c r="O2041" i="1"/>
  <c r="O2042" i="1"/>
  <c r="O2043" i="1"/>
  <c r="N2043" i="1" s="1"/>
  <c r="M2043" i="1" s="1"/>
  <c r="O2044" i="1"/>
  <c r="O2045" i="1"/>
  <c r="O2046" i="1"/>
  <c r="N2046" i="1" s="1"/>
  <c r="M2046" i="1" s="1"/>
  <c r="O2047" i="1"/>
  <c r="N2047" i="1" s="1"/>
  <c r="M2047" i="1" s="1"/>
  <c r="O2048" i="1"/>
  <c r="O2049" i="1"/>
  <c r="N2049" i="1" s="1"/>
  <c r="M2049" i="1" s="1"/>
  <c r="O2050" i="1"/>
  <c r="N2050" i="1" s="1"/>
  <c r="M2050" i="1" s="1"/>
  <c r="O2051" i="1"/>
  <c r="O2052" i="1"/>
  <c r="O2053" i="1"/>
  <c r="N2053" i="1" s="1"/>
  <c r="M2053" i="1" s="1"/>
  <c r="O2055" i="1"/>
  <c r="O2056" i="1"/>
  <c r="N2056" i="1" s="1"/>
  <c r="M2056" i="1" s="1"/>
  <c r="O2057" i="1"/>
  <c r="O2058" i="1"/>
  <c r="O2059" i="1"/>
  <c r="N2059" i="1" s="1"/>
  <c r="M2059" i="1" s="1"/>
  <c r="O2060" i="1"/>
  <c r="N2060" i="1" s="1"/>
  <c r="M2060" i="1" s="1"/>
  <c r="O2061" i="1"/>
  <c r="O2062" i="1"/>
  <c r="O2063" i="1"/>
  <c r="N2063" i="1" s="1"/>
  <c r="M2063" i="1" s="1"/>
  <c r="O2064" i="1"/>
  <c r="O2065" i="1"/>
  <c r="O2066" i="1"/>
  <c r="O2067" i="1"/>
  <c r="O2068" i="1"/>
  <c r="N2068" i="1" s="1"/>
  <c r="M2068" i="1" s="1"/>
  <c r="O2069" i="1"/>
  <c r="O2070" i="1"/>
  <c r="O2071" i="1"/>
  <c r="N2071" i="1" s="1"/>
  <c r="M2071" i="1" s="1"/>
  <c r="O2072" i="1"/>
  <c r="N2072" i="1" s="1"/>
  <c r="M2072" i="1" s="1"/>
  <c r="O2073" i="1"/>
  <c r="O2074" i="1"/>
  <c r="O2075" i="1"/>
  <c r="N2075" i="1" s="1"/>
  <c r="M2075" i="1" s="1"/>
  <c r="O2076" i="1"/>
  <c r="O2077" i="1"/>
  <c r="O2078" i="1"/>
  <c r="O2079" i="1"/>
  <c r="O2080" i="1"/>
  <c r="N2080" i="1" s="1"/>
  <c r="M2080" i="1" s="1"/>
  <c r="O2081" i="1"/>
  <c r="O2082" i="1"/>
  <c r="O2083" i="1"/>
  <c r="O2084" i="1"/>
  <c r="N2084" i="1" s="1"/>
  <c r="M2084" i="1" s="1"/>
  <c r="O2085" i="1"/>
  <c r="O2086" i="1"/>
  <c r="O2087" i="1"/>
  <c r="O2088" i="1"/>
  <c r="O2089" i="1"/>
  <c r="O2090" i="1"/>
  <c r="O2091" i="1"/>
  <c r="O2092" i="1"/>
  <c r="N2092" i="1" s="1"/>
  <c r="M2092" i="1" s="1"/>
  <c r="O2093" i="1"/>
  <c r="O2094" i="1"/>
  <c r="O2095" i="1"/>
  <c r="N2095" i="1" s="1"/>
  <c r="M2095" i="1" s="1"/>
  <c r="O2096" i="1"/>
  <c r="N2096" i="1" s="1"/>
  <c r="M2096" i="1" s="1"/>
  <c r="O2097" i="1"/>
  <c r="O2098" i="1"/>
  <c r="O2099" i="1"/>
  <c r="N2099" i="1" s="1"/>
  <c r="M2099" i="1" s="1"/>
  <c r="O2100" i="1"/>
  <c r="O2101" i="1"/>
  <c r="O2102" i="1"/>
  <c r="O2103" i="1"/>
  <c r="O2104" i="1"/>
  <c r="N2104" i="1" s="1"/>
  <c r="M2104" i="1" s="1"/>
  <c r="O2105" i="1"/>
  <c r="O2106" i="1"/>
  <c r="O2107" i="1"/>
  <c r="N2107" i="1" s="1"/>
  <c r="M2107" i="1" s="1"/>
  <c r="O2108" i="1"/>
  <c r="N2108" i="1" s="1"/>
  <c r="M2108" i="1" s="1"/>
  <c r="O2109" i="1"/>
  <c r="O2110" i="1"/>
  <c r="N2110" i="1" s="1"/>
  <c r="M2110" i="1" s="1"/>
  <c r="O2111" i="1"/>
  <c r="O2112" i="1"/>
  <c r="O2113" i="1"/>
  <c r="O2114" i="1"/>
  <c r="N2114" i="1" s="1"/>
  <c r="M2114" i="1" s="1"/>
  <c r="O2115" i="1"/>
  <c r="O2116" i="1"/>
  <c r="N2116" i="1" s="1"/>
  <c r="M2116" i="1" s="1"/>
  <c r="O2117" i="1"/>
  <c r="O2118" i="1"/>
  <c r="O2119" i="1"/>
  <c r="N2119" i="1" s="1"/>
  <c r="M2119" i="1" s="1"/>
  <c r="O2120" i="1"/>
  <c r="N2120" i="1" s="1"/>
  <c r="M2120" i="1" s="1"/>
  <c r="O2121" i="1"/>
  <c r="O2122" i="1"/>
  <c r="O2123" i="1"/>
  <c r="N2123" i="1" s="1"/>
  <c r="M2123" i="1" s="1"/>
  <c r="O2124" i="1"/>
  <c r="O2125" i="1"/>
  <c r="O2126" i="1"/>
  <c r="O2127" i="1"/>
  <c r="O2128" i="1"/>
  <c r="N2128" i="1" s="1"/>
  <c r="M2128" i="1" s="1"/>
  <c r="O2129" i="1"/>
  <c r="O2130" i="1"/>
  <c r="O2131" i="1"/>
  <c r="N2131" i="1" s="1"/>
  <c r="M2131" i="1" s="1"/>
  <c r="O2132" i="1"/>
  <c r="N2132" i="1" s="1"/>
  <c r="M2132" i="1" s="1"/>
  <c r="O2133" i="1"/>
  <c r="O2134" i="1"/>
  <c r="O2135" i="1"/>
  <c r="N2135" i="1" s="1"/>
  <c r="M2135" i="1" s="1"/>
  <c r="O2136" i="1"/>
  <c r="O2137" i="1"/>
  <c r="O2138" i="1"/>
  <c r="O2139" i="1"/>
  <c r="O2140" i="1"/>
  <c r="N2140" i="1" s="1"/>
  <c r="M2140" i="1" s="1"/>
  <c r="O2141" i="1"/>
  <c r="O2142" i="1"/>
  <c r="O2143" i="1"/>
  <c r="N2143" i="1" s="1"/>
  <c r="M2143" i="1" s="1"/>
  <c r="O2144" i="1"/>
  <c r="N2144" i="1" s="1"/>
  <c r="M2144" i="1" s="1"/>
  <c r="O2145" i="1"/>
  <c r="O2146" i="1"/>
  <c r="O2147" i="1"/>
  <c r="O2148" i="1"/>
  <c r="O2149" i="1"/>
  <c r="O2150" i="1"/>
  <c r="O2151" i="1"/>
  <c r="O2152" i="1"/>
  <c r="N2152" i="1" s="1"/>
  <c r="M2152" i="1" s="1"/>
  <c r="O2153" i="1"/>
  <c r="O2154" i="1"/>
  <c r="O2155" i="1"/>
  <c r="O2156" i="1"/>
  <c r="N2156" i="1" s="1"/>
  <c r="M2156" i="1" s="1"/>
  <c r="O2157" i="1"/>
  <c r="O2158" i="1"/>
  <c r="O2159" i="1"/>
  <c r="N2159" i="1" s="1"/>
  <c r="M2159" i="1" s="1"/>
  <c r="O2160" i="1"/>
  <c r="O2161" i="1"/>
  <c r="O2162" i="1"/>
  <c r="O2163" i="1"/>
  <c r="O2164" i="1"/>
  <c r="N2164" i="1" s="1"/>
  <c r="M2164" i="1" s="1"/>
  <c r="O2165" i="1"/>
  <c r="O2166" i="1"/>
  <c r="O2167" i="1"/>
  <c r="N2167" i="1" s="1"/>
  <c r="M2167" i="1" s="1"/>
  <c r="O2168" i="1"/>
  <c r="N2168" i="1" s="1"/>
  <c r="M2168" i="1" s="1"/>
  <c r="O2169" i="1"/>
  <c r="O2170" i="1"/>
  <c r="N2170" i="1" s="1"/>
  <c r="M2170" i="1" s="1"/>
  <c r="O2171" i="1"/>
  <c r="N2171" i="1" s="1"/>
  <c r="M2171" i="1" s="1"/>
  <c r="O2172" i="1"/>
  <c r="O2173" i="1"/>
  <c r="O2174" i="1"/>
  <c r="N2174" i="1" s="1"/>
  <c r="M2174" i="1" s="1"/>
  <c r="O2175" i="1"/>
  <c r="O2176" i="1"/>
  <c r="N2176" i="1" s="1"/>
  <c r="M2176" i="1" s="1"/>
  <c r="O2177" i="1"/>
  <c r="O2178" i="1"/>
  <c r="O2180" i="1"/>
  <c r="N2180" i="1" s="1"/>
  <c r="M2180" i="1" s="1"/>
  <c r="O2181" i="1"/>
  <c r="N2181" i="1" s="1"/>
  <c r="M2181" i="1" s="1"/>
  <c r="O2182" i="1"/>
  <c r="O2183" i="1"/>
  <c r="O2185" i="1"/>
  <c r="N2185" i="1" s="1"/>
  <c r="M2185" i="1" s="1"/>
  <c r="O2186" i="1"/>
  <c r="O2187" i="1"/>
  <c r="O2188" i="1"/>
  <c r="O2189" i="1"/>
  <c r="O2190" i="1"/>
  <c r="N2190" i="1" s="1"/>
  <c r="M2190" i="1" s="1"/>
  <c r="O2191" i="1"/>
  <c r="O2192" i="1"/>
  <c r="O2193" i="1"/>
  <c r="N2193" i="1" s="1"/>
  <c r="M2193" i="1" s="1"/>
  <c r="O2194" i="1"/>
  <c r="N2194" i="1" s="1"/>
  <c r="M2194" i="1" s="1"/>
  <c r="O2195" i="1"/>
  <c r="O2196" i="1"/>
  <c r="O2197" i="1"/>
  <c r="N2197" i="1" s="1"/>
  <c r="M2197" i="1" s="1"/>
  <c r="O2198" i="1"/>
  <c r="O2199" i="1"/>
  <c r="O2200" i="1"/>
  <c r="O2201" i="1"/>
  <c r="O2202" i="1"/>
  <c r="N2202" i="1" s="1"/>
  <c r="M2202" i="1" s="1"/>
  <c r="O2203" i="1"/>
  <c r="O2204" i="1"/>
  <c r="O2205" i="1"/>
  <c r="N2205" i="1" s="1"/>
  <c r="M2205" i="1" s="1"/>
  <c r="O2206" i="1"/>
  <c r="N2206" i="1" s="1"/>
  <c r="M2206" i="1" s="1"/>
  <c r="O2207" i="1"/>
  <c r="O2208" i="1"/>
  <c r="O2209" i="1"/>
  <c r="N2209" i="1" s="1"/>
  <c r="M2209" i="1" s="1"/>
  <c r="O2210" i="1"/>
  <c r="O2211" i="1"/>
  <c r="O2213" i="1"/>
  <c r="O2214" i="1"/>
  <c r="O2215" i="1"/>
  <c r="N2215" i="1" s="1"/>
  <c r="M2215" i="1" s="1"/>
  <c r="O2217" i="1"/>
  <c r="O2218" i="1"/>
  <c r="O2219" i="1"/>
  <c r="O2220" i="1"/>
  <c r="N2220" i="1" s="1"/>
  <c r="M2220" i="1" s="1"/>
  <c r="O2221" i="1"/>
  <c r="O2222" i="1"/>
  <c r="O2223" i="1"/>
  <c r="N2223" i="1" s="1"/>
  <c r="M2223" i="1" s="1"/>
  <c r="O2224" i="1"/>
  <c r="O2225" i="1"/>
  <c r="O2226" i="1"/>
  <c r="O2227" i="1"/>
  <c r="O2228" i="1"/>
  <c r="N2228" i="1" s="1"/>
  <c r="M2228" i="1" s="1"/>
  <c r="O2229" i="1"/>
  <c r="O2230" i="1"/>
  <c r="O2231" i="1"/>
  <c r="N2231" i="1" s="1"/>
  <c r="M2231" i="1" s="1"/>
  <c r="O2232" i="1"/>
  <c r="N2232" i="1" s="1"/>
  <c r="M2232" i="1" s="1"/>
  <c r="O2233" i="1"/>
  <c r="O2234" i="1"/>
  <c r="N2234" i="1" s="1"/>
  <c r="M2234" i="1" s="1"/>
  <c r="O2235" i="1"/>
  <c r="N2235" i="1" s="1"/>
  <c r="M2235" i="1" s="1"/>
  <c r="O2236" i="1"/>
  <c r="O2238" i="1"/>
  <c r="O2239" i="1"/>
  <c r="N2239" i="1" s="1"/>
  <c r="M2239" i="1" s="1"/>
  <c r="O2240" i="1"/>
  <c r="O2241" i="1"/>
  <c r="N2241" i="1" s="1"/>
  <c r="M2241" i="1" s="1"/>
  <c r="O2242" i="1"/>
  <c r="O2243" i="1"/>
  <c r="O2244" i="1"/>
  <c r="N2244" i="1" s="1"/>
  <c r="M2244" i="1" s="1"/>
  <c r="O2245" i="1"/>
  <c r="N2245" i="1" s="1"/>
  <c r="M2245" i="1" s="1"/>
  <c r="O2246" i="1"/>
  <c r="O2247" i="1"/>
  <c r="O2249" i="1"/>
  <c r="N2249" i="1" s="1"/>
  <c r="M2249" i="1" s="1"/>
  <c r="O2250" i="1"/>
  <c r="O2251" i="1"/>
  <c r="O2252" i="1"/>
  <c r="O2253" i="1"/>
  <c r="O2254" i="1"/>
  <c r="N2254" i="1" s="1"/>
  <c r="M2254" i="1" s="1"/>
  <c r="O2255" i="1"/>
  <c r="O2256" i="1"/>
  <c r="O2257" i="1"/>
  <c r="N2257" i="1" s="1"/>
  <c r="M2257" i="1" s="1"/>
  <c r="O2258" i="1"/>
  <c r="N2258" i="1" s="1"/>
  <c r="M2258" i="1" s="1"/>
  <c r="O2259" i="1"/>
  <c r="O2260" i="1"/>
  <c r="O2261" i="1"/>
  <c r="N2261" i="1" s="1"/>
  <c r="M2261" i="1" s="1"/>
  <c r="O2262" i="1"/>
  <c r="O2263" i="1"/>
  <c r="O2264" i="1"/>
  <c r="O2265" i="1"/>
  <c r="O2266" i="1"/>
  <c r="N2266" i="1" s="1"/>
  <c r="M2266" i="1" s="1"/>
  <c r="O2269" i="1"/>
  <c r="O2270" i="1"/>
  <c r="O2271" i="1"/>
  <c r="N2271" i="1" s="1"/>
  <c r="M2271" i="1" s="1"/>
  <c r="O2272" i="1"/>
  <c r="N2272" i="1" s="1"/>
  <c r="M2272" i="1" s="1"/>
  <c r="O2273" i="1"/>
  <c r="O2274" i="1"/>
  <c r="O2275" i="1"/>
  <c r="N2275" i="1" s="1"/>
  <c r="M2275" i="1" s="1"/>
  <c r="O2276" i="1"/>
  <c r="O2277" i="1"/>
  <c r="O2278" i="1"/>
  <c r="O2279" i="1"/>
  <c r="O2280" i="1"/>
  <c r="N2280" i="1" s="1"/>
  <c r="M2280" i="1" s="1"/>
  <c r="O2281" i="1"/>
  <c r="O2282" i="1"/>
  <c r="O2283" i="1"/>
  <c r="N2283" i="1" s="1"/>
  <c r="M2283" i="1" s="1"/>
  <c r="O2284" i="1"/>
  <c r="N2284" i="1" s="1"/>
  <c r="M2284" i="1" s="1"/>
  <c r="O2285" i="1"/>
  <c r="O2286" i="1"/>
  <c r="O2287" i="1"/>
  <c r="N2287" i="1" s="1"/>
  <c r="M2287" i="1" s="1"/>
  <c r="O2288" i="1"/>
  <c r="O2289" i="1"/>
  <c r="O2290" i="1"/>
  <c r="O2291" i="1"/>
  <c r="O2292" i="1"/>
  <c r="N2292" i="1" s="1"/>
  <c r="M2292" i="1" s="1"/>
  <c r="O2293" i="1"/>
  <c r="O2294" i="1"/>
  <c r="O2295" i="1"/>
  <c r="N2295" i="1" s="1"/>
  <c r="M2295" i="1" s="1"/>
  <c r="O2296" i="1"/>
  <c r="N2296" i="1" s="1"/>
  <c r="M2296" i="1" s="1"/>
  <c r="O2297" i="1"/>
  <c r="O2298" i="1"/>
  <c r="N2298" i="1" s="1"/>
  <c r="M2298" i="1" s="1"/>
  <c r="O2299" i="1"/>
  <c r="O2300" i="1"/>
  <c r="O2301" i="1"/>
  <c r="O2302" i="1"/>
  <c r="N2302" i="1" s="1"/>
  <c r="M2302" i="1" s="1"/>
  <c r="O2303" i="1"/>
  <c r="O2304" i="1"/>
  <c r="N2304" i="1" s="1"/>
  <c r="M2304" i="1" s="1"/>
  <c r="O2305" i="1"/>
  <c r="O2306" i="1"/>
  <c r="O2307" i="1"/>
  <c r="N2307" i="1" s="1"/>
  <c r="M2307" i="1" s="1"/>
  <c r="O2308" i="1"/>
  <c r="N2308" i="1" s="1"/>
  <c r="M2308" i="1" s="1"/>
  <c r="O2309" i="1"/>
  <c r="O2310" i="1"/>
  <c r="O2311" i="1"/>
  <c r="N2311" i="1" s="1"/>
  <c r="M2311" i="1" s="1"/>
  <c r="O2312" i="1"/>
  <c r="O2313" i="1"/>
  <c r="O2314" i="1"/>
  <c r="O2315" i="1"/>
  <c r="O2316" i="1"/>
  <c r="N2316" i="1" s="1"/>
  <c r="M2316" i="1" s="1"/>
  <c r="O2317" i="1"/>
  <c r="O2318" i="1"/>
  <c r="O2319" i="1"/>
  <c r="N2319" i="1" s="1"/>
  <c r="M2319" i="1" s="1"/>
  <c r="O2320" i="1"/>
  <c r="N2320" i="1" s="1"/>
  <c r="M2320" i="1" s="1"/>
  <c r="O2321" i="1"/>
  <c r="O2322" i="1"/>
  <c r="O2323" i="1"/>
  <c r="N2323" i="1" s="1"/>
  <c r="M2323" i="1" s="1"/>
  <c r="O2324" i="1"/>
  <c r="O2325" i="1"/>
  <c r="O2326" i="1"/>
  <c r="O2327" i="1"/>
  <c r="O2328" i="1"/>
  <c r="N2328" i="1" s="1"/>
  <c r="M2328" i="1" s="1"/>
  <c r="O2329" i="1"/>
  <c r="O2330" i="1"/>
  <c r="O2331" i="1"/>
  <c r="N2331" i="1" s="1"/>
  <c r="M2331" i="1" s="1"/>
  <c r="O2332" i="1"/>
  <c r="N2332" i="1" s="1"/>
  <c r="M2332" i="1" s="1"/>
  <c r="O2333" i="1"/>
  <c r="O2334" i="1"/>
  <c r="O2335" i="1"/>
  <c r="O2336" i="1"/>
  <c r="O2337" i="1"/>
  <c r="O2338" i="1"/>
  <c r="O2339" i="1"/>
  <c r="O2340" i="1"/>
  <c r="N2340" i="1" s="1"/>
  <c r="M2340" i="1" s="1"/>
  <c r="O2341" i="1"/>
  <c r="O2342" i="1"/>
  <c r="O2343" i="1"/>
  <c r="N2343" i="1" s="1"/>
  <c r="M2343" i="1" s="1"/>
  <c r="O2344" i="1"/>
  <c r="N2344" i="1" s="1"/>
  <c r="M2344" i="1" s="1"/>
  <c r="O2345" i="1"/>
  <c r="O2346" i="1"/>
  <c r="O2347" i="1"/>
  <c r="N2347" i="1" s="1"/>
  <c r="M2347" i="1" s="1"/>
  <c r="O2348" i="1"/>
  <c r="O2349" i="1"/>
  <c r="O2350" i="1"/>
  <c r="O2351" i="1"/>
  <c r="O2352" i="1"/>
  <c r="N2352" i="1" s="1"/>
  <c r="M2352" i="1" s="1"/>
  <c r="O2354" i="1"/>
  <c r="O2355" i="1"/>
  <c r="O2356" i="1"/>
  <c r="N2356" i="1" s="1"/>
  <c r="M2356" i="1" s="1"/>
  <c r="O2357" i="1"/>
  <c r="N2357" i="1" s="1"/>
  <c r="M2357" i="1" s="1"/>
  <c r="O2358" i="1"/>
  <c r="O2359" i="1"/>
  <c r="N2359" i="1" s="1"/>
  <c r="M2359" i="1" s="1"/>
  <c r="O2360" i="1"/>
  <c r="O2361" i="1"/>
  <c r="O2362" i="1"/>
  <c r="O2363" i="1"/>
  <c r="N2363" i="1" s="1"/>
  <c r="M2363" i="1" s="1"/>
  <c r="O2364" i="1"/>
  <c r="O2365" i="1"/>
  <c r="N2365" i="1" s="1"/>
  <c r="M2365" i="1" s="1"/>
  <c r="O2366" i="1"/>
  <c r="O2367" i="1"/>
  <c r="O2368" i="1"/>
  <c r="N2368" i="1" s="1"/>
  <c r="M2368" i="1" s="1"/>
  <c r="O2369" i="1"/>
  <c r="N2369" i="1" s="1"/>
  <c r="M2369" i="1" s="1"/>
  <c r="O2370" i="1"/>
  <c r="O2371" i="1"/>
  <c r="O2372" i="1"/>
  <c r="N2372" i="1" s="1"/>
  <c r="M2372" i="1" s="1"/>
  <c r="O2373" i="1"/>
  <c r="O2374" i="1"/>
  <c r="O2375" i="1"/>
  <c r="O2376" i="1"/>
  <c r="O2377" i="1"/>
  <c r="N2377" i="1" s="1"/>
  <c r="M2377" i="1" s="1"/>
  <c r="O2378" i="1"/>
  <c r="O2379" i="1"/>
  <c r="O2380" i="1"/>
  <c r="N2380" i="1" s="1"/>
  <c r="M2380" i="1" s="1"/>
  <c r="O2381" i="1"/>
  <c r="N2381" i="1" s="1"/>
  <c r="M2381" i="1" s="1"/>
  <c r="O2382" i="1"/>
  <c r="O2383" i="1"/>
  <c r="O2384" i="1"/>
  <c r="N2384" i="1" s="1"/>
  <c r="M2384" i="1" s="1"/>
  <c r="O2385" i="1"/>
  <c r="O2386" i="1"/>
  <c r="O2387" i="1"/>
  <c r="O2388" i="1"/>
  <c r="O2389" i="1"/>
  <c r="N2389" i="1" s="1"/>
  <c r="M2389" i="1" s="1"/>
  <c r="O2390" i="1"/>
  <c r="O2391" i="1"/>
  <c r="O2392" i="1"/>
  <c r="N2392" i="1" s="1"/>
  <c r="M2392" i="1" s="1"/>
  <c r="O2393" i="1"/>
  <c r="N2393" i="1" s="1"/>
  <c r="M2393" i="1" s="1"/>
  <c r="O2394" i="1"/>
  <c r="O2395" i="1"/>
  <c r="O2397" i="1"/>
  <c r="O2398" i="1"/>
  <c r="O2399" i="1"/>
  <c r="O2400" i="1"/>
  <c r="O2401" i="1"/>
  <c r="O2402" i="1"/>
  <c r="N2402" i="1" s="1"/>
  <c r="M2402" i="1" s="1"/>
  <c r="O2403" i="1"/>
  <c r="O2404" i="1"/>
  <c r="O2405" i="1"/>
  <c r="O2406" i="1"/>
  <c r="N2406" i="1" s="1"/>
  <c r="M2406" i="1" s="1"/>
  <c r="O2407" i="1"/>
  <c r="O2408" i="1"/>
  <c r="O2409" i="1"/>
  <c r="N2409" i="1" s="1"/>
  <c r="M2409" i="1" s="1"/>
  <c r="O2410" i="1"/>
  <c r="O2411" i="1"/>
  <c r="O2412" i="1"/>
  <c r="O2413" i="1"/>
  <c r="O2414" i="1"/>
  <c r="N2414" i="1" s="1"/>
  <c r="M2414" i="1" s="1"/>
  <c r="O2415" i="1"/>
  <c r="O2416" i="1"/>
  <c r="O2417" i="1"/>
  <c r="N2417" i="1" s="1"/>
  <c r="M2417" i="1" s="1"/>
  <c r="O2418" i="1"/>
  <c r="N2418" i="1" s="1"/>
  <c r="M2418" i="1" s="1"/>
  <c r="O2419" i="1"/>
  <c r="O2420" i="1"/>
  <c r="N2420" i="1" s="1"/>
  <c r="M2420" i="1" s="1"/>
  <c r="O2421" i="1"/>
  <c r="N2421" i="1" s="1"/>
  <c r="M2421" i="1" s="1"/>
  <c r="O2422" i="1"/>
  <c r="O2423" i="1"/>
  <c r="O2424" i="1"/>
  <c r="N2424" i="1" s="1"/>
  <c r="M2424" i="1" s="1"/>
  <c r="O2426" i="1"/>
  <c r="O2427" i="1"/>
  <c r="N2427" i="1" s="1"/>
  <c r="M2427" i="1" s="1"/>
  <c r="O2428" i="1"/>
  <c r="O2429" i="1"/>
  <c r="O2430" i="1"/>
  <c r="N2430" i="1" s="1"/>
  <c r="M2430" i="1" s="1"/>
  <c r="O2431" i="1"/>
  <c r="N2431" i="1" s="1"/>
  <c r="M2431" i="1" s="1"/>
  <c r="O2432" i="1"/>
  <c r="O2433" i="1"/>
  <c r="O2434" i="1"/>
  <c r="N2434" i="1" s="1"/>
  <c r="M2434" i="1" s="1"/>
  <c r="O2435" i="1"/>
  <c r="O2436" i="1"/>
  <c r="O2437" i="1"/>
  <c r="O2438" i="1"/>
  <c r="O2439" i="1"/>
  <c r="N2439" i="1" s="1"/>
  <c r="M2439" i="1" s="1"/>
  <c r="O2440" i="1"/>
  <c r="O2441" i="1"/>
  <c r="O2442" i="1"/>
  <c r="N2442" i="1" s="1"/>
  <c r="M2442" i="1" s="1"/>
  <c r="O2443" i="1"/>
  <c r="N2443" i="1" s="1"/>
  <c r="M2443" i="1" s="1"/>
  <c r="O2444" i="1"/>
  <c r="O2445" i="1"/>
  <c r="O2446" i="1"/>
  <c r="N2446" i="1" s="1"/>
  <c r="M2446" i="1" s="1"/>
  <c r="O2447" i="1"/>
  <c r="O2448" i="1"/>
  <c r="O2449" i="1"/>
  <c r="O2450" i="1"/>
  <c r="O2451" i="1"/>
  <c r="N2451" i="1" s="1"/>
  <c r="M2451" i="1" s="1"/>
  <c r="O2452" i="1"/>
  <c r="O2453" i="1"/>
  <c r="O2454" i="1"/>
  <c r="N2454" i="1" s="1"/>
  <c r="M2454" i="1" s="1"/>
  <c r="O2455" i="1"/>
  <c r="N2455" i="1" s="1"/>
  <c r="M2455" i="1" s="1"/>
  <c r="O2456" i="1"/>
  <c r="O2457" i="1"/>
  <c r="O2458" i="1"/>
  <c r="N2458" i="1" s="1"/>
  <c r="M2458" i="1" s="1"/>
  <c r="O2459" i="1"/>
  <c r="O2460" i="1"/>
  <c r="O2461" i="1"/>
  <c r="O2462" i="1"/>
  <c r="O2463" i="1"/>
  <c r="N2463" i="1" s="1"/>
  <c r="M2463" i="1" s="1"/>
  <c r="O2464" i="1"/>
  <c r="O2465" i="1"/>
  <c r="O2466" i="1"/>
  <c r="O2467" i="1"/>
  <c r="N2467" i="1" s="1"/>
  <c r="M2467" i="1" s="1"/>
  <c r="O2468" i="1"/>
  <c r="O2469" i="1"/>
  <c r="O2470" i="1"/>
  <c r="N2470" i="1" s="1"/>
  <c r="M2470" i="1" s="1"/>
  <c r="O2471" i="1"/>
  <c r="O2472" i="1"/>
  <c r="O2473" i="1"/>
  <c r="O2474" i="1"/>
  <c r="O2475" i="1"/>
  <c r="N2475" i="1" s="1"/>
  <c r="M2475" i="1" s="1"/>
  <c r="O2476" i="1"/>
  <c r="O2477" i="1"/>
  <c r="O2478" i="1"/>
  <c r="N2478" i="1" s="1"/>
  <c r="M2478" i="1" s="1"/>
  <c r="O2479" i="1"/>
  <c r="N2479" i="1" s="1"/>
  <c r="M2479" i="1" s="1"/>
  <c r="O2480" i="1"/>
  <c r="O2481" i="1"/>
  <c r="N2481" i="1" s="1"/>
  <c r="M2481" i="1" s="1"/>
  <c r="O2482" i="1"/>
  <c r="N2482" i="1" s="1"/>
  <c r="M2482" i="1" s="1"/>
  <c r="O2483" i="1"/>
  <c r="O2484" i="1"/>
  <c r="O2485" i="1"/>
  <c r="N2485" i="1" s="1"/>
  <c r="M2485" i="1" s="1"/>
  <c r="O2486" i="1"/>
  <c r="O2487" i="1"/>
  <c r="N2487" i="1" s="1"/>
  <c r="M2487" i="1" s="1"/>
  <c r="O2488" i="1"/>
  <c r="O2489" i="1"/>
  <c r="O2490" i="1"/>
  <c r="N2490" i="1" s="1"/>
  <c r="M2490" i="1" s="1"/>
  <c r="O2491" i="1"/>
  <c r="N2491" i="1" s="1"/>
  <c r="M2491" i="1" s="1"/>
  <c r="O2492" i="1"/>
  <c r="O2493" i="1"/>
  <c r="O2494" i="1"/>
  <c r="N2494" i="1" s="1"/>
  <c r="M2494" i="1" s="1"/>
  <c r="O2495" i="1"/>
  <c r="O2496" i="1"/>
  <c r="O2497" i="1"/>
  <c r="O2498" i="1"/>
  <c r="O2499" i="1"/>
  <c r="N2499" i="1" s="1"/>
  <c r="M2499" i="1" s="1"/>
  <c r="O2500" i="1"/>
  <c r="O2501" i="1"/>
  <c r="O2502" i="1"/>
  <c r="N2502" i="1" s="1"/>
  <c r="M2502" i="1" s="1"/>
  <c r="O2503" i="1"/>
  <c r="N2503" i="1" s="1"/>
  <c r="M2503" i="1" s="1"/>
  <c r="O2504" i="1"/>
  <c r="O2505" i="1"/>
  <c r="O2506" i="1"/>
  <c r="N2506" i="1" s="1"/>
  <c r="M2506" i="1" s="1"/>
  <c r="O2507" i="1"/>
  <c r="O2508" i="1"/>
  <c r="O2509" i="1"/>
  <c r="O2510" i="1"/>
  <c r="O2511" i="1"/>
  <c r="N2511" i="1" s="1"/>
  <c r="M2511" i="1" s="1"/>
  <c r="O2512" i="1"/>
  <c r="O2513" i="1"/>
  <c r="O2514" i="1"/>
  <c r="N2514" i="1" s="1"/>
  <c r="M2514" i="1" s="1"/>
  <c r="O2515" i="1"/>
  <c r="N2515" i="1" s="1"/>
  <c r="M2515" i="1" s="1"/>
  <c r="O2516" i="1"/>
  <c r="O2517" i="1"/>
  <c r="O2518" i="1"/>
  <c r="N2518" i="1" s="1"/>
  <c r="M2518" i="1" s="1"/>
  <c r="O2519" i="1"/>
  <c r="O2520" i="1"/>
  <c r="O2521" i="1"/>
  <c r="O2522" i="1"/>
  <c r="O2523" i="1"/>
  <c r="N2523" i="1" s="1"/>
  <c r="M2523" i="1" s="1"/>
  <c r="O2524" i="1"/>
  <c r="O2525" i="1"/>
  <c r="O2526" i="1"/>
  <c r="N2526" i="1" s="1"/>
  <c r="M2526" i="1" s="1"/>
  <c r="O2527" i="1"/>
  <c r="N2527" i="1" s="1"/>
  <c r="M2527" i="1" s="1"/>
  <c r="O2528" i="1"/>
  <c r="O2529" i="1"/>
  <c r="O2530" i="1"/>
  <c r="N2530" i="1" s="1"/>
  <c r="M2530" i="1" s="1"/>
  <c r="O2531" i="1"/>
  <c r="O2532" i="1"/>
  <c r="O2533" i="1"/>
  <c r="O2534" i="1"/>
  <c r="O2536" i="1"/>
  <c r="N2536" i="1" s="1"/>
  <c r="M2536" i="1" s="1"/>
  <c r="O2537" i="1"/>
  <c r="O2538" i="1"/>
  <c r="O2539" i="1"/>
  <c r="N2539" i="1" s="1"/>
  <c r="M2539" i="1" s="1"/>
  <c r="O2540" i="1"/>
  <c r="N2540" i="1" s="1"/>
  <c r="M2540" i="1" s="1"/>
  <c r="O2541" i="1"/>
  <c r="O2542" i="1"/>
  <c r="N2542" i="1" s="1"/>
  <c r="M2542" i="1" s="1"/>
  <c r="O2543" i="1"/>
  <c r="O2544" i="1"/>
  <c r="O2545" i="1"/>
  <c r="O2546" i="1"/>
  <c r="N2546" i="1" s="1"/>
  <c r="M2546" i="1" s="1"/>
  <c r="O2547" i="1"/>
  <c r="O2548" i="1"/>
  <c r="N2548" i="1" s="1"/>
  <c r="M2548" i="1" s="1"/>
  <c r="O2549" i="1"/>
  <c r="O2550" i="1"/>
  <c r="O2551" i="1"/>
  <c r="N2551" i="1" s="1"/>
  <c r="M2551" i="1" s="1"/>
  <c r="O2552" i="1"/>
  <c r="N2552" i="1" s="1"/>
  <c r="M2552" i="1" s="1"/>
  <c r="O2553" i="1"/>
  <c r="O2554" i="1"/>
  <c r="O2555" i="1"/>
  <c r="N2555" i="1" s="1"/>
  <c r="M2555" i="1" s="1"/>
  <c r="O2556" i="1"/>
  <c r="O2557" i="1"/>
  <c r="O2558" i="1"/>
  <c r="O2559" i="1"/>
  <c r="O2560" i="1"/>
  <c r="N2560" i="1" s="1"/>
  <c r="M2560" i="1" s="1"/>
  <c r="O2561" i="1"/>
  <c r="O2562" i="1"/>
  <c r="O2563" i="1"/>
  <c r="N2563" i="1" s="1"/>
  <c r="M2563" i="1" s="1"/>
  <c r="O2564" i="1"/>
  <c r="N2564" i="1" s="1"/>
  <c r="M2564" i="1" s="1"/>
  <c r="O2565" i="1"/>
  <c r="O2566" i="1"/>
  <c r="O2567" i="1"/>
  <c r="N2567" i="1" s="1"/>
  <c r="M2567" i="1" s="1"/>
  <c r="O2568" i="1"/>
  <c r="O2569" i="1"/>
  <c r="O2570" i="1"/>
  <c r="O2571" i="1"/>
  <c r="O2572" i="1"/>
  <c r="N2572" i="1" s="1"/>
  <c r="M2572" i="1" s="1"/>
  <c r="O2573" i="1"/>
  <c r="O2574" i="1"/>
  <c r="O2575" i="1"/>
  <c r="N2575" i="1" s="1"/>
  <c r="M2575" i="1" s="1"/>
  <c r="O2576" i="1"/>
  <c r="N2576" i="1" s="1"/>
  <c r="M2576" i="1" s="1"/>
  <c r="O2577" i="1"/>
  <c r="O2578" i="1"/>
  <c r="O2579" i="1"/>
  <c r="O2580" i="1"/>
  <c r="O2581" i="1"/>
  <c r="O2582" i="1"/>
  <c r="O2583" i="1"/>
  <c r="O2584" i="1"/>
  <c r="N2584" i="1" s="1"/>
  <c r="M2584" i="1" s="1"/>
  <c r="O2585" i="1"/>
  <c r="O2586" i="1"/>
  <c r="O2587" i="1"/>
  <c r="N2587" i="1" s="1"/>
  <c r="M2587" i="1" s="1"/>
  <c r="O2588" i="1"/>
  <c r="N2588" i="1" s="1"/>
  <c r="M2588" i="1" s="1"/>
  <c r="O2589" i="1"/>
  <c r="O2590" i="1"/>
  <c r="O2591" i="1"/>
  <c r="N2591" i="1" s="1"/>
  <c r="M2591" i="1" s="1"/>
  <c r="O2592" i="1"/>
  <c r="O2593" i="1"/>
  <c r="O2594" i="1"/>
  <c r="O2595" i="1"/>
  <c r="O2596" i="1"/>
  <c r="N2596" i="1" s="1"/>
  <c r="M2596" i="1" s="1"/>
  <c r="O2597" i="1"/>
  <c r="O2598" i="1"/>
  <c r="O2599" i="1"/>
  <c r="N2599" i="1" s="1"/>
  <c r="M2599" i="1" s="1"/>
  <c r="O2600" i="1"/>
  <c r="N2600" i="1" s="1"/>
  <c r="M2600" i="1" s="1"/>
  <c r="O2601" i="1"/>
  <c r="O2602" i="1"/>
  <c r="N2602" i="1" s="1"/>
  <c r="M2602" i="1" s="1"/>
  <c r="O2603" i="1"/>
  <c r="O2604" i="1"/>
  <c r="O2605" i="1"/>
  <c r="O2606" i="1"/>
  <c r="N2606" i="1" s="1"/>
  <c r="M2606" i="1" s="1"/>
  <c r="O2608" i="1"/>
  <c r="O2610" i="1"/>
  <c r="N2610" i="1" s="1"/>
  <c r="M2610" i="1" s="1"/>
  <c r="O2611" i="1"/>
  <c r="O2612" i="1"/>
  <c r="O2613" i="1"/>
  <c r="N2613" i="1" s="1"/>
  <c r="M2613" i="1" s="1"/>
  <c r="O2614" i="1"/>
  <c r="N2614" i="1" s="1"/>
  <c r="M2614" i="1" s="1"/>
  <c r="O2616" i="1"/>
  <c r="O2617" i="1"/>
  <c r="O2618" i="1"/>
  <c r="N2618" i="1" s="1"/>
  <c r="M2618" i="1" s="1"/>
  <c r="O2619" i="1"/>
  <c r="O2620" i="1"/>
  <c r="O2621" i="1"/>
  <c r="O2622" i="1"/>
  <c r="O2623" i="1"/>
  <c r="N2623" i="1" s="1"/>
  <c r="M2623" i="1" s="1"/>
  <c r="O2624" i="1"/>
  <c r="O2625" i="1"/>
  <c r="O2626" i="1"/>
  <c r="N2626" i="1" s="1"/>
  <c r="M2626" i="1" s="1"/>
  <c r="O2627" i="1"/>
  <c r="N2627" i="1" s="1"/>
  <c r="M2627" i="1" s="1"/>
  <c r="O2628" i="1"/>
  <c r="O2629" i="1"/>
  <c r="O2630" i="1"/>
  <c r="N2630" i="1" s="1"/>
  <c r="M2630" i="1" s="1"/>
  <c r="O2631" i="1"/>
  <c r="O2632" i="1"/>
  <c r="O2633" i="1"/>
  <c r="O2634" i="1"/>
  <c r="O2635" i="1"/>
  <c r="N2635" i="1" s="1"/>
  <c r="M2635" i="1" s="1"/>
  <c r="O2636" i="1"/>
  <c r="O2637" i="1"/>
  <c r="O2638" i="1"/>
  <c r="N2638" i="1" s="1"/>
  <c r="M2638" i="1" s="1"/>
  <c r="O2639" i="1"/>
  <c r="N2639" i="1" s="1"/>
  <c r="M2639" i="1" s="1"/>
  <c r="O2640" i="1"/>
  <c r="O2641" i="1"/>
  <c r="O2642" i="1"/>
  <c r="O2643" i="1"/>
  <c r="O2644" i="1"/>
  <c r="O2645" i="1"/>
  <c r="O2647" i="1"/>
  <c r="O2648" i="1"/>
  <c r="N2648" i="1" s="1"/>
  <c r="M2648" i="1" s="1"/>
  <c r="O2649" i="1"/>
  <c r="O2650" i="1"/>
  <c r="O2651" i="1"/>
  <c r="O2652" i="1"/>
  <c r="N2652" i="1" s="1"/>
  <c r="M2652" i="1" s="1"/>
  <c r="O2653" i="1"/>
  <c r="O2654" i="1"/>
  <c r="O2655" i="1"/>
  <c r="N2655" i="1" s="1"/>
  <c r="M2655" i="1" s="1"/>
  <c r="O2656" i="1"/>
  <c r="O2657" i="1"/>
  <c r="O2658" i="1"/>
  <c r="O2659" i="1"/>
  <c r="O2660" i="1"/>
  <c r="N2660" i="1" s="1"/>
  <c r="M2660" i="1" s="1"/>
  <c r="O2662" i="1"/>
  <c r="O2663" i="1"/>
  <c r="O2664" i="1"/>
  <c r="N2664" i="1" s="1"/>
  <c r="M2664" i="1" s="1"/>
  <c r="O2665" i="1"/>
  <c r="N2665" i="1" s="1"/>
  <c r="M2665" i="1" s="1"/>
  <c r="O2666" i="1"/>
  <c r="O2667" i="1"/>
  <c r="N2667" i="1" s="1"/>
  <c r="M2667" i="1" s="1"/>
  <c r="O2668" i="1"/>
  <c r="N2668" i="1" s="1"/>
  <c r="M2668" i="1" s="1"/>
  <c r="O2669" i="1"/>
  <c r="O2670" i="1"/>
  <c r="O2671" i="1"/>
  <c r="N2671" i="1" s="1"/>
  <c r="M2671" i="1" s="1"/>
  <c r="O2672" i="1"/>
  <c r="O2674" i="1"/>
  <c r="N2674" i="1" s="1"/>
  <c r="M2674" i="1" s="1"/>
  <c r="O2675" i="1"/>
  <c r="O2676" i="1"/>
  <c r="O2677" i="1"/>
  <c r="N2677" i="1" s="1"/>
  <c r="M2677" i="1" s="1"/>
  <c r="O2678" i="1"/>
  <c r="N2678" i="1" s="1"/>
  <c r="M2678" i="1" s="1"/>
  <c r="O2679" i="1"/>
  <c r="O2680" i="1"/>
  <c r="O2681" i="1"/>
  <c r="N2681" i="1" s="1"/>
  <c r="M2681" i="1" s="1"/>
  <c r="O2682" i="1"/>
  <c r="O2683" i="1"/>
  <c r="O2684" i="1"/>
  <c r="O2685" i="1"/>
  <c r="O2686" i="1"/>
  <c r="N2686" i="1" s="1"/>
  <c r="M2686" i="1" s="1"/>
  <c r="O2687" i="1"/>
  <c r="O2688" i="1"/>
  <c r="O2689" i="1"/>
  <c r="N2689" i="1" s="1"/>
  <c r="M2689" i="1" s="1"/>
  <c r="O2690" i="1"/>
  <c r="N2690" i="1" s="1"/>
  <c r="M2690" i="1" s="1"/>
  <c r="O2691" i="1"/>
  <c r="O2692" i="1"/>
  <c r="O2693" i="1"/>
  <c r="N2693" i="1" s="1"/>
  <c r="M2693" i="1" s="1"/>
  <c r="O2694" i="1"/>
  <c r="O2695" i="1"/>
  <c r="O2696" i="1"/>
  <c r="O2697" i="1"/>
  <c r="O2698" i="1"/>
  <c r="N2698" i="1" s="1"/>
  <c r="M2698" i="1" s="1"/>
  <c r="O2699" i="1"/>
  <c r="O2700" i="1"/>
  <c r="O2701" i="1"/>
  <c r="N2701" i="1" s="1"/>
  <c r="M2701" i="1" s="1"/>
  <c r="O2702" i="1"/>
  <c r="N2702" i="1" s="1"/>
  <c r="M2702" i="1" s="1"/>
  <c r="O2704" i="1"/>
  <c r="O2705" i="1"/>
  <c r="O2706" i="1"/>
  <c r="N2706" i="1" s="1"/>
  <c r="M2706" i="1" s="1"/>
  <c r="O2707" i="1"/>
  <c r="O2708" i="1"/>
  <c r="O2709" i="1"/>
  <c r="O2710" i="1"/>
  <c r="O2711" i="1"/>
  <c r="N2711" i="1" s="1"/>
  <c r="M2711" i="1" s="1"/>
  <c r="O2712" i="1"/>
  <c r="O2713" i="1"/>
  <c r="O2714" i="1"/>
  <c r="O2715" i="1"/>
  <c r="N2715" i="1" s="1"/>
  <c r="M2715" i="1" s="1"/>
  <c r="O2716" i="1"/>
  <c r="O2717" i="1"/>
  <c r="O2718" i="1"/>
  <c r="N2718" i="1" s="1"/>
  <c r="M2718" i="1" s="1"/>
  <c r="O2719" i="1"/>
  <c r="O2720" i="1"/>
  <c r="O2721" i="1"/>
  <c r="O2722" i="1"/>
  <c r="O2723" i="1"/>
  <c r="N2723" i="1" s="1"/>
  <c r="M2723" i="1" s="1"/>
  <c r="O2724" i="1"/>
  <c r="O2725" i="1"/>
  <c r="O2726" i="1"/>
  <c r="N2726" i="1" s="1"/>
  <c r="M2726" i="1" s="1"/>
  <c r="O2727" i="1"/>
  <c r="N2727" i="1" s="1"/>
  <c r="M2727" i="1" s="1"/>
  <c r="O2728" i="1"/>
  <c r="O2729" i="1"/>
  <c r="N2729" i="1" s="1"/>
  <c r="M2729" i="1" s="1"/>
  <c r="O2730" i="1"/>
  <c r="N2730" i="1" s="1"/>
  <c r="M2730" i="1" s="1"/>
  <c r="O2731" i="1"/>
  <c r="O2732" i="1"/>
  <c r="O2733" i="1"/>
  <c r="N2733" i="1" s="1"/>
  <c r="M2733" i="1" s="1"/>
  <c r="O2734" i="1"/>
  <c r="O2735" i="1"/>
  <c r="N2735" i="1" s="1"/>
  <c r="M2735" i="1" s="1"/>
  <c r="O2736" i="1"/>
  <c r="O2737" i="1"/>
  <c r="O2738" i="1"/>
  <c r="N2738" i="1" s="1"/>
  <c r="M2738" i="1" s="1"/>
  <c r="O2739" i="1"/>
  <c r="N2739" i="1" s="1"/>
  <c r="M2739" i="1" s="1"/>
  <c r="O2740" i="1"/>
  <c r="O2741" i="1"/>
  <c r="O2742" i="1"/>
  <c r="N2742" i="1" s="1"/>
  <c r="M2742" i="1" s="1"/>
  <c r="O2743" i="1"/>
  <c r="O2744" i="1"/>
  <c r="O2745" i="1"/>
  <c r="O2746" i="1"/>
  <c r="O2747" i="1"/>
  <c r="N2747" i="1" s="1"/>
  <c r="M2747" i="1" s="1"/>
  <c r="O2748" i="1"/>
  <c r="O2749" i="1"/>
  <c r="O2750" i="1"/>
  <c r="N2750" i="1" s="1"/>
  <c r="M2750" i="1" s="1"/>
  <c r="O2751" i="1"/>
  <c r="N2751" i="1" s="1"/>
  <c r="M2751" i="1" s="1"/>
  <c r="O2752" i="1"/>
  <c r="O2753" i="1"/>
  <c r="O2754" i="1"/>
  <c r="N2754" i="1" s="1"/>
  <c r="M2754" i="1" s="1"/>
  <c r="O2755" i="1"/>
  <c r="O2756" i="1"/>
  <c r="O2757" i="1"/>
  <c r="O2758" i="1"/>
  <c r="O2759" i="1"/>
  <c r="N2759" i="1" s="1"/>
  <c r="M2759" i="1" s="1"/>
  <c r="O2760" i="1"/>
  <c r="O2761" i="1"/>
  <c r="O2762" i="1"/>
  <c r="N2762" i="1" s="1"/>
  <c r="M2762" i="1" s="1"/>
  <c r="O2763" i="1"/>
  <c r="N2763" i="1" s="1"/>
  <c r="M2763" i="1" s="1"/>
  <c r="O2764" i="1"/>
  <c r="O2765" i="1"/>
  <c r="O2766" i="1"/>
  <c r="N2766" i="1" s="1"/>
  <c r="M2766" i="1" s="1"/>
  <c r="O2767" i="1"/>
  <c r="O2768" i="1"/>
  <c r="O2769" i="1"/>
  <c r="O2770" i="1"/>
  <c r="O2771" i="1"/>
  <c r="N2771" i="1" s="1"/>
  <c r="M2771" i="1" s="1"/>
  <c r="O2772" i="1"/>
  <c r="O2773" i="1"/>
  <c r="O2774" i="1"/>
  <c r="N2774" i="1" s="1"/>
  <c r="M2774" i="1" s="1"/>
  <c r="O2775" i="1"/>
  <c r="N2775" i="1" s="1"/>
  <c r="M2775" i="1" s="1"/>
  <c r="O2776" i="1"/>
  <c r="O2777" i="1"/>
  <c r="O2778" i="1"/>
  <c r="N2778" i="1" s="1"/>
  <c r="M2778" i="1" s="1"/>
  <c r="O2779" i="1"/>
  <c r="O2780" i="1"/>
  <c r="O2781" i="1"/>
  <c r="O2782" i="1"/>
  <c r="O2783" i="1"/>
  <c r="N2783" i="1" s="1"/>
  <c r="M2783" i="1" s="1"/>
  <c r="O2784" i="1"/>
  <c r="O2786" i="1"/>
  <c r="O2787" i="1"/>
  <c r="N2787" i="1" s="1"/>
  <c r="M2787" i="1" s="1"/>
  <c r="O2788" i="1"/>
  <c r="N2788" i="1" s="1"/>
  <c r="M2788" i="1" s="1"/>
  <c r="O2789" i="1"/>
  <c r="O2790" i="1"/>
  <c r="N2790" i="1" s="1"/>
  <c r="M2790" i="1" s="1"/>
  <c r="O2791" i="1"/>
  <c r="O2792" i="1"/>
  <c r="O2793" i="1"/>
  <c r="O2794" i="1"/>
  <c r="N2794" i="1" s="1"/>
  <c r="M2794" i="1" s="1"/>
  <c r="O2795" i="1"/>
  <c r="O2796" i="1"/>
  <c r="N2796" i="1" s="1"/>
  <c r="M2796" i="1" s="1"/>
  <c r="O2797" i="1"/>
  <c r="O2798" i="1"/>
  <c r="O2799" i="1"/>
  <c r="N2799" i="1" s="1"/>
  <c r="M2799" i="1" s="1"/>
  <c r="O2800" i="1"/>
  <c r="N2800" i="1" s="1"/>
  <c r="M2800" i="1" s="1"/>
  <c r="O2801" i="1"/>
  <c r="O2802" i="1"/>
  <c r="O2803" i="1"/>
  <c r="N2803" i="1" s="1"/>
  <c r="M2803" i="1" s="1"/>
  <c r="O2804" i="1"/>
  <c r="O2805" i="1"/>
  <c r="O2806" i="1"/>
  <c r="O2807" i="1"/>
  <c r="O2808" i="1"/>
  <c r="N2808" i="1" s="1"/>
  <c r="M2808" i="1" s="1"/>
  <c r="O2809" i="1"/>
  <c r="O2810" i="1"/>
  <c r="O2812" i="1"/>
  <c r="N2812" i="1" s="1"/>
  <c r="M2812" i="1" s="1"/>
  <c r="O2813" i="1"/>
  <c r="N2813" i="1" s="1"/>
  <c r="M2813" i="1" s="1"/>
  <c r="O2814" i="1"/>
  <c r="O2815" i="1"/>
  <c r="O2816" i="1"/>
  <c r="N2816" i="1" s="1"/>
  <c r="M2816" i="1" s="1"/>
  <c r="O2817" i="1"/>
  <c r="O2818" i="1"/>
  <c r="O2819" i="1"/>
  <c r="O2820" i="1"/>
  <c r="O2821" i="1"/>
  <c r="N2821" i="1" s="1"/>
  <c r="M2821" i="1" s="1"/>
  <c r="O2822" i="1"/>
  <c r="O2823" i="1"/>
  <c r="O2824" i="1"/>
  <c r="N2824" i="1" s="1"/>
  <c r="M2824" i="1" s="1"/>
  <c r="O2825" i="1"/>
  <c r="N2825" i="1" s="1"/>
  <c r="M2825" i="1" s="1"/>
  <c r="O2826" i="1"/>
  <c r="O2827" i="1"/>
  <c r="O2828" i="1"/>
  <c r="O2829" i="1"/>
  <c r="O2830" i="1"/>
  <c r="O2831" i="1"/>
  <c r="O2832" i="1"/>
  <c r="O2833" i="1"/>
  <c r="N2833" i="1" s="1"/>
  <c r="M2833" i="1" s="1"/>
  <c r="O2834" i="1"/>
  <c r="O2835" i="1"/>
  <c r="O2836" i="1"/>
  <c r="N2836" i="1" s="1"/>
  <c r="M2836" i="1" s="1"/>
  <c r="O2837" i="1"/>
  <c r="N2837" i="1" s="1"/>
  <c r="M2837" i="1" s="1"/>
  <c r="O2838" i="1"/>
  <c r="O2839" i="1"/>
  <c r="O2840" i="1"/>
  <c r="N2840" i="1" s="1"/>
  <c r="M2840" i="1" s="1"/>
  <c r="O2841" i="1"/>
  <c r="O2842" i="1"/>
  <c r="O2843" i="1"/>
  <c r="O2844" i="1"/>
  <c r="O2845" i="1"/>
  <c r="N2845" i="1" s="1"/>
  <c r="M2845" i="1" s="1"/>
  <c r="O2846" i="1"/>
  <c r="O2847" i="1"/>
  <c r="O2848" i="1"/>
  <c r="N2848" i="1" s="1"/>
  <c r="M2848" i="1" s="1"/>
  <c r="O2849" i="1"/>
  <c r="N2849" i="1" s="1"/>
  <c r="M2849" i="1" s="1"/>
  <c r="O2850" i="1"/>
  <c r="O2851" i="1"/>
  <c r="N2851" i="1" s="1"/>
  <c r="M2851" i="1" s="1"/>
  <c r="O2852" i="1"/>
  <c r="O2853" i="1"/>
  <c r="O2854" i="1"/>
  <c r="O2855" i="1"/>
  <c r="N2855" i="1" s="1"/>
  <c r="M2855" i="1" s="1"/>
  <c r="O2856" i="1"/>
  <c r="O2857" i="1"/>
  <c r="N2857" i="1" s="1"/>
  <c r="M2857" i="1" s="1"/>
  <c r="O2858" i="1"/>
  <c r="O2859" i="1"/>
  <c r="O2860" i="1"/>
  <c r="N2860" i="1" s="1"/>
  <c r="M2860" i="1" s="1"/>
  <c r="O2861" i="1"/>
  <c r="N2861" i="1" s="1"/>
  <c r="M2861" i="1" s="1"/>
  <c r="O2862" i="1"/>
  <c r="O2863" i="1"/>
  <c r="O2864" i="1"/>
  <c r="N2864" i="1" s="1"/>
  <c r="M2864" i="1" s="1"/>
  <c r="O2865" i="1"/>
  <c r="O2866" i="1"/>
  <c r="O2867" i="1"/>
  <c r="O2868" i="1"/>
  <c r="O2869" i="1"/>
  <c r="N2869" i="1" s="1"/>
  <c r="M2869" i="1" s="1"/>
  <c r="O2870" i="1"/>
  <c r="O2871" i="1"/>
  <c r="O2872" i="1"/>
  <c r="N2872" i="1" s="1"/>
  <c r="M2872" i="1" s="1"/>
  <c r="O2873" i="1"/>
  <c r="N2873" i="1" s="1"/>
  <c r="M2873" i="1" s="1"/>
  <c r="O2874" i="1"/>
  <c r="O2875" i="1"/>
  <c r="O2876" i="1"/>
  <c r="N2876" i="1" s="1"/>
  <c r="M2876" i="1" s="1"/>
  <c r="O2877" i="1"/>
  <c r="O2878" i="1"/>
  <c r="O2879" i="1"/>
  <c r="O2880" i="1"/>
  <c r="O2881" i="1"/>
  <c r="N2881" i="1" s="1"/>
  <c r="M2881" i="1" s="1"/>
  <c r="O2882" i="1"/>
  <c r="O2883" i="1"/>
  <c r="O2884" i="1"/>
  <c r="N2884" i="1" s="1"/>
  <c r="M2884" i="1" s="1"/>
  <c r="O2885" i="1"/>
  <c r="N2885" i="1" s="1"/>
  <c r="M2885" i="1" s="1"/>
  <c r="O2886" i="1"/>
  <c r="O2887" i="1"/>
  <c r="O2888" i="1"/>
  <c r="O2889" i="1"/>
  <c r="O2890" i="1"/>
  <c r="O2891" i="1"/>
  <c r="O2892" i="1"/>
  <c r="O2893" i="1"/>
  <c r="N2893" i="1" s="1"/>
  <c r="M2893" i="1" s="1"/>
  <c r="O2894" i="1"/>
  <c r="O2895" i="1"/>
  <c r="O2896" i="1"/>
  <c r="O2897" i="1"/>
  <c r="N2897" i="1" s="1"/>
  <c r="M2897" i="1" s="1"/>
  <c r="O2898" i="1"/>
  <c r="O2899" i="1"/>
  <c r="O2900" i="1"/>
  <c r="N2900" i="1" s="1"/>
  <c r="M2900" i="1" s="1"/>
  <c r="O2901" i="1"/>
  <c r="O2902" i="1"/>
  <c r="O2903" i="1"/>
  <c r="O2904" i="1"/>
  <c r="O2905" i="1"/>
  <c r="N2905" i="1" s="1"/>
  <c r="M2905" i="1" s="1"/>
  <c r="O2906" i="1"/>
  <c r="O2907" i="1"/>
  <c r="O2908" i="1"/>
  <c r="N2908" i="1" s="1"/>
  <c r="M2908" i="1" s="1"/>
  <c r="O2909" i="1"/>
  <c r="N2909" i="1" s="1"/>
  <c r="M2909" i="1" s="1"/>
  <c r="O2910" i="1"/>
  <c r="O2911" i="1"/>
  <c r="N2911" i="1" s="1"/>
  <c r="M2911" i="1" s="1"/>
  <c r="O2912" i="1"/>
  <c r="N2912" i="1" s="1"/>
  <c r="M2912" i="1" s="1"/>
  <c r="O2913" i="1"/>
  <c r="O2914" i="1"/>
  <c r="O2915" i="1"/>
  <c r="N2915" i="1" s="1"/>
  <c r="M2915" i="1" s="1"/>
  <c r="O2916" i="1"/>
  <c r="O2917" i="1"/>
  <c r="N2917" i="1" s="1"/>
  <c r="M2917" i="1" s="1"/>
  <c r="O2918" i="1"/>
  <c r="O2919" i="1"/>
  <c r="O2920" i="1"/>
  <c r="N2920" i="1" s="1"/>
  <c r="M2920" i="1" s="1"/>
  <c r="O2921" i="1"/>
  <c r="N2921" i="1" s="1"/>
  <c r="M2921" i="1" s="1"/>
  <c r="O2922" i="1"/>
  <c r="O2923" i="1"/>
  <c r="O2924" i="1"/>
  <c r="N2924" i="1" s="1"/>
  <c r="M2924" i="1" s="1"/>
  <c r="O2925" i="1"/>
  <c r="O2926" i="1"/>
  <c r="O2927" i="1"/>
  <c r="O2929" i="1"/>
  <c r="O2930" i="1"/>
  <c r="N2930" i="1" s="1"/>
  <c r="M2930" i="1" s="1"/>
  <c r="O2931" i="1"/>
  <c r="O2932" i="1"/>
  <c r="O2933" i="1"/>
  <c r="N2933" i="1" s="1"/>
  <c r="M2933" i="1" s="1"/>
  <c r="O2934" i="1"/>
  <c r="N2934" i="1" s="1"/>
  <c r="M2934" i="1" s="1"/>
  <c r="O2935" i="1"/>
  <c r="O2936" i="1"/>
  <c r="O2937" i="1"/>
  <c r="N2937" i="1" s="1"/>
  <c r="M2937" i="1" s="1"/>
  <c r="O2938" i="1"/>
  <c r="O2940" i="1"/>
  <c r="O2941" i="1"/>
  <c r="O2942" i="1"/>
  <c r="O2943" i="1"/>
  <c r="N2943" i="1" s="1"/>
  <c r="M2943" i="1" s="1"/>
  <c r="O2944" i="1"/>
  <c r="O2945" i="1"/>
  <c r="O2946" i="1"/>
  <c r="N2946" i="1" s="1"/>
  <c r="M2946" i="1" s="1"/>
  <c r="O2947" i="1"/>
  <c r="N2947" i="1" s="1"/>
  <c r="M2947" i="1" s="1"/>
  <c r="O2948" i="1"/>
  <c r="O2949" i="1"/>
  <c r="O2950" i="1"/>
  <c r="N2950" i="1" s="1"/>
  <c r="M2950" i="1" s="1"/>
  <c r="O2951" i="1"/>
  <c r="O2952" i="1"/>
  <c r="O2953" i="1"/>
  <c r="O2954" i="1"/>
  <c r="O2955" i="1"/>
  <c r="N2955" i="1" s="1"/>
  <c r="M2955" i="1" s="1"/>
  <c r="O2956" i="1"/>
  <c r="O2957" i="1"/>
  <c r="O2958" i="1"/>
  <c r="O2959" i="1"/>
  <c r="N2959" i="1" s="1"/>
  <c r="M2959" i="1" s="1"/>
  <c r="O2960" i="1"/>
  <c r="O2961" i="1"/>
  <c r="O2962" i="1"/>
  <c r="N2962" i="1" s="1"/>
  <c r="M2962" i="1" s="1"/>
  <c r="O2963" i="1"/>
  <c r="O2964" i="1"/>
  <c r="O2965" i="1"/>
  <c r="O2966" i="1"/>
  <c r="O2967" i="1"/>
  <c r="N2967" i="1" s="1"/>
  <c r="M2967" i="1" s="1"/>
  <c r="O2968" i="1"/>
  <c r="O2969" i="1"/>
  <c r="O2970" i="1"/>
  <c r="N2970" i="1" s="1"/>
  <c r="M2970" i="1" s="1"/>
  <c r="O2971" i="1"/>
  <c r="N2971" i="1" s="1"/>
  <c r="M2971" i="1" s="1"/>
  <c r="O2972" i="1"/>
  <c r="O2973" i="1"/>
  <c r="N2973" i="1" s="1"/>
  <c r="M2973" i="1" s="1"/>
  <c r="O2974" i="1"/>
  <c r="N2974" i="1" s="1"/>
  <c r="M2974" i="1" s="1"/>
  <c r="O2975" i="1"/>
  <c r="O2976" i="1"/>
  <c r="O2977" i="1"/>
  <c r="N2977" i="1" s="1"/>
  <c r="M2977" i="1" s="1"/>
  <c r="O2978" i="1"/>
  <c r="O2979" i="1"/>
  <c r="N2979" i="1" s="1"/>
  <c r="M2979" i="1" s="1"/>
  <c r="O2980" i="1"/>
  <c r="O2981" i="1"/>
  <c r="O2982" i="1"/>
  <c r="N2982" i="1" s="1"/>
  <c r="M2982" i="1" s="1"/>
  <c r="O2983" i="1"/>
  <c r="N2983" i="1" s="1"/>
  <c r="M2983" i="1" s="1"/>
  <c r="O2984" i="1"/>
  <c r="O2985" i="1"/>
  <c r="O2986" i="1"/>
  <c r="N2986" i="1" s="1"/>
  <c r="M2986" i="1" s="1"/>
  <c r="O2987" i="1"/>
  <c r="O2988" i="1"/>
  <c r="O2989" i="1"/>
  <c r="O2990" i="1"/>
  <c r="O2991" i="1"/>
  <c r="N2991" i="1" s="1"/>
  <c r="M2991" i="1" s="1"/>
  <c r="O2992" i="1"/>
  <c r="O2993" i="1"/>
  <c r="O2994" i="1"/>
  <c r="N2994" i="1" s="1"/>
  <c r="M2994" i="1" s="1"/>
  <c r="O2995" i="1"/>
  <c r="N2995" i="1" s="1"/>
  <c r="M2995" i="1" s="1"/>
  <c r="O2996" i="1"/>
  <c r="O2997" i="1"/>
  <c r="O2998" i="1"/>
  <c r="N2998" i="1" s="1"/>
  <c r="M2998" i="1" s="1"/>
  <c r="O2999" i="1"/>
  <c r="O3000" i="1"/>
  <c r="O3001" i="1"/>
  <c r="O3002" i="1"/>
  <c r="O3003" i="1"/>
  <c r="N3003" i="1" s="1"/>
  <c r="M3003" i="1" s="1"/>
  <c r="O3004" i="1"/>
  <c r="O3005" i="1"/>
  <c r="O3006" i="1"/>
  <c r="N3006" i="1" s="1"/>
  <c r="M3006" i="1" s="1"/>
  <c r="O3008" i="1"/>
  <c r="N3008" i="1" s="1"/>
  <c r="M3008" i="1" s="1"/>
  <c r="O3010" i="1"/>
  <c r="O3012" i="1"/>
  <c r="O3013" i="1"/>
  <c r="N3013" i="1" s="1"/>
  <c r="M3013" i="1" s="1"/>
  <c r="O3014" i="1"/>
  <c r="O3015" i="1"/>
  <c r="O3016" i="1"/>
  <c r="O3017" i="1"/>
  <c r="O3018" i="1"/>
  <c r="N3018" i="1" s="1"/>
  <c r="M3018" i="1" s="1"/>
  <c r="O3019" i="1"/>
  <c r="O3020" i="1"/>
  <c r="O3021" i="1"/>
  <c r="N3021" i="1" s="1"/>
  <c r="M3021" i="1" s="1"/>
  <c r="O3022" i="1"/>
  <c r="N3022" i="1" s="1"/>
  <c r="M3022" i="1" s="1"/>
  <c r="O3023" i="1"/>
  <c r="O3024" i="1"/>
  <c r="O3025" i="1"/>
  <c r="N3025" i="1" s="1"/>
  <c r="M3025" i="1" s="1"/>
  <c r="O3026" i="1"/>
  <c r="O3027" i="1"/>
  <c r="O3028" i="1"/>
  <c r="O3029" i="1"/>
  <c r="O3030" i="1"/>
  <c r="N3030" i="1" s="1"/>
  <c r="M3030" i="1" s="1"/>
  <c r="O3031" i="1"/>
  <c r="O3032" i="1"/>
  <c r="O3033" i="1"/>
  <c r="N3033" i="1" s="1"/>
  <c r="M3033" i="1" s="1"/>
  <c r="O3034" i="1"/>
  <c r="N3034" i="1" s="1"/>
  <c r="M3034" i="1" s="1"/>
  <c r="O3035" i="1"/>
  <c r="O3036" i="1"/>
  <c r="N3036" i="1" s="1"/>
  <c r="M3036" i="1" s="1"/>
  <c r="O3037" i="1"/>
  <c r="O3038" i="1"/>
  <c r="O3039" i="1"/>
  <c r="O3040" i="1"/>
  <c r="N3040" i="1" s="1"/>
  <c r="M3040" i="1" s="1"/>
  <c r="O3041" i="1"/>
  <c r="O3042" i="1"/>
  <c r="N3042" i="1" s="1"/>
  <c r="M3042" i="1" s="1"/>
  <c r="O3043" i="1"/>
  <c r="O3044" i="1"/>
  <c r="O3045" i="1"/>
  <c r="N3045" i="1" s="1"/>
  <c r="M3045" i="1" s="1"/>
  <c r="O3046" i="1"/>
  <c r="N3046" i="1" s="1"/>
  <c r="M3046" i="1" s="1"/>
  <c r="O3047" i="1"/>
  <c r="O3048" i="1"/>
  <c r="O3049" i="1"/>
  <c r="N3049" i="1" s="1"/>
  <c r="M3049" i="1" s="1"/>
  <c r="O3050" i="1"/>
  <c r="O3051" i="1"/>
  <c r="O3052" i="1"/>
  <c r="O3053" i="1"/>
  <c r="O3054" i="1"/>
  <c r="N3054" i="1" s="1"/>
  <c r="M3054" i="1" s="1"/>
  <c r="O3055" i="1"/>
  <c r="O3056" i="1"/>
  <c r="O3057" i="1"/>
  <c r="N3057" i="1" s="1"/>
  <c r="M3057" i="1" s="1"/>
  <c r="O3058" i="1"/>
  <c r="N3058" i="1" s="1"/>
  <c r="M3058" i="1" s="1"/>
  <c r="O3059" i="1"/>
  <c r="O3060" i="1"/>
  <c r="O3061" i="1"/>
  <c r="N3061" i="1" s="1"/>
  <c r="M3061" i="1" s="1"/>
  <c r="O3062" i="1"/>
  <c r="O3063" i="1"/>
  <c r="O3064" i="1"/>
  <c r="O3065" i="1"/>
  <c r="O3066" i="1"/>
  <c r="N3066" i="1" s="1"/>
  <c r="M3066" i="1" s="1"/>
  <c r="O3067" i="1"/>
  <c r="O3068" i="1"/>
  <c r="O3069" i="1"/>
  <c r="N3069" i="1" s="1"/>
  <c r="M3069" i="1" s="1"/>
  <c r="O3070" i="1"/>
  <c r="N3070" i="1" s="1"/>
  <c r="M3070" i="1" s="1"/>
  <c r="O3071" i="1"/>
  <c r="O3072" i="1"/>
  <c r="O3073" i="1"/>
  <c r="O3074" i="1"/>
  <c r="O3075" i="1"/>
  <c r="O3076" i="1"/>
  <c r="O3077" i="1"/>
  <c r="O3078" i="1"/>
  <c r="N3078" i="1" s="1"/>
  <c r="M3078" i="1" s="1"/>
  <c r="O3080" i="1"/>
  <c r="O3082" i="1"/>
  <c r="O3084" i="1"/>
  <c r="N3084" i="1" s="1"/>
  <c r="M3084" i="1" s="1"/>
  <c r="O3086" i="1"/>
  <c r="N3086" i="1" s="1"/>
  <c r="M3086" i="1" s="1"/>
  <c r="O3088" i="1"/>
  <c r="O3089" i="1"/>
  <c r="O3090" i="1"/>
  <c r="N3090" i="1" s="1"/>
  <c r="M3090" i="1" s="1"/>
  <c r="O3091" i="1"/>
  <c r="O3092" i="1"/>
  <c r="O3093" i="1"/>
  <c r="O3094" i="1"/>
  <c r="O3095" i="1"/>
  <c r="N3095" i="1" s="1"/>
  <c r="M3095" i="1" s="1"/>
  <c r="O3096" i="1"/>
  <c r="O3097" i="1"/>
  <c r="O3098" i="1"/>
  <c r="N3098" i="1" s="1"/>
  <c r="M3098" i="1" s="1"/>
  <c r="O3099" i="1"/>
  <c r="N3099" i="1" s="1"/>
  <c r="M3099" i="1" s="1"/>
  <c r="O3100" i="1"/>
  <c r="O3101" i="1"/>
  <c r="N3101" i="1" s="1"/>
  <c r="M3101" i="1" s="1"/>
  <c r="O3102" i="1"/>
  <c r="O3103" i="1"/>
  <c r="O3104" i="1"/>
  <c r="O3105" i="1"/>
  <c r="N3105" i="1" s="1"/>
  <c r="M3105" i="1" s="1"/>
  <c r="O3106" i="1"/>
  <c r="O3107" i="1"/>
  <c r="N3107" i="1" s="1"/>
  <c r="M3107" i="1" s="1"/>
  <c r="O3108" i="1"/>
  <c r="O3109" i="1"/>
  <c r="O3110" i="1"/>
  <c r="N3110" i="1" s="1"/>
  <c r="M3110" i="1" s="1"/>
  <c r="O3111" i="1"/>
  <c r="N3111" i="1" s="1"/>
  <c r="M3111" i="1" s="1"/>
  <c r="O3112" i="1"/>
  <c r="O3113" i="1"/>
  <c r="O3114" i="1"/>
  <c r="N3114" i="1" s="1"/>
  <c r="M3114" i="1" s="1"/>
  <c r="O3115" i="1"/>
  <c r="O3116" i="1"/>
  <c r="O3117" i="1"/>
  <c r="O3118" i="1"/>
  <c r="O3119" i="1"/>
  <c r="N3119" i="1" s="1"/>
  <c r="M3119" i="1" s="1"/>
  <c r="O3120" i="1"/>
  <c r="O3121" i="1"/>
  <c r="O3122" i="1"/>
  <c r="N3122" i="1" s="1"/>
  <c r="M3122" i="1" s="1"/>
  <c r="O3123" i="1"/>
  <c r="N3123" i="1" s="1"/>
  <c r="M3123" i="1" s="1"/>
  <c r="O3125" i="1"/>
  <c r="O3126" i="1"/>
  <c r="O3127" i="1"/>
  <c r="N3127" i="1" s="1"/>
  <c r="M3127" i="1" s="1"/>
  <c r="O3128" i="1"/>
  <c r="O3129" i="1"/>
  <c r="O3130" i="1"/>
  <c r="O3131" i="1"/>
  <c r="O3132" i="1"/>
  <c r="N3132" i="1" s="1"/>
  <c r="M3132" i="1" s="1"/>
  <c r="O3133" i="1"/>
  <c r="O3134" i="1"/>
  <c r="O3135" i="1"/>
  <c r="N3135" i="1" s="1"/>
  <c r="M3135" i="1" s="1"/>
  <c r="O3136" i="1"/>
  <c r="N3136" i="1" s="1"/>
  <c r="M3136" i="1" s="1"/>
  <c r="O3137" i="1"/>
  <c r="O3138" i="1"/>
  <c r="O3139" i="1"/>
  <c r="O3140" i="1"/>
  <c r="O3141" i="1"/>
  <c r="O3142" i="1"/>
  <c r="O3143" i="1"/>
  <c r="O3144" i="1"/>
  <c r="N3144" i="1" s="1"/>
  <c r="M3144" i="1" s="1"/>
  <c r="O3145" i="1"/>
  <c r="O3146" i="1"/>
  <c r="O3147" i="1"/>
  <c r="O3148" i="1"/>
  <c r="N3148" i="1" s="1"/>
  <c r="M3148" i="1" s="1"/>
  <c r="O3149" i="1"/>
  <c r="O3150" i="1"/>
  <c r="O3151" i="1"/>
  <c r="N3151" i="1" s="1"/>
  <c r="M3151" i="1" s="1"/>
  <c r="O3152" i="1"/>
  <c r="O3153" i="1"/>
  <c r="O3154" i="1"/>
  <c r="O3155" i="1"/>
  <c r="O3156" i="1"/>
  <c r="N3156" i="1" s="1"/>
  <c r="M3156" i="1" s="1"/>
  <c r="O3157" i="1"/>
  <c r="O3158" i="1"/>
  <c r="O3159" i="1"/>
  <c r="N3159" i="1" s="1"/>
  <c r="M3159" i="1" s="1"/>
  <c r="O3160" i="1"/>
  <c r="N3160" i="1" s="1"/>
  <c r="M3160" i="1" s="1"/>
  <c r="O3161" i="1"/>
  <c r="O3162" i="1"/>
  <c r="N3162" i="1" s="1"/>
  <c r="M3162" i="1" s="1"/>
  <c r="O3163" i="1"/>
  <c r="N3163" i="1" s="1"/>
  <c r="M3163" i="1" s="1"/>
  <c r="O3164" i="1"/>
  <c r="O3165" i="1"/>
  <c r="O3166" i="1"/>
  <c r="N3166" i="1" s="1"/>
  <c r="M3166" i="1" s="1"/>
  <c r="O3167" i="1"/>
  <c r="O3168" i="1"/>
  <c r="N3168" i="1" s="1"/>
  <c r="M3168" i="1" s="1"/>
  <c r="O3169" i="1"/>
  <c r="O3170" i="1"/>
  <c r="O3171" i="1"/>
  <c r="N3171" i="1" s="1"/>
  <c r="M3171" i="1" s="1"/>
  <c r="O3172" i="1"/>
  <c r="N3172" i="1" s="1"/>
  <c r="M3172" i="1" s="1"/>
  <c r="O3173" i="1"/>
  <c r="O3174" i="1"/>
  <c r="O3175" i="1"/>
  <c r="N3175" i="1" s="1"/>
  <c r="M3175" i="1" s="1"/>
  <c r="O3176" i="1"/>
  <c r="O3177" i="1"/>
  <c r="O3178" i="1"/>
  <c r="O3179" i="1"/>
  <c r="O3180" i="1"/>
  <c r="N3180" i="1" s="1"/>
  <c r="M3180" i="1" s="1"/>
  <c r="O3181" i="1"/>
  <c r="O3182" i="1"/>
  <c r="O3183" i="1"/>
  <c r="N3183" i="1" s="1"/>
  <c r="M3183" i="1" s="1"/>
  <c r="O3185" i="1"/>
  <c r="N3185" i="1" s="1"/>
  <c r="M3185" i="1" s="1"/>
  <c r="O3187" i="1"/>
  <c r="O3188" i="1"/>
  <c r="O3189" i="1"/>
  <c r="N3189" i="1" s="1"/>
  <c r="M3189" i="1" s="1"/>
  <c r="O3190" i="1"/>
  <c r="O3191" i="1"/>
  <c r="O3192" i="1"/>
  <c r="O3193" i="1"/>
  <c r="O3195" i="1"/>
  <c r="N3195" i="1" s="1"/>
  <c r="M3195" i="1" s="1"/>
  <c r="O3197" i="1"/>
  <c r="O3199" i="1"/>
  <c r="O3200" i="1"/>
  <c r="N3200" i="1" s="1"/>
  <c r="M3200" i="1" s="1"/>
  <c r="O3201" i="1"/>
  <c r="N3201" i="1" s="1"/>
  <c r="M3201" i="1" s="1"/>
  <c r="O3202" i="1"/>
  <c r="O3203" i="1"/>
  <c r="O3204" i="1"/>
  <c r="N3204" i="1" s="1"/>
  <c r="M3204" i="1" s="1"/>
  <c r="O3205" i="1"/>
  <c r="O3206" i="1"/>
  <c r="O3207" i="1"/>
  <c r="O3208" i="1"/>
  <c r="O3209" i="1"/>
  <c r="N3209" i="1" s="1"/>
  <c r="M3209" i="1" s="1"/>
  <c r="O3210" i="1"/>
  <c r="O3211" i="1"/>
  <c r="O3212" i="1"/>
  <c r="O3213" i="1"/>
  <c r="N3213" i="1" s="1"/>
  <c r="M3213" i="1" s="1"/>
  <c r="O3214" i="1"/>
  <c r="O3215" i="1"/>
  <c r="O3216" i="1"/>
  <c r="N3216" i="1" s="1"/>
  <c r="M3216" i="1" s="1"/>
  <c r="O3217" i="1"/>
  <c r="O3218" i="1"/>
  <c r="O3219" i="1"/>
  <c r="O3220" i="1"/>
  <c r="O3221" i="1"/>
  <c r="N3221" i="1" s="1"/>
  <c r="M3221" i="1" s="1"/>
  <c r="O3222" i="1"/>
  <c r="O3223" i="1"/>
  <c r="O3224" i="1"/>
  <c r="N3224" i="1" s="1"/>
  <c r="M3224" i="1" s="1"/>
  <c r="O3225" i="1"/>
  <c r="N3225" i="1" s="1"/>
  <c r="M3225" i="1" s="1"/>
  <c r="O3226" i="1"/>
  <c r="O3227" i="1"/>
  <c r="N3227" i="1" s="1"/>
  <c r="M3227" i="1" s="1"/>
  <c r="O3228" i="1"/>
  <c r="N3228" i="1" s="1"/>
  <c r="M3228" i="1" s="1"/>
  <c r="O3229" i="1"/>
  <c r="O3230" i="1"/>
  <c r="O3231" i="1"/>
  <c r="N3231" i="1" s="1"/>
  <c r="M3231" i="1" s="1"/>
  <c r="O3232" i="1"/>
  <c r="O3233" i="1"/>
  <c r="N3233" i="1" s="1"/>
  <c r="M3233" i="1" s="1"/>
  <c r="O3234" i="1"/>
  <c r="O3235" i="1"/>
  <c r="O3236" i="1"/>
  <c r="N3236" i="1" s="1"/>
  <c r="M3236" i="1" s="1"/>
  <c r="O3237" i="1"/>
  <c r="N3237" i="1" s="1"/>
  <c r="M3237" i="1" s="1"/>
  <c r="O3238" i="1"/>
  <c r="O3239" i="1"/>
  <c r="O3240" i="1"/>
  <c r="N3240" i="1" s="1"/>
  <c r="M3240" i="1" s="1"/>
  <c r="O3241" i="1"/>
  <c r="O3242" i="1"/>
  <c r="O3243" i="1"/>
  <c r="O3244" i="1"/>
  <c r="O3245" i="1"/>
  <c r="N3245" i="1" s="1"/>
  <c r="M3245" i="1" s="1"/>
  <c r="O3246" i="1"/>
  <c r="O3247" i="1"/>
  <c r="O3248" i="1"/>
  <c r="N3248" i="1" s="1"/>
  <c r="M3248" i="1" s="1"/>
  <c r="O3249" i="1"/>
  <c r="N3249" i="1" s="1"/>
  <c r="M3249" i="1" s="1"/>
  <c r="O3250" i="1"/>
  <c r="O3251" i="1"/>
  <c r="O3252" i="1"/>
  <c r="N3252" i="1" s="1"/>
  <c r="M3252" i="1" s="1"/>
  <c r="O3253" i="1"/>
  <c r="O3255" i="1"/>
  <c r="O3256" i="1"/>
  <c r="O3257" i="1"/>
  <c r="O3258" i="1"/>
  <c r="N3258" i="1" s="1"/>
  <c r="M3258" i="1" s="1"/>
  <c r="O3259" i="1"/>
  <c r="O3260" i="1"/>
  <c r="O3261" i="1"/>
  <c r="N3261" i="1" s="1"/>
  <c r="M3261" i="1" s="1"/>
  <c r="O3262" i="1"/>
  <c r="N3262" i="1" s="1"/>
  <c r="M3262" i="1" s="1"/>
  <c r="O3263" i="1"/>
  <c r="O3264" i="1"/>
  <c r="O3265" i="1"/>
  <c r="N3265" i="1" s="1"/>
  <c r="M3265" i="1" s="1"/>
  <c r="O3266" i="1"/>
  <c r="O3267" i="1"/>
  <c r="O3268" i="1"/>
  <c r="O3269" i="1"/>
  <c r="O3270" i="1"/>
  <c r="N3270" i="1" s="1"/>
  <c r="M3270" i="1" s="1"/>
  <c r="O3271" i="1"/>
  <c r="O3272" i="1"/>
  <c r="O3273" i="1"/>
  <c r="N3273" i="1" s="1"/>
  <c r="M3273" i="1" s="1"/>
  <c r="O3274" i="1"/>
  <c r="N3274" i="1" s="1"/>
  <c r="M3274" i="1" s="1"/>
  <c r="O3275" i="1"/>
  <c r="O3276" i="1"/>
  <c r="O3277" i="1"/>
  <c r="N3277" i="1" s="1"/>
  <c r="M3277" i="1" s="1"/>
  <c r="O3278" i="1"/>
  <c r="O3279" i="1"/>
  <c r="O3280" i="1"/>
  <c r="O3281" i="1"/>
  <c r="O3282" i="1"/>
  <c r="N3282" i="1" s="1"/>
  <c r="M3282" i="1" s="1"/>
  <c r="O3283" i="1"/>
  <c r="O3284" i="1"/>
  <c r="O3285" i="1"/>
  <c r="N3285" i="1" s="1"/>
  <c r="M3285" i="1" s="1"/>
  <c r="O3286" i="1"/>
  <c r="N3286" i="1" s="1"/>
  <c r="M3286" i="1" s="1"/>
  <c r="O3287" i="1"/>
  <c r="O3288" i="1"/>
  <c r="N3288" i="1" s="1"/>
  <c r="M3288" i="1" s="1"/>
  <c r="O3289" i="1"/>
  <c r="O3290" i="1"/>
  <c r="O3291" i="1"/>
  <c r="O3292" i="1"/>
  <c r="N3292" i="1" s="1"/>
  <c r="M3292" i="1" s="1"/>
  <c r="O3293" i="1"/>
  <c r="O3294" i="1"/>
  <c r="N3294" i="1" s="1"/>
  <c r="M3294" i="1" s="1"/>
  <c r="O3295" i="1"/>
  <c r="O3296" i="1"/>
  <c r="O3297" i="1"/>
  <c r="N3297" i="1" s="1"/>
  <c r="M3297" i="1" s="1"/>
  <c r="O3298" i="1"/>
  <c r="N3298" i="1" s="1"/>
  <c r="M3298" i="1" s="1"/>
  <c r="O3299" i="1"/>
  <c r="O3300" i="1"/>
  <c r="O3301" i="1"/>
  <c r="N3301" i="1" s="1"/>
  <c r="M3301" i="1" s="1"/>
  <c r="O3302" i="1"/>
  <c r="O3303" i="1"/>
  <c r="O3304" i="1"/>
  <c r="O3305" i="1"/>
  <c r="O3306" i="1"/>
  <c r="N3306" i="1" s="1"/>
  <c r="M3306" i="1" s="1"/>
  <c r="O3307" i="1"/>
  <c r="O3308" i="1"/>
  <c r="O3309" i="1"/>
  <c r="N3309" i="1" s="1"/>
  <c r="M3309" i="1" s="1"/>
  <c r="O3310" i="1"/>
  <c r="N3310" i="1" s="1"/>
  <c r="M3310" i="1" s="1"/>
  <c r="O3311" i="1"/>
  <c r="O3312" i="1"/>
  <c r="O3313" i="1"/>
  <c r="N3313" i="1" s="1"/>
  <c r="M3313" i="1" s="1"/>
  <c r="O3314" i="1"/>
  <c r="O3315" i="1"/>
  <c r="O3316" i="1"/>
  <c r="O3317" i="1"/>
  <c r="O3318" i="1"/>
  <c r="N3318" i="1" s="1"/>
  <c r="M3318" i="1" s="1"/>
  <c r="O3319" i="1"/>
  <c r="O3320" i="1"/>
  <c r="O3321" i="1"/>
  <c r="N3321" i="1" s="1"/>
  <c r="M3321" i="1" s="1"/>
  <c r="O3322" i="1"/>
  <c r="N3322" i="1" s="1"/>
  <c r="M3322" i="1" s="1"/>
  <c r="O3323" i="1"/>
  <c r="O3324" i="1"/>
  <c r="O3326" i="1"/>
  <c r="O3327" i="1"/>
  <c r="O3328" i="1"/>
  <c r="O3329" i="1"/>
  <c r="O3330" i="1"/>
  <c r="O3332" i="1"/>
  <c r="N3332" i="1" s="1"/>
  <c r="M3332" i="1" s="1"/>
  <c r="O3333" i="1"/>
  <c r="O3334" i="1"/>
  <c r="O3335" i="1"/>
  <c r="N3335" i="1" s="1"/>
  <c r="M3335" i="1" s="1"/>
  <c r="O3337" i="1"/>
  <c r="N3337" i="1" s="1"/>
  <c r="M3337" i="1" s="1"/>
  <c r="O3338" i="1"/>
  <c r="O3339" i="1"/>
  <c r="O3340" i="1"/>
  <c r="N3340" i="1" s="1"/>
  <c r="M3340" i="1" s="1"/>
  <c r="O3341" i="1"/>
  <c r="O3342" i="1"/>
  <c r="O3343" i="1"/>
  <c r="O3344" i="1"/>
  <c r="O3345" i="1"/>
  <c r="N3345" i="1" s="1"/>
  <c r="M3345" i="1" s="1"/>
  <c r="O3346" i="1"/>
  <c r="O3347" i="1"/>
  <c r="O3348" i="1"/>
  <c r="N3348" i="1" s="1"/>
  <c r="M3348" i="1" s="1"/>
  <c r="O3349" i="1"/>
  <c r="N3349" i="1" s="1"/>
  <c r="M3349" i="1" s="1"/>
  <c r="O3350" i="1"/>
  <c r="O3351" i="1"/>
  <c r="N3351" i="1" s="1"/>
  <c r="M3351" i="1" s="1"/>
  <c r="O3352" i="1"/>
  <c r="O3353" i="1"/>
  <c r="O3354" i="1"/>
  <c r="O3355" i="1"/>
  <c r="N3355" i="1" s="1"/>
  <c r="M3355" i="1" s="1"/>
  <c r="O3356" i="1"/>
  <c r="O3357" i="1"/>
  <c r="N3357" i="1" s="1"/>
  <c r="M3357" i="1" s="1"/>
  <c r="O3358" i="1"/>
  <c r="O3359" i="1"/>
  <c r="O3360" i="1"/>
  <c r="N3360" i="1" s="1"/>
  <c r="M3360" i="1" s="1"/>
  <c r="O3361" i="1"/>
  <c r="N3361" i="1" s="1"/>
  <c r="M3361" i="1" s="1"/>
  <c r="O3362" i="1"/>
  <c r="O3363" i="1"/>
  <c r="O3364" i="1"/>
  <c r="N3364" i="1" s="1"/>
  <c r="M3364" i="1" s="1"/>
  <c r="O3365" i="1"/>
  <c r="O3366" i="1"/>
  <c r="O3367" i="1"/>
  <c r="O3368" i="1"/>
  <c r="O3369" i="1"/>
  <c r="N3369" i="1" s="1"/>
  <c r="M3369" i="1" s="1"/>
  <c r="O3371" i="1"/>
  <c r="O3372" i="1"/>
  <c r="O3373" i="1"/>
  <c r="N3373" i="1" s="1"/>
  <c r="M3373" i="1" s="1"/>
  <c r="O3374" i="1"/>
  <c r="N3374" i="1" s="1"/>
  <c r="M3374" i="1" s="1"/>
  <c r="O3375" i="1"/>
  <c r="O3376" i="1"/>
  <c r="O3377" i="1"/>
  <c r="N3377" i="1" s="1"/>
  <c r="M3377" i="1" s="1"/>
  <c r="O3378" i="1"/>
  <c r="O3380" i="1"/>
  <c r="O3381" i="1"/>
  <c r="O3382" i="1"/>
  <c r="O3383" i="1"/>
  <c r="N3383" i="1" s="1"/>
  <c r="M3383" i="1" s="1"/>
  <c r="O3384" i="1"/>
  <c r="O3385" i="1"/>
  <c r="O3386" i="1"/>
  <c r="N3386" i="1" s="1"/>
  <c r="M3386" i="1" s="1"/>
  <c r="O3388" i="1"/>
  <c r="N3388" i="1" s="1"/>
  <c r="M3388" i="1" s="1"/>
  <c r="O3389" i="1"/>
  <c r="O3390" i="1"/>
  <c r="O3391" i="1"/>
  <c r="O3392" i="1"/>
  <c r="O3393" i="1"/>
  <c r="O3394" i="1"/>
  <c r="O3395" i="1"/>
  <c r="O3396" i="1"/>
  <c r="N3396" i="1" s="1"/>
  <c r="M3396" i="1" s="1"/>
  <c r="O3397" i="1"/>
  <c r="O3398" i="1"/>
  <c r="O3399" i="1"/>
  <c r="O3400" i="1"/>
  <c r="N3400" i="1" s="1"/>
  <c r="M3400" i="1" s="1"/>
  <c r="O3401" i="1"/>
  <c r="O3402" i="1"/>
  <c r="O3403" i="1"/>
  <c r="N3403" i="1" s="1"/>
  <c r="M3403" i="1" s="1"/>
  <c r="O3404" i="1"/>
  <c r="O3405" i="1"/>
  <c r="O3406" i="1"/>
  <c r="O3407" i="1"/>
  <c r="O3408" i="1"/>
  <c r="N3408" i="1" s="1"/>
  <c r="M3408" i="1" s="1"/>
  <c r="O3409" i="1"/>
  <c r="O3410" i="1"/>
  <c r="O3411" i="1"/>
  <c r="N3411" i="1" s="1"/>
  <c r="M3411" i="1" s="1"/>
  <c r="O3412" i="1"/>
  <c r="N3412" i="1" s="1"/>
  <c r="M3412" i="1" s="1"/>
  <c r="O3413" i="1"/>
  <c r="O3414" i="1"/>
  <c r="N3414" i="1" s="1"/>
  <c r="M3414" i="1" s="1"/>
  <c r="O3416" i="1"/>
  <c r="N3416" i="1" s="1"/>
  <c r="M3416" i="1" s="1"/>
  <c r="O3417" i="1"/>
  <c r="O3418" i="1"/>
  <c r="O3419" i="1"/>
  <c r="N3419" i="1" s="1"/>
  <c r="M3419" i="1" s="1"/>
  <c r="O3420" i="1"/>
  <c r="O3421" i="1"/>
  <c r="N3421" i="1" s="1"/>
  <c r="M3421" i="1" s="1"/>
  <c r="O3422" i="1"/>
  <c r="O3423" i="1"/>
  <c r="O3424" i="1"/>
  <c r="N3424" i="1" s="1"/>
  <c r="M3424" i="1" s="1"/>
  <c r="O3425" i="1"/>
  <c r="N3425" i="1" s="1"/>
  <c r="M3425" i="1" s="1"/>
  <c r="O3426" i="1"/>
  <c r="O3427" i="1"/>
  <c r="O3428" i="1"/>
  <c r="N3428" i="1" s="1"/>
  <c r="M3428" i="1" s="1"/>
  <c r="O3429" i="1"/>
  <c r="O3430" i="1"/>
  <c r="O3431" i="1"/>
  <c r="O3432" i="1"/>
  <c r="O3433" i="1"/>
  <c r="N3433" i="1" s="1"/>
  <c r="M3433" i="1" s="1"/>
  <c r="O3434" i="1"/>
  <c r="O3435" i="1"/>
  <c r="O3436" i="1"/>
  <c r="N3436" i="1" s="1"/>
  <c r="M3436" i="1" s="1"/>
  <c r="O3437" i="1"/>
  <c r="N3437" i="1" s="1"/>
  <c r="M3437" i="1" s="1"/>
  <c r="O3438" i="1"/>
  <c r="O3439" i="1"/>
  <c r="O3440" i="1"/>
  <c r="N3440" i="1" s="1"/>
  <c r="M3440" i="1" s="1"/>
  <c r="O3441" i="1"/>
  <c r="O3442" i="1"/>
  <c r="O3443" i="1"/>
  <c r="O3444" i="1"/>
  <c r="O3445" i="1"/>
  <c r="N3445" i="1" s="1"/>
  <c r="M3445" i="1" s="1"/>
  <c r="O3446" i="1"/>
  <c r="O3447" i="1"/>
  <c r="O3448" i="1"/>
  <c r="N3448" i="1" s="1"/>
  <c r="M3448" i="1" s="1"/>
  <c r="O3449" i="1"/>
  <c r="N3449" i="1" s="1"/>
  <c r="M3449" i="1" s="1"/>
  <c r="O3450" i="1"/>
  <c r="O3451" i="1"/>
  <c r="O3452" i="1"/>
  <c r="N3452" i="1" s="1"/>
  <c r="M3452" i="1" s="1"/>
  <c r="O3453" i="1"/>
  <c r="O3454" i="1"/>
  <c r="O3455" i="1"/>
  <c r="O3456" i="1"/>
  <c r="O3457" i="1"/>
  <c r="N3457" i="1" s="1"/>
  <c r="M3457" i="1" s="1"/>
  <c r="O3458" i="1"/>
  <c r="O3459" i="1"/>
  <c r="O3460" i="1"/>
  <c r="O3461" i="1"/>
  <c r="N3461" i="1" s="1"/>
  <c r="M3461" i="1" s="1"/>
  <c r="O3463" i="1"/>
  <c r="O3464" i="1"/>
  <c r="O3465" i="1"/>
  <c r="N3465" i="1" s="1"/>
  <c r="M3465" i="1" s="1"/>
  <c r="O3466" i="1"/>
  <c r="O3467" i="1"/>
  <c r="O3468" i="1"/>
  <c r="O3469" i="1"/>
  <c r="O3470" i="1"/>
  <c r="N3470" i="1" s="1"/>
  <c r="M3470" i="1" s="1"/>
  <c r="O3471" i="1"/>
  <c r="O3472" i="1"/>
  <c r="O3473" i="1"/>
  <c r="N3473" i="1" s="1"/>
  <c r="M3473" i="1" s="1"/>
  <c r="O3474" i="1"/>
  <c r="N3474" i="1" s="1"/>
  <c r="M3474" i="1" s="1"/>
  <c r="O3475" i="1"/>
  <c r="O3476" i="1"/>
  <c r="N3476" i="1" s="1"/>
  <c r="M3476" i="1" s="1"/>
  <c r="O3478" i="1"/>
  <c r="N3478" i="1" s="1"/>
  <c r="M3478" i="1" s="1"/>
  <c r="O3479" i="1"/>
  <c r="O3480" i="1"/>
  <c r="O3481" i="1"/>
  <c r="N3481" i="1" s="1"/>
  <c r="M3481" i="1" s="1"/>
  <c r="O3482" i="1"/>
  <c r="O3484" i="1"/>
  <c r="N3484" i="1" s="1"/>
  <c r="M3484" i="1" s="1"/>
  <c r="O3485" i="1"/>
  <c r="O3486" i="1"/>
  <c r="O3487" i="1"/>
  <c r="N3487" i="1" s="1"/>
  <c r="M3487" i="1" s="1"/>
  <c r="O3488" i="1"/>
  <c r="N3488" i="1" s="1"/>
  <c r="M3488" i="1" s="1"/>
  <c r="O3489" i="1"/>
  <c r="O3490" i="1"/>
  <c r="O3491" i="1"/>
  <c r="N3491" i="1" s="1"/>
  <c r="M3491" i="1" s="1"/>
  <c r="O3492" i="1"/>
  <c r="O3493" i="1"/>
  <c r="O3494" i="1"/>
  <c r="O3495" i="1"/>
  <c r="O3496" i="1"/>
  <c r="N3496" i="1" s="1"/>
  <c r="M3496" i="1" s="1"/>
  <c r="O3497" i="1"/>
  <c r="O3498" i="1"/>
  <c r="O3499" i="1"/>
  <c r="N3499" i="1" s="1"/>
  <c r="M3499" i="1" s="1"/>
  <c r="O3500" i="1"/>
  <c r="N3500" i="1" s="1"/>
  <c r="M3500" i="1" s="1"/>
  <c r="O3501" i="1"/>
  <c r="O3502" i="1"/>
  <c r="O3503" i="1"/>
  <c r="N3503" i="1" s="1"/>
  <c r="M3503" i="1" s="1"/>
  <c r="O3504" i="1"/>
  <c r="O3505" i="1"/>
  <c r="O3506" i="1"/>
  <c r="O3507" i="1"/>
  <c r="O3508" i="1"/>
  <c r="N3508" i="1" s="1"/>
  <c r="M3508" i="1" s="1"/>
  <c r="O3509" i="1"/>
  <c r="O3510" i="1"/>
  <c r="O3511" i="1"/>
  <c r="N3511" i="1" s="1"/>
  <c r="M3511" i="1" s="1"/>
  <c r="O3512" i="1"/>
  <c r="N3512" i="1" s="1"/>
  <c r="M3512" i="1" s="1"/>
  <c r="O3513" i="1"/>
  <c r="O3514" i="1"/>
  <c r="O3515" i="1"/>
  <c r="N3515" i="1" s="1"/>
  <c r="M3515" i="1" s="1"/>
  <c r="O3516" i="1"/>
  <c r="O3517" i="1"/>
  <c r="O3518" i="1"/>
  <c r="O3519" i="1"/>
  <c r="O3520" i="1"/>
  <c r="N3520" i="1" s="1"/>
  <c r="M3520" i="1" s="1"/>
  <c r="O3521" i="1"/>
  <c r="O3522" i="1"/>
  <c r="O3523" i="1"/>
  <c r="N3523" i="1" s="1"/>
  <c r="M3523" i="1" s="1"/>
  <c r="O3524" i="1"/>
  <c r="N3524" i="1" s="1"/>
  <c r="M3524" i="1" s="1"/>
  <c r="O3525" i="1"/>
  <c r="O3526" i="1"/>
  <c r="O3527" i="1"/>
  <c r="N3527" i="1" s="1"/>
  <c r="M3527" i="1" s="1"/>
  <c r="O3528" i="1"/>
  <c r="O3530" i="1"/>
  <c r="O3531" i="1"/>
  <c r="O3533" i="1"/>
  <c r="O3534" i="1"/>
  <c r="N3534" i="1" s="1"/>
  <c r="M3534" i="1" s="1"/>
  <c r="O3535" i="1"/>
  <c r="O3536" i="1"/>
  <c r="O3537" i="1"/>
  <c r="N3537" i="1" s="1"/>
  <c r="M3537" i="1" s="1"/>
  <c r="O3538" i="1"/>
  <c r="N3538" i="1" s="1"/>
  <c r="M3538" i="1" s="1"/>
  <c r="O3540" i="1"/>
  <c r="O3541" i="1"/>
  <c r="N3541" i="1" s="1"/>
  <c r="M3541" i="1" s="1"/>
  <c r="O3542" i="1"/>
  <c r="O3543" i="1"/>
  <c r="O3544" i="1"/>
  <c r="O3545" i="1"/>
  <c r="N3545" i="1" s="1"/>
  <c r="M3545" i="1" s="1"/>
  <c r="O3546" i="1"/>
  <c r="O3547" i="1"/>
  <c r="N3547" i="1" s="1"/>
  <c r="M3547" i="1" s="1"/>
  <c r="O3548" i="1"/>
  <c r="O3549" i="1"/>
  <c r="O3550" i="1"/>
  <c r="N3550" i="1" s="1"/>
  <c r="M3550" i="1" s="1"/>
  <c r="O3551" i="1"/>
  <c r="N3551" i="1" s="1"/>
  <c r="M3551" i="1" s="1"/>
  <c r="O3552" i="1"/>
  <c r="O3553" i="1"/>
  <c r="O3554" i="1"/>
  <c r="N3554" i="1" s="1"/>
  <c r="M3554" i="1" s="1"/>
  <c r="O3555" i="1"/>
  <c r="O3556" i="1"/>
  <c r="O3557" i="1"/>
  <c r="O3558" i="1"/>
  <c r="O3559" i="1"/>
  <c r="N3559" i="1" s="1"/>
  <c r="M3559" i="1" s="1"/>
  <c r="O3560" i="1"/>
  <c r="O3561" i="1"/>
  <c r="O3562" i="1"/>
  <c r="N3562" i="1" s="1"/>
  <c r="M3562" i="1" s="1"/>
  <c r="O3563" i="1"/>
  <c r="N3563" i="1" s="1"/>
  <c r="M3563" i="1" s="1"/>
  <c r="O3564" i="1"/>
  <c r="O3565" i="1"/>
  <c r="O3566" i="1"/>
  <c r="N3566" i="1" s="1"/>
  <c r="M3566" i="1" s="1"/>
  <c r="O3567" i="1"/>
  <c r="O3568" i="1"/>
  <c r="O3569" i="1"/>
  <c r="O3570" i="1"/>
  <c r="O3571" i="1"/>
  <c r="N3571" i="1" s="1"/>
  <c r="M3571" i="1" s="1"/>
  <c r="O3572" i="1"/>
  <c r="O3573" i="1"/>
  <c r="O3574" i="1"/>
  <c r="N3574" i="1" s="1"/>
  <c r="M3574" i="1" s="1"/>
  <c r="O3575" i="1"/>
  <c r="N3575" i="1" s="1"/>
  <c r="M3575" i="1" s="1"/>
  <c r="O3576" i="1"/>
  <c r="O3577" i="1"/>
  <c r="O3578" i="1"/>
  <c r="O3579" i="1"/>
  <c r="O3580" i="1"/>
  <c r="O3581" i="1"/>
  <c r="O3582" i="1"/>
  <c r="O3583" i="1"/>
  <c r="N3583" i="1" s="1"/>
  <c r="M3583" i="1" s="1"/>
  <c r="O3584" i="1"/>
  <c r="O3585" i="1"/>
  <c r="O3586" i="1"/>
  <c r="N3586" i="1" s="1"/>
  <c r="M3586" i="1" s="1"/>
  <c r="O3587" i="1"/>
  <c r="N3587" i="1" s="1"/>
  <c r="M3587" i="1" s="1"/>
  <c r="O3588" i="1"/>
  <c r="O3589" i="1"/>
  <c r="O3590" i="1"/>
  <c r="N3590" i="1" s="1"/>
  <c r="M3590" i="1" s="1"/>
  <c r="O3591" i="1"/>
  <c r="O3592" i="1"/>
  <c r="O3593" i="1"/>
  <c r="O3594" i="1"/>
  <c r="O3595" i="1"/>
  <c r="N3595" i="1" s="1"/>
  <c r="M3595" i="1" s="1"/>
  <c r="O3596" i="1"/>
  <c r="O3597" i="1"/>
  <c r="O3598" i="1"/>
  <c r="N3598" i="1" s="1"/>
  <c r="M3598" i="1" s="1"/>
  <c r="O3599" i="1"/>
  <c r="N3599" i="1" s="1"/>
  <c r="M3599" i="1" s="1"/>
  <c r="O3600" i="1"/>
  <c r="O3601" i="1"/>
  <c r="N3601" i="1" s="1"/>
  <c r="M3601" i="1" s="1"/>
  <c r="O3602" i="1"/>
  <c r="O3603" i="1"/>
  <c r="O3604" i="1"/>
  <c r="O3605" i="1"/>
  <c r="N3605" i="1" s="1"/>
  <c r="M3605" i="1" s="1"/>
  <c r="O3606" i="1"/>
  <c r="O3607" i="1"/>
  <c r="N3607" i="1" s="1"/>
  <c r="M3607" i="1" s="1"/>
  <c r="O3608" i="1"/>
  <c r="O3609" i="1"/>
  <c r="O3610" i="1"/>
  <c r="N3610" i="1" s="1"/>
  <c r="M3610" i="1" s="1"/>
  <c r="O3611" i="1"/>
  <c r="N3611" i="1" s="1"/>
  <c r="M3611" i="1" s="1"/>
  <c r="O3612" i="1"/>
  <c r="O3613" i="1"/>
  <c r="O3614" i="1"/>
  <c r="N3614" i="1" s="1"/>
  <c r="M3614" i="1" s="1"/>
  <c r="O3615" i="1"/>
  <c r="O3616" i="1"/>
  <c r="O3617" i="1"/>
  <c r="O3619" i="1"/>
  <c r="O3621" i="1"/>
  <c r="N3621" i="1" s="1"/>
  <c r="M3621" i="1" s="1"/>
  <c r="O3622" i="1"/>
  <c r="O3623" i="1"/>
  <c r="O3624" i="1"/>
  <c r="N3624" i="1" s="1"/>
  <c r="M3624" i="1" s="1"/>
  <c r="O3625" i="1"/>
  <c r="N3625" i="1" s="1"/>
  <c r="M3625" i="1" s="1"/>
  <c r="O3626" i="1"/>
  <c r="O3627" i="1"/>
  <c r="O3628" i="1"/>
  <c r="N3628" i="1" s="1"/>
  <c r="M3628" i="1" s="1"/>
  <c r="O3629" i="1"/>
  <c r="O3630" i="1"/>
  <c r="O3631" i="1"/>
  <c r="O3632" i="1"/>
  <c r="O3633" i="1"/>
  <c r="N3633" i="1" s="1"/>
  <c r="M3633" i="1" s="1"/>
  <c r="O3634" i="1"/>
  <c r="O3635" i="1"/>
  <c r="O3636" i="1"/>
  <c r="N3636" i="1" s="1"/>
  <c r="M3636" i="1" s="1"/>
  <c r="O3637" i="1"/>
  <c r="N3637" i="1" s="1"/>
  <c r="M3637" i="1" s="1"/>
  <c r="O3638" i="1"/>
  <c r="O3639" i="1"/>
  <c r="O3640" i="1"/>
  <c r="O3642" i="1"/>
  <c r="O3643" i="1"/>
  <c r="O3644" i="1"/>
  <c r="O3645" i="1"/>
  <c r="O3646" i="1"/>
  <c r="N3646" i="1" s="1"/>
  <c r="M3646" i="1" s="1"/>
  <c r="O3647" i="1"/>
  <c r="O3648" i="1"/>
  <c r="O3649" i="1"/>
  <c r="O3650" i="1"/>
  <c r="N3650" i="1" s="1"/>
  <c r="M3650" i="1" s="1"/>
  <c r="O3651" i="1"/>
  <c r="O3652" i="1"/>
  <c r="O3653" i="1"/>
  <c r="N3653" i="1" s="1"/>
  <c r="M3653" i="1" s="1"/>
  <c r="O3654" i="1"/>
  <c r="O3656" i="1"/>
  <c r="O3657" i="1"/>
  <c r="O3658" i="1"/>
  <c r="O3659" i="1"/>
  <c r="N3659" i="1" s="1"/>
  <c r="M3659" i="1" s="1"/>
  <c r="O3660" i="1"/>
  <c r="O3661" i="1"/>
  <c r="O3662" i="1"/>
  <c r="N3662" i="1" s="1"/>
  <c r="M3662" i="1" s="1"/>
  <c r="O3663" i="1"/>
  <c r="N3663" i="1" s="1"/>
  <c r="M3663" i="1" s="1"/>
  <c r="O3664" i="1"/>
  <c r="O3665" i="1"/>
  <c r="N3665" i="1" s="1"/>
  <c r="M3665" i="1" s="1"/>
  <c r="O3666" i="1"/>
  <c r="N3666" i="1" s="1"/>
  <c r="M3666" i="1" s="1"/>
  <c r="O3667" i="1"/>
  <c r="O3668" i="1"/>
  <c r="O3669" i="1"/>
  <c r="N3669" i="1" s="1"/>
  <c r="M3669" i="1" s="1"/>
  <c r="O3670" i="1"/>
  <c r="O3671" i="1"/>
  <c r="N3671" i="1" s="1"/>
  <c r="M3671" i="1" s="1"/>
  <c r="O3672" i="1"/>
  <c r="O3673" i="1"/>
  <c r="O3674" i="1"/>
  <c r="N3674" i="1" s="1"/>
  <c r="M3674" i="1" s="1"/>
  <c r="O3675" i="1"/>
  <c r="N3675" i="1" s="1"/>
  <c r="M3675" i="1" s="1"/>
  <c r="O3676" i="1"/>
  <c r="O3677" i="1"/>
  <c r="O3678" i="1"/>
  <c r="N3678" i="1" s="1"/>
  <c r="M3678" i="1" s="1"/>
  <c r="O3679" i="1"/>
  <c r="O3680" i="1"/>
  <c r="O3681" i="1"/>
  <c r="O3682" i="1"/>
  <c r="O3683" i="1"/>
  <c r="N3683" i="1" s="1"/>
  <c r="M3683" i="1" s="1"/>
  <c r="O3684" i="1"/>
  <c r="O3685" i="1"/>
  <c r="O3686" i="1"/>
  <c r="N3686" i="1" s="1"/>
  <c r="M3686" i="1" s="1"/>
  <c r="O3687" i="1"/>
  <c r="N3687" i="1" s="1"/>
  <c r="M3687" i="1" s="1"/>
  <c r="O3688" i="1"/>
  <c r="O3689" i="1"/>
  <c r="O3690" i="1"/>
  <c r="N3690" i="1" s="1"/>
  <c r="M3690" i="1" s="1"/>
  <c r="O3691" i="1"/>
  <c r="O3692" i="1"/>
  <c r="O3693" i="1"/>
  <c r="O3694" i="1"/>
  <c r="O3695" i="1"/>
  <c r="N3695" i="1" s="1"/>
  <c r="M3695" i="1" s="1"/>
  <c r="O3696" i="1"/>
  <c r="O3697" i="1"/>
  <c r="O3698" i="1"/>
  <c r="N3698" i="1" s="1"/>
  <c r="M3698" i="1" s="1"/>
  <c r="O3699" i="1"/>
  <c r="N3699" i="1" s="1"/>
  <c r="M3699" i="1" s="1"/>
  <c r="O3700" i="1"/>
  <c r="O3701" i="1"/>
  <c r="O3702" i="1"/>
  <c r="N3702" i="1" s="1"/>
  <c r="M3702" i="1" s="1"/>
  <c r="O3703" i="1"/>
  <c r="O3704" i="1"/>
  <c r="O3705" i="1"/>
  <c r="O3706" i="1"/>
  <c r="O3707" i="1"/>
  <c r="N3707" i="1" s="1"/>
  <c r="M3707" i="1" s="1"/>
  <c r="O3708" i="1"/>
  <c r="O3709" i="1"/>
  <c r="O3710" i="1"/>
  <c r="O3711" i="1"/>
  <c r="N3711" i="1" s="1"/>
  <c r="M3711" i="1" s="1"/>
  <c r="O3712" i="1"/>
  <c r="O3713" i="1"/>
  <c r="O3714" i="1"/>
  <c r="N3714" i="1" s="1"/>
  <c r="M3714" i="1" s="1"/>
  <c r="O3715" i="1"/>
  <c r="O3716" i="1"/>
  <c r="O3717" i="1"/>
  <c r="O3718" i="1"/>
  <c r="O3719" i="1"/>
  <c r="N3719" i="1" s="1"/>
  <c r="M3719" i="1" s="1"/>
  <c r="O3720" i="1"/>
  <c r="O3721" i="1"/>
  <c r="O3722" i="1"/>
  <c r="N3722" i="1" s="1"/>
  <c r="M3722" i="1" s="1"/>
  <c r="O3723" i="1"/>
  <c r="N3723" i="1" s="1"/>
  <c r="M3723" i="1" s="1"/>
  <c r="O3724" i="1"/>
  <c r="O3725" i="1"/>
  <c r="N3725" i="1" s="1"/>
  <c r="M3725" i="1" s="1"/>
  <c r="O3726" i="1"/>
  <c r="N3726" i="1" s="1"/>
  <c r="M3726" i="1" s="1"/>
  <c r="O3727" i="1"/>
  <c r="O3728" i="1"/>
  <c r="O3729" i="1"/>
  <c r="N3729" i="1" s="1"/>
  <c r="M3729" i="1" s="1"/>
  <c r="O3730" i="1"/>
  <c r="O3731" i="1"/>
  <c r="N3731" i="1" s="1"/>
  <c r="M3731" i="1" s="1"/>
  <c r="O3732" i="1"/>
  <c r="O3733" i="1"/>
  <c r="O3734" i="1"/>
  <c r="N3734" i="1" s="1"/>
  <c r="M3734" i="1" s="1"/>
  <c r="O3735" i="1"/>
  <c r="N3735" i="1" s="1"/>
  <c r="M3735" i="1" s="1"/>
  <c r="O3736" i="1"/>
  <c r="O3737" i="1"/>
  <c r="O3738" i="1"/>
  <c r="N3738" i="1" s="1"/>
  <c r="M3738" i="1" s="1"/>
  <c r="O3739" i="1"/>
  <c r="O3740" i="1"/>
  <c r="O3741" i="1"/>
  <c r="O3742" i="1"/>
  <c r="O3743" i="1"/>
  <c r="N3743" i="1" s="1"/>
  <c r="M3743" i="1" s="1"/>
  <c r="O3744" i="1"/>
  <c r="O3745" i="1"/>
  <c r="O3746" i="1"/>
  <c r="N3746" i="1" s="1"/>
  <c r="M3746" i="1" s="1"/>
  <c r="O3747" i="1"/>
  <c r="N3747" i="1" s="1"/>
  <c r="M3747" i="1" s="1"/>
  <c r="O3748" i="1"/>
  <c r="O3749" i="1"/>
  <c r="O3750" i="1"/>
  <c r="N3750" i="1" s="1"/>
  <c r="M3750" i="1" s="1"/>
  <c r="O3751" i="1"/>
  <c r="O3752" i="1"/>
  <c r="O3753" i="1"/>
  <c r="O3754" i="1"/>
  <c r="O3755" i="1"/>
  <c r="N3755" i="1" s="1"/>
  <c r="M3755" i="1" s="1"/>
  <c r="O3756" i="1"/>
  <c r="O3757" i="1"/>
  <c r="O3758" i="1"/>
  <c r="N3758" i="1" s="1"/>
  <c r="M3758" i="1" s="1"/>
  <c r="O3759" i="1"/>
  <c r="N3759" i="1" s="1"/>
  <c r="M3759" i="1" s="1"/>
  <c r="O3760" i="1"/>
  <c r="O3761" i="1"/>
  <c r="O3762" i="1"/>
  <c r="N3762" i="1" s="1"/>
  <c r="M3762" i="1" s="1"/>
  <c r="O3763" i="1"/>
  <c r="O3764" i="1"/>
  <c r="O3765" i="1"/>
  <c r="O3766" i="1"/>
  <c r="O3767" i="1"/>
  <c r="N3767" i="1" s="1"/>
  <c r="M3767" i="1" s="1"/>
  <c r="O3768" i="1"/>
  <c r="O3769" i="1"/>
  <c r="O3770" i="1"/>
  <c r="N3770" i="1" s="1"/>
  <c r="M3770" i="1" s="1"/>
  <c r="O3771" i="1"/>
  <c r="N3771" i="1" s="1"/>
  <c r="M3771" i="1" s="1"/>
  <c r="O3772" i="1"/>
  <c r="O3773" i="1"/>
  <c r="O3774" i="1"/>
  <c r="N3774" i="1" s="1"/>
  <c r="M3774" i="1" s="1"/>
  <c r="O3775" i="1"/>
  <c r="O3776" i="1"/>
  <c r="O3777" i="1"/>
  <c r="O3778" i="1"/>
  <c r="O3779" i="1"/>
  <c r="N3779" i="1" s="1"/>
  <c r="M3779" i="1" s="1"/>
  <c r="O3780" i="1"/>
  <c r="O3781" i="1"/>
  <c r="O3782" i="1"/>
  <c r="N3782" i="1" s="1"/>
  <c r="M3782" i="1" s="1"/>
  <c r="O3783" i="1"/>
  <c r="N3783" i="1" s="1"/>
  <c r="M3783" i="1" s="1"/>
  <c r="O3784" i="1"/>
  <c r="O3785" i="1"/>
  <c r="N3785" i="1" s="1"/>
  <c r="M3785" i="1" s="1"/>
  <c r="O3787" i="1"/>
  <c r="O3788" i="1"/>
  <c r="O3789" i="1"/>
  <c r="O3790" i="1"/>
  <c r="N3790" i="1" s="1"/>
  <c r="M3790" i="1" s="1"/>
  <c r="O3791" i="1"/>
  <c r="O3792" i="1"/>
  <c r="N3792" i="1" s="1"/>
  <c r="M3792" i="1" s="1"/>
  <c r="O3793" i="1"/>
  <c r="O3794" i="1"/>
  <c r="O3795" i="1"/>
  <c r="N3795" i="1" s="1"/>
  <c r="M3795" i="1" s="1"/>
  <c r="O3796" i="1"/>
  <c r="N3796" i="1" s="1"/>
  <c r="M3796" i="1" s="1"/>
  <c r="O3797" i="1"/>
  <c r="O3798" i="1"/>
  <c r="O3799" i="1"/>
  <c r="N3799" i="1" s="1"/>
  <c r="M3799" i="1" s="1"/>
  <c r="O3800" i="1"/>
  <c r="O3801" i="1"/>
  <c r="O3802" i="1"/>
  <c r="O3803" i="1"/>
  <c r="O3804" i="1"/>
  <c r="N3804" i="1" s="1"/>
  <c r="M3804" i="1" s="1"/>
  <c r="O3805" i="1"/>
  <c r="O3806" i="1"/>
  <c r="O3807" i="1"/>
  <c r="N3807" i="1" s="1"/>
  <c r="M3807" i="1" s="1"/>
  <c r="O3808" i="1"/>
  <c r="N3808" i="1" s="1"/>
  <c r="M3808" i="1" s="1"/>
  <c r="O3809" i="1"/>
  <c r="O3810" i="1"/>
  <c r="O3811" i="1"/>
  <c r="N3811" i="1" s="1"/>
  <c r="M3811" i="1" s="1"/>
  <c r="O3812" i="1"/>
  <c r="O3813" i="1"/>
  <c r="O3814" i="1"/>
  <c r="O3815" i="1"/>
  <c r="O3816" i="1"/>
  <c r="N3816" i="1" s="1"/>
  <c r="M3816" i="1" s="1"/>
  <c r="O3817" i="1"/>
  <c r="O3818" i="1"/>
  <c r="O3819" i="1"/>
  <c r="N3819" i="1" s="1"/>
  <c r="M3819" i="1" s="1"/>
  <c r="O3820" i="1"/>
  <c r="N3820" i="1" s="1"/>
  <c r="M3820" i="1" s="1"/>
  <c r="O3821" i="1"/>
  <c r="O3822" i="1"/>
  <c r="O3823" i="1"/>
  <c r="O3824" i="1"/>
  <c r="O3825" i="1"/>
  <c r="O3826" i="1"/>
  <c r="O3827" i="1"/>
  <c r="O3828" i="1"/>
  <c r="N3828" i="1" s="1"/>
  <c r="M3828" i="1" s="1"/>
  <c r="O3829" i="1"/>
  <c r="O3830" i="1"/>
  <c r="O3831" i="1"/>
  <c r="N3831" i="1" s="1"/>
  <c r="M3831" i="1" s="1"/>
  <c r="O3832" i="1"/>
  <c r="N3832" i="1" s="1"/>
  <c r="M3832" i="1" s="1"/>
  <c r="O3833" i="1"/>
  <c r="O3834" i="1"/>
  <c r="O3835" i="1"/>
  <c r="N3835" i="1" s="1"/>
  <c r="M3835" i="1" s="1"/>
  <c r="O3836" i="1"/>
  <c r="O3837" i="1"/>
  <c r="O3838" i="1"/>
  <c r="O3839" i="1"/>
  <c r="O3842" i="1"/>
  <c r="N3842" i="1" s="1"/>
  <c r="M3842" i="1" s="1"/>
  <c r="O3843" i="1"/>
  <c r="O3844" i="1"/>
  <c r="O3845" i="1"/>
  <c r="N3845" i="1" s="1"/>
  <c r="M3845" i="1" s="1"/>
  <c r="O3846" i="1"/>
  <c r="N3846" i="1" s="1"/>
  <c r="M3846" i="1" s="1"/>
  <c r="O3847" i="1"/>
  <c r="O3848" i="1"/>
  <c r="N3848" i="1" s="1"/>
  <c r="M3848" i="1" s="1"/>
  <c r="O3849" i="1"/>
  <c r="O3850" i="1"/>
  <c r="O3851" i="1"/>
  <c r="O3852" i="1"/>
  <c r="N3852" i="1" s="1"/>
  <c r="M3852" i="1" s="1"/>
  <c r="O3853" i="1"/>
  <c r="O3854" i="1"/>
  <c r="N3854" i="1" s="1"/>
  <c r="M3854" i="1" s="1"/>
  <c r="O3855" i="1"/>
  <c r="O3856" i="1"/>
  <c r="O3857" i="1"/>
  <c r="N3857" i="1" s="1"/>
  <c r="M3857" i="1" s="1"/>
  <c r="O3858" i="1"/>
  <c r="N3858" i="1" s="1"/>
  <c r="M3858" i="1" s="1"/>
  <c r="O3859" i="1"/>
  <c r="O3860" i="1"/>
  <c r="O3861" i="1"/>
  <c r="N3861" i="1" s="1"/>
  <c r="M3861" i="1" s="1"/>
  <c r="O3862" i="1"/>
  <c r="O3863" i="1"/>
  <c r="O3864" i="1"/>
  <c r="O3865" i="1"/>
  <c r="O3866" i="1"/>
  <c r="N3866" i="1" s="1"/>
  <c r="M3866" i="1" s="1"/>
  <c r="O3867" i="1"/>
  <c r="O3868" i="1"/>
  <c r="O3869" i="1"/>
  <c r="N3869" i="1" s="1"/>
  <c r="M3869" i="1" s="1"/>
  <c r="O3870" i="1"/>
  <c r="N3870" i="1" s="1"/>
  <c r="M3870" i="1" s="1"/>
  <c r="O3871" i="1"/>
  <c r="O3872" i="1"/>
  <c r="O3873" i="1"/>
  <c r="N3873" i="1" s="1"/>
  <c r="M3873" i="1" s="1"/>
  <c r="O3874" i="1"/>
  <c r="O3875" i="1"/>
  <c r="O3876" i="1"/>
  <c r="O3877" i="1"/>
  <c r="O3878" i="1"/>
  <c r="N3878" i="1" s="1"/>
  <c r="M3878" i="1" s="1"/>
  <c r="O3879" i="1"/>
  <c r="O3880" i="1"/>
  <c r="O3881" i="1"/>
  <c r="N3881" i="1" s="1"/>
  <c r="M3881" i="1" s="1"/>
  <c r="O3882" i="1"/>
  <c r="N3882" i="1" s="1"/>
  <c r="M3882" i="1" s="1"/>
  <c r="O3883" i="1"/>
  <c r="O3884" i="1"/>
  <c r="O3885" i="1"/>
  <c r="O3886" i="1"/>
  <c r="O3887" i="1"/>
  <c r="O3888" i="1"/>
  <c r="O3889" i="1"/>
  <c r="O3890" i="1"/>
  <c r="N3890" i="1" s="1"/>
  <c r="M3890" i="1" s="1"/>
  <c r="O3891" i="1"/>
  <c r="O3892" i="1"/>
  <c r="O3893" i="1"/>
  <c r="O3894" i="1"/>
  <c r="N3894" i="1" s="1"/>
  <c r="M3894" i="1" s="1"/>
  <c r="O3895" i="1"/>
  <c r="O3896" i="1"/>
  <c r="O3897" i="1"/>
  <c r="N3897" i="1" s="1"/>
  <c r="M3897" i="1" s="1"/>
  <c r="O3898" i="1"/>
  <c r="O3899" i="1"/>
  <c r="O3900" i="1"/>
  <c r="O3901" i="1"/>
  <c r="O3902" i="1"/>
  <c r="N3902" i="1" s="1"/>
  <c r="M3902" i="1" s="1"/>
  <c r="O3903" i="1"/>
  <c r="O3904" i="1"/>
  <c r="O3905" i="1"/>
  <c r="N3905" i="1" s="1"/>
  <c r="M3905" i="1" s="1"/>
  <c r="O3906" i="1"/>
  <c r="N3906" i="1" s="1"/>
  <c r="M3906" i="1" s="1"/>
  <c r="O3907" i="1"/>
  <c r="O3908" i="1"/>
  <c r="N3908" i="1" s="1"/>
  <c r="M3908" i="1" s="1"/>
  <c r="O3909" i="1"/>
  <c r="N3909" i="1" s="1"/>
  <c r="M3909" i="1" s="1"/>
  <c r="O3910" i="1"/>
  <c r="O3911" i="1"/>
  <c r="O3912" i="1"/>
  <c r="N3912" i="1" s="1"/>
  <c r="M3912" i="1" s="1"/>
  <c r="O3913" i="1"/>
  <c r="O3914" i="1"/>
  <c r="N3914" i="1" s="1"/>
  <c r="M3914" i="1" s="1"/>
  <c r="O3915" i="1"/>
  <c r="O3916" i="1"/>
  <c r="O3917" i="1"/>
  <c r="N3917" i="1" s="1"/>
  <c r="M3917" i="1" s="1"/>
  <c r="O3918" i="1"/>
  <c r="N3918" i="1" s="1"/>
  <c r="M3918" i="1" s="1"/>
  <c r="O3921" i="1"/>
  <c r="O3922" i="1"/>
  <c r="O3923" i="1"/>
  <c r="N3923" i="1" s="1"/>
  <c r="M3923" i="1" s="1"/>
  <c r="O3924" i="1"/>
  <c r="O3925" i="1"/>
  <c r="O3926" i="1"/>
  <c r="O3927" i="1"/>
  <c r="O3928" i="1"/>
  <c r="N3928" i="1" s="1"/>
  <c r="M3928" i="1" s="1"/>
  <c r="O3929" i="1"/>
  <c r="O3930" i="1"/>
  <c r="O3931" i="1"/>
  <c r="N3931" i="1" s="1"/>
  <c r="M3931" i="1" s="1"/>
  <c r="O3932" i="1"/>
  <c r="N3932" i="1" s="1"/>
  <c r="M3932" i="1" s="1"/>
  <c r="O3933" i="1"/>
  <c r="O3934" i="1"/>
  <c r="O3935" i="1"/>
  <c r="N3935" i="1" s="1"/>
  <c r="M3935" i="1" s="1"/>
  <c r="O3936" i="1"/>
  <c r="O3937" i="1"/>
  <c r="O3938" i="1"/>
  <c r="O3939" i="1"/>
  <c r="O3940" i="1"/>
  <c r="N3940" i="1" s="1"/>
  <c r="M3940" i="1" s="1"/>
  <c r="O3941" i="1"/>
  <c r="O3942" i="1"/>
  <c r="O3943" i="1"/>
  <c r="N3943" i="1" s="1"/>
  <c r="M3943" i="1" s="1"/>
  <c r="O3944" i="1"/>
  <c r="N3944" i="1" s="1"/>
  <c r="M3944" i="1" s="1"/>
  <c r="O3945" i="1"/>
  <c r="O3946" i="1"/>
  <c r="O3947" i="1"/>
  <c r="N3947" i="1" s="1"/>
  <c r="M3947" i="1" s="1"/>
  <c r="O3948" i="1"/>
  <c r="O3949" i="1"/>
  <c r="O3950" i="1"/>
  <c r="O3951" i="1"/>
  <c r="O3952" i="1"/>
  <c r="N3952" i="1" s="1"/>
  <c r="M3952" i="1" s="1"/>
  <c r="O3953" i="1"/>
  <c r="O3954" i="1"/>
  <c r="O3955" i="1"/>
  <c r="O3956" i="1"/>
  <c r="N3956" i="1" s="1"/>
  <c r="M3956" i="1" s="1"/>
  <c r="O3957" i="1"/>
  <c r="O3958" i="1"/>
  <c r="O3959" i="1"/>
  <c r="N3959" i="1" s="1"/>
  <c r="M3959" i="1" s="1"/>
  <c r="O3960" i="1"/>
  <c r="O3961" i="1"/>
  <c r="O3962" i="1"/>
  <c r="O3963" i="1"/>
  <c r="O3964" i="1"/>
  <c r="N3964" i="1" s="1"/>
  <c r="M3964" i="1" s="1"/>
  <c r="O3965" i="1"/>
  <c r="O3966" i="1"/>
  <c r="O3967" i="1"/>
  <c r="N3967" i="1" s="1"/>
  <c r="M3967" i="1" s="1"/>
  <c r="O3968" i="1"/>
  <c r="N3968" i="1" s="1"/>
  <c r="M3968" i="1" s="1"/>
  <c r="O3969" i="1"/>
  <c r="O3970" i="1"/>
  <c r="N3970" i="1" s="1"/>
  <c r="M3970" i="1" s="1"/>
  <c r="O3971" i="1"/>
  <c r="N3971" i="1" s="1"/>
  <c r="M3971" i="1" s="1"/>
  <c r="O3972" i="1"/>
  <c r="O3973" i="1"/>
  <c r="O3974" i="1"/>
  <c r="N3974" i="1" s="1"/>
  <c r="M3974" i="1" s="1"/>
  <c r="O3975" i="1"/>
  <c r="O3976" i="1"/>
  <c r="N3976" i="1" s="1"/>
  <c r="M3976" i="1" s="1"/>
  <c r="O3977" i="1"/>
  <c r="O3978" i="1"/>
  <c r="O3979" i="1"/>
  <c r="N3979" i="1" s="1"/>
  <c r="M3979" i="1" s="1"/>
  <c r="O3980" i="1"/>
  <c r="N3980" i="1" s="1"/>
  <c r="M3980" i="1" s="1"/>
  <c r="O3981" i="1"/>
  <c r="O3982" i="1"/>
  <c r="O3983" i="1"/>
  <c r="N3983" i="1" s="1"/>
  <c r="M3983" i="1" s="1"/>
  <c r="O3984" i="1"/>
  <c r="O3985" i="1"/>
  <c r="O3986" i="1"/>
  <c r="O3987" i="1"/>
  <c r="O3988" i="1"/>
  <c r="N3988" i="1" s="1"/>
  <c r="M3988" i="1" s="1"/>
  <c r="O3989" i="1"/>
  <c r="O3990" i="1"/>
  <c r="O3991" i="1"/>
  <c r="N3991" i="1" s="1"/>
  <c r="M3991" i="1" s="1"/>
  <c r="O3992" i="1"/>
  <c r="N3992" i="1" s="1"/>
  <c r="M3992" i="1" s="1"/>
  <c r="O3993" i="1"/>
  <c r="O3994" i="1"/>
  <c r="O3995" i="1"/>
  <c r="N3995" i="1" s="1"/>
  <c r="M3995" i="1" s="1"/>
  <c r="O3996" i="1"/>
  <c r="O3997" i="1"/>
  <c r="O3998" i="1"/>
  <c r="O3999" i="1"/>
  <c r="O4000" i="1"/>
  <c r="N4000" i="1" s="1"/>
  <c r="M4000" i="1" s="1"/>
  <c r="O4001" i="1"/>
  <c r="O4002" i="1"/>
  <c r="O4003" i="1"/>
  <c r="N4003" i="1" s="1"/>
  <c r="M4003" i="1" s="1"/>
  <c r="O4004" i="1"/>
  <c r="N4004" i="1" s="1"/>
  <c r="M4004" i="1" s="1"/>
  <c r="O4005" i="1"/>
  <c r="O4006" i="1"/>
  <c r="O4007" i="1"/>
  <c r="N4007" i="1" s="1"/>
  <c r="M4007" i="1" s="1"/>
  <c r="O4008" i="1"/>
  <c r="O4009" i="1"/>
  <c r="O4010" i="1"/>
  <c r="O4011" i="1"/>
  <c r="O4012" i="1"/>
  <c r="N4012" i="1" s="1"/>
  <c r="M4012" i="1" s="1"/>
  <c r="O4013" i="1"/>
  <c r="O4014" i="1"/>
  <c r="O4015" i="1"/>
  <c r="N4015" i="1" s="1"/>
  <c r="M4015" i="1" s="1"/>
  <c r="O4016" i="1"/>
  <c r="N4016" i="1" s="1"/>
  <c r="M4016" i="1" s="1"/>
  <c r="O4017" i="1"/>
  <c r="O4018" i="1"/>
  <c r="O4019" i="1"/>
  <c r="N4019" i="1" s="1"/>
  <c r="M4019" i="1" s="1"/>
  <c r="O4020" i="1"/>
  <c r="O4021" i="1"/>
  <c r="O4022" i="1"/>
  <c r="O4023" i="1"/>
  <c r="O4024" i="1"/>
  <c r="N4024" i="1" s="1"/>
  <c r="M4024" i="1" s="1"/>
  <c r="O4025" i="1"/>
  <c r="O4026" i="1"/>
  <c r="O4027" i="1"/>
  <c r="N4027" i="1" s="1"/>
  <c r="M4027" i="1" s="1"/>
  <c r="O4028" i="1"/>
  <c r="N4028" i="1" s="1"/>
  <c r="M4028" i="1" s="1"/>
  <c r="O4029" i="1"/>
  <c r="O4030" i="1"/>
  <c r="N4030" i="1" s="1"/>
  <c r="M4030" i="1" s="1"/>
  <c r="O4031" i="1"/>
  <c r="O4032" i="1"/>
  <c r="O4033" i="1"/>
  <c r="O4034" i="1"/>
  <c r="N4034" i="1" s="1"/>
  <c r="M4034" i="1" s="1"/>
  <c r="O4035" i="1"/>
  <c r="O4036" i="1"/>
  <c r="N4036" i="1" s="1"/>
  <c r="M4036" i="1" s="1"/>
  <c r="O4037" i="1"/>
  <c r="O4038" i="1"/>
  <c r="O4039" i="1"/>
  <c r="N4039" i="1" s="1"/>
  <c r="M4039" i="1" s="1"/>
  <c r="O4040" i="1"/>
  <c r="N4040" i="1" s="1"/>
  <c r="M4040" i="1" s="1"/>
  <c r="O4041" i="1"/>
  <c r="O4042" i="1"/>
  <c r="O4043" i="1"/>
  <c r="N4043" i="1" s="1"/>
  <c r="M4043" i="1" s="1"/>
  <c r="O4044" i="1"/>
  <c r="O4045" i="1"/>
  <c r="O4046" i="1"/>
  <c r="O4047" i="1"/>
  <c r="O4048" i="1"/>
  <c r="N4048" i="1" s="1"/>
  <c r="M4048" i="1" s="1"/>
  <c r="O4049" i="1"/>
  <c r="O4050" i="1"/>
  <c r="O4051" i="1"/>
  <c r="N4051" i="1" s="1"/>
  <c r="M4051" i="1" s="1"/>
  <c r="O4052" i="1"/>
  <c r="N4052" i="1" s="1"/>
  <c r="M4052" i="1" s="1"/>
  <c r="O4053" i="1"/>
  <c r="O4054" i="1"/>
  <c r="O4055" i="1"/>
  <c r="N4055" i="1" s="1"/>
  <c r="M4055" i="1" s="1"/>
  <c r="O4056" i="1"/>
  <c r="O4057" i="1"/>
  <c r="O4058" i="1"/>
  <c r="O4059" i="1"/>
  <c r="O4060" i="1"/>
  <c r="N4060" i="1" s="1"/>
  <c r="M4060" i="1" s="1"/>
  <c r="O4061" i="1"/>
  <c r="O4062" i="1"/>
  <c r="O4063" i="1"/>
  <c r="N4063" i="1" s="1"/>
  <c r="M4063" i="1" s="1"/>
  <c r="O4064" i="1"/>
  <c r="N4064" i="1" s="1"/>
  <c r="M4064" i="1" s="1"/>
  <c r="O4065" i="1"/>
  <c r="O4066" i="1"/>
  <c r="O4067" i="1"/>
  <c r="O4068" i="1"/>
  <c r="O4069" i="1"/>
  <c r="O4070" i="1"/>
  <c r="O4071" i="1"/>
  <c r="O4072" i="1"/>
  <c r="N4072" i="1" s="1"/>
  <c r="M4072" i="1" s="1"/>
  <c r="O4073" i="1"/>
  <c r="O4074" i="1"/>
  <c r="O4075" i="1"/>
  <c r="N4075" i="1" s="1"/>
  <c r="M4075" i="1" s="1"/>
  <c r="O4076" i="1"/>
  <c r="N4076" i="1" s="1"/>
  <c r="M4076" i="1" s="1"/>
  <c r="O4078" i="1"/>
  <c r="O4081" i="1"/>
  <c r="O4082" i="1"/>
  <c r="N4082" i="1" s="1"/>
  <c r="M4082" i="1" s="1"/>
  <c r="O4083" i="1"/>
  <c r="O4085" i="1"/>
  <c r="O4086" i="1"/>
  <c r="O4087" i="1"/>
  <c r="O4088" i="1"/>
  <c r="N4088" i="1" s="1"/>
  <c r="M4088" i="1" s="1"/>
  <c r="O4089" i="1"/>
  <c r="O4090" i="1"/>
  <c r="O4091" i="1"/>
  <c r="N4091" i="1" s="1"/>
  <c r="M4091" i="1" s="1"/>
  <c r="O4093" i="1"/>
  <c r="N4093" i="1" s="1"/>
  <c r="M4093" i="1" s="1"/>
  <c r="O4094" i="1"/>
  <c r="O4095" i="1"/>
  <c r="N4095" i="1" s="1"/>
  <c r="M4095" i="1" s="1"/>
  <c r="O4096" i="1"/>
  <c r="O4097" i="1"/>
  <c r="O4098" i="1"/>
  <c r="O4099" i="1"/>
  <c r="N4099" i="1" s="1"/>
  <c r="M4099" i="1" s="1"/>
  <c r="O4100" i="1"/>
  <c r="O4101" i="1"/>
  <c r="N4101" i="1" s="1"/>
  <c r="M4101" i="1" s="1"/>
  <c r="O4102" i="1"/>
  <c r="O4103" i="1"/>
  <c r="O4104" i="1"/>
  <c r="N4104" i="1" s="1"/>
  <c r="M4104" i="1" s="1"/>
  <c r="O4105" i="1"/>
  <c r="N4105" i="1" s="1"/>
  <c r="M4105" i="1" s="1"/>
  <c r="O4106" i="1"/>
  <c r="O4107" i="1"/>
  <c r="O4108" i="1"/>
  <c r="N4108" i="1" s="1"/>
  <c r="M4108" i="1" s="1"/>
  <c r="O4109" i="1"/>
  <c r="O4110" i="1"/>
  <c r="O4111" i="1"/>
  <c r="O4112" i="1"/>
  <c r="O4113" i="1"/>
  <c r="N4113" i="1" s="1"/>
  <c r="M4113" i="1" s="1"/>
  <c r="O4114" i="1"/>
  <c r="O4115" i="1"/>
  <c r="O4116" i="1"/>
  <c r="N4116" i="1" s="1"/>
  <c r="M4116" i="1" s="1"/>
  <c r="O4117" i="1"/>
  <c r="N4117" i="1" s="1"/>
  <c r="M4117" i="1" s="1"/>
  <c r="O4118" i="1"/>
  <c r="O4119" i="1"/>
  <c r="O4120" i="1"/>
  <c r="N4120" i="1" s="1"/>
  <c r="M4120" i="1" s="1"/>
  <c r="O4121" i="1"/>
  <c r="O4122" i="1"/>
  <c r="O4123" i="1"/>
  <c r="O4124" i="1"/>
  <c r="O4125" i="1"/>
  <c r="N4125" i="1" s="1"/>
  <c r="M4125" i="1" s="1"/>
  <c r="O4126" i="1"/>
  <c r="O4127" i="1"/>
  <c r="O4128" i="1"/>
  <c r="N4128" i="1" s="1"/>
  <c r="M4128" i="1" s="1"/>
  <c r="O4129" i="1"/>
  <c r="N4129" i="1" s="1"/>
  <c r="M4129" i="1" s="1"/>
  <c r="O4130" i="1"/>
  <c r="O4131" i="1"/>
  <c r="O4132" i="1"/>
  <c r="O4133" i="1"/>
  <c r="O4134" i="1"/>
  <c r="O4135" i="1"/>
  <c r="O4136" i="1"/>
  <c r="O4137" i="1"/>
  <c r="N4137" i="1" s="1"/>
  <c r="M4137" i="1" s="1"/>
  <c r="O4138" i="1"/>
  <c r="O4139" i="1"/>
  <c r="O4140" i="1"/>
  <c r="O4141" i="1"/>
  <c r="N4141" i="1" s="1"/>
  <c r="M4141" i="1" s="1"/>
  <c r="O4143" i="1"/>
  <c r="O4145" i="1"/>
  <c r="O4147" i="1"/>
  <c r="N4147" i="1" s="1"/>
  <c r="M4147" i="1" s="1"/>
  <c r="O4149" i="1"/>
  <c r="O4151" i="1"/>
  <c r="O4152" i="1"/>
  <c r="O4153" i="1"/>
  <c r="O4154" i="1"/>
  <c r="N4154" i="1" s="1"/>
  <c r="M4154" i="1" s="1"/>
  <c r="O4155" i="1"/>
  <c r="O4156" i="1"/>
  <c r="O4157" i="1"/>
  <c r="N4157" i="1" s="1"/>
  <c r="M4157" i="1" s="1"/>
  <c r="O4158" i="1"/>
  <c r="N4158" i="1" s="1"/>
  <c r="M4158" i="1" s="1"/>
  <c r="O4159" i="1"/>
  <c r="O4160" i="1"/>
  <c r="N4160" i="1" s="1"/>
  <c r="M4160" i="1" s="1"/>
  <c r="O4161" i="1"/>
  <c r="N4161" i="1" s="1"/>
  <c r="M4161" i="1" s="1"/>
  <c r="O4162" i="1"/>
  <c r="O4163" i="1"/>
  <c r="O4164" i="1"/>
  <c r="N4164" i="1" s="1"/>
  <c r="M4164" i="1" s="1"/>
  <c r="O4165" i="1"/>
  <c r="O4166" i="1"/>
  <c r="N4166" i="1" s="1"/>
  <c r="M4166" i="1" s="1"/>
  <c r="O4167" i="1"/>
  <c r="O4168" i="1"/>
  <c r="O4169" i="1"/>
  <c r="N4169" i="1" s="1"/>
  <c r="M4169" i="1" s="1"/>
  <c r="O4170" i="1"/>
  <c r="N4170" i="1" s="1"/>
  <c r="M4170" i="1" s="1"/>
  <c r="O4171" i="1"/>
  <c r="O4172" i="1"/>
  <c r="O4173" i="1"/>
  <c r="N4173" i="1" s="1"/>
  <c r="M4173" i="1" s="1"/>
  <c r="O4174" i="1"/>
  <c r="O4175" i="1"/>
  <c r="O4176" i="1"/>
  <c r="O4177" i="1"/>
  <c r="O4178" i="1"/>
  <c r="N4178" i="1" s="1"/>
  <c r="M4178" i="1" s="1"/>
  <c r="O4179" i="1"/>
  <c r="O4180" i="1"/>
  <c r="O4181" i="1"/>
  <c r="N4181" i="1" s="1"/>
  <c r="M4181" i="1" s="1"/>
  <c r="O4182" i="1"/>
  <c r="N4182" i="1" s="1"/>
  <c r="M4182" i="1" s="1"/>
  <c r="O4183" i="1"/>
  <c r="O4184" i="1"/>
  <c r="O4185" i="1"/>
  <c r="N4185" i="1" s="1"/>
  <c r="M4185" i="1" s="1"/>
  <c r="O4186" i="1"/>
  <c r="O4187" i="1"/>
  <c r="O4188" i="1"/>
  <c r="O4189" i="1"/>
  <c r="O4190" i="1"/>
  <c r="N4190" i="1" s="1"/>
  <c r="M4190" i="1" s="1"/>
  <c r="O4191" i="1"/>
  <c r="O4192" i="1"/>
  <c r="O4193" i="1"/>
  <c r="N4193" i="1" s="1"/>
  <c r="M4193" i="1" s="1"/>
  <c r="O4194" i="1"/>
  <c r="N4194" i="1" s="1"/>
  <c r="M4194" i="1" s="1"/>
  <c r="O4195" i="1"/>
  <c r="O4196" i="1"/>
  <c r="O4197" i="1"/>
  <c r="N4197" i="1" s="1"/>
  <c r="M4197" i="1" s="1"/>
  <c r="O4198" i="1"/>
  <c r="O4199" i="1"/>
  <c r="O4200" i="1"/>
  <c r="O4201" i="1"/>
  <c r="O4202" i="1"/>
  <c r="N4202" i="1" s="1"/>
  <c r="M4202" i="1" s="1"/>
  <c r="O4203" i="1"/>
  <c r="O4204" i="1"/>
  <c r="O4205" i="1"/>
  <c r="O4206" i="1"/>
  <c r="N4206" i="1" s="1"/>
  <c r="M4206" i="1" s="1"/>
  <c r="O4207" i="1"/>
  <c r="O4208" i="1"/>
  <c r="O4209" i="1"/>
  <c r="N4209" i="1" s="1"/>
  <c r="M4209" i="1" s="1"/>
  <c r="O4210" i="1"/>
  <c r="O4211" i="1"/>
  <c r="O4212" i="1"/>
  <c r="O4213" i="1"/>
  <c r="O4214" i="1"/>
  <c r="N4214" i="1" s="1"/>
  <c r="M4214" i="1" s="1"/>
  <c r="O4215" i="1"/>
  <c r="O4216" i="1"/>
  <c r="O4217" i="1"/>
  <c r="N4217" i="1" s="1"/>
  <c r="M4217" i="1" s="1"/>
  <c r="O4218" i="1"/>
  <c r="N4218" i="1" s="1"/>
  <c r="M4218" i="1" s="1"/>
  <c r="O4219" i="1"/>
  <c r="O4220" i="1"/>
  <c r="N4220" i="1" s="1"/>
  <c r="M4220" i="1" s="1"/>
  <c r="O4221" i="1"/>
  <c r="N4221" i="1" s="1"/>
  <c r="M4221" i="1" s="1"/>
  <c r="O4222" i="1"/>
  <c r="O4223" i="1"/>
  <c r="O4224" i="1"/>
  <c r="N4224" i="1" s="1"/>
  <c r="M4224" i="1" s="1"/>
  <c r="O4225" i="1"/>
  <c r="O4226" i="1"/>
  <c r="N4226" i="1" s="1"/>
  <c r="M4226" i="1" s="1"/>
  <c r="O4227" i="1"/>
  <c r="O4228" i="1"/>
  <c r="O4229" i="1"/>
  <c r="N4229" i="1" s="1"/>
  <c r="M4229" i="1" s="1"/>
  <c r="O4230" i="1"/>
  <c r="N4230" i="1" s="1"/>
  <c r="M4230" i="1" s="1"/>
  <c r="O4231" i="1"/>
  <c r="O4232" i="1"/>
  <c r="O4233" i="1"/>
  <c r="N4233" i="1" s="1"/>
  <c r="M4233" i="1" s="1"/>
  <c r="O4234" i="1"/>
  <c r="O4235" i="1"/>
  <c r="O4236" i="1"/>
  <c r="O4237" i="1"/>
  <c r="O4238" i="1"/>
  <c r="N4238" i="1" s="1"/>
  <c r="M4238" i="1" s="1"/>
  <c r="O4239" i="1"/>
  <c r="O4240" i="1"/>
  <c r="O4241" i="1"/>
  <c r="N4241" i="1" s="1"/>
  <c r="M4241" i="1" s="1"/>
  <c r="O4242" i="1"/>
  <c r="N4242" i="1" s="1"/>
  <c r="M4242" i="1" s="1"/>
  <c r="O4243" i="1"/>
  <c r="O4244" i="1"/>
  <c r="O4245" i="1"/>
  <c r="N4245" i="1" s="1"/>
  <c r="M4245" i="1" s="1"/>
  <c r="O4246" i="1"/>
  <c r="O4247" i="1"/>
  <c r="O4248" i="1"/>
  <c r="O4250" i="1"/>
  <c r="O4251" i="1"/>
  <c r="N4251" i="1" s="1"/>
  <c r="M4251" i="1" s="1"/>
  <c r="O4252" i="1"/>
  <c r="O4253" i="1"/>
  <c r="O4254" i="1"/>
  <c r="N4254" i="1" s="1"/>
  <c r="M4254" i="1" s="1"/>
  <c r="O4255" i="1"/>
  <c r="N4255" i="1" s="1"/>
  <c r="M4255" i="1" s="1"/>
  <c r="O4256" i="1"/>
  <c r="O4257" i="1"/>
  <c r="O4258" i="1"/>
  <c r="N4258" i="1" s="1"/>
  <c r="M4258" i="1" s="1"/>
  <c r="O4259" i="1"/>
  <c r="O4260" i="1"/>
  <c r="O4262" i="1"/>
  <c r="O4263" i="1"/>
  <c r="O4264" i="1"/>
  <c r="N4264" i="1" s="1"/>
  <c r="M4264" i="1" s="1"/>
  <c r="O4265" i="1"/>
  <c r="O4266" i="1"/>
  <c r="O4267" i="1"/>
  <c r="N4267" i="1" s="1"/>
  <c r="M4267" i="1" s="1"/>
  <c r="O4268" i="1"/>
  <c r="N4268" i="1" s="1"/>
  <c r="M4268" i="1" s="1"/>
  <c r="O4269" i="1"/>
  <c r="O4270" i="1"/>
  <c r="O4271" i="1"/>
  <c r="N4271" i="1" s="1"/>
  <c r="M4271" i="1" s="1"/>
  <c r="O4272" i="1"/>
  <c r="O4273" i="1"/>
  <c r="O4274" i="1"/>
  <c r="O4275" i="1"/>
  <c r="O4276" i="1"/>
  <c r="N4276" i="1" s="1"/>
  <c r="M4276" i="1" s="1"/>
  <c r="O4277" i="1"/>
  <c r="O4278" i="1"/>
  <c r="O4279" i="1"/>
  <c r="N4279" i="1" s="1"/>
  <c r="M4279" i="1" s="1"/>
  <c r="O4280" i="1"/>
  <c r="N4280" i="1" s="1"/>
  <c r="M4280" i="1" s="1"/>
  <c r="O4281" i="1"/>
  <c r="O4282" i="1"/>
  <c r="N4282" i="1" s="1"/>
  <c r="M4282" i="1" s="1"/>
  <c r="O4283" i="1"/>
  <c r="O4285" i="1"/>
  <c r="O4286" i="1"/>
  <c r="O4287" i="1"/>
  <c r="N4287" i="1" s="1"/>
  <c r="M4287" i="1" s="1"/>
  <c r="O4288" i="1"/>
  <c r="O4289" i="1"/>
  <c r="N4289" i="1" s="1"/>
  <c r="M4289" i="1" s="1"/>
  <c r="O4290" i="1"/>
  <c r="O4291" i="1"/>
  <c r="O4292" i="1"/>
  <c r="N4292" i="1" s="1"/>
  <c r="M4292" i="1" s="1"/>
  <c r="O4293" i="1"/>
  <c r="N4293" i="1" s="1"/>
  <c r="M4293" i="1" s="1"/>
  <c r="O4294" i="1"/>
  <c r="O4296" i="1"/>
  <c r="O4297" i="1"/>
  <c r="N4297" i="1" s="1"/>
  <c r="M4297" i="1" s="1"/>
  <c r="O4298" i="1"/>
  <c r="O4299" i="1"/>
  <c r="O4300" i="1"/>
  <c r="O4301" i="1"/>
  <c r="O4302" i="1"/>
  <c r="N4302" i="1" s="1"/>
  <c r="M4302" i="1" s="1"/>
  <c r="O4303" i="1"/>
  <c r="O4304" i="1"/>
  <c r="O4305" i="1"/>
  <c r="N4305" i="1" s="1"/>
  <c r="M4305" i="1" s="1"/>
  <c r="O4306" i="1"/>
  <c r="N4306" i="1" s="1"/>
  <c r="M4306" i="1" s="1"/>
  <c r="O4307" i="1"/>
  <c r="O4308" i="1"/>
  <c r="O4309" i="1"/>
  <c r="N4309" i="1" s="1"/>
  <c r="M4309" i="1" s="1"/>
  <c r="O4310" i="1"/>
  <c r="O4311" i="1"/>
  <c r="O4312" i="1"/>
  <c r="O4313" i="1"/>
  <c r="O4314" i="1"/>
  <c r="N4314" i="1" s="1"/>
  <c r="M4314" i="1" s="1"/>
  <c r="O4315" i="1"/>
  <c r="O4316" i="1"/>
  <c r="O4317" i="1"/>
  <c r="N4317" i="1" s="1"/>
  <c r="M4317" i="1" s="1"/>
  <c r="O4318" i="1"/>
  <c r="N4318" i="1" s="1"/>
  <c r="M4318" i="1" s="1"/>
  <c r="O4319" i="1"/>
  <c r="O4320" i="1"/>
  <c r="O4321" i="1"/>
  <c r="O4322" i="1"/>
  <c r="O4323" i="1"/>
  <c r="O4324" i="1"/>
  <c r="O4325" i="1"/>
  <c r="O4326" i="1"/>
  <c r="N4326" i="1" s="1"/>
  <c r="M4326" i="1" s="1"/>
  <c r="O4327" i="1"/>
  <c r="O4328" i="1"/>
  <c r="O4329" i="1"/>
  <c r="N4329" i="1" s="1"/>
  <c r="M4329" i="1" s="1"/>
  <c r="O4330" i="1"/>
  <c r="N4330" i="1" s="1"/>
  <c r="M4330" i="1" s="1"/>
  <c r="O4331" i="1"/>
  <c r="O4332" i="1"/>
  <c r="O4333" i="1"/>
  <c r="N4333" i="1" s="1"/>
  <c r="M4333" i="1" s="1"/>
  <c r="O4334" i="1"/>
  <c r="O4335" i="1"/>
  <c r="O4336" i="1"/>
  <c r="O4337" i="1"/>
  <c r="O4338" i="1"/>
  <c r="N4338" i="1" s="1"/>
  <c r="M4338" i="1" s="1"/>
  <c r="O4339" i="1"/>
  <c r="O4340" i="1"/>
  <c r="O4341" i="1"/>
  <c r="N4341" i="1" s="1"/>
  <c r="M4341" i="1" s="1"/>
  <c r="O4342" i="1"/>
  <c r="N4342" i="1" s="1"/>
  <c r="M4342" i="1" s="1"/>
  <c r="O4343" i="1"/>
  <c r="O4344" i="1"/>
  <c r="N4344" i="1" s="1"/>
  <c r="M4344" i="1" s="1"/>
  <c r="O4345" i="1"/>
  <c r="O4346" i="1"/>
  <c r="O4347" i="1"/>
  <c r="O4348" i="1"/>
  <c r="N4348" i="1" s="1"/>
  <c r="M4348" i="1" s="1"/>
  <c r="O4349" i="1"/>
  <c r="O4350" i="1"/>
  <c r="N4350" i="1" s="1"/>
  <c r="M4350" i="1" s="1"/>
  <c r="O4351" i="1"/>
  <c r="O4352" i="1"/>
  <c r="O4353" i="1"/>
  <c r="N4353" i="1" s="1"/>
  <c r="M4353" i="1" s="1"/>
  <c r="O4354" i="1"/>
  <c r="N4354" i="1" s="1"/>
  <c r="M4354" i="1" s="1"/>
  <c r="O4355" i="1"/>
  <c r="O4356" i="1"/>
  <c r="O4357" i="1"/>
  <c r="N4357" i="1" s="1"/>
  <c r="M4357" i="1" s="1"/>
  <c r="O4358" i="1"/>
  <c r="O4359" i="1"/>
  <c r="O4360" i="1"/>
  <c r="O4361" i="1"/>
  <c r="O4362" i="1"/>
  <c r="N4362" i="1" s="1"/>
  <c r="M4362" i="1" s="1"/>
  <c r="O4363" i="1"/>
  <c r="O4364" i="1"/>
  <c r="O4365" i="1"/>
  <c r="N4365" i="1" s="1"/>
  <c r="M4365" i="1" s="1"/>
  <c r="O4366" i="1"/>
  <c r="N4366" i="1" s="1"/>
  <c r="M4366" i="1" s="1"/>
  <c r="O4367" i="1"/>
  <c r="O4368" i="1"/>
  <c r="O4369" i="1"/>
  <c r="N4369" i="1" s="1"/>
  <c r="M4369" i="1" s="1"/>
  <c r="O4371" i="1"/>
  <c r="O4372" i="1"/>
  <c r="O4373" i="1"/>
  <c r="O4374" i="1"/>
  <c r="O4376" i="1"/>
  <c r="N4376" i="1" s="1"/>
  <c r="M4376" i="1" s="1"/>
  <c r="O4377" i="1"/>
  <c r="O4378" i="1"/>
  <c r="O4379" i="1"/>
  <c r="N4379" i="1" s="1"/>
  <c r="M4379" i="1" s="1"/>
  <c r="O4380" i="1"/>
  <c r="N4380" i="1" s="1"/>
  <c r="M4380" i="1" s="1"/>
  <c r="O4381" i="1"/>
  <c r="O4382" i="1"/>
  <c r="O4383" i="1"/>
  <c r="O4384" i="1"/>
  <c r="O4385" i="1"/>
  <c r="O4386" i="1"/>
  <c r="O4387" i="1"/>
  <c r="O4388" i="1"/>
  <c r="N4388" i="1" s="1"/>
  <c r="M4388" i="1" s="1"/>
  <c r="O4389" i="1"/>
  <c r="O4390" i="1"/>
  <c r="O4391" i="1"/>
  <c r="O4392" i="1"/>
  <c r="N4392" i="1" s="1"/>
  <c r="M4392" i="1" s="1"/>
  <c r="O4393" i="1"/>
  <c r="O4394" i="1"/>
  <c r="O4395" i="1"/>
  <c r="N4395" i="1" s="1"/>
  <c r="M4395" i="1" s="1"/>
  <c r="O4396" i="1"/>
  <c r="O4397" i="1"/>
  <c r="O4398" i="1"/>
  <c r="O4399" i="1"/>
  <c r="O4400" i="1"/>
  <c r="N4400" i="1" s="1"/>
  <c r="M4400" i="1" s="1"/>
  <c r="O4401" i="1"/>
  <c r="O4402" i="1"/>
  <c r="O4403" i="1"/>
  <c r="N4403" i="1" s="1"/>
  <c r="M4403" i="1" s="1"/>
  <c r="O4404" i="1"/>
  <c r="N4404" i="1" s="1"/>
  <c r="M4404" i="1" s="1"/>
  <c r="O4405" i="1"/>
  <c r="O4406" i="1"/>
  <c r="N4406" i="1" s="1"/>
  <c r="M4406" i="1" s="1"/>
  <c r="O4407" i="1"/>
  <c r="N4407" i="1" s="1"/>
  <c r="M4407" i="1" s="1"/>
  <c r="O4408" i="1"/>
  <c r="O4409" i="1"/>
  <c r="O4410" i="1"/>
  <c r="N4410" i="1" s="1"/>
  <c r="M4410" i="1" s="1"/>
  <c r="O4411" i="1"/>
  <c r="O4412" i="1"/>
  <c r="N4412" i="1" s="1"/>
  <c r="M4412" i="1" s="1"/>
  <c r="O4413" i="1"/>
  <c r="O4414" i="1"/>
  <c r="O4415" i="1"/>
  <c r="N4415" i="1" s="1"/>
  <c r="M4415" i="1" s="1"/>
  <c r="O4416" i="1"/>
  <c r="N4416" i="1" s="1"/>
  <c r="M4416" i="1" s="1"/>
  <c r="O4417" i="1"/>
  <c r="O4418" i="1"/>
  <c r="O4419" i="1"/>
  <c r="N4419" i="1" s="1"/>
  <c r="M4419" i="1" s="1"/>
  <c r="O4420" i="1"/>
  <c r="O4421" i="1"/>
  <c r="O4422" i="1"/>
  <c r="O4423" i="1"/>
  <c r="O4424" i="1"/>
  <c r="N4424" i="1" s="1"/>
  <c r="M4424" i="1" s="1"/>
  <c r="O4425" i="1"/>
  <c r="O4427" i="1"/>
  <c r="O4428" i="1"/>
  <c r="N4428" i="1" s="1"/>
  <c r="M4428" i="1" s="1"/>
  <c r="O4429" i="1"/>
  <c r="N4429" i="1" s="1"/>
  <c r="M4429" i="1" s="1"/>
  <c r="O4430" i="1"/>
  <c r="O4431" i="1"/>
  <c r="O4432" i="1"/>
  <c r="N4432" i="1" s="1"/>
  <c r="M4432" i="1" s="1"/>
  <c r="O4433" i="1"/>
  <c r="O4434" i="1"/>
  <c r="O4435" i="1"/>
  <c r="O4436" i="1"/>
  <c r="O4437" i="1"/>
  <c r="N4437" i="1" s="1"/>
  <c r="M4437" i="1" s="1"/>
  <c r="O4438" i="1"/>
  <c r="O4440" i="1"/>
  <c r="O4441" i="1"/>
  <c r="N4441" i="1" s="1"/>
  <c r="M4441" i="1" s="1"/>
  <c r="O4442" i="1"/>
  <c r="N4442" i="1" s="1"/>
  <c r="M4442" i="1" s="1"/>
  <c r="O4443" i="1"/>
  <c r="O4444" i="1"/>
  <c r="O4445" i="1"/>
  <c r="N4445" i="1" s="1"/>
  <c r="M4445" i="1" s="1"/>
  <c r="O4446" i="1"/>
  <c r="O4447" i="1"/>
  <c r="O4448" i="1"/>
  <c r="O4449" i="1"/>
  <c r="O4450" i="1"/>
  <c r="N4450" i="1" s="1"/>
  <c r="M4450" i="1" s="1"/>
  <c r="O4451" i="1"/>
  <c r="O4452" i="1"/>
  <c r="O4453" i="1"/>
  <c r="O4454" i="1"/>
  <c r="N4454" i="1" s="1"/>
  <c r="M4454" i="1" s="1"/>
  <c r="O4455" i="1"/>
  <c r="O4456" i="1"/>
  <c r="O4457" i="1"/>
  <c r="N4457" i="1" s="1"/>
  <c r="M4457" i="1" s="1"/>
  <c r="O4458" i="1"/>
  <c r="O4459" i="1"/>
  <c r="O4460" i="1"/>
  <c r="O4461" i="1"/>
  <c r="O4462" i="1"/>
  <c r="N4462" i="1" s="1"/>
  <c r="M4462" i="1" s="1"/>
  <c r="O4463" i="1"/>
  <c r="O4464" i="1"/>
  <c r="O4465" i="1"/>
  <c r="N4465" i="1" s="1"/>
  <c r="M4465" i="1" s="1"/>
  <c r="O4466" i="1"/>
  <c r="N4466" i="1" s="1"/>
  <c r="M4466" i="1" s="1"/>
  <c r="O4467" i="1"/>
  <c r="O4468" i="1"/>
  <c r="N4468" i="1" s="1"/>
  <c r="M4468" i="1" s="1"/>
  <c r="O4469" i="1"/>
  <c r="N4469" i="1" s="1"/>
  <c r="M4469" i="1" s="1"/>
  <c r="O4470" i="1"/>
  <c r="O4471" i="1"/>
  <c r="O4472" i="1"/>
  <c r="N4472" i="1" s="1"/>
  <c r="M4472" i="1" s="1"/>
  <c r="O4473" i="1"/>
  <c r="O4474" i="1"/>
  <c r="N4474" i="1" s="1"/>
  <c r="M4474" i="1" s="1"/>
  <c r="O4475" i="1"/>
  <c r="O4476" i="1"/>
  <c r="O4477" i="1"/>
  <c r="N4477" i="1" s="1"/>
  <c r="M4477" i="1" s="1"/>
  <c r="O4478" i="1"/>
  <c r="N4478" i="1" s="1"/>
  <c r="M4478" i="1" s="1"/>
  <c r="O4479" i="1"/>
  <c r="O4480" i="1"/>
  <c r="O4481" i="1"/>
  <c r="N4481" i="1" s="1"/>
  <c r="M4481" i="1" s="1"/>
  <c r="O4482" i="1"/>
  <c r="O4483" i="1"/>
  <c r="O4484" i="1"/>
  <c r="O4485" i="1"/>
  <c r="O4486" i="1"/>
  <c r="N4486" i="1" s="1"/>
  <c r="M4486" i="1" s="1"/>
  <c r="O4487" i="1"/>
  <c r="O4488" i="1"/>
  <c r="O4489" i="1"/>
  <c r="N4489" i="1" s="1"/>
  <c r="M4489" i="1" s="1"/>
  <c r="O4490" i="1"/>
  <c r="N4490" i="1" s="1"/>
  <c r="M4490" i="1" s="1"/>
  <c r="O4491" i="1"/>
  <c r="O4492" i="1"/>
  <c r="O4493" i="1"/>
  <c r="N4493" i="1" s="1"/>
  <c r="M4493" i="1" s="1"/>
  <c r="O4494" i="1"/>
  <c r="O4495" i="1"/>
  <c r="O4496" i="1"/>
  <c r="O4497" i="1"/>
  <c r="O4498" i="1"/>
  <c r="N4498" i="1" s="1"/>
  <c r="M4498" i="1" s="1"/>
  <c r="O4499" i="1"/>
  <c r="O4500" i="1"/>
  <c r="O4501" i="1"/>
  <c r="N4501" i="1" s="1"/>
  <c r="M4501" i="1" s="1"/>
  <c r="O4502" i="1"/>
  <c r="N4502" i="1" s="1"/>
  <c r="M4502" i="1" s="1"/>
  <c r="O4503" i="1"/>
  <c r="O4504" i="1"/>
  <c r="O4505" i="1"/>
  <c r="N4505" i="1" s="1"/>
  <c r="M4505" i="1" s="1"/>
  <c r="O4506" i="1"/>
  <c r="O4507" i="1"/>
  <c r="O4508" i="1"/>
  <c r="O4509" i="1"/>
  <c r="O4510" i="1"/>
  <c r="N4510" i="1" s="1"/>
  <c r="M4510" i="1" s="1"/>
  <c r="O4512" i="1"/>
  <c r="O4513" i="1"/>
  <c r="O4514" i="1"/>
  <c r="N4514" i="1" s="1"/>
  <c r="M4514" i="1" s="1"/>
  <c r="O4515" i="1"/>
  <c r="N4515" i="1" s="1"/>
  <c r="M4515" i="1" s="1"/>
  <c r="O4516" i="1"/>
  <c r="O4517" i="1"/>
  <c r="O4518" i="1"/>
  <c r="N4518" i="1" s="1"/>
  <c r="M4518" i="1" s="1"/>
  <c r="O4519" i="1"/>
  <c r="O4520" i="1"/>
  <c r="O4521" i="1"/>
  <c r="O4522" i="1"/>
  <c r="O4523" i="1"/>
  <c r="N4523" i="1" s="1"/>
  <c r="M4523" i="1" s="1"/>
  <c r="O4524" i="1"/>
  <c r="O4525" i="1"/>
  <c r="O4526" i="1"/>
  <c r="N4526" i="1" s="1"/>
  <c r="M4526" i="1" s="1"/>
  <c r="O4527" i="1"/>
  <c r="N4527" i="1" s="1"/>
  <c r="M4527" i="1" s="1"/>
  <c r="O4528" i="1"/>
  <c r="O4529" i="1"/>
  <c r="N4529" i="1" s="1"/>
  <c r="M4529" i="1" s="1"/>
  <c r="O4530" i="1"/>
  <c r="O4531" i="1"/>
  <c r="O4532" i="1"/>
  <c r="O4533" i="1"/>
  <c r="N4533" i="1" s="1"/>
  <c r="M4533" i="1" s="1"/>
  <c r="O4534" i="1"/>
  <c r="O4535" i="1"/>
  <c r="N4535" i="1" s="1"/>
  <c r="M4535" i="1" s="1"/>
  <c r="O4536" i="1"/>
  <c r="O4537" i="1"/>
  <c r="O4538" i="1"/>
  <c r="N4538" i="1" s="1"/>
  <c r="M4538" i="1" s="1"/>
  <c r="O4539" i="1"/>
  <c r="N4539" i="1" s="1"/>
  <c r="M4539" i="1" s="1"/>
  <c r="O4540" i="1"/>
  <c r="O4541" i="1"/>
  <c r="O4542" i="1"/>
  <c r="N4542" i="1" s="1"/>
  <c r="M4542" i="1" s="1"/>
  <c r="O4543" i="1"/>
  <c r="O4544" i="1"/>
  <c r="O4545" i="1"/>
  <c r="O4546" i="1"/>
  <c r="O4547" i="1"/>
  <c r="N4547" i="1" s="1"/>
  <c r="M4547" i="1" s="1"/>
  <c r="O4548" i="1"/>
  <c r="O4549" i="1"/>
  <c r="O4550" i="1"/>
  <c r="N4550" i="1" s="1"/>
  <c r="M4550" i="1" s="1"/>
  <c r="O4551" i="1"/>
  <c r="N4551" i="1" s="1"/>
  <c r="M4551" i="1" s="1"/>
  <c r="O4552" i="1"/>
  <c r="O4553" i="1"/>
  <c r="O4554" i="1"/>
  <c r="N4554" i="1" s="1"/>
  <c r="M4554" i="1" s="1"/>
  <c r="O4555" i="1"/>
  <c r="O4556" i="1"/>
  <c r="O4557" i="1"/>
  <c r="O4558" i="1"/>
  <c r="O4559" i="1"/>
  <c r="N4559" i="1" s="1"/>
  <c r="M4559" i="1" s="1"/>
  <c r="O4560" i="1"/>
  <c r="O4561" i="1"/>
  <c r="O4562" i="1"/>
  <c r="N4562" i="1" s="1"/>
  <c r="M4562" i="1" s="1"/>
  <c r="O4563" i="1"/>
  <c r="N4563" i="1" s="1"/>
  <c r="M4563" i="1" s="1"/>
  <c r="O4564" i="1"/>
  <c r="O4565" i="1"/>
  <c r="O4566" i="1"/>
  <c r="O4567" i="1"/>
  <c r="O4568" i="1"/>
  <c r="O4569" i="1"/>
  <c r="O4570" i="1"/>
  <c r="O4571" i="1"/>
  <c r="N4571" i="1" s="1"/>
  <c r="M4571" i="1" s="1"/>
  <c r="O4572" i="1"/>
  <c r="O4575" i="1"/>
  <c r="O4576" i="1"/>
  <c r="N4576" i="1" s="1"/>
  <c r="M4576" i="1" s="1"/>
  <c r="O4577" i="1"/>
  <c r="N4577" i="1" s="1"/>
  <c r="M4577" i="1" s="1"/>
  <c r="O4578" i="1"/>
  <c r="O4579" i="1"/>
  <c r="O4580" i="1"/>
  <c r="N4580" i="1" s="1"/>
  <c r="M4580" i="1" s="1"/>
  <c r="O4581" i="1"/>
  <c r="O4582" i="1"/>
  <c r="O4583" i="1"/>
  <c r="O4584" i="1"/>
  <c r="O4585" i="1"/>
  <c r="N4585" i="1" s="1"/>
  <c r="M4585" i="1" s="1"/>
  <c r="O4586" i="1"/>
  <c r="O4587" i="1"/>
  <c r="O4588" i="1"/>
  <c r="N4588" i="1" s="1"/>
  <c r="M4588" i="1" s="1"/>
  <c r="O4589" i="1"/>
  <c r="N4589" i="1" s="1"/>
  <c r="M4589" i="1" s="1"/>
  <c r="O4590" i="1"/>
  <c r="O4591" i="1"/>
  <c r="N4591" i="1" s="1"/>
  <c r="M4591" i="1" s="1"/>
  <c r="O4592" i="1"/>
  <c r="O4593" i="1"/>
  <c r="O4594" i="1"/>
  <c r="O4595" i="1"/>
  <c r="N4595" i="1" s="1"/>
  <c r="M4595" i="1" s="1"/>
  <c r="O4596" i="1"/>
  <c r="O4597" i="1"/>
  <c r="N4597" i="1" s="1"/>
  <c r="M4597" i="1" s="1"/>
  <c r="O4598" i="1"/>
  <c r="O4599" i="1"/>
  <c r="O4600" i="1"/>
  <c r="N4600" i="1" s="1"/>
  <c r="M4600" i="1" s="1"/>
  <c r="O4601" i="1"/>
  <c r="N4601" i="1" s="1"/>
  <c r="M4601" i="1" s="1"/>
  <c r="O4603" i="1"/>
  <c r="O4604" i="1"/>
  <c r="O4605" i="1"/>
  <c r="N4605" i="1" s="1"/>
  <c r="M4605" i="1" s="1"/>
  <c r="O4606" i="1"/>
  <c r="O4607" i="1"/>
  <c r="O4608" i="1"/>
  <c r="O4609" i="1"/>
  <c r="O4610" i="1"/>
  <c r="N4610" i="1" s="1"/>
  <c r="M4610" i="1" s="1"/>
  <c r="O4611" i="1"/>
  <c r="O4612" i="1"/>
  <c r="O4613" i="1"/>
  <c r="N4613" i="1" s="1"/>
  <c r="M4613" i="1" s="1"/>
  <c r="O4614" i="1"/>
  <c r="N4614" i="1" s="1"/>
  <c r="M4614" i="1" s="1"/>
  <c r="O4615" i="1"/>
  <c r="O4617" i="1"/>
  <c r="O4619" i="1"/>
  <c r="N4619" i="1" s="1"/>
  <c r="M4619" i="1" s="1"/>
  <c r="O4620" i="1"/>
  <c r="O4622" i="1"/>
  <c r="O4624" i="1"/>
  <c r="O4626" i="1"/>
  <c r="O4628" i="1"/>
  <c r="N4628" i="1" s="1"/>
  <c r="M4628" i="1" s="1"/>
  <c r="O4630" i="1"/>
  <c r="O4632" i="1"/>
  <c r="O4634" i="1"/>
  <c r="N4634" i="1" s="1"/>
  <c r="M4634" i="1" s="1"/>
  <c r="O4636" i="1"/>
  <c r="N4636" i="1" s="1"/>
  <c r="M4636" i="1" s="1"/>
  <c r="O4638" i="1"/>
  <c r="O4640" i="1"/>
  <c r="O4642" i="1"/>
  <c r="O4644" i="1"/>
  <c r="O4646" i="1"/>
  <c r="O4648" i="1"/>
  <c r="O4650" i="1"/>
  <c r="O4652" i="1"/>
  <c r="N4652" i="1" s="1"/>
  <c r="M4652" i="1" s="1"/>
  <c r="O4654" i="1"/>
  <c r="O4656" i="1"/>
  <c r="O4657" i="1"/>
  <c r="O4658" i="1"/>
  <c r="N4658" i="1" s="1"/>
  <c r="M4658" i="1" s="1"/>
  <c r="O4659" i="1"/>
  <c r="O4660" i="1"/>
  <c r="O4661" i="1"/>
  <c r="N4661" i="1" s="1"/>
  <c r="M4661" i="1" s="1"/>
  <c r="O4662" i="1"/>
  <c r="O4663" i="1"/>
  <c r="O4664" i="1"/>
  <c r="O4665" i="1"/>
  <c r="O4666" i="1"/>
  <c r="N4666" i="1" s="1"/>
  <c r="M4666" i="1" s="1"/>
  <c r="O4667" i="1"/>
  <c r="O4668" i="1"/>
  <c r="O4669" i="1"/>
  <c r="N4669" i="1" s="1"/>
  <c r="M4669" i="1" s="1"/>
  <c r="O4670" i="1"/>
  <c r="N4670" i="1" s="1"/>
  <c r="M4670" i="1" s="1"/>
  <c r="O4671" i="1"/>
  <c r="O4672" i="1"/>
  <c r="N4672" i="1" s="1"/>
  <c r="M4672" i="1" s="1"/>
  <c r="O4673" i="1"/>
  <c r="N4673" i="1" s="1"/>
  <c r="M4673" i="1" s="1"/>
  <c r="O4674" i="1"/>
  <c r="O4675" i="1"/>
  <c r="O4676" i="1"/>
  <c r="N4676" i="1" s="1"/>
  <c r="M4676" i="1" s="1"/>
  <c r="O4677" i="1"/>
  <c r="O4678" i="1"/>
  <c r="N4678" i="1" s="1"/>
  <c r="M4678" i="1" s="1"/>
  <c r="O4679" i="1"/>
  <c r="O4680" i="1"/>
  <c r="O4681" i="1"/>
  <c r="N4681" i="1" s="1"/>
  <c r="M4681" i="1" s="1"/>
  <c r="O4682" i="1"/>
  <c r="N4682" i="1" s="1"/>
  <c r="M4682" i="1" s="1"/>
  <c r="O4683" i="1"/>
  <c r="O4684" i="1"/>
  <c r="O4685" i="1"/>
  <c r="N4685" i="1" s="1"/>
  <c r="M4685" i="1" s="1"/>
  <c r="O4686" i="1"/>
  <c r="O4687" i="1"/>
  <c r="O4688" i="1"/>
  <c r="O4689" i="1"/>
  <c r="O4690" i="1"/>
  <c r="N4690" i="1" s="1"/>
  <c r="M4690" i="1" s="1"/>
  <c r="O4691" i="1"/>
  <c r="O4692" i="1"/>
  <c r="O4693" i="1"/>
  <c r="N4693" i="1" s="1"/>
  <c r="M4693" i="1" s="1"/>
  <c r="O4694" i="1"/>
  <c r="N4694" i="1" s="1"/>
  <c r="M4694" i="1" s="1"/>
  <c r="O4695" i="1"/>
  <c r="O4696" i="1"/>
  <c r="O4697" i="1"/>
  <c r="N4697" i="1" s="1"/>
  <c r="M4697" i="1" s="1"/>
  <c r="O4698" i="1"/>
  <c r="O4699" i="1"/>
  <c r="O4700" i="1"/>
  <c r="O4701" i="1"/>
  <c r="O4702" i="1"/>
  <c r="N4702" i="1" s="1"/>
  <c r="M4702" i="1" s="1"/>
  <c r="O4703" i="1"/>
  <c r="O4704" i="1"/>
  <c r="O4705" i="1"/>
  <c r="N4705" i="1" s="1"/>
  <c r="M4705" i="1" s="1"/>
  <c r="O4706" i="1"/>
  <c r="N4706" i="1" s="1"/>
  <c r="M4706" i="1" s="1"/>
  <c r="O4707" i="1"/>
  <c r="O4708" i="1"/>
  <c r="O4709" i="1"/>
  <c r="N4709" i="1" s="1"/>
  <c r="M4709" i="1" s="1"/>
  <c r="O4710" i="1"/>
  <c r="O4711" i="1"/>
  <c r="O4712" i="1"/>
  <c r="O4713" i="1"/>
  <c r="O4714" i="1"/>
  <c r="N4714" i="1" s="1"/>
  <c r="M4714" i="1" s="1"/>
  <c r="O4715" i="1"/>
  <c r="O4716" i="1"/>
  <c r="O4717" i="1"/>
  <c r="O4718" i="1"/>
  <c r="N4718" i="1" s="1"/>
  <c r="M4718" i="1" s="1"/>
  <c r="O4719" i="1"/>
  <c r="O4720" i="1"/>
  <c r="O4721" i="1"/>
  <c r="N4721" i="1" s="1"/>
  <c r="M4721" i="1" s="1"/>
  <c r="O4722" i="1"/>
  <c r="O4723" i="1"/>
  <c r="O4724" i="1"/>
  <c r="O4725" i="1"/>
  <c r="O4726" i="1"/>
  <c r="N4726" i="1" s="1"/>
  <c r="M4726" i="1" s="1"/>
  <c r="O4727" i="1"/>
  <c r="O4728" i="1"/>
  <c r="O4729" i="1"/>
  <c r="N4729" i="1" s="1"/>
  <c r="M4729" i="1" s="1"/>
  <c r="O4730" i="1"/>
  <c r="N4730" i="1" s="1"/>
  <c r="M4730" i="1" s="1"/>
  <c r="O4731" i="1"/>
  <c r="O4732" i="1"/>
  <c r="N4732" i="1" s="1"/>
  <c r="M4732" i="1" s="1"/>
  <c r="O4733" i="1"/>
  <c r="N4733" i="1" s="1"/>
  <c r="M4733" i="1" s="1"/>
  <c r="O4734" i="1"/>
  <c r="O4736" i="1"/>
  <c r="O4737" i="1"/>
  <c r="N4737" i="1" s="1"/>
  <c r="M4737" i="1" s="1"/>
  <c r="O4738" i="1"/>
  <c r="O4739" i="1"/>
  <c r="N4739" i="1" s="1"/>
  <c r="M4739" i="1" s="1"/>
  <c r="O4740" i="1"/>
  <c r="O4741" i="1"/>
  <c r="O4742" i="1"/>
  <c r="N4742" i="1" s="1"/>
  <c r="M4742" i="1" s="1"/>
  <c r="O4743" i="1"/>
  <c r="N4743" i="1" s="1"/>
  <c r="M4743" i="1" s="1"/>
  <c r="O4746" i="1"/>
  <c r="O4747" i="1"/>
  <c r="O4748" i="1"/>
  <c r="N4748" i="1" s="1"/>
  <c r="M4748" i="1" s="1"/>
  <c r="O4749" i="1"/>
  <c r="O4750" i="1"/>
  <c r="O4751" i="1"/>
  <c r="O4752" i="1"/>
  <c r="O4753" i="1"/>
  <c r="N4753" i="1" s="1"/>
  <c r="M4753" i="1" s="1"/>
  <c r="O4754" i="1"/>
  <c r="O4755" i="1"/>
  <c r="O4756" i="1"/>
  <c r="N4756" i="1" s="1"/>
  <c r="M4756" i="1" s="1"/>
  <c r="O4757" i="1"/>
  <c r="N4757" i="1" s="1"/>
  <c r="M4757" i="1" s="1"/>
  <c r="O4758" i="1"/>
  <c r="O4759" i="1"/>
  <c r="O4760" i="1"/>
  <c r="N4760" i="1" s="1"/>
  <c r="M4760" i="1" s="1"/>
  <c r="O4761" i="1"/>
  <c r="O4762" i="1"/>
  <c r="O4763" i="1"/>
  <c r="O4764" i="1"/>
  <c r="O4765" i="1"/>
  <c r="N4765" i="1" s="1"/>
  <c r="M4765" i="1" s="1"/>
  <c r="O4766" i="1"/>
  <c r="O4767" i="1"/>
  <c r="O4768" i="1"/>
  <c r="N4768" i="1" s="1"/>
  <c r="M4768" i="1" s="1"/>
  <c r="O4769" i="1"/>
  <c r="N4769" i="1" s="1"/>
  <c r="M4769" i="1" s="1"/>
  <c r="O4770" i="1"/>
  <c r="O4771" i="1"/>
  <c r="O4772" i="1"/>
  <c r="N4772" i="1" s="1"/>
  <c r="M4772" i="1" s="1"/>
  <c r="O4775" i="1"/>
  <c r="O4776" i="1"/>
  <c r="O4777" i="1"/>
  <c r="O4778" i="1"/>
  <c r="O4779" i="1"/>
  <c r="N4779" i="1" s="1"/>
  <c r="M4779" i="1" s="1"/>
  <c r="O4780" i="1"/>
  <c r="O4781" i="1"/>
  <c r="O4782" i="1"/>
  <c r="N4782" i="1" s="1"/>
  <c r="M4782" i="1" s="1"/>
  <c r="O4783" i="1"/>
  <c r="N4783" i="1" s="1"/>
  <c r="M4783" i="1" s="1"/>
  <c r="O4784" i="1"/>
  <c r="O4785" i="1"/>
  <c r="O4786" i="1"/>
  <c r="N4786" i="1" s="1"/>
  <c r="M4786" i="1" s="1"/>
  <c r="O4787" i="1"/>
  <c r="O4788" i="1"/>
  <c r="O4789" i="1"/>
  <c r="O4790" i="1"/>
  <c r="O4791" i="1"/>
  <c r="N4791" i="1" s="1"/>
  <c r="M4791" i="1" s="1"/>
  <c r="O4792" i="1"/>
  <c r="O4793" i="1"/>
  <c r="O4794" i="1"/>
  <c r="N4794" i="1" s="1"/>
  <c r="M4794" i="1" s="1"/>
  <c r="O4795" i="1"/>
  <c r="N4795" i="1" s="1"/>
  <c r="M4795" i="1" s="1"/>
  <c r="O4796" i="1"/>
  <c r="O4797" i="1"/>
  <c r="N4797" i="1" s="1"/>
  <c r="M4797" i="1" s="1"/>
  <c r="O4798" i="1"/>
  <c r="O4799" i="1"/>
  <c r="O4800" i="1"/>
  <c r="O4801" i="1"/>
  <c r="N4801" i="1" s="1"/>
  <c r="M4801" i="1" s="1"/>
  <c r="O4802" i="1"/>
  <c r="O4803" i="1"/>
  <c r="N4803" i="1" s="1"/>
  <c r="M4803" i="1" s="1"/>
  <c r="O4804" i="1"/>
  <c r="O4805" i="1"/>
  <c r="O4806" i="1"/>
  <c r="N4806" i="1" s="1"/>
  <c r="M4806" i="1" s="1"/>
  <c r="O4807" i="1"/>
  <c r="N4807" i="1" s="1"/>
  <c r="M4807" i="1" s="1"/>
  <c r="O4808" i="1"/>
  <c r="O4809" i="1"/>
  <c r="O4810" i="1"/>
  <c r="N4810" i="1" s="1"/>
  <c r="M4810" i="1" s="1"/>
  <c r="O4811" i="1"/>
  <c r="O4812" i="1"/>
  <c r="O4813" i="1"/>
  <c r="O4814" i="1"/>
  <c r="O4815" i="1"/>
  <c r="N4815" i="1" s="1"/>
  <c r="M4815" i="1" s="1"/>
  <c r="O4816" i="1"/>
  <c r="O4817" i="1"/>
  <c r="O4818" i="1"/>
  <c r="N4818" i="1" s="1"/>
  <c r="M4818" i="1" s="1"/>
  <c r="O4819" i="1"/>
  <c r="N4819" i="1" s="1"/>
  <c r="M4819" i="1" s="1"/>
  <c r="O4820" i="1"/>
  <c r="O4821" i="1"/>
  <c r="O4822" i="1"/>
  <c r="N4822" i="1" s="1"/>
  <c r="M4822" i="1" s="1"/>
  <c r="O4823" i="1"/>
  <c r="O4824" i="1"/>
  <c r="O4825" i="1"/>
  <c r="O4826" i="1"/>
  <c r="O4828" i="1"/>
  <c r="N4828" i="1" s="1"/>
  <c r="M4828" i="1" s="1"/>
  <c r="O4829" i="1"/>
  <c r="O4832" i="1"/>
  <c r="O4833" i="1"/>
  <c r="N4833" i="1" s="1"/>
  <c r="M4833" i="1" s="1"/>
  <c r="O4834" i="1"/>
  <c r="N4834" i="1" s="1"/>
  <c r="M4834" i="1" s="1"/>
  <c r="O4835" i="1"/>
  <c r="O4836" i="1"/>
  <c r="O4837" i="1"/>
  <c r="O4838" i="1"/>
  <c r="O4839" i="1"/>
  <c r="O4840" i="1"/>
  <c r="O4841" i="1"/>
  <c r="O4842" i="1"/>
  <c r="N4842" i="1" s="1"/>
  <c r="M4842" i="1" s="1"/>
  <c r="O4843" i="1"/>
  <c r="O4844" i="1"/>
  <c r="O4845" i="1"/>
  <c r="N4845" i="1" s="1"/>
  <c r="M4845" i="1" s="1"/>
  <c r="O4846" i="1"/>
  <c r="N4846" i="1" s="1"/>
  <c r="M4846" i="1" s="1"/>
  <c r="O4847" i="1"/>
  <c r="O4848" i="1"/>
  <c r="O4849" i="1"/>
  <c r="N4849" i="1" s="1"/>
  <c r="M4849" i="1" s="1"/>
  <c r="O4850" i="1"/>
  <c r="O4851" i="1"/>
  <c r="O4852" i="1"/>
  <c r="O4853" i="1"/>
  <c r="O4854" i="1"/>
  <c r="N4854" i="1" s="1"/>
  <c r="M4854" i="1" s="1"/>
  <c r="O4855" i="1"/>
  <c r="O4856" i="1"/>
  <c r="O4857" i="1"/>
  <c r="N4857" i="1" s="1"/>
  <c r="M4857" i="1" s="1"/>
  <c r="O4858" i="1"/>
  <c r="N4858" i="1" s="1"/>
  <c r="M4858" i="1" s="1"/>
  <c r="O4859" i="1"/>
  <c r="O4860" i="1"/>
  <c r="N4860" i="1" s="1"/>
  <c r="M4860" i="1" s="1"/>
  <c r="O4861" i="1"/>
  <c r="O4862" i="1"/>
  <c r="O4863" i="1"/>
  <c r="O4864" i="1"/>
  <c r="N4864" i="1" s="1"/>
  <c r="M4864" i="1" s="1"/>
  <c r="O4865" i="1"/>
  <c r="O4866" i="1"/>
  <c r="N4866" i="1" s="1"/>
  <c r="M4866" i="1" s="1"/>
  <c r="O4867" i="1"/>
  <c r="O4868" i="1"/>
  <c r="O4869" i="1"/>
  <c r="N4869" i="1" s="1"/>
  <c r="M4869" i="1" s="1"/>
  <c r="O4870" i="1"/>
  <c r="N4870" i="1" s="1"/>
  <c r="M4870" i="1" s="1"/>
  <c r="O4871" i="1"/>
  <c r="O4872" i="1"/>
  <c r="O4874" i="1"/>
  <c r="N4874" i="1" s="1"/>
  <c r="M4874" i="1" s="1"/>
  <c r="O4875" i="1"/>
  <c r="O4876" i="1"/>
  <c r="O4877" i="1"/>
  <c r="O4878" i="1"/>
  <c r="O4879" i="1"/>
  <c r="N4879" i="1" s="1"/>
  <c r="M4879" i="1" s="1"/>
  <c r="O4880" i="1"/>
  <c r="O4881" i="1"/>
  <c r="O4882" i="1"/>
  <c r="N4882" i="1" s="1"/>
  <c r="M4882" i="1" s="1"/>
  <c r="O4883" i="1"/>
  <c r="N4883" i="1" s="1"/>
  <c r="M4883" i="1" s="1"/>
  <c r="O4884" i="1"/>
  <c r="O4885" i="1"/>
  <c r="O4886" i="1"/>
  <c r="N4886" i="1" s="1"/>
  <c r="M4886" i="1" s="1"/>
  <c r="O4887" i="1"/>
  <c r="O4888" i="1"/>
  <c r="O4889" i="1"/>
  <c r="O4890" i="1"/>
  <c r="O4891" i="1"/>
  <c r="N4891" i="1" s="1"/>
  <c r="M4891" i="1" s="1"/>
  <c r="O4892" i="1"/>
  <c r="O4893" i="1"/>
  <c r="O4894" i="1"/>
  <c r="N4894" i="1" s="1"/>
  <c r="M4894" i="1" s="1"/>
  <c r="O4895" i="1"/>
  <c r="N4895" i="1" s="1"/>
  <c r="M4895" i="1" s="1"/>
  <c r="O4896" i="1"/>
  <c r="O4897" i="1"/>
  <c r="O4898" i="1"/>
  <c r="O4899" i="1"/>
  <c r="O4900" i="1"/>
  <c r="O4901" i="1"/>
  <c r="O4902" i="1"/>
  <c r="O4903" i="1"/>
  <c r="N4903" i="1" s="1"/>
  <c r="M4903" i="1" s="1"/>
  <c r="O4904" i="1"/>
  <c r="O4905" i="1"/>
  <c r="O4906" i="1"/>
  <c r="O4907" i="1"/>
  <c r="N4907" i="1" s="1"/>
  <c r="M4907" i="1" s="1"/>
  <c r="O4908" i="1"/>
  <c r="O4909" i="1"/>
  <c r="O4910" i="1"/>
  <c r="N4910" i="1" s="1"/>
  <c r="M4910" i="1" s="1"/>
  <c r="O4911" i="1"/>
  <c r="O4912" i="1"/>
  <c r="O4913" i="1"/>
  <c r="O4914" i="1"/>
  <c r="O4915" i="1"/>
  <c r="N4915" i="1" s="1"/>
  <c r="M4915" i="1" s="1"/>
  <c r="O4916" i="1"/>
  <c r="O4918" i="1"/>
  <c r="O4919" i="1"/>
  <c r="N4919" i="1" s="1"/>
  <c r="M4919" i="1" s="1"/>
  <c r="O4920" i="1"/>
  <c r="N4920" i="1" s="1"/>
  <c r="M4920" i="1" s="1"/>
  <c r="O4921" i="1"/>
  <c r="O4922" i="1"/>
  <c r="N4922" i="1" s="1"/>
  <c r="M4922" i="1" s="1"/>
  <c r="O4923" i="1"/>
  <c r="N4923" i="1" s="1"/>
  <c r="M4923" i="1" s="1"/>
  <c r="O4924" i="1"/>
  <c r="O4925" i="1"/>
  <c r="O4926" i="1"/>
  <c r="N4926" i="1" s="1"/>
  <c r="M4926" i="1" s="1"/>
  <c r="O4927" i="1"/>
  <c r="O4928" i="1"/>
  <c r="N4928" i="1" s="1"/>
  <c r="M4928" i="1" s="1"/>
  <c r="O4929" i="1"/>
  <c r="O4930" i="1"/>
  <c r="O4931" i="1"/>
  <c r="N4931" i="1" s="1"/>
  <c r="M4931" i="1" s="1"/>
  <c r="O4932" i="1"/>
  <c r="N4932" i="1" s="1"/>
  <c r="M4932" i="1" s="1"/>
  <c r="O4933" i="1"/>
  <c r="O4934" i="1"/>
  <c r="O4935" i="1"/>
  <c r="N4935" i="1" s="1"/>
  <c r="M4935" i="1" s="1"/>
  <c r="O4936" i="1"/>
  <c r="O4937" i="1"/>
  <c r="O4938" i="1"/>
  <c r="O4939" i="1"/>
  <c r="O4940" i="1"/>
  <c r="N4940" i="1" s="1"/>
  <c r="M4940" i="1" s="1"/>
  <c r="O4942" i="1"/>
  <c r="O4943" i="1"/>
  <c r="O4944" i="1"/>
  <c r="N4944" i="1" s="1"/>
  <c r="M4944" i="1" s="1"/>
  <c r="O4945" i="1"/>
  <c r="N4945" i="1" s="1"/>
  <c r="M4945" i="1" s="1"/>
  <c r="O4946" i="1"/>
  <c r="O4947" i="1"/>
  <c r="O4948" i="1"/>
  <c r="N4948" i="1" s="1"/>
  <c r="M4948" i="1" s="1"/>
  <c r="O4949" i="1"/>
  <c r="O4950" i="1"/>
  <c r="O4951" i="1"/>
  <c r="O4952" i="1"/>
  <c r="O4953" i="1"/>
  <c r="N4953" i="1" s="1"/>
  <c r="M4953" i="1" s="1"/>
  <c r="O4954" i="1"/>
  <c r="O4955" i="1"/>
  <c r="O4956" i="1"/>
  <c r="N4956" i="1" s="1"/>
  <c r="M4956" i="1" s="1"/>
  <c r="O4957" i="1"/>
  <c r="N4957" i="1" s="1"/>
  <c r="M4957" i="1" s="1"/>
  <c r="O4958" i="1"/>
  <c r="O4959" i="1"/>
  <c r="O4960" i="1"/>
  <c r="N4960" i="1" s="1"/>
  <c r="M4960" i="1" s="1"/>
  <c r="O4961" i="1"/>
  <c r="O4962" i="1"/>
  <c r="O4963" i="1"/>
  <c r="O4964" i="1"/>
  <c r="O4965" i="1"/>
  <c r="N4965" i="1" s="1"/>
  <c r="M4965" i="1" s="1"/>
  <c r="O4966" i="1"/>
  <c r="O4967" i="1"/>
  <c r="O4968" i="1"/>
  <c r="O4969" i="1"/>
  <c r="N4969" i="1" s="1"/>
  <c r="M4969" i="1" s="1"/>
  <c r="O4970" i="1"/>
  <c r="O4971" i="1"/>
  <c r="O4972" i="1"/>
  <c r="N4972" i="1" s="1"/>
  <c r="M4972" i="1" s="1"/>
  <c r="O4973" i="1"/>
  <c r="O4974" i="1"/>
  <c r="O4975" i="1"/>
  <c r="O4976" i="1"/>
  <c r="O4977" i="1"/>
  <c r="N4977" i="1" s="1"/>
  <c r="M4977" i="1" s="1"/>
  <c r="O4978" i="1"/>
  <c r="O4979" i="1"/>
  <c r="O4980" i="1"/>
  <c r="N4980" i="1" s="1"/>
  <c r="M4980" i="1" s="1"/>
  <c r="O4981" i="1"/>
  <c r="N4981" i="1" s="1"/>
  <c r="M4981" i="1" s="1"/>
  <c r="O4982" i="1"/>
  <c r="O4983" i="1"/>
  <c r="N4983" i="1" s="1"/>
  <c r="M4983" i="1" s="1"/>
  <c r="O4984" i="1"/>
  <c r="N4984" i="1" s="1"/>
  <c r="M4984" i="1" s="1"/>
  <c r="O4985" i="1"/>
  <c r="O4986" i="1"/>
  <c r="O4987" i="1"/>
  <c r="N4987" i="1" s="1"/>
  <c r="M4987" i="1" s="1"/>
  <c r="O4988" i="1"/>
  <c r="O4989" i="1"/>
  <c r="N4989" i="1" s="1"/>
  <c r="M4989" i="1" s="1"/>
  <c r="O4990" i="1"/>
  <c r="O4991" i="1"/>
  <c r="O4992" i="1"/>
  <c r="N4992" i="1" s="1"/>
  <c r="M4992" i="1" s="1"/>
  <c r="O4993" i="1"/>
  <c r="N4993" i="1" s="1"/>
  <c r="M4993" i="1" s="1"/>
  <c r="O4994" i="1"/>
  <c r="O4995" i="1"/>
  <c r="O4996" i="1"/>
  <c r="N4996" i="1" s="1"/>
  <c r="M4996" i="1" s="1"/>
  <c r="O4997" i="1"/>
  <c r="O4998" i="1"/>
  <c r="O4999" i="1"/>
  <c r="O5000" i="1"/>
  <c r="O5001" i="1"/>
  <c r="N5001" i="1" s="1"/>
  <c r="M5001" i="1" s="1"/>
  <c r="O5002" i="1"/>
  <c r="O5003" i="1"/>
  <c r="O5004" i="1"/>
  <c r="N5004" i="1" s="1"/>
  <c r="M5004" i="1" s="1"/>
  <c r="O5005" i="1"/>
  <c r="N5005" i="1" s="1"/>
  <c r="M5005" i="1" s="1"/>
  <c r="O5006" i="1"/>
  <c r="O5007" i="1"/>
  <c r="O5008" i="1"/>
  <c r="N5008" i="1" s="1"/>
  <c r="M5008" i="1" s="1"/>
  <c r="O5009" i="1"/>
  <c r="O5010" i="1"/>
  <c r="O5011" i="1"/>
  <c r="O5012" i="1"/>
  <c r="O5013" i="1"/>
  <c r="N5013" i="1" s="1"/>
  <c r="M5013" i="1" s="1"/>
  <c r="O5014" i="1"/>
  <c r="O5015" i="1"/>
  <c r="O5016" i="1"/>
  <c r="N5016" i="1" s="1"/>
  <c r="M5016" i="1" s="1"/>
  <c r="O5017" i="1"/>
  <c r="N5017" i="1" s="1"/>
  <c r="M5017" i="1" s="1"/>
  <c r="O5018" i="1"/>
  <c r="O5019" i="1"/>
  <c r="O5020" i="1"/>
  <c r="N5020" i="1" s="1"/>
  <c r="M5020" i="1" s="1"/>
  <c r="O5021" i="1"/>
  <c r="O5022" i="1"/>
  <c r="O5023" i="1"/>
  <c r="O5024" i="1"/>
  <c r="O5025" i="1"/>
  <c r="N5025" i="1" s="1"/>
  <c r="M5025" i="1" s="1"/>
  <c r="O5026" i="1"/>
  <c r="O5028" i="1"/>
  <c r="O5030" i="1"/>
  <c r="N5030" i="1" s="1"/>
  <c r="M5030" i="1" s="1"/>
  <c r="O5031" i="1"/>
  <c r="N5031" i="1" s="1"/>
  <c r="M5031" i="1" s="1"/>
  <c r="O5032" i="1"/>
  <c r="O5033" i="1"/>
  <c r="O5034" i="1"/>
  <c r="N5034" i="1" s="1"/>
  <c r="M5034" i="1" s="1"/>
  <c r="O5035" i="1"/>
  <c r="O5036" i="1"/>
  <c r="O5037" i="1"/>
  <c r="O5038" i="1"/>
  <c r="O5039" i="1"/>
  <c r="N5039" i="1" s="1"/>
  <c r="M5039" i="1" s="1"/>
  <c r="O5040" i="1"/>
  <c r="O5041" i="1"/>
  <c r="O5042" i="1"/>
  <c r="N5042" i="1" s="1"/>
  <c r="M5042" i="1" s="1"/>
  <c r="O5043" i="1"/>
  <c r="N5043" i="1" s="1"/>
  <c r="M5043" i="1" s="1"/>
  <c r="O5044" i="1"/>
  <c r="O5045" i="1"/>
  <c r="N5045" i="1" s="1"/>
  <c r="M5045" i="1" s="1"/>
  <c r="O5046" i="1"/>
  <c r="O5047" i="1"/>
  <c r="O5048" i="1"/>
  <c r="O5049" i="1"/>
  <c r="N5049" i="1" s="1"/>
  <c r="M5049" i="1" s="1"/>
  <c r="O5050" i="1"/>
  <c r="O5051" i="1"/>
  <c r="N5051" i="1" s="1"/>
  <c r="M5051" i="1" s="1"/>
  <c r="O5052" i="1"/>
  <c r="O5053" i="1"/>
  <c r="O5054" i="1"/>
  <c r="N5054" i="1" s="1"/>
  <c r="M5054" i="1" s="1"/>
  <c r="O5055" i="1"/>
  <c r="N5055" i="1" s="1"/>
  <c r="M5055" i="1" s="1"/>
  <c r="O5056" i="1"/>
  <c r="O5057" i="1"/>
  <c r="O5058" i="1"/>
  <c r="N5058" i="1" s="1"/>
  <c r="M5058" i="1" s="1"/>
  <c r="O5059" i="1"/>
  <c r="O5060" i="1"/>
  <c r="O5061" i="1"/>
  <c r="O5062" i="1"/>
  <c r="O5063" i="1"/>
  <c r="N5063" i="1" s="1"/>
  <c r="M5063" i="1" s="1"/>
  <c r="O5064" i="1"/>
  <c r="O5065" i="1"/>
  <c r="O5066" i="1"/>
  <c r="N5066" i="1" s="1"/>
  <c r="M5066" i="1" s="1"/>
  <c r="O5067" i="1"/>
  <c r="N5067" i="1" s="1"/>
  <c r="M5067" i="1" s="1"/>
  <c r="O5068" i="1"/>
  <c r="O5069" i="1"/>
  <c r="O5070" i="1"/>
  <c r="N5070" i="1" s="1"/>
  <c r="M5070" i="1" s="1"/>
  <c r="O5071" i="1"/>
  <c r="O5072" i="1"/>
  <c r="O5074" i="1"/>
  <c r="O5075" i="1"/>
  <c r="O5077" i="1"/>
  <c r="N5077" i="1" s="1"/>
  <c r="M5077" i="1" s="1"/>
  <c r="O5078" i="1"/>
  <c r="O5079" i="1"/>
  <c r="O5080" i="1"/>
  <c r="N5080" i="1" s="1"/>
  <c r="M5080" i="1" s="1"/>
  <c r="O5081" i="1"/>
  <c r="N5081" i="1" s="1"/>
  <c r="M5081" i="1" s="1"/>
  <c r="O5082" i="1"/>
  <c r="O5083" i="1"/>
  <c r="O5084" i="1"/>
  <c r="O5085" i="1"/>
  <c r="O5086" i="1"/>
  <c r="O5087" i="1"/>
  <c r="O5088" i="1"/>
  <c r="O5089" i="1"/>
  <c r="N5089" i="1" s="1"/>
  <c r="M5089" i="1" s="1"/>
  <c r="O5091" i="1"/>
  <c r="O5093" i="1"/>
  <c r="O5094" i="1"/>
  <c r="N5094" i="1" s="1"/>
  <c r="M5094" i="1" s="1"/>
  <c r="O5095" i="1"/>
  <c r="N5095" i="1" s="1"/>
  <c r="M5095" i="1" s="1"/>
  <c r="O5096" i="1"/>
  <c r="O5097" i="1"/>
  <c r="O5098" i="1"/>
  <c r="N5098" i="1" s="1"/>
  <c r="M5098" i="1" s="1"/>
  <c r="O5099" i="1"/>
  <c r="O5100" i="1"/>
  <c r="O5102" i="1"/>
  <c r="O5103" i="1"/>
  <c r="O5104" i="1"/>
  <c r="N5104" i="1" s="1"/>
  <c r="M5104" i="1" s="1"/>
  <c r="O5105" i="1"/>
  <c r="O5106" i="1"/>
  <c r="O5107" i="1"/>
  <c r="N5107" i="1" s="1"/>
  <c r="M5107" i="1" s="1"/>
  <c r="O5108" i="1"/>
  <c r="N5108" i="1" s="1"/>
  <c r="M5108" i="1" s="1"/>
  <c r="O5109" i="1"/>
  <c r="O5110" i="1"/>
  <c r="N5110" i="1" s="1"/>
  <c r="M5110" i="1" s="1"/>
  <c r="O5111" i="1"/>
  <c r="O5112" i="1"/>
  <c r="O5113" i="1"/>
  <c r="O5114" i="1"/>
  <c r="N5114" i="1" s="1"/>
  <c r="M5114" i="1" s="1"/>
  <c r="O5115" i="1"/>
  <c r="O5116" i="1"/>
  <c r="N5116" i="1" s="1"/>
  <c r="M5116" i="1" s="1"/>
  <c r="O5117" i="1"/>
  <c r="O5118" i="1"/>
  <c r="O5119" i="1"/>
  <c r="N5119" i="1" s="1"/>
  <c r="M5119" i="1" s="1"/>
  <c r="O5120" i="1"/>
  <c r="N5120" i="1" s="1"/>
  <c r="M5120" i="1" s="1"/>
  <c r="O5121" i="1"/>
  <c r="O5122" i="1"/>
  <c r="O5123" i="1"/>
  <c r="N5123" i="1" s="1"/>
  <c r="M5123" i="1" s="1"/>
  <c r="O5124" i="1"/>
  <c r="O5125" i="1"/>
  <c r="O5126" i="1"/>
  <c r="O5127" i="1"/>
  <c r="O5128" i="1"/>
  <c r="N5128" i="1" s="1"/>
  <c r="M5128" i="1" s="1"/>
  <c r="O5129" i="1"/>
  <c r="O5130" i="1"/>
  <c r="O5131" i="1"/>
  <c r="N5131" i="1" s="1"/>
  <c r="M5131" i="1" s="1"/>
  <c r="O5132" i="1"/>
  <c r="N5132" i="1" s="1"/>
  <c r="M5132" i="1" s="1"/>
  <c r="O5133" i="1"/>
  <c r="O5134" i="1"/>
  <c r="O5135" i="1"/>
  <c r="N5135" i="1" s="1"/>
  <c r="M5135" i="1" s="1"/>
  <c r="O5136" i="1"/>
  <c r="O5137" i="1"/>
  <c r="O5138" i="1"/>
  <c r="O5139" i="1"/>
  <c r="O5140" i="1"/>
  <c r="N5140" i="1" s="1"/>
  <c r="M5140" i="1" s="1"/>
  <c r="O5141" i="1"/>
  <c r="O5142" i="1"/>
  <c r="O5143" i="1"/>
  <c r="N5143" i="1" s="1"/>
  <c r="M5143" i="1" s="1"/>
  <c r="O5144" i="1"/>
  <c r="N5144" i="1" s="1"/>
  <c r="M5144" i="1" s="1"/>
  <c r="O5145" i="1"/>
  <c r="O5146" i="1"/>
  <c r="O5147" i="1"/>
  <c r="O5148" i="1"/>
  <c r="O5149" i="1"/>
  <c r="O5150" i="1"/>
  <c r="O5151" i="1"/>
  <c r="O5152" i="1"/>
  <c r="N5152" i="1" s="1"/>
  <c r="M5152" i="1" s="1"/>
  <c r="O5153" i="1"/>
  <c r="O5154" i="1"/>
  <c r="O5155" i="1"/>
  <c r="O5156" i="1"/>
  <c r="N5156" i="1" s="1"/>
  <c r="M5156" i="1" s="1"/>
  <c r="O5157" i="1"/>
  <c r="O5158" i="1"/>
  <c r="O5159" i="1"/>
  <c r="N5159" i="1" s="1"/>
  <c r="M5159" i="1" s="1"/>
  <c r="O5160" i="1"/>
  <c r="O5161" i="1"/>
  <c r="O5162" i="1"/>
  <c r="O5163" i="1"/>
  <c r="O5164" i="1"/>
  <c r="N5164" i="1" s="1"/>
  <c r="M5164" i="1" s="1"/>
  <c r="O5165" i="1"/>
  <c r="O5166" i="1"/>
  <c r="O5167" i="1"/>
  <c r="N5167" i="1" s="1"/>
  <c r="M5167" i="1" s="1"/>
  <c r="O5168" i="1"/>
  <c r="N5168" i="1" s="1"/>
  <c r="M5168" i="1" s="1"/>
  <c r="O5169" i="1"/>
  <c r="O5170" i="1"/>
  <c r="N5170" i="1" s="1"/>
  <c r="M5170" i="1" s="1"/>
  <c r="O5171" i="1"/>
  <c r="N5171" i="1" s="1"/>
  <c r="M5171" i="1" s="1"/>
  <c r="O5172" i="1"/>
  <c r="O5173" i="1"/>
  <c r="O5174" i="1"/>
  <c r="N5174" i="1" s="1"/>
  <c r="M5174" i="1" s="1"/>
  <c r="O5175" i="1"/>
  <c r="O5176" i="1"/>
  <c r="N5176" i="1" s="1"/>
  <c r="M5176" i="1" s="1"/>
  <c r="O5177" i="1"/>
  <c r="O5178" i="1"/>
  <c r="O5179" i="1"/>
  <c r="N5179" i="1" s="1"/>
  <c r="M5179" i="1" s="1"/>
  <c r="O5180" i="1"/>
  <c r="N5180" i="1" s="1"/>
  <c r="M5180" i="1" s="1"/>
  <c r="O5181" i="1"/>
  <c r="O5182" i="1"/>
  <c r="O5183" i="1"/>
  <c r="N5183" i="1" s="1"/>
  <c r="M5183" i="1" s="1"/>
  <c r="O5184" i="1"/>
  <c r="O5185" i="1"/>
  <c r="O5186" i="1"/>
  <c r="O5187" i="1"/>
  <c r="O5188" i="1"/>
  <c r="N5188" i="1" s="1"/>
  <c r="M5188" i="1" s="1"/>
  <c r="O5189" i="1"/>
  <c r="O5190" i="1"/>
  <c r="O5191" i="1"/>
  <c r="N5191" i="1" s="1"/>
  <c r="M5191" i="1" s="1"/>
  <c r="O5192" i="1"/>
  <c r="N5192" i="1" s="1"/>
  <c r="M5192" i="1" s="1"/>
  <c r="O5193" i="1"/>
  <c r="O5194" i="1"/>
  <c r="N5194" i="1" s="1"/>
  <c r="M5194" i="1" s="1"/>
  <c r="O5195" i="1"/>
  <c r="N5195" i="1" s="1"/>
  <c r="M5195" i="1" s="1"/>
  <c r="O5196" i="1"/>
  <c r="O5197" i="1"/>
  <c r="O5198" i="1"/>
  <c r="O5199" i="1"/>
  <c r="O5200" i="1"/>
  <c r="N5200" i="1" s="1"/>
  <c r="M5200" i="1" s="1"/>
  <c r="O5201" i="1"/>
  <c r="O5202" i="1"/>
  <c r="O5203" i="1"/>
  <c r="N5203" i="1" s="1"/>
  <c r="M5203" i="1" s="1"/>
  <c r="O5204" i="1"/>
  <c r="N5204" i="1" s="1"/>
  <c r="M5204" i="1" s="1"/>
  <c r="O5205" i="1"/>
  <c r="O5206" i="1"/>
  <c r="O5207" i="1"/>
  <c r="N5207" i="1" s="1"/>
  <c r="M5207" i="1" s="1"/>
  <c r="O5208" i="1"/>
  <c r="O5209" i="1"/>
  <c r="O5210" i="1"/>
  <c r="O5211" i="1"/>
  <c r="O5212" i="1"/>
  <c r="N5212" i="1" s="1"/>
  <c r="M5212" i="1" s="1"/>
  <c r="O5213" i="1"/>
  <c r="O5214" i="1"/>
  <c r="O5215" i="1"/>
  <c r="N5215" i="1" s="1"/>
  <c r="M5215" i="1" s="1"/>
  <c r="O5216" i="1"/>
  <c r="N5216" i="1" s="1"/>
  <c r="M5216" i="1" s="1"/>
  <c r="O5217" i="1"/>
  <c r="O5219" i="1"/>
  <c r="N5219" i="1" s="1"/>
  <c r="M5219" i="1" s="1"/>
  <c r="O5220" i="1"/>
  <c r="N5220" i="1" s="1"/>
  <c r="M5220" i="1" s="1"/>
  <c r="O5221" i="1"/>
  <c r="O5222" i="1"/>
  <c r="O5224" i="1"/>
  <c r="N5224" i="1" s="1"/>
  <c r="M5224" i="1" s="1"/>
  <c r="O5225" i="1"/>
  <c r="O5226" i="1"/>
  <c r="N5226" i="1" s="1"/>
  <c r="M5226" i="1" s="1"/>
  <c r="O5227" i="1"/>
  <c r="O5228" i="1"/>
  <c r="O5229" i="1"/>
  <c r="N5229" i="1" s="1"/>
  <c r="M5229" i="1" s="1"/>
  <c r="O5230" i="1"/>
  <c r="N5230" i="1" s="1"/>
  <c r="M5230" i="1" s="1"/>
  <c r="O5231" i="1"/>
  <c r="O5232" i="1"/>
  <c r="O5233" i="1"/>
  <c r="N5233" i="1" s="1"/>
  <c r="M5233" i="1" s="1"/>
  <c r="O5234" i="1"/>
  <c r="O5235" i="1"/>
  <c r="O5238" i="1"/>
  <c r="O5240" i="1"/>
  <c r="O5241" i="1"/>
  <c r="N5241" i="1" s="1"/>
  <c r="M5241" i="1" s="1"/>
  <c r="O5242" i="1"/>
  <c r="O5243" i="1"/>
  <c r="O5244" i="1"/>
  <c r="N5244" i="1" s="1"/>
  <c r="M5244" i="1" s="1"/>
  <c r="O5245" i="1"/>
  <c r="N5245" i="1" s="1"/>
  <c r="M5245" i="1" s="1"/>
  <c r="O5246" i="1"/>
  <c r="O5247" i="1"/>
  <c r="N5247" i="1" s="1"/>
  <c r="M5247" i="1" s="1"/>
  <c r="O5248" i="1"/>
  <c r="N5248" i="1" s="1"/>
  <c r="M5248" i="1" s="1"/>
  <c r="O5249" i="1"/>
  <c r="O5250" i="1"/>
  <c r="O5251" i="1"/>
  <c r="O5252" i="1"/>
  <c r="O5253" i="1"/>
  <c r="N5253" i="1" s="1"/>
  <c r="M5253" i="1" s="1"/>
  <c r="O5254" i="1"/>
  <c r="O5255" i="1"/>
  <c r="O5256" i="1"/>
  <c r="N5256" i="1" s="1"/>
  <c r="M5256" i="1" s="1"/>
  <c r="O5257" i="1"/>
  <c r="N5257" i="1" s="1"/>
  <c r="M5257" i="1" s="1"/>
  <c r="O5258" i="1"/>
  <c r="O5259" i="1"/>
  <c r="O5260" i="1"/>
  <c r="N5260" i="1" s="1"/>
  <c r="M5260" i="1" s="1"/>
  <c r="O5261" i="1"/>
  <c r="O5262" i="1"/>
  <c r="O5263" i="1"/>
  <c r="O5264" i="1"/>
  <c r="O5265" i="1"/>
  <c r="N5265" i="1" s="1"/>
  <c r="M5265" i="1" s="1"/>
  <c r="O5266" i="1"/>
  <c r="O5267" i="1"/>
  <c r="O5268" i="1"/>
  <c r="N5268" i="1" s="1"/>
  <c r="M5268" i="1" s="1"/>
  <c r="O5269" i="1"/>
  <c r="N5269" i="1" s="1"/>
  <c r="M5269" i="1" s="1"/>
  <c r="O5271" i="1"/>
  <c r="O5273" i="1"/>
  <c r="N5273" i="1" s="1"/>
  <c r="M5273" i="1" s="1"/>
  <c r="O5275" i="1"/>
  <c r="N5275" i="1" s="1"/>
  <c r="M5275" i="1" s="1"/>
  <c r="O5277" i="1"/>
  <c r="O5278" i="1"/>
  <c r="O5279" i="1"/>
  <c r="O5280" i="1"/>
  <c r="O5281" i="1"/>
  <c r="N5281" i="1" s="1"/>
  <c r="M5281" i="1" s="1"/>
  <c r="O5282" i="1"/>
  <c r="O5283" i="1"/>
  <c r="O5284" i="1"/>
  <c r="N5284" i="1" s="1"/>
  <c r="M5284" i="1" s="1"/>
  <c r="O5285" i="1"/>
  <c r="N5285" i="1" s="1"/>
  <c r="M5285" i="1" s="1"/>
  <c r="O5286" i="1"/>
  <c r="O5287" i="1"/>
  <c r="O5288" i="1"/>
  <c r="N5288" i="1" s="1"/>
  <c r="M5288" i="1" s="1"/>
  <c r="O5289" i="1"/>
  <c r="O5290" i="1"/>
  <c r="O5291" i="1"/>
  <c r="O5292" i="1"/>
  <c r="O5293" i="1"/>
  <c r="N5293" i="1" s="1"/>
  <c r="M5293" i="1" s="1"/>
  <c r="O5294" i="1"/>
  <c r="O5295" i="1"/>
  <c r="O5296" i="1"/>
  <c r="N5296" i="1" s="1"/>
  <c r="M5296" i="1" s="1"/>
  <c r="O5297" i="1"/>
  <c r="N5297" i="1" s="1"/>
  <c r="M5297" i="1" s="1"/>
  <c r="O5298" i="1"/>
  <c r="O5299" i="1"/>
  <c r="N5299" i="1" s="1"/>
  <c r="M5299" i="1" s="1"/>
  <c r="O5300" i="1"/>
  <c r="N5300" i="1" s="1"/>
  <c r="M5300" i="1" s="1"/>
  <c r="O5301" i="1"/>
  <c r="O5302" i="1"/>
  <c r="O5303" i="1"/>
  <c r="O5304" i="1"/>
  <c r="O5305" i="1"/>
  <c r="N5305" i="1" s="1"/>
  <c r="M5305" i="1" s="1"/>
  <c r="O5306" i="1"/>
  <c r="O5307" i="1"/>
  <c r="O5308" i="1"/>
  <c r="N5308" i="1" s="1"/>
  <c r="M5308" i="1" s="1"/>
  <c r="O5309" i="1"/>
  <c r="N5309" i="1" s="1"/>
  <c r="M5309" i="1" s="1"/>
  <c r="O5310" i="1"/>
  <c r="O5311" i="1"/>
  <c r="N5311" i="1" s="1"/>
  <c r="M5311" i="1" s="1"/>
  <c r="O5312" i="1"/>
  <c r="N5312" i="1" s="1"/>
  <c r="M5312" i="1" s="1"/>
  <c r="O5313" i="1"/>
  <c r="O5314" i="1"/>
  <c r="O5315" i="1"/>
  <c r="O5316" i="1"/>
  <c r="O5317" i="1"/>
  <c r="N5317" i="1" s="1"/>
  <c r="M5317" i="1" s="1"/>
  <c r="O5318" i="1"/>
  <c r="O5320" i="1"/>
  <c r="O5321" i="1"/>
  <c r="N5321" i="1" s="1"/>
  <c r="M5321" i="1" s="1"/>
  <c r="O5322" i="1"/>
  <c r="N5322" i="1" s="1"/>
  <c r="M5322" i="1" s="1"/>
  <c r="O5323" i="1"/>
  <c r="O5324" i="1"/>
  <c r="N5324" i="1" s="1"/>
  <c r="M5324" i="1" s="1"/>
  <c r="O5325" i="1"/>
  <c r="N5325" i="1" s="1"/>
  <c r="M5325" i="1" s="1"/>
  <c r="O5326" i="1"/>
  <c r="O5327" i="1"/>
  <c r="O5328" i="1"/>
  <c r="O5329" i="1"/>
  <c r="O5330" i="1"/>
  <c r="N5330" i="1" s="1"/>
  <c r="M5330" i="1" s="1"/>
  <c r="O5331" i="1"/>
  <c r="O5332" i="1"/>
  <c r="O5333" i="1"/>
  <c r="N5333" i="1" s="1"/>
  <c r="M5333" i="1" s="1"/>
  <c r="O5334" i="1"/>
  <c r="N5334" i="1" s="1"/>
  <c r="M5334" i="1" s="1"/>
  <c r="O5335" i="1"/>
  <c r="O5336" i="1"/>
  <c r="O5337" i="1"/>
  <c r="N5337" i="1" s="1"/>
  <c r="M5337" i="1" s="1"/>
  <c r="O5338" i="1"/>
  <c r="O5339" i="1"/>
  <c r="O5340" i="1"/>
  <c r="O5341" i="1"/>
  <c r="O5342" i="1"/>
  <c r="N5342" i="1" s="1"/>
  <c r="M5342" i="1" s="1"/>
  <c r="O5343" i="1"/>
  <c r="O5344" i="1"/>
  <c r="O5345" i="1"/>
  <c r="N5345" i="1" s="1"/>
  <c r="M5345" i="1" s="1"/>
  <c r="O5346" i="1"/>
  <c r="N5346" i="1" s="1"/>
  <c r="M5346" i="1" s="1"/>
  <c r="O5347" i="1"/>
  <c r="O5348" i="1"/>
  <c r="N5348" i="1" s="1"/>
  <c r="M5348" i="1" s="1"/>
  <c r="O5349" i="1"/>
  <c r="N5349" i="1" s="1"/>
  <c r="M5349" i="1" s="1"/>
  <c r="O5351" i="1"/>
  <c r="O5352" i="1"/>
  <c r="O5353" i="1"/>
  <c r="O5354" i="1"/>
  <c r="O5355" i="1"/>
  <c r="N5355" i="1" s="1"/>
  <c r="M5355" i="1" s="1"/>
  <c r="O5356" i="1"/>
  <c r="O5357" i="1"/>
  <c r="O5358" i="1"/>
  <c r="N5358" i="1" s="1"/>
  <c r="M5358" i="1" s="1"/>
  <c r="O5359" i="1"/>
  <c r="N5359" i="1" s="1"/>
  <c r="M5359" i="1" s="1"/>
  <c r="O5360" i="1"/>
  <c r="O5361" i="1"/>
  <c r="O5362" i="1"/>
  <c r="N5362" i="1" s="1"/>
  <c r="M5362" i="1" s="1"/>
  <c r="O5363" i="1"/>
  <c r="O5364" i="1"/>
  <c r="O5365" i="1"/>
  <c r="O5366" i="1"/>
  <c r="O5367" i="1"/>
  <c r="N5367" i="1" s="1"/>
  <c r="M5367" i="1" s="1"/>
  <c r="O5368" i="1"/>
  <c r="O5369" i="1"/>
  <c r="O5370" i="1"/>
  <c r="N5370" i="1" s="1"/>
  <c r="M5370" i="1" s="1"/>
  <c r="O5371" i="1"/>
  <c r="N5371" i="1" s="1"/>
  <c r="M5371" i="1" s="1"/>
  <c r="O5372" i="1"/>
  <c r="O5373" i="1"/>
  <c r="N5373" i="1" s="1"/>
  <c r="M5373" i="1" s="1"/>
  <c r="O5374" i="1"/>
  <c r="N5374" i="1" s="1"/>
  <c r="M5374" i="1" s="1"/>
  <c r="O5375" i="1"/>
  <c r="O5376" i="1"/>
  <c r="O5378" i="1"/>
  <c r="O5379" i="1"/>
  <c r="O5380" i="1"/>
  <c r="N5380" i="1" s="1"/>
  <c r="M5380" i="1" s="1"/>
  <c r="O5381" i="1"/>
  <c r="O5382" i="1"/>
  <c r="O5383" i="1"/>
  <c r="N5383" i="1" s="1"/>
  <c r="M5383" i="1" s="1"/>
  <c r="O5384" i="1"/>
  <c r="N5384" i="1" s="1"/>
  <c r="M5384" i="1" s="1"/>
  <c r="O5385" i="1"/>
  <c r="O5386" i="1"/>
  <c r="N5386" i="1" s="1"/>
  <c r="M5386" i="1" s="1"/>
  <c r="O5387" i="1"/>
  <c r="N5387" i="1" s="1"/>
  <c r="M5387" i="1" s="1"/>
  <c r="O5388" i="1"/>
  <c r="O5389" i="1"/>
  <c r="O5392" i="1"/>
  <c r="O5393" i="1"/>
  <c r="O5394" i="1"/>
  <c r="N5394" i="1" s="1"/>
  <c r="M5394" i="1" s="1"/>
  <c r="O5398" i="1"/>
  <c r="O5399" i="1"/>
  <c r="O5400" i="1"/>
  <c r="N5400" i="1" s="1"/>
  <c r="M5400" i="1" s="1"/>
  <c r="O5401" i="1"/>
  <c r="N5401" i="1" s="1"/>
  <c r="M5401" i="1" s="1"/>
  <c r="O5402" i="1"/>
  <c r="O5404" i="1"/>
  <c r="N5404" i="1" s="1"/>
  <c r="M5404" i="1" s="1"/>
  <c r="O5405" i="1"/>
  <c r="N5405" i="1" s="1"/>
  <c r="M5405" i="1" s="1"/>
  <c r="O5406" i="1"/>
  <c r="O5407" i="1"/>
  <c r="O5408" i="1"/>
  <c r="O5409" i="1"/>
  <c r="O5410" i="1"/>
  <c r="N5410" i="1" s="1"/>
  <c r="M5410" i="1" s="1"/>
  <c r="O5411" i="1"/>
  <c r="O5412" i="1"/>
  <c r="O5413" i="1"/>
  <c r="N5413" i="1" s="1"/>
  <c r="M5413" i="1" s="1"/>
  <c r="O5414" i="1"/>
  <c r="N5414" i="1" s="1"/>
  <c r="M5414" i="1" s="1"/>
  <c r="O5415" i="1"/>
  <c r="O5416" i="1"/>
  <c r="N5416" i="1" s="1"/>
  <c r="M5416" i="1" s="1"/>
  <c r="O5417" i="1"/>
  <c r="N5417" i="1" s="1"/>
  <c r="M5417" i="1" s="1"/>
  <c r="O5418" i="1"/>
  <c r="O5419" i="1"/>
  <c r="O5420" i="1"/>
  <c r="O5421" i="1"/>
  <c r="O5422" i="1"/>
  <c r="N5422" i="1" s="1"/>
  <c r="M5422" i="1" s="1"/>
  <c r="O5423" i="1"/>
  <c r="O5424" i="1"/>
  <c r="O5425" i="1"/>
  <c r="N5425" i="1" s="1"/>
  <c r="M5425" i="1" s="1"/>
  <c r="O5426" i="1"/>
  <c r="N5426" i="1" s="1"/>
  <c r="M5426" i="1" s="1"/>
  <c r="O5427" i="1"/>
  <c r="O5428" i="1"/>
  <c r="N5428" i="1" s="1"/>
  <c r="M5428" i="1" s="1"/>
  <c r="O5430" i="1"/>
  <c r="N5430" i="1" s="1"/>
  <c r="M5430" i="1" s="1"/>
  <c r="O5431" i="1"/>
  <c r="O5432" i="1"/>
  <c r="O5433" i="1"/>
  <c r="O5434" i="1"/>
  <c r="O5435" i="1"/>
  <c r="N5435" i="1" s="1"/>
  <c r="M5435" i="1" s="1"/>
  <c r="O5436" i="1"/>
  <c r="O5437" i="1"/>
  <c r="O5438" i="1"/>
  <c r="N5438" i="1" s="1"/>
  <c r="M5438" i="1" s="1"/>
  <c r="O5439" i="1"/>
  <c r="N5439" i="1" s="1"/>
  <c r="M5439" i="1" s="1"/>
  <c r="O5440" i="1"/>
  <c r="O5441" i="1"/>
  <c r="O5442" i="1"/>
  <c r="N5442" i="1" s="1"/>
  <c r="M5442" i="1" s="1"/>
  <c r="O5444" i="1"/>
  <c r="O5446" i="1"/>
  <c r="O5447" i="1"/>
  <c r="N5447" i="1" s="1"/>
  <c r="M5447" i="1" s="1"/>
  <c r="O5448" i="1"/>
  <c r="O5450" i="1"/>
  <c r="N5450" i="1" s="1"/>
  <c r="M5450" i="1" s="1"/>
  <c r="O5451" i="1"/>
  <c r="O5453" i="1"/>
  <c r="O5454" i="1"/>
  <c r="N5454" i="1" s="1"/>
  <c r="M5454" i="1" s="1"/>
  <c r="O5455" i="1"/>
  <c r="N5455" i="1" s="1"/>
  <c r="M5455" i="1" s="1"/>
  <c r="O5456" i="1"/>
  <c r="O5457" i="1"/>
  <c r="N5457" i="1" s="1"/>
  <c r="M5457" i="1" s="1"/>
  <c r="O5459" i="1"/>
  <c r="N5459" i="1" s="1"/>
  <c r="M5459" i="1" s="1"/>
  <c r="O5460" i="1"/>
  <c r="O5461" i="1"/>
  <c r="O5462" i="1"/>
  <c r="O5463" i="1"/>
  <c r="O5464" i="1"/>
  <c r="N5464" i="1" s="1"/>
  <c r="M5464" i="1" s="1"/>
  <c r="O5465" i="1"/>
  <c r="O5466" i="1"/>
  <c r="O5467" i="1"/>
  <c r="N5467" i="1" s="1"/>
  <c r="M5467" i="1" s="1"/>
  <c r="O5468" i="1"/>
  <c r="N5468" i="1" s="1"/>
  <c r="M5468" i="1" s="1"/>
  <c r="O5469" i="1"/>
  <c r="O5470" i="1"/>
  <c r="N5470" i="1" s="1"/>
  <c r="M5470" i="1" s="1"/>
  <c r="O5471" i="1"/>
  <c r="N5471" i="1" s="1"/>
  <c r="M5471" i="1" s="1"/>
  <c r="O5472" i="1"/>
  <c r="O5473" i="1"/>
  <c r="O5474" i="1"/>
  <c r="O5475" i="1"/>
  <c r="O5476" i="1"/>
  <c r="N5476" i="1" s="1"/>
  <c r="M5476" i="1" s="1"/>
  <c r="O5477" i="1"/>
  <c r="O5478" i="1"/>
  <c r="O5479" i="1"/>
  <c r="N5479" i="1" s="1"/>
  <c r="M5479" i="1" s="1"/>
  <c r="O5480" i="1"/>
  <c r="N5480" i="1" s="1"/>
  <c r="M5480" i="1" s="1"/>
  <c r="O5481" i="1"/>
  <c r="O5482" i="1"/>
  <c r="N5482" i="1" s="1"/>
  <c r="M5482" i="1" s="1"/>
  <c r="O5483" i="1"/>
  <c r="N5483" i="1" s="1"/>
  <c r="M5483" i="1" s="1"/>
  <c r="O5484" i="1"/>
  <c r="O5485" i="1"/>
  <c r="O5486" i="1"/>
  <c r="O5487" i="1"/>
  <c r="O5488" i="1"/>
  <c r="N5488" i="1" s="1"/>
  <c r="M5488" i="1" s="1"/>
  <c r="O5489" i="1"/>
  <c r="O5490" i="1"/>
  <c r="O5491" i="1"/>
  <c r="N5491" i="1" s="1"/>
  <c r="M5491" i="1" s="1"/>
  <c r="O5492" i="1"/>
  <c r="N5492" i="1" s="1"/>
  <c r="M5492" i="1" s="1"/>
  <c r="O5493" i="1"/>
  <c r="O5494" i="1"/>
  <c r="N5494" i="1" s="1"/>
  <c r="M5494" i="1" s="1"/>
  <c r="O5495" i="1"/>
  <c r="N5495" i="1" s="1"/>
  <c r="M5495" i="1" s="1"/>
  <c r="O5496" i="1"/>
  <c r="O5497" i="1"/>
  <c r="O5498" i="1"/>
  <c r="O5499" i="1"/>
  <c r="O5500" i="1"/>
  <c r="N5500" i="1" s="1"/>
  <c r="M5500" i="1" s="1"/>
  <c r="O5501" i="1"/>
  <c r="O5502" i="1"/>
  <c r="O5503" i="1"/>
  <c r="N5503" i="1" s="1"/>
  <c r="M5503" i="1" s="1"/>
  <c r="O5504" i="1"/>
  <c r="N5504" i="1" s="1"/>
  <c r="M5504" i="1" s="1"/>
  <c r="O5505" i="1"/>
  <c r="O5506" i="1"/>
  <c r="N5506" i="1" s="1"/>
  <c r="M5506" i="1" s="1"/>
  <c r="O5507" i="1"/>
  <c r="N5507" i="1" s="1"/>
  <c r="M5507" i="1" s="1"/>
  <c r="O5508" i="1"/>
  <c r="O5511" i="1"/>
  <c r="O5512" i="1"/>
  <c r="O5513" i="1"/>
  <c r="O5514" i="1"/>
  <c r="O5515" i="1"/>
  <c r="O5516" i="1"/>
  <c r="O5517" i="1"/>
  <c r="N5517" i="1" s="1"/>
  <c r="M5517" i="1" s="1"/>
  <c r="O5518" i="1"/>
  <c r="N5518" i="1" s="1"/>
  <c r="M5518" i="1" s="1"/>
  <c r="O5519" i="1"/>
  <c r="O5520" i="1"/>
  <c r="O5521" i="1"/>
  <c r="N5521" i="1" s="1"/>
  <c r="M5521" i="1" s="1"/>
  <c r="O5522" i="1"/>
  <c r="O5523" i="1"/>
  <c r="O5524" i="1"/>
  <c r="N5524" i="1" s="1"/>
  <c r="M5524" i="1" s="1"/>
  <c r="O5525" i="1"/>
  <c r="O5526" i="1"/>
  <c r="N5526" i="1" s="1"/>
  <c r="M5526" i="1" s="1"/>
  <c r="O5527" i="1"/>
  <c r="O5528" i="1"/>
  <c r="O5529" i="1"/>
  <c r="N5529" i="1" s="1"/>
  <c r="M5529" i="1" s="1"/>
  <c r="O5530" i="1"/>
  <c r="N5530" i="1" s="1"/>
  <c r="M5530" i="1" s="1"/>
  <c r="O5531" i="1"/>
  <c r="O5532" i="1"/>
  <c r="N5532" i="1" s="1"/>
  <c r="M5532" i="1" s="1"/>
  <c r="O5533" i="1"/>
  <c r="N5533" i="1" s="1"/>
  <c r="M5533" i="1" s="1"/>
  <c r="O5534" i="1"/>
  <c r="O5535" i="1"/>
  <c r="O5536" i="1"/>
  <c r="N5536" i="1" s="1"/>
  <c r="M5536" i="1" s="1"/>
  <c r="O5537" i="1"/>
  <c r="O5538" i="1"/>
  <c r="N5538" i="1" s="1"/>
  <c r="M5538" i="1" s="1"/>
  <c r="O5539" i="1"/>
  <c r="O5540" i="1"/>
  <c r="O5541" i="1"/>
  <c r="N5541" i="1" s="1"/>
  <c r="M5541" i="1" s="1"/>
  <c r="O5542" i="1"/>
  <c r="N5542" i="1" s="1"/>
  <c r="M5542" i="1" s="1"/>
  <c r="O5543" i="1"/>
  <c r="O5544" i="1"/>
  <c r="O5545" i="1"/>
  <c r="N5545" i="1" s="1"/>
  <c r="M5545" i="1" s="1"/>
  <c r="O5546" i="1"/>
  <c r="O5547" i="1"/>
  <c r="O5548" i="1"/>
  <c r="N5548" i="1" s="1"/>
  <c r="M5548" i="1" s="1"/>
  <c r="O5549" i="1"/>
  <c r="O5550" i="1"/>
  <c r="N5550" i="1" s="1"/>
  <c r="M5550" i="1" s="1"/>
  <c r="O5551" i="1"/>
  <c r="O5552" i="1"/>
  <c r="O5553" i="1"/>
  <c r="N5553" i="1" s="1"/>
  <c r="M5553" i="1" s="1"/>
  <c r="O5554" i="1"/>
  <c r="N5554" i="1" s="1"/>
  <c r="M5554" i="1" s="1"/>
  <c r="O5555" i="1"/>
  <c r="O5556" i="1"/>
  <c r="N5556" i="1" s="1"/>
  <c r="M5556" i="1" s="1"/>
  <c r="O5557" i="1"/>
  <c r="N5557" i="1" s="1"/>
  <c r="M5557" i="1" s="1"/>
  <c r="O5558" i="1"/>
  <c r="O5559" i="1"/>
  <c r="O5560" i="1"/>
  <c r="N5560" i="1" s="1"/>
  <c r="M5560" i="1" s="1"/>
  <c r="O5561" i="1"/>
  <c r="O5562" i="1"/>
  <c r="N5562" i="1" s="1"/>
  <c r="M5562" i="1" s="1"/>
  <c r="O5564" i="1"/>
  <c r="O5565" i="1"/>
  <c r="O5566" i="1"/>
  <c r="N5566" i="1" s="1"/>
  <c r="M5566" i="1" s="1"/>
  <c r="O5567" i="1"/>
  <c r="N5567" i="1" s="1"/>
  <c r="M5567" i="1" s="1"/>
  <c r="O5568" i="1"/>
  <c r="O5569" i="1"/>
  <c r="O5570" i="1"/>
  <c r="N5570" i="1" s="1"/>
  <c r="M5570" i="1" s="1"/>
  <c r="O5571" i="1"/>
  <c r="O5572" i="1"/>
  <c r="O5573" i="1"/>
  <c r="O5574" i="1"/>
  <c r="O5575" i="1"/>
  <c r="N5575" i="1" s="1"/>
  <c r="M5575" i="1" s="1"/>
  <c r="O5576" i="1"/>
  <c r="O5577" i="1"/>
  <c r="O5578" i="1"/>
  <c r="N5578" i="1" s="1"/>
  <c r="M5578" i="1" s="1"/>
  <c r="O5579" i="1"/>
  <c r="N5579" i="1" s="1"/>
  <c r="M5579" i="1" s="1"/>
  <c r="O5580" i="1"/>
  <c r="O5581" i="1"/>
  <c r="N5581" i="1" s="1"/>
  <c r="M5581" i="1" s="1"/>
  <c r="O5582" i="1"/>
  <c r="N5582" i="1" s="1"/>
  <c r="M5582" i="1" s="1"/>
  <c r="O5583" i="1"/>
  <c r="O5584" i="1"/>
  <c r="O5585" i="1"/>
  <c r="N5585" i="1" s="1"/>
  <c r="M5585" i="1" s="1"/>
  <c r="O5586" i="1"/>
  <c r="O5587" i="1"/>
  <c r="N5587" i="1" s="1"/>
  <c r="M5587" i="1" s="1"/>
  <c r="O5588" i="1"/>
  <c r="O5589" i="1"/>
  <c r="O5590" i="1"/>
  <c r="N5590" i="1" s="1"/>
  <c r="M5590" i="1" s="1"/>
  <c r="O5591" i="1"/>
  <c r="N5591" i="1" s="1"/>
  <c r="M5591" i="1" s="1"/>
  <c r="O5592" i="1"/>
  <c r="O5593" i="1"/>
  <c r="O5594" i="1"/>
  <c r="N5594" i="1" s="1"/>
  <c r="M5594" i="1" s="1"/>
  <c r="O5595" i="1"/>
  <c r="O5596" i="1"/>
  <c r="O5597" i="1"/>
  <c r="N5597" i="1" s="1"/>
  <c r="M5597" i="1" s="1"/>
  <c r="O5598" i="1"/>
  <c r="O5599" i="1"/>
  <c r="N5599" i="1" s="1"/>
  <c r="M5599" i="1" s="1"/>
  <c r="O5600" i="1"/>
  <c r="O5601" i="1"/>
  <c r="O5602" i="1"/>
  <c r="N5602" i="1" s="1"/>
  <c r="M5602" i="1" s="1"/>
  <c r="O5603" i="1"/>
  <c r="N5603" i="1" s="1"/>
  <c r="M5603" i="1" s="1"/>
  <c r="O5604" i="1"/>
  <c r="O5605" i="1"/>
  <c r="N5605" i="1" s="1"/>
  <c r="M5605" i="1" s="1"/>
  <c r="O5606" i="1"/>
  <c r="N5606" i="1" s="1"/>
  <c r="M5606" i="1" s="1"/>
  <c r="O5607" i="1"/>
  <c r="O5608" i="1"/>
  <c r="O5609" i="1"/>
  <c r="O5610" i="1"/>
  <c r="O5611" i="1"/>
  <c r="O5612" i="1"/>
  <c r="O5613" i="1"/>
  <c r="O5614" i="1"/>
  <c r="N5614" i="1" s="1"/>
  <c r="M5614" i="1" s="1"/>
  <c r="O5615" i="1"/>
  <c r="N5615" i="1" s="1"/>
  <c r="M5615" i="1" s="1"/>
  <c r="O5616" i="1"/>
  <c r="O5617" i="1"/>
  <c r="O5618" i="1"/>
  <c r="N5618" i="1" s="1"/>
  <c r="M5618" i="1" s="1"/>
  <c r="O5619" i="1"/>
  <c r="O5620" i="1"/>
  <c r="O5621" i="1"/>
  <c r="N5621" i="1" s="1"/>
  <c r="M5621" i="1" s="1"/>
  <c r="O5622" i="1"/>
  <c r="O5623" i="1"/>
  <c r="N5623" i="1" s="1"/>
  <c r="M5623" i="1" s="1"/>
  <c r="O5624" i="1"/>
  <c r="O5625" i="1"/>
  <c r="O5626" i="1"/>
  <c r="N5626" i="1" s="1"/>
  <c r="M5626" i="1" s="1"/>
  <c r="O5627" i="1"/>
  <c r="N5627" i="1" s="1"/>
  <c r="M5627" i="1" s="1"/>
  <c r="O5628" i="1"/>
  <c r="O5629" i="1"/>
  <c r="N5629" i="1" s="1"/>
  <c r="M5629" i="1" s="1"/>
  <c r="O5630" i="1"/>
  <c r="N5630" i="1" s="1"/>
  <c r="M5630" i="1" s="1"/>
  <c r="O5631" i="1"/>
  <c r="O5632" i="1"/>
  <c r="O5633" i="1"/>
  <c r="N5633" i="1" s="1"/>
  <c r="M5633" i="1" s="1"/>
  <c r="O5634" i="1"/>
  <c r="O5635" i="1"/>
  <c r="N5635" i="1" s="1"/>
  <c r="M5635" i="1" s="1"/>
  <c r="O5636" i="1"/>
  <c r="O5637" i="1"/>
  <c r="O5638" i="1"/>
  <c r="N5638" i="1" s="1"/>
  <c r="M5638" i="1" s="1"/>
  <c r="O5639" i="1"/>
  <c r="N5639" i="1" s="1"/>
  <c r="M5639" i="1" s="1"/>
  <c r="O5640" i="1"/>
  <c r="O5641" i="1"/>
  <c r="O5642" i="1"/>
  <c r="N5642" i="1" s="1"/>
  <c r="M5642" i="1" s="1"/>
  <c r="O5643" i="1"/>
  <c r="O5644" i="1"/>
  <c r="O5645" i="1"/>
  <c r="O5646" i="1"/>
  <c r="O5647" i="1"/>
  <c r="N5647" i="1" s="1"/>
  <c r="M5647" i="1" s="1"/>
  <c r="O5648" i="1"/>
  <c r="O5649" i="1"/>
  <c r="O5650" i="1"/>
  <c r="N5650" i="1" s="1"/>
  <c r="M5650" i="1" s="1"/>
  <c r="O5651" i="1"/>
  <c r="N5651" i="1" s="1"/>
  <c r="M5651" i="1" s="1"/>
  <c r="O5652" i="1"/>
  <c r="O5653" i="1"/>
  <c r="N5653" i="1" s="1"/>
  <c r="M5653" i="1" s="1"/>
  <c r="O5654" i="1"/>
  <c r="N5654" i="1" s="1"/>
  <c r="M5654" i="1" s="1"/>
  <c r="O5655" i="1"/>
  <c r="O5656" i="1"/>
  <c r="O5657" i="1"/>
  <c r="O5658" i="1"/>
  <c r="O5659" i="1"/>
  <c r="N5659" i="1" s="1"/>
  <c r="M5659" i="1" s="1"/>
  <c r="O5660" i="1"/>
  <c r="O5661" i="1"/>
  <c r="O5662" i="1"/>
  <c r="N5662" i="1" s="1"/>
  <c r="M5662" i="1" s="1"/>
  <c r="O5663" i="1"/>
  <c r="N5663" i="1" s="1"/>
  <c r="M5663" i="1" s="1"/>
  <c r="O5664" i="1"/>
  <c r="O5665" i="1"/>
  <c r="O5666" i="1"/>
  <c r="N5666" i="1" s="1"/>
  <c r="M5666" i="1" s="1"/>
  <c r="O5667" i="1"/>
  <c r="O5668" i="1"/>
  <c r="O5669" i="1"/>
  <c r="O5670" i="1"/>
  <c r="O5671" i="1"/>
  <c r="N5671" i="1" s="1"/>
  <c r="M5671" i="1" s="1"/>
  <c r="O5672" i="1"/>
  <c r="O5673" i="1"/>
  <c r="O5674" i="1"/>
  <c r="N5674" i="1" s="1"/>
  <c r="M5674" i="1" s="1"/>
  <c r="O5675" i="1"/>
  <c r="N5675" i="1" s="1"/>
  <c r="M5675" i="1" s="1"/>
  <c r="O5676" i="1"/>
  <c r="O5677" i="1"/>
  <c r="N5677" i="1" s="1"/>
  <c r="M5677" i="1" s="1"/>
  <c r="O5678" i="1"/>
  <c r="N5678" i="1" s="1"/>
  <c r="M5678" i="1" s="1"/>
  <c r="O5679" i="1"/>
  <c r="O5680" i="1"/>
  <c r="O5682" i="1"/>
  <c r="O5683" i="1"/>
  <c r="O5684" i="1"/>
  <c r="N5684" i="1" s="1"/>
  <c r="M5684" i="1" s="1"/>
  <c r="O5685" i="1"/>
  <c r="O5688" i="1"/>
  <c r="O5689" i="1"/>
  <c r="N5689" i="1" s="1"/>
  <c r="M5689" i="1" s="1"/>
  <c r="O5690" i="1"/>
  <c r="N5690" i="1" s="1"/>
  <c r="M5690" i="1" s="1"/>
  <c r="O5691" i="1"/>
  <c r="O5692" i="1"/>
  <c r="O5693" i="1"/>
  <c r="N5693" i="1" s="1"/>
  <c r="M5693" i="1" s="1"/>
  <c r="O5694" i="1"/>
  <c r="O5695" i="1"/>
  <c r="O5696" i="1"/>
  <c r="O5697" i="1"/>
  <c r="O5698" i="1"/>
  <c r="N5698" i="1" s="1"/>
  <c r="M5698" i="1" s="1"/>
  <c r="O5699" i="1"/>
  <c r="O5700" i="1"/>
  <c r="O5701" i="1"/>
  <c r="N5701" i="1" s="1"/>
  <c r="M5701" i="1" s="1"/>
  <c r="O5702" i="1"/>
  <c r="N5702" i="1" s="1"/>
  <c r="M5702" i="1" s="1"/>
  <c r="O5703" i="1"/>
  <c r="O5704" i="1"/>
  <c r="N5704" i="1" s="1"/>
  <c r="M5704" i="1" s="1"/>
  <c r="O5705" i="1"/>
  <c r="N5705" i="1" s="1"/>
  <c r="M5705" i="1" s="1"/>
  <c r="O5706" i="1"/>
  <c r="O5707" i="1"/>
  <c r="O5708" i="1"/>
  <c r="O5709" i="1"/>
  <c r="O5710" i="1"/>
  <c r="N5710" i="1" s="1"/>
  <c r="M5710" i="1" s="1"/>
  <c r="O5711" i="1"/>
  <c r="O5712" i="1"/>
  <c r="O5713" i="1"/>
  <c r="N5713" i="1" s="1"/>
  <c r="M5713" i="1" s="1"/>
  <c r="O5714" i="1"/>
  <c r="N5714" i="1" s="1"/>
  <c r="M5714" i="1" s="1"/>
  <c r="O5715" i="1"/>
  <c r="O5716" i="1"/>
  <c r="O5717" i="1"/>
  <c r="N5717" i="1" s="1"/>
  <c r="M5717" i="1" s="1"/>
  <c r="O5718" i="1"/>
  <c r="O5719" i="1"/>
  <c r="O5720" i="1"/>
  <c r="O5721" i="1"/>
  <c r="O5722" i="1"/>
  <c r="N5722" i="1" s="1"/>
  <c r="M5722" i="1" s="1"/>
  <c r="O5723" i="1"/>
  <c r="O5724" i="1"/>
  <c r="O5725" i="1"/>
  <c r="N5725" i="1" s="1"/>
  <c r="M5725" i="1" s="1"/>
  <c r="O5726" i="1"/>
  <c r="N5726" i="1" s="1"/>
  <c r="M5726" i="1" s="1"/>
  <c r="O5727" i="1"/>
  <c r="O5728" i="1"/>
  <c r="N5728" i="1" s="1"/>
  <c r="M5728" i="1" s="1"/>
  <c r="O5729" i="1"/>
  <c r="N5729" i="1" s="1"/>
  <c r="M5729" i="1" s="1"/>
  <c r="O5730" i="1"/>
  <c r="O5731" i="1"/>
  <c r="O5732" i="1"/>
  <c r="N5732" i="1" s="1"/>
  <c r="M5732" i="1" s="1"/>
  <c r="O5733" i="1"/>
  <c r="O5734" i="1"/>
  <c r="O5735" i="1"/>
  <c r="O5736" i="1"/>
  <c r="O5737" i="1"/>
  <c r="N5737" i="1" s="1"/>
  <c r="M5737" i="1" s="1"/>
  <c r="O5738" i="1"/>
  <c r="N5738" i="1" s="1"/>
  <c r="M5738" i="1" s="1"/>
  <c r="O5739" i="1"/>
  <c r="O5740" i="1"/>
  <c r="O5741" i="1"/>
  <c r="N5741" i="1" s="1"/>
  <c r="M5741" i="1" s="1"/>
  <c r="O5742" i="1"/>
  <c r="O5743" i="1"/>
  <c r="O5744" i="1"/>
  <c r="O5745" i="1"/>
  <c r="O5746" i="1"/>
  <c r="N5746" i="1" s="1"/>
  <c r="M5746" i="1" s="1"/>
  <c r="O5747" i="1"/>
  <c r="O5748" i="1"/>
  <c r="O5749" i="1"/>
  <c r="N5749" i="1" s="1"/>
  <c r="M5749" i="1" s="1"/>
  <c r="O5750" i="1"/>
  <c r="N5750" i="1" s="1"/>
  <c r="M5750" i="1" s="1"/>
  <c r="O5751" i="1"/>
  <c r="O5752" i="1"/>
  <c r="N5752" i="1" s="1"/>
  <c r="M5752" i="1" s="1"/>
  <c r="O5753" i="1"/>
  <c r="N5753" i="1" s="1"/>
  <c r="M5753" i="1" s="1"/>
  <c r="O5754" i="1"/>
  <c r="O5755" i="1"/>
  <c r="O5756" i="1"/>
  <c r="O5757" i="1"/>
  <c r="O5758" i="1"/>
  <c r="N5758" i="1" s="1"/>
  <c r="M5758" i="1" s="1"/>
  <c r="O5759" i="1"/>
  <c r="O5760" i="1"/>
  <c r="O5761" i="1"/>
  <c r="N5761" i="1" s="1"/>
  <c r="M5761" i="1" s="1"/>
  <c r="O5762" i="1"/>
  <c r="N5762" i="1" s="1"/>
  <c r="M5762" i="1" s="1"/>
  <c r="O5763" i="1"/>
  <c r="O5764" i="1"/>
  <c r="O5765" i="1"/>
  <c r="N5765" i="1" s="1"/>
  <c r="M5765" i="1" s="1"/>
  <c r="O5766" i="1"/>
  <c r="O5767" i="1"/>
  <c r="O5768" i="1"/>
  <c r="O5769" i="1"/>
  <c r="O5770" i="1"/>
  <c r="N5770" i="1" s="1"/>
  <c r="M5770" i="1" s="1"/>
  <c r="O5771" i="1"/>
  <c r="O5772" i="1"/>
  <c r="O5773" i="1"/>
  <c r="N5773" i="1" s="1"/>
  <c r="M5773" i="1" s="1"/>
  <c r="O5774" i="1"/>
  <c r="N5774" i="1" s="1"/>
  <c r="M5774" i="1" s="1"/>
  <c r="O5775" i="1"/>
  <c r="O5776" i="1"/>
  <c r="N5776" i="1" s="1"/>
  <c r="M5776" i="1" s="1"/>
  <c r="O5777" i="1"/>
  <c r="N5777" i="1" s="1"/>
  <c r="M5777" i="1" s="1"/>
  <c r="O5779" i="1"/>
  <c r="O5780" i="1"/>
  <c r="O5781" i="1"/>
  <c r="O5782" i="1"/>
  <c r="O5783" i="1"/>
  <c r="N5783" i="1" s="1"/>
  <c r="M5783" i="1" s="1"/>
  <c r="O5784" i="1"/>
  <c r="O5785" i="1"/>
  <c r="O5786" i="1"/>
  <c r="N5786" i="1" s="1"/>
  <c r="M5786" i="1" s="1"/>
  <c r="O5787" i="1"/>
  <c r="N5787" i="1" s="1"/>
  <c r="M5787" i="1" s="1"/>
  <c r="O5788" i="1"/>
  <c r="O5789" i="1"/>
  <c r="O5790" i="1"/>
  <c r="N5790" i="1" s="1"/>
  <c r="M5790" i="1" s="1"/>
  <c r="O5791" i="1"/>
  <c r="O5792" i="1"/>
  <c r="O5793" i="1"/>
  <c r="O5794" i="1"/>
  <c r="O5795" i="1"/>
  <c r="N5795" i="1" s="1"/>
  <c r="M5795" i="1" s="1"/>
  <c r="O5796" i="1"/>
  <c r="O5797" i="1"/>
  <c r="O5798" i="1"/>
  <c r="N5798" i="1" s="1"/>
  <c r="M5798" i="1" s="1"/>
  <c r="O5799" i="1"/>
  <c r="N5799" i="1" s="1"/>
  <c r="M5799" i="1" s="1"/>
  <c r="O5800" i="1"/>
  <c r="O5801" i="1"/>
  <c r="N5801" i="1" s="1"/>
  <c r="M5801" i="1" s="1"/>
  <c r="O5802" i="1"/>
  <c r="N5802" i="1" s="1"/>
  <c r="M5802" i="1" s="1"/>
  <c r="O5803" i="1"/>
  <c r="O5804" i="1"/>
  <c r="O5805" i="1"/>
  <c r="O5806" i="1"/>
  <c r="O5807" i="1"/>
  <c r="N5807" i="1" s="1"/>
  <c r="M5807" i="1" s="1"/>
  <c r="O5808" i="1"/>
  <c r="O5809" i="1"/>
  <c r="O5810" i="1"/>
  <c r="N5810" i="1" s="1"/>
  <c r="M5810" i="1" s="1"/>
  <c r="O5811" i="1"/>
  <c r="N5811" i="1" s="1"/>
  <c r="M5811" i="1" s="1"/>
  <c r="O5812" i="1"/>
  <c r="O5813" i="1"/>
  <c r="N5813" i="1" s="1"/>
  <c r="M5813" i="1" s="1"/>
  <c r="O5814" i="1"/>
  <c r="N5814" i="1" s="1"/>
  <c r="M5814" i="1" s="1"/>
  <c r="O5815" i="1"/>
  <c r="O5816" i="1"/>
  <c r="O5817" i="1"/>
  <c r="O5818" i="1"/>
  <c r="O5819" i="1"/>
  <c r="N5819" i="1" s="1"/>
  <c r="M5819" i="1" s="1"/>
  <c r="O5820" i="1"/>
  <c r="O5821" i="1"/>
  <c r="O5823" i="1"/>
  <c r="N5823" i="1" s="1"/>
  <c r="M5823" i="1" s="1"/>
  <c r="O5824" i="1"/>
  <c r="N5824" i="1" s="1"/>
  <c r="M5824" i="1" s="1"/>
  <c r="O5825" i="1"/>
  <c r="O5826" i="1"/>
  <c r="N5826" i="1" s="1"/>
  <c r="M5826" i="1" s="1"/>
  <c r="O5827" i="1"/>
  <c r="N5827" i="1" s="1"/>
  <c r="M5827" i="1" s="1"/>
  <c r="O5828" i="1"/>
  <c r="O5829" i="1"/>
  <c r="O5830" i="1"/>
  <c r="O5831" i="1"/>
  <c r="O5832" i="1"/>
  <c r="N5832" i="1" s="1"/>
  <c r="M5832" i="1" s="1"/>
  <c r="O5833" i="1"/>
  <c r="O5834" i="1"/>
  <c r="O5835" i="1"/>
  <c r="N5835" i="1" s="1"/>
  <c r="M5835" i="1" s="1"/>
  <c r="O5836" i="1"/>
  <c r="N5836" i="1" s="1"/>
  <c r="M5836" i="1" s="1"/>
  <c r="O5837" i="1"/>
  <c r="O5838" i="1"/>
  <c r="O5839" i="1"/>
  <c r="N5839" i="1" s="1"/>
  <c r="M5839" i="1" s="1"/>
  <c r="O5840" i="1"/>
  <c r="O5841" i="1"/>
  <c r="O5842" i="1"/>
  <c r="O5843" i="1"/>
  <c r="O5844" i="1"/>
  <c r="N5844" i="1" s="1"/>
  <c r="M5844" i="1" s="1"/>
  <c r="O5845" i="1"/>
  <c r="O5846" i="1"/>
  <c r="O5847" i="1"/>
  <c r="N5847" i="1" s="1"/>
  <c r="M5847" i="1" s="1"/>
  <c r="O5848" i="1"/>
  <c r="N5848" i="1" s="1"/>
  <c r="M5848" i="1" s="1"/>
  <c r="O5849" i="1"/>
  <c r="O5850" i="1"/>
  <c r="N5850" i="1" s="1"/>
  <c r="M5850" i="1" s="1"/>
  <c r="O5851" i="1"/>
  <c r="N5851" i="1" s="1"/>
  <c r="M5851" i="1" s="1"/>
  <c r="O5852" i="1"/>
  <c r="O5853" i="1"/>
  <c r="O5854" i="1"/>
  <c r="O5855" i="1"/>
  <c r="O5856" i="1"/>
  <c r="N5856" i="1" s="1"/>
  <c r="M5856" i="1" s="1"/>
  <c r="O5857" i="1"/>
  <c r="O5858" i="1"/>
  <c r="O5859" i="1"/>
  <c r="N5859" i="1" s="1"/>
  <c r="M5859" i="1" s="1"/>
  <c r="O5860" i="1"/>
  <c r="N5860" i="1" s="1"/>
  <c r="M5860" i="1" s="1"/>
  <c r="O5861" i="1"/>
  <c r="O5862" i="1"/>
  <c r="O5863" i="1"/>
  <c r="N5863" i="1" s="1"/>
  <c r="M5863" i="1" s="1"/>
  <c r="O5864" i="1"/>
  <c r="O5865" i="1"/>
  <c r="O5866" i="1"/>
  <c r="O5867" i="1"/>
  <c r="O5868" i="1"/>
  <c r="N5868" i="1" s="1"/>
  <c r="M5868" i="1" s="1"/>
  <c r="O5869" i="1"/>
  <c r="O5870" i="1"/>
  <c r="O5871" i="1"/>
  <c r="N5871" i="1" s="1"/>
  <c r="M5871" i="1" s="1"/>
  <c r="O5873" i="1"/>
  <c r="O5874" i="1"/>
  <c r="O5875" i="1"/>
  <c r="N5875" i="1" s="1"/>
  <c r="M5875" i="1" s="1"/>
  <c r="O5876" i="1"/>
  <c r="N5876" i="1" s="1"/>
  <c r="M5876" i="1" s="1"/>
  <c r="O5878" i="1"/>
  <c r="O5879" i="1"/>
  <c r="O5880" i="1"/>
  <c r="O5881" i="1"/>
  <c r="O5882" i="1"/>
  <c r="N5882" i="1" s="1"/>
  <c r="M5882" i="1" s="1"/>
  <c r="O5883" i="1"/>
  <c r="O5884" i="1"/>
  <c r="O5885" i="1"/>
  <c r="N5885" i="1" s="1"/>
  <c r="M5885" i="1" s="1"/>
  <c r="O5886" i="1"/>
  <c r="N5886" i="1" s="1"/>
  <c r="M5886" i="1" s="1"/>
  <c r="O5887" i="1"/>
  <c r="O5888" i="1"/>
  <c r="N5888" i="1" s="1"/>
  <c r="M5888" i="1" s="1"/>
  <c r="O5889" i="1"/>
  <c r="N5889" i="1" s="1"/>
  <c r="M5889" i="1" s="1"/>
  <c r="O5890" i="1"/>
  <c r="O5891" i="1"/>
  <c r="O5892" i="1"/>
  <c r="O5893" i="1"/>
  <c r="O5894" i="1"/>
  <c r="N5894" i="1" s="1"/>
  <c r="M5894" i="1" s="1"/>
  <c r="O5895" i="1"/>
  <c r="O5896" i="1"/>
  <c r="O5897" i="1"/>
  <c r="N5897" i="1" s="1"/>
  <c r="M5897" i="1" s="1"/>
  <c r="O5898" i="1"/>
  <c r="N5898" i="1" s="1"/>
  <c r="M5898" i="1" s="1"/>
  <c r="O5899" i="1"/>
  <c r="O5900" i="1"/>
  <c r="N5900" i="1" s="1"/>
  <c r="M5900" i="1" s="1"/>
  <c r="O5901" i="1"/>
  <c r="N5901" i="1" s="1"/>
  <c r="M5901" i="1" s="1"/>
  <c r="O5902" i="1"/>
  <c r="O5903" i="1"/>
  <c r="O5904" i="1"/>
  <c r="O5905" i="1"/>
  <c r="O5906" i="1"/>
  <c r="N5906" i="1" s="1"/>
  <c r="M5906" i="1" s="1"/>
  <c r="O5907" i="1"/>
  <c r="O5908" i="1"/>
  <c r="O5909" i="1"/>
  <c r="N5909" i="1" s="1"/>
  <c r="M5909" i="1" s="1"/>
  <c r="O5910" i="1"/>
  <c r="N5910" i="1" s="1"/>
  <c r="M5910" i="1" s="1"/>
  <c r="O5911" i="1"/>
  <c r="O5912" i="1"/>
  <c r="N5912" i="1" s="1"/>
  <c r="M5912" i="1" s="1"/>
  <c r="O5913" i="1"/>
  <c r="N5913" i="1" s="1"/>
  <c r="M5913" i="1" s="1"/>
  <c r="O5914" i="1"/>
  <c r="O5915" i="1"/>
  <c r="O5916" i="1"/>
  <c r="O5917" i="1"/>
  <c r="O5918" i="1"/>
  <c r="N5918" i="1" s="1"/>
  <c r="M5918" i="1" s="1"/>
  <c r="O5919" i="1"/>
  <c r="O5920" i="1"/>
  <c r="O5921" i="1"/>
  <c r="N5921" i="1" s="1"/>
  <c r="M5921" i="1" s="1"/>
  <c r="O5922" i="1"/>
  <c r="N5922" i="1" s="1"/>
  <c r="M5922" i="1" s="1"/>
  <c r="O5923" i="1"/>
  <c r="O5924" i="1"/>
  <c r="N5924" i="1" s="1"/>
  <c r="M5924" i="1" s="1"/>
  <c r="O5925" i="1"/>
  <c r="N5925" i="1" s="1"/>
  <c r="M5925" i="1" s="1"/>
  <c r="O5926" i="1"/>
  <c r="O5927" i="1"/>
  <c r="O5928" i="1"/>
  <c r="O5929" i="1"/>
  <c r="O5930" i="1"/>
  <c r="N5930" i="1" s="1"/>
  <c r="M5930" i="1" s="1"/>
  <c r="O5931" i="1"/>
  <c r="O5932" i="1"/>
  <c r="O5933" i="1"/>
  <c r="N5933" i="1" s="1"/>
  <c r="M5933" i="1" s="1"/>
  <c r="O5934" i="1"/>
  <c r="N5934" i="1" s="1"/>
  <c r="M5934" i="1" s="1"/>
  <c r="O5935" i="1"/>
  <c r="O5936" i="1"/>
  <c r="O5937" i="1"/>
  <c r="N5937" i="1" s="1"/>
  <c r="M5937" i="1" s="1"/>
  <c r="O5938" i="1"/>
  <c r="O5939" i="1"/>
  <c r="O5940" i="1"/>
  <c r="N5940" i="1" s="1"/>
  <c r="M5940" i="1" s="1"/>
  <c r="O5941" i="1"/>
  <c r="O5942" i="1"/>
  <c r="N5942" i="1" s="1"/>
  <c r="M5942" i="1" s="1"/>
  <c r="O5943" i="1"/>
  <c r="O5944" i="1"/>
  <c r="O5945" i="1"/>
  <c r="N5945" i="1" s="1"/>
  <c r="M5945" i="1" s="1"/>
  <c r="O5946" i="1"/>
  <c r="N5946" i="1" s="1"/>
  <c r="M5946" i="1" s="1"/>
  <c r="O5947" i="1"/>
  <c r="O5948" i="1"/>
  <c r="N5948" i="1" s="1"/>
  <c r="M5948" i="1" s="1"/>
  <c r="O5949" i="1"/>
  <c r="N5949" i="1" s="1"/>
  <c r="M5949" i="1" s="1"/>
  <c r="O5950" i="1"/>
  <c r="O5951" i="1"/>
  <c r="O5952" i="1"/>
  <c r="O5953" i="1"/>
  <c r="O5954" i="1"/>
  <c r="N5954" i="1" s="1"/>
  <c r="M5954" i="1" s="1"/>
  <c r="O5955" i="1"/>
  <c r="O5956" i="1"/>
  <c r="O5957" i="1"/>
  <c r="N5957" i="1" s="1"/>
  <c r="M5957" i="1" s="1"/>
  <c r="O5959" i="1"/>
  <c r="N5959" i="1" s="1"/>
  <c r="M5959" i="1" s="1"/>
  <c r="O5960" i="1"/>
  <c r="O5961" i="1"/>
  <c r="N5961" i="1" s="1"/>
  <c r="M5961" i="1" s="1"/>
  <c r="O5962" i="1"/>
  <c r="N5962" i="1" s="1"/>
  <c r="M5962" i="1" s="1"/>
  <c r="O5963" i="1"/>
  <c r="O5964" i="1"/>
  <c r="O5965" i="1"/>
  <c r="O5966" i="1"/>
  <c r="O5967" i="1"/>
  <c r="N5967" i="1" s="1"/>
  <c r="M5967" i="1" s="1"/>
  <c r="O5968" i="1"/>
  <c r="O5969" i="1"/>
  <c r="O5970" i="1"/>
  <c r="N5970" i="1" s="1"/>
  <c r="M5970" i="1" s="1"/>
  <c r="O5971" i="1"/>
  <c r="N5971" i="1" s="1"/>
  <c r="M5971" i="1" s="1"/>
  <c r="O5972" i="1"/>
  <c r="O5973" i="1"/>
  <c r="N5973" i="1" s="1"/>
  <c r="M5973" i="1" s="1"/>
  <c r="O5974" i="1"/>
  <c r="N5974" i="1" s="1"/>
  <c r="M5974" i="1" s="1"/>
  <c r="O5975" i="1"/>
  <c r="O5976" i="1"/>
  <c r="O5977" i="1"/>
  <c r="O5978" i="1"/>
  <c r="O5979" i="1"/>
  <c r="N5979" i="1" s="1"/>
  <c r="M5979" i="1" s="1"/>
  <c r="O5980" i="1"/>
  <c r="O5981" i="1"/>
  <c r="O5982" i="1"/>
  <c r="N5982" i="1" s="1"/>
  <c r="M5982" i="1" s="1"/>
  <c r="O5983" i="1"/>
  <c r="N5983" i="1" s="1"/>
  <c r="M5983" i="1" s="1"/>
  <c r="O5984" i="1"/>
  <c r="O5985" i="1"/>
  <c r="N5985" i="1" s="1"/>
  <c r="M5985" i="1" s="1"/>
  <c r="O5986" i="1"/>
  <c r="N5986" i="1" s="1"/>
  <c r="M5986" i="1" s="1"/>
  <c r="O5987" i="1"/>
  <c r="O5988" i="1"/>
  <c r="O5989" i="1"/>
  <c r="O5990" i="1"/>
  <c r="O5991" i="1"/>
  <c r="N5991" i="1" s="1"/>
  <c r="M5991" i="1" s="1"/>
  <c r="O5992" i="1"/>
  <c r="O5993" i="1"/>
  <c r="O5994" i="1"/>
  <c r="N5994" i="1" s="1"/>
  <c r="M5994" i="1" s="1"/>
  <c r="O5995" i="1"/>
  <c r="N5995" i="1" s="1"/>
  <c r="M5995" i="1" s="1"/>
  <c r="O5996" i="1"/>
  <c r="O5997" i="1"/>
  <c r="N5997" i="1" s="1"/>
  <c r="M5997" i="1" s="1"/>
  <c r="O5998" i="1"/>
  <c r="N5998" i="1" s="1"/>
  <c r="M5998" i="1" s="1"/>
  <c r="O5999" i="1"/>
  <c r="O6000" i="1"/>
  <c r="O6001" i="1"/>
  <c r="O6002" i="1"/>
  <c r="O6003" i="1"/>
  <c r="N6003" i="1" s="1"/>
  <c r="M6003" i="1" s="1"/>
  <c r="O6004" i="1"/>
  <c r="O6005" i="1"/>
  <c r="O6006" i="1"/>
  <c r="N6006" i="1" s="1"/>
  <c r="M6006" i="1" s="1"/>
  <c r="O6007" i="1"/>
  <c r="N6007" i="1" s="1"/>
  <c r="M6007" i="1" s="1"/>
  <c r="O6008" i="1"/>
  <c r="O6009" i="1"/>
  <c r="O6010" i="1"/>
  <c r="N6010" i="1" s="1"/>
  <c r="M6010" i="1" s="1"/>
  <c r="O6011" i="1"/>
  <c r="O6012" i="1"/>
  <c r="O6013" i="1"/>
  <c r="N6013" i="1" s="1"/>
  <c r="M6013" i="1" s="1"/>
  <c r="O6014" i="1"/>
  <c r="O6015" i="1"/>
  <c r="N6015" i="1" s="1"/>
  <c r="M6015" i="1" s="1"/>
  <c r="O6016" i="1"/>
  <c r="O6017" i="1"/>
  <c r="O6018" i="1"/>
  <c r="N6018" i="1" s="1"/>
  <c r="M6018" i="1" s="1"/>
  <c r="O6019" i="1"/>
  <c r="N6019" i="1" s="1"/>
  <c r="M6019" i="1" s="1"/>
  <c r="O6020" i="1"/>
  <c r="O6021" i="1"/>
  <c r="N6021" i="1" s="1"/>
  <c r="M6021" i="1" s="1"/>
  <c r="O6022" i="1"/>
  <c r="N6022" i="1" s="1"/>
  <c r="M6022" i="1" s="1"/>
  <c r="O6023" i="1"/>
  <c r="O6024" i="1"/>
  <c r="O6025" i="1"/>
  <c r="N6025" i="1" s="1"/>
  <c r="M6025" i="1" s="1"/>
  <c r="O6026" i="1"/>
  <c r="O6027" i="1"/>
  <c r="N6027" i="1" s="1"/>
  <c r="M6027" i="1" s="1"/>
  <c r="O6028" i="1"/>
  <c r="O6029" i="1"/>
  <c r="O6030" i="1"/>
  <c r="N6030" i="1" s="1"/>
  <c r="M6030" i="1" s="1"/>
  <c r="O6031" i="1"/>
  <c r="N6031" i="1" s="1"/>
  <c r="M6031" i="1" s="1"/>
  <c r="O6032" i="1"/>
  <c r="O6033" i="1"/>
  <c r="O6034" i="1"/>
  <c r="N6034" i="1" s="1"/>
  <c r="M6034" i="1" s="1"/>
  <c r="O6035" i="1"/>
  <c r="O6036" i="1"/>
  <c r="O6037" i="1"/>
  <c r="N6037" i="1" s="1"/>
  <c r="M6037" i="1" s="1"/>
  <c r="O6038" i="1"/>
  <c r="O6039" i="1"/>
  <c r="N6039" i="1" s="1"/>
  <c r="M6039" i="1" s="1"/>
  <c r="O6040" i="1"/>
  <c r="O6041" i="1"/>
  <c r="O6042" i="1"/>
  <c r="N6042" i="1" s="1"/>
  <c r="M6042" i="1" s="1"/>
  <c r="O6043" i="1"/>
  <c r="N6043" i="1" s="1"/>
  <c r="M6043" i="1" s="1"/>
  <c r="O6044" i="1"/>
  <c r="O6045" i="1"/>
  <c r="N6045" i="1" s="1"/>
  <c r="M6045" i="1" s="1"/>
  <c r="O6046" i="1"/>
  <c r="N6046" i="1" s="1"/>
  <c r="M6046" i="1" s="1"/>
  <c r="O6048" i="1"/>
  <c r="O6049" i="1"/>
  <c r="O6050" i="1"/>
  <c r="N6050" i="1" s="1"/>
  <c r="M6050" i="1" s="1"/>
  <c r="O6051" i="1"/>
  <c r="O6052" i="1"/>
  <c r="O6053" i="1"/>
  <c r="O6054" i="1"/>
  <c r="O6055" i="1"/>
  <c r="N6055" i="1" s="1"/>
  <c r="M6055" i="1" s="1"/>
  <c r="O6056" i="1"/>
  <c r="N6056" i="1" s="1"/>
  <c r="M6056" i="1" s="1"/>
  <c r="O6057" i="1"/>
  <c r="O6058" i="1"/>
  <c r="O6059" i="1"/>
  <c r="N6059" i="1" s="1"/>
  <c r="M6059" i="1" s="1"/>
  <c r="O6060" i="1"/>
  <c r="O6061" i="1"/>
  <c r="O6062" i="1"/>
  <c r="O6063" i="1"/>
  <c r="O6064" i="1"/>
  <c r="N6064" i="1" s="1"/>
  <c r="M6064" i="1" s="1"/>
  <c r="O6065" i="1"/>
  <c r="O6066" i="1"/>
  <c r="O6067" i="1"/>
  <c r="N6067" i="1" s="1"/>
  <c r="M6067" i="1" s="1"/>
  <c r="O6068" i="1"/>
  <c r="N6068" i="1" s="1"/>
  <c r="M6068" i="1" s="1"/>
  <c r="O6069" i="1"/>
  <c r="O6070" i="1"/>
  <c r="N6070" i="1" s="1"/>
  <c r="M6070" i="1" s="1"/>
  <c r="O6071" i="1"/>
  <c r="N6071" i="1" s="1"/>
  <c r="M6071" i="1" s="1"/>
  <c r="O6072" i="1"/>
  <c r="O6073" i="1"/>
  <c r="O6074" i="1"/>
  <c r="N6074" i="1" s="1"/>
  <c r="M6074" i="1" s="1"/>
  <c r="O6075" i="1"/>
  <c r="O6076" i="1"/>
  <c r="N6076" i="1" s="1"/>
  <c r="M6076" i="1" s="1"/>
  <c r="O6077" i="1"/>
  <c r="O6078" i="1"/>
  <c r="O6079" i="1"/>
  <c r="N6079" i="1" s="1"/>
  <c r="M6079" i="1" s="1"/>
  <c r="O6080" i="1"/>
  <c r="N6080" i="1" s="1"/>
  <c r="M6080" i="1" s="1"/>
  <c r="O6081" i="1"/>
  <c r="O6082" i="1"/>
  <c r="O6083" i="1"/>
  <c r="N6083" i="1" s="1"/>
  <c r="M6083" i="1" s="1"/>
  <c r="O6084" i="1"/>
  <c r="O6085" i="1"/>
  <c r="O6086" i="1"/>
  <c r="N6086" i="1" s="1"/>
  <c r="M6086" i="1" s="1"/>
  <c r="O6087" i="1"/>
  <c r="O6088" i="1"/>
  <c r="N6088" i="1" s="1"/>
  <c r="M6088" i="1" s="1"/>
  <c r="O6089" i="1"/>
  <c r="O6090" i="1"/>
  <c r="O6091" i="1"/>
  <c r="N6091" i="1" s="1"/>
  <c r="M6091" i="1" s="1"/>
  <c r="O6092" i="1"/>
  <c r="N6092" i="1" s="1"/>
  <c r="M6092" i="1" s="1"/>
  <c r="O6093" i="1"/>
  <c r="O6094" i="1"/>
  <c r="N6094" i="1" s="1"/>
  <c r="M6094" i="1" s="1"/>
  <c r="O6095" i="1"/>
  <c r="N6095" i="1" s="1"/>
  <c r="M6095" i="1" s="1"/>
  <c r="O6096" i="1"/>
  <c r="O6097" i="1"/>
  <c r="O6098" i="1"/>
  <c r="O6099" i="1"/>
  <c r="O6100" i="1"/>
  <c r="N6100" i="1" s="1"/>
  <c r="M6100" i="1" s="1"/>
  <c r="O6101" i="1"/>
  <c r="O6102" i="1"/>
  <c r="O6103" i="1"/>
  <c r="N6103" i="1" s="1"/>
  <c r="M6103" i="1" s="1"/>
  <c r="O6104" i="1"/>
  <c r="N6104" i="1" s="1"/>
  <c r="M6104" i="1" s="1"/>
  <c r="O6105" i="1"/>
  <c r="O6106" i="1"/>
  <c r="O6107" i="1"/>
  <c r="N6107" i="1" s="1"/>
  <c r="M6107" i="1" s="1"/>
  <c r="O6108" i="1"/>
  <c r="O6109" i="1"/>
  <c r="O6110" i="1"/>
  <c r="N6110" i="1" s="1"/>
  <c r="M6110" i="1" s="1"/>
  <c r="O6111" i="1"/>
  <c r="O6112" i="1"/>
  <c r="N6112" i="1" s="1"/>
  <c r="M6112" i="1" s="1"/>
  <c r="O6113" i="1"/>
  <c r="O6114" i="1"/>
  <c r="O6115" i="1"/>
  <c r="N6115" i="1" s="1"/>
  <c r="M6115" i="1" s="1"/>
  <c r="O6117" i="1"/>
  <c r="N6117" i="1" s="1"/>
  <c r="M6117" i="1" s="1"/>
  <c r="O6118" i="1"/>
  <c r="O6119" i="1"/>
  <c r="N6119" i="1" s="1"/>
  <c r="M6119" i="1" s="1"/>
  <c r="O6120" i="1"/>
  <c r="N6120" i="1" s="1"/>
  <c r="M6120" i="1" s="1"/>
  <c r="O6121" i="1"/>
  <c r="O6122" i="1"/>
  <c r="O6123" i="1"/>
  <c r="N6123" i="1" s="1"/>
  <c r="M6123" i="1" s="1"/>
  <c r="O6124" i="1"/>
  <c r="O6125" i="1"/>
  <c r="N6125" i="1" s="1"/>
  <c r="M6125" i="1" s="1"/>
  <c r="O6126" i="1"/>
  <c r="O6127" i="1"/>
  <c r="O6128" i="1"/>
  <c r="N6128" i="1" s="1"/>
  <c r="M6128" i="1" s="1"/>
  <c r="O6129" i="1"/>
  <c r="N6129" i="1" s="1"/>
  <c r="M6129" i="1" s="1"/>
  <c r="O6130" i="1"/>
  <c r="O6131" i="1"/>
  <c r="O6132" i="1"/>
  <c r="N6132" i="1" s="1"/>
  <c r="M6132" i="1" s="1"/>
  <c r="O6133" i="1"/>
  <c r="O6134" i="1"/>
  <c r="O6135" i="1"/>
  <c r="O6136" i="1"/>
  <c r="O6137" i="1"/>
  <c r="N6137" i="1" s="1"/>
  <c r="M6137" i="1" s="1"/>
  <c r="O6138" i="1"/>
  <c r="O6139" i="1"/>
  <c r="O6140" i="1"/>
  <c r="N6140" i="1" s="1"/>
  <c r="M6140" i="1" s="1"/>
  <c r="O6141" i="1"/>
  <c r="N6141" i="1" s="1"/>
  <c r="M6141" i="1" s="1"/>
  <c r="O6142" i="1"/>
  <c r="O6143" i="1"/>
  <c r="N6143" i="1" s="1"/>
  <c r="M6143" i="1" s="1"/>
  <c r="O6144" i="1"/>
  <c r="N6144" i="1" s="1"/>
  <c r="M6144" i="1" s="1"/>
  <c r="O6145" i="1"/>
  <c r="O6146" i="1"/>
  <c r="O6147" i="1"/>
  <c r="O6148" i="1"/>
  <c r="O6149" i="1"/>
  <c r="N6149" i="1" s="1"/>
  <c r="M6149" i="1" s="1"/>
  <c r="O6150" i="1"/>
  <c r="O6151" i="1"/>
  <c r="O6152" i="1"/>
  <c r="N6152" i="1" s="1"/>
  <c r="M6152" i="1" s="1"/>
  <c r="O6153" i="1"/>
  <c r="N6153" i="1" s="1"/>
  <c r="M6153" i="1" s="1"/>
  <c r="O6154" i="1"/>
  <c r="O6155" i="1"/>
  <c r="O6156" i="1"/>
  <c r="N6156" i="1" s="1"/>
  <c r="M6156" i="1" s="1"/>
  <c r="O6157" i="1"/>
  <c r="O6158" i="1"/>
  <c r="O6159" i="1"/>
  <c r="O6160" i="1"/>
  <c r="O6161" i="1"/>
  <c r="N6161" i="1" s="1"/>
  <c r="M6161" i="1" s="1"/>
  <c r="O6162" i="1"/>
  <c r="O6163" i="1"/>
  <c r="O6164" i="1"/>
  <c r="N6164" i="1" s="1"/>
  <c r="M6164" i="1" s="1"/>
  <c r="O6165" i="1"/>
  <c r="N6165" i="1" s="1"/>
  <c r="M6165" i="1" s="1"/>
  <c r="O6166" i="1"/>
  <c r="O6167" i="1"/>
  <c r="N6167" i="1" s="1"/>
  <c r="M6167" i="1" s="1"/>
  <c r="O6168" i="1"/>
  <c r="N6168" i="1" s="1"/>
  <c r="M6168" i="1" s="1"/>
  <c r="O6169" i="1"/>
  <c r="O6170" i="1"/>
  <c r="O6172" i="1"/>
  <c r="O6173" i="1"/>
  <c r="O6174" i="1"/>
  <c r="N6174" i="1" s="1"/>
  <c r="M6174" i="1" s="1"/>
  <c r="O6175" i="1"/>
  <c r="O6176" i="1"/>
  <c r="O6177" i="1"/>
  <c r="N6177" i="1" s="1"/>
  <c r="M6177" i="1" s="1"/>
  <c r="O6178" i="1"/>
  <c r="N6178" i="1" s="1"/>
  <c r="M6178" i="1" s="1"/>
  <c r="O6179" i="1"/>
  <c r="O6180" i="1"/>
  <c r="O6181" i="1"/>
  <c r="N6181" i="1" s="1"/>
  <c r="M6181" i="1" s="1"/>
  <c r="O6182" i="1"/>
  <c r="O6183" i="1"/>
  <c r="O6184" i="1"/>
  <c r="O6185" i="1"/>
  <c r="O6186" i="1"/>
  <c r="N6186" i="1" s="1"/>
  <c r="M6186" i="1" s="1"/>
  <c r="O6187" i="1"/>
  <c r="O6189" i="1"/>
  <c r="O6190" i="1"/>
  <c r="N6190" i="1" s="1"/>
  <c r="M6190" i="1" s="1"/>
  <c r="O6191" i="1"/>
  <c r="N6191" i="1" s="1"/>
  <c r="M6191" i="1" s="1"/>
  <c r="O6192" i="1"/>
  <c r="O6193" i="1"/>
  <c r="N6193" i="1" s="1"/>
  <c r="M6193" i="1" s="1"/>
  <c r="O6194" i="1"/>
  <c r="N6194" i="1" s="1"/>
  <c r="M6194" i="1" s="1"/>
  <c r="O6195" i="1"/>
  <c r="O6196" i="1"/>
  <c r="O6197" i="1"/>
  <c r="O6198" i="1"/>
  <c r="O6199" i="1"/>
  <c r="N6199" i="1" s="1"/>
  <c r="M6199" i="1" s="1"/>
  <c r="O6200" i="1"/>
  <c r="O6201" i="1"/>
  <c r="O6202" i="1"/>
  <c r="N6202" i="1" s="1"/>
  <c r="M6202" i="1" s="1"/>
  <c r="O6203" i="1"/>
  <c r="N6203" i="1" s="1"/>
  <c r="M6203" i="1" s="1"/>
  <c r="O6204" i="1"/>
  <c r="O6205" i="1"/>
  <c r="O6206" i="1"/>
  <c r="N6206" i="1" s="1"/>
  <c r="M6206" i="1" s="1"/>
  <c r="O6207" i="1"/>
  <c r="O6208" i="1"/>
  <c r="O6209" i="1"/>
  <c r="O6210" i="1"/>
  <c r="O6211" i="1"/>
  <c r="N6211" i="1" s="1"/>
  <c r="M6211" i="1" s="1"/>
  <c r="O6212" i="1"/>
  <c r="O6213" i="1"/>
  <c r="O6214" i="1"/>
  <c r="N6214" i="1" s="1"/>
  <c r="M6214" i="1" s="1"/>
  <c r="O6215" i="1"/>
  <c r="N6215" i="1" s="1"/>
  <c r="M6215" i="1" s="1"/>
  <c r="O6216" i="1"/>
  <c r="O6217" i="1"/>
  <c r="N6217" i="1" s="1"/>
  <c r="M6217" i="1" s="1"/>
  <c r="O6218" i="1"/>
  <c r="N6218" i="1" s="1"/>
  <c r="M6218" i="1" s="1"/>
  <c r="O6219" i="1"/>
  <c r="O6220" i="1"/>
  <c r="O6221" i="1"/>
  <c r="N6221" i="1" s="1"/>
  <c r="M6221" i="1" s="1"/>
  <c r="O6222" i="1"/>
  <c r="O6223" i="1"/>
  <c r="N6223" i="1" s="1"/>
  <c r="M6223" i="1" s="1"/>
  <c r="O6224" i="1"/>
  <c r="O6225" i="1"/>
  <c r="O6226" i="1"/>
  <c r="N6226" i="1" s="1"/>
  <c r="M6226" i="1" s="1"/>
  <c r="O6227" i="1"/>
  <c r="N6227" i="1" s="1"/>
  <c r="M6227" i="1" s="1"/>
  <c r="O6228" i="1"/>
  <c r="O6229" i="1"/>
  <c r="O6230" i="1"/>
  <c r="N6230" i="1" s="1"/>
  <c r="M6230" i="1" s="1"/>
  <c r="O6231" i="1"/>
  <c r="O6232" i="1"/>
  <c r="O6233" i="1"/>
  <c r="O6234" i="1"/>
  <c r="O6235" i="1"/>
  <c r="N6235" i="1" s="1"/>
  <c r="M6235" i="1" s="1"/>
  <c r="O6236" i="1"/>
  <c r="O6237" i="1"/>
  <c r="O6238" i="1"/>
  <c r="N6238" i="1" s="1"/>
  <c r="M6238" i="1" s="1"/>
  <c r="O6239" i="1"/>
  <c r="O6240" i="1"/>
  <c r="O6241" i="1"/>
  <c r="N6241" i="1" s="1"/>
  <c r="M6241" i="1" s="1"/>
  <c r="O6242" i="1"/>
  <c r="N6242" i="1" s="1"/>
  <c r="M6242" i="1" s="1"/>
  <c r="O6243" i="1"/>
  <c r="O6244" i="1"/>
  <c r="O6245" i="1"/>
  <c r="O6246" i="1"/>
  <c r="O6248" i="1"/>
  <c r="N6248" i="1" s="1"/>
  <c r="M6248" i="1" s="1"/>
  <c r="O6249" i="1"/>
  <c r="O6250" i="1"/>
  <c r="O6251" i="1"/>
  <c r="N6251" i="1" s="1"/>
  <c r="M6251" i="1" s="1"/>
  <c r="O6252" i="1"/>
  <c r="N6252" i="1" s="1"/>
  <c r="M6252" i="1" s="1"/>
  <c r="O6253" i="1"/>
  <c r="O6254" i="1"/>
  <c r="O6255" i="1"/>
  <c r="N6255" i="1" s="1"/>
  <c r="M6255" i="1" s="1"/>
  <c r="O6256" i="1"/>
  <c r="O6257" i="1"/>
  <c r="O6258" i="1"/>
  <c r="O6259" i="1"/>
  <c r="O6260" i="1"/>
  <c r="N6260" i="1" s="1"/>
  <c r="M6260" i="1" s="1"/>
  <c r="O6261" i="1"/>
  <c r="O6262" i="1"/>
  <c r="O6263" i="1"/>
  <c r="N6263" i="1" s="1"/>
  <c r="M6263" i="1" s="1"/>
  <c r="O6264" i="1"/>
  <c r="O6265" i="1"/>
  <c r="O6266" i="1"/>
  <c r="N6266" i="1" s="1"/>
  <c r="M6266" i="1" s="1"/>
  <c r="O6267" i="1"/>
  <c r="N6267" i="1" s="1"/>
  <c r="M6267" i="1" s="1"/>
  <c r="O6268" i="1"/>
  <c r="O6269" i="1"/>
  <c r="O6270" i="1"/>
  <c r="O6271" i="1"/>
  <c r="O6272" i="1"/>
  <c r="N6272" i="1" s="1"/>
  <c r="M6272" i="1" s="1"/>
  <c r="O6273" i="1"/>
  <c r="O6274" i="1"/>
  <c r="O6275" i="1"/>
  <c r="N6275" i="1" s="1"/>
  <c r="M6275" i="1" s="1"/>
  <c r="O6276" i="1"/>
  <c r="N6276" i="1" s="1"/>
  <c r="M6276" i="1" s="1"/>
  <c r="O6277" i="1"/>
  <c r="O6278" i="1"/>
  <c r="O6279" i="1"/>
  <c r="N6279" i="1" s="1"/>
  <c r="M6279" i="1" s="1"/>
  <c r="O6280" i="1"/>
  <c r="O6281" i="1"/>
  <c r="O6282" i="1"/>
  <c r="O6283" i="1"/>
  <c r="O6284" i="1"/>
  <c r="N6284" i="1" s="1"/>
  <c r="M6284" i="1" s="1"/>
  <c r="O6285" i="1"/>
  <c r="O6286" i="1"/>
  <c r="O6287" i="1"/>
  <c r="N6287" i="1" s="1"/>
  <c r="M6287" i="1" s="1"/>
  <c r="O6288" i="1"/>
  <c r="O6289" i="1"/>
  <c r="O6290" i="1"/>
  <c r="N6290" i="1" s="1"/>
  <c r="M6290" i="1" s="1"/>
  <c r="O6291" i="1"/>
  <c r="N6291" i="1" s="1"/>
  <c r="M6291" i="1" s="1"/>
  <c r="O6292" i="1"/>
  <c r="O6293" i="1"/>
  <c r="O6294" i="1"/>
  <c r="O6295" i="1"/>
  <c r="O6296" i="1"/>
  <c r="N6296" i="1" s="1"/>
  <c r="M6296" i="1" s="1"/>
  <c r="O6297" i="1"/>
  <c r="O6298" i="1"/>
  <c r="O6299" i="1"/>
  <c r="N6299" i="1" s="1"/>
  <c r="M6299" i="1" s="1"/>
  <c r="O6301" i="1"/>
  <c r="N6301" i="1" s="1"/>
  <c r="M6301" i="1" s="1"/>
  <c r="O6302" i="1"/>
  <c r="O6303" i="1"/>
  <c r="N6303" i="1" s="1"/>
  <c r="M6303" i="1" s="1"/>
  <c r="O6304" i="1"/>
  <c r="N6304" i="1" s="1"/>
  <c r="M6304" i="1" s="1"/>
  <c r="O6305" i="1"/>
  <c r="O6306" i="1"/>
  <c r="O6307" i="1"/>
  <c r="O6308" i="1"/>
  <c r="O6309" i="1"/>
  <c r="N6309" i="1" s="1"/>
  <c r="M6309" i="1" s="1"/>
  <c r="O6310" i="1"/>
  <c r="O6311" i="1"/>
  <c r="O6312" i="1"/>
  <c r="N6312" i="1" s="1"/>
  <c r="M6312" i="1" s="1"/>
  <c r="O6313" i="1"/>
  <c r="N6313" i="1" s="1"/>
  <c r="M6313" i="1" s="1"/>
  <c r="O6314" i="1"/>
  <c r="O6315" i="1"/>
  <c r="N6315" i="1" s="1"/>
  <c r="M6315" i="1" s="1"/>
  <c r="O6316" i="1"/>
  <c r="N6316" i="1" s="1"/>
  <c r="M6316" i="1" s="1"/>
  <c r="O6317" i="1"/>
  <c r="O6318" i="1"/>
  <c r="O6319" i="1"/>
  <c r="O6320" i="1"/>
  <c r="O6321" i="1"/>
  <c r="N6321" i="1" s="1"/>
  <c r="M6321" i="1" s="1"/>
  <c r="O6322" i="1"/>
  <c r="O6323" i="1"/>
  <c r="O6324" i="1"/>
  <c r="N6324" i="1" s="1"/>
  <c r="M6324" i="1" s="1"/>
  <c r="O6325" i="1"/>
  <c r="N6325" i="1" s="1"/>
  <c r="M6325" i="1" s="1"/>
  <c r="O6326" i="1"/>
  <c r="O6327" i="1"/>
  <c r="O6328" i="1"/>
  <c r="N6328" i="1" s="1"/>
  <c r="M6328" i="1" s="1"/>
  <c r="O6329" i="1"/>
  <c r="O6330" i="1"/>
  <c r="O6331" i="1"/>
  <c r="O6332" i="1"/>
  <c r="O6333" i="1"/>
  <c r="N6333" i="1" s="1"/>
  <c r="M6333" i="1" s="1"/>
  <c r="O6334" i="1"/>
  <c r="O6335" i="1"/>
  <c r="O6336" i="1"/>
  <c r="N6336" i="1" s="1"/>
  <c r="M6336" i="1" s="1"/>
  <c r="O6337" i="1"/>
  <c r="N6337" i="1" s="1"/>
  <c r="M6337" i="1" s="1"/>
  <c r="O6338" i="1"/>
  <c r="O6339" i="1"/>
  <c r="N6339" i="1" s="1"/>
  <c r="M6339" i="1" s="1"/>
  <c r="O6340" i="1"/>
  <c r="N6340" i="1" s="1"/>
  <c r="M6340" i="1" s="1"/>
  <c r="O6342" i="1"/>
  <c r="O6343" i="1"/>
  <c r="O6344" i="1"/>
  <c r="O6345" i="1"/>
  <c r="O6346" i="1"/>
  <c r="N6346" i="1" s="1"/>
  <c r="M6346" i="1" s="1"/>
  <c r="O6348" i="1"/>
  <c r="O6349" i="1"/>
  <c r="O6350" i="1"/>
  <c r="N6350" i="1" s="1"/>
  <c r="M6350" i="1" s="1"/>
  <c r="O6351" i="1"/>
  <c r="N6351" i="1" s="1"/>
  <c r="M6351" i="1" s="1"/>
  <c r="O6352" i="1"/>
  <c r="O6353" i="1"/>
  <c r="O6354" i="1"/>
  <c r="N6354" i="1" s="1"/>
  <c r="M6354" i="1" s="1"/>
  <c r="O6355" i="1"/>
  <c r="O6356" i="1"/>
  <c r="O6357" i="1"/>
  <c r="O6358" i="1"/>
  <c r="O6359" i="1"/>
  <c r="N6359" i="1" s="1"/>
  <c r="M6359" i="1" s="1"/>
  <c r="O6360" i="1"/>
  <c r="O6361" i="1"/>
  <c r="O6362" i="1"/>
  <c r="N6362" i="1" s="1"/>
  <c r="M6362" i="1" s="1"/>
  <c r="O6363" i="1"/>
  <c r="N6363" i="1" s="1"/>
  <c r="M6363" i="1" s="1"/>
  <c r="O6364" i="1"/>
  <c r="O6365" i="1"/>
  <c r="N6365" i="1" s="1"/>
  <c r="M6365" i="1" s="1"/>
  <c r="O6366" i="1"/>
  <c r="N6366" i="1" s="1"/>
  <c r="M6366" i="1" s="1"/>
  <c r="O6367" i="1"/>
  <c r="O6368" i="1"/>
  <c r="O6369" i="1"/>
  <c r="O6370" i="1"/>
  <c r="O6371" i="1"/>
  <c r="N6371" i="1" s="1"/>
  <c r="M6371" i="1" s="1"/>
  <c r="O6372" i="1"/>
  <c r="O6373" i="1"/>
  <c r="O6374" i="1"/>
  <c r="N6374" i="1" s="1"/>
  <c r="M6374" i="1" s="1"/>
  <c r="O6375" i="1"/>
  <c r="N6375" i="1" s="1"/>
  <c r="M6375" i="1" s="1"/>
  <c r="O6376" i="1"/>
  <c r="O6377" i="1"/>
  <c r="N6377" i="1" s="1"/>
  <c r="M6377" i="1" s="1"/>
  <c r="O6378" i="1"/>
  <c r="N6378" i="1" s="1"/>
  <c r="M6378" i="1" s="1"/>
  <c r="O6379" i="1"/>
  <c r="O6380" i="1"/>
  <c r="O6381" i="1"/>
  <c r="O6382" i="1"/>
  <c r="O6383" i="1"/>
  <c r="N6383" i="1" s="1"/>
  <c r="M6383" i="1" s="1"/>
  <c r="O6384" i="1"/>
  <c r="O6385" i="1"/>
  <c r="O6386" i="1"/>
  <c r="N6386" i="1" s="1"/>
  <c r="M6386" i="1" s="1"/>
  <c r="O6387" i="1"/>
  <c r="N6387" i="1" s="1"/>
  <c r="M6387" i="1" s="1"/>
  <c r="O6388" i="1"/>
  <c r="O6389" i="1"/>
  <c r="N6389" i="1" s="1"/>
  <c r="M6389" i="1" s="1"/>
  <c r="O6390" i="1"/>
  <c r="N6390" i="1" s="1"/>
  <c r="M6390" i="1" s="1"/>
  <c r="O6391" i="1"/>
  <c r="O6392" i="1"/>
  <c r="O6393" i="1"/>
  <c r="O6394" i="1"/>
  <c r="O6395" i="1"/>
  <c r="N6395" i="1" s="1"/>
  <c r="M6395" i="1" s="1"/>
  <c r="O6396" i="1"/>
  <c r="O6397" i="1"/>
  <c r="O6398" i="1"/>
  <c r="N6398" i="1" s="1"/>
  <c r="M6398" i="1" s="1"/>
  <c r="O6399" i="1"/>
  <c r="N6399" i="1" s="1"/>
  <c r="M6399" i="1" s="1"/>
  <c r="O6400" i="1"/>
  <c r="O6401" i="1"/>
  <c r="N6401" i="1" s="1"/>
  <c r="M6401" i="1" s="1"/>
  <c r="O6402" i="1"/>
  <c r="N6402" i="1" s="1"/>
  <c r="M6402" i="1" s="1"/>
  <c r="O6403" i="1"/>
  <c r="O6404" i="1"/>
  <c r="O6405" i="1"/>
  <c r="O6407" i="1"/>
  <c r="O6408" i="1"/>
  <c r="N6408" i="1" s="1"/>
  <c r="M6408" i="1" s="1"/>
  <c r="O6409" i="1"/>
  <c r="O6410" i="1"/>
  <c r="O6411" i="1"/>
  <c r="N6411" i="1" s="1"/>
  <c r="M6411" i="1" s="1"/>
  <c r="O6412" i="1"/>
  <c r="N6412" i="1" s="1"/>
  <c r="M6412" i="1" s="1"/>
  <c r="O6413" i="1"/>
  <c r="O6414" i="1"/>
  <c r="N6414" i="1" s="1"/>
  <c r="M6414" i="1" s="1"/>
  <c r="O6415" i="1"/>
  <c r="N6415" i="1" s="1"/>
  <c r="M6415" i="1" s="1"/>
  <c r="O6416" i="1"/>
  <c r="O6417" i="1"/>
  <c r="O6418" i="1"/>
  <c r="O6419" i="1"/>
  <c r="O6420" i="1"/>
  <c r="N6420" i="1" s="1"/>
  <c r="M6420" i="1" s="1"/>
  <c r="O6421" i="1"/>
  <c r="O6422" i="1"/>
  <c r="O6423" i="1"/>
  <c r="N6423" i="1" s="1"/>
  <c r="M6423" i="1" s="1"/>
  <c r="O6424" i="1"/>
  <c r="N6424" i="1" s="1"/>
  <c r="M6424" i="1" s="1"/>
  <c r="O6425" i="1"/>
  <c r="O6426" i="1"/>
  <c r="O6427" i="1"/>
  <c r="N6427" i="1" s="1"/>
  <c r="M6427" i="1" s="1"/>
  <c r="O6428" i="1"/>
  <c r="O6429" i="1"/>
  <c r="O6430" i="1"/>
  <c r="N6430" i="1" s="1"/>
  <c r="M6430" i="1" s="1"/>
  <c r="O6431" i="1"/>
  <c r="O6432" i="1"/>
  <c r="N6432" i="1" s="1"/>
  <c r="M6432" i="1" s="1"/>
  <c r="O6433" i="1"/>
  <c r="O6434" i="1"/>
  <c r="O6435" i="1"/>
  <c r="N6435" i="1" s="1"/>
  <c r="M6435" i="1" s="1"/>
  <c r="O6436" i="1"/>
  <c r="N6436" i="1" s="1"/>
  <c r="M6436" i="1" s="1"/>
  <c r="O6437" i="1"/>
  <c r="O6438" i="1"/>
  <c r="N6438" i="1" s="1"/>
  <c r="M6438" i="1" s="1"/>
  <c r="O6439" i="1"/>
  <c r="N6439" i="1" s="1"/>
  <c r="M6439" i="1" s="1"/>
  <c r="O6440" i="1"/>
  <c r="O6441" i="1"/>
  <c r="O6442" i="1"/>
  <c r="O6443" i="1"/>
  <c r="O6444" i="1"/>
  <c r="N6444" i="1" s="1"/>
  <c r="M6444" i="1" s="1"/>
  <c r="O6445" i="1"/>
  <c r="O6446" i="1"/>
  <c r="O6447" i="1"/>
  <c r="N6447" i="1" s="1"/>
  <c r="M6447" i="1" s="1"/>
  <c r="O6448" i="1"/>
  <c r="N6448" i="1" s="1"/>
  <c r="M6448" i="1" s="1"/>
  <c r="O6449" i="1"/>
  <c r="O6450" i="1"/>
  <c r="N6450" i="1" s="1"/>
  <c r="M6450" i="1" s="1"/>
  <c r="O6451" i="1"/>
  <c r="N6451" i="1" s="1"/>
  <c r="M6451" i="1" s="1"/>
  <c r="O6452" i="1"/>
  <c r="O6453" i="1"/>
  <c r="O6454" i="1"/>
  <c r="O6455" i="1"/>
  <c r="O6456" i="1"/>
  <c r="N6456" i="1" s="1"/>
  <c r="M6456" i="1" s="1"/>
  <c r="O6457" i="1"/>
  <c r="O6458" i="1"/>
  <c r="O6459" i="1"/>
  <c r="N6459" i="1" s="1"/>
  <c r="M6459" i="1" s="1"/>
  <c r="O6460" i="1"/>
  <c r="N6460" i="1" s="1"/>
  <c r="M6460" i="1" s="1"/>
  <c r="O6461" i="1"/>
  <c r="O6462" i="1"/>
  <c r="N6462" i="1" s="1"/>
  <c r="M6462" i="1" s="1"/>
  <c r="O6463" i="1"/>
  <c r="N6463" i="1" s="1"/>
  <c r="M6463" i="1" s="1"/>
  <c r="O6464" i="1"/>
  <c r="O6465" i="1"/>
  <c r="O6466" i="1"/>
  <c r="O6467" i="1"/>
  <c r="O6468" i="1"/>
  <c r="N6468" i="1" s="1"/>
  <c r="M6468" i="1" s="1"/>
  <c r="O6469" i="1"/>
  <c r="O6470" i="1"/>
  <c r="O6471" i="1"/>
  <c r="N6471" i="1" s="1"/>
  <c r="M6471" i="1" s="1"/>
  <c r="O6472" i="1"/>
  <c r="N6472" i="1" s="1"/>
  <c r="M6472" i="1" s="1"/>
  <c r="O6473" i="1"/>
  <c r="O6474" i="1"/>
  <c r="N6474" i="1" s="1"/>
  <c r="M6474" i="1" s="1"/>
  <c r="O6475" i="1"/>
  <c r="N6475" i="1" s="1"/>
  <c r="M6475" i="1" s="1"/>
  <c r="O6476" i="1"/>
  <c r="O6477" i="1"/>
  <c r="O6478" i="1"/>
  <c r="O6479" i="1"/>
  <c r="O6480" i="1"/>
  <c r="N6480" i="1" s="1"/>
  <c r="M6480" i="1" s="1"/>
  <c r="O6481" i="1"/>
  <c r="O6482" i="1"/>
  <c r="O6483" i="1"/>
  <c r="N6483" i="1" s="1"/>
  <c r="M6483" i="1" s="1"/>
  <c r="O6484" i="1"/>
  <c r="N6484" i="1" s="1"/>
  <c r="M6484" i="1" s="1"/>
  <c r="O6485" i="1"/>
  <c r="O6486" i="1"/>
  <c r="N6486" i="1" s="1"/>
  <c r="M6486" i="1" s="1"/>
  <c r="O6487" i="1"/>
  <c r="N6487" i="1" s="1"/>
  <c r="M6487" i="1" s="1"/>
  <c r="O6488" i="1"/>
  <c r="O6489" i="1"/>
  <c r="O6490" i="1"/>
  <c r="O6491" i="1"/>
  <c r="O6492" i="1"/>
  <c r="N6492" i="1" s="1"/>
  <c r="M6492" i="1" s="1"/>
  <c r="O6493" i="1"/>
  <c r="O6494" i="1"/>
  <c r="O6495" i="1"/>
  <c r="N6495" i="1" s="1"/>
  <c r="M6495" i="1" s="1"/>
  <c r="O6496" i="1"/>
  <c r="N6496" i="1" s="1"/>
  <c r="M6496" i="1" s="1"/>
  <c r="O6497" i="1"/>
  <c r="O6498" i="1"/>
  <c r="O6499" i="1"/>
  <c r="N6499" i="1" s="1"/>
  <c r="M6499" i="1" s="1"/>
  <c r="O6500" i="1"/>
  <c r="O6501" i="1"/>
  <c r="O6502" i="1"/>
  <c r="N6502" i="1" s="1"/>
  <c r="M6502" i="1" s="1"/>
  <c r="O6503" i="1"/>
  <c r="O6504" i="1"/>
  <c r="N6504" i="1" s="1"/>
  <c r="M6504" i="1" s="1"/>
  <c r="O6505" i="1"/>
  <c r="O6506" i="1"/>
  <c r="O6507" i="1"/>
  <c r="N6507" i="1" s="1"/>
  <c r="M6507" i="1" s="1"/>
  <c r="O6508" i="1"/>
  <c r="N6508" i="1" s="1"/>
  <c r="M6508" i="1" s="1"/>
  <c r="O6509" i="1"/>
  <c r="O6510" i="1"/>
  <c r="N6510" i="1" s="1"/>
  <c r="M6510" i="1" s="1"/>
  <c r="O6511" i="1"/>
  <c r="N6511" i="1" s="1"/>
  <c r="M6511" i="1" s="1"/>
  <c r="O6512" i="1"/>
  <c r="O6513" i="1"/>
  <c r="O6514" i="1"/>
  <c r="N6514" i="1" s="1"/>
  <c r="M6514" i="1" s="1"/>
  <c r="O6516" i="1"/>
  <c r="O6517" i="1"/>
  <c r="N6517" i="1" s="1"/>
  <c r="M6517" i="1" s="1"/>
  <c r="O6518" i="1"/>
  <c r="O6519" i="1"/>
  <c r="O6520" i="1"/>
  <c r="N6520" i="1" s="1"/>
  <c r="M6520" i="1" s="1"/>
  <c r="O6521" i="1"/>
  <c r="N6521" i="1" s="1"/>
  <c r="M6521" i="1" s="1"/>
  <c r="O6522" i="1"/>
  <c r="O6523" i="1"/>
  <c r="O6524" i="1"/>
  <c r="N6524" i="1" s="1"/>
  <c r="M6524" i="1" s="1"/>
  <c r="O6525" i="1"/>
  <c r="O6526" i="1"/>
  <c r="O6527" i="1"/>
  <c r="N6527" i="1" s="1"/>
  <c r="M6527" i="1" s="1"/>
  <c r="O6528" i="1"/>
  <c r="O6529" i="1"/>
  <c r="N6529" i="1" s="1"/>
  <c r="M6529" i="1" s="1"/>
  <c r="O6530" i="1"/>
  <c r="O6531" i="1"/>
  <c r="O6532" i="1"/>
  <c r="N6532" i="1" s="1"/>
  <c r="M6532" i="1" s="1"/>
  <c r="O6533" i="1"/>
  <c r="N6533" i="1" s="1"/>
  <c r="M6533" i="1" s="1"/>
  <c r="O6535" i="1"/>
  <c r="O6536" i="1"/>
  <c r="N6536" i="1" s="1"/>
  <c r="M6536" i="1" s="1"/>
  <c r="O6537" i="1"/>
  <c r="N6537" i="1" s="1"/>
  <c r="M6537" i="1" s="1"/>
  <c r="O6538" i="1"/>
  <c r="O6539" i="1"/>
  <c r="O6540" i="1"/>
  <c r="N6540" i="1" s="1"/>
  <c r="M6540" i="1" s="1"/>
  <c r="O6541" i="1"/>
  <c r="O6542" i="1"/>
  <c r="N6542" i="1" s="1"/>
  <c r="M6542" i="1" s="1"/>
  <c r="O6543" i="1"/>
  <c r="O6544" i="1"/>
  <c r="O6545" i="1"/>
  <c r="N6545" i="1" s="1"/>
  <c r="M6545" i="1" s="1"/>
  <c r="O6546" i="1"/>
  <c r="N6546" i="1" s="1"/>
  <c r="M6546" i="1" s="1"/>
  <c r="O6547" i="1"/>
  <c r="O6548" i="1"/>
  <c r="O6549" i="1"/>
  <c r="N6549" i="1" s="1"/>
  <c r="M6549" i="1" s="1"/>
  <c r="O6550" i="1"/>
  <c r="O6551" i="1"/>
  <c r="O6552" i="1"/>
  <c r="O6554" i="1"/>
  <c r="O6556" i="1"/>
  <c r="N6556" i="1" s="1"/>
  <c r="M6556" i="1" s="1"/>
  <c r="O6557" i="1"/>
  <c r="O6558" i="1"/>
  <c r="O6559" i="1"/>
  <c r="N6559" i="1" s="1"/>
  <c r="M6559" i="1" s="1"/>
  <c r="O6560" i="1"/>
  <c r="N6560" i="1" s="1"/>
  <c r="M6560" i="1" s="1"/>
  <c r="O6561" i="1"/>
  <c r="O6562" i="1"/>
  <c r="N6562" i="1" s="1"/>
  <c r="M6562" i="1" s="1"/>
  <c r="O6563" i="1"/>
  <c r="N6563" i="1" s="1"/>
  <c r="M6563" i="1" s="1"/>
  <c r="O6564" i="1"/>
  <c r="O6565" i="1"/>
  <c r="O6566" i="1"/>
  <c r="N6566" i="1" s="1"/>
  <c r="M6566" i="1" s="1"/>
  <c r="O6567" i="1"/>
  <c r="O6569" i="1"/>
  <c r="N6569" i="1" s="1"/>
  <c r="M6569" i="1" s="1"/>
  <c r="O6570" i="1"/>
  <c r="O6571" i="1"/>
  <c r="O6572" i="1"/>
  <c r="N6572" i="1" s="1"/>
  <c r="M6572" i="1" s="1"/>
  <c r="O6573" i="1"/>
  <c r="N6573" i="1" s="1"/>
  <c r="M6573" i="1" s="1"/>
  <c r="O6574" i="1"/>
  <c r="O6576" i="1"/>
  <c r="O6577" i="1"/>
  <c r="N6577" i="1" s="1"/>
  <c r="M6577" i="1" s="1"/>
  <c r="O6578" i="1"/>
  <c r="O6579" i="1"/>
  <c r="O6580" i="1"/>
  <c r="N6580" i="1" s="1"/>
  <c r="M6580" i="1" s="1"/>
  <c r="O6581" i="1"/>
  <c r="O6582" i="1"/>
  <c r="N6582" i="1" s="1"/>
  <c r="M6582" i="1" s="1"/>
  <c r="O6583" i="1"/>
  <c r="O6584" i="1"/>
  <c r="O6585" i="1"/>
  <c r="N6585" i="1" s="1"/>
  <c r="M6585" i="1" s="1"/>
  <c r="O6586" i="1"/>
  <c r="N6586" i="1" s="1"/>
  <c r="M6586" i="1" s="1"/>
  <c r="O6587" i="1"/>
  <c r="O6588" i="1"/>
  <c r="N6588" i="1" s="1"/>
  <c r="M6588" i="1" s="1"/>
  <c r="O6589" i="1"/>
  <c r="N6589" i="1" s="1"/>
  <c r="M6589" i="1" s="1"/>
  <c r="O6590" i="1"/>
  <c r="O6591" i="1"/>
  <c r="O6592" i="1"/>
  <c r="O6593" i="1"/>
  <c r="O6594" i="1"/>
  <c r="N6594" i="1" s="1"/>
  <c r="M6594" i="1" s="1"/>
  <c r="O6595" i="1"/>
  <c r="O6596" i="1"/>
  <c r="O6597" i="1"/>
  <c r="N6597" i="1" s="1"/>
  <c r="M6597" i="1" s="1"/>
  <c r="O6598" i="1"/>
  <c r="N6598" i="1" s="1"/>
  <c r="M6598" i="1" s="1"/>
  <c r="O6599" i="1"/>
  <c r="O6600" i="1"/>
  <c r="O6601" i="1"/>
  <c r="N6601" i="1" s="1"/>
  <c r="M6601" i="1" s="1"/>
  <c r="O6602" i="1"/>
  <c r="O6603" i="1"/>
  <c r="O6604" i="1"/>
  <c r="N6604" i="1" s="1"/>
  <c r="M6604" i="1" s="1"/>
  <c r="O6605" i="1"/>
  <c r="O6606" i="1"/>
  <c r="N6606" i="1" s="1"/>
  <c r="M6606" i="1" s="1"/>
  <c r="O6607" i="1"/>
  <c r="O6608" i="1"/>
  <c r="O6609" i="1"/>
  <c r="N6609" i="1" s="1"/>
  <c r="M6609" i="1" s="1"/>
  <c r="O6610" i="1"/>
  <c r="N6610" i="1" s="1"/>
  <c r="M6610" i="1" s="1"/>
  <c r="O6611" i="1"/>
  <c r="O6612" i="1"/>
  <c r="N6612" i="1" s="1"/>
  <c r="M6612" i="1" s="1"/>
  <c r="O6613" i="1"/>
  <c r="N6613" i="1" s="1"/>
  <c r="M6613" i="1" s="1"/>
  <c r="O6614" i="1"/>
  <c r="O6615" i="1"/>
  <c r="O6616" i="1"/>
  <c r="N6616" i="1" s="1"/>
  <c r="M6616" i="1" s="1"/>
  <c r="O6617" i="1"/>
  <c r="O6618" i="1"/>
  <c r="O6619" i="1"/>
  <c r="O6620" i="1"/>
  <c r="O6621" i="1"/>
  <c r="N6621" i="1" s="1"/>
  <c r="M6621" i="1" s="1"/>
  <c r="O6622" i="1"/>
  <c r="N6622" i="1" s="1"/>
  <c r="M6622" i="1" s="1"/>
  <c r="O6623" i="1"/>
  <c r="O6624" i="1"/>
  <c r="O6625" i="1"/>
  <c r="N6625" i="1" s="1"/>
  <c r="M6625" i="1" s="1"/>
  <c r="O6626" i="1"/>
  <c r="O6627" i="1"/>
  <c r="O6628" i="1"/>
  <c r="O6629" i="1"/>
  <c r="O6630" i="1"/>
  <c r="N6630" i="1" s="1"/>
  <c r="M6630" i="1" s="1"/>
  <c r="O6631" i="1"/>
  <c r="O6632" i="1"/>
  <c r="O6633" i="1"/>
  <c r="N6633" i="1" s="1"/>
  <c r="M6633" i="1" s="1"/>
  <c r="O6634" i="1"/>
  <c r="N6634" i="1" s="1"/>
  <c r="M6634" i="1" s="1"/>
  <c r="O6635" i="1"/>
  <c r="O6636" i="1"/>
  <c r="N6636" i="1" s="1"/>
  <c r="M6636" i="1" s="1"/>
  <c r="O6637" i="1"/>
  <c r="N6637" i="1" s="1"/>
  <c r="M6637" i="1" s="1"/>
  <c r="O6638" i="1"/>
  <c r="O6639" i="1"/>
  <c r="O6640" i="1"/>
  <c r="O6641" i="1"/>
  <c r="O6642" i="1"/>
  <c r="N6642" i="1" s="1"/>
  <c r="M6642" i="1" s="1"/>
  <c r="O6643" i="1"/>
  <c r="O6644" i="1"/>
  <c r="O6645" i="1"/>
  <c r="N6645" i="1" s="1"/>
  <c r="M6645" i="1" s="1"/>
  <c r="O6646" i="1"/>
  <c r="N6646" i="1" s="1"/>
  <c r="M6646" i="1" s="1"/>
  <c r="O6647" i="1"/>
  <c r="O6648" i="1"/>
  <c r="O6649" i="1"/>
  <c r="N6649" i="1" s="1"/>
  <c r="M6649" i="1" s="1"/>
  <c r="O6650" i="1"/>
  <c r="O6651" i="1"/>
  <c r="O6652" i="1"/>
  <c r="O6653" i="1"/>
  <c r="O6654" i="1"/>
  <c r="N6654" i="1" s="1"/>
  <c r="M6654" i="1" s="1"/>
  <c r="O6655" i="1"/>
  <c r="O6656" i="1"/>
  <c r="O6657" i="1"/>
  <c r="N6657" i="1" s="1"/>
  <c r="M6657" i="1" s="1"/>
  <c r="O6658" i="1"/>
  <c r="N6658" i="1" s="1"/>
  <c r="M6658" i="1" s="1"/>
  <c r="O6659" i="1"/>
  <c r="O6660" i="1"/>
  <c r="N6660" i="1" s="1"/>
  <c r="M6660" i="1" s="1"/>
  <c r="O6661" i="1"/>
  <c r="N6661" i="1" s="1"/>
  <c r="M6661" i="1" s="1"/>
  <c r="O6662" i="1"/>
  <c r="O6663" i="1"/>
  <c r="O6664" i="1"/>
  <c r="O6665" i="1"/>
  <c r="O6666" i="1"/>
  <c r="N6666" i="1" s="1"/>
  <c r="M6666" i="1" s="1"/>
  <c r="O6667" i="1"/>
  <c r="O6668" i="1"/>
  <c r="O6669" i="1"/>
  <c r="N6669" i="1" s="1"/>
  <c r="M6669" i="1" s="1"/>
  <c r="O6670" i="1"/>
  <c r="N6670" i="1" s="1"/>
  <c r="M6670" i="1" s="1"/>
  <c r="O6671" i="1"/>
  <c r="O6672" i="1"/>
  <c r="O6673" i="1"/>
  <c r="N6673" i="1" s="1"/>
  <c r="M6673" i="1" s="1"/>
  <c r="O6674" i="1"/>
  <c r="O6675" i="1"/>
  <c r="O6676" i="1"/>
  <c r="O6677" i="1"/>
  <c r="O6678" i="1"/>
  <c r="N6678" i="1" s="1"/>
  <c r="M6678" i="1" s="1"/>
  <c r="O6679" i="1"/>
  <c r="O6680" i="1"/>
  <c r="O6681" i="1"/>
  <c r="N6681" i="1" s="1"/>
  <c r="M6681" i="1" s="1"/>
  <c r="O6682" i="1"/>
  <c r="N6682" i="1" s="1"/>
  <c r="M6682" i="1" s="1"/>
  <c r="O6683" i="1"/>
  <c r="O6684" i="1"/>
  <c r="N6684" i="1" s="1"/>
  <c r="M6684" i="1" s="1"/>
  <c r="O6685" i="1"/>
  <c r="N6685" i="1" s="1"/>
  <c r="M6685" i="1" s="1"/>
  <c r="O6686" i="1"/>
  <c r="O6687" i="1"/>
  <c r="O6688" i="1"/>
  <c r="O6689" i="1"/>
  <c r="O6690" i="1"/>
  <c r="N6690" i="1" s="1"/>
  <c r="M6690" i="1" s="1"/>
  <c r="O6691" i="1"/>
  <c r="O6692" i="1"/>
  <c r="O6693" i="1"/>
  <c r="N6693" i="1" s="1"/>
  <c r="M6693" i="1" s="1"/>
  <c r="O6694" i="1"/>
  <c r="N6694" i="1" s="1"/>
  <c r="M6694" i="1" s="1"/>
  <c r="O6695" i="1"/>
  <c r="O6696" i="1"/>
  <c r="O6697" i="1"/>
  <c r="N6697" i="1" s="1"/>
  <c r="M6697" i="1" s="1"/>
  <c r="O6698" i="1"/>
  <c r="O6699" i="1"/>
  <c r="O6700" i="1"/>
  <c r="O6701" i="1"/>
  <c r="O6702" i="1"/>
  <c r="N6702" i="1" s="1"/>
  <c r="M6702" i="1" s="1"/>
  <c r="O6703" i="1"/>
  <c r="O6704" i="1"/>
  <c r="O6705" i="1"/>
  <c r="N6705" i="1" s="1"/>
  <c r="M6705" i="1" s="1"/>
  <c r="O6706" i="1"/>
  <c r="N6706" i="1" s="1"/>
  <c r="M6706" i="1" s="1"/>
  <c r="O6707" i="1"/>
  <c r="O6708" i="1"/>
  <c r="N6708" i="1" s="1"/>
  <c r="M6708" i="1" s="1"/>
  <c r="O6709" i="1"/>
  <c r="N6709" i="1" s="1"/>
  <c r="M6709" i="1" s="1"/>
  <c r="O6710" i="1"/>
  <c r="O6711" i="1"/>
  <c r="O6712" i="1"/>
  <c r="N6712" i="1" s="1"/>
  <c r="M6712" i="1" s="1"/>
  <c r="O6713" i="1"/>
  <c r="O6714" i="1"/>
  <c r="N6714" i="1" s="1"/>
  <c r="M6714" i="1" s="1"/>
  <c r="O6715" i="1"/>
  <c r="O6716" i="1"/>
  <c r="O6717" i="1"/>
  <c r="N6717" i="1" s="1"/>
  <c r="M6717" i="1" s="1"/>
  <c r="O6718" i="1"/>
  <c r="N6718" i="1" s="1"/>
  <c r="M6718" i="1" s="1"/>
  <c r="O6719" i="1"/>
  <c r="O6720" i="1"/>
  <c r="O6721" i="1"/>
  <c r="N6721" i="1" s="1"/>
  <c r="M6721" i="1" s="1"/>
  <c r="O6722" i="1"/>
  <c r="O6723" i="1"/>
  <c r="N6723" i="1" s="1"/>
  <c r="M6723" i="1" s="1"/>
  <c r="O6724" i="1"/>
  <c r="N6724" i="1" s="1"/>
  <c r="M6724" i="1" s="1"/>
  <c r="O6725" i="1"/>
  <c r="O6726" i="1"/>
  <c r="N6726" i="1" s="1"/>
  <c r="M6726" i="1" s="1"/>
  <c r="O6727" i="1"/>
  <c r="N6727" i="1" s="1"/>
  <c r="M6727" i="1" s="1"/>
  <c r="O6728" i="1"/>
  <c r="O6729" i="1"/>
  <c r="N6729" i="1" s="1"/>
  <c r="M6729" i="1" s="1"/>
  <c r="O6730" i="1"/>
  <c r="N6730" i="1" s="1"/>
  <c r="M6730" i="1" s="1"/>
  <c r="O6731" i="1"/>
  <c r="O6732" i="1"/>
  <c r="N6732" i="1" s="1"/>
  <c r="M6732" i="1" s="1"/>
  <c r="O6733" i="1"/>
  <c r="N6733" i="1" s="1"/>
  <c r="M6733" i="1" s="1"/>
  <c r="O6734" i="1"/>
  <c r="O6735" i="1"/>
  <c r="O6736" i="1"/>
  <c r="N6736" i="1" s="1"/>
  <c r="M6736" i="1" s="1"/>
  <c r="O6737" i="1"/>
  <c r="O6738" i="1"/>
  <c r="N6738" i="1" s="1"/>
  <c r="M6738" i="1" s="1"/>
  <c r="O6739" i="1"/>
  <c r="N6739" i="1" s="1"/>
  <c r="M6739" i="1" s="1"/>
  <c r="O6740" i="1"/>
  <c r="O6741" i="1"/>
  <c r="N6741" i="1" s="1"/>
  <c r="M6741" i="1" s="1"/>
  <c r="O6742" i="1"/>
  <c r="N6742" i="1" s="1"/>
  <c r="M6742" i="1" s="1"/>
  <c r="O6744" i="1"/>
  <c r="O6745" i="1"/>
  <c r="N6745" i="1" s="1"/>
  <c r="M6745" i="1" s="1"/>
  <c r="O6746" i="1"/>
  <c r="N6746" i="1" s="1"/>
  <c r="M6746" i="1" s="1"/>
  <c r="O6747" i="1"/>
  <c r="O6748" i="1"/>
  <c r="O6749" i="1"/>
  <c r="N6749" i="1" s="1"/>
  <c r="M6749" i="1" s="1"/>
  <c r="O6750" i="1"/>
  <c r="O6751" i="1"/>
  <c r="N6751" i="1" s="1"/>
  <c r="M6751" i="1" s="1"/>
  <c r="O6752" i="1"/>
  <c r="O6753" i="1"/>
  <c r="O6754" i="1"/>
  <c r="N6754" i="1" s="1"/>
  <c r="M6754" i="1" s="1"/>
  <c r="O6755" i="1"/>
  <c r="N6755" i="1" s="1"/>
  <c r="M6755" i="1" s="1"/>
  <c r="O6756" i="1"/>
  <c r="O6757" i="1"/>
  <c r="N6757" i="1" s="1"/>
  <c r="M6757" i="1" s="1"/>
  <c r="O6758" i="1"/>
  <c r="N6758" i="1" s="1"/>
  <c r="M6758" i="1" s="1"/>
  <c r="O6759" i="1"/>
  <c r="O6760" i="1"/>
  <c r="O6761" i="1"/>
  <c r="N6761" i="1" s="1"/>
  <c r="M6761" i="1" s="1"/>
  <c r="O6762" i="1"/>
  <c r="O6763" i="1"/>
  <c r="N6763" i="1" s="1"/>
  <c r="M6763" i="1" s="1"/>
  <c r="O6764" i="1"/>
  <c r="O6765" i="1"/>
  <c r="O6766" i="1"/>
  <c r="N6766" i="1" s="1"/>
  <c r="M6766" i="1" s="1"/>
  <c r="O6768" i="1"/>
  <c r="N6768" i="1" s="1"/>
  <c r="M6768" i="1" s="1"/>
  <c r="O6769" i="1"/>
  <c r="O6771" i="1"/>
  <c r="O6772" i="1"/>
  <c r="N6772" i="1" s="1"/>
  <c r="M6772" i="1" s="1"/>
  <c r="O6774" i="1"/>
  <c r="O6775" i="1"/>
  <c r="N6775" i="1" s="1"/>
  <c r="M6775" i="1" s="1"/>
  <c r="O6776" i="1"/>
  <c r="O6777" i="1"/>
  <c r="O6778" i="1"/>
  <c r="N6778" i="1" s="1"/>
  <c r="M6778" i="1" s="1"/>
  <c r="O6779" i="1"/>
  <c r="N6779" i="1" s="1"/>
  <c r="M6779" i="1" s="1"/>
  <c r="O6780" i="1"/>
  <c r="O6782" i="1"/>
  <c r="N6782" i="1" s="1"/>
  <c r="M6782" i="1" s="1"/>
  <c r="O6783" i="1"/>
  <c r="N6783" i="1" s="1"/>
  <c r="M6783" i="1" s="1"/>
  <c r="O6784" i="1"/>
  <c r="O6785" i="1"/>
  <c r="N6785" i="1" s="1"/>
  <c r="M6785" i="1" s="1"/>
  <c r="O6786" i="1"/>
  <c r="N6786" i="1" s="1"/>
  <c r="M6786" i="1" s="1"/>
  <c r="O6787" i="1"/>
  <c r="O6788" i="1"/>
  <c r="O6789" i="1"/>
  <c r="N6789" i="1" s="1"/>
  <c r="M6789" i="1" s="1"/>
  <c r="O6790" i="1"/>
  <c r="O6791" i="1"/>
  <c r="N6791" i="1" s="1"/>
  <c r="M6791" i="1" s="1"/>
  <c r="O6792" i="1"/>
  <c r="N6792" i="1" s="1"/>
  <c r="M6792" i="1" s="1"/>
  <c r="O6793" i="1"/>
  <c r="O6795" i="1"/>
  <c r="N6795" i="1" s="1"/>
  <c r="M6795" i="1" s="1"/>
  <c r="O6796" i="1"/>
  <c r="N6796" i="1" s="1"/>
  <c r="M6796" i="1" s="1"/>
  <c r="O6797" i="1"/>
  <c r="O6798" i="1"/>
  <c r="N6798" i="1" s="1"/>
  <c r="M6798" i="1" s="1"/>
  <c r="O6799" i="1"/>
  <c r="N6799" i="1" s="1"/>
  <c r="M6799" i="1" s="1"/>
  <c r="O6800" i="1"/>
  <c r="O6801" i="1"/>
  <c r="O6802" i="1"/>
  <c r="N6802" i="1" s="1"/>
  <c r="M6802" i="1" s="1"/>
  <c r="O6803" i="1"/>
  <c r="O6804" i="1"/>
  <c r="N6804" i="1" s="1"/>
  <c r="M6804" i="1" s="1"/>
  <c r="O6805" i="1"/>
  <c r="O6806" i="1"/>
  <c r="O6807" i="1"/>
  <c r="N6807" i="1" s="1"/>
  <c r="M6807" i="1" s="1"/>
  <c r="O6808" i="1"/>
  <c r="N6808" i="1" s="1"/>
  <c r="M6808" i="1" s="1"/>
  <c r="O6809" i="1"/>
  <c r="O6810" i="1"/>
  <c r="N6810" i="1" s="1"/>
  <c r="M6810" i="1" s="1"/>
  <c r="O6811" i="1"/>
  <c r="N6811" i="1" s="1"/>
  <c r="M6811" i="1" s="1"/>
  <c r="O6812" i="1"/>
  <c r="O6813" i="1"/>
  <c r="N6813" i="1" s="1"/>
  <c r="M6813" i="1" s="1"/>
  <c r="O6814" i="1"/>
  <c r="O6815" i="1"/>
  <c r="O6816" i="1"/>
  <c r="N6816" i="1" s="1"/>
  <c r="M6816" i="1" s="1"/>
  <c r="O6817" i="1"/>
  <c r="N6817" i="1" s="1"/>
  <c r="M6817" i="1" s="1"/>
  <c r="O6818" i="1"/>
  <c r="O6819" i="1"/>
  <c r="N6819" i="1" s="1"/>
  <c r="M6819" i="1" s="1"/>
  <c r="O6820" i="1"/>
  <c r="N6820" i="1" s="1"/>
  <c r="M6820" i="1" s="1"/>
  <c r="O6822" i="1"/>
  <c r="O6823" i="1"/>
  <c r="N6823" i="1" s="1"/>
  <c r="M6823" i="1" s="1"/>
  <c r="O6824" i="1"/>
  <c r="N6824" i="1" s="1"/>
  <c r="M6824" i="1" s="1"/>
  <c r="O6825" i="1"/>
  <c r="O6826" i="1"/>
  <c r="O6827" i="1"/>
  <c r="N6827" i="1" s="1"/>
  <c r="M6827" i="1" s="1"/>
  <c r="O6829" i="1"/>
  <c r="O6830" i="1"/>
  <c r="N6830" i="1" s="1"/>
  <c r="M6830" i="1" s="1"/>
  <c r="O6831" i="1"/>
  <c r="O6832" i="1"/>
  <c r="O6833" i="1"/>
  <c r="N6833" i="1" s="1"/>
  <c r="M6833" i="1" s="1"/>
  <c r="O6834" i="1"/>
  <c r="N6834" i="1" s="1"/>
  <c r="M6834" i="1" s="1"/>
  <c r="O6835" i="1"/>
  <c r="O6838" i="1"/>
  <c r="N6838" i="1" s="1"/>
  <c r="M6838" i="1" s="1"/>
  <c r="O6839" i="1"/>
  <c r="N6839" i="1" s="1"/>
  <c r="M6839" i="1" s="1"/>
  <c r="O6840" i="1"/>
  <c r="O6841" i="1"/>
  <c r="N6841" i="1" s="1"/>
  <c r="M6841" i="1" s="1"/>
  <c r="O6842" i="1"/>
  <c r="N6842" i="1" s="1"/>
  <c r="M6842" i="1" s="1"/>
  <c r="O6843" i="1"/>
  <c r="O6844" i="1"/>
  <c r="N6844" i="1" s="1"/>
  <c r="M6844" i="1" s="1"/>
  <c r="O6845" i="1"/>
  <c r="O6846" i="1"/>
  <c r="O6847" i="1"/>
  <c r="N6847" i="1" s="1"/>
  <c r="M6847" i="1" s="1"/>
  <c r="O6848" i="1"/>
  <c r="N6848" i="1" s="1"/>
  <c r="M6848" i="1" s="1"/>
  <c r="O6849" i="1"/>
  <c r="O6850" i="1"/>
  <c r="O6851" i="1"/>
  <c r="N6851" i="1" s="1"/>
  <c r="M6851" i="1" s="1"/>
  <c r="O6852" i="1"/>
  <c r="O6853" i="1"/>
  <c r="N6853" i="1" s="1"/>
  <c r="M6853" i="1" s="1"/>
  <c r="O6854" i="1"/>
  <c r="O6855" i="1"/>
  <c r="O6856" i="1"/>
  <c r="N6856" i="1" s="1"/>
  <c r="M6856" i="1" s="1"/>
  <c r="O6857" i="1"/>
  <c r="N6857" i="1" s="1"/>
  <c r="M6857" i="1" s="1"/>
  <c r="O6858" i="1"/>
  <c r="O6859" i="1"/>
  <c r="N6859" i="1" s="1"/>
  <c r="M6859" i="1" s="1"/>
  <c r="O6860" i="1"/>
  <c r="N6860" i="1" s="1"/>
  <c r="M6860" i="1" s="1"/>
  <c r="O6861" i="1"/>
  <c r="O6862" i="1"/>
  <c r="N6862" i="1" s="1"/>
  <c r="M6862" i="1" s="1"/>
  <c r="O6863" i="1"/>
  <c r="N6863" i="1" s="1"/>
  <c r="M6863" i="1" s="1"/>
  <c r="O6864" i="1"/>
  <c r="O6865" i="1"/>
  <c r="O6866" i="1"/>
  <c r="N6866" i="1" s="1"/>
  <c r="M6866" i="1" s="1"/>
  <c r="O6867" i="1"/>
  <c r="O6868" i="1"/>
  <c r="N6868" i="1" s="1"/>
  <c r="M6868" i="1" s="1"/>
  <c r="O6869" i="1"/>
  <c r="N6869" i="1" s="1"/>
  <c r="M6869" i="1" s="1"/>
  <c r="O6870" i="1"/>
  <c r="O6871" i="1"/>
  <c r="N6871" i="1" s="1"/>
  <c r="M6871" i="1" s="1"/>
  <c r="O6872" i="1"/>
  <c r="N6872" i="1" s="1"/>
  <c r="M6872" i="1" s="1"/>
  <c r="O6873" i="1"/>
  <c r="O6874" i="1"/>
  <c r="N6874" i="1" s="1"/>
  <c r="M6874" i="1" s="1"/>
  <c r="O6875" i="1"/>
  <c r="N6875" i="1" s="1"/>
  <c r="M6875" i="1" s="1"/>
  <c r="O6876" i="1"/>
  <c r="O6877" i="1"/>
  <c r="O6878" i="1"/>
  <c r="N6878" i="1" s="1"/>
  <c r="M6878" i="1" s="1"/>
  <c r="O6879" i="1"/>
  <c r="O6880" i="1"/>
  <c r="N6880" i="1" s="1"/>
  <c r="M6880" i="1" s="1"/>
  <c r="O6881" i="1"/>
  <c r="O6882" i="1"/>
  <c r="O6883" i="1"/>
  <c r="N6883" i="1" s="1"/>
  <c r="M6883" i="1" s="1"/>
  <c r="O6884" i="1"/>
  <c r="N6884" i="1" s="1"/>
  <c r="M6884" i="1" s="1"/>
  <c r="O6885" i="1"/>
  <c r="O6886" i="1"/>
  <c r="N6886" i="1" s="1"/>
  <c r="M6886" i="1" s="1"/>
  <c r="O6887" i="1"/>
  <c r="N6887" i="1" s="1"/>
  <c r="M6887" i="1" s="1"/>
  <c r="O6888" i="1"/>
  <c r="O6889" i="1"/>
  <c r="O6890" i="1"/>
  <c r="O6891" i="1"/>
  <c r="O6892" i="1"/>
  <c r="N6892" i="1" s="1"/>
  <c r="M6892" i="1" s="1"/>
  <c r="O6893" i="1"/>
  <c r="O6894" i="1"/>
  <c r="O6895" i="1"/>
  <c r="N6895" i="1" s="1"/>
  <c r="M6895" i="1" s="1"/>
  <c r="O6896" i="1"/>
  <c r="N6896" i="1" s="1"/>
  <c r="M6896" i="1" s="1"/>
  <c r="O6897" i="1"/>
  <c r="O6898" i="1"/>
  <c r="N6898" i="1" s="1"/>
  <c r="M6898" i="1" s="1"/>
  <c r="O6899" i="1"/>
  <c r="N6899" i="1" s="1"/>
  <c r="M6899" i="1" s="1"/>
  <c r="O6900" i="1"/>
  <c r="O6901" i="1"/>
  <c r="N6901" i="1" s="1"/>
  <c r="M6901" i="1" s="1"/>
  <c r="O6902" i="1"/>
  <c r="O6903" i="1"/>
  <c r="O6904" i="1"/>
  <c r="N6904" i="1" s="1"/>
  <c r="M6904" i="1" s="1"/>
  <c r="O6905" i="1"/>
  <c r="N6905" i="1" s="1"/>
  <c r="M6905" i="1" s="1"/>
  <c r="O6906" i="1"/>
  <c r="O6907" i="1"/>
  <c r="N6907" i="1" s="1"/>
  <c r="M6907" i="1" s="1"/>
  <c r="O6909" i="1"/>
  <c r="N6909" i="1" s="1"/>
  <c r="M6909" i="1" s="1"/>
  <c r="O6910" i="1"/>
  <c r="O6911" i="1"/>
  <c r="N6911" i="1" s="1"/>
  <c r="M6911" i="1" s="1"/>
  <c r="O6912" i="1"/>
  <c r="N6912" i="1" s="1"/>
  <c r="M6912" i="1" s="1"/>
  <c r="O6913" i="1"/>
  <c r="O6914" i="1"/>
  <c r="O6915" i="1"/>
  <c r="N6915" i="1" s="1"/>
  <c r="M6915" i="1" s="1"/>
  <c r="O6916" i="1"/>
  <c r="O6918" i="1"/>
  <c r="O6919" i="1"/>
  <c r="N6919" i="1" s="1"/>
  <c r="M6919" i="1" s="1"/>
  <c r="O6921" i="1"/>
  <c r="O6922" i="1"/>
  <c r="N6922" i="1" s="1"/>
  <c r="M6922" i="1" s="1"/>
  <c r="O6923" i="1"/>
  <c r="N6923" i="1" s="1"/>
  <c r="M6923" i="1" s="1"/>
  <c r="O6924" i="1"/>
  <c r="O6925" i="1"/>
  <c r="N6925" i="1" s="1"/>
  <c r="M6925" i="1" s="1"/>
  <c r="O6927" i="1"/>
  <c r="N6927" i="1" s="1"/>
  <c r="M6927" i="1" s="1"/>
  <c r="O6928" i="1"/>
  <c r="O6929" i="1"/>
  <c r="O6931" i="1"/>
  <c r="N6931" i="1" s="1"/>
  <c r="M6931" i="1" s="1"/>
  <c r="O6932" i="1"/>
  <c r="O6933" i="1"/>
  <c r="N6933" i="1" s="1"/>
  <c r="M6933" i="1" s="1"/>
  <c r="O6934" i="1"/>
  <c r="O6935" i="1"/>
  <c r="O6936" i="1"/>
  <c r="N6936" i="1" s="1"/>
  <c r="M6936" i="1" s="1"/>
  <c r="O6937" i="1"/>
  <c r="N6937" i="1" s="1"/>
  <c r="M6937" i="1" s="1"/>
  <c r="O6939" i="1"/>
  <c r="O6940" i="1"/>
  <c r="N6940" i="1" s="1"/>
  <c r="M6940" i="1" s="1"/>
  <c r="O6942" i="1"/>
  <c r="N6942" i="1" s="1"/>
  <c r="M6942" i="1" s="1"/>
  <c r="O6943" i="1"/>
  <c r="O6944" i="1"/>
  <c r="N6944" i="1" s="1"/>
  <c r="M6944" i="1" s="1"/>
  <c r="O6945" i="1"/>
  <c r="N6945" i="1" s="1"/>
  <c r="M6945" i="1" s="1"/>
  <c r="O6946" i="1"/>
  <c r="O6947" i="1"/>
  <c r="N6947" i="1" s="1"/>
  <c r="M6947" i="1" s="1"/>
  <c r="O6948" i="1"/>
  <c r="N6948" i="1" s="1"/>
  <c r="M6948" i="1" s="1"/>
  <c r="O6949" i="1"/>
  <c r="O6950" i="1"/>
  <c r="N6950" i="1" s="1"/>
  <c r="M6950" i="1" s="1"/>
  <c r="O6951" i="1"/>
  <c r="N6951" i="1" s="1"/>
  <c r="M6951" i="1" s="1"/>
  <c r="O6952" i="1"/>
  <c r="O6953" i="1"/>
  <c r="N6953" i="1" s="1"/>
  <c r="M6953" i="1" s="1"/>
  <c r="O6954" i="1"/>
  <c r="N6954" i="1" s="1"/>
  <c r="M6954" i="1" s="1"/>
  <c r="O6955" i="1"/>
  <c r="O6956" i="1"/>
  <c r="O6957" i="1"/>
  <c r="N6957" i="1" s="1"/>
  <c r="M6957" i="1" s="1"/>
  <c r="O6958" i="1"/>
  <c r="O6959" i="1"/>
  <c r="N6959" i="1" s="1"/>
  <c r="M6959" i="1" s="1"/>
  <c r="O6960" i="1"/>
  <c r="O6961" i="1"/>
  <c r="O6962" i="1"/>
  <c r="N6962" i="1" s="1"/>
  <c r="M6962" i="1" s="1"/>
  <c r="O6963" i="1"/>
  <c r="N6963" i="1" s="1"/>
  <c r="M6963" i="1" s="1"/>
  <c r="O6964" i="1"/>
  <c r="O6965" i="1"/>
  <c r="N6965" i="1" s="1"/>
  <c r="M6965" i="1" s="1"/>
  <c r="O6966" i="1"/>
  <c r="N6966" i="1" s="1"/>
  <c r="M6966" i="1" s="1"/>
  <c r="O6967" i="1"/>
  <c r="O6969" i="1"/>
  <c r="N6969" i="1" s="1"/>
  <c r="M6969" i="1" s="1"/>
  <c r="O6970" i="1"/>
  <c r="O6971" i="1"/>
  <c r="O6972" i="1"/>
  <c r="N6972" i="1" s="1"/>
  <c r="M6972" i="1" s="1"/>
  <c r="O6973" i="1"/>
  <c r="O6974" i="1"/>
  <c r="O6975" i="1"/>
  <c r="N6975" i="1" s="1"/>
  <c r="M6975" i="1" s="1"/>
  <c r="O6976" i="1"/>
  <c r="N6976" i="1" s="1"/>
  <c r="M6976" i="1" s="1"/>
  <c r="O6978" i="1"/>
  <c r="O6979" i="1"/>
  <c r="N6979" i="1" s="1"/>
  <c r="M6979" i="1" s="1"/>
  <c r="O6980" i="1"/>
  <c r="N6980" i="1" s="1"/>
  <c r="M6980" i="1" s="1"/>
  <c r="O6981" i="1"/>
  <c r="O6982" i="1"/>
  <c r="N6982" i="1" s="1"/>
  <c r="M6982" i="1" s="1"/>
  <c r="O6983" i="1"/>
  <c r="O6984" i="1"/>
  <c r="O6985" i="1"/>
  <c r="N6985" i="1" s="1"/>
  <c r="M6985" i="1" s="1"/>
  <c r="O6986" i="1"/>
  <c r="N6986" i="1" s="1"/>
  <c r="M6986" i="1" s="1"/>
  <c r="O6987" i="1"/>
  <c r="O6988" i="1"/>
  <c r="N6988" i="1" s="1"/>
  <c r="M6988" i="1" s="1"/>
  <c r="O6989" i="1"/>
  <c r="N6989" i="1" s="1"/>
  <c r="M6989" i="1" s="1"/>
  <c r="O6990" i="1"/>
  <c r="O6991" i="1"/>
  <c r="N6991" i="1" s="1"/>
  <c r="M6991" i="1" s="1"/>
  <c r="O6992" i="1"/>
  <c r="N6992" i="1" s="1"/>
  <c r="M6992" i="1" s="1"/>
  <c r="O6993" i="1"/>
  <c r="O6994" i="1"/>
  <c r="O6995" i="1"/>
  <c r="N6995" i="1" s="1"/>
  <c r="M6995" i="1" s="1"/>
  <c r="O6996" i="1"/>
  <c r="O6997" i="1"/>
  <c r="N6997" i="1" s="1"/>
  <c r="M6997" i="1" s="1"/>
  <c r="O6998" i="1"/>
  <c r="N6998" i="1" s="1"/>
  <c r="M6998" i="1" s="1"/>
  <c r="O6999" i="1"/>
  <c r="O7000" i="1"/>
  <c r="N7000" i="1" s="1"/>
  <c r="M7000" i="1" s="1"/>
  <c r="O7001" i="1"/>
  <c r="N7001" i="1" s="1"/>
  <c r="M7001" i="1" s="1"/>
  <c r="O7002" i="1"/>
  <c r="O7003" i="1"/>
  <c r="N7003" i="1" s="1"/>
  <c r="M7003" i="1" s="1"/>
  <c r="O7005" i="1"/>
  <c r="N7005" i="1" s="1"/>
  <c r="M7005" i="1" s="1"/>
  <c r="O7006" i="1"/>
  <c r="O7007" i="1"/>
  <c r="O7009" i="1"/>
  <c r="N7009" i="1" s="1"/>
  <c r="M7009" i="1" s="1"/>
  <c r="O7010" i="1"/>
  <c r="O7011" i="1"/>
  <c r="N7011" i="1" s="1"/>
  <c r="M7011" i="1" s="1"/>
  <c r="O7012" i="1"/>
  <c r="O7013" i="1"/>
  <c r="O7014" i="1"/>
  <c r="N7014" i="1" s="1"/>
  <c r="M7014" i="1" s="1"/>
  <c r="O7015" i="1"/>
  <c r="N7015" i="1" s="1"/>
  <c r="M7015" i="1" s="1"/>
  <c r="O7016" i="1"/>
  <c r="O7018" i="1"/>
  <c r="N7018" i="1" s="1"/>
  <c r="M7018" i="1" s="1"/>
  <c r="O7019" i="1"/>
  <c r="N7019" i="1" s="1"/>
  <c r="M7019" i="1" s="1"/>
  <c r="O7020" i="1"/>
  <c r="O7021" i="1"/>
  <c r="O7022" i="1"/>
  <c r="O7023" i="1"/>
  <c r="O7024" i="1"/>
  <c r="N7024" i="1" s="1"/>
  <c r="M7024" i="1" s="1"/>
  <c r="O7025" i="1"/>
  <c r="O7026" i="1"/>
  <c r="O7027" i="1"/>
  <c r="N7027" i="1" s="1"/>
  <c r="M7027" i="1" s="1"/>
  <c r="O7028" i="1"/>
  <c r="N7028" i="1" s="1"/>
  <c r="M7028" i="1" s="1"/>
  <c r="O7029" i="1"/>
  <c r="O7030" i="1"/>
  <c r="O7031" i="1"/>
  <c r="N7031" i="1" s="1"/>
  <c r="M7031" i="1" s="1"/>
  <c r="O7032" i="1"/>
  <c r="O7034" i="1"/>
  <c r="N7034" i="1" s="1"/>
  <c r="M7034" i="1" s="1"/>
  <c r="O7035" i="1"/>
  <c r="O7036" i="1"/>
  <c r="O7037" i="1"/>
  <c r="N7037" i="1" s="1"/>
  <c r="M7037" i="1" s="1"/>
  <c r="O7038" i="1"/>
  <c r="N7038" i="1" s="1"/>
  <c r="M7038" i="1" s="1"/>
  <c r="O7039" i="1"/>
  <c r="O7040" i="1"/>
  <c r="N7040" i="1" s="1"/>
  <c r="M7040" i="1" s="1"/>
  <c r="O7041" i="1"/>
  <c r="N7041" i="1" s="1"/>
  <c r="M7041" i="1" s="1"/>
  <c r="O7042" i="1"/>
  <c r="O7043" i="1"/>
  <c r="N7043" i="1" s="1"/>
  <c r="M7043" i="1" s="1"/>
  <c r="O7044" i="1"/>
  <c r="N7044" i="1" s="1"/>
  <c r="M7044" i="1" s="1"/>
  <c r="O7045" i="1"/>
  <c r="O7046" i="1"/>
  <c r="O7047" i="1"/>
  <c r="N7047" i="1" s="1"/>
  <c r="M7047" i="1" s="1"/>
  <c r="O7048" i="1"/>
  <c r="O7049" i="1"/>
  <c r="O7051" i="1"/>
  <c r="N7051" i="1" s="1"/>
  <c r="M7051" i="1" s="1"/>
  <c r="O7052" i="1"/>
  <c r="O7053" i="1"/>
  <c r="N7053" i="1" s="1"/>
  <c r="M7053" i="1" s="1"/>
  <c r="O7054" i="1"/>
  <c r="N7054" i="1" s="1"/>
  <c r="M7054" i="1" s="1"/>
  <c r="O7055" i="1"/>
  <c r="O7056" i="1"/>
  <c r="N7056" i="1" s="1"/>
  <c r="M7056" i="1" s="1"/>
  <c r="O7057" i="1"/>
  <c r="N7057" i="1" s="1"/>
  <c r="M7057" i="1" s="1"/>
  <c r="O7058" i="1"/>
  <c r="O7060" i="1"/>
  <c r="O7062" i="1"/>
  <c r="N7062" i="1" s="1"/>
  <c r="M7062" i="1" s="1"/>
  <c r="O7065" i="1"/>
  <c r="O7066" i="1"/>
  <c r="N7066" i="1" s="1"/>
  <c r="M7066" i="1" s="1"/>
  <c r="O7067" i="1"/>
  <c r="O7069" i="1"/>
  <c r="O7070" i="1"/>
  <c r="N7070" i="1" s="1"/>
  <c r="M7070" i="1" s="1"/>
  <c r="O7071" i="1"/>
  <c r="N7071" i="1" s="1"/>
  <c r="M7071" i="1" s="1"/>
  <c r="O7072" i="1"/>
  <c r="O7073" i="1"/>
  <c r="N7073" i="1" s="1"/>
  <c r="M7073" i="1" s="1"/>
  <c r="O7074" i="1"/>
  <c r="N7074" i="1" s="1"/>
  <c r="M7074" i="1" s="1"/>
  <c r="O7075" i="1"/>
  <c r="O7076" i="1"/>
  <c r="N7076" i="1" s="1"/>
  <c r="M7076" i="1" s="1"/>
  <c r="O7077" i="1"/>
  <c r="O7078" i="1"/>
  <c r="O7079" i="1"/>
  <c r="N7079" i="1" s="1"/>
  <c r="M7079" i="1" s="1"/>
  <c r="O7080" i="1"/>
  <c r="N7080" i="1" s="1"/>
  <c r="M7080" i="1" s="1"/>
  <c r="O7081" i="1"/>
  <c r="O7082" i="1"/>
  <c r="N7082" i="1" s="1"/>
  <c r="M7082" i="1" s="1"/>
  <c r="O7083" i="1"/>
  <c r="N7083" i="1" s="1"/>
  <c r="M7083" i="1" s="1"/>
  <c r="O7084" i="1"/>
  <c r="O7085" i="1"/>
  <c r="N7085" i="1" s="1"/>
  <c r="M7085" i="1" s="1"/>
  <c r="O7086" i="1"/>
  <c r="N7086" i="1" s="1"/>
  <c r="M7086" i="1" s="1"/>
  <c r="O7087" i="1"/>
  <c r="O7088" i="1"/>
  <c r="O7089" i="1"/>
  <c r="N7089" i="1" s="1"/>
  <c r="M7089" i="1" s="1"/>
  <c r="O7090" i="1"/>
  <c r="O7091" i="1"/>
  <c r="N7091" i="1" s="1"/>
  <c r="M7091" i="1" s="1"/>
  <c r="O7092" i="1"/>
  <c r="O7093" i="1"/>
  <c r="O7094" i="1"/>
  <c r="N7094" i="1" s="1"/>
  <c r="M7094" i="1" s="1"/>
  <c r="O7095" i="1"/>
  <c r="N7095" i="1" s="1"/>
  <c r="M7095" i="1" s="1"/>
  <c r="O7096" i="1"/>
  <c r="O7097" i="1"/>
  <c r="N7097" i="1" s="1"/>
  <c r="M7097" i="1" s="1"/>
  <c r="O7098" i="1"/>
  <c r="N7098" i="1" s="1"/>
  <c r="M7098" i="1" s="1"/>
  <c r="O7099" i="1"/>
  <c r="O7100" i="1"/>
  <c r="N7100" i="1" s="1"/>
  <c r="M7100" i="1" s="1"/>
  <c r="O7101" i="1"/>
  <c r="O7102" i="1"/>
  <c r="O7103" i="1"/>
  <c r="N7103" i="1" s="1"/>
  <c r="M7103" i="1" s="1"/>
  <c r="O7104" i="1"/>
  <c r="O7105" i="1"/>
  <c r="O7106" i="1"/>
  <c r="N7106" i="1" s="1"/>
  <c r="M7106" i="1" s="1"/>
  <c r="O7107" i="1"/>
  <c r="N7107" i="1" s="1"/>
  <c r="M7107" i="1" s="1"/>
  <c r="O7108" i="1"/>
  <c r="O7109" i="1"/>
  <c r="O7110" i="1"/>
  <c r="N7110" i="1" s="1"/>
  <c r="M7110" i="1" s="1"/>
  <c r="O7111" i="1"/>
  <c r="O7112" i="1"/>
  <c r="N7112" i="1" s="1"/>
  <c r="M7112" i="1" s="1"/>
  <c r="O7113" i="1"/>
  <c r="O7114" i="1"/>
  <c r="O7115" i="1"/>
  <c r="N7115" i="1" s="1"/>
  <c r="M7115" i="1" s="1"/>
  <c r="O7116" i="1"/>
  <c r="N7116" i="1" s="1"/>
  <c r="M7116" i="1" s="1"/>
  <c r="O7117" i="1"/>
  <c r="O7118" i="1"/>
  <c r="N7118" i="1" s="1"/>
  <c r="M7118" i="1" s="1"/>
  <c r="O7119" i="1"/>
  <c r="N7119" i="1" s="1"/>
  <c r="M7119" i="1" s="1"/>
  <c r="O7120" i="1"/>
  <c r="O7121" i="1"/>
  <c r="N7121" i="1" s="1"/>
  <c r="M7121" i="1" s="1"/>
  <c r="O7122" i="1"/>
  <c r="N7122" i="1" s="1"/>
  <c r="M7122" i="1" s="1"/>
  <c r="O7123" i="1"/>
  <c r="O7124" i="1"/>
  <c r="O7125" i="1"/>
  <c r="N7125" i="1" s="1"/>
  <c r="M7125" i="1" s="1"/>
  <c r="O7126" i="1"/>
  <c r="O7127" i="1"/>
  <c r="N7127" i="1" s="1"/>
  <c r="M7127" i="1" s="1"/>
  <c r="O7128" i="1"/>
  <c r="N7128" i="1" s="1"/>
  <c r="M7128" i="1" s="1"/>
  <c r="O7129" i="1"/>
  <c r="O7130" i="1"/>
  <c r="N7130" i="1" s="1"/>
  <c r="M7130" i="1" s="1"/>
  <c r="O7131" i="1"/>
  <c r="N7131" i="1" s="1"/>
  <c r="M7131" i="1" s="1"/>
  <c r="O7132" i="1"/>
  <c r="O7133" i="1"/>
  <c r="N7133" i="1" s="1"/>
  <c r="M7133" i="1" s="1"/>
  <c r="O7134" i="1"/>
  <c r="N7134" i="1" s="1"/>
  <c r="M7134" i="1" s="1"/>
  <c r="O7135" i="1"/>
  <c r="O7136" i="1"/>
  <c r="O7137" i="1"/>
  <c r="N7137" i="1" s="1"/>
  <c r="M7137" i="1" s="1"/>
  <c r="O7138" i="1"/>
  <c r="O7139" i="1"/>
  <c r="N7139" i="1" s="1"/>
  <c r="M7139" i="1" s="1"/>
  <c r="O7140" i="1"/>
  <c r="O7141" i="1"/>
  <c r="O7142" i="1"/>
  <c r="N7142" i="1" s="1"/>
  <c r="M7142" i="1" s="1"/>
  <c r="O7143" i="1"/>
  <c r="N7143" i="1" s="1"/>
  <c r="M7143" i="1" s="1"/>
  <c r="O7144" i="1"/>
  <c r="O7145" i="1"/>
  <c r="N7145" i="1" s="1"/>
  <c r="M7145" i="1" s="1"/>
  <c r="O7146" i="1"/>
  <c r="N7146" i="1" s="1"/>
  <c r="M7146" i="1" s="1"/>
  <c r="O7147" i="1"/>
  <c r="O7148" i="1"/>
  <c r="O7149" i="1"/>
  <c r="O7150" i="1"/>
  <c r="O7151" i="1"/>
  <c r="N7151" i="1" s="1"/>
  <c r="M7151" i="1" s="1"/>
  <c r="O7152" i="1"/>
  <c r="O7153" i="1"/>
  <c r="O7154" i="1"/>
  <c r="N7154" i="1" s="1"/>
  <c r="M7154" i="1" s="1"/>
  <c r="O7157" i="1"/>
  <c r="N7157" i="1" s="1"/>
  <c r="M7157" i="1" s="1"/>
  <c r="O7158" i="1"/>
  <c r="O7159" i="1"/>
  <c r="O7160" i="1"/>
  <c r="N7160" i="1" s="1"/>
  <c r="M7160" i="1" s="1"/>
  <c r="O7161" i="1"/>
  <c r="O7162" i="1"/>
  <c r="N7162" i="1" s="1"/>
  <c r="M7162" i="1" s="1"/>
  <c r="O7163" i="1"/>
  <c r="N7163" i="1" s="1"/>
  <c r="M7163" i="1" s="1"/>
  <c r="O7164" i="1"/>
  <c r="O7165" i="1"/>
  <c r="N7165" i="1" s="1"/>
  <c r="M7165" i="1" s="1"/>
  <c r="O7166" i="1"/>
  <c r="N7166" i="1" s="1"/>
  <c r="M7166" i="1" s="1"/>
  <c r="O7167" i="1"/>
  <c r="O7168" i="1"/>
  <c r="N7168" i="1" s="1"/>
  <c r="M7168" i="1" s="1"/>
  <c r="O7169" i="1"/>
  <c r="N7169" i="1" s="1"/>
  <c r="M7169" i="1" s="1"/>
  <c r="O7170" i="1"/>
  <c r="O7171" i="1"/>
  <c r="N7171" i="1" s="1"/>
  <c r="M7171" i="1" s="1"/>
  <c r="O7172" i="1"/>
  <c r="N7172" i="1" s="1"/>
  <c r="M7172" i="1" s="1"/>
  <c r="O7173" i="1"/>
  <c r="O7174" i="1"/>
  <c r="O7175" i="1"/>
  <c r="N7175" i="1" s="1"/>
  <c r="M7175" i="1" s="1"/>
  <c r="O7176" i="1"/>
  <c r="O7177" i="1"/>
  <c r="N7177" i="1" s="1"/>
  <c r="M7177" i="1" s="1"/>
  <c r="O7178" i="1"/>
  <c r="N7178" i="1" s="1"/>
  <c r="M7178" i="1" s="1"/>
  <c r="O7179" i="1"/>
  <c r="O7180" i="1"/>
  <c r="N7180" i="1" s="1"/>
  <c r="M7180" i="1" s="1"/>
  <c r="O7181" i="1"/>
  <c r="N7181" i="1" s="1"/>
  <c r="M7181" i="1" s="1"/>
  <c r="O7182" i="1"/>
  <c r="O7183" i="1"/>
  <c r="N7183" i="1" s="1"/>
  <c r="M7183" i="1" s="1"/>
  <c r="O7184" i="1"/>
  <c r="N7184" i="1" s="1"/>
  <c r="M7184" i="1" s="1"/>
  <c r="O7185" i="1"/>
  <c r="O7186" i="1"/>
  <c r="O7187" i="1"/>
  <c r="N7187" i="1" s="1"/>
  <c r="M7187" i="1" s="1"/>
  <c r="O7188" i="1"/>
  <c r="O7189" i="1"/>
  <c r="N7189" i="1" s="1"/>
  <c r="M7189" i="1" s="1"/>
  <c r="O7190" i="1"/>
  <c r="O7191" i="1"/>
  <c r="O7192" i="1"/>
  <c r="N7192" i="1" s="1"/>
  <c r="M7192" i="1" s="1"/>
  <c r="O7193" i="1"/>
  <c r="N7193" i="1" s="1"/>
  <c r="M7193" i="1" s="1"/>
  <c r="O7194" i="1"/>
  <c r="O7195" i="1"/>
  <c r="N7195" i="1" s="1"/>
  <c r="M7195" i="1" s="1"/>
  <c r="O7196" i="1"/>
  <c r="N7196" i="1" s="1"/>
  <c r="M7196" i="1" s="1"/>
  <c r="O7197" i="1"/>
  <c r="O7198" i="1"/>
  <c r="N7198" i="1" s="1"/>
  <c r="M7198" i="1" s="1"/>
  <c r="O7199" i="1"/>
  <c r="O7200" i="1"/>
  <c r="O7201" i="1"/>
  <c r="N7201" i="1" s="1"/>
  <c r="M7201" i="1" s="1"/>
  <c r="O7202" i="1"/>
  <c r="N7202" i="1" s="1"/>
  <c r="M7202" i="1" s="1"/>
  <c r="O7203" i="1"/>
  <c r="O7204" i="1"/>
  <c r="N7204" i="1" s="1"/>
  <c r="M7204" i="1" s="1"/>
  <c r="O7205" i="1"/>
  <c r="N7205" i="1" s="1"/>
  <c r="M7205" i="1" s="1"/>
  <c r="O7206" i="1"/>
  <c r="O7207" i="1"/>
  <c r="N7207" i="1" s="1"/>
  <c r="M7207" i="1" s="1"/>
  <c r="O7208" i="1"/>
  <c r="N7208" i="1" s="1"/>
  <c r="M7208" i="1" s="1"/>
  <c r="O7209" i="1"/>
  <c r="O7210" i="1"/>
  <c r="O7211" i="1"/>
  <c r="N7211" i="1" s="1"/>
  <c r="M7211" i="1" s="1"/>
  <c r="O7212" i="1"/>
  <c r="O7213" i="1"/>
  <c r="N7213" i="1" s="1"/>
  <c r="M7213" i="1" s="1"/>
  <c r="O7214" i="1"/>
  <c r="O7215" i="1"/>
  <c r="O7216" i="1"/>
  <c r="N7216" i="1" s="1"/>
  <c r="M7216" i="1" s="1"/>
  <c r="O7217" i="1"/>
  <c r="N7217" i="1" s="1"/>
  <c r="M7217" i="1" s="1"/>
  <c r="O7218" i="1"/>
  <c r="O7219" i="1"/>
  <c r="N7219" i="1" s="1"/>
  <c r="M7219" i="1" s="1"/>
  <c r="O7220" i="1"/>
  <c r="N7220" i="1" s="1"/>
  <c r="M7220" i="1" s="1"/>
  <c r="O7221" i="1"/>
  <c r="O7222" i="1"/>
  <c r="N7222" i="1" s="1"/>
  <c r="M7222" i="1" s="1"/>
  <c r="O7223" i="1"/>
  <c r="O7224" i="1"/>
  <c r="O7225" i="1"/>
  <c r="N7225" i="1" s="1"/>
  <c r="M7225" i="1" s="1"/>
  <c r="O7226" i="1"/>
  <c r="O7227" i="1"/>
  <c r="O7228" i="1"/>
  <c r="N7228" i="1" s="1"/>
  <c r="M7228" i="1" s="1"/>
  <c r="O7229" i="1"/>
  <c r="N7229" i="1" s="1"/>
  <c r="M7229" i="1" s="1"/>
  <c r="O7230" i="1"/>
  <c r="O7231" i="1"/>
  <c r="O7232" i="1"/>
  <c r="N7232" i="1" s="1"/>
  <c r="M7232" i="1" s="1"/>
  <c r="O7233" i="1"/>
  <c r="O7234" i="1"/>
  <c r="N7234" i="1" s="1"/>
  <c r="M7234" i="1" s="1"/>
  <c r="O7235" i="1"/>
  <c r="N7235" i="1" s="1"/>
  <c r="M7235" i="1" s="1"/>
  <c r="O7236" i="1"/>
  <c r="O7237" i="1"/>
  <c r="N7237" i="1" s="1"/>
  <c r="M7237" i="1" s="1"/>
  <c r="O7238" i="1"/>
  <c r="N7238" i="1" s="1"/>
  <c r="M7238" i="1" s="1"/>
  <c r="O7239" i="1"/>
  <c r="O7240" i="1"/>
  <c r="N7240" i="1" s="1"/>
  <c r="M7240" i="1" s="1"/>
  <c r="O7241" i="1"/>
  <c r="N7241" i="1" s="1"/>
  <c r="M7241" i="1" s="1"/>
  <c r="O7242" i="1"/>
  <c r="O7243" i="1"/>
  <c r="N7243" i="1" s="1"/>
  <c r="M7243" i="1" s="1"/>
  <c r="O7244" i="1"/>
  <c r="N7244" i="1" s="1"/>
  <c r="M7244" i="1" s="1"/>
  <c r="O7245" i="1"/>
  <c r="O7246" i="1"/>
  <c r="O7247" i="1"/>
  <c r="N7247" i="1" s="1"/>
  <c r="M7247" i="1" s="1"/>
  <c r="O7248" i="1"/>
  <c r="O7249" i="1"/>
  <c r="N7249" i="1" s="1"/>
  <c r="M7249" i="1" s="1"/>
  <c r="O7250" i="1"/>
  <c r="N7250" i="1" s="1"/>
  <c r="M7250" i="1" s="1"/>
  <c r="O7251" i="1"/>
  <c r="O7252" i="1"/>
  <c r="N7252" i="1" s="1"/>
  <c r="M7252" i="1" s="1"/>
  <c r="O7253" i="1"/>
  <c r="N7253" i="1" s="1"/>
  <c r="M7253" i="1" s="1"/>
  <c r="O7254" i="1"/>
  <c r="O7255" i="1"/>
  <c r="N7255" i="1" s="1"/>
  <c r="M7255" i="1" s="1"/>
  <c r="O7256" i="1"/>
  <c r="N7256" i="1" s="1"/>
  <c r="M7256" i="1" s="1"/>
  <c r="O7257" i="1"/>
  <c r="O7258" i="1"/>
  <c r="O7259" i="1"/>
  <c r="N7259" i="1" s="1"/>
  <c r="M7259" i="1" s="1"/>
  <c r="O7260" i="1"/>
  <c r="O7261" i="1"/>
  <c r="N7261" i="1" s="1"/>
  <c r="M7261" i="1" s="1"/>
  <c r="O7262" i="1"/>
  <c r="O7263" i="1"/>
  <c r="O7264" i="1"/>
  <c r="N7264" i="1" s="1"/>
  <c r="M7264" i="1" s="1"/>
  <c r="O7265" i="1"/>
  <c r="N7265" i="1" s="1"/>
  <c r="M7265" i="1" s="1"/>
  <c r="O7266" i="1"/>
  <c r="O7267" i="1"/>
  <c r="N7267" i="1" s="1"/>
  <c r="M7267" i="1" s="1"/>
  <c r="O7268" i="1"/>
  <c r="N7268" i="1" s="1"/>
  <c r="M7268" i="1" s="1"/>
  <c r="O7269" i="1"/>
  <c r="O7270" i="1"/>
  <c r="O7271" i="1"/>
  <c r="N7271" i="1" s="1"/>
  <c r="M7271" i="1" s="1"/>
  <c r="O7272" i="1"/>
  <c r="O7273" i="1"/>
  <c r="N7273" i="1" s="1"/>
  <c r="M7273" i="1" s="1"/>
  <c r="O7274" i="1"/>
  <c r="O7275" i="1"/>
  <c r="O7276" i="1"/>
  <c r="N7276" i="1" s="1"/>
  <c r="M7276" i="1" s="1"/>
  <c r="O7277" i="1"/>
  <c r="N7277" i="1" s="1"/>
  <c r="M7277" i="1" s="1"/>
  <c r="O7278" i="1"/>
  <c r="O7279" i="1"/>
  <c r="O7280" i="1"/>
  <c r="N7280" i="1" s="1"/>
  <c r="M7280" i="1" s="1"/>
  <c r="O7281" i="1"/>
  <c r="O7282" i="1"/>
  <c r="N7282" i="1" s="1"/>
  <c r="M7282" i="1" s="1"/>
  <c r="O7283" i="1"/>
  <c r="O7284" i="1"/>
  <c r="O7285" i="1"/>
  <c r="N7285" i="1" s="1"/>
  <c r="M7285" i="1" s="1"/>
  <c r="O7286" i="1"/>
  <c r="N7286" i="1" s="1"/>
  <c r="M7286" i="1" s="1"/>
  <c r="O7287" i="1"/>
  <c r="O7288" i="1"/>
  <c r="N7288" i="1" s="1"/>
  <c r="M7288" i="1" s="1"/>
  <c r="O7289" i="1"/>
  <c r="O7290" i="1"/>
  <c r="O7291" i="1"/>
  <c r="N7291" i="1" s="1"/>
  <c r="M7291" i="1" s="1"/>
  <c r="O7292" i="1"/>
  <c r="N7292" i="1" s="1"/>
  <c r="M7292" i="1" s="1"/>
  <c r="O7293" i="1"/>
  <c r="O7294" i="1"/>
  <c r="O7295" i="1"/>
  <c r="N7295" i="1" s="1"/>
  <c r="M7295" i="1" s="1"/>
  <c r="O7296" i="1"/>
  <c r="O7297" i="1"/>
  <c r="N7297" i="1" s="1"/>
  <c r="M7297" i="1" s="1"/>
  <c r="O7298" i="1"/>
  <c r="N7298" i="1" s="1"/>
  <c r="M7298" i="1" s="1"/>
  <c r="O7299" i="1"/>
  <c r="O7300" i="1"/>
  <c r="N7300" i="1" s="1"/>
  <c r="M7300" i="1" s="1"/>
  <c r="O7301" i="1"/>
  <c r="N7301" i="1" s="1"/>
  <c r="M7301" i="1" s="1"/>
  <c r="O7302" i="1"/>
  <c r="O7303" i="1"/>
  <c r="N7303" i="1" s="1"/>
  <c r="M7303" i="1" s="1"/>
  <c r="O7304" i="1"/>
  <c r="N7304" i="1" s="1"/>
  <c r="M7304" i="1" s="1"/>
  <c r="O7305" i="1"/>
  <c r="O7306" i="1"/>
  <c r="O7307" i="1"/>
  <c r="N7307" i="1" s="1"/>
  <c r="M7307" i="1" s="1"/>
  <c r="O7308" i="1"/>
  <c r="O7310" i="1"/>
  <c r="N7310" i="1" s="1"/>
  <c r="M7310" i="1" s="1"/>
  <c r="O7311" i="1"/>
  <c r="O7312" i="1"/>
  <c r="O7313" i="1"/>
  <c r="N7313" i="1" s="1"/>
  <c r="M7313" i="1" s="1"/>
  <c r="O7314" i="1"/>
  <c r="N7314" i="1" s="1"/>
  <c r="M7314" i="1" s="1"/>
  <c r="O7316" i="1"/>
  <c r="O7317" i="1"/>
  <c r="N7317" i="1" s="1"/>
  <c r="M7317" i="1" s="1"/>
  <c r="O7318" i="1"/>
  <c r="N7318" i="1" s="1"/>
  <c r="M7318" i="1" s="1"/>
  <c r="O7320" i="1"/>
  <c r="O7321" i="1"/>
  <c r="N7321" i="1" s="1"/>
  <c r="M7321" i="1" s="1"/>
  <c r="O7322" i="1"/>
  <c r="O7323" i="1"/>
  <c r="O7324" i="1"/>
  <c r="N7324" i="1" s="1"/>
  <c r="M7324" i="1" s="1"/>
  <c r="O7325" i="1"/>
  <c r="N7325" i="1" s="1"/>
  <c r="M7325" i="1" s="1"/>
  <c r="O7326" i="1"/>
  <c r="O7327" i="1"/>
  <c r="N7327" i="1" s="1"/>
  <c r="M7327" i="1" s="1"/>
  <c r="O7328" i="1"/>
  <c r="N7328" i="1" s="1"/>
  <c r="M7328" i="1" s="1"/>
  <c r="O7329" i="1"/>
  <c r="O7330" i="1"/>
  <c r="N7330" i="1" s="1"/>
  <c r="M7330" i="1" s="1"/>
  <c r="O7331" i="1"/>
  <c r="N7331" i="1" s="1"/>
  <c r="M7331" i="1" s="1"/>
  <c r="O7332" i="1"/>
  <c r="O7333" i="1"/>
  <c r="O7334" i="1"/>
  <c r="N7334" i="1" s="1"/>
  <c r="M7334" i="1" s="1"/>
  <c r="O7335" i="1"/>
  <c r="O7336" i="1"/>
  <c r="N7336" i="1" s="1"/>
  <c r="M7336" i="1" s="1"/>
  <c r="O7337" i="1"/>
  <c r="O7338" i="1"/>
  <c r="O7339" i="1"/>
  <c r="N7339" i="1" s="1"/>
  <c r="M7339" i="1" s="1"/>
  <c r="O7340" i="1"/>
  <c r="N7340" i="1" s="1"/>
  <c r="M7340" i="1" s="1"/>
  <c r="O7341" i="1"/>
  <c r="O7342" i="1"/>
  <c r="N7342" i="1" s="1"/>
  <c r="M7342" i="1" s="1"/>
  <c r="O7343" i="1"/>
  <c r="N7343" i="1" s="1"/>
  <c r="M7343" i="1" s="1"/>
  <c r="O7344" i="1"/>
  <c r="O7345" i="1"/>
  <c r="N7345" i="1" s="1"/>
  <c r="M7345" i="1" s="1"/>
  <c r="O7346" i="1"/>
  <c r="N7346" i="1" s="1"/>
  <c r="M7346" i="1" s="1"/>
  <c r="O7347" i="1"/>
  <c r="O7348" i="1"/>
  <c r="N7348" i="1" s="1"/>
  <c r="M7348" i="1" s="1"/>
  <c r="O7349" i="1"/>
  <c r="O7350" i="1"/>
  <c r="O7351" i="1"/>
  <c r="N7351" i="1" s="1"/>
  <c r="M7351" i="1" s="1"/>
  <c r="O7352" i="1"/>
  <c r="N7352" i="1" s="1"/>
  <c r="M7352" i="1" s="1"/>
  <c r="O7353" i="1"/>
  <c r="O7354" i="1"/>
  <c r="O7355" i="1"/>
  <c r="N7355" i="1" s="1"/>
  <c r="M7355" i="1" s="1"/>
  <c r="O7356" i="1"/>
  <c r="O7357" i="1"/>
  <c r="N7357" i="1" s="1"/>
  <c r="M7357" i="1" s="1"/>
  <c r="O7358" i="1"/>
  <c r="O7359" i="1"/>
  <c r="O7360" i="1"/>
  <c r="N7360" i="1" s="1"/>
  <c r="M7360" i="1" s="1"/>
  <c r="O7361" i="1"/>
  <c r="N7361" i="1" s="1"/>
  <c r="M7361" i="1" s="1"/>
  <c r="O7362" i="1"/>
  <c r="O7363" i="1"/>
  <c r="N7363" i="1" s="1"/>
  <c r="M7363" i="1" s="1"/>
  <c r="O7364" i="1"/>
  <c r="N7364" i="1" s="1"/>
  <c r="M7364" i="1" s="1"/>
  <c r="O7365" i="1"/>
  <c r="O7366" i="1"/>
  <c r="N7366" i="1" s="1"/>
  <c r="M7366" i="1" s="1"/>
  <c r="O7367" i="1"/>
  <c r="N7367" i="1" s="1"/>
  <c r="M7367" i="1" s="1"/>
  <c r="O7368" i="1"/>
  <c r="O7369" i="1"/>
  <c r="O7370" i="1"/>
  <c r="N7370" i="1" s="1"/>
  <c r="M7370" i="1" s="1"/>
  <c r="O7371" i="1"/>
  <c r="O7372" i="1"/>
  <c r="N7372" i="1" s="1"/>
  <c r="M7372" i="1" s="1"/>
  <c r="O7373" i="1"/>
  <c r="N7373" i="1" s="1"/>
  <c r="M7373" i="1" s="1"/>
  <c r="O7374" i="1"/>
  <c r="O7375" i="1"/>
  <c r="N7375" i="1" s="1"/>
  <c r="M7375" i="1" s="1"/>
  <c r="O7376" i="1"/>
  <c r="N7376" i="1" s="1"/>
  <c r="M7376" i="1" s="1"/>
  <c r="O7378" i="1"/>
  <c r="O7380" i="1"/>
  <c r="N7380" i="1" s="1"/>
  <c r="M7380" i="1" s="1"/>
  <c r="O7382" i="1"/>
  <c r="N7382" i="1" s="1"/>
  <c r="M7382" i="1" s="1"/>
  <c r="O7383" i="1"/>
  <c r="O7384" i="1"/>
  <c r="O7385" i="1"/>
  <c r="N7385" i="1" s="1"/>
  <c r="M7385" i="1" s="1"/>
  <c r="O7386" i="1"/>
  <c r="O7387" i="1"/>
  <c r="N7387" i="1" s="1"/>
  <c r="M7387" i="1" s="1"/>
  <c r="O7388" i="1"/>
  <c r="O7389" i="1"/>
  <c r="O7390" i="1"/>
  <c r="N7390" i="1" s="1"/>
  <c r="M7390" i="1" s="1"/>
  <c r="O7391" i="1"/>
  <c r="N7391" i="1" s="1"/>
  <c r="M7391" i="1" s="1"/>
  <c r="O7392" i="1"/>
  <c r="O7393" i="1"/>
  <c r="N7393" i="1" s="1"/>
  <c r="M7393" i="1" s="1"/>
  <c r="O7394" i="1"/>
  <c r="N7394" i="1" s="1"/>
  <c r="M7394" i="1" s="1"/>
  <c r="O7395" i="1"/>
  <c r="O7396" i="1"/>
  <c r="O7397" i="1"/>
  <c r="O7398" i="1"/>
  <c r="O7399" i="1"/>
  <c r="N7399" i="1" s="1"/>
  <c r="M7399" i="1" s="1"/>
  <c r="O7400" i="1"/>
  <c r="O7401" i="1"/>
  <c r="O7402" i="1"/>
  <c r="N7402" i="1" s="1"/>
  <c r="M7402" i="1" s="1"/>
  <c r="O7403" i="1"/>
  <c r="N7403" i="1" s="1"/>
  <c r="M7403" i="1" s="1"/>
  <c r="O7404" i="1"/>
  <c r="O7405" i="1"/>
  <c r="N7405" i="1" s="1"/>
  <c r="M7405" i="1" s="1"/>
  <c r="O7406" i="1"/>
  <c r="N7406" i="1" s="1"/>
  <c r="M7406" i="1" s="1"/>
  <c r="O7407" i="1"/>
  <c r="O7408" i="1"/>
  <c r="N7408" i="1" s="1"/>
  <c r="M7408" i="1" s="1"/>
  <c r="O7409" i="1"/>
  <c r="O7410" i="1"/>
  <c r="O7411" i="1"/>
  <c r="N7411" i="1" s="1"/>
  <c r="M7411" i="1" s="1"/>
  <c r="O7412" i="1"/>
  <c r="N7412" i="1" s="1"/>
  <c r="M7412" i="1" s="1"/>
  <c r="O7413" i="1"/>
  <c r="O7414" i="1"/>
  <c r="N7414" i="1" s="1"/>
  <c r="M7414" i="1" s="1"/>
  <c r="O7415" i="1"/>
  <c r="N7415" i="1" s="1"/>
  <c r="M7415" i="1" s="1"/>
  <c r="O7418" i="1"/>
  <c r="O7419" i="1"/>
  <c r="N7419" i="1" s="1"/>
  <c r="M7419" i="1" s="1"/>
  <c r="O7420" i="1"/>
  <c r="N7420" i="1" s="1"/>
  <c r="M7420" i="1" s="1"/>
  <c r="O7421" i="1"/>
  <c r="O7422" i="1"/>
  <c r="O7423" i="1"/>
  <c r="N7423" i="1" s="1"/>
  <c r="M7423" i="1" s="1"/>
  <c r="O7424" i="1"/>
  <c r="O7425" i="1"/>
  <c r="N7425" i="1" s="1"/>
  <c r="M7425" i="1" s="1"/>
  <c r="O7426" i="1"/>
  <c r="N7426" i="1" s="1"/>
  <c r="M7426" i="1" s="1"/>
  <c r="O7427" i="1"/>
  <c r="O7428" i="1"/>
  <c r="N7428" i="1" s="1"/>
  <c r="M7428" i="1" s="1"/>
  <c r="O7429" i="1"/>
  <c r="N7429" i="1" s="1"/>
  <c r="M7429" i="1" s="1"/>
  <c r="O7430" i="1"/>
  <c r="O7431" i="1"/>
  <c r="N7431" i="1" s="1"/>
  <c r="M7431" i="1" s="1"/>
  <c r="O7432" i="1"/>
  <c r="N7432" i="1" s="1"/>
  <c r="M7432" i="1" s="1"/>
  <c r="O7433" i="1"/>
  <c r="O7434" i="1"/>
  <c r="O7435" i="1"/>
  <c r="N7435" i="1" s="1"/>
  <c r="M7435" i="1" s="1"/>
  <c r="O7436" i="1"/>
  <c r="O7437" i="1"/>
  <c r="N7437" i="1" s="1"/>
  <c r="M7437" i="1" s="1"/>
  <c r="O7438" i="1"/>
  <c r="O7439" i="1"/>
  <c r="O7440" i="1"/>
  <c r="N7440" i="1" s="1"/>
  <c r="M7440" i="1" s="1"/>
  <c r="O7441" i="1"/>
  <c r="N7441" i="1" s="1"/>
  <c r="M7441" i="1" s="1"/>
  <c r="O7442" i="1"/>
  <c r="O7443" i="1"/>
  <c r="N7443" i="1" s="1"/>
  <c r="M7443" i="1" s="1"/>
  <c r="O7444" i="1"/>
  <c r="N7444" i="1" s="1"/>
  <c r="M7444" i="1" s="1"/>
  <c r="O7445" i="1"/>
  <c r="O7446" i="1"/>
  <c r="N7446" i="1" s="1"/>
  <c r="M7446" i="1" s="1"/>
  <c r="O7447" i="1"/>
  <c r="N7447" i="1" s="1"/>
  <c r="M7447" i="1" s="1"/>
  <c r="O7448" i="1"/>
  <c r="O7449" i="1"/>
  <c r="N7449" i="1" s="1"/>
  <c r="M7449" i="1" s="1"/>
  <c r="O7450" i="1"/>
  <c r="N7450" i="1" s="1"/>
  <c r="M7450" i="1" s="1"/>
  <c r="O7451" i="1"/>
  <c r="O7452" i="1"/>
  <c r="N7452" i="1" s="1"/>
  <c r="M7452" i="1" s="1"/>
  <c r="O7453" i="1"/>
  <c r="N7453" i="1" s="1"/>
  <c r="M7453" i="1" s="1"/>
  <c r="O7454" i="1"/>
  <c r="O7455" i="1"/>
  <c r="N7455" i="1" s="1"/>
  <c r="M7455" i="1" s="1"/>
  <c r="O7456" i="1"/>
  <c r="N7456" i="1" s="1"/>
  <c r="M7456" i="1" s="1"/>
  <c r="O7457" i="1"/>
  <c r="O7458" i="1"/>
  <c r="O7459" i="1"/>
  <c r="N7459" i="1" s="1"/>
  <c r="M7459" i="1" s="1"/>
  <c r="O7460" i="1"/>
  <c r="O7461" i="1"/>
  <c r="N7461" i="1" s="1"/>
  <c r="M7461" i="1" s="1"/>
  <c r="O7462" i="1"/>
  <c r="O7463" i="1"/>
  <c r="O7464" i="1"/>
  <c r="N7464" i="1" s="1"/>
  <c r="M7464" i="1" s="1"/>
  <c r="O7465" i="1"/>
  <c r="N7465" i="1" s="1"/>
  <c r="M7465" i="1" s="1"/>
  <c r="O7466" i="1"/>
  <c r="O7467" i="1"/>
  <c r="N7467" i="1" s="1"/>
  <c r="M7467" i="1" s="1"/>
  <c r="O7468" i="1"/>
  <c r="N7468" i="1" s="1"/>
  <c r="M7468" i="1" s="1"/>
  <c r="O7469" i="1"/>
  <c r="O7470" i="1"/>
  <c r="N7470" i="1" s="1"/>
  <c r="M7470" i="1" s="1"/>
  <c r="O7471" i="1"/>
  <c r="O7472" i="1"/>
  <c r="O7473" i="1"/>
  <c r="N7473" i="1" s="1"/>
  <c r="M7473" i="1" s="1"/>
  <c r="O7474" i="1"/>
  <c r="O7475" i="1"/>
  <c r="O7476" i="1"/>
  <c r="N7476" i="1" s="1"/>
  <c r="M7476" i="1" s="1"/>
  <c r="O7477" i="1"/>
  <c r="N7477" i="1" s="1"/>
  <c r="M7477" i="1" s="1"/>
  <c r="O7478" i="1"/>
  <c r="O7479" i="1"/>
  <c r="N7479" i="1" s="1"/>
  <c r="M7479" i="1" s="1"/>
  <c r="O7480" i="1"/>
  <c r="N7480" i="1" s="1"/>
  <c r="M7480" i="1" s="1"/>
  <c r="O7481" i="1"/>
  <c r="O7482" i="1"/>
  <c r="N7482" i="1" s="1"/>
  <c r="M7482" i="1" s="1"/>
  <c r="O7483" i="1"/>
  <c r="O7484" i="1"/>
  <c r="O7485" i="1"/>
  <c r="N7485" i="1" s="1"/>
  <c r="M7485" i="1" s="1"/>
  <c r="O7486" i="1"/>
  <c r="N7486" i="1" s="1"/>
  <c r="M7486" i="1" s="1"/>
  <c r="O7487" i="1"/>
  <c r="O7488" i="1"/>
  <c r="N7488" i="1" s="1"/>
  <c r="M7488" i="1" s="1"/>
  <c r="O7489" i="1"/>
  <c r="O7490" i="1"/>
  <c r="O7491" i="1"/>
  <c r="N7491" i="1" s="1"/>
  <c r="M7491" i="1" s="1"/>
  <c r="O7492" i="1"/>
  <c r="N7492" i="1" s="1"/>
  <c r="M7492" i="1" s="1"/>
  <c r="O7493" i="1"/>
  <c r="O7494" i="1"/>
  <c r="O7495" i="1"/>
  <c r="N7495" i="1" s="1"/>
  <c r="M7495" i="1" s="1"/>
  <c r="O7496" i="1"/>
  <c r="O7497" i="1"/>
  <c r="N7497" i="1" s="1"/>
  <c r="M7497" i="1" s="1"/>
  <c r="O7498" i="1"/>
  <c r="N7498" i="1" s="1"/>
  <c r="M7498" i="1" s="1"/>
  <c r="O7499" i="1"/>
  <c r="O7500" i="1"/>
  <c r="N7500" i="1" s="1"/>
  <c r="M7500" i="1" s="1"/>
  <c r="O7501" i="1"/>
  <c r="N7501" i="1" s="1"/>
  <c r="M7501" i="1" s="1"/>
  <c r="O7502" i="1"/>
  <c r="O7503" i="1"/>
  <c r="N7503" i="1" s="1"/>
  <c r="M7503" i="1" s="1"/>
  <c r="O7505" i="1"/>
  <c r="N7505" i="1" s="1"/>
  <c r="M7505" i="1" s="1"/>
  <c r="O7506" i="1"/>
  <c r="O7507" i="1"/>
  <c r="O7508" i="1"/>
  <c r="N7508" i="1" s="1"/>
  <c r="M7508" i="1" s="1"/>
  <c r="O7509" i="1"/>
  <c r="O7510" i="1"/>
  <c r="N7510" i="1" s="1"/>
  <c r="M7510" i="1" s="1"/>
  <c r="O7511" i="1"/>
  <c r="O7512" i="1"/>
  <c r="O7513" i="1"/>
  <c r="N7513" i="1" s="1"/>
  <c r="M7513" i="1" s="1"/>
  <c r="O7514" i="1"/>
  <c r="N7514" i="1" s="1"/>
  <c r="M7514" i="1" s="1"/>
  <c r="O7515" i="1"/>
  <c r="O7516" i="1"/>
  <c r="N7516" i="1" s="1"/>
  <c r="M7516" i="1" s="1"/>
  <c r="O7517" i="1"/>
  <c r="N7517" i="1" s="1"/>
  <c r="M7517" i="1" s="1"/>
  <c r="O7518" i="1"/>
  <c r="O7519" i="1"/>
  <c r="O7520" i="1"/>
  <c r="O7521" i="1"/>
  <c r="O7522" i="1"/>
  <c r="N7522" i="1" s="1"/>
  <c r="M7522" i="1" s="1"/>
  <c r="O7523" i="1"/>
  <c r="O7524" i="1"/>
  <c r="O7525" i="1"/>
  <c r="N7525" i="1" s="1"/>
  <c r="M7525" i="1" s="1"/>
  <c r="O7526" i="1"/>
  <c r="N7526" i="1" s="1"/>
  <c r="M7526" i="1" s="1"/>
  <c r="O7527" i="1"/>
  <c r="O7528" i="1"/>
  <c r="O7529" i="1"/>
  <c r="N7529" i="1" s="1"/>
  <c r="M7529" i="1" s="1"/>
  <c r="O7530" i="1"/>
  <c r="O7531" i="1"/>
  <c r="N7531" i="1" s="1"/>
  <c r="M7531" i="1" s="1"/>
  <c r="O7532" i="1"/>
  <c r="O7533" i="1"/>
  <c r="O7535" i="1"/>
  <c r="N7535" i="1" s="1"/>
  <c r="M7535" i="1" s="1"/>
  <c r="O7536" i="1"/>
  <c r="N7536" i="1" s="1"/>
  <c r="M7536" i="1" s="1"/>
  <c r="O7537" i="1"/>
  <c r="O7538" i="1"/>
  <c r="N7538" i="1" s="1"/>
  <c r="M7538" i="1" s="1"/>
  <c r="O7539" i="1"/>
  <c r="N7539" i="1" s="1"/>
  <c r="M7539" i="1" s="1"/>
  <c r="O7540" i="1"/>
  <c r="O7541" i="1"/>
  <c r="N7541" i="1" s="1"/>
  <c r="M7541" i="1" s="1"/>
  <c r="O7542" i="1"/>
  <c r="N7542" i="1" s="1"/>
  <c r="M7542" i="1" s="1"/>
  <c r="O7543" i="1"/>
  <c r="O7544" i="1"/>
  <c r="O7545" i="1"/>
  <c r="N7545" i="1" s="1"/>
  <c r="M7545" i="1" s="1"/>
  <c r="O7546" i="1"/>
  <c r="O7547" i="1"/>
  <c r="N7547" i="1" s="1"/>
  <c r="M7547" i="1" s="1"/>
  <c r="O7548" i="1"/>
  <c r="N7548" i="1" s="1"/>
  <c r="M7548" i="1" s="1"/>
  <c r="O7549" i="1"/>
  <c r="O7550" i="1"/>
  <c r="N7550" i="1" s="1"/>
  <c r="M7550" i="1" s="1"/>
  <c r="O7551" i="1"/>
  <c r="N7551" i="1" s="1"/>
  <c r="M7551" i="1" s="1"/>
  <c r="O7552" i="1"/>
  <c r="O7553" i="1"/>
  <c r="N7553" i="1" s="1"/>
  <c r="M7553" i="1" s="1"/>
  <c r="O7554" i="1"/>
  <c r="N7554" i="1" s="1"/>
  <c r="M7554" i="1" s="1"/>
  <c r="O7555" i="1"/>
  <c r="O7556" i="1"/>
  <c r="O7557" i="1"/>
  <c r="N7557" i="1" s="1"/>
  <c r="M7557" i="1" s="1"/>
  <c r="O7558" i="1"/>
  <c r="O7559" i="1"/>
  <c r="N7559" i="1" s="1"/>
  <c r="M7559" i="1" s="1"/>
  <c r="O7560" i="1"/>
  <c r="O7561" i="1"/>
  <c r="O7562" i="1"/>
  <c r="N7562" i="1" s="1"/>
  <c r="M7562" i="1" s="1"/>
  <c r="O7563" i="1"/>
  <c r="N7563" i="1" s="1"/>
  <c r="M7563" i="1" s="1"/>
  <c r="O7564" i="1"/>
  <c r="O7565" i="1"/>
  <c r="N7565" i="1" s="1"/>
  <c r="M7565" i="1" s="1"/>
  <c r="O7566" i="1"/>
  <c r="N7566" i="1" s="1"/>
  <c r="M7566" i="1" s="1"/>
  <c r="O7567" i="1"/>
  <c r="O7568" i="1"/>
  <c r="N7568" i="1" s="1"/>
  <c r="M7568" i="1" s="1"/>
  <c r="O7569" i="1"/>
  <c r="O7570" i="1"/>
  <c r="O7571" i="1"/>
  <c r="N7571" i="1" s="1"/>
  <c r="M7571" i="1" s="1"/>
  <c r="O7572" i="1"/>
  <c r="N7572" i="1" s="1"/>
  <c r="M7572" i="1" s="1"/>
  <c r="O7573" i="1"/>
  <c r="O7574" i="1"/>
  <c r="N7574" i="1" s="1"/>
  <c r="M7574" i="1" s="1"/>
  <c r="O7575" i="1"/>
  <c r="N7575" i="1" s="1"/>
  <c r="M7575" i="1" s="1"/>
  <c r="O7576" i="1"/>
  <c r="O7577" i="1"/>
  <c r="N7577" i="1" s="1"/>
  <c r="M7577" i="1" s="1"/>
  <c r="O7578" i="1"/>
  <c r="N7578" i="1" s="1"/>
  <c r="M7578" i="1" s="1"/>
  <c r="O7579" i="1"/>
  <c r="O7580" i="1"/>
  <c r="O7581" i="1"/>
  <c r="N7581" i="1" s="1"/>
  <c r="M7581" i="1" s="1"/>
  <c r="O7582" i="1"/>
  <c r="O7583" i="1"/>
  <c r="N7583" i="1" s="1"/>
  <c r="M7583" i="1" s="1"/>
  <c r="O7584" i="1"/>
  <c r="O7585" i="1"/>
  <c r="O7586" i="1"/>
  <c r="N7586" i="1" s="1"/>
  <c r="M7586" i="1" s="1"/>
  <c r="O7587" i="1"/>
  <c r="N7587" i="1" s="1"/>
  <c r="M7587" i="1" s="1"/>
  <c r="O7588" i="1"/>
  <c r="O7589" i="1"/>
  <c r="N7589" i="1" s="1"/>
  <c r="M7589" i="1" s="1"/>
  <c r="O7590" i="1"/>
  <c r="N7590" i="1" s="1"/>
  <c r="M7590" i="1" s="1"/>
  <c r="O7591" i="1"/>
  <c r="O7592" i="1"/>
  <c r="N7592" i="1" s="1"/>
  <c r="M7592" i="1" s="1"/>
  <c r="O7593" i="1"/>
  <c r="O7594" i="1"/>
  <c r="O7595" i="1"/>
  <c r="N7595" i="1" s="1"/>
  <c r="M7595" i="1" s="1"/>
  <c r="O7596" i="1"/>
  <c r="O7597" i="1"/>
  <c r="O7598" i="1"/>
  <c r="N7598" i="1" s="1"/>
  <c r="M7598" i="1" s="1"/>
  <c r="O7599" i="1"/>
  <c r="N7599" i="1" s="1"/>
  <c r="M7599" i="1" s="1"/>
  <c r="O7600" i="1"/>
  <c r="O7601" i="1"/>
  <c r="O7602" i="1"/>
  <c r="N7602" i="1" s="1"/>
  <c r="M7602" i="1" s="1"/>
  <c r="O7603" i="1"/>
  <c r="O7604" i="1"/>
  <c r="N7604" i="1" s="1"/>
  <c r="M7604" i="1" s="1"/>
  <c r="O7605" i="1"/>
  <c r="O7606" i="1"/>
  <c r="O7607" i="1"/>
  <c r="N7607" i="1" s="1"/>
  <c r="M7607" i="1" s="1"/>
  <c r="O7608" i="1"/>
  <c r="N7608" i="1" s="1"/>
  <c r="M7608" i="1" s="1"/>
  <c r="O7609" i="1"/>
  <c r="O7610" i="1"/>
  <c r="N7610" i="1" s="1"/>
  <c r="M7610" i="1" s="1"/>
  <c r="O7611" i="1"/>
  <c r="N7611" i="1" s="1"/>
  <c r="M7611" i="1" s="1"/>
  <c r="O7612" i="1"/>
  <c r="O7613" i="1"/>
  <c r="N7613" i="1" s="1"/>
  <c r="M7613" i="1" s="1"/>
  <c r="O7614" i="1"/>
  <c r="N7614" i="1" s="1"/>
  <c r="M7614" i="1" s="1"/>
  <c r="O7615" i="1"/>
  <c r="O7616" i="1"/>
  <c r="O7617" i="1"/>
  <c r="N7617" i="1" s="1"/>
  <c r="M7617" i="1" s="1"/>
  <c r="O7618" i="1"/>
  <c r="O7619" i="1"/>
  <c r="N7619" i="1" s="1"/>
  <c r="M7619" i="1" s="1"/>
  <c r="O7620" i="1"/>
  <c r="N7620" i="1" s="1"/>
  <c r="M7620" i="1" s="1"/>
  <c r="O7621" i="1"/>
  <c r="O7622" i="1"/>
  <c r="N7622" i="1" s="1"/>
  <c r="M7622" i="1" s="1"/>
  <c r="O7623" i="1"/>
  <c r="N7623" i="1" s="1"/>
  <c r="M7623" i="1" s="1"/>
  <c r="O7624" i="1"/>
  <c r="O7625" i="1"/>
  <c r="N7625" i="1" s="1"/>
  <c r="M7625" i="1" s="1"/>
  <c r="O7626" i="1"/>
  <c r="N7626" i="1" s="1"/>
  <c r="M7626" i="1" s="1"/>
  <c r="O7627" i="1"/>
  <c r="O7628" i="1"/>
  <c r="O7629" i="1"/>
  <c r="N7629" i="1" s="1"/>
  <c r="M7629" i="1" s="1"/>
  <c r="O7630" i="1"/>
  <c r="O7631" i="1"/>
  <c r="N7631" i="1" s="1"/>
  <c r="M7631" i="1" s="1"/>
  <c r="O7632" i="1"/>
  <c r="O7633" i="1"/>
  <c r="O7634" i="1"/>
  <c r="N7634" i="1" s="1"/>
  <c r="M7634" i="1" s="1"/>
  <c r="O7635" i="1"/>
  <c r="N7635" i="1" s="1"/>
  <c r="M7635" i="1" s="1"/>
  <c r="O7636" i="1"/>
  <c r="O7637" i="1"/>
  <c r="N7637" i="1" s="1"/>
  <c r="M7637" i="1" s="1"/>
  <c r="O7638" i="1"/>
  <c r="N7638" i="1" s="1"/>
  <c r="M7638" i="1" s="1"/>
  <c r="O7639" i="1"/>
  <c r="O7640" i="1"/>
  <c r="O7641" i="1"/>
  <c r="O7642" i="1"/>
  <c r="O7643" i="1"/>
  <c r="N7643" i="1" s="1"/>
  <c r="M7643" i="1" s="1"/>
  <c r="O7644" i="1"/>
  <c r="O7645" i="1"/>
  <c r="O7646" i="1"/>
  <c r="N7646" i="1" s="1"/>
  <c r="M7646" i="1" s="1"/>
  <c r="O7647" i="1"/>
  <c r="N7647" i="1" s="1"/>
  <c r="M7647" i="1" s="1"/>
  <c r="O7648" i="1"/>
  <c r="O7649" i="1"/>
  <c r="O7650" i="1"/>
  <c r="N7650" i="1" s="1"/>
  <c r="M7650" i="1" s="1"/>
  <c r="O7651" i="1"/>
  <c r="O7652" i="1"/>
  <c r="N7652" i="1" s="1"/>
  <c r="M7652" i="1" s="1"/>
  <c r="O7653" i="1"/>
  <c r="N7653" i="1" s="1"/>
  <c r="M7653" i="1" s="1"/>
  <c r="O7654" i="1"/>
  <c r="O7655" i="1"/>
  <c r="N7655" i="1" s="1"/>
  <c r="M7655" i="1" s="1"/>
  <c r="O7656" i="1"/>
  <c r="N7656" i="1" s="1"/>
  <c r="M7656" i="1" s="1"/>
  <c r="O7657" i="1"/>
  <c r="O7658" i="1"/>
  <c r="N7658" i="1" s="1"/>
  <c r="M7658" i="1" s="1"/>
  <c r="O7660" i="1"/>
  <c r="N7660" i="1" s="1"/>
  <c r="M7660" i="1" s="1"/>
  <c r="O7661" i="1"/>
  <c r="O7662" i="1"/>
  <c r="N7662" i="1" s="1"/>
  <c r="M7662" i="1" s="1"/>
  <c r="O7663" i="1"/>
  <c r="N7663" i="1" s="1"/>
  <c r="M7663" i="1" s="1"/>
  <c r="O7664" i="1"/>
  <c r="O7665" i="1"/>
  <c r="O7666" i="1"/>
  <c r="N7666" i="1" s="1"/>
  <c r="M7666" i="1" s="1"/>
  <c r="O7667" i="1"/>
  <c r="O7668" i="1"/>
  <c r="N7668" i="1" s="1"/>
  <c r="M7668" i="1" s="1"/>
  <c r="O7669" i="1"/>
  <c r="N7669" i="1" s="1"/>
  <c r="M7669" i="1" s="1"/>
  <c r="O7670" i="1"/>
  <c r="O7671" i="1"/>
  <c r="N7671" i="1" s="1"/>
  <c r="M7671" i="1" s="1"/>
  <c r="O7672" i="1"/>
  <c r="N7672" i="1" s="1"/>
  <c r="M7672" i="1" s="1"/>
  <c r="O7673" i="1"/>
  <c r="O7674" i="1"/>
  <c r="N7674" i="1" s="1"/>
  <c r="M7674" i="1" s="1"/>
  <c r="O7675" i="1"/>
  <c r="N7675" i="1" s="1"/>
  <c r="M7675" i="1" s="1"/>
  <c r="O7676" i="1"/>
  <c r="O7677" i="1"/>
  <c r="O7678" i="1"/>
  <c r="N7678" i="1" s="1"/>
  <c r="M7678" i="1" s="1"/>
  <c r="O7679" i="1"/>
  <c r="O7680" i="1"/>
  <c r="N7680" i="1" s="1"/>
  <c r="M7680" i="1" s="1"/>
  <c r="O7681" i="1"/>
  <c r="O7682" i="1"/>
  <c r="O7683" i="1"/>
  <c r="N7683" i="1" s="1"/>
  <c r="M7683" i="1" s="1"/>
  <c r="O7684" i="1"/>
  <c r="N7684" i="1" s="1"/>
  <c r="M7684" i="1" s="1"/>
  <c r="O7685" i="1"/>
  <c r="O7686" i="1"/>
  <c r="N7686" i="1" s="1"/>
  <c r="M7686" i="1" s="1"/>
  <c r="O7687" i="1"/>
  <c r="N7687" i="1" s="1"/>
  <c r="M7687" i="1" s="1"/>
  <c r="O7688" i="1"/>
  <c r="O7689" i="1"/>
  <c r="N7689" i="1" s="1"/>
  <c r="M7689" i="1" s="1"/>
  <c r="O7690" i="1"/>
  <c r="O7691" i="1"/>
  <c r="O7692" i="1"/>
  <c r="N7692" i="1" s="1"/>
  <c r="M7692" i="1" s="1"/>
  <c r="O7693" i="1"/>
  <c r="N7693" i="1" s="1"/>
  <c r="M7693" i="1" s="1"/>
  <c r="O7694" i="1"/>
  <c r="O7695" i="1"/>
  <c r="N7695" i="1" s="1"/>
  <c r="M7695" i="1" s="1"/>
  <c r="O7696" i="1"/>
  <c r="N7696" i="1" s="1"/>
  <c r="M7696" i="1" s="1"/>
  <c r="O7697" i="1"/>
  <c r="O7698" i="1"/>
  <c r="N7698" i="1" s="1"/>
  <c r="M7698" i="1" s="1"/>
  <c r="O7699" i="1"/>
  <c r="N7699" i="1" s="1"/>
  <c r="M7699" i="1" s="1"/>
  <c r="O7700" i="1"/>
  <c r="O7701" i="1"/>
  <c r="O7702" i="1"/>
  <c r="N7702" i="1" s="1"/>
  <c r="M7702" i="1" s="1"/>
  <c r="O7703" i="1"/>
  <c r="O7704" i="1"/>
  <c r="N7704" i="1" s="1"/>
  <c r="M7704" i="1" s="1"/>
  <c r="O7705" i="1"/>
  <c r="O7706" i="1"/>
  <c r="O7707" i="1"/>
  <c r="N7707" i="1" s="1"/>
  <c r="M7707" i="1" s="1"/>
  <c r="O7708" i="1"/>
  <c r="N7708" i="1" s="1"/>
  <c r="M7708" i="1" s="1"/>
  <c r="O7709" i="1"/>
  <c r="O7710" i="1"/>
  <c r="N7710" i="1" s="1"/>
  <c r="M7710" i="1" s="1"/>
  <c r="O7711" i="1"/>
  <c r="N7711" i="1" s="1"/>
  <c r="M7711" i="1" s="1"/>
  <c r="O7712" i="1"/>
  <c r="O7713" i="1"/>
  <c r="N7713" i="1" s="1"/>
  <c r="M7713" i="1" s="1"/>
  <c r="O7714" i="1"/>
  <c r="O7715" i="1"/>
  <c r="O7716" i="1"/>
  <c r="N7716" i="1" s="1"/>
  <c r="M7716" i="1" s="1"/>
  <c r="O7717" i="1"/>
  <c r="O7718" i="1"/>
  <c r="O7719" i="1"/>
  <c r="N7719" i="1" s="1"/>
  <c r="M7719" i="1" s="1"/>
  <c r="O7720" i="1"/>
  <c r="N7720" i="1" s="1"/>
  <c r="M7720" i="1" s="1"/>
  <c r="O7721" i="1"/>
  <c r="O7722" i="1"/>
  <c r="O7723" i="1"/>
  <c r="N7723" i="1" s="1"/>
  <c r="M7723" i="1" s="1"/>
  <c r="O7724" i="1"/>
  <c r="O7725" i="1"/>
  <c r="N7725" i="1" s="1"/>
  <c r="M7725" i="1" s="1"/>
  <c r="O7726" i="1"/>
  <c r="N7726" i="1" s="1"/>
  <c r="M7726" i="1" s="1"/>
  <c r="O7727" i="1"/>
  <c r="O7728" i="1"/>
  <c r="N7728" i="1" s="1"/>
  <c r="M7728" i="1" s="1"/>
  <c r="O7729" i="1"/>
  <c r="N7729" i="1" s="1"/>
  <c r="M7729" i="1" s="1"/>
  <c r="O7730" i="1"/>
  <c r="O7731" i="1"/>
  <c r="N7731" i="1" s="1"/>
  <c r="M7731" i="1" s="1"/>
  <c r="O7732" i="1"/>
  <c r="N7732" i="1" s="1"/>
  <c r="M7732" i="1" s="1"/>
  <c r="O7733" i="1"/>
  <c r="O7734" i="1"/>
  <c r="N7734" i="1" s="1"/>
  <c r="M7734" i="1" s="1"/>
  <c r="O7735" i="1"/>
  <c r="N7735" i="1" s="1"/>
  <c r="M7735" i="1" s="1"/>
  <c r="O7736" i="1"/>
  <c r="O7737" i="1"/>
  <c r="O7738" i="1"/>
  <c r="N7738" i="1" s="1"/>
  <c r="M7738" i="1" s="1"/>
  <c r="O7739" i="1"/>
  <c r="O7741" i="1"/>
  <c r="N7741" i="1" s="1"/>
  <c r="M7741" i="1" s="1"/>
  <c r="O7742" i="1"/>
  <c r="N7742" i="1" s="1"/>
  <c r="M7742" i="1" s="1"/>
  <c r="O7743" i="1"/>
  <c r="O7744" i="1"/>
  <c r="N7744" i="1" s="1"/>
  <c r="M7744" i="1" s="1"/>
  <c r="O7745" i="1"/>
  <c r="N7745" i="1" s="1"/>
  <c r="M7745" i="1" s="1"/>
  <c r="O7746" i="1"/>
  <c r="O7747" i="1"/>
  <c r="N7747" i="1" s="1"/>
  <c r="M7747" i="1" s="1"/>
  <c r="O7748" i="1"/>
  <c r="N7748" i="1" s="1"/>
  <c r="M7748" i="1" s="1"/>
  <c r="O7749" i="1"/>
  <c r="O7750" i="1"/>
  <c r="O7751" i="1"/>
  <c r="N7751" i="1" s="1"/>
  <c r="M7751" i="1" s="1"/>
  <c r="O7752" i="1"/>
  <c r="O7753" i="1"/>
  <c r="N7753" i="1" s="1"/>
  <c r="M7753" i="1" s="1"/>
  <c r="O7754" i="1"/>
  <c r="O7755" i="1"/>
  <c r="O7756" i="1"/>
  <c r="N7756" i="1" s="1"/>
  <c r="M7756" i="1" s="1"/>
  <c r="O7757" i="1"/>
  <c r="N7757" i="1" s="1"/>
  <c r="M7757" i="1" s="1"/>
  <c r="O7758" i="1"/>
  <c r="O7759" i="1"/>
  <c r="N7759" i="1" s="1"/>
  <c r="M7759" i="1" s="1"/>
  <c r="O7760" i="1"/>
  <c r="N7760" i="1" s="1"/>
  <c r="M7760" i="1" s="1"/>
  <c r="O7761" i="1"/>
  <c r="O7762" i="1"/>
  <c r="O7763" i="1"/>
  <c r="N7763" i="1" s="1"/>
  <c r="M7763" i="1" s="1"/>
  <c r="O7764" i="1"/>
  <c r="O7765" i="1"/>
  <c r="N7765" i="1" s="1"/>
  <c r="M7765" i="1" s="1"/>
  <c r="O7766" i="1"/>
  <c r="O7767" i="1"/>
  <c r="O7768" i="1"/>
  <c r="N7768" i="1" s="1"/>
  <c r="M7768" i="1" s="1"/>
  <c r="O7770" i="1"/>
  <c r="N7770" i="1" s="1"/>
  <c r="M7770" i="1" s="1"/>
  <c r="O7771" i="1"/>
  <c r="O7772" i="1"/>
  <c r="O7773" i="1"/>
  <c r="N7773" i="1" s="1"/>
  <c r="M7773" i="1" s="1"/>
  <c r="O7774" i="1"/>
  <c r="O7775" i="1"/>
  <c r="N7775" i="1" s="1"/>
  <c r="M7775" i="1" s="1"/>
  <c r="O7776" i="1"/>
  <c r="O7777" i="1"/>
  <c r="O7778" i="1"/>
  <c r="N7778" i="1" s="1"/>
  <c r="M7778" i="1" s="1"/>
  <c r="O7779" i="1"/>
  <c r="N7779" i="1" s="1"/>
  <c r="M7779" i="1" s="1"/>
  <c r="O7780" i="1"/>
  <c r="O7781" i="1"/>
  <c r="N7781" i="1" s="1"/>
  <c r="M7781" i="1" s="1"/>
  <c r="O7782" i="1"/>
  <c r="N7782" i="1" s="1"/>
  <c r="M7782" i="1" s="1"/>
  <c r="O7783" i="1"/>
  <c r="O7784" i="1"/>
  <c r="N7784" i="1" s="1"/>
  <c r="M7784" i="1" s="1"/>
  <c r="O7785" i="1"/>
  <c r="N7785" i="1" s="1"/>
  <c r="M7785" i="1" s="1"/>
  <c r="O7786" i="1"/>
  <c r="O7787" i="1"/>
  <c r="O7788" i="1"/>
  <c r="N7788" i="1" s="1"/>
  <c r="M7788" i="1" s="1"/>
  <c r="O7789" i="1"/>
  <c r="O7790" i="1"/>
  <c r="N7790" i="1" s="1"/>
  <c r="M7790" i="1" s="1"/>
  <c r="O7792" i="1"/>
  <c r="N7792" i="1" s="1"/>
  <c r="M7792" i="1" s="1"/>
  <c r="O7793" i="1"/>
  <c r="O7794" i="1"/>
  <c r="N7794" i="1" s="1"/>
  <c r="M7794" i="1" s="1"/>
  <c r="O7795" i="1"/>
  <c r="N7795" i="1" s="1"/>
  <c r="M7795" i="1" s="1"/>
  <c r="O7796" i="1"/>
  <c r="O7797" i="1"/>
  <c r="N7797" i="1" s="1"/>
  <c r="M7797" i="1" s="1"/>
  <c r="O7799" i="1"/>
  <c r="N7799" i="1" s="1"/>
  <c r="M7799" i="1" s="1"/>
  <c r="O7800" i="1"/>
  <c r="O7801" i="1"/>
  <c r="O7802" i="1"/>
  <c r="N7802" i="1" s="1"/>
  <c r="M7802" i="1" s="1"/>
  <c r="O7803" i="1"/>
  <c r="O7804" i="1"/>
  <c r="N7804" i="1" s="1"/>
  <c r="M7804" i="1" s="1"/>
  <c r="O7805" i="1"/>
  <c r="O7806" i="1"/>
  <c r="O7807" i="1"/>
  <c r="N7807" i="1" s="1"/>
  <c r="M7807" i="1" s="1"/>
  <c r="O7808" i="1"/>
  <c r="N7808" i="1" s="1"/>
  <c r="M7808" i="1" s="1"/>
  <c r="O7809" i="1"/>
  <c r="O7810" i="1"/>
  <c r="N7810" i="1" s="1"/>
  <c r="M7810" i="1" s="1"/>
  <c r="O7811" i="1"/>
  <c r="N7811" i="1" s="1"/>
  <c r="M7811" i="1" s="1"/>
  <c r="O7812" i="1"/>
  <c r="O7813" i="1"/>
  <c r="N7813" i="1" s="1"/>
  <c r="M7813" i="1" s="1"/>
  <c r="O7814" i="1"/>
  <c r="O7815" i="1"/>
  <c r="O7816" i="1"/>
  <c r="N7816" i="1" s="1"/>
  <c r="M7816" i="1" s="1"/>
  <c r="O7817" i="1"/>
  <c r="N7817" i="1" s="1"/>
  <c r="M7817" i="1" s="1"/>
  <c r="O7818" i="1"/>
  <c r="O7820" i="1"/>
  <c r="N7820" i="1" s="1"/>
  <c r="M7820" i="1" s="1"/>
  <c r="O7821" i="1"/>
  <c r="N7821" i="1" s="1"/>
  <c r="M7821" i="1" s="1"/>
  <c r="O7822" i="1"/>
  <c r="O7823" i="1"/>
  <c r="N7823" i="1" s="1"/>
  <c r="M7823" i="1" s="1"/>
  <c r="O7824" i="1"/>
  <c r="N7824" i="1" s="1"/>
  <c r="M7824" i="1" s="1"/>
  <c r="O7825" i="1"/>
  <c r="O7826" i="1"/>
  <c r="O7827" i="1"/>
  <c r="N7827" i="1" s="1"/>
  <c r="M7827" i="1" s="1"/>
  <c r="O7828" i="1"/>
  <c r="O7829" i="1"/>
  <c r="N7829" i="1" s="1"/>
  <c r="M7829" i="1" s="1"/>
  <c r="O7830" i="1"/>
  <c r="O7831" i="1"/>
  <c r="O7832" i="1"/>
  <c r="N7832" i="1" s="1"/>
  <c r="M7832" i="1" s="1"/>
  <c r="O7833" i="1"/>
  <c r="N7833" i="1" s="1"/>
  <c r="M7833" i="1" s="1"/>
  <c r="O7834" i="1"/>
  <c r="O7835" i="1"/>
  <c r="N7835" i="1" s="1"/>
  <c r="M7835" i="1" s="1"/>
  <c r="O7836" i="1"/>
  <c r="N7836" i="1" s="1"/>
  <c r="M7836" i="1" s="1"/>
  <c r="O7837" i="1"/>
  <c r="O7838" i="1"/>
  <c r="N7838" i="1" s="1"/>
  <c r="M7838" i="1" s="1"/>
  <c r="O7839" i="1"/>
  <c r="N7839" i="1" s="1"/>
  <c r="M7839" i="1" s="1"/>
  <c r="O7840" i="1"/>
  <c r="O7841" i="1"/>
  <c r="N7841" i="1" s="1"/>
  <c r="M7841" i="1" s="1"/>
  <c r="O7842" i="1"/>
  <c r="O7843" i="1"/>
  <c r="O7844" i="1"/>
  <c r="N7844" i="1" s="1"/>
  <c r="M7844" i="1" s="1"/>
  <c r="O7845" i="1"/>
  <c r="N7845" i="1" s="1"/>
  <c r="M7845" i="1" s="1"/>
  <c r="O7846" i="1"/>
  <c r="O7847" i="1"/>
  <c r="O7848" i="1"/>
  <c r="N7848" i="1" s="1"/>
  <c r="M7848" i="1" s="1"/>
  <c r="O7849" i="1"/>
  <c r="O7850" i="1"/>
  <c r="N7850" i="1" s="1"/>
  <c r="M7850" i="1" s="1"/>
  <c r="O7852" i="1"/>
  <c r="O7854" i="1"/>
  <c r="O7855" i="1"/>
  <c r="N7855" i="1" s="1"/>
  <c r="M7855" i="1" s="1"/>
  <c r="O7856" i="1"/>
  <c r="N7856" i="1" s="1"/>
  <c r="M7856" i="1" s="1"/>
  <c r="O7857" i="1"/>
  <c r="O7858" i="1"/>
  <c r="N7858" i="1" s="1"/>
  <c r="M7858" i="1" s="1"/>
  <c r="O7859" i="1"/>
  <c r="N7859" i="1" s="1"/>
  <c r="M7859" i="1" s="1"/>
  <c r="O7860" i="1"/>
  <c r="O7861" i="1"/>
  <c r="N7861" i="1" s="1"/>
  <c r="M7861" i="1" s="1"/>
  <c r="O7862" i="1"/>
  <c r="N7862" i="1" s="1"/>
  <c r="M7862" i="1" s="1"/>
  <c r="O7863" i="1"/>
  <c r="O7864" i="1"/>
  <c r="O7865" i="1"/>
  <c r="N7865" i="1" s="1"/>
  <c r="M7865" i="1" s="1"/>
  <c r="O7866" i="1"/>
  <c r="O7867" i="1"/>
  <c r="N7867" i="1" s="1"/>
  <c r="M7867" i="1" s="1"/>
  <c r="O7868" i="1"/>
  <c r="N7868" i="1" s="1"/>
  <c r="M7868" i="1" s="1"/>
  <c r="O7870" i="1"/>
  <c r="O7871" i="1"/>
  <c r="N7871" i="1" s="1"/>
  <c r="M7871" i="1" s="1"/>
  <c r="O7872" i="1"/>
  <c r="N7872" i="1" s="1"/>
  <c r="M7872" i="1" s="1"/>
  <c r="O7873" i="1"/>
  <c r="O7874" i="1"/>
  <c r="N7874" i="1" s="1"/>
  <c r="M7874" i="1" s="1"/>
  <c r="O7875" i="1"/>
  <c r="N7875" i="1" s="1"/>
  <c r="M7875" i="1" s="1"/>
  <c r="O7876" i="1"/>
  <c r="O7877" i="1"/>
  <c r="O7878" i="1"/>
  <c r="N7878" i="1" s="1"/>
  <c r="M7878" i="1" s="1"/>
  <c r="O7879" i="1"/>
  <c r="O7880" i="1"/>
  <c r="N7880" i="1" s="1"/>
  <c r="M7880" i="1" s="1"/>
  <c r="O7881" i="1"/>
  <c r="O7882" i="1"/>
  <c r="O7883" i="1"/>
  <c r="N7883" i="1" s="1"/>
  <c r="M7883" i="1" s="1"/>
  <c r="O7884" i="1"/>
  <c r="N7884" i="1" s="1"/>
  <c r="M7884" i="1" s="1"/>
  <c r="O7886" i="1"/>
  <c r="O7887" i="1"/>
  <c r="N7887" i="1" s="1"/>
  <c r="M7887" i="1" s="1"/>
  <c r="O7888" i="1"/>
  <c r="N7888" i="1" s="1"/>
  <c r="M7888" i="1" s="1"/>
  <c r="O7889" i="1"/>
  <c r="O7890" i="1"/>
  <c r="O7891" i="1"/>
  <c r="O7892" i="1"/>
  <c r="O7893" i="1"/>
  <c r="N7893" i="1" s="1"/>
  <c r="M7893" i="1" s="1"/>
  <c r="O7894" i="1"/>
  <c r="O7895" i="1"/>
  <c r="O7896" i="1"/>
  <c r="N7896" i="1" s="1"/>
  <c r="M7896" i="1" s="1"/>
  <c r="O7897" i="1"/>
  <c r="N7897" i="1" s="1"/>
  <c r="M7897" i="1" s="1"/>
  <c r="O7898" i="1"/>
  <c r="O7899" i="1"/>
  <c r="N7899" i="1" s="1"/>
  <c r="M7899" i="1" s="1"/>
  <c r="O7900" i="1"/>
  <c r="N7900" i="1" s="1"/>
  <c r="M7900" i="1" s="1"/>
  <c r="O7901" i="1"/>
  <c r="O7902" i="1"/>
  <c r="N7902" i="1" s="1"/>
  <c r="M7902" i="1" s="1"/>
  <c r="O7903" i="1"/>
  <c r="O7904" i="1"/>
  <c r="O7905" i="1"/>
  <c r="N7905" i="1" s="1"/>
  <c r="M7905" i="1" s="1"/>
  <c r="O7906" i="1"/>
  <c r="N7906" i="1" s="1"/>
  <c r="M7906" i="1" s="1"/>
  <c r="O7907" i="1"/>
  <c r="O7908" i="1"/>
  <c r="N7908" i="1" s="1"/>
  <c r="M7908" i="1" s="1"/>
  <c r="O7909" i="1"/>
  <c r="N7909" i="1" s="1"/>
  <c r="M7909" i="1" s="1"/>
  <c r="O7910" i="1"/>
  <c r="O7911" i="1"/>
  <c r="N7911" i="1" s="1"/>
  <c r="M7911" i="1" s="1"/>
  <c r="O7912" i="1"/>
  <c r="N7912" i="1" s="1"/>
  <c r="M7912" i="1" s="1"/>
  <c r="O7913" i="1"/>
  <c r="O7914" i="1"/>
  <c r="O7915" i="1"/>
  <c r="N7915" i="1" s="1"/>
  <c r="M7915" i="1" s="1"/>
  <c r="O7916" i="1"/>
  <c r="O7917" i="1"/>
  <c r="N7917" i="1" s="1"/>
  <c r="M7917" i="1" s="1"/>
  <c r="O7918" i="1"/>
  <c r="N7918" i="1" s="1"/>
  <c r="M7918" i="1" s="1"/>
  <c r="O7919" i="1"/>
  <c r="O7920" i="1"/>
  <c r="N7920" i="1" s="1"/>
  <c r="M7920" i="1" s="1"/>
  <c r="O7921" i="1"/>
  <c r="N7921" i="1" s="1"/>
  <c r="M7921" i="1" s="1"/>
  <c r="O7922" i="1"/>
  <c r="O7923" i="1"/>
  <c r="N7923" i="1" s="1"/>
  <c r="M7923" i="1" s="1"/>
  <c r="O7924" i="1"/>
  <c r="N7924" i="1" s="1"/>
  <c r="M7924" i="1" s="1"/>
  <c r="O7925" i="1"/>
  <c r="O7926" i="1"/>
  <c r="O7927" i="1"/>
  <c r="N7927" i="1" s="1"/>
  <c r="M7927" i="1" s="1"/>
  <c r="O7928" i="1"/>
  <c r="O7929" i="1"/>
  <c r="N7929" i="1" s="1"/>
  <c r="M7929" i="1" s="1"/>
  <c r="O7930" i="1"/>
  <c r="O7931" i="1"/>
  <c r="O7932" i="1"/>
  <c r="N7932" i="1" s="1"/>
  <c r="M7932" i="1" s="1"/>
  <c r="O7933" i="1"/>
  <c r="N7933" i="1" s="1"/>
  <c r="M7933" i="1" s="1"/>
  <c r="O7934" i="1"/>
  <c r="O7935" i="1"/>
  <c r="N7935" i="1" s="1"/>
  <c r="M7935" i="1" s="1"/>
  <c r="O7936" i="1"/>
  <c r="N7936" i="1" s="1"/>
  <c r="M7936" i="1" s="1"/>
  <c r="O7937" i="1"/>
  <c r="O7939" i="1"/>
  <c r="N7939" i="1" s="1"/>
  <c r="M7939" i="1" s="1"/>
  <c r="O7940" i="1"/>
  <c r="N7940" i="1" s="1"/>
  <c r="M7940" i="1" s="1"/>
  <c r="O7941" i="1"/>
  <c r="O7942" i="1"/>
  <c r="N7942" i="1" s="1"/>
  <c r="M7942" i="1" s="1"/>
  <c r="O7943" i="1"/>
  <c r="N7943" i="1" s="1"/>
  <c r="M7943" i="1" s="1"/>
  <c r="O7944" i="1"/>
  <c r="O7945" i="1"/>
  <c r="N7945" i="1" s="1"/>
  <c r="M7945" i="1" s="1"/>
  <c r="O7947" i="1"/>
  <c r="N7947" i="1" s="1"/>
  <c r="M7947" i="1" s="1"/>
  <c r="O7948" i="1"/>
  <c r="O7949" i="1"/>
  <c r="N7949" i="1" s="1"/>
  <c r="M7949" i="1" s="1"/>
  <c r="O7950" i="1"/>
  <c r="N7950" i="1" s="1"/>
  <c r="M7950" i="1" s="1"/>
  <c r="O7951" i="1"/>
  <c r="O7953" i="1"/>
  <c r="O7954" i="1"/>
  <c r="N7954" i="1" s="1"/>
  <c r="M7954" i="1" s="1"/>
  <c r="O7955" i="1"/>
  <c r="O7956" i="1"/>
  <c r="N7956" i="1" s="1"/>
  <c r="M7956" i="1" s="1"/>
  <c r="O7957" i="1"/>
  <c r="O7958" i="1"/>
  <c r="O7960" i="1"/>
  <c r="N7960" i="1" s="1"/>
  <c r="M7960" i="1" s="1"/>
  <c r="O7961" i="1"/>
  <c r="N7961" i="1" s="1"/>
  <c r="M7961" i="1" s="1"/>
  <c r="O7962" i="1"/>
  <c r="O7964" i="1"/>
  <c r="N7964" i="1" s="1"/>
  <c r="M7964" i="1" s="1"/>
  <c r="O7965" i="1"/>
  <c r="N7965" i="1" s="1"/>
  <c r="M7965" i="1" s="1"/>
  <c r="O7966" i="1"/>
  <c r="O7967" i="1"/>
  <c r="N7967" i="1" s="1"/>
  <c r="M7967" i="1" s="1"/>
  <c r="O7968" i="1"/>
  <c r="O7969" i="1"/>
  <c r="O7970" i="1"/>
  <c r="N7970" i="1" s="1"/>
  <c r="M7970" i="1" s="1"/>
  <c r="O7971" i="1"/>
  <c r="O7972" i="1"/>
  <c r="O7973" i="1"/>
  <c r="N7973" i="1" s="1"/>
  <c r="M7973" i="1" s="1"/>
  <c r="O7974" i="1"/>
  <c r="N7974" i="1" s="1"/>
  <c r="M7974" i="1" s="1"/>
  <c r="O7975" i="1"/>
  <c r="O7976" i="1"/>
  <c r="N7976" i="1" s="1"/>
  <c r="M7976" i="1" s="1"/>
  <c r="O7977" i="1"/>
  <c r="N7977" i="1" s="1"/>
  <c r="M7977" i="1" s="1"/>
  <c r="O7978" i="1"/>
  <c r="O7980" i="1"/>
  <c r="N7980" i="1" s="1"/>
  <c r="M7980" i="1" s="1"/>
  <c r="O7981" i="1"/>
  <c r="O7982" i="1"/>
  <c r="O7983" i="1"/>
  <c r="N7983" i="1" s="1"/>
  <c r="M7983" i="1" s="1"/>
  <c r="O7984" i="1"/>
  <c r="N7984" i="1" s="1"/>
  <c r="M7984" i="1" s="1"/>
  <c r="O7985" i="1"/>
  <c r="O7986" i="1"/>
  <c r="N7986" i="1" s="1"/>
  <c r="M7986" i="1" s="1"/>
  <c r="O7987" i="1"/>
  <c r="N7987" i="1" s="1"/>
  <c r="M7987" i="1" s="1"/>
  <c r="O7988" i="1"/>
  <c r="O7989" i="1"/>
  <c r="N7989" i="1" s="1"/>
  <c r="M7989" i="1" s="1"/>
  <c r="O7990" i="1"/>
  <c r="N7990" i="1" s="1"/>
  <c r="M7990" i="1" s="1"/>
  <c r="O7992" i="1"/>
  <c r="O7993" i="1"/>
  <c r="O7994" i="1"/>
  <c r="N7994" i="1" s="1"/>
  <c r="M7994" i="1" s="1"/>
  <c r="O7995" i="1"/>
  <c r="O7996" i="1"/>
  <c r="O7997" i="1"/>
  <c r="N7997" i="1" s="1"/>
  <c r="M7997" i="1" s="1"/>
  <c r="O7998" i="1"/>
  <c r="O7999" i="1"/>
  <c r="N7999" i="1" s="1"/>
  <c r="M7999" i="1" s="1"/>
  <c r="O8000" i="1"/>
  <c r="N8000" i="1" s="1"/>
  <c r="M8000" i="1" s="1"/>
  <c r="O8001" i="1"/>
  <c r="O8002" i="1"/>
  <c r="N8002" i="1" s="1"/>
  <c r="M8002" i="1" s="1"/>
  <c r="O8003" i="1"/>
  <c r="N8003" i="1" s="1"/>
  <c r="M8003" i="1" s="1"/>
  <c r="O8004" i="1"/>
  <c r="O8005" i="1"/>
  <c r="O8006" i="1"/>
  <c r="N8006" i="1" s="1"/>
  <c r="M8006" i="1" s="1"/>
  <c r="O8007" i="1"/>
  <c r="O8008" i="1"/>
  <c r="N8008" i="1" s="1"/>
  <c r="M8008" i="1" s="1"/>
  <c r="O8009" i="1"/>
  <c r="O8011" i="1"/>
  <c r="O8012" i="1"/>
  <c r="N8012" i="1" s="1"/>
  <c r="M8012" i="1" s="1"/>
  <c r="O8013" i="1"/>
  <c r="O8014" i="1"/>
  <c r="O8015" i="1"/>
  <c r="N8015" i="1" s="1"/>
  <c r="M8015" i="1" s="1"/>
  <c r="O8016" i="1"/>
  <c r="N8016" i="1" s="1"/>
  <c r="M8016" i="1" s="1"/>
  <c r="O8017" i="1"/>
  <c r="O8018" i="1"/>
  <c r="O8019" i="1"/>
  <c r="O8020" i="1"/>
  <c r="O8022" i="1"/>
  <c r="N8022" i="1" s="1"/>
  <c r="M8022" i="1" s="1"/>
  <c r="O8023" i="1"/>
  <c r="O8024" i="1"/>
  <c r="O8025" i="1"/>
  <c r="N8025" i="1" s="1"/>
  <c r="M8025" i="1" s="1"/>
  <c r="O8027" i="1"/>
  <c r="N8027" i="1" s="1"/>
  <c r="M8027" i="1" s="1"/>
  <c r="O8028" i="1"/>
  <c r="O8029" i="1"/>
  <c r="O8030" i="1"/>
  <c r="N8030" i="1" s="1"/>
  <c r="M8030" i="1" s="1"/>
  <c r="O8031" i="1"/>
  <c r="O8032" i="1"/>
  <c r="N8032" i="1" s="1"/>
  <c r="M8032" i="1" s="1"/>
  <c r="O8033" i="1"/>
  <c r="O8035" i="1"/>
  <c r="O8036" i="1"/>
  <c r="N8036" i="1" s="1"/>
  <c r="M8036" i="1" s="1"/>
  <c r="O8037" i="1"/>
  <c r="N8037" i="1" s="1"/>
  <c r="M8037" i="1" s="1"/>
  <c r="O8038" i="1"/>
  <c r="O8039" i="1"/>
  <c r="N8039" i="1" s="1"/>
  <c r="M8039" i="1" s="1"/>
  <c r="O8040" i="1"/>
  <c r="N8040" i="1" s="1"/>
  <c r="M8040" i="1" s="1"/>
  <c r="O8041" i="1"/>
  <c r="O8042" i="1"/>
  <c r="N8042" i="1" s="1"/>
  <c r="M8042" i="1" s="1"/>
  <c r="O8043" i="1"/>
  <c r="N8043" i="1" s="1"/>
  <c r="M8043" i="1" s="1"/>
  <c r="O8044" i="1"/>
  <c r="O8045" i="1"/>
  <c r="O8046" i="1"/>
  <c r="N8046" i="1" s="1"/>
  <c r="M8046" i="1" s="1"/>
  <c r="O8047" i="1"/>
  <c r="O8048" i="1"/>
  <c r="N8048" i="1" s="1"/>
  <c r="M8048" i="1" s="1"/>
  <c r="O8049" i="1"/>
  <c r="N8049" i="1" s="1"/>
  <c r="M8049" i="1" s="1"/>
  <c r="O8050" i="1"/>
  <c r="O8051" i="1"/>
  <c r="N8051" i="1" s="1"/>
  <c r="M8051" i="1" s="1"/>
  <c r="O8052" i="1"/>
  <c r="N8052" i="1" s="1"/>
  <c r="M8052" i="1" s="1"/>
  <c r="O8053" i="1"/>
  <c r="O8054" i="1"/>
  <c r="N8054" i="1" s="1"/>
  <c r="M8054" i="1" s="1"/>
  <c r="O8055" i="1"/>
  <c r="N8055" i="1" s="1"/>
  <c r="M8055" i="1" s="1"/>
  <c r="O8056" i="1"/>
  <c r="O8057" i="1"/>
  <c r="O8058" i="1"/>
  <c r="N8058" i="1" s="1"/>
  <c r="M8058" i="1" s="1"/>
  <c r="O8059" i="1"/>
  <c r="O8062" i="1"/>
  <c r="N8062" i="1" s="1"/>
  <c r="M8062" i="1" s="1"/>
  <c r="O8063" i="1"/>
  <c r="O8064" i="1"/>
  <c r="O8065" i="1"/>
  <c r="N8065" i="1" s="1"/>
  <c r="M8065" i="1" s="1"/>
  <c r="O8066" i="1"/>
  <c r="N8066" i="1" s="1"/>
  <c r="M8066" i="1" s="1"/>
  <c r="O8067" i="1"/>
  <c r="O8068" i="1"/>
  <c r="N8068" i="1" s="1"/>
  <c r="M8068" i="1" s="1"/>
  <c r="O8069" i="1"/>
  <c r="N8069" i="1" s="1"/>
  <c r="M8069" i="1" s="1"/>
  <c r="O8070" i="1"/>
  <c r="O8071" i="1"/>
  <c r="N8071" i="1" s="1"/>
  <c r="M8071" i="1" s="1"/>
  <c r="O8072" i="1"/>
  <c r="O8073" i="1"/>
  <c r="O8074" i="1"/>
  <c r="N8074" i="1" s="1"/>
  <c r="M8074" i="1" s="1"/>
  <c r="O8075" i="1"/>
  <c r="N8075" i="1" s="1"/>
  <c r="M8075" i="1" s="1"/>
  <c r="O8076" i="1"/>
  <c r="O8077" i="1"/>
  <c r="N8077" i="1" s="1"/>
  <c r="M8077" i="1" s="1"/>
  <c r="O8078" i="1"/>
  <c r="N8078" i="1" s="1"/>
  <c r="M8078" i="1" s="1"/>
  <c r="O8079" i="1"/>
  <c r="O8080" i="1"/>
  <c r="N8080" i="1" s="1"/>
  <c r="M8080" i="1" s="1"/>
  <c r="O8082" i="1"/>
  <c r="N8082" i="1" s="1"/>
  <c r="M8082" i="1" s="1"/>
  <c r="O8083" i="1"/>
  <c r="O8084" i="1"/>
  <c r="O8085" i="1"/>
  <c r="N8085" i="1" s="1"/>
  <c r="M8085" i="1" s="1"/>
  <c r="O8086" i="1"/>
  <c r="O8088" i="1"/>
  <c r="N8088" i="1" s="1"/>
  <c r="M8088" i="1" s="1"/>
  <c r="O8089" i="1"/>
  <c r="O8091" i="1"/>
  <c r="O8093" i="1"/>
  <c r="N8093" i="1" s="1"/>
  <c r="M8093" i="1" s="1"/>
  <c r="O8094" i="1"/>
  <c r="N8094" i="1" s="1"/>
  <c r="M8094" i="1" s="1"/>
  <c r="O8095" i="1"/>
  <c r="O8096" i="1"/>
  <c r="N8096" i="1" s="1"/>
  <c r="M8096" i="1" s="1"/>
  <c r="O8097" i="1"/>
  <c r="N8097" i="1" s="1"/>
  <c r="M8097" i="1" s="1"/>
  <c r="O8098" i="1"/>
  <c r="O8099" i="1"/>
  <c r="N8099" i="1" s="1"/>
  <c r="M8099" i="1" s="1"/>
  <c r="O8100" i="1"/>
  <c r="O8101" i="1"/>
  <c r="O8102" i="1"/>
  <c r="N8102" i="1" s="1"/>
  <c r="M8102" i="1" s="1"/>
  <c r="O8103" i="1"/>
  <c r="O8104" i="1"/>
  <c r="O8105" i="1"/>
  <c r="N8105" i="1" s="1"/>
  <c r="M8105" i="1" s="1"/>
  <c r="O8106" i="1"/>
  <c r="N8106" i="1" s="1"/>
  <c r="M8106" i="1" s="1"/>
  <c r="O8107" i="1"/>
  <c r="O8108" i="1"/>
  <c r="O8109" i="1"/>
  <c r="N8109" i="1" s="1"/>
  <c r="M8109" i="1" s="1"/>
  <c r="O8110" i="1"/>
  <c r="O8111" i="1"/>
  <c r="N8111" i="1" s="1"/>
  <c r="M8111" i="1" s="1"/>
  <c r="O8112" i="1"/>
  <c r="O8113" i="1"/>
  <c r="O8114" i="1"/>
  <c r="N8114" i="1" s="1"/>
  <c r="M8114" i="1" s="1"/>
  <c r="O8115" i="1"/>
  <c r="N8115" i="1" s="1"/>
  <c r="M8115" i="1" s="1"/>
  <c r="O8116" i="1"/>
  <c r="O8117" i="1"/>
  <c r="N8117" i="1" s="1"/>
  <c r="M8117" i="1" s="1"/>
  <c r="O8118" i="1"/>
  <c r="N8118" i="1" s="1"/>
  <c r="M8118" i="1" s="1"/>
  <c r="O8119" i="1"/>
  <c r="O8120" i="1"/>
  <c r="N8120" i="1" s="1"/>
  <c r="M8120" i="1" s="1"/>
  <c r="O8121" i="1"/>
  <c r="N8121" i="1" s="1"/>
  <c r="M8121" i="1" s="1"/>
  <c r="O8122" i="1"/>
  <c r="O8123" i="1"/>
  <c r="O8124" i="1"/>
  <c r="N8124" i="1" s="1"/>
  <c r="M8124" i="1" s="1"/>
  <c r="O8125" i="1"/>
  <c r="O8126" i="1"/>
  <c r="N8126" i="1" s="1"/>
  <c r="M8126" i="1" s="1"/>
  <c r="O8127" i="1"/>
  <c r="N8127" i="1" s="1"/>
  <c r="M8127" i="1" s="1"/>
  <c r="O8128" i="1"/>
  <c r="O8129" i="1"/>
  <c r="N8129" i="1" s="1"/>
  <c r="M8129" i="1" s="1"/>
  <c r="O8130" i="1"/>
  <c r="N8130" i="1" s="1"/>
  <c r="M8130" i="1" s="1"/>
  <c r="O8131" i="1"/>
  <c r="O8132" i="1"/>
  <c r="N8132" i="1" s="1"/>
  <c r="M8132" i="1" s="1"/>
  <c r="O8133" i="1"/>
  <c r="N8133" i="1" s="1"/>
  <c r="M8133" i="1" s="1"/>
  <c r="O8134" i="1"/>
  <c r="O8135" i="1"/>
  <c r="O8136" i="1"/>
  <c r="N8136" i="1" s="1"/>
  <c r="M8136" i="1" s="1"/>
  <c r="O8137" i="1"/>
  <c r="O8138" i="1"/>
  <c r="N8138" i="1" s="1"/>
  <c r="M8138" i="1" s="1"/>
  <c r="O8139" i="1"/>
  <c r="O8140" i="1"/>
  <c r="O8141" i="1"/>
  <c r="N8141" i="1" s="1"/>
  <c r="M8141" i="1" s="1"/>
  <c r="O8142" i="1"/>
  <c r="N8142" i="1" s="1"/>
  <c r="M8142" i="1" s="1"/>
  <c r="O8143" i="1"/>
  <c r="O8144" i="1"/>
  <c r="N8144" i="1" s="1"/>
  <c r="M8144" i="1" s="1"/>
  <c r="O8145" i="1"/>
  <c r="N8145" i="1" s="1"/>
  <c r="M8145" i="1" s="1"/>
  <c r="O8146" i="1"/>
  <c r="O8148" i="1"/>
  <c r="O8149" i="1"/>
  <c r="O8150" i="1"/>
  <c r="O8151" i="1"/>
  <c r="N8151" i="1" s="1"/>
  <c r="M8151" i="1" s="1"/>
  <c r="O8152" i="1"/>
  <c r="O8153" i="1"/>
  <c r="O8154" i="1"/>
  <c r="N8154" i="1" s="1"/>
  <c r="M8154" i="1" s="1"/>
  <c r="O8155" i="1"/>
  <c r="N8155" i="1" s="1"/>
  <c r="M8155" i="1" s="1"/>
  <c r="O8156" i="1"/>
  <c r="O8157" i="1"/>
  <c r="O8158" i="1"/>
  <c r="N8158" i="1" s="1"/>
  <c r="M8158" i="1" s="1"/>
  <c r="O8159" i="1"/>
  <c r="O8160" i="1"/>
  <c r="N8160" i="1" s="1"/>
  <c r="M8160" i="1" s="1"/>
  <c r="O8161" i="1"/>
  <c r="N8161" i="1" s="1"/>
  <c r="M8161" i="1" s="1"/>
  <c r="O8162" i="1"/>
  <c r="O8163" i="1"/>
  <c r="N8163" i="1" s="1"/>
  <c r="M8163" i="1" s="1"/>
  <c r="O8164" i="1"/>
  <c r="N8164" i="1" s="1"/>
  <c r="M8164" i="1" s="1"/>
  <c r="O8165" i="1"/>
  <c r="O8166" i="1"/>
  <c r="N8166" i="1" s="1"/>
  <c r="M8166" i="1" s="1"/>
  <c r="O8167" i="1"/>
  <c r="N8167" i="1" s="1"/>
  <c r="M8167" i="1" s="1"/>
  <c r="O8168" i="1"/>
  <c r="O8169" i="1"/>
  <c r="N8169" i="1" s="1"/>
  <c r="M8169" i="1" s="1"/>
  <c r="O8170" i="1"/>
  <c r="N8170" i="1" s="1"/>
  <c r="M8170" i="1" s="1"/>
  <c r="O8171" i="1"/>
  <c r="O8172" i="1"/>
  <c r="O8173" i="1"/>
  <c r="N8173" i="1" s="1"/>
  <c r="M8173" i="1" s="1"/>
  <c r="O8174" i="1"/>
  <c r="O8175" i="1"/>
  <c r="N8175" i="1" s="1"/>
  <c r="M8175" i="1" s="1"/>
  <c r="O8176" i="1"/>
  <c r="N8176" i="1" s="1"/>
  <c r="M8176" i="1" s="1"/>
  <c r="O8177" i="1"/>
  <c r="O8178" i="1"/>
  <c r="N8178" i="1" s="1"/>
  <c r="M8178" i="1" s="1"/>
  <c r="O8179" i="1"/>
  <c r="N8179" i="1" s="1"/>
  <c r="M8179" i="1" s="1"/>
  <c r="O8180" i="1"/>
  <c r="O8181" i="1"/>
  <c r="N8181" i="1" s="1"/>
  <c r="M8181" i="1" s="1"/>
  <c r="O8182" i="1"/>
  <c r="N8182" i="1" s="1"/>
  <c r="M8182" i="1" s="1"/>
  <c r="O8183" i="1"/>
  <c r="O8184" i="1"/>
  <c r="O8185" i="1"/>
  <c r="N8185" i="1" s="1"/>
  <c r="M8185" i="1" s="1"/>
  <c r="O8186" i="1"/>
  <c r="O8187" i="1"/>
  <c r="N8187" i="1" s="1"/>
  <c r="M8187" i="1" s="1"/>
  <c r="O8188" i="1"/>
  <c r="O8189" i="1"/>
  <c r="O8190" i="1"/>
  <c r="N8190" i="1" s="1"/>
  <c r="M8190" i="1" s="1"/>
  <c r="O8191" i="1"/>
  <c r="N8191" i="1" s="1"/>
  <c r="M8191" i="1" s="1"/>
  <c r="O8192" i="1"/>
  <c r="O8193" i="1"/>
  <c r="N8193" i="1" s="1"/>
  <c r="M8193" i="1" s="1"/>
  <c r="O8194" i="1"/>
  <c r="N8194" i="1" s="1"/>
  <c r="M8194" i="1" s="1"/>
  <c r="O8195" i="1"/>
  <c r="O8196" i="1"/>
  <c r="N8196" i="1" s="1"/>
  <c r="M8196" i="1" s="1"/>
  <c r="O8197" i="1"/>
  <c r="O8198" i="1"/>
  <c r="O8199" i="1"/>
  <c r="N8199" i="1" s="1"/>
  <c r="M8199" i="1" s="1"/>
  <c r="O8200" i="1"/>
  <c r="N8200" i="1" s="1"/>
  <c r="M8200" i="1" s="1"/>
  <c r="O8201" i="1"/>
  <c r="O8202" i="1"/>
  <c r="N8202" i="1" s="1"/>
  <c r="M8202" i="1" s="1"/>
  <c r="O8203" i="1"/>
  <c r="N8203" i="1" s="1"/>
  <c r="M8203" i="1" s="1"/>
  <c r="O8204" i="1"/>
  <c r="O8205" i="1"/>
  <c r="N8205" i="1" s="1"/>
  <c r="M8205" i="1" s="1"/>
  <c r="O8206" i="1"/>
  <c r="N8206" i="1" s="1"/>
  <c r="M8206" i="1" s="1"/>
  <c r="O8207" i="1"/>
  <c r="O8208" i="1"/>
  <c r="O8209" i="1"/>
  <c r="N8209" i="1" s="1"/>
  <c r="M8209" i="1" s="1"/>
  <c r="O8210" i="1"/>
  <c r="O8211" i="1"/>
  <c r="N8211" i="1" s="1"/>
  <c r="M8211" i="1" s="1"/>
  <c r="O8212" i="1"/>
  <c r="O8213" i="1"/>
  <c r="O8214" i="1"/>
  <c r="N8214" i="1" s="1"/>
  <c r="M8214" i="1" s="1"/>
  <c r="O8215" i="1"/>
  <c r="N8215" i="1" s="1"/>
  <c r="M8215" i="1" s="1"/>
  <c r="O8216" i="1"/>
  <c r="O8217" i="1"/>
  <c r="N8217" i="1" s="1"/>
  <c r="M8217" i="1" s="1"/>
  <c r="O8218" i="1"/>
  <c r="N8218" i="1" s="1"/>
  <c r="M8218" i="1" s="1"/>
  <c r="O8219" i="1"/>
  <c r="O8220" i="1"/>
  <c r="N8220" i="1" s="1"/>
  <c r="M8220" i="1" s="1"/>
  <c r="O8221" i="1"/>
  <c r="O8222" i="1"/>
  <c r="O8223" i="1"/>
  <c r="N8223" i="1" s="1"/>
  <c r="M8223" i="1" s="1"/>
  <c r="O8225" i="1"/>
  <c r="O8226" i="1"/>
  <c r="O8227" i="1"/>
  <c r="N8227" i="1" s="1"/>
  <c r="M8227" i="1" s="1"/>
  <c r="O8228" i="1"/>
  <c r="N8228" i="1" s="1"/>
  <c r="M8228" i="1" s="1"/>
  <c r="O8229" i="1"/>
  <c r="O8230" i="1"/>
  <c r="O8231" i="1"/>
  <c r="N8231" i="1" s="1"/>
  <c r="M8231" i="1" s="1"/>
  <c r="O8232" i="1"/>
  <c r="O8233" i="1"/>
  <c r="N8233" i="1" s="1"/>
  <c r="M8233" i="1" s="1"/>
  <c r="O8234" i="1"/>
  <c r="N8234" i="1" s="1"/>
  <c r="M8234" i="1" s="1"/>
  <c r="O8235" i="1"/>
  <c r="O8236" i="1"/>
  <c r="N8236" i="1" s="1"/>
  <c r="M8236" i="1" s="1"/>
  <c r="O8237" i="1"/>
  <c r="N8237" i="1" s="1"/>
  <c r="M8237" i="1" s="1"/>
  <c r="O8238" i="1"/>
  <c r="O8239" i="1"/>
  <c r="N8239" i="1" s="1"/>
  <c r="M8239" i="1" s="1"/>
  <c r="O8240" i="1"/>
  <c r="N8240" i="1" s="1"/>
  <c r="M8240" i="1" s="1"/>
  <c r="O8241" i="1"/>
  <c r="O8242" i="1"/>
  <c r="N8242" i="1" s="1"/>
  <c r="M8242" i="1" s="1"/>
  <c r="O8243" i="1"/>
  <c r="N8243" i="1" s="1"/>
  <c r="M8243" i="1" s="1"/>
  <c r="O8244" i="1"/>
  <c r="O8245" i="1"/>
  <c r="O8246" i="1"/>
  <c r="N8246" i="1" s="1"/>
  <c r="M8246" i="1" s="1"/>
  <c r="O8247" i="1"/>
  <c r="O8248" i="1"/>
  <c r="N8248" i="1" s="1"/>
  <c r="M8248" i="1" s="1"/>
  <c r="O8249" i="1"/>
  <c r="N8249" i="1" s="1"/>
  <c r="M8249" i="1" s="1"/>
  <c r="O8250" i="1"/>
  <c r="O8251" i="1"/>
  <c r="N8251" i="1" s="1"/>
  <c r="M8251" i="1" s="1"/>
  <c r="O8252" i="1"/>
  <c r="N8252" i="1" s="1"/>
  <c r="M8252" i="1" s="1"/>
  <c r="O8253" i="1"/>
  <c r="O8254" i="1"/>
  <c r="N8254" i="1" s="1"/>
  <c r="M8254" i="1" s="1"/>
  <c r="O8255" i="1"/>
  <c r="N8255" i="1" s="1"/>
  <c r="M8255" i="1" s="1"/>
  <c r="O8256" i="1"/>
  <c r="O8257" i="1"/>
  <c r="O8258" i="1"/>
  <c r="N8258" i="1" s="1"/>
  <c r="M8258" i="1" s="1"/>
  <c r="O8259" i="1"/>
  <c r="O8260" i="1"/>
  <c r="N8260" i="1" s="1"/>
  <c r="M8260" i="1" s="1"/>
  <c r="O8261" i="1"/>
  <c r="O8262" i="1"/>
  <c r="O8263" i="1"/>
  <c r="N8263" i="1" s="1"/>
  <c r="M8263" i="1" s="1"/>
  <c r="O8264" i="1"/>
  <c r="N8264" i="1" s="1"/>
  <c r="M8264" i="1" s="1"/>
  <c r="O8265" i="1"/>
  <c r="O8267" i="1"/>
  <c r="N8267" i="1" s="1"/>
  <c r="M8267" i="1" s="1"/>
  <c r="O8268" i="1"/>
  <c r="N8268" i="1" s="1"/>
  <c r="M8268" i="1" s="1"/>
  <c r="O8269" i="1"/>
  <c r="O8270" i="1"/>
  <c r="O8271" i="1"/>
  <c r="N8271" i="1" s="1"/>
  <c r="M8271" i="1" s="1"/>
  <c r="O8272" i="1"/>
  <c r="O8273" i="1"/>
  <c r="N8273" i="1" s="1"/>
  <c r="M8273" i="1" s="1"/>
  <c r="O8274" i="1"/>
  <c r="O8275" i="1"/>
  <c r="O8276" i="1"/>
  <c r="N8276" i="1" s="1"/>
  <c r="M8276" i="1" s="1"/>
  <c r="O8277" i="1"/>
  <c r="N8277" i="1" s="1"/>
  <c r="M8277" i="1" s="1"/>
  <c r="O8278" i="1"/>
  <c r="O8279" i="1"/>
  <c r="O8280" i="1"/>
  <c r="N8280" i="1" s="1"/>
  <c r="M8280" i="1" s="1"/>
  <c r="O8281" i="1"/>
  <c r="O8282" i="1"/>
  <c r="N8282" i="1" s="1"/>
  <c r="M8282" i="1" s="1"/>
  <c r="O8283" i="1"/>
  <c r="O8284" i="1"/>
  <c r="O8285" i="1"/>
  <c r="N8285" i="1" s="1"/>
  <c r="M8285" i="1" s="1"/>
  <c r="O8286" i="1"/>
  <c r="N8286" i="1" s="1"/>
  <c r="M8286" i="1" s="1"/>
  <c r="O8287" i="1"/>
  <c r="O8288" i="1"/>
  <c r="N8288" i="1" s="1"/>
  <c r="M8288" i="1" s="1"/>
  <c r="O8289" i="1"/>
  <c r="N8289" i="1" s="1"/>
  <c r="M8289" i="1" s="1"/>
  <c r="O8290" i="1"/>
  <c r="O8291" i="1"/>
  <c r="N8291" i="1" s="1"/>
  <c r="M8291" i="1" s="1"/>
  <c r="O8292" i="1"/>
  <c r="N8292" i="1" s="1"/>
  <c r="M8292" i="1" s="1"/>
  <c r="O8293" i="1"/>
  <c r="O8294" i="1"/>
  <c r="O8295" i="1"/>
  <c r="N8295" i="1" s="1"/>
  <c r="M8295" i="1" s="1"/>
  <c r="O8296" i="1"/>
  <c r="O8297" i="1"/>
  <c r="N8297" i="1" s="1"/>
  <c r="M8297" i="1" s="1"/>
  <c r="O8298" i="1"/>
  <c r="N8298" i="1" s="1"/>
  <c r="M8298" i="1" s="1"/>
  <c r="O8299" i="1"/>
  <c r="O8300" i="1"/>
  <c r="N8300" i="1" s="1"/>
  <c r="M8300" i="1" s="1"/>
  <c r="O8301" i="1"/>
  <c r="N8301" i="1" s="1"/>
  <c r="M8301" i="1" s="1"/>
  <c r="O8302" i="1"/>
  <c r="O8303" i="1"/>
  <c r="N8303" i="1" s="1"/>
  <c r="M8303" i="1" s="1"/>
  <c r="O8304" i="1"/>
  <c r="N8304" i="1" s="1"/>
  <c r="M8304" i="1" s="1"/>
  <c r="O8305" i="1"/>
  <c r="O8306" i="1"/>
  <c r="N8306" i="1" s="1"/>
  <c r="M8306" i="1" s="1"/>
  <c r="O8307" i="1"/>
  <c r="O8308" i="1"/>
  <c r="O8309" i="1"/>
  <c r="N8309" i="1" s="1"/>
  <c r="M8309" i="1" s="1"/>
  <c r="O8310" i="1"/>
  <c r="N8310" i="1" s="1"/>
  <c r="M8310" i="1" s="1"/>
  <c r="O8311" i="1"/>
  <c r="O8312" i="1"/>
  <c r="N8312" i="1" s="1"/>
  <c r="M8312" i="1" s="1"/>
  <c r="O8313" i="1"/>
  <c r="N8313" i="1" s="1"/>
  <c r="M8313" i="1" s="1"/>
  <c r="O8314" i="1"/>
  <c r="O8315" i="1"/>
  <c r="N8315" i="1" s="1"/>
  <c r="M8315" i="1" s="1"/>
  <c r="O8316" i="1"/>
  <c r="N8316" i="1" s="1"/>
  <c r="M8316" i="1" s="1"/>
  <c r="O8317" i="1"/>
  <c r="O8318" i="1"/>
  <c r="O8319" i="1"/>
  <c r="O8320" i="1"/>
  <c r="O8321" i="1"/>
  <c r="N8321" i="1" s="1"/>
  <c r="M8321" i="1" s="1"/>
  <c r="O8322" i="1"/>
  <c r="O8323" i="1"/>
  <c r="O8324" i="1"/>
  <c r="N8324" i="1" s="1"/>
  <c r="M8324" i="1" s="1"/>
  <c r="O8325" i="1"/>
  <c r="N8325" i="1" s="1"/>
  <c r="M8325" i="1" s="1"/>
  <c r="O8326" i="1"/>
  <c r="O8327" i="1"/>
  <c r="O8328" i="1"/>
  <c r="N8328" i="1" s="1"/>
  <c r="M8328" i="1" s="1"/>
  <c r="O8329" i="1"/>
  <c r="O8330" i="1"/>
  <c r="N8330" i="1" s="1"/>
  <c r="M8330" i="1" s="1"/>
  <c r="O8331" i="1"/>
  <c r="N8331" i="1" s="1"/>
  <c r="M8331" i="1" s="1"/>
  <c r="O8332" i="1"/>
  <c r="O8333" i="1"/>
  <c r="N8333" i="1" s="1"/>
  <c r="M8333" i="1" s="1"/>
  <c r="O8334" i="1"/>
  <c r="N8334" i="1" s="1"/>
  <c r="M8334" i="1" s="1"/>
  <c r="O8335" i="1"/>
  <c r="O8336" i="1"/>
  <c r="N8336" i="1" s="1"/>
  <c r="M8336" i="1" s="1"/>
  <c r="O8337" i="1"/>
  <c r="N8337" i="1" s="1"/>
  <c r="M8337" i="1" s="1"/>
  <c r="O8338" i="1"/>
  <c r="O8339" i="1"/>
  <c r="N8339" i="1" s="1"/>
  <c r="M8339" i="1" s="1"/>
  <c r="O8340" i="1"/>
  <c r="N8340" i="1" s="1"/>
  <c r="M8340" i="1" s="1"/>
  <c r="O8341" i="1"/>
  <c r="O8342" i="1"/>
  <c r="O8343" i="1"/>
  <c r="N8343" i="1" s="1"/>
  <c r="M8343" i="1" s="1"/>
  <c r="O8344" i="1"/>
  <c r="O8345" i="1"/>
  <c r="N8345" i="1" s="1"/>
  <c r="M8345" i="1" s="1"/>
  <c r="O8346" i="1"/>
  <c r="N8346" i="1" s="1"/>
  <c r="M8346" i="1" s="1"/>
  <c r="O8347" i="1"/>
  <c r="O8348" i="1"/>
  <c r="N8348" i="1" s="1"/>
  <c r="M8348" i="1" s="1"/>
  <c r="O8349" i="1"/>
  <c r="N8349" i="1" s="1"/>
  <c r="M8349" i="1" s="1"/>
  <c r="O8350" i="1"/>
  <c r="O8351" i="1"/>
  <c r="N8351" i="1" s="1"/>
  <c r="M8351" i="1" s="1"/>
  <c r="O8352" i="1"/>
  <c r="N8352" i="1" s="1"/>
  <c r="M8352" i="1" s="1"/>
  <c r="O8353" i="1"/>
  <c r="O8354" i="1"/>
  <c r="O8355" i="1"/>
  <c r="N8355" i="1" s="1"/>
  <c r="M8355" i="1" s="1"/>
  <c r="O8356" i="1"/>
  <c r="O8357" i="1"/>
  <c r="N8357" i="1" s="1"/>
  <c r="M8357" i="1" s="1"/>
  <c r="O8358" i="1"/>
  <c r="O8359" i="1"/>
  <c r="O8360" i="1"/>
  <c r="N8360" i="1" s="1"/>
  <c r="M8360" i="1" s="1"/>
  <c r="O8361" i="1"/>
  <c r="N8361" i="1" s="1"/>
  <c r="M8361" i="1" s="1"/>
  <c r="O8362" i="1"/>
  <c r="O8363" i="1"/>
  <c r="N8363" i="1" s="1"/>
  <c r="M8363" i="1" s="1"/>
  <c r="O8364" i="1"/>
  <c r="N8364" i="1" s="1"/>
  <c r="M8364" i="1" s="1"/>
  <c r="O8365" i="1"/>
  <c r="O8366" i="1"/>
  <c r="N8366" i="1" s="1"/>
  <c r="M8366" i="1" s="1"/>
  <c r="O8367" i="1"/>
  <c r="N8367" i="1" s="1"/>
  <c r="M8367" i="1" s="1"/>
  <c r="O8368" i="1"/>
  <c r="O8369" i="1"/>
  <c r="N8369" i="1" s="1"/>
  <c r="M8369" i="1" s="1"/>
  <c r="O8370" i="1"/>
  <c r="O8371" i="1"/>
  <c r="O8372" i="1"/>
  <c r="N8372" i="1" s="1"/>
  <c r="M8372" i="1" s="1"/>
  <c r="O8373" i="1"/>
  <c r="N8373" i="1" s="1"/>
  <c r="M8373" i="1" s="1"/>
  <c r="O8374" i="1"/>
  <c r="O8375" i="1"/>
  <c r="N8375" i="1" s="1"/>
  <c r="M8375" i="1" s="1"/>
  <c r="O8376" i="1"/>
  <c r="N8376" i="1" s="1"/>
  <c r="M8376" i="1" s="1"/>
  <c r="O8377" i="1"/>
  <c r="O8378" i="1"/>
  <c r="N8378" i="1" s="1"/>
  <c r="M8378" i="1" s="1"/>
  <c r="O8379" i="1"/>
  <c r="O8380" i="1"/>
  <c r="O8381" i="1"/>
  <c r="N8381" i="1" s="1"/>
  <c r="M8381" i="1" s="1"/>
  <c r="O8382" i="1"/>
  <c r="N8382" i="1" s="1"/>
  <c r="M8382" i="1" s="1"/>
  <c r="O8383" i="1"/>
  <c r="O8384" i="1"/>
  <c r="N8384" i="1" s="1"/>
  <c r="M8384" i="1" s="1"/>
  <c r="O8385" i="1"/>
  <c r="N8385" i="1" s="1"/>
  <c r="M8385" i="1" s="1"/>
  <c r="O8386" i="1"/>
  <c r="O8387" i="1"/>
  <c r="N8387" i="1" s="1"/>
  <c r="M8387" i="1" s="1"/>
  <c r="O8388" i="1"/>
  <c r="N8388" i="1" s="1"/>
  <c r="M8388" i="1" s="1"/>
  <c r="O8389" i="1"/>
  <c r="O8390" i="1"/>
  <c r="O8391" i="1"/>
  <c r="N8391" i="1" s="1"/>
  <c r="M8391" i="1" s="1"/>
  <c r="O8392" i="1"/>
  <c r="O8393" i="1"/>
  <c r="N8393" i="1" s="1"/>
  <c r="M8393" i="1" s="1"/>
  <c r="O8394" i="1"/>
  <c r="N8394" i="1" s="1"/>
  <c r="M8394" i="1" s="1"/>
  <c r="O8395" i="1"/>
  <c r="O8396" i="1"/>
  <c r="N8396" i="1" s="1"/>
  <c r="M8396" i="1" s="1"/>
  <c r="O8397" i="1"/>
  <c r="N8397" i="1" s="1"/>
  <c r="M8397" i="1" s="1"/>
  <c r="O8398" i="1"/>
  <c r="O8399" i="1"/>
  <c r="N8399" i="1" s="1"/>
  <c r="M8399" i="1" s="1"/>
  <c r="O8400" i="1"/>
  <c r="N8400" i="1" s="1"/>
  <c r="M8400" i="1" s="1"/>
  <c r="O8401" i="1"/>
  <c r="O8402" i="1"/>
  <c r="O8403" i="1"/>
  <c r="N8403" i="1" s="1"/>
  <c r="M8403" i="1" s="1"/>
  <c r="O8404" i="1"/>
  <c r="O8405" i="1"/>
  <c r="N8405" i="1" s="1"/>
  <c r="M8405" i="1" s="1"/>
  <c r="O8406" i="1"/>
  <c r="O8407" i="1"/>
  <c r="O8408" i="1"/>
  <c r="N8408" i="1" s="1"/>
  <c r="M8408" i="1" s="1"/>
  <c r="O8409" i="1"/>
  <c r="N8409" i="1" s="1"/>
  <c r="M8409" i="1" s="1"/>
  <c r="O8410" i="1"/>
  <c r="O8411" i="1"/>
  <c r="N8411" i="1" s="1"/>
  <c r="M8411" i="1" s="1"/>
  <c r="O8412" i="1"/>
  <c r="N8412" i="1" s="1"/>
  <c r="M8412" i="1" s="1"/>
  <c r="O8413" i="1"/>
  <c r="O8414" i="1"/>
  <c r="N8414" i="1" s="1"/>
  <c r="M8414" i="1" s="1"/>
  <c r="O8415" i="1"/>
  <c r="N8415" i="1" s="1"/>
  <c r="M8415" i="1" s="1"/>
  <c r="O8416" i="1"/>
  <c r="O8417" i="1"/>
  <c r="N8417" i="1" s="1"/>
  <c r="M8417" i="1" s="1"/>
  <c r="O8418" i="1"/>
  <c r="O8419" i="1"/>
  <c r="O8420" i="1"/>
  <c r="N8420" i="1" s="1"/>
  <c r="M8420" i="1" s="1"/>
  <c r="O8421" i="1"/>
  <c r="N8421" i="1" s="1"/>
  <c r="M8421" i="1" s="1"/>
  <c r="O8422" i="1"/>
  <c r="O8423" i="1"/>
  <c r="O8424" i="1"/>
  <c r="N8424" i="1" s="1"/>
  <c r="M8424" i="1" s="1"/>
  <c r="O8425" i="1"/>
  <c r="O8426" i="1"/>
  <c r="N8426" i="1" s="1"/>
  <c r="M8426" i="1" s="1"/>
  <c r="O8427" i="1"/>
  <c r="O8428" i="1"/>
  <c r="O8429" i="1"/>
  <c r="N8429" i="1" s="1"/>
  <c r="M8429" i="1" s="1"/>
  <c r="O8430" i="1"/>
  <c r="N8430" i="1" s="1"/>
  <c r="M8430" i="1" s="1"/>
  <c r="O8431" i="1"/>
  <c r="O8432" i="1"/>
  <c r="N8432" i="1" s="1"/>
  <c r="M8432" i="1" s="1"/>
  <c r="O8433" i="1"/>
  <c r="N8433" i="1" s="1"/>
  <c r="M8433" i="1" s="1"/>
  <c r="O8434" i="1"/>
  <c r="O8436" i="1"/>
  <c r="N8436" i="1" s="1"/>
  <c r="M8436" i="1" s="1"/>
  <c r="O8437" i="1"/>
  <c r="N8437" i="1" s="1"/>
  <c r="M8437" i="1" s="1"/>
  <c r="O8438" i="1"/>
  <c r="O8439" i="1"/>
  <c r="N8439" i="1" s="1"/>
  <c r="M8439" i="1" s="1"/>
  <c r="O8440" i="1"/>
  <c r="O8441" i="1"/>
  <c r="O8442" i="1"/>
  <c r="N8442" i="1" s="1"/>
  <c r="M8442" i="1" s="1"/>
  <c r="O8443" i="1"/>
  <c r="N8443" i="1" s="1"/>
  <c r="M8443" i="1" s="1"/>
  <c r="O8444" i="1"/>
  <c r="O8445" i="1"/>
  <c r="N8445" i="1" s="1"/>
  <c r="M8445" i="1" s="1"/>
  <c r="O8446" i="1"/>
  <c r="N8446" i="1" s="1"/>
  <c r="M8446" i="1" s="1"/>
  <c r="O8447" i="1"/>
  <c r="O8448" i="1"/>
  <c r="N8448" i="1" s="1"/>
  <c r="M8448" i="1" s="1"/>
  <c r="O8449" i="1"/>
  <c r="N8449" i="1" s="1"/>
  <c r="M8449" i="1" s="1"/>
  <c r="O8450" i="1"/>
  <c r="O8451" i="1"/>
  <c r="N8451" i="1" s="1"/>
  <c r="M8451" i="1" s="1"/>
  <c r="O8452" i="1"/>
  <c r="O8454" i="1"/>
  <c r="O8455" i="1"/>
  <c r="N8455" i="1" s="1"/>
  <c r="M8455" i="1" s="1"/>
  <c r="O8457" i="1"/>
  <c r="N8457" i="1" s="1"/>
  <c r="M8457" i="1" s="1"/>
  <c r="O8459" i="1"/>
  <c r="O8461" i="1"/>
  <c r="N8461" i="1" s="1"/>
  <c r="M8461" i="1" s="1"/>
  <c r="O8463" i="1"/>
  <c r="N8463" i="1" s="1"/>
  <c r="M8463" i="1" s="1"/>
  <c r="O8464" i="1"/>
  <c r="O8466" i="1"/>
  <c r="N8466" i="1" s="1"/>
  <c r="M8466" i="1" s="1"/>
  <c r="O8468" i="1"/>
  <c r="N8468" i="1" s="1"/>
  <c r="M8468" i="1" s="1"/>
  <c r="O8470" i="1"/>
  <c r="O8472" i="1"/>
  <c r="O8474" i="1"/>
  <c r="O8475" i="1"/>
  <c r="O8476" i="1"/>
  <c r="N8476" i="1" s="1"/>
  <c r="M8476" i="1" s="1"/>
  <c r="O8477" i="1"/>
  <c r="O8478" i="1"/>
  <c r="O8479" i="1"/>
  <c r="N8479" i="1" s="1"/>
  <c r="M8479" i="1" s="1"/>
  <c r="O8480" i="1"/>
  <c r="N8480" i="1" s="1"/>
  <c r="M8480" i="1" s="1"/>
  <c r="O8481" i="1"/>
  <c r="O8482" i="1"/>
  <c r="O8483" i="1"/>
  <c r="N8483" i="1" s="1"/>
  <c r="M8483" i="1" s="1"/>
  <c r="O8484" i="1"/>
  <c r="O8485" i="1"/>
  <c r="O8486" i="1"/>
  <c r="O8487" i="1"/>
  <c r="O8488" i="1"/>
  <c r="N8488" i="1" s="1"/>
  <c r="M8488" i="1" s="1"/>
  <c r="O8489" i="1"/>
  <c r="O8490" i="1"/>
  <c r="O8491" i="1"/>
  <c r="N8491" i="1" s="1"/>
  <c r="M8491" i="1" s="1"/>
  <c r="O8492" i="1"/>
  <c r="N8492" i="1" s="1"/>
  <c r="M8492" i="1" s="1"/>
  <c r="O8493" i="1"/>
  <c r="O8494" i="1"/>
  <c r="N8494" i="1" s="1"/>
  <c r="M8494" i="1" s="1"/>
  <c r="O8495" i="1"/>
  <c r="N8495" i="1" s="1"/>
  <c r="M8495" i="1" s="1"/>
  <c r="O8496" i="1"/>
  <c r="O8497" i="1"/>
  <c r="N8497" i="1" s="1"/>
  <c r="M8497" i="1" s="1"/>
  <c r="O8498" i="1"/>
  <c r="N8498" i="1" s="1"/>
  <c r="M8498" i="1" s="1"/>
  <c r="O8499" i="1"/>
  <c r="O8500" i="1"/>
  <c r="N8500" i="1" s="1"/>
  <c r="M8500" i="1" s="1"/>
  <c r="O8501" i="1"/>
  <c r="O8502" i="1"/>
  <c r="O8503" i="1"/>
  <c r="N8503" i="1" s="1"/>
  <c r="M8503" i="1" s="1"/>
  <c r="O8505" i="1"/>
  <c r="N8505" i="1" s="1"/>
  <c r="M8505" i="1" s="1"/>
  <c r="O8506" i="1"/>
  <c r="O8507" i="1"/>
  <c r="O8508" i="1"/>
  <c r="N8508" i="1" s="1"/>
  <c r="M8508" i="1" s="1"/>
  <c r="O8509" i="1"/>
  <c r="O8510" i="1"/>
  <c r="N8510" i="1" s="1"/>
  <c r="M8510" i="1" s="1"/>
  <c r="O8511" i="1"/>
  <c r="N8511" i="1" s="1"/>
  <c r="M8511" i="1" s="1"/>
  <c r="O8512" i="1"/>
  <c r="O8513" i="1"/>
  <c r="N8513" i="1" s="1"/>
  <c r="M8513" i="1" s="1"/>
  <c r="O8514" i="1"/>
  <c r="N8514" i="1" s="1"/>
  <c r="M8514" i="1" s="1"/>
  <c r="O8515" i="1"/>
  <c r="O8516" i="1"/>
  <c r="N8516" i="1" s="1"/>
  <c r="M8516" i="1" s="1"/>
  <c r="O8517" i="1"/>
  <c r="N8517" i="1" s="1"/>
  <c r="M8517" i="1" s="1"/>
  <c r="O8518" i="1"/>
  <c r="O8519" i="1"/>
  <c r="N8519" i="1" s="1"/>
  <c r="M8519" i="1" s="1"/>
  <c r="O8520" i="1"/>
  <c r="N8520" i="1" s="1"/>
  <c r="M8520" i="1" s="1"/>
  <c r="O8521" i="1"/>
  <c r="O8522" i="1"/>
  <c r="N8522" i="1" s="1"/>
  <c r="M8522" i="1" s="1"/>
  <c r="O8523" i="1"/>
  <c r="N8523" i="1" s="1"/>
  <c r="M8523" i="1" s="1"/>
  <c r="O8524" i="1"/>
  <c r="O8525" i="1"/>
  <c r="N8525" i="1" s="1"/>
  <c r="M8525" i="1" s="1"/>
  <c r="O8526" i="1"/>
  <c r="O8528" i="1"/>
  <c r="O8529" i="1"/>
  <c r="N8529" i="1" s="1"/>
  <c r="M8529" i="1" s="1"/>
  <c r="O8530" i="1"/>
  <c r="N8530" i="1" s="1"/>
  <c r="M8530" i="1" s="1"/>
  <c r="O8532" i="1"/>
  <c r="O8533" i="1"/>
  <c r="O8534" i="1"/>
  <c r="N8534" i="1" s="1"/>
  <c r="M8534" i="1" s="1"/>
  <c r="O8535" i="1"/>
  <c r="O8536" i="1"/>
  <c r="O8537" i="1"/>
  <c r="O8538" i="1"/>
  <c r="O8539" i="1"/>
  <c r="N8539" i="1" s="1"/>
  <c r="M8539" i="1" s="1"/>
  <c r="O8540" i="1"/>
  <c r="O8542" i="1"/>
  <c r="O8543" i="1"/>
  <c r="N8543" i="1" s="1"/>
  <c r="M8543" i="1" s="1"/>
  <c r="O8544" i="1"/>
  <c r="N8544" i="1" s="1"/>
  <c r="M8544" i="1" s="1"/>
  <c r="O8545" i="1"/>
  <c r="O8546" i="1"/>
  <c r="N8546" i="1" s="1"/>
  <c r="M8546" i="1" s="1"/>
  <c r="O8547" i="1"/>
  <c r="N8547" i="1" s="1"/>
  <c r="M8547" i="1" s="1"/>
  <c r="O8548" i="1"/>
  <c r="O8549" i="1"/>
  <c r="N8549" i="1" s="1"/>
  <c r="M8549" i="1" s="1"/>
  <c r="O8550" i="1"/>
  <c r="N8550" i="1" s="1"/>
  <c r="M8550" i="1" s="1"/>
  <c r="O8551" i="1"/>
  <c r="O8552" i="1"/>
  <c r="N8552" i="1" s="1"/>
  <c r="M8552" i="1" s="1"/>
  <c r="O8553" i="1"/>
  <c r="O8554" i="1"/>
  <c r="O8555" i="1"/>
  <c r="N8555" i="1" s="1"/>
  <c r="M8555" i="1" s="1"/>
  <c r="O8556" i="1"/>
  <c r="N8556" i="1" s="1"/>
  <c r="M8556" i="1" s="1"/>
  <c r="O8557" i="1"/>
  <c r="O8558" i="1"/>
  <c r="O8559" i="1"/>
  <c r="N8559" i="1" s="1"/>
  <c r="M8559" i="1" s="1"/>
  <c r="O8560" i="1"/>
  <c r="O8561" i="1"/>
  <c r="N8561" i="1" s="1"/>
  <c r="M8561" i="1" s="1"/>
  <c r="O8562" i="1"/>
  <c r="N8562" i="1" s="1"/>
  <c r="M8562" i="1" s="1"/>
  <c r="O8563" i="1"/>
  <c r="O8564" i="1"/>
  <c r="N8564" i="1" s="1"/>
  <c r="M8564" i="1" s="1"/>
  <c r="O8565" i="1"/>
  <c r="N8565" i="1" s="1"/>
  <c r="M8565" i="1" s="1"/>
  <c r="O8566" i="1"/>
  <c r="O8567" i="1"/>
  <c r="N8567" i="1" s="1"/>
  <c r="M8567" i="1" s="1"/>
  <c r="O8568" i="1"/>
  <c r="N8568" i="1" s="1"/>
  <c r="M8568" i="1" s="1"/>
  <c r="O8569" i="1"/>
  <c r="O8570" i="1"/>
  <c r="N8570" i="1" s="1"/>
  <c r="M8570" i="1" s="1"/>
  <c r="O8571" i="1"/>
  <c r="N8571" i="1" s="1"/>
  <c r="M8571" i="1" s="1"/>
  <c r="O8572" i="1"/>
  <c r="O8573" i="1"/>
  <c r="O8574" i="1"/>
  <c r="N8574" i="1" s="1"/>
  <c r="M8574" i="1" s="1"/>
  <c r="O8575" i="1"/>
  <c r="O8576" i="1"/>
  <c r="N8576" i="1" s="1"/>
  <c r="M8576" i="1" s="1"/>
  <c r="O8577" i="1"/>
  <c r="O8578" i="1"/>
  <c r="O8579" i="1"/>
  <c r="N8579" i="1" s="1"/>
  <c r="M8579" i="1" s="1"/>
  <c r="O8580" i="1"/>
  <c r="N8580" i="1" s="1"/>
  <c r="M8580" i="1" s="1"/>
  <c r="O8582" i="1"/>
  <c r="O8583" i="1"/>
  <c r="N8583" i="1" s="1"/>
  <c r="M8583" i="1" s="1"/>
  <c r="O8584" i="1"/>
  <c r="N8584" i="1" s="1"/>
  <c r="M8584" i="1" s="1"/>
  <c r="O8585" i="1"/>
  <c r="O8586" i="1"/>
  <c r="N8586" i="1" s="1"/>
  <c r="M8586" i="1" s="1"/>
  <c r="O8587" i="1"/>
  <c r="O8588" i="1"/>
  <c r="O8589" i="1"/>
  <c r="N8589" i="1" s="1"/>
  <c r="M8589" i="1" s="1"/>
  <c r="O8590" i="1"/>
  <c r="N8590" i="1" s="1"/>
  <c r="M8590" i="1" s="1"/>
  <c r="O8591" i="1"/>
  <c r="O8592" i="1"/>
  <c r="N8592" i="1" s="1"/>
  <c r="M8592" i="1" s="1"/>
  <c r="O8593" i="1"/>
  <c r="N8593" i="1" s="1"/>
  <c r="M8593" i="1" s="1"/>
  <c r="O8594" i="1"/>
  <c r="O8595" i="1"/>
  <c r="N8595" i="1" s="1"/>
  <c r="M8595" i="1" s="1"/>
  <c r="O8596" i="1"/>
  <c r="N8596" i="1" s="1"/>
  <c r="M8596" i="1" s="1"/>
  <c r="O8597" i="1"/>
  <c r="O8598" i="1"/>
  <c r="N8598" i="1" s="1"/>
  <c r="M8598" i="1" s="1"/>
  <c r="O8599" i="1"/>
  <c r="O8600" i="1"/>
  <c r="O8601" i="1"/>
  <c r="N8601" i="1" s="1"/>
  <c r="M8601" i="1" s="1"/>
  <c r="O8602" i="1"/>
  <c r="O8603" i="1"/>
  <c r="O8604" i="1"/>
  <c r="N8604" i="1" s="1"/>
  <c r="M8604" i="1" s="1"/>
  <c r="O8605" i="1"/>
  <c r="N8605" i="1" s="1"/>
  <c r="M8605" i="1" s="1"/>
  <c r="O8606" i="1"/>
  <c r="O8607" i="1"/>
  <c r="N8607" i="1" s="1"/>
  <c r="M8607" i="1" s="1"/>
  <c r="O8608" i="1"/>
  <c r="N8608" i="1" s="1"/>
  <c r="M8608" i="1" s="1"/>
  <c r="O8609" i="1"/>
  <c r="O8611" i="1"/>
  <c r="N8611" i="1" s="1"/>
  <c r="M8611" i="1" s="1"/>
  <c r="O8613" i="1"/>
  <c r="O8614" i="1"/>
  <c r="O8615" i="1"/>
  <c r="N8615" i="1" s="1"/>
  <c r="M8615" i="1" s="1"/>
  <c r="O8616" i="1"/>
  <c r="N8616" i="1" s="1"/>
  <c r="M8616" i="1" s="1"/>
  <c r="O8617" i="1"/>
  <c r="O8618" i="1"/>
  <c r="N8618" i="1" s="1"/>
  <c r="M8618" i="1" s="1"/>
  <c r="O8619" i="1"/>
  <c r="N8619" i="1" s="1"/>
  <c r="M8619" i="1" s="1"/>
  <c r="O8620" i="1"/>
  <c r="O8621" i="1"/>
  <c r="N8621" i="1" s="1"/>
  <c r="M8621" i="1" s="1"/>
  <c r="O8622" i="1"/>
  <c r="N8622" i="1" s="1"/>
  <c r="M8622" i="1" s="1"/>
  <c r="O8623" i="1"/>
  <c r="O8624" i="1"/>
  <c r="N8624" i="1" s="1"/>
  <c r="M8624" i="1" s="1"/>
  <c r="O8625" i="1"/>
  <c r="O8627" i="1"/>
  <c r="O8628" i="1"/>
  <c r="N8628" i="1" s="1"/>
  <c r="M8628" i="1" s="1"/>
  <c r="O8629" i="1"/>
  <c r="N8629" i="1" s="1"/>
  <c r="M8629" i="1" s="1"/>
  <c r="O8630" i="1"/>
  <c r="O8631" i="1"/>
  <c r="N8631" i="1" s="1"/>
  <c r="M8631" i="1" s="1"/>
  <c r="O8632" i="1"/>
  <c r="N8632" i="1" s="1"/>
  <c r="M8632" i="1" s="1"/>
  <c r="O8633" i="1"/>
  <c r="O8634" i="1"/>
  <c r="N8634" i="1" s="1"/>
  <c r="M8634" i="1" s="1"/>
  <c r="O8635" i="1"/>
  <c r="N8635" i="1" s="1"/>
  <c r="M8635" i="1" s="1"/>
  <c r="O8636" i="1"/>
  <c r="O8637" i="1"/>
  <c r="N8637" i="1" s="1"/>
  <c r="M8637" i="1" s="1"/>
  <c r="O8638" i="1"/>
  <c r="N8638" i="1" s="1"/>
  <c r="M8638" i="1" s="1"/>
  <c r="O8639" i="1"/>
  <c r="O8640" i="1"/>
  <c r="N8640" i="1" s="1"/>
  <c r="M8640" i="1" s="1"/>
  <c r="O8641" i="1"/>
  <c r="N8641" i="1" s="1"/>
  <c r="M8641" i="1" s="1"/>
  <c r="O8642" i="1"/>
  <c r="O8643" i="1"/>
  <c r="N8643" i="1" s="1"/>
  <c r="M8643" i="1" s="1"/>
  <c r="O8644" i="1"/>
  <c r="N8644" i="1" s="1"/>
  <c r="M8644" i="1" s="1"/>
  <c r="O8645" i="1"/>
  <c r="O8646" i="1"/>
  <c r="N8646" i="1" s="1"/>
  <c r="M8646" i="1" s="1"/>
  <c r="O8647" i="1"/>
  <c r="N8647" i="1" s="1"/>
  <c r="M8647" i="1" s="1"/>
  <c r="O8648" i="1"/>
  <c r="O8649" i="1"/>
  <c r="O8650" i="1"/>
  <c r="N8650" i="1" s="1"/>
  <c r="M8650" i="1" s="1"/>
  <c r="O8651" i="1"/>
  <c r="O8652" i="1"/>
  <c r="N8652" i="1" s="1"/>
  <c r="M8652" i="1" s="1"/>
  <c r="O8653" i="1"/>
  <c r="O8654" i="1"/>
  <c r="O8655" i="1"/>
  <c r="N8655" i="1" s="1"/>
  <c r="M8655" i="1" s="1"/>
  <c r="O8656" i="1"/>
  <c r="N8656" i="1" s="1"/>
  <c r="M8656" i="1" s="1"/>
  <c r="O8657" i="1"/>
  <c r="O8658" i="1"/>
  <c r="O8659" i="1"/>
  <c r="N8659" i="1" s="1"/>
  <c r="M8659" i="1" s="1"/>
  <c r="O8660" i="1"/>
  <c r="O8661" i="1"/>
  <c r="N8661" i="1" s="1"/>
  <c r="M8661" i="1" s="1"/>
  <c r="O8662" i="1"/>
  <c r="O8663" i="1"/>
  <c r="O8664" i="1"/>
  <c r="N8664" i="1" s="1"/>
  <c r="M8664" i="1" s="1"/>
  <c r="O8665" i="1"/>
  <c r="N8665" i="1" s="1"/>
  <c r="M8665" i="1" s="1"/>
  <c r="O8666" i="1"/>
  <c r="O8667" i="1"/>
  <c r="N8667" i="1" s="1"/>
  <c r="M8667" i="1" s="1"/>
  <c r="O8668" i="1"/>
  <c r="N8668" i="1" s="1"/>
  <c r="M8668" i="1" s="1"/>
  <c r="O8669" i="1"/>
  <c r="O8670" i="1"/>
  <c r="N8670" i="1" s="1"/>
  <c r="M8670" i="1" s="1"/>
  <c r="O8671" i="1"/>
  <c r="N8671" i="1" s="1"/>
  <c r="M8671" i="1" s="1"/>
  <c r="O8672" i="1"/>
  <c r="O8673" i="1"/>
  <c r="N8673" i="1" s="1"/>
  <c r="M8673" i="1" s="1"/>
  <c r="O8674" i="1"/>
  <c r="O8675" i="1"/>
  <c r="O8676" i="1"/>
  <c r="N8676" i="1" s="1"/>
  <c r="M8676" i="1" s="1"/>
  <c r="O8677" i="1"/>
  <c r="N8677" i="1" s="1"/>
  <c r="M8677" i="1" s="1"/>
  <c r="O8678" i="1"/>
  <c r="O8679" i="1"/>
  <c r="N8679" i="1" s="1"/>
  <c r="M8679" i="1" s="1"/>
  <c r="O8680" i="1"/>
  <c r="N8680" i="1" s="1"/>
  <c r="M8680" i="1" s="1"/>
  <c r="O8681" i="1"/>
  <c r="O8682" i="1"/>
  <c r="N8682" i="1" s="1"/>
  <c r="M8682" i="1" s="1"/>
  <c r="O8684" i="1"/>
  <c r="N8684" i="1" s="1"/>
  <c r="M8684" i="1" s="1"/>
  <c r="O8685" i="1"/>
  <c r="O8686" i="1"/>
  <c r="N8686" i="1" s="1"/>
  <c r="M8686" i="1" s="1"/>
  <c r="O8687" i="1"/>
  <c r="O8688" i="1"/>
  <c r="O8689" i="1"/>
  <c r="N8689" i="1" s="1"/>
  <c r="M8689" i="1" s="1"/>
  <c r="O8690" i="1"/>
  <c r="N8690" i="1" s="1"/>
  <c r="M8690" i="1" s="1"/>
  <c r="O8691" i="1"/>
  <c r="O8692" i="1"/>
  <c r="N8692" i="1" s="1"/>
  <c r="M8692" i="1" s="1"/>
  <c r="O8693" i="1"/>
  <c r="N8693" i="1" s="1"/>
  <c r="M8693" i="1" s="1"/>
  <c r="O8694" i="1"/>
  <c r="O8695" i="1"/>
  <c r="N8695" i="1" s="1"/>
  <c r="M8695" i="1" s="1"/>
  <c r="O8696" i="1"/>
  <c r="N8696" i="1" s="1"/>
  <c r="M8696" i="1" s="1"/>
  <c r="O8697" i="1"/>
  <c r="O8698" i="1"/>
  <c r="O8699" i="1"/>
  <c r="O8700" i="1"/>
  <c r="O8701" i="1"/>
  <c r="N8701" i="1" s="1"/>
  <c r="M8701" i="1" s="1"/>
  <c r="O8702" i="1"/>
  <c r="O8703" i="1"/>
  <c r="O8704" i="1"/>
  <c r="N8704" i="1" s="1"/>
  <c r="M8704" i="1" s="1"/>
  <c r="O8705" i="1"/>
  <c r="N8705" i="1" s="1"/>
  <c r="M8705" i="1" s="1"/>
  <c r="O8706" i="1"/>
  <c r="O8707" i="1"/>
  <c r="O8708" i="1"/>
  <c r="N8708" i="1" s="1"/>
  <c r="M8708" i="1" s="1"/>
  <c r="O8709" i="1"/>
  <c r="O8710" i="1"/>
  <c r="N8710" i="1" s="1"/>
  <c r="M8710" i="1" s="1"/>
  <c r="O8712" i="1"/>
  <c r="N8712" i="1" s="1"/>
  <c r="M8712" i="1" s="1"/>
  <c r="O8713" i="1"/>
  <c r="O8714" i="1"/>
  <c r="N8714" i="1" s="1"/>
  <c r="M8714" i="1" s="1"/>
  <c r="O8715" i="1"/>
  <c r="N8715" i="1" s="1"/>
  <c r="M8715" i="1" s="1"/>
  <c r="O8716" i="1"/>
  <c r="O8717" i="1"/>
  <c r="N8717" i="1" s="1"/>
  <c r="M8717" i="1" s="1"/>
  <c r="O8718" i="1"/>
  <c r="N8718" i="1" s="1"/>
  <c r="M8718" i="1" s="1"/>
  <c r="O8719" i="1"/>
  <c r="O8720" i="1"/>
  <c r="N8720" i="1" s="1"/>
  <c r="M8720" i="1" s="1"/>
  <c r="O8721" i="1"/>
  <c r="N8721" i="1" s="1"/>
  <c r="M8721" i="1" s="1"/>
  <c r="O8722" i="1"/>
  <c r="O8723" i="1"/>
  <c r="O8724" i="1"/>
  <c r="N8724" i="1" s="1"/>
  <c r="M8724" i="1" s="1"/>
  <c r="O8725" i="1"/>
  <c r="O8726" i="1"/>
  <c r="N8726" i="1" s="1"/>
  <c r="M8726" i="1" s="1"/>
  <c r="O8727" i="1"/>
  <c r="N8727" i="1" s="1"/>
  <c r="M8727" i="1" s="1"/>
  <c r="O8728" i="1"/>
  <c r="O8729" i="1"/>
  <c r="N8729" i="1" s="1"/>
  <c r="M8729" i="1" s="1"/>
  <c r="O8730" i="1"/>
  <c r="N8730" i="1" s="1"/>
  <c r="M8730" i="1" s="1"/>
  <c r="O8731" i="1"/>
  <c r="O8732" i="1"/>
  <c r="N8732" i="1" s="1"/>
  <c r="M8732" i="1" s="1"/>
  <c r="O8733" i="1"/>
  <c r="N8733" i="1" s="1"/>
  <c r="M8733" i="1" s="1"/>
  <c r="O8735" i="1"/>
  <c r="O8736" i="1"/>
  <c r="O8737" i="1"/>
  <c r="N8737" i="1" s="1"/>
  <c r="M8737" i="1" s="1"/>
  <c r="O8738" i="1"/>
  <c r="O8739" i="1"/>
  <c r="N8739" i="1" s="1"/>
  <c r="M8739" i="1" s="1"/>
  <c r="O8741" i="1"/>
  <c r="O8742" i="1"/>
  <c r="O8743" i="1"/>
  <c r="N8743" i="1" s="1"/>
  <c r="M8743" i="1" s="1"/>
  <c r="O8744" i="1"/>
  <c r="N8744" i="1" s="1"/>
  <c r="M8744" i="1" s="1"/>
  <c r="O8746" i="1"/>
  <c r="O8747" i="1"/>
  <c r="N8747" i="1" s="1"/>
  <c r="M8747" i="1" s="1"/>
  <c r="O8748" i="1"/>
  <c r="N8748" i="1" s="1"/>
  <c r="M8748" i="1" s="1"/>
  <c r="O8749" i="1"/>
  <c r="O8750" i="1"/>
  <c r="N8750" i="1" s="1"/>
  <c r="M8750" i="1" s="1"/>
  <c r="O8751" i="1"/>
  <c r="N8751" i="1" s="1"/>
  <c r="M8751" i="1" s="1"/>
  <c r="O8752" i="1"/>
  <c r="O8753" i="1"/>
  <c r="N8753" i="1" s="1"/>
  <c r="M8753" i="1" s="1"/>
  <c r="O8754" i="1"/>
  <c r="O8755" i="1"/>
  <c r="O8756" i="1"/>
  <c r="N8756" i="1" s="1"/>
  <c r="M8756" i="1" s="1"/>
  <c r="O8757" i="1"/>
  <c r="N8757" i="1" s="1"/>
  <c r="M8757" i="1" s="1"/>
  <c r="O8758" i="1"/>
  <c r="O8759" i="1"/>
  <c r="N8759" i="1" s="1"/>
  <c r="M8759" i="1" s="1"/>
  <c r="O8760" i="1"/>
  <c r="N8760" i="1" s="1"/>
  <c r="M8760" i="1" s="1"/>
  <c r="O8761" i="1"/>
  <c r="O8762" i="1"/>
  <c r="N8762" i="1" s="1"/>
  <c r="M8762" i="1" s="1"/>
  <c r="O8763" i="1"/>
  <c r="O8764" i="1"/>
  <c r="O8765" i="1"/>
  <c r="N8765" i="1" s="1"/>
  <c r="M8765" i="1" s="1"/>
  <c r="O8766" i="1"/>
  <c r="N8766" i="1" s="1"/>
  <c r="M8766" i="1" s="1"/>
  <c r="O8767" i="1"/>
  <c r="O8768" i="1"/>
  <c r="N8768" i="1" s="1"/>
  <c r="M8768" i="1" s="1"/>
  <c r="O8769" i="1"/>
  <c r="N8769" i="1" s="1"/>
  <c r="M8769" i="1" s="1"/>
  <c r="O8770" i="1"/>
  <c r="O8771" i="1"/>
  <c r="N8771" i="1" s="1"/>
  <c r="M8771" i="1" s="1"/>
  <c r="O8772" i="1"/>
  <c r="N8772" i="1" s="1"/>
  <c r="M8772" i="1" s="1"/>
  <c r="O8773" i="1"/>
  <c r="O8774" i="1"/>
  <c r="N8774" i="1" s="1"/>
  <c r="M8774" i="1" s="1"/>
  <c r="O8775" i="1"/>
  <c r="N8775" i="1" s="1"/>
  <c r="M8775" i="1" s="1"/>
  <c r="O8776" i="1"/>
  <c r="O8777" i="1"/>
  <c r="N8777" i="1" s="1"/>
  <c r="M8777" i="1" s="1"/>
  <c r="O8778" i="1"/>
  <c r="O8779" i="1"/>
  <c r="O8780" i="1"/>
  <c r="N8780" i="1" s="1"/>
  <c r="M8780" i="1" s="1"/>
  <c r="O8781" i="1"/>
  <c r="N8781" i="1" s="1"/>
  <c r="M8781" i="1" s="1"/>
  <c r="O8782" i="1"/>
  <c r="O8783" i="1"/>
  <c r="O8784" i="1"/>
  <c r="N8784" i="1" s="1"/>
  <c r="M8784" i="1" s="1"/>
  <c r="O8785" i="1"/>
  <c r="O8786" i="1"/>
  <c r="O8787" i="1"/>
  <c r="N8787" i="1" s="1"/>
  <c r="M8787" i="1" s="1"/>
  <c r="O8788" i="1"/>
  <c r="O8789" i="1"/>
  <c r="N8789" i="1" s="1"/>
  <c r="M8789" i="1" s="1"/>
  <c r="O8790" i="1"/>
  <c r="N8790" i="1" s="1"/>
  <c r="M8790" i="1" s="1"/>
  <c r="O8791" i="1"/>
  <c r="O8792" i="1"/>
  <c r="N8792" i="1" s="1"/>
  <c r="M8792" i="1" s="1"/>
  <c r="O8794" i="1"/>
  <c r="N8794" i="1" s="1"/>
  <c r="M8794" i="1" s="1"/>
  <c r="O8795" i="1"/>
  <c r="O8796" i="1"/>
  <c r="N8796" i="1" s="1"/>
  <c r="M8796" i="1" s="1"/>
  <c r="O8797" i="1"/>
  <c r="N8797" i="1" s="1"/>
  <c r="M8797" i="1" s="1"/>
  <c r="O8798" i="1"/>
  <c r="O8799" i="1"/>
  <c r="O8800" i="1"/>
  <c r="N8800" i="1" s="1"/>
  <c r="M8800" i="1" s="1"/>
  <c r="O8802" i="1"/>
  <c r="O8803" i="1"/>
  <c r="N8803" i="1" s="1"/>
  <c r="M8803" i="1" s="1"/>
  <c r="O8804" i="1"/>
  <c r="O8805" i="1"/>
  <c r="O8806" i="1"/>
  <c r="N8806" i="1" s="1"/>
  <c r="M8806" i="1" s="1"/>
  <c r="O8807" i="1"/>
  <c r="N8807" i="1" s="1"/>
  <c r="M8807" i="1" s="1"/>
  <c r="O8808" i="1"/>
  <c r="O8809" i="1"/>
  <c r="N8809" i="1" s="1"/>
  <c r="M8809" i="1" s="1"/>
  <c r="O8810" i="1"/>
  <c r="N8810" i="1" s="1"/>
  <c r="M8810" i="1" s="1"/>
  <c r="O8811" i="1"/>
  <c r="O8812" i="1"/>
  <c r="N8812" i="1" s="1"/>
  <c r="M8812" i="1" s="1"/>
  <c r="O8813" i="1"/>
  <c r="N8813" i="1" s="1"/>
  <c r="M8813" i="1" s="1"/>
  <c r="O8814" i="1"/>
  <c r="O8815" i="1"/>
  <c r="N8815" i="1" s="1"/>
  <c r="M8815" i="1" s="1"/>
  <c r="O8816" i="1"/>
  <c r="O8817" i="1"/>
  <c r="O8818" i="1"/>
  <c r="N8818" i="1" s="1"/>
  <c r="M8818" i="1" s="1"/>
  <c r="O8819" i="1"/>
  <c r="N8819" i="1" s="1"/>
  <c r="M8819" i="1" s="1"/>
  <c r="O8820" i="1"/>
  <c r="O8821" i="1"/>
  <c r="O8822" i="1"/>
  <c r="N8822" i="1" s="1"/>
  <c r="M8822" i="1" s="1"/>
  <c r="O8823" i="1"/>
  <c r="O8824" i="1"/>
  <c r="O8825" i="1"/>
  <c r="O8826" i="1"/>
  <c r="O8827" i="1"/>
  <c r="N8827" i="1" s="1"/>
  <c r="M8827" i="1" s="1"/>
  <c r="O8828" i="1"/>
  <c r="O8829" i="1"/>
  <c r="O8830" i="1"/>
  <c r="N8830" i="1" s="1"/>
  <c r="M8830" i="1" s="1"/>
  <c r="O8831" i="1"/>
  <c r="N8831" i="1" s="1"/>
  <c r="M8831" i="1" s="1"/>
  <c r="O8832" i="1"/>
  <c r="O8833" i="1"/>
  <c r="O8834" i="1"/>
  <c r="N8834" i="1" s="1"/>
  <c r="M8834" i="1" s="1"/>
  <c r="O8835" i="1"/>
  <c r="O8837" i="1"/>
  <c r="N8837" i="1" s="1"/>
  <c r="M8837" i="1" s="1"/>
  <c r="O8839" i="1"/>
  <c r="N8839" i="1" s="1"/>
  <c r="M8839" i="1" s="1"/>
  <c r="O8840" i="1"/>
  <c r="O8841" i="1"/>
  <c r="N8841" i="1" s="1"/>
  <c r="M8841" i="1" s="1"/>
  <c r="O8842" i="1"/>
  <c r="N8842" i="1" s="1"/>
  <c r="M8842" i="1" s="1"/>
  <c r="O8844" i="1"/>
  <c r="O8845" i="1"/>
  <c r="N8845" i="1" s="1"/>
  <c r="M8845" i="1" s="1"/>
  <c r="O8846" i="1"/>
  <c r="N8846" i="1" s="1"/>
  <c r="M8846" i="1" s="1"/>
  <c r="O8847" i="1"/>
  <c r="O8848" i="1"/>
  <c r="O8849" i="1"/>
  <c r="N8849" i="1" s="1"/>
  <c r="M8849" i="1" s="1"/>
  <c r="O8850" i="1"/>
  <c r="O8851" i="1"/>
  <c r="N8851" i="1" s="1"/>
  <c r="M8851" i="1" s="1"/>
  <c r="O8853" i="1"/>
  <c r="O8854" i="1"/>
  <c r="O8855" i="1"/>
  <c r="N8855" i="1" s="1"/>
  <c r="M8855" i="1" s="1"/>
  <c r="O8856" i="1"/>
  <c r="N8856" i="1" s="1"/>
  <c r="M8856" i="1" s="1"/>
  <c r="O8857" i="1"/>
  <c r="O8858" i="1"/>
  <c r="N8858" i="1" s="1"/>
  <c r="M8858" i="1" s="1"/>
  <c r="O8859" i="1"/>
  <c r="N8859" i="1" s="1"/>
  <c r="M8859" i="1" s="1"/>
  <c r="O8860" i="1"/>
  <c r="O8861" i="1"/>
  <c r="N8861" i="1" s="1"/>
  <c r="M8861" i="1" s="1"/>
  <c r="O8862" i="1"/>
  <c r="N8862" i="1" s="1"/>
  <c r="M8862" i="1" s="1"/>
  <c r="O8863" i="1"/>
  <c r="O8864" i="1"/>
  <c r="N8864" i="1" s="1"/>
  <c r="M8864" i="1" s="1"/>
  <c r="O8865" i="1"/>
  <c r="N8865" i="1" s="1"/>
  <c r="M8865" i="1" s="1"/>
  <c r="O8866" i="1"/>
  <c r="O8867" i="1"/>
  <c r="N8867" i="1" s="1"/>
  <c r="M8867" i="1" s="1"/>
  <c r="O8868" i="1"/>
  <c r="O8869" i="1"/>
  <c r="O8870" i="1"/>
  <c r="N8870" i="1" s="1"/>
  <c r="M8870" i="1" s="1"/>
  <c r="O8871" i="1"/>
  <c r="N8871" i="1" s="1"/>
  <c r="M8871" i="1" s="1"/>
  <c r="O8872" i="1"/>
  <c r="O8873" i="1"/>
  <c r="O8874" i="1"/>
  <c r="N8874" i="1" s="1"/>
  <c r="M8874" i="1" s="1"/>
  <c r="O8875" i="1"/>
  <c r="O8876" i="1"/>
  <c r="O8877" i="1"/>
  <c r="O8878" i="1"/>
  <c r="O8879" i="1"/>
  <c r="N8879" i="1" s="1"/>
  <c r="M8879" i="1" s="1"/>
  <c r="O8880" i="1"/>
  <c r="O8881" i="1"/>
  <c r="O8882" i="1"/>
  <c r="N8882" i="1" s="1"/>
  <c r="M8882" i="1" s="1"/>
  <c r="O8883" i="1"/>
  <c r="N8883" i="1" s="1"/>
  <c r="M8883" i="1" s="1"/>
  <c r="O8884" i="1"/>
  <c r="O8885" i="1"/>
  <c r="O8886" i="1"/>
  <c r="N8886" i="1" s="1"/>
  <c r="M8886" i="1" s="1"/>
  <c r="O8887" i="1"/>
  <c r="O8888" i="1"/>
  <c r="N8888" i="1" s="1"/>
  <c r="M8888" i="1" s="1"/>
  <c r="O8889" i="1"/>
  <c r="N8889" i="1" s="1"/>
  <c r="M8889" i="1" s="1"/>
  <c r="O8890" i="1"/>
  <c r="O8891" i="1"/>
  <c r="N8891" i="1" s="1"/>
  <c r="M8891" i="1" s="1"/>
  <c r="O8892" i="1"/>
  <c r="N8892" i="1" s="1"/>
  <c r="M8892" i="1" s="1"/>
  <c r="O8893" i="1"/>
  <c r="O8894" i="1"/>
  <c r="N8894" i="1" s="1"/>
  <c r="M8894" i="1" s="1"/>
  <c r="O8895" i="1"/>
  <c r="N8895" i="1" s="1"/>
  <c r="M8895" i="1" s="1"/>
  <c r="O8896" i="1"/>
  <c r="O8897" i="1"/>
  <c r="N8897" i="1" s="1"/>
  <c r="M8897" i="1" s="1"/>
  <c r="O8898" i="1"/>
  <c r="N8898" i="1" s="1"/>
  <c r="M8898" i="1" s="1"/>
  <c r="O8899" i="1"/>
  <c r="O8900" i="1"/>
  <c r="N8900" i="1" s="1"/>
  <c r="M8900" i="1" s="1"/>
  <c r="O8901" i="1"/>
  <c r="O8902" i="1"/>
  <c r="O8903" i="1"/>
  <c r="N8903" i="1" s="1"/>
  <c r="M8903" i="1" s="1"/>
  <c r="O8904" i="1"/>
  <c r="N8904" i="1" s="1"/>
  <c r="M8904" i="1" s="1"/>
  <c r="O8905" i="1"/>
  <c r="O8906" i="1"/>
  <c r="N8906" i="1" s="1"/>
  <c r="M8906" i="1" s="1"/>
  <c r="O8907" i="1"/>
  <c r="N8907" i="1" s="1"/>
  <c r="M8907" i="1" s="1"/>
  <c r="O8908" i="1"/>
  <c r="O8909" i="1"/>
  <c r="N8909" i="1" s="1"/>
  <c r="M8909" i="1" s="1"/>
  <c r="O8910" i="1"/>
  <c r="N8910" i="1" s="1"/>
  <c r="M8910" i="1" s="1"/>
  <c r="O8912" i="1"/>
  <c r="O8913" i="1"/>
  <c r="O8914" i="1"/>
  <c r="N8914" i="1" s="1"/>
  <c r="M8914" i="1" s="1"/>
  <c r="O8915" i="1"/>
  <c r="O8916" i="1"/>
  <c r="N8916" i="1" s="1"/>
  <c r="M8916" i="1" s="1"/>
  <c r="O8917" i="1"/>
  <c r="O8918" i="1"/>
  <c r="O8919" i="1"/>
  <c r="N8919" i="1" s="1"/>
  <c r="M8919" i="1" s="1"/>
  <c r="O8920" i="1"/>
  <c r="N8920" i="1" s="1"/>
  <c r="M8920" i="1" s="1"/>
  <c r="O8921" i="1"/>
  <c r="O8922" i="1"/>
  <c r="O8923" i="1"/>
  <c r="N8923" i="1" s="1"/>
  <c r="M8923" i="1" s="1"/>
  <c r="O8924" i="1"/>
  <c r="O8925" i="1"/>
  <c r="N8925" i="1" s="1"/>
  <c r="M8925" i="1" s="1"/>
  <c r="O8926" i="1"/>
  <c r="N8926" i="1" s="1"/>
  <c r="M8926" i="1" s="1"/>
  <c r="O8927" i="1"/>
  <c r="O8928" i="1"/>
  <c r="N8928" i="1" s="1"/>
  <c r="M8928" i="1" s="1"/>
  <c r="O8929" i="1"/>
  <c r="N8929" i="1" s="1"/>
  <c r="M8929" i="1" s="1"/>
  <c r="O8930" i="1"/>
  <c r="O8931" i="1"/>
  <c r="N8931" i="1" s="1"/>
  <c r="M8931" i="1" s="1"/>
  <c r="O8932" i="1"/>
  <c r="N8932" i="1" s="1"/>
  <c r="M8932" i="1" s="1"/>
  <c r="O8933" i="1"/>
  <c r="O8934" i="1"/>
  <c r="N8934" i="1" s="1"/>
  <c r="M8934" i="1" s="1"/>
  <c r="O8935" i="1"/>
  <c r="N8935" i="1" s="1"/>
  <c r="M8935" i="1" s="1"/>
  <c r="O8936" i="1"/>
  <c r="O8937" i="1"/>
  <c r="N8937" i="1" s="1"/>
  <c r="M8937" i="1" s="1"/>
  <c r="O8938" i="1"/>
  <c r="N8938" i="1" s="1"/>
  <c r="M8938" i="1" s="1"/>
  <c r="O8939" i="1"/>
  <c r="O8940" i="1"/>
  <c r="N8940" i="1" s="1"/>
  <c r="M8940" i="1" s="1"/>
  <c r="O8941" i="1"/>
  <c r="O8942" i="1"/>
  <c r="O8943" i="1"/>
  <c r="N8943" i="1" s="1"/>
  <c r="M8943" i="1" s="1"/>
  <c r="O8944" i="1"/>
  <c r="N8944" i="1" s="1"/>
  <c r="M8944" i="1" s="1"/>
  <c r="O8945" i="1"/>
  <c r="O8946" i="1"/>
  <c r="O8947" i="1"/>
  <c r="N8947" i="1" s="1"/>
  <c r="M8947" i="1" s="1"/>
  <c r="O8948" i="1"/>
  <c r="O8949" i="1"/>
  <c r="O8950" i="1"/>
  <c r="N8950" i="1" s="1"/>
  <c r="M8950" i="1" s="1"/>
  <c r="O8951" i="1"/>
  <c r="O8952" i="1"/>
  <c r="N8952" i="1" s="1"/>
  <c r="M8952" i="1" s="1"/>
  <c r="O8953" i="1"/>
  <c r="N8953" i="1" s="1"/>
  <c r="M8953" i="1" s="1"/>
  <c r="O8954" i="1"/>
  <c r="O8955" i="1"/>
  <c r="O8956" i="1"/>
  <c r="N8956" i="1" s="1"/>
  <c r="M8956" i="1" s="1"/>
  <c r="O8957" i="1"/>
  <c r="O8958" i="1"/>
  <c r="N8958" i="1" s="1"/>
  <c r="M8958" i="1" s="1"/>
  <c r="O8959" i="1"/>
  <c r="N8959" i="1" s="1"/>
  <c r="M8959" i="1" s="1"/>
  <c r="O8960" i="1"/>
  <c r="O8961" i="1"/>
  <c r="O8962" i="1"/>
  <c r="N8962" i="1" s="1"/>
  <c r="M8962" i="1" s="1"/>
  <c r="O8963" i="1"/>
  <c r="O8964" i="1"/>
  <c r="N8964" i="1" s="1"/>
  <c r="M8964" i="1" s="1"/>
  <c r="O8965" i="1"/>
  <c r="O8966" i="1"/>
  <c r="O8967" i="1"/>
  <c r="N8967" i="1" s="1"/>
  <c r="M8967" i="1" s="1"/>
  <c r="O8968" i="1"/>
  <c r="N8968" i="1" s="1"/>
  <c r="M8968" i="1" s="1"/>
  <c r="O8969" i="1"/>
  <c r="O8970" i="1"/>
  <c r="O8971" i="1"/>
  <c r="N8971" i="1" s="1"/>
  <c r="M8971" i="1" s="1"/>
  <c r="O8972" i="1"/>
  <c r="O8973" i="1"/>
  <c r="N8973" i="1" s="1"/>
  <c r="M8973" i="1" s="1"/>
  <c r="O8974" i="1"/>
  <c r="N8974" i="1" s="1"/>
  <c r="M8974" i="1" s="1"/>
  <c r="O8975" i="1"/>
  <c r="O8976" i="1"/>
  <c r="N8976" i="1" s="1"/>
  <c r="M8976" i="1" s="1"/>
  <c r="O8977" i="1"/>
  <c r="O8978" i="1"/>
  <c r="O8979" i="1"/>
  <c r="N8979" i="1" s="1"/>
  <c r="M8979" i="1" s="1"/>
  <c r="O8980" i="1"/>
  <c r="N8980" i="1" s="1"/>
  <c r="M8980" i="1" s="1"/>
  <c r="O8981" i="1"/>
  <c r="O8982" i="1"/>
  <c r="N8982" i="1" s="1"/>
  <c r="M8982" i="1" s="1"/>
  <c r="O8983" i="1"/>
  <c r="N8983" i="1" s="1"/>
  <c r="M8983" i="1" s="1"/>
  <c r="O8984" i="1"/>
  <c r="O8985" i="1"/>
  <c r="O8986" i="1"/>
  <c r="N8986" i="1" s="1"/>
  <c r="M8986" i="1" s="1"/>
  <c r="O8987" i="1"/>
  <c r="O8989" i="1"/>
  <c r="N8989" i="1" s="1"/>
  <c r="M8989" i="1" s="1"/>
  <c r="O8990" i="1"/>
  <c r="N8990" i="1" s="1"/>
  <c r="M8990" i="1" s="1"/>
  <c r="O8991" i="1"/>
  <c r="O8992" i="1"/>
  <c r="N8992" i="1" s="1"/>
  <c r="M8992" i="1" s="1"/>
  <c r="O8993" i="1"/>
  <c r="N8993" i="1" s="1"/>
  <c r="M8993" i="1" s="1"/>
  <c r="O8994" i="1"/>
  <c r="O8995" i="1"/>
  <c r="N8995" i="1" s="1"/>
  <c r="M8995" i="1" s="1"/>
  <c r="O8996" i="1"/>
  <c r="N8996" i="1" s="1"/>
  <c r="M8996" i="1" s="1"/>
  <c r="O8997" i="1"/>
  <c r="O8998" i="1"/>
  <c r="O8999" i="1"/>
  <c r="N8999" i="1" s="1"/>
  <c r="M8999" i="1" s="1"/>
  <c r="O9000" i="1"/>
  <c r="O9001" i="1"/>
  <c r="N9001" i="1" s="1"/>
  <c r="M9001" i="1" s="1"/>
  <c r="O9002" i="1"/>
  <c r="O9003" i="1"/>
  <c r="O9004" i="1"/>
  <c r="N9004" i="1" s="1"/>
  <c r="M9004" i="1" s="1"/>
  <c r="O9005" i="1"/>
  <c r="N9005" i="1" s="1"/>
  <c r="M9005" i="1" s="1"/>
  <c r="O9006" i="1"/>
  <c r="O9007" i="1"/>
  <c r="N9007" i="1" s="1"/>
  <c r="M9007" i="1" s="1"/>
  <c r="O9008" i="1"/>
  <c r="N9008" i="1" s="1"/>
  <c r="M9008" i="1" s="1"/>
  <c r="O9009" i="1"/>
  <c r="O9010" i="1"/>
  <c r="N9010" i="1" s="1"/>
  <c r="M9010" i="1" s="1"/>
  <c r="O9011" i="1"/>
  <c r="O9012" i="1"/>
  <c r="O9013" i="1"/>
  <c r="N9013" i="1" s="1"/>
  <c r="M9013" i="1" s="1"/>
  <c r="O9014" i="1"/>
  <c r="N9014" i="1" s="1"/>
  <c r="M9014" i="1" s="1"/>
  <c r="O9015" i="1"/>
  <c r="O9016" i="1"/>
  <c r="N9016" i="1" s="1"/>
  <c r="M9016" i="1" s="1"/>
  <c r="O9017" i="1"/>
  <c r="N9017" i="1" s="1"/>
  <c r="M9017" i="1" s="1"/>
  <c r="O9018" i="1"/>
  <c r="O9019" i="1"/>
  <c r="N9019" i="1" s="1"/>
  <c r="M9019" i="1" s="1"/>
  <c r="O9020" i="1"/>
  <c r="N9020" i="1" s="1"/>
  <c r="M9020" i="1" s="1"/>
  <c r="O9022" i="1"/>
  <c r="O9023" i="1"/>
  <c r="N9023" i="1" s="1"/>
  <c r="M9023" i="1" s="1"/>
  <c r="O9024" i="1"/>
  <c r="O9025" i="1"/>
  <c r="O9026" i="1"/>
  <c r="N9026" i="1" s="1"/>
  <c r="M9026" i="1" s="1"/>
  <c r="O9027" i="1"/>
  <c r="N9027" i="1" s="1"/>
  <c r="M9027" i="1" s="1"/>
  <c r="O9028" i="1"/>
  <c r="O9029" i="1"/>
  <c r="N9029" i="1" s="1"/>
  <c r="M9029" i="1" s="1"/>
  <c r="O9030" i="1"/>
  <c r="N9030" i="1" s="1"/>
  <c r="M9030" i="1" s="1"/>
  <c r="O9031" i="1"/>
  <c r="O9032" i="1"/>
  <c r="N9032" i="1" s="1"/>
  <c r="M9032" i="1" s="1"/>
  <c r="O9033" i="1"/>
  <c r="N9033" i="1" s="1"/>
  <c r="M9033" i="1" s="1"/>
  <c r="O9034" i="1"/>
  <c r="O9035" i="1"/>
  <c r="N9035" i="1" s="1"/>
  <c r="M9035" i="1" s="1"/>
  <c r="O9036" i="1"/>
  <c r="N9036" i="1" s="1"/>
  <c r="M9036" i="1" s="1"/>
  <c r="O9037" i="1"/>
  <c r="O9038" i="1"/>
  <c r="N9038" i="1" s="1"/>
  <c r="M9038" i="1" s="1"/>
  <c r="O9039" i="1"/>
  <c r="N9039" i="1" s="1"/>
  <c r="M9039" i="1" s="1"/>
  <c r="O9040" i="1"/>
  <c r="O9041" i="1"/>
  <c r="N9041" i="1" s="1"/>
  <c r="M9041" i="1" s="1"/>
  <c r="O9042" i="1"/>
  <c r="N9042" i="1" s="1"/>
  <c r="M9042" i="1" s="1"/>
  <c r="O9043" i="1"/>
  <c r="O9044" i="1"/>
  <c r="N9044" i="1" s="1"/>
  <c r="M9044" i="1" s="1"/>
  <c r="O9045" i="1"/>
  <c r="N9045" i="1" s="1"/>
  <c r="M9045" i="1" s="1"/>
  <c r="O9046" i="1"/>
  <c r="O9047" i="1"/>
  <c r="O9048" i="1"/>
  <c r="N9048" i="1" s="1"/>
  <c r="M9048" i="1" s="1"/>
  <c r="O9049" i="1"/>
  <c r="O9050" i="1"/>
  <c r="N9050" i="1" s="1"/>
  <c r="M9050" i="1" s="1"/>
  <c r="O9051" i="1"/>
  <c r="N9051" i="1" s="1"/>
  <c r="M9051" i="1" s="1"/>
  <c r="O9052" i="1"/>
  <c r="O9053" i="1"/>
  <c r="N9053" i="1" s="1"/>
  <c r="M9053" i="1" s="1"/>
  <c r="O9054" i="1"/>
  <c r="N9054" i="1" s="1"/>
  <c r="M9054" i="1" s="1"/>
  <c r="O9056" i="1"/>
  <c r="O9057" i="1"/>
  <c r="N9057" i="1" s="1"/>
  <c r="M9057" i="1" s="1"/>
  <c r="O9058" i="1"/>
  <c r="N9058" i="1" s="1"/>
  <c r="M9058" i="1" s="1"/>
  <c r="O9059" i="1"/>
  <c r="O9060" i="1"/>
  <c r="N9060" i="1" s="1"/>
  <c r="M9060" i="1" s="1"/>
  <c r="O9061" i="1"/>
  <c r="N9061" i="1" s="1"/>
  <c r="M9061" i="1" s="1"/>
  <c r="O9062" i="1"/>
  <c r="O9063" i="1"/>
  <c r="N9063" i="1" s="1"/>
  <c r="M9063" i="1" s="1"/>
  <c r="O9064" i="1"/>
  <c r="O9065" i="1"/>
  <c r="O9066" i="1"/>
  <c r="N9066" i="1" s="1"/>
  <c r="M9066" i="1" s="1"/>
  <c r="O9067" i="1"/>
  <c r="N9067" i="1" s="1"/>
  <c r="M9067" i="1" s="1"/>
  <c r="O9068" i="1"/>
  <c r="O9069" i="1"/>
  <c r="N9069" i="1" s="1"/>
  <c r="M9069" i="1" s="1"/>
  <c r="O9070" i="1"/>
  <c r="N9070" i="1" s="1"/>
  <c r="M9070" i="1" s="1"/>
  <c r="O9071" i="1"/>
  <c r="O9072" i="1"/>
  <c r="O9073" i="1"/>
  <c r="O9074" i="1"/>
  <c r="O9075" i="1"/>
  <c r="N9075" i="1" s="1"/>
  <c r="M9075" i="1" s="1"/>
  <c r="O9076" i="1"/>
  <c r="O9077" i="1"/>
  <c r="O9078" i="1"/>
  <c r="N9078" i="1" s="1"/>
  <c r="M9078" i="1" s="1"/>
  <c r="O9079" i="1"/>
  <c r="N9079" i="1" s="1"/>
  <c r="M9079" i="1" s="1"/>
  <c r="O9080" i="1"/>
  <c r="O9081" i="1"/>
  <c r="N9081" i="1" s="1"/>
  <c r="M9081" i="1" s="1"/>
  <c r="O9082" i="1"/>
  <c r="N9082" i="1" s="1"/>
  <c r="M9082" i="1" s="1"/>
  <c r="O9083" i="1"/>
  <c r="O9084" i="1"/>
  <c r="N9084" i="1" s="1"/>
  <c r="M9084" i="1" s="1"/>
  <c r="O9085" i="1"/>
  <c r="N9085" i="1" s="1"/>
  <c r="M9085" i="1" s="1"/>
  <c r="O9086" i="1"/>
  <c r="O9087" i="1"/>
  <c r="N9087" i="1" s="1"/>
  <c r="M9087" i="1" s="1"/>
  <c r="O9088" i="1"/>
  <c r="N9088" i="1" s="1"/>
  <c r="M9088" i="1" s="1"/>
  <c r="O9089" i="1"/>
  <c r="O9090" i="1"/>
  <c r="N9090" i="1" s="1"/>
  <c r="M9090" i="1" s="1"/>
  <c r="O9091" i="1"/>
  <c r="N9091" i="1" s="1"/>
  <c r="M9091" i="1" s="1"/>
  <c r="O9092" i="1"/>
  <c r="O9093" i="1"/>
  <c r="N9093" i="1" s="1"/>
  <c r="M9093" i="1" s="1"/>
  <c r="O9094" i="1"/>
  <c r="N9094" i="1" s="1"/>
  <c r="M9094" i="1" s="1"/>
  <c r="O9095" i="1"/>
  <c r="O9096" i="1"/>
  <c r="O9097" i="1"/>
  <c r="N9097" i="1" s="1"/>
  <c r="M9097" i="1" s="1"/>
  <c r="O9098" i="1"/>
  <c r="O9099" i="1"/>
  <c r="N9099" i="1" s="1"/>
  <c r="M9099" i="1" s="1"/>
  <c r="O9100" i="1"/>
  <c r="O9101" i="1"/>
  <c r="O9102" i="1"/>
  <c r="N9102" i="1" s="1"/>
  <c r="M9102" i="1" s="1"/>
  <c r="O9103" i="1"/>
  <c r="N9103" i="1" s="1"/>
  <c r="M9103" i="1" s="1"/>
  <c r="O9104" i="1"/>
  <c r="O9105" i="1"/>
  <c r="N9105" i="1" s="1"/>
  <c r="M9105" i="1" s="1"/>
  <c r="O9106" i="1"/>
  <c r="N9106" i="1" s="1"/>
  <c r="M9106" i="1" s="1"/>
  <c r="O9107" i="1"/>
  <c r="O9108" i="1"/>
  <c r="N9108" i="1" s="1"/>
  <c r="M9108" i="1" s="1"/>
  <c r="O9109" i="1"/>
  <c r="N9109" i="1" s="1"/>
  <c r="M9109" i="1" s="1"/>
  <c r="O9110" i="1"/>
  <c r="O9111" i="1"/>
  <c r="N9111" i="1" s="1"/>
  <c r="M9111" i="1" s="1"/>
  <c r="O9112" i="1"/>
  <c r="O9113" i="1"/>
  <c r="O9114" i="1"/>
  <c r="N9114" i="1" s="1"/>
  <c r="M9114" i="1" s="1"/>
  <c r="O9115" i="1"/>
  <c r="N9115" i="1" s="1"/>
  <c r="M9115" i="1" s="1"/>
  <c r="O9116" i="1"/>
  <c r="O9117" i="1"/>
  <c r="O9118" i="1"/>
  <c r="N9118" i="1" s="1"/>
  <c r="M9118" i="1" s="1"/>
  <c r="O9119" i="1"/>
  <c r="O9120" i="1"/>
  <c r="N9120" i="1" s="1"/>
  <c r="M9120" i="1" s="1"/>
  <c r="O9121" i="1"/>
  <c r="O9122" i="1"/>
  <c r="O9123" i="1"/>
  <c r="N9123" i="1" s="1"/>
  <c r="M9123" i="1" s="1"/>
  <c r="O9124" i="1"/>
  <c r="N9124" i="1" s="1"/>
  <c r="M9124" i="1" s="1"/>
  <c r="O9125" i="1"/>
  <c r="O9126" i="1"/>
  <c r="N9126" i="1" s="1"/>
  <c r="M9126" i="1" s="1"/>
  <c r="O9127" i="1"/>
  <c r="N9127" i="1" s="1"/>
  <c r="M9127" i="1" s="1"/>
  <c r="O9128" i="1"/>
  <c r="O9129" i="1"/>
  <c r="N9129" i="1" s="1"/>
  <c r="M9129" i="1" s="1"/>
  <c r="O9130" i="1"/>
  <c r="O9131" i="1"/>
  <c r="O9132" i="1"/>
  <c r="N9132" i="1" s="1"/>
  <c r="M9132" i="1" s="1"/>
  <c r="O9133" i="1"/>
  <c r="O9134" i="1"/>
  <c r="O9135" i="1"/>
  <c r="N9135" i="1" s="1"/>
  <c r="M9135" i="1" s="1"/>
  <c r="O9136" i="1"/>
  <c r="N9136" i="1" s="1"/>
  <c r="M9136" i="1" s="1"/>
  <c r="O9137" i="1"/>
  <c r="O9138" i="1"/>
  <c r="O9139" i="1"/>
  <c r="N9139" i="1" s="1"/>
  <c r="M9139" i="1" s="1"/>
  <c r="O9140" i="1"/>
  <c r="O9141" i="1"/>
  <c r="N9141" i="1" s="1"/>
  <c r="M9141" i="1" s="1"/>
  <c r="O9142" i="1"/>
  <c r="N9142" i="1" s="1"/>
  <c r="M9142" i="1" s="1"/>
  <c r="O9143" i="1"/>
  <c r="O9144" i="1"/>
  <c r="N9144" i="1" s="1"/>
  <c r="M9144" i="1" s="1"/>
  <c r="O9145" i="1"/>
  <c r="O9146" i="1"/>
  <c r="O9147" i="1"/>
  <c r="N9147" i="1" s="1"/>
  <c r="M9147" i="1" s="1"/>
  <c r="O9148" i="1"/>
  <c r="N9148" i="1" s="1"/>
  <c r="M9148" i="1" s="1"/>
  <c r="O9149" i="1"/>
  <c r="O9150" i="1"/>
  <c r="N9150" i="1" s="1"/>
  <c r="M9150" i="1" s="1"/>
  <c r="O9151" i="1"/>
  <c r="N9151" i="1" s="1"/>
  <c r="M9151" i="1" s="1"/>
  <c r="O9152" i="1"/>
  <c r="O9153" i="1"/>
  <c r="N9153" i="1" s="1"/>
  <c r="M9153" i="1" s="1"/>
  <c r="O9154" i="1"/>
  <c r="N9154" i="1" s="1"/>
  <c r="M9154" i="1" s="1"/>
  <c r="O9155" i="1"/>
  <c r="O9156" i="1"/>
  <c r="N9156" i="1" s="1"/>
  <c r="M9156" i="1" s="1"/>
  <c r="O9157" i="1"/>
  <c r="O9158" i="1"/>
  <c r="O9159" i="1"/>
  <c r="N9159" i="1" s="1"/>
  <c r="M9159" i="1" s="1"/>
  <c r="O9160" i="1"/>
  <c r="N9160" i="1" s="1"/>
  <c r="M9160" i="1" s="1"/>
  <c r="O9161" i="1"/>
  <c r="O9162" i="1"/>
  <c r="O9163" i="1"/>
  <c r="N9163" i="1" s="1"/>
  <c r="M9163" i="1" s="1"/>
  <c r="O9164" i="1"/>
  <c r="O9165" i="1"/>
  <c r="O9166" i="1"/>
  <c r="N9166" i="1" s="1"/>
  <c r="M9166" i="1" s="1"/>
  <c r="O9167" i="1"/>
  <c r="O9168" i="1"/>
  <c r="N9168" i="1" s="1"/>
  <c r="M9168" i="1" s="1"/>
  <c r="O9169" i="1"/>
  <c r="N9169" i="1" s="1"/>
  <c r="M9169" i="1" s="1"/>
  <c r="O9170" i="1"/>
  <c r="O9171" i="1"/>
  <c r="N9171" i="1" s="1"/>
  <c r="M9171" i="1" s="1"/>
  <c r="O9172" i="1"/>
  <c r="N9172" i="1" s="1"/>
  <c r="M9172" i="1" s="1"/>
  <c r="O9173" i="1"/>
  <c r="O9174" i="1"/>
  <c r="N9174" i="1" s="1"/>
  <c r="M9174" i="1" s="1"/>
  <c r="O9175" i="1"/>
  <c r="N9175" i="1" s="1"/>
  <c r="M9175" i="1" s="1"/>
  <c r="O9176" i="1"/>
  <c r="O9177" i="1"/>
  <c r="N9177" i="1" s="1"/>
  <c r="M9177" i="1" s="1"/>
  <c r="O9178" i="1"/>
  <c r="N9178" i="1" s="1"/>
  <c r="M9178" i="1" s="1"/>
  <c r="O9179" i="1"/>
  <c r="O9180" i="1"/>
  <c r="N9180" i="1" s="1"/>
  <c r="M9180" i="1" s="1"/>
  <c r="O9181" i="1"/>
  <c r="N9181" i="1" s="1"/>
  <c r="M9181" i="1" s="1"/>
  <c r="O9182" i="1"/>
  <c r="O9183" i="1"/>
  <c r="N9183" i="1" s="1"/>
  <c r="M9183" i="1" s="1"/>
  <c r="O9184" i="1"/>
  <c r="N9184" i="1" s="1"/>
  <c r="M9184" i="1" s="1"/>
  <c r="O9185" i="1"/>
  <c r="O9186" i="1"/>
  <c r="N9186" i="1" s="1"/>
  <c r="M9186" i="1" s="1"/>
  <c r="O9187" i="1"/>
  <c r="N9187" i="1" s="1"/>
  <c r="M9187" i="1" s="1"/>
  <c r="O9188" i="1"/>
  <c r="O9189" i="1"/>
  <c r="N9189" i="1" s="1"/>
  <c r="M9189" i="1" s="1"/>
  <c r="O9190" i="1"/>
  <c r="N9190" i="1" s="1"/>
  <c r="M9190" i="1" s="1"/>
  <c r="O9191" i="1"/>
  <c r="O9192" i="1"/>
  <c r="O9193" i="1"/>
  <c r="N9193" i="1" s="1"/>
  <c r="M9193" i="1" s="1"/>
  <c r="O9194" i="1"/>
  <c r="O9195" i="1"/>
  <c r="N9195" i="1" s="1"/>
  <c r="M9195" i="1" s="1"/>
  <c r="O9196" i="1"/>
  <c r="O9197" i="1"/>
  <c r="O9198" i="1"/>
  <c r="N9198" i="1" s="1"/>
  <c r="M9198" i="1" s="1"/>
  <c r="O9199" i="1"/>
  <c r="N9199" i="1" s="1"/>
  <c r="M9199" i="1" s="1"/>
  <c r="O9200" i="1"/>
  <c r="O9201" i="1"/>
  <c r="O9203" i="1"/>
  <c r="N9203" i="1" s="1"/>
  <c r="M9203" i="1" s="1"/>
  <c r="O9204" i="1"/>
  <c r="O9205" i="1"/>
  <c r="N9205" i="1" s="1"/>
  <c r="M9205" i="1" s="1"/>
  <c r="O9206" i="1"/>
  <c r="O9207" i="1"/>
  <c r="O9208" i="1"/>
  <c r="N9208" i="1" s="1"/>
  <c r="M9208" i="1" s="1"/>
  <c r="O9209" i="1"/>
  <c r="N9209" i="1" s="1"/>
  <c r="M9209" i="1" s="1"/>
  <c r="O9210" i="1"/>
  <c r="O9211" i="1"/>
  <c r="N9211" i="1" s="1"/>
  <c r="M9211" i="1" s="1"/>
  <c r="O9212" i="1"/>
  <c r="N9212" i="1" s="1"/>
  <c r="M9212" i="1" s="1"/>
  <c r="O9213" i="1"/>
  <c r="O9214" i="1"/>
  <c r="N9214" i="1" s="1"/>
  <c r="M9214" i="1" s="1"/>
  <c r="O9215" i="1"/>
  <c r="N9215" i="1" s="1"/>
  <c r="M9215" i="1" s="1"/>
  <c r="O9216" i="1"/>
  <c r="O9217" i="1"/>
  <c r="O9218" i="1"/>
  <c r="N9218" i="1" s="1"/>
  <c r="M9218" i="1" s="1"/>
  <c r="O9219" i="1"/>
  <c r="O9220" i="1"/>
  <c r="N9220" i="1" s="1"/>
  <c r="M9220" i="1" s="1"/>
  <c r="O9221" i="1"/>
  <c r="O9222" i="1"/>
  <c r="O9223" i="1"/>
  <c r="N9223" i="1" s="1"/>
  <c r="M9223" i="1" s="1"/>
  <c r="O9225" i="1"/>
  <c r="N9225" i="1" s="1"/>
  <c r="M9225" i="1" s="1"/>
  <c r="O9227" i="1"/>
  <c r="O9228" i="1"/>
  <c r="O9229" i="1"/>
  <c r="N9229" i="1" s="1"/>
  <c r="M9229" i="1" s="1"/>
  <c r="O9230" i="1"/>
  <c r="O9231" i="1"/>
  <c r="N9231" i="1" s="1"/>
  <c r="M9231" i="1" s="1"/>
  <c r="O9232" i="1"/>
  <c r="O9233" i="1"/>
  <c r="O9234" i="1"/>
  <c r="N9234" i="1" s="1"/>
  <c r="M9234" i="1" s="1"/>
  <c r="O9235" i="1"/>
  <c r="N9235" i="1" s="1"/>
  <c r="M9235" i="1" s="1"/>
  <c r="O9236" i="1"/>
  <c r="O9237" i="1"/>
  <c r="N9237" i="1" s="1"/>
  <c r="M9237" i="1" s="1"/>
  <c r="O9238" i="1"/>
  <c r="N9238" i="1" s="1"/>
  <c r="M9238" i="1" s="1"/>
  <c r="O9239" i="1"/>
  <c r="O9240" i="1"/>
  <c r="N9240" i="1" s="1"/>
  <c r="M9240" i="1" s="1"/>
  <c r="O9241" i="1"/>
  <c r="N9241" i="1" s="1"/>
  <c r="M9241" i="1" s="1"/>
  <c r="O9242" i="1"/>
  <c r="O9243" i="1"/>
  <c r="N9243" i="1" s="1"/>
  <c r="M9243" i="1" s="1"/>
  <c r="O9244" i="1"/>
  <c r="O9245" i="1"/>
  <c r="O9246" i="1"/>
  <c r="N9246" i="1" s="1"/>
  <c r="M9246" i="1" s="1"/>
  <c r="O9247" i="1"/>
  <c r="N9247" i="1" s="1"/>
  <c r="M9247" i="1" s="1"/>
  <c r="O9248" i="1"/>
  <c r="O9249" i="1"/>
  <c r="N9249" i="1" s="1"/>
  <c r="M9249" i="1" s="1"/>
  <c r="O9250" i="1"/>
  <c r="N9250" i="1" s="1"/>
  <c r="M9250" i="1" s="1"/>
  <c r="O9251" i="1"/>
  <c r="O9252" i="1"/>
  <c r="N9252" i="1" s="1"/>
  <c r="M9252" i="1" s="1"/>
  <c r="O9253" i="1"/>
  <c r="N9253" i="1" s="1"/>
  <c r="M9253" i="1" s="1"/>
  <c r="O9254" i="1"/>
  <c r="O9255" i="1"/>
  <c r="O9256" i="1"/>
  <c r="N9256" i="1" s="1"/>
  <c r="M9256" i="1" s="1"/>
  <c r="O9257" i="1"/>
  <c r="O9258" i="1"/>
  <c r="N9258" i="1" s="1"/>
  <c r="M9258" i="1" s="1"/>
  <c r="O9259" i="1"/>
  <c r="N9259" i="1" s="1"/>
  <c r="M9259" i="1" s="1"/>
  <c r="O9260" i="1"/>
  <c r="O9261" i="1"/>
  <c r="N9261" i="1" s="1"/>
  <c r="M9261" i="1" s="1"/>
  <c r="O9262" i="1"/>
  <c r="N9262" i="1" s="1"/>
  <c r="M9262" i="1" s="1"/>
  <c r="O9264" i="1"/>
  <c r="O9265" i="1"/>
  <c r="N9265" i="1" s="1"/>
  <c r="M9265" i="1" s="1"/>
  <c r="O9266" i="1"/>
  <c r="N9266" i="1" s="1"/>
  <c r="M9266" i="1" s="1"/>
  <c r="O9267" i="1"/>
  <c r="O9268" i="1"/>
  <c r="O9269" i="1"/>
  <c r="N9269" i="1" s="1"/>
  <c r="M9269" i="1" s="1"/>
  <c r="O9270" i="1"/>
  <c r="O9271" i="1"/>
  <c r="N9271" i="1" s="1"/>
  <c r="M9271" i="1" s="1"/>
  <c r="O9272" i="1"/>
  <c r="N9272" i="1" s="1"/>
  <c r="M9272" i="1" s="1"/>
  <c r="O9273" i="1"/>
  <c r="O9274" i="1"/>
  <c r="N9274" i="1" s="1"/>
  <c r="M9274" i="1" s="1"/>
  <c r="O9275" i="1"/>
  <c r="N9275" i="1" s="1"/>
  <c r="M9275" i="1" s="1"/>
  <c r="O9276" i="1"/>
  <c r="O9277" i="1"/>
  <c r="N9277" i="1" s="1"/>
  <c r="M9277" i="1" s="1"/>
  <c r="O9278" i="1"/>
  <c r="N9278" i="1" s="1"/>
  <c r="M9278" i="1" s="1"/>
  <c r="O9279" i="1"/>
  <c r="O9280" i="1"/>
  <c r="N9280" i="1" s="1"/>
  <c r="M9280" i="1" s="1"/>
  <c r="O9281" i="1"/>
  <c r="N9281" i="1" s="1"/>
  <c r="M9281" i="1" s="1"/>
  <c r="O9282" i="1"/>
  <c r="O9283" i="1"/>
  <c r="N9283" i="1" s="1"/>
  <c r="M9283" i="1" s="1"/>
  <c r="O9284" i="1"/>
  <c r="N9284" i="1" s="1"/>
  <c r="M9284" i="1" s="1"/>
  <c r="O9285" i="1"/>
  <c r="O9286" i="1"/>
  <c r="N9286" i="1" s="1"/>
  <c r="M9286" i="1" s="1"/>
  <c r="O9287" i="1"/>
  <c r="N9287" i="1" s="1"/>
  <c r="M9287" i="1" s="1"/>
  <c r="O9288" i="1"/>
  <c r="O9289" i="1"/>
  <c r="N9289" i="1" s="1"/>
  <c r="M9289" i="1" s="1"/>
  <c r="O9290" i="1"/>
  <c r="N9290" i="1" s="1"/>
  <c r="M9290" i="1" s="1"/>
  <c r="O9291" i="1"/>
  <c r="O9292" i="1"/>
  <c r="O9293" i="1"/>
  <c r="N9293" i="1" s="1"/>
  <c r="M9293" i="1" s="1"/>
  <c r="O9294" i="1"/>
  <c r="O9295" i="1"/>
  <c r="N9295" i="1" s="1"/>
  <c r="M9295" i="1" s="1"/>
  <c r="O9296" i="1"/>
  <c r="N9296" i="1" s="1"/>
  <c r="M9296" i="1" s="1"/>
  <c r="O9297" i="1"/>
  <c r="O9298" i="1"/>
  <c r="N9298" i="1" s="1"/>
  <c r="M9298" i="1" s="1"/>
  <c r="O9299" i="1"/>
  <c r="N9299" i="1" s="1"/>
  <c r="M9299" i="1" s="1"/>
  <c r="O9300" i="1"/>
  <c r="O9301" i="1"/>
  <c r="N9301" i="1" s="1"/>
  <c r="M9301" i="1" s="1"/>
  <c r="O9302" i="1"/>
  <c r="N9302" i="1" s="1"/>
  <c r="M9302" i="1" s="1"/>
  <c r="O9303" i="1"/>
  <c r="O9304" i="1"/>
  <c r="O9305" i="1"/>
  <c r="N9305" i="1" s="1"/>
  <c r="M9305" i="1" s="1"/>
  <c r="O9306" i="1"/>
  <c r="O9307" i="1"/>
  <c r="N9307" i="1" s="1"/>
  <c r="M9307" i="1" s="1"/>
  <c r="O9308" i="1"/>
  <c r="N9308" i="1" s="1"/>
  <c r="M9308" i="1" s="1"/>
  <c r="O9309" i="1"/>
  <c r="O9310" i="1"/>
  <c r="N9310" i="1" s="1"/>
  <c r="M9310" i="1" s="1"/>
  <c r="O9311" i="1"/>
  <c r="N9311" i="1" s="1"/>
  <c r="M9311" i="1" s="1"/>
  <c r="O9312" i="1"/>
  <c r="O9313" i="1"/>
  <c r="N9313" i="1" s="1"/>
  <c r="M9313" i="1" s="1"/>
  <c r="O9314" i="1"/>
  <c r="N9314" i="1" s="1"/>
  <c r="M9314" i="1" s="1"/>
  <c r="O9315" i="1"/>
  <c r="O9316" i="1"/>
  <c r="N9316" i="1" s="1"/>
  <c r="M9316" i="1" s="1"/>
  <c r="O9317" i="1"/>
  <c r="N9317" i="1" s="1"/>
  <c r="M9317" i="1" s="1"/>
  <c r="O9318" i="1"/>
  <c r="O9319" i="1"/>
  <c r="N9319" i="1" s="1"/>
  <c r="M9319" i="1" s="1"/>
  <c r="O9320" i="1"/>
  <c r="N9320" i="1" s="1"/>
  <c r="M9320" i="1" s="1"/>
  <c r="O9321" i="1"/>
  <c r="O9322" i="1"/>
  <c r="N9322" i="1" s="1"/>
  <c r="M9322" i="1" s="1"/>
  <c r="O9323" i="1"/>
  <c r="N9323" i="1" s="1"/>
  <c r="M9323" i="1" s="1"/>
  <c r="O9324" i="1"/>
  <c r="O9325" i="1"/>
  <c r="O9326" i="1"/>
  <c r="N9326" i="1" s="1"/>
  <c r="M9326" i="1" s="1"/>
  <c r="O9327" i="1"/>
  <c r="O9328" i="1"/>
  <c r="N9328" i="1" s="1"/>
  <c r="M9328" i="1" s="1"/>
  <c r="O9329" i="1"/>
  <c r="N9329" i="1" s="1"/>
  <c r="M9329" i="1" s="1"/>
  <c r="O9330" i="1"/>
  <c r="O9331" i="1"/>
  <c r="N9331" i="1" s="1"/>
  <c r="M9331" i="1" s="1"/>
  <c r="O9332" i="1"/>
  <c r="N9332" i="1" s="1"/>
  <c r="M9332" i="1" s="1"/>
  <c r="O9333" i="1"/>
  <c r="O9334" i="1"/>
  <c r="N9334" i="1" s="1"/>
  <c r="M9334" i="1" s="1"/>
  <c r="O9335" i="1"/>
  <c r="N9335" i="1" s="1"/>
  <c r="M9335" i="1" s="1"/>
  <c r="O9336" i="1"/>
  <c r="O9337" i="1"/>
  <c r="N9337" i="1" s="1"/>
  <c r="M9337" i="1" s="1"/>
  <c r="O9338" i="1"/>
  <c r="N9338" i="1" s="1"/>
  <c r="M9338" i="1" s="1"/>
  <c r="O9339" i="1"/>
  <c r="O9340" i="1"/>
  <c r="N9340" i="1" s="1"/>
  <c r="M9340" i="1" s="1"/>
  <c r="O9341" i="1"/>
  <c r="N9341" i="1" s="1"/>
  <c r="M9341" i="1" s="1"/>
  <c r="O9342" i="1"/>
  <c r="O9343" i="1"/>
  <c r="N9343" i="1" s="1"/>
  <c r="M9343" i="1" s="1"/>
  <c r="O9344" i="1"/>
  <c r="N9344" i="1" s="1"/>
  <c r="M9344" i="1" s="1"/>
  <c r="O9345" i="1"/>
  <c r="O9346" i="1"/>
  <c r="N9346" i="1" s="1"/>
  <c r="M9346" i="1" s="1"/>
  <c r="O9347" i="1"/>
  <c r="N9347" i="1" s="1"/>
  <c r="M9347" i="1" s="1"/>
  <c r="O9348" i="1"/>
  <c r="O9349" i="1"/>
  <c r="O9350" i="1"/>
  <c r="N9350" i="1" s="1"/>
  <c r="M9350" i="1" s="1"/>
  <c r="O9351" i="1"/>
  <c r="O9352" i="1"/>
  <c r="N9352" i="1" s="1"/>
  <c r="M9352" i="1" s="1"/>
  <c r="O9353" i="1"/>
  <c r="N9353" i="1" s="1"/>
  <c r="M9353" i="1" s="1"/>
  <c r="O9354" i="1"/>
  <c r="O9355" i="1"/>
  <c r="N9355" i="1" s="1"/>
  <c r="M9355" i="1" s="1"/>
  <c r="O9356" i="1"/>
  <c r="N9356" i="1" s="1"/>
  <c r="M9356" i="1" s="1"/>
  <c r="O9357" i="1"/>
  <c r="O9358" i="1"/>
  <c r="N9358" i="1" s="1"/>
  <c r="M9358" i="1" s="1"/>
  <c r="O9359" i="1"/>
  <c r="N9359" i="1" s="1"/>
  <c r="M9359" i="1" s="1"/>
  <c r="O9360" i="1"/>
  <c r="O9361" i="1"/>
  <c r="N9361" i="1" s="1"/>
  <c r="M9361" i="1" s="1"/>
  <c r="O9362" i="1"/>
  <c r="N9362" i="1" s="1"/>
  <c r="M9362" i="1" s="1"/>
  <c r="O9363" i="1"/>
  <c r="O9364" i="1"/>
  <c r="N9364" i="1" s="1"/>
  <c r="M9364" i="1" s="1"/>
  <c r="O9365" i="1"/>
  <c r="N9365" i="1" s="1"/>
  <c r="M9365" i="1" s="1"/>
  <c r="O9366" i="1"/>
  <c r="O9367" i="1"/>
  <c r="N9367" i="1" s="1"/>
  <c r="M9367" i="1" s="1"/>
  <c r="O9368" i="1"/>
  <c r="N9368" i="1" s="1"/>
  <c r="M9368" i="1" s="1"/>
  <c r="O9369" i="1"/>
  <c r="O9370" i="1"/>
  <c r="N9370" i="1" s="1"/>
  <c r="M9370" i="1" s="1"/>
  <c r="O9371" i="1"/>
  <c r="N9371" i="1" s="1"/>
  <c r="M9371" i="1" s="1"/>
  <c r="O9372" i="1"/>
  <c r="O9373" i="1"/>
  <c r="N9373" i="1" s="1"/>
  <c r="M9373" i="1" s="1"/>
  <c r="O9374" i="1"/>
  <c r="N9374" i="1" s="1"/>
  <c r="M9374" i="1" s="1"/>
  <c r="O9375" i="1"/>
  <c r="O9376" i="1"/>
  <c r="N9376" i="1" s="1"/>
  <c r="M9376" i="1" s="1"/>
  <c r="O9377" i="1"/>
  <c r="N9377" i="1" s="1"/>
  <c r="M9377" i="1" s="1"/>
  <c r="O9378" i="1"/>
  <c r="O9379" i="1"/>
  <c r="N9379" i="1" s="1"/>
  <c r="M9379" i="1" s="1"/>
  <c r="O9380" i="1"/>
  <c r="N9380" i="1" s="1"/>
  <c r="M9380" i="1" s="1"/>
  <c r="O9381" i="1"/>
  <c r="O9382" i="1"/>
  <c r="N9382" i="1" s="1"/>
  <c r="M9382" i="1" s="1"/>
  <c r="O9383" i="1"/>
  <c r="N9383" i="1" s="1"/>
  <c r="M9383" i="1" s="1"/>
  <c r="O9384" i="1"/>
  <c r="O9385" i="1"/>
  <c r="O9386" i="1"/>
  <c r="N9386" i="1" s="1"/>
  <c r="M9386" i="1" s="1"/>
  <c r="O9387" i="1"/>
  <c r="O9388" i="1"/>
  <c r="N9388" i="1" s="1"/>
  <c r="M9388" i="1" s="1"/>
  <c r="O9389" i="1"/>
  <c r="N9389" i="1" s="1"/>
  <c r="M9389" i="1" s="1"/>
  <c r="O9390" i="1"/>
  <c r="O9391" i="1"/>
  <c r="N9391" i="1" s="1"/>
  <c r="M9391" i="1" s="1"/>
  <c r="O9392" i="1"/>
  <c r="N9392" i="1" s="1"/>
  <c r="M9392" i="1" s="1"/>
  <c r="O9393" i="1"/>
  <c r="O9394" i="1"/>
  <c r="N9394" i="1" s="1"/>
  <c r="M9394" i="1" s="1"/>
  <c r="O9395" i="1"/>
  <c r="N9395" i="1" s="1"/>
  <c r="M9395" i="1" s="1"/>
  <c r="O9396" i="1"/>
  <c r="O9397" i="1"/>
  <c r="N9397" i="1" s="1"/>
  <c r="M9397" i="1" s="1"/>
  <c r="O9398" i="1"/>
  <c r="N9398" i="1" s="1"/>
  <c r="M9398" i="1" s="1"/>
  <c r="O9399" i="1"/>
  <c r="O9400" i="1"/>
  <c r="O9401" i="1"/>
  <c r="N9401" i="1" s="1"/>
  <c r="M9401" i="1" s="1"/>
  <c r="O9402" i="1"/>
  <c r="O9403" i="1"/>
  <c r="N9403" i="1" s="1"/>
  <c r="M9403" i="1" s="1"/>
  <c r="O9404" i="1"/>
  <c r="N9404" i="1" s="1"/>
  <c r="M9404" i="1" s="1"/>
  <c r="O9405" i="1"/>
  <c r="O9406" i="1"/>
  <c r="N9406" i="1" s="1"/>
  <c r="M9406" i="1" s="1"/>
  <c r="O9407" i="1"/>
  <c r="N9407" i="1" s="1"/>
  <c r="M9407" i="1" s="1"/>
  <c r="O9408" i="1"/>
  <c r="O9409" i="1"/>
  <c r="N9409" i="1" s="1"/>
  <c r="M9409" i="1" s="1"/>
  <c r="O9410" i="1"/>
  <c r="N9410" i="1" s="1"/>
  <c r="M9410" i="1" s="1"/>
  <c r="O9411" i="1"/>
  <c r="O9412" i="1"/>
  <c r="O9413" i="1"/>
  <c r="N9413" i="1" s="1"/>
  <c r="M9413" i="1" s="1"/>
  <c r="O9414" i="1"/>
  <c r="O9415" i="1"/>
  <c r="N9415" i="1" s="1"/>
  <c r="M9415" i="1" s="1"/>
  <c r="O9416" i="1"/>
  <c r="N9416" i="1" s="1"/>
  <c r="M9416" i="1" s="1"/>
  <c r="O9417" i="1"/>
  <c r="O9418" i="1"/>
  <c r="O9419" i="1"/>
  <c r="N9419" i="1" s="1"/>
  <c r="M9419" i="1" s="1"/>
  <c r="O9420" i="1"/>
  <c r="O9421" i="1"/>
  <c r="N9421" i="1" s="1"/>
  <c r="M9421" i="1" s="1"/>
  <c r="O9422" i="1"/>
  <c r="N9422" i="1" s="1"/>
  <c r="M9422" i="1" s="1"/>
  <c r="O9423" i="1"/>
  <c r="O9424" i="1"/>
  <c r="O9425" i="1"/>
  <c r="N9425" i="1" s="1"/>
  <c r="M9425" i="1" s="1"/>
  <c r="O9426" i="1"/>
  <c r="O9427" i="1"/>
  <c r="N9427" i="1" s="1"/>
  <c r="M9427" i="1" s="1"/>
  <c r="O9428" i="1"/>
  <c r="N9428" i="1" s="1"/>
  <c r="M9428" i="1" s="1"/>
  <c r="O9429" i="1"/>
  <c r="O9430" i="1"/>
  <c r="N9430" i="1" s="1"/>
  <c r="M9430" i="1" s="1"/>
  <c r="O9431" i="1"/>
  <c r="N9431" i="1" s="1"/>
  <c r="M9431" i="1" s="1"/>
  <c r="O9432" i="1"/>
  <c r="O9433" i="1"/>
  <c r="N9433" i="1" s="1"/>
  <c r="M9433" i="1" s="1"/>
  <c r="O9434" i="1"/>
  <c r="N9434" i="1" s="1"/>
  <c r="M9434" i="1" s="1"/>
  <c r="O9435" i="1"/>
  <c r="O9436" i="1"/>
  <c r="N9436" i="1" s="1"/>
  <c r="M9436" i="1" s="1"/>
  <c r="O9437" i="1"/>
  <c r="N9437" i="1" s="1"/>
  <c r="M9437" i="1" s="1"/>
  <c r="O9438" i="1"/>
  <c r="O9439" i="1"/>
  <c r="N9439" i="1" s="1"/>
  <c r="M9439" i="1" s="1"/>
  <c r="O9440" i="1"/>
  <c r="N9440" i="1" s="1"/>
  <c r="M9440" i="1" s="1"/>
  <c r="O9441" i="1"/>
  <c r="O9442" i="1"/>
  <c r="N9442" i="1" s="1"/>
  <c r="M9442" i="1" s="1"/>
  <c r="O9443" i="1"/>
  <c r="N9443" i="1" s="1"/>
  <c r="M9443" i="1" s="1"/>
  <c r="O9444" i="1"/>
  <c r="O9445" i="1"/>
  <c r="N9445" i="1" s="1"/>
  <c r="M9445" i="1" s="1"/>
  <c r="O9446" i="1"/>
  <c r="N9446" i="1" s="1"/>
  <c r="M9446" i="1" s="1"/>
  <c r="O9447" i="1"/>
  <c r="O9448" i="1"/>
  <c r="N9448" i="1" s="1"/>
  <c r="M9448" i="1" s="1"/>
  <c r="O9449" i="1"/>
  <c r="N9449" i="1" s="1"/>
  <c r="M9449" i="1" s="1"/>
  <c r="O9450" i="1"/>
  <c r="O9451" i="1"/>
  <c r="N9451" i="1" s="1"/>
  <c r="M9451" i="1" s="1"/>
  <c r="O9452" i="1"/>
  <c r="N9452" i="1" s="1"/>
  <c r="M9452" i="1" s="1"/>
  <c r="O9453" i="1"/>
  <c r="O9454" i="1"/>
  <c r="N9454" i="1" s="1"/>
  <c r="M9454" i="1" s="1"/>
  <c r="O9455" i="1"/>
  <c r="N9455" i="1" s="1"/>
  <c r="M9455" i="1" s="1"/>
  <c r="O9456" i="1"/>
  <c r="O9457" i="1"/>
  <c r="N9457" i="1" s="1"/>
  <c r="M9457" i="1" s="1"/>
  <c r="O9458" i="1"/>
  <c r="N9458" i="1" s="1"/>
  <c r="M9458" i="1" s="1"/>
  <c r="O9459" i="1"/>
  <c r="O9460" i="1"/>
  <c r="O9461" i="1"/>
  <c r="N9461" i="1" s="1"/>
  <c r="M9461" i="1" s="1"/>
  <c r="O9462" i="1"/>
  <c r="O9463" i="1"/>
  <c r="N9463" i="1" s="1"/>
  <c r="M9463" i="1" s="1"/>
  <c r="O9464" i="1"/>
  <c r="N9464" i="1" s="1"/>
  <c r="M9464" i="1" s="1"/>
  <c r="O9465" i="1"/>
  <c r="O9466" i="1"/>
  <c r="N9466" i="1" s="1"/>
  <c r="M9466" i="1" s="1"/>
  <c r="O9467" i="1"/>
  <c r="N9467" i="1" s="1"/>
  <c r="M9467" i="1" s="1"/>
  <c r="O9468" i="1"/>
  <c r="O9469" i="1"/>
  <c r="N9469" i="1" s="1"/>
  <c r="M9469" i="1" s="1"/>
  <c r="O9470" i="1"/>
  <c r="N9470" i="1" s="1"/>
  <c r="M9470" i="1" s="1"/>
  <c r="O9471" i="1"/>
  <c r="O9472" i="1"/>
  <c r="O9473" i="1"/>
  <c r="N9473" i="1" s="1"/>
  <c r="M9473" i="1" s="1"/>
  <c r="O9474" i="1"/>
  <c r="O9475" i="1"/>
  <c r="N9475" i="1" s="1"/>
  <c r="M9475" i="1" s="1"/>
  <c r="O9476" i="1"/>
  <c r="N9476" i="1" s="1"/>
  <c r="M9476" i="1" s="1"/>
  <c r="O9477" i="1"/>
  <c r="O9478" i="1"/>
  <c r="O9479" i="1"/>
  <c r="N9479" i="1" s="1"/>
  <c r="M9479" i="1" s="1"/>
  <c r="O9480" i="1"/>
  <c r="O9481" i="1"/>
  <c r="N9481" i="1" s="1"/>
  <c r="M9481" i="1" s="1"/>
  <c r="O9482" i="1"/>
  <c r="N9482" i="1" s="1"/>
  <c r="M9482" i="1" s="1"/>
  <c r="O9483" i="1"/>
  <c r="O9484" i="1"/>
  <c r="O9485" i="1"/>
  <c r="N9485" i="1" s="1"/>
  <c r="M9485" i="1" s="1"/>
  <c r="O9486" i="1"/>
  <c r="O9487" i="1"/>
  <c r="N9487" i="1" s="1"/>
  <c r="M9487" i="1" s="1"/>
  <c r="O9488" i="1"/>
  <c r="N9488" i="1" s="1"/>
  <c r="M9488" i="1" s="1"/>
  <c r="O9489" i="1"/>
  <c r="O9490" i="1"/>
  <c r="N9490" i="1" s="1"/>
  <c r="M9490" i="1" s="1"/>
  <c r="O9491" i="1"/>
  <c r="N9491" i="1" s="1"/>
  <c r="M9491" i="1" s="1"/>
  <c r="O9492" i="1"/>
  <c r="O9493" i="1"/>
  <c r="N9493" i="1" s="1"/>
  <c r="M9493" i="1" s="1"/>
  <c r="O9494" i="1"/>
  <c r="N9494" i="1" s="1"/>
  <c r="M9494" i="1" s="1"/>
  <c r="O9495" i="1"/>
  <c r="O9496" i="1"/>
  <c r="N9496" i="1" s="1"/>
  <c r="M9496" i="1" s="1"/>
  <c r="O9497" i="1"/>
  <c r="N9497" i="1" s="1"/>
  <c r="M9497" i="1" s="1"/>
  <c r="O9498" i="1"/>
  <c r="O9499" i="1"/>
  <c r="N9499" i="1" s="1"/>
  <c r="M9499" i="1" s="1"/>
  <c r="O9500" i="1"/>
  <c r="N9500" i="1" s="1"/>
  <c r="M9500" i="1" s="1"/>
  <c r="O9501" i="1"/>
  <c r="O9502" i="1"/>
  <c r="N9502" i="1" s="1"/>
  <c r="M9502" i="1" s="1"/>
  <c r="O9503" i="1"/>
  <c r="N9503" i="1" s="1"/>
  <c r="M9503" i="1" s="1"/>
  <c r="O9504" i="1"/>
  <c r="O9505" i="1"/>
  <c r="N9505" i="1" s="1"/>
  <c r="M9505" i="1" s="1"/>
  <c r="O9506" i="1"/>
  <c r="N9506" i="1" s="1"/>
  <c r="M9506" i="1" s="1"/>
  <c r="O9507" i="1"/>
  <c r="O9508" i="1"/>
  <c r="N9508" i="1" s="1"/>
  <c r="M9508" i="1" s="1"/>
  <c r="O9509" i="1"/>
  <c r="N9509" i="1" s="1"/>
  <c r="M9509" i="1" s="1"/>
  <c r="O9510" i="1"/>
  <c r="O9511" i="1"/>
  <c r="N9511" i="1" s="1"/>
  <c r="M9511" i="1" s="1"/>
  <c r="O9512" i="1"/>
  <c r="N9512" i="1" s="1"/>
  <c r="M9512" i="1" s="1"/>
  <c r="O9513" i="1"/>
  <c r="O9514" i="1"/>
  <c r="N9514" i="1" s="1"/>
  <c r="M9514" i="1" s="1"/>
  <c r="O9515" i="1"/>
  <c r="N9515" i="1" s="1"/>
  <c r="M9515" i="1" s="1"/>
  <c r="O9516" i="1"/>
  <c r="O9517" i="1"/>
  <c r="N9517" i="1" s="1"/>
  <c r="M9517" i="1" s="1"/>
  <c r="O9518" i="1"/>
  <c r="N9518" i="1" s="1"/>
  <c r="M9518" i="1" s="1"/>
  <c r="O9519" i="1"/>
  <c r="O9521" i="1"/>
  <c r="N9521" i="1" s="1"/>
  <c r="M9521" i="1" s="1"/>
  <c r="O9523" i="1"/>
  <c r="N9523" i="1" s="1"/>
  <c r="M9523" i="1" s="1"/>
  <c r="O9524" i="1"/>
  <c r="O9525" i="1"/>
  <c r="N9525" i="1" s="1"/>
  <c r="M9525" i="1" s="1"/>
  <c r="O9526" i="1"/>
  <c r="N9526" i="1" s="1"/>
  <c r="M9526" i="1" s="1"/>
  <c r="O9527" i="1"/>
  <c r="O9528" i="1"/>
  <c r="N9528" i="1" s="1"/>
  <c r="M9528" i="1" s="1"/>
  <c r="O9529" i="1"/>
  <c r="N9529" i="1" s="1"/>
  <c r="M9529" i="1" s="1"/>
  <c r="O9530" i="1"/>
  <c r="O9531" i="1"/>
  <c r="O9532" i="1"/>
  <c r="N9532" i="1" s="1"/>
  <c r="M9532" i="1" s="1"/>
  <c r="O9533" i="1"/>
  <c r="O9534" i="1"/>
  <c r="N9534" i="1" s="1"/>
  <c r="M9534" i="1" s="1"/>
  <c r="O9535" i="1"/>
  <c r="N9535" i="1" s="1"/>
  <c r="M9535" i="1" s="1"/>
  <c r="O9536" i="1"/>
  <c r="O9537" i="1"/>
  <c r="N9537" i="1" s="1"/>
  <c r="M9537" i="1" s="1"/>
  <c r="O9538" i="1"/>
  <c r="N9538" i="1" s="1"/>
  <c r="M9538" i="1" s="1"/>
  <c r="O9539" i="1"/>
  <c r="O9540" i="1"/>
  <c r="N9540" i="1" s="1"/>
  <c r="M9540" i="1" s="1"/>
  <c r="O9541" i="1"/>
  <c r="N9541" i="1" s="1"/>
  <c r="M9541" i="1" s="1"/>
  <c r="O9542" i="1"/>
  <c r="O9543" i="1"/>
  <c r="N9543" i="1" s="1"/>
  <c r="M9543" i="1" s="1"/>
  <c r="O9544" i="1"/>
  <c r="N9544" i="1" s="1"/>
  <c r="M9544" i="1" s="1"/>
  <c r="O9545" i="1"/>
  <c r="O9546" i="1"/>
  <c r="N9546" i="1" s="1"/>
  <c r="M9546" i="1" s="1"/>
  <c r="O9547" i="1"/>
  <c r="N9547" i="1" s="1"/>
  <c r="M9547" i="1" s="1"/>
  <c r="O9548" i="1"/>
  <c r="O9549" i="1"/>
  <c r="N9549" i="1" s="1"/>
  <c r="M9549" i="1" s="1"/>
  <c r="O9550" i="1"/>
  <c r="N9550" i="1" s="1"/>
  <c r="M9550" i="1" s="1"/>
  <c r="O9551" i="1"/>
  <c r="O9552" i="1"/>
  <c r="N9552" i="1" s="1"/>
  <c r="M9552" i="1" s="1"/>
  <c r="O9553" i="1"/>
  <c r="N9553" i="1" s="1"/>
  <c r="M9553" i="1" s="1"/>
  <c r="O9554" i="1"/>
  <c r="O9555" i="1"/>
  <c r="N9555" i="1" s="1"/>
  <c r="M9555" i="1" s="1"/>
  <c r="O9556" i="1"/>
  <c r="N9556" i="1" s="1"/>
  <c r="M9556" i="1" s="1"/>
  <c r="O9557" i="1"/>
  <c r="O9558" i="1"/>
  <c r="N9558" i="1" s="1"/>
  <c r="M9558" i="1" s="1"/>
  <c r="O9560" i="1"/>
  <c r="N9560" i="1" s="1"/>
  <c r="M9560" i="1" s="1"/>
  <c r="O9561" i="1"/>
  <c r="O9562" i="1"/>
  <c r="N9562" i="1" s="1"/>
  <c r="M9562" i="1" s="1"/>
  <c r="O9563" i="1"/>
  <c r="N9563" i="1" s="1"/>
  <c r="M9563" i="1" s="1"/>
  <c r="O9564" i="1"/>
  <c r="O9565" i="1"/>
  <c r="N9565" i="1" s="1"/>
  <c r="M9565" i="1" s="1"/>
  <c r="O9566" i="1"/>
  <c r="N9566" i="1" s="1"/>
  <c r="M9566" i="1" s="1"/>
  <c r="O9567" i="1"/>
  <c r="O9568" i="1"/>
  <c r="O9569" i="1"/>
  <c r="N9569" i="1" s="1"/>
  <c r="M9569" i="1" s="1"/>
  <c r="O9570" i="1"/>
  <c r="O9571" i="1"/>
  <c r="N9571" i="1" s="1"/>
  <c r="M9571" i="1" s="1"/>
  <c r="O9572" i="1"/>
  <c r="N9572" i="1" s="1"/>
  <c r="M9572" i="1" s="1"/>
  <c r="O9574" i="1"/>
  <c r="O9575" i="1"/>
  <c r="N9575" i="1" s="1"/>
  <c r="M9575" i="1" s="1"/>
  <c r="O9576" i="1"/>
  <c r="N9576" i="1" s="1"/>
  <c r="M9576" i="1" s="1"/>
  <c r="O9577" i="1"/>
  <c r="O9578" i="1"/>
  <c r="N9578" i="1" s="1"/>
  <c r="M9578" i="1" s="1"/>
  <c r="O9579" i="1"/>
  <c r="N9579" i="1" s="1"/>
  <c r="M9579" i="1" s="1"/>
  <c r="O9580" i="1"/>
  <c r="O9581" i="1"/>
  <c r="N9581" i="1" s="1"/>
  <c r="M9581" i="1" s="1"/>
  <c r="O9582" i="1"/>
  <c r="N9582" i="1" s="1"/>
  <c r="M9582" i="1" s="1"/>
  <c r="O9583" i="1"/>
  <c r="O9584" i="1"/>
  <c r="O9585" i="1"/>
  <c r="N9585" i="1" s="1"/>
  <c r="M9585" i="1" s="1"/>
  <c r="O9586" i="1"/>
  <c r="O9587" i="1"/>
  <c r="N9587" i="1" s="1"/>
  <c r="M9587" i="1" s="1"/>
  <c r="O9588" i="1"/>
  <c r="N9588" i="1" s="1"/>
  <c r="M9588" i="1" s="1"/>
  <c r="O9589" i="1"/>
  <c r="O9590" i="1"/>
  <c r="N9590" i="1" s="1"/>
  <c r="M9590" i="1" s="1"/>
  <c r="O9591" i="1"/>
  <c r="N9591" i="1" s="1"/>
  <c r="M9591" i="1" s="1"/>
  <c r="O9592" i="1"/>
  <c r="O9593" i="1"/>
  <c r="N9593" i="1" s="1"/>
  <c r="M9593" i="1" s="1"/>
  <c r="O9594" i="1"/>
  <c r="N9594" i="1" s="1"/>
  <c r="M9594" i="1" s="1"/>
  <c r="O9595" i="1"/>
  <c r="O9596" i="1"/>
  <c r="O9597" i="1"/>
  <c r="N9597" i="1" s="1"/>
  <c r="M9597" i="1" s="1"/>
  <c r="O9598" i="1"/>
  <c r="O9599" i="1"/>
  <c r="N9599" i="1" s="1"/>
  <c r="M9599" i="1" s="1"/>
  <c r="O9600" i="1"/>
  <c r="N9600" i="1" s="1"/>
  <c r="M9600" i="1" s="1"/>
  <c r="O9601" i="1"/>
  <c r="O9602" i="1"/>
  <c r="N9602" i="1" s="1"/>
  <c r="M9602" i="1" s="1"/>
  <c r="O9603" i="1"/>
  <c r="N9603" i="1" s="1"/>
  <c r="M9603" i="1" s="1"/>
  <c r="O9604" i="1"/>
  <c r="O9605" i="1"/>
  <c r="N9605" i="1" s="1"/>
  <c r="M9605" i="1" s="1"/>
  <c r="O9606" i="1"/>
  <c r="N9606" i="1" s="1"/>
  <c r="M9606" i="1" s="1"/>
  <c r="O9607" i="1"/>
  <c r="O9608" i="1"/>
  <c r="O9609" i="1"/>
  <c r="N9609" i="1" s="1"/>
  <c r="M9609" i="1" s="1"/>
  <c r="O9610" i="1"/>
  <c r="O9611" i="1"/>
  <c r="N9611" i="1" s="1"/>
  <c r="M9611" i="1" s="1"/>
  <c r="O9612" i="1"/>
  <c r="N9612" i="1" s="1"/>
  <c r="M9612" i="1" s="1"/>
  <c r="O9613" i="1"/>
  <c r="O9614" i="1"/>
  <c r="N9614" i="1" s="1"/>
  <c r="M9614" i="1" s="1"/>
  <c r="O9615" i="1"/>
  <c r="N9615" i="1" s="1"/>
  <c r="M9615" i="1" s="1"/>
  <c r="O9616" i="1"/>
  <c r="O9617" i="1"/>
  <c r="N9617" i="1" s="1"/>
  <c r="M9617" i="1" s="1"/>
  <c r="O9618" i="1"/>
  <c r="N9618" i="1" s="1"/>
  <c r="M9618" i="1" s="1"/>
  <c r="O9620" i="1"/>
  <c r="O9621" i="1"/>
  <c r="N9621" i="1" s="1"/>
  <c r="M9621" i="1" s="1"/>
  <c r="O9622" i="1"/>
  <c r="N9622" i="1" s="1"/>
  <c r="M9622" i="1" s="1"/>
  <c r="O9623" i="1"/>
  <c r="O9624" i="1"/>
  <c r="N9624" i="1" s="1"/>
  <c r="M9624" i="1" s="1"/>
  <c r="O9625" i="1"/>
  <c r="N9625" i="1" s="1"/>
  <c r="M9625" i="1" s="1"/>
  <c r="O9626" i="1"/>
  <c r="O9627" i="1"/>
  <c r="N9627" i="1" s="1"/>
  <c r="M9627" i="1" s="1"/>
  <c r="O9628" i="1"/>
  <c r="N9628" i="1" s="1"/>
  <c r="M9628" i="1" s="1"/>
  <c r="O9630" i="1"/>
  <c r="O9631" i="1"/>
  <c r="N9631" i="1" s="1"/>
  <c r="M9631" i="1" s="1"/>
  <c r="O9632" i="1"/>
  <c r="N9632" i="1" s="1"/>
  <c r="M9632" i="1" s="1"/>
  <c r="O9633" i="1"/>
  <c r="O9634" i="1"/>
  <c r="N9634" i="1" s="1"/>
  <c r="M9634" i="1" s="1"/>
  <c r="O9635" i="1"/>
  <c r="N9635" i="1" s="1"/>
  <c r="M9635" i="1" s="1"/>
  <c r="O9636" i="1"/>
  <c r="O9638" i="1"/>
  <c r="N9638" i="1" s="1"/>
  <c r="M9638" i="1" s="1"/>
  <c r="O9639" i="1"/>
  <c r="N9639" i="1" s="1"/>
  <c r="M9639" i="1" s="1"/>
  <c r="O9640" i="1"/>
  <c r="O9641" i="1"/>
  <c r="N9641" i="1" s="1"/>
  <c r="M9641" i="1" s="1"/>
  <c r="O9642" i="1"/>
  <c r="N9642" i="1" s="1"/>
  <c r="M9642" i="1" s="1"/>
  <c r="O9643" i="1"/>
  <c r="O9644" i="1"/>
  <c r="N9644" i="1" s="1"/>
  <c r="M9644" i="1" s="1"/>
  <c r="O9645" i="1"/>
  <c r="N9645" i="1" s="1"/>
  <c r="M9645" i="1" s="1"/>
  <c r="O9646" i="1"/>
  <c r="O9647" i="1"/>
  <c r="O9648" i="1"/>
  <c r="N9648" i="1" s="1"/>
  <c r="M9648" i="1" s="1"/>
  <c r="O9649" i="1"/>
  <c r="O9650" i="1"/>
  <c r="N9650" i="1" s="1"/>
  <c r="M9650" i="1" s="1"/>
  <c r="O9651" i="1"/>
  <c r="N9651" i="1" s="1"/>
  <c r="M9651" i="1" s="1"/>
  <c r="O9652" i="1"/>
  <c r="O9653" i="1"/>
  <c r="N9653" i="1" s="1"/>
  <c r="M9653" i="1" s="1"/>
  <c r="O9654" i="1"/>
  <c r="N9654" i="1" s="1"/>
  <c r="M9654" i="1" s="1"/>
  <c r="O9655" i="1"/>
  <c r="O9656" i="1"/>
  <c r="N9656" i="1" s="1"/>
  <c r="M9656" i="1" s="1"/>
  <c r="O9657" i="1"/>
  <c r="N9657" i="1" s="1"/>
  <c r="M9657" i="1" s="1"/>
  <c r="O9658" i="1"/>
  <c r="O9659" i="1"/>
  <c r="O9660" i="1"/>
  <c r="N9660" i="1" s="1"/>
  <c r="M9660" i="1" s="1"/>
  <c r="O9661" i="1"/>
  <c r="O9662" i="1"/>
  <c r="N9662" i="1" s="1"/>
  <c r="M9662" i="1" s="1"/>
  <c r="O9663" i="1"/>
  <c r="N9663" i="1" s="1"/>
  <c r="M9663" i="1" s="1"/>
  <c r="O9665" i="1"/>
  <c r="O9667" i="1"/>
  <c r="N9667" i="1" s="1"/>
  <c r="M9667" i="1" s="1"/>
  <c r="O9668" i="1"/>
  <c r="N9668" i="1" s="1"/>
  <c r="M9668" i="1" s="1"/>
  <c r="O9669" i="1"/>
  <c r="O9670" i="1"/>
  <c r="N9670" i="1" s="1"/>
  <c r="M9670" i="1" s="1"/>
  <c r="O9671" i="1"/>
  <c r="N9671" i="1" s="1"/>
  <c r="M9671" i="1" s="1"/>
  <c r="O9672" i="1"/>
  <c r="O9673" i="1"/>
  <c r="O9674" i="1"/>
  <c r="N9674" i="1" s="1"/>
  <c r="M9674" i="1" s="1"/>
  <c r="O9675" i="1"/>
  <c r="O9676" i="1"/>
  <c r="N9676" i="1" s="1"/>
  <c r="M9676" i="1" s="1"/>
  <c r="O9677" i="1"/>
  <c r="N9677" i="1" s="1"/>
  <c r="M9677" i="1" s="1"/>
  <c r="O9678" i="1"/>
  <c r="O9679" i="1"/>
  <c r="N9679" i="1" s="1"/>
  <c r="M9679" i="1" s="1"/>
  <c r="O9680" i="1"/>
  <c r="N9680" i="1" s="1"/>
  <c r="M9680" i="1" s="1"/>
  <c r="O9681" i="1"/>
  <c r="O9682" i="1"/>
  <c r="N9682" i="1" s="1"/>
  <c r="M9682" i="1" s="1"/>
  <c r="O9683" i="1"/>
  <c r="N9683" i="1" s="1"/>
  <c r="M9683" i="1" s="1"/>
  <c r="O9684" i="1"/>
  <c r="O9685" i="1"/>
  <c r="N9685" i="1" s="1"/>
  <c r="M9685" i="1" s="1"/>
  <c r="O9686" i="1"/>
  <c r="N9686" i="1" s="1"/>
  <c r="M9686" i="1" s="1"/>
  <c r="O9687" i="1"/>
  <c r="O9688" i="1"/>
  <c r="N9688" i="1" s="1"/>
  <c r="M9688" i="1" s="1"/>
  <c r="O9689" i="1"/>
  <c r="N9689" i="1" s="1"/>
  <c r="M9689" i="1" s="1"/>
  <c r="O9690" i="1"/>
  <c r="O9691" i="1"/>
  <c r="N9691" i="1" s="1"/>
  <c r="M9691" i="1" s="1"/>
  <c r="O9692" i="1"/>
  <c r="N9692" i="1" s="1"/>
  <c r="M9692" i="1" s="1"/>
  <c r="O9693" i="1"/>
  <c r="O9694" i="1"/>
  <c r="O9695" i="1"/>
  <c r="N9695" i="1" s="1"/>
  <c r="M9695" i="1" s="1"/>
  <c r="O9696" i="1"/>
  <c r="O9697" i="1"/>
  <c r="N9697" i="1" s="1"/>
  <c r="M9697" i="1" s="1"/>
  <c r="O9698" i="1"/>
  <c r="N9698" i="1" s="1"/>
  <c r="M9698" i="1" s="1"/>
  <c r="O9699" i="1"/>
  <c r="O9700" i="1"/>
  <c r="N9700" i="1" s="1"/>
  <c r="M9700" i="1" s="1"/>
  <c r="O9701" i="1"/>
  <c r="N9701" i="1" s="1"/>
  <c r="M9701" i="1" s="1"/>
  <c r="O9702" i="1"/>
  <c r="O9703" i="1"/>
  <c r="N9703" i="1" s="1"/>
  <c r="M9703" i="1" s="1"/>
  <c r="O9704" i="1"/>
  <c r="N9704" i="1" s="1"/>
  <c r="M9704" i="1" s="1"/>
  <c r="O9705" i="1"/>
  <c r="O9706" i="1"/>
  <c r="N9706" i="1" s="1"/>
  <c r="M9706" i="1" s="1"/>
  <c r="O9707" i="1"/>
  <c r="N9707" i="1" s="1"/>
  <c r="M9707" i="1" s="1"/>
  <c r="O9708" i="1"/>
  <c r="O9709" i="1"/>
  <c r="N9709" i="1" s="1"/>
  <c r="M9709" i="1" s="1"/>
  <c r="O9710" i="1"/>
  <c r="N9710" i="1" s="1"/>
  <c r="M9710" i="1" s="1"/>
  <c r="O9711" i="1"/>
  <c r="O9712" i="1"/>
  <c r="N9712" i="1" s="1"/>
  <c r="M9712" i="1" s="1"/>
  <c r="O9713" i="1"/>
  <c r="N9713" i="1" s="1"/>
  <c r="M9713" i="1" s="1"/>
  <c r="O9714" i="1"/>
  <c r="O9715" i="1"/>
  <c r="N9715" i="1" s="1"/>
  <c r="M9715" i="1" s="1"/>
  <c r="O9716" i="1"/>
  <c r="N9716" i="1" s="1"/>
  <c r="M9716" i="1" s="1"/>
  <c r="O9717" i="1"/>
  <c r="O9718" i="1"/>
  <c r="N9718" i="1" s="1"/>
  <c r="M9718" i="1" s="1"/>
  <c r="O9719" i="1"/>
  <c r="N9719" i="1" s="1"/>
  <c r="M9719" i="1" s="1"/>
  <c r="O9720" i="1"/>
  <c r="O9721" i="1"/>
  <c r="N9721" i="1" s="1"/>
  <c r="M9721" i="1" s="1"/>
  <c r="O9722" i="1"/>
  <c r="N9722" i="1" s="1"/>
  <c r="M9722" i="1" s="1"/>
  <c r="O9723" i="1"/>
  <c r="O9724" i="1"/>
  <c r="N9724" i="1" s="1"/>
  <c r="M9724" i="1" s="1"/>
  <c r="O9725" i="1"/>
  <c r="N9725" i="1" s="1"/>
  <c r="M9725" i="1" s="1"/>
  <c r="O9726" i="1"/>
  <c r="O9727" i="1"/>
  <c r="N9727" i="1" s="1"/>
  <c r="M9727" i="1" s="1"/>
  <c r="O9728" i="1"/>
  <c r="N9728" i="1" s="1"/>
  <c r="M9728" i="1" s="1"/>
  <c r="O9729" i="1"/>
  <c r="O9730" i="1"/>
  <c r="N9730" i="1" s="1"/>
  <c r="M9730" i="1" s="1"/>
  <c r="O9731" i="1"/>
  <c r="N9731" i="1" s="1"/>
  <c r="M9731" i="1" s="1"/>
  <c r="O9732" i="1"/>
  <c r="O9733" i="1"/>
  <c r="N9733" i="1" s="1"/>
  <c r="M9733" i="1" s="1"/>
  <c r="O9734" i="1"/>
  <c r="N9734" i="1" s="1"/>
  <c r="M9734" i="1" s="1"/>
  <c r="O9735" i="1"/>
  <c r="O9736" i="1"/>
  <c r="N9736" i="1" s="1"/>
  <c r="M9736" i="1" s="1"/>
  <c r="O9737" i="1"/>
  <c r="N9737" i="1" s="1"/>
  <c r="M9737" i="1" s="1"/>
  <c r="O9738" i="1"/>
  <c r="O9739" i="1"/>
  <c r="N9739" i="1" s="1"/>
  <c r="M9739" i="1" s="1"/>
  <c r="O9740" i="1"/>
  <c r="N9740" i="1" s="1"/>
  <c r="M9740" i="1" s="1"/>
  <c r="O9741" i="1"/>
  <c r="O9742" i="1"/>
  <c r="N9742" i="1" s="1"/>
  <c r="M9742" i="1" s="1"/>
  <c r="O9743" i="1"/>
  <c r="N9743" i="1" s="1"/>
  <c r="M9743" i="1" s="1"/>
  <c r="O9744" i="1"/>
  <c r="O9745" i="1"/>
  <c r="N9745" i="1" s="1"/>
  <c r="M9745" i="1" s="1"/>
  <c r="O9746" i="1"/>
  <c r="N9746" i="1" s="1"/>
  <c r="M9746" i="1" s="1"/>
  <c r="O9747" i="1"/>
  <c r="O9748" i="1"/>
  <c r="N9748" i="1" s="1"/>
  <c r="M9748" i="1" s="1"/>
  <c r="O9749" i="1"/>
  <c r="N9749" i="1" s="1"/>
  <c r="M9749" i="1" s="1"/>
  <c r="O9750" i="1"/>
  <c r="O9751" i="1"/>
  <c r="N9751" i="1" s="1"/>
  <c r="M9751" i="1" s="1"/>
  <c r="O9752" i="1"/>
  <c r="N9752" i="1" s="1"/>
  <c r="M9752" i="1" s="1"/>
  <c r="O9753" i="1"/>
  <c r="O9754" i="1"/>
  <c r="O9755" i="1"/>
  <c r="N9755" i="1" s="1"/>
  <c r="M9755" i="1" s="1"/>
  <c r="O9756" i="1"/>
  <c r="O9757" i="1"/>
  <c r="N9757" i="1" s="1"/>
  <c r="M9757" i="1" s="1"/>
  <c r="O9758" i="1"/>
  <c r="N9758" i="1" s="1"/>
  <c r="M9758" i="1" s="1"/>
  <c r="O9759" i="1"/>
  <c r="O9760" i="1"/>
  <c r="N9760" i="1" s="1"/>
  <c r="M9760" i="1" s="1"/>
  <c r="O9761" i="1"/>
  <c r="N9761" i="1" s="1"/>
  <c r="M9761" i="1" s="1"/>
  <c r="O9762" i="1"/>
  <c r="O9763" i="1"/>
  <c r="N9763" i="1" s="1"/>
  <c r="M9763" i="1" s="1"/>
  <c r="O9764" i="1"/>
  <c r="N9764" i="1" s="1"/>
  <c r="M9764" i="1" s="1"/>
  <c r="O9765" i="1"/>
  <c r="O9766" i="1"/>
  <c r="N9766" i="1" s="1"/>
  <c r="M9766" i="1" s="1"/>
  <c r="O9767" i="1"/>
  <c r="N9767" i="1" s="1"/>
  <c r="M9767" i="1" s="1"/>
  <c r="O9768" i="1"/>
  <c r="O9769" i="1"/>
  <c r="O9770" i="1"/>
  <c r="N9770" i="1" s="1"/>
  <c r="M9770" i="1" s="1"/>
  <c r="O9771" i="1"/>
  <c r="O9772" i="1"/>
  <c r="N9772" i="1" s="1"/>
  <c r="M9772" i="1" s="1"/>
  <c r="O9773" i="1"/>
  <c r="N9773" i="1" s="1"/>
  <c r="M9773" i="1" s="1"/>
  <c r="O9774" i="1"/>
  <c r="O9775" i="1"/>
  <c r="N9775" i="1" s="1"/>
  <c r="M9775" i="1" s="1"/>
  <c r="O9776" i="1"/>
  <c r="N9776" i="1" s="1"/>
  <c r="M9776" i="1" s="1"/>
  <c r="O9777" i="1"/>
  <c r="O9778" i="1"/>
  <c r="N9778" i="1" s="1"/>
  <c r="M9778" i="1" s="1"/>
  <c r="O9779" i="1"/>
  <c r="N9779" i="1" s="1"/>
  <c r="M9779" i="1" s="1"/>
  <c r="O9780" i="1"/>
  <c r="O9781" i="1"/>
  <c r="O9782" i="1"/>
  <c r="N9782" i="1" s="1"/>
  <c r="M9782" i="1" s="1"/>
  <c r="O9783" i="1"/>
  <c r="O9784" i="1"/>
  <c r="N9784" i="1" s="1"/>
  <c r="M9784" i="1" s="1"/>
  <c r="O9785" i="1"/>
  <c r="N9785" i="1" s="1"/>
  <c r="M9785" i="1" s="1"/>
  <c r="O9786" i="1"/>
  <c r="O9787" i="1"/>
  <c r="N9787" i="1" s="1"/>
  <c r="M9787" i="1" s="1"/>
  <c r="O9788" i="1"/>
  <c r="N9788" i="1" s="1"/>
  <c r="M9788" i="1" s="1"/>
  <c r="O9789" i="1"/>
  <c r="O9790" i="1"/>
  <c r="N9790" i="1" s="1"/>
  <c r="M9790" i="1" s="1"/>
  <c r="O9791" i="1"/>
  <c r="N9791" i="1" s="1"/>
  <c r="M9791" i="1" s="1"/>
  <c r="O9792" i="1"/>
  <c r="O9793" i="1"/>
  <c r="O9794" i="1"/>
  <c r="N9794" i="1" s="1"/>
  <c r="M9794" i="1" s="1"/>
  <c r="O9795" i="1"/>
  <c r="O9796" i="1"/>
  <c r="N9796" i="1" s="1"/>
  <c r="M9796" i="1" s="1"/>
  <c r="O9797" i="1"/>
  <c r="N9797" i="1" s="1"/>
  <c r="M9797" i="1" s="1"/>
  <c r="O9798" i="1"/>
  <c r="O9799" i="1"/>
  <c r="N9799" i="1" s="1"/>
  <c r="M9799" i="1" s="1"/>
  <c r="O9800" i="1"/>
  <c r="N9800" i="1" s="1"/>
  <c r="M9800" i="1" s="1"/>
  <c r="O9801" i="1"/>
  <c r="O9802" i="1"/>
  <c r="N9802" i="1" s="1"/>
  <c r="M9802" i="1" s="1"/>
  <c r="O9803" i="1"/>
  <c r="N9803" i="1" s="1"/>
  <c r="M9803" i="1" s="1"/>
  <c r="O9804" i="1"/>
  <c r="O9805" i="1"/>
  <c r="N9805" i="1" s="1"/>
  <c r="M9805" i="1" s="1"/>
  <c r="O9806" i="1"/>
  <c r="N9806" i="1" s="1"/>
  <c r="M9806" i="1" s="1"/>
  <c r="O9807" i="1"/>
  <c r="O9808" i="1"/>
  <c r="N9808" i="1" s="1"/>
  <c r="M9808" i="1" s="1"/>
  <c r="O9809" i="1"/>
  <c r="N9809" i="1" s="1"/>
  <c r="M9809" i="1" s="1"/>
  <c r="O9810" i="1"/>
  <c r="O9811" i="1"/>
  <c r="N9811" i="1" s="1"/>
  <c r="M9811" i="1" s="1"/>
  <c r="O9812" i="1"/>
  <c r="N9812" i="1" s="1"/>
  <c r="M9812" i="1" s="1"/>
  <c r="O9813" i="1"/>
  <c r="O9814" i="1"/>
  <c r="N9814" i="1" s="1"/>
  <c r="M9814" i="1" s="1"/>
  <c r="O9815" i="1"/>
  <c r="N9815" i="1" s="1"/>
  <c r="M9815" i="1" s="1"/>
  <c r="O9816" i="1"/>
  <c r="O9817" i="1"/>
  <c r="N9817" i="1" s="1"/>
  <c r="M9817" i="1" s="1"/>
  <c r="O9818" i="1"/>
  <c r="N9818" i="1" s="1"/>
  <c r="M9818" i="1" s="1"/>
  <c r="O9819" i="1"/>
  <c r="O9820" i="1"/>
  <c r="N9820" i="1" s="1"/>
  <c r="M9820" i="1" s="1"/>
  <c r="O9821" i="1"/>
  <c r="N9821" i="1" s="1"/>
  <c r="M9821" i="1" s="1"/>
  <c r="O9822" i="1"/>
  <c r="O9823" i="1"/>
  <c r="N9823" i="1" s="1"/>
  <c r="M9823" i="1" s="1"/>
  <c r="O9824" i="1"/>
  <c r="N9824" i="1" s="1"/>
  <c r="M9824" i="1" s="1"/>
  <c r="O9825" i="1"/>
  <c r="O9826" i="1"/>
  <c r="N9826" i="1" s="1"/>
  <c r="M9826" i="1" s="1"/>
  <c r="O9827" i="1"/>
  <c r="N9827" i="1" s="1"/>
  <c r="M9827" i="1" s="1"/>
  <c r="O9828" i="1"/>
  <c r="O9829" i="1"/>
  <c r="O9830" i="1"/>
  <c r="N9830" i="1" s="1"/>
  <c r="M9830" i="1" s="1"/>
  <c r="O9831" i="1"/>
  <c r="O9832" i="1"/>
  <c r="N9832" i="1" s="1"/>
  <c r="M9832" i="1" s="1"/>
  <c r="O9833" i="1"/>
  <c r="N9833" i="1" s="1"/>
  <c r="M9833" i="1" s="1"/>
  <c r="O9834" i="1"/>
  <c r="O9835" i="1"/>
  <c r="N9835" i="1" s="1"/>
  <c r="M9835" i="1" s="1"/>
  <c r="O9836" i="1"/>
  <c r="N9836" i="1" s="1"/>
  <c r="M9836" i="1" s="1"/>
  <c r="O9837" i="1"/>
  <c r="O9838" i="1"/>
  <c r="N9838" i="1" s="1"/>
  <c r="M9838" i="1" s="1"/>
  <c r="O9839" i="1"/>
  <c r="N9839" i="1" s="1"/>
  <c r="M9839" i="1" s="1"/>
  <c r="O9840" i="1"/>
  <c r="O9841" i="1"/>
  <c r="O9842" i="1"/>
  <c r="N9842" i="1" s="1"/>
  <c r="M9842" i="1" s="1"/>
  <c r="O9843" i="1"/>
  <c r="O9844" i="1"/>
  <c r="N9844" i="1" s="1"/>
  <c r="M9844" i="1" s="1"/>
  <c r="O9845" i="1"/>
  <c r="N9845" i="1" s="1"/>
  <c r="M9845" i="1" s="1"/>
  <c r="O9846" i="1"/>
  <c r="O9847" i="1"/>
  <c r="N9847" i="1" s="1"/>
  <c r="M9847" i="1" s="1"/>
  <c r="O9848" i="1"/>
  <c r="N9848" i="1" s="1"/>
  <c r="M9848" i="1" s="1"/>
  <c r="O9849" i="1"/>
  <c r="O9850" i="1"/>
  <c r="N9850" i="1" s="1"/>
  <c r="M9850" i="1" s="1"/>
  <c r="O9851" i="1"/>
  <c r="N9851" i="1" s="1"/>
  <c r="M9851" i="1" s="1"/>
  <c r="O9852" i="1"/>
  <c r="O9853" i="1"/>
  <c r="O9854" i="1"/>
  <c r="N9854" i="1" s="1"/>
  <c r="M9854" i="1" s="1"/>
  <c r="O9855" i="1"/>
  <c r="O9856" i="1"/>
  <c r="N9856" i="1" s="1"/>
  <c r="M9856" i="1" s="1"/>
  <c r="O9857" i="1"/>
  <c r="N9857" i="1" s="1"/>
  <c r="M9857" i="1" s="1"/>
  <c r="O9858" i="1"/>
  <c r="O9859" i="1"/>
  <c r="N9859" i="1" s="1"/>
  <c r="M9859" i="1" s="1"/>
  <c r="O9860" i="1"/>
  <c r="N9860" i="1" s="1"/>
  <c r="M9860" i="1" s="1"/>
  <c r="O9861" i="1"/>
  <c r="O9862" i="1"/>
  <c r="N9862" i="1" s="1"/>
  <c r="M9862" i="1" s="1"/>
  <c r="O9863" i="1"/>
  <c r="N9863" i="1" s="1"/>
  <c r="M9863" i="1" s="1"/>
  <c r="O9864" i="1"/>
  <c r="O9865" i="1"/>
  <c r="N9865" i="1" s="1"/>
  <c r="M9865" i="1" s="1"/>
  <c r="O9866" i="1"/>
  <c r="N9866" i="1" s="1"/>
  <c r="M9866" i="1" s="1"/>
  <c r="O9867" i="1"/>
  <c r="O9868" i="1"/>
  <c r="N9868" i="1" s="1"/>
  <c r="M9868" i="1" s="1"/>
  <c r="O9869" i="1"/>
  <c r="N9869" i="1" s="1"/>
  <c r="M9869" i="1" s="1"/>
  <c r="O9871" i="1"/>
  <c r="O9872" i="1"/>
  <c r="N9872" i="1" s="1"/>
  <c r="M9872" i="1" s="1"/>
  <c r="O9873" i="1"/>
  <c r="N9873" i="1" s="1"/>
  <c r="M9873" i="1" s="1"/>
  <c r="O9874" i="1"/>
  <c r="O9875" i="1"/>
  <c r="O9876" i="1"/>
  <c r="N9876" i="1" s="1"/>
  <c r="M9876" i="1" s="1"/>
  <c r="O9877" i="1"/>
  <c r="O9878" i="1"/>
  <c r="N9878" i="1" s="1"/>
  <c r="M9878" i="1" s="1"/>
  <c r="O9879" i="1"/>
  <c r="N9879" i="1" s="1"/>
  <c r="M9879" i="1" s="1"/>
  <c r="O9880" i="1"/>
  <c r="O9881" i="1"/>
  <c r="N9881" i="1" s="1"/>
  <c r="M9881" i="1" s="1"/>
  <c r="O9882" i="1"/>
  <c r="N9882" i="1" s="1"/>
  <c r="M9882" i="1" s="1"/>
  <c r="O9883" i="1"/>
  <c r="O9884" i="1"/>
  <c r="N9884" i="1" s="1"/>
  <c r="M9884" i="1" s="1"/>
  <c r="O9885" i="1"/>
  <c r="N9885" i="1" s="1"/>
  <c r="M9885" i="1" s="1"/>
  <c r="O9886" i="1"/>
  <c r="O9887" i="1"/>
  <c r="N9887" i="1" s="1"/>
  <c r="M9887" i="1" s="1"/>
  <c r="O9888" i="1"/>
  <c r="N9888" i="1" s="1"/>
  <c r="M9888" i="1" s="1"/>
  <c r="O9889" i="1"/>
  <c r="O9890" i="1"/>
  <c r="N9890" i="1" s="1"/>
  <c r="M9890" i="1" s="1"/>
  <c r="O9891" i="1"/>
  <c r="N9891" i="1" s="1"/>
  <c r="M9891" i="1" s="1"/>
  <c r="O9892" i="1"/>
  <c r="O9893" i="1"/>
  <c r="N9893" i="1" s="1"/>
  <c r="M9893" i="1" s="1"/>
  <c r="O9894" i="1"/>
  <c r="N9894" i="1" s="1"/>
  <c r="M9894" i="1" s="1"/>
  <c r="O9895" i="1"/>
  <c r="O9896" i="1"/>
  <c r="N9896" i="1" s="1"/>
  <c r="M9896" i="1" s="1"/>
  <c r="O9897" i="1"/>
  <c r="N9897" i="1" s="1"/>
  <c r="M9897" i="1" s="1"/>
  <c r="O9898" i="1"/>
  <c r="O9899" i="1"/>
  <c r="O9900" i="1"/>
  <c r="N9900" i="1" s="1"/>
  <c r="M9900" i="1" s="1"/>
  <c r="O9901" i="1"/>
  <c r="O9902" i="1"/>
  <c r="N9902" i="1" s="1"/>
  <c r="M9902" i="1" s="1"/>
  <c r="O9903" i="1"/>
  <c r="N9903" i="1" s="1"/>
  <c r="M9903" i="1" s="1"/>
  <c r="O9904" i="1"/>
  <c r="O9905" i="1"/>
  <c r="N9905" i="1" s="1"/>
  <c r="M9905" i="1" s="1"/>
  <c r="O9906" i="1"/>
  <c r="N9906" i="1" s="1"/>
  <c r="M9906" i="1" s="1"/>
  <c r="O9907" i="1"/>
  <c r="O9908" i="1"/>
  <c r="N9908" i="1" s="1"/>
  <c r="M9908" i="1" s="1"/>
  <c r="O9909" i="1"/>
  <c r="N9909" i="1" s="1"/>
  <c r="M9909" i="1" s="1"/>
  <c r="O9910" i="1"/>
  <c r="O9911" i="1"/>
  <c r="N9911" i="1" s="1"/>
  <c r="M9911" i="1" s="1"/>
  <c r="O9912" i="1"/>
  <c r="N9912" i="1" s="1"/>
  <c r="M9912" i="1" s="1"/>
  <c r="O9913" i="1"/>
  <c r="O9914" i="1"/>
  <c r="N9914" i="1" s="1"/>
  <c r="M9914" i="1" s="1"/>
  <c r="O9915" i="1"/>
  <c r="N9915" i="1" s="1"/>
  <c r="M9915" i="1" s="1"/>
  <c r="O9916" i="1"/>
  <c r="O9917" i="1"/>
  <c r="N9917" i="1" s="1"/>
  <c r="M9917" i="1" s="1"/>
  <c r="O9918" i="1"/>
  <c r="N9918" i="1" s="1"/>
  <c r="M9918" i="1" s="1"/>
  <c r="O9919" i="1"/>
  <c r="O9920" i="1"/>
  <c r="N9920" i="1" s="1"/>
  <c r="M9920" i="1" s="1"/>
  <c r="O9921" i="1"/>
  <c r="N9921" i="1" s="1"/>
  <c r="M9921" i="1" s="1"/>
  <c r="O9922" i="1"/>
  <c r="O9923" i="1"/>
  <c r="N9923" i="1" s="1"/>
  <c r="M9923" i="1" s="1"/>
  <c r="O9924" i="1"/>
  <c r="N9924" i="1" s="1"/>
  <c r="M9924" i="1" s="1"/>
  <c r="O9925" i="1"/>
  <c r="O9926" i="1"/>
  <c r="N9926" i="1" s="1"/>
  <c r="M9926" i="1" s="1"/>
  <c r="O9927" i="1"/>
  <c r="N9927" i="1" s="1"/>
  <c r="M9927" i="1" s="1"/>
  <c r="O9928" i="1"/>
  <c r="O9929" i="1"/>
  <c r="N9929" i="1" s="1"/>
  <c r="M9929" i="1" s="1"/>
  <c r="O9930" i="1"/>
  <c r="N9930" i="1" s="1"/>
  <c r="M9930" i="1" s="1"/>
  <c r="O9931" i="1"/>
  <c r="O9932" i="1"/>
  <c r="N9932" i="1" s="1"/>
  <c r="M9932" i="1" s="1"/>
  <c r="O9933" i="1"/>
  <c r="N9933" i="1" s="1"/>
  <c r="M9933" i="1" s="1"/>
  <c r="O9934" i="1"/>
  <c r="O9935" i="1"/>
  <c r="N9935" i="1" s="1"/>
  <c r="M9935" i="1" s="1"/>
  <c r="O9936" i="1"/>
  <c r="N9936" i="1" s="1"/>
  <c r="M9936" i="1" s="1"/>
  <c r="O9937" i="1"/>
  <c r="O9938" i="1"/>
  <c r="N9938" i="1" s="1"/>
  <c r="M9938" i="1" s="1"/>
  <c r="O9939" i="1"/>
  <c r="N9939" i="1" s="1"/>
  <c r="M9939" i="1" s="1"/>
  <c r="O9940" i="1"/>
  <c r="O9941" i="1"/>
  <c r="N9941" i="1" s="1"/>
  <c r="M9941" i="1" s="1"/>
  <c r="O9942" i="1"/>
  <c r="N9942" i="1" s="1"/>
  <c r="M9942" i="1" s="1"/>
  <c r="O9943" i="1"/>
  <c r="O9944" i="1"/>
  <c r="N9944" i="1" s="1"/>
  <c r="M9944" i="1" s="1"/>
  <c r="O9945" i="1"/>
  <c r="N9945" i="1" s="1"/>
  <c r="M9945" i="1" s="1"/>
  <c r="O9946" i="1"/>
  <c r="O9947" i="1"/>
  <c r="N9947" i="1" s="1"/>
  <c r="M9947" i="1" s="1"/>
  <c r="O9948" i="1"/>
  <c r="N9948" i="1" s="1"/>
  <c r="M9948" i="1" s="1"/>
  <c r="O9949" i="1"/>
  <c r="O9951" i="1"/>
  <c r="O9952" i="1"/>
  <c r="N9952" i="1" s="1"/>
  <c r="M9952" i="1" s="1"/>
  <c r="O9953" i="1"/>
  <c r="O9954" i="1"/>
  <c r="N9954" i="1" s="1"/>
  <c r="M9954" i="1" s="1"/>
  <c r="O9955" i="1"/>
  <c r="N9955" i="1" s="1"/>
  <c r="M9955" i="1" s="1"/>
  <c r="O9956" i="1"/>
  <c r="O9957" i="1"/>
  <c r="N9957" i="1" s="1"/>
  <c r="M9957" i="1" s="1"/>
  <c r="O9958" i="1"/>
  <c r="N9958" i="1" s="1"/>
  <c r="M9958" i="1" s="1"/>
  <c r="O9959" i="1"/>
  <c r="O9960" i="1"/>
  <c r="N9960" i="1" s="1"/>
  <c r="M9960" i="1" s="1"/>
  <c r="O9961" i="1"/>
  <c r="N9961" i="1" s="1"/>
  <c r="M9961" i="1" s="1"/>
  <c r="O9962" i="1"/>
  <c r="O9963" i="1"/>
  <c r="O9964" i="1"/>
  <c r="N9964" i="1" s="1"/>
  <c r="M9964" i="1" s="1"/>
  <c r="O9965" i="1"/>
  <c r="O9966" i="1"/>
  <c r="N9966" i="1" s="1"/>
  <c r="M9966" i="1" s="1"/>
  <c r="O9968" i="1"/>
  <c r="N9968" i="1" s="1"/>
  <c r="M9968" i="1" s="1"/>
  <c r="O9969" i="1"/>
  <c r="O9970" i="1"/>
  <c r="N9970" i="1" s="1"/>
  <c r="M9970" i="1" s="1"/>
  <c r="O9971" i="1"/>
  <c r="N9971" i="1" s="1"/>
  <c r="M9971" i="1" s="1"/>
  <c r="O9972" i="1"/>
  <c r="O9973" i="1"/>
  <c r="N9973" i="1" s="1"/>
  <c r="M9973" i="1" s="1"/>
  <c r="O9974" i="1"/>
  <c r="N9974" i="1" s="1"/>
  <c r="M9974" i="1" s="1"/>
  <c r="O9976" i="1"/>
  <c r="O9977" i="1"/>
  <c r="O9978" i="1"/>
  <c r="N9978" i="1" s="1"/>
  <c r="M9978" i="1" s="1"/>
  <c r="O9979" i="1"/>
  <c r="O9980" i="1"/>
  <c r="N9980" i="1" s="1"/>
  <c r="M9980" i="1" s="1"/>
  <c r="O9981" i="1"/>
  <c r="N9981" i="1" s="1"/>
  <c r="M9981" i="1" s="1"/>
  <c r="O9982" i="1"/>
  <c r="O9983" i="1"/>
  <c r="N9983" i="1" s="1"/>
  <c r="M9983" i="1" s="1"/>
  <c r="O9984" i="1"/>
  <c r="N9984" i="1" s="1"/>
  <c r="M9984" i="1" s="1"/>
  <c r="O9985" i="1"/>
  <c r="O9986" i="1"/>
  <c r="N9986" i="1" s="1"/>
  <c r="M9986" i="1" s="1"/>
  <c r="O9987" i="1"/>
  <c r="N9987" i="1" s="1"/>
  <c r="M9987" i="1" s="1"/>
  <c r="O9988" i="1"/>
  <c r="O9989" i="1"/>
  <c r="N9989" i="1" s="1"/>
  <c r="M9989" i="1" s="1"/>
  <c r="O9990" i="1"/>
  <c r="N9990" i="1" s="1"/>
  <c r="M9990" i="1" s="1"/>
  <c r="O9991" i="1"/>
  <c r="O9992" i="1"/>
  <c r="N9992" i="1" s="1"/>
  <c r="M9992" i="1" s="1"/>
  <c r="O9993" i="1"/>
  <c r="N9993" i="1" s="1"/>
  <c r="M9993" i="1" s="1"/>
  <c r="O9994" i="1"/>
  <c r="O9995" i="1"/>
  <c r="N9995" i="1" s="1"/>
  <c r="M9995" i="1" s="1"/>
  <c r="O9996" i="1"/>
  <c r="N9996" i="1" s="1"/>
  <c r="M9996" i="1" s="1"/>
  <c r="O9997" i="1"/>
  <c r="O9998" i="1"/>
  <c r="N9998" i="1" s="1"/>
  <c r="M9998" i="1" s="1"/>
  <c r="O9999" i="1"/>
  <c r="N9999" i="1" s="1"/>
  <c r="M9999" i="1" s="1"/>
  <c r="O10000" i="1"/>
  <c r="O10001" i="1"/>
  <c r="N10001" i="1" s="1"/>
  <c r="M10001" i="1" s="1"/>
  <c r="O10002" i="1"/>
  <c r="N10002" i="1" s="1"/>
  <c r="M10002" i="1" s="1"/>
  <c r="O10003" i="1"/>
  <c r="O10004" i="1"/>
  <c r="N10004" i="1" s="1"/>
  <c r="M10004" i="1" s="1"/>
  <c r="O10005" i="1"/>
  <c r="N10005" i="1" s="1"/>
  <c r="M10005" i="1" s="1"/>
  <c r="O10006" i="1"/>
  <c r="O10007" i="1"/>
  <c r="N10007" i="1" s="1"/>
  <c r="M10007" i="1" s="1"/>
  <c r="O10008" i="1"/>
  <c r="N10008" i="1" s="1"/>
  <c r="M10008" i="1" s="1"/>
  <c r="O10009" i="1"/>
  <c r="O10010" i="1"/>
  <c r="N10010" i="1" s="1"/>
  <c r="M10010" i="1" s="1"/>
  <c r="O10011" i="1"/>
  <c r="N10011" i="1" s="1"/>
  <c r="M10011" i="1" s="1"/>
  <c r="O10012" i="1"/>
  <c r="O10013" i="1"/>
  <c r="O10014" i="1"/>
  <c r="N10014" i="1" s="1"/>
  <c r="M10014" i="1" s="1"/>
  <c r="O10015" i="1"/>
  <c r="O10016" i="1"/>
  <c r="N10016" i="1" s="1"/>
  <c r="M10016" i="1" s="1"/>
  <c r="O10017" i="1"/>
  <c r="N10017" i="1" s="1"/>
  <c r="M10017" i="1" s="1"/>
  <c r="O10018" i="1"/>
  <c r="O10019" i="1"/>
  <c r="N10019" i="1" s="1"/>
  <c r="M10019" i="1" s="1"/>
  <c r="O10020" i="1"/>
  <c r="N10020" i="1" s="1"/>
  <c r="M10020" i="1" s="1"/>
  <c r="O10021" i="1"/>
  <c r="O10022" i="1"/>
  <c r="N10022" i="1" s="1"/>
  <c r="M10022" i="1" s="1"/>
  <c r="O10023" i="1"/>
  <c r="N10023" i="1" s="1"/>
  <c r="M10023" i="1" s="1"/>
  <c r="O10024" i="1"/>
  <c r="O10025" i="1"/>
  <c r="O10026" i="1"/>
  <c r="N10026" i="1" s="1"/>
  <c r="M10026" i="1" s="1"/>
  <c r="O10027" i="1"/>
  <c r="O10028" i="1"/>
  <c r="N10028" i="1" s="1"/>
  <c r="M10028" i="1" s="1"/>
  <c r="O10029" i="1"/>
  <c r="N10029" i="1" s="1"/>
  <c r="M10029" i="1" s="1"/>
  <c r="O10030" i="1"/>
  <c r="O10031" i="1"/>
  <c r="N10031" i="1" s="1"/>
  <c r="M10031" i="1" s="1"/>
  <c r="O10032" i="1"/>
  <c r="N10032" i="1" s="1"/>
  <c r="M10032" i="1" s="1"/>
  <c r="O10033" i="1"/>
  <c r="O10034" i="1"/>
  <c r="N10034" i="1" s="1"/>
  <c r="M10034" i="1" s="1"/>
  <c r="O10035" i="1"/>
  <c r="N10035" i="1" s="1"/>
  <c r="M10035" i="1" s="1"/>
  <c r="O10036" i="1"/>
  <c r="O10037" i="1"/>
  <c r="O10038" i="1"/>
  <c r="N10038" i="1" s="1"/>
  <c r="M10038" i="1" s="1"/>
  <c r="O10039" i="1"/>
  <c r="O10040" i="1"/>
  <c r="N10040" i="1" s="1"/>
  <c r="M10040" i="1" s="1"/>
  <c r="O10041" i="1"/>
  <c r="N10041" i="1" s="1"/>
  <c r="M10041" i="1" s="1"/>
  <c r="O10042" i="1"/>
  <c r="O10043" i="1"/>
  <c r="N10043" i="1" s="1"/>
  <c r="M10043" i="1" s="1"/>
  <c r="O10044" i="1"/>
  <c r="N10044" i="1" s="1"/>
  <c r="M10044" i="1" s="1"/>
  <c r="O10045" i="1"/>
  <c r="O10046" i="1"/>
  <c r="N10046" i="1" s="1"/>
  <c r="M10046" i="1" s="1"/>
  <c r="O10047" i="1"/>
  <c r="N10047" i="1" s="1"/>
  <c r="M10047" i="1" s="1"/>
  <c r="O10048" i="1"/>
  <c r="O10049" i="1"/>
  <c r="N10049" i="1" s="1"/>
  <c r="M10049" i="1" s="1"/>
  <c r="O10050" i="1"/>
  <c r="N10050" i="1" s="1"/>
  <c r="M10050" i="1" s="1"/>
  <c r="O10051" i="1"/>
  <c r="O10052" i="1"/>
  <c r="N10052" i="1" s="1"/>
  <c r="M10052" i="1" s="1"/>
  <c r="O10053" i="1"/>
  <c r="N10053" i="1" s="1"/>
  <c r="M10053" i="1" s="1"/>
  <c r="O10054" i="1"/>
  <c r="O10055" i="1"/>
  <c r="N10055" i="1" s="1"/>
  <c r="M10055" i="1" s="1"/>
  <c r="O10056" i="1"/>
  <c r="N10056" i="1" s="1"/>
  <c r="M10056" i="1" s="1"/>
  <c r="O10057" i="1"/>
  <c r="O10058" i="1"/>
  <c r="O10059" i="1"/>
  <c r="N10059" i="1" s="1"/>
  <c r="M10059" i="1" s="1"/>
  <c r="O10060" i="1"/>
  <c r="O10061" i="1"/>
  <c r="N10061" i="1" s="1"/>
  <c r="M10061" i="1" s="1"/>
  <c r="O10062" i="1"/>
  <c r="N10062" i="1" s="1"/>
  <c r="M10062" i="1" s="1"/>
  <c r="O10063" i="1"/>
  <c r="O10064" i="1"/>
  <c r="N10064" i="1" s="1"/>
  <c r="M10064" i="1" s="1"/>
  <c r="O10065" i="1"/>
  <c r="N10065" i="1" s="1"/>
  <c r="M10065" i="1" s="1"/>
  <c r="O10066" i="1"/>
  <c r="O10067" i="1"/>
  <c r="N10067" i="1" s="1"/>
  <c r="M10067" i="1" s="1"/>
  <c r="O10068" i="1"/>
  <c r="N10068" i="1" s="1"/>
  <c r="M10068" i="1" s="1"/>
  <c r="O10069" i="1"/>
  <c r="O10070" i="1"/>
  <c r="N10070" i="1" s="1"/>
  <c r="M10070" i="1" s="1"/>
  <c r="O10071" i="1"/>
  <c r="N10071" i="1" s="1"/>
  <c r="M10071" i="1" s="1"/>
  <c r="O10072" i="1"/>
  <c r="O10073" i="1"/>
  <c r="N10073" i="1" s="1"/>
  <c r="M10073" i="1" s="1"/>
  <c r="O10074" i="1"/>
  <c r="N10074" i="1" s="1"/>
  <c r="M10074" i="1" s="1"/>
  <c r="O10075" i="1"/>
  <c r="O10076" i="1"/>
  <c r="N10076" i="1" s="1"/>
  <c r="M10076" i="1" s="1"/>
  <c r="O10077" i="1"/>
  <c r="N10077" i="1" s="1"/>
  <c r="M10077" i="1" s="1"/>
  <c r="O10078" i="1"/>
  <c r="O10079" i="1"/>
  <c r="N10079" i="1" s="1"/>
  <c r="M10079" i="1" s="1"/>
  <c r="O10080" i="1"/>
  <c r="N10080" i="1" s="1"/>
  <c r="M10080" i="1" s="1"/>
  <c r="O10081" i="1"/>
  <c r="O10082" i="1"/>
  <c r="O10083" i="1"/>
  <c r="N10083" i="1" s="1"/>
  <c r="M10083" i="1" s="1"/>
  <c r="O10084" i="1"/>
  <c r="O10085" i="1"/>
  <c r="N10085" i="1" s="1"/>
  <c r="M10085" i="1" s="1"/>
  <c r="O10086" i="1"/>
  <c r="N10086" i="1" s="1"/>
  <c r="M10086" i="1" s="1"/>
  <c r="O10087" i="1"/>
  <c r="O10088" i="1"/>
  <c r="N10088" i="1" s="1"/>
  <c r="M10088" i="1" s="1"/>
  <c r="O10089" i="1"/>
  <c r="N10089" i="1" s="1"/>
  <c r="M10089" i="1" s="1"/>
  <c r="O10090" i="1"/>
  <c r="O10091" i="1"/>
  <c r="N10091" i="1" s="1"/>
  <c r="M10091" i="1" s="1"/>
  <c r="O10092" i="1"/>
  <c r="N10092" i="1" s="1"/>
  <c r="M10092" i="1" s="1"/>
  <c r="O10093" i="1"/>
  <c r="O10094" i="1"/>
  <c r="N10094" i="1" s="1"/>
  <c r="M10094" i="1" s="1"/>
  <c r="O10095" i="1"/>
  <c r="N10095" i="1" s="1"/>
  <c r="M10095" i="1" s="1"/>
  <c r="O10096" i="1"/>
  <c r="O10097" i="1"/>
  <c r="N10097" i="1" s="1"/>
  <c r="M10097" i="1" s="1"/>
  <c r="O10098" i="1"/>
  <c r="N10098" i="1" s="1"/>
  <c r="M10098" i="1" s="1"/>
  <c r="O10099" i="1"/>
  <c r="O10100" i="1"/>
  <c r="N10100" i="1" s="1"/>
  <c r="M10100" i="1" s="1"/>
  <c r="O10101" i="1"/>
  <c r="N10101" i="1" s="1"/>
  <c r="M10101" i="1" s="1"/>
  <c r="O10102" i="1"/>
  <c r="O10103" i="1"/>
  <c r="N10103" i="1" s="1"/>
  <c r="M10103" i="1" s="1"/>
  <c r="O10104" i="1"/>
  <c r="N10104" i="1" s="1"/>
  <c r="M10104" i="1" s="1"/>
  <c r="O10105" i="1"/>
  <c r="O10106" i="1"/>
  <c r="N10106" i="1" s="1"/>
  <c r="M10106" i="1" s="1"/>
  <c r="O10107" i="1"/>
  <c r="N10107" i="1" s="1"/>
  <c r="M10107" i="1" s="1"/>
  <c r="O10108" i="1"/>
  <c r="O10109" i="1"/>
  <c r="N10109" i="1" s="1"/>
  <c r="M10109" i="1" s="1"/>
  <c r="O10110" i="1"/>
  <c r="N10110" i="1" s="1"/>
  <c r="M10110" i="1" s="1"/>
  <c r="O10111" i="1"/>
  <c r="O10112" i="1"/>
  <c r="N10112" i="1" s="1"/>
  <c r="M10112" i="1" s="1"/>
  <c r="O10113" i="1"/>
  <c r="N10113" i="1" s="1"/>
  <c r="M10113" i="1" s="1"/>
  <c r="O10114" i="1"/>
  <c r="O10115" i="1"/>
  <c r="N10115" i="1" s="1"/>
  <c r="M10115" i="1" s="1"/>
  <c r="O10116" i="1"/>
  <c r="N10116" i="1" s="1"/>
  <c r="M10116" i="1" s="1"/>
  <c r="O10117" i="1"/>
  <c r="O10118" i="1"/>
  <c r="O10119" i="1"/>
  <c r="N10119" i="1" s="1"/>
  <c r="M10119" i="1" s="1"/>
  <c r="O10120" i="1"/>
  <c r="O10121" i="1"/>
  <c r="N10121" i="1" s="1"/>
  <c r="M10121" i="1" s="1"/>
  <c r="O10122" i="1"/>
  <c r="N10122" i="1" s="1"/>
  <c r="M10122" i="1" s="1"/>
  <c r="O10123" i="1"/>
  <c r="O10124" i="1"/>
  <c r="N10124" i="1" s="1"/>
  <c r="M10124" i="1" s="1"/>
  <c r="O10125" i="1"/>
  <c r="N10125" i="1" s="1"/>
  <c r="M10125" i="1" s="1"/>
  <c r="O10126" i="1"/>
  <c r="O10127" i="1"/>
  <c r="N10127" i="1" s="1"/>
  <c r="M10127" i="1" s="1"/>
  <c r="O10128" i="1"/>
  <c r="N10128" i="1" s="1"/>
  <c r="M10128" i="1" s="1"/>
  <c r="O10129" i="1"/>
  <c r="O10130" i="1"/>
  <c r="N10130" i="1" s="1"/>
  <c r="M10130" i="1" s="1"/>
  <c r="O10131" i="1"/>
  <c r="N10131" i="1" s="1"/>
  <c r="M10131" i="1" s="1"/>
  <c r="O10132" i="1"/>
  <c r="O10133" i="1"/>
  <c r="N10133" i="1" s="1"/>
  <c r="M10133" i="1" s="1"/>
  <c r="O10134" i="1"/>
  <c r="N10134" i="1" s="1"/>
  <c r="M10134" i="1" s="1"/>
  <c r="O10135" i="1"/>
  <c r="O10136" i="1"/>
  <c r="N10136" i="1" s="1"/>
  <c r="M10136" i="1" s="1"/>
  <c r="O10137" i="1"/>
  <c r="N10137" i="1" s="1"/>
  <c r="M10137" i="1" s="1"/>
  <c r="O10138" i="1"/>
  <c r="O10139" i="1"/>
  <c r="N10139" i="1" s="1"/>
  <c r="M10139" i="1" s="1"/>
  <c r="O10140" i="1"/>
  <c r="N10140" i="1" s="1"/>
  <c r="M10140" i="1" s="1"/>
  <c r="O10141" i="1"/>
  <c r="O10142" i="1"/>
  <c r="N10142" i="1" s="1"/>
  <c r="M10142" i="1" s="1"/>
  <c r="O10143" i="1"/>
  <c r="N10143" i="1" s="1"/>
  <c r="M10143" i="1" s="1"/>
  <c r="O10144" i="1"/>
  <c r="O10145" i="1"/>
  <c r="N10145" i="1" s="1"/>
  <c r="M10145" i="1" s="1"/>
  <c r="O10146" i="1"/>
  <c r="N10146" i="1" s="1"/>
  <c r="M10146" i="1" s="1"/>
  <c r="O10147" i="1"/>
  <c r="O10148" i="1"/>
  <c r="N10148" i="1" s="1"/>
  <c r="M10148" i="1" s="1"/>
  <c r="O10149" i="1"/>
  <c r="N10149" i="1" s="1"/>
  <c r="M10149" i="1" s="1"/>
  <c r="O10150" i="1"/>
  <c r="O10151" i="1"/>
  <c r="N10151" i="1" s="1"/>
  <c r="M10151" i="1" s="1"/>
  <c r="O10152" i="1"/>
  <c r="N10152" i="1" s="1"/>
  <c r="M10152" i="1" s="1"/>
  <c r="O10153" i="1"/>
  <c r="O10154" i="1"/>
  <c r="N10154" i="1" s="1"/>
  <c r="M10154" i="1" s="1"/>
  <c r="O10155" i="1"/>
  <c r="N10155" i="1" s="1"/>
  <c r="M10155" i="1" s="1"/>
  <c r="O10156" i="1"/>
  <c r="O10157" i="1"/>
  <c r="N10157" i="1" s="1"/>
  <c r="M10157" i="1" s="1"/>
  <c r="O10158" i="1"/>
  <c r="N10158" i="1" s="1"/>
  <c r="M10158" i="1" s="1"/>
  <c r="O10159" i="1"/>
  <c r="O10160" i="1"/>
  <c r="N10160" i="1" s="1"/>
  <c r="M10160" i="1" s="1"/>
  <c r="O10161" i="1"/>
  <c r="O10162" i="1"/>
  <c r="O10163" i="1"/>
  <c r="N10163" i="1" s="1"/>
  <c r="M10163" i="1" s="1"/>
  <c r="O10164" i="1"/>
  <c r="N10164" i="1" s="1"/>
  <c r="M10164" i="1" s="1"/>
  <c r="O10165" i="1"/>
  <c r="O10166" i="1"/>
  <c r="N10166" i="1" s="1"/>
  <c r="M10166" i="1" s="1"/>
  <c r="O10167" i="1"/>
  <c r="N10167" i="1" s="1"/>
  <c r="M10167" i="1" s="1"/>
  <c r="O10168" i="1"/>
  <c r="O10169" i="1"/>
  <c r="N10169" i="1" s="1"/>
  <c r="M10169" i="1" s="1"/>
  <c r="O10170" i="1"/>
  <c r="N10170" i="1" s="1"/>
  <c r="M10170" i="1" s="1"/>
  <c r="O10171" i="1"/>
  <c r="O10172" i="1"/>
  <c r="N10172" i="1" s="1"/>
  <c r="M10172" i="1" s="1"/>
  <c r="O10173" i="1"/>
  <c r="N10173" i="1" s="1"/>
  <c r="M10173" i="1" s="1"/>
  <c r="O10174" i="1"/>
  <c r="O10175" i="1"/>
  <c r="N10175" i="1" s="1"/>
  <c r="M10175" i="1" s="1"/>
  <c r="O10176" i="1"/>
  <c r="N10176" i="1" s="1"/>
  <c r="M10176" i="1" s="1"/>
  <c r="O10177" i="1"/>
  <c r="O10178" i="1"/>
  <c r="N10178" i="1" s="1"/>
  <c r="M10178" i="1" s="1"/>
  <c r="O10179" i="1"/>
  <c r="N10179" i="1" s="1"/>
  <c r="M10179" i="1" s="1"/>
  <c r="O10180" i="1"/>
  <c r="O10181" i="1"/>
  <c r="N10181" i="1" s="1"/>
  <c r="M10181" i="1" s="1"/>
  <c r="O10182" i="1"/>
  <c r="N10182" i="1" s="1"/>
  <c r="M10182" i="1" s="1"/>
  <c r="O10183" i="1"/>
  <c r="O10184" i="1"/>
  <c r="N10184" i="1" s="1"/>
  <c r="M10184" i="1" s="1"/>
  <c r="O10185" i="1"/>
  <c r="N10185" i="1" s="1"/>
  <c r="M10185" i="1" s="1"/>
  <c r="O10186" i="1"/>
  <c r="O10187" i="1"/>
  <c r="N10187" i="1" s="1"/>
  <c r="M10187" i="1" s="1"/>
  <c r="O10188" i="1"/>
  <c r="N10188" i="1" s="1"/>
  <c r="M10188" i="1" s="1"/>
  <c r="O10189" i="1"/>
  <c r="O10190" i="1"/>
  <c r="N10190" i="1" s="1"/>
  <c r="M10190" i="1" s="1"/>
  <c r="O10191" i="1"/>
  <c r="N10191" i="1" s="1"/>
  <c r="M10191" i="1" s="1"/>
  <c r="O10192" i="1"/>
  <c r="O10193" i="1"/>
  <c r="N10193" i="1" s="1"/>
  <c r="M10193" i="1" s="1"/>
  <c r="O10194" i="1"/>
  <c r="N10194" i="1" s="1"/>
  <c r="M10194" i="1" s="1"/>
  <c r="O10195" i="1"/>
  <c r="O10196" i="1"/>
  <c r="N10196" i="1" s="1"/>
  <c r="M10196" i="1" s="1"/>
  <c r="O10197" i="1"/>
  <c r="N10197" i="1" s="1"/>
  <c r="M10197" i="1" s="1"/>
  <c r="O10198" i="1"/>
  <c r="O10199" i="1"/>
  <c r="N10199" i="1" s="1"/>
  <c r="M10199" i="1" s="1"/>
  <c r="O10200" i="1"/>
  <c r="N10200" i="1" s="1"/>
  <c r="M10200" i="1" s="1"/>
  <c r="O10201" i="1"/>
  <c r="O10202" i="1"/>
  <c r="N10202" i="1" s="1"/>
  <c r="M10202" i="1" s="1"/>
  <c r="O10203" i="1"/>
  <c r="N10203" i="1" s="1"/>
  <c r="M10203" i="1" s="1"/>
  <c r="O10205" i="1"/>
  <c r="O10206" i="1"/>
  <c r="N10206" i="1" s="1"/>
  <c r="M10206" i="1" s="1"/>
  <c r="O10207" i="1"/>
  <c r="O10208" i="1"/>
  <c r="O10209" i="1"/>
  <c r="N10209" i="1" s="1"/>
  <c r="M10209" i="1" s="1"/>
  <c r="O10210" i="1"/>
  <c r="N10210" i="1" s="1"/>
  <c r="M10210" i="1" s="1"/>
  <c r="O10211" i="1"/>
  <c r="O10212" i="1"/>
  <c r="N10212" i="1" s="1"/>
  <c r="M10212" i="1" s="1"/>
  <c r="O10213" i="1"/>
  <c r="N10213" i="1" s="1"/>
  <c r="M10213" i="1" s="1"/>
  <c r="O10214" i="1"/>
  <c r="O10215" i="1"/>
  <c r="N10215" i="1" s="1"/>
  <c r="M10215" i="1" s="1"/>
  <c r="O10216" i="1"/>
  <c r="N10216" i="1" s="1"/>
  <c r="M10216" i="1" s="1"/>
  <c r="O10217" i="1"/>
  <c r="O10218" i="1"/>
  <c r="N10218" i="1" s="1"/>
  <c r="M10218" i="1" s="1"/>
  <c r="O10219" i="1"/>
  <c r="N10219" i="1" s="1"/>
  <c r="M10219" i="1" s="1"/>
  <c r="O10220" i="1"/>
  <c r="O10221" i="1"/>
  <c r="N10221" i="1" s="1"/>
  <c r="M10221" i="1" s="1"/>
  <c r="O10222" i="1"/>
  <c r="O10223" i="1"/>
  <c r="O10224" i="1"/>
  <c r="N10224" i="1" s="1"/>
  <c r="M10224" i="1" s="1"/>
  <c r="O10225" i="1"/>
  <c r="N10225" i="1" s="1"/>
  <c r="M10225" i="1" s="1"/>
  <c r="O10226" i="1"/>
  <c r="O10227" i="1"/>
  <c r="N10227" i="1" s="1"/>
  <c r="M10227" i="1" s="1"/>
  <c r="O10228" i="1"/>
  <c r="N10228" i="1" s="1"/>
  <c r="M10228" i="1" s="1"/>
  <c r="O10229" i="1"/>
  <c r="O10231" i="1"/>
  <c r="N10231" i="1" s="1"/>
  <c r="M10231" i="1" s="1"/>
  <c r="O10232" i="1"/>
  <c r="N10232" i="1" s="1"/>
  <c r="M10232" i="1" s="1"/>
  <c r="O10233" i="1"/>
  <c r="O10234" i="1"/>
  <c r="N10234" i="1" s="1"/>
  <c r="M10234" i="1" s="1"/>
  <c r="O10235" i="1"/>
  <c r="N10235" i="1" s="1"/>
  <c r="M10235" i="1" s="1"/>
  <c r="O10236" i="1"/>
  <c r="O10237" i="1"/>
  <c r="N10237" i="1" s="1"/>
  <c r="M10237" i="1" s="1"/>
  <c r="O10238" i="1"/>
  <c r="N10238" i="1" s="1"/>
  <c r="M10238" i="1" s="1"/>
  <c r="O10240" i="1"/>
  <c r="O10241" i="1"/>
  <c r="N10241" i="1" s="1"/>
  <c r="M10241" i="1" s="1"/>
  <c r="O10243" i="1"/>
  <c r="N10243" i="1" s="1"/>
  <c r="M10243" i="1" s="1"/>
  <c r="O10244" i="1"/>
  <c r="O10245" i="1"/>
  <c r="N10245" i="1" s="1"/>
  <c r="M10245" i="1" s="1"/>
  <c r="O10246" i="1"/>
  <c r="O10247" i="1"/>
  <c r="O10248" i="1"/>
  <c r="N10248" i="1" s="1"/>
  <c r="M10248" i="1" s="1"/>
  <c r="O10249" i="1"/>
  <c r="N10249" i="1" s="1"/>
  <c r="M10249" i="1" s="1"/>
  <c r="O10250" i="1"/>
  <c r="O10251" i="1"/>
  <c r="N10251" i="1" s="1"/>
  <c r="M10251" i="1" s="1"/>
  <c r="O10252" i="1"/>
  <c r="N10252" i="1" s="1"/>
  <c r="M10252" i="1" s="1"/>
  <c r="O10253" i="1"/>
  <c r="O10254" i="1"/>
  <c r="N10254" i="1" s="1"/>
  <c r="M10254" i="1" s="1"/>
  <c r="O10255" i="1"/>
  <c r="N10255" i="1" s="1"/>
  <c r="M10255" i="1" s="1"/>
  <c r="O10256" i="1"/>
  <c r="O10257" i="1"/>
  <c r="N10257" i="1" s="1"/>
  <c r="M10257" i="1" s="1"/>
  <c r="O10258" i="1"/>
  <c r="N10258" i="1" s="1"/>
  <c r="M10258" i="1" s="1"/>
  <c r="O10259" i="1"/>
  <c r="O10260" i="1"/>
  <c r="N10260" i="1" s="1"/>
  <c r="M10260" i="1" s="1"/>
  <c r="O10261" i="1"/>
  <c r="O10262" i="1"/>
  <c r="O10263" i="1"/>
  <c r="N10263" i="1" s="1"/>
  <c r="M10263" i="1" s="1"/>
  <c r="O10264" i="1"/>
  <c r="N10264" i="1" s="1"/>
  <c r="M10264" i="1" s="1"/>
  <c r="O10265" i="1"/>
  <c r="O10266" i="1"/>
  <c r="N10266" i="1" s="1"/>
  <c r="M10266" i="1" s="1"/>
  <c r="O10267" i="1"/>
  <c r="N10267" i="1" s="1"/>
  <c r="M10267" i="1" s="1"/>
  <c r="O10268" i="1"/>
  <c r="O10269" i="1"/>
  <c r="N10269" i="1" s="1"/>
  <c r="M10269" i="1" s="1"/>
  <c r="O10270" i="1"/>
  <c r="N10270" i="1" s="1"/>
  <c r="M10270" i="1" s="1"/>
  <c r="O10271" i="1"/>
  <c r="O10272" i="1"/>
  <c r="N10272" i="1" s="1"/>
  <c r="M10272" i="1" s="1"/>
  <c r="O10273" i="1"/>
  <c r="N10273" i="1" s="1"/>
  <c r="M10273" i="1" s="1"/>
  <c r="O10274" i="1"/>
  <c r="O10275" i="1"/>
  <c r="N10275" i="1" s="1"/>
  <c r="M10275" i="1" s="1"/>
  <c r="O10276" i="1"/>
  <c r="N10276" i="1" s="1"/>
  <c r="M10276" i="1" s="1"/>
  <c r="O10277" i="1"/>
  <c r="O10278" i="1"/>
  <c r="N10278" i="1" s="1"/>
  <c r="M10278" i="1" s="1"/>
  <c r="O10279" i="1"/>
  <c r="N10279" i="1" s="1"/>
  <c r="M10279" i="1" s="1"/>
  <c r="O10280" i="1"/>
  <c r="O10281" i="1"/>
  <c r="N10281" i="1" s="1"/>
  <c r="M10281" i="1" s="1"/>
  <c r="O10282" i="1"/>
  <c r="N10282" i="1" s="1"/>
  <c r="M10282" i="1" s="1"/>
  <c r="O10283" i="1"/>
  <c r="O10284" i="1"/>
  <c r="N10284" i="1" s="1"/>
  <c r="M10284" i="1" s="1"/>
  <c r="O10285" i="1"/>
  <c r="N10285" i="1" s="1"/>
  <c r="M10285" i="1" s="1"/>
  <c r="O10286" i="1"/>
  <c r="O10287" i="1"/>
  <c r="N10287" i="1" s="1"/>
  <c r="M10287" i="1" s="1"/>
  <c r="O10288" i="1"/>
  <c r="N10288" i="1" s="1"/>
  <c r="M10288" i="1" s="1"/>
  <c r="O10289" i="1"/>
  <c r="O10290" i="1"/>
  <c r="N10290" i="1" s="1"/>
  <c r="M10290" i="1" s="1"/>
  <c r="O10291" i="1"/>
  <c r="N10291" i="1" s="1"/>
  <c r="M10291" i="1" s="1"/>
  <c r="O10292" i="1"/>
  <c r="O10293" i="1"/>
  <c r="N10293" i="1" s="1"/>
  <c r="M10293" i="1" s="1"/>
  <c r="O10294" i="1"/>
  <c r="N10294" i="1" s="1"/>
  <c r="M10294" i="1" s="1"/>
  <c r="O10295" i="1"/>
  <c r="O10296" i="1"/>
  <c r="N10296" i="1" s="1"/>
  <c r="M10296" i="1" s="1"/>
  <c r="O10297" i="1"/>
  <c r="N10297" i="1" s="1"/>
  <c r="M10297" i="1" s="1"/>
  <c r="O10298" i="1"/>
  <c r="O10299" i="1"/>
  <c r="N10299" i="1" s="1"/>
  <c r="M10299" i="1" s="1"/>
  <c r="O10300" i="1"/>
  <c r="N10300" i="1" s="1"/>
  <c r="M10300" i="1" s="1"/>
  <c r="O10301" i="1"/>
  <c r="O10302" i="1"/>
  <c r="N10302" i="1" s="1"/>
  <c r="M10302" i="1" s="1"/>
  <c r="O10303" i="1"/>
  <c r="N10303" i="1" s="1"/>
  <c r="M10303" i="1" s="1"/>
  <c r="O10304" i="1"/>
  <c r="O10305" i="1"/>
  <c r="N10305" i="1" s="1"/>
  <c r="M10305" i="1" s="1"/>
  <c r="O10306" i="1"/>
  <c r="N10306" i="1" s="1"/>
  <c r="M10306" i="1" s="1"/>
  <c r="O10307" i="1"/>
  <c r="O10308" i="1"/>
  <c r="N10308" i="1" s="1"/>
  <c r="M10308" i="1" s="1"/>
  <c r="O10309" i="1"/>
  <c r="N10309" i="1" s="1"/>
  <c r="M10309" i="1" s="1"/>
  <c r="O10310" i="1"/>
  <c r="O10311" i="1"/>
  <c r="N10311" i="1" s="1"/>
  <c r="M10311" i="1" s="1"/>
  <c r="O10312" i="1"/>
  <c r="N10312" i="1" s="1"/>
  <c r="M10312" i="1" s="1"/>
  <c r="O10313" i="1"/>
  <c r="O10314" i="1"/>
  <c r="N10314" i="1" s="1"/>
  <c r="M10314" i="1" s="1"/>
  <c r="O10315" i="1"/>
  <c r="N10315" i="1" s="1"/>
  <c r="M10315" i="1" s="1"/>
  <c r="O10316" i="1"/>
  <c r="O10317" i="1"/>
  <c r="N10317" i="1" s="1"/>
  <c r="M10317" i="1" s="1"/>
  <c r="O10318" i="1"/>
  <c r="N10318" i="1" s="1"/>
  <c r="M10318" i="1" s="1"/>
  <c r="O10319" i="1"/>
  <c r="O10320" i="1"/>
  <c r="N10320" i="1" s="1"/>
  <c r="M10320" i="1" s="1"/>
  <c r="O10321" i="1"/>
  <c r="N10321" i="1" s="1"/>
  <c r="M10321" i="1" s="1"/>
  <c r="O10322" i="1"/>
  <c r="O10323" i="1"/>
  <c r="N10323" i="1" s="1"/>
  <c r="M10323" i="1" s="1"/>
  <c r="O10324" i="1"/>
  <c r="N10324" i="1" s="1"/>
  <c r="M10324" i="1" s="1"/>
  <c r="O10325" i="1"/>
  <c r="O10326" i="1"/>
  <c r="N10326" i="1" s="1"/>
  <c r="M10326" i="1" s="1"/>
  <c r="O10327" i="1"/>
  <c r="N10327" i="1" s="1"/>
  <c r="M10327" i="1" s="1"/>
  <c r="O10328" i="1"/>
  <c r="O10329" i="1"/>
  <c r="N10329" i="1" s="1"/>
  <c r="M10329" i="1" s="1"/>
  <c r="O10330" i="1"/>
  <c r="N10330" i="1" s="1"/>
  <c r="M10330" i="1" s="1"/>
  <c r="O10331" i="1"/>
  <c r="O10332" i="1"/>
  <c r="N10332" i="1" s="1"/>
  <c r="M10332" i="1" s="1"/>
  <c r="O10333" i="1"/>
  <c r="O10334" i="1"/>
  <c r="O10335" i="1"/>
  <c r="N10335" i="1" s="1"/>
  <c r="M10335" i="1" s="1"/>
  <c r="O10336" i="1"/>
  <c r="N10336" i="1" s="1"/>
  <c r="M10336" i="1" s="1"/>
  <c r="O10337" i="1"/>
  <c r="O10338" i="1"/>
  <c r="N10338" i="1" s="1"/>
  <c r="M10338" i="1" s="1"/>
  <c r="O10339" i="1"/>
  <c r="N10339" i="1" s="1"/>
  <c r="M10339" i="1" s="1"/>
  <c r="O10340" i="1"/>
  <c r="O10341" i="1"/>
  <c r="N10341" i="1" s="1"/>
  <c r="M10341" i="1" s="1"/>
  <c r="O10342" i="1"/>
  <c r="N10342" i="1" s="1"/>
  <c r="M10342" i="1" s="1"/>
  <c r="O10343" i="1"/>
  <c r="O10344" i="1"/>
  <c r="N10344" i="1" s="1"/>
  <c r="M10344" i="1" s="1"/>
  <c r="O10345" i="1"/>
  <c r="N10345" i="1" s="1"/>
  <c r="M10345" i="1" s="1"/>
  <c r="O10346" i="1"/>
  <c r="O10347" i="1"/>
  <c r="N10347" i="1" s="1"/>
  <c r="M10347" i="1" s="1"/>
  <c r="O10348" i="1"/>
  <c r="N10348" i="1" s="1"/>
  <c r="M10348" i="1" s="1"/>
  <c r="O10349" i="1"/>
  <c r="O10350" i="1"/>
  <c r="N10350" i="1" s="1"/>
  <c r="M10350" i="1" s="1"/>
  <c r="O10351" i="1"/>
  <c r="N10351" i="1" s="1"/>
  <c r="M10351" i="1" s="1"/>
  <c r="O10352" i="1"/>
  <c r="O10353" i="1"/>
  <c r="N10353" i="1" s="1"/>
  <c r="M10353" i="1" s="1"/>
  <c r="O10354" i="1"/>
  <c r="N10354" i="1" s="1"/>
  <c r="M10354" i="1" s="1"/>
  <c r="O10355" i="1"/>
  <c r="O10356" i="1"/>
  <c r="N10356" i="1" s="1"/>
  <c r="M10356" i="1" s="1"/>
  <c r="O10357" i="1"/>
  <c r="N10357" i="1" s="1"/>
  <c r="M10357" i="1" s="1"/>
  <c r="O10358" i="1"/>
  <c r="O10359" i="1"/>
  <c r="N10359" i="1" s="1"/>
  <c r="M10359" i="1" s="1"/>
  <c r="O10360" i="1"/>
  <c r="N10360" i="1" s="1"/>
  <c r="M10360" i="1" s="1"/>
  <c r="O10361" i="1"/>
  <c r="O10362" i="1"/>
  <c r="N10362" i="1" s="1"/>
  <c r="M10362" i="1" s="1"/>
  <c r="O10363" i="1"/>
  <c r="N10363" i="1" s="1"/>
  <c r="M10363" i="1" s="1"/>
  <c r="O10364" i="1"/>
  <c r="O10365" i="1"/>
  <c r="N10365" i="1" s="1"/>
  <c r="M10365" i="1" s="1"/>
  <c r="O10366" i="1"/>
  <c r="N10366" i="1" s="1"/>
  <c r="M10366" i="1" s="1"/>
  <c r="O10367" i="1"/>
  <c r="O10368" i="1"/>
  <c r="N10368" i="1" s="1"/>
  <c r="M10368" i="1" s="1"/>
  <c r="O10369" i="1"/>
  <c r="N10369" i="1" s="1"/>
  <c r="M10369" i="1" s="1"/>
  <c r="O10370" i="1"/>
  <c r="O10371" i="1"/>
  <c r="N10371" i="1" s="1"/>
  <c r="M10371" i="1" s="1"/>
  <c r="O10372" i="1"/>
  <c r="N10372" i="1" s="1"/>
  <c r="M10372" i="1" s="1"/>
  <c r="O10373" i="1"/>
  <c r="O10374" i="1"/>
  <c r="N10374" i="1" s="1"/>
  <c r="M10374" i="1" s="1"/>
  <c r="O10375" i="1"/>
  <c r="N10375" i="1" s="1"/>
  <c r="M10375" i="1" s="1"/>
  <c r="O10376" i="1"/>
  <c r="O10377" i="1"/>
  <c r="N10377" i="1" s="1"/>
  <c r="M10377" i="1" s="1"/>
  <c r="O10378" i="1"/>
  <c r="N10378" i="1" s="1"/>
  <c r="M10378" i="1" s="1"/>
  <c r="O10379" i="1"/>
  <c r="O10380" i="1"/>
  <c r="N10380" i="1" s="1"/>
  <c r="M10380" i="1" s="1"/>
  <c r="O10381" i="1"/>
  <c r="N10381" i="1" s="1"/>
  <c r="M10381" i="1" s="1"/>
  <c r="O10382" i="1"/>
  <c r="O10383" i="1"/>
  <c r="N10383" i="1" s="1"/>
  <c r="M10383" i="1" s="1"/>
  <c r="O10384" i="1"/>
  <c r="N10384" i="1" s="1"/>
  <c r="M10384" i="1" s="1"/>
  <c r="O10385" i="1"/>
  <c r="O10386" i="1"/>
  <c r="N10386" i="1" s="1"/>
  <c r="M10386" i="1" s="1"/>
  <c r="O10387" i="1"/>
  <c r="N10387" i="1" s="1"/>
  <c r="M10387" i="1" s="1"/>
  <c r="O10388" i="1"/>
  <c r="O10389" i="1"/>
  <c r="N10389" i="1" s="1"/>
  <c r="M10389" i="1" s="1"/>
  <c r="O10390" i="1"/>
  <c r="N10390" i="1" s="1"/>
  <c r="M10390" i="1" s="1"/>
  <c r="O10391" i="1"/>
  <c r="O10392" i="1"/>
  <c r="N10392" i="1" s="1"/>
  <c r="M10392" i="1" s="1"/>
  <c r="O10393" i="1"/>
  <c r="N10393" i="1" s="1"/>
  <c r="M10393" i="1" s="1"/>
  <c r="O10394" i="1"/>
  <c r="O10395" i="1"/>
  <c r="N10395" i="1" s="1"/>
  <c r="M10395" i="1" s="1"/>
  <c r="O10396" i="1"/>
  <c r="N10396" i="1" s="1"/>
  <c r="M10396" i="1" s="1"/>
  <c r="O10397" i="1"/>
  <c r="O10398" i="1"/>
  <c r="N10398" i="1" s="1"/>
  <c r="M10398" i="1" s="1"/>
  <c r="O10399" i="1"/>
  <c r="N10399" i="1" s="1"/>
  <c r="M10399" i="1" s="1"/>
  <c r="O10400" i="1"/>
  <c r="O10401" i="1"/>
  <c r="N10401" i="1" s="1"/>
  <c r="M10401" i="1" s="1"/>
  <c r="O10402" i="1"/>
  <c r="N10402" i="1" s="1"/>
  <c r="M10402" i="1" s="1"/>
  <c r="O10403" i="1"/>
  <c r="O10404" i="1"/>
  <c r="N10404" i="1" s="1"/>
  <c r="M10404" i="1" s="1"/>
  <c r="O10405" i="1"/>
  <c r="N10405" i="1" s="1"/>
  <c r="M10405" i="1" s="1"/>
  <c r="O10406" i="1"/>
  <c r="O10407" i="1"/>
  <c r="N10407" i="1" s="1"/>
  <c r="M10407" i="1" s="1"/>
  <c r="O10408" i="1"/>
  <c r="N10408" i="1" s="1"/>
  <c r="M10408" i="1" s="1"/>
  <c r="O10409" i="1"/>
  <c r="O10410" i="1"/>
  <c r="N10410" i="1" s="1"/>
  <c r="M10410" i="1" s="1"/>
  <c r="O10411" i="1"/>
  <c r="N10411" i="1" s="1"/>
  <c r="M10411" i="1" s="1"/>
  <c r="O10412" i="1"/>
  <c r="O10413" i="1"/>
  <c r="N10413" i="1" s="1"/>
  <c r="M10413" i="1" s="1"/>
  <c r="O10414" i="1"/>
  <c r="N10414" i="1" s="1"/>
  <c r="M10414" i="1" s="1"/>
  <c r="O10415" i="1"/>
  <c r="O10416" i="1"/>
  <c r="N10416" i="1" s="1"/>
  <c r="M10416" i="1" s="1"/>
  <c r="O10417" i="1"/>
  <c r="N10417" i="1" s="1"/>
  <c r="M10417" i="1" s="1"/>
  <c r="O10418" i="1"/>
  <c r="O10419" i="1"/>
  <c r="N10419" i="1" s="1"/>
  <c r="M10419" i="1" s="1"/>
  <c r="O10420" i="1"/>
  <c r="N10420" i="1" s="1"/>
  <c r="M10420" i="1" s="1"/>
  <c r="O10421" i="1"/>
  <c r="O10422" i="1"/>
  <c r="N10422" i="1" s="1"/>
  <c r="M10422" i="1" s="1"/>
  <c r="O10423" i="1"/>
  <c r="N10423" i="1" s="1"/>
  <c r="M10423" i="1" s="1"/>
  <c r="O10424" i="1"/>
  <c r="O10425" i="1"/>
  <c r="N10425" i="1" s="1"/>
  <c r="M10425" i="1" s="1"/>
  <c r="O10426" i="1"/>
  <c r="N10426" i="1" s="1"/>
  <c r="M10426" i="1" s="1"/>
  <c r="O10427" i="1"/>
  <c r="O10428" i="1"/>
  <c r="N10428" i="1" s="1"/>
  <c r="M10428" i="1" s="1"/>
  <c r="O10429" i="1"/>
  <c r="N10429" i="1" s="1"/>
  <c r="M10429" i="1" s="1"/>
  <c r="O10430" i="1"/>
  <c r="O10431" i="1"/>
  <c r="N10431" i="1" s="1"/>
  <c r="M10431" i="1" s="1"/>
  <c r="O10432" i="1"/>
  <c r="N10432" i="1" s="1"/>
  <c r="M10432" i="1" s="1"/>
  <c r="O10433" i="1"/>
  <c r="O10434" i="1"/>
  <c r="N10434" i="1" s="1"/>
  <c r="M10434" i="1" s="1"/>
  <c r="O10435" i="1"/>
  <c r="N10435" i="1" s="1"/>
  <c r="M10435" i="1" s="1"/>
  <c r="O10436" i="1"/>
  <c r="O10437" i="1"/>
  <c r="N10437" i="1" s="1"/>
  <c r="M10437" i="1" s="1"/>
  <c r="O10438" i="1"/>
  <c r="N10438" i="1" s="1"/>
  <c r="M10438" i="1" s="1"/>
  <c r="O10439" i="1"/>
  <c r="O10440" i="1"/>
  <c r="N10440" i="1" s="1"/>
  <c r="M10440" i="1" s="1"/>
  <c r="O10441" i="1"/>
  <c r="O10442" i="1"/>
  <c r="O10443" i="1"/>
  <c r="N10443" i="1" s="1"/>
  <c r="M10443" i="1" s="1"/>
  <c r="O10444" i="1"/>
  <c r="N10444" i="1" s="1"/>
  <c r="M10444" i="1" s="1"/>
  <c r="O10445" i="1"/>
  <c r="O10446" i="1"/>
  <c r="N10446" i="1" s="1"/>
  <c r="M10446" i="1" s="1"/>
  <c r="O10447" i="1"/>
  <c r="N10447" i="1" s="1"/>
  <c r="M10447" i="1" s="1"/>
  <c r="O10449" i="1"/>
  <c r="O10450" i="1"/>
  <c r="N10450" i="1" s="1"/>
  <c r="M10450" i="1" s="1"/>
  <c r="O10451" i="1"/>
  <c r="N10451" i="1" s="1"/>
  <c r="M10451" i="1" s="1"/>
  <c r="O10452" i="1"/>
  <c r="O10453" i="1"/>
  <c r="N10453" i="1" s="1"/>
  <c r="M10453" i="1" s="1"/>
  <c r="O10454" i="1"/>
  <c r="N10454" i="1" s="1"/>
  <c r="M10454" i="1" s="1"/>
  <c r="O10455" i="1"/>
  <c r="O10456" i="1"/>
  <c r="N10456" i="1" s="1"/>
  <c r="M10456" i="1" s="1"/>
  <c r="O10457" i="1"/>
  <c r="N10457" i="1" s="1"/>
  <c r="M10457" i="1" s="1"/>
  <c r="O10458" i="1"/>
  <c r="O10459" i="1"/>
  <c r="N10459" i="1" s="1"/>
  <c r="M10459" i="1" s="1"/>
  <c r="O10460" i="1"/>
  <c r="N10460" i="1" s="1"/>
  <c r="M10460" i="1" s="1"/>
  <c r="O10461" i="1"/>
  <c r="O10462" i="1"/>
  <c r="N10462" i="1" s="1"/>
  <c r="M10462" i="1" s="1"/>
  <c r="O10463" i="1"/>
  <c r="N10463" i="1" s="1"/>
  <c r="M10463" i="1" s="1"/>
  <c r="O10464" i="1"/>
  <c r="O10465" i="1"/>
  <c r="N10465" i="1" s="1"/>
  <c r="M10465" i="1" s="1"/>
  <c r="O10466" i="1"/>
  <c r="N10466" i="1" s="1"/>
  <c r="M10466" i="1" s="1"/>
  <c r="O10467" i="1"/>
  <c r="O10468" i="1"/>
  <c r="N10468" i="1" s="1"/>
  <c r="M10468" i="1" s="1"/>
  <c r="O10469" i="1"/>
  <c r="N10469" i="1" s="1"/>
  <c r="M10469" i="1" s="1"/>
  <c r="O10470" i="1"/>
  <c r="O10471" i="1"/>
  <c r="N10471" i="1" s="1"/>
  <c r="M10471" i="1" s="1"/>
  <c r="O10472" i="1"/>
  <c r="N10472" i="1" s="1"/>
  <c r="M10472" i="1" s="1"/>
  <c r="O10473" i="1"/>
  <c r="O10474" i="1"/>
  <c r="N10474" i="1" s="1"/>
  <c r="M10474" i="1" s="1"/>
  <c r="O10475" i="1"/>
  <c r="N10475" i="1" s="1"/>
  <c r="M10475" i="1" s="1"/>
  <c r="O10476" i="1"/>
  <c r="O10477" i="1"/>
  <c r="N10477" i="1" s="1"/>
  <c r="M10477" i="1" s="1"/>
  <c r="O10478" i="1"/>
  <c r="N10478" i="1" s="1"/>
  <c r="M10478" i="1" s="1"/>
  <c r="O10479" i="1"/>
  <c r="O10480" i="1"/>
  <c r="N10480" i="1" s="1"/>
  <c r="M10480" i="1" s="1"/>
  <c r="O10481" i="1"/>
  <c r="N10481" i="1" s="1"/>
  <c r="M10481" i="1" s="1"/>
  <c r="O10482" i="1"/>
  <c r="O10483" i="1"/>
  <c r="N10483" i="1" s="1"/>
  <c r="M10483" i="1" s="1"/>
  <c r="O10484" i="1"/>
  <c r="N10484" i="1" s="1"/>
  <c r="M10484" i="1" s="1"/>
  <c r="O10485" i="1"/>
  <c r="O10486" i="1"/>
  <c r="N10486" i="1" s="1"/>
  <c r="M10486" i="1" s="1"/>
  <c r="O10487" i="1"/>
  <c r="N10487" i="1" s="1"/>
  <c r="M10487" i="1" s="1"/>
  <c r="O10488" i="1"/>
  <c r="O10489" i="1"/>
  <c r="N10489" i="1" s="1"/>
  <c r="M10489" i="1" s="1"/>
  <c r="O10490" i="1"/>
  <c r="O10491" i="1"/>
  <c r="O10492" i="1"/>
  <c r="N10492" i="1" s="1"/>
  <c r="M10492" i="1" s="1"/>
  <c r="O10493" i="1"/>
  <c r="N10493" i="1" s="1"/>
  <c r="M10493" i="1" s="1"/>
  <c r="O10494" i="1"/>
  <c r="O10495" i="1"/>
  <c r="N10495" i="1" s="1"/>
  <c r="M10495" i="1" s="1"/>
  <c r="O10496" i="1"/>
  <c r="N10496" i="1" s="1"/>
  <c r="M10496" i="1" s="1"/>
  <c r="O10497" i="1"/>
  <c r="O10498" i="1"/>
  <c r="N10498" i="1" s="1"/>
  <c r="M10498" i="1" s="1"/>
  <c r="O10499" i="1"/>
  <c r="N10499" i="1" s="1"/>
  <c r="M10499" i="1" s="1"/>
  <c r="O10500" i="1"/>
  <c r="O10501" i="1"/>
  <c r="N10501" i="1" s="1"/>
  <c r="M10501" i="1" s="1"/>
  <c r="O10502" i="1"/>
  <c r="N10502" i="1" s="1"/>
  <c r="M10502" i="1" s="1"/>
  <c r="O10503" i="1"/>
  <c r="O10504" i="1"/>
  <c r="N10504" i="1" s="1"/>
  <c r="M10504" i="1" s="1"/>
  <c r="O10505" i="1"/>
  <c r="N10505" i="1" s="1"/>
  <c r="M10505" i="1" s="1"/>
  <c r="O10506" i="1"/>
  <c r="O10507" i="1"/>
  <c r="N10507" i="1" s="1"/>
  <c r="M10507" i="1" s="1"/>
  <c r="O10508" i="1"/>
  <c r="N10508" i="1" s="1"/>
  <c r="M10508" i="1" s="1"/>
  <c r="O10509" i="1"/>
  <c r="O10510" i="1"/>
  <c r="N10510" i="1" s="1"/>
  <c r="M10510" i="1" s="1"/>
  <c r="O10511" i="1"/>
  <c r="N10511" i="1" s="1"/>
  <c r="M10511" i="1" s="1"/>
  <c r="O10512" i="1"/>
  <c r="O10513" i="1"/>
  <c r="N10513" i="1" s="1"/>
  <c r="M10513" i="1" s="1"/>
  <c r="O10514" i="1"/>
  <c r="N10514" i="1" s="1"/>
  <c r="M10514" i="1" s="1"/>
  <c r="O10515" i="1"/>
  <c r="O10516" i="1"/>
  <c r="N10516" i="1" s="1"/>
  <c r="M10516" i="1" s="1"/>
  <c r="O10517" i="1"/>
  <c r="N10517" i="1" s="1"/>
  <c r="M10517" i="1" s="1"/>
  <c r="O10518" i="1"/>
  <c r="O10519" i="1"/>
  <c r="N10519" i="1" s="1"/>
  <c r="M10519" i="1" s="1"/>
  <c r="O10520" i="1"/>
  <c r="N10520" i="1" s="1"/>
  <c r="M10520" i="1" s="1"/>
  <c r="O10521" i="1"/>
  <c r="O10522" i="1"/>
  <c r="N10522" i="1" s="1"/>
  <c r="M10522" i="1" s="1"/>
  <c r="O10523" i="1"/>
  <c r="N10523" i="1" s="1"/>
  <c r="M10523" i="1" s="1"/>
  <c r="O10524" i="1"/>
  <c r="O10525" i="1"/>
  <c r="N10525" i="1" s="1"/>
  <c r="M10525" i="1" s="1"/>
  <c r="O10526" i="1"/>
  <c r="N10526" i="1" s="1"/>
  <c r="M10526" i="1" s="1"/>
  <c r="O10527" i="1"/>
  <c r="O10528" i="1"/>
  <c r="N10528" i="1" s="1"/>
  <c r="M10528" i="1" s="1"/>
  <c r="O10529" i="1"/>
  <c r="N10529" i="1" s="1"/>
  <c r="M10529" i="1" s="1"/>
  <c r="O10530" i="1"/>
  <c r="O10531" i="1"/>
  <c r="N10531" i="1" s="1"/>
  <c r="M10531" i="1" s="1"/>
  <c r="O10532" i="1"/>
  <c r="N10532" i="1" s="1"/>
  <c r="M10532" i="1" s="1"/>
  <c r="O10533" i="1"/>
  <c r="O10534" i="1"/>
  <c r="N10534" i="1" s="1"/>
  <c r="M10534" i="1" s="1"/>
  <c r="O10535" i="1"/>
  <c r="O10536" i="1"/>
  <c r="O10537" i="1"/>
  <c r="N10537" i="1" s="1"/>
  <c r="M10537" i="1" s="1"/>
  <c r="O10538" i="1"/>
  <c r="N10538" i="1" s="1"/>
  <c r="M10538" i="1" s="1"/>
  <c r="O10539" i="1"/>
  <c r="O10540" i="1"/>
  <c r="N10540" i="1" s="1"/>
  <c r="M10540" i="1" s="1"/>
  <c r="O10541" i="1"/>
  <c r="N10541" i="1" s="1"/>
  <c r="M10541" i="1" s="1"/>
  <c r="O10542" i="1"/>
  <c r="O10543" i="1"/>
  <c r="N10543" i="1" s="1"/>
  <c r="M10543" i="1" s="1"/>
  <c r="O10544" i="1"/>
  <c r="N10544" i="1" s="1"/>
  <c r="M10544" i="1" s="1"/>
  <c r="O10545" i="1"/>
  <c r="O10546" i="1"/>
  <c r="N10546" i="1" s="1"/>
  <c r="M10546" i="1" s="1"/>
  <c r="O10547" i="1"/>
  <c r="N10547" i="1" s="1"/>
  <c r="M10547" i="1" s="1"/>
  <c r="O10548" i="1"/>
  <c r="O10549" i="1"/>
  <c r="N10549" i="1" s="1"/>
  <c r="M10549" i="1" s="1"/>
  <c r="O10550" i="1"/>
  <c r="N10550" i="1" s="1"/>
  <c r="M10550" i="1" s="1"/>
  <c r="O10551" i="1"/>
  <c r="O10552" i="1"/>
  <c r="N10552" i="1" s="1"/>
  <c r="M10552" i="1" s="1"/>
  <c r="O10553" i="1"/>
  <c r="N10553" i="1" s="1"/>
  <c r="M10553" i="1" s="1"/>
  <c r="O10554" i="1"/>
  <c r="O10555" i="1"/>
  <c r="N10555" i="1" s="1"/>
  <c r="M10555" i="1" s="1"/>
  <c r="O10556" i="1"/>
  <c r="N10556" i="1" s="1"/>
  <c r="M10556" i="1" s="1"/>
  <c r="O10557" i="1"/>
  <c r="O10558" i="1"/>
  <c r="N10558" i="1" s="1"/>
  <c r="M10558" i="1" s="1"/>
  <c r="O10559" i="1"/>
  <c r="N10559" i="1" s="1"/>
  <c r="M10559" i="1" s="1"/>
  <c r="O10560" i="1"/>
  <c r="O10561" i="1"/>
  <c r="N10561" i="1" s="1"/>
  <c r="M10561" i="1" s="1"/>
  <c r="O10562" i="1"/>
  <c r="N10562" i="1" s="1"/>
  <c r="M10562" i="1" s="1"/>
  <c r="O10563" i="1"/>
  <c r="O10564" i="1"/>
  <c r="N10564" i="1" s="1"/>
  <c r="M10564" i="1" s="1"/>
  <c r="O10565" i="1"/>
  <c r="N10565" i="1" s="1"/>
  <c r="M10565" i="1" s="1"/>
  <c r="O10566" i="1"/>
  <c r="O10567" i="1"/>
  <c r="N10567" i="1" s="1"/>
  <c r="M10567" i="1" s="1"/>
  <c r="O10568" i="1"/>
  <c r="N10568" i="1" s="1"/>
  <c r="M10568" i="1" s="1"/>
  <c r="O10569" i="1"/>
  <c r="O10570" i="1"/>
  <c r="N10570" i="1" s="1"/>
  <c r="M10570" i="1" s="1"/>
  <c r="O10571" i="1"/>
  <c r="N10571" i="1" s="1"/>
  <c r="M10571" i="1" s="1"/>
  <c r="O10572" i="1"/>
  <c r="O10573" i="1"/>
  <c r="N10573" i="1" s="1"/>
  <c r="M10573" i="1" s="1"/>
  <c r="O10574" i="1"/>
  <c r="N10574" i="1" s="1"/>
  <c r="M10574" i="1" s="1"/>
  <c r="O10575" i="1"/>
  <c r="O10576" i="1"/>
  <c r="N10576" i="1" s="1"/>
  <c r="M10576" i="1" s="1"/>
  <c r="O10577" i="1"/>
  <c r="N10577" i="1" s="1"/>
  <c r="M10577" i="1" s="1"/>
  <c r="O10578" i="1"/>
  <c r="O10579" i="1"/>
  <c r="N10579" i="1" s="1"/>
  <c r="M10579" i="1" s="1"/>
  <c r="O10580" i="1"/>
  <c r="N10580" i="1" s="1"/>
  <c r="M10580" i="1" s="1"/>
  <c r="O10581" i="1"/>
  <c r="O10582" i="1"/>
  <c r="N10582" i="1" s="1"/>
  <c r="M10582" i="1" s="1"/>
  <c r="O10583" i="1"/>
  <c r="N10583" i="1" s="1"/>
  <c r="M10583" i="1" s="1"/>
  <c r="O10584" i="1"/>
  <c r="O10585" i="1"/>
  <c r="N10585" i="1" s="1"/>
  <c r="M10585" i="1" s="1"/>
  <c r="O10586" i="1"/>
  <c r="N10586" i="1" s="1"/>
  <c r="M10586" i="1" s="1"/>
  <c r="O10588" i="1"/>
  <c r="O10589" i="1"/>
  <c r="N10589" i="1" s="1"/>
  <c r="M10589" i="1" s="1"/>
  <c r="O10590" i="1"/>
  <c r="N10590" i="1" s="1"/>
  <c r="M10590" i="1" s="1"/>
  <c r="O10591" i="1"/>
  <c r="O10592" i="1"/>
  <c r="N10592" i="1" s="1"/>
  <c r="M10592" i="1" s="1"/>
  <c r="O10593" i="1"/>
  <c r="N10593" i="1" s="1"/>
  <c r="M10593" i="1" s="1"/>
  <c r="O10594" i="1"/>
  <c r="O10595" i="1"/>
  <c r="N10595" i="1" s="1"/>
  <c r="M10595" i="1" s="1"/>
  <c r="O10596" i="1"/>
  <c r="N10596" i="1" s="1"/>
  <c r="M10596" i="1" s="1"/>
  <c r="O10597" i="1"/>
  <c r="O10598" i="1"/>
  <c r="N10598" i="1" s="1"/>
  <c r="M10598" i="1" s="1"/>
  <c r="O10599" i="1"/>
  <c r="N10599" i="1" s="1"/>
  <c r="M10599" i="1" s="1"/>
  <c r="O10600" i="1"/>
  <c r="O10601" i="1"/>
  <c r="N10601" i="1" s="1"/>
  <c r="M10601" i="1" s="1"/>
  <c r="O10602" i="1"/>
  <c r="N10602" i="1" s="1"/>
  <c r="M10602" i="1" s="1"/>
  <c r="O10603" i="1"/>
  <c r="O10604" i="1"/>
  <c r="N10604" i="1" s="1"/>
  <c r="M10604" i="1" s="1"/>
  <c r="O10605" i="1"/>
  <c r="N10605" i="1" s="1"/>
  <c r="M10605" i="1" s="1"/>
  <c r="O10606" i="1"/>
  <c r="O10607" i="1"/>
  <c r="N10607" i="1" s="1"/>
  <c r="M10607" i="1" s="1"/>
  <c r="O10608" i="1"/>
  <c r="N10608" i="1" s="1"/>
  <c r="M10608" i="1" s="1"/>
  <c r="O10609" i="1"/>
  <c r="O10610" i="1"/>
  <c r="N10610" i="1" s="1"/>
  <c r="M10610" i="1" s="1"/>
  <c r="O10611" i="1"/>
  <c r="N10611" i="1" s="1"/>
  <c r="M10611" i="1" s="1"/>
  <c r="O10612" i="1"/>
  <c r="O10613" i="1"/>
  <c r="N10613" i="1" s="1"/>
  <c r="M10613" i="1" s="1"/>
  <c r="O10614" i="1"/>
  <c r="N10614" i="1" s="1"/>
  <c r="M10614" i="1" s="1"/>
  <c r="O10615" i="1"/>
  <c r="O10616" i="1"/>
  <c r="N10616" i="1" s="1"/>
  <c r="M10616" i="1" s="1"/>
  <c r="O10617" i="1"/>
  <c r="N10617" i="1" s="1"/>
  <c r="M10617" i="1" s="1"/>
  <c r="O10618" i="1"/>
  <c r="O10619" i="1"/>
  <c r="O10620" i="1"/>
  <c r="N10620" i="1" s="1"/>
  <c r="M10620" i="1" s="1"/>
  <c r="O10621" i="1"/>
  <c r="O10622" i="1"/>
  <c r="N10622" i="1" s="1"/>
  <c r="M10622" i="1" s="1"/>
  <c r="O10623" i="1"/>
  <c r="N10623" i="1" s="1"/>
  <c r="M10623" i="1" s="1"/>
  <c r="O10624" i="1"/>
  <c r="O10625" i="1"/>
  <c r="N10625" i="1" s="1"/>
  <c r="M10625" i="1" s="1"/>
  <c r="O10626" i="1"/>
  <c r="N10626" i="1" s="1"/>
  <c r="M10626" i="1" s="1"/>
  <c r="O10627" i="1"/>
  <c r="O10628" i="1"/>
  <c r="N10628" i="1" s="1"/>
  <c r="M10628" i="1" s="1"/>
  <c r="O10629" i="1"/>
  <c r="N10629" i="1" s="1"/>
  <c r="M10629" i="1" s="1"/>
  <c r="O10630" i="1"/>
  <c r="O10631" i="1"/>
  <c r="N10631" i="1" s="1"/>
  <c r="M10631" i="1" s="1"/>
  <c r="O10632" i="1"/>
  <c r="N10632" i="1" s="1"/>
  <c r="M10632" i="1" s="1"/>
  <c r="O10633" i="1"/>
  <c r="O10634" i="1"/>
  <c r="N10634" i="1" s="1"/>
  <c r="M10634" i="1" s="1"/>
  <c r="O10635" i="1"/>
  <c r="N10635" i="1" s="1"/>
  <c r="M10635" i="1" s="1"/>
  <c r="O10636" i="1"/>
  <c r="O10637" i="1"/>
  <c r="N10637" i="1" s="1"/>
  <c r="M10637" i="1" s="1"/>
  <c r="O10638" i="1"/>
  <c r="N10638" i="1" s="1"/>
  <c r="M10638" i="1" s="1"/>
  <c r="O10639" i="1"/>
  <c r="O10640" i="1"/>
  <c r="N10640" i="1" s="1"/>
  <c r="M10640" i="1" s="1"/>
  <c r="O10641" i="1"/>
  <c r="N10641" i="1" s="1"/>
  <c r="M10641" i="1" s="1"/>
  <c r="O10642" i="1"/>
  <c r="O10643" i="1"/>
  <c r="N10643" i="1" s="1"/>
  <c r="M10643" i="1" s="1"/>
  <c r="O10644" i="1"/>
  <c r="N10644" i="1" s="1"/>
  <c r="M10644" i="1" s="1"/>
  <c r="O10645" i="1"/>
  <c r="O10646" i="1"/>
  <c r="N10646" i="1" s="1"/>
  <c r="M10646" i="1" s="1"/>
  <c r="O10647" i="1"/>
  <c r="N10647" i="1" s="1"/>
  <c r="M10647" i="1" s="1"/>
  <c r="O10648" i="1"/>
  <c r="O10649" i="1"/>
  <c r="N10649" i="1" s="1"/>
  <c r="M10649" i="1" s="1"/>
  <c r="O10650" i="1"/>
  <c r="N10650" i="1" s="1"/>
  <c r="M10650" i="1" s="1"/>
  <c r="O10651" i="1"/>
  <c r="O10652" i="1"/>
  <c r="N10652" i="1" s="1"/>
  <c r="M10652" i="1" s="1"/>
  <c r="O10653" i="1"/>
  <c r="N10653" i="1" s="1"/>
  <c r="M10653" i="1" s="1"/>
  <c r="O10654" i="1"/>
  <c r="O10655" i="1"/>
  <c r="N10655" i="1" s="1"/>
  <c r="M10655" i="1" s="1"/>
  <c r="O10656" i="1"/>
  <c r="N10656" i="1" s="1"/>
  <c r="M10656" i="1" s="1"/>
  <c r="O10659" i="1"/>
  <c r="O10660" i="1"/>
  <c r="N10660" i="1" s="1"/>
  <c r="M10660" i="1" s="1"/>
  <c r="O10661" i="1"/>
  <c r="N10661" i="1" s="1"/>
  <c r="M10661" i="1" s="1"/>
  <c r="O10662" i="1"/>
  <c r="O10663" i="1"/>
  <c r="N10663" i="1" s="1"/>
  <c r="M10663" i="1" s="1"/>
  <c r="O10664" i="1"/>
  <c r="N10664" i="1" s="1"/>
  <c r="M10664" i="1" s="1"/>
  <c r="O10665" i="1"/>
  <c r="O10666" i="1"/>
  <c r="N10666" i="1" s="1"/>
  <c r="M10666" i="1" s="1"/>
  <c r="O10668" i="1"/>
  <c r="N10668" i="1" s="1"/>
  <c r="M10668" i="1" s="1"/>
  <c r="O10669" i="1"/>
  <c r="O10670" i="1"/>
  <c r="O10671" i="1"/>
  <c r="N10671" i="1" s="1"/>
  <c r="M10671" i="1" s="1"/>
  <c r="O10672" i="1"/>
  <c r="O10673" i="1"/>
  <c r="N10673" i="1" s="1"/>
  <c r="M10673" i="1" s="1"/>
  <c r="O10674" i="1"/>
  <c r="N10674" i="1" s="1"/>
  <c r="M10674" i="1" s="1"/>
  <c r="O10675" i="1"/>
  <c r="O10676" i="1"/>
  <c r="N10676" i="1" s="1"/>
  <c r="M10676" i="1" s="1"/>
  <c r="O10677" i="1"/>
  <c r="N10677" i="1" s="1"/>
  <c r="M10677" i="1" s="1"/>
  <c r="O10678" i="1"/>
  <c r="O10679" i="1"/>
  <c r="N10679" i="1" s="1"/>
  <c r="M10679" i="1" s="1"/>
  <c r="O10680" i="1"/>
  <c r="N10680" i="1" s="1"/>
  <c r="M10680" i="1" s="1"/>
  <c r="O10681" i="1"/>
  <c r="O10682" i="1"/>
  <c r="N10682" i="1" s="1"/>
  <c r="M10682" i="1" s="1"/>
  <c r="O10683" i="1"/>
  <c r="N10683" i="1" s="1"/>
  <c r="M10683" i="1" s="1"/>
  <c r="O10684" i="1"/>
  <c r="O10685" i="1"/>
  <c r="N10685" i="1" s="1"/>
  <c r="M10685" i="1" s="1"/>
  <c r="O10686" i="1"/>
  <c r="N10686" i="1" s="1"/>
  <c r="M10686" i="1" s="1"/>
  <c r="O10687" i="1"/>
  <c r="O10688" i="1"/>
  <c r="N10688" i="1" s="1"/>
  <c r="M10688" i="1" s="1"/>
  <c r="O10689" i="1"/>
  <c r="N10689" i="1" s="1"/>
  <c r="M10689" i="1" s="1"/>
  <c r="O10690" i="1"/>
  <c r="O10691" i="1"/>
  <c r="N10691" i="1" s="1"/>
  <c r="M10691" i="1" s="1"/>
  <c r="O10692" i="1"/>
  <c r="N10692" i="1" s="1"/>
  <c r="M10692" i="1" s="1"/>
  <c r="O10693" i="1"/>
  <c r="O10694" i="1"/>
  <c r="O10695" i="1"/>
  <c r="N10695" i="1" s="1"/>
  <c r="M10695" i="1" s="1"/>
  <c r="O10696" i="1"/>
  <c r="O10697" i="1"/>
  <c r="N10697" i="1" s="1"/>
  <c r="M10697" i="1" s="1"/>
  <c r="O10698" i="1"/>
  <c r="N10698" i="1" s="1"/>
  <c r="M10698" i="1" s="1"/>
  <c r="O10699" i="1"/>
  <c r="O10700" i="1"/>
  <c r="N10700" i="1" s="1"/>
  <c r="M10700" i="1" s="1"/>
  <c r="O10701" i="1"/>
  <c r="N10701" i="1" s="1"/>
  <c r="M10701" i="1" s="1"/>
  <c r="O10702" i="1"/>
  <c r="O10703" i="1"/>
  <c r="N10703" i="1" s="1"/>
  <c r="M10703" i="1" s="1"/>
  <c r="O10704" i="1"/>
  <c r="N10704" i="1" s="1"/>
  <c r="M10704" i="1" s="1"/>
  <c r="O10705" i="1"/>
  <c r="O10706" i="1"/>
  <c r="N10706" i="1" s="1"/>
  <c r="M10706" i="1" s="1"/>
  <c r="O10707" i="1"/>
  <c r="N10707" i="1" s="1"/>
  <c r="M10707" i="1" s="1"/>
  <c r="O10708" i="1"/>
  <c r="O10709" i="1"/>
  <c r="N10709" i="1" s="1"/>
  <c r="M10709" i="1" s="1"/>
  <c r="O10710" i="1"/>
  <c r="N10710" i="1" s="1"/>
  <c r="M10710" i="1" s="1"/>
  <c r="O10711" i="1"/>
  <c r="O10712" i="1"/>
  <c r="N10712" i="1" s="1"/>
  <c r="M10712" i="1" s="1"/>
  <c r="O10713" i="1"/>
  <c r="N10713" i="1" s="1"/>
  <c r="M10713" i="1" s="1"/>
  <c r="O10714" i="1"/>
  <c r="O10715" i="1"/>
  <c r="N10715" i="1" s="1"/>
  <c r="M10715" i="1" s="1"/>
  <c r="O10716" i="1"/>
  <c r="N10716" i="1" s="1"/>
  <c r="M10716" i="1" s="1"/>
  <c r="O10717" i="1"/>
  <c r="O10718" i="1"/>
  <c r="N10718" i="1" s="1"/>
  <c r="M10718" i="1" s="1"/>
  <c r="O10719" i="1"/>
  <c r="N10719" i="1" s="1"/>
  <c r="M10719" i="1" s="1"/>
  <c r="O10720" i="1"/>
  <c r="O10721" i="1"/>
  <c r="N10721" i="1" s="1"/>
  <c r="M10721" i="1" s="1"/>
  <c r="O10722" i="1"/>
  <c r="N10722" i="1" s="1"/>
  <c r="M10722" i="1" s="1"/>
  <c r="O10723" i="1"/>
  <c r="O10724" i="1"/>
  <c r="N10724" i="1" s="1"/>
  <c r="M10724" i="1" s="1"/>
  <c r="O10725" i="1"/>
  <c r="N10725" i="1" s="1"/>
  <c r="M10725" i="1" s="1"/>
  <c r="O10726" i="1"/>
  <c r="O10727" i="1"/>
  <c r="N10727" i="1" s="1"/>
  <c r="M10727" i="1" s="1"/>
  <c r="O10728" i="1"/>
  <c r="N10728" i="1" s="1"/>
  <c r="M10728" i="1" s="1"/>
  <c r="O10729" i="1"/>
  <c r="O10730" i="1"/>
  <c r="N10730" i="1" s="1"/>
  <c r="M10730" i="1" s="1"/>
  <c r="O10731" i="1"/>
  <c r="N10731" i="1" s="1"/>
  <c r="M10731" i="1" s="1"/>
  <c r="O10732" i="1"/>
  <c r="O10733" i="1"/>
  <c r="N10733" i="1" s="1"/>
  <c r="M10733" i="1" s="1"/>
  <c r="O10734" i="1"/>
  <c r="N10734" i="1" s="1"/>
  <c r="M10734" i="1" s="1"/>
  <c r="O10735" i="1"/>
  <c r="O10736" i="1"/>
  <c r="N10736" i="1" s="1"/>
  <c r="M10736" i="1" s="1"/>
  <c r="O10737" i="1"/>
  <c r="N10737" i="1" s="1"/>
  <c r="M10737" i="1" s="1"/>
  <c r="O10738" i="1"/>
  <c r="O10739" i="1"/>
  <c r="N10739" i="1" s="1"/>
  <c r="M10739" i="1" s="1"/>
  <c r="O10740" i="1"/>
  <c r="N10740" i="1" s="1"/>
  <c r="M10740" i="1" s="1"/>
  <c r="O10741" i="1"/>
  <c r="O10742" i="1"/>
  <c r="N10742" i="1" s="1"/>
  <c r="M10742" i="1" s="1"/>
  <c r="O10743" i="1"/>
  <c r="N10743" i="1" s="1"/>
  <c r="M10743" i="1" s="1"/>
  <c r="O10744" i="1"/>
  <c r="O10745" i="1"/>
  <c r="N10745" i="1" s="1"/>
  <c r="M10745" i="1" s="1"/>
  <c r="O10746" i="1"/>
  <c r="N10746" i="1" s="1"/>
  <c r="M10746" i="1" s="1"/>
  <c r="O10747" i="1"/>
  <c r="O10748" i="1"/>
  <c r="N10748" i="1" s="1"/>
  <c r="M10748" i="1" s="1"/>
  <c r="O10749" i="1"/>
  <c r="N10749" i="1" s="1"/>
  <c r="M10749" i="1" s="1"/>
  <c r="O10750" i="1"/>
  <c r="O10752" i="1"/>
  <c r="N10752" i="1" s="1"/>
  <c r="M10752" i="1" s="1"/>
  <c r="O10753" i="1"/>
  <c r="N10753" i="1" s="1"/>
  <c r="M10753" i="1" s="1"/>
  <c r="O10755" i="1"/>
  <c r="O10756" i="1"/>
  <c r="N10756" i="1" s="1"/>
  <c r="M10756" i="1" s="1"/>
  <c r="O10757" i="1"/>
  <c r="N10757" i="1" s="1"/>
  <c r="M10757" i="1" s="1"/>
  <c r="O10758" i="1"/>
  <c r="O10759" i="1"/>
  <c r="N10759" i="1" s="1"/>
  <c r="M10759" i="1" s="1"/>
  <c r="O10760" i="1"/>
  <c r="N10760" i="1" s="1"/>
  <c r="M10760" i="1" s="1"/>
  <c r="O10762" i="1"/>
  <c r="O10763" i="1"/>
  <c r="N10763" i="1" s="1"/>
  <c r="M10763" i="1" s="1"/>
  <c r="O10764" i="1"/>
  <c r="N10764" i="1" s="1"/>
  <c r="M10764" i="1" s="1"/>
  <c r="O10765" i="1"/>
  <c r="O10766" i="1"/>
  <c r="N10766" i="1" s="1"/>
  <c r="M10766" i="1" s="1"/>
  <c r="O10767" i="1"/>
  <c r="N10767" i="1" s="1"/>
  <c r="M10767" i="1" s="1"/>
  <c r="O10768" i="1"/>
  <c r="O10769" i="1"/>
  <c r="N10769" i="1" s="1"/>
  <c r="M10769" i="1" s="1"/>
  <c r="O10770" i="1"/>
  <c r="N10770" i="1" s="1"/>
  <c r="M10770" i="1" s="1"/>
  <c r="O10771" i="1"/>
  <c r="O10772" i="1"/>
  <c r="N10772" i="1" s="1"/>
  <c r="M10772" i="1" s="1"/>
  <c r="O10773" i="1"/>
  <c r="N10773" i="1" s="1"/>
  <c r="M10773" i="1" s="1"/>
  <c r="O10774" i="1"/>
  <c r="O10775" i="1"/>
  <c r="N10775" i="1" s="1"/>
  <c r="M10775" i="1" s="1"/>
  <c r="O10776" i="1"/>
  <c r="N10776" i="1" s="1"/>
  <c r="M10776" i="1" s="1"/>
  <c r="O10777" i="1"/>
  <c r="O10778" i="1"/>
  <c r="N10778" i="1" s="1"/>
  <c r="M10778" i="1" s="1"/>
  <c r="O10779" i="1"/>
  <c r="N10779" i="1" s="1"/>
  <c r="M10779" i="1" s="1"/>
  <c r="O10780" i="1"/>
  <c r="O10781" i="1"/>
  <c r="N10781" i="1" s="1"/>
  <c r="M10781" i="1" s="1"/>
  <c r="O10782" i="1"/>
  <c r="N10782" i="1" s="1"/>
  <c r="M10782" i="1" s="1"/>
  <c r="O10783" i="1"/>
  <c r="O10784" i="1"/>
  <c r="N10784" i="1" s="1"/>
  <c r="M10784" i="1" s="1"/>
  <c r="O10785" i="1"/>
  <c r="N10785" i="1" s="1"/>
  <c r="M10785" i="1" s="1"/>
  <c r="O10786" i="1"/>
  <c r="O10787" i="1"/>
  <c r="N10787" i="1" s="1"/>
  <c r="M10787" i="1" s="1"/>
  <c r="O10788" i="1"/>
  <c r="N10788" i="1" s="1"/>
  <c r="M10788" i="1" s="1"/>
  <c r="O10789" i="1"/>
  <c r="O10790" i="1"/>
  <c r="N10790" i="1" s="1"/>
  <c r="M10790" i="1" s="1"/>
  <c r="O10791" i="1"/>
  <c r="N10791" i="1" s="1"/>
  <c r="M10791" i="1" s="1"/>
  <c r="O10792" i="1"/>
  <c r="O10793" i="1"/>
  <c r="N10793" i="1" s="1"/>
  <c r="M10793" i="1" s="1"/>
  <c r="O10794" i="1"/>
  <c r="N10794" i="1" s="1"/>
  <c r="M10794" i="1" s="1"/>
  <c r="O10795" i="1"/>
  <c r="O10796" i="1"/>
  <c r="N10796" i="1" s="1"/>
  <c r="M10796" i="1" s="1"/>
  <c r="O10797" i="1"/>
  <c r="N10797" i="1" s="1"/>
  <c r="M10797" i="1" s="1"/>
  <c r="O10798" i="1"/>
  <c r="O10799" i="1"/>
  <c r="N10799" i="1" s="1"/>
  <c r="M10799" i="1" s="1"/>
  <c r="O10800" i="1"/>
  <c r="N10800" i="1" s="1"/>
  <c r="M10800" i="1" s="1"/>
  <c r="O10801" i="1"/>
  <c r="O10802" i="1"/>
  <c r="N10802" i="1" s="1"/>
  <c r="M10802" i="1" s="1"/>
  <c r="O10803" i="1"/>
  <c r="N10803" i="1" s="1"/>
  <c r="M10803" i="1" s="1"/>
  <c r="O10804" i="1"/>
  <c r="O10805" i="1"/>
  <c r="N10805" i="1" s="1"/>
  <c r="M10805" i="1" s="1"/>
  <c r="O10806" i="1"/>
  <c r="N10806" i="1" s="1"/>
  <c r="M10806" i="1" s="1"/>
  <c r="O9" i="1"/>
  <c r="O12" i="1"/>
  <c r="N12" i="1" s="1"/>
  <c r="M12" i="1" s="1"/>
  <c r="O15" i="1"/>
  <c r="O16" i="1"/>
  <c r="O19" i="1"/>
  <c r="N19" i="1" s="1"/>
  <c r="M19" i="1" s="1"/>
  <c r="O22" i="1"/>
  <c r="N22" i="1" s="1"/>
  <c r="M22" i="1" s="1"/>
  <c r="O23" i="1"/>
  <c r="O25" i="1"/>
  <c r="N25" i="1" s="1"/>
  <c r="M25" i="1" s="1"/>
  <c r="N26" i="1"/>
  <c r="M26" i="1" s="1"/>
  <c r="N27" i="1"/>
  <c r="M27" i="1" s="1"/>
  <c r="N29" i="1"/>
  <c r="M29" i="1" s="1"/>
  <c r="N30" i="1"/>
  <c r="M30" i="1" s="1"/>
  <c r="O31" i="1"/>
  <c r="N33" i="1"/>
  <c r="M33" i="1" s="1"/>
  <c r="O36" i="1"/>
  <c r="N36" i="1" s="1"/>
  <c r="M36" i="1" s="1"/>
  <c r="N38" i="1"/>
  <c r="M38" i="1" s="1"/>
  <c r="N39" i="1"/>
  <c r="M39" i="1" s="1"/>
  <c r="N42" i="1"/>
  <c r="M42" i="1" s="1"/>
  <c r="O8" i="1"/>
  <c r="N8" i="1" s="1"/>
  <c r="M8" i="1" s="1"/>
  <c r="N28" i="1"/>
  <c r="M28" i="1" s="1"/>
  <c r="N32" i="1"/>
  <c r="M32" i="1" s="1"/>
  <c r="N41" i="1"/>
  <c r="M41" i="1" s="1"/>
  <c r="N44" i="1"/>
  <c r="M44" i="1" s="1"/>
  <c r="N47" i="1"/>
  <c r="M47" i="1" s="1"/>
  <c r="N34" i="1"/>
  <c r="M34" i="1" s="1"/>
  <c r="N50" i="1"/>
  <c r="M50" i="1" s="1"/>
  <c r="G3" i="11" a="1"/>
  <c r="G3" i="11" s="1"/>
  <c r="F3" i="11" a="1"/>
  <c r="F3" i="11" s="1"/>
  <c r="D3" i="11" a="1"/>
  <c r="D3" i="11" s="1"/>
  <c r="E3" i="11" a="1"/>
  <c r="E3" i="11" s="1"/>
  <c r="N10804" i="1"/>
  <c r="M10804" i="1" s="1"/>
  <c r="N10801" i="1"/>
  <c r="M10801" i="1" s="1"/>
  <c r="N10798" i="1"/>
  <c r="M10798" i="1" s="1"/>
  <c r="N10795" i="1"/>
  <c r="M10795" i="1" s="1"/>
  <c r="N10792" i="1"/>
  <c r="M10792" i="1" s="1"/>
  <c r="N10789" i="1"/>
  <c r="M10789" i="1" s="1"/>
  <c r="N10786" i="1"/>
  <c r="M10786" i="1" s="1"/>
  <c r="N10783" i="1"/>
  <c r="M10783" i="1" s="1"/>
  <c r="N10780" i="1"/>
  <c r="M10780" i="1" s="1"/>
  <c r="N10777" i="1"/>
  <c r="M10777" i="1" s="1"/>
  <c r="N10774" i="1"/>
  <c r="M10774" i="1" s="1"/>
  <c r="N10771" i="1"/>
  <c r="M10771" i="1" s="1"/>
  <c r="N10768" i="1"/>
  <c r="M10768" i="1" s="1"/>
  <c r="N10765" i="1"/>
  <c r="M10765" i="1" s="1"/>
  <c r="N10762" i="1"/>
  <c r="M10762" i="1" s="1"/>
  <c r="N10758" i="1"/>
  <c r="M10758" i="1" s="1"/>
  <c r="N10755" i="1"/>
  <c r="M10755" i="1" s="1"/>
  <c r="N10750" i="1"/>
  <c r="M10750" i="1" s="1"/>
  <c r="N10747" i="1"/>
  <c r="M10747" i="1" s="1"/>
  <c r="N10744" i="1"/>
  <c r="M10744" i="1" s="1"/>
  <c r="N10741" i="1"/>
  <c r="M10741" i="1" s="1"/>
  <c r="N10738" i="1"/>
  <c r="M10738" i="1" s="1"/>
  <c r="N10735" i="1"/>
  <c r="M10735" i="1" s="1"/>
  <c r="N10732" i="1"/>
  <c r="M10732" i="1" s="1"/>
  <c r="N10729" i="1"/>
  <c r="M10729" i="1" s="1"/>
  <c r="N10726" i="1"/>
  <c r="M10726" i="1" s="1"/>
  <c r="N10723" i="1"/>
  <c r="M10723" i="1" s="1"/>
  <c r="N10720" i="1"/>
  <c r="M10720" i="1" s="1"/>
  <c r="N10717" i="1"/>
  <c r="M10717" i="1" s="1"/>
  <c r="N10714" i="1"/>
  <c r="M10714" i="1" s="1"/>
  <c r="N10711" i="1"/>
  <c r="M10711" i="1" s="1"/>
  <c r="N10708" i="1"/>
  <c r="M10708" i="1" s="1"/>
  <c r="N10705" i="1"/>
  <c r="M10705" i="1" s="1"/>
  <c r="N10702" i="1"/>
  <c r="M10702" i="1" s="1"/>
  <c r="N10699" i="1"/>
  <c r="M10699" i="1" s="1"/>
  <c r="N10696" i="1"/>
  <c r="M10696" i="1" s="1"/>
  <c r="N10694" i="1"/>
  <c r="M10694" i="1" s="1"/>
  <c r="N10693" i="1"/>
  <c r="M10693" i="1" s="1"/>
  <c r="N10690" i="1"/>
  <c r="M10690" i="1" s="1"/>
  <c r="N10687" i="1"/>
  <c r="M10687" i="1" s="1"/>
  <c r="N10684" i="1"/>
  <c r="M10684" i="1" s="1"/>
  <c r="N10681" i="1"/>
  <c r="M10681" i="1" s="1"/>
  <c r="N10678" i="1"/>
  <c r="M10678" i="1" s="1"/>
  <c r="N10675" i="1"/>
  <c r="M10675" i="1" s="1"/>
  <c r="N10672" i="1"/>
  <c r="M10672" i="1" s="1"/>
  <c r="N10670" i="1"/>
  <c r="M10670" i="1" s="1"/>
  <c r="N10669" i="1"/>
  <c r="M10669" i="1" s="1"/>
  <c r="N10665" i="1"/>
  <c r="M10665" i="1" s="1"/>
  <c r="N10662" i="1"/>
  <c r="M10662" i="1" s="1"/>
  <c r="N10659" i="1"/>
  <c r="M10659" i="1" s="1"/>
  <c r="N10654" i="1"/>
  <c r="M10654" i="1" s="1"/>
  <c r="N10651" i="1"/>
  <c r="M10651" i="1" s="1"/>
  <c r="N10648" i="1"/>
  <c r="M10648" i="1" s="1"/>
  <c r="N10645" i="1"/>
  <c r="M10645" i="1" s="1"/>
  <c r="N10642" i="1"/>
  <c r="M10642" i="1" s="1"/>
  <c r="N10639" i="1"/>
  <c r="M10639" i="1" s="1"/>
  <c r="N10636" i="1"/>
  <c r="M10636" i="1" s="1"/>
  <c r="N10633" i="1"/>
  <c r="M10633" i="1" s="1"/>
  <c r="N10630" i="1"/>
  <c r="M10630" i="1" s="1"/>
  <c r="N10627" i="1"/>
  <c r="M10627" i="1" s="1"/>
  <c r="N10624" i="1"/>
  <c r="M10624" i="1" s="1"/>
  <c r="N10621" i="1"/>
  <c r="M10621" i="1" s="1"/>
  <c r="N10619" i="1"/>
  <c r="M10619" i="1" s="1"/>
  <c r="N10618" i="1"/>
  <c r="M10618" i="1" s="1"/>
  <c r="N10615" i="1"/>
  <c r="M10615" i="1" s="1"/>
  <c r="N10612" i="1"/>
  <c r="M10612" i="1" s="1"/>
  <c r="N10609" i="1"/>
  <c r="M10609" i="1" s="1"/>
  <c r="N10606" i="1"/>
  <c r="M10606" i="1" s="1"/>
  <c r="N10603" i="1"/>
  <c r="M10603" i="1" s="1"/>
  <c r="N10600" i="1"/>
  <c r="M10600" i="1" s="1"/>
  <c r="N10597" i="1"/>
  <c r="M10597" i="1" s="1"/>
  <c r="N10594" i="1"/>
  <c r="M10594" i="1" s="1"/>
  <c r="N10591" i="1"/>
  <c r="M10591" i="1" s="1"/>
  <c r="N10588" i="1"/>
  <c r="M10588" i="1" s="1"/>
  <c r="N10584" i="1"/>
  <c r="M10584" i="1" s="1"/>
  <c r="N10581" i="1"/>
  <c r="M10581" i="1" s="1"/>
  <c r="N10578" i="1"/>
  <c r="M10578" i="1" s="1"/>
  <c r="N10575" i="1"/>
  <c r="M10575" i="1" s="1"/>
  <c r="N10572" i="1"/>
  <c r="M10572" i="1" s="1"/>
  <c r="N10569" i="1"/>
  <c r="M10569" i="1" s="1"/>
  <c r="N10566" i="1"/>
  <c r="M10566" i="1" s="1"/>
  <c r="N10563" i="1"/>
  <c r="M10563" i="1" s="1"/>
  <c r="N10560" i="1"/>
  <c r="M10560" i="1" s="1"/>
  <c r="N10557" i="1"/>
  <c r="M10557" i="1" s="1"/>
  <c r="N10554" i="1"/>
  <c r="M10554" i="1" s="1"/>
  <c r="N10551" i="1"/>
  <c r="M10551" i="1" s="1"/>
  <c r="N10548" i="1"/>
  <c r="M10548" i="1" s="1"/>
  <c r="N10545" i="1"/>
  <c r="M10545" i="1" s="1"/>
  <c r="N10542" i="1"/>
  <c r="M10542" i="1" s="1"/>
  <c r="N10539" i="1"/>
  <c r="M10539" i="1" s="1"/>
  <c r="N10536" i="1"/>
  <c r="M10536" i="1" s="1"/>
  <c r="N10535" i="1"/>
  <c r="M10535" i="1" s="1"/>
  <c r="N10533" i="1"/>
  <c r="M10533" i="1" s="1"/>
  <c r="N10530" i="1"/>
  <c r="M10530" i="1" s="1"/>
  <c r="N10527" i="1"/>
  <c r="M10527" i="1" s="1"/>
  <c r="N10524" i="1"/>
  <c r="M10524" i="1" s="1"/>
  <c r="N10521" i="1"/>
  <c r="M10521" i="1" s="1"/>
  <c r="N10518" i="1"/>
  <c r="M10518" i="1" s="1"/>
  <c r="N10515" i="1"/>
  <c r="M10515" i="1" s="1"/>
  <c r="N10512" i="1"/>
  <c r="M10512" i="1" s="1"/>
  <c r="N10509" i="1"/>
  <c r="M10509" i="1" s="1"/>
  <c r="N10506" i="1"/>
  <c r="M10506" i="1" s="1"/>
  <c r="N10503" i="1"/>
  <c r="M10503" i="1" s="1"/>
  <c r="N10500" i="1"/>
  <c r="M10500" i="1" s="1"/>
  <c r="N10497" i="1"/>
  <c r="M10497" i="1" s="1"/>
  <c r="N10494" i="1"/>
  <c r="M10494" i="1" s="1"/>
  <c r="N10491" i="1"/>
  <c r="M10491" i="1" s="1"/>
  <c r="N10490" i="1"/>
  <c r="M10490" i="1" s="1"/>
  <c r="N10488" i="1"/>
  <c r="M10488" i="1" s="1"/>
  <c r="N10485" i="1"/>
  <c r="M10485" i="1" s="1"/>
  <c r="N10482" i="1"/>
  <c r="M10482" i="1" s="1"/>
  <c r="N10479" i="1"/>
  <c r="M10479" i="1" s="1"/>
  <c r="N10476" i="1"/>
  <c r="M10476" i="1" s="1"/>
  <c r="N10473" i="1"/>
  <c r="M10473" i="1" s="1"/>
  <c r="N10470" i="1"/>
  <c r="M10470" i="1" s="1"/>
  <c r="N10467" i="1"/>
  <c r="M10467" i="1" s="1"/>
  <c r="N10464" i="1"/>
  <c r="M10464" i="1" s="1"/>
  <c r="N10461" i="1"/>
  <c r="M10461" i="1" s="1"/>
  <c r="N10458" i="1"/>
  <c r="M10458" i="1" s="1"/>
  <c r="N10455" i="1"/>
  <c r="M10455" i="1" s="1"/>
  <c r="N10452" i="1"/>
  <c r="M10452" i="1" s="1"/>
  <c r="N10449" i="1"/>
  <c r="M10449" i="1" s="1"/>
  <c r="N10445" i="1"/>
  <c r="M10445" i="1" s="1"/>
  <c r="N10442" i="1"/>
  <c r="M10442" i="1" s="1"/>
  <c r="N10441" i="1"/>
  <c r="M10441" i="1" s="1"/>
  <c r="N10439" i="1"/>
  <c r="M10439" i="1" s="1"/>
  <c r="N10436" i="1"/>
  <c r="M10436" i="1" s="1"/>
  <c r="N10433" i="1"/>
  <c r="M10433" i="1" s="1"/>
  <c r="N10430" i="1"/>
  <c r="M10430" i="1" s="1"/>
  <c r="N10427" i="1"/>
  <c r="M10427" i="1" s="1"/>
  <c r="N10424" i="1"/>
  <c r="M10424" i="1" s="1"/>
  <c r="N10421" i="1"/>
  <c r="M10421" i="1" s="1"/>
  <c r="N10418" i="1"/>
  <c r="M10418" i="1" s="1"/>
  <c r="N10415" i="1"/>
  <c r="M10415" i="1" s="1"/>
  <c r="N10412" i="1"/>
  <c r="M10412" i="1" s="1"/>
  <c r="N10409" i="1"/>
  <c r="M10409" i="1" s="1"/>
  <c r="N10406" i="1"/>
  <c r="M10406" i="1" s="1"/>
  <c r="N10403" i="1"/>
  <c r="M10403" i="1" s="1"/>
  <c r="N10400" i="1"/>
  <c r="M10400" i="1" s="1"/>
  <c r="N10397" i="1"/>
  <c r="M10397" i="1" s="1"/>
  <c r="N10394" i="1"/>
  <c r="M10394" i="1" s="1"/>
  <c r="N10391" i="1"/>
  <c r="M10391" i="1" s="1"/>
  <c r="N10388" i="1"/>
  <c r="M10388" i="1" s="1"/>
  <c r="N10385" i="1"/>
  <c r="M10385" i="1" s="1"/>
  <c r="N10382" i="1"/>
  <c r="M10382" i="1" s="1"/>
  <c r="N10379" i="1"/>
  <c r="M10379" i="1" s="1"/>
  <c r="N10376" i="1"/>
  <c r="M10376" i="1" s="1"/>
  <c r="N10373" i="1"/>
  <c r="M10373" i="1" s="1"/>
  <c r="N10370" i="1"/>
  <c r="M10370" i="1" s="1"/>
  <c r="N10367" i="1"/>
  <c r="M10367" i="1" s="1"/>
  <c r="N10364" i="1"/>
  <c r="M10364" i="1" s="1"/>
  <c r="N10361" i="1"/>
  <c r="M10361" i="1" s="1"/>
  <c r="N10358" i="1"/>
  <c r="M10358" i="1" s="1"/>
  <c r="N10355" i="1"/>
  <c r="M10355" i="1" s="1"/>
  <c r="N10352" i="1"/>
  <c r="M10352" i="1" s="1"/>
  <c r="N10349" i="1"/>
  <c r="M10349" i="1" s="1"/>
  <c r="N10346" i="1"/>
  <c r="M10346" i="1" s="1"/>
  <c r="N10343" i="1"/>
  <c r="M10343" i="1" s="1"/>
  <c r="N10340" i="1"/>
  <c r="M10340" i="1" s="1"/>
  <c r="N10337" i="1"/>
  <c r="M10337" i="1" s="1"/>
  <c r="N10334" i="1"/>
  <c r="M10334" i="1" s="1"/>
  <c r="N10333" i="1"/>
  <c r="M10333" i="1" s="1"/>
  <c r="N10331" i="1"/>
  <c r="M10331" i="1" s="1"/>
  <c r="N10328" i="1"/>
  <c r="M10328" i="1" s="1"/>
  <c r="N10325" i="1"/>
  <c r="M10325" i="1" s="1"/>
  <c r="N10322" i="1"/>
  <c r="M10322" i="1" s="1"/>
  <c r="N10319" i="1"/>
  <c r="M10319" i="1" s="1"/>
  <c r="N10316" i="1"/>
  <c r="M10316" i="1" s="1"/>
  <c r="N10313" i="1"/>
  <c r="M10313" i="1" s="1"/>
  <c r="N10310" i="1"/>
  <c r="M10310" i="1" s="1"/>
  <c r="N10307" i="1"/>
  <c r="M10307" i="1" s="1"/>
  <c r="N10304" i="1"/>
  <c r="M10304" i="1" s="1"/>
  <c r="N10301" i="1"/>
  <c r="M10301" i="1" s="1"/>
  <c r="N10298" i="1"/>
  <c r="M10298" i="1" s="1"/>
  <c r="N10295" i="1"/>
  <c r="M10295" i="1" s="1"/>
  <c r="N10292" i="1"/>
  <c r="M10292" i="1" s="1"/>
  <c r="N10289" i="1"/>
  <c r="M10289" i="1" s="1"/>
  <c r="N10286" i="1"/>
  <c r="M10286" i="1" s="1"/>
  <c r="N10283" i="1"/>
  <c r="M10283" i="1" s="1"/>
  <c r="N10280" i="1"/>
  <c r="M10280" i="1" s="1"/>
  <c r="N10277" i="1"/>
  <c r="M10277" i="1" s="1"/>
  <c r="N10274" i="1"/>
  <c r="M10274" i="1" s="1"/>
  <c r="N10271" i="1"/>
  <c r="M10271" i="1" s="1"/>
  <c r="N10268" i="1"/>
  <c r="M10268" i="1" s="1"/>
  <c r="N10265" i="1"/>
  <c r="M10265" i="1" s="1"/>
  <c r="N10262" i="1"/>
  <c r="M10262" i="1" s="1"/>
  <c r="N10261" i="1"/>
  <c r="M10261" i="1" s="1"/>
  <c r="N10259" i="1"/>
  <c r="M10259" i="1" s="1"/>
  <c r="N10256" i="1"/>
  <c r="M10256" i="1" s="1"/>
  <c r="N10253" i="1"/>
  <c r="M10253" i="1" s="1"/>
  <c r="N10250" i="1"/>
  <c r="M10250" i="1" s="1"/>
  <c r="N10247" i="1"/>
  <c r="M10247" i="1" s="1"/>
  <c r="N10246" i="1"/>
  <c r="M10246" i="1" s="1"/>
  <c r="N10244" i="1"/>
  <c r="M10244" i="1" s="1"/>
  <c r="N10240" i="1"/>
  <c r="M10240" i="1" s="1"/>
  <c r="N10236" i="1"/>
  <c r="M10236" i="1" s="1"/>
  <c r="N10233" i="1"/>
  <c r="M10233" i="1" s="1"/>
  <c r="N10229" i="1"/>
  <c r="M10229" i="1" s="1"/>
  <c r="N10226" i="1"/>
  <c r="M10226" i="1" s="1"/>
  <c r="N10223" i="1"/>
  <c r="M10223" i="1" s="1"/>
  <c r="N10222" i="1"/>
  <c r="M10222" i="1" s="1"/>
  <c r="N10220" i="1"/>
  <c r="M10220" i="1" s="1"/>
  <c r="N10217" i="1"/>
  <c r="M10217" i="1" s="1"/>
  <c r="N10214" i="1"/>
  <c r="M10214" i="1" s="1"/>
  <c r="N10211" i="1"/>
  <c r="M10211" i="1" s="1"/>
  <c r="N10208" i="1"/>
  <c r="M10208" i="1" s="1"/>
  <c r="N10207" i="1"/>
  <c r="M10207" i="1" s="1"/>
  <c r="N10205" i="1"/>
  <c r="M10205" i="1" s="1"/>
  <c r="N10201" i="1"/>
  <c r="M10201" i="1" s="1"/>
  <c r="N10198" i="1"/>
  <c r="M10198" i="1" s="1"/>
  <c r="N10195" i="1"/>
  <c r="M10195" i="1" s="1"/>
  <c r="N10192" i="1"/>
  <c r="M10192" i="1" s="1"/>
  <c r="N10189" i="1"/>
  <c r="M10189" i="1" s="1"/>
  <c r="N10186" i="1"/>
  <c r="M10186" i="1" s="1"/>
  <c r="N10183" i="1"/>
  <c r="M10183" i="1" s="1"/>
  <c r="N10180" i="1"/>
  <c r="M10180" i="1" s="1"/>
  <c r="N10177" i="1"/>
  <c r="M10177" i="1" s="1"/>
  <c r="N10174" i="1"/>
  <c r="M10174" i="1" s="1"/>
  <c r="N10171" i="1"/>
  <c r="M10171" i="1" s="1"/>
  <c r="N10168" i="1"/>
  <c r="M10168" i="1" s="1"/>
  <c r="N10165" i="1"/>
  <c r="M10165" i="1" s="1"/>
  <c r="N10162" i="1"/>
  <c r="M10162" i="1" s="1"/>
  <c r="N10161" i="1"/>
  <c r="M10161" i="1" s="1"/>
  <c r="N10159" i="1"/>
  <c r="M10159" i="1" s="1"/>
  <c r="N10156" i="1"/>
  <c r="M10156" i="1" s="1"/>
  <c r="N10153" i="1"/>
  <c r="M10153" i="1" s="1"/>
  <c r="N10150" i="1"/>
  <c r="M10150" i="1" s="1"/>
  <c r="N10147" i="1"/>
  <c r="M10147" i="1" s="1"/>
  <c r="N10144" i="1"/>
  <c r="M10144" i="1" s="1"/>
  <c r="N10141" i="1"/>
  <c r="M10141" i="1" s="1"/>
  <c r="N10138" i="1"/>
  <c r="M10138" i="1" s="1"/>
  <c r="N10135" i="1"/>
  <c r="M10135" i="1" s="1"/>
  <c r="N10132" i="1"/>
  <c r="M10132" i="1" s="1"/>
  <c r="N10129" i="1"/>
  <c r="M10129" i="1" s="1"/>
  <c r="N10126" i="1"/>
  <c r="M10126" i="1" s="1"/>
  <c r="N10123" i="1"/>
  <c r="M10123" i="1" s="1"/>
  <c r="N10120" i="1"/>
  <c r="M10120" i="1" s="1"/>
  <c r="N10118" i="1"/>
  <c r="M10118" i="1" s="1"/>
  <c r="N10117" i="1"/>
  <c r="M10117" i="1" s="1"/>
  <c r="N10114" i="1"/>
  <c r="M10114" i="1" s="1"/>
  <c r="N10111" i="1"/>
  <c r="M10111" i="1" s="1"/>
  <c r="N10108" i="1"/>
  <c r="M10108" i="1" s="1"/>
  <c r="N10105" i="1"/>
  <c r="M10105" i="1" s="1"/>
  <c r="N10102" i="1"/>
  <c r="M10102" i="1" s="1"/>
  <c r="N10099" i="1"/>
  <c r="M10099" i="1" s="1"/>
  <c r="N10096" i="1"/>
  <c r="M10096" i="1" s="1"/>
  <c r="N10093" i="1"/>
  <c r="M10093" i="1" s="1"/>
  <c r="N10090" i="1"/>
  <c r="M10090" i="1" s="1"/>
  <c r="N10087" i="1"/>
  <c r="M10087" i="1" s="1"/>
  <c r="N10084" i="1"/>
  <c r="M10084" i="1" s="1"/>
  <c r="N10082" i="1"/>
  <c r="M10082" i="1" s="1"/>
  <c r="N10081" i="1"/>
  <c r="M10081" i="1" s="1"/>
  <c r="N10078" i="1"/>
  <c r="M10078" i="1" s="1"/>
  <c r="N10075" i="1"/>
  <c r="M10075" i="1" s="1"/>
  <c r="N10072" i="1"/>
  <c r="M10072" i="1" s="1"/>
  <c r="N10069" i="1"/>
  <c r="M10069" i="1" s="1"/>
  <c r="N10066" i="1"/>
  <c r="M10066" i="1" s="1"/>
  <c r="N10063" i="1"/>
  <c r="M10063" i="1" s="1"/>
  <c r="N10060" i="1"/>
  <c r="M10060" i="1" s="1"/>
  <c r="N10058" i="1"/>
  <c r="M10058" i="1" s="1"/>
  <c r="N10057" i="1"/>
  <c r="M10057" i="1" s="1"/>
  <c r="N10054" i="1"/>
  <c r="M10054" i="1" s="1"/>
  <c r="N10051" i="1"/>
  <c r="M10051" i="1" s="1"/>
  <c r="N10048" i="1"/>
  <c r="M10048" i="1" s="1"/>
  <c r="N10045" i="1"/>
  <c r="M10045" i="1" s="1"/>
  <c r="N10042" i="1"/>
  <c r="M10042" i="1" s="1"/>
  <c r="N10039" i="1"/>
  <c r="M10039" i="1" s="1"/>
  <c r="N10037" i="1"/>
  <c r="M10037" i="1" s="1"/>
  <c r="N10036" i="1"/>
  <c r="M10036" i="1" s="1"/>
  <c r="N10033" i="1"/>
  <c r="M10033" i="1" s="1"/>
  <c r="N10030" i="1"/>
  <c r="M10030" i="1" s="1"/>
  <c r="N10027" i="1"/>
  <c r="M10027" i="1" s="1"/>
  <c r="N10025" i="1"/>
  <c r="M10025" i="1" s="1"/>
  <c r="N10024" i="1"/>
  <c r="M10024" i="1" s="1"/>
  <c r="N10021" i="1"/>
  <c r="M10021" i="1" s="1"/>
  <c r="N10018" i="1"/>
  <c r="M10018" i="1" s="1"/>
  <c r="N10015" i="1"/>
  <c r="M10015" i="1" s="1"/>
  <c r="N10013" i="1"/>
  <c r="M10013" i="1" s="1"/>
  <c r="N10012" i="1"/>
  <c r="M10012" i="1" s="1"/>
  <c r="N10009" i="1"/>
  <c r="M10009" i="1" s="1"/>
  <c r="N10006" i="1"/>
  <c r="M10006" i="1" s="1"/>
  <c r="N10003" i="1"/>
  <c r="M10003" i="1" s="1"/>
  <c r="N10000" i="1"/>
  <c r="M10000" i="1" s="1"/>
  <c r="N9997" i="1"/>
  <c r="M9997" i="1" s="1"/>
  <c r="N9994" i="1"/>
  <c r="M9994" i="1" s="1"/>
  <c r="N9991" i="1"/>
  <c r="M9991" i="1" s="1"/>
  <c r="N9988" i="1"/>
  <c r="M9988" i="1" s="1"/>
  <c r="N9985" i="1"/>
  <c r="M9985" i="1" s="1"/>
  <c r="N9982" i="1"/>
  <c r="M9982" i="1" s="1"/>
  <c r="N9979" i="1"/>
  <c r="M9979" i="1" s="1"/>
  <c r="N9977" i="1"/>
  <c r="M9977" i="1" s="1"/>
  <c r="N9976" i="1"/>
  <c r="M9976" i="1" s="1"/>
  <c r="N9972" i="1"/>
  <c r="M9972" i="1" s="1"/>
  <c r="N9969" i="1"/>
  <c r="M9969" i="1" s="1"/>
  <c r="N9965" i="1"/>
  <c r="M9965" i="1" s="1"/>
  <c r="N9963" i="1"/>
  <c r="M9963" i="1" s="1"/>
  <c r="N9962" i="1"/>
  <c r="M9962" i="1" s="1"/>
  <c r="N9959" i="1"/>
  <c r="M9959" i="1" s="1"/>
  <c r="N9956" i="1"/>
  <c r="M9956" i="1" s="1"/>
  <c r="N9953" i="1"/>
  <c r="M9953" i="1" s="1"/>
  <c r="N9951" i="1"/>
  <c r="M9951" i="1" s="1"/>
  <c r="N9949" i="1"/>
  <c r="M9949" i="1" s="1"/>
  <c r="N9946" i="1"/>
  <c r="M9946" i="1" s="1"/>
  <c r="N9943" i="1"/>
  <c r="M9943" i="1" s="1"/>
  <c r="N9940" i="1"/>
  <c r="M9940" i="1" s="1"/>
  <c r="N9937" i="1"/>
  <c r="M9937" i="1" s="1"/>
  <c r="N9934" i="1"/>
  <c r="M9934" i="1" s="1"/>
  <c r="N9931" i="1"/>
  <c r="M9931" i="1" s="1"/>
  <c r="N9928" i="1"/>
  <c r="M9928" i="1" s="1"/>
  <c r="N9925" i="1"/>
  <c r="M9925" i="1" s="1"/>
  <c r="N9922" i="1"/>
  <c r="M9922" i="1" s="1"/>
  <c r="N9919" i="1"/>
  <c r="M9919" i="1" s="1"/>
  <c r="N9916" i="1"/>
  <c r="M9916" i="1" s="1"/>
  <c r="N9913" i="1"/>
  <c r="M9913" i="1" s="1"/>
  <c r="N9910" i="1"/>
  <c r="M9910" i="1" s="1"/>
  <c r="N9907" i="1"/>
  <c r="M9907" i="1" s="1"/>
  <c r="N9904" i="1"/>
  <c r="M9904" i="1" s="1"/>
  <c r="N9901" i="1"/>
  <c r="M9901" i="1" s="1"/>
  <c r="N9899" i="1"/>
  <c r="M9899" i="1" s="1"/>
  <c r="N9898" i="1"/>
  <c r="M9898" i="1" s="1"/>
  <c r="N9895" i="1"/>
  <c r="M9895" i="1" s="1"/>
  <c r="N9892" i="1"/>
  <c r="M9892" i="1" s="1"/>
  <c r="N9889" i="1"/>
  <c r="M9889" i="1" s="1"/>
  <c r="N9886" i="1"/>
  <c r="M9886" i="1" s="1"/>
  <c r="N9883" i="1"/>
  <c r="M9883" i="1" s="1"/>
  <c r="N9880" i="1"/>
  <c r="M9880" i="1" s="1"/>
  <c r="N9877" i="1"/>
  <c r="M9877" i="1" s="1"/>
  <c r="N9875" i="1"/>
  <c r="M9875" i="1" s="1"/>
  <c r="N9874" i="1"/>
  <c r="M9874" i="1" s="1"/>
  <c r="N9871" i="1"/>
  <c r="M9871" i="1" s="1"/>
  <c r="N9867" i="1"/>
  <c r="M9867" i="1" s="1"/>
  <c r="N9864" i="1"/>
  <c r="M9864" i="1" s="1"/>
  <c r="N9861" i="1"/>
  <c r="M9861" i="1" s="1"/>
  <c r="N9858" i="1"/>
  <c r="M9858" i="1" s="1"/>
  <c r="N9855" i="1"/>
  <c r="M9855" i="1" s="1"/>
  <c r="N9853" i="1"/>
  <c r="M9853" i="1" s="1"/>
  <c r="N9852" i="1"/>
  <c r="M9852" i="1" s="1"/>
  <c r="N9849" i="1"/>
  <c r="M9849" i="1" s="1"/>
  <c r="N9846" i="1"/>
  <c r="M9846" i="1" s="1"/>
  <c r="N9843" i="1"/>
  <c r="M9843" i="1" s="1"/>
  <c r="N9841" i="1"/>
  <c r="M9841" i="1" s="1"/>
  <c r="N9840" i="1"/>
  <c r="M9840" i="1" s="1"/>
  <c r="N9837" i="1"/>
  <c r="M9837" i="1" s="1"/>
  <c r="N9834" i="1"/>
  <c r="M9834" i="1" s="1"/>
  <c r="N9831" i="1"/>
  <c r="M9831" i="1" s="1"/>
  <c r="N9829" i="1"/>
  <c r="M9829" i="1" s="1"/>
  <c r="N9828" i="1"/>
  <c r="M9828" i="1" s="1"/>
  <c r="N9825" i="1"/>
  <c r="M9825" i="1" s="1"/>
  <c r="N9822" i="1"/>
  <c r="M9822" i="1" s="1"/>
  <c r="N9819" i="1"/>
  <c r="M9819" i="1" s="1"/>
  <c r="N9816" i="1"/>
  <c r="M9816" i="1" s="1"/>
  <c r="N9813" i="1"/>
  <c r="M9813" i="1" s="1"/>
  <c r="N9810" i="1"/>
  <c r="M9810" i="1" s="1"/>
  <c r="N9807" i="1"/>
  <c r="M9807" i="1" s="1"/>
  <c r="N9804" i="1"/>
  <c r="M9804" i="1" s="1"/>
  <c r="N9801" i="1"/>
  <c r="M9801" i="1" s="1"/>
  <c r="N9798" i="1"/>
  <c r="M9798" i="1" s="1"/>
  <c r="N9795" i="1"/>
  <c r="M9795" i="1" s="1"/>
  <c r="N9793" i="1"/>
  <c r="M9793" i="1" s="1"/>
  <c r="N9792" i="1"/>
  <c r="M9792" i="1" s="1"/>
  <c r="N9789" i="1"/>
  <c r="M9789" i="1" s="1"/>
  <c r="N9786" i="1"/>
  <c r="M9786" i="1" s="1"/>
  <c r="N9783" i="1"/>
  <c r="M9783" i="1" s="1"/>
  <c r="N9781" i="1"/>
  <c r="M9781" i="1" s="1"/>
  <c r="N9780" i="1"/>
  <c r="M9780" i="1" s="1"/>
  <c r="N9777" i="1"/>
  <c r="M9777" i="1" s="1"/>
  <c r="N9774" i="1"/>
  <c r="M9774" i="1" s="1"/>
  <c r="N9771" i="1"/>
  <c r="M9771" i="1" s="1"/>
  <c r="N9769" i="1"/>
  <c r="M9769" i="1" s="1"/>
  <c r="N9768" i="1"/>
  <c r="M9768" i="1" s="1"/>
  <c r="N9765" i="1"/>
  <c r="M9765" i="1" s="1"/>
  <c r="N9762" i="1"/>
  <c r="M9762" i="1" s="1"/>
  <c r="N9759" i="1"/>
  <c r="M9759" i="1" s="1"/>
  <c r="N9756" i="1"/>
  <c r="M9756" i="1" s="1"/>
  <c r="N9754" i="1"/>
  <c r="M9754" i="1" s="1"/>
  <c r="N9753" i="1"/>
  <c r="M9753" i="1" s="1"/>
  <c r="N9750" i="1"/>
  <c r="M9750" i="1" s="1"/>
  <c r="N9747" i="1"/>
  <c r="M9747" i="1" s="1"/>
  <c r="N9744" i="1"/>
  <c r="M9744" i="1" s="1"/>
  <c r="N9741" i="1"/>
  <c r="M9741" i="1" s="1"/>
  <c r="N9738" i="1"/>
  <c r="M9738" i="1" s="1"/>
  <c r="N9735" i="1"/>
  <c r="M9735" i="1" s="1"/>
  <c r="N9732" i="1"/>
  <c r="M9732" i="1" s="1"/>
  <c r="N9729" i="1"/>
  <c r="M9729" i="1" s="1"/>
  <c r="N9726" i="1"/>
  <c r="M9726" i="1" s="1"/>
  <c r="N9723" i="1"/>
  <c r="M9723" i="1" s="1"/>
  <c r="N9720" i="1"/>
  <c r="M9720" i="1" s="1"/>
  <c r="N9717" i="1"/>
  <c r="M9717" i="1" s="1"/>
  <c r="N9714" i="1"/>
  <c r="M9714" i="1" s="1"/>
  <c r="N9711" i="1"/>
  <c r="M9711" i="1" s="1"/>
  <c r="N9708" i="1"/>
  <c r="M9708" i="1" s="1"/>
  <c r="N9705" i="1"/>
  <c r="M9705" i="1" s="1"/>
  <c r="N9702" i="1"/>
  <c r="M9702" i="1" s="1"/>
  <c r="N9699" i="1"/>
  <c r="M9699" i="1" s="1"/>
  <c r="N9696" i="1"/>
  <c r="M9696" i="1" s="1"/>
  <c r="N9694" i="1"/>
  <c r="M9694" i="1" s="1"/>
  <c r="N9693" i="1"/>
  <c r="M9693" i="1" s="1"/>
  <c r="N9690" i="1"/>
  <c r="M9690" i="1" s="1"/>
  <c r="N9687" i="1"/>
  <c r="M9687" i="1" s="1"/>
  <c r="N9684" i="1"/>
  <c r="M9684" i="1" s="1"/>
  <c r="N9681" i="1"/>
  <c r="M9681" i="1" s="1"/>
  <c r="N9678" i="1"/>
  <c r="M9678" i="1" s="1"/>
  <c r="N9675" i="1"/>
  <c r="M9675" i="1" s="1"/>
  <c r="N9673" i="1"/>
  <c r="M9673" i="1" s="1"/>
  <c r="N9672" i="1"/>
  <c r="M9672" i="1" s="1"/>
  <c r="N9669" i="1"/>
  <c r="M9669" i="1" s="1"/>
  <c r="N9665" i="1"/>
  <c r="M9665" i="1" s="1"/>
  <c r="N9661" i="1"/>
  <c r="M9661" i="1" s="1"/>
  <c r="N9659" i="1"/>
  <c r="M9659" i="1" s="1"/>
  <c r="N9658" i="1"/>
  <c r="M9658" i="1" s="1"/>
  <c r="N9655" i="1"/>
  <c r="M9655" i="1" s="1"/>
  <c r="N9652" i="1"/>
  <c r="M9652" i="1" s="1"/>
  <c r="N9649" i="1"/>
  <c r="M9649" i="1" s="1"/>
  <c r="N9647" i="1"/>
  <c r="M9647" i="1" s="1"/>
  <c r="N9646" i="1"/>
  <c r="M9646" i="1" s="1"/>
  <c r="N9643" i="1"/>
  <c r="M9643" i="1" s="1"/>
  <c r="N9640" i="1"/>
  <c r="M9640" i="1" s="1"/>
  <c r="N9636" i="1"/>
  <c r="M9636" i="1" s="1"/>
  <c r="N9633" i="1"/>
  <c r="M9633" i="1" s="1"/>
  <c r="N9630" i="1"/>
  <c r="M9630" i="1" s="1"/>
  <c r="N9626" i="1"/>
  <c r="M9626" i="1" s="1"/>
  <c r="N9623" i="1"/>
  <c r="M9623" i="1" s="1"/>
  <c r="N9620" i="1"/>
  <c r="M9620" i="1" s="1"/>
  <c r="N9616" i="1"/>
  <c r="M9616" i="1" s="1"/>
  <c r="N9613" i="1"/>
  <c r="M9613" i="1" s="1"/>
  <c r="N9610" i="1"/>
  <c r="M9610" i="1" s="1"/>
  <c r="N9608" i="1"/>
  <c r="M9608" i="1" s="1"/>
  <c r="N9607" i="1"/>
  <c r="M9607" i="1" s="1"/>
  <c r="N9604" i="1"/>
  <c r="M9604" i="1" s="1"/>
  <c r="N9601" i="1"/>
  <c r="M9601" i="1" s="1"/>
  <c r="N9598" i="1"/>
  <c r="M9598" i="1" s="1"/>
  <c r="N9596" i="1"/>
  <c r="M9596" i="1" s="1"/>
  <c r="N9595" i="1"/>
  <c r="M9595" i="1" s="1"/>
  <c r="N9592" i="1"/>
  <c r="M9592" i="1" s="1"/>
  <c r="N9589" i="1"/>
  <c r="M9589" i="1" s="1"/>
  <c r="N9586" i="1"/>
  <c r="M9586" i="1" s="1"/>
  <c r="N9584" i="1"/>
  <c r="M9584" i="1" s="1"/>
  <c r="N9583" i="1"/>
  <c r="M9583" i="1" s="1"/>
  <c r="N9580" i="1"/>
  <c r="M9580" i="1" s="1"/>
  <c r="N9577" i="1"/>
  <c r="M9577" i="1" s="1"/>
  <c r="N9574" i="1"/>
  <c r="M9574" i="1" s="1"/>
  <c r="N9570" i="1"/>
  <c r="M9570" i="1" s="1"/>
  <c r="N9568" i="1"/>
  <c r="M9568" i="1" s="1"/>
  <c r="N9567" i="1"/>
  <c r="M9567" i="1" s="1"/>
  <c r="N9564" i="1"/>
  <c r="M9564" i="1" s="1"/>
  <c r="N9561" i="1"/>
  <c r="M9561" i="1" s="1"/>
  <c r="N9557" i="1"/>
  <c r="M9557" i="1" s="1"/>
  <c r="N9554" i="1"/>
  <c r="M9554" i="1" s="1"/>
  <c r="N9551" i="1"/>
  <c r="M9551" i="1" s="1"/>
  <c r="N9548" i="1"/>
  <c r="M9548" i="1" s="1"/>
  <c r="N9545" i="1"/>
  <c r="M9545" i="1" s="1"/>
  <c r="N9542" i="1"/>
  <c r="M9542" i="1" s="1"/>
  <c r="N9539" i="1"/>
  <c r="M9539" i="1" s="1"/>
  <c r="N9536" i="1"/>
  <c r="M9536" i="1" s="1"/>
  <c r="N9533" i="1"/>
  <c r="M9533" i="1" s="1"/>
  <c r="N9531" i="1"/>
  <c r="M9531" i="1" s="1"/>
  <c r="N9530" i="1"/>
  <c r="M9530" i="1" s="1"/>
  <c r="N9527" i="1"/>
  <c r="M9527" i="1" s="1"/>
  <c r="N9524" i="1"/>
  <c r="M9524" i="1" s="1"/>
  <c r="N9519" i="1"/>
  <c r="M9519" i="1" s="1"/>
  <c r="N9516" i="1"/>
  <c r="M9516" i="1" s="1"/>
  <c r="N9513" i="1"/>
  <c r="M9513" i="1" s="1"/>
  <c r="N9510" i="1"/>
  <c r="M9510" i="1" s="1"/>
  <c r="N9507" i="1"/>
  <c r="M9507" i="1" s="1"/>
  <c r="N9504" i="1"/>
  <c r="M9504" i="1" s="1"/>
  <c r="N9501" i="1"/>
  <c r="M9501" i="1" s="1"/>
  <c r="N9498" i="1"/>
  <c r="M9498" i="1" s="1"/>
  <c r="N9495" i="1"/>
  <c r="M9495" i="1" s="1"/>
  <c r="N9492" i="1"/>
  <c r="M9492" i="1" s="1"/>
  <c r="N9489" i="1"/>
  <c r="M9489" i="1" s="1"/>
  <c r="N9486" i="1"/>
  <c r="M9486" i="1" s="1"/>
  <c r="N9484" i="1"/>
  <c r="M9484" i="1" s="1"/>
  <c r="N9483" i="1"/>
  <c r="M9483" i="1" s="1"/>
  <c r="N9480" i="1"/>
  <c r="M9480" i="1" s="1"/>
  <c r="N9478" i="1"/>
  <c r="M9478" i="1" s="1"/>
  <c r="N9477" i="1"/>
  <c r="M9477" i="1" s="1"/>
  <c r="N9474" i="1"/>
  <c r="M9474" i="1" s="1"/>
  <c r="N9472" i="1"/>
  <c r="M9472" i="1" s="1"/>
  <c r="N9471" i="1"/>
  <c r="M9471" i="1" s="1"/>
  <c r="N9468" i="1"/>
  <c r="M9468" i="1" s="1"/>
  <c r="N9465" i="1"/>
  <c r="M9465" i="1" s="1"/>
  <c r="N9462" i="1"/>
  <c r="M9462" i="1" s="1"/>
  <c r="N9460" i="1"/>
  <c r="M9460" i="1" s="1"/>
  <c r="N9459" i="1"/>
  <c r="M9459" i="1" s="1"/>
  <c r="N9456" i="1"/>
  <c r="M9456" i="1" s="1"/>
  <c r="N9453" i="1"/>
  <c r="M9453" i="1" s="1"/>
  <c r="N9450" i="1"/>
  <c r="M9450" i="1" s="1"/>
  <c r="N9447" i="1"/>
  <c r="M9447" i="1" s="1"/>
  <c r="N9444" i="1"/>
  <c r="M9444" i="1" s="1"/>
  <c r="N9441" i="1"/>
  <c r="M9441" i="1" s="1"/>
  <c r="N9438" i="1"/>
  <c r="M9438" i="1" s="1"/>
  <c r="N9435" i="1"/>
  <c r="M9435" i="1" s="1"/>
  <c r="N9432" i="1"/>
  <c r="M9432" i="1" s="1"/>
  <c r="N9429" i="1"/>
  <c r="M9429" i="1" s="1"/>
  <c r="N9426" i="1"/>
  <c r="M9426" i="1" s="1"/>
  <c r="N9424" i="1"/>
  <c r="M9424" i="1" s="1"/>
  <c r="N9423" i="1"/>
  <c r="M9423" i="1" s="1"/>
  <c r="N9420" i="1"/>
  <c r="M9420" i="1" s="1"/>
  <c r="N9418" i="1"/>
  <c r="M9418" i="1" s="1"/>
  <c r="N9417" i="1"/>
  <c r="M9417" i="1" s="1"/>
  <c r="N9414" i="1"/>
  <c r="M9414" i="1" s="1"/>
  <c r="N9412" i="1"/>
  <c r="M9412" i="1" s="1"/>
  <c r="N9411" i="1"/>
  <c r="M9411" i="1" s="1"/>
  <c r="N9408" i="1"/>
  <c r="M9408" i="1" s="1"/>
  <c r="N9405" i="1"/>
  <c r="M9405" i="1" s="1"/>
  <c r="N9402" i="1"/>
  <c r="M9402" i="1" s="1"/>
  <c r="N9400" i="1"/>
  <c r="M9400" i="1" s="1"/>
  <c r="N9399" i="1"/>
  <c r="M9399" i="1" s="1"/>
  <c r="N9396" i="1"/>
  <c r="M9396" i="1" s="1"/>
  <c r="N9393" i="1"/>
  <c r="M9393" i="1" s="1"/>
  <c r="N9390" i="1"/>
  <c r="M9390" i="1" s="1"/>
  <c r="N9387" i="1"/>
  <c r="M9387" i="1" s="1"/>
  <c r="N9385" i="1"/>
  <c r="M9385" i="1" s="1"/>
  <c r="N9384" i="1"/>
  <c r="M9384" i="1" s="1"/>
  <c r="N9381" i="1"/>
  <c r="M9381" i="1" s="1"/>
  <c r="N9378" i="1"/>
  <c r="M9378" i="1" s="1"/>
  <c r="N9375" i="1"/>
  <c r="M9375" i="1" s="1"/>
  <c r="N9372" i="1"/>
  <c r="M9372" i="1" s="1"/>
  <c r="N9369" i="1"/>
  <c r="M9369" i="1" s="1"/>
  <c r="N9366" i="1"/>
  <c r="M9366" i="1" s="1"/>
  <c r="N9363" i="1"/>
  <c r="M9363" i="1" s="1"/>
  <c r="N9360" i="1"/>
  <c r="M9360" i="1" s="1"/>
  <c r="N9357" i="1"/>
  <c r="M9357" i="1" s="1"/>
  <c r="N9354" i="1"/>
  <c r="M9354" i="1" s="1"/>
  <c r="N9351" i="1"/>
  <c r="M9351" i="1" s="1"/>
  <c r="N9349" i="1"/>
  <c r="M9349" i="1" s="1"/>
  <c r="N9348" i="1"/>
  <c r="M9348" i="1" s="1"/>
  <c r="N9345" i="1"/>
  <c r="M9345" i="1" s="1"/>
  <c r="N9342" i="1"/>
  <c r="M9342" i="1" s="1"/>
  <c r="N9339" i="1"/>
  <c r="M9339" i="1" s="1"/>
  <c r="N9336" i="1"/>
  <c r="M9336" i="1" s="1"/>
  <c r="N9333" i="1"/>
  <c r="M9333" i="1" s="1"/>
  <c r="N9330" i="1"/>
  <c r="M9330" i="1" s="1"/>
  <c r="N9327" i="1"/>
  <c r="M9327" i="1" s="1"/>
  <c r="N9325" i="1"/>
  <c r="M9325" i="1" s="1"/>
  <c r="N9324" i="1"/>
  <c r="M9324" i="1" s="1"/>
  <c r="N9321" i="1"/>
  <c r="M9321" i="1" s="1"/>
  <c r="N9318" i="1"/>
  <c r="M9318" i="1" s="1"/>
  <c r="N9315" i="1"/>
  <c r="M9315" i="1" s="1"/>
  <c r="N9312" i="1"/>
  <c r="M9312" i="1" s="1"/>
  <c r="N9309" i="1"/>
  <c r="M9309" i="1" s="1"/>
  <c r="N9306" i="1"/>
  <c r="M9306" i="1" s="1"/>
  <c r="N9304" i="1"/>
  <c r="M9304" i="1" s="1"/>
  <c r="N9303" i="1"/>
  <c r="M9303" i="1" s="1"/>
  <c r="N9300" i="1"/>
  <c r="M9300" i="1" s="1"/>
  <c r="N9297" i="1"/>
  <c r="M9297" i="1" s="1"/>
  <c r="N9294" i="1"/>
  <c r="M9294" i="1" s="1"/>
  <c r="N9292" i="1"/>
  <c r="M9292" i="1" s="1"/>
  <c r="N9291" i="1"/>
  <c r="M9291" i="1" s="1"/>
  <c r="N9288" i="1"/>
  <c r="M9288" i="1" s="1"/>
  <c r="N9285" i="1"/>
  <c r="M9285" i="1" s="1"/>
  <c r="N9282" i="1"/>
  <c r="M9282" i="1" s="1"/>
  <c r="N9279" i="1"/>
  <c r="M9279" i="1" s="1"/>
  <c r="N9276" i="1"/>
  <c r="M9276" i="1" s="1"/>
  <c r="N9273" i="1"/>
  <c r="M9273" i="1" s="1"/>
  <c r="N9270" i="1"/>
  <c r="M9270" i="1" s="1"/>
  <c r="N9268" i="1"/>
  <c r="M9268" i="1" s="1"/>
  <c r="N9267" i="1"/>
  <c r="M9267" i="1" s="1"/>
  <c r="N9264" i="1"/>
  <c r="M9264" i="1" s="1"/>
  <c r="N9260" i="1"/>
  <c r="M9260" i="1" s="1"/>
  <c r="N9257" i="1"/>
  <c r="M9257" i="1" s="1"/>
  <c r="N9255" i="1"/>
  <c r="M9255" i="1" s="1"/>
  <c r="N9254" i="1"/>
  <c r="M9254" i="1" s="1"/>
  <c r="N9251" i="1"/>
  <c r="M9251" i="1" s="1"/>
  <c r="N9248" i="1"/>
  <c r="M9248" i="1" s="1"/>
  <c r="N9245" i="1"/>
  <c r="M9245" i="1" s="1"/>
  <c r="N9244" i="1"/>
  <c r="M9244" i="1" s="1"/>
  <c r="N9242" i="1"/>
  <c r="M9242" i="1" s="1"/>
  <c r="N9239" i="1"/>
  <c r="M9239" i="1" s="1"/>
  <c r="N9236" i="1"/>
  <c r="M9236" i="1" s="1"/>
  <c r="N9233" i="1"/>
  <c r="M9233" i="1" s="1"/>
  <c r="N9232" i="1"/>
  <c r="M9232" i="1" s="1"/>
  <c r="N9230" i="1"/>
  <c r="M9230" i="1" s="1"/>
  <c r="N9228" i="1"/>
  <c r="M9228" i="1" s="1"/>
  <c r="N9227" i="1"/>
  <c r="M9227" i="1" s="1"/>
  <c r="N9222" i="1"/>
  <c r="M9222" i="1" s="1"/>
  <c r="N9221" i="1"/>
  <c r="M9221" i="1" s="1"/>
  <c r="N9219" i="1"/>
  <c r="M9219" i="1" s="1"/>
  <c r="N9217" i="1"/>
  <c r="M9217" i="1" s="1"/>
  <c r="N9216" i="1"/>
  <c r="M9216" i="1" s="1"/>
  <c r="N9213" i="1"/>
  <c r="M9213" i="1" s="1"/>
  <c r="N9210" i="1"/>
  <c r="M9210" i="1" s="1"/>
  <c r="N9207" i="1"/>
  <c r="M9207" i="1" s="1"/>
  <c r="N9206" i="1"/>
  <c r="M9206" i="1" s="1"/>
  <c r="N9204" i="1"/>
  <c r="M9204" i="1" s="1"/>
  <c r="N9201" i="1"/>
  <c r="M9201" i="1" s="1"/>
  <c r="N9200" i="1"/>
  <c r="M9200" i="1" s="1"/>
  <c r="N9197" i="1"/>
  <c r="M9197" i="1" s="1"/>
  <c r="N9196" i="1"/>
  <c r="M9196" i="1" s="1"/>
  <c r="N9194" i="1"/>
  <c r="M9194" i="1" s="1"/>
  <c r="N9192" i="1"/>
  <c r="M9192" i="1" s="1"/>
  <c r="N9191" i="1"/>
  <c r="M9191" i="1" s="1"/>
  <c r="N9188" i="1"/>
  <c r="M9188" i="1" s="1"/>
  <c r="N9185" i="1"/>
  <c r="M9185" i="1" s="1"/>
  <c r="N9182" i="1"/>
  <c r="M9182" i="1" s="1"/>
  <c r="N9179" i="1"/>
  <c r="M9179" i="1" s="1"/>
  <c r="N9176" i="1"/>
  <c r="M9176" i="1" s="1"/>
  <c r="N9173" i="1"/>
  <c r="M9173" i="1" s="1"/>
  <c r="N9170" i="1"/>
  <c r="M9170" i="1" s="1"/>
  <c r="N9167" i="1"/>
  <c r="M9167" i="1" s="1"/>
  <c r="N9165" i="1"/>
  <c r="M9165" i="1" s="1"/>
  <c r="N9164" i="1"/>
  <c r="M9164" i="1" s="1"/>
  <c r="N9162" i="1"/>
  <c r="M9162" i="1" s="1"/>
  <c r="N9161" i="1"/>
  <c r="M9161" i="1" s="1"/>
  <c r="N9158" i="1"/>
  <c r="M9158" i="1" s="1"/>
  <c r="N9157" i="1"/>
  <c r="M9157" i="1" s="1"/>
  <c r="N9155" i="1"/>
  <c r="M9155" i="1" s="1"/>
  <c r="N9152" i="1"/>
  <c r="M9152" i="1" s="1"/>
  <c r="N9149" i="1"/>
  <c r="M9149" i="1" s="1"/>
  <c r="N9146" i="1"/>
  <c r="M9146" i="1" s="1"/>
  <c r="N9145" i="1"/>
  <c r="M9145" i="1" s="1"/>
  <c r="N9143" i="1"/>
  <c r="M9143" i="1" s="1"/>
  <c r="N9140" i="1"/>
  <c r="M9140" i="1" s="1"/>
  <c r="N9138" i="1"/>
  <c r="M9138" i="1" s="1"/>
  <c r="N9137" i="1"/>
  <c r="M9137" i="1" s="1"/>
  <c r="N9134" i="1"/>
  <c r="M9134" i="1" s="1"/>
  <c r="N9133" i="1"/>
  <c r="M9133" i="1" s="1"/>
  <c r="N9131" i="1"/>
  <c r="M9131" i="1" s="1"/>
  <c r="N9130" i="1"/>
  <c r="M9130" i="1" s="1"/>
  <c r="N9128" i="1"/>
  <c r="M9128" i="1" s="1"/>
  <c r="N9125" i="1"/>
  <c r="M9125" i="1" s="1"/>
  <c r="N9122" i="1"/>
  <c r="M9122" i="1" s="1"/>
  <c r="N9121" i="1"/>
  <c r="M9121" i="1" s="1"/>
  <c r="N9119" i="1"/>
  <c r="M9119" i="1" s="1"/>
  <c r="N9117" i="1"/>
  <c r="M9117" i="1" s="1"/>
  <c r="N9116" i="1"/>
  <c r="M9116" i="1" s="1"/>
  <c r="N9113" i="1"/>
  <c r="M9113" i="1" s="1"/>
  <c r="N9112" i="1"/>
  <c r="M9112" i="1" s="1"/>
  <c r="N9110" i="1"/>
  <c r="M9110" i="1" s="1"/>
  <c r="N9107" i="1"/>
  <c r="M9107" i="1" s="1"/>
  <c r="N9104" i="1"/>
  <c r="M9104" i="1" s="1"/>
  <c r="N9101" i="1"/>
  <c r="M9101" i="1" s="1"/>
  <c r="N9100" i="1"/>
  <c r="M9100" i="1" s="1"/>
  <c r="N9098" i="1"/>
  <c r="M9098" i="1" s="1"/>
  <c r="N9096" i="1"/>
  <c r="M9096" i="1" s="1"/>
  <c r="N9095" i="1"/>
  <c r="M9095" i="1" s="1"/>
  <c r="N9092" i="1"/>
  <c r="M9092" i="1" s="1"/>
  <c r="N9089" i="1"/>
  <c r="M9089" i="1" s="1"/>
  <c r="N9086" i="1"/>
  <c r="M9086" i="1" s="1"/>
  <c r="N9083" i="1"/>
  <c r="M9083" i="1" s="1"/>
  <c r="N9080" i="1"/>
  <c r="M9080" i="1" s="1"/>
  <c r="N9077" i="1"/>
  <c r="M9077" i="1" s="1"/>
  <c r="N9076" i="1"/>
  <c r="M9076" i="1" s="1"/>
  <c r="N9074" i="1"/>
  <c r="M9074" i="1" s="1"/>
  <c r="N9073" i="1"/>
  <c r="M9073" i="1" s="1"/>
  <c r="N9072" i="1"/>
  <c r="M9072" i="1" s="1"/>
  <c r="N9071" i="1"/>
  <c r="M9071" i="1" s="1"/>
  <c r="N9068" i="1"/>
  <c r="M9068" i="1" s="1"/>
  <c r="N9065" i="1"/>
  <c r="M9065" i="1" s="1"/>
  <c r="N9064" i="1"/>
  <c r="M9064" i="1" s="1"/>
  <c r="N9062" i="1"/>
  <c r="M9062" i="1" s="1"/>
  <c r="N9059" i="1"/>
  <c r="M9059" i="1" s="1"/>
  <c r="N9056" i="1"/>
  <c r="M9056" i="1" s="1"/>
  <c r="N9052" i="1"/>
  <c r="M9052" i="1" s="1"/>
  <c r="N9049" i="1"/>
  <c r="M9049" i="1" s="1"/>
  <c r="N9047" i="1"/>
  <c r="M9047" i="1" s="1"/>
  <c r="N9046" i="1"/>
  <c r="M9046" i="1" s="1"/>
  <c r="N9043" i="1"/>
  <c r="M9043" i="1" s="1"/>
  <c r="N9040" i="1"/>
  <c r="M9040" i="1" s="1"/>
  <c r="N9037" i="1"/>
  <c r="M9037" i="1" s="1"/>
  <c r="N9034" i="1"/>
  <c r="M9034" i="1" s="1"/>
  <c r="N9031" i="1"/>
  <c r="M9031" i="1" s="1"/>
  <c r="N9028" i="1"/>
  <c r="M9028" i="1" s="1"/>
  <c r="N9025" i="1"/>
  <c r="M9025" i="1" s="1"/>
  <c r="N9024" i="1"/>
  <c r="M9024" i="1" s="1"/>
  <c r="N9022" i="1"/>
  <c r="M9022" i="1" s="1"/>
  <c r="N9018" i="1"/>
  <c r="M9018" i="1" s="1"/>
  <c r="N9015" i="1"/>
  <c r="M9015" i="1" s="1"/>
  <c r="N9012" i="1"/>
  <c r="M9012" i="1" s="1"/>
  <c r="N9011" i="1"/>
  <c r="M9011" i="1" s="1"/>
  <c r="N9009" i="1"/>
  <c r="M9009" i="1" s="1"/>
  <c r="N9006" i="1"/>
  <c r="M9006" i="1" s="1"/>
  <c r="N9003" i="1"/>
  <c r="M9003" i="1" s="1"/>
  <c r="N9002" i="1"/>
  <c r="M9002" i="1" s="1"/>
  <c r="N9000" i="1"/>
  <c r="M9000" i="1" s="1"/>
  <c r="N8998" i="1"/>
  <c r="M8998" i="1" s="1"/>
  <c r="N8997" i="1"/>
  <c r="M8997" i="1" s="1"/>
  <c r="N8994" i="1"/>
  <c r="M8994" i="1" s="1"/>
  <c r="N8991" i="1"/>
  <c r="M8991" i="1" s="1"/>
  <c r="N8987" i="1"/>
  <c r="M8987" i="1" s="1"/>
  <c r="N8985" i="1"/>
  <c r="M8985" i="1" s="1"/>
  <c r="N8984" i="1"/>
  <c r="M8984" i="1" s="1"/>
  <c r="N8981" i="1"/>
  <c r="M8981" i="1" s="1"/>
  <c r="N8978" i="1"/>
  <c r="M8978" i="1" s="1"/>
  <c r="N8977" i="1"/>
  <c r="M8977" i="1" s="1"/>
  <c r="N8975" i="1"/>
  <c r="M8975" i="1" s="1"/>
  <c r="N8972" i="1"/>
  <c r="M8972" i="1" s="1"/>
  <c r="N8970" i="1"/>
  <c r="M8970" i="1" s="1"/>
  <c r="N8969" i="1"/>
  <c r="M8969" i="1" s="1"/>
  <c r="N8966" i="1"/>
  <c r="M8966" i="1" s="1"/>
  <c r="N8965" i="1"/>
  <c r="M8965" i="1" s="1"/>
  <c r="N8963" i="1"/>
  <c r="M8963" i="1" s="1"/>
  <c r="N8961" i="1"/>
  <c r="M8961" i="1" s="1"/>
  <c r="N8960" i="1"/>
  <c r="M8960" i="1" s="1"/>
  <c r="N8957" i="1"/>
  <c r="M8957" i="1" s="1"/>
  <c r="N8955" i="1"/>
  <c r="M8955" i="1" s="1"/>
  <c r="N8954" i="1"/>
  <c r="M8954" i="1" s="1"/>
  <c r="N8951" i="1"/>
  <c r="M8951" i="1" s="1"/>
  <c r="N8949" i="1"/>
  <c r="M8949" i="1" s="1"/>
  <c r="N8948" i="1"/>
  <c r="M8948" i="1" s="1"/>
  <c r="N8946" i="1"/>
  <c r="M8946" i="1" s="1"/>
  <c r="N8945" i="1"/>
  <c r="M8945" i="1" s="1"/>
  <c r="N8942" i="1"/>
  <c r="M8942" i="1" s="1"/>
  <c r="N8941" i="1"/>
  <c r="M8941" i="1" s="1"/>
  <c r="N8939" i="1"/>
  <c r="M8939" i="1" s="1"/>
  <c r="N8936" i="1"/>
  <c r="M8936" i="1" s="1"/>
  <c r="N8933" i="1"/>
  <c r="M8933" i="1" s="1"/>
  <c r="N8930" i="1"/>
  <c r="M8930" i="1" s="1"/>
  <c r="N8927" i="1"/>
  <c r="M8927" i="1" s="1"/>
  <c r="N8924" i="1"/>
  <c r="M8924" i="1" s="1"/>
  <c r="N8922" i="1"/>
  <c r="M8922" i="1" s="1"/>
  <c r="N8921" i="1"/>
  <c r="M8921" i="1" s="1"/>
  <c r="N8918" i="1"/>
  <c r="M8918" i="1" s="1"/>
  <c r="N8917" i="1"/>
  <c r="M8917" i="1" s="1"/>
  <c r="N8915" i="1"/>
  <c r="M8915" i="1" s="1"/>
  <c r="N8913" i="1"/>
  <c r="M8913" i="1" s="1"/>
  <c r="N8912" i="1"/>
  <c r="M8912" i="1" s="1"/>
  <c r="N8908" i="1"/>
  <c r="M8908" i="1" s="1"/>
  <c r="N8905" i="1"/>
  <c r="M8905" i="1" s="1"/>
  <c r="N8901" i="1"/>
  <c r="M8901" i="1" s="1"/>
  <c r="N8902" i="1"/>
  <c r="M8902" i="1" s="1"/>
  <c r="N8899" i="1"/>
  <c r="M8899" i="1" s="1"/>
  <c r="N8896" i="1"/>
  <c r="M8896" i="1" s="1"/>
  <c r="N8893" i="1"/>
  <c r="M8893" i="1" s="1"/>
  <c r="N8890" i="1"/>
  <c r="M8890" i="1" s="1"/>
  <c r="N8887" i="1"/>
  <c r="M8887" i="1" s="1"/>
  <c r="N8885" i="1"/>
  <c r="M8885" i="1" s="1"/>
  <c r="N8884" i="1"/>
  <c r="M8884" i="1" s="1"/>
  <c r="N8881" i="1"/>
  <c r="M8881" i="1" s="1"/>
  <c r="N8880" i="1"/>
  <c r="M8880" i="1" s="1"/>
  <c r="N8878" i="1"/>
  <c r="M8878" i="1" s="1"/>
  <c r="N8877" i="1"/>
  <c r="M8877" i="1" s="1"/>
  <c r="N8876" i="1"/>
  <c r="M8876" i="1" s="1"/>
  <c r="N8875" i="1"/>
  <c r="M8875" i="1" s="1"/>
  <c r="N8873" i="1"/>
  <c r="M8873" i="1" s="1"/>
  <c r="N8872" i="1"/>
  <c r="M8872" i="1" s="1"/>
  <c r="N8869" i="1"/>
  <c r="M8869" i="1" s="1"/>
  <c r="N8868" i="1"/>
  <c r="M8868" i="1" s="1"/>
  <c r="N8866" i="1"/>
  <c r="M8866" i="1" s="1"/>
  <c r="N8863" i="1"/>
  <c r="M8863" i="1" s="1"/>
  <c r="N8860" i="1"/>
  <c r="M8860" i="1" s="1"/>
  <c r="N8857" i="1"/>
  <c r="M8857" i="1" s="1"/>
  <c r="N8854" i="1"/>
  <c r="M8854" i="1" s="1"/>
  <c r="N8853" i="1"/>
  <c r="M8853" i="1" s="1"/>
  <c r="N8850" i="1"/>
  <c r="M8850" i="1" s="1"/>
  <c r="N8848" i="1"/>
  <c r="M8848" i="1" s="1"/>
  <c r="N8847" i="1"/>
  <c r="M8847" i="1" s="1"/>
  <c r="N8844" i="1"/>
  <c r="M8844" i="1" s="1"/>
  <c r="N8840" i="1"/>
  <c r="M8840" i="1" s="1"/>
  <c r="N8835" i="1"/>
  <c r="M8835" i="1" s="1"/>
  <c r="N8833" i="1"/>
  <c r="M8833" i="1" s="1"/>
  <c r="N8832" i="1"/>
  <c r="M8832" i="1" s="1"/>
  <c r="N8829" i="1"/>
  <c r="M8829" i="1" s="1"/>
  <c r="N8828" i="1"/>
  <c r="M8828" i="1" s="1"/>
  <c r="N8826" i="1"/>
  <c r="M8826" i="1" s="1"/>
  <c r="N8825" i="1"/>
  <c r="M8825" i="1" s="1"/>
  <c r="N8824" i="1"/>
  <c r="M8824" i="1" s="1"/>
  <c r="N8823" i="1"/>
  <c r="M8823" i="1" s="1"/>
  <c r="N8821" i="1"/>
  <c r="M8821" i="1" s="1"/>
  <c r="N8820" i="1"/>
  <c r="M8820" i="1" s="1"/>
  <c r="N8817" i="1"/>
  <c r="M8817" i="1" s="1"/>
  <c r="N8816" i="1"/>
  <c r="M8816" i="1" s="1"/>
  <c r="N8814" i="1"/>
  <c r="M8814" i="1" s="1"/>
  <c r="N8811" i="1"/>
  <c r="M8811" i="1" s="1"/>
  <c r="N8808" i="1"/>
  <c r="M8808" i="1" s="1"/>
  <c r="N8805" i="1"/>
  <c r="M8805" i="1" s="1"/>
  <c r="N8804" i="1"/>
  <c r="M8804" i="1" s="1"/>
  <c r="N8802" i="1"/>
  <c r="M8802" i="1" s="1"/>
  <c r="N8799" i="1"/>
  <c r="M8799" i="1" s="1"/>
  <c r="N8798" i="1"/>
  <c r="M8798" i="1" s="1"/>
  <c r="N8795" i="1"/>
  <c r="M8795" i="1" s="1"/>
  <c r="N8791" i="1"/>
  <c r="M8791" i="1" s="1"/>
  <c r="N8788" i="1"/>
  <c r="M8788" i="1" s="1"/>
  <c r="N8786" i="1"/>
  <c r="M8786" i="1" s="1"/>
  <c r="N8785" i="1"/>
  <c r="M8785" i="1" s="1"/>
  <c r="N8783" i="1"/>
  <c r="M8783" i="1" s="1"/>
  <c r="N8782" i="1"/>
  <c r="M8782" i="1" s="1"/>
  <c r="N8779" i="1"/>
  <c r="M8779" i="1" s="1"/>
  <c r="N8778" i="1"/>
  <c r="M8778" i="1" s="1"/>
  <c r="N8776" i="1"/>
  <c r="M8776" i="1" s="1"/>
  <c r="N8773" i="1"/>
  <c r="M8773" i="1" s="1"/>
  <c r="N8770" i="1"/>
  <c r="M8770" i="1" s="1"/>
  <c r="N8767" i="1"/>
  <c r="M8767" i="1" s="1"/>
  <c r="N8764" i="1"/>
  <c r="M8764" i="1" s="1"/>
  <c r="N8763" i="1"/>
  <c r="M8763" i="1" s="1"/>
  <c r="N8761" i="1"/>
  <c r="M8761" i="1" s="1"/>
  <c r="N8758" i="1"/>
  <c r="M8758" i="1" s="1"/>
  <c r="N8755" i="1"/>
  <c r="M8755" i="1" s="1"/>
  <c r="N8754" i="1"/>
  <c r="M8754" i="1" s="1"/>
  <c r="N8752" i="1"/>
  <c r="M8752" i="1" s="1"/>
  <c r="N8749" i="1"/>
  <c r="M8749" i="1" s="1"/>
  <c r="N8746" i="1"/>
  <c r="M8746" i="1" s="1"/>
  <c r="N8742" i="1"/>
  <c r="M8742" i="1" s="1"/>
  <c r="N8741" i="1"/>
  <c r="M8741" i="1" s="1"/>
  <c r="N8738" i="1"/>
  <c r="M8738" i="1" s="1"/>
  <c r="N8736" i="1"/>
  <c r="M8736" i="1" s="1"/>
  <c r="N8735" i="1"/>
  <c r="M8735" i="1" s="1"/>
  <c r="N8731" i="1"/>
  <c r="M8731" i="1" s="1"/>
  <c r="N8728" i="1"/>
  <c r="M8728" i="1" s="1"/>
  <c r="N8725" i="1"/>
  <c r="M8725" i="1" s="1"/>
  <c r="N8723" i="1"/>
  <c r="M8723" i="1" s="1"/>
  <c r="N8722" i="1"/>
  <c r="M8722" i="1" s="1"/>
  <c r="N8719" i="1"/>
  <c r="M8719" i="1" s="1"/>
  <c r="N8716" i="1"/>
  <c r="M8716" i="1" s="1"/>
  <c r="N8713" i="1"/>
  <c r="M8713" i="1" s="1"/>
  <c r="N8709" i="1"/>
  <c r="M8709" i="1" s="1"/>
  <c r="N8707" i="1"/>
  <c r="M8707" i="1" s="1"/>
  <c r="N8706" i="1"/>
  <c r="M8706" i="1" s="1"/>
  <c r="N8703" i="1"/>
  <c r="M8703" i="1" s="1"/>
  <c r="N8702" i="1"/>
  <c r="M8702" i="1" s="1"/>
  <c r="N8700" i="1"/>
  <c r="M8700" i="1" s="1"/>
  <c r="N8699" i="1"/>
  <c r="M8699" i="1" s="1"/>
  <c r="N8698" i="1"/>
  <c r="M8698" i="1" s="1"/>
  <c r="N8697" i="1"/>
  <c r="M8697" i="1" s="1"/>
  <c r="N8694" i="1"/>
  <c r="M8694" i="1" s="1"/>
  <c r="N8691" i="1"/>
  <c r="M8691" i="1" s="1"/>
  <c r="N8688" i="1"/>
  <c r="M8688" i="1" s="1"/>
  <c r="N8687" i="1"/>
  <c r="M8687" i="1" s="1"/>
  <c r="N8685" i="1"/>
  <c r="M8685" i="1" s="1"/>
  <c r="N8681" i="1"/>
  <c r="M8681" i="1" s="1"/>
  <c r="N8678" i="1"/>
  <c r="M8678" i="1" s="1"/>
  <c r="N8675" i="1"/>
  <c r="M8675" i="1" s="1"/>
  <c r="N8674" i="1"/>
  <c r="M8674" i="1" s="1"/>
  <c r="N8672" i="1"/>
  <c r="M8672" i="1" s="1"/>
  <c r="N8669" i="1"/>
  <c r="M8669" i="1" s="1"/>
  <c r="N8666" i="1"/>
  <c r="M8666" i="1" s="1"/>
  <c r="N8663" i="1"/>
  <c r="M8663" i="1" s="1"/>
  <c r="N8662" i="1"/>
  <c r="M8662" i="1" s="1"/>
  <c r="N8660" i="1"/>
  <c r="M8660" i="1" s="1"/>
  <c r="N8658" i="1"/>
  <c r="M8658" i="1" s="1"/>
  <c r="N8657" i="1"/>
  <c r="M8657" i="1" s="1"/>
  <c r="N8654" i="1"/>
  <c r="M8654" i="1" s="1"/>
  <c r="N8653" i="1"/>
  <c r="M8653" i="1" s="1"/>
  <c r="N8651" i="1"/>
  <c r="M8651" i="1" s="1"/>
  <c r="N8649" i="1"/>
  <c r="M8649" i="1" s="1"/>
  <c r="N8648" i="1"/>
  <c r="M8648" i="1" s="1"/>
  <c r="N8645" i="1"/>
  <c r="M8645" i="1" s="1"/>
  <c r="N8642" i="1"/>
  <c r="M8642" i="1" s="1"/>
  <c r="N8639" i="1"/>
  <c r="M8639" i="1" s="1"/>
  <c r="N8636" i="1"/>
  <c r="M8636" i="1" s="1"/>
  <c r="N8633" i="1"/>
  <c r="M8633" i="1" s="1"/>
  <c r="N8630" i="1"/>
  <c r="M8630" i="1" s="1"/>
  <c r="N8627" i="1"/>
  <c r="M8627" i="1" s="1"/>
  <c r="N8625" i="1"/>
  <c r="M8625" i="1" s="1"/>
  <c r="N8623" i="1"/>
  <c r="M8623" i="1" s="1"/>
  <c r="N8620" i="1"/>
  <c r="M8620" i="1" s="1"/>
  <c r="N8617" i="1"/>
  <c r="M8617" i="1" s="1"/>
  <c r="N8614" i="1"/>
  <c r="M8614" i="1" s="1"/>
  <c r="N8613" i="1"/>
  <c r="M8613" i="1" s="1"/>
  <c r="N8609" i="1"/>
  <c r="M8609" i="1" s="1"/>
  <c r="N8606" i="1"/>
  <c r="M8606" i="1" s="1"/>
  <c r="N8603" i="1"/>
  <c r="M8603" i="1" s="1"/>
  <c r="N8602" i="1"/>
  <c r="M8602" i="1" s="1"/>
  <c r="N8600" i="1"/>
  <c r="M8600" i="1" s="1"/>
  <c r="N8599" i="1"/>
  <c r="M8599" i="1" s="1"/>
  <c r="N8597" i="1"/>
  <c r="M8597" i="1" s="1"/>
  <c r="N8594" i="1"/>
  <c r="M8594" i="1" s="1"/>
  <c r="N8591" i="1"/>
  <c r="M8591" i="1" s="1"/>
  <c r="N8588" i="1"/>
  <c r="M8588" i="1" s="1"/>
  <c r="N8587" i="1"/>
  <c r="M8587" i="1" s="1"/>
  <c r="N8585" i="1"/>
  <c r="M8585" i="1" s="1"/>
  <c r="N8582" i="1"/>
  <c r="M8582" i="1" s="1"/>
  <c r="N8578" i="1"/>
  <c r="M8578" i="1" s="1"/>
  <c r="N8577" i="1"/>
  <c r="M8577" i="1" s="1"/>
  <c r="N8575" i="1"/>
  <c r="M8575" i="1" s="1"/>
  <c r="N8573" i="1"/>
  <c r="M8573" i="1" s="1"/>
  <c r="N8572" i="1"/>
  <c r="M8572" i="1" s="1"/>
  <c r="N8569" i="1"/>
  <c r="M8569" i="1" s="1"/>
  <c r="N8566" i="1"/>
  <c r="M8566" i="1" s="1"/>
  <c r="N8563" i="1"/>
  <c r="M8563" i="1" s="1"/>
  <c r="N8560" i="1"/>
  <c r="M8560" i="1" s="1"/>
  <c r="N8558" i="1"/>
  <c r="M8558" i="1" s="1"/>
  <c r="N8557" i="1"/>
  <c r="M8557" i="1" s="1"/>
  <c r="N8554" i="1"/>
  <c r="M8554" i="1" s="1"/>
  <c r="N8553" i="1"/>
  <c r="M8553" i="1" s="1"/>
  <c r="N8551" i="1"/>
  <c r="M8551" i="1" s="1"/>
  <c r="N8548" i="1"/>
  <c r="M8548" i="1" s="1"/>
  <c r="N8545" i="1"/>
  <c r="M8545" i="1" s="1"/>
  <c r="N8542" i="1"/>
  <c r="M8542" i="1" s="1"/>
  <c r="N8540" i="1"/>
  <c r="M8540" i="1" s="1"/>
  <c r="N8538" i="1"/>
  <c r="M8538" i="1" s="1"/>
  <c r="N8537" i="1"/>
  <c r="M8537" i="1" s="1"/>
  <c r="N8536" i="1"/>
  <c r="M8536" i="1" s="1"/>
  <c r="N8535" i="1"/>
  <c r="M8535" i="1" s="1"/>
  <c r="N8533" i="1"/>
  <c r="M8533" i="1" s="1"/>
  <c r="N8532" i="1"/>
  <c r="M8532" i="1" s="1"/>
  <c r="N8528" i="1"/>
  <c r="M8528" i="1" s="1"/>
  <c r="N8526" i="1"/>
  <c r="M8526" i="1" s="1"/>
  <c r="N8524" i="1"/>
  <c r="M8524" i="1" s="1"/>
  <c r="N8521" i="1"/>
  <c r="M8521" i="1" s="1"/>
  <c r="N8518" i="1"/>
  <c r="M8518" i="1" s="1"/>
  <c r="N8515" i="1"/>
  <c r="M8515" i="1" s="1"/>
  <c r="N8512" i="1"/>
  <c r="M8512" i="1" s="1"/>
  <c r="N8509" i="1"/>
  <c r="M8509" i="1" s="1"/>
  <c r="N8507" i="1"/>
  <c r="M8507" i="1" s="1"/>
  <c r="N8506" i="1"/>
  <c r="M8506" i="1" s="1"/>
  <c r="N8502" i="1"/>
  <c r="M8502" i="1" s="1"/>
  <c r="N8501" i="1"/>
  <c r="M8501" i="1" s="1"/>
  <c r="N8499" i="1"/>
  <c r="M8499" i="1" s="1"/>
  <c r="N8496" i="1"/>
  <c r="M8496" i="1" s="1"/>
  <c r="N8493" i="1"/>
  <c r="M8493" i="1" s="1"/>
  <c r="N8490" i="1"/>
  <c r="M8490" i="1" s="1"/>
  <c r="N8489" i="1"/>
  <c r="M8489" i="1" s="1"/>
  <c r="N8487" i="1"/>
  <c r="M8487" i="1" s="1"/>
  <c r="N8486" i="1"/>
  <c r="M8486" i="1" s="1"/>
  <c r="N8485" i="1"/>
  <c r="M8485" i="1" s="1"/>
  <c r="N8484" i="1"/>
  <c r="M8484" i="1" s="1"/>
  <c r="N8482" i="1"/>
  <c r="M8482" i="1" s="1"/>
  <c r="N8481" i="1"/>
  <c r="M8481" i="1" s="1"/>
  <c r="N8478" i="1"/>
  <c r="M8478" i="1" s="1"/>
  <c r="N8477" i="1"/>
  <c r="M8477" i="1" s="1"/>
  <c r="N8475" i="1"/>
  <c r="M8475" i="1" s="1"/>
  <c r="N8474" i="1"/>
  <c r="M8474" i="1" s="1"/>
  <c r="N8472" i="1"/>
  <c r="M8472" i="1" s="1"/>
  <c r="N8470" i="1"/>
  <c r="M8470" i="1" s="1"/>
  <c r="N8464" i="1"/>
  <c r="M8464" i="1" s="1"/>
  <c r="N8459" i="1"/>
  <c r="M8459" i="1" s="1"/>
  <c r="N8454" i="1"/>
  <c r="M8454" i="1" s="1"/>
  <c r="N8452" i="1"/>
  <c r="M8452" i="1" s="1"/>
  <c r="N8450" i="1"/>
  <c r="M8450" i="1" s="1"/>
  <c r="N8447" i="1"/>
  <c r="M8447" i="1" s="1"/>
  <c r="N8444" i="1"/>
  <c r="M8444" i="1" s="1"/>
  <c r="N8441" i="1"/>
  <c r="M8441" i="1" s="1"/>
  <c r="N8440" i="1"/>
  <c r="M8440" i="1" s="1"/>
  <c r="N8438" i="1"/>
  <c r="M8438" i="1" s="1"/>
  <c r="N8434" i="1"/>
  <c r="M8434" i="1" s="1"/>
  <c r="N8431" i="1"/>
  <c r="M8431" i="1" s="1"/>
  <c r="N8428" i="1"/>
  <c r="M8428" i="1" s="1"/>
  <c r="N8427" i="1"/>
  <c r="M8427" i="1" s="1"/>
  <c r="N8425" i="1"/>
  <c r="M8425" i="1" s="1"/>
  <c r="N8423" i="1"/>
  <c r="M8423" i="1" s="1"/>
  <c r="N8422" i="1"/>
  <c r="M8422" i="1" s="1"/>
  <c r="N8419" i="1"/>
  <c r="M8419" i="1" s="1"/>
  <c r="N8418" i="1"/>
  <c r="M8418" i="1" s="1"/>
  <c r="N8416" i="1"/>
  <c r="M8416" i="1" s="1"/>
  <c r="N8413" i="1"/>
  <c r="M8413" i="1" s="1"/>
  <c r="N8410" i="1"/>
  <c r="M8410" i="1" s="1"/>
  <c r="N8407" i="1"/>
  <c r="M8407" i="1" s="1"/>
  <c r="N8406" i="1"/>
  <c r="M8406" i="1" s="1"/>
  <c r="N8404" i="1"/>
  <c r="M8404" i="1" s="1"/>
  <c r="N8402" i="1"/>
  <c r="M8402" i="1" s="1"/>
  <c r="N8401" i="1"/>
  <c r="M8401" i="1" s="1"/>
  <c r="N8398" i="1"/>
  <c r="M8398" i="1" s="1"/>
  <c r="N8395" i="1"/>
  <c r="M8395" i="1" s="1"/>
  <c r="N8392" i="1"/>
  <c r="M8392" i="1" s="1"/>
  <c r="N8390" i="1"/>
  <c r="M8390" i="1" s="1"/>
  <c r="N8389" i="1"/>
  <c r="M8389" i="1" s="1"/>
  <c r="N8386" i="1"/>
  <c r="M8386" i="1" s="1"/>
  <c r="N8383" i="1"/>
  <c r="M8383" i="1" s="1"/>
  <c r="N8380" i="1"/>
  <c r="M8380" i="1" s="1"/>
  <c r="N8379" i="1"/>
  <c r="M8379" i="1" s="1"/>
  <c r="N8377" i="1"/>
  <c r="M8377" i="1" s="1"/>
  <c r="N8374" i="1"/>
  <c r="M8374" i="1" s="1"/>
  <c r="N8371" i="1"/>
  <c r="M8371" i="1" s="1"/>
  <c r="N8370" i="1"/>
  <c r="M8370" i="1" s="1"/>
  <c r="N8368" i="1"/>
  <c r="M8368" i="1" s="1"/>
  <c r="N8365" i="1"/>
  <c r="M8365" i="1" s="1"/>
  <c r="N8362" i="1"/>
  <c r="M8362" i="1" s="1"/>
  <c r="N8359" i="1"/>
  <c r="M8359" i="1" s="1"/>
  <c r="N8358" i="1"/>
  <c r="M8358" i="1" s="1"/>
  <c r="N8356" i="1"/>
  <c r="M8356" i="1" s="1"/>
  <c r="N8354" i="1"/>
  <c r="M8354" i="1" s="1"/>
  <c r="N8353" i="1"/>
  <c r="M8353" i="1" s="1"/>
  <c r="N8350" i="1"/>
  <c r="M8350" i="1" s="1"/>
  <c r="N8347" i="1"/>
  <c r="M8347" i="1" s="1"/>
  <c r="N8344" i="1"/>
  <c r="M8344" i="1" s="1"/>
  <c r="N8342" i="1"/>
  <c r="M8342" i="1" s="1"/>
  <c r="N8341" i="1"/>
  <c r="M8341" i="1" s="1"/>
  <c r="N8338" i="1"/>
  <c r="M8338" i="1" s="1"/>
  <c r="N8335" i="1"/>
  <c r="M8335" i="1" s="1"/>
  <c r="N8332" i="1"/>
  <c r="M8332" i="1" s="1"/>
  <c r="N8329" i="1"/>
  <c r="M8329" i="1" s="1"/>
  <c r="N8327" i="1"/>
  <c r="M8327" i="1" s="1"/>
  <c r="N8326" i="1"/>
  <c r="M8326" i="1" s="1"/>
  <c r="N8323" i="1"/>
  <c r="M8323" i="1" s="1"/>
  <c r="N8322" i="1"/>
  <c r="M8322" i="1" s="1"/>
  <c r="N8320" i="1"/>
  <c r="M8320" i="1" s="1"/>
  <c r="N8319" i="1"/>
  <c r="M8319" i="1" s="1"/>
  <c r="N8318" i="1"/>
  <c r="M8318" i="1" s="1"/>
  <c r="N8317" i="1"/>
  <c r="M8317" i="1" s="1"/>
  <c r="N8314" i="1"/>
  <c r="M8314" i="1" s="1"/>
  <c r="N8311" i="1"/>
  <c r="M8311" i="1" s="1"/>
  <c r="N8308" i="1"/>
  <c r="M8308" i="1" s="1"/>
  <c r="N8307" i="1"/>
  <c r="M8307" i="1" s="1"/>
  <c r="N8305" i="1"/>
  <c r="M8305" i="1" s="1"/>
  <c r="N8302" i="1"/>
  <c r="M8302" i="1" s="1"/>
  <c r="N8299" i="1"/>
  <c r="M8299" i="1" s="1"/>
  <c r="N8296" i="1"/>
  <c r="M8296" i="1" s="1"/>
  <c r="N8294" i="1"/>
  <c r="M8294" i="1" s="1"/>
  <c r="N8293" i="1"/>
  <c r="M8293" i="1" s="1"/>
  <c r="N8290" i="1"/>
  <c r="M8290" i="1" s="1"/>
  <c r="N8287" i="1"/>
  <c r="M8287" i="1" s="1"/>
  <c r="N8284" i="1"/>
  <c r="M8284" i="1" s="1"/>
  <c r="N8283" i="1"/>
  <c r="M8283" i="1" s="1"/>
  <c r="N8281" i="1"/>
  <c r="M8281" i="1" s="1"/>
  <c r="N8279" i="1"/>
  <c r="M8279" i="1" s="1"/>
  <c r="N8278" i="1"/>
  <c r="M8278" i="1" s="1"/>
  <c r="N8275" i="1"/>
  <c r="M8275" i="1" s="1"/>
  <c r="N8274" i="1"/>
  <c r="M8274" i="1" s="1"/>
  <c r="N8272" i="1"/>
  <c r="M8272" i="1" s="1"/>
  <c r="N8270" i="1"/>
  <c r="M8270" i="1" s="1"/>
  <c r="N8269" i="1"/>
  <c r="M8269" i="1" s="1"/>
  <c r="N8265" i="1"/>
  <c r="M8265" i="1" s="1"/>
  <c r="N8262" i="1"/>
  <c r="M8262" i="1" s="1"/>
  <c r="N8261" i="1"/>
  <c r="M8261" i="1" s="1"/>
  <c r="N8259" i="1"/>
  <c r="M8259" i="1" s="1"/>
  <c r="N8257" i="1"/>
  <c r="M8257" i="1" s="1"/>
  <c r="N8256" i="1"/>
  <c r="M8256" i="1" s="1"/>
  <c r="N8253" i="1"/>
  <c r="M8253" i="1" s="1"/>
  <c r="N8250" i="1"/>
  <c r="M8250" i="1" s="1"/>
  <c r="N8247" i="1"/>
  <c r="M8247" i="1" s="1"/>
  <c r="N8245" i="1"/>
  <c r="M8245" i="1" s="1"/>
  <c r="N8244" i="1"/>
  <c r="M8244" i="1" s="1"/>
  <c r="N8241" i="1"/>
  <c r="M8241" i="1" s="1"/>
  <c r="N8238" i="1"/>
  <c r="M8238" i="1" s="1"/>
  <c r="N8235" i="1"/>
  <c r="M8235" i="1" s="1"/>
  <c r="N8232" i="1"/>
  <c r="M8232" i="1" s="1"/>
  <c r="N8230" i="1"/>
  <c r="M8230" i="1" s="1"/>
  <c r="N8229" i="1"/>
  <c r="M8229" i="1" s="1"/>
  <c r="N8226" i="1"/>
  <c r="M8226" i="1" s="1"/>
  <c r="N8225" i="1"/>
  <c r="M8225" i="1" s="1"/>
  <c r="N8222" i="1"/>
  <c r="M8222" i="1" s="1"/>
  <c r="N8221" i="1"/>
  <c r="M8221" i="1" s="1"/>
  <c r="N8219" i="1"/>
  <c r="M8219" i="1" s="1"/>
  <c r="N8216" i="1"/>
  <c r="M8216" i="1" s="1"/>
  <c r="N8213" i="1"/>
  <c r="M8213" i="1" s="1"/>
  <c r="N8212" i="1"/>
  <c r="M8212" i="1" s="1"/>
  <c r="N8210" i="1"/>
  <c r="M8210" i="1" s="1"/>
  <c r="N8208" i="1"/>
  <c r="M8208" i="1" s="1"/>
  <c r="N8207" i="1"/>
  <c r="M8207" i="1" s="1"/>
  <c r="N8204" i="1"/>
  <c r="M8204" i="1" s="1"/>
  <c r="N8201" i="1"/>
  <c r="M8201" i="1" s="1"/>
  <c r="N8198" i="1"/>
  <c r="M8198" i="1" s="1"/>
  <c r="N8197" i="1"/>
  <c r="M8197" i="1" s="1"/>
  <c r="N8195" i="1"/>
  <c r="M8195" i="1" s="1"/>
  <c r="N8192" i="1"/>
  <c r="M8192" i="1" s="1"/>
  <c r="N8189" i="1"/>
  <c r="M8189" i="1" s="1"/>
  <c r="N8188" i="1"/>
  <c r="M8188" i="1" s="1"/>
  <c r="N8186" i="1"/>
  <c r="M8186" i="1" s="1"/>
  <c r="N8184" i="1"/>
  <c r="M8184" i="1" s="1"/>
  <c r="N8183" i="1"/>
  <c r="M8183" i="1" s="1"/>
  <c r="N8180" i="1"/>
  <c r="M8180" i="1" s="1"/>
  <c r="N8177" i="1"/>
  <c r="M8177" i="1" s="1"/>
  <c r="N8174" i="1"/>
  <c r="M8174" i="1" s="1"/>
  <c r="N8172" i="1"/>
  <c r="M8172" i="1" s="1"/>
  <c r="N8171" i="1"/>
  <c r="M8171" i="1" s="1"/>
  <c r="N8168" i="1"/>
  <c r="M8168" i="1" s="1"/>
  <c r="N8165" i="1"/>
  <c r="M8165" i="1" s="1"/>
  <c r="N8162" i="1"/>
  <c r="M8162" i="1" s="1"/>
  <c r="N8159" i="1"/>
  <c r="M8159" i="1" s="1"/>
  <c r="N8157" i="1"/>
  <c r="M8157" i="1" s="1"/>
  <c r="N8156" i="1"/>
  <c r="M8156" i="1" s="1"/>
  <c r="N8153" i="1"/>
  <c r="M8153" i="1" s="1"/>
  <c r="N8152" i="1"/>
  <c r="M8152" i="1" s="1"/>
  <c r="N8150" i="1"/>
  <c r="M8150" i="1" s="1"/>
  <c r="N8149" i="1"/>
  <c r="M8149" i="1" s="1"/>
  <c r="N8148" i="1"/>
  <c r="M8148" i="1" s="1"/>
  <c r="N8146" i="1"/>
  <c r="M8146" i="1" s="1"/>
  <c r="N8143" i="1"/>
  <c r="M8143" i="1" s="1"/>
  <c r="N8140" i="1"/>
  <c r="M8140" i="1" s="1"/>
  <c r="N8139" i="1"/>
  <c r="M8139" i="1" s="1"/>
  <c r="N8137" i="1"/>
  <c r="M8137" i="1" s="1"/>
  <c r="N8135" i="1"/>
  <c r="M8135" i="1" s="1"/>
  <c r="N8134" i="1"/>
  <c r="M8134" i="1" s="1"/>
  <c r="N8131" i="1"/>
  <c r="M8131" i="1" s="1"/>
  <c r="N8128" i="1"/>
  <c r="M8128" i="1" s="1"/>
  <c r="N8125" i="1"/>
  <c r="M8125" i="1" s="1"/>
  <c r="N8123" i="1"/>
  <c r="M8123" i="1" s="1"/>
  <c r="N8122" i="1"/>
  <c r="M8122" i="1" s="1"/>
  <c r="N8119" i="1"/>
  <c r="M8119" i="1" s="1"/>
  <c r="N8116" i="1"/>
  <c r="M8116" i="1" s="1"/>
  <c r="N8113" i="1"/>
  <c r="M8113" i="1" s="1"/>
  <c r="N8112" i="1"/>
  <c r="M8112" i="1" s="1"/>
  <c r="N8110" i="1"/>
  <c r="M8110" i="1" s="1"/>
  <c r="N8108" i="1"/>
  <c r="M8108" i="1" s="1"/>
  <c r="N8107" i="1"/>
  <c r="M8107" i="1" s="1"/>
  <c r="N8104" i="1"/>
  <c r="M8104" i="1" s="1"/>
  <c r="N8103" i="1"/>
  <c r="M8103" i="1" s="1"/>
  <c r="N8101" i="1"/>
  <c r="M8101" i="1" s="1"/>
  <c r="N8100" i="1"/>
  <c r="M8100" i="1" s="1"/>
  <c r="N8098" i="1"/>
  <c r="M8098" i="1" s="1"/>
  <c r="N8095" i="1"/>
  <c r="M8095" i="1" s="1"/>
  <c r="N8091" i="1"/>
  <c r="M8091" i="1" s="1"/>
  <c r="N8089" i="1"/>
  <c r="M8089" i="1" s="1"/>
  <c r="N8086" i="1"/>
  <c r="M8086" i="1" s="1"/>
  <c r="N8084" i="1"/>
  <c r="M8084" i="1" s="1"/>
  <c r="N8083" i="1"/>
  <c r="M8083" i="1" s="1"/>
  <c r="N8079" i="1"/>
  <c r="M8079" i="1" s="1"/>
  <c r="N8076" i="1"/>
  <c r="M8076" i="1" s="1"/>
  <c r="N8073" i="1"/>
  <c r="M8073" i="1" s="1"/>
  <c r="N8072" i="1"/>
  <c r="M8072" i="1" s="1"/>
  <c r="N8070" i="1"/>
  <c r="M8070" i="1" s="1"/>
  <c r="N8067" i="1"/>
  <c r="M8067" i="1" s="1"/>
  <c r="N8064" i="1"/>
  <c r="M8064" i="1" s="1"/>
  <c r="N8063" i="1"/>
  <c r="M8063" i="1" s="1"/>
  <c r="N8059" i="1"/>
  <c r="M8059" i="1" s="1"/>
  <c r="N8057" i="1"/>
  <c r="M8057" i="1" s="1"/>
  <c r="N8056" i="1"/>
  <c r="M8056" i="1" s="1"/>
  <c r="N8053" i="1"/>
  <c r="M8053" i="1" s="1"/>
  <c r="N8050" i="1"/>
  <c r="M8050" i="1" s="1"/>
  <c r="N8047" i="1"/>
  <c r="M8047" i="1" s="1"/>
  <c r="N8045" i="1"/>
  <c r="M8045" i="1" s="1"/>
  <c r="N8044" i="1"/>
  <c r="M8044" i="1" s="1"/>
  <c r="N8041" i="1"/>
  <c r="M8041" i="1" s="1"/>
  <c r="N8038" i="1"/>
  <c r="M8038" i="1" s="1"/>
  <c r="N8035" i="1"/>
  <c r="M8035" i="1" s="1"/>
  <c r="N8033" i="1"/>
  <c r="M8033" i="1" s="1"/>
  <c r="N8031" i="1"/>
  <c r="M8031" i="1" s="1"/>
  <c r="N8029" i="1"/>
  <c r="M8029" i="1" s="1"/>
  <c r="N8028" i="1"/>
  <c r="M8028" i="1" s="1"/>
  <c r="N8024" i="1"/>
  <c r="M8024" i="1" s="1"/>
  <c r="N8023" i="1"/>
  <c r="M8023" i="1" s="1"/>
  <c r="N8020" i="1"/>
  <c r="M8020" i="1" s="1"/>
  <c r="N8019" i="1"/>
  <c r="M8019" i="1" s="1"/>
  <c r="N8018" i="1"/>
  <c r="M8018" i="1" s="1"/>
  <c r="N8017" i="1"/>
  <c r="M8017" i="1" s="1"/>
  <c r="N8014" i="1"/>
  <c r="M8014" i="1" s="1"/>
  <c r="N8013" i="1"/>
  <c r="M8013" i="1" s="1"/>
  <c r="N8011" i="1"/>
  <c r="M8011" i="1" s="1"/>
  <c r="N8009" i="1"/>
  <c r="M8009" i="1" s="1"/>
  <c r="N8007" i="1"/>
  <c r="M8007" i="1" s="1"/>
  <c r="N8005" i="1"/>
  <c r="M8005" i="1" s="1"/>
  <c r="N8004" i="1"/>
  <c r="M8004" i="1" s="1"/>
  <c r="N8001" i="1"/>
  <c r="M8001" i="1" s="1"/>
  <c r="N7998" i="1"/>
  <c r="M7998" i="1" s="1"/>
  <c r="N7996" i="1"/>
  <c r="M7996" i="1" s="1"/>
  <c r="N7995" i="1"/>
  <c r="M7995" i="1" s="1"/>
  <c r="N7993" i="1"/>
  <c r="M7993" i="1" s="1"/>
  <c r="N7992" i="1"/>
  <c r="M7992" i="1" s="1"/>
  <c r="N7988" i="1"/>
  <c r="M7988" i="1" s="1"/>
  <c r="N7985" i="1"/>
  <c r="M7985" i="1" s="1"/>
  <c r="N7982" i="1"/>
  <c r="M7982" i="1" s="1"/>
  <c r="N7981" i="1"/>
  <c r="M7981" i="1" s="1"/>
  <c r="N7978" i="1"/>
  <c r="M7978" i="1" s="1"/>
  <c r="N7975" i="1"/>
  <c r="M7975" i="1" s="1"/>
  <c r="N7972" i="1"/>
  <c r="M7972" i="1" s="1"/>
  <c r="N7971" i="1"/>
  <c r="M7971" i="1" s="1"/>
  <c r="N7969" i="1"/>
  <c r="M7969" i="1" s="1"/>
  <c r="N7968" i="1"/>
  <c r="M7968" i="1" s="1"/>
  <c r="N7966" i="1"/>
  <c r="M7966" i="1" s="1"/>
  <c r="N7962" i="1"/>
  <c r="M7962" i="1" s="1"/>
  <c r="N7958" i="1"/>
  <c r="M7958" i="1" s="1"/>
  <c r="N7957" i="1"/>
  <c r="M7957" i="1" s="1"/>
  <c r="N7955" i="1"/>
  <c r="M7955" i="1" s="1"/>
  <c r="N7953" i="1"/>
  <c r="M7953" i="1" s="1"/>
  <c r="N7951" i="1"/>
  <c r="M7951" i="1" s="1"/>
  <c r="N7948" i="1"/>
  <c r="M7948" i="1" s="1"/>
  <c r="N7944" i="1"/>
  <c r="M7944" i="1" s="1"/>
  <c r="N7941" i="1"/>
  <c r="M7941" i="1" s="1"/>
  <c r="N7937" i="1"/>
  <c r="M7937" i="1" s="1"/>
  <c r="N7934" i="1"/>
  <c r="M7934" i="1" s="1"/>
  <c r="N7931" i="1"/>
  <c r="M7931" i="1" s="1"/>
  <c r="N7930" i="1"/>
  <c r="M7930" i="1" s="1"/>
  <c r="N7928" i="1"/>
  <c r="M7928" i="1" s="1"/>
  <c r="N7926" i="1"/>
  <c r="M7926" i="1" s="1"/>
  <c r="N7925" i="1"/>
  <c r="M7925" i="1" s="1"/>
  <c r="N7922" i="1"/>
  <c r="M7922" i="1" s="1"/>
  <c r="N7919" i="1"/>
  <c r="M7919" i="1" s="1"/>
  <c r="N7916" i="1"/>
  <c r="M7916" i="1" s="1"/>
  <c r="N7914" i="1"/>
  <c r="M7914" i="1" s="1"/>
  <c r="N7913" i="1"/>
  <c r="M7913" i="1" s="1"/>
  <c r="N7910" i="1"/>
  <c r="M7910" i="1" s="1"/>
  <c r="N7907" i="1"/>
  <c r="M7907" i="1" s="1"/>
  <c r="N7904" i="1"/>
  <c r="M7904" i="1" s="1"/>
  <c r="N7903" i="1"/>
  <c r="M7903" i="1" s="1"/>
  <c r="N7901" i="1"/>
  <c r="M7901" i="1" s="1"/>
  <c r="N7898" i="1"/>
  <c r="M7898" i="1" s="1"/>
  <c r="N7895" i="1"/>
  <c r="M7895" i="1" s="1"/>
  <c r="N7894" i="1"/>
  <c r="M7894" i="1" s="1"/>
  <c r="N7892" i="1"/>
  <c r="M7892" i="1" s="1"/>
  <c r="N7891" i="1"/>
  <c r="M7891" i="1" s="1"/>
  <c r="N7890" i="1"/>
  <c r="M7890" i="1" s="1"/>
  <c r="N7889" i="1"/>
  <c r="M7889" i="1" s="1"/>
  <c r="N7886" i="1"/>
  <c r="M7886" i="1" s="1"/>
  <c r="N7882" i="1"/>
  <c r="M7882" i="1" s="1"/>
  <c r="N7881" i="1"/>
  <c r="M7881" i="1" s="1"/>
  <c r="N7879" i="1"/>
  <c r="M7879" i="1" s="1"/>
  <c r="N7877" i="1"/>
  <c r="M7877" i="1" s="1"/>
  <c r="N7876" i="1"/>
  <c r="M7876" i="1" s="1"/>
  <c r="N7873" i="1"/>
  <c r="M7873" i="1" s="1"/>
  <c r="N7870" i="1"/>
  <c r="M7870" i="1" s="1"/>
  <c r="N7866" i="1"/>
  <c r="M7866" i="1" s="1"/>
  <c r="N7864" i="1"/>
  <c r="M7864" i="1" s="1"/>
  <c r="N7863" i="1"/>
  <c r="M7863" i="1" s="1"/>
  <c r="N7860" i="1"/>
  <c r="M7860" i="1" s="1"/>
  <c r="N7857" i="1"/>
  <c r="M7857" i="1" s="1"/>
  <c r="N7854" i="1"/>
  <c r="M7854" i="1" s="1"/>
  <c r="N7852" i="1"/>
  <c r="M7852" i="1" s="1"/>
  <c r="N7849" i="1"/>
  <c r="M7849" i="1" s="1"/>
  <c r="N7847" i="1"/>
  <c r="M7847" i="1" s="1"/>
  <c r="N7846" i="1"/>
  <c r="M7846" i="1" s="1"/>
  <c r="N7843" i="1"/>
  <c r="M7843" i="1" s="1"/>
  <c r="N7842" i="1"/>
  <c r="M7842" i="1" s="1"/>
  <c r="N7840" i="1"/>
  <c r="M7840" i="1" s="1"/>
  <c r="N7837" i="1"/>
  <c r="M7837" i="1" s="1"/>
  <c r="N7834" i="1"/>
  <c r="M7834" i="1" s="1"/>
  <c r="N7831" i="1"/>
  <c r="M7831" i="1" s="1"/>
  <c r="N7830" i="1"/>
  <c r="M7830" i="1" s="1"/>
  <c r="N7828" i="1"/>
  <c r="M7828" i="1" s="1"/>
  <c r="N7826" i="1"/>
  <c r="M7826" i="1" s="1"/>
  <c r="N7825" i="1"/>
  <c r="M7825" i="1" s="1"/>
  <c r="N7822" i="1"/>
  <c r="M7822" i="1" s="1"/>
  <c r="N7818" i="1"/>
  <c r="M7818" i="1" s="1"/>
  <c r="N7815" i="1"/>
  <c r="M7815" i="1" s="1"/>
  <c r="N7814" i="1"/>
  <c r="M7814" i="1" s="1"/>
  <c r="N7812" i="1"/>
  <c r="M7812" i="1" s="1"/>
  <c r="N7809" i="1"/>
  <c r="M7809" i="1" s="1"/>
  <c r="N7806" i="1"/>
  <c r="M7806" i="1" s="1"/>
  <c r="N7805" i="1"/>
  <c r="M7805" i="1" s="1"/>
  <c r="N7803" i="1"/>
  <c r="M7803" i="1" s="1"/>
  <c r="N7801" i="1"/>
  <c r="M7801" i="1" s="1"/>
  <c r="N7800" i="1"/>
  <c r="M7800" i="1" s="1"/>
  <c r="N7796" i="1"/>
  <c r="M7796" i="1" s="1"/>
  <c r="N7793" i="1"/>
  <c r="M7793" i="1" s="1"/>
  <c r="N7789" i="1"/>
  <c r="M7789" i="1" s="1"/>
  <c r="N7787" i="1"/>
  <c r="M7787" i="1" s="1"/>
  <c r="N7786" i="1"/>
  <c r="M7786" i="1" s="1"/>
  <c r="N7783" i="1"/>
  <c r="M7783" i="1" s="1"/>
  <c r="N7780" i="1"/>
  <c r="M7780" i="1" s="1"/>
  <c r="N7777" i="1"/>
  <c r="M7777" i="1" s="1"/>
  <c r="N7776" i="1"/>
  <c r="M7776" i="1" s="1"/>
  <c r="N7774" i="1"/>
  <c r="M7774" i="1" s="1"/>
  <c r="N7772" i="1"/>
  <c r="M7772" i="1" s="1"/>
  <c r="N7771" i="1"/>
  <c r="M7771" i="1" s="1"/>
  <c r="N7767" i="1"/>
  <c r="M7767" i="1" s="1"/>
  <c r="N7766" i="1"/>
  <c r="M7766" i="1" s="1"/>
  <c r="N7764" i="1"/>
  <c r="M7764" i="1" s="1"/>
  <c r="N7762" i="1"/>
  <c r="M7762" i="1" s="1"/>
  <c r="N7761" i="1"/>
  <c r="M7761" i="1" s="1"/>
  <c r="N7758" i="1"/>
  <c r="M7758" i="1" s="1"/>
  <c r="N7755" i="1"/>
  <c r="M7755" i="1" s="1"/>
  <c r="N7754" i="1"/>
  <c r="M7754" i="1" s="1"/>
  <c r="N7752" i="1"/>
  <c r="M7752" i="1" s="1"/>
  <c r="N7750" i="1"/>
  <c r="M7750" i="1" s="1"/>
  <c r="N7749" i="1"/>
  <c r="M7749" i="1" s="1"/>
  <c r="N7746" i="1"/>
  <c r="M7746" i="1" s="1"/>
  <c r="N7743" i="1"/>
  <c r="M7743" i="1" s="1"/>
  <c r="N7739" i="1"/>
  <c r="M7739" i="1" s="1"/>
  <c r="N7737" i="1"/>
  <c r="M7737" i="1" s="1"/>
  <c r="N7736" i="1"/>
  <c r="M7736" i="1" s="1"/>
  <c r="N7733" i="1"/>
  <c r="M7733" i="1" s="1"/>
  <c r="N7730" i="1"/>
  <c r="M7730" i="1" s="1"/>
  <c r="N7727" i="1"/>
  <c r="M7727" i="1" s="1"/>
  <c r="N7724" i="1"/>
  <c r="M7724" i="1" s="1"/>
  <c r="N7722" i="1"/>
  <c r="M7722" i="1" s="1"/>
  <c r="N7721" i="1"/>
  <c r="M7721" i="1" s="1"/>
  <c r="N7718" i="1"/>
  <c r="M7718" i="1" s="1"/>
  <c r="N7717" i="1"/>
  <c r="M7717" i="1" s="1"/>
  <c r="N7715" i="1"/>
  <c r="M7715" i="1" s="1"/>
  <c r="N7714" i="1"/>
  <c r="M7714" i="1" s="1"/>
  <c r="N7712" i="1"/>
  <c r="M7712" i="1" s="1"/>
  <c r="N7709" i="1"/>
  <c r="M7709" i="1" s="1"/>
  <c r="N7706" i="1"/>
  <c r="M7706" i="1" s="1"/>
  <c r="N7705" i="1"/>
  <c r="M7705" i="1" s="1"/>
  <c r="N7703" i="1"/>
  <c r="M7703" i="1" s="1"/>
  <c r="N7701" i="1"/>
  <c r="M7701" i="1" s="1"/>
  <c r="N7700" i="1"/>
  <c r="M7700" i="1" s="1"/>
  <c r="N7697" i="1"/>
  <c r="M7697" i="1" s="1"/>
  <c r="N7694" i="1"/>
  <c r="M7694" i="1" s="1"/>
  <c r="N7691" i="1"/>
  <c r="M7691" i="1" s="1"/>
  <c r="N7690" i="1"/>
  <c r="M7690" i="1" s="1"/>
  <c r="N7688" i="1"/>
  <c r="M7688" i="1" s="1"/>
  <c r="N7685" i="1"/>
  <c r="M7685" i="1" s="1"/>
  <c r="N7682" i="1"/>
  <c r="M7682" i="1" s="1"/>
  <c r="N7681" i="1"/>
  <c r="M7681" i="1" s="1"/>
  <c r="N7679" i="1"/>
  <c r="M7679" i="1" s="1"/>
  <c r="N7677" i="1"/>
  <c r="M7677" i="1" s="1"/>
  <c r="N7676" i="1"/>
  <c r="M7676" i="1" s="1"/>
  <c r="N7673" i="1"/>
  <c r="M7673" i="1" s="1"/>
  <c r="N7670" i="1"/>
  <c r="M7670" i="1" s="1"/>
  <c r="N7667" i="1"/>
  <c r="M7667" i="1" s="1"/>
  <c r="N7665" i="1"/>
  <c r="M7665" i="1" s="1"/>
  <c r="N7664" i="1"/>
  <c r="M7664" i="1" s="1"/>
  <c r="N7661" i="1"/>
  <c r="M7661" i="1" s="1"/>
  <c r="N7657" i="1"/>
  <c r="M7657" i="1" s="1"/>
  <c r="N7654" i="1"/>
  <c r="M7654" i="1" s="1"/>
  <c r="N7651" i="1"/>
  <c r="M7651" i="1" s="1"/>
  <c r="N7649" i="1"/>
  <c r="M7649" i="1" s="1"/>
  <c r="N7648" i="1"/>
  <c r="M7648" i="1" s="1"/>
  <c r="N7645" i="1"/>
  <c r="M7645" i="1" s="1"/>
  <c r="N7644" i="1"/>
  <c r="M7644" i="1" s="1"/>
  <c r="N7642" i="1"/>
  <c r="M7642" i="1" s="1"/>
  <c r="N7641" i="1"/>
  <c r="M7641" i="1" s="1"/>
  <c r="N7640" i="1"/>
  <c r="M7640" i="1" s="1"/>
  <c r="N7639" i="1"/>
  <c r="M7639" i="1" s="1"/>
  <c r="N7636" i="1"/>
  <c r="M7636" i="1" s="1"/>
  <c r="N7633" i="1"/>
  <c r="M7633" i="1" s="1"/>
  <c r="N7632" i="1"/>
  <c r="M7632" i="1" s="1"/>
  <c r="N7630" i="1"/>
  <c r="M7630" i="1" s="1"/>
  <c r="N7628" i="1"/>
  <c r="M7628" i="1" s="1"/>
  <c r="N7627" i="1"/>
  <c r="M7627" i="1" s="1"/>
  <c r="N7624" i="1"/>
  <c r="M7624" i="1" s="1"/>
  <c r="N7621" i="1"/>
  <c r="M7621" i="1" s="1"/>
  <c r="N7618" i="1"/>
  <c r="M7618" i="1" s="1"/>
  <c r="N7616" i="1"/>
  <c r="M7616" i="1" s="1"/>
  <c r="N7615" i="1"/>
  <c r="M7615" i="1" s="1"/>
  <c r="N7612" i="1"/>
  <c r="M7612" i="1" s="1"/>
  <c r="N7609" i="1"/>
  <c r="M7609" i="1" s="1"/>
  <c r="N7606" i="1"/>
  <c r="M7606" i="1" s="1"/>
  <c r="N7605" i="1"/>
  <c r="M7605" i="1" s="1"/>
  <c r="N7603" i="1"/>
  <c r="M7603" i="1" s="1"/>
  <c r="N7601" i="1"/>
  <c r="M7601" i="1" s="1"/>
  <c r="N7600" i="1"/>
  <c r="M7600" i="1" s="1"/>
  <c r="N7597" i="1"/>
  <c r="M7597" i="1" s="1"/>
  <c r="N7596" i="1"/>
  <c r="M7596" i="1" s="1"/>
  <c r="N7594" i="1"/>
  <c r="M7594" i="1" s="1"/>
  <c r="N7593" i="1"/>
  <c r="M7593" i="1" s="1"/>
  <c r="N7591" i="1"/>
  <c r="M7591" i="1" s="1"/>
  <c r="N7588" i="1"/>
  <c r="M7588" i="1" s="1"/>
  <c r="N7585" i="1"/>
  <c r="M7585" i="1" s="1"/>
  <c r="N7584" i="1"/>
  <c r="M7584" i="1" s="1"/>
  <c r="N7582" i="1"/>
  <c r="M7582" i="1" s="1"/>
  <c r="N7580" i="1"/>
  <c r="M7580" i="1" s="1"/>
  <c r="N7579" i="1"/>
  <c r="M7579" i="1" s="1"/>
  <c r="N7576" i="1"/>
  <c r="M7576" i="1" s="1"/>
  <c r="N7573" i="1"/>
  <c r="M7573" i="1" s="1"/>
  <c r="N7570" i="1"/>
  <c r="M7570" i="1" s="1"/>
  <c r="N7569" i="1"/>
  <c r="M7569" i="1" s="1"/>
  <c r="N7567" i="1"/>
  <c r="M7567" i="1" s="1"/>
  <c r="N7564" i="1"/>
  <c r="M7564" i="1" s="1"/>
  <c r="N7561" i="1"/>
  <c r="M7561" i="1" s="1"/>
  <c r="N7560" i="1"/>
  <c r="M7560" i="1" s="1"/>
  <c r="N7558" i="1"/>
  <c r="M7558" i="1" s="1"/>
  <c r="N7556" i="1"/>
  <c r="M7556" i="1" s="1"/>
  <c r="N7555" i="1"/>
  <c r="M7555" i="1" s="1"/>
  <c r="N7552" i="1"/>
  <c r="M7552" i="1" s="1"/>
  <c r="N7549" i="1"/>
  <c r="M7549" i="1" s="1"/>
  <c r="N7546" i="1"/>
  <c r="M7546" i="1" s="1"/>
  <c r="N7544" i="1"/>
  <c r="M7544" i="1" s="1"/>
  <c r="N7543" i="1"/>
  <c r="M7543" i="1" s="1"/>
  <c r="N7540" i="1"/>
  <c r="M7540" i="1" s="1"/>
  <c r="N7537" i="1"/>
  <c r="M7537" i="1" s="1"/>
  <c r="N7533" i="1"/>
  <c r="M7533" i="1" s="1"/>
  <c r="N7532" i="1"/>
  <c r="M7532" i="1" s="1"/>
  <c r="N7530" i="1"/>
  <c r="M7530" i="1" s="1"/>
  <c r="N7528" i="1"/>
  <c r="M7528" i="1" s="1"/>
  <c r="N7527" i="1"/>
  <c r="M7527" i="1" s="1"/>
  <c r="N7524" i="1"/>
  <c r="M7524" i="1" s="1"/>
  <c r="N7523" i="1"/>
  <c r="M7523" i="1" s="1"/>
  <c r="N7521" i="1"/>
  <c r="M7521" i="1" s="1"/>
  <c r="N7520" i="1"/>
  <c r="M7520" i="1" s="1"/>
  <c r="N7519" i="1"/>
  <c r="M7519" i="1" s="1"/>
  <c r="N7518" i="1"/>
  <c r="M7518" i="1" s="1"/>
  <c r="N7515" i="1"/>
  <c r="M7515" i="1" s="1"/>
  <c r="N7512" i="1"/>
  <c r="M7512" i="1" s="1"/>
  <c r="N7511" i="1"/>
  <c r="M7511" i="1" s="1"/>
  <c r="N7509" i="1"/>
  <c r="M7509" i="1" s="1"/>
  <c r="N7507" i="1"/>
  <c r="M7507" i="1" s="1"/>
  <c r="N7506" i="1"/>
  <c r="M7506" i="1" s="1"/>
  <c r="N7502" i="1"/>
  <c r="M7502" i="1" s="1"/>
  <c r="N7499" i="1"/>
  <c r="M7499" i="1" s="1"/>
  <c r="N7496" i="1"/>
  <c r="M7496" i="1" s="1"/>
  <c r="N7494" i="1"/>
  <c r="M7494" i="1" s="1"/>
  <c r="N7493" i="1"/>
  <c r="M7493" i="1" s="1"/>
  <c r="N7490" i="1"/>
  <c r="M7490" i="1" s="1"/>
  <c r="N7489" i="1"/>
  <c r="M7489" i="1" s="1"/>
  <c r="N7487" i="1"/>
  <c r="M7487" i="1" s="1"/>
  <c r="N7484" i="1"/>
  <c r="M7484" i="1" s="1"/>
  <c r="N7483" i="1"/>
  <c r="M7483" i="1" s="1"/>
  <c r="N7481" i="1"/>
  <c r="M7481" i="1" s="1"/>
  <c r="N7478" i="1"/>
  <c r="M7478" i="1" s="1"/>
  <c r="N7475" i="1"/>
  <c r="M7475" i="1" s="1"/>
  <c r="N7474" i="1"/>
  <c r="M7474" i="1" s="1"/>
  <c r="N7472" i="1"/>
  <c r="M7472" i="1" s="1"/>
  <c r="N7471" i="1"/>
  <c r="M7471" i="1" s="1"/>
  <c r="N7469" i="1"/>
  <c r="M7469" i="1" s="1"/>
  <c r="N7466" i="1"/>
  <c r="M7466" i="1" s="1"/>
  <c r="N7463" i="1"/>
  <c r="M7463" i="1" s="1"/>
  <c r="N7462" i="1"/>
  <c r="M7462" i="1" s="1"/>
  <c r="N7460" i="1"/>
  <c r="M7460" i="1" s="1"/>
  <c r="N7458" i="1"/>
  <c r="M7458" i="1" s="1"/>
  <c r="N7457" i="1"/>
  <c r="M7457" i="1" s="1"/>
  <c r="N7454" i="1"/>
  <c r="M7454" i="1" s="1"/>
  <c r="N7451" i="1"/>
  <c r="M7451" i="1" s="1"/>
  <c r="N7448" i="1"/>
  <c r="M7448" i="1" s="1"/>
  <c r="N7445" i="1"/>
  <c r="M7445" i="1" s="1"/>
  <c r="N7442" i="1"/>
  <c r="M7442" i="1" s="1"/>
  <c r="N7439" i="1"/>
  <c r="M7439" i="1" s="1"/>
  <c r="N7438" i="1"/>
  <c r="M7438" i="1" s="1"/>
  <c r="N7436" i="1"/>
  <c r="M7436" i="1" s="1"/>
  <c r="N7434" i="1"/>
  <c r="M7434" i="1" s="1"/>
  <c r="N7433" i="1"/>
  <c r="M7433" i="1" s="1"/>
  <c r="N7430" i="1"/>
  <c r="M7430" i="1" s="1"/>
  <c r="N7427" i="1"/>
  <c r="M7427" i="1" s="1"/>
  <c r="N7424" i="1"/>
  <c r="M7424" i="1" s="1"/>
  <c r="N7422" i="1"/>
  <c r="M7422" i="1" s="1"/>
  <c r="N7421" i="1"/>
  <c r="M7421" i="1" s="1"/>
  <c r="N7418" i="1"/>
  <c r="M7418" i="1" s="1"/>
  <c r="N7413" i="1"/>
  <c r="M7413" i="1" s="1"/>
  <c r="N7410" i="1"/>
  <c r="M7410" i="1" s="1"/>
  <c r="N7409" i="1"/>
  <c r="M7409" i="1" s="1"/>
  <c r="N7407" i="1"/>
  <c r="M7407" i="1" s="1"/>
  <c r="N7404" i="1"/>
  <c r="M7404" i="1" s="1"/>
  <c r="N7401" i="1"/>
  <c r="M7401" i="1" s="1"/>
  <c r="N7400" i="1"/>
  <c r="M7400" i="1" s="1"/>
  <c r="N7398" i="1"/>
  <c r="M7398" i="1" s="1"/>
  <c r="N7397" i="1"/>
  <c r="M7397" i="1" s="1"/>
  <c r="N7396" i="1"/>
  <c r="M7396" i="1" s="1"/>
  <c r="N7395" i="1"/>
  <c r="M7395" i="1" s="1"/>
  <c r="N7392" i="1"/>
  <c r="M7392" i="1" s="1"/>
  <c r="N7389" i="1"/>
  <c r="M7389" i="1" s="1"/>
  <c r="N7388" i="1"/>
  <c r="M7388" i="1" s="1"/>
  <c r="N7386" i="1"/>
  <c r="M7386" i="1" s="1"/>
  <c r="N7384" i="1"/>
  <c r="M7384" i="1" s="1"/>
  <c r="N7383" i="1"/>
  <c r="M7383" i="1" s="1"/>
  <c r="N7378" i="1"/>
  <c r="M7378" i="1" s="1"/>
  <c r="N7374" i="1"/>
  <c r="M7374" i="1" s="1"/>
  <c r="N7371" i="1"/>
  <c r="M7371" i="1" s="1"/>
  <c r="N7369" i="1"/>
  <c r="M7369" i="1" s="1"/>
  <c r="N7368" i="1"/>
  <c r="M7368" i="1" s="1"/>
  <c r="N7365" i="1"/>
  <c r="M7365" i="1" s="1"/>
  <c r="N7362" i="1"/>
  <c r="M7362" i="1" s="1"/>
  <c r="N7359" i="1"/>
  <c r="M7359" i="1" s="1"/>
  <c r="N7358" i="1"/>
  <c r="M7358" i="1" s="1"/>
  <c r="N7356" i="1"/>
  <c r="M7356" i="1" s="1"/>
  <c r="N7354" i="1"/>
  <c r="M7354" i="1" s="1"/>
  <c r="N7353" i="1"/>
  <c r="M7353" i="1" s="1"/>
  <c r="N7350" i="1"/>
  <c r="M7350" i="1" s="1"/>
  <c r="N7349" i="1"/>
  <c r="M7349" i="1" s="1"/>
  <c r="N7347" i="1"/>
  <c r="M7347" i="1" s="1"/>
  <c r="N7344" i="1"/>
  <c r="M7344" i="1" s="1"/>
  <c r="N7341" i="1"/>
  <c r="M7341" i="1" s="1"/>
  <c r="N7338" i="1"/>
  <c r="M7338" i="1" s="1"/>
  <c r="N7337" i="1"/>
  <c r="M7337" i="1" s="1"/>
  <c r="N7335" i="1"/>
  <c r="M7335" i="1" s="1"/>
  <c r="N7333" i="1"/>
  <c r="M7333" i="1" s="1"/>
  <c r="N7332" i="1"/>
  <c r="M7332" i="1" s="1"/>
  <c r="N7329" i="1"/>
  <c r="M7329" i="1" s="1"/>
  <c r="N7326" i="1"/>
  <c r="M7326" i="1" s="1"/>
  <c r="N7323" i="1"/>
  <c r="M7323" i="1" s="1"/>
  <c r="N7322" i="1"/>
  <c r="M7322" i="1" s="1"/>
  <c r="N7320" i="1"/>
  <c r="M7320" i="1" s="1"/>
  <c r="N7316" i="1"/>
  <c r="M7316" i="1" s="1"/>
  <c r="N7312" i="1"/>
  <c r="M7312" i="1" s="1"/>
  <c r="N7311" i="1"/>
  <c r="M7311" i="1" s="1"/>
  <c r="N7308" i="1"/>
  <c r="M7308" i="1" s="1"/>
  <c r="N7306" i="1"/>
  <c r="M7306" i="1" s="1"/>
  <c r="N7305" i="1"/>
  <c r="M7305" i="1" s="1"/>
  <c r="N7302" i="1"/>
  <c r="M7302" i="1" s="1"/>
  <c r="N7299" i="1"/>
  <c r="M7299" i="1" s="1"/>
  <c r="N7296" i="1"/>
  <c r="M7296" i="1" s="1"/>
  <c r="N7294" i="1"/>
  <c r="M7294" i="1" s="1"/>
  <c r="N7293" i="1"/>
  <c r="M7293" i="1" s="1"/>
  <c r="N7290" i="1"/>
  <c r="M7290" i="1" s="1"/>
  <c r="N7289" i="1"/>
  <c r="M7289" i="1" s="1"/>
  <c r="N7287" i="1"/>
  <c r="M7287" i="1" s="1"/>
  <c r="N7284" i="1"/>
  <c r="M7284" i="1" s="1"/>
  <c r="N7283" i="1"/>
  <c r="M7283" i="1" s="1"/>
  <c r="N7281" i="1"/>
  <c r="M7281" i="1" s="1"/>
  <c r="N7279" i="1"/>
  <c r="M7279" i="1" s="1"/>
  <c r="N7278" i="1"/>
  <c r="M7278" i="1" s="1"/>
  <c r="N7275" i="1"/>
  <c r="M7275" i="1" s="1"/>
  <c r="N7274" i="1"/>
  <c r="M7274" i="1" s="1"/>
  <c r="N7272" i="1"/>
  <c r="M7272" i="1" s="1"/>
  <c r="N7270" i="1"/>
  <c r="M7270" i="1" s="1"/>
  <c r="N7269" i="1"/>
  <c r="M7269" i="1" s="1"/>
  <c r="N7266" i="1"/>
  <c r="M7266" i="1" s="1"/>
  <c r="N7263" i="1"/>
  <c r="M7263" i="1" s="1"/>
  <c r="N7262" i="1"/>
  <c r="M7262" i="1" s="1"/>
  <c r="N7260" i="1"/>
  <c r="M7260" i="1" s="1"/>
  <c r="N7258" i="1"/>
  <c r="M7258" i="1" s="1"/>
  <c r="N7257" i="1"/>
  <c r="M7257" i="1" s="1"/>
  <c r="N7254" i="1"/>
  <c r="M7254" i="1" s="1"/>
  <c r="N7251" i="1"/>
  <c r="M7251" i="1" s="1"/>
  <c r="N7248" i="1"/>
  <c r="M7248" i="1" s="1"/>
  <c r="N7246" i="1"/>
  <c r="M7246" i="1" s="1"/>
  <c r="N7245" i="1"/>
  <c r="M7245" i="1" s="1"/>
  <c r="N7242" i="1"/>
  <c r="M7242" i="1" s="1"/>
  <c r="N7239" i="1"/>
  <c r="M7239" i="1" s="1"/>
  <c r="N7236" i="1"/>
  <c r="M7236" i="1" s="1"/>
  <c r="N7233" i="1"/>
  <c r="M7233" i="1" s="1"/>
  <c r="N7231" i="1"/>
  <c r="M7231" i="1" s="1"/>
  <c r="N7230" i="1"/>
  <c r="M7230" i="1" s="1"/>
  <c r="N7227" i="1"/>
  <c r="M7227" i="1" s="1"/>
  <c r="N7226" i="1"/>
  <c r="M7226" i="1" s="1"/>
  <c r="N7224" i="1"/>
  <c r="M7224" i="1" s="1"/>
  <c r="N7223" i="1"/>
  <c r="M7223" i="1" s="1"/>
  <c r="N7221" i="1"/>
  <c r="M7221" i="1" s="1"/>
  <c r="N7218" i="1"/>
  <c r="M7218" i="1" s="1"/>
  <c r="N7215" i="1"/>
  <c r="M7215" i="1" s="1"/>
  <c r="N7214" i="1"/>
  <c r="M7214" i="1" s="1"/>
  <c r="N7212" i="1"/>
  <c r="M7212" i="1" s="1"/>
  <c r="N7210" i="1"/>
  <c r="M7210" i="1" s="1"/>
  <c r="N7209" i="1"/>
  <c r="M7209" i="1" s="1"/>
  <c r="N7206" i="1"/>
  <c r="M7206" i="1" s="1"/>
  <c r="N7203" i="1"/>
  <c r="M7203" i="1" s="1"/>
  <c r="N7200" i="1"/>
  <c r="M7200" i="1" s="1"/>
  <c r="N7199" i="1"/>
  <c r="M7199" i="1" s="1"/>
  <c r="N7197" i="1"/>
  <c r="M7197" i="1" s="1"/>
  <c r="N7194" i="1"/>
  <c r="M7194" i="1" s="1"/>
  <c r="N7191" i="1"/>
  <c r="M7191" i="1" s="1"/>
  <c r="N7190" i="1"/>
  <c r="M7190" i="1" s="1"/>
  <c r="N7188" i="1"/>
  <c r="M7188" i="1" s="1"/>
  <c r="N7186" i="1"/>
  <c r="M7186" i="1" s="1"/>
  <c r="N7185" i="1"/>
  <c r="M7185" i="1" s="1"/>
  <c r="N7182" i="1"/>
  <c r="M7182" i="1" s="1"/>
  <c r="N7179" i="1"/>
  <c r="M7179" i="1" s="1"/>
  <c r="N7176" i="1"/>
  <c r="M7176" i="1" s="1"/>
  <c r="N7174" i="1"/>
  <c r="M7174" i="1" s="1"/>
  <c r="N7173" i="1"/>
  <c r="M7173" i="1" s="1"/>
  <c r="N7170" i="1"/>
  <c r="M7170" i="1" s="1"/>
  <c r="N7167" i="1"/>
  <c r="M7167" i="1" s="1"/>
  <c r="N7164" i="1"/>
  <c r="M7164" i="1" s="1"/>
  <c r="N7161" i="1"/>
  <c r="M7161" i="1" s="1"/>
  <c r="N7159" i="1"/>
  <c r="M7159" i="1" s="1"/>
  <c r="N7158" i="1"/>
  <c r="M7158" i="1" s="1"/>
  <c r="N7153" i="1"/>
  <c r="M7153" i="1" s="1"/>
  <c r="N7152" i="1"/>
  <c r="M7152" i="1" s="1"/>
  <c r="N7150" i="1"/>
  <c r="M7150" i="1" s="1"/>
  <c r="N7149" i="1"/>
  <c r="M7149" i="1" s="1"/>
  <c r="N7148" i="1"/>
  <c r="M7148" i="1" s="1"/>
  <c r="N7147" i="1"/>
  <c r="M7147" i="1" s="1"/>
  <c r="N7144" i="1"/>
  <c r="M7144" i="1" s="1"/>
  <c r="N7141" i="1"/>
  <c r="M7141" i="1" s="1"/>
  <c r="N7140" i="1"/>
  <c r="M7140" i="1" s="1"/>
  <c r="N7138" i="1"/>
  <c r="M7138" i="1" s="1"/>
  <c r="N7136" i="1"/>
  <c r="M7136" i="1" s="1"/>
  <c r="N7135" i="1"/>
  <c r="M7135" i="1" s="1"/>
  <c r="N7132" i="1"/>
  <c r="M7132" i="1" s="1"/>
  <c r="N7129" i="1"/>
  <c r="M7129" i="1" s="1"/>
  <c r="N7126" i="1"/>
  <c r="M7126" i="1" s="1"/>
  <c r="N7124" i="1"/>
  <c r="M7124" i="1" s="1"/>
  <c r="N7123" i="1"/>
  <c r="M7123" i="1" s="1"/>
  <c r="N7120" i="1"/>
  <c r="M7120" i="1" s="1"/>
  <c r="N7117" i="1"/>
  <c r="M7117" i="1" s="1"/>
  <c r="N7114" i="1"/>
  <c r="M7114" i="1" s="1"/>
  <c r="N7113" i="1"/>
  <c r="M7113" i="1" s="1"/>
  <c r="N7111" i="1"/>
  <c r="M7111" i="1" s="1"/>
  <c r="N7109" i="1"/>
  <c r="M7109" i="1" s="1"/>
  <c r="N7108" i="1"/>
  <c r="M7108" i="1" s="1"/>
  <c r="N7105" i="1"/>
  <c r="M7105" i="1" s="1"/>
  <c r="N7104" i="1"/>
  <c r="M7104" i="1" s="1"/>
  <c r="N7102" i="1"/>
  <c r="M7102" i="1" s="1"/>
  <c r="N7101" i="1"/>
  <c r="M7101" i="1" s="1"/>
  <c r="N7099" i="1"/>
  <c r="M7099" i="1" s="1"/>
  <c r="N7096" i="1"/>
  <c r="M7096" i="1" s="1"/>
  <c r="N7093" i="1"/>
  <c r="M7093" i="1" s="1"/>
  <c r="N7092" i="1"/>
  <c r="M7092" i="1" s="1"/>
  <c r="N7090" i="1"/>
  <c r="M7090" i="1" s="1"/>
  <c r="N7088" i="1"/>
  <c r="M7088" i="1" s="1"/>
  <c r="N7087" i="1"/>
  <c r="M7087" i="1" s="1"/>
  <c r="N7084" i="1"/>
  <c r="M7084" i="1" s="1"/>
  <c r="N7081" i="1"/>
  <c r="M7081" i="1" s="1"/>
  <c r="N7078" i="1"/>
  <c r="M7078" i="1" s="1"/>
  <c r="N7077" i="1"/>
  <c r="M7077" i="1" s="1"/>
  <c r="N7075" i="1"/>
  <c r="M7075" i="1" s="1"/>
  <c r="N7072" i="1"/>
  <c r="M7072" i="1" s="1"/>
  <c r="N7069" i="1"/>
  <c r="M7069" i="1" s="1"/>
  <c r="N7067" i="1"/>
  <c r="M7067" i="1" s="1"/>
  <c r="N7065" i="1"/>
  <c r="M7065" i="1" s="1"/>
  <c r="N7060" i="1"/>
  <c r="M7060" i="1" s="1"/>
  <c r="N7058" i="1"/>
  <c r="M7058" i="1" s="1"/>
  <c r="N7055" i="1"/>
  <c r="M7055" i="1" s="1"/>
  <c r="N7052" i="1"/>
  <c r="M7052" i="1" s="1"/>
  <c r="N7049" i="1"/>
  <c r="M7049" i="1" s="1"/>
  <c r="N7048" i="1"/>
  <c r="M7048" i="1" s="1"/>
  <c r="N7046" i="1"/>
  <c r="M7046" i="1" s="1"/>
  <c r="N7045" i="1"/>
  <c r="M7045" i="1" s="1"/>
  <c r="N7042" i="1"/>
  <c r="M7042" i="1" s="1"/>
  <c r="N7039" i="1"/>
  <c r="M7039" i="1" s="1"/>
  <c r="N7036" i="1"/>
  <c r="M7036" i="1" s="1"/>
  <c r="N7035" i="1"/>
  <c r="M7035" i="1" s="1"/>
  <c r="N7032" i="1"/>
  <c r="M7032" i="1" s="1"/>
  <c r="N7030" i="1"/>
  <c r="M7030" i="1" s="1"/>
  <c r="N7029" i="1"/>
  <c r="M7029" i="1" s="1"/>
  <c r="N7026" i="1"/>
  <c r="M7026" i="1" s="1"/>
  <c r="N7025" i="1"/>
  <c r="M7025" i="1" s="1"/>
  <c r="N7023" i="1"/>
  <c r="M7023" i="1" s="1"/>
  <c r="N7022" i="1"/>
  <c r="M7022" i="1" s="1"/>
  <c r="N7021" i="1"/>
  <c r="M7021" i="1" s="1"/>
  <c r="N7020" i="1"/>
  <c r="M7020" i="1" s="1"/>
  <c r="N7016" i="1"/>
  <c r="M7016" i="1" s="1"/>
  <c r="N7013" i="1"/>
  <c r="M7013" i="1" s="1"/>
  <c r="N7012" i="1"/>
  <c r="M7012" i="1" s="1"/>
  <c r="N7010" i="1"/>
  <c r="M7010" i="1" s="1"/>
  <c r="N7007" i="1"/>
  <c r="M7007" i="1" s="1"/>
  <c r="N7006" i="1"/>
  <c r="M7006" i="1" s="1"/>
  <c r="N7002" i="1"/>
  <c r="M7002" i="1" s="1"/>
  <c r="N6999" i="1"/>
  <c r="M6999" i="1" s="1"/>
  <c r="N6996" i="1"/>
  <c r="M6996" i="1" s="1"/>
  <c r="N6994" i="1"/>
  <c r="M6994" i="1" s="1"/>
  <c r="N6993" i="1"/>
  <c r="M6993" i="1" s="1"/>
  <c r="N6990" i="1"/>
  <c r="M6990" i="1" s="1"/>
  <c r="N6987" i="1"/>
  <c r="M6987" i="1" s="1"/>
  <c r="N6984" i="1"/>
  <c r="M6984" i="1" s="1"/>
  <c r="N6983" i="1"/>
  <c r="M6983" i="1" s="1"/>
  <c r="N6981" i="1"/>
  <c r="M6981" i="1" s="1"/>
  <c r="N6978" i="1"/>
  <c r="M6978" i="1" s="1"/>
  <c r="N6974" i="1"/>
  <c r="M6974" i="1" s="1"/>
  <c r="N6973" i="1"/>
  <c r="M6973" i="1" s="1"/>
  <c r="N6971" i="1"/>
  <c r="M6971" i="1" s="1"/>
  <c r="N6970" i="1"/>
  <c r="M6970" i="1" s="1"/>
  <c r="N6967" i="1"/>
  <c r="M6967" i="1" s="1"/>
  <c r="N6964" i="1"/>
  <c r="M6964" i="1" s="1"/>
  <c r="N6961" i="1"/>
  <c r="M6961" i="1" s="1"/>
  <c r="N6960" i="1"/>
  <c r="M6960" i="1" s="1"/>
  <c r="N6958" i="1"/>
  <c r="M6958" i="1" s="1"/>
  <c r="N6956" i="1"/>
  <c r="M6956" i="1" s="1"/>
  <c r="N6955" i="1"/>
  <c r="M6955" i="1" s="1"/>
  <c r="N6952" i="1"/>
  <c r="M6952" i="1" s="1"/>
  <c r="N6949" i="1"/>
  <c r="M6949" i="1" s="1"/>
  <c r="N6946" i="1"/>
  <c r="M6946" i="1" s="1"/>
  <c r="N6943" i="1"/>
  <c r="M6943" i="1" s="1"/>
  <c r="N6939" i="1"/>
  <c r="M6939" i="1" s="1"/>
  <c r="N6935" i="1"/>
  <c r="M6935" i="1" s="1"/>
  <c r="N6934" i="1"/>
  <c r="M6934" i="1" s="1"/>
  <c r="N6932" i="1"/>
  <c r="M6932" i="1" s="1"/>
  <c r="N6929" i="1"/>
  <c r="M6929" i="1" s="1"/>
  <c r="N6928" i="1"/>
  <c r="M6928" i="1" s="1"/>
  <c r="N6924" i="1"/>
  <c r="M6924" i="1" s="1"/>
  <c r="N6921" i="1"/>
  <c r="M6921" i="1" s="1"/>
  <c r="N6918" i="1"/>
  <c r="M6918" i="1" s="1"/>
  <c r="N6916" i="1"/>
  <c r="M6916" i="1" s="1"/>
  <c r="N6914" i="1"/>
  <c r="M6914" i="1" s="1"/>
  <c r="N6913" i="1"/>
  <c r="M6913" i="1" s="1"/>
  <c r="N6910" i="1"/>
  <c r="M6910" i="1" s="1"/>
  <c r="N6906" i="1"/>
  <c r="M6906" i="1" s="1"/>
  <c r="N6903" i="1"/>
  <c r="M6903" i="1" s="1"/>
  <c r="N6902" i="1"/>
  <c r="M6902" i="1" s="1"/>
  <c r="N6900" i="1"/>
  <c r="M6900" i="1" s="1"/>
  <c r="N6897" i="1"/>
  <c r="M6897" i="1" s="1"/>
  <c r="N6894" i="1"/>
  <c r="M6894" i="1" s="1"/>
  <c r="N6893" i="1"/>
  <c r="M6893" i="1" s="1"/>
  <c r="N6891" i="1"/>
  <c r="M6891" i="1" s="1"/>
  <c r="N6890" i="1"/>
  <c r="M6890" i="1" s="1"/>
  <c r="N6889" i="1"/>
  <c r="M6889" i="1" s="1"/>
  <c r="N6888" i="1"/>
  <c r="M6888" i="1" s="1"/>
  <c r="N6885" i="1"/>
  <c r="M6885" i="1" s="1"/>
  <c r="N6882" i="1"/>
  <c r="M6882" i="1" s="1"/>
  <c r="N6881" i="1"/>
  <c r="M6881" i="1" s="1"/>
  <c r="N6879" i="1"/>
  <c r="M6879" i="1" s="1"/>
  <c r="N6877" i="1"/>
  <c r="M6877" i="1" s="1"/>
  <c r="N6876" i="1"/>
  <c r="M6876" i="1" s="1"/>
  <c r="N6873" i="1"/>
  <c r="M6873" i="1" s="1"/>
  <c r="N6870" i="1"/>
  <c r="M6870" i="1" s="1"/>
  <c r="N6867" i="1"/>
  <c r="M6867" i="1" s="1"/>
  <c r="N6865" i="1"/>
  <c r="M6865" i="1" s="1"/>
  <c r="N6864" i="1"/>
  <c r="M6864" i="1" s="1"/>
  <c r="N6861" i="1"/>
  <c r="M6861" i="1" s="1"/>
  <c r="N6858" i="1"/>
  <c r="M6858" i="1" s="1"/>
  <c r="N6855" i="1"/>
  <c r="M6855" i="1" s="1"/>
  <c r="N6854" i="1"/>
  <c r="M6854" i="1" s="1"/>
  <c r="N6852" i="1"/>
  <c r="M6852" i="1" s="1"/>
  <c r="N6850" i="1"/>
  <c r="M6850" i="1" s="1"/>
  <c r="N6849" i="1"/>
  <c r="M6849" i="1" s="1"/>
  <c r="N6846" i="1"/>
  <c r="M6846" i="1" s="1"/>
  <c r="N6845" i="1"/>
  <c r="M6845" i="1" s="1"/>
  <c r="N6843" i="1"/>
  <c r="M6843" i="1" s="1"/>
  <c r="N6840" i="1"/>
  <c r="M6840" i="1" s="1"/>
  <c r="N6835" i="1"/>
  <c r="M6835" i="1" s="1"/>
  <c r="N6832" i="1"/>
  <c r="M6832" i="1" s="1"/>
  <c r="N6831" i="1"/>
  <c r="M6831" i="1" s="1"/>
  <c r="N6829" i="1"/>
  <c r="M6829" i="1" s="1"/>
  <c r="N6826" i="1"/>
  <c r="M6826" i="1" s="1"/>
  <c r="N6825" i="1"/>
  <c r="M6825" i="1" s="1"/>
  <c r="N6822" i="1"/>
  <c r="M6822" i="1" s="1"/>
  <c r="N6818" i="1"/>
  <c r="M6818" i="1" s="1"/>
  <c r="N6815" i="1"/>
  <c r="M6815" i="1" s="1"/>
  <c r="N6814" i="1"/>
  <c r="M6814" i="1" s="1"/>
  <c r="N6812" i="1"/>
  <c r="M6812" i="1" s="1"/>
  <c r="N6809" i="1"/>
  <c r="M6809" i="1" s="1"/>
  <c r="N6806" i="1"/>
  <c r="M6806" i="1" s="1"/>
  <c r="N6805" i="1"/>
  <c r="M6805" i="1" s="1"/>
  <c r="N6803" i="1"/>
  <c r="M6803" i="1" s="1"/>
  <c r="N6801" i="1"/>
  <c r="M6801" i="1" s="1"/>
  <c r="N6800" i="1"/>
  <c r="M6800" i="1" s="1"/>
  <c r="N6797" i="1"/>
  <c r="M6797" i="1" s="1"/>
  <c r="N6793" i="1"/>
  <c r="M6793" i="1" s="1"/>
  <c r="N6790" i="1"/>
  <c r="M6790" i="1" s="1"/>
  <c r="N6788" i="1"/>
  <c r="M6788" i="1" s="1"/>
  <c r="N6787" i="1"/>
  <c r="M6787" i="1" s="1"/>
  <c r="N6784" i="1"/>
  <c r="M6784" i="1" s="1"/>
  <c r="N6780" i="1"/>
  <c r="M6780" i="1" s="1"/>
  <c r="N6777" i="1"/>
  <c r="M6777" i="1" s="1"/>
  <c r="N6776" i="1"/>
  <c r="M6776" i="1" s="1"/>
  <c r="N6774" i="1"/>
  <c r="M6774" i="1" s="1"/>
  <c r="N6771" i="1"/>
  <c r="M6771" i="1" s="1"/>
  <c r="N6769" i="1"/>
  <c r="M6769" i="1" s="1"/>
  <c r="N6765" i="1"/>
  <c r="M6765" i="1" s="1"/>
  <c r="N6764" i="1"/>
  <c r="M6764" i="1" s="1"/>
  <c r="N6762" i="1"/>
  <c r="M6762" i="1" s="1"/>
  <c r="N6760" i="1"/>
  <c r="M6760" i="1" s="1"/>
  <c r="N6759" i="1"/>
  <c r="M6759" i="1" s="1"/>
  <c r="N6756" i="1"/>
  <c r="M6756" i="1" s="1"/>
  <c r="N6753" i="1"/>
  <c r="M6753" i="1" s="1"/>
  <c r="N6752" i="1"/>
  <c r="M6752" i="1" s="1"/>
  <c r="N6750" i="1"/>
  <c r="M6750" i="1" s="1"/>
  <c r="N6748" i="1"/>
  <c r="M6748" i="1" s="1"/>
  <c r="N6747" i="1"/>
  <c r="M6747" i="1" s="1"/>
  <c r="N6744" i="1"/>
  <c r="M6744" i="1" s="1"/>
  <c r="N6740" i="1"/>
  <c r="M6740" i="1" s="1"/>
  <c r="N6737" i="1"/>
  <c r="M6737" i="1" s="1"/>
  <c r="N6735" i="1"/>
  <c r="M6735" i="1" s="1"/>
  <c r="N6734" i="1"/>
  <c r="M6734" i="1" s="1"/>
  <c r="N6731" i="1"/>
  <c r="M6731" i="1" s="1"/>
  <c r="N6728" i="1"/>
  <c r="M6728" i="1" s="1"/>
  <c r="N6725" i="1"/>
  <c r="M6725" i="1" s="1"/>
  <c r="N6722" i="1"/>
  <c r="M6722" i="1" s="1"/>
  <c r="N6720" i="1"/>
  <c r="M6720" i="1" s="1"/>
  <c r="N6719" i="1"/>
  <c r="M6719" i="1" s="1"/>
  <c r="N6716" i="1"/>
  <c r="M6716" i="1" s="1"/>
  <c r="N6715" i="1"/>
  <c r="M6715" i="1" s="1"/>
  <c r="N6713" i="1"/>
  <c r="M6713" i="1" s="1"/>
  <c r="N6711" i="1"/>
  <c r="M6711" i="1" s="1"/>
  <c r="N6710" i="1"/>
  <c r="M6710" i="1" s="1"/>
  <c r="N6707" i="1"/>
  <c r="M6707" i="1" s="1"/>
  <c r="N6704" i="1"/>
  <c r="M6704" i="1" s="1"/>
  <c r="N6703" i="1"/>
  <c r="M6703" i="1" s="1"/>
  <c r="N6701" i="1"/>
  <c r="M6701" i="1" s="1"/>
  <c r="N6700" i="1"/>
  <c r="M6700" i="1" s="1"/>
  <c r="N6699" i="1"/>
  <c r="M6699" i="1" s="1"/>
  <c r="N6698" i="1"/>
  <c r="M6698" i="1" s="1"/>
  <c r="N6696" i="1"/>
  <c r="M6696" i="1" s="1"/>
  <c r="N6695" i="1"/>
  <c r="M6695" i="1" s="1"/>
  <c r="N6692" i="1"/>
  <c r="M6692" i="1" s="1"/>
  <c r="N6691" i="1"/>
  <c r="M6691" i="1" s="1"/>
  <c r="N6689" i="1"/>
  <c r="M6689" i="1" s="1"/>
  <c r="N6688" i="1"/>
  <c r="M6688" i="1" s="1"/>
  <c r="N6687" i="1"/>
  <c r="M6687" i="1" s="1"/>
  <c r="N6686" i="1"/>
  <c r="M6686" i="1" s="1"/>
  <c r="N6683" i="1"/>
  <c r="M6683" i="1" s="1"/>
  <c r="N6680" i="1"/>
  <c r="M6680" i="1" s="1"/>
  <c r="N6679" i="1"/>
  <c r="M6679" i="1" s="1"/>
  <c r="N6677" i="1"/>
  <c r="M6677" i="1" s="1"/>
  <c r="N6676" i="1"/>
  <c r="M6676" i="1" s="1"/>
  <c r="N6675" i="1"/>
  <c r="M6675" i="1" s="1"/>
  <c r="N6674" i="1"/>
  <c r="M6674" i="1" s="1"/>
  <c r="N6672" i="1"/>
  <c r="M6672" i="1" s="1"/>
  <c r="N6671" i="1"/>
  <c r="M6671" i="1" s="1"/>
  <c r="N6668" i="1"/>
  <c r="M6668" i="1" s="1"/>
  <c r="N6667" i="1"/>
  <c r="M6667" i="1" s="1"/>
  <c r="N6665" i="1"/>
  <c r="M6665" i="1" s="1"/>
  <c r="N6664" i="1"/>
  <c r="M6664" i="1" s="1"/>
  <c r="N6663" i="1"/>
  <c r="M6663" i="1" s="1"/>
  <c r="N6662" i="1"/>
  <c r="M6662" i="1" s="1"/>
  <c r="N6659" i="1"/>
  <c r="M6659" i="1" s="1"/>
  <c r="N6656" i="1"/>
  <c r="M6656" i="1" s="1"/>
  <c r="N6655" i="1"/>
  <c r="M6655" i="1" s="1"/>
  <c r="N6653" i="1"/>
  <c r="M6653" i="1" s="1"/>
  <c r="N6652" i="1"/>
  <c r="M6652" i="1" s="1"/>
  <c r="N6651" i="1"/>
  <c r="M6651" i="1" s="1"/>
  <c r="N6650" i="1"/>
  <c r="M6650" i="1" s="1"/>
  <c r="N6648" i="1"/>
  <c r="M6648" i="1" s="1"/>
  <c r="N6647" i="1"/>
  <c r="M6647" i="1" s="1"/>
  <c r="N6644" i="1"/>
  <c r="M6644" i="1" s="1"/>
  <c r="N6643" i="1"/>
  <c r="M6643" i="1" s="1"/>
  <c r="N6641" i="1"/>
  <c r="M6641" i="1" s="1"/>
  <c r="N6640" i="1"/>
  <c r="M6640" i="1" s="1"/>
  <c r="N6639" i="1"/>
  <c r="M6639" i="1" s="1"/>
  <c r="N6638" i="1"/>
  <c r="M6638" i="1" s="1"/>
  <c r="N6635" i="1"/>
  <c r="M6635" i="1" s="1"/>
  <c r="N6632" i="1"/>
  <c r="M6632" i="1" s="1"/>
  <c r="N6631" i="1"/>
  <c r="M6631" i="1" s="1"/>
  <c r="N6629" i="1"/>
  <c r="M6629" i="1" s="1"/>
  <c r="N6628" i="1"/>
  <c r="M6628" i="1" s="1"/>
  <c r="N6627" i="1"/>
  <c r="M6627" i="1" s="1"/>
  <c r="N6626" i="1"/>
  <c r="M6626" i="1" s="1"/>
  <c r="N6624" i="1"/>
  <c r="M6624" i="1" s="1"/>
  <c r="N6623" i="1"/>
  <c r="M6623" i="1" s="1"/>
  <c r="N6620" i="1"/>
  <c r="M6620" i="1" s="1"/>
  <c r="N6619" i="1"/>
  <c r="M6619" i="1" s="1"/>
  <c r="N6618" i="1"/>
  <c r="M6618" i="1" s="1"/>
  <c r="N6617" i="1"/>
  <c r="M6617" i="1" s="1"/>
  <c r="N6615" i="1"/>
  <c r="M6615" i="1" s="1"/>
  <c r="N6614" i="1"/>
  <c r="M6614" i="1" s="1"/>
  <c r="N6611" i="1"/>
  <c r="M6611" i="1" s="1"/>
  <c r="N6608" i="1"/>
  <c r="M6608" i="1" s="1"/>
  <c r="N6607" i="1"/>
  <c r="M6607" i="1" s="1"/>
  <c r="N6605" i="1"/>
  <c r="M6605" i="1" s="1"/>
  <c r="N6603" i="1"/>
  <c r="M6603" i="1" s="1"/>
  <c r="N6602" i="1"/>
  <c r="M6602" i="1" s="1"/>
  <c r="N6600" i="1"/>
  <c r="M6600" i="1" s="1"/>
  <c r="N6599" i="1"/>
  <c r="M6599" i="1" s="1"/>
  <c r="N6596" i="1"/>
  <c r="M6596" i="1" s="1"/>
  <c r="N6595" i="1"/>
  <c r="M6595" i="1" s="1"/>
  <c r="N6593" i="1"/>
  <c r="M6593" i="1" s="1"/>
  <c r="N6592" i="1"/>
  <c r="M6592" i="1" s="1"/>
  <c r="N6591" i="1"/>
  <c r="M6591" i="1" s="1"/>
  <c r="N6590" i="1"/>
  <c r="M6590" i="1" s="1"/>
  <c r="N6587" i="1"/>
  <c r="M6587" i="1" s="1"/>
  <c r="N6584" i="1"/>
  <c r="M6584" i="1" s="1"/>
  <c r="N6583" i="1"/>
  <c r="M6583" i="1" s="1"/>
  <c r="N6581" i="1"/>
  <c r="M6581" i="1" s="1"/>
  <c r="N6579" i="1"/>
  <c r="M6579" i="1" s="1"/>
  <c r="N6578" i="1"/>
  <c r="M6578" i="1" s="1"/>
  <c r="N6576" i="1"/>
  <c r="M6576" i="1" s="1"/>
  <c r="N6574" i="1"/>
  <c r="M6574" i="1" s="1"/>
  <c r="N6571" i="1"/>
  <c r="M6571" i="1" s="1"/>
  <c r="N6570" i="1"/>
  <c r="M6570" i="1" s="1"/>
  <c r="N6567" i="1"/>
  <c r="M6567" i="1" s="1"/>
  <c r="N6565" i="1"/>
  <c r="M6565" i="1" s="1"/>
  <c r="N6564" i="1"/>
  <c r="M6564" i="1" s="1"/>
  <c r="N6561" i="1"/>
  <c r="M6561" i="1" s="1"/>
  <c r="N6558" i="1"/>
  <c r="M6558" i="1" s="1"/>
  <c r="N6557" i="1"/>
  <c r="M6557" i="1" s="1"/>
  <c r="N6554" i="1"/>
  <c r="M6554" i="1" s="1"/>
  <c r="N6552" i="1"/>
  <c r="M6552" i="1" s="1"/>
  <c r="N6551" i="1"/>
  <c r="M6551" i="1" s="1"/>
  <c r="N6550" i="1"/>
  <c r="M6550" i="1" s="1"/>
  <c r="N6548" i="1"/>
  <c r="M6548" i="1" s="1"/>
  <c r="N6547" i="1"/>
  <c r="M6547" i="1" s="1"/>
  <c r="N6544" i="1"/>
  <c r="M6544" i="1" s="1"/>
  <c r="N6543" i="1"/>
  <c r="M6543" i="1" s="1"/>
  <c r="N6541" i="1"/>
  <c r="M6541" i="1" s="1"/>
  <c r="N6539" i="1"/>
  <c r="M6539" i="1" s="1"/>
  <c r="N6538" i="1"/>
  <c r="M6538" i="1" s="1"/>
  <c r="N6535" i="1"/>
  <c r="M6535" i="1" s="1"/>
  <c r="N6531" i="1"/>
  <c r="M6531" i="1" s="1"/>
  <c r="N6530" i="1"/>
  <c r="M6530" i="1" s="1"/>
  <c r="N6528" i="1"/>
  <c r="M6528" i="1" s="1"/>
  <c r="N6526" i="1"/>
  <c r="M6526" i="1" s="1"/>
  <c r="N6525" i="1"/>
  <c r="M6525" i="1" s="1"/>
  <c r="N6523" i="1"/>
  <c r="M6523" i="1" s="1"/>
  <c r="N6522" i="1"/>
  <c r="M6522" i="1" s="1"/>
  <c r="N6519" i="1"/>
  <c r="M6519" i="1" s="1"/>
  <c r="N6518" i="1"/>
  <c r="M6518" i="1" s="1"/>
  <c r="N6516" i="1"/>
  <c r="M6516" i="1" s="1"/>
  <c r="N6513" i="1"/>
  <c r="M6513" i="1" s="1"/>
  <c r="N6512" i="1"/>
  <c r="M6512" i="1" s="1"/>
  <c r="N6509" i="1"/>
  <c r="M6509" i="1" s="1"/>
  <c r="N6506" i="1"/>
  <c r="M6506" i="1" s="1"/>
  <c r="N6505" i="1"/>
  <c r="M6505" i="1" s="1"/>
  <c r="N6503" i="1"/>
  <c r="M6503" i="1" s="1"/>
  <c r="N6501" i="1"/>
  <c r="M6501" i="1" s="1"/>
  <c r="N6500" i="1"/>
  <c r="M6500" i="1" s="1"/>
  <c r="N6498" i="1"/>
  <c r="M6498" i="1" s="1"/>
  <c r="N6497" i="1"/>
  <c r="M6497" i="1" s="1"/>
  <c r="N6494" i="1"/>
  <c r="M6494" i="1" s="1"/>
  <c r="N6493" i="1"/>
  <c r="M6493" i="1" s="1"/>
  <c r="N6491" i="1"/>
  <c r="M6491" i="1" s="1"/>
  <c r="N6490" i="1"/>
  <c r="M6490" i="1" s="1"/>
  <c r="N6489" i="1"/>
  <c r="M6489" i="1" s="1"/>
  <c r="N6488" i="1"/>
  <c r="M6488" i="1" s="1"/>
  <c r="N6485" i="1"/>
  <c r="M6485" i="1" s="1"/>
  <c r="N6482" i="1"/>
  <c r="M6482" i="1" s="1"/>
  <c r="N6481" i="1"/>
  <c r="M6481" i="1" s="1"/>
  <c r="N6479" i="1"/>
  <c r="M6479" i="1" s="1"/>
  <c r="N6478" i="1"/>
  <c r="M6478" i="1" s="1"/>
  <c r="N6477" i="1"/>
  <c r="M6477" i="1" s="1"/>
  <c r="N6476" i="1"/>
  <c r="M6476" i="1" s="1"/>
  <c r="N6473" i="1"/>
  <c r="M6473" i="1" s="1"/>
  <c r="N6470" i="1"/>
  <c r="M6470" i="1" s="1"/>
  <c r="N6469" i="1"/>
  <c r="M6469" i="1" s="1"/>
  <c r="N6467" i="1"/>
  <c r="M6467" i="1" s="1"/>
  <c r="N6466" i="1"/>
  <c r="M6466" i="1" s="1"/>
  <c r="N6465" i="1"/>
  <c r="M6465" i="1" s="1"/>
  <c r="N6464" i="1"/>
  <c r="M6464" i="1" s="1"/>
  <c r="N6461" i="1"/>
  <c r="M6461" i="1" s="1"/>
  <c r="N6458" i="1"/>
  <c r="M6458" i="1" s="1"/>
  <c r="N6457" i="1"/>
  <c r="M6457" i="1" s="1"/>
  <c r="N6455" i="1"/>
  <c r="M6455" i="1" s="1"/>
  <c r="N6454" i="1"/>
  <c r="M6454" i="1" s="1"/>
  <c r="N6453" i="1"/>
  <c r="M6453" i="1" s="1"/>
  <c r="N6452" i="1"/>
  <c r="M6452" i="1" s="1"/>
  <c r="N6449" i="1"/>
  <c r="M6449" i="1" s="1"/>
  <c r="N6446" i="1"/>
  <c r="M6446" i="1" s="1"/>
  <c r="N6445" i="1"/>
  <c r="M6445" i="1" s="1"/>
  <c r="N6443" i="1"/>
  <c r="M6443" i="1" s="1"/>
  <c r="N6442" i="1"/>
  <c r="M6442" i="1" s="1"/>
  <c r="N6441" i="1"/>
  <c r="M6441" i="1" s="1"/>
  <c r="N6440" i="1"/>
  <c r="M6440" i="1" s="1"/>
  <c r="N6437" i="1"/>
  <c r="M6437" i="1" s="1"/>
  <c r="N6434" i="1"/>
  <c r="M6434" i="1" s="1"/>
  <c r="N6433" i="1"/>
  <c r="M6433" i="1" s="1"/>
  <c r="N6431" i="1"/>
  <c r="M6431" i="1" s="1"/>
  <c r="N6429" i="1"/>
  <c r="M6429" i="1" s="1"/>
  <c r="N6428" i="1"/>
  <c r="M6428" i="1" s="1"/>
  <c r="N6426" i="1"/>
  <c r="M6426" i="1" s="1"/>
  <c r="N6425" i="1"/>
  <c r="M6425" i="1" s="1"/>
  <c r="N6422" i="1"/>
  <c r="M6422" i="1" s="1"/>
  <c r="N6421" i="1"/>
  <c r="M6421" i="1" s="1"/>
  <c r="N6419" i="1"/>
  <c r="M6419" i="1" s="1"/>
  <c r="N6418" i="1"/>
  <c r="M6418" i="1" s="1"/>
  <c r="N6417" i="1"/>
  <c r="M6417" i="1" s="1"/>
  <c r="N6416" i="1"/>
  <c r="M6416" i="1" s="1"/>
  <c r="N6413" i="1"/>
  <c r="M6413" i="1" s="1"/>
  <c r="N6410" i="1"/>
  <c r="M6410" i="1" s="1"/>
  <c r="N6409" i="1"/>
  <c r="M6409" i="1" s="1"/>
  <c r="N6407" i="1"/>
  <c r="M6407" i="1" s="1"/>
  <c r="N6405" i="1"/>
  <c r="M6405" i="1" s="1"/>
  <c r="N6404" i="1"/>
  <c r="M6404" i="1" s="1"/>
  <c r="N6403" i="1"/>
  <c r="M6403" i="1" s="1"/>
  <c r="N6400" i="1"/>
  <c r="M6400" i="1" s="1"/>
  <c r="N6397" i="1"/>
  <c r="M6397" i="1" s="1"/>
  <c r="N6396" i="1"/>
  <c r="M6396" i="1" s="1"/>
  <c r="N6394" i="1"/>
  <c r="M6394" i="1" s="1"/>
  <c r="N6393" i="1"/>
  <c r="M6393" i="1" s="1"/>
  <c r="N6392" i="1"/>
  <c r="M6392" i="1" s="1"/>
  <c r="N6391" i="1"/>
  <c r="M6391" i="1" s="1"/>
  <c r="N6388" i="1"/>
  <c r="M6388" i="1" s="1"/>
  <c r="N6385" i="1"/>
  <c r="M6385" i="1" s="1"/>
  <c r="N6384" i="1"/>
  <c r="M6384" i="1" s="1"/>
  <c r="N6382" i="1"/>
  <c r="M6382" i="1" s="1"/>
  <c r="N6381" i="1"/>
  <c r="M6381" i="1" s="1"/>
  <c r="N6380" i="1"/>
  <c r="M6380" i="1" s="1"/>
  <c r="N6379" i="1"/>
  <c r="M6379" i="1" s="1"/>
  <c r="N6376" i="1"/>
  <c r="M6376" i="1" s="1"/>
  <c r="N6373" i="1"/>
  <c r="M6373" i="1" s="1"/>
  <c r="N6372" i="1"/>
  <c r="M6372" i="1" s="1"/>
  <c r="N6370" i="1"/>
  <c r="M6370" i="1" s="1"/>
  <c r="N6369" i="1"/>
  <c r="M6369" i="1" s="1"/>
  <c r="N6368" i="1"/>
  <c r="M6368" i="1" s="1"/>
  <c r="N6367" i="1"/>
  <c r="M6367" i="1" s="1"/>
  <c r="N6364" i="1"/>
  <c r="M6364" i="1" s="1"/>
  <c r="N6361" i="1"/>
  <c r="M6361" i="1" s="1"/>
  <c r="N6360" i="1"/>
  <c r="M6360" i="1" s="1"/>
  <c r="N6358" i="1"/>
  <c r="M6358" i="1" s="1"/>
  <c r="N6357" i="1"/>
  <c r="M6357" i="1" s="1"/>
  <c r="N6356" i="1"/>
  <c r="M6356" i="1" s="1"/>
  <c r="N6355" i="1"/>
  <c r="M6355" i="1" s="1"/>
  <c r="N6353" i="1"/>
  <c r="M6353" i="1" s="1"/>
  <c r="N6352" i="1"/>
  <c r="M6352" i="1" s="1"/>
  <c r="N6349" i="1"/>
  <c r="M6349" i="1" s="1"/>
  <c r="N6348" i="1"/>
  <c r="M6348" i="1" s="1"/>
  <c r="N6345" i="1"/>
  <c r="M6345" i="1" s="1"/>
  <c r="N6344" i="1"/>
  <c r="M6344" i="1" s="1"/>
  <c r="N6343" i="1"/>
  <c r="M6343" i="1" s="1"/>
  <c r="N6342" i="1"/>
  <c r="M6342" i="1" s="1"/>
  <c r="N6338" i="1"/>
  <c r="M6338" i="1" s="1"/>
  <c r="N6335" i="1"/>
  <c r="M6335" i="1" s="1"/>
  <c r="N6334" i="1"/>
  <c r="M6334" i="1" s="1"/>
  <c r="N6332" i="1"/>
  <c r="M6332" i="1" s="1"/>
  <c r="N6331" i="1"/>
  <c r="M6331" i="1" s="1"/>
  <c r="N6330" i="1"/>
  <c r="M6330" i="1" s="1"/>
  <c r="N6329" i="1"/>
  <c r="M6329" i="1" s="1"/>
  <c r="N6327" i="1"/>
  <c r="M6327" i="1" s="1"/>
  <c r="N6326" i="1"/>
  <c r="M6326" i="1" s="1"/>
  <c r="N6323" i="1"/>
  <c r="M6323" i="1" s="1"/>
  <c r="N6322" i="1"/>
  <c r="M6322" i="1" s="1"/>
  <c r="N6320" i="1"/>
  <c r="M6320" i="1" s="1"/>
  <c r="N6319" i="1"/>
  <c r="M6319" i="1" s="1"/>
  <c r="N6318" i="1"/>
  <c r="M6318" i="1" s="1"/>
  <c r="N6317" i="1"/>
  <c r="M6317" i="1" s="1"/>
  <c r="N6314" i="1"/>
  <c r="M6314" i="1" s="1"/>
  <c r="N6311" i="1"/>
  <c r="M6311" i="1" s="1"/>
  <c r="N6310" i="1"/>
  <c r="M6310" i="1" s="1"/>
  <c r="N6308" i="1"/>
  <c r="M6308" i="1" s="1"/>
  <c r="N6307" i="1"/>
  <c r="M6307" i="1" s="1"/>
  <c r="N6306" i="1"/>
  <c r="M6306" i="1" s="1"/>
  <c r="N6305" i="1"/>
  <c r="M6305" i="1" s="1"/>
  <c r="N6302" i="1"/>
  <c r="M6302" i="1" s="1"/>
  <c r="N6298" i="1"/>
  <c r="M6298" i="1" s="1"/>
  <c r="N6297" i="1"/>
  <c r="M6297" i="1" s="1"/>
  <c r="N6295" i="1"/>
  <c r="M6295" i="1" s="1"/>
  <c r="N6294" i="1"/>
  <c r="M6294" i="1" s="1"/>
  <c r="N6293" i="1"/>
  <c r="M6293" i="1" s="1"/>
  <c r="N6292" i="1"/>
  <c r="M6292" i="1" s="1"/>
  <c r="N6289" i="1"/>
  <c r="M6289" i="1" s="1"/>
  <c r="N6288" i="1"/>
  <c r="M6288" i="1" s="1"/>
  <c r="N6286" i="1"/>
  <c r="M6286" i="1" s="1"/>
  <c r="N6285" i="1"/>
  <c r="M6285" i="1" s="1"/>
  <c r="N6283" i="1"/>
  <c r="M6283" i="1" s="1"/>
  <c r="N6282" i="1"/>
  <c r="M6282" i="1" s="1"/>
  <c r="N6281" i="1"/>
  <c r="M6281" i="1" s="1"/>
  <c r="N6280" i="1"/>
  <c r="M6280" i="1" s="1"/>
  <c r="N6278" i="1"/>
  <c r="M6278" i="1" s="1"/>
  <c r="N6277" i="1"/>
  <c r="M6277" i="1" s="1"/>
  <c r="N6274" i="1"/>
  <c r="M6274" i="1" s="1"/>
  <c r="N6273" i="1"/>
  <c r="M6273" i="1" s="1"/>
  <c r="N6271" i="1"/>
  <c r="M6271" i="1" s="1"/>
  <c r="N6270" i="1"/>
  <c r="M6270" i="1" s="1"/>
  <c r="N6269" i="1"/>
  <c r="M6269" i="1" s="1"/>
  <c r="N6268" i="1"/>
  <c r="M6268" i="1" s="1"/>
  <c r="N6265" i="1"/>
  <c r="M6265" i="1" s="1"/>
  <c r="N6264" i="1"/>
  <c r="M6264" i="1" s="1"/>
  <c r="N6262" i="1"/>
  <c r="M6262" i="1" s="1"/>
  <c r="N6261" i="1"/>
  <c r="M6261" i="1" s="1"/>
  <c r="N6259" i="1"/>
  <c r="M6259" i="1" s="1"/>
  <c r="N6258" i="1"/>
  <c r="M6258" i="1" s="1"/>
  <c r="N6257" i="1"/>
  <c r="M6257" i="1" s="1"/>
  <c r="N6256" i="1"/>
  <c r="M6256" i="1" s="1"/>
  <c r="N6254" i="1"/>
  <c r="M6254" i="1" s="1"/>
  <c r="N6253" i="1"/>
  <c r="M6253" i="1" s="1"/>
  <c r="N6250" i="1"/>
  <c r="M6250" i="1" s="1"/>
  <c r="N6249" i="1"/>
  <c r="M6249" i="1" s="1"/>
  <c r="N6246" i="1"/>
  <c r="M6246" i="1" s="1"/>
  <c r="N6245" i="1"/>
  <c r="M6245" i="1" s="1"/>
  <c r="N6244" i="1"/>
  <c r="M6244" i="1" s="1"/>
  <c r="N6243" i="1"/>
  <c r="M6243" i="1" s="1"/>
  <c r="N6240" i="1"/>
  <c r="M6240" i="1" s="1"/>
  <c r="N6239" i="1"/>
  <c r="M6239" i="1" s="1"/>
  <c r="N6237" i="1"/>
  <c r="M6237" i="1" s="1"/>
  <c r="N6236" i="1"/>
  <c r="M6236" i="1" s="1"/>
  <c r="N6234" i="1"/>
  <c r="M6234" i="1" s="1"/>
  <c r="N6233" i="1"/>
  <c r="M6233" i="1" s="1"/>
  <c r="N6232" i="1"/>
  <c r="M6232" i="1" s="1"/>
  <c r="N6231" i="1"/>
  <c r="M6231" i="1" s="1"/>
  <c r="N6229" i="1"/>
  <c r="M6229" i="1" s="1"/>
  <c r="N6228" i="1"/>
  <c r="M6228" i="1" s="1"/>
  <c r="N6225" i="1"/>
  <c r="M6225" i="1" s="1"/>
  <c r="N6224" i="1"/>
  <c r="M6224" i="1" s="1"/>
  <c r="N6222" i="1"/>
  <c r="M6222" i="1" s="1"/>
  <c r="N6220" i="1"/>
  <c r="M6220" i="1" s="1"/>
  <c r="N6219" i="1"/>
  <c r="M6219" i="1" s="1"/>
  <c r="N6216" i="1"/>
  <c r="M6216" i="1" s="1"/>
  <c r="N6213" i="1"/>
  <c r="M6213" i="1" s="1"/>
  <c r="N6212" i="1"/>
  <c r="M6212" i="1" s="1"/>
  <c r="N6210" i="1"/>
  <c r="M6210" i="1" s="1"/>
  <c r="N6209" i="1"/>
  <c r="M6209" i="1" s="1"/>
  <c r="N6208" i="1"/>
  <c r="M6208" i="1" s="1"/>
  <c r="N6207" i="1"/>
  <c r="M6207" i="1" s="1"/>
  <c r="N6205" i="1"/>
  <c r="M6205" i="1" s="1"/>
  <c r="N6204" i="1"/>
  <c r="M6204" i="1" s="1"/>
  <c r="N6201" i="1"/>
  <c r="M6201" i="1" s="1"/>
  <c r="N6200" i="1"/>
  <c r="M6200" i="1" s="1"/>
  <c r="N6198" i="1"/>
  <c r="M6198" i="1" s="1"/>
  <c r="N6197" i="1"/>
  <c r="M6197" i="1" s="1"/>
  <c r="N6196" i="1"/>
  <c r="M6196" i="1" s="1"/>
  <c r="N6195" i="1"/>
  <c r="M6195" i="1" s="1"/>
  <c r="N6192" i="1"/>
  <c r="M6192" i="1" s="1"/>
  <c r="N6189" i="1"/>
  <c r="M6189" i="1" s="1"/>
  <c r="N6187" i="1"/>
  <c r="M6187" i="1" s="1"/>
  <c r="N6185" i="1"/>
  <c r="M6185" i="1" s="1"/>
  <c r="N6184" i="1"/>
  <c r="M6184" i="1" s="1"/>
  <c r="N6183" i="1"/>
  <c r="M6183" i="1" s="1"/>
  <c r="N6182" i="1"/>
  <c r="M6182" i="1" s="1"/>
  <c r="N6180" i="1"/>
  <c r="M6180" i="1" s="1"/>
  <c r="N6179" i="1"/>
  <c r="M6179" i="1" s="1"/>
  <c r="N6176" i="1"/>
  <c r="M6176" i="1" s="1"/>
  <c r="N6175" i="1"/>
  <c r="M6175" i="1" s="1"/>
  <c r="N6173" i="1"/>
  <c r="M6173" i="1" s="1"/>
  <c r="N6172" i="1"/>
  <c r="M6172" i="1" s="1"/>
  <c r="N6170" i="1"/>
  <c r="M6170" i="1" s="1"/>
  <c r="N6169" i="1"/>
  <c r="M6169" i="1" s="1"/>
  <c r="N6166" i="1"/>
  <c r="M6166" i="1" s="1"/>
  <c r="N6163" i="1"/>
  <c r="M6163" i="1" s="1"/>
  <c r="N6162" i="1"/>
  <c r="M6162" i="1" s="1"/>
  <c r="N6160" i="1"/>
  <c r="M6160" i="1" s="1"/>
  <c r="N6159" i="1"/>
  <c r="M6159" i="1" s="1"/>
  <c r="N6158" i="1"/>
  <c r="M6158" i="1" s="1"/>
  <c r="N6157" i="1"/>
  <c r="M6157" i="1" s="1"/>
  <c r="N6155" i="1"/>
  <c r="M6155" i="1" s="1"/>
  <c r="N6154" i="1"/>
  <c r="M6154" i="1" s="1"/>
  <c r="N6151" i="1"/>
  <c r="M6151" i="1" s="1"/>
  <c r="N6150" i="1"/>
  <c r="M6150" i="1" s="1"/>
  <c r="N6148" i="1"/>
  <c r="M6148" i="1" s="1"/>
  <c r="N6147" i="1"/>
  <c r="M6147" i="1" s="1"/>
  <c r="N6146" i="1"/>
  <c r="M6146" i="1" s="1"/>
  <c r="N6145" i="1"/>
  <c r="M6145" i="1" s="1"/>
  <c r="N6142" i="1"/>
  <c r="M6142" i="1" s="1"/>
  <c r="N6139" i="1"/>
  <c r="M6139" i="1" s="1"/>
  <c r="N6138" i="1"/>
  <c r="M6138" i="1" s="1"/>
  <c r="N6136" i="1"/>
  <c r="M6136" i="1" s="1"/>
  <c r="N6135" i="1"/>
  <c r="M6135" i="1" s="1"/>
  <c r="N6134" i="1"/>
  <c r="M6134" i="1" s="1"/>
  <c r="N6133" i="1"/>
  <c r="M6133" i="1" s="1"/>
  <c r="N6131" i="1"/>
  <c r="M6131" i="1" s="1"/>
  <c r="N6130" i="1"/>
  <c r="M6130" i="1" s="1"/>
  <c r="N6127" i="1"/>
  <c r="M6127" i="1" s="1"/>
  <c r="N6126" i="1"/>
  <c r="M6126" i="1" s="1"/>
  <c r="N6124" i="1"/>
  <c r="M6124" i="1" s="1"/>
  <c r="N6122" i="1"/>
  <c r="M6122" i="1" s="1"/>
  <c r="N6121" i="1"/>
  <c r="M6121" i="1" s="1"/>
  <c r="N6118" i="1"/>
  <c r="M6118" i="1" s="1"/>
  <c r="N6114" i="1"/>
  <c r="M6114" i="1" s="1"/>
  <c r="N6113" i="1"/>
  <c r="M6113" i="1" s="1"/>
  <c r="N6111" i="1"/>
  <c r="M6111" i="1" s="1"/>
  <c r="N6109" i="1"/>
  <c r="M6109" i="1" s="1"/>
  <c r="N6108" i="1"/>
  <c r="M6108" i="1" s="1"/>
  <c r="N6106" i="1"/>
  <c r="M6106" i="1" s="1"/>
  <c r="N6105" i="1"/>
  <c r="M6105" i="1" s="1"/>
  <c r="N6102" i="1"/>
  <c r="M6102" i="1" s="1"/>
  <c r="N6101" i="1"/>
  <c r="M6101" i="1" s="1"/>
  <c r="N6099" i="1"/>
  <c r="M6099" i="1" s="1"/>
  <c r="N6098" i="1"/>
  <c r="M6098" i="1" s="1"/>
  <c r="N6097" i="1"/>
  <c r="M6097" i="1" s="1"/>
  <c r="N6096" i="1"/>
  <c r="M6096" i="1" s="1"/>
  <c r="N6093" i="1"/>
  <c r="M6093" i="1" s="1"/>
  <c r="N6090" i="1"/>
  <c r="M6090" i="1" s="1"/>
  <c r="N6089" i="1"/>
  <c r="M6089" i="1" s="1"/>
  <c r="N6087" i="1"/>
  <c r="M6087" i="1" s="1"/>
  <c r="N6085" i="1"/>
  <c r="M6085" i="1" s="1"/>
  <c r="N6084" i="1"/>
  <c r="M6084" i="1" s="1"/>
  <c r="N6082" i="1"/>
  <c r="M6082" i="1" s="1"/>
  <c r="N6081" i="1"/>
  <c r="M6081" i="1" s="1"/>
  <c r="N6078" i="1"/>
  <c r="M6078" i="1" s="1"/>
  <c r="N6077" i="1"/>
  <c r="M6077" i="1" s="1"/>
  <c r="N6075" i="1"/>
  <c r="M6075" i="1" s="1"/>
  <c r="N6073" i="1"/>
  <c r="M6073" i="1" s="1"/>
  <c r="N6072" i="1"/>
  <c r="M6072" i="1" s="1"/>
  <c r="N6069" i="1"/>
  <c r="M6069" i="1" s="1"/>
  <c r="N6066" i="1"/>
  <c r="M6066" i="1" s="1"/>
  <c r="N6065" i="1"/>
  <c r="M6065" i="1" s="1"/>
  <c r="N6063" i="1"/>
  <c r="M6063" i="1" s="1"/>
  <c r="N6062" i="1"/>
  <c r="M6062" i="1" s="1"/>
  <c r="N6061" i="1"/>
  <c r="M6061" i="1" s="1"/>
  <c r="N6060" i="1"/>
  <c r="M6060" i="1" s="1"/>
  <c r="N6058" i="1"/>
  <c r="M6058" i="1" s="1"/>
  <c r="N6057" i="1"/>
  <c r="M6057" i="1" s="1"/>
  <c r="N6054" i="1"/>
  <c r="M6054" i="1" s="1"/>
  <c r="N6053" i="1"/>
  <c r="M6053" i="1" s="1"/>
  <c r="N6052" i="1"/>
  <c r="M6052" i="1" s="1"/>
  <c r="N6051" i="1"/>
  <c r="M6051" i="1" s="1"/>
  <c r="N6049" i="1"/>
  <c r="M6049" i="1" s="1"/>
  <c r="N6048" i="1"/>
  <c r="M6048" i="1" s="1"/>
  <c r="N6044" i="1"/>
  <c r="M6044" i="1" s="1"/>
  <c r="N6041" i="1"/>
  <c r="M6041" i="1" s="1"/>
  <c r="N6040" i="1"/>
  <c r="M6040" i="1" s="1"/>
  <c r="N6038" i="1"/>
  <c r="M6038" i="1" s="1"/>
  <c r="N6036" i="1"/>
  <c r="M6036" i="1" s="1"/>
  <c r="N6035" i="1"/>
  <c r="M6035" i="1" s="1"/>
  <c r="N6033" i="1"/>
  <c r="M6033" i="1" s="1"/>
  <c r="N6032" i="1"/>
  <c r="M6032" i="1" s="1"/>
  <c r="N6029" i="1"/>
  <c r="M6029" i="1" s="1"/>
  <c r="N6028" i="1"/>
  <c r="M6028" i="1" s="1"/>
  <c r="N6026" i="1"/>
  <c r="M6026" i="1" s="1"/>
  <c r="N6024" i="1"/>
  <c r="M6024" i="1" s="1"/>
  <c r="N6023" i="1"/>
  <c r="M6023" i="1" s="1"/>
  <c r="N6020" i="1"/>
  <c r="M6020" i="1" s="1"/>
  <c r="N6017" i="1"/>
  <c r="M6017" i="1" s="1"/>
  <c r="N6016" i="1"/>
  <c r="M6016" i="1" s="1"/>
  <c r="N6014" i="1"/>
  <c r="M6014" i="1" s="1"/>
  <c r="N6012" i="1"/>
  <c r="M6012" i="1" s="1"/>
  <c r="N6011" i="1"/>
  <c r="M6011" i="1" s="1"/>
  <c r="N6009" i="1"/>
  <c r="M6009" i="1" s="1"/>
  <c r="N6008" i="1"/>
  <c r="M6008" i="1" s="1"/>
  <c r="N6005" i="1"/>
  <c r="M6005" i="1" s="1"/>
  <c r="N6004" i="1"/>
  <c r="M6004" i="1" s="1"/>
  <c r="N6002" i="1"/>
  <c r="M6002" i="1" s="1"/>
  <c r="N6001" i="1"/>
  <c r="M6001" i="1" s="1"/>
  <c r="N6000" i="1"/>
  <c r="M6000" i="1" s="1"/>
  <c r="N5999" i="1"/>
  <c r="M5999" i="1" s="1"/>
  <c r="N5996" i="1"/>
  <c r="M5996" i="1" s="1"/>
  <c r="N5993" i="1"/>
  <c r="M5993" i="1" s="1"/>
  <c r="N5992" i="1"/>
  <c r="M5992" i="1" s="1"/>
  <c r="N5990" i="1"/>
  <c r="M5990" i="1" s="1"/>
  <c r="N5989" i="1"/>
  <c r="M5989" i="1" s="1"/>
  <c r="N5988" i="1"/>
  <c r="M5988" i="1" s="1"/>
  <c r="N5987" i="1"/>
  <c r="M5987" i="1" s="1"/>
  <c r="N5984" i="1"/>
  <c r="M5984" i="1" s="1"/>
  <c r="N5981" i="1"/>
  <c r="M5981" i="1" s="1"/>
  <c r="N5980" i="1"/>
  <c r="M5980" i="1" s="1"/>
  <c r="N5978" i="1"/>
  <c r="M5978" i="1" s="1"/>
  <c r="N5977" i="1"/>
  <c r="M5977" i="1" s="1"/>
  <c r="N5976" i="1"/>
  <c r="M5976" i="1" s="1"/>
  <c r="N5975" i="1"/>
  <c r="M5975" i="1" s="1"/>
  <c r="N5972" i="1"/>
  <c r="M5972" i="1" s="1"/>
  <c r="N5969" i="1"/>
  <c r="M5969" i="1" s="1"/>
  <c r="N5968" i="1"/>
  <c r="M5968" i="1" s="1"/>
  <c r="N5966" i="1"/>
  <c r="M5966" i="1" s="1"/>
  <c r="N5965" i="1"/>
  <c r="M5965" i="1" s="1"/>
  <c r="N5964" i="1"/>
  <c r="M5964" i="1" s="1"/>
  <c r="N5963" i="1"/>
  <c r="M5963" i="1" s="1"/>
  <c r="N5960" i="1"/>
  <c r="M5960" i="1" s="1"/>
  <c r="N5956" i="1"/>
  <c r="M5956" i="1" s="1"/>
  <c r="N5955" i="1"/>
  <c r="M5955" i="1" s="1"/>
  <c r="N5953" i="1"/>
  <c r="M5953" i="1" s="1"/>
  <c r="N5952" i="1"/>
  <c r="M5952" i="1" s="1"/>
  <c r="N5951" i="1"/>
  <c r="M5951" i="1" s="1"/>
  <c r="N5950" i="1"/>
  <c r="M5950" i="1" s="1"/>
  <c r="N5947" i="1"/>
  <c r="M5947" i="1" s="1"/>
  <c r="N5944" i="1"/>
  <c r="M5944" i="1" s="1"/>
  <c r="N5943" i="1"/>
  <c r="M5943" i="1" s="1"/>
  <c r="N5941" i="1"/>
  <c r="M5941" i="1" s="1"/>
  <c r="N5939" i="1"/>
  <c r="M5939" i="1" s="1"/>
  <c r="N5938" i="1"/>
  <c r="M5938" i="1" s="1"/>
  <c r="N5936" i="1"/>
  <c r="M5936" i="1" s="1"/>
  <c r="N5935" i="1"/>
  <c r="M5935" i="1" s="1"/>
  <c r="N5932" i="1"/>
  <c r="M5932" i="1" s="1"/>
  <c r="N5931" i="1"/>
  <c r="M5931" i="1" s="1"/>
  <c r="N5929" i="1"/>
  <c r="M5929" i="1" s="1"/>
  <c r="N5928" i="1"/>
  <c r="M5928" i="1" s="1"/>
  <c r="N5927" i="1"/>
  <c r="M5927" i="1" s="1"/>
  <c r="N5926" i="1"/>
  <c r="M5926" i="1" s="1"/>
  <c r="N5923" i="1"/>
  <c r="M5923" i="1" s="1"/>
  <c r="N5920" i="1"/>
  <c r="M5920" i="1" s="1"/>
  <c r="N5919" i="1"/>
  <c r="M5919" i="1" s="1"/>
  <c r="N5917" i="1"/>
  <c r="M5917" i="1" s="1"/>
  <c r="N5916" i="1"/>
  <c r="M5916" i="1" s="1"/>
  <c r="N5915" i="1"/>
  <c r="M5915" i="1" s="1"/>
  <c r="N5914" i="1"/>
  <c r="M5914" i="1" s="1"/>
  <c r="N5911" i="1"/>
  <c r="M5911" i="1" s="1"/>
  <c r="N5908" i="1"/>
  <c r="M5908" i="1" s="1"/>
  <c r="N5907" i="1"/>
  <c r="M5907" i="1" s="1"/>
  <c r="N5905" i="1"/>
  <c r="M5905" i="1" s="1"/>
  <c r="N5904" i="1"/>
  <c r="M5904" i="1" s="1"/>
  <c r="N5903" i="1"/>
  <c r="M5903" i="1" s="1"/>
  <c r="N5902" i="1"/>
  <c r="M5902" i="1" s="1"/>
  <c r="N5899" i="1"/>
  <c r="M5899" i="1" s="1"/>
  <c r="N5896" i="1"/>
  <c r="M5896" i="1" s="1"/>
  <c r="N5895" i="1"/>
  <c r="M5895" i="1" s="1"/>
  <c r="N5893" i="1"/>
  <c r="M5893" i="1" s="1"/>
  <c r="N5892" i="1"/>
  <c r="M5892" i="1" s="1"/>
  <c r="N5891" i="1"/>
  <c r="M5891" i="1" s="1"/>
  <c r="N5890" i="1"/>
  <c r="M5890" i="1" s="1"/>
  <c r="N5887" i="1"/>
  <c r="M5887" i="1" s="1"/>
  <c r="N5884" i="1"/>
  <c r="M5884" i="1" s="1"/>
  <c r="N5883" i="1"/>
  <c r="M5883" i="1" s="1"/>
  <c r="N5881" i="1"/>
  <c r="M5881" i="1" s="1"/>
  <c r="N5880" i="1"/>
  <c r="M5880" i="1" s="1"/>
  <c r="N5879" i="1"/>
  <c r="M5879" i="1" s="1"/>
  <c r="N5878" i="1"/>
  <c r="M5878" i="1" s="1"/>
  <c r="N5874" i="1"/>
  <c r="M5874" i="1" s="1"/>
  <c r="N5873" i="1"/>
  <c r="M5873" i="1" s="1"/>
  <c r="N5870" i="1"/>
  <c r="M5870" i="1" s="1"/>
  <c r="N5869" i="1"/>
  <c r="M5869" i="1" s="1"/>
  <c r="N5867" i="1"/>
  <c r="M5867" i="1" s="1"/>
  <c r="N5866" i="1"/>
  <c r="M5866" i="1" s="1"/>
  <c r="N5865" i="1"/>
  <c r="M5865" i="1" s="1"/>
  <c r="N5864" i="1"/>
  <c r="M5864" i="1" s="1"/>
  <c r="N5862" i="1"/>
  <c r="M5862" i="1" s="1"/>
  <c r="N5861" i="1"/>
  <c r="M5861" i="1" s="1"/>
  <c r="N5858" i="1"/>
  <c r="M5858" i="1" s="1"/>
  <c r="N5857" i="1"/>
  <c r="M5857" i="1" s="1"/>
  <c r="N5855" i="1"/>
  <c r="M5855" i="1" s="1"/>
  <c r="N5854" i="1"/>
  <c r="M5854" i="1" s="1"/>
  <c r="N5853" i="1"/>
  <c r="M5853" i="1" s="1"/>
  <c r="N5852" i="1"/>
  <c r="M5852" i="1" s="1"/>
  <c r="N5849" i="1"/>
  <c r="M5849" i="1" s="1"/>
  <c r="N5846" i="1"/>
  <c r="M5846" i="1" s="1"/>
  <c r="N5845" i="1"/>
  <c r="M5845" i="1" s="1"/>
  <c r="N5843" i="1"/>
  <c r="M5843" i="1" s="1"/>
  <c r="N5842" i="1"/>
  <c r="M5842" i="1" s="1"/>
  <c r="N5841" i="1"/>
  <c r="M5841" i="1" s="1"/>
  <c r="N5840" i="1"/>
  <c r="M5840" i="1" s="1"/>
  <c r="N5838" i="1"/>
  <c r="M5838" i="1" s="1"/>
  <c r="N5837" i="1"/>
  <c r="M5837" i="1" s="1"/>
  <c r="N5834" i="1"/>
  <c r="M5834" i="1" s="1"/>
  <c r="N5833" i="1"/>
  <c r="M5833" i="1" s="1"/>
  <c r="N5831" i="1"/>
  <c r="M5831" i="1" s="1"/>
  <c r="N5830" i="1"/>
  <c r="M5830" i="1" s="1"/>
  <c r="N5829" i="1"/>
  <c r="M5829" i="1" s="1"/>
  <c r="N5828" i="1"/>
  <c r="M5828" i="1" s="1"/>
  <c r="N5825" i="1"/>
  <c r="M5825" i="1" s="1"/>
  <c r="N5821" i="1"/>
  <c r="M5821" i="1" s="1"/>
  <c r="N5820" i="1"/>
  <c r="M5820" i="1" s="1"/>
  <c r="N5818" i="1"/>
  <c r="M5818" i="1" s="1"/>
  <c r="N5817" i="1"/>
  <c r="M5817" i="1" s="1"/>
  <c r="N5816" i="1"/>
  <c r="M5816" i="1" s="1"/>
  <c r="N5815" i="1"/>
  <c r="M5815" i="1" s="1"/>
  <c r="N5812" i="1"/>
  <c r="M5812" i="1" s="1"/>
  <c r="N5809" i="1"/>
  <c r="M5809" i="1" s="1"/>
  <c r="N5808" i="1"/>
  <c r="M5808" i="1" s="1"/>
  <c r="N5806" i="1"/>
  <c r="M5806" i="1" s="1"/>
  <c r="N5805" i="1"/>
  <c r="M5805" i="1" s="1"/>
  <c r="N5804" i="1"/>
  <c r="M5804" i="1" s="1"/>
  <c r="N5803" i="1"/>
  <c r="M5803" i="1" s="1"/>
  <c r="N5800" i="1"/>
  <c r="M5800" i="1" s="1"/>
  <c r="N5797" i="1"/>
  <c r="M5797" i="1" s="1"/>
  <c r="N5796" i="1"/>
  <c r="M5796" i="1" s="1"/>
  <c r="N5794" i="1"/>
  <c r="M5794" i="1" s="1"/>
  <c r="N5793" i="1"/>
  <c r="M5793" i="1" s="1"/>
  <c r="N5792" i="1"/>
  <c r="M5792" i="1" s="1"/>
  <c r="N5791" i="1"/>
  <c r="M5791" i="1" s="1"/>
  <c r="N5789" i="1"/>
  <c r="M5789" i="1" s="1"/>
  <c r="N5788" i="1"/>
  <c r="M5788" i="1" s="1"/>
  <c r="N5785" i="1"/>
  <c r="M5785" i="1" s="1"/>
  <c r="N5784" i="1"/>
  <c r="M5784" i="1" s="1"/>
  <c r="N5782" i="1"/>
  <c r="M5782" i="1" s="1"/>
  <c r="N5781" i="1"/>
  <c r="M5781" i="1" s="1"/>
  <c r="N5780" i="1"/>
  <c r="M5780" i="1" s="1"/>
  <c r="N5779" i="1"/>
  <c r="M5779" i="1" s="1"/>
  <c r="N5775" i="1"/>
  <c r="M5775" i="1" s="1"/>
  <c r="N5772" i="1"/>
  <c r="M5772" i="1" s="1"/>
  <c r="N5771" i="1"/>
  <c r="M5771" i="1" s="1"/>
  <c r="N5769" i="1"/>
  <c r="M5769" i="1" s="1"/>
  <c r="N5768" i="1"/>
  <c r="M5768" i="1" s="1"/>
  <c r="N5767" i="1"/>
  <c r="M5767" i="1" s="1"/>
  <c r="N5766" i="1"/>
  <c r="M5766" i="1" s="1"/>
  <c r="N5764" i="1"/>
  <c r="M5764" i="1" s="1"/>
  <c r="N5763" i="1"/>
  <c r="M5763" i="1" s="1"/>
  <c r="N5760" i="1"/>
  <c r="M5760" i="1" s="1"/>
  <c r="N5759" i="1"/>
  <c r="M5759" i="1" s="1"/>
  <c r="N5757" i="1"/>
  <c r="M5757" i="1" s="1"/>
  <c r="N5756" i="1"/>
  <c r="M5756" i="1" s="1"/>
  <c r="N5755" i="1"/>
  <c r="M5755" i="1" s="1"/>
  <c r="N5754" i="1"/>
  <c r="M5754" i="1" s="1"/>
  <c r="N5751" i="1"/>
  <c r="M5751" i="1" s="1"/>
  <c r="N5748" i="1"/>
  <c r="M5748" i="1" s="1"/>
  <c r="N5747" i="1"/>
  <c r="M5747" i="1" s="1"/>
  <c r="N5745" i="1"/>
  <c r="M5745" i="1" s="1"/>
  <c r="N5744" i="1"/>
  <c r="M5744" i="1" s="1"/>
  <c r="N5743" i="1"/>
  <c r="M5743" i="1" s="1"/>
  <c r="N5742" i="1"/>
  <c r="M5742" i="1" s="1"/>
  <c r="N5740" i="1"/>
  <c r="M5740" i="1" s="1"/>
  <c r="N5739" i="1"/>
  <c r="M5739" i="1" s="1"/>
  <c r="N5736" i="1"/>
  <c r="M5736" i="1" s="1"/>
  <c r="N5735" i="1"/>
  <c r="M5735" i="1" s="1"/>
  <c r="N5734" i="1"/>
  <c r="M5734" i="1" s="1"/>
  <c r="N5733" i="1"/>
  <c r="M5733" i="1" s="1"/>
  <c r="N5731" i="1"/>
  <c r="M5731" i="1" s="1"/>
  <c r="N5730" i="1"/>
  <c r="M5730" i="1" s="1"/>
  <c r="N5727" i="1"/>
  <c r="M5727" i="1" s="1"/>
  <c r="N5724" i="1"/>
  <c r="M5724" i="1" s="1"/>
  <c r="N5723" i="1"/>
  <c r="M5723" i="1" s="1"/>
  <c r="N5721" i="1"/>
  <c r="M5721" i="1" s="1"/>
  <c r="N5720" i="1"/>
  <c r="M5720" i="1" s="1"/>
  <c r="N5719" i="1"/>
  <c r="M5719" i="1" s="1"/>
  <c r="N5718" i="1"/>
  <c r="M5718" i="1" s="1"/>
  <c r="N5716" i="1"/>
  <c r="M5716" i="1" s="1"/>
  <c r="N5715" i="1"/>
  <c r="M5715" i="1" s="1"/>
  <c r="N5712" i="1"/>
  <c r="M5712" i="1" s="1"/>
  <c r="N5711" i="1"/>
  <c r="M5711" i="1" s="1"/>
  <c r="N5709" i="1"/>
  <c r="M5709" i="1" s="1"/>
  <c r="N5708" i="1"/>
  <c r="M5708" i="1" s="1"/>
  <c r="N5707" i="1"/>
  <c r="M5707" i="1" s="1"/>
  <c r="N5706" i="1"/>
  <c r="M5706" i="1" s="1"/>
  <c r="N5703" i="1"/>
  <c r="M5703" i="1" s="1"/>
  <c r="N5700" i="1"/>
  <c r="M5700" i="1" s="1"/>
  <c r="N5699" i="1"/>
  <c r="M5699" i="1" s="1"/>
  <c r="N5697" i="1"/>
  <c r="M5697" i="1" s="1"/>
  <c r="N5696" i="1"/>
  <c r="M5696" i="1" s="1"/>
  <c r="N5695" i="1"/>
  <c r="M5695" i="1" s="1"/>
  <c r="N5694" i="1"/>
  <c r="M5694" i="1" s="1"/>
  <c r="N5692" i="1"/>
  <c r="M5692" i="1" s="1"/>
  <c r="N5691" i="1"/>
  <c r="M5691" i="1" s="1"/>
  <c r="N5688" i="1"/>
  <c r="M5688" i="1" s="1"/>
  <c r="N5685" i="1"/>
  <c r="M5685" i="1" s="1"/>
  <c r="N5683" i="1"/>
  <c r="M5683" i="1" s="1"/>
  <c r="N5682" i="1"/>
  <c r="M5682" i="1" s="1"/>
  <c r="N5680" i="1"/>
  <c r="M5680" i="1" s="1"/>
  <c r="N5679" i="1"/>
  <c r="M5679" i="1" s="1"/>
  <c r="N5676" i="1"/>
  <c r="M5676" i="1" s="1"/>
  <c r="N5673" i="1"/>
  <c r="M5673" i="1" s="1"/>
  <c r="N5672" i="1"/>
  <c r="M5672" i="1" s="1"/>
  <c r="N5670" i="1"/>
  <c r="M5670" i="1" s="1"/>
  <c r="N5669" i="1"/>
  <c r="M5669" i="1" s="1"/>
  <c r="N5668" i="1"/>
  <c r="M5668" i="1" s="1"/>
  <c r="N5667" i="1"/>
  <c r="M5667" i="1" s="1"/>
  <c r="N5665" i="1"/>
  <c r="M5665" i="1" s="1"/>
  <c r="N5664" i="1"/>
  <c r="M5664" i="1" s="1"/>
  <c r="N5661" i="1"/>
  <c r="M5661" i="1" s="1"/>
  <c r="N5660" i="1"/>
  <c r="M5660" i="1" s="1"/>
  <c r="N5658" i="1"/>
  <c r="M5658" i="1" s="1"/>
  <c r="N5657" i="1"/>
  <c r="M5657" i="1" s="1"/>
  <c r="N5656" i="1"/>
  <c r="M5656" i="1" s="1"/>
  <c r="N5655" i="1"/>
  <c r="M5655" i="1" s="1"/>
  <c r="N5652" i="1"/>
  <c r="M5652" i="1" s="1"/>
  <c r="N5649" i="1"/>
  <c r="M5649" i="1" s="1"/>
  <c r="N5648" i="1"/>
  <c r="M5648" i="1" s="1"/>
  <c r="N5646" i="1"/>
  <c r="M5646" i="1" s="1"/>
  <c r="N5645" i="1"/>
  <c r="M5645" i="1" s="1"/>
  <c r="N5644" i="1"/>
  <c r="M5644" i="1" s="1"/>
  <c r="N5643" i="1"/>
  <c r="M5643" i="1" s="1"/>
  <c r="N5641" i="1"/>
  <c r="M5641" i="1" s="1"/>
  <c r="N5640" i="1"/>
  <c r="M5640" i="1" s="1"/>
  <c r="N5637" i="1"/>
  <c r="M5637" i="1" s="1"/>
  <c r="N5636" i="1"/>
  <c r="M5636" i="1" s="1"/>
  <c r="N5634" i="1"/>
  <c r="M5634" i="1" s="1"/>
  <c r="N5632" i="1"/>
  <c r="M5632" i="1" s="1"/>
  <c r="N5631" i="1"/>
  <c r="M5631" i="1" s="1"/>
  <c r="N5628" i="1"/>
  <c r="M5628" i="1" s="1"/>
  <c r="N5625" i="1"/>
  <c r="M5625" i="1" s="1"/>
  <c r="N5624" i="1"/>
  <c r="M5624" i="1" s="1"/>
  <c r="N5622" i="1"/>
  <c r="M5622" i="1" s="1"/>
  <c r="N5620" i="1"/>
  <c r="M5620" i="1" s="1"/>
  <c r="N5619" i="1"/>
  <c r="M5619" i="1" s="1"/>
  <c r="N5617" i="1"/>
  <c r="M5617" i="1" s="1"/>
  <c r="N5616" i="1"/>
  <c r="M5616" i="1" s="1"/>
  <c r="N5613" i="1"/>
  <c r="M5613" i="1" s="1"/>
  <c r="N5612" i="1"/>
  <c r="M5612" i="1" s="1"/>
  <c r="N5611" i="1"/>
  <c r="M5611" i="1" s="1"/>
  <c r="N5610" i="1"/>
  <c r="M5610" i="1" s="1"/>
  <c r="N5609" i="1"/>
  <c r="M5609" i="1" s="1"/>
  <c r="N5608" i="1"/>
  <c r="M5608" i="1" s="1"/>
  <c r="N5607" i="1"/>
  <c r="M5607" i="1" s="1"/>
  <c r="N5604" i="1"/>
  <c r="M5604" i="1" s="1"/>
  <c r="N5601" i="1"/>
  <c r="M5601" i="1" s="1"/>
  <c r="N5600" i="1"/>
  <c r="M5600" i="1" s="1"/>
  <c r="N5598" i="1"/>
  <c r="M5598" i="1" s="1"/>
  <c r="N5596" i="1"/>
  <c r="M5596" i="1" s="1"/>
  <c r="N5595" i="1"/>
  <c r="M5595" i="1" s="1"/>
  <c r="N5593" i="1"/>
  <c r="M5593" i="1" s="1"/>
  <c r="N5592" i="1"/>
  <c r="M5592" i="1" s="1"/>
  <c r="N5589" i="1"/>
  <c r="M5589" i="1" s="1"/>
  <c r="N5588" i="1"/>
  <c r="M5588" i="1" s="1"/>
  <c r="N5586" i="1"/>
  <c r="M5586" i="1" s="1"/>
  <c r="N5584" i="1"/>
  <c r="M5584" i="1" s="1"/>
  <c r="N5583" i="1"/>
  <c r="M5583" i="1" s="1"/>
  <c r="N5580" i="1"/>
  <c r="M5580" i="1" s="1"/>
  <c r="N5577" i="1"/>
  <c r="M5577" i="1" s="1"/>
  <c r="N5576" i="1"/>
  <c r="M5576" i="1" s="1"/>
  <c r="N5574" i="1"/>
  <c r="M5574" i="1" s="1"/>
  <c r="N5573" i="1"/>
  <c r="M5573" i="1" s="1"/>
  <c r="N5572" i="1"/>
  <c r="M5572" i="1" s="1"/>
  <c r="N5571" i="1"/>
  <c r="M5571" i="1" s="1"/>
  <c r="N5569" i="1"/>
  <c r="M5569" i="1" s="1"/>
  <c r="N5568" i="1"/>
  <c r="M5568" i="1" s="1"/>
  <c r="N5565" i="1"/>
  <c r="M5565" i="1" s="1"/>
  <c r="N5564" i="1"/>
  <c r="M5564" i="1" s="1"/>
  <c r="N5561" i="1"/>
  <c r="M5561" i="1" s="1"/>
  <c r="N5559" i="1"/>
  <c r="M5559" i="1" s="1"/>
  <c r="N5558" i="1"/>
  <c r="M5558" i="1" s="1"/>
  <c r="N5555" i="1"/>
  <c r="M5555" i="1" s="1"/>
  <c r="N5552" i="1"/>
  <c r="M5552" i="1" s="1"/>
  <c r="N5551" i="1"/>
  <c r="M5551" i="1" s="1"/>
  <c r="N5549" i="1"/>
  <c r="M5549" i="1" s="1"/>
  <c r="N5547" i="1"/>
  <c r="M5547" i="1" s="1"/>
  <c r="N5546" i="1"/>
  <c r="M5546" i="1" s="1"/>
  <c r="N5544" i="1"/>
  <c r="M5544" i="1" s="1"/>
  <c r="N5543" i="1"/>
  <c r="M5543" i="1" s="1"/>
  <c r="N5540" i="1"/>
  <c r="M5540" i="1" s="1"/>
  <c r="N5539" i="1"/>
  <c r="M5539" i="1" s="1"/>
  <c r="N5537" i="1"/>
  <c r="M5537" i="1" s="1"/>
  <c r="N5535" i="1"/>
  <c r="M5535" i="1" s="1"/>
  <c r="N5534" i="1"/>
  <c r="M5534" i="1" s="1"/>
  <c r="N5531" i="1"/>
  <c r="M5531" i="1" s="1"/>
  <c r="N5528" i="1"/>
  <c r="M5528" i="1" s="1"/>
  <c r="N5527" i="1"/>
  <c r="M5527" i="1" s="1"/>
  <c r="N5525" i="1"/>
  <c r="M5525" i="1" s="1"/>
  <c r="N5523" i="1"/>
  <c r="M5523" i="1" s="1"/>
  <c r="N5522" i="1"/>
  <c r="M5522" i="1" s="1"/>
  <c r="N5520" i="1"/>
  <c r="M5520" i="1" s="1"/>
  <c r="N5519" i="1"/>
  <c r="M5519" i="1" s="1"/>
  <c r="N5516" i="1"/>
  <c r="M5516" i="1" s="1"/>
  <c r="N5515" i="1"/>
  <c r="M5515" i="1" s="1"/>
  <c r="N5514" i="1"/>
  <c r="M5514" i="1" s="1"/>
  <c r="N5513" i="1"/>
  <c r="M5513" i="1" s="1"/>
  <c r="N5512" i="1"/>
  <c r="M5512" i="1" s="1"/>
  <c r="N5511" i="1"/>
  <c r="M5511" i="1" s="1"/>
  <c r="N5508" i="1"/>
  <c r="M5508" i="1" s="1"/>
  <c r="N5505" i="1"/>
  <c r="M5505" i="1" s="1"/>
  <c r="N5502" i="1"/>
  <c r="M5502" i="1" s="1"/>
  <c r="N5501" i="1"/>
  <c r="M5501" i="1" s="1"/>
  <c r="N5499" i="1"/>
  <c r="M5499" i="1" s="1"/>
  <c r="N5498" i="1"/>
  <c r="M5498" i="1" s="1"/>
  <c r="N5497" i="1"/>
  <c r="M5497" i="1" s="1"/>
  <c r="N5496" i="1"/>
  <c r="M5496" i="1" s="1"/>
  <c r="N5493" i="1"/>
  <c r="M5493" i="1" s="1"/>
  <c r="N5490" i="1"/>
  <c r="M5490" i="1" s="1"/>
  <c r="N5489" i="1"/>
  <c r="M5489" i="1" s="1"/>
  <c r="N5487" i="1"/>
  <c r="M5487" i="1" s="1"/>
  <c r="N5486" i="1"/>
  <c r="M5486" i="1" s="1"/>
  <c r="N5485" i="1"/>
  <c r="M5485" i="1" s="1"/>
  <c r="N5484" i="1"/>
  <c r="M5484" i="1" s="1"/>
  <c r="N5481" i="1"/>
  <c r="M5481" i="1" s="1"/>
  <c r="N5478" i="1"/>
  <c r="M5478" i="1" s="1"/>
  <c r="N5477" i="1"/>
  <c r="M5477" i="1" s="1"/>
  <c r="N5475" i="1"/>
  <c r="M5475" i="1" s="1"/>
  <c r="N5474" i="1"/>
  <c r="M5474" i="1" s="1"/>
  <c r="N5473" i="1"/>
  <c r="M5473" i="1" s="1"/>
  <c r="N5472" i="1"/>
  <c r="M5472" i="1" s="1"/>
  <c r="N5469" i="1"/>
  <c r="M5469" i="1" s="1"/>
  <c r="N5466" i="1"/>
  <c r="M5466" i="1" s="1"/>
  <c r="N5465" i="1"/>
  <c r="M5465" i="1" s="1"/>
  <c r="N5463" i="1"/>
  <c r="M5463" i="1" s="1"/>
  <c r="N5462" i="1"/>
  <c r="M5462" i="1" s="1"/>
  <c r="N5461" i="1"/>
  <c r="M5461" i="1" s="1"/>
  <c r="N5460" i="1"/>
  <c r="M5460" i="1" s="1"/>
  <c r="N5456" i="1"/>
  <c r="M5456" i="1" s="1"/>
  <c r="N5453" i="1"/>
  <c r="M5453" i="1" s="1"/>
  <c r="N5451" i="1"/>
  <c r="M5451" i="1" s="1"/>
  <c r="N5448" i="1"/>
  <c r="M5448" i="1" s="1"/>
  <c r="N5446" i="1"/>
  <c r="M5446" i="1" s="1"/>
  <c r="N5444" i="1"/>
  <c r="M5444" i="1" s="1"/>
  <c r="N5441" i="1"/>
  <c r="M5441" i="1" s="1"/>
  <c r="N5440" i="1"/>
  <c r="M5440" i="1" s="1"/>
  <c r="N5437" i="1"/>
  <c r="M5437" i="1" s="1"/>
  <c r="N5436" i="1"/>
  <c r="M5436" i="1" s="1"/>
  <c r="N5434" i="1"/>
  <c r="M5434" i="1" s="1"/>
  <c r="N5433" i="1"/>
  <c r="M5433" i="1" s="1"/>
  <c r="N5432" i="1"/>
  <c r="M5432" i="1" s="1"/>
  <c r="N5431" i="1"/>
  <c r="M5431" i="1" s="1"/>
  <c r="N5427" i="1"/>
  <c r="M5427" i="1" s="1"/>
  <c r="N5424" i="1"/>
  <c r="M5424" i="1" s="1"/>
  <c r="N5423" i="1"/>
  <c r="M5423" i="1" s="1"/>
  <c r="N5421" i="1"/>
  <c r="M5421" i="1" s="1"/>
  <c r="N5420" i="1"/>
  <c r="M5420" i="1" s="1"/>
  <c r="N5419" i="1"/>
  <c r="M5419" i="1" s="1"/>
  <c r="N5418" i="1"/>
  <c r="M5418" i="1" s="1"/>
  <c r="N5415" i="1"/>
  <c r="M5415" i="1" s="1"/>
  <c r="N5412" i="1"/>
  <c r="M5412" i="1" s="1"/>
  <c r="N5411" i="1"/>
  <c r="M5411" i="1" s="1"/>
  <c r="N5409" i="1"/>
  <c r="M5409" i="1" s="1"/>
  <c r="N5408" i="1"/>
  <c r="M5408" i="1" s="1"/>
  <c r="N5407" i="1"/>
  <c r="M5407" i="1" s="1"/>
  <c r="N5406" i="1"/>
  <c r="M5406" i="1" s="1"/>
  <c r="N5402" i="1"/>
  <c r="M5402" i="1" s="1"/>
  <c r="N5399" i="1"/>
  <c r="M5399" i="1" s="1"/>
  <c r="N5398" i="1"/>
  <c r="M5398" i="1" s="1"/>
  <c r="N5393" i="1"/>
  <c r="M5393" i="1" s="1"/>
  <c r="N5392" i="1"/>
  <c r="M5392" i="1" s="1"/>
  <c r="N5389" i="1"/>
  <c r="M5389" i="1" s="1"/>
  <c r="N5388" i="1"/>
  <c r="M5388" i="1" s="1"/>
  <c r="N5385" i="1"/>
  <c r="M5385" i="1" s="1"/>
  <c r="N5382" i="1"/>
  <c r="M5382" i="1" s="1"/>
  <c r="N5381" i="1"/>
  <c r="M5381" i="1" s="1"/>
  <c r="N5379" i="1"/>
  <c r="M5379" i="1" s="1"/>
  <c r="N5378" i="1"/>
  <c r="M5378" i="1" s="1"/>
  <c r="N5376" i="1"/>
  <c r="M5376" i="1" s="1"/>
  <c r="N5375" i="1"/>
  <c r="M5375" i="1" s="1"/>
  <c r="N5372" i="1"/>
  <c r="M5372" i="1" s="1"/>
  <c r="N5369" i="1"/>
  <c r="M5369" i="1" s="1"/>
  <c r="N5368" i="1"/>
  <c r="M5368" i="1" s="1"/>
  <c r="N5366" i="1"/>
  <c r="M5366" i="1" s="1"/>
  <c r="N5365" i="1"/>
  <c r="M5365" i="1" s="1"/>
  <c r="N5364" i="1"/>
  <c r="M5364" i="1" s="1"/>
  <c r="N5363" i="1"/>
  <c r="M5363" i="1" s="1"/>
  <c r="N5361" i="1"/>
  <c r="M5361" i="1" s="1"/>
  <c r="N5360" i="1"/>
  <c r="M5360" i="1" s="1"/>
  <c r="N5357" i="1"/>
  <c r="M5357" i="1" s="1"/>
  <c r="N5356" i="1"/>
  <c r="M5356" i="1" s="1"/>
  <c r="N5354" i="1"/>
  <c r="M5354" i="1" s="1"/>
  <c r="N5353" i="1"/>
  <c r="M5353" i="1" s="1"/>
  <c r="N5352" i="1"/>
  <c r="M5352" i="1" s="1"/>
  <c r="N5351" i="1"/>
  <c r="M5351" i="1" s="1"/>
  <c r="N5347" i="1"/>
  <c r="M5347" i="1" s="1"/>
  <c r="N5344" i="1"/>
  <c r="M5344" i="1" s="1"/>
  <c r="N5343" i="1"/>
  <c r="M5343" i="1" s="1"/>
  <c r="N5341" i="1"/>
  <c r="M5341" i="1" s="1"/>
  <c r="N5340" i="1"/>
  <c r="M5340" i="1" s="1"/>
  <c r="N5339" i="1"/>
  <c r="M5339" i="1" s="1"/>
  <c r="N5338" i="1"/>
  <c r="M5338" i="1" s="1"/>
  <c r="N5336" i="1"/>
  <c r="M5336" i="1" s="1"/>
  <c r="N5335" i="1"/>
  <c r="M5335" i="1" s="1"/>
  <c r="N5332" i="1"/>
  <c r="M5332" i="1" s="1"/>
  <c r="N5331" i="1"/>
  <c r="M5331" i="1" s="1"/>
  <c r="N5329" i="1"/>
  <c r="M5329" i="1" s="1"/>
  <c r="N5328" i="1"/>
  <c r="M5328" i="1" s="1"/>
  <c r="N5327" i="1"/>
  <c r="M5327" i="1" s="1"/>
  <c r="N5326" i="1"/>
  <c r="M5326" i="1" s="1"/>
  <c r="N5323" i="1"/>
  <c r="M5323" i="1" s="1"/>
  <c r="N5320" i="1"/>
  <c r="M5320" i="1" s="1"/>
  <c r="N5318" i="1"/>
  <c r="M5318" i="1" s="1"/>
  <c r="N5316" i="1"/>
  <c r="M5316" i="1" s="1"/>
  <c r="N5315" i="1"/>
  <c r="M5315" i="1" s="1"/>
  <c r="N5314" i="1"/>
  <c r="M5314" i="1" s="1"/>
  <c r="N5313" i="1"/>
  <c r="M5313" i="1" s="1"/>
  <c r="N5310" i="1"/>
  <c r="M5310" i="1" s="1"/>
  <c r="N5307" i="1"/>
  <c r="M5307" i="1" s="1"/>
  <c r="N5306" i="1"/>
  <c r="M5306" i="1" s="1"/>
  <c r="N5304" i="1"/>
  <c r="M5304" i="1" s="1"/>
  <c r="N5303" i="1"/>
  <c r="M5303" i="1" s="1"/>
  <c r="N5302" i="1"/>
  <c r="M5302" i="1" s="1"/>
  <c r="N5301" i="1"/>
  <c r="M5301" i="1" s="1"/>
  <c r="N5298" i="1"/>
  <c r="M5298" i="1" s="1"/>
  <c r="N5295" i="1"/>
  <c r="M5295" i="1" s="1"/>
  <c r="N5294" i="1"/>
  <c r="M5294" i="1" s="1"/>
  <c r="N5292" i="1"/>
  <c r="M5292" i="1" s="1"/>
  <c r="N5291" i="1"/>
  <c r="M5291" i="1" s="1"/>
  <c r="N5290" i="1"/>
  <c r="M5290" i="1" s="1"/>
  <c r="N5289" i="1"/>
  <c r="M5289" i="1" s="1"/>
  <c r="N5287" i="1"/>
  <c r="M5287" i="1" s="1"/>
  <c r="N5286" i="1"/>
  <c r="M5286" i="1" s="1"/>
  <c r="N5283" i="1"/>
  <c r="M5283" i="1" s="1"/>
  <c r="N5282" i="1"/>
  <c r="M5282" i="1" s="1"/>
  <c r="N5280" i="1"/>
  <c r="M5280" i="1" s="1"/>
  <c r="N5279" i="1"/>
  <c r="M5279" i="1" s="1"/>
  <c r="N5278" i="1"/>
  <c r="M5278" i="1" s="1"/>
  <c r="N5277" i="1"/>
  <c r="M5277" i="1" s="1"/>
  <c r="N5271" i="1"/>
  <c r="M5271" i="1" s="1"/>
  <c r="N5267" i="1"/>
  <c r="M5267" i="1" s="1"/>
  <c r="N5266" i="1"/>
  <c r="M5266" i="1" s="1"/>
  <c r="N5264" i="1"/>
  <c r="M5264" i="1" s="1"/>
  <c r="N5263" i="1"/>
  <c r="M5263" i="1" s="1"/>
  <c r="N5262" i="1"/>
  <c r="M5262" i="1" s="1"/>
  <c r="N5261" i="1"/>
  <c r="M5261" i="1" s="1"/>
  <c r="N5259" i="1"/>
  <c r="M5259" i="1" s="1"/>
  <c r="N5258" i="1"/>
  <c r="M5258" i="1" s="1"/>
  <c r="N5255" i="1"/>
  <c r="M5255" i="1" s="1"/>
  <c r="N5254" i="1"/>
  <c r="M5254" i="1" s="1"/>
  <c r="N5252" i="1"/>
  <c r="M5252" i="1" s="1"/>
  <c r="N5251" i="1"/>
  <c r="M5251" i="1" s="1"/>
  <c r="N5250" i="1"/>
  <c r="M5250" i="1" s="1"/>
  <c r="N5249" i="1"/>
  <c r="M5249" i="1" s="1"/>
  <c r="N5246" i="1"/>
  <c r="M5246" i="1" s="1"/>
  <c r="N5243" i="1"/>
  <c r="M5243" i="1" s="1"/>
  <c r="N5242" i="1"/>
  <c r="M5242" i="1" s="1"/>
  <c r="N5240" i="1"/>
  <c r="M5240" i="1" s="1"/>
  <c r="N5238" i="1"/>
  <c r="M5238" i="1" s="1"/>
  <c r="N5235" i="1"/>
  <c r="M5235" i="1" s="1"/>
  <c r="N5234" i="1"/>
  <c r="M5234" i="1" s="1"/>
  <c r="N5232" i="1"/>
  <c r="M5232" i="1" s="1"/>
  <c r="N5231" i="1"/>
  <c r="M5231" i="1" s="1"/>
  <c r="N5228" i="1"/>
  <c r="M5228" i="1" s="1"/>
  <c r="N5227" i="1"/>
  <c r="M5227" i="1" s="1"/>
  <c r="N5225" i="1"/>
  <c r="M5225" i="1" s="1"/>
  <c r="N5222" i="1"/>
  <c r="M5222" i="1" s="1"/>
  <c r="N5221" i="1"/>
  <c r="M5221" i="1" s="1"/>
  <c r="N5217" i="1"/>
  <c r="M5217" i="1" s="1"/>
  <c r="N5214" i="1"/>
  <c r="M5214" i="1" s="1"/>
  <c r="N5213" i="1"/>
  <c r="M5213" i="1" s="1"/>
  <c r="N5211" i="1"/>
  <c r="M5211" i="1" s="1"/>
  <c r="N5210" i="1"/>
  <c r="M5210" i="1" s="1"/>
  <c r="N5209" i="1"/>
  <c r="M5209" i="1" s="1"/>
  <c r="N5208" i="1"/>
  <c r="M5208" i="1" s="1"/>
  <c r="N5206" i="1"/>
  <c r="M5206" i="1" s="1"/>
  <c r="N5205" i="1"/>
  <c r="M5205" i="1" s="1"/>
  <c r="N5202" i="1"/>
  <c r="M5202" i="1" s="1"/>
  <c r="N5201" i="1"/>
  <c r="M5201" i="1" s="1"/>
  <c r="N5199" i="1"/>
  <c r="M5199" i="1" s="1"/>
  <c r="N5198" i="1"/>
  <c r="M5198" i="1" s="1"/>
  <c r="N5197" i="1"/>
  <c r="M5197" i="1" s="1"/>
  <c r="N5196" i="1"/>
  <c r="M5196" i="1" s="1"/>
  <c r="N5193" i="1"/>
  <c r="M5193" i="1" s="1"/>
  <c r="N5190" i="1"/>
  <c r="M5190" i="1" s="1"/>
  <c r="N5189" i="1"/>
  <c r="M5189" i="1" s="1"/>
  <c r="N5187" i="1"/>
  <c r="M5187" i="1" s="1"/>
  <c r="N5186" i="1"/>
  <c r="M5186" i="1" s="1"/>
  <c r="N5185" i="1"/>
  <c r="M5185" i="1" s="1"/>
  <c r="N5184" i="1"/>
  <c r="M5184" i="1" s="1"/>
  <c r="N5182" i="1"/>
  <c r="M5182" i="1" s="1"/>
  <c r="N5181" i="1"/>
  <c r="M5181" i="1" s="1"/>
  <c r="N5178" i="1"/>
  <c r="M5178" i="1" s="1"/>
  <c r="N5177" i="1"/>
  <c r="M5177" i="1" s="1"/>
  <c r="N5175" i="1"/>
  <c r="M5175" i="1" s="1"/>
  <c r="N5173" i="1"/>
  <c r="M5173" i="1" s="1"/>
  <c r="N5172" i="1"/>
  <c r="M5172" i="1" s="1"/>
  <c r="N5169" i="1"/>
  <c r="M5169" i="1" s="1"/>
  <c r="N5166" i="1"/>
  <c r="M5166" i="1" s="1"/>
  <c r="N5165" i="1"/>
  <c r="M5165" i="1" s="1"/>
  <c r="N5163" i="1"/>
  <c r="M5163" i="1" s="1"/>
  <c r="N5162" i="1"/>
  <c r="M5162" i="1" s="1"/>
  <c r="N5161" i="1"/>
  <c r="M5161" i="1" s="1"/>
  <c r="N5160" i="1"/>
  <c r="M5160" i="1" s="1"/>
  <c r="N5158" i="1"/>
  <c r="M5158" i="1" s="1"/>
  <c r="N5157" i="1"/>
  <c r="M5157" i="1" s="1"/>
  <c r="N5155" i="1"/>
  <c r="M5155" i="1" s="1"/>
  <c r="N5154" i="1"/>
  <c r="M5154" i="1" s="1"/>
  <c r="N5153" i="1"/>
  <c r="M5153" i="1" s="1"/>
  <c r="N5151" i="1"/>
  <c r="M5151" i="1" s="1"/>
  <c r="N5150" i="1"/>
  <c r="M5150" i="1" s="1"/>
  <c r="N5149" i="1"/>
  <c r="M5149" i="1" s="1"/>
  <c r="N5148" i="1"/>
  <c r="M5148" i="1" s="1"/>
  <c r="N5147" i="1"/>
  <c r="M5147" i="1" s="1"/>
  <c r="N5146" i="1"/>
  <c r="M5146" i="1" s="1"/>
  <c r="N5145" i="1"/>
  <c r="M5145" i="1" s="1"/>
  <c r="N5142" i="1"/>
  <c r="M5142" i="1" s="1"/>
  <c r="N5141" i="1"/>
  <c r="M5141" i="1" s="1"/>
  <c r="N5139" i="1"/>
  <c r="M5139" i="1" s="1"/>
  <c r="N5138" i="1"/>
  <c r="M5138" i="1" s="1"/>
  <c r="N5137" i="1"/>
  <c r="M5137" i="1" s="1"/>
  <c r="N5136" i="1"/>
  <c r="M5136" i="1" s="1"/>
  <c r="N5134" i="1"/>
  <c r="M5134" i="1" s="1"/>
  <c r="N5133" i="1"/>
  <c r="M5133" i="1" s="1"/>
  <c r="N5130" i="1"/>
  <c r="M5130" i="1" s="1"/>
  <c r="N5129" i="1"/>
  <c r="M5129" i="1" s="1"/>
  <c r="N5127" i="1"/>
  <c r="M5127" i="1" s="1"/>
  <c r="N5126" i="1"/>
  <c r="M5126" i="1" s="1"/>
  <c r="N5125" i="1"/>
  <c r="M5125" i="1" s="1"/>
  <c r="N5124" i="1"/>
  <c r="M5124" i="1" s="1"/>
  <c r="N5122" i="1"/>
  <c r="M5122" i="1" s="1"/>
  <c r="N5121" i="1"/>
  <c r="M5121" i="1" s="1"/>
  <c r="N5118" i="1"/>
  <c r="M5118" i="1" s="1"/>
  <c r="N5117" i="1"/>
  <c r="M5117" i="1" s="1"/>
  <c r="N5115" i="1"/>
  <c r="M5115" i="1" s="1"/>
  <c r="N5113" i="1"/>
  <c r="M5113" i="1" s="1"/>
  <c r="N5112" i="1"/>
  <c r="M5112" i="1" s="1"/>
  <c r="N5111" i="1"/>
  <c r="M5111" i="1" s="1"/>
  <c r="N5109" i="1"/>
  <c r="M5109" i="1" s="1"/>
  <c r="N5106" i="1"/>
  <c r="M5106" i="1" s="1"/>
  <c r="N5105" i="1"/>
  <c r="M5105" i="1" s="1"/>
  <c r="N5103" i="1"/>
  <c r="M5103" i="1" s="1"/>
  <c r="N5102" i="1"/>
  <c r="M5102" i="1" s="1"/>
  <c r="N5100" i="1"/>
  <c r="M5100" i="1" s="1"/>
  <c r="N5099" i="1"/>
  <c r="M5099" i="1" s="1"/>
  <c r="N5097" i="1"/>
  <c r="M5097" i="1" s="1"/>
  <c r="N5096" i="1"/>
  <c r="M5096" i="1" s="1"/>
  <c r="N5093" i="1"/>
  <c r="M5093" i="1" s="1"/>
  <c r="N5091" i="1"/>
  <c r="M5091" i="1" s="1"/>
  <c r="N5088" i="1"/>
  <c r="M5088" i="1" s="1"/>
  <c r="N5087" i="1"/>
  <c r="M5087" i="1" s="1"/>
  <c r="N5086" i="1"/>
  <c r="M5086" i="1" s="1"/>
  <c r="N5085" i="1"/>
  <c r="M5085" i="1" s="1"/>
  <c r="N5084" i="1"/>
  <c r="M5084" i="1" s="1"/>
  <c r="N5083" i="1"/>
  <c r="M5083" i="1" s="1"/>
  <c r="N5082" i="1"/>
  <c r="M5082" i="1" s="1"/>
  <c r="N5079" i="1"/>
  <c r="M5079" i="1" s="1"/>
  <c r="N5078" i="1"/>
  <c r="M5078" i="1" s="1"/>
  <c r="N5075" i="1"/>
  <c r="M5075" i="1" s="1"/>
  <c r="N5074" i="1"/>
  <c r="M5074" i="1" s="1"/>
  <c r="N5072" i="1"/>
  <c r="M5072" i="1" s="1"/>
  <c r="N5071" i="1"/>
  <c r="M5071" i="1" s="1"/>
  <c r="N5069" i="1"/>
  <c r="M5069" i="1" s="1"/>
  <c r="N5068" i="1"/>
  <c r="M5068" i="1" s="1"/>
  <c r="N5065" i="1"/>
  <c r="M5065" i="1" s="1"/>
  <c r="N5064" i="1"/>
  <c r="M5064" i="1" s="1"/>
  <c r="N5062" i="1"/>
  <c r="M5062" i="1" s="1"/>
  <c r="N5061" i="1"/>
  <c r="M5061" i="1" s="1"/>
  <c r="N5060" i="1"/>
  <c r="M5060" i="1" s="1"/>
  <c r="N5059" i="1"/>
  <c r="M5059" i="1" s="1"/>
  <c r="N5057" i="1"/>
  <c r="M5057" i="1" s="1"/>
  <c r="N5056" i="1"/>
  <c r="M5056" i="1" s="1"/>
  <c r="N5053" i="1"/>
  <c r="M5053" i="1" s="1"/>
  <c r="N5052" i="1"/>
  <c r="M5052" i="1" s="1"/>
  <c r="N5050" i="1"/>
  <c r="M5050" i="1" s="1"/>
  <c r="N5048" i="1"/>
  <c r="M5048" i="1" s="1"/>
  <c r="N5047" i="1"/>
  <c r="M5047" i="1" s="1"/>
  <c r="N5046" i="1"/>
  <c r="M5046" i="1" s="1"/>
  <c r="N5044" i="1"/>
  <c r="M5044" i="1" s="1"/>
  <c r="N5041" i="1"/>
  <c r="M5041" i="1" s="1"/>
  <c r="N5040" i="1"/>
  <c r="M5040" i="1" s="1"/>
  <c r="N5038" i="1"/>
  <c r="M5038" i="1" s="1"/>
  <c r="N5037" i="1"/>
  <c r="M5037" i="1" s="1"/>
  <c r="N5036" i="1"/>
  <c r="M5036" i="1" s="1"/>
  <c r="N5035" i="1"/>
  <c r="M5035" i="1" s="1"/>
  <c r="N5033" i="1"/>
  <c r="M5033" i="1" s="1"/>
  <c r="N5032" i="1"/>
  <c r="M5032" i="1" s="1"/>
  <c r="N5028" i="1"/>
  <c r="M5028" i="1" s="1"/>
  <c r="N5026" i="1"/>
  <c r="M5026" i="1" s="1"/>
  <c r="N5024" i="1"/>
  <c r="M5024" i="1" s="1"/>
  <c r="N5023" i="1"/>
  <c r="M5023" i="1" s="1"/>
  <c r="N5022" i="1"/>
  <c r="M5022" i="1" s="1"/>
  <c r="N5021" i="1"/>
  <c r="M5021" i="1" s="1"/>
  <c r="N5019" i="1"/>
  <c r="M5019" i="1" s="1"/>
  <c r="N5018" i="1"/>
  <c r="M5018" i="1" s="1"/>
  <c r="N5015" i="1"/>
  <c r="M5015" i="1" s="1"/>
  <c r="N5014" i="1"/>
  <c r="M5014" i="1" s="1"/>
  <c r="N5012" i="1"/>
  <c r="M5012" i="1" s="1"/>
  <c r="N5011" i="1"/>
  <c r="M5011" i="1" s="1"/>
  <c r="N5010" i="1"/>
  <c r="M5010" i="1" s="1"/>
  <c r="N5009" i="1"/>
  <c r="M5009" i="1" s="1"/>
  <c r="N5007" i="1"/>
  <c r="M5007" i="1" s="1"/>
  <c r="N5006" i="1"/>
  <c r="M5006" i="1" s="1"/>
  <c r="N5003" i="1"/>
  <c r="M5003" i="1" s="1"/>
  <c r="N5002" i="1"/>
  <c r="M5002" i="1" s="1"/>
  <c r="N5000" i="1"/>
  <c r="M5000" i="1" s="1"/>
  <c r="N4999" i="1"/>
  <c r="M4999" i="1" s="1"/>
  <c r="N4998" i="1"/>
  <c r="M4998" i="1" s="1"/>
  <c r="N4997" i="1"/>
  <c r="M4997" i="1" s="1"/>
  <c r="N4995" i="1"/>
  <c r="M4995" i="1" s="1"/>
  <c r="N4994" i="1"/>
  <c r="M4994" i="1" s="1"/>
  <c r="N4991" i="1"/>
  <c r="M4991" i="1" s="1"/>
  <c r="N4990" i="1"/>
  <c r="M4990" i="1" s="1"/>
  <c r="N4988" i="1"/>
  <c r="M4988" i="1" s="1"/>
  <c r="N4986" i="1"/>
  <c r="M4986" i="1" s="1"/>
  <c r="N4985" i="1"/>
  <c r="M4985" i="1" s="1"/>
  <c r="N4982" i="1"/>
  <c r="M4982" i="1" s="1"/>
  <c r="N4979" i="1"/>
  <c r="M4979" i="1" s="1"/>
  <c r="N4978" i="1"/>
  <c r="M4978" i="1" s="1"/>
  <c r="N4976" i="1"/>
  <c r="M4976" i="1" s="1"/>
  <c r="N4975" i="1"/>
  <c r="M4975" i="1" s="1"/>
  <c r="N4974" i="1"/>
  <c r="M4974" i="1" s="1"/>
  <c r="N4973" i="1"/>
  <c r="M4973" i="1" s="1"/>
  <c r="N4971" i="1"/>
  <c r="M4971" i="1" s="1"/>
  <c r="N4970" i="1"/>
  <c r="M4970" i="1" s="1"/>
  <c r="N4968" i="1"/>
  <c r="M4968" i="1" s="1"/>
  <c r="N4967" i="1"/>
  <c r="M4967" i="1" s="1"/>
  <c r="N4966" i="1"/>
  <c r="M4966" i="1" s="1"/>
  <c r="N4964" i="1"/>
  <c r="M4964" i="1" s="1"/>
  <c r="N4963" i="1"/>
  <c r="M4963" i="1" s="1"/>
  <c r="N4962" i="1"/>
  <c r="M4962" i="1" s="1"/>
  <c r="N4961" i="1"/>
  <c r="M4961" i="1" s="1"/>
  <c r="N4959" i="1"/>
  <c r="M4959" i="1" s="1"/>
  <c r="N4958" i="1"/>
  <c r="M4958" i="1" s="1"/>
  <c r="N4955" i="1"/>
  <c r="M4955" i="1" s="1"/>
  <c r="N4954" i="1"/>
  <c r="M4954" i="1" s="1"/>
  <c r="N4952" i="1"/>
  <c r="M4952" i="1" s="1"/>
  <c r="N4951" i="1"/>
  <c r="M4951" i="1" s="1"/>
  <c r="N4950" i="1"/>
  <c r="M4950" i="1" s="1"/>
  <c r="N4949" i="1"/>
  <c r="M4949" i="1" s="1"/>
  <c r="N4947" i="1"/>
  <c r="M4947" i="1" s="1"/>
  <c r="N4946" i="1"/>
  <c r="M4946" i="1" s="1"/>
  <c r="N4943" i="1"/>
  <c r="M4943" i="1" s="1"/>
  <c r="N4942" i="1"/>
  <c r="M4942" i="1" s="1"/>
  <c r="N4939" i="1"/>
  <c r="M4939" i="1" s="1"/>
  <c r="N4938" i="1"/>
  <c r="M4938" i="1" s="1"/>
  <c r="N4937" i="1"/>
  <c r="M4937" i="1" s="1"/>
  <c r="N4936" i="1"/>
  <c r="M4936" i="1" s="1"/>
  <c r="N4934" i="1"/>
  <c r="M4934" i="1" s="1"/>
  <c r="N4933" i="1"/>
  <c r="M4933" i="1" s="1"/>
  <c r="N4930" i="1"/>
  <c r="M4930" i="1" s="1"/>
  <c r="N4929" i="1"/>
  <c r="M4929" i="1" s="1"/>
  <c r="N4927" i="1"/>
  <c r="M4927" i="1" s="1"/>
  <c r="N4925" i="1"/>
  <c r="M4925" i="1" s="1"/>
  <c r="N4924" i="1"/>
  <c r="M4924" i="1" s="1"/>
  <c r="N4921" i="1"/>
  <c r="M4921" i="1" s="1"/>
  <c r="N4918" i="1"/>
  <c r="M4918" i="1" s="1"/>
  <c r="N4916" i="1"/>
  <c r="M4916" i="1" s="1"/>
  <c r="N4914" i="1"/>
  <c r="M4914" i="1" s="1"/>
  <c r="N4913" i="1"/>
  <c r="M4913" i="1" s="1"/>
  <c r="N4912" i="1"/>
  <c r="M4912" i="1" s="1"/>
  <c r="N4911" i="1"/>
  <c r="M4911" i="1" s="1"/>
  <c r="N4909" i="1"/>
  <c r="M4909" i="1" s="1"/>
  <c r="N4908" i="1"/>
  <c r="M4908" i="1" s="1"/>
  <c r="N4906" i="1"/>
  <c r="M4906" i="1" s="1"/>
  <c r="N4905" i="1"/>
  <c r="M4905" i="1" s="1"/>
  <c r="N4904" i="1"/>
  <c r="M4904" i="1" s="1"/>
  <c r="N4902" i="1"/>
  <c r="M4902" i="1" s="1"/>
  <c r="N4901" i="1"/>
  <c r="M4901" i="1" s="1"/>
  <c r="N4900" i="1"/>
  <c r="M4900" i="1" s="1"/>
  <c r="N4899" i="1"/>
  <c r="M4899" i="1" s="1"/>
  <c r="N4898" i="1"/>
  <c r="M4898" i="1" s="1"/>
  <c r="N4897" i="1"/>
  <c r="M4897" i="1" s="1"/>
  <c r="N4896" i="1"/>
  <c r="M4896" i="1" s="1"/>
  <c r="N4893" i="1"/>
  <c r="M4893" i="1" s="1"/>
  <c r="N4892" i="1"/>
  <c r="M4892" i="1" s="1"/>
  <c r="N4890" i="1"/>
  <c r="M4890" i="1" s="1"/>
  <c r="N4889" i="1"/>
  <c r="M4889" i="1" s="1"/>
  <c r="N4888" i="1"/>
  <c r="M4888" i="1" s="1"/>
  <c r="N4887" i="1"/>
  <c r="M4887" i="1" s="1"/>
  <c r="N4885" i="1"/>
  <c r="M4885" i="1" s="1"/>
  <c r="N4884" i="1"/>
  <c r="M4884" i="1" s="1"/>
  <c r="N4881" i="1"/>
  <c r="M4881" i="1" s="1"/>
  <c r="N4880" i="1"/>
  <c r="M4880" i="1" s="1"/>
  <c r="N4878" i="1"/>
  <c r="M4878" i="1" s="1"/>
  <c r="N4877" i="1"/>
  <c r="M4877" i="1" s="1"/>
  <c r="N4876" i="1"/>
  <c r="M4876" i="1" s="1"/>
  <c r="N4875" i="1"/>
  <c r="M4875" i="1" s="1"/>
  <c r="N4872" i="1"/>
  <c r="M4872" i="1" s="1"/>
  <c r="N4871" i="1"/>
  <c r="M4871" i="1" s="1"/>
  <c r="N4868" i="1"/>
  <c r="M4868" i="1" s="1"/>
  <c r="N4867" i="1"/>
  <c r="M4867" i="1" s="1"/>
  <c r="N4865" i="1"/>
  <c r="M4865" i="1" s="1"/>
  <c r="N4863" i="1"/>
  <c r="M4863" i="1" s="1"/>
  <c r="N4862" i="1"/>
  <c r="M4862" i="1" s="1"/>
  <c r="N4861" i="1"/>
  <c r="M4861" i="1" s="1"/>
  <c r="N4859" i="1"/>
  <c r="M4859" i="1" s="1"/>
  <c r="N4856" i="1"/>
  <c r="M4856" i="1" s="1"/>
  <c r="N4855" i="1"/>
  <c r="M4855" i="1" s="1"/>
  <c r="N4853" i="1"/>
  <c r="M4853" i="1" s="1"/>
  <c r="N4852" i="1"/>
  <c r="M4852" i="1" s="1"/>
  <c r="N4851" i="1"/>
  <c r="M4851" i="1" s="1"/>
  <c r="N4850" i="1"/>
  <c r="M4850" i="1" s="1"/>
  <c r="N4848" i="1"/>
  <c r="M4848" i="1" s="1"/>
  <c r="N4847" i="1"/>
  <c r="M4847" i="1" s="1"/>
  <c r="N4844" i="1"/>
  <c r="M4844" i="1" s="1"/>
  <c r="N4843" i="1"/>
  <c r="M4843" i="1" s="1"/>
  <c r="N4841" i="1"/>
  <c r="M4841" i="1" s="1"/>
  <c r="N4840" i="1"/>
  <c r="M4840" i="1" s="1"/>
  <c r="N4839" i="1"/>
  <c r="M4839" i="1" s="1"/>
  <c r="N4838" i="1"/>
  <c r="M4838" i="1" s="1"/>
  <c r="N4837" i="1"/>
  <c r="M4837" i="1" s="1"/>
  <c r="N4836" i="1"/>
  <c r="M4836" i="1" s="1"/>
  <c r="N4835" i="1"/>
  <c r="M4835" i="1" s="1"/>
  <c r="N4832" i="1"/>
  <c r="M4832" i="1" s="1"/>
  <c r="N4829" i="1"/>
  <c r="M4829" i="1" s="1"/>
  <c r="N4826" i="1"/>
  <c r="M4826" i="1" s="1"/>
  <c r="N4825" i="1"/>
  <c r="M4825" i="1" s="1"/>
  <c r="N4824" i="1"/>
  <c r="M4824" i="1" s="1"/>
  <c r="N4823" i="1"/>
  <c r="M4823" i="1" s="1"/>
  <c r="N4821" i="1"/>
  <c r="M4821" i="1" s="1"/>
  <c r="N4820" i="1"/>
  <c r="M4820" i="1" s="1"/>
  <c r="N4817" i="1"/>
  <c r="M4817" i="1" s="1"/>
  <c r="N4816" i="1"/>
  <c r="M4816" i="1" s="1"/>
  <c r="N4814" i="1"/>
  <c r="M4814" i="1" s="1"/>
  <c r="N4813" i="1"/>
  <c r="M4813" i="1" s="1"/>
  <c r="N4812" i="1"/>
  <c r="M4812" i="1" s="1"/>
  <c r="N4811" i="1"/>
  <c r="M4811" i="1" s="1"/>
  <c r="N4809" i="1"/>
  <c r="M4809" i="1" s="1"/>
  <c r="N4808" i="1"/>
  <c r="M4808" i="1" s="1"/>
  <c r="N4805" i="1"/>
  <c r="M4805" i="1" s="1"/>
  <c r="N4804" i="1"/>
  <c r="M4804" i="1" s="1"/>
  <c r="N4802" i="1"/>
  <c r="M4802" i="1" s="1"/>
  <c r="N4800" i="1"/>
  <c r="M4800" i="1" s="1"/>
  <c r="N4799" i="1"/>
  <c r="M4799" i="1" s="1"/>
  <c r="N4798" i="1"/>
  <c r="M4798" i="1" s="1"/>
  <c r="N4796" i="1"/>
  <c r="M4796" i="1" s="1"/>
  <c r="N4793" i="1"/>
  <c r="M4793" i="1" s="1"/>
  <c r="N4792" i="1"/>
  <c r="M4792" i="1" s="1"/>
  <c r="N4790" i="1"/>
  <c r="M4790" i="1" s="1"/>
  <c r="N4789" i="1"/>
  <c r="M4789" i="1" s="1"/>
  <c r="N4788" i="1"/>
  <c r="M4788" i="1" s="1"/>
  <c r="N4787" i="1"/>
  <c r="M4787" i="1" s="1"/>
  <c r="N4785" i="1"/>
  <c r="M4785" i="1" s="1"/>
  <c r="N4784" i="1"/>
  <c r="M4784" i="1" s="1"/>
  <c r="N4781" i="1"/>
  <c r="M4781" i="1" s="1"/>
  <c r="N4780" i="1"/>
  <c r="M4780" i="1" s="1"/>
  <c r="N4778" i="1"/>
  <c r="M4778" i="1" s="1"/>
  <c r="N4777" i="1"/>
  <c r="M4777" i="1" s="1"/>
  <c r="N4776" i="1"/>
  <c r="M4776" i="1" s="1"/>
  <c r="N4775" i="1"/>
  <c r="M4775" i="1" s="1"/>
  <c r="N4771" i="1"/>
  <c r="M4771" i="1" s="1"/>
  <c r="N4770" i="1"/>
  <c r="M4770" i="1" s="1"/>
  <c r="N4767" i="1"/>
  <c r="M4767" i="1" s="1"/>
  <c r="N4766" i="1"/>
  <c r="M4766" i="1" s="1"/>
  <c r="N4764" i="1"/>
  <c r="M4764" i="1" s="1"/>
  <c r="N4763" i="1"/>
  <c r="M4763" i="1" s="1"/>
  <c r="N4762" i="1"/>
  <c r="M4762" i="1" s="1"/>
  <c r="N4761" i="1"/>
  <c r="M4761" i="1" s="1"/>
  <c r="N4759" i="1"/>
  <c r="M4759" i="1" s="1"/>
  <c r="N4758" i="1"/>
  <c r="M4758" i="1" s="1"/>
  <c r="N4755" i="1"/>
  <c r="M4755" i="1" s="1"/>
  <c r="N4754" i="1"/>
  <c r="M4754" i="1" s="1"/>
  <c r="N4752" i="1"/>
  <c r="M4752" i="1" s="1"/>
  <c r="N4751" i="1"/>
  <c r="M4751" i="1" s="1"/>
  <c r="N4750" i="1"/>
  <c r="M4750" i="1" s="1"/>
  <c r="N4749" i="1"/>
  <c r="M4749" i="1" s="1"/>
  <c r="N4747" i="1"/>
  <c r="M4747" i="1" s="1"/>
  <c r="N4746" i="1"/>
  <c r="M4746" i="1" s="1"/>
  <c r="N4741" i="1"/>
  <c r="M4741" i="1" s="1"/>
  <c r="N4740" i="1"/>
  <c r="M4740" i="1" s="1"/>
  <c r="N4738" i="1"/>
  <c r="M4738" i="1" s="1"/>
  <c r="N4736" i="1"/>
  <c r="M4736" i="1" s="1"/>
  <c r="N4734" i="1"/>
  <c r="M4734" i="1" s="1"/>
  <c r="N4731" i="1"/>
  <c r="M4731" i="1" s="1"/>
  <c r="N4728" i="1"/>
  <c r="M4728" i="1" s="1"/>
  <c r="N4727" i="1"/>
  <c r="M4727" i="1" s="1"/>
  <c r="N4725" i="1"/>
  <c r="M4725" i="1" s="1"/>
  <c r="N4724" i="1"/>
  <c r="M4724" i="1" s="1"/>
  <c r="N4723" i="1"/>
  <c r="M4723" i="1" s="1"/>
  <c r="N4722" i="1"/>
  <c r="M4722" i="1" s="1"/>
  <c r="N4720" i="1"/>
  <c r="M4720" i="1" s="1"/>
  <c r="N4719" i="1"/>
  <c r="M4719" i="1" s="1"/>
  <c r="N4717" i="1"/>
  <c r="M4717" i="1" s="1"/>
  <c r="N4716" i="1"/>
  <c r="M4716" i="1" s="1"/>
  <c r="N4715" i="1"/>
  <c r="M4715" i="1" s="1"/>
  <c r="N4713" i="1"/>
  <c r="M4713" i="1" s="1"/>
  <c r="N4712" i="1"/>
  <c r="M4712" i="1" s="1"/>
  <c r="N4711" i="1"/>
  <c r="M4711" i="1" s="1"/>
  <c r="N4710" i="1"/>
  <c r="M4710" i="1" s="1"/>
  <c r="N4708" i="1"/>
  <c r="M4708" i="1" s="1"/>
  <c r="N4707" i="1"/>
  <c r="M4707" i="1" s="1"/>
  <c r="N4704" i="1"/>
  <c r="M4704" i="1" s="1"/>
  <c r="N4703" i="1"/>
  <c r="M4703" i="1" s="1"/>
  <c r="N4701" i="1"/>
  <c r="M4701" i="1" s="1"/>
  <c r="N4700" i="1"/>
  <c r="M4700" i="1" s="1"/>
  <c r="N4699" i="1"/>
  <c r="M4699" i="1" s="1"/>
  <c r="N4698" i="1"/>
  <c r="M4698" i="1" s="1"/>
  <c r="N4696" i="1"/>
  <c r="M4696" i="1" s="1"/>
  <c r="N4695" i="1"/>
  <c r="M4695" i="1" s="1"/>
  <c r="N4692" i="1"/>
  <c r="M4692" i="1" s="1"/>
  <c r="N4691" i="1"/>
  <c r="M4691" i="1" s="1"/>
  <c r="N4689" i="1"/>
  <c r="M4689" i="1" s="1"/>
  <c r="N4688" i="1"/>
  <c r="M4688" i="1" s="1"/>
  <c r="N4687" i="1"/>
  <c r="M4687" i="1" s="1"/>
  <c r="N4686" i="1"/>
  <c r="M4686" i="1" s="1"/>
  <c r="N4684" i="1"/>
  <c r="M4684" i="1" s="1"/>
  <c r="N4683" i="1"/>
  <c r="M4683" i="1" s="1"/>
  <c r="N4680" i="1"/>
  <c r="M4680" i="1" s="1"/>
  <c r="N4679" i="1"/>
  <c r="M4679" i="1" s="1"/>
  <c r="N4677" i="1"/>
  <c r="M4677" i="1" s="1"/>
  <c r="N4675" i="1"/>
  <c r="M4675" i="1" s="1"/>
  <c r="N4674" i="1"/>
  <c r="M4674" i="1" s="1"/>
  <c r="N4671" i="1"/>
  <c r="M4671" i="1" s="1"/>
  <c r="N4668" i="1"/>
  <c r="M4668" i="1" s="1"/>
  <c r="N4667" i="1"/>
  <c r="M4667" i="1" s="1"/>
  <c r="N4665" i="1"/>
  <c r="M4665" i="1" s="1"/>
  <c r="N4664" i="1"/>
  <c r="M4664" i="1" s="1"/>
  <c r="N4663" i="1"/>
  <c r="M4663" i="1" s="1"/>
  <c r="N4662" i="1"/>
  <c r="M4662" i="1" s="1"/>
  <c r="N4660" i="1"/>
  <c r="M4660" i="1" s="1"/>
  <c r="N4659" i="1"/>
  <c r="M4659" i="1" s="1"/>
  <c r="N4657" i="1"/>
  <c r="M4657" i="1" s="1"/>
  <c r="N4656" i="1"/>
  <c r="M4656" i="1" s="1"/>
  <c r="N4654" i="1"/>
  <c r="M4654" i="1" s="1"/>
  <c r="N4650" i="1"/>
  <c r="M4650" i="1" s="1"/>
  <c r="N4648" i="1"/>
  <c r="M4648" i="1" s="1"/>
  <c r="N4646" i="1"/>
  <c r="M4646" i="1" s="1"/>
  <c r="N4644" i="1"/>
  <c r="M4644" i="1" s="1"/>
  <c r="N4642" i="1"/>
  <c r="M4642" i="1" s="1"/>
  <c r="N4640" i="1"/>
  <c r="M4640" i="1" s="1"/>
  <c r="N4638" i="1"/>
  <c r="M4638" i="1" s="1"/>
  <c r="N4632" i="1"/>
  <c r="M4632" i="1" s="1"/>
  <c r="N4630" i="1"/>
  <c r="M4630" i="1" s="1"/>
  <c r="N4626" i="1"/>
  <c r="M4626" i="1" s="1"/>
  <c r="N4624" i="1"/>
  <c r="M4624" i="1" s="1"/>
  <c r="N4622" i="1"/>
  <c r="M4622" i="1" s="1"/>
  <c r="N4620" i="1"/>
  <c r="M4620" i="1" s="1"/>
  <c r="N4617" i="1"/>
  <c r="M4617" i="1" s="1"/>
  <c r="N4615" i="1"/>
  <c r="M4615" i="1" s="1"/>
  <c r="N4612" i="1"/>
  <c r="M4612" i="1" s="1"/>
  <c r="N4611" i="1"/>
  <c r="M4611" i="1" s="1"/>
  <c r="N4609" i="1"/>
  <c r="M4609" i="1" s="1"/>
  <c r="N4608" i="1"/>
  <c r="M4608" i="1" s="1"/>
  <c r="N4607" i="1"/>
  <c r="M4607" i="1" s="1"/>
  <c r="N4606" i="1"/>
  <c r="M4606" i="1" s="1"/>
  <c r="N4604" i="1"/>
  <c r="M4604" i="1" s="1"/>
  <c r="N4603" i="1"/>
  <c r="M4603" i="1" s="1"/>
  <c r="N4599" i="1"/>
  <c r="M4599" i="1" s="1"/>
  <c r="N4598" i="1"/>
  <c r="M4598" i="1" s="1"/>
  <c r="N4596" i="1"/>
  <c r="M4596" i="1" s="1"/>
  <c r="N4594" i="1"/>
  <c r="M4594" i="1" s="1"/>
  <c r="N4593" i="1"/>
  <c r="M4593" i="1" s="1"/>
  <c r="N4592" i="1"/>
  <c r="M4592" i="1" s="1"/>
  <c r="N4590" i="1"/>
  <c r="M4590" i="1" s="1"/>
  <c r="N4587" i="1"/>
  <c r="M4587" i="1" s="1"/>
  <c r="N4586" i="1"/>
  <c r="M4586" i="1" s="1"/>
  <c r="N4584" i="1"/>
  <c r="M4584" i="1" s="1"/>
  <c r="N4583" i="1"/>
  <c r="M4583" i="1" s="1"/>
  <c r="N4582" i="1"/>
  <c r="M4582" i="1" s="1"/>
  <c r="N4581" i="1"/>
  <c r="M4581" i="1" s="1"/>
  <c r="N4579" i="1"/>
  <c r="M4579" i="1" s="1"/>
  <c r="N4578" i="1"/>
  <c r="M4578" i="1" s="1"/>
  <c r="N4575" i="1"/>
  <c r="M4575" i="1" s="1"/>
  <c r="N4572" i="1"/>
  <c r="M4572" i="1" s="1"/>
  <c r="N4570" i="1"/>
  <c r="M4570" i="1" s="1"/>
  <c r="N4569" i="1"/>
  <c r="M4569" i="1" s="1"/>
  <c r="N4568" i="1"/>
  <c r="M4568" i="1" s="1"/>
  <c r="N4567" i="1"/>
  <c r="M4567" i="1" s="1"/>
  <c r="N4566" i="1"/>
  <c r="M4566" i="1" s="1"/>
  <c r="N4565" i="1"/>
  <c r="M4565" i="1" s="1"/>
  <c r="N4564" i="1"/>
  <c r="M4564" i="1" s="1"/>
  <c r="N4561" i="1"/>
  <c r="M4561" i="1" s="1"/>
  <c r="N4560" i="1"/>
  <c r="M4560" i="1" s="1"/>
  <c r="N4558" i="1"/>
  <c r="M4558" i="1" s="1"/>
  <c r="N4557" i="1"/>
  <c r="M4557" i="1" s="1"/>
  <c r="N4556" i="1"/>
  <c r="M4556" i="1" s="1"/>
  <c r="N4555" i="1"/>
  <c r="M4555" i="1" s="1"/>
  <c r="N4553" i="1"/>
  <c r="M4553" i="1" s="1"/>
  <c r="N4552" i="1"/>
  <c r="M4552" i="1" s="1"/>
  <c r="N4549" i="1"/>
  <c r="M4549" i="1" s="1"/>
  <c r="N4548" i="1"/>
  <c r="M4548" i="1" s="1"/>
  <c r="N4546" i="1"/>
  <c r="M4546" i="1" s="1"/>
  <c r="N4545" i="1"/>
  <c r="M4545" i="1" s="1"/>
  <c r="N4544" i="1"/>
  <c r="M4544" i="1" s="1"/>
  <c r="N4543" i="1"/>
  <c r="M4543" i="1" s="1"/>
  <c r="N4541" i="1"/>
  <c r="M4541" i="1" s="1"/>
  <c r="N4540" i="1"/>
  <c r="M4540" i="1" s="1"/>
  <c r="N4537" i="1"/>
  <c r="M4537" i="1" s="1"/>
  <c r="N4536" i="1"/>
  <c r="M4536" i="1" s="1"/>
  <c r="N4534" i="1"/>
  <c r="M4534" i="1" s="1"/>
  <c r="N4532" i="1"/>
  <c r="M4532" i="1" s="1"/>
  <c r="N4531" i="1"/>
  <c r="M4531" i="1" s="1"/>
  <c r="N4530" i="1"/>
  <c r="M4530" i="1" s="1"/>
  <c r="N4528" i="1"/>
  <c r="M4528" i="1" s="1"/>
  <c r="N4525" i="1"/>
  <c r="M4525" i="1" s="1"/>
  <c r="N4524" i="1"/>
  <c r="M4524" i="1" s="1"/>
  <c r="N4522" i="1"/>
  <c r="M4522" i="1" s="1"/>
  <c r="N4521" i="1"/>
  <c r="M4521" i="1" s="1"/>
  <c r="N4520" i="1"/>
  <c r="M4520" i="1" s="1"/>
  <c r="N4519" i="1"/>
  <c r="M4519" i="1" s="1"/>
  <c r="N4517" i="1"/>
  <c r="M4517" i="1" s="1"/>
  <c r="N4516" i="1"/>
  <c r="M4516" i="1" s="1"/>
  <c r="N4513" i="1"/>
  <c r="M4513" i="1" s="1"/>
  <c r="N4512" i="1"/>
  <c r="M4512" i="1" s="1"/>
  <c r="N4509" i="1"/>
  <c r="M4509" i="1" s="1"/>
  <c r="N4508" i="1"/>
  <c r="M4508" i="1" s="1"/>
  <c r="N4507" i="1"/>
  <c r="M4507" i="1" s="1"/>
  <c r="N4506" i="1"/>
  <c r="M4506" i="1" s="1"/>
  <c r="N4504" i="1"/>
  <c r="M4504" i="1" s="1"/>
  <c r="N4503" i="1"/>
  <c r="M4503" i="1" s="1"/>
  <c r="N4500" i="1"/>
  <c r="M4500" i="1" s="1"/>
  <c r="N4499" i="1"/>
  <c r="M4499" i="1" s="1"/>
  <c r="N4497" i="1"/>
  <c r="M4497" i="1" s="1"/>
  <c r="N4496" i="1"/>
  <c r="M4496" i="1" s="1"/>
  <c r="N4495" i="1"/>
  <c r="M4495" i="1" s="1"/>
  <c r="N4494" i="1"/>
  <c r="M4494" i="1" s="1"/>
  <c r="N4492" i="1"/>
  <c r="M4492" i="1" s="1"/>
  <c r="N4491" i="1"/>
  <c r="M4491" i="1" s="1"/>
  <c r="N4488" i="1"/>
  <c r="M4488" i="1" s="1"/>
  <c r="N4487" i="1"/>
  <c r="M4487" i="1" s="1"/>
  <c r="N4485" i="1"/>
  <c r="M4485" i="1" s="1"/>
  <c r="N4484" i="1"/>
  <c r="M4484" i="1" s="1"/>
  <c r="N4483" i="1"/>
  <c r="M4483" i="1" s="1"/>
  <c r="N4482" i="1"/>
  <c r="M4482" i="1" s="1"/>
  <c r="N4480" i="1"/>
  <c r="M4480" i="1" s="1"/>
  <c r="N4479" i="1"/>
  <c r="M4479" i="1" s="1"/>
  <c r="N4476" i="1"/>
  <c r="M4476" i="1" s="1"/>
  <c r="N4475" i="1"/>
  <c r="M4475" i="1" s="1"/>
  <c r="N4473" i="1"/>
  <c r="M4473" i="1" s="1"/>
  <c r="N4471" i="1"/>
  <c r="M4471" i="1" s="1"/>
  <c r="N4470" i="1"/>
  <c r="M4470" i="1" s="1"/>
  <c r="N4467" i="1"/>
  <c r="M4467" i="1" s="1"/>
  <c r="N4464" i="1"/>
  <c r="M4464" i="1" s="1"/>
  <c r="N4463" i="1"/>
  <c r="M4463" i="1" s="1"/>
  <c r="N4461" i="1"/>
  <c r="M4461" i="1" s="1"/>
  <c r="N4460" i="1"/>
  <c r="M4460" i="1" s="1"/>
  <c r="N4459" i="1"/>
  <c r="M4459" i="1" s="1"/>
  <c r="N4458" i="1"/>
  <c r="M4458" i="1" s="1"/>
  <c r="N4456" i="1"/>
  <c r="M4456" i="1" s="1"/>
  <c r="N4455" i="1"/>
  <c r="M4455" i="1" s="1"/>
  <c r="N4453" i="1"/>
  <c r="M4453" i="1" s="1"/>
  <c r="N4452" i="1"/>
  <c r="M4452" i="1" s="1"/>
  <c r="N4451" i="1"/>
  <c r="M4451" i="1" s="1"/>
  <c r="N4449" i="1"/>
  <c r="M4449" i="1" s="1"/>
  <c r="N4448" i="1"/>
  <c r="M4448" i="1" s="1"/>
  <c r="N4447" i="1"/>
  <c r="M4447" i="1" s="1"/>
  <c r="N4446" i="1"/>
  <c r="M4446" i="1" s="1"/>
  <c r="N4444" i="1"/>
  <c r="M4444" i="1" s="1"/>
  <c r="N4443" i="1"/>
  <c r="M4443" i="1" s="1"/>
  <c r="N4440" i="1"/>
  <c r="M4440" i="1" s="1"/>
  <c r="N4438" i="1"/>
  <c r="M4438" i="1" s="1"/>
  <c r="N4436" i="1"/>
  <c r="M4436" i="1" s="1"/>
  <c r="N4435" i="1"/>
  <c r="M4435" i="1" s="1"/>
  <c r="N4434" i="1"/>
  <c r="M4434" i="1" s="1"/>
  <c r="N4433" i="1"/>
  <c r="M4433" i="1" s="1"/>
  <c r="N4431" i="1"/>
  <c r="M4431" i="1" s="1"/>
  <c r="N4430" i="1"/>
  <c r="M4430" i="1" s="1"/>
  <c r="N4427" i="1"/>
  <c r="M4427" i="1" s="1"/>
  <c r="N4425" i="1"/>
  <c r="M4425" i="1" s="1"/>
  <c r="N4423" i="1"/>
  <c r="M4423" i="1" s="1"/>
  <c r="N4422" i="1"/>
  <c r="M4422" i="1" s="1"/>
  <c r="N4421" i="1"/>
  <c r="M4421" i="1" s="1"/>
  <c r="N4420" i="1"/>
  <c r="M4420" i="1" s="1"/>
  <c r="N4418" i="1"/>
  <c r="M4418" i="1" s="1"/>
  <c r="N4417" i="1"/>
  <c r="M4417" i="1" s="1"/>
  <c r="N4414" i="1"/>
  <c r="M4414" i="1" s="1"/>
  <c r="N4413" i="1"/>
  <c r="M4413" i="1" s="1"/>
  <c r="N4411" i="1"/>
  <c r="M4411" i="1" s="1"/>
  <c r="N4409" i="1"/>
  <c r="M4409" i="1" s="1"/>
  <c r="N4408" i="1"/>
  <c r="M4408" i="1" s="1"/>
  <c r="N4405" i="1"/>
  <c r="M4405" i="1" s="1"/>
  <c r="N4402" i="1"/>
  <c r="M4402" i="1" s="1"/>
  <c r="N4401" i="1"/>
  <c r="M4401" i="1" s="1"/>
  <c r="N4399" i="1"/>
  <c r="M4399" i="1" s="1"/>
  <c r="N4398" i="1"/>
  <c r="M4398" i="1" s="1"/>
  <c r="N4397" i="1"/>
  <c r="M4397" i="1" s="1"/>
  <c r="N4396" i="1"/>
  <c r="M4396" i="1" s="1"/>
  <c r="N4394" i="1"/>
  <c r="M4394" i="1" s="1"/>
  <c r="N4393" i="1"/>
  <c r="M4393" i="1" s="1"/>
  <c r="N4391" i="1"/>
  <c r="M4391" i="1" s="1"/>
  <c r="N4390" i="1"/>
  <c r="M4390" i="1" s="1"/>
  <c r="N4389" i="1"/>
  <c r="M4389" i="1" s="1"/>
  <c r="N4387" i="1"/>
  <c r="M4387" i="1" s="1"/>
  <c r="N4386" i="1"/>
  <c r="M4386" i="1" s="1"/>
  <c r="N4385" i="1"/>
  <c r="M4385" i="1" s="1"/>
  <c r="N4384" i="1"/>
  <c r="M4384" i="1" s="1"/>
  <c r="N4383" i="1"/>
  <c r="M4383" i="1" s="1"/>
  <c r="N4382" i="1"/>
  <c r="M4382" i="1" s="1"/>
  <c r="N4381" i="1"/>
  <c r="M4381" i="1" s="1"/>
  <c r="N4378" i="1"/>
  <c r="M4378" i="1" s="1"/>
  <c r="N4377" i="1"/>
  <c r="M4377" i="1" s="1"/>
  <c r="N4374" i="1"/>
  <c r="M4374" i="1" s="1"/>
  <c r="N4373" i="1"/>
  <c r="M4373" i="1" s="1"/>
  <c r="N4372" i="1"/>
  <c r="M4372" i="1" s="1"/>
  <c r="N4371" i="1"/>
  <c r="M4371" i="1" s="1"/>
  <c r="N4368" i="1"/>
  <c r="M4368" i="1" s="1"/>
  <c r="N4367" i="1"/>
  <c r="M4367" i="1" s="1"/>
  <c r="N4364" i="1"/>
  <c r="M4364" i="1" s="1"/>
  <c r="N4363" i="1"/>
  <c r="M4363" i="1" s="1"/>
  <c r="N4361" i="1"/>
  <c r="M4361" i="1" s="1"/>
  <c r="N4360" i="1"/>
  <c r="M4360" i="1" s="1"/>
  <c r="N4359" i="1"/>
  <c r="M4359" i="1" s="1"/>
  <c r="N4358" i="1"/>
  <c r="M4358" i="1" s="1"/>
  <c r="N4356" i="1"/>
  <c r="M4356" i="1" s="1"/>
  <c r="N4355" i="1"/>
  <c r="M4355" i="1" s="1"/>
  <c r="N4352" i="1"/>
  <c r="M4352" i="1" s="1"/>
  <c r="N4351" i="1"/>
  <c r="M4351" i="1" s="1"/>
  <c r="N4349" i="1"/>
  <c r="M4349" i="1" s="1"/>
  <c r="N4347" i="1"/>
  <c r="M4347" i="1" s="1"/>
  <c r="N4346" i="1"/>
  <c r="M4346" i="1" s="1"/>
  <c r="N4345" i="1"/>
  <c r="M4345" i="1" s="1"/>
  <c r="N4343" i="1"/>
  <c r="M4343" i="1" s="1"/>
  <c r="N4340" i="1"/>
  <c r="M4340" i="1" s="1"/>
  <c r="N4339" i="1"/>
  <c r="M4339" i="1" s="1"/>
  <c r="N4337" i="1"/>
  <c r="M4337" i="1" s="1"/>
  <c r="N4336" i="1"/>
  <c r="M4336" i="1" s="1"/>
  <c r="N4335" i="1"/>
  <c r="M4335" i="1" s="1"/>
  <c r="N4334" i="1"/>
  <c r="M4334" i="1" s="1"/>
  <c r="N4332" i="1"/>
  <c r="M4332" i="1" s="1"/>
  <c r="N4331" i="1"/>
  <c r="M4331" i="1" s="1"/>
  <c r="N4328" i="1"/>
  <c r="M4328" i="1" s="1"/>
  <c r="N4327" i="1"/>
  <c r="M4327" i="1" s="1"/>
  <c r="N4325" i="1"/>
  <c r="M4325" i="1" s="1"/>
  <c r="N4324" i="1"/>
  <c r="M4324" i="1" s="1"/>
  <c r="N4323" i="1"/>
  <c r="M4323" i="1" s="1"/>
  <c r="N4322" i="1"/>
  <c r="M4322" i="1" s="1"/>
  <c r="N4321" i="1"/>
  <c r="M4321" i="1" s="1"/>
  <c r="N4320" i="1"/>
  <c r="M4320" i="1" s="1"/>
  <c r="N4319" i="1"/>
  <c r="M4319" i="1" s="1"/>
  <c r="N4316" i="1"/>
  <c r="M4316" i="1" s="1"/>
  <c r="N4315" i="1"/>
  <c r="M4315" i="1" s="1"/>
  <c r="N4313" i="1"/>
  <c r="M4313" i="1" s="1"/>
  <c r="N4312" i="1"/>
  <c r="M4312" i="1" s="1"/>
  <c r="N4311" i="1"/>
  <c r="M4311" i="1" s="1"/>
  <c r="N4310" i="1"/>
  <c r="M4310" i="1" s="1"/>
  <c r="N4308" i="1"/>
  <c r="M4308" i="1" s="1"/>
  <c r="N4307" i="1"/>
  <c r="M4307" i="1" s="1"/>
  <c r="N4304" i="1"/>
  <c r="M4304" i="1" s="1"/>
  <c r="N4303" i="1"/>
  <c r="M4303" i="1" s="1"/>
  <c r="N4301" i="1"/>
  <c r="M4301" i="1" s="1"/>
  <c r="N4300" i="1"/>
  <c r="M4300" i="1" s="1"/>
  <c r="N4299" i="1"/>
  <c r="M4299" i="1" s="1"/>
  <c r="N4298" i="1"/>
  <c r="M4298" i="1" s="1"/>
  <c r="N4296" i="1"/>
  <c r="M4296" i="1" s="1"/>
  <c r="N4294" i="1"/>
  <c r="M4294" i="1" s="1"/>
  <c r="N4291" i="1"/>
  <c r="M4291" i="1" s="1"/>
  <c r="N4290" i="1"/>
  <c r="M4290" i="1" s="1"/>
  <c r="N4288" i="1"/>
  <c r="M4288" i="1" s="1"/>
  <c r="N4286" i="1"/>
  <c r="M4286" i="1" s="1"/>
  <c r="N4285" i="1"/>
  <c r="M4285" i="1" s="1"/>
  <c r="N4283" i="1"/>
  <c r="M4283" i="1" s="1"/>
  <c r="N4281" i="1"/>
  <c r="M4281" i="1" s="1"/>
  <c r="N4278" i="1"/>
  <c r="M4278" i="1" s="1"/>
  <c r="N4277" i="1"/>
  <c r="M4277" i="1" s="1"/>
  <c r="N4275" i="1"/>
  <c r="M4275" i="1" s="1"/>
  <c r="N4274" i="1"/>
  <c r="M4274" i="1" s="1"/>
  <c r="N4273" i="1"/>
  <c r="M4273" i="1" s="1"/>
  <c r="N4272" i="1"/>
  <c r="M4272" i="1" s="1"/>
  <c r="N4270" i="1"/>
  <c r="M4270" i="1" s="1"/>
  <c r="N4269" i="1"/>
  <c r="M4269" i="1" s="1"/>
  <c r="N4266" i="1"/>
  <c r="M4266" i="1" s="1"/>
  <c r="N4265" i="1"/>
  <c r="M4265" i="1" s="1"/>
  <c r="N4263" i="1"/>
  <c r="M4263" i="1" s="1"/>
  <c r="N4262" i="1"/>
  <c r="M4262" i="1" s="1"/>
  <c r="N4260" i="1"/>
  <c r="M4260" i="1" s="1"/>
  <c r="N4259" i="1"/>
  <c r="M4259" i="1" s="1"/>
  <c r="N4257" i="1"/>
  <c r="M4257" i="1" s="1"/>
  <c r="N4256" i="1"/>
  <c r="M4256" i="1" s="1"/>
  <c r="N4253" i="1"/>
  <c r="M4253" i="1" s="1"/>
  <c r="N4252" i="1"/>
  <c r="M4252" i="1" s="1"/>
  <c r="N4250" i="1"/>
  <c r="M4250" i="1" s="1"/>
  <c r="N4248" i="1"/>
  <c r="M4248" i="1" s="1"/>
  <c r="N4247" i="1"/>
  <c r="M4247" i="1" s="1"/>
  <c r="N4246" i="1"/>
  <c r="M4246" i="1" s="1"/>
  <c r="N4244" i="1"/>
  <c r="M4244" i="1" s="1"/>
  <c r="N4243" i="1"/>
  <c r="M4243" i="1" s="1"/>
  <c r="N4240" i="1"/>
  <c r="M4240" i="1" s="1"/>
  <c r="N4239" i="1"/>
  <c r="M4239" i="1" s="1"/>
  <c r="N4237" i="1"/>
  <c r="M4237" i="1" s="1"/>
  <c r="N4236" i="1"/>
  <c r="M4236" i="1" s="1"/>
  <c r="N4235" i="1"/>
  <c r="M4235" i="1" s="1"/>
  <c r="N4234" i="1"/>
  <c r="M4234" i="1" s="1"/>
  <c r="N4232" i="1"/>
  <c r="M4232" i="1" s="1"/>
  <c r="N4231" i="1"/>
  <c r="M4231" i="1" s="1"/>
  <c r="N4228" i="1"/>
  <c r="M4228" i="1" s="1"/>
  <c r="N4227" i="1"/>
  <c r="M4227" i="1" s="1"/>
  <c r="N4225" i="1"/>
  <c r="M4225" i="1" s="1"/>
  <c r="N4223" i="1"/>
  <c r="M4223" i="1" s="1"/>
  <c r="N4222" i="1"/>
  <c r="M4222" i="1" s="1"/>
  <c r="N4219" i="1"/>
  <c r="M4219" i="1" s="1"/>
  <c r="N4216" i="1"/>
  <c r="M4216" i="1" s="1"/>
  <c r="N4215" i="1"/>
  <c r="M4215" i="1" s="1"/>
  <c r="N4213" i="1"/>
  <c r="M4213" i="1" s="1"/>
  <c r="N4212" i="1"/>
  <c r="M4212" i="1" s="1"/>
  <c r="N4211" i="1"/>
  <c r="M4211" i="1" s="1"/>
  <c r="N4210" i="1"/>
  <c r="M4210" i="1" s="1"/>
  <c r="N4208" i="1"/>
  <c r="M4208" i="1" s="1"/>
  <c r="N4207" i="1"/>
  <c r="M4207" i="1" s="1"/>
  <c r="N4205" i="1"/>
  <c r="M4205" i="1" s="1"/>
  <c r="N4204" i="1"/>
  <c r="M4204" i="1" s="1"/>
  <c r="N4203" i="1"/>
  <c r="M4203" i="1" s="1"/>
  <c r="N4201" i="1"/>
  <c r="M4201" i="1" s="1"/>
  <c r="N4200" i="1"/>
  <c r="M4200" i="1" s="1"/>
  <c r="N4199" i="1"/>
  <c r="M4199" i="1" s="1"/>
  <c r="N4198" i="1"/>
  <c r="M4198" i="1" s="1"/>
  <c r="N4196" i="1"/>
  <c r="M4196" i="1" s="1"/>
  <c r="N4195" i="1"/>
  <c r="M4195" i="1" s="1"/>
  <c r="N4192" i="1"/>
  <c r="M4192" i="1" s="1"/>
  <c r="N4191" i="1"/>
  <c r="M4191" i="1" s="1"/>
  <c r="N4189" i="1"/>
  <c r="M4189" i="1" s="1"/>
  <c r="N4188" i="1"/>
  <c r="M4188" i="1" s="1"/>
  <c r="N4187" i="1"/>
  <c r="M4187" i="1" s="1"/>
  <c r="N4186" i="1"/>
  <c r="M4186" i="1" s="1"/>
  <c r="N4184" i="1"/>
  <c r="M4184" i="1" s="1"/>
  <c r="N4183" i="1"/>
  <c r="M4183" i="1" s="1"/>
  <c r="N4180" i="1"/>
  <c r="M4180" i="1" s="1"/>
  <c r="N4179" i="1"/>
  <c r="M4179" i="1" s="1"/>
  <c r="N4177" i="1"/>
  <c r="M4177" i="1" s="1"/>
  <c r="N4176" i="1"/>
  <c r="M4176" i="1" s="1"/>
  <c r="N4175" i="1"/>
  <c r="M4175" i="1" s="1"/>
  <c r="N4174" i="1"/>
  <c r="M4174" i="1" s="1"/>
  <c r="N4172" i="1"/>
  <c r="M4172" i="1" s="1"/>
  <c r="N4171" i="1"/>
  <c r="M4171" i="1" s="1"/>
  <c r="N4168" i="1"/>
  <c r="M4168" i="1" s="1"/>
  <c r="N4167" i="1"/>
  <c r="M4167" i="1" s="1"/>
  <c r="N4165" i="1"/>
  <c r="M4165" i="1" s="1"/>
  <c r="N4163" i="1"/>
  <c r="M4163" i="1" s="1"/>
  <c r="N4162" i="1"/>
  <c r="M4162" i="1" s="1"/>
  <c r="N4159" i="1"/>
  <c r="M4159" i="1" s="1"/>
  <c r="N4156" i="1"/>
  <c r="M4156" i="1" s="1"/>
  <c r="N4155" i="1"/>
  <c r="M4155" i="1" s="1"/>
  <c r="N4153" i="1"/>
  <c r="M4153" i="1" s="1"/>
  <c r="N4152" i="1"/>
  <c r="M4152" i="1" s="1"/>
  <c r="N4151" i="1"/>
  <c r="M4151" i="1" s="1"/>
  <c r="N4149" i="1"/>
  <c r="M4149" i="1" s="1"/>
  <c r="N4145" i="1"/>
  <c r="M4145" i="1" s="1"/>
  <c r="N4143" i="1"/>
  <c r="M4143" i="1" s="1"/>
  <c r="N4140" i="1"/>
  <c r="M4140" i="1" s="1"/>
  <c r="N4139" i="1"/>
  <c r="M4139" i="1" s="1"/>
  <c r="N4138" i="1"/>
  <c r="M4138" i="1" s="1"/>
  <c r="N4136" i="1"/>
  <c r="M4136" i="1" s="1"/>
  <c r="N4135" i="1"/>
  <c r="M4135" i="1" s="1"/>
  <c r="N4134" i="1"/>
  <c r="M4134" i="1" s="1"/>
  <c r="N4133" i="1"/>
  <c r="M4133" i="1" s="1"/>
  <c r="N4132" i="1"/>
  <c r="M4132" i="1" s="1"/>
  <c r="N4131" i="1"/>
  <c r="M4131" i="1" s="1"/>
  <c r="N4130" i="1"/>
  <c r="M4130" i="1" s="1"/>
  <c r="N4127" i="1"/>
  <c r="M4127" i="1" s="1"/>
  <c r="N4126" i="1"/>
  <c r="M4126" i="1" s="1"/>
  <c r="N4124" i="1"/>
  <c r="M4124" i="1" s="1"/>
  <c r="N4123" i="1"/>
  <c r="M4123" i="1" s="1"/>
  <c r="N4122" i="1"/>
  <c r="M4122" i="1" s="1"/>
  <c r="N4121" i="1"/>
  <c r="M4121" i="1" s="1"/>
  <c r="N4119" i="1"/>
  <c r="M4119" i="1" s="1"/>
  <c r="N4118" i="1"/>
  <c r="M4118" i="1" s="1"/>
  <c r="N4115" i="1"/>
  <c r="M4115" i="1" s="1"/>
  <c r="N4114" i="1"/>
  <c r="M4114" i="1" s="1"/>
  <c r="N4112" i="1"/>
  <c r="M4112" i="1" s="1"/>
  <c r="N4111" i="1"/>
  <c r="M4111" i="1" s="1"/>
  <c r="N4110" i="1"/>
  <c r="M4110" i="1" s="1"/>
  <c r="N4109" i="1"/>
  <c r="M4109" i="1" s="1"/>
  <c r="N4107" i="1"/>
  <c r="M4107" i="1" s="1"/>
  <c r="N4106" i="1"/>
  <c r="M4106" i="1" s="1"/>
  <c r="N4103" i="1"/>
  <c r="M4103" i="1" s="1"/>
  <c r="N4102" i="1"/>
  <c r="M4102" i="1" s="1"/>
  <c r="N4100" i="1"/>
  <c r="M4100" i="1" s="1"/>
  <c r="N4098" i="1"/>
  <c r="M4098" i="1" s="1"/>
  <c r="N4097" i="1"/>
  <c r="M4097" i="1" s="1"/>
  <c r="N4096" i="1"/>
  <c r="M4096" i="1" s="1"/>
  <c r="N4094" i="1"/>
  <c r="M4094" i="1" s="1"/>
  <c r="N4090" i="1"/>
  <c r="M4090" i="1" s="1"/>
  <c r="N4089" i="1"/>
  <c r="M4089" i="1" s="1"/>
  <c r="N4087" i="1"/>
  <c r="M4087" i="1" s="1"/>
  <c r="N4086" i="1"/>
  <c r="M4086" i="1" s="1"/>
  <c r="N4085" i="1"/>
  <c r="M4085" i="1" s="1"/>
  <c r="N4083" i="1"/>
  <c r="M4083" i="1" s="1"/>
  <c r="N4081" i="1"/>
  <c r="M4081" i="1" s="1"/>
  <c r="N4078" i="1"/>
  <c r="M4078" i="1" s="1"/>
  <c r="N4074" i="1"/>
  <c r="M4074" i="1" s="1"/>
  <c r="N4073" i="1"/>
  <c r="M4073" i="1" s="1"/>
  <c r="N4071" i="1"/>
  <c r="M4071" i="1" s="1"/>
  <c r="N4070" i="1"/>
  <c r="M4070" i="1" s="1"/>
  <c r="N4069" i="1"/>
  <c r="M4069" i="1" s="1"/>
  <c r="N4068" i="1"/>
  <c r="M4068" i="1" s="1"/>
  <c r="N4067" i="1"/>
  <c r="M4067" i="1" s="1"/>
  <c r="N4066" i="1"/>
  <c r="M4066" i="1" s="1"/>
  <c r="N4065" i="1"/>
  <c r="M4065" i="1" s="1"/>
  <c r="N4062" i="1"/>
  <c r="M4062" i="1" s="1"/>
  <c r="N4061" i="1"/>
  <c r="M4061" i="1" s="1"/>
  <c r="N4059" i="1"/>
  <c r="M4059" i="1" s="1"/>
  <c r="N4058" i="1"/>
  <c r="M4058" i="1" s="1"/>
  <c r="N4057" i="1"/>
  <c r="M4057" i="1" s="1"/>
  <c r="N4056" i="1"/>
  <c r="M4056" i="1" s="1"/>
  <c r="N4054" i="1"/>
  <c r="M4054" i="1" s="1"/>
  <c r="N4053" i="1"/>
  <c r="M4053" i="1" s="1"/>
  <c r="N4050" i="1"/>
  <c r="M4050" i="1" s="1"/>
  <c r="N4049" i="1"/>
  <c r="M4049" i="1" s="1"/>
  <c r="N4047" i="1"/>
  <c r="M4047" i="1" s="1"/>
  <c r="N4046" i="1"/>
  <c r="M4046" i="1" s="1"/>
  <c r="N4045" i="1"/>
  <c r="M4045" i="1" s="1"/>
  <c r="N4044" i="1"/>
  <c r="M4044" i="1" s="1"/>
  <c r="N4042" i="1"/>
  <c r="M4042" i="1" s="1"/>
  <c r="N4041" i="1"/>
  <c r="M4041" i="1" s="1"/>
  <c r="N4038" i="1"/>
  <c r="M4038" i="1" s="1"/>
  <c r="N4037" i="1"/>
  <c r="M4037" i="1" s="1"/>
  <c r="N4035" i="1"/>
  <c r="M4035" i="1" s="1"/>
  <c r="N4033" i="1"/>
  <c r="M4033" i="1" s="1"/>
  <c r="N4032" i="1"/>
  <c r="M4032" i="1" s="1"/>
  <c r="N4031" i="1"/>
  <c r="M4031" i="1" s="1"/>
  <c r="N4029" i="1"/>
  <c r="M4029" i="1" s="1"/>
  <c r="N4026" i="1"/>
  <c r="M4026" i="1" s="1"/>
  <c r="N4025" i="1"/>
  <c r="M4025" i="1" s="1"/>
  <c r="N4023" i="1"/>
  <c r="M4023" i="1" s="1"/>
  <c r="N4022" i="1"/>
  <c r="M4022" i="1" s="1"/>
  <c r="N4021" i="1"/>
  <c r="M4021" i="1" s="1"/>
  <c r="N4020" i="1"/>
  <c r="M4020" i="1" s="1"/>
  <c r="N4018" i="1"/>
  <c r="M4018" i="1" s="1"/>
  <c r="N4017" i="1"/>
  <c r="M4017" i="1" s="1"/>
  <c r="N4014" i="1"/>
  <c r="M4014" i="1" s="1"/>
  <c r="N4013" i="1"/>
  <c r="M4013" i="1" s="1"/>
  <c r="N4011" i="1"/>
  <c r="M4011" i="1" s="1"/>
  <c r="N4010" i="1"/>
  <c r="M4010" i="1" s="1"/>
  <c r="N4009" i="1"/>
  <c r="M4009" i="1" s="1"/>
  <c r="N4008" i="1"/>
  <c r="M4008" i="1" s="1"/>
  <c r="N4006" i="1"/>
  <c r="M4006" i="1" s="1"/>
  <c r="N4005" i="1"/>
  <c r="M4005" i="1" s="1"/>
  <c r="N4002" i="1"/>
  <c r="M4002" i="1" s="1"/>
  <c r="N4001" i="1"/>
  <c r="M4001" i="1" s="1"/>
  <c r="N3999" i="1"/>
  <c r="M3999" i="1" s="1"/>
  <c r="N3998" i="1"/>
  <c r="M3998" i="1" s="1"/>
  <c r="N3997" i="1"/>
  <c r="M3997" i="1" s="1"/>
  <c r="N3996" i="1"/>
  <c r="M3996" i="1" s="1"/>
  <c r="N3994" i="1"/>
  <c r="M3994" i="1" s="1"/>
  <c r="N3993" i="1"/>
  <c r="M3993" i="1" s="1"/>
  <c r="N3990" i="1"/>
  <c r="M3990" i="1" s="1"/>
  <c r="N3989" i="1"/>
  <c r="M3989" i="1" s="1"/>
  <c r="N3987" i="1"/>
  <c r="M3987" i="1" s="1"/>
  <c r="N3986" i="1"/>
  <c r="M3986" i="1" s="1"/>
  <c r="N3985" i="1"/>
  <c r="M3985" i="1" s="1"/>
  <c r="N3984" i="1"/>
  <c r="M3984" i="1" s="1"/>
  <c r="N3982" i="1"/>
  <c r="M3982" i="1" s="1"/>
  <c r="N3981" i="1"/>
  <c r="M3981" i="1" s="1"/>
  <c r="N3978" i="1"/>
  <c r="M3978" i="1" s="1"/>
  <c r="N3977" i="1"/>
  <c r="M3977" i="1" s="1"/>
  <c r="N3975" i="1"/>
  <c r="M3975" i="1" s="1"/>
  <c r="N3973" i="1"/>
  <c r="M3973" i="1" s="1"/>
  <c r="N3972" i="1"/>
  <c r="M3972" i="1" s="1"/>
  <c r="N3969" i="1"/>
  <c r="M3969" i="1" s="1"/>
  <c r="N3966" i="1"/>
  <c r="M3966" i="1" s="1"/>
  <c r="N3965" i="1"/>
  <c r="M3965" i="1" s="1"/>
  <c r="N3963" i="1"/>
  <c r="M3963" i="1" s="1"/>
  <c r="N3962" i="1"/>
  <c r="M3962" i="1" s="1"/>
  <c r="N3961" i="1"/>
  <c r="M3961" i="1" s="1"/>
  <c r="N3960" i="1"/>
  <c r="M3960" i="1" s="1"/>
  <c r="N3958" i="1"/>
  <c r="M3958" i="1" s="1"/>
  <c r="N3957" i="1"/>
  <c r="M3957" i="1" s="1"/>
  <c r="N3955" i="1"/>
  <c r="M3955" i="1" s="1"/>
  <c r="N3954" i="1"/>
  <c r="M3954" i="1" s="1"/>
  <c r="N3953" i="1"/>
  <c r="M3953" i="1" s="1"/>
  <c r="N3951" i="1"/>
  <c r="M3951" i="1" s="1"/>
  <c r="N3950" i="1"/>
  <c r="M3950" i="1" s="1"/>
  <c r="N3949" i="1"/>
  <c r="M3949" i="1" s="1"/>
  <c r="N3948" i="1"/>
  <c r="M3948" i="1" s="1"/>
  <c r="N3946" i="1"/>
  <c r="M3946" i="1" s="1"/>
  <c r="N3945" i="1"/>
  <c r="M3945" i="1" s="1"/>
  <c r="N3942" i="1"/>
  <c r="M3942" i="1" s="1"/>
  <c r="N3941" i="1"/>
  <c r="M3941" i="1" s="1"/>
  <c r="N3939" i="1"/>
  <c r="M3939" i="1" s="1"/>
  <c r="N3938" i="1"/>
  <c r="M3938" i="1" s="1"/>
  <c r="N3937" i="1"/>
  <c r="M3937" i="1" s="1"/>
  <c r="N3936" i="1"/>
  <c r="M3936" i="1" s="1"/>
  <c r="N3934" i="1"/>
  <c r="M3934" i="1" s="1"/>
  <c r="N3933" i="1"/>
  <c r="M3933" i="1" s="1"/>
  <c r="N3930" i="1"/>
  <c r="M3930" i="1" s="1"/>
  <c r="N3929" i="1"/>
  <c r="M3929" i="1" s="1"/>
  <c r="N3927" i="1"/>
  <c r="M3927" i="1" s="1"/>
  <c r="N3926" i="1"/>
  <c r="M3926" i="1" s="1"/>
  <c r="N3925" i="1"/>
  <c r="M3925" i="1" s="1"/>
  <c r="N3924" i="1"/>
  <c r="M3924" i="1" s="1"/>
  <c r="N3922" i="1"/>
  <c r="M3922" i="1" s="1"/>
  <c r="N3921" i="1"/>
  <c r="M3921" i="1" s="1"/>
  <c r="N3916" i="1"/>
  <c r="M3916" i="1" s="1"/>
  <c r="N3915" i="1"/>
  <c r="M3915" i="1" s="1"/>
  <c r="N3913" i="1"/>
  <c r="M3913" i="1" s="1"/>
  <c r="N3911" i="1"/>
  <c r="M3911" i="1" s="1"/>
  <c r="N3910" i="1"/>
  <c r="M3910" i="1" s="1"/>
  <c r="N3907" i="1"/>
  <c r="M3907" i="1" s="1"/>
  <c r="N3904" i="1"/>
  <c r="M3904" i="1" s="1"/>
  <c r="N3903" i="1"/>
  <c r="M3903" i="1" s="1"/>
  <c r="N3901" i="1"/>
  <c r="M3901" i="1" s="1"/>
  <c r="N3900" i="1"/>
  <c r="M3900" i="1" s="1"/>
  <c r="N3899" i="1"/>
  <c r="M3899" i="1" s="1"/>
  <c r="N3898" i="1"/>
  <c r="M3898" i="1" s="1"/>
  <c r="N3896" i="1"/>
  <c r="M3896" i="1" s="1"/>
  <c r="N3895" i="1"/>
  <c r="M3895" i="1" s="1"/>
  <c r="N3893" i="1"/>
  <c r="M3893" i="1" s="1"/>
  <c r="N3892" i="1"/>
  <c r="M3892" i="1" s="1"/>
  <c r="N3891" i="1"/>
  <c r="M3891" i="1" s="1"/>
  <c r="N3889" i="1"/>
  <c r="M3889" i="1" s="1"/>
  <c r="N3888" i="1"/>
  <c r="M3888" i="1" s="1"/>
  <c r="N3887" i="1"/>
  <c r="M3887" i="1" s="1"/>
  <c r="N3886" i="1"/>
  <c r="M3886" i="1" s="1"/>
  <c r="N3885" i="1"/>
  <c r="M3885" i="1" s="1"/>
  <c r="N3884" i="1"/>
  <c r="M3884" i="1" s="1"/>
  <c r="N3883" i="1"/>
  <c r="M3883" i="1" s="1"/>
  <c r="N3880" i="1"/>
  <c r="M3880" i="1" s="1"/>
  <c r="N3879" i="1"/>
  <c r="M3879" i="1" s="1"/>
  <c r="N3877" i="1"/>
  <c r="M3877" i="1" s="1"/>
  <c r="N3876" i="1"/>
  <c r="M3876" i="1" s="1"/>
  <c r="N3875" i="1"/>
  <c r="M3875" i="1" s="1"/>
  <c r="N3874" i="1"/>
  <c r="M3874" i="1" s="1"/>
  <c r="N3872" i="1"/>
  <c r="M3872" i="1" s="1"/>
  <c r="N3871" i="1"/>
  <c r="M3871" i="1" s="1"/>
  <c r="N3868" i="1"/>
  <c r="M3868" i="1" s="1"/>
  <c r="N3867" i="1"/>
  <c r="M3867" i="1" s="1"/>
  <c r="N3865" i="1"/>
  <c r="M3865" i="1" s="1"/>
  <c r="N3864" i="1"/>
  <c r="M3864" i="1" s="1"/>
  <c r="N3863" i="1"/>
  <c r="M3863" i="1" s="1"/>
  <c r="N3862" i="1"/>
  <c r="M3862" i="1" s="1"/>
  <c r="N3860" i="1"/>
  <c r="M3860" i="1" s="1"/>
  <c r="N3859" i="1"/>
  <c r="M3859" i="1" s="1"/>
  <c r="N3856" i="1"/>
  <c r="M3856" i="1" s="1"/>
  <c r="N3855" i="1"/>
  <c r="M3855" i="1" s="1"/>
  <c r="N3853" i="1"/>
  <c r="M3853" i="1" s="1"/>
  <c r="N3851" i="1"/>
  <c r="M3851" i="1" s="1"/>
  <c r="N3850" i="1"/>
  <c r="M3850" i="1" s="1"/>
  <c r="N3849" i="1"/>
  <c r="M3849" i="1" s="1"/>
  <c r="N3847" i="1"/>
  <c r="M3847" i="1" s="1"/>
  <c r="N3844" i="1"/>
  <c r="M3844" i="1" s="1"/>
  <c r="N3843" i="1"/>
  <c r="M3843" i="1" s="1"/>
  <c r="N3839" i="1"/>
  <c r="M3839" i="1" s="1"/>
  <c r="N3838" i="1"/>
  <c r="M3838" i="1" s="1"/>
  <c r="N3837" i="1"/>
  <c r="M3837" i="1" s="1"/>
  <c r="N3836" i="1"/>
  <c r="M3836" i="1" s="1"/>
  <c r="N3834" i="1"/>
  <c r="M3834" i="1" s="1"/>
  <c r="N3833" i="1"/>
  <c r="M3833" i="1" s="1"/>
  <c r="N3830" i="1"/>
  <c r="M3830" i="1" s="1"/>
  <c r="N3829" i="1"/>
  <c r="M3829" i="1" s="1"/>
  <c r="N3827" i="1"/>
  <c r="M3827" i="1" s="1"/>
  <c r="N3826" i="1"/>
  <c r="M3826" i="1" s="1"/>
  <c r="N3825" i="1"/>
  <c r="M3825" i="1" s="1"/>
  <c r="N3824" i="1"/>
  <c r="M3824" i="1" s="1"/>
  <c r="N3823" i="1"/>
  <c r="M3823" i="1" s="1"/>
  <c r="N3822" i="1"/>
  <c r="M3822" i="1" s="1"/>
  <c r="N3821" i="1"/>
  <c r="M3821" i="1" s="1"/>
  <c r="N3818" i="1"/>
  <c r="M3818" i="1" s="1"/>
  <c r="N3817" i="1"/>
  <c r="M3817" i="1" s="1"/>
  <c r="N3815" i="1"/>
  <c r="M3815" i="1" s="1"/>
  <c r="N3814" i="1"/>
  <c r="M3814" i="1" s="1"/>
  <c r="N3813" i="1"/>
  <c r="M3813" i="1" s="1"/>
  <c r="N3812" i="1"/>
  <c r="M3812" i="1" s="1"/>
  <c r="N3810" i="1"/>
  <c r="M3810" i="1" s="1"/>
  <c r="N3809" i="1"/>
  <c r="M3809" i="1" s="1"/>
  <c r="N3806" i="1"/>
  <c r="M3806" i="1" s="1"/>
  <c r="N3805" i="1"/>
  <c r="M3805" i="1" s="1"/>
  <c r="N3803" i="1"/>
  <c r="M3803" i="1" s="1"/>
  <c r="N3802" i="1"/>
  <c r="M3802" i="1" s="1"/>
  <c r="N3801" i="1"/>
  <c r="M3801" i="1" s="1"/>
  <c r="N3800" i="1"/>
  <c r="M3800" i="1" s="1"/>
  <c r="N3798" i="1"/>
  <c r="M3798" i="1" s="1"/>
  <c r="N3797" i="1"/>
  <c r="M3797" i="1" s="1"/>
  <c r="N3794" i="1"/>
  <c r="M3794" i="1" s="1"/>
  <c r="N3793" i="1"/>
  <c r="M3793" i="1" s="1"/>
  <c r="N3791" i="1"/>
  <c r="M3791" i="1" s="1"/>
  <c r="N3789" i="1"/>
  <c r="M3789" i="1" s="1"/>
  <c r="N3788" i="1"/>
  <c r="M3788" i="1" s="1"/>
  <c r="N3787" i="1"/>
  <c r="M3787" i="1" s="1"/>
  <c r="N3784" i="1"/>
  <c r="M3784" i="1" s="1"/>
  <c r="N3781" i="1"/>
  <c r="M3781" i="1" s="1"/>
  <c r="N3780" i="1"/>
  <c r="M3780" i="1" s="1"/>
  <c r="N3778" i="1"/>
  <c r="M3778" i="1" s="1"/>
  <c r="N3777" i="1"/>
  <c r="M3777" i="1" s="1"/>
  <c r="N3776" i="1"/>
  <c r="M3776" i="1" s="1"/>
  <c r="N3775" i="1"/>
  <c r="M3775" i="1" s="1"/>
  <c r="N3773" i="1"/>
  <c r="M3773" i="1" s="1"/>
  <c r="N3772" i="1"/>
  <c r="M3772" i="1" s="1"/>
  <c r="N3769" i="1"/>
  <c r="M3769" i="1" s="1"/>
  <c r="N3768" i="1"/>
  <c r="M3768" i="1" s="1"/>
  <c r="N3766" i="1"/>
  <c r="M3766" i="1" s="1"/>
  <c r="N3765" i="1"/>
  <c r="M3765" i="1" s="1"/>
  <c r="N3764" i="1"/>
  <c r="M3764" i="1" s="1"/>
  <c r="N3763" i="1"/>
  <c r="M3763" i="1" s="1"/>
  <c r="N3761" i="1"/>
  <c r="M3761" i="1" s="1"/>
  <c r="N3760" i="1"/>
  <c r="M3760" i="1" s="1"/>
  <c r="N3757" i="1"/>
  <c r="M3757" i="1" s="1"/>
  <c r="N3756" i="1"/>
  <c r="M3756" i="1" s="1"/>
  <c r="N3754" i="1"/>
  <c r="M3754" i="1" s="1"/>
  <c r="N3753" i="1"/>
  <c r="M3753" i="1" s="1"/>
  <c r="N3752" i="1"/>
  <c r="M3752" i="1" s="1"/>
  <c r="N3751" i="1"/>
  <c r="M3751" i="1" s="1"/>
  <c r="N3749" i="1"/>
  <c r="M3749" i="1" s="1"/>
  <c r="N3748" i="1"/>
  <c r="M3748" i="1" s="1"/>
  <c r="N3745" i="1"/>
  <c r="M3745" i="1" s="1"/>
  <c r="N3744" i="1"/>
  <c r="M3744" i="1" s="1"/>
  <c r="N3742" i="1"/>
  <c r="M3742" i="1" s="1"/>
  <c r="N3741" i="1"/>
  <c r="M3741" i="1" s="1"/>
  <c r="N3740" i="1"/>
  <c r="M3740" i="1" s="1"/>
  <c r="N3739" i="1"/>
  <c r="M3739" i="1" s="1"/>
  <c r="N3737" i="1"/>
  <c r="M3737" i="1" s="1"/>
  <c r="N3736" i="1"/>
  <c r="M3736" i="1" s="1"/>
  <c r="N3733" i="1"/>
  <c r="M3733" i="1" s="1"/>
  <c r="N3732" i="1"/>
  <c r="M3732" i="1" s="1"/>
  <c r="N3730" i="1"/>
  <c r="M3730" i="1" s="1"/>
  <c r="N3728" i="1"/>
  <c r="M3728" i="1" s="1"/>
  <c r="N3727" i="1"/>
  <c r="M3727" i="1" s="1"/>
  <c r="N3724" i="1"/>
  <c r="M3724" i="1" s="1"/>
  <c r="N3721" i="1"/>
  <c r="M3721" i="1" s="1"/>
  <c r="N3720" i="1"/>
  <c r="M3720" i="1" s="1"/>
  <c r="N3718" i="1"/>
  <c r="M3718" i="1" s="1"/>
  <c r="N3717" i="1"/>
  <c r="M3717" i="1" s="1"/>
  <c r="N3716" i="1"/>
  <c r="M3716" i="1" s="1"/>
  <c r="N3715" i="1"/>
  <c r="M3715" i="1" s="1"/>
  <c r="N3713" i="1"/>
  <c r="M3713" i="1" s="1"/>
  <c r="N3712" i="1"/>
  <c r="M3712" i="1" s="1"/>
  <c r="N3710" i="1"/>
  <c r="M3710" i="1" s="1"/>
  <c r="N3709" i="1"/>
  <c r="M3709" i="1" s="1"/>
  <c r="N3708" i="1"/>
  <c r="M3708" i="1" s="1"/>
  <c r="N3706" i="1"/>
  <c r="M3706" i="1" s="1"/>
  <c r="N3705" i="1"/>
  <c r="M3705" i="1" s="1"/>
  <c r="N3704" i="1"/>
  <c r="M3704" i="1" s="1"/>
  <c r="N3703" i="1"/>
  <c r="M3703" i="1" s="1"/>
  <c r="N3701" i="1"/>
  <c r="M3701" i="1" s="1"/>
  <c r="N3700" i="1"/>
  <c r="M3700" i="1" s="1"/>
  <c r="N3697" i="1"/>
  <c r="M3697" i="1" s="1"/>
  <c r="N3696" i="1"/>
  <c r="M3696" i="1" s="1"/>
  <c r="N3694" i="1"/>
  <c r="M3694" i="1" s="1"/>
  <c r="N3693" i="1"/>
  <c r="M3693" i="1" s="1"/>
  <c r="N3692" i="1"/>
  <c r="M3692" i="1" s="1"/>
  <c r="N3691" i="1"/>
  <c r="M3691" i="1" s="1"/>
  <c r="N3689" i="1"/>
  <c r="M3689" i="1" s="1"/>
  <c r="N3688" i="1"/>
  <c r="M3688" i="1" s="1"/>
  <c r="N3685" i="1"/>
  <c r="M3685" i="1" s="1"/>
  <c r="N3684" i="1"/>
  <c r="M3684" i="1" s="1"/>
  <c r="N3682" i="1"/>
  <c r="M3682" i="1" s="1"/>
  <c r="N3681" i="1"/>
  <c r="M3681" i="1" s="1"/>
  <c r="N3680" i="1"/>
  <c r="M3680" i="1" s="1"/>
  <c r="N3679" i="1"/>
  <c r="M3679" i="1" s="1"/>
  <c r="N3677" i="1"/>
  <c r="M3677" i="1" s="1"/>
  <c r="N3676" i="1"/>
  <c r="M3676" i="1" s="1"/>
  <c r="N3673" i="1"/>
  <c r="M3673" i="1" s="1"/>
  <c r="N3672" i="1"/>
  <c r="M3672" i="1" s="1"/>
  <c r="N3670" i="1"/>
  <c r="M3670" i="1" s="1"/>
  <c r="N3668" i="1"/>
  <c r="M3668" i="1" s="1"/>
  <c r="N3667" i="1"/>
  <c r="M3667" i="1" s="1"/>
  <c r="N3664" i="1"/>
  <c r="M3664" i="1" s="1"/>
  <c r="N3661" i="1"/>
  <c r="M3661" i="1" s="1"/>
  <c r="N3660" i="1"/>
  <c r="M3660" i="1" s="1"/>
  <c r="N3658" i="1"/>
  <c r="M3658" i="1" s="1"/>
  <c r="N3657" i="1"/>
  <c r="M3657" i="1" s="1"/>
  <c r="N3656" i="1"/>
  <c r="M3656" i="1" s="1"/>
  <c r="N3654" i="1"/>
  <c r="M3654" i="1" s="1"/>
  <c r="N3652" i="1"/>
  <c r="M3652" i="1" s="1"/>
  <c r="N3651" i="1"/>
  <c r="M3651" i="1" s="1"/>
  <c r="N3649" i="1"/>
  <c r="M3649" i="1" s="1"/>
  <c r="N3648" i="1"/>
  <c r="M3648" i="1" s="1"/>
  <c r="N3647" i="1"/>
  <c r="M3647" i="1" s="1"/>
  <c r="N3645" i="1"/>
  <c r="M3645" i="1" s="1"/>
  <c r="N3644" i="1"/>
  <c r="M3644" i="1" s="1"/>
  <c r="N3643" i="1"/>
  <c r="M3643" i="1" s="1"/>
  <c r="N3642" i="1"/>
  <c r="M3642" i="1" s="1"/>
  <c r="N3640" i="1"/>
  <c r="M3640" i="1" s="1"/>
  <c r="N3639" i="1"/>
  <c r="M3639" i="1" s="1"/>
  <c r="N3638" i="1"/>
  <c r="M3638" i="1" s="1"/>
  <c r="N3635" i="1"/>
  <c r="M3635" i="1" s="1"/>
  <c r="N3634" i="1"/>
  <c r="M3634" i="1" s="1"/>
  <c r="N3632" i="1"/>
  <c r="M3632" i="1" s="1"/>
  <c r="N3631" i="1"/>
  <c r="M3631" i="1" s="1"/>
  <c r="N3630" i="1"/>
  <c r="M3630" i="1" s="1"/>
  <c r="N3629" i="1"/>
  <c r="M3629" i="1" s="1"/>
  <c r="N3627" i="1"/>
  <c r="M3627" i="1" s="1"/>
  <c r="N3626" i="1"/>
  <c r="M3626" i="1" s="1"/>
  <c r="N3623" i="1"/>
  <c r="M3623" i="1" s="1"/>
  <c r="N3622" i="1"/>
  <c r="M3622" i="1" s="1"/>
  <c r="N3619" i="1"/>
  <c r="M3619" i="1" s="1"/>
  <c r="N3617" i="1"/>
  <c r="M3617" i="1" s="1"/>
  <c r="N3616" i="1"/>
  <c r="M3616" i="1" s="1"/>
  <c r="N3615" i="1"/>
  <c r="M3615" i="1" s="1"/>
  <c r="N3613" i="1"/>
  <c r="M3613" i="1" s="1"/>
  <c r="N3612" i="1"/>
  <c r="M3612" i="1" s="1"/>
  <c r="N3609" i="1"/>
  <c r="M3609" i="1" s="1"/>
  <c r="N3608" i="1"/>
  <c r="M3608" i="1" s="1"/>
  <c r="N3606" i="1"/>
  <c r="M3606" i="1" s="1"/>
  <c r="N3604" i="1"/>
  <c r="M3604" i="1" s="1"/>
  <c r="N3603" i="1"/>
  <c r="M3603" i="1" s="1"/>
  <c r="N3602" i="1"/>
  <c r="M3602" i="1" s="1"/>
  <c r="N3600" i="1"/>
  <c r="M3600" i="1" s="1"/>
  <c r="N3597" i="1"/>
  <c r="M3597" i="1" s="1"/>
  <c r="N3596" i="1"/>
  <c r="M3596" i="1" s="1"/>
  <c r="N3594" i="1"/>
  <c r="M3594" i="1" s="1"/>
  <c r="N3593" i="1"/>
  <c r="M3593" i="1" s="1"/>
  <c r="N3592" i="1"/>
  <c r="M3592" i="1" s="1"/>
  <c r="N3591" i="1"/>
  <c r="M3591" i="1" s="1"/>
  <c r="N3589" i="1"/>
  <c r="M3589" i="1" s="1"/>
  <c r="N3588" i="1"/>
  <c r="M3588" i="1" s="1"/>
  <c r="N3585" i="1"/>
  <c r="M3585" i="1" s="1"/>
  <c r="N3584" i="1"/>
  <c r="M3584" i="1" s="1"/>
  <c r="N3582" i="1"/>
  <c r="M3582" i="1" s="1"/>
  <c r="N3581" i="1"/>
  <c r="M3581" i="1" s="1"/>
  <c r="N3580" i="1"/>
  <c r="M3580" i="1" s="1"/>
  <c r="N3579" i="1"/>
  <c r="M3579" i="1" s="1"/>
  <c r="N3578" i="1"/>
  <c r="M3578" i="1" s="1"/>
  <c r="N3577" i="1"/>
  <c r="M3577" i="1" s="1"/>
  <c r="N3576" i="1"/>
  <c r="M3576" i="1" s="1"/>
  <c r="N3573" i="1"/>
  <c r="M3573" i="1" s="1"/>
  <c r="N3572" i="1"/>
  <c r="M3572" i="1" s="1"/>
  <c r="N3570" i="1"/>
  <c r="M3570" i="1" s="1"/>
  <c r="N3569" i="1"/>
  <c r="M3569" i="1" s="1"/>
  <c r="N3568" i="1"/>
  <c r="M3568" i="1" s="1"/>
  <c r="N3567" i="1"/>
  <c r="M3567" i="1" s="1"/>
  <c r="N3565" i="1"/>
  <c r="M3565" i="1" s="1"/>
  <c r="N3564" i="1"/>
  <c r="M3564" i="1" s="1"/>
  <c r="N3561" i="1"/>
  <c r="M3561" i="1" s="1"/>
  <c r="N3560" i="1"/>
  <c r="M3560" i="1" s="1"/>
  <c r="N3558" i="1"/>
  <c r="M3558" i="1" s="1"/>
  <c r="N3557" i="1"/>
  <c r="M3557" i="1" s="1"/>
  <c r="N3556" i="1"/>
  <c r="M3556" i="1" s="1"/>
  <c r="N3555" i="1"/>
  <c r="M3555" i="1" s="1"/>
  <c r="N3553" i="1"/>
  <c r="M3553" i="1" s="1"/>
  <c r="N3552" i="1"/>
  <c r="M3552" i="1" s="1"/>
  <c r="N3549" i="1"/>
  <c r="M3549" i="1" s="1"/>
  <c r="N3548" i="1"/>
  <c r="M3548" i="1" s="1"/>
  <c r="N3546" i="1"/>
  <c r="M3546" i="1" s="1"/>
  <c r="N3544" i="1"/>
  <c r="M3544" i="1" s="1"/>
  <c r="N3543" i="1"/>
  <c r="M3543" i="1" s="1"/>
  <c r="N3542" i="1"/>
  <c r="M3542" i="1" s="1"/>
  <c r="N3540" i="1"/>
  <c r="M3540" i="1" s="1"/>
  <c r="N3536" i="1"/>
  <c r="M3536" i="1" s="1"/>
  <c r="N3535" i="1"/>
  <c r="M3535" i="1" s="1"/>
  <c r="N3533" i="1"/>
  <c r="M3533" i="1" s="1"/>
  <c r="N3531" i="1"/>
  <c r="M3531" i="1" s="1"/>
  <c r="N3530" i="1"/>
  <c r="M3530" i="1" s="1"/>
  <c r="N3528" i="1"/>
  <c r="M3528" i="1" s="1"/>
  <c r="N3526" i="1"/>
  <c r="M3526" i="1" s="1"/>
  <c r="N3525" i="1"/>
  <c r="M3525" i="1" s="1"/>
  <c r="N3522" i="1"/>
  <c r="M3522" i="1" s="1"/>
  <c r="N3521" i="1"/>
  <c r="M3521" i="1" s="1"/>
  <c r="N3519" i="1"/>
  <c r="M3519" i="1" s="1"/>
  <c r="N3518" i="1"/>
  <c r="M3518" i="1" s="1"/>
  <c r="N3517" i="1"/>
  <c r="M3517" i="1" s="1"/>
  <c r="N3516" i="1"/>
  <c r="M3516" i="1" s="1"/>
  <c r="N3514" i="1"/>
  <c r="M3514" i="1" s="1"/>
  <c r="N3513" i="1"/>
  <c r="M3513" i="1" s="1"/>
  <c r="N3510" i="1"/>
  <c r="M3510" i="1" s="1"/>
  <c r="N3509" i="1"/>
  <c r="M3509" i="1" s="1"/>
  <c r="N3507" i="1"/>
  <c r="M3507" i="1" s="1"/>
  <c r="N3506" i="1"/>
  <c r="M3506" i="1" s="1"/>
  <c r="N3505" i="1"/>
  <c r="M3505" i="1" s="1"/>
  <c r="N3504" i="1"/>
  <c r="M3504" i="1" s="1"/>
  <c r="N3502" i="1"/>
  <c r="M3502" i="1" s="1"/>
  <c r="N3501" i="1"/>
  <c r="M3501" i="1" s="1"/>
  <c r="N3498" i="1"/>
  <c r="M3498" i="1" s="1"/>
  <c r="N3497" i="1"/>
  <c r="M3497" i="1" s="1"/>
  <c r="N3495" i="1"/>
  <c r="M3495" i="1" s="1"/>
  <c r="N3494" i="1"/>
  <c r="M3494" i="1" s="1"/>
  <c r="N3493" i="1"/>
  <c r="M3493" i="1" s="1"/>
  <c r="N3492" i="1"/>
  <c r="M3492" i="1" s="1"/>
  <c r="N3490" i="1"/>
  <c r="M3490" i="1" s="1"/>
  <c r="N3489" i="1"/>
  <c r="M3489" i="1" s="1"/>
  <c r="N3486" i="1"/>
  <c r="M3486" i="1" s="1"/>
  <c r="N3485" i="1"/>
  <c r="M3485" i="1" s="1"/>
  <c r="N3482" i="1"/>
  <c r="M3482" i="1" s="1"/>
  <c r="N3480" i="1"/>
  <c r="M3480" i="1" s="1"/>
  <c r="N3479" i="1"/>
  <c r="M3479" i="1" s="1"/>
  <c r="N3475" i="1"/>
  <c r="M3475" i="1" s="1"/>
  <c r="N3472" i="1"/>
  <c r="M3472" i="1" s="1"/>
  <c r="N3471" i="1"/>
  <c r="M3471" i="1" s="1"/>
  <c r="N3469" i="1"/>
  <c r="M3469" i="1" s="1"/>
  <c r="N3468" i="1"/>
  <c r="M3468" i="1" s="1"/>
  <c r="N3467" i="1"/>
  <c r="M3467" i="1" s="1"/>
  <c r="N3466" i="1"/>
  <c r="M3466" i="1" s="1"/>
  <c r="N3464" i="1"/>
  <c r="M3464" i="1" s="1"/>
  <c r="N3463" i="1"/>
  <c r="M3463" i="1" s="1"/>
  <c r="N3460" i="1"/>
  <c r="M3460" i="1" s="1"/>
  <c r="N3459" i="1"/>
  <c r="M3459" i="1" s="1"/>
  <c r="N3458" i="1"/>
  <c r="M3458" i="1" s="1"/>
  <c r="N3456" i="1"/>
  <c r="M3456" i="1" s="1"/>
  <c r="N3455" i="1"/>
  <c r="M3455" i="1" s="1"/>
  <c r="N3454" i="1"/>
  <c r="M3454" i="1" s="1"/>
  <c r="N3453" i="1"/>
  <c r="M3453" i="1" s="1"/>
  <c r="N3451" i="1"/>
  <c r="M3451" i="1" s="1"/>
  <c r="N3450" i="1"/>
  <c r="M3450" i="1" s="1"/>
  <c r="N3447" i="1"/>
  <c r="M3447" i="1" s="1"/>
  <c r="N3446" i="1"/>
  <c r="M3446" i="1" s="1"/>
  <c r="N3444" i="1"/>
  <c r="M3444" i="1" s="1"/>
  <c r="N3443" i="1"/>
  <c r="M3443" i="1" s="1"/>
  <c r="N3442" i="1"/>
  <c r="M3442" i="1" s="1"/>
  <c r="N3441" i="1"/>
  <c r="M3441" i="1" s="1"/>
  <c r="N3439" i="1"/>
  <c r="M3439" i="1" s="1"/>
  <c r="N3438" i="1"/>
  <c r="M3438" i="1" s="1"/>
  <c r="N3435" i="1"/>
  <c r="M3435" i="1" s="1"/>
  <c r="N3434" i="1"/>
  <c r="M3434" i="1" s="1"/>
  <c r="N3432" i="1"/>
  <c r="M3432" i="1" s="1"/>
  <c r="N3431" i="1"/>
  <c r="M3431" i="1" s="1"/>
  <c r="N3430" i="1"/>
  <c r="M3430" i="1" s="1"/>
  <c r="N3429" i="1"/>
  <c r="M3429" i="1" s="1"/>
  <c r="N3427" i="1"/>
  <c r="M3427" i="1" s="1"/>
  <c r="N3426" i="1"/>
  <c r="M3426" i="1" s="1"/>
  <c r="N3423" i="1"/>
  <c r="M3423" i="1" s="1"/>
  <c r="N3422" i="1"/>
  <c r="M3422" i="1" s="1"/>
  <c r="N3420" i="1"/>
  <c r="M3420" i="1" s="1"/>
  <c r="N3418" i="1"/>
  <c r="M3418" i="1" s="1"/>
  <c r="N3417" i="1"/>
  <c r="M3417" i="1" s="1"/>
  <c r="N3413" i="1"/>
  <c r="M3413" i="1" s="1"/>
  <c r="N3410" i="1"/>
  <c r="M3410" i="1" s="1"/>
  <c r="N3409" i="1"/>
  <c r="M3409" i="1" s="1"/>
  <c r="N3407" i="1"/>
  <c r="M3407" i="1" s="1"/>
  <c r="N3406" i="1"/>
  <c r="M3406" i="1" s="1"/>
  <c r="N3405" i="1"/>
  <c r="M3405" i="1" s="1"/>
  <c r="N3404" i="1"/>
  <c r="M3404" i="1" s="1"/>
  <c r="N3402" i="1"/>
  <c r="M3402" i="1" s="1"/>
  <c r="N3401" i="1"/>
  <c r="M3401" i="1" s="1"/>
  <c r="N3399" i="1"/>
  <c r="M3399" i="1" s="1"/>
  <c r="N3398" i="1"/>
  <c r="M3398" i="1" s="1"/>
  <c r="N3397" i="1"/>
  <c r="M3397" i="1" s="1"/>
  <c r="N3395" i="1"/>
  <c r="M3395" i="1" s="1"/>
  <c r="N3394" i="1"/>
  <c r="M3394" i="1" s="1"/>
  <c r="N3393" i="1"/>
  <c r="M3393" i="1" s="1"/>
  <c r="N3392" i="1"/>
  <c r="M3392" i="1" s="1"/>
  <c r="N3391" i="1"/>
  <c r="M3391" i="1" s="1"/>
  <c r="N3390" i="1"/>
  <c r="M3390" i="1" s="1"/>
  <c r="N3389" i="1"/>
  <c r="M3389" i="1" s="1"/>
  <c r="N3385" i="1"/>
  <c r="M3385" i="1" s="1"/>
  <c r="N3384" i="1"/>
  <c r="M3384" i="1" s="1"/>
  <c r="N3382" i="1"/>
  <c r="M3382" i="1" s="1"/>
  <c r="N3381" i="1"/>
  <c r="M3381" i="1" s="1"/>
  <c r="N3380" i="1"/>
  <c r="M3380" i="1" s="1"/>
  <c r="N3378" i="1"/>
  <c r="M3378" i="1" s="1"/>
  <c r="N3376" i="1"/>
  <c r="M3376" i="1" s="1"/>
  <c r="N3375" i="1"/>
  <c r="M3375" i="1" s="1"/>
  <c r="N3372" i="1"/>
  <c r="M3372" i="1" s="1"/>
  <c r="N3371" i="1"/>
  <c r="M3371" i="1" s="1"/>
  <c r="N3368" i="1"/>
  <c r="M3368" i="1" s="1"/>
  <c r="N3367" i="1"/>
  <c r="M3367" i="1" s="1"/>
  <c r="N3366" i="1"/>
  <c r="M3366" i="1" s="1"/>
  <c r="N3365" i="1"/>
  <c r="M3365" i="1" s="1"/>
  <c r="N3363" i="1"/>
  <c r="M3363" i="1" s="1"/>
  <c r="N3362" i="1"/>
  <c r="M3362" i="1" s="1"/>
  <c r="N3359" i="1"/>
  <c r="M3359" i="1" s="1"/>
  <c r="N3358" i="1"/>
  <c r="M3358" i="1" s="1"/>
  <c r="N3356" i="1"/>
  <c r="M3356" i="1" s="1"/>
  <c r="N3354" i="1"/>
  <c r="M3354" i="1" s="1"/>
  <c r="N3353" i="1"/>
  <c r="M3353" i="1" s="1"/>
  <c r="N3352" i="1"/>
  <c r="M3352" i="1" s="1"/>
  <c r="N3350" i="1"/>
  <c r="M3350" i="1" s="1"/>
  <c r="N3347" i="1"/>
  <c r="M3347" i="1" s="1"/>
  <c r="N3346" i="1"/>
  <c r="M3346" i="1" s="1"/>
  <c r="N3344" i="1"/>
  <c r="M3344" i="1" s="1"/>
  <c r="N3343" i="1"/>
  <c r="M3343" i="1" s="1"/>
  <c r="N3342" i="1"/>
  <c r="M3342" i="1" s="1"/>
  <c r="N3341" i="1"/>
  <c r="M3341" i="1" s="1"/>
  <c r="N3339" i="1"/>
  <c r="M3339" i="1" s="1"/>
  <c r="N3338" i="1"/>
  <c r="M3338" i="1" s="1"/>
  <c r="N3334" i="1"/>
  <c r="M3334" i="1" s="1"/>
  <c r="N3333" i="1"/>
  <c r="M3333" i="1" s="1"/>
  <c r="N3330" i="1"/>
  <c r="M3330" i="1" s="1"/>
  <c r="N3329" i="1"/>
  <c r="M3329" i="1" s="1"/>
  <c r="N3328" i="1"/>
  <c r="M3328" i="1" s="1"/>
  <c r="N3327" i="1"/>
  <c r="M3327" i="1" s="1"/>
  <c r="N3326" i="1"/>
  <c r="M3326" i="1" s="1"/>
  <c r="N3324" i="1"/>
  <c r="M3324" i="1" s="1"/>
  <c r="N3323" i="1"/>
  <c r="M3323" i="1" s="1"/>
  <c r="N3320" i="1"/>
  <c r="M3320" i="1" s="1"/>
  <c r="N3319" i="1"/>
  <c r="M3319" i="1" s="1"/>
  <c r="N3317" i="1"/>
  <c r="M3317" i="1" s="1"/>
  <c r="N3316" i="1"/>
  <c r="M3316" i="1" s="1"/>
  <c r="N3315" i="1"/>
  <c r="M3315" i="1" s="1"/>
  <c r="N3314" i="1"/>
  <c r="M3314" i="1" s="1"/>
  <c r="N3312" i="1"/>
  <c r="M3312" i="1" s="1"/>
  <c r="N3311" i="1"/>
  <c r="M3311" i="1" s="1"/>
  <c r="N3308" i="1"/>
  <c r="M3308" i="1" s="1"/>
  <c r="N3307" i="1"/>
  <c r="M3307" i="1" s="1"/>
  <c r="N3305" i="1"/>
  <c r="M3305" i="1" s="1"/>
  <c r="N3304" i="1"/>
  <c r="M3304" i="1" s="1"/>
  <c r="N3303" i="1"/>
  <c r="M3303" i="1" s="1"/>
  <c r="N3302" i="1"/>
  <c r="M3302" i="1" s="1"/>
  <c r="N3300" i="1"/>
  <c r="M3300" i="1" s="1"/>
  <c r="N3299" i="1"/>
  <c r="M3299" i="1" s="1"/>
  <c r="N3296" i="1"/>
  <c r="M3296" i="1" s="1"/>
  <c r="N3295" i="1"/>
  <c r="M3295" i="1" s="1"/>
  <c r="N3293" i="1"/>
  <c r="M3293" i="1" s="1"/>
  <c r="N3291" i="1"/>
  <c r="M3291" i="1" s="1"/>
  <c r="N3290" i="1"/>
  <c r="M3290" i="1" s="1"/>
  <c r="N3289" i="1"/>
  <c r="M3289" i="1" s="1"/>
  <c r="N3287" i="1"/>
  <c r="M3287" i="1" s="1"/>
  <c r="N3284" i="1"/>
  <c r="M3284" i="1" s="1"/>
  <c r="N3283" i="1"/>
  <c r="M3283" i="1" s="1"/>
  <c r="N3281" i="1"/>
  <c r="M3281" i="1" s="1"/>
  <c r="N3280" i="1"/>
  <c r="M3280" i="1" s="1"/>
  <c r="N3279" i="1"/>
  <c r="M3279" i="1" s="1"/>
  <c r="N3278" i="1"/>
  <c r="M3278" i="1" s="1"/>
  <c r="N3276" i="1"/>
  <c r="M3276" i="1" s="1"/>
  <c r="N3275" i="1"/>
  <c r="M3275" i="1" s="1"/>
  <c r="N3272" i="1"/>
  <c r="M3272" i="1" s="1"/>
  <c r="N3271" i="1"/>
  <c r="M3271" i="1" s="1"/>
  <c r="N3269" i="1"/>
  <c r="M3269" i="1" s="1"/>
  <c r="N3268" i="1"/>
  <c r="M3268" i="1" s="1"/>
  <c r="N3267" i="1"/>
  <c r="M3267" i="1" s="1"/>
  <c r="N3266" i="1"/>
  <c r="M3266" i="1" s="1"/>
  <c r="N3264" i="1"/>
  <c r="M3264" i="1" s="1"/>
  <c r="N3263" i="1"/>
  <c r="M3263" i="1" s="1"/>
  <c r="N3260" i="1"/>
  <c r="M3260" i="1" s="1"/>
  <c r="N3259" i="1"/>
  <c r="M3259" i="1" s="1"/>
  <c r="N3257" i="1"/>
  <c r="M3257" i="1" s="1"/>
  <c r="N3256" i="1"/>
  <c r="M3256" i="1" s="1"/>
  <c r="N3255" i="1"/>
  <c r="M3255" i="1" s="1"/>
  <c r="N3253" i="1"/>
  <c r="M3253" i="1" s="1"/>
  <c r="N3251" i="1"/>
  <c r="M3251" i="1" s="1"/>
  <c r="N3250" i="1"/>
  <c r="M3250" i="1" s="1"/>
  <c r="N3247" i="1"/>
  <c r="M3247" i="1" s="1"/>
  <c r="N3246" i="1"/>
  <c r="M3246" i="1" s="1"/>
  <c r="N3244" i="1"/>
  <c r="M3244" i="1" s="1"/>
  <c r="N3243" i="1"/>
  <c r="M3243" i="1" s="1"/>
  <c r="N3242" i="1"/>
  <c r="M3242" i="1" s="1"/>
  <c r="N3241" i="1"/>
  <c r="M3241" i="1" s="1"/>
  <c r="N3239" i="1"/>
  <c r="M3239" i="1" s="1"/>
  <c r="N3238" i="1"/>
  <c r="M3238" i="1" s="1"/>
  <c r="N3235" i="1"/>
  <c r="M3235" i="1" s="1"/>
  <c r="N3234" i="1"/>
  <c r="M3234" i="1" s="1"/>
  <c r="N3232" i="1"/>
  <c r="M3232" i="1" s="1"/>
  <c r="N3230" i="1"/>
  <c r="M3230" i="1" s="1"/>
  <c r="N3229" i="1"/>
  <c r="M3229" i="1" s="1"/>
  <c r="N3226" i="1"/>
  <c r="M3226" i="1" s="1"/>
  <c r="N3223" i="1"/>
  <c r="M3223" i="1" s="1"/>
  <c r="N3222" i="1"/>
  <c r="M3222" i="1" s="1"/>
  <c r="N3220" i="1"/>
  <c r="M3220" i="1" s="1"/>
  <c r="N3219" i="1"/>
  <c r="M3219" i="1" s="1"/>
  <c r="N3218" i="1"/>
  <c r="M3218" i="1" s="1"/>
  <c r="N3217" i="1"/>
  <c r="M3217" i="1" s="1"/>
  <c r="N3215" i="1"/>
  <c r="M3215" i="1" s="1"/>
  <c r="N3214" i="1"/>
  <c r="M3214" i="1" s="1"/>
  <c r="N3212" i="1"/>
  <c r="M3212" i="1" s="1"/>
  <c r="N3211" i="1"/>
  <c r="M3211" i="1" s="1"/>
  <c r="N3210" i="1"/>
  <c r="M3210" i="1" s="1"/>
  <c r="N3208" i="1"/>
  <c r="M3208" i="1" s="1"/>
  <c r="N3207" i="1"/>
  <c r="M3207" i="1" s="1"/>
  <c r="N3206" i="1"/>
  <c r="M3206" i="1" s="1"/>
  <c r="N3205" i="1"/>
  <c r="M3205" i="1" s="1"/>
  <c r="N3203" i="1"/>
  <c r="M3203" i="1" s="1"/>
  <c r="N3202" i="1"/>
  <c r="M3202" i="1" s="1"/>
  <c r="N3199" i="1"/>
  <c r="M3199" i="1" s="1"/>
  <c r="N3197" i="1"/>
  <c r="M3197" i="1" s="1"/>
  <c r="N3193" i="1"/>
  <c r="M3193" i="1" s="1"/>
  <c r="N3192" i="1"/>
  <c r="M3192" i="1" s="1"/>
  <c r="N3191" i="1"/>
  <c r="M3191" i="1" s="1"/>
  <c r="N3190" i="1"/>
  <c r="M3190" i="1" s="1"/>
  <c r="N3188" i="1"/>
  <c r="M3188" i="1" s="1"/>
  <c r="N3187" i="1"/>
  <c r="M3187" i="1" s="1"/>
  <c r="N3182" i="1"/>
  <c r="M3182" i="1" s="1"/>
  <c r="N3181" i="1"/>
  <c r="M3181" i="1" s="1"/>
  <c r="N3179" i="1"/>
  <c r="M3179" i="1" s="1"/>
  <c r="N3178" i="1"/>
  <c r="M3178" i="1" s="1"/>
  <c r="N3177" i="1"/>
  <c r="M3177" i="1" s="1"/>
  <c r="N3176" i="1"/>
  <c r="M3176" i="1" s="1"/>
  <c r="N3174" i="1"/>
  <c r="M3174" i="1" s="1"/>
  <c r="N3173" i="1"/>
  <c r="M3173" i="1" s="1"/>
  <c r="N3170" i="1"/>
  <c r="M3170" i="1" s="1"/>
  <c r="N3169" i="1"/>
  <c r="M3169" i="1" s="1"/>
  <c r="N3167" i="1"/>
  <c r="M3167" i="1" s="1"/>
  <c r="N3165" i="1"/>
  <c r="M3165" i="1" s="1"/>
  <c r="N3164" i="1"/>
  <c r="M3164" i="1" s="1"/>
  <c r="N3161" i="1"/>
  <c r="M3161" i="1" s="1"/>
  <c r="N3158" i="1"/>
  <c r="M3158" i="1" s="1"/>
  <c r="N3157" i="1"/>
  <c r="M3157" i="1" s="1"/>
  <c r="N3155" i="1"/>
  <c r="M3155" i="1" s="1"/>
  <c r="N3154" i="1"/>
  <c r="M3154" i="1" s="1"/>
  <c r="N3153" i="1"/>
  <c r="M3153" i="1" s="1"/>
  <c r="N3152" i="1"/>
  <c r="M3152" i="1" s="1"/>
  <c r="N3150" i="1"/>
  <c r="M3150" i="1" s="1"/>
  <c r="N3149" i="1"/>
  <c r="M3149" i="1" s="1"/>
  <c r="N3147" i="1"/>
  <c r="M3147" i="1" s="1"/>
  <c r="N3146" i="1"/>
  <c r="M3146" i="1" s="1"/>
  <c r="N3145" i="1"/>
  <c r="M3145" i="1" s="1"/>
  <c r="N3143" i="1"/>
  <c r="M3143" i="1" s="1"/>
  <c r="N3142" i="1"/>
  <c r="M3142" i="1" s="1"/>
  <c r="N3141" i="1"/>
  <c r="M3141" i="1" s="1"/>
  <c r="N3140" i="1"/>
  <c r="M3140" i="1" s="1"/>
  <c r="N3139" i="1"/>
  <c r="M3139" i="1" s="1"/>
  <c r="N3138" i="1"/>
  <c r="M3138" i="1" s="1"/>
  <c r="N3137" i="1"/>
  <c r="M3137" i="1" s="1"/>
  <c r="N3134" i="1"/>
  <c r="M3134" i="1" s="1"/>
  <c r="N3133" i="1"/>
  <c r="M3133" i="1" s="1"/>
  <c r="N3131" i="1"/>
  <c r="M3131" i="1" s="1"/>
  <c r="N3130" i="1"/>
  <c r="M3130" i="1" s="1"/>
  <c r="N3129" i="1"/>
  <c r="M3129" i="1" s="1"/>
  <c r="N3128" i="1"/>
  <c r="M3128" i="1" s="1"/>
  <c r="N3126" i="1"/>
  <c r="M3126" i="1" s="1"/>
  <c r="N3125" i="1"/>
  <c r="M3125" i="1" s="1"/>
  <c r="N3121" i="1"/>
  <c r="M3121" i="1" s="1"/>
  <c r="N3120" i="1"/>
  <c r="M3120" i="1" s="1"/>
  <c r="N3118" i="1"/>
  <c r="M3118" i="1" s="1"/>
  <c r="N3117" i="1"/>
  <c r="M3117" i="1" s="1"/>
  <c r="N3116" i="1"/>
  <c r="M3116" i="1" s="1"/>
  <c r="N3115" i="1"/>
  <c r="M3115" i="1" s="1"/>
  <c r="N3113" i="1"/>
  <c r="M3113" i="1" s="1"/>
  <c r="N3112" i="1"/>
  <c r="M3112" i="1" s="1"/>
  <c r="N3109" i="1"/>
  <c r="M3109" i="1" s="1"/>
  <c r="N3108" i="1"/>
  <c r="M3108" i="1" s="1"/>
  <c r="N3106" i="1"/>
  <c r="M3106" i="1" s="1"/>
  <c r="N3104" i="1"/>
  <c r="M3104" i="1" s="1"/>
  <c r="N3103" i="1"/>
  <c r="M3103" i="1" s="1"/>
  <c r="N3102" i="1"/>
  <c r="M3102" i="1" s="1"/>
  <c r="N3100" i="1"/>
  <c r="M3100" i="1" s="1"/>
  <c r="N3097" i="1"/>
  <c r="M3097" i="1" s="1"/>
  <c r="N3096" i="1"/>
  <c r="M3096" i="1" s="1"/>
  <c r="N3094" i="1"/>
  <c r="M3094" i="1" s="1"/>
  <c r="N3093" i="1"/>
  <c r="M3093" i="1" s="1"/>
  <c r="N3092" i="1"/>
  <c r="M3092" i="1" s="1"/>
  <c r="N3091" i="1"/>
  <c r="M3091" i="1" s="1"/>
  <c r="N3089" i="1"/>
  <c r="M3089" i="1" s="1"/>
  <c r="N3088" i="1"/>
  <c r="M3088" i="1" s="1"/>
  <c r="N3082" i="1"/>
  <c r="M3082" i="1" s="1"/>
  <c r="N3080" i="1"/>
  <c r="M3080" i="1" s="1"/>
  <c r="N3077" i="1"/>
  <c r="M3077" i="1" s="1"/>
  <c r="N3076" i="1"/>
  <c r="M3076" i="1" s="1"/>
  <c r="N3075" i="1"/>
  <c r="M3075" i="1" s="1"/>
  <c r="N3074" i="1"/>
  <c r="M3074" i="1" s="1"/>
  <c r="N3073" i="1"/>
  <c r="M3073" i="1" s="1"/>
  <c r="N3072" i="1"/>
  <c r="M3072" i="1" s="1"/>
  <c r="N3071" i="1"/>
  <c r="M3071" i="1" s="1"/>
  <c r="N3068" i="1"/>
  <c r="M3068" i="1" s="1"/>
  <c r="N3067" i="1"/>
  <c r="M3067" i="1" s="1"/>
  <c r="N3065" i="1"/>
  <c r="M3065" i="1" s="1"/>
  <c r="N3064" i="1"/>
  <c r="M3064" i="1" s="1"/>
  <c r="N3063" i="1"/>
  <c r="M3063" i="1" s="1"/>
  <c r="N3062" i="1"/>
  <c r="M3062" i="1" s="1"/>
  <c r="N3060" i="1"/>
  <c r="M3060" i="1" s="1"/>
  <c r="N3059" i="1"/>
  <c r="M3059" i="1" s="1"/>
  <c r="N3056" i="1"/>
  <c r="M3056" i="1" s="1"/>
  <c r="N3055" i="1"/>
  <c r="M3055" i="1" s="1"/>
  <c r="N3053" i="1"/>
  <c r="M3053" i="1" s="1"/>
  <c r="N3052" i="1"/>
  <c r="M3052" i="1" s="1"/>
  <c r="N3051" i="1"/>
  <c r="M3051" i="1" s="1"/>
  <c r="N3050" i="1"/>
  <c r="M3050" i="1" s="1"/>
  <c r="N3048" i="1"/>
  <c r="M3048" i="1" s="1"/>
  <c r="N3047" i="1"/>
  <c r="M3047" i="1" s="1"/>
  <c r="N3044" i="1"/>
  <c r="M3044" i="1" s="1"/>
  <c r="N3043" i="1"/>
  <c r="M3043" i="1" s="1"/>
  <c r="N3041" i="1"/>
  <c r="M3041" i="1" s="1"/>
  <c r="N3039" i="1"/>
  <c r="M3039" i="1" s="1"/>
  <c r="N3038" i="1"/>
  <c r="M3038" i="1" s="1"/>
  <c r="N3037" i="1"/>
  <c r="M3037" i="1" s="1"/>
  <c r="N3035" i="1"/>
  <c r="M3035" i="1" s="1"/>
  <c r="N3032" i="1"/>
  <c r="M3032" i="1" s="1"/>
  <c r="N3031" i="1"/>
  <c r="M3031" i="1" s="1"/>
  <c r="N3029" i="1"/>
  <c r="M3029" i="1" s="1"/>
  <c r="N3028" i="1"/>
  <c r="M3028" i="1" s="1"/>
  <c r="N3027" i="1"/>
  <c r="M3027" i="1" s="1"/>
  <c r="N3026" i="1"/>
  <c r="M3026" i="1" s="1"/>
  <c r="N3024" i="1"/>
  <c r="M3024" i="1" s="1"/>
  <c r="N3023" i="1"/>
  <c r="M3023" i="1" s="1"/>
  <c r="N3020" i="1"/>
  <c r="M3020" i="1" s="1"/>
  <c r="N3019" i="1"/>
  <c r="M3019" i="1" s="1"/>
  <c r="N3017" i="1"/>
  <c r="M3017" i="1" s="1"/>
  <c r="N3016" i="1"/>
  <c r="M3016" i="1" s="1"/>
  <c r="N3015" i="1"/>
  <c r="M3015" i="1" s="1"/>
  <c r="N3014" i="1"/>
  <c r="M3014" i="1" s="1"/>
  <c r="N3012" i="1"/>
  <c r="M3012" i="1" s="1"/>
  <c r="N3010" i="1"/>
  <c r="M3010" i="1" s="1"/>
  <c r="N3005" i="1"/>
  <c r="M3005" i="1" s="1"/>
  <c r="N3004" i="1"/>
  <c r="M3004" i="1" s="1"/>
  <c r="N3002" i="1"/>
  <c r="M3002" i="1" s="1"/>
  <c r="N3001" i="1"/>
  <c r="M3001" i="1" s="1"/>
  <c r="N3000" i="1"/>
  <c r="M3000" i="1" s="1"/>
  <c r="N2999" i="1"/>
  <c r="M2999" i="1" s="1"/>
  <c r="N2997" i="1"/>
  <c r="M2997" i="1" s="1"/>
  <c r="N2996" i="1"/>
  <c r="M2996" i="1" s="1"/>
  <c r="N2993" i="1"/>
  <c r="M2993" i="1" s="1"/>
  <c r="N2992" i="1"/>
  <c r="M2992" i="1" s="1"/>
  <c r="N2990" i="1"/>
  <c r="M2990" i="1" s="1"/>
  <c r="N2989" i="1"/>
  <c r="M2989" i="1" s="1"/>
  <c r="N2988" i="1"/>
  <c r="M2988" i="1" s="1"/>
  <c r="N2987" i="1"/>
  <c r="M2987" i="1" s="1"/>
  <c r="N2985" i="1"/>
  <c r="M2985" i="1" s="1"/>
  <c r="N2984" i="1"/>
  <c r="M2984" i="1" s="1"/>
  <c r="N2981" i="1"/>
  <c r="M2981" i="1" s="1"/>
  <c r="N2980" i="1"/>
  <c r="M2980" i="1" s="1"/>
  <c r="N2978" i="1"/>
  <c r="M2978" i="1" s="1"/>
  <c r="N2976" i="1"/>
  <c r="M2976" i="1" s="1"/>
  <c r="N2975" i="1"/>
  <c r="M2975" i="1" s="1"/>
  <c r="N2972" i="1"/>
  <c r="M2972" i="1" s="1"/>
  <c r="N2969" i="1"/>
  <c r="M2969" i="1" s="1"/>
  <c r="N2968" i="1"/>
  <c r="M2968" i="1" s="1"/>
  <c r="N2966" i="1"/>
  <c r="M2966" i="1" s="1"/>
  <c r="N2965" i="1"/>
  <c r="M2965" i="1" s="1"/>
  <c r="N2964" i="1"/>
  <c r="M2964" i="1" s="1"/>
  <c r="N2963" i="1"/>
  <c r="M2963" i="1" s="1"/>
  <c r="N2961" i="1"/>
  <c r="M2961" i="1" s="1"/>
  <c r="N2960" i="1"/>
  <c r="M2960" i="1" s="1"/>
  <c r="N2958" i="1"/>
  <c r="M2958" i="1" s="1"/>
  <c r="N2957" i="1"/>
  <c r="M2957" i="1" s="1"/>
  <c r="N2956" i="1"/>
  <c r="M2956" i="1" s="1"/>
  <c r="N2954" i="1"/>
  <c r="M2954" i="1" s="1"/>
  <c r="N2953" i="1"/>
  <c r="M2953" i="1" s="1"/>
  <c r="N2952" i="1"/>
  <c r="M2952" i="1" s="1"/>
  <c r="N2951" i="1"/>
  <c r="M2951" i="1" s="1"/>
  <c r="N2949" i="1"/>
  <c r="M2949" i="1" s="1"/>
  <c r="N2948" i="1"/>
  <c r="M2948" i="1" s="1"/>
  <c r="N2945" i="1"/>
  <c r="M2945" i="1" s="1"/>
  <c r="N2944" i="1"/>
  <c r="M2944" i="1" s="1"/>
  <c r="N2942" i="1"/>
  <c r="M2942" i="1" s="1"/>
  <c r="N2941" i="1"/>
  <c r="M2941" i="1" s="1"/>
  <c r="N2940" i="1"/>
  <c r="M2940" i="1" s="1"/>
  <c r="N2938" i="1"/>
  <c r="M2938" i="1" s="1"/>
  <c r="N2936" i="1"/>
  <c r="M2936" i="1" s="1"/>
  <c r="N2935" i="1"/>
  <c r="M2935" i="1" s="1"/>
  <c r="N2932" i="1"/>
  <c r="M2932" i="1" s="1"/>
  <c r="N2931" i="1"/>
  <c r="M2931" i="1" s="1"/>
  <c r="N2929" i="1"/>
  <c r="M2929" i="1" s="1"/>
  <c r="N2927" i="1"/>
  <c r="M2927" i="1" s="1"/>
  <c r="N2926" i="1"/>
  <c r="M2926" i="1" s="1"/>
  <c r="N2925" i="1"/>
  <c r="M2925" i="1" s="1"/>
  <c r="N2923" i="1"/>
  <c r="M2923" i="1" s="1"/>
  <c r="N2922" i="1"/>
  <c r="M2922" i="1" s="1"/>
  <c r="N2919" i="1"/>
  <c r="M2919" i="1" s="1"/>
  <c r="N2918" i="1"/>
  <c r="M2918" i="1" s="1"/>
  <c r="N2916" i="1"/>
  <c r="M2916" i="1" s="1"/>
  <c r="N2914" i="1"/>
  <c r="M2914" i="1" s="1"/>
  <c r="N2913" i="1"/>
  <c r="M2913" i="1" s="1"/>
  <c r="N2910" i="1"/>
  <c r="M2910" i="1" s="1"/>
  <c r="N2907" i="1"/>
  <c r="M2907" i="1" s="1"/>
  <c r="N2906" i="1"/>
  <c r="M2906" i="1" s="1"/>
  <c r="N2904" i="1"/>
  <c r="M2904" i="1" s="1"/>
  <c r="N2903" i="1"/>
  <c r="M2903" i="1" s="1"/>
  <c r="N2902" i="1"/>
  <c r="M2902" i="1" s="1"/>
  <c r="N2901" i="1"/>
  <c r="M2901" i="1" s="1"/>
  <c r="N2899" i="1"/>
  <c r="M2899" i="1" s="1"/>
  <c r="N2898" i="1"/>
  <c r="M2898" i="1" s="1"/>
  <c r="N2896" i="1"/>
  <c r="M2896" i="1" s="1"/>
  <c r="N2895" i="1"/>
  <c r="M2895" i="1" s="1"/>
  <c r="N2894" i="1"/>
  <c r="M2894" i="1" s="1"/>
  <c r="N2892" i="1"/>
  <c r="M2892" i="1" s="1"/>
  <c r="N2891" i="1"/>
  <c r="M2891" i="1" s="1"/>
  <c r="N2890" i="1"/>
  <c r="M2890" i="1" s="1"/>
  <c r="N2889" i="1"/>
  <c r="M2889" i="1" s="1"/>
  <c r="N2888" i="1"/>
  <c r="M2888" i="1" s="1"/>
  <c r="N2887" i="1"/>
  <c r="M2887" i="1" s="1"/>
  <c r="N2886" i="1"/>
  <c r="M2886" i="1" s="1"/>
  <c r="N2883" i="1"/>
  <c r="M2883" i="1" s="1"/>
  <c r="N2882" i="1"/>
  <c r="M2882" i="1" s="1"/>
  <c r="N2880" i="1"/>
  <c r="M2880" i="1" s="1"/>
  <c r="N2879" i="1"/>
  <c r="M2879" i="1" s="1"/>
  <c r="N2878" i="1"/>
  <c r="M2878" i="1" s="1"/>
  <c r="N2877" i="1"/>
  <c r="M2877" i="1" s="1"/>
  <c r="N2875" i="1"/>
  <c r="M2875" i="1" s="1"/>
  <c r="N2874" i="1"/>
  <c r="M2874" i="1" s="1"/>
  <c r="N2871" i="1"/>
  <c r="M2871" i="1" s="1"/>
  <c r="N2870" i="1"/>
  <c r="M2870" i="1" s="1"/>
  <c r="N2868" i="1"/>
  <c r="M2868" i="1" s="1"/>
  <c r="N2867" i="1"/>
  <c r="M2867" i="1" s="1"/>
  <c r="N2866" i="1"/>
  <c r="M2866" i="1" s="1"/>
  <c r="N2865" i="1"/>
  <c r="M2865" i="1" s="1"/>
  <c r="N2863" i="1"/>
  <c r="M2863" i="1" s="1"/>
  <c r="N2862" i="1"/>
  <c r="M2862" i="1" s="1"/>
  <c r="N2859" i="1"/>
  <c r="M2859" i="1" s="1"/>
  <c r="N2858" i="1"/>
  <c r="M2858" i="1" s="1"/>
  <c r="N2856" i="1"/>
  <c r="M2856" i="1" s="1"/>
  <c r="N2854" i="1"/>
  <c r="M2854" i="1" s="1"/>
  <c r="N2853" i="1"/>
  <c r="M2853" i="1" s="1"/>
  <c r="N2852" i="1"/>
  <c r="M2852" i="1" s="1"/>
  <c r="N2850" i="1"/>
  <c r="M2850" i="1" s="1"/>
  <c r="N2847" i="1"/>
  <c r="M2847" i="1" s="1"/>
  <c r="N2846" i="1"/>
  <c r="M2846" i="1" s="1"/>
  <c r="N2844" i="1"/>
  <c r="M2844" i="1" s="1"/>
  <c r="N2843" i="1"/>
  <c r="M2843" i="1" s="1"/>
  <c r="N2842" i="1"/>
  <c r="M2842" i="1" s="1"/>
  <c r="N2841" i="1"/>
  <c r="M2841" i="1" s="1"/>
  <c r="N2839" i="1"/>
  <c r="M2839" i="1" s="1"/>
  <c r="N2838" i="1"/>
  <c r="M2838" i="1" s="1"/>
  <c r="N2835" i="1"/>
  <c r="M2835" i="1" s="1"/>
  <c r="N2834" i="1"/>
  <c r="M2834" i="1" s="1"/>
  <c r="N2832" i="1"/>
  <c r="M2832" i="1" s="1"/>
  <c r="N2831" i="1"/>
  <c r="M2831" i="1" s="1"/>
  <c r="N2830" i="1"/>
  <c r="M2830" i="1" s="1"/>
  <c r="N2829" i="1"/>
  <c r="M2829" i="1" s="1"/>
  <c r="N2828" i="1"/>
  <c r="M2828" i="1" s="1"/>
  <c r="N2827" i="1"/>
  <c r="M2827" i="1" s="1"/>
  <c r="N2826" i="1"/>
  <c r="M2826" i="1" s="1"/>
  <c r="N2823" i="1"/>
  <c r="M2823" i="1" s="1"/>
  <c r="N2822" i="1"/>
  <c r="M2822" i="1" s="1"/>
  <c r="N2820" i="1"/>
  <c r="M2820" i="1" s="1"/>
  <c r="N2819" i="1"/>
  <c r="M2819" i="1" s="1"/>
  <c r="N2818" i="1"/>
  <c r="M2818" i="1" s="1"/>
  <c r="N2817" i="1"/>
  <c r="M2817" i="1" s="1"/>
  <c r="N2815" i="1"/>
  <c r="M2815" i="1" s="1"/>
  <c r="N2814" i="1"/>
  <c r="M2814" i="1" s="1"/>
  <c r="N2810" i="1"/>
  <c r="M2810" i="1" s="1"/>
  <c r="N2809" i="1"/>
  <c r="M2809" i="1" s="1"/>
  <c r="N2807" i="1"/>
  <c r="M2807" i="1" s="1"/>
  <c r="N2806" i="1"/>
  <c r="M2806" i="1" s="1"/>
  <c r="N2805" i="1"/>
  <c r="M2805" i="1" s="1"/>
  <c r="N2804" i="1"/>
  <c r="M2804" i="1" s="1"/>
  <c r="N2802" i="1"/>
  <c r="M2802" i="1" s="1"/>
  <c r="N2801" i="1"/>
  <c r="M2801" i="1" s="1"/>
  <c r="N2798" i="1"/>
  <c r="M2798" i="1" s="1"/>
  <c r="N2797" i="1"/>
  <c r="M2797" i="1" s="1"/>
  <c r="N2795" i="1"/>
  <c r="M2795" i="1" s="1"/>
  <c r="N2793" i="1"/>
  <c r="M2793" i="1" s="1"/>
  <c r="N2792" i="1"/>
  <c r="M2792" i="1" s="1"/>
  <c r="N2791" i="1"/>
  <c r="M2791" i="1" s="1"/>
  <c r="N2789" i="1"/>
  <c r="M2789" i="1" s="1"/>
  <c r="N2786" i="1"/>
  <c r="M2786" i="1" s="1"/>
  <c r="N2784" i="1"/>
  <c r="M2784" i="1" s="1"/>
  <c r="N2782" i="1"/>
  <c r="M2782" i="1" s="1"/>
  <c r="N2781" i="1"/>
  <c r="M2781" i="1" s="1"/>
  <c r="N2780" i="1"/>
  <c r="M2780" i="1" s="1"/>
  <c r="N2779" i="1"/>
  <c r="M2779" i="1" s="1"/>
  <c r="N2777" i="1"/>
  <c r="M2777" i="1" s="1"/>
  <c r="N2776" i="1"/>
  <c r="M2776" i="1" s="1"/>
  <c r="N2773" i="1"/>
  <c r="M2773" i="1" s="1"/>
  <c r="N2772" i="1"/>
  <c r="M2772" i="1" s="1"/>
  <c r="N2770" i="1"/>
  <c r="M2770" i="1" s="1"/>
  <c r="N2769" i="1"/>
  <c r="M2769" i="1" s="1"/>
  <c r="N2768" i="1"/>
  <c r="M2768" i="1" s="1"/>
  <c r="N2767" i="1"/>
  <c r="M2767" i="1" s="1"/>
  <c r="N2765" i="1"/>
  <c r="M2765" i="1" s="1"/>
  <c r="N2764" i="1"/>
  <c r="M2764" i="1" s="1"/>
  <c r="N2761" i="1"/>
  <c r="M2761" i="1" s="1"/>
  <c r="N2760" i="1"/>
  <c r="M2760" i="1" s="1"/>
  <c r="N2758" i="1"/>
  <c r="M2758" i="1" s="1"/>
  <c r="N2757" i="1"/>
  <c r="M2757" i="1" s="1"/>
  <c r="N2756" i="1"/>
  <c r="M2756" i="1" s="1"/>
  <c r="N2755" i="1"/>
  <c r="M2755" i="1" s="1"/>
  <c r="N2753" i="1"/>
  <c r="M2753" i="1" s="1"/>
  <c r="N2752" i="1"/>
  <c r="M2752" i="1" s="1"/>
  <c r="N2749" i="1"/>
  <c r="M2749" i="1" s="1"/>
  <c r="N2748" i="1"/>
  <c r="M2748" i="1" s="1"/>
  <c r="N2746" i="1"/>
  <c r="M2746" i="1" s="1"/>
  <c r="N2745" i="1"/>
  <c r="M2745" i="1" s="1"/>
  <c r="N2744" i="1"/>
  <c r="M2744" i="1" s="1"/>
  <c r="N2743" i="1"/>
  <c r="M2743" i="1" s="1"/>
  <c r="N2741" i="1"/>
  <c r="M2741" i="1" s="1"/>
  <c r="N2740" i="1"/>
  <c r="M2740" i="1" s="1"/>
  <c r="N2737" i="1"/>
  <c r="M2737" i="1" s="1"/>
  <c r="N2736" i="1"/>
  <c r="M2736" i="1" s="1"/>
  <c r="N2734" i="1"/>
  <c r="M2734" i="1" s="1"/>
  <c r="N2732" i="1"/>
  <c r="M2732" i="1" s="1"/>
  <c r="N2731" i="1"/>
  <c r="M2731" i="1" s="1"/>
  <c r="N2728" i="1"/>
  <c r="M2728" i="1" s="1"/>
  <c r="N2725" i="1"/>
  <c r="M2725" i="1" s="1"/>
  <c r="N2724" i="1"/>
  <c r="M2724" i="1" s="1"/>
  <c r="N2722" i="1"/>
  <c r="M2722" i="1" s="1"/>
  <c r="N2721" i="1"/>
  <c r="M2721" i="1" s="1"/>
  <c r="N2720" i="1"/>
  <c r="M2720" i="1" s="1"/>
  <c r="N2719" i="1"/>
  <c r="M2719" i="1" s="1"/>
  <c r="N2717" i="1"/>
  <c r="M2717" i="1" s="1"/>
  <c r="N2716" i="1"/>
  <c r="M2716" i="1" s="1"/>
  <c r="N2714" i="1"/>
  <c r="M2714" i="1" s="1"/>
  <c r="N2713" i="1"/>
  <c r="M2713" i="1" s="1"/>
  <c r="N2712" i="1"/>
  <c r="M2712" i="1" s="1"/>
  <c r="N2710" i="1"/>
  <c r="M2710" i="1" s="1"/>
  <c r="N2709" i="1"/>
  <c r="M2709" i="1" s="1"/>
  <c r="N2708" i="1"/>
  <c r="M2708" i="1" s="1"/>
  <c r="N2707" i="1"/>
  <c r="M2707" i="1" s="1"/>
  <c r="N2705" i="1"/>
  <c r="M2705" i="1" s="1"/>
  <c r="N2704" i="1"/>
  <c r="M2704" i="1" s="1"/>
  <c r="N2700" i="1"/>
  <c r="M2700" i="1" s="1"/>
  <c r="N2699" i="1"/>
  <c r="M2699" i="1" s="1"/>
  <c r="N2697" i="1"/>
  <c r="M2697" i="1" s="1"/>
  <c r="N2696" i="1"/>
  <c r="M2696" i="1" s="1"/>
  <c r="N2695" i="1"/>
  <c r="M2695" i="1" s="1"/>
  <c r="N2694" i="1"/>
  <c r="M2694" i="1" s="1"/>
  <c r="N2692" i="1"/>
  <c r="M2692" i="1" s="1"/>
  <c r="N2691" i="1"/>
  <c r="M2691" i="1" s="1"/>
  <c r="N2688" i="1"/>
  <c r="M2688" i="1" s="1"/>
  <c r="N2687" i="1"/>
  <c r="M2687" i="1" s="1"/>
  <c r="N2685" i="1"/>
  <c r="M2685" i="1" s="1"/>
  <c r="N2684" i="1"/>
  <c r="M2684" i="1" s="1"/>
  <c r="N2683" i="1"/>
  <c r="M2683" i="1" s="1"/>
  <c r="N2682" i="1"/>
  <c r="M2682" i="1" s="1"/>
  <c r="N2680" i="1"/>
  <c r="M2680" i="1" s="1"/>
  <c r="N2679" i="1"/>
  <c r="M2679" i="1" s="1"/>
  <c r="N2676" i="1"/>
  <c r="M2676" i="1" s="1"/>
  <c r="N2675" i="1"/>
  <c r="M2675" i="1" s="1"/>
  <c r="N2672" i="1"/>
  <c r="M2672" i="1" s="1"/>
  <c r="N2670" i="1"/>
  <c r="M2670" i="1" s="1"/>
  <c r="N2669" i="1"/>
  <c r="M2669" i="1" s="1"/>
  <c r="N2666" i="1"/>
  <c r="M2666" i="1" s="1"/>
  <c r="N2663" i="1"/>
  <c r="M2663" i="1" s="1"/>
  <c r="N2662" i="1"/>
  <c r="M2662" i="1" s="1"/>
  <c r="N2659" i="1"/>
  <c r="M2659" i="1" s="1"/>
  <c r="N2658" i="1"/>
  <c r="M2658" i="1" s="1"/>
  <c r="N2657" i="1"/>
  <c r="M2657" i="1" s="1"/>
  <c r="N2656" i="1"/>
  <c r="M2656" i="1" s="1"/>
  <c r="N2654" i="1"/>
  <c r="M2654" i="1" s="1"/>
  <c r="N2653" i="1"/>
  <c r="M2653" i="1" s="1"/>
  <c r="N2651" i="1"/>
  <c r="M2651" i="1" s="1"/>
  <c r="N2650" i="1"/>
  <c r="M2650" i="1" s="1"/>
  <c r="N2649" i="1"/>
  <c r="M2649" i="1" s="1"/>
  <c r="N2647" i="1"/>
  <c r="M2647" i="1" s="1"/>
  <c r="N2645" i="1"/>
  <c r="M2645" i="1" s="1"/>
  <c r="N2644" i="1"/>
  <c r="M2644" i="1" s="1"/>
  <c r="N2643" i="1"/>
  <c r="M2643" i="1" s="1"/>
  <c r="N2642" i="1"/>
  <c r="M2642" i="1" s="1"/>
  <c r="N2641" i="1"/>
  <c r="M2641" i="1" s="1"/>
  <c r="N2640" i="1"/>
  <c r="M2640" i="1" s="1"/>
  <c r="N2637" i="1"/>
  <c r="M2637" i="1" s="1"/>
  <c r="N2636" i="1"/>
  <c r="M2636" i="1" s="1"/>
  <c r="N2634" i="1"/>
  <c r="M2634" i="1" s="1"/>
  <c r="N2633" i="1"/>
  <c r="M2633" i="1" s="1"/>
  <c r="N2632" i="1"/>
  <c r="M2632" i="1" s="1"/>
  <c r="N2631" i="1"/>
  <c r="M2631" i="1" s="1"/>
  <c r="N2629" i="1"/>
  <c r="M2629" i="1" s="1"/>
  <c r="N2628" i="1"/>
  <c r="M2628" i="1" s="1"/>
  <c r="N2625" i="1"/>
  <c r="M2625" i="1" s="1"/>
  <c r="N2624" i="1"/>
  <c r="M2624" i="1" s="1"/>
  <c r="N2622" i="1"/>
  <c r="M2622" i="1" s="1"/>
  <c r="N2621" i="1"/>
  <c r="M2621" i="1" s="1"/>
  <c r="N2620" i="1"/>
  <c r="M2620" i="1" s="1"/>
  <c r="N2619" i="1"/>
  <c r="M2619" i="1" s="1"/>
  <c r="N2617" i="1"/>
  <c r="M2617" i="1" s="1"/>
  <c r="N2616" i="1"/>
  <c r="M2616" i="1" s="1"/>
  <c r="N2612" i="1"/>
  <c r="M2612" i="1" s="1"/>
  <c r="N2611" i="1"/>
  <c r="M2611" i="1" s="1"/>
  <c r="N2608" i="1"/>
  <c r="M2608" i="1" s="1"/>
  <c r="N2605" i="1"/>
  <c r="M2605" i="1" s="1"/>
  <c r="N2604" i="1"/>
  <c r="M2604" i="1" s="1"/>
  <c r="N2603" i="1"/>
  <c r="M2603" i="1" s="1"/>
  <c r="N2601" i="1"/>
  <c r="M2601" i="1" s="1"/>
  <c r="N2598" i="1"/>
  <c r="M2598" i="1" s="1"/>
  <c r="N2597" i="1"/>
  <c r="M2597" i="1" s="1"/>
  <c r="N2595" i="1"/>
  <c r="M2595" i="1" s="1"/>
  <c r="N2594" i="1"/>
  <c r="M2594" i="1" s="1"/>
  <c r="N2593" i="1"/>
  <c r="M2593" i="1" s="1"/>
  <c r="N2592" i="1"/>
  <c r="M2592" i="1" s="1"/>
  <c r="N2590" i="1"/>
  <c r="M2590" i="1" s="1"/>
  <c r="N2589" i="1"/>
  <c r="M2589" i="1" s="1"/>
  <c r="N2586" i="1"/>
  <c r="M2586" i="1" s="1"/>
  <c r="N2585" i="1"/>
  <c r="M2585" i="1" s="1"/>
  <c r="N2583" i="1"/>
  <c r="M2583" i="1" s="1"/>
  <c r="N2582" i="1"/>
  <c r="M2582" i="1" s="1"/>
  <c r="N2581" i="1"/>
  <c r="M2581" i="1" s="1"/>
  <c r="N2580" i="1"/>
  <c r="M2580" i="1" s="1"/>
  <c r="N2579" i="1"/>
  <c r="M2579" i="1" s="1"/>
  <c r="N2578" i="1"/>
  <c r="M2578" i="1" s="1"/>
  <c r="N2577" i="1"/>
  <c r="M2577" i="1" s="1"/>
  <c r="N2574" i="1"/>
  <c r="M2574" i="1" s="1"/>
  <c r="N2573" i="1"/>
  <c r="M2573" i="1" s="1"/>
  <c r="N2571" i="1"/>
  <c r="M2571" i="1" s="1"/>
  <c r="N2570" i="1"/>
  <c r="M2570" i="1" s="1"/>
  <c r="N2569" i="1"/>
  <c r="M2569" i="1" s="1"/>
  <c r="N2568" i="1"/>
  <c r="M2568" i="1" s="1"/>
  <c r="N2566" i="1"/>
  <c r="M2566" i="1" s="1"/>
  <c r="N2565" i="1"/>
  <c r="M2565" i="1" s="1"/>
  <c r="N2562" i="1"/>
  <c r="M2562" i="1" s="1"/>
  <c r="N2561" i="1"/>
  <c r="M2561" i="1" s="1"/>
  <c r="N2559" i="1"/>
  <c r="M2559" i="1" s="1"/>
  <c r="N2558" i="1"/>
  <c r="M2558" i="1" s="1"/>
  <c r="N2557" i="1"/>
  <c r="M2557" i="1" s="1"/>
  <c r="N2556" i="1"/>
  <c r="M2556" i="1" s="1"/>
  <c r="N2554" i="1"/>
  <c r="M2554" i="1" s="1"/>
  <c r="N2553" i="1"/>
  <c r="M2553" i="1" s="1"/>
  <c r="N2550" i="1"/>
  <c r="M2550" i="1" s="1"/>
  <c r="N2549" i="1"/>
  <c r="M2549" i="1" s="1"/>
  <c r="N2547" i="1"/>
  <c r="M2547" i="1" s="1"/>
  <c r="N2545" i="1"/>
  <c r="M2545" i="1" s="1"/>
  <c r="N2544" i="1"/>
  <c r="M2544" i="1" s="1"/>
  <c r="N2543" i="1"/>
  <c r="M2543" i="1" s="1"/>
  <c r="N2541" i="1"/>
  <c r="M2541" i="1" s="1"/>
  <c r="N2538" i="1"/>
  <c r="M2538" i="1" s="1"/>
  <c r="N2537" i="1"/>
  <c r="M2537" i="1" s="1"/>
  <c r="N2534" i="1"/>
  <c r="M2534" i="1" s="1"/>
  <c r="N2533" i="1"/>
  <c r="M2533" i="1" s="1"/>
  <c r="N2532" i="1"/>
  <c r="M2532" i="1" s="1"/>
  <c r="N2531" i="1"/>
  <c r="M2531" i="1" s="1"/>
  <c r="N2529" i="1"/>
  <c r="M2529" i="1" s="1"/>
  <c r="N2528" i="1"/>
  <c r="M2528" i="1" s="1"/>
  <c r="N2525" i="1"/>
  <c r="M2525" i="1" s="1"/>
  <c r="N2524" i="1"/>
  <c r="M2524" i="1" s="1"/>
  <c r="N2522" i="1"/>
  <c r="M2522" i="1" s="1"/>
  <c r="N2521" i="1"/>
  <c r="M2521" i="1" s="1"/>
  <c r="N2520" i="1"/>
  <c r="M2520" i="1" s="1"/>
  <c r="N2519" i="1"/>
  <c r="M2519" i="1" s="1"/>
  <c r="N2517" i="1"/>
  <c r="M2517" i="1" s="1"/>
  <c r="N2516" i="1"/>
  <c r="M2516" i="1" s="1"/>
  <c r="N2513" i="1"/>
  <c r="M2513" i="1" s="1"/>
  <c r="N2512" i="1"/>
  <c r="M2512" i="1" s="1"/>
  <c r="N2510" i="1"/>
  <c r="M2510" i="1" s="1"/>
  <c r="N2509" i="1"/>
  <c r="M2509" i="1" s="1"/>
  <c r="N2508" i="1"/>
  <c r="M2508" i="1" s="1"/>
  <c r="N2507" i="1"/>
  <c r="M2507" i="1" s="1"/>
  <c r="N2505" i="1"/>
  <c r="M2505" i="1" s="1"/>
  <c r="N2504" i="1"/>
  <c r="M2504" i="1" s="1"/>
  <c r="N2501" i="1"/>
  <c r="M2501" i="1" s="1"/>
  <c r="N2500" i="1"/>
  <c r="M2500" i="1" s="1"/>
  <c r="N2498" i="1"/>
  <c r="M2498" i="1" s="1"/>
  <c r="N2497" i="1"/>
  <c r="M2497" i="1" s="1"/>
  <c r="N2496" i="1"/>
  <c r="M2496" i="1" s="1"/>
  <c r="N2495" i="1"/>
  <c r="M2495" i="1" s="1"/>
  <c r="N2493" i="1"/>
  <c r="M2493" i="1" s="1"/>
  <c r="N2492" i="1"/>
  <c r="M2492" i="1" s="1"/>
  <c r="N2489" i="1"/>
  <c r="M2489" i="1" s="1"/>
  <c r="N2488" i="1"/>
  <c r="M2488" i="1" s="1"/>
  <c r="N2486" i="1"/>
  <c r="M2486" i="1" s="1"/>
  <c r="N2484" i="1"/>
  <c r="M2484" i="1" s="1"/>
  <c r="N2483" i="1"/>
  <c r="M2483" i="1" s="1"/>
  <c r="N2480" i="1"/>
  <c r="M2480" i="1" s="1"/>
  <c r="N2477" i="1"/>
  <c r="M2477" i="1" s="1"/>
  <c r="N2476" i="1"/>
  <c r="M2476" i="1" s="1"/>
  <c r="N2474" i="1"/>
  <c r="M2474" i="1" s="1"/>
  <c r="N2473" i="1"/>
  <c r="M2473" i="1" s="1"/>
  <c r="N2472" i="1"/>
  <c r="M2472" i="1" s="1"/>
  <c r="N2471" i="1"/>
  <c r="M2471" i="1" s="1"/>
  <c r="N2469" i="1"/>
  <c r="M2469" i="1" s="1"/>
  <c r="N2468" i="1"/>
  <c r="M2468" i="1" s="1"/>
  <c r="N2466" i="1"/>
  <c r="M2466" i="1" s="1"/>
  <c r="N2465" i="1"/>
  <c r="M2465" i="1" s="1"/>
  <c r="N2464" i="1"/>
  <c r="M2464" i="1" s="1"/>
  <c r="N2462" i="1"/>
  <c r="M2462" i="1" s="1"/>
  <c r="N2461" i="1"/>
  <c r="M2461" i="1" s="1"/>
  <c r="N2460" i="1"/>
  <c r="M2460" i="1" s="1"/>
  <c r="N2459" i="1"/>
  <c r="M2459" i="1" s="1"/>
  <c r="N2457" i="1"/>
  <c r="M2457" i="1" s="1"/>
  <c r="N2456" i="1"/>
  <c r="M2456" i="1" s="1"/>
  <c r="N2453" i="1"/>
  <c r="M2453" i="1" s="1"/>
  <c r="N2452" i="1"/>
  <c r="M2452" i="1" s="1"/>
  <c r="N2450" i="1"/>
  <c r="M2450" i="1" s="1"/>
  <c r="N2449" i="1"/>
  <c r="M2449" i="1" s="1"/>
  <c r="N2448" i="1"/>
  <c r="M2448" i="1" s="1"/>
  <c r="N2447" i="1"/>
  <c r="M2447" i="1" s="1"/>
  <c r="N2445" i="1"/>
  <c r="M2445" i="1" s="1"/>
  <c r="N2444" i="1"/>
  <c r="M2444" i="1" s="1"/>
  <c r="N2441" i="1"/>
  <c r="M2441" i="1" s="1"/>
  <c r="N2440" i="1"/>
  <c r="M2440" i="1" s="1"/>
  <c r="N2438" i="1"/>
  <c r="M2438" i="1" s="1"/>
  <c r="N2437" i="1"/>
  <c r="M2437" i="1" s="1"/>
  <c r="N2436" i="1"/>
  <c r="M2436" i="1" s="1"/>
  <c r="N2435" i="1"/>
  <c r="M2435" i="1" s="1"/>
  <c r="N2433" i="1"/>
  <c r="M2433" i="1" s="1"/>
  <c r="N2432" i="1"/>
  <c r="M2432" i="1" s="1"/>
  <c r="N2429" i="1"/>
  <c r="M2429" i="1" s="1"/>
  <c r="N2428" i="1"/>
  <c r="M2428" i="1" s="1"/>
  <c r="N2426" i="1"/>
  <c r="M2426" i="1" s="1"/>
  <c r="N2423" i="1"/>
  <c r="M2423" i="1" s="1"/>
  <c r="N2422" i="1"/>
  <c r="M2422" i="1" s="1"/>
  <c r="N2419" i="1"/>
  <c r="M2419" i="1" s="1"/>
  <c r="N2416" i="1"/>
  <c r="M2416" i="1" s="1"/>
  <c r="N2415" i="1"/>
  <c r="M2415" i="1" s="1"/>
  <c r="N2413" i="1"/>
  <c r="M2413" i="1" s="1"/>
  <c r="N2412" i="1"/>
  <c r="M2412" i="1" s="1"/>
  <c r="N2411" i="1"/>
  <c r="M2411" i="1" s="1"/>
  <c r="N2410" i="1"/>
  <c r="M2410" i="1" s="1"/>
  <c r="N2408" i="1"/>
  <c r="M2408" i="1" s="1"/>
  <c r="N2407" i="1"/>
  <c r="M2407" i="1" s="1"/>
  <c r="N2405" i="1"/>
  <c r="M2405" i="1" s="1"/>
  <c r="N2404" i="1"/>
  <c r="M2404" i="1" s="1"/>
  <c r="N2403" i="1"/>
  <c r="M2403" i="1" s="1"/>
  <c r="N2401" i="1"/>
  <c r="M2401" i="1" s="1"/>
  <c r="N2400" i="1"/>
  <c r="M2400" i="1" s="1"/>
  <c r="N2399" i="1"/>
  <c r="M2399" i="1" s="1"/>
  <c r="N2398" i="1"/>
  <c r="M2398" i="1" s="1"/>
  <c r="N2397" i="1"/>
  <c r="M2397" i="1" s="1"/>
  <c r="N2395" i="1"/>
  <c r="M2395" i="1" s="1"/>
  <c r="N2394" i="1"/>
  <c r="M2394" i="1" s="1"/>
  <c r="N2391" i="1"/>
  <c r="M2391" i="1" s="1"/>
  <c r="N2390" i="1"/>
  <c r="M2390" i="1" s="1"/>
  <c r="N2388" i="1"/>
  <c r="M2388" i="1" s="1"/>
  <c r="N2387" i="1"/>
  <c r="M2387" i="1" s="1"/>
  <c r="N2386" i="1"/>
  <c r="M2386" i="1" s="1"/>
  <c r="N2385" i="1"/>
  <c r="M2385" i="1" s="1"/>
  <c r="N2383" i="1"/>
  <c r="M2383" i="1" s="1"/>
  <c r="N2382" i="1"/>
  <c r="M2382" i="1" s="1"/>
  <c r="N2379" i="1"/>
  <c r="M2379" i="1" s="1"/>
  <c r="N2378" i="1"/>
  <c r="M2378" i="1" s="1"/>
  <c r="N2376" i="1"/>
  <c r="M2376" i="1" s="1"/>
  <c r="N2375" i="1"/>
  <c r="M2375" i="1" s="1"/>
  <c r="N2374" i="1"/>
  <c r="M2374" i="1" s="1"/>
  <c r="N2373" i="1"/>
  <c r="M2373" i="1" s="1"/>
  <c r="N2371" i="1"/>
  <c r="M2371" i="1" s="1"/>
  <c r="N2370" i="1"/>
  <c r="M2370" i="1" s="1"/>
  <c r="N2367" i="1"/>
  <c r="M2367" i="1" s="1"/>
  <c r="N2366" i="1"/>
  <c r="M2366" i="1" s="1"/>
  <c r="N2364" i="1"/>
  <c r="M2364" i="1" s="1"/>
  <c r="N2362" i="1"/>
  <c r="M2362" i="1" s="1"/>
  <c r="N2361" i="1"/>
  <c r="M2361" i="1" s="1"/>
  <c r="N2360" i="1"/>
  <c r="M2360" i="1" s="1"/>
  <c r="N2358" i="1"/>
  <c r="M2358" i="1" s="1"/>
  <c r="N2355" i="1"/>
  <c r="M2355" i="1" s="1"/>
  <c r="N2354" i="1"/>
  <c r="M2354" i="1" s="1"/>
  <c r="N2351" i="1"/>
  <c r="M2351" i="1" s="1"/>
  <c r="N2350" i="1"/>
  <c r="M2350" i="1" s="1"/>
  <c r="N2349" i="1"/>
  <c r="M2349" i="1" s="1"/>
  <c r="N2348" i="1"/>
  <c r="M2348" i="1" s="1"/>
  <c r="N2346" i="1"/>
  <c r="M2346" i="1" s="1"/>
  <c r="N2345" i="1"/>
  <c r="M2345" i="1" s="1"/>
  <c r="N2342" i="1"/>
  <c r="M2342" i="1" s="1"/>
  <c r="N2341" i="1"/>
  <c r="M2341" i="1" s="1"/>
  <c r="N2339" i="1"/>
  <c r="M2339" i="1" s="1"/>
  <c r="N2338" i="1"/>
  <c r="M2338" i="1" s="1"/>
  <c r="N2337" i="1"/>
  <c r="M2337" i="1" s="1"/>
  <c r="N2336" i="1"/>
  <c r="M2336" i="1" s="1"/>
  <c r="N2335" i="1"/>
  <c r="M2335" i="1" s="1"/>
  <c r="N2334" i="1"/>
  <c r="M2334" i="1" s="1"/>
  <c r="N2333" i="1"/>
  <c r="M2333" i="1" s="1"/>
  <c r="N2330" i="1"/>
  <c r="M2330" i="1" s="1"/>
  <c r="N2329" i="1"/>
  <c r="M2329" i="1" s="1"/>
  <c r="N2327" i="1"/>
  <c r="M2327" i="1" s="1"/>
  <c r="N2326" i="1"/>
  <c r="M2326" i="1" s="1"/>
  <c r="N2325" i="1"/>
  <c r="M2325" i="1" s="1"/>
  <c r="N2324" i="1"/>
  <c r="M2324" i="1" s="1"/>
  <c r="N2322" i="1"/>
  <c r="M2322" i="1" s="1"/>
  <c r="N2321" i="1"/>
  <c r="M2321" i="1" s="1"/>
  <c r="N2318" i="1"/>
  <c r="M2318" i="1" s="1"/>
  <c r="N2317" i="1"/>
  <c r="M2317" i="1" s="1"/>
  <c r="N2315" i="1"/>
  <c r="M2315" i="1" s="1"/>
  <c r="N2314" i="1"/>
  <c r="M2314" i="1" s="1"/>
  <c r="N2313" i="1"/>
  <c r="M2313" i="1" s="1"/>
  <c r="N2312" i="1"/>
  <c r="M2312" i="1" s="1"/>
  <c r="N2310" i="1"/>
  <c r="M2310" i="1" s="1"/>
  <c r="N2309" i="1"/>
  <c r="M2309" i="1" s="1"/>
  <c r="N2306" i="1"/>
  <c r="M2306" i="1" s="1"/>
  <c r="N2305" i="1"/>
  <c r="M2305" i="1" s="1"/>
  <c r="N2303" i="1"/>
  <c r="M2303" i="1" s="1"/>
  <c r="N2301" i="1"/>
  <c r="M2301" i="1" s="1"/>
  <c r="N2300" i="1"/>
  <c r="M2300" i="1" s="1"/>
  <c r="N2299" i="1"/>
  <c r="M2299" i="1" s="1"/>
  <c r="N2297" i="1"/>
  <c r="M2297" i="1" s="1"/>
  <c r="N2294" i="1"/>
  <c r="M2294" i="1" s="1"/>
  <c r="N2293" i="1"/>
  <c r="M2293" i="1" s="1"/>
  <c r="N2291" i="1"/>
  <c r="M2291" i="1" s="1"/>
  <c r="N2290" i="1"/>
  <c r="M2290" i="1" s="1"/>
  <c r="N2289" i="1"/>
  <c r="M2289" i="1" s="1"/>
  <c r="N2288" i="1"/>
  <c r="M2288" i="1" s="1"/>
  <c r="N2286" i="1"/>
  <c r="M2286" i="1" s="1"/>
  <c r="N2285" i="1"/>
  <c r="M2285" i="1" s="1"/>
  <c r="N2282" i="1"/>
  <c r="M2282" i="1" s="1"/>
  <c r="N2281" i="1"/>
  <c r="M2281" i="1" s="1"/>
  <c r="N2279" i="1"/>
  <c r="M2279" i="1" s="1"/>
  <c r="N2278" i="1"/>
  <c r="M2278" i="1" s="1"/>
  <c r="N2277" i="1"/>
  <c r="M2277" i="1" s="1"/>
  <c r="N2276" i="1"/>
  <c r="M2276" i="1" s="1"/>
  <c r="N2274" i="1"/>
  <c r="M2274" i="1" s="1"/>
  <c r="N2273" i="1"/>
  <c r="M2273" i="1" s="1"/>
  <c r="N2270" i="1"/>
  <c r="M2270" i="1" s="1"/>
  <c r="N2269" i="1"/>
  <c r="M2269" i="1" s="1"/>
  <c r="N2265" i="1"/>
  <c r="M2265" i="1" s="1"/>
  <c r="N2264" i="1"/>
  <c r="M2264" i="1" s="1"/>
  <c r="N2263" i="1"/>
  <c r="M2263" i="1" s="1"/>
  <c r="N2262" i="1"/>
  <c r="M2262" i="1" s="1"/>
  <c r="N2260" i="1"/>
  <c r="M2260" i="1" s="1"/>
  <c r="N2259" i="1"/>
  <c r="M2259" i="1" s="1"/>
  <c r="N2256" i="1"/>
  <c r="M2256" i="1" s="1"/>
  <c r="N2255" i="1"/>
  <c r="M2255" i="1" s="1"/>
  <c r="N2253" i="1"/>
  <c r="M2253" i="1" s="1"/>
  <c r="N2252" i="1"/>
  <c r="M2252" i="1" s="1"/>
  <c r="N2251" i="1"/>
  <c r="M2251" i="1" s="1"/>
  <c r="N2250" i="1"/>
  <c r="M2250" i="1" s="1"/>
  <c r="N2247" i="1"/>
  <c r="M2247" i="1" s="1"/>
  <c r="N2246" i="1"/>
  <c r="M2246" i="1" s="1"/>
  <c r="N2243" i="1"/>
  <c r="M2243" i="1" s="1"/>
  <c r="N2242" i="1"/>
  <c r="M2242" i="1" s="1"/>
  <c r="N2240" i="1"/>
  <c r="M2240" i="1" s="1"/>
  <c r="N2238" i="1"/>
  <c r="M2238" i="1" s="1"/>
  <c r="N2236" i="1"/>
  <c r="M2236" i="1" s="1"/>
  <c r="N2233" i="1"/>
  <c r="M2233" i="1" s="1"/>
  <c r="N2230" i="1"/>
  <c r="M2230" i="1" s="1"/>
  <c r="N2229" i="1"/>
  <c r="M2229" i="1" s="1"/>
  <c r="N2227" i="1"/>
  <c r="M2227" i="1" s="1"/>
  <c r="N2226" i="1"/>
  <c r="M2226" i="1" s="1"/>
  <c r="N2225" i="1"/>
  <c r="M2225" i="1" s="1"/>
  <c r="N2224" i="1"/>
  <c r="M2224" i="1" s="1"/>
  <c r="N2222" i="1"/>
  <c r="M2222" i="1" s="1"/>
  <c r="N2221" i="1"/>
  <c r="M2221" i="1" s="1"/>
  <c r="N2219" i="1"/>
  <c r="M2219" i="1" s="1"/>
  <c r="N2218" i="1"/>
  <c r="M2218" i="1" s="1"/>
  <c r="N2217" i="1"/>
  <c r="M2217" i="1" s="1"/>
  <c r="N2214" i="1"/>
  <c r="M2214" i="1" s="1"/>
  <c r="N2213" i="1"/>
  <c r="M2213" i="1" s="1"/>
  <c r="N2211" i="1"/>
  <c r="M2211" i="1" s="1"/>
  <c r="N2210" i="1"/>
  <c r="M2210" i="1" s="1"/>
  <c r="N2208" i="1"/>
  <c r="M2208" i="1" s="1"/>
  <c r="N2207" i="1"/>
  <c r="M2207" i="1" s="1"/>
  <c r="N2204" i="1"/>
  <c r="M2204" i="1" s="1"/>
  <c r="N2203" i="1"/>
  <c r="M2203" i="1" s="1"/>
  <c r="N2201" i="1"/>
  <c r="M2201" i="1" s="1"/>
  <c r="N2200" i="1"/>
  <c r="M2200" i="1" s="1"/>
  <c r="N2199" i="1"/>
  <c r="M2199" i="1" s="1"/>
  <c r="N2198" i="1"/>
  <c r="M2198" i="1" s="1"/>
  <c r="N2196" i="1"/>
  <c r="M2196" i="1" s="1"/>
  <c r="N2195" i="1"/>
  <c r="M2195" i="1" s="1"/>
  <c r="N2192" i="1"/>
  <c r="M2192" i="1" s="1"/>
  <c r="N2191" i="1"/>
  <c r="M2191" i="1" s="1"/>
  <c r="N2189" i="1"/>
  <c r="M2189" i="1" s="1"/>
  <c r="N2188" i="1"/>
  <c r="M2188" i="1" s="1"/>
  <c r="N2187" i="1"/>
  <c r="M2187" i="1" s="1"/>
  <c r="N2186" i="1"/>
  <c r="M2186" i="1" s="1"/>
  <c r="N2183" i="1"/>
  <c r="M2183" i="1" s="1"/>
  <c r="N2182" i="1"/>
  <c r="M2182" i="1" s="1"/>
  <c r="N2178" i="1"/>
  <c r="M2178" i="1" s="1"/>
  <c r="N2177" i="1"/>
  <c r="M2177" i="1" s="1"/>
  <c r="N2175" i="1"/>
  <c r="M2175" i="1" s="1"/>
  <c r="N2173" i="1"/>
  <c r="M2173" i="1" s="1"/>
  <c r="N2172" i="1"/>
  <c r="M2172" i="1" s="1"/>
  <c r="N2169" i="1"/>
  <c r="M2169" i="1" s="1"/>
  <c r="N2166" i="1"/>
  <c r="M2166" i="1" s="1"/>
  <c r="N2165" i="1"/>
  <c r="M2165" i="1" s="1"/>
  <c r="N2163" i="1"/>
  <c r="M2163" i="1" s="1"/>
  <c r="N2162" i="1"/>
  <c r="M2162" i="1" s="1"/>
  <c r="N2161" i="1"/>
  <c r="M2161" i="1" s="1"/>
  <c r="N2160" i="1"/>
  <c r="M2160" i="1" s="1"/>
  <c r="N2158" i="1"/>
  <c r="M2158" i="1" s="1"/>
  <c r="N2157" i="1"/>
  <c r="M2157" i="1" s="1"/>
  <c r="N2155" i="1"/>
  <c r="M2155" i="1" s="1"/>
  <c r="N2154" i="1"/>
  <c r="M2154" i="1" s="1"/>
  <c r="N2153" i="1"/>
  <c r="M2153" i="1" s="1"/>
  <c r="N2151" i="1"/>
  <c r="M2151" i="1" s="1"/>
  <c r="N2150" i="1"/>
  <c r="M2150" i="1" s="1"/>
  <c r="N2149" i="1"/>
  <c r="M2149" i="1" s="1"/>
  <c r="N2148" i="1"/>
  <c r="M2148" i="1" s="1"/>
  <c r="N2147" i="1"/>
  <c r="M2147" i="1" s="1"/>
  <c r="N2146" i="1"/>
  <c r="M2146" i="1" s="1"/>
  <c r="N2145" i="1"/>
  <c r="M2145" i="1" s="1"/>
  <c r="N2142" i="1"/>
  <c r="M2142" i="1" s="1"/>
  <c r="N2141" i="1"/>
  <c r="M2141" i="1" s="1"/>
  <c r="N2139" i="1"/>
  <c r="M2139" i="1" s="1"/>
  <c r="N2138" i="1"/>
  <c r="M2138" i="1" s="1"/>
  <c r="N2137" i="1"/>
  <c r="M2137" i="1" s="1"/>
  <c r="N2136" i="1"/>
  <c r="M2136" i="1" s="1"/>
  <c r="N2134" i="1"/>
  <c r="M2134" i="1" s="1"/>
  <c r="N2133" i="1"/>
  <c r="M2133" i="1" s="1"/>
  <c r="N2130" i="1"/>
  <c r="M2130" i="1" s="1"/>
  <c r="N2129" i="1"/>
  <c r="M2129" i="1" s="1"/>
  <c r="N2127" i="1"/>
  <c r="M2127" i="1" s="1"/>
  <c r="N2126" i="1"/>
  <c r="M2126" i="1" s="1"/>
  <c r="N2125" i="1"/>
  <c r="M2125" i="1" s="1"/>
  <c r="N2124" i="1"/>
  <c r="M2124" i="1" s="1"/>
  <c r="N2122" i="1"/>
  <c r="M2122" i="1" s="1"/>
  <c r="N2121" i="1"/>
  <c r="M2121" i="1" s="1"/>
  <c r="N2118" i="1"/>
  <c r="M2118" i="1" s="1"/>
  <c r="N2117" i="1"/>
  <c r="M2117" i="1" s="1"/>
  <c r="N2115" i="1"/>
  <c r="M2115" i="1" s="1"/>
  <c r="N2113" i="1"/>
  <c r="M2113" i="1" s="1"/>
  <c r="N2112" i="1"/>
  <c r="M2112" i="1" s="1"/>
  <c r="N2111" i="1"/>
  <c r="M2111" i="1" s="1"/>
  <c r="N2109" i="1"/>
  <c r="M2109" i="1" s="1"/>
  <c r="N2106" i="1"/>
  <c r="M2106" i="1" s="1"/>
  <c r="N2105" i="1"/>
  <c r="M2105" i="1" s="1"/>
  <c r="N2103" i="1"/>
  <c r="M2103" i="1" s="1"/>
  <c r="N2102" i="1"/>
  <c r="M2102" i="1" s="1"/>
  <c r="N2101" i="1"/>
  <c r="M2101" i="1" s="1"/>
  <c r="N2100" i="1"/>
  <c r="M2100" i="1" s="1"/>
  <c r="N2098" i="1"/>
  <c r="M2098" i="1" s="1"/>
  <c r="N2097" i="1"/>
  <c r="M2097" i="1" s="1"/>
  <c r="N2094" i="1"/>
  <c r="M2094" i="1" s="1"/>
  <c r="N2093" i="1"/>
  <c r="M2093" i="1" s="1"/>
  <c r="N2091" i="1"/>
  <c r="M2091" i="1" s="1"/>
  <c r="N2090" i="1"/>
  <c r="M2090" i="1" s="1"/>
  <c r="N2089" i="1"/>
  <c r="M2089" i="1" s="1"/>
  <c r="N2088" i="1"/>
  <c r="M2088" i="1" s="1"/>
  <c r="N2087" i="1"/>
  <c r="M2087" i="1" s="1"/>
  <c r="N2086" i="1"/>
  <c r="M2086" i="1" s="1"/>
  <c r="N2085" i="1"/>
  <c r="M2085" i="1" s="1"/>
  <c r="N2083" i="1"/>
  <c r="M2083" i="1" s="1"/>
  <c r="N2082" i="1"/>
  <c r="M2082" i="1" s="1"/>
  <c r="N2081" i="1"/>
  <c r="M2081" i="1" s="1"/>
  <c r="N2079" i="1"/>
  <c r="M2079" i="1" s="1"/>
  <c r="N2078" i="1"/>
  <c r="M2078" i="1" s="1"/>
  <c r="N2077" i="1"/>
  <c r="M2077" i="1" s="1"/>
  <c r="N2076" i="1"/>
  <c r="M2076" i="1" s="1"/>
  <c r="N2074" i="1"/>
  <c r="M2074" i="1" s="1"/>
  <c r="N2073" i="1"/>
  <c r="M2073" i="1" s="1"/>
  <c r="N2070" i="1"/>
  <c r="M2070" i="1" s="1"/>
  <c r="N2069" i="1"/>
  <c r="M2069" i="1" s="1"/>
  <c r="N2067" i="1"/>
  <c r="M2067" i="1" s="1"/>
  <c r="N2066" i="1"/>
  <c r="M2066" i="1" s="1"/>
  <c r="N2065" i="1"/>
  <c r="M2065" i="1" s="1"/>
  <c r="N2064" i="1"/>
  <c r="M2064" i="1" s="1"/>
  <c r="N2062" i="1"/>
  <c r="M2062" i="1" s="1"/>
  <c r="N2061" i="1"/>
  <c r="M2061" i="1" s="1"/>
  <c r="N2058" i="1"/>
  <c r="M2058" i="1" s="1"/>
  <c r="N2057" i="1"/>
  <c r="M2057" i="1" s="1"/>
  <c r="N2055" i="1"/>
  <c r="M2055" i="1" s="1"/>
  <c r="N2052" i="1"/>
  <c r="M2052" i="1" s="1"/>
  <c r="N2051" i="1"/>
  <c r="M2051" i="1" s="1"/>
  <c r="N2048" i="1"/>
  <c r="M2048" i="1" s="1"/>
  <c r="N2045" i="1"/>
  <c r="M2045" i="1" s="1"/>
  <c r="N2044" i="1"/>
  <c r="M2044" i="1" s="1"/>
  <c r="N2042" i="1"/>
  <c r="M2042" i="1" s="1"/>
  <c r="N2041" i="1"/>
  <c r="M2041" i="1" s="1"/>
  <c r="N2040" i="1"/>
  <c r="M2040" i="1" s="1"/>
  <c r="N2039" i="1"/>
  <c r="M2039" i="1" s="1"/>
  <c r="N2037" i="1"/>
  <c r="M2037" i="1" s="1"/>
  <c r="N2036" i="1"/>
  <c r="M2036" i="1" s="1"/>
  <c r="N2034" i="1"/>
  <c r="M2034" i="1" s="1"/>
  <c r="N2033" i="1"/>
  <c r="M2033" i="1" s="1"/>
  <c r="N2032" i="1"/>
  <c r="M2032" i="1" s="1"/>
  <c r="N2030" i="1"/>
  <c r="M2030" i="1" s="1"/>
  <c r="N2029" i="1"/>
  <c r="M2029" i="1" s="1"/>
  <c r="N2028" i="1"/>
  <c r="M2028" i="1" s="1"/>
  <c r="N2027" i="1"/>
  <c r="M2027" i="1" s="1"/>
  <c r="N2026" i="1"/>
  <c r="M2026" i="1" s="1"/>
  <c r="N2025" i="1"/>
  <c r="M2025" i="1" s="1"/>
  <c r="N2024" i="1"/>
  <c r="M2024" i="1" s="1"/>
  <c r="N2021" i="1"/>
  <c r="M2021" i="1" s="1"/>
  <c r="N2020" i="1"/>
  <c r="M2020" i="1" s="1"/>
  <c r="N2018" i="1"/>
  <c r="M2018" i="1" s="1"/>
  <c r="N2017" i="1"/>
  <c r="M2017" i="1" s="1"/>
  <c r="N2016" i="1"/>
  <c r="M2016" i="1" s="1"/>
  <c r="N2015" i="1"/>
  <c r="M2015" i="1" s="1"/>
  <c r="N2013" i="1"/>
  <c r="M2013" i="1" s="1"/>
  <c r="N2012" i="1"/>
  <c r="M2012" i="1" s="1"/>
  <c r="N2009" i="1"/>
  <c r="M2009" i="1" s="1"/>
  <c r="N2008" i="1"/>
  <c r="M2008" i="1" s="1"/>
  <c r="N2006" i="1"/>
  <c r="M2006" i="1" s="1"/>
  <c r="N2005" i="1"/>
  <c r="M2005" i="1" s="1"/>
  <c r="N2004" i="1"/>
  <c r="M2004" i="1" s="1"/>
  <c r="N2003" i="1"/>
  <c r="M2003" i="1" s="1"/>
  <c r="N2001" i="1"/>
  <c r="M2001" i="1" s="1"/>
  <c r="N2000" i="1"/>
  <c r="M2000" i="1" s="1"/>
  <c r="N1997" i="1"/>
  <c r="M1997" i="1" s="1"/>
  <c r="N1996" i="1"/>
  <c r="M1996" i="1" s="1"/>
  <c r="N1994" i="1"/>
  <c r="M1994" i="1" s="1"/>
  <c r="N1992" i="1"/>
  <c r="M1992" i="1" s="1"/>
  <c r="N1991" i="1"/>
  <c r="M1991" i="1" s="1"/>
  <c r="N1988" i="1"/>
  <c r="M1988" i="1" s="1"/>
  <c r="N1985" i="1"/>
  <c r="M1985" i="1" s="1"/>
  <c r="N1984" i="1"/>
  <c r="M1984" i="1" s="1"/>
  <c r="N1979" i="1"/>
  <c r="M1979" i="1" s="1"/>
  <c r="N1978" i="1"/>
  <c r="M1978" i="1" s="1"/>
  <c r="N1977" i="1"/>
  <c r="M1977" i="1" s="1"/>
  <c r="N1975" i="1"/>
  <c r="M1975" i="1" s="1"/>
  <c r="N1973" i="1"/>
  <c r="M1973" i="1" s="1"/>
  <c r="N1972" i="1"/>
  <c r="M1972" i="1" s="1"/>
  <c r="N1970" i="1"/>
  <c r="M1970" i="1" s="1"/>
  <c r="N1969" i="1"/>
  <c r="M1969" i="1" s="1"/>
  <c r="N1968" i="1"/>
  <c r="M1968" i="1" s="1"/>
  <c r="N1966" i="1"/>
  <c r="M1966" i="1" s="1"/>
  <c r="N1965" i="1"/>
  <c r="M1965" i="1" s="1"/>
  <c r="N1964" i="1"/>
  <c r="M1964" i="1" s="1"/>
  <c r="N1963" i="1"/>
  <c r="M1963" i="1" s="1"/>
  <c r="N1961" i="1"/>
  <c r="M1961" i="1" s="1"/>
  <c r="N1960" i="1"/>
  <c r="M1960" i="1" s="1"/>
  <c r="N1957" i="1"/>
  <c r="M1957" i="1" s="1"/>
  <c r="N1956" i="1"/>
  <c r="M1956" i="1" s="1"/>
  <c r="N1954" i="1"/>
  <c r="M1954" i="1" s="1"/>
  <c r="N1953" i="1"/>
  <c r="M1953" i="1" s="1"/>
  <c r="N1952" i="1"/>
  <c r="M1952" i="1" s="1"/>
  <c r="N1951" i="1"/>
  <c r="M1951" i="1" s="1"/>
  <c r="N1949" i="1"/>
  <c r="M1949" i="1" s="1"/>
  <c r="N1948" i="1"/>
  <c r="M1948" i="1" s="1"/>
  <c r="N1945" i="1"/>
  <c r="M1945" i="1" s="1"/>
  <c r="N1944" i="1"/>
  <c r="M1944" i="1" s="1"/>
  <c r="N1942" i="1"/>
  <c r="M1942" i="1" s="1"/>
  <c r="N1941" i="1"/>
  <c r="M1941" i="1" s="1"/>
  <c r="N1940" i="1"/>
  <c r="M1940" i="1" s="1"/>
  <c r="N1939" i="1"/>
  <c r="M1939" i="1" s="1"/>
  <c r="N1938" i="1"/>
  <c r="M1938" i="1" s="1"/>
  <c r="N1937" i="1"/>
  <c r="M1937" i="1" s="1"/>
  <c r="N1936" i="1"/>
  <c r="M1936" i="1" s="1"/>
  <c r="N1933" i="1"/>
  <c r="M1933" i="1" s="1"/>
  <c r="N1932" i="1"/>
  <c r="M1932" i="1" s="1"/>
  <c r="N1930" i="1"/>
  <c r="M1930" i="1" s="1"/>
  <c r="N1928" i="1"/>
  <c r="M1928" i="1" s="1"/>
  <c r="N1927" i="1"/>
  <c r="M1927" i="1" s="1"/>
  <c r="N1926" i="1"/>
  <c r="M1926" i="1" s="1"/>
  <c r="N1924" i="1"/>
  <c r="M1924" i="1" s="1"/>
  <c r="N1921" i="1"/>
  <c r="M1921" i="1" s="1"/>
  <c r="N1920" i="1"/>
  <c r="M1920" i="1" s="1"/>
  <c r="N1918" i="1"/>
  <c r="M1918" i="1" s="1"/>
  <c r="N1917" i="1"/>
  <c r="M1917" i="1" s="1"/>
  <c r="N1916" i="1"/>
  <c r="M1916" i="1" s="1"/>
  <c r="N1915" i="1"/>
  <c r="M1915" i="1" s="1"/>
  <c r="N1913" i="1"/>
  <c r="M1913" i="1" s="1"/>
  <c r="N1912" i="1"/>
  <c r="M1912" i="1" s="1"/>
  <c r="N1909" i="1"/>
  <c r="M1909" i="1" s="1"/>
  <c r="N1908" i="1"/>
  <c r="M1908" i="1" s="1"/>
  <c r="N1906" i="1"/>
  <c r="M1906" i="1" s="1"/>
  <c r="N1905" i="1"/>
  <c r="M1905" i="1" s="1"/>
  <c r="N1904" i="1"/>
  <c r="M1904" i="1" s="1"/>
  <c r="N1903" i="1"/>
  <c r="M1903" i="1" s="1"/>
  <c r="N1901" i="1"/>
  <c r="M1901" i="1" s="1"/>
  <c r="N1900" i="1"/>
  <c r="M1900" i="1" s="1"/>
  <c r="N1898" i="1"/>
  <c r="M1898" i="1" s="1"/>
  <c r="N1897" i="1"/>
  <c r="M1897" i="1" s="1"/>
  <c r="N1896" i="1"/>
  <c r="M1896" i="1" s="1"/>
  <c r="N1894" i="1"/>
  <c r="M1894" i="1" s="1"/>
  <c r="N1893" i="1"/>
  <c r="M1893" i="1" s="1"/>
  <c r="N1892" i="1"/>
  <c r="M1892" i="1" s="1"/>
  <c r="N1891" i="1"/>
  <c r="M1891" i="1" s="1"/>
  <c r="N1889" i="1"/>
  <c r="M1889" i="1" s="1"/>
  <c r="N1888" i="1"/>
  <c r="M1888" i="1" s="1"/>
  <c r="N1885" i="1"/>
  <c r="M1885" i="1" s="1"/>
  <c r="N1884" i="1"/>
  <c r="M1884" i="1" s="1"/>
  <c r="N1882" i="1"/>
  <c r="M1882" i="1" s="1"/>
  <c r="N1881" i="1"/>
  <c r="M1881" i="1" s="1"/>
  <c r="N1880" i="1"/>
  <c r="M1880" i="1" s="1"/>
  <c r="N1879" i="1"/>
  <c r="M1879" i="1" s="1"/>
  <c r="N1878" i="1"/>
  <c r="M1878" i="1" s="1"/>
  <c r="N1877" i="1"/>
  <c r="M1877" i="1" s="1"/>
  <c r="N1876" i="1"/>
  <c r="M1876" i="1" s="1"/>
  <c r="N1873" i="1"/>
  <c r="M1873" i="1" s="1"/>
  <c r="N1872" i="1"/>
  <c r="M1872" i="1" s="1"/>
  <c r="N1870" i="1"/>
  <c r="M1870" i="1" s="1"/>
  <c r="N1868" i="1"/>
  <c r="M1868" i="1" s="1"/>
  <c r="N1867" i="1"/>
  <c r="M1867" i="1" s="1"/>
  <c r="N1866" i="1"/>
  <c r="M1866" i="1" s="1"/>
  <c r="N1864" i="1"/>
  <c r="M1864" i="1" s="1"/>
  <c r="N1861" i="1"/>
  <c r="M1861" i="1" s="1"/>
  <c r="N1860" i="1"/>
  <c r="M1860" i="1" s="1"/>
  <c r="N1858" i="1"/>
  <c r="M1858" i="1" s="1"/>
  <c r="N1857" i="1"/>
  <c r="M1857" i="1" s="1"/>
  <c r="N1856" i="1"/>
  <c r="M1856" i="1" s="1"/>
  <c r="N1855" i="1"/>
  <c r="M1855" i="1" s="1"/>
  <c r="N1853" i="1"/>
  <c r="M1853" i="1" s="1"/>
  <c r="N1852" i="1"/>
  <c r="M1852" i="1" s="1"/>
  <c r="N1849" i="1"/>
  <c r="M1849" i="1" s="1"/>
  <c r="N1848" i="1"/>
  <c r="M1848" i="1" s="1"/>
  <c r="N1846" i="1"/>
  <c r="M1846" i="1" s="1"/>
  <c r="N1845" i="1"/>
  <c r="M1845" i="1" s="1"/>
  <c r="N1844" i="1"/>
  <c r="M1844" i="1" s="1"/>
  <c r="N1843" i="1"/>
  <c r="M1843" i="1" s="1"/>
  <c r="N1842" i="1"/>
  <c r="M1842" i="1" s="1"/>
  <c r="N1841" i="1"/>
  <c r="M1841" i="1" s="1"/>
  <c r="N1840" i="1"/>
  <c r="M1840" i="1" s="1"/>
  <c r="N1838" i="1"/>
  <c r="M1838" i="1" s="1"/>
  <c r="N1837" i="1"/>
  <c r="M1837" i="1" s="1"/>
  <c r="N1836" i="1"/>
  <c r="M1836" i="1" s="1"/>
  <c r="N1834" i="1"/>
  <c r="M1834" i="1" s="1"/>
  <c r="N1833" i="1"/>
  <c r="M1833" i="1" s="1"/>
  <c r="N1832" i="1"/>
  <c r="M1832" i="1" s="1"/>
  <c r="N1831" i="1"/>
  <c r="M1831" i="1" s="1"/>
  <c r="N1829" i="1"/>
  <c r="M1829" i="1" s="1"/>
  <c r="N1828" i="1"/>
  <c r="M1828" i="1" s="1"/>
  <c r="N1825" i="1"/>
  <c r="M1825" i="1" s="1"/>
  <c r="N1824" i="1"/>
  <c r="M1824" i="1" s="1"/>
  <c r="N1822" i="1"/>
  <c r="M1822" i="1" s="1"/>
  <c r="N1821" i="1"/>
  <c r="M1821" i="1" s="1"/>
  <c r="N1820" i="1"/>
  <c r="M1820" i="1" s="1"/>
  <c r="N1819" i="1"/>
  <c r="M1819" i="1" s="1"/>
  <c r="N1817" i="1"/>
  <c r="M1817" i="1" s="1"/>
  <c r="N1816" i="1"/>
  <c r="M1816" i="1" s="1"/>
  <c r="N1813" i="1"/>
  <c r="M1813" i="1" s="1"/>
  <c r="N1812" i="1"/>
  <c r="M1812" i="1" s="1"/>
  <c r="N1809" i="1"/>
  <c r="M1809" i="1" s="1"/>
  <c r="N1807" i="1"/>
  <c r="M1807" i="1" s="1"/>
  <c r="N1806" i="1"/>
  <c r="M1806" i="1" s="1"/>
  <c r="N1803" i="1"/>
  <c r="M1803" i="1" s="1"/>
  <c r="N1800" i="1"/>
  <c r="M1800" i="1" s="1"/>
  <c r="N1799" i="1"/>
  <c r="M1799" i="1" s="1"/>
  <c r="N1797" i="1"/>
  <c r="M1797" i="1" s="1"/>
  <c r="N1796" i="1"/>
  <c r="M1796" i="1" s="1"/>
  <c r="N1795" i="1"/>
  <c r="M1795" i="1" s="1"/>
  <c r="N1794" i="1"/>
  <c r="M1794" i="1" s="1"/>
  <c r="N1792" i="1"/>
  <c r="M1792" i="1" s="1"/>
  <c r="N1790" i="1"/>
  <c r="M1790" i="1" s="1"/>
  <c r="N1788" i="1"/>
  <c r="M1788" i="1" s="1"/>
  <c r="N1787" i="1"/>
  <c r="M1787" i="1" s="1"/>
  <c r="N1786" i="1"/>
  <c r="M1786" i="1" s="1"/>
  <c r="N1784" i="1"/>
  <c r="M1784" i="1" s="1"/>
  <c r="N1783" i="1"/>
  <c r="M1783" i="1" s="1"/>
  <c r="N1782" i="1"/>
  <c r="M1782" i="1" s="1"/>
  <c r="N1781" i="1"/>
  <c r="M1781" i="1" s="1"/>
  <c r="N1780" i="1"/>
  <c r="M1780" i="1" s="1"/>
  <c r="N1779" i="1"/>
  <c r="M1779" i="1" s="1"/>
  <c r="N1778" i="1"/>
  <c r="M1778" i="1" s="1"/>
  <c r="N1775" i="1"/>
  <c r="M1775" i="1" s="1"/>
  <c r="N1774" i="1"/>
  <c r="M1774" i="1" s="1"/>
  <c r="N1772" i="1"/>
  <c r="M1772" i="1" s="1"/>
  <c r="N1771" i="1"/>
  <c r="M1771" i="1" s="1"/>
  <c r="N1770" i="1"/>
  <c r="M1770" i="1" s="1"/>
  <c r="N1769" i="1"/>
  <c r="M1769" i="1" s="1"/>
  <c r="N1767" i="1"/>
  <c r="M1767" i="1" s="1"/>
  <c r="N1766" i="1"/>
  <c r="M1766" i="1" s="1"/>
  <c r="N1763" i="1"/>
  <c r="M1763" i="1" s="1"/>
  <c r="N1762" i="1"/>
  <c r="M1762" i="1" s="1"/>
  <c r="N1760" i="1"/>
  <c r="M1760" i="1" s="1"/>
  <c r="N1759" i="1"/>
  <c r="M1759" i="1" s="1"/>
  <c r="N1758" i="1"/>
  <c r="M1758" i="1" s="1"/>
  <c r="N1757" i="1"/>
  <c r="M1757" i="1" s="1"/>
  <c r="N1755" i="1"/>
  <c r="M1755" i="1" s="1"/>
  <c r="N1754" i="1"/>
  <c r="M1754" i="1" s="1"/>
  <c r="N1751" i="1"/>
  <c r="M1751" i="1" s="1"/>
  <c r="N1750" i="1"/>
  <c r="M1750" i="1" s="1"/>
  <c r="N1748" i="1"/>
  <c r="M1748" i="1" s="1"/>
  <c r="N1746" i="1"/>
  <c r="M1746" i="1" s="1"/>
  <c r="N1745" i="1"/>
  <c r="M1745" i="1" s="1"/>
  <c r="N1742" i="1"/>
  <c r="M1742" i="1" s="1"/>
  <c r="N1739" i="1"/>
  <c r="M1739" i="1" s="1"/>
  <c r="N1738" i="1"/>
  <c r="M1738" i="1" s="1"/>
  <c r="N1736" i="1"/>
  <c r="M1736" i="1" s="1"/>
  <c r="N1735" i="1"/>
  <c r="M1735" i="1" s="1"/>
  <c r="N1734" i="1"/>
  <c r="M1734" i="1" s="1"/>
  <c r="N1733" i="1"/>
  <c r="M1733" i="1" s="1"/>
  <c r="N1731" i="1"/>
  <c r="M1731" i="1" s="1"/>
  <c r="N1730" i="1"/>
  <c r="M1730" i="1" s="1"/>
  <c r="N1728" i="1"/>
  <c r="M1728" i="1" s="1"/>
  <c r="N1727" i="1"/>
  <c r="M1727" i="1" s="1"/>
  <c r="N1726" i="1"/>
  <c r="M1726" i="1" s="1"/>
  <c r="N1724" i="1"/>
  <c r="M1724" i="1" s="1"/>
  <c r="N1723" i="1"/>
  <c r="M1723" i="1" s="1"/>
  <c r="N1722" i="1"/>
  <c r="M1722" i="1" s="1"/>
  <c r="N1721" i="1"/>
  <c r="M1721" i="1" s="1"/>
  <c r="N1719" i="1"/>
  <c r="M1719" i="1" s="1"/>
  <c r="N1718" i="1"/>
  <c r="M1718" i="1" s="1"/>
  <c r="N1715" i="1"/>
  <c r="M1715" i="1" s="1"/>
  <c r="N1714" i="1"/>
  <c r="M1714" i="1" s="1"/>
  <c r="N1712" i="1"/>
  <c r="M1712" i="1" s="1"/>
  <c r="N1711" i="1"/>
  <c r="M1711" i="1" s="1"/>
  <c r="N1710" i="1"/>
  <c r="M1710" i="1" s="1"/>
  <c r="N1709" i="1"/>
  <c r="M1709" i="1" s="1"/>
  <c r="N1707" i="1"/>
  <c r="M1707" i="1" s="1"/>
  <c r="N1706" i="1"/>
  <c r="M1706" i="1" s="1"/>
  <c r="N1703" i="1"/>
  <c r="M1703" i="1" s="1"/>
  <c r="N1702" i="1"/>
  <c r="M1702" i="1" s="1"/>
  <c r="N1700" i="1"/>
  <c r="M1700" i="1" s="1"/>
  <c r="N1698" i="1"/>
  <c r="M1698" i="1" s="1"/>
  <c r="N1697" i="1"/>
  <c r="M1697" i="1" s="1"/>
  <c r="N1696" i="1"/>
  <c r="M1696" i="1" s="1"/>
  <c r="N1695" i="1"/>
  <c r="M1695" i="1" s="1"/>
  <c r="N1694" i="1"/>
  <c r="M1694" i="1" s="1"/>
  <c r="N1693" i="1"/>
  <c r="M1693" i="1" s="1"/>
  <c r="N1690" i="1"/>
  <c r="M1690" i="1" s="1"/>
  <c r="N1689" i="1"/>
  <c r="M1689" i="1" s="1"/>
  <c r="N1687" i="1"/>
  <c r="M1687" i="1" s="1"/>
  <c r="N1685" i="1"/>
  <c r="M1685" i="1" s="1"/>
  <c r="N1684" i="1"/>
  <c r="M1684" i="1" s="1"/>
  <c r="N1683" i="1"/>
  <c r="M1683" i="1" s="1"/>
  <c r="N1681" i="1"/>
  <c r="M1681" i="1" s="1"/>
  <c r="N1678" i="1"/>
  <c r="M1678" i="1" s="1"/>
  <c r="N1677" i="1"/>
  <c r="M1677" i="1" s="1"/>
  <c r="N1675" i="1"/>
  <c r="M1675" i="1" s="1"/>
  <c r="N1674" i="1"/>
  <c r="M1674" i="1" s="1"/>
  <c r="N1673" i="1"/>
  <c r="M1673" i="1" s="1"/>
  <c r="N1672" i="1"/>
  <c r="M1672" i="1" s="1"/>
  <c r="N1670" i="1"/>
  <c r="M1670" i="1" s="1"/>
  <c r="N1669" i="1"/>
  <c r="M1669" i="1" s="1"/>
  <c r="N1666" i="1"/>
  <c r="M1666" i="1" s="1"/>
  <c r="N1665" i="1"/>
  <c r="M1665" i="1" s="1"/>
  <c r="N1663" i="1"/>
  <c r="M1663" i="1" s="1"/>
  <c r="N1662" i="1"/>
  <c r="M1662" i="1" s="1"/>
  <c r="N1661" i="1"/>
  <c r="M1661" i="1" s="1"/>
  <c r="N1660" i="1"/>
  <c r="M1660" i="1" s="1"/>
  <c r="N1658" i="1"/>
  <c r="M1658" i="1" s="1"/>
  <c r="N1657" i="1"/>
  <c r="M1657" i="1" s="1"/>
  <c r="N1655" i="1"/>
  <c r="M1655" i="1" s="1"/>
  <c r="N1654" i="1"/>
  <c r="M1654" i="1" s="1"/>
  <c r="N1653" i="1"/>
  <c r="M1653" i="1" s="1"/>
  <c r="N1651" i="1"/>
  <c r="M1651" i="1" s="1"/>
  <c r="N1650" i="1"/>
  <c r="M1650" i="1" s="1"/>
  <c r="N1649" i="1"/>
  <c r="M1649" i="1" s="1"/>
  <c r="N1648" i="1"/>
  <c r="M1648" i="1" s="1"/>
  <c r="N1646" i="1"/>
  <c r="M1646" i="1" s="1"/>
  <c r="N1645" i="1"/>
  <c r="M1645" i="1" s="1"/>
  <c r="N1642" i="1"/>
  <c r="M1642" i="1" s="1"/>
  <c r="N1641" i="1"/>
  <c r="M1641" i="1" s="1"/>
  <c r="N1639" i="1"/>
  <c r="M1639" i="1" s="1"/>
  <c r="N1638" i="1"/>
  <c r="M1638" i="1" s="1"/>
  <c r="N1637" i="1"/>
  <c r="M1637" i="1" s="1"/>
  <c r="N1636" i="1"/>
  <c r="M1636" i="1" s="1"/>
  <c r="N1635" i="1"/>
  <c r="M1635" i="1" s="1"/>
  <c r="N1634" i="1"/>
  <c r="M1634" i="1" s="1"/>
  <c r="N1633" i="1"/>
  <c r="M1633" i="1" s="1"/>
  <c r="N1630" i="1"/>
  <c r="M1630" i="1" s="1"/>
  <c r="N1629" i="1"/>
  <c r="M1629" i="1" s="1"/>
  <c r="N1627" i="1"/>
  <c r="M1627" i="1" s="1"/>
  <c r="N1625" i="1"/>
  <c r="M1625" i="1" s="1"/>
  <c r="N1624" i="1"/>
  <c r="M1624" i="1" s="1"/>
  <c r="N1623" i="1"/>
  <c r="M1623" i="1" s="1"/>
  <c r="N1621" i="1"/>
  <c r="M1621" i="1" s="1"/>
  <c r="N1618" i="1"/>
  <c r="M1618" i="1" s="1"/>
  <c r="N1617" i="1"/>
  <c r="M1617" i="1" s="1"/>
  <c r="N1615" i="1"/>
  <c r="M1615" i="1" s="1"/>
  <c r="N1614" i="1"/>
  <c r="M1614" i="1" s="1"/>
  <c r="N1613" i="1"/>
  <c r="M1613" i="1" s="1"/>
  <c r="N1612" i="1"/>
  <c r="M1612" i="1" s="1"/>
  <c r="N1610" i="1"/>
  <c r="M1610" i="1" s="1"/>
  <c r="N1609" i="1"/>
  <c r="M1609" i="1" s="1"/>
  <c r="N1606" i="1"/>
  <c r="M1606" i="1" s="1"/>
  <c r="N1605" i="1"/>
  <c r="M1605" i="1" s="1"/>
  <c r="N1603" i="1"/>
  <c r="M1603" i="1" s="1"/>
  <c r="N1602" i="1"/>
  <c r="M1602" i="1" s="1"/>
  <c r="N1601" i="1"/>
  <c r="M1601" i="1" s="1"/>
  <c r="N1600" i="1"/>
  <c r="M1600" i="1" s="1"/>
  <c r="N1599" i="1"/>
  <c r="M1599" i="1" s="1"/>
  <c r="N1598" i="1"/>
  <c r="M1598" i="1" s="1"/>
  <c r="N1597" i="1"/>
  <c r="M1597" i="1" s="1"/>
  <c r="N1595" i="1"/>
  <c r="M1595" i="1" s="1"/>
  <c r="N1594" i="1"/>
  <c r="M1594" i="1" s="1"/>
  <c r="N1593" i="1"/>
  <c r="M1593" i="1" s="1"/>
  <c r="N1591" i="1"/>
  <c r="M1591" i="1" s="1"/>
  <c r="N1590" i="1"/>
  <c r="M1590" i="1" s="1"/>
  <c r="N1589" i="1"/>
  <c r="M1589" i="1" s="1"/>
  <c r="N1588" i="1"/>
  <c r="M1588" i="1" s="1"/>
  <c r="N1586" i="1"/>
  <c r="M1586" i="1" s="1"/>
  <c r="N1585" i="1"/>
  <c r="M1585" i="1" s="1"/>
  <c r="N1582" i="1"/>
  <c r="M1582" i="1" s="1"/>
  <c r="N1581" i="1"/>
  <c r="M1581" i="1" s="1"/>
  <c r="N1579" i="1"/>
  <c r="M1579" i="1" s="1"/>
  <c r="N1578" i="1"/>
  <c r="M1578" i="1" s="1"/>
  <c r="N1577" i="1"/>
  <c r="M1577" i="1" s="1"/>
  <c r="N1576" i="1"/>
  <c r="M1576" i="1" s="1"/>
  <c r="N1574" i="1"/>
  <c r="M1574" i="1" s="1"/>
  <c r="N1573" i="1"/>
  <c r="M1573" i="1" s="1"/>
  <c r="N1570" i="1"/>
  <c r="M1570" i="1" s="1"/>
  <c r="N1569" i="1"/>
  <c r="M1569" i="1" s="1"/>
  <c r="N1567" i="1"/>
  <c r="M1567" i="1" s="1"/>
  <c r="N1565" i="1"/>
  <c r="M1565" i="1" s="1"/>
  <c r="N1564" i="1"/>
  <c r="M1564" i="1" s="1"/>
  <c r="N1561" i="1"/>
  <c r="M1561" i="1" s="1"/>
  <c r="N1558" i="1"/>
  <c r="M1558" i="1" s="1"/>
  <c r="N1557" i="1"/>
  <c r="M1557" i="1" s="1"/>
  <c r="N1555" i="1"/>
  <c r="M1555" i="1" s="1"/>
  <c r="N1554" i="1"/>
  <c r="M1554" i="1" s="1"/>
  <c r="N1553" i="1"/>
  <c r="M1553" i="1" s="1"/>
  <c r="N1552" i="1"/>
  <c r="M1552" i="1" s="1"/>
  <c r="N1550" i="1"/>
  <c r="M1550" i="1" s="1"/>
  <c r="N1549" i="1"/>
  <c r="M1549" i="1" s="1"/>
  <c r="N1547" i="1"/>
  <c r="M1547" i="1" s="1"/>
  <c r="N1546" i="1"/>
  <c r="M1546" i="1" s="1"/>
  <c r="N1545" i="1"/>
  <c r="M1545" i="1" s="1"/>
  <c r="N1543" i="1"/>
  <c r="M1543" i="1" s="1"/>
  <c r="N1542" i="1"/>
  <c r="M1542" i="1" s="1"/>
  <c r="N1541" i="1"/>
  <c r="M1541" i="1" s="1"/>
  <c r="N1540" i="1"/>
  <c r="M1540" i="1" s="1"/>
  <c r="N1539" i="1"/>
  <c r="M1539" i="1" s="1"/>
  <c r="N1538" i="1"/>
  <c r="M1538" i="1" s="1"/>
  <c r="N1537" i="1"/>
  <c r="M1537" i="1" s="1"/>
  <c r="N1532" i="1"/>
  <c r="M1532" i="1" s="1"/>
  <c r="N1530" i="1"/>
  <c r="M1530" i="1" s="1"/>
  <c r="N1526" i="1"/>
  <c r="M1526" i="1" s="1"/>
  <c r="N1525" i="1"/>
  <c r="M1525" i="1" s="1"/>
  <c r="N1524" i="1"/>
  <c r="M1524" i="1" s="1"/>
  <c r="N1523" i="1"/>
  <c r="M1523" i="1" s="1"/>
  <c r="N1521" i="1"/>
  <c r="M1521" i="1" s="1"/>
  <c r="N1520" i="1"/>
  <c r="M1520" i="1" s="1"/>
  <c r="N1517" i="1"/>
  <c r="M1517" i="1" s="1"/>
  <c r="N1516" i="1"/>
  <c r="M1516" i="1" s="1"/>
  <c r="N1514" i="1"/>
  <c r="M1514" i="1" s="1"/>
  <c r="N1513" i="1"/>
  <c r="M1513" i="1" s="1"/>
  <c r="N1512" i="1"/>
  <c r="M1512" i="1" s="1"/>
  <c r="N1511" i="1"/>
  <c r="M1511" i="1" s="1"/>
  <c r="N1509" i="1"/>
  <c r="M1509" i="1" s="1"/>
  <c r="N1508" i="1"/>
  <c r="M1508" i="1" s="1"/>
  <c r="N1505" i="1"/>
  <c r="M1505" i="1" s="1"/>
  <c r="N1504" i="1"/>
  <c r="M1504" i="1" s="1"/>
  <c r="N1502" i="1"/>
  <c r="M1502" i="1" s="1"/>
  <c r="N1500" i="1"/>
  <c r="M1500" i="1" s="1"/>
  <c r="N1499" i="1"/>
  <c r="M1499" i="1" s="1"/>
  <c r="N1496" i="1"/>
  <c r="M1496" i="1" s="1"/>
  <c r="N1493" i="1"/>
  <c r="M1493" i="1" s="1"/>
  <c r="N1492" i="1"/>
  <c r="M1492" i="1" s="1"/>
  <c r="N1490" i="1"/>
  <c r="M1490" i="1" s="1"/>
  <c r="N1489" i="1"/>
  <c r="M1489" i="1" s="1"/>
  <c r="N1488" i="1"/>
  <c r="M1488" i="1" s="1"/>
  <c r="N1487" i="1"/>
  <c r="M1487" i="1" s="1"/>
  <c r="N1485" i="1"/>
  <c r="M1485" i="1" s="1"/>
  <c r="N1484" i="1"/>
  <c r="M1484" i="1" s="1"/>
  <c r="N1482" i="1"/>
  <c r="M1482" i="1" s="1"/>
  <c r="N1481" i="1"/>
  <c r="M1481" i="1" s="1"/>
  <c r="N1480" i="1"/>
  <c r="M1480" i="1" s="1"/>
  <c r="N1478" i="1"/>
  <c r="M1478" i="1" s="1"/>
  <c r="N1477" i="1"/>
  <c r="M1477" i="1" s="1"/>
  <c r="N1476" i="1"/>
  <c r="M1476" i="1" s="1"/>
  <c r="N1475" i="1"/>
  <c r="M1475" i="1" s="1"/>
  <c r="N1473" i="1"/>
  <c r="M1473" i="1" s="1"/>
  <c r="N1472" i="1"/>
  <c r="M1472" i="1" s="1"/>
  <c r="N1469" i="1"/>
  <c r="M1469" i="1" s="1"/>
  <c r="N1468" i="1"/>
  <c r="M1468" i="1" s="1"/>
  <c r="N1466" i="1"/>
  <c r="M1466" i="1" s="1"/>
  <c r="N1465" i="1"/>
  <c r="M1465" i="1" s="1"/>
  <c r="N1464" i="1"/>
  <c r="M1464" i="1" s="1"/>
  <c r="N1463" i="1"/>
  <c r="M1463" i="1" s="1"/>
  <c r="N1461" i="1"/>
  <c r="M1461" i="1" s="1"/>
  <c r="N1460" i="1"/>
  <c r="M1460" i="1" s="1"/>
  <c r="N1457" i="1"/>
  <c r="M1457" i="1" s="1"/>
  <c r="N1456" i="1"/>
  <c r="M1456" i="1" s="1"/>
  <c r="N1454" i="1"/>
  <c r="M1454" i="1" s="1"/>
  <c r="N1453" i="1"/>
  <c r="M1453" i="1" s="1"/>
  <c r="N1452" i="1"/>
  <c r="M1452" i="1" s="1"/>
  <c r="N1451" i="1"/>
  <c r="M1451" i="1" s="1"/>
  <c r="N1450" i="1"/>
  <c r="M1450" i="1" s="1"/>
  <c r="N1449" i="1"/>
  <c r="M1449" i="1" s="1"/>
  <c r="N1448" i="1"/>
  <c r="M1448" i="1" s="1"/>
  <c r="N1445" i="1"/>
  <c r="M1445" i="1" s="1"/>
  <c r="N1444" i="1"/>
  <c r="M1444" i="1" s="1"/>
  <c r="N1442" i="1"/>
  <c r="M1442" i="1" s="1"/>
  <c r="N1440" i="1"/>
  <c r="M1440" i="1" s="1"/>
  <c r="N1439" i="1"/>
  <c r="M1439" i="1" s="1"/>
  <c r="N1438" i="1"/>
  <c r="M1438" i="1" s="1"/>
  <c r="N1436" i="1"/>
  <c r="M1436" i="1" s="1"/>
  <c r="N1433" i="1"/>
  <c r="M1433" i="1" s="1"/>
  <c r="N1432" i="1"/>
  <c r="M1432" i="1" s="1"/>
  <c r="N1430" i="1"/>
  <c r="M1430" i="1" s="1"/>
  <c r="N1429" i="1"/>
  <c r="M1429" i="1" s="1"/>
  <c r="N1428" i="1"/>
  <c r="M1428" i="1" s="1"/>
  <c r="N1427" i="1"/>
  <c r="M1427" i="1" s="1"/>
  <c r="N1425" i="1"/>
  <c r="M1425" i="1" s="1"/>
  <c r="N1424" i="1"/>
  <c r="M1424" i="1" s="1"/>
  <c r="N1421" i="1"/>
  <c r="M1421" i="1" s="1"/>
  <c r="N1420" i="1"/>
  <c r="M1420" i="1" s="1"/>
  <c r="N1418" i="1"/>
  <c r="M1418" i="1" s="1"/>
  <c r="N1417" i="1"/>
  <c r="M1417" i="1" s="1"/>
  <c r="N1416" i="1"/>
  <c r="M1416" i="1" s="1"/>
  <c r="N1415" i="1"/>
  <c r="M1415" i="1" s="1"/>
  <c r="N1413" i="1"/>
  <c r="M1413" i="1" s="1"/>
  <c r="N1412" i="1"/>
  <c r="M1412" i="1" s="1"/>
  <c r="N1410" i="1"/>
  <c r="M1410" i="1" s="1"/>
  <c r="N1409" i="1"/>
  <c r="M1409" i="1" s="1"/>
  <c r="N1408" i="1"/>
  <c r="M1408" i="1" s="1"/>
  <c r="N1406" i="1"/>
  <c r="M1406" i="1" s="1"/>
  <c r="N1405" i="1"/>
  <c r="M1405" i="1" s="1"/>
  <c r="N1404" i="1"/>
  <c r="M1404" i="1" s="1"/>
  <c r="N1403" i="1"/>
  <c r="M1403" i="1" s="1"/>
  <c r="N1401" i="1"/>
  <c r="M1401" i="1" s="1"/>
  <c r="N1400" i="1"/>
  <c r="M1400" i="1" s="1"/>
  <c r="N1397" i="1"/>
  <c r="M1397" i="1" s="1"/>
  <c r="N1396" i="1"/>
  <c r="M1396" i="1" s="1"/>
  <c r="N1394" i="1"/>
  <c r="M1394" i="1" s="1"/>
  <c r="N1393" i="1"/>
  <c r="M1393" i="1" s="1"/>
  <c r="N1392" i="1"/>
  <c r="M1392" i="1" s="1"/>
  <c r="N1391" i="1"/>
  <c r="M1391" i="1" s="1"/>
  <c r="N1390" i="1"/>
  <c r="M1390" i="1" s="1"/>
  <c r="N1389" i="1"/>
  <c r="M1389" i="1" s="1"/>
  <c r="N1388" i="1"/>
  <c r="M1388" i="1" s="1"/>
  <c r="N1385" i="1"/>
  <c r="M1385" i="1" s="1"/>
  <c r="N1384" i="1"/>
  <c r="M1384" i="1" s="1"/>
  <c r="N1382" i="1"/>
  <c r="M1382" i="1" s="1"/>
  <c r="N1380" i="1"/>
  <c r="M1380" i="1" s="1"/>
  <c r="N1379" i="1"/>
  <c r="M1379" i="1" s="1"/>
  <c r="N1378" i="1"/>
  <c r="M1378" i="1" s="1"/>
  <c r="N1376" i="1"/>
  <c r="M1376" i="1" s="1"/>
  <c r="N1373" i="1"/>
  <c r="M1373" i="1" s="1"/>
  <c r="N1372" i="1"/>
  <c r="M1372" i="1" s="1"/>
  <c r="N1370" i="1"/>
  <c r="M1370" i="1" s="1"/>
  <c r="N1369" i="1"/>
  <c r="M1369" i="1" s="1"/>
  <c r="N1368" i="1"/>
  <c r="M1368" i="1" s="1"/>
  <c r="N1367" i="1"/>
  <c r="M1367" i="1" s="1"/>
  <c r="N1365" i="1"/>
  <c r="M1365" i="1" s="1"/>
  <c r="N1364" i="1"/>
  <c r="M1364" i="1" s="1"/>
  <c r="N1361" i="1"/>
  <c r="M1361" i="1" s="1"/>
  <c r="N1360" i="1"/>
  <c r="M1360" i="1" s="1"/>
  <c r="N1358" i="1"/>
  <c r="M1358" i="1" s="1"/>
  <c r="N1357" i="1"/>
  <c r="M1357" i="1" s="1"/>
  <c r="N1356" i="1"/>
  <c r="M1356" i="1" s="1"/>
  <c r="N1355" i="1"/>
  <c r="M1355" i="1" s="1"/>
  <c r="N1354" i="1"/>
  <c r="M1354" i="1" s="1"/>
  <c r="N1353" i="1"/>
  <c r="M1353" i="1" s="1"/>
  <c r="N1351" i="1"/>
  <c r="M1351" i="1" s="1"/>
  <c r="N1349" i="1"/>
  <c r="M1349" i="1" s="1"/>
  <c r="N1348" i="1"/>
  <c r="M1348" i="1" s="1"/>
  <c r="N1347" i="1"/>
  <c r="M1347" i="1" s="1"/>
  <c r="N1345" i="1"/>
  <c r="M1345" i="1" s="1"/>
  <c r="N1344" i="1"/>
  <c r="M1344" i="1" s="1"/>
  <c r="N1343" i="1"/>
  <c r="M1343" i="1" s="1"/>
  <c r="N1342" i="1"/>
  <c r="M1342" i="1" s="1"/>
  <c r="N1340" i="1"/>
  <c r="M1340" i="1" s="1"/>
  <c r="N1339" i="1"/>
  <c r="M1339" i="1" s="1"/>
  <c r="N1336" i="1"/>
  <c r="M1336" i="1" s="1"/>
  <c r="N1335" i="1"/>
  <c r="M1335" i="1" s="1"/>
  <c r="N1332" i="1"/>
  <c r="M1332" i="1" s="1"/>
  <c r="N1331" i="1"/>
  <c r="M1331" i="1" s="1"/>
  <c r="N1330" i="1"/>
  <c r="M1330" i="1" s="1"/>
  <c r="N1329" i="1"/>
  <c r="M1329" i="1" s="1"/>
  <c r="N1326" i="1"/>
  <c r="M1326" i="1" s="1"/>
  <c r="N1325" i="1"/>
  <c r="M1325" i="1" s="1"/>
  <c r="N1322" i="1"/>
  <c r="M1322" i="1" s="1"/>
  <c r="N1321" i="1"/>
  <c r="M1321" i="1" s="1"/>
  <c r="N1319" i="1"/>
  <c r="M1319" i="1" s="1"/>
  <c r="N1317" i="1"/>
  <c r="M1317" i="1" s="1"/>
  <c r="N1316" i="1"/>
  <c r="M1316" i="1" s="1"/>
  <c r="N1313" i="1"/>
  <c r="M1313" i="1" s="1"/>
  <c r="N1310" i="1"/>
  <c r="M1310" i="1" s="1"/>
  <c r="N1309" i="1"/>
  <c r="M1309" i="1" s="1"/>
  <c r="N1307" i="1"/>
  <c r="M1307" i="1" s="1"/>
  <c r="N1306" i="1"/>
  <c r="M1306" i="1" s="1"/>
  <c r="N1305" i="1"/>
  <c r="M1305" i="1" s="1"/>
  <c r="N1304" i="1"/>
  <c r="M1304" i="1" s="1"/>
  <c r="N1301" i="1"/>
  <c r="M1301" i="1" s="1"/>
  <c r="N1300" i="1"/>
  <c r="M1300" i="1" s="1"/>
  <c r="N1298" i="1"/>
  <c r="M1298" i="1" s="1"/>
  <c r="N1297" i="1"/>
  <c r="M1297" i="1" s="1"/>
  <c r="N1296" i="1"/>
  <c r="M1296" i="1" s="1"/>
  <c r="N1294" i="1"/>
  <c r="M1294" i="1" s="1"/>
  <c r="N1293" i="1"/>
  <c r="M1293" i="1" s="1"/>
  <c r="N1292" i="1"/>
  <c r="M1292" i="1" s="1"/>
  <c r="N1291" i="1"/>
  <c r="M1291" i="1" s="1"/>
  <c r="N1290" i="1"/>
  <c r="M1290" i="1" s="1"/>
  <c r="N1289" i="1"/>
  <c r="M1289" i="1" s="1"/>
  <c r="N1287" i="1"/>
  <c r="M1287" i="1" s="1"/>
  <c r="N1284" i="1"/>
  <c r="M1284" i="1" s="1"/>
  <c r="N1283" i="1"/>
  <c r="M1283" i="1" s="1"/>
  <c r="N1281" i="1"/>
  <c r="M1281" i="1" s="1"/>
  <c r="N1280" i="1"/>
  <c r="M1280" i="1" s="1"/>
  <c r="N1279" i="1"/>
  <c r="M1279" i="1" s="1"/>
  <c r="N1278" i="1"/>
  <c r="M1278" i="1" s="1"/>
  <c r="N1276" i="1"/>
  <c r="M1276" i="1" s="1"/>
  <c r="N1275" i="1"/>
  <c r="M1275" i="1" s="1"/>
  <c r="N1272" i="1"/>
  <c r="M1272" i="1" s="1"/>
  <c r="N1271" i="1"/>
  <c r="M1271" i="1" s="1"/>
  <c r="N1269" i="1"/>
  <c r="M1269" i="1" s="1"/>
  <c r="N1268" i="1"/>
  <c r="M1268" i="1" s="1"/>
  <c r="N1267" i="1"/>
  <c r="M1267" i="1" s="1"/>
  <c r="N1266" i="1"/>
  <c r="M1266" i="1" s="1"/>
  <c r="N1264" i="1"/>
  <c r="M1264" i="1" s="1"/>
  <c r="N1263" i="1"/>
  <c r="M1263" i="1" s="1"/>
  <c r="N1260" i="1"/>
  <c r="M1260" i="1" s="1"/>
  <c r="N1259" i="1"/>
  <c r="M1259" i="1" s="1"/>
  <c r="N1257" i="1"/>
  <c r="M1257" i="1" s="1"/>
  <c r="N1255" i="1"/>
  <c r="M1255" i="1" s="1"/>
  <c r="N1254" i="1"/>
  <c r="M1254" i="1" s="1"/>
  <c r="N1251" i="1"/>
  <c r="M1251" i="1" s="1"/>
  <c r="N1246" i="1"/>
  <c r="M1246" i="1" s="1"/>
  <c r="N1245" i="1"/>
  <c r="M1245" i="1" s="1"/>
  <c r="N1243" i="1"/>
  <c r="M1243" i="1" s="1"/>
  <c r="N1242" i="1"/>
  <c r="M1242" i="1" s="1"/>
  <c r="N1241" i="1"/>
  <c r="M1241" i="1" s="1"/>
  <c r="N1240" i="1"/>
  <c r="M1240" i="1" s="1"/>
  <c r="N1238" i="1"/>
  <c r="M1238" i="1" s="1"/>
  <c r="N1237" i="1"/>
  <c r="M1237" i="1" s="1"/>
  <c r="N1235" i="1"/>
  <c r="M1235" i="1" s="1"/>
  <c r="N1234" i="1"/>
  <c r="M1234" i="1" s="1"/>
  <c r="N1233" i="1"/>
  <c r="M1233" i="1" s="1"/>
  <c r="N1231" i="1"/>
  <c r="M1231" i="1" s="1"/>
  <c r="N1230" i="1"/>
  <c r="M1230" i="1" s="1"/>
  <c r="N1229" i="1"/>
  <c r="M1229" i="1" s="1"/>
  <c r="N1228" i="1"/>
  <c r="M1228" i="1" s="1"/>
  <c r="N1226" i="1"/>
  <c r="M1226" i="1" s="1"/>
  <c r="N1225" i="1"/>
  <c r="M1225" i="1" s="1"/>
  <c r="N1222" i="1"/>
  <c r="M1222" i="1" s="1"/>
  <c r="N1221" i="1"/>
  <c r="M1221" i="1" s="1"/>
  <c r="N1219" i="1"/>
  <c r="M1219" i="1" s="1"/>
  <c r="N1218" i="1"/>
  <c r="M1218" i="1" s="1"/>
  <c r="N1217" i="1"/>
  <c r="M1217" i="1" s="1"/>
  <c r="N1216" i="1"/>
  <c r="M1216" i="1" s="1"/>
  <c r="N1214" i="1"/>
  <c r="M1214" i="1" s="1"/>
  <c r="N1213" i="1"/>
  <c r="M1213" i="1" s="1"/>
  <c r="N1210" i="1"/>
  <c r="M1210" i="1" s="1"/>
  <c r="N1209" i="1"/>
  <c r="M1209" i="1" s="1"/>
  <c r="N1206" i="1"/>
  <c r="M1206" i="1" s="1"/>
  <c r="N1205" i="1"/>
  <c r="M1205" i="1" s="1"/>
  <c r="N1204" i="1"/>
  <c r="M1204" i="1" s="1"/>
  <c r="N1203" i="1"/>
  <c r="M1203" i="1" s="1"/>
  <c r="N1202" i="1"/>
  <c r="M1202" i="1" s="1"/>
  <c r="N1201" i="1"/>
  <c r="M1201" i="1" s="1"/>
  <c r="N1200" i="1"/>
  <c r="M1200" i="1" s="1"/>
  <c r="N1197" i="1"/>
  <c r="M1197" i="1" s="1"/>
  <c r="N1196" i="1"/>
  <c r="M1196" i="1" s="1"/>
  <c r="N1194" i="1"/>
  <c r="M1194" i="1" s="1"/>
  <c r="N1192" i="1"/>
  <c r="M1192" i="1" s="1"/>
  <c r="N1191" i="1"/>
  <c r="M1191" i="1" s="1"/>
  <c r="N1190" i="1"/>
  <c r="M1190" i="1" s="1"/>
  <c r="N1188" i="1"/>
  <c r="M1188" i="1" s="1"/>
  <c r="N1185" i="1"/>
  <c r="M1185" i="1" s="1"/>
  <c r="N1184" i="1"/>
  <c r="M1184" i="1" s="1"/>
  <c r="N1182" i="1"/>
  <c r="M1182" i="1" s="1"/>
  <c r="N1181" i="1"/>
  <c r="M1181" i="1" s="1"/>
  <c r="N1180" i="1"/>
  <c r="M1180" i="1" s="1"/>
  <c r="N1179" i="1"/>
  <c r="M1179" i="1" s="1"/>
  <c r="N1177" i="1"/>
  <c r="M1177" i="1" s="1"/>
  <c r="N1176" i="1"/>
  <c r="M1176" i="1" s="1"/>
  <c r="N1173" i="1"/>
  <c r="M1173" i="1" s="1"/>
  <c r="N1172" i="1"/>
  <c r="M1172" i="1" s="1"/>
  <c r="N1170" i="1"/>
  <c r="M1170" i="1" s="1"/>
  <c r="N1169" i="1"/>
  <c r="M1169" i="1" s="1"/>
  <c r="N1168" i="1"/>
  <c r="M1168" i="1" s="1"/>
  <c r="N1167" i="1"/>
  <c r="M1167" i="1" s="1"/>
  <c r="N1165" i="1"/>
  <c r="M1165" i="1" s="1"/>
  <c r="N1164" i="1"/>
  <c r="M1164" i="1" s="1"/>
  <c r="N1162" i="1"/>
  <c r="M1162" i="1" s="1"/>
  <c r="N1161" i="1"/>
  <c r="M1161" i="1" s="1"/>
  <c r="N1160" i="1"/>
  <c r="M1160" i="1" s="1"/>
  <c r="N1158" i="1"/>
  <c r="M1158" i="1" s="1"/>
  <c r="N1157" i="1"/>
  <c r="M1157" i="1" s="1"/>
  <c r="N1156" i="1"/>
  <c r="M1156" i="1" s="1"/>
  <c r="N1155" i="1"/>
  <c r="M1155" i="1" s="1"/>
  <c r="N1153" i="1"/>
  <c r="M1153" i="1" s="1"/>
  <c r="N1152" i="1"/>
  <c r="M1152" i="1" s="1"/>
  <c r="N1149" i="1"/>
  <c r="M1149" i="1" s="1"/>
  <c r="N1148" i="1"/>
  <c r="M1148" i="1" s="1"/>
  <c r="N1146" i="1"/>
  <c r="M1146" i="1" s="1"/>
  <c r="N1145" i="1"/>
  <c r="M1145" i="1" s="1"/>
  <c r="N1144" i="1"/>
  <c r="M1144" i="1" s="1"/>
  <c r="N1143" i="1"/>
  <c r="M1143" i="1" s="1"/>
  <c r="N1142" i="1"/>
  <c r="M1142" i="1" s="1"/>
  <c r="N1141" i="1"/>
  <c r="M1141" i="1" s="1"/>
  <c r="N1140" i="1"/>
  <c r="M1140" i="1" s="1"/>
  <c r="N1137" i="1"/>
  <c r="M1137" i="1" s="1"/>
  <c r="N1136" i="1"/>
  <c r="M1136" i="1" s="1"/>
  <c r="N1134" i="1"/>
  <c r="M1134" i="1" s="1"/>
  <c r="N1132" i="1"/>
  <c r="M1132" i="1" s="1"/>
  <c r="N1131" i="1"/>
  <c r="M1131" i="1" s="1"/>
  <c r="N1130" i="1"/>
  <c r="M1130" i="1" s="1"/>
  <c r="N1128" i="1"/>
  <c r="M1128" i="1" s="1"/>
  <c r="N1125" i="1"/>
  <c r="M1125" i="1" s="1"/>
  <c r="N1124" i="1"/>
  <c r="M1124" i="1" s="1"/>
  <c r="N1122" i="1"/>
  <c r="M1122" i="1" s="1"/>
  <c r="N1121" i="1"/>
  <c r="M1121" i="1" s="1"/>
  <c r="N1120" i="1"/>
  <c r="M1120" i="1" s="1"/>
  <c r="N1119" i="1"/>
  <c r="M1119" i="1" s="1"/>
  <c r="N1117" i="1"/>
  <c r="M1117" i="1" s="1"/>
  <c r="N1116" i="1"/>
  <c r="M1116" i="1" s="1"/>
  <c r="N1113" i="1"/>
  <c r="M1113" i="1" s="1"/>
  <c r="N1112" i="1"/>
  <c r="M1112" i="1" s="1"/>
  <c r="N1110" i="1"/>
  <c r="M1110" i="1" s="1"/>
  <c r="N1109" i="1"/>
  <c r="M1109" i="1" s="1"/>
  <c r="N1108" i="1"/>
  <c r="M1108" i="1" s="1"/>
  <c r="N1107" i="1"/>
  <c r="M1107" i="1" s="1"/>
  <c r="N1106" i="1"/>
  <c r="M1106" i="1" s="1"/>
  <c r="N1105" i="1"/>
  <c r="M1105" i="1" s="1"/>
  <c r="N1104" i="1"/>
  <c r="M1104" i="1" s="1"/>
  <c r="N1102" i="1"/>
  <c r="M1102" i="1" s="1"/>
  <c r="N1101" i="1"/>
  <c r="M1101" i="1" s="1"/>
  <c r="N1100" i="1"/>
  <c r="M1100" i="1" s="1"/>
  <c r="N1098" i="1"/>
  <c r="M1098" i="1" s="1"/>
  <c r="N1097" i="1"/>
  <c r="M1097" i="1" s="1"/>
  <c r="N1096" i="1"/>
  <c r="M1096" i="1" s="1"/>
  <c r="N1095" i="1"/>
  <c r="M1095" i="1" s="1"/>
  <c r="N1093" i="1"/>
  <c r="M1093" i="1" s="1"/>
  <c r="N1091" i="1"/>
  <c r="M1091" i="1" s="1"/>
  <c r="N1088" i="1"/>
  <c r="M1088" i="1" s="1"/>
  <c r="N1087" i="1"/>
  <c r="M1087" i="1" s="1"/>
  <c r="N1085" i="1"/>
  <c r="M1085" i="1" s="1"/>
  <c r="N1084" i="1"/>
  <c r="M1084" i="1" s="1"/>
  <c r="N1083" i="1"/>
  <c r="M1083" i="1" s="1"/>
  <c r="N1082" i="1"/>
  <c r="M1082" i="1" s="1"/>
  <c r="N1080" i="1"/>
  <c r="M1080" i="1" s="1"/>
  <c r="N1079" i="1"/>
  <c r="M1079" i="1" s="1"/>
  <c r="N1076" i="1"/>
  <c r="M1076" i="1" s="1"/>
  <c r="N1075" i="1"/>
  <c r="M1075" i="1" s="1"/>
  <c r="N1073" i="1"/>
  <c r="M1073" i="1" s="1"/>
  <c r="N1071" i="1"/>
  <c r="M1071" i="1" s="1"/>
  <c r="N1070" i="1"/>
  <c r="M1070" i="1" s="1"/>
  <c r="N1067" i="1"/>
  <c r="M1067" i="1" s="1"/>
  <c r="N1064" i="1"/>
  <c r="M1064" i="1" s="1"/>
  <c r="N1063" i="1"/>
  <c r="M1063" i="1" s="1"/>
  <c r="N1061" i="1"/>
  <c r="M1061" i="1" s="1"/>
  <c r="N1060" i="1"/>
  <c r="M1060" i="1" s="1"/>
  <c r="N1059" i="1"/>
  <c r="M1059" i="1" s="1"/>
  <c r="N1058" i="1"/>
  <c r="M1058" i="1" s="1"/>
  <c r="N1056" i="1"/>
  <c r="M1056" i="1" s="1"/>
  <c r="N1055" i="1"/>
  <c r="M1055" i="1" s="1"/>
  <c r="N1053" i="1"/>
  <c r="M1053" i="1" s="1"/>
  <c r="N1052" i="1"/>
  <c r="M1052" i="1" s="1"/>
  <c r="N1051" i="1"/>
  <c r="M1051" i="1" s="1"/>
  <c r="N1049" i="1"/>
  <c r="M1049" i="1" s="1"/>
  <c r="N1048" i="1"/>
  <c r="M1048" i="1" s="1"/>
  <c r="N1047" i="1"/>
  <c r="M1047" i="1" s="1"/>
  <c r="N1046" i="1"/>
  <c r="M1046" i="1" s="1"/>
  <c r="N1045" i="1"/>
  <c r="M1045" i="1" s="1"/>
  <c r="N1044" i="1"/>
  <c r="M1044" i="1" s="1"/>
  <c r="N1043" i="1"/>
  <c r="M1043" i="1" s="1"/>
  <c r="N1040" i="1"/>
  <c r="M1040" i="1" s="1"/>
  <c r="N1039" i="1"/>
  <c r="M1039" i="1" s="1"/>
  <c r="N1037" i="1"/>
  <c r="M1037" i="1" s="1"/>
  <c r="N1036" i="1"/>
  <c r="M1036" i="1" s="1"/>
  <c r="N1035" i="1"/>
  <c r="M1035" i="1" s="1"/>
  <c r="N1034" i="1"/>
  <c r="M1034" i="1" s="1"/>
  <c r="N1031" i="1"/>
  <c r="M1031" i="1" s="1"/>
  <c r="N1030" i="1"/>
  <c r="M1030" i="1" s="1"/>
  <c r="N1027" i="1"/>
  <c r="M1027" i="1" s="1"/>
  <c r="N1026" i="1"/>
  <c r="M1026" i="1" s="1"/>
  <c r="N1024" i="1"/>
  <c r="M1024" i="1" s="1"/>
  <c r="N1023" i="1"/>
  <c r="M1023" i="1" s="1"/>
  <c r="N1022" i="1"/>
  <c r="M1022" i="1" s="1"/>
  <c r="N1021" i="1"/>
  <c r="M1021" i="1" s="1"/>
  <c r="N1019" i="1"/>
  <c r="M1019" i="1" s="1"/>
  <c r="N1018" i="1"/>
  <c r="M1018" i="1" s="1"/>
  <c r="N1015" i="1"/>
  <c r="M1015" i="1" s="1"/>
  <c r="N1014" i="1"/>
  <c r="M1014" i="1" s="1"/>
  <c r="N1011" i="1"/>
  <c r="M1011" i="1" s="1"/>
  <c r="N1009" i="1"/>
  <c r="M1009" i="1" s="1"/>
  <c r="N1008" i="1"/>
  <c r="M1008" i="1" s="1"/>
  <c r="N1005" i="1"/>
  <c r="M1005" i="1" s="1"/>
  <c r="N1002" i="1"/>
  <c r="M1002" i="1" s="1"/>
  <c r="N1001" i="1"/>
  <c r="M1001" i="1" s="1"/>
  <c r="N999" i="1"/>
  <c r="M999" i="1" s="1"/>
  <c r="N998" i="1"/>
  <c r="M998" i="1" s="1"/>
  <c r="N997" i="1"/>
  <c r="M997" i="1" s="1"/>
  <c r="N996" i="1"/>
  <c r="M996" i="1" s="1"/>
  <c r="N994" i="1"/>
  <c r="M994" i="1" s="1"/>
  <c r="N993" i="1"/>
  <c r="M993" i="1" s="1"/>
  <c r="N991" i="1"/>
  <c r="M991" i="1" s="1"/>
  <c r="N990" i="1"/>
  <c r="M990" i="1" s="1"/>
  <c r="N989" i="1"/>
  <c r="M989" i="1" s="1"/>
  <c r="N987" i="1"/>
  <c r="M987" i="1" s="1"/>
  <c r="N986" i="1"/>
  <c r="M986" i="1" s="1"/>
  <c r="N984" i="1"/>
  <c r="M984" i="1" s="1"/>
  <c r="N983" i="1"/>
  <c r="M983" i="1" s="1"/>
  <c r="N981" i="1"/>
  <c r="M981" i="1" s="1"/>
  <c r="N980" i="1"/>
  <c r="M980" i="1" s="1"/>
  <c r="N977" i="1"/>
  <c r="M977" i="1" s="1"/>
  <c r="N975" i="1"/>
  <c r="M975" i="1" s="1"/>
  <c r="N973" i="1"/>
  <c r="M973" i="1" s="1"/>
  <c r="N971" i="1"/>
  <c r="M971" i="1" s="1"/>
  <c r="N970" i="1"/>
  <c r="M970" i="1" s="1"/>
  <c r="N969" i="1"/>
  <c r="M969" i="1" s="1"/>
  <c r="N967" i="1"/>
  <c r="M967" i="1" s="1"/>
  <c r="N966" i="1"/>
  <c r="M966" i="1" s="1"/>
  <c r="N962" i="1"/>
  <c r="M962" i="1" s="1"/>
  <c r="N961" i="1"/>
  <c r="M961" i="1" s="1"/>
  <c r="N959" i="1"/>
  <c r="M959" i="1" s="1"/>
  <c r="N958" i="1"/>
  <c r="M958" i="1" s="1"/>
  <c r="N957" i="1"/>
  <c r="M957" i="1" s="1"/>
  <c r="N956" i="1"/>
  <c r="M956" i="1" s="1"/>
  <c r="N955" i="1"/>
  <c r="M955" i="1" s="1"/>
  <c r="N954" i="1"/>
  <c r="M954" i="1" s="1"/>
  <c r="N953" i="1"/>
  <c r="M953" i="1" s="1"/>
  <c r="N950" i="1"/>
  <c r="M950" i="1" s="1"/>
  <c r="N949" i="1"/>
  <c r="M949" i="1" s="1"/>
  <c r="N947" i="1"/>
  <c r="M947" i="1" s="1"/>
  <c r="N945" i="1"/>
  <c r="M945" i="1" s="1"/>
  <c r="N944" i="1"/>
  <c r="M944" i="1" s="1"/>
  <c r="N943" i="1"/>
  <c r="M943" i="1" s="1"/>
  <c r="N941" i="1"/>
  <c r="M941" i="1" s="1"/>
  <c r="N937" i="1"/>
  <c r="M937" i="1" s="1"/>
  <c r="N936" i="1"/>
  <c r="M936" i="1" s="1"/>
  <c r="N934" i="1"/>
  <c r="M934" i="1" s="1"/>
  <c r="N933" i="1"/>
  <c r="M933" i="1" s="1"/>
  <c r="N932" i="1"/>
  <c r="M932" i="1" s="1"/>
  <c r="N931" i="1"/>
  <c r="M931" i="1" s="1"/>
  <c r="N928" i="1"/>
  <c r="M928" i="1" s="1"/>
  <c r="N927" i="1"/>
  <c r="M927" i="1" s="1"/>
  <c r="N924" i="1"/>
  <c r="M924" i="1" s="1"/>
  <c r="N923" i="1"/>
  <c r="M923" i="1" s="1"/>
  <c r="N921" i="1"/>
  <c r="M921" i="1" s="1"/>
  <c r="N920" i="1"/>
  <c r="M920" i="1" s="1"/>
  <c r="N919" i="1"/>
  <c r="M919" i="1" s="1"/>
  <c r="N918" i="1"/>
  <c r="M918" i="1" s="1"/>
  <c r="N916" i="1"/>
  <c r="M916" i="1" s="1"/>
  <c r="N915" i="1"/>
  <c r="M915" i="1" s="1"/>
  <c r="N913" i="1"/>
  <c r="M913" i="1" s="1"/>
  <c r="N912" i="1"/>
  <c r="M912" i="1" s="1"/>
  <c r="N911" i="1"/>
  <c r="M911" i="1" s="1"/>
  <c r="N909" i="1"/>
  <c r="M909" i="1" s="1"/>
  <c r="N908" i="1"/>
  <c r="M908" i="1" s="1"/>
  <c r="N907" i="1"/>
  <c r="M907" i="1" s="1"/>
  <c r="N906" i="1"/>
  <c r="M906" i="1" s="1"/>
  <c r="N904" i="1"/>
  <c r="M904" i="1" s="1"/>
  <c r="N903" i="1"/>
  <c r="M903" i="1" s="1"/>
  <c r="N899" i="1"/>
  <c r="M899" i="1" s="1"/>
  <c r="N898" i="1"/>
  <c r="M898" i="1" s="1"/>
  <c r="N896" i="1"/>
  <c r="M896" i="1" s="1"/>
  <c r="N895" i="1"/>
  <c r="M895" i="1" s="1"/>
  <c r="N894" i="1"/>
  <c r="M894" i="1" s="1"/>
  <c r="N893" i="1"/>
  <c r="M893" i="1" s="1"/>
  <c r="N892" i="1"/>
  <c r="M892" i="1" s="1"/>
  <c r="N891" i="1"/>
  <c r="M891" i="1" s="1"/>
  <c r="N890" i="1"/>
  <c r="M890" i="1" s="1"/>
  <c r="N887" i="1"/>
  <c r="M887" i="1" s="1"/>
  <c r="N886" i="1"/>
  <c r="M886" i="1" s="1"/>
  <c r="N884" i="1"/>
  <c r="M884" i="1" s="1"/>
  <c r="N882" i="1"/>
  <c r="M882" i="1" s="1"/>
  <c r="N881" i="1"/>
  <c r="M881" i="1" s="1"/>
  <c r="N880" i="1"/>
  <c r="M880" i="1" s="1"/>
  <c r="N878" i="1"/>
  <c r="M878" i="1" s="1"/>
  <c r="N875" i="1"/>
  <c r="M875" i="1" s="1"/>
  <c r="N874" i="1"/>
  <c r="M874" i="1" s="1"/>
  <c r="N872" i="1"/>
  <c r="M872" i="1" s="1"/>
  <c r="N871" i="1"/>
  <c r="M871" i="1" s="1"/>
  <c r="N870" i="1"/>
  <c r="M870" i="1" s="1"/>
  <c r="N869" i="1"/>
  <c r="M869" i="1" s="1"/>
  <c r="N867" i="1"/>
  <c r="M867" i="1" s="1"/>
  <c r="N866" i="1"/>
  <c r="M866" i="1" s="1"/>
  <c r="N863" i="1"/>
  <c r="M863" i="1" s="1"/>
  <c r="N862" i="1"/>
  <c r="M862" i="1" s="1"/>
  <c r="N860" i="1"/>
  <c r="M860" i="1" s="1"/>
  <c r="N859" i="1"/>
  <c r="M859" i="1" s="1"/>
  <c r="N858" i="1"/>
  <c r="M858" i="1" s="1"/>
  <c r="N857" i="1"/>
  <c r="M857" i="1" s="1"/>
  <c r="N856" i="1"/>
  <c r="M856" i="1" s="1"/>
  <c r="N855" i="1"/>
  <c r="M855" i="1" s="1"/>
  <c r="N854" i="1"/>
  <c r="M854" i="1" s="1"/>
  <c r="N852" i="1"/>
  <c r="M852" i="1" s="1"/>
  <c r="N851" i="1"/>
  <c r="M851" i="1" s="1"/>
  <c r="N850" i="1"/>
  <c r="M850" i="1" s="1"/>
  <c r="N848" i="1"/>
  <c r="M848" i="1" s="1"/>
  <c r="N847" i="1"/>
  <c r="M847" i="1" s="1"/>
  <c r="N846" i="1"/>
  <c r="M846" i="1" s="1"/>
  <c r="N845" i="1"/>
  <c r="M845" i="1" s="1"/>
  <c r="N843" i="1"/>
  <c r="M843" i="1" s="1"/>
  <c r="N842" i="1"/>
  <c r="M842" i="1" s="1"/>
  <c r="N839" i="1"/>
  <c r="M839" i="1" s="1"/>
  <c r="N838" i="1"/>
  <c r="M838" i="1" s="1"/>
  <c r="N836" i="1"/>
  <c r="M836" i="1" s="1"/>
  <c r="N835" i="1"/>
  <c r="M835" i="1" s="1"/>
  <c r="N834" i="1"/>
  <c r="M834" i="1" s="1"/>
  <c r="N833" i="1"/>
  <c r="M833" i="1" s="1"/>
  <c r="N831" i="1"/>
  <c r="M831" i="1" s="1"/>
  <c r="N830" i="1"/>
  <c r="M830" i="1" s="1"/>
  <c r="N827" i="1"/>
  <c r="M827" i="1" s="1"/>
  <c r="N826" i="1"/>
  <c r="M826" i="1" s="1"/>
  <c r="N824" i="1"/>
  <c r="M824" i="1" s="1"/>
  <c r="N822" i="1"/>
  <c r="M822" i="1" s="1"/>
  <c r="N821" i="1"/>
  <c r="M821" i="1" s="1"/>
  <c r="N818" i="1"/>
  <c r="M818" i="1" s="1"/>
  <c r="N815" i="1"/>
  <c r="M815" i="1" s="1"/>
  <c r="N813" i="1"/>
  <c r="M813" i="1" s="1"/>
  <c r="N811" i="1"/>
  <c r="M811" i="1" s="1"/>
  <c r="N810" i="1"/>
  <c r="M810" i="1" s="1"/>
  <c r="N809" i="1"/>
  <c r="M809" i="1" s="1"/>
  <c r="N808" i="1"/>
  <c r="M808" i="1" s="1"/>
  <c r="N806" i="1"/>
  <c r="M806" i="1" s="1"/>
  <c r="N805" i="1"/>
  <c r="M805" i="1" s="1"/>
  <c r="N803" i="1"/>
  <c r="M803" i="1" s="1"/>
  <c r="N802" i="1"/>
  <c r="M802" i="1" s="1"/>
  <c r="N801" i="1"/>
  <c r="M801" i="1" s="1"/>
  <c r="N799" i="1"/>
  <c r="M799" i="1" s="1"/>
  <c r="N798" i="1"/>
  <c r="M798" i="1" s="1"/>
  <c r="N797" i="1"/>
  <c r="M797" i="1" s="1"/>
  <c r="N796" i="1"/>
  <c r="M796" i="1" s="1"/>
  <c r="N795" i="1"/>
  <c r="M795" i="1" s="1"/>
  <c r="N794" i="1"/>
  <c r="M794" i="1" s="1"/>
  <c r="N793" i="1"/>
  <c r="M793" i="1" s="1"/>
  <c r="N790" i="1"/>
  <c r="M790" i="1" s="1"/>
  <c r="N789" i="1"/>
  <c r="M789" i="1" s="1"/>
  <c r="N787" i="1"/>
  <c r="M787" i="1" s="1"/>
  <c r="N786" i="1"/>
  <c r="M786" i="1" s="1"/>
  <c r="N785" i="1"/>
  <c r="M785" i="1" s="1"/>
  <c r="N784" i="1"/>
  <c r="M784" i="1" s="1"/>
  <c r="N782" i="1"/>
  <c r="M782" i="1" s="1"/>
  <c r="N781" i="1"/>
  <c r="M781" i="1" s="1"/>
  <c r="N777" i="1"/>
  <c r="M777" i="1" s="1"/>
  <c r="N776" i="1"/>
  <c r="M776" i="1" s="1"/>
  <c r="N774" i="1"/>
  <c r="M774" i="1" s="1"/>
  <c r="N773" i="1"/>
  <c r="M773" i="1" s="1"/>
  <c r="N772" i="1"/>
  <c r="M772" i="1" s="1"/>
  <c r="N771" i="1"/>
  <c r="M771" i="1" s="1"/>
  <c r="N769" i="1"/>
  <c r="M769" i="1" s="1"/>
  <c r="N768" i="1"/>
  <c r="M768" i="1" s="1"/>
  <c r="N765" i="1"/>
  <c r="M765" i="1" s="1"/>
  <c r="N764" i="1"/>
  <c r="M764" i="1" s="1"/>
  <c r="N762" i="1"/>
  <c r="M762" i="1" s="1"/>
  <c r="N760" i="1"/>
  <c r="M760" i="1" s="1"/>
  <c r="N759" i="1"/>
  <c r="M759" i="1" s="1"/>
  <c r="N756" i="1"/>
  <c r="M756" i="1" s="1"/>
  <c r="N753" i="1"/>
  <c r="M753" i="1" s="1"/>
  <c r="N752" i="1"/>
  <c r="M752" i="1" s="1"/>
  <c r="N750" i="1"/>
  <c r="M750" i="1" s="1"/>
  <c r="N749" i="1"/>
  <c r="M749" i="1" s="1"/>
  <c r="N748" i="1"/>
  <c r="M748" i="1" s="1"/>
  <c r="N747" i="1"/>
  <c r="M747" i="1" s="1"/>
  <c r="N745" i="1"/>
  <c r="M745" i="1" s="1"/>
  <c r="N744" i="1"/>
  <c r="M744" i="1" s="1"/>
  <c r="N742" i="1"/>
  <c r="M742" i="1" s="1"/>
  <c r="N741" i="1"/>
  <c r="M741" i="1" s="1"/>
  <c r="N740" i="1"/>
  <c r="M740" i="1" s="1"/>
  <c r="N738" i="1"/>
  <c r="M738" i="1" s="1"/>
  <c r="N737" i="1"/>
  <c r="M737" i="1" s="1"/>
  <c r="N736" i="1"/>
  <c r="M736" i="1" s="1"/>
  <c r="N735" i="1"/>
  <c r="M735" i="1" s="1"/>
  <c r="N733" i="1"/>
  <c r="M733" i="1" s="1"/>
  <c r="N732" i="1"/>
  <c r="M732" i="1" s="1"/>
  <c r="N729" i="1"/>
  <c r="M729" i="1" s="1"/>
  <c r="N728" i="1"/>
  <c r="M728" i="1" s="1"/>
  <c r="N726" i="1"/>
  <c r="M726" i="1" s="1"/>
  <c r="N725" i="1"/>
  <c r="M725" i="1" s="1"/>
  <c r="N724" i="1"/>
  <c r="M724" i="1" s="1"/>
  <c r="N723" i="1"/>
  <c r="M723" i="1" s="1"/>
  <c r="N721" i="1"/>
  <c r="M721" i="1" s="1"/>
  <c r="N720" i="1"/>
  <c r="M720" i="1" s="1"/>
  <c r="N717" i="1"/>
  <c r="M717" i="1" s="1"/>
  <c r="N716" i="1"/>
  <c r="M716" i="1" s="1"/>
  <c r="N714" i="1"/>
  <c r="M714" i="1" s="1"/>
  <c r="N713" i="1"/>
  <c r="M713" i="1" s="1"/>
  <c r="N712" i="1"/>
  <c r="M712" i="1" s="1"/>
  <c r="N711" i="1"/>
  <c r="M711" i="1" s="1"/>
  <c r="N710" i="1"/>
  <c r="M710" i="1" s="1"/>
  <c r="N709" i="1"/>
  <c r="M709" i="1" s="1"/>
  <c r="N708" i="1"/>
  <c r="M708" i="1" s="1"/>
  <c r="N705" i="1"/>
  <c r="M705" i="1" s="1"/>
  <c r="N704" i="1"/>
  <c r="M704" i="1" s="1"/>
  <c r="N702" i="1"/>
  <c r="M702" i="1" s="1"/>
  <c r="N700" i="1"/>
  <c r="M700" i="1" s="1"/>
  <c r="N699" i="1"/>
  <c r="M699" i="1" s="1"/>
  <c r="N698" i="1"/>
  <c r="M698" i="1" s="1"/>
  <c r="N696" i="1"/>
  <c r="M696" i="1" s="1"/>
  <c r="N693" i="1"/>
  <c r="M693" i="1" s="1"/>
  <c r="N692" i="1"/>
  <c r="M692" i="1" s="1"/>
  <c r="N690" i="1"/>
  <c r="M690" i="1" s="1"/>
  <c r="N689" i="1"/>
  <c r="M689" i="1" s="1"/>
  <c r="N688" i="1"/>
  <c r="M688" i="1" s="1"/>
  <c r="N687" i="1"/>
  <c r="M687" i="1" s="1"/>
  <c r="N685" i="1"/>
  <c r="M685" i="1" s="1"/>
  <c r="N684" i="1"/>
  <c r="M684" i="1" s="1"/>
  <c r="N681" i="1"/>
  <c r="M681" i="1" s="1"/>
  <c r="N680" i="1"/>
  <c r="M680" i="1" s="1"/>
  <c r="N678" i="1"/>
  <c r="M678" i="1" s="1"/>
  <c r="N677" i="1"/>
  <c r="M677" i="1" s="1"/>
  <c r="N676" i="1"/>
  <c r="M676" i="1" s="1"/>
  <c r="N675" i="1"/>
  <c r="M675" i="1" s="1"/>
  <c r="N673" i="1"/>
  <c r="M673" i="1" s="1"/>
  <c r="N672" i="1"/>
  <c r="M672" i="1" s="1"/>
  <c r="N670" i="1"/>
  <c r="M670" i="1" s="1"/>
  <c r="N669" i="1"/>
  <c r="M669" i="1" s="1"/>
  <c r="N668" i="1"/>
  <c r="M668" i="1" s="1"/>
  <c r="N666" i="1"/>
  <c r="M666" i="1" s="1"/>
  <c r="N665" i="1"/>
  <c r="M665" i="1" s="1"/>
  <c r="N664" i="1"/>
  <c r="M664" i="1" s="1"/>
  <c r="N663" i="1"/>
  <c r="M663" i="1" s="1"/>
  <c r="N661" i="1"/>
  <c r="M661" i="1" s="1"/>
  <c r="N660" i="1"/>
  <c r="M660" i="1" s="1"/>
  <c r="N657" i="1"/>
  <c r="M657" i="1" s="1"/>
  <c r="N656" i="1"/>
  <c r="M656" i="1" s="1"/>
  <c r="N654" i="1"/>
  <c r="M654" i="1" s="1"/>
  <c r="N653" i="1"/>
  <c r="M653" i="1" s="1"/>
  <c r="N652" i="1"/>
  <c r="M652" i="1" s="1"/>
  <c r="N651" i="1"/>
  <c r="M651" i="1" s="1"/>
  <c r="N650" i="1"/>
  <c r="M650" i="1" s="1"/>
  <c r="N649" i="1"/>
  <c r="M649" i="1" s="1"/>
  <c r="N648" i="1"/>
  <c r="M648" i="1" s="1"/>
  <c r="N645" i="1"/>
  <c r="M645" i="1" s="1"/>
  <c r="N644" i="1"/>
  <c r="M644" i="1" s="1"/>
  <c r="N641" i="1"/>
  <c r="M641" i="1" s="1"/>
  <c r="N639" i="1"/>
  <c r="M639" i="1" s="1"/>
  <c r="N638" i="1"/>
  <c r="M638" i="1" s="1"/>
  <c r="N637" i="1"/>
  <c r="M637" i="1" s="1"/>
  <c r="N635" i="1"/>
  <c r="M635" i="1" s="1"/>
  <c r="N632" i="1"/>
  <c r="M632" i="1" s="1"/>
  <c r="N631" i="1"/>
  <c r="M631" i="1" s="1"/>
  <c r="N629" i="1"/>
  <c r="M629" i="1" s="1"/>
  <c r="N628" i="1"/>
  <c r="M628" i="1" s="1"/>
  <c r="N627" i="1"/>
  <c r="M627" i="1" s="1"/>
  <c r="N626" i="1"/>
  <c r="M626" i="1" s="1"/>
  <c r="N624" i="1"/>
  <c r="M624" i="1" s="1"/>
  <c r="N623" i="1"/>
  <c r="M623" i="1" s="1"/>
  <c r="N620" i="1"/>
  <c r="M620" i="1" s="1"/>
  <c r="N619" i="1"/>
  <c r="M619" i="1" s="1"/>
  <c r="N615" i="1"/>
  <c r="M615" i="1" s="1"/>
  <c r="N613" i="1"/>
  <c r="M613" i="1" s="1"/>
  <c r="N611" i="1"/>
  <c r="M611" i="1" s="1"/>
  <c r="N610" i="1"/>
  <c r="M610" i="1" s="1"/>
  <c r="N609" i="1"/>
  <c r="M609" i="1" s="1"/>
  <c r="N608" i="1"/>
  <c r="M608" i="1" s="1"/>
  <c r="N607" i="1"/>
  <c r="M607" i="1" s="1"/>
  <c r="N605" i="1"/>
  <c r="M605" i="1" s="1"/>
  <c r="N604" i="1"/>
  <c r="M604" i="1" s="1"/>
  <c r="N603" i="1"/>
  <c r="M603" i="1" s="1"/>
  <c r="N601" i="1"/>
  <c r="M601" i="1" s="1"/>
  <c r="N600" i="1"/>
  <c r="M600" i="1" s="1"/>
  <c r="N599" i="1"/>
  <c r="M599" i="1" s="1"/>
  <c r="N598" i="1"/>
  <c r="M598" i="1" s="1"/>
  <c r="N596" i="1"/>
  <c r="M596" i="1" s="1"/>
  <c r="N595" i="1"/>
  <c r="M595" i="1" s="1"/>
  <c r="N591" i="1"/>
  <c r="M591" i="1" s="1"/>
  <c r="N590" i="1"/>
  <c r="M590" i="1" s="1"/>
  <c r="N588" i="1"/>
  <c r="M588" i="1" s="1"/>
  <c r="N587" i="1"/>
  <c r="M587" i="1" s="1"/>
  <c r="N586" i="1"/>
  <c r="M586" i="1" s="1"/>
  <c r="N585" i="1"/>
  <c r="M585" i="1" s="1"/>
  <c r="N583" i="1"/>
  <c r="M583" i="1" s="1"/>
  <c r="N582" i="1"/>
  <c r="M582" i="1" s="1"/>
  <c r="N579" i="1"/>
  <c r="M579" i="1" s="1"/>
  <c r="N578" i="1"/>
  <c r="M578" i="1" s="1"/>
  <c r="N576" i="1"/>
  <c r="M576" i="1" s="1"/>
  <c r="N574" i="1"/>
  <c r="M574" i="1" s="1"/>
  <c r="N573" i="1"/>
  <c r="M573" i="1" s="1"/>
  <c r="N570" i="1"/>
  <c r="M570" i="1" s="1"/>
  <c r="N567" i="1"/>
  <c r="M567" i="1" s="1"/>
  <c r="N566" i="1"/>
  <c r="M566" i="1" s="1"/>
  <c r="N564" i="1"/>
  <c r="M564" i="1" s="1"/>
  <c r="N563" i="1"/>
  <c r="M563" i="1" s="1"/>
  <c r="N562" i="1"/>
  <c r="M562" i="1" s="1"/>
  <c r="N561" i="1"/>
  <c r="M561" i="1" s="1"/>
  <c r="N559" i="1"/>
  <c r="M559" i="1" s="1"/>
  <c r="N558" i="1"/>
  <c r="M558" i="1" s="1"/>
  <c r="N556" i="1"/>
  <c r="M556" i="1" s="1"/>
  <c r="N555" i="1"/>
  <c r="M555" i="1" s="1"/>
  <c r="N554" i="1"/>
  <c r="M554" i="1" s="1"/>
  <c r="N552" i="1"/>
  <c r="M552" i="1" s="1"/>
  <c r="N551" i="1"/>
  <c r="M551" i="1" s="1"/>
  <c r="N550" i="1"/>
  <c r="M550" i="1" s="1"/>
  <c r="N549" i="1"/>
  <c r="M549" i="1" s="1"/>
  <c r="N548" i="1"/>
  <c r="M548" i="1" s="1"/>
  <c r="N547" i="1"/>
  <c r="M547" i="1" s="1"/>
  <c r="N546" i="1"/>
  <c r="M546" i="1" s="1"/>
  <c r="N543" i="1"/>
  <c r="M543" i="1" s="1"/>
  <c r="N542" i="1"/>
  <c r="M542" i="1" s="1"/>
  <c r="N540" i="1"/>
  <c r="M540" i="1" s="1"/>
  <c r="N539" i="1"/>
  <c r="M539" i="1" s="1"/>
  <c r="N538" i="1"/>
  <c r="M538" i="1" s="1"/>
  <c r="N537" i="1"/>
  <c r="M537" i="1" s="1"/>
  <c r="N535" i="1"/>
  <c r="M535" i="1" s="1"/>
  <c r="N534" i="1"/>
  <c r="M534" i="1" s="1"/>
  <c r="N531" i="1"/>
  <c r="M531" i="1" s="1"/>
  <c r="N530" i="1"/>
  <c r="M530" i="1" s="1"/>
  <c r="N528" i="1"/>
  <c r="M528" i="1" s="1"/>
  <c r="N527" i="1"/>
  <c r="M527" i="1" s="1"/>
  <c r="N526" i="1"/>
  <c r="M526" i="1" s="1"/>
  <c r="N525" i="1"/>
  <c r="M525" i="1" s="1"/>
  <c r="N523" i="1"/>
  <c r="M523" i="1" s="1"/>
  <c r="N522" i="1"/>
  <c r="M522" i="1" s="1"/>
  <c r="N519" i="1"/>
  <c r="M519" i="1" s="1"/>
  <c r="N518" i="1"/>
  <c r="M518" i="1" s="1"/>
  <c r="N516" i="1"/>
  <c r="M516" i="1" s="1"/>
  <c r="N514" i="1"/>
  <c r="M514" i="1" s="1"/>
  <c r="N513" i="1"/>
  <c r="M513" i="1" s="1"/>
  <c r="N510" i="1"/>
  <c r="M510" i="1" s="1"/>
  <c r="N507" i="1"/>
  <c r="M507" i="1" s="1"/>
  <c r="N506" i="1"/>
  <c r="M506" i="1" s="1"/>
  <c r="N504" i="1"/>
  <c r="M504" i="1" s="1"/>
  <c r="N503" i="1"/>
  <c r="M503" i="1" s="1"/>
  <c r="N502" i="1"/>
  <c r="M502" i="1" s="1"/>
  <c r="N501" i="1"/>
  <c r="M501" i="1" s="1"/>
  <c r="N499" i="1"/>
  <c r="M499" i="1" s="1"/>
  <c r="N498" i="1"/>
  <c r="M498" i="1" s="1"/>
  <c r="N496" i="1"/>
  <c r="M496" i="1" s="1"/>
  <c r="N495" i="1"/>
  <c r="M495" i="1" s="1"/>
  <c r="N494" i="1"/>
  <c r="M494" i="1" s="1"/>
  <c r="N492" i="1"/>
  <c r="M492" i="1" s="1"/>
  <c r="N491" i="1"/>
  <c r="M491" i="1" s="1"/>
  <c r="N490" i="1"/>
  <c r="M490" i="1" s="1"/>
  <c r="N489" i="1"/>
  <c r="M489" i="1" s="1"/>
  <c r="N487" i="1"/>
  <c r="M487" i="1" s="1"/>
  <c r="N486" i="1"/>
  <c r="M486" i="1" s="1"/>
  <c r="N483" i="1"/>
  <c r="M483" i="1" s="1"/>
  <c r="N482" i="1"/>
  <c r="M482" i="1" s="1"/>
  <c r="N480" i="1"/>
  <c r="M480" i="1" s="1"/>
  <c r="N479" i="1"/>
  <c r="M479" i="1" s="1"/>
  <c r="N478" i="1"/>
  <c r="M478" i="1" s="1"/>
  <c r="N477" i="1"/>
  <c r="M477" i="1" s="1"/>
  <c r="N475" i="1"/>
  <c r="M475" i="1" s="1"/>
  <c r="N474" i="1"/>
  <c r="M474" i="1" s="1"/>
  <c r="N471" i="1"/>
  <c r="M471" i="1" s="1"/>
  <c r="N470" i="1"/>
  <c r="M470" i="1" s="1"/>
  <c r="N468" i="1"/>
  <c r="M468" i="1" s="1"/>
  <c r="N467" i="1"/>
  <c r="M467" i="1" s="1"/>
  <c r="N466" i="1"/>
  <c r="M466" i="1" s="1"/>
  <c r="N465" i="1"/>
  <c r="M465" i="1" s="1"/>
  <c r="N464" i="1"/>
  <c r="M464" i="1" s="1"/>
  <c r="N463" i="1"/>
  <c r="M463" i="1" s="1"/>
  <c r="N462" i="1"/>
  <c r="M462" i="1" s="1"/>
  <c r="N459" i="1"/>
  <c r="M459" i="1" s="1"/>
  <c r="N458" i="1"/>
  <c r="M458" i="1" s="1"/>
  <c r="N456" i="1"/>
  <c r="M456" i="1" s="1"/>
  <c r="N454" i="1"/>
  <c r="M454" i="1" s="1"/>
  <c r="N453" i="1"/>
  <c r="M453" i="1" s="1"/>
  <c r="N452" i="1"/>
  <c r="M452" i="1" s="1"/>
  <c r="N450" i="1"/>
  <c r="M450" i="1" s="1"/>
  <c r="N447" i="1"/>
  <c r="M447" i="1" s="1"/>
  <c r="N446" i="1"/>
  <c r="M446" i="1" s="1"/>
  <c r="N444" i="1"/>
  <c r="M444" i="1" s="1"/>
  <c r="N441" i="1"/>
  <c r="M441" i="1" s="1"/>
  <c r="N440" i="1"/>
  <c r="M440" i="1" s="1"/>
  <c r="N439" i="1"/>
  <c r="M439" i="1" s="1"/>
  <c r="N437" i="1"/>
  <c r="M437" i="1" s="1"/>
  <c r="N436" i="1"/>
  <c r="M436" i="1" s="1"/>
  <c r="N433" i="1"/>
  <c r="M433" i="1" s="1"/>
  <c r="N432" i="1"/>
  <c r="M432" i="1" s="1"/>
  <c r="N430" i="1"/>
  <c r="M430" i="1" s="1"/>
  <c r="N429" i="1"/>
  <c r="M429" i="1" s="1"/>
  <c r="N428" i="1"/>
  <c r="M428" i="1" s="1"/>
  <c r="N427" i="1"/>
  <c r="M427" i="1" s="1"/>
  <c r="N425" i="1"/>
  <c r="M425" i="1" s="1"/>
  <c r="N424" i="1"/>
  <c r="M424" i="1" s="1"/>
  <c r="N422" i="1"/>
  <c r="M422" i="1" s="1"/>
  <c r="N421" i="1"/>
  <c r="M421" i="1" s="1"/>
  <c r="N419" i="1"/>
  <c r="M419" i="1" s="1"/>
  <c r="N417" i="1"/>
  <c r="M417" i="1" s="1"/>
  <c r="N416" i="1"/>
  <c r="M416" i="1" s="1"/>
  <c r="N415" i="1"/>
  <c r="M415" i="1" s="1"/>
  <c r="N414" i="1"/>
  <c r="M414" i="1" s="1"/>
  <c r="N412" i="1"/>
  <c r="M412" i="1" s="1"/>
  <c r="N411" i="1"/>
  <c r="M411" i="1" s="1"/>
  <c r="N408" i="1"/>
  <c r="M408" i="1" s="1"/>
  <c r="N407" i="1"/>
  <c r="M407" i="1" s="1"/>
  <c r="N404" i="1"/>
  <c r="M404" i="1" s="1"/>
  <c r="N403" i="1"/>
  <c r="M403" i="1" s="1"/>
  <c r="N402" i="1"/>
  <c r="M402" i="1" s="1"/>
  <c r="N401" i="1"/>
  <c r="M401" i="1" s="1"/>
  <c r="N400" i="1"/>
  <c r="M400" i="1" s="1"/>
  <c r="N399" i="1"/>
  <c r="M399" i="1" s="1"/>
  <c r="N398" i="1"/>
  <c r="M398" i="1" s="1"/>
  <c r="N395" i="1"/>
  <c r="M395" i="1" s="1"/>
  <c r="N394" i="1"/>
  <c r="M394" i="1" s="1"/>
  <c r="N392" i="1"/>
  <c r="M392" i="1" s="1"/>
  <c r="N390" i="1"/>
  <c r="M390" i="1" s="1"/>
  <c r="N388" i="1"/>
  <c r="M388" i="1" s="1"/>
  <c r="N387" i="1"/>
  <c r="M387" i="1" s="1"/>
  <c r="N385" i="1"/>
  <c r="M385" i="1" s="1"/>
  <c r="N382" i="1"/>
  <c r="M382" i="1" s="1"/>
  <c r="N381" i="1"/>
  <c r="M381" i="1" s="1"/>
  <c r="N379" i="1"/>
  <c r="M379" i="1" s="1"/>
  <c r="N378" i="1"/>
  <c r="M378" i="1" s="1"/>
  <c r="N377" i="1"/>
  <c r="M377" i="1" s="1"/>
  <c r="N376" i="1"/>
  <c r="M376" i="1" s="1"/>
  <c r="N374" i="1"/>
  <c r="M374" i="1" s="1"/>
  <c r="N373" i="1"/>
  <c r="M373" i="1" s="1"/>
  <c r="N370" i="1"/>
  <c r="M370" i="1" s="1"/>
  <c r="N369" i="1"/>
  <c r="M369" i="1" s="1"/>
  <c r="N367" i="1"/>
  <c r="M367" i="1" s="1"/>
  <c r="N366" i="1"/>
  <c r="M366" i="1" s="1"/>
  <c r="N365" i="1"/>
  <c r="M365" i="1" s="1"/>
  <c r="N364" i="1"/>
  <c r="M364" i="1" s="1"/>
  <c r="N363" i="1"/>
  <c r="M363" i="1" s="1"/>
  <c r="N362" i="1"/>
  <c r="M362" i="1" s="1"/>
  <c r="N361" i="1"/>
  <c r="M361" i="1" s="1"/>
  <c r="N359" i="1"/>
  <c r="M359" i="1" s="1"/>
  <c r="N358" i="1"/>
  <c r="M358" i="1" s="1"/>
  <c r="N357" i="1"/>
  <c r="M357" i="1" s="1"/>
  <c r="N355" i="1"/>
  <c r="M355" i="1" s="1"/>
  <c r="N354" i="1"/>
  <c r="M354" i="1" s="1"/>
  <c r="N353" i="1"/>
  <c r="M353" i="1" s="1"/>
  <c r="N352" i="1"/>
  <c r="M352" i="1" s="1"/>
  <c r="N350" i="1"/>
  <c r="M350" i="1" s="1"/>
  <c r="N349" i="1"/>
  <c r="M349" i="1" s="1"/>
  <c r="N346" i="1"/>
  <c r="M346" i="1" s="1"/>
  <c r="N345" i="1"/>
  <c r="M345" i="1" s="1"/>
  <c r="N343" i="1"/>
  <c r="M343" i="1" s="1"/>
  <c r="N342" i="1"/>
  <c r="M342" i="1" s="1"/>
  <c r="N341" i="1"/>
  <c r="M341" i="1" s="1"/>
  <c r="N340" i="1"/>
  <c r="M340" i="1" s="1"/>
  <c r="N338" i="1"/>
  <c r="M338" i="1" s="1"/>
  <c r="N337" i="1"/>
  <c r="M337" i="1" s="1"/>
  <c r="N334" i="1"/>
  <c r="M334" i="1" s="1"/>
  <c r="N333" i="1"/>
  <c r="M333" i="1" s="1"/>
  <c r="N331" i="1"/>
  <c r="M331" i="1" s="1"/>
  <c r="N329" i="1"/>
  <c r="M329" i="1" s="1"/>
  <c r="N328" i="1"/>
  <c r="M328" i="1" s="1"/>
  <c r="N325" i="1"/>
  <c r="M325" i="1" s="1"/>
  <c r="N322" i="1"/>
  <c r="M322" i="1" s="1"/>
  <c r="N321" i="1"/>
  <c r="M321" i="1" s="1"/>
  <c r="N319" i="1"/>
  <c r="M319" i="1" s="1"/>
  <c r="N318" i="1"/>
  <c r="M318" i="1" s="1"/>
  <c r="N317" i="1"/>
  <c r="M317" i="1" s="1"/>
  <c r="N316" i="1"/>
  <c r="M316" i="1" s="1"/>
  <c r="N314" i="1"/>
  <c r="M314" i="1" s="1"/>
  <c r="N313" i="1"/>
  <c r="M313" i="1" s="1"/>
  <c r="N311" i="1"/>
  <c r="M311" i="1" s="1"/>
  <c r="N309" i="1"/>
  <c r="M309" i="1" s="1"/>
  <c r="N308" i="1"/>
  <c r="M308" i="1" s="1"/>
  <c r="N306" i="1"/>
  <c r="M306" i="1" s="1"/>
  <c r="N305" i="1"/>
  <c r="M305" i="1" s="1"/>
  <c r="N304" i="1"/>
  <c r="M304" i="1" s="1"/>
  <c r="N303" i="1"/>
  <c r="M303" i="1" s="1"/>
  <c r="N302" i="1"/>
  <c r="M302" i="1" s="1"/>
  <c r="N301" i="1"/>
  <c r="M301" i="1" s="1"/>
  <c r="N300" i="1"/>
  <c r="M300" i="1" s="1"/>
  <c r="N297" i="1"/>
  <c r="M297" i="1" s="1"/>
  <c r="N296" i="1"/>
  <c r="M296" i="1" s="1"/>
  <c r="N294" i="1"/>
  <c r="M294" i="1" s="1"/>
  <c r="N293" i="1"/>
  <c r="M293" i="1" s="1"/>
  <c r="N292" i="1"/>
  <c r="M292" i="1" s="1"/>
  <c r="N291" i="1"/>
  <c r="M291" i="1" s="1"/>
  <c r="N288" i="1"/>
  <c r="M288" i="1" s="1"/>
  <c r="N285" i="1"/>
  <c r="M285" i="1" s="1"/>
  <c r="N284" i="1"/>
  <c r="M284" i="1" s="1"/>
  <c r="N282" i="1"/>
  <c r="M282" i="1" s="1"/>
  <c r="N281" i="1"/>
  <c r="M281" i="1" s="1"/>
  <c r="N280" i="1"/>
  <c r="M280" i="1" s="1"/>
  <c r="N279" i="1"/>
  <c r="M279" i="1" s="1"/>
  <c r="N277" i="1"/>
  <c r="M277" i="1" s="1"/>
  <c r="N276" i="1"/>
  <c r="M276" i="1" s="1"/>
  <c r="N273" i="1"/>
  <c r="M273" i="1" s="1"/>
  <c r="N272" i="1"/>
  <c r="M272" i="1" s="1"/>
  <c r="N270" i="1"/>
  <c r="M270" i="1" s="1"/>
  <c r="N269" i="1"/>
  <c r="M269" i="1" s="1"/>
  <c r="N268" i="1"/>
  <c r="M268" i="1" s="1"/>
  <c r="N267" i="1"/>
  <c r="M267" i="1" s="1"/>
  <c r="N266" i="1"/>
  <c r="M266" i="1" s="1"/>
  <c r="N265" i="1"/>
  <c r="M265" i="1" s="1"/>
  <c r="N263" i="1"/>
  <c r="M263" i="1" s="1"/>
  <c r="N260" i="1"/>
  <c r="M260" i="1" s="1"/>
  <c r="N259" i="1"/>
  <c r="M259" i="1" s="1"/>
  <c r="N257" i="1"/>
  <c r="M257" i="1" s="1"/>
  <c r="N256" i="1"/>
  <c r="M256" i="1" s="1"/>
  <c r="N255" i="1"/>
  <c r="M255" i="1" s="1"/>
  <c r="N254" i="1"/>
  <c r="M254" i="1" s="1"/>
  <c r="N251" i="1"/>
  <c r="M251" i="1" s="1"/>
  <c r="N250" i="1"/>
  <c r="M250" i="1" s="1"/>
  <c r="N249" i="1"/>
  <c r="M249" i="1" s="1"/>
  <c r="N247" i="1"/>
  <c r="M247" i="1" s="1"/>
  <c r="N246" i="1"/>
  <c r="M246" i="1" s="1"/>
  <c r="N244" i="1"/>
  <c r="M244" i="1" s="1"/>
  <c r="N243" i="1"/>
  <c r="M243" i="1" s="1"/>
  <c r="N242" i="1"/>
  <c r="M242" i="1" s="1"/>
  <c r="N241" i="1"/>
  <c r="M241" i="1" s="1"/>
  <c r="N239" i="1"/>
  <c r="M239" i="1" s="1"/>
  <c r="N238" i="1"/>
  <c r="M238" i="1" s="1"/>
  <c r="N235" i="1"/>
  <c r="M235" i="1" s="1"/>
  <c r="N234" i="1"/>
  <c r="M234" i="1" s="1"/>
  <c r="N232" i="1"/>
  <c r="M232" i="1" s="1"/>
  <c r="N231" i="1"/>
  <c r="M231" i="1" s="1"/>
  <c r="N230" i="1"/>
  <c r="M230" i="1" s="1"/>
  <c r="N229" i="1"/>
  <c r="M229" i="1" s="1"/>
  <c r="N226" i="1"/>
  <c r="M226" i="1" s="1"/>
  <c r="N223" i="1"/>
  <c r="M223" i="1" s="1"/>
  <c r="N222" i="1"/>
  <c r="M222" i="1" s="1"/>
  <c r="N221" i="1"/>
  <c r="M221" i="1" s="1"/>
  <c r="N220" i="1"/>
  <c r="M220" i="1" s="1"/>
  <c r="N219" i="1"/>
  <c r="M219" i="1" s="1"/>
  <c r="N218" i="1"/>
  <c r="M218" i="1" s="1"/>
  <c r="N217" i="1"/>
  <c r="M217" i="1" s="1"/>
  <c r="N215" i="1"/>
  <c r="M215" i="1" s="1"/>
  <c r="N214" i="1"/>
  <c r="M214" i="1" s="1"/>
  <c r="N212" i="1"/>
  <c r="M212" i="1" s="1"/>
  <c r="N211" i="1"/>
  <c r="M211" i="1" s="1"/>
  <c r="N210" i="1"/>
  <c r="M210" i="1" s="1"/>
  <c r="N208" i="1"/>
  <c r="M208" i="1" s="1"/>
  <c r="N207" i="1"/>
  <c r="M207" i="1" s="1"/>
  <c r="N206" i="1"/>
  <c r="M206" i="1" s="1"/>
  <c r="N205" i="1"/>
  <c r="M205" i="1" s="1"/>
  <c r="N204" i="1"/>
  <c r="M204" i="1" s="1"/>
  <c r="N203" i="1"/>
  <c r="M203" i="1" s="1"/>
  <c r="N202" i="1"/>
  <c r="M202" i="1" s="1"/>
  <c r="N199" i="1"/>
  <c r="M199" i="1" s="1"/>
  <c r="N198" i="1"/>
  <c r="M198" i="1" s="1"/>
  <c r="N197" i="1"/>
  <c r="M197" i="1" s="1"/>
  <c r="N196" i="1"/>
  <c r="M196" i="1" s="1"/>
  <c r="N195" i="1"/>
  <c r="M195" i="1" s="1"/>
  <c r="N194" i="1"/>
  <c r="M194" i="1" s="1"/>
  <c r="N193" i="1"/>
  <c r="M193" i="1" s="1"/>
  <c r="N191" i="1"/>
  <c r="M191" i="1" s="1"/>
  <c r="N190" i="1"/>
  <c r="M190" i="1" s="1"/>
  <c r="N187" i="1"/>
  <c r="M187" i="1" s="1"/>
  <c r="N186" i="1"/>
  <c r="M186" i="1" s="1"/>
  <c r="N184" i="1"/>
  <c r="M184" i="1" s="1"/>
  <c r="N183" i="1"/>
  <c r="M183" i="1" s="1"/>
  <c r="N182" i="1"/>
  <c r="M182" i="1" s="1"/>
  <c r="N181" i="1"/>
  <c r="M181" i="1" s="1"/>
  <c r="N179" i="1"/>
  <c r="M179" i="1" s="1"/>
  <c r="N178" i="1"/>
  <c r="M178" i="1" s="1"/>
  <c r="N176" i="1"/>
  <c r="M176" i="1" s="1"/>
  <c r="N175" i="1"/>
  <c r="M175" i="1" s="1"/>
  <c r="N174" i="1"/>
  <c r="M174" i="1" s="1"/>
  <c r="N172" i="1"/>
  <c r="M172" i="1" s="1"/>
  <c r="N171" i="1"/>
  <c r="M171" i="1" s="1"/>
  <c r="N170" i="1"/>
  <c r="M170" i="1" s="1"/>
  <c r="N169" i="1"/>
  <c r="M169" i="1" s="1"/>
  <c r="N166" i="1"/>
  <c r="M166" i="1" s="1"/>
  <c r="N164" i="1"/>
  <c r="M164" i="1" s="1"/>
  <c r="N163" i="1"/>
  <c r="M163" i="1" s="1"/>
  <c r="N162" i="1"/>
  <c r="M162" i="1" s="1"/>
  <c r="N160" i="1"/>
  <c r="M160" i="1" s="1"/>
  <c r="N159" i="1"/>
  <c r="M159" i="1" s="1"/>
  <c r="N158" i="1"/>
  <c r="M158" i="1" s="1"/>
  <c r="N157" i="1"/>
  <c r="M157" i="1" s="1"/>
  <c r="N156" i="1"/>
  <c r="M156" i="1" s="1"/>
  <c r="N155" i="1"/>
  <c r="M155" i="1" s="1"/>
  <c r="N154" i="1"/>
  <c r="M154" i="1" s="1"/>
  <c r="N152" i="1"/>
  <c r="M152" i="1" s="1"/>
  <c r="N151" i="1"/>
  <c r="M151" i="1" s="1"/>
  <c r="N150" i="1"/>
  <c r="M150" i="1" s="1"/>
  <c r="N148" i="1"/>
  <c r="M148" i="1" s="1"/>
  <c r="N147" i="1"/>
  <c r="M147" i="1" s="1"/>
  <c r="N146" i="1"/>
  <c r="M146" i="1" s="1"/>
  <c r="N145" i="1"/>
  <c r="M145" i="1" s="1"/>
  <c r="N142" i="1"/>
  <c r="M142" i="1" s="1"/>
  <c r="N141" i="1"/>
  <c r="M141" i="1" s="1"/>
  <c r="N137" i="1"/>
  <c r="M137" i="1" s="1"/>
  <c r="N135" i="1"/>
  <c r="M135" i="1" s="1"/>
  <c r="N133" i="1"/>
  <c r="M133" i="1" s="1"/>
  <c r="N132" i="1"/>
  <c r="M132" i="1" s="1"/>
  <c r="N131" i="1"/>
  <c r="M131" i="1" s="1"/>
  <c r="N130" i="1"/>
  <c r="M130" i="1" s="1"/>
  <c r="N127" i="1"/>
  <c r="M127" i="1" s="1"/>
  <c r="N126" i="1"/>
  <c r="M126" i="1" s="1"/>
  <c r="N123" i="1"/>
  <c r="M123" i="1" s="1"/>
  <c r="N122" i="1"/>
  <c r="M122" i="1" s="1"/>
  <c r="N119" i="1"/>
  <c r="M119" i="1" s="1"/>
  <c r="N118" i="1"/>
  <c r="M118" i="1" s="1"/>
  <c r="N117" i="1"/>
  <c r="M117" i="1" s="1"/>
  <c r="N116" i="1"/>
  <c r="M116" i="1" s="1"/>
  <c r="N114" i="1"/>
  <c r="M114" i="1" s="1"/>
  <c r="N113" i="1"/>
  <c r="M113" i="1" s="1"/>
  <c r="N111" i="1"/>
  <c r="M111" i="1" s="1"/>
  <c r="N110" i="1"/>
  <c r="M110" i="1" s="1"/>
  <c r="N109" i="1"/>
  <c r="M109" i="1" s="1"/>
  <c r="N107" i="1"/>
  <c r="M107" i="1" s="1"/>
  <c r="N106" i="1"/>
  <c r="M106" i="1" s="1"/>
  <c r="N105" i="1"/>
  <c r="M105" i="1" s="1"/>
  <c r="N104" i="1"/>
  <c r="M104" i="1" s="1"/>
  <c r="N101" i="1"/>
  <c r="M101" i="1" s="1"/>
  <c r="N99" i="1"/>
  <c r="M99" i="1" s="1"/>
  <c r="N98" i="1"/>
  <c r="M98" i="1" s="1"/>
  <c r="N97" i="1"/>
  <c r="M97" i="1" s="1"/>
  <c r="N95" i="1"/>
  <c r="M95" i="1" s="1"/>
  <c r="N94" i="1"/>
  <c r="M94" i="1" s="1"/>
  <c r="N93" i="1"/>
  <c r="M93" i="1" s="1"/>
  <c r="N92" i="1"/>
  <c r="M92" i="1" s="1"/>
  <c r="N90" i="1"/>
  <c r="M90" i="1" s="1"/>
  <c r="N89" i="1"/>
  <c r="M89" i="1" s="1"/>
  <c r="N87" i="1"/>
  <c r="M87" i="1" s="1"/>
  <c r="N84" i="1"/>
  <c r="M84" i="1" s="1"/>
  <c r="N83" i="1"/>
  <c r="M83" i="1" s="1"/>
  <c r="N81" i="1"/>
  <c r="M81" i="1" s="1"/>
  <c r="N80" i="1"/>
  <c r="M80" i="1" s="1"/>
  <c r="N79" i="1"/>
  <c r="M79" i="1" s="1"/>
  <c r="N78" i="1"/>
  <c r="M78" i="1" s="1"/>
  <c r="N76" i="1"/>
  <c r="M76" i="1" s="1"/>
  <c r="N75" i="1"/>
  <c r="M75" i="1" s="1"/>
  <c r="N72" i="1"/>
  <c r="M72" i="1" s="1"/>
  <c r="N71" i="1"/>
  <c r="M71" i="1" s="1"/>
  <c r="N69" i="1"/>
  <c r="M69" i="1" s="1"/>
  <c r="N68" i="1"/>
  <c r="M68" i="1" s="1"/>
  <c r="N67" i="1"/>
  <c r="M67" i="1" s="1"/>
  <c r="N66" i="1"/>
  <c r="M66" i="1" s="1"/>
  <c r="N63" i="1"/>
  <c r="M63" i="1" s="1"/>
  <c r="N59" i="1"/>
  <c r="M59" i="1" s="1"/>
  <c r="N56" i="1"/>
  <c r="M56" i="1" s="1"/>
  <c r="N54" i="1"/>
  <c r="M54" i="1" s="1"/>
  <c r="N53" i="1"/>
  <c r="M53" i="1" s="1"/>
  <c r="N52" i="1"/>
  <c r="M52" i="1" s="1"/>
  <c r="N46" i="1"/>
  <c r="M46" i="1" s="1"/>
  <c r="N37" i="1"/>
  <c r="M37" i="1" s="1"/>
  <c r="N31" i="1"/>
  <c r="M31" i="1" s="1"/>
  <c r="N24" i="1"/>
  <c r="M24" i="1" s="1"/>
  <c r="N23" i="1"/>
  <c r="M23" i="1" s="1"/>
  <c r="N21" i="1"/>
  <c r="M21" i="1" s="1"/>
  <c r="N20" i="1"/>
  <c r="M20" i="1" s="1"/>
  <c r="N18" i="1"/>
  <c r="M18" i="1" s="1"/>
  <c r="N17" i="1"/>
  <c r="M17" i="1" s="1"/>
  <c r="N16" i="1"/>
  <c r="M16" i="1" s="1"/>
  <c r="N15" i="1"/>
  <c r="M15" i="1" s="1"/>
  <c r="N14" i="1"/>
  <c r="M14" i="1" s="1"/>
  <c r="N13" i="1"/>
  <c r="M13" i="1" s="1"/>
  <c r="N11" i="1"/>
  <c r="M11" i="1" s="1"/>
  <c r="N10" i="1"/>
  <c r="M10" i="1" s="1"/>
  <c r="N9" i="1"/>
  <c r="M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Convert.xlsx!SUM_DATA" type="102" refreshedVersion="6" minRefreshableVersion="5">
    <extLst>
      <ext xmlns:x15="http://schemas.microsoft.com/office/spreadsheetml/2010/11/main" uri="{DE250136-89BD-433C-8126-D09CA5730AF9}">
        <x15:connection id="SUM_DATA" autoDelete="1">
          <x15:rangePr sourceName="_xlcn.WorksheetConnection_Convert.xlsxSUM_DATA1"/>
        </x15:connection>
      </ext>
    </extLst>
  </connection>
  <connection id="3" xr16:uid="{00000000-0015-0000-FFFF-FFFF02000000}" name="WorksheetConnection_Convert.xlsx!SYSTEM_CODEX" type="102" refreshedVersion="8" minRefreshableVersion="5">
    <extLst>
      <ext xmlns:x15="http://schemas.microsoft.com/office/spreadsheetml/2010/11/main" uri="{DE250136-89BD-433C-8126-D09CA5730AF9}">
        <x15:connection id="SYSTEM_CODEX">
          <x15:rangePr sourceName="_xlcn.WorksheetConnection_Convert.xlsxSYSTEM_CODEX1"/>
        </x15:connection>
      </ext>
    </extLst>
  </connection>
  <connection id="4" xr16:uid="{00000000-0015-0000-FFFF-FFFF03000000}" name="WorksheetConnection_Convert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Convert.xlsxTable3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<sst xmlns="http://schemas.openxmlformats.org/spreadsheetml/2006/main" count="54286" uniqueCount="2641">
  <si>
    <t>Egat Number</t>
  </si>
  <si>
    <t>Work Order</t>
  </si>
  <si>
    <t>Description</t>
  </si>
  <si>
    <t>Main system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</si>
  <si>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</si>
  <si>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Created Date</t>
  </si>
  <si>
    <t>Actual release date</t>
  </si>
  <si>
    <t>Breakdown Hrs.</t>
  </si>
  <si>
    <t>Main work center</t>
  </si>
  <si>
    <t>Sub system</t>
  </si>
  <si>
    <t>SERVICE Cost</t>
  </si>
  <si>
    <t>MATERIAL Cost</t>
  </si>
  <si>
    <t>MAT C.</t>
  </si>
  <si>
    <t>TOTAL Cost</t>
  </si>
  <si>
    <t>Data Type</t>
  </si>
  <si>
    <t>Notification</t>
  </si>
  <si>
    <t>จำนวนเปลี่ยนเกียร์</t>
  </si>
  <si>
    <t>P00</t>
  </si>
  <si>
    <t>จ้างซ่อม</t>
  </si>
  <si>
    <t>OTHER</t>
  </si>
  <si>
    <t>GENERAL</t>
  </si>
  <si>
    <t>Cost</t>
  </si>
  <si>
    <t>M27</t>
  </si>
  <si>
    <t>เปลี่ยนยางหน้า</t>
  </si>
  <si>
    <t>TYRES</t>
  </si>
  <si>
    <t>Failure</t>
  </si>
  <si>
    <t>M20</t>
  </si>
  <si>
    <t>ซื้ออะไหล่รถบรรทุก90ตัน</t>
  </si>
  <si>
    <t>standing work order เบิกงานเครื่องจักร 90ตัน</t>
  </si>
  <si>
    <t>PM1000</t>
  </si>
  <si>
    <t>PM</t>
  </si>
  <si>
    <t>W10</t>
  </si>
  <si>
    <t>ทำสลักล๊อกกะบะ BEML = 20 EA (ตามแบบแนบ)</t>
  </si>
  <si>
    <t>BODY</t>
  </si>
  <si>
    <t>DUMP</t>
  </si>
  <si>
    <t>บ่ง Bolt ยึดการ์ดหลังเก๋ง 5 EA</t>
  </si>
  <si>
    <t>POWER TRAIN</t>
  </si>
  <si>
    <t>GENERAL POW.</t>
  </si>
  <si>
    <t>อัด HYD. Hose ตามตัวอย่าง 1 SE</t>
  </si>
  <si>
    <t>HYDRAULIC</t>
  </si>
  <si>
    <t>TUBE H.</t>
  </si>
  <si>
    <t>เชื่อมท่อเติมน้ำมัน Trans</t>
  </si>
  <si>
    <t>TRANSMISSION</t>
  </si>
  <si>
    <t>M24</t>
  </si>
  <si>
    <t>PM1000 + ซ่อมปรับปรุงสภาพ</t>
  </si>
  <si>
    <t>จ้างอัดสายHYD.</t>
  </si>
  <si>
    <t>จ้างตรวจเช็คกล่องECMและแก้ไขรายการชำรุด</t>
  </si>
  <si>
    <t>ELECTRIC</t>
  </si>
  <si>
    <t>ECM</t>
  </si>
  <si>
    <t>เจาะแผ่นป้ายเพื่อใช้อัดจารบี 3 EA</t>
  </si>
  <si>
    <t>CONSUMABLES</t>
  </si>
  <si>
    <t>อัด Hose ตามตัวอย่าง 1 EA</t>
  </si>
  <si>
    <t>เพลากลางสั่น</t>
  </si>
  <si>
    <t>SHAFT</t>
  </si>
  <si>
    <t>บ่ง Bolt ขาดคา PTO 4EA</t>
  </si>
  <si>
    <t>แอร์ไม่เย็น</t>
  </si>
  <si>
    <t>COOLING</t>
  </si>
  <si>
    <t>AC</t>
  </si>
  <si>
    <t>ซ่อมท่อไอเสีย</t>
  </si>
  <si>
    <t>ENGINE</t>
  </si>
  <si>
    <t>EXHAUST</t>
  </si>
  <si>
    <t>จ้างทำการบำรุงรักษาตามรอบการบำรุงรักษา</t>
  </si>
  <si>
    <t>จ้างทำการบำรุงรักษา90ตัน</t>
  </si>
  <si>
    <t>Code 1 Show</t>
  </si>
  <si>
    <t>START ไม่ได้</t>
  </si>
  <si>
    <t>GENERAL EL.</t>
  </si>
  <si>
    <t>วิทยุรับ-ส่งไม่ได้</t>
  </si>
  <si>
    <t>CABIN</t>
  </si>
  <si>
    <t>RADIO</t>
  </si>
  <si>
    <t>พวงมาลัยหนัก</t>
  </si>
  <si>
    <t>STEERING</t>
  </si>
  <si>
    <t>WHEEL</t>
  </si>
  <si>
    <t>เกียร์ไม่ชิพ</t>
  </si>
  <si>
    <t>ไฟหน้าดับ</t>
  </si>
  <si>
    <t>LIGHT</t>
  </si>
  <si>
    <t>โช๊คหลังขวารั่ว(2730HR)</t>
  </si>
  <si>
    <t>SUSPENSION</t>
  </si>
  <si>
    <t>ลมตก</t>
  </si>
  <si>
    <t>AIR</t>
  </si>
  <si>
    <t>GENERAL A.</t>
  </si>
  <si>
    <t>HYD รั่ว</t>
  </si>
  <si>
    <t>Parking Brake ค้าง</t>
  </si>
  <si>
    <t>BRAKES</t>
  </si>
  <si>
    <t>PARKING</t>
  </si>
  <si>
    <t>M22</t>
  </si>
  <si>
    <t>M25</t>
  </si>
  <si>
    <t>Code 4 Show</t>
  </si>
  <si>
    <t>เบาะหลวม</t>
  </si>
  <si>
    <t>SEAT</t>
  </si>
  <si>
    <t>ไอเสียรั่ว</t>
  </si>
  <si>
    <t>ทำSealกระบอกไฮดรอลิค</t>
  </si>
  <si>
    <t>CYLINDER H.</t>
  </si>
  <si>
    <t>น้ำมันเกียร์รั่ว</t>
  </si>
  <si>
    <t>OIL P.</t>
  </si>
  <si>
    <t>ไฟหรี่ไม่ติด</t>
  </si>
  <si>
    <t>เพลาหลังขาด(3661HR)</t>
  </si>
  <si>
    <t>ไฟเลี้ยว-ไฟหรี่ไม่ได้(2950 HR)</t>
  </si>
  <si>
    <t>เครื่องยนต์ดับเอง</t>
  </si>
  <si>
    <t>GENERAL EN.</t>
  </si>
  <si>
    <t>เก๋งสั่น</t>
  </si>
  <si>
    <t>ไฟชาร์จโชว์</t>
  </si>
  <si>
    <t>เครื่องยนต์ไม่มีกำลัง</t>
  </si>
  <si>
    <t>เชื่อม พอก ขัดผิวของชุดเกียร์ 9 EA</t>
  </si>
  <si>
    <t>ตัด - เซาะ - เชื่อม ประกับยกรถหน้าซ้าย</t>
  </si>
  <si>
    <t>ซ่อมชุบผิวขัดกลึงพอกชุดลูกสูบเกียร์</t>
  </si>
  <si>
    <t>ซ่อมปรับปรุงสภาพ</t>
  </si>
  <si>
    <t>ซ่อมฟื้นฟูสภาพเครื่องจักร</t>
  </si>
  <si>
    <t>จ้างซ่อมชุดกระบอกยกดั้ม</t>
  </si>
  <si>
    <t>ทำเครื่องมือถอด NUT ยึดปลายเพลา 1 EA</t>
  </si>
  <si>
    <t>อัดสายHYD.</t>
  </si>
  <si>
    <t>เวลา16.00 น. เครื่องยนต์ไม่มีกำลัง</t>
  </si>
  <si>
    <t>เช็ครอยร้าว</t>
  </si>
  <si>
    <t>GENERAL BO.</t>
  </si>
  <si>
    <t>เช็ครอยร้าวดั้ม</t>
  </si>
  <si>
    <t>เพลาหน้าสั่น</t>
  </si>
  <si>
    <t>ซื้อน้ำมันเครื่องยนต์</t>
  </si>
  <si>
    <t>OIL E.</t>
  </si>
  <si>
    <t>ซื้ออะไหล่งานตรงน้ำมันTrans.</t>
  </si>
  <si>
    <t>PM500</t>
  </si>
  <si>
    <t>เชื่อม บ่งBoltขาดคาFRONTDriline</t>
  </si>
  <si>
    <t>FRONT DRIVE</t>
  </si>
  <si>
    <t>ซ่อมเกียร์</t>
  </si>
  <si>
    <t>ซ่อมเกียร์ชำรุด</t>
  </si>
  <si>
    <t>เพื่อซื้ออะไหล่งานตรง</t>
  </si>
  <si>
    <t>ไฟ Engine Start Show</t>
  </si>
  <si>
    <t>เบรคหลังเบรคไม่อยู่</t>
  </si>
  <si>
    <t>REAR</t>
  </si>
  <si>
    <t>วัด Spinder ล้อหลัง R-L</t>
  </si>
  <si>
    <t>สร้างBooของFlywheel</t>
  </si>
  <si>
    <t>FLYWHEEL</t>
  </si>
  <si>
    <t>จ้างMajor Overhaulเครื่องยนต์</t>
  </si>
  <si>
    <t>อะไหล่สำรองระบบTrans.</t>
  </si>
  <si>
    <t>ซ่อมเบรคหลัง</t>
  </si>
  <si>
    <t>CHECK CRACK หูยก DUMP</t>
  </si>
  <si>
    <t>ซ่อมTrans.</t>
  </si>
  <si>
    <t>บ่ง STUD ท่อร่วมไอเสียขาดคา</t>
  </si>
  <si>
    <t>อัด HYD HOSE ตามตัวอย่าง 1 SE</t>
  </si>
  <si>
    <t>เครื่องยนต์มีเสียงดังผิดปกติ</t>
  </si>
  <si>
    <t>ท่อไอเสียรั่ว</t>
  </si>
  <si>
    <t>เบรคติด</t>
  </si>
  <si>
    <t>GENERAL BR.</t>
  </si>
  <si>
    <t>ไอเสียเข้าเก๋ง</t>
  </si>
  <si>
    <t>GENERAL CA.</t>
  </si>
  <si>
    <t>เกียร์ทำงานผิดปกติ</t>
  </si>
  <si>
    <t>โช๊คหน้าซ้ายรั่ว</t>
  </si>
  <si>
    <t>ออดน้ำเตือน</t>
  </si>
  <si>
    <t>RADIATOR</t>
  </si>
  <si>
    <t>Torque ร้อน</t>
  </si>
  <si>
    <t>TORQUE</t>
  </si>
  <si>
    <t>ประตูเปิดไม่ได้</t>
  </si>
  <si>
    <t>DOOR</t>
  </si>
  <si>
    <t>ไฟเกียร์โชว์</t>
  </si>
  <si>
    <t>ดั้มลงไม่ได้</t>
  </si>
  <si>
    <t>พวงมาลัย Lock เป็นบางครั้ง</t>
  </si>
  <si>
    <t>โช้คหน้าต่ำ</t>
  </si>
  <si>
    <t>เกียร์ถอยไม่ซิฟ</t>
  </si>
  <si>
    <t>Hyd.รั่ว</t>
  </si>
  <si>
    <t>การ์ดถังน้ำมันหลุด</t>
  </si>
  <si>
    <t>RAIL</t>
  </si>
  <si>
    <t>BoltCariperหลวม</t>
  </si>
  <si>
    <t>DISC</t>
  </si>
  <si>
    <t>ไฟ Retarder เตือน</t>
  </si>
  <si>
    <t>RETARDER</t>
  </si>
  <si>
    <t>กรอบหน้าปัดหลุด</t>
  </si>
  <si>
    <t>PLATE</t>
  </si>
  <si>
    <t>ไฟ Retarder</t>
  </si>
  <si>
    <t>เบรคมีกลิ่นไหม้ล้อหน้าซ้าย</t>
  </si>
  <si>
    <t>FRONT</t>
  </si>
  <si>
    <t>ไฟในห้องเก๋งหลุด</t>
  </si>
  <si>
    <t>เกจ์หน้าจอหลุด</t>
  </si>
  <si>
    <t>MEASURE</t>
  </si>
  <si>
    <t>เบรคหลังซ้ายไม่ติด</t>
  </si>
  <si>
    <t>Parking Brake ไม่ติด</t>
  </si>
  <si>
    <t>เบรคไม่อยู่</t>
  </si>
  <si>
    <t>ไฟส่องท้ายไม่ติด</t>
  </si>
  <si>
    <t>เครื่องยนต์มีเสียงดังไฟแดงโชว์</t>
  </si>
  <si>
    <t>เชื่อมหัว Fitting 1EA</t>
  </si>
  <si>
    <t>PM6000</t>
  </si>
  <si>
    <t>ซ่อมกระบอกยกดั้ม</t>
  </si>
  <si>
    <t>กระจกมองหลังขวาสั่น</t>
  </si>
  <si>
    <t>MIRROR</t>
  </si>
  <si>
    <t>ซื้องานตรง</t>
  </si>
  <si>
    <t>ซื้อCompressorAircondition</t>
  </si>
  <si>
    <t>ซ่อมเครื่องยนต์</t>
  </si>
  <si>
    <t>ซ่อมBodyและอุปกรณ์ประกอบ</t>
  </si>
  <si>
    <t>ซ่อมBody และอุปกรณ์ประกอบ</t>
  </si>
  <si>
    <t>เชื่อมหูหิ้วท้ายเครื่องยนต์ 1 EA</t>
  </si>
  <si>
    <t>เชื่อมกะบะแตกร้าว</t>
  </si>
  <si>
    <t>ทำเครื่องมือประกอบชุดเบรค3Set</t>
  </si>
  <si>
    <t>ซื้ออะไหล่ซ่อมTrans.</t>
  </si>
  <si>
    <t>จ้างซ่อมECM</t>
  </si>
  <si>
    <t>เครืองยนต์ไม่มีกำลัง</t>
  </si>
  <si>
    <t>ทำเครื่องมือพิเศษถอด Ring Gear 1 EA</t>
  </si>
  <si>
    <t>ซื้อน้ำยาแอร์R134A</t>
  </si>
  <si>
    <t>Check Crack กะบะ Dump</t>
  </si>
  <si>
    <t>เผา เชื่อม ถอด Bearing ล้อหน้า</t>
  </si>
  <si>
    <t>ตัดเหล็กตามตัวอย่าง 2EA</t>
  </si>
  <si>
    <t>เชื่อมกะบะ Dump แตกร้าว</t>
  </si>
  <si>
    <t>เบรคหน้าแตก</t>
  </si>
  <si>
    <t>ซ่อมปั๊มน้ำ</t>
  </si>
  <si>
    <t>ซ่อมTurbo2EA</t>
  </si>
  <si>
    <t>TURBO</t>
  </si>
  <si>
    <t>เช็ค Clack และเชื่อมกะบะ 62-0106</t>
  </si>
  <si>
    <t>เช็ค Clack และเชื่อมกะบะ 62-0113</t>
  </si>
  <si>
    <t>น๊อตบันไดหลุด</t>
  </si>
  <si>
    <t>STAIR</t>
  </si>
  <si>
    <t>ยางซ้ายหน้าขอบในแตก</t>
  </si>
  <si>
    <t>จ้างทำสายHYD.2ชั้นลวดเบอร์20</t>
  </si>
  <si>
    <t>ไฟระบบดับเพลิงฉุกเฉินโชว์</t>
  </si>
  <si>
    <t>SAFETY</t>
  </si>
  <si>
    <t>ขัดเรียบแผ่นคลัทช 1 SE</t>
  </si>
  <si>
    <t>PM2000</t>
  </si>
  <si>
    <t>เชื่อมบังโคลน</t>
  </si>
  <si>
    <t>MUD GUARD</t>
  </si>
  <si>
    <t>บังโคลนสีกับล้อ</t>
  </si>
  <si>
    <t>เปลี่ยนสายHYD(รั่ว)</t>
  </si>
  <si>
    <t>ซ่อมแตรไม่ดัง</t>
  </si>
  <si>
    <t>HORN</t>
  </si>
  <si>
    <t>น้ำมันรั่วใต้ท้อง</t>
  </si>
  <si>
    <t>พัดลมเครื่องยนต์มีเสีย</t>
  </si>
  <si>
    <t>ซ่อมHYD.ปั๊ม</t>
  </si>
  <si>
    <t>PUMP H.</t>
  </si>
  <si>
    <t>ซ่อมปั๊ม Trans 1 EA</t>
  </si>
  <si>
    <t>เครื่องยนต์เร่งไม่ขึ้น</t>
  </si>
  <si>
    <t>ซ่อมปั๊มTrans.1EA</t>
  </si>
  <si>
    <t>ตัดป้ายอัดจารบี</t>
  </si>
  <si>
    <t>เลขชั่วโมงไม่ทำงาน</t>
  </si>
  <si>
    <t>PANEL</t>
  </si>
  <si>
    <t>ดั้มยกไม่ขึ้น</t>
  </si>
  <si>
    <t>เชื่อมท่อน้ำ 1 EA</t>
  </si>
  <si>
    <t>คว้านรูใส่ Bush 2 ข้างตามตัวอย่าง</t>
  </si>
  <si>
    <t>จ้างตรวจเช็คเครื่องยนต์</t>
  </si>
  <si>
    <t>ตัดแผ่นป้าย No.เครื่องจักร 3841HR.</t>
  </si>
  <si>
    <t>เชื่อม ดั้ม</t>
  </si>
  <si>
    <t>บันสลิงหลุด</t>
  </si>
  <si>
    <t>Code 9 Show</t>
  </si>
  <si>
    <t>ดั้มกดไม่ลง</t>
  </si>
  <si>
    <t>ไฟอุณหภูมิเกียร์โชว์</t>
  </si>
  <si>
    <t>กรองอากาศตัน</t>
  </si>
  <si>
    <t>FILTER</t>
  </si>
  <si>
    <t>บันไดสลิงขวาหลุด</t>
  </si>
  <si>
    <t>น้ำมันHYD.รั่วใต้ท้อง</t>
  </si>
  <si>
    <t>ออดน้ำเตื่อน</t>
  </si>
  <si>
    <t>น้ำมัน HYD.รั่วข้างถัง</t>
  </si>
  <si>
    <t>REFILL</t>
  </si>
  <si>
    <t>น้ำมันรเกรียร์ขาด</t>
  </si>
  <si>
    <t>สายไฟหลุดใต้ห้องเก๋ง</t>
  </si>
  <si>
    <t>แผงควบคุมระบบเบรคในห้องเก๋งหลุด</t>
  </si>
  <si>
    <t>ซ่อมชานเดินด้านขวา</t>
  </si>
  <si>
    <t>ซ่อมปะผุท่อนำอากาศ 1 EA</t>
  </si>
  <si>
    <t>เชื่อมรอยร้าวกะบะ 6จุด</t>
  </si>
  <si>
    <t>เครื่องยนต์มีเสียงดังผิดปกติ-สั่น</t>
  </si>
  <si>
    <t>เบรคผิดปกติ</t>
  </si>
  <si>
    <t>บังโคลนหน้าซ้ายสีกับล้อ</t>
  </si>
  <si>
    <t>Parking Brake ไม่จาก</t>
  </si>
  <si>
    <t>HYD. Cyl. รั่ว</t>
  </si>
  <si>
    <t>ซ่อมสร้าง Bore cover 1 EA</t>
  </si>
  <si>
    <t>เชื่อม เฟรม</t>
  </si>
  <si>
    <t>ซ่อมล้างOil cooler</t>
  </si>
  <si>
    <t>OIL COOLER</t>
  </si>
  <si>
    <t>เครื่องยนต์มีเสียงดังผิดปรกติ</t>
  </si>
  <si>
    <t>โช๊คหน้ากระแทก</t>
  </si>
  <si>
    <t>สายพานหน้าเครื่องยนต์ขาด</t>
  </si>
  <si>
    <t>PULLEY</t>
  </si>
  <si>
    <t>ตรวจเช็ครอย CRACK กะบะ DUMP</t>
  </si>
  <si>
    <t>Rubber P/N 6109636EA</t>
  </si>
  <si>
    <t>Shaftoutput P/N 959-DN-55005</t>
  </si>
  <si>
    <t>ซื้อCoupling assy 959-DA-02006</t>
  </si>
  <si>
    <t>ซื้ออะไหล่ซ่อมระบบเบรค</t>
  </si>
  <si>
    <t>ซ่อมตัวล๊อกกะบะด้านซ้าย= 1EA</t>
  </si>
  <si>
    <t>ซ่อมทำBorecover</t>
  </si>
  <si>
    <t>เสียงดังในห้องเก๋ง</t>
  </si>
  <si>
    <t>ท่อน้ำแตก</t>
  </si>
  <si>
    <t>ซ่อมTrans.ปั๊ม</t>
  </si>
  <si>
    <t>ทำตัวปรับสายพานพัดลม</t>
  </si>
  <si>
    <t>เช็ค Crack และเชื่อมกะบะ</t>
  </si>
  <si>
    <t>ปรับเบาะนั่ง</t>
  </si>
  <si>
    <t>เจาะรูน๊อตยึดขึ้น-ลงบันได</t>
  </si>
  <si>
    <t>กลึงปาดหน้าFlangOil cooler2EA</t>
  </si>
  <si>
    <t>พวงมาลัยฉุกเฉินไม่ทำงาน</t>
  </si>
  <si>
    <t>เปลี่ยนน้ำมันเฟืองท้าย</t>
  </si>
  <si>
    <t>ไฟสีฟ้าโชว์</t>
  </si>
  <si>
    <t>ออดแรงดันลมเตือน</t>
  </si>
  <si>
    <t>น้ำมันรั่วล้อหลังซ้าย</t>
  </si>
  <si>
    <t>กระจกบันไดแตก</t>
  </si>
  <si>
    <t>ดั้มยกขึ้น-ลงเอง</t>
  </si>
  <si>
    <t>Code 7 Show</t>
  </si>
  <si>
    <t>Modify ท่อร่วมไอเสีย</t>
  </si>
  <si>
    <t>ไฟBatteryโชว์</t>
  </si>
  <si>
    <t>BATTERY</t>
  </si>
  <si>
    <t>ดั้มไม่ลง</t>
  </si>
  <si>
    <t>เผาถอดNutยึดชุดเบรคจำนวน30EA</t>
  </si>
  <si>
    <t>Standingwork เพื่อเบิกอะไหล่ทั่วไป</t>
  </si>
  <si>
    <t>ซ่อมControl ยกดั้ม</t>
  </si>
  <si>
    <t>เชื่อมดั้ม</t>
  </si>
  <si>
    <t>เกียร์หลุด</t>
  </si>
  <si>
    <t>น้ำมันล้อหลังซ้ายรั่ว</t>
  </si>
  <si>
    <t>คันเร่งชำรุด</t>
  </si>
  <si>
    <t>ไฟแรงดันน้ำมันเครื่องโชว์</t>
  </si>
  <si>
    <t>ท่อไอเสียหลุด</t>
  </si>
  <si>
    <t>บันไดสลิงซ้ายหลุด</t>
  </si>
  <si>
    <t>ทำแหวนรองชาร์ปบางมากกว่าของเดิม1ม.ม</t>
  </si>
  <si>
    <t>ใส่กระจกมองบันได</t>
  </si>
  <si>
    <t>หม้อน้ำรั่ว</t>
  </si>
  <si>
    <t>กระบอกยกรั่ว</t>
  </si>
  <si>
    <t>Trans.ร้อน</t>
  </si>
  <si>
    <t>แตรดังตลอด</t>
  </si>
  <si>
    <t>ทำเกลียวปลั๊กวัดPressueตามตัวอย่าง6EA</t>
  </si>
  <si>
    <t>สร้างแบบเช็คค่าความแข็งของแผ่นดิสล้อหน้า</t>
  </si>
  <si>
    <t>เครื่องยนต์ดังผิดปกติ</t>
  </si>
  <si>
    <t>น้ำมันรั่วใส่ท่อไอเสีย</t>
  </si>
  <si>
    <t>OIL</t>
  </si>
  <si>
    <t>วิทยุรับส่งไม่ได้</t>
  </si>
  <si>
    <t>ปั๊มHYD.แตก</t>
  </si>
  <si>
    <t>ขอบยางสายพานร่อน</t>
  </si>
  <si>
    <t>ซื้อน้ำมันหล่อลื่นสำหรับบำรุงรักษา</t>
  </si>
  <si>
    <t>จ้างซ่อมระบบแอร์ชำรุดจำนวน10SE</t>
  </si>
  <si>
    <t>ซ่อมยางเสื่อมสภาพจำนวน1SE</t>
  </si>
  <si>
    <t>เช็คเครื่องยนต์เสื้อชุดFlywheelแตก</t>
  </si>
  <si>
    <t>ตัวตั้งสายพานหลุด</t>
  </si>
  <si>
    <t>เสียงท่อไอเสียดังเข้าห้องเก๋ง+การ์</t>
  </si>
  <si>
    <t>ลมรั่วที่Retarder</t>
  </si>
  <si>
    <t>ทำเครื่องมือพิเศษถอดล้อหลังตามต.ย6EA</t>
  </si>
  <si>
    <t>ซ่อมท่อรวมไอเสีย</t>
  </si>
  <si>
    <t>บ่งBoltยึดท่อร่วมไอเสีย</t>
  </si>
  <si>
    <t>ซื้อSealkitwaterปั๊ม</t>
  </si>
  <si>
    <t>ไฟโชว์ในห้องเก๋ง</t>
  </si>
  <si>
    <t>จ้างทำอะไหล่รถบรรทุก90ตัน</t>
  </si>
  <si>
    <t>เกียร์เข้าไม่ได้</t>
  </si>
  <si>
    <t>ซ่อมโซลินอยด์เกียร์</t>
  </si>
  <si>
    <t>น้ำมันHYD.รั่ว</t>
  </si>
  <si>
    <t>ซื้อBushHYD.ปั๊ม</t>
  </si>
  <si>
    <t>ซื้อHYD.#20และการ์ดครอบสายHYD.</t>
  </si>
  <si>
    <t>ซื้อBushT/Mปั๊ม</t>
  </si>
  <si>
    <t>ซื้ออุปกรณ์สายHYD.6รายการ</t>
  </si>
  <si>
    <t>ซื้ออะไหล่ซ่อมControlHYD.</t>
  </si>
  <si>
    <t>GENERAL HYD.</t>
  </si>
  <si>
    <t>อะไหล่ไม่ครบตรวจเช็คครั้งที่2</t>
  </si>
  <si>
    <t>ทำข้อต่อท่อน้ำมันตามตัวอย่าง5EA</t>
  </si>
  <si>
    <t>น๊อตยึดคันเร่งหลุด</t>
  </si>
  <si>
    <t>ไฟเลี้ยวไม่ติด</t>
  </si>
  <si>
    <t>ซ่อมหม้อน้ำ</t>
  </si>
  <si>
    <t>จ้างซ่อมกระบอกHYD.รถ90ตัน</t>
  </si>
  <si>
    <t>เบรคแล้วลมตก</t>
  </si>
  <si>
    <t>กระบอกโช้คหลังซ้ายน้ำมันรั่ว</t>
  </si>
  <si>
    <t>ซ่อมSTR. Cyl.ขวาซ้าย 2EA</t>
  </si>
  <si>
    <t>จ้างทำ DiscBrake</t>
  </si>
  <si>
    <t>เชื่อม TUBEเกียร์</t>
  </si>
  <si>
    <t>ซ่อมพอก/กลึงชุดเพลาของTORQUE</t>
  </si>
  <si>
    <t>ซื้อLiquid gasket-white</t>
  </si>
  <si>
    <t>ซื้อชุดซ่อมHYD.ปั๊ม</t>
  </si>
  <si>
    <t>บ่งBoltขาดคาเพลากลาง2EAเพิ่มรายการ</t>
  </si>
  <si>
    <t>เบรคแตก</t>
  </si>
  <si>
    <t>ท่อไอเสียขาด</t>
  </si>
  <si>
    <t>เกียร์ชิพผิดปกติ</t>
  </si>
  <si>
    <t>ดั้มค้าง</t>
  </si>
  <si>
    <t>ฝุ่นเข้าเก๋ง</t>
  </si>
  <si>
    <t>ทำประแจแหวนตามตัวอย่าง2EA</t>
  </si>
  <si>
    <t>ซื้อชุดซ่อมTubro2รายการ</t>
  </si>
  <si>
    <t>เจาะรู+ทำเกลียวตามตัวอย่าง</t>
  </si>
  <si>
    <t>เชื่อม สลักกระบอกเลี้ยวออก</t>
  </si>
  <si>
    <t>ซ่อมโช้คหน้า,โช้คหลังคันละ4EA</t>
  </si>
  <si>
    <t>บ่งBoltขาดคาฝาปิดหลังเก๋งจำนวน5EA</t>
  </si>
  <si>
    <t>ซ่อมกระบอกยกดั้มซ้าย</t>
  </si>
  <si>
    <t>ซ่อมSTR. Cyl.ขวา</t>
  </si>
  <si>
    <t>เชื่อม CASE Trans.</t>
  </si>
  <si>
    <t>ดั้มยกขึ้นเอง</t>
  </si>
  <si>
    <t>น้ำรั่ว</t>
  </si>
  <si>
    <t>พวงมาลัยหมุนฟรี</t>
  </si>
  <si>
    <t>ซ่อมกระบอกยกดั้มขวา</t>
  </si>
  <si>
    <t>เผาBoltยึดชุดเบรคซ้ายขวา</t>
  </si>
  <si>
    <t>ซื้อTrans.ปั๊ม</t>
  </si>
  <si>
    <t>620123</t>
  </si>
  <si>
    <t>DATA MISSING</t>
  </si>
  <si>
    <t>กระจกซ้ายแตก</t>
  </si>
  <si>
    <t>ระบบเลี้ยวมีเสียงดัง</t>
  </si>
  <si>
    <t>GENERAL STR.</t>
  </si>
  <si>
    <t>ซ่อมTurbochargerข้างขวา</t>
  </si>
  <si>
    <t>ซ่อมTurbochargerข้างซ้าย</t>
  </si>
  <si>
    <t>ซ่อมกระบอกยกดั้มซ้ายขวา</t>
  </si>
  <si>
    <t>ดั้มยกขึ้นช้า</t>
  </si>
  <si>
    <t>Parking Brake ชำรุด</t>
  </si>
  <si>
    <t>น๊อตเบาะนั่งหลุด</t>
  </si>
  <si>
    <t>พวงมาลัยล็อค</t>
  </si>
  <si>
    <t>เกียร์ถอยเข้าไม่ได้</t>
  </si>
  <si>
    <t>ไฟแรงดันน้ำมันHYD.โชว์</t>
  </si>
  <si>
    <t>Code 2 Show</t>
  </si>
  <si>
    <t>เบิกBattery60Amp2EA</t>
  </si>
  <si>
    <t>เชื่อม ขายึดคอยเย็นแอร์ในห้องเก๋ง1SE</t>
  </si>
  <si>
    <t>จ้างเปลี่ยนกระจกประตูห้องเก๋ง</t>
  </si>
  <si>
    <t>ลมรั่ว</t>
  </si>
  <si>
    <t>O-Ringของสายน้ำมันHYD.ออกจากถังขาด</t>
  </si>
  <si>
    <t>ซ่อมปั๊มลม</t>
  </si>
  <si>
    <t>PUMP A.</t>
  </si>
  <si>
    <t>เพลาชำรุด</t>
  </si>
  <si>
    <t>เชื่อม -เซาะแผ่นดิสล้อหน้า1ชุด</t>
  </si>
  <si>
    <t>แตรไม่ดัง</t>
  </si>
  <si>
    <t>อุณหภูมิน้ำมันทอร์คร้อน</t>
  </si>
  <si>
    <t>จ้างซ่อมอะไหล่</t>
  </si>
  <si>
    <t>M10</t>
  </si>
  <si>
    <t>ซ่อม/ประกอบชุดเบรค2EA</t>
  </si>
  <si>
    <t>ซ่อมControlSTR.</t>
  </si>
  <si>
    <t>STR. ปั๊มพัง</t>
  </si>
  <si>
    <t>ไฟถอยค้าง</t>
  </si>
  <si>
    <t>ไฟน้ำมันเกียร์โชว์</t>
  </si>
  <si>
    <t>ดั้มกระแทก</t>
  </si>
  <si>
    <t>ดั้มกระตุก</t>
  </si>
  <si>
    <t>คันเร่งค้าง</t>
  </si>
  <si>
    <t>ทำเครื่องมือประกอบชุดเบรคล้อหลัง12EA</t>
  </si>
  <si>
    <t>ซ่อมรถ90ตันตามรายละเอียด</t>
  </si>
  <si>
    <t>เช็คร้าวเกียร์Outer,เกียร์Inner</t>
  </si>
  <si>
    <t>ซื้อHYD.ปั๊ม</t>
  </si>
  <si>
    <t>ซื้อBrakeปั๊ม</t>
  </si>
  <si>
    <t>กลึงลูกสูบวาว์ลลมตามต.ย</t>
  </si>
  <si>
    <t>ทำคานยกเครื่องยนต์ตามแบบแนบ</t>
  </si>
  <si>
    <t>ซื้อINSERT REPLACMNT KIT</t>
  </si>
  <si>
    <t>อัดสายHYD.ชุดTrans.</t>
  </si>
  <si>
    <t>ถอดกระบอกยกดั้ม</t>
  </si>
  <si>
    <t>ไฟเหลืองโชร์</t>
  </si>
  <si>
    <t>ความร้อนสูง</t>
  </si>
  <si>
    <t>ไฟสีเหลืองโชว์</t>
  </si>
  <si>
    <t>โช้คหน้ากระแทก</t>
  </si>
  <si>
    <t>ถอดบังโคลนหน้าขวา</t>
  </si>
  <si>
    <t>น้ำแอร์รั่ว</t>
  </si>
  <si>
    <t>แก้ไข Retarder</t>
  </si>
  <si>
    <t>ทอร์คร้อน</t>
  </si>
  <si>
    <t>ซ่อมไฟหน้า</t>
  </si>
  <si>
    <t>เบาะปรับไม่ได้</t>
  </si>
  <si>
    <t>โช้คหน้าทรุด</t>
  </si>
  <si>
    <t>ซ่อมเบาะนั่ง</t>
  </si>
  <si>
    <t>เบิกBattery200Amp4EA</t>
  </si>
  <si>
    <t>ซ่อมSTR. Control Unit</t>
  </si>
  <si>
    <t>ซ่อมSTR. Cyl.ซ้าย</t>
  </si>
  <si>
    <t>ซื้อชุดซ่อมD-CHEAK ENGINE QST30</t>
  </si>
  <si>
    <t>ถอดชุดOil coolerระบบเกียร์</t>
  </si>
  <si>
    <t>เช็คMAT,ความแข็งฟันเกียร์</t>
  </si>
  <si>
    <t>บ่งStudล้อหน้าขวา</t>
  </si>
  <si>
    <t>ปั๊มลมรั่วที่ฝา(ปะเก็นชำรุด)</t>
  </si>
  <si>
    <t>HYD. กระบอกเลี้ยวรั่ว</t>
  </si>
  <si>
    <t>สลักดั้มหลุด</t>
  </si>
  <si>
    <t>กระจกประตูแตก</t>
  </si>
  <si>
    <t>สายน้ำมันเชื้อเพลิงรั่ว</t>
  </si>
  <si>
    <t>FUEL</t>
  </si>
  <si>
    <t>เติมน้ำมันHYD.</t>
  </si>
  <si>
    <t>ซ่อมแอร์</t>
  </si>
  <si>
    <t>ซื้อชุดซ่อมENGINE QST30</t>
  </si>
  <si>
    <t>ท่อน้ำรั่ว</t>
  </si>
  <si>
    <t>เสียงดังผิดปกติ</t>
  </si>
  <si>
    <t>บันไดด้านซ้ายชำรุด</t>
  </si>
  <si>
    <t>ไฟน้ำมันHYD.โชว์</t>
  </si>
  <si>
    <t>ซ่อมปัดน้ำฝน</t>
  </si>
  <si>
    <t>WIPER</t>
  </si>
  <si>
    <t>ไฟหน้าขวาติดๆดับๆ</t>
  </si>
  <si>
    <t>ถังน้ำมันเชื้อเพลิงรั่ว</t>
  </si>
  <si>
    <t>Code 0 Show</t>
  </si>
  <si>
    <t>สายHYD.ระบบเลี้ยวแตก</t>
  </si>
  <si>
    <t>โช้คซ้ายกระแทก</t>
  </si>
  <si>
    <t>สายHYD.เบรคล้อหลังขวารั่ว</t>
  </si>
  <si>
    <t>เชื่อม เฟรมซ้าย</t>
  </si>
  <si>
    <t>อุบัติเหตุ</t>
  </si>
  <si>
    <t>กระจกขวาปรับไม่ได้</t>
  </si>
  <si>
    <t>ประกายไฟใต้ท้อง</t>
  </si>
  <si>
    <t>เผาสลักโช้คหลังขวา</t>
  </si>
  <si>
    <t>ปั๊มHYD.มีเสียงดัง</t>
  </si>
  <si>
    <t>เชื่อม ราวบันได</t>
  </si>
  <si>
    <t>ดัดฐานกรองอากาศ</t>
  </si>
  <si>
    <t>เติมน้ำมันเกียร์</t>
  </si>
  <si>
    <t>จ้างทำสายHYD.2ชั้นลวดเบอร์6</t>
  </si>
  <si>
    <t>จ้างอัดสายHYD.2ชั้นลวดเบอร์20</t>
  </si>
  <si>
    <t>ซื้ออะไหล่เตรียมทำPM</t>
  </si>
  <si>
    <t>ซื้อน้ำมันระบบส่งกำลัง</t>
  </si>
  <si>
    <t>ซื้อกรองTrans.</t>
  </si>
  <si>
    <t>ซื้อHYD.Trans.ปั๊ม</t>
  </si>
  <si>
    <t>พวงมาลัยหนักเป็นบางครั้ง</t>
  </si>
  <si>
    <t>เกียร์ชำรุด</t>
  </si>
  <si>
    <t>ยางหลังซ้ายรั่ว</t>
  </si>
  <si>
    <t>Bolt ยึดหูเกียร์หลวม</t>
  </si>
  <si>
    <t>โช้คกระแทก</t>
  </si>
  <si>
    <t>เปลี่ยนยางหน้า2EA</t>
  </si>
  <si>
    <t>บ่งBoltขาดคาTrans.</t>
  </si>
  <si>
    <t>น้ำรั่วใต้ท้อง</t>
  </si>
  <si>
    <t>เครืองยนต์เร่งไม่ขึ้น</t>
  </si>
  <si>
    <t>ใบปัดน้ำฝนหัก</t>
  </si>
  <si>
    <t>เบาะลมไม่ทำงาน</t>
  </si>
  <si>
    <t>ปรับกระจกมองหลัง</t>
  </si>
  <si>
    <t>กระจกมองหลังสั่น</t>
  </si>
  <si>
    <t>ใส่ฝาครอบหน้าห้องเก๋ง</t>
  </si>
  <si>
    <t>ซ่อมประตู</t>
  </si>
  <si>
    <t>เสียงดังในเก๋ง</t>
  </si>
  <si>
    <t>โช้คหน้าช้ายรั่ว</t>
  </si>
  <si>
    <t>กระจกมองหลังซ้ายหลุด</t>
  </si>
  <si>
    <t>Retarder ค้าง</t>
  </si>
  <si>
    <t>โคมไฟเลี้ยวหลุด</t>
  </si>
  <si>
    <t>ไฟหรี่หลุด</t>
  </si>
  <si>
    <t>กากบาทเพลาหลุด</t>
  </si>
  <si>
    <t>ดั้มลงเอง</t>
  </si>
  <si>
    <t>บ่งBoltยึดหูเกียร์</t>
  </si>
  <si>
    <t>เชื่อม FITTING3EA</t>
  </si>
  <si>
    <t>จ้างทำแผ่นDiscของParkingBrake</t>
  </si>
  <si>
    <t>ซ่อมOil cooler</t>
  </si>
  <si>
    <t>จ้างอัดตัวจุดระเบิดถังดับเพลิง</t>
  </si>
  <si>
    <t>จ้างซ่อมชุดHousingTrans.</t>
  </si>
  <si>
    <t>จ้างซ่อมชุดลูกสูบTrans.</t>
  </si>
  <si>
    <t>ซื้อBushSTR.Cyl.70x30mm.4ea</t>
  </si>
  <si>
    <t>ใสน๊อตป้ายเบอร์รถ</t>
  </si>
  <si>
    <t>ออดเครื่องยนต์เตือน</t>
  </si>
  <si>
    <t>DIFF. LOCK ไม่ทำงาน</t>
  </si>
  <si>
    <t>DIFFERENTIAL</t>
  </si>
  <si>
    <t>ซื้อWear ring HYD. Cyl.4EA</t>
  </si>
  <si>
    <t>เปลี่ยนน้ำมันเครื่อง</t>
  </si>
  <si>
    <t>ทำคานเกียร์ตัวหน้าตามตัวอย่าง</t>
  </si>
  <si>
    <t>ทำท่อน้ำมันเกียร์ตามตัวอย่าง4EA</t>
  </si>
  <si>
    <t>เชื่อม ฐานแม่แรงยิงBUSHล้อหลัง</t>
  </si>
  <si>
    <t>เปลี่ยนยางคู่หน้าและคู่หลังซ้าย</t>
  </si>
  <si>
    <t>บ่งBolt4EA</t>
  </si>
  <si>
    <t>เพลาขาด</t>
  </si>
  <si>
    <t>ไฟRetarderค้าง</t>
  </si>
  <si>
    <t>ไฟในเก๋งหลุด</t>
  </si>
  <si>
    <t>ไฟเครื่องยนต์โชว์</t>
  </si>
  <si>
    <t>ปาดหน้าแหวนออก1มมจำนวน13EA</t>
  </si>
  <si>
    <t>อุณหภูมิความร้อนน้ำมันเครื่องสูง</t>
  </si>
  <si>
    <t>ความร้อนน้ำมันHYD.สูง</t>
  </si>
  <si>
    <t>ซ่อมSWITCHไฟสูง</t>
  </si>
  <si>
    <t>ล้อติด-โช้คกระแทก</t>
  </si>
  <si>
    <t>เกียร์มีเสียงดัง</t>
  </si>
  <si>
    <t>ยางหลังช้ายในระเบิด</t>
  </si>
  <si>
    <t>ทำแท่นหม้อน้ำ</t>
  </si>
  <si>
    <t>ทำเหล็กค้ำหม้อน้ำจำนวน6EA</t>
  </si>
  <si>
    <t>ซ่อมไฟในห้องเก๋ง</t>
  </si>
  <si>
    <t>พวงมาลัยฉุกเฉิน</t>
  </si>
  <si>
    <t>ทำสลักหูคานเกียร์ตามตัวอย่าง4EA</t>
  </si>
  <si>
    <t>บ่งBolt/เชื่อม บ่าYokeDriveLine</t>
  </si>
  <si>
    <t>ค่าชิลิกกอนสูง</t>
  </si>
  <si>
    <t>MEASURE EN.</t>
  </si>
  <si>
    <t>ซื้อBracket Assy</t>
  </si>
  <si>
    <t>BRACKET</t>
  </si>
  <si>
    <t>ตัดแผ่นดิสหน้าขวา</t>
  </si>
  <si>
    <t>ซ่อมFlyWheel</t>
  </si>
  <si>
    <t>จ้างCalibration UECCUMMINSQST-30</t>
  </si>
  <si>
    <t>UEC</t>
  </si>
  <si>
    <t>E42</t>
  </si>
  <si>
    <t>ซ่อมกล่องUECController</t>
  </si>
  <si>
    <t>ซ่อมตัวจับยึดก้านปัดน้ำฝน10EA</t>
  </si>
  <si>
    <t>ยางหลังด้านในระเบิด</t>
  </si>
  <si>
    <t>ซื้ออะไหล่เครื่องยนต์P/N17รายการ</t>
  </si>
  <si>
    <t>จ้างอัดสายHYD.2ชั้นลวดเบอร์24</t>
  </si>
  <si>
    <t>เชื่อม Bearingล้อหลังซ้าย</t>
  </si>
  <si>
    <t>ดับเพลิงทำงานเอง</t>
  </si>
  <si>
    <t>อุณหภูมิเกียร์สูง</t>
  </si>
  <si>
    <t>เชื่อมท่อน้ำมัน2EA</t>
  </si>
  <si>
    <t>ไล่น้ำในระบบลม</t>
  </si>
  <si>
    <t>เบาะนั่งสั่น</t>
  </si>
  <si>
    <t>รอบเครื่องยนต์ไม่ขึ้น</t>
  </si>
  <si>
    <t>เผาเอาสลักกระบอกเลี้ยวซ้ายออก</t>
  </si>
  <si>
    <t>ดัดชานเดินเพราะขดงอ</t>
  </si>
  <si>
    <t>เชื่อมรอยรั่ว2EA</t>
  </si>
  <si>
    <t>ปั๊มHYD.ชำรุด</t>
  </si>
  <si>
    <t>ไฟช็อตตู้แอร์</t>
  </si>
  <si>
    <t>ถังน้ำมันเชื้อเพลิงหมด</t>
  </si>
  <si>
    <t>ซ่อมพวงมาลัยฉุกเฉิน</t>
  </si>
  <si>
    <t>เลี้ยวไม่ได้</t>
  </si>
  <si>
    <t>ซ่อมSTR. ปั๊ม</t>
  </si>
  <si>
    <t>จ้างซ่อมห้องเก๋ง</t>
  </si>
  <si>
    <t>เบรคชำรุด</t>
  </si>
  <si>
    <t>เชื่อมราวประตู</t>
  </si>
  <si>
    <t>ลมเบรครั่ว</t>
  </si>
  <si>
    <t>ชื้อสายHYD.#24</t>
  </si>
  <si>
    <t>ซื้อSEALKITHMU.CONTROLVALVE</t>
  </si>
  <si>
    <t>ซ่อมOil coolerTrans.</t>
  </si>
  <si>
    <t>เชื่อมเฟรม</t>
  </si>
  <si>
    <t>ควันเข้าห้องเก๋ง</t>
  </si>
  <si>
    <t>สายลมแตก</t>
  </si>
  <si>
    <t>TUBE A.</t>
  </si>
  <si>
    <t>เผาชุดดุมล้อเบรคซ้ายขวา</t>
  </si>
  <si>
    <t>ซ่อมplantyซ้าย</t>
  </si>
  <si>
    <t>ซ่อมplantyขวา</t>
  </si>
  <si>
    <t>ไฟน้ำมันเบรคโชว์</t>
  </si>
  <si>
    <t>ปั๊มจารบีทำงานผิดปกติ</t>
  </si>
  <si>
    <t>เช็ครอยรั่วเชื่อมHYDTUBE1EA</t>
  </si>
  <si>
    <t>ฐานเทอร์โบแตก</t>
  </si>
  <si>
    <t>ลมรั่วในเก๋ง</t>
  </si>
  <si>
    <t>น๊อตยึดRetarderหลวม</t>
  </si>
  <si>
    <t>ท่อน้ำมันหลังเกียร์รั่ว</t>
  </si>
  <si>
    <t>ซ่อมFinalDrive</t>
  </si>
  <si>
    <t>FINAL</t>
  </si>
  <si>
    <t>ซ่อมSTR. Cyl.2EA</t>
  </si>
  <si>
    <t>เกียร์ถอยชิพผิดปกติ</t>
  </si>
  <si>
    <t>เบรคหน้าติด</t>
  </si>
  <si>
    <t>กลึงปลายShaftสวมBearing</t>
  </si>
  <si>
    <t>ซ่อมSTR. Cyl.</t>
  </si>
  <si>
    <t>เชื่อม หัวFitting,แอร์2EA</t>
  </si>
  <si>
    <t>อัดสายน้ำมันตามตัวอย่าง1SE</t>
  </si>
  <si>
    <t>ปรับตั้งRetarder</t>
  </si>
  <si>
    <t>ล้อหน้าซ้ายมีเสียงดัง</t>
  </si>
  <si>
    <t>เผาสลักกระบอกเลี้ยวขวา</t>
  </si>
  <si>
    <t>จ้างอัดสายHYD.2ชั้นลวด</t>
  </si>
  <si>
    <t>เผาBoltยึดล้อ</t>
  </si>
  <si>
    <t>ซื้อSealโช้คอัพ</t>
  </si>
  <si>
    <t>พวงมาลัยเลี้ยวขวาไม่ได้</t>
  </si>
  <si>
    <t>Parking Brake ปลดไม่ได้</t>
  </si>
  <si>
    <t>น้ำมันรั่ว</t>
  </si>
  <si>
    <t>น๊อตหลวม</t>
  </si>
  <si>
    <t>ประกับล้อหลวม</t>
  </si>
  <si>
    <t>ยางหลังซ้ายนอกระเบิด</t>
  </si>
  <si>
    <t>น้ำรั่วหม้อน้ำ</t>
  </si>
  <si>
    <t>โช้คหน้าซ้ายเอียง</t>
  </si>
  <si>
    <t>กลึงใส่ปลอกปลายShaft</t>
  </si>
  <si>
    <t>ซ่อมฐานกระจก</t>
  </si>
  <si>
    <t>เปลี่ยนสายพาน</t>
  </si>
  <si>
    <t>ซ่อมระบบบังคับเลี้ยว</t>
  </si>
  <si>
    <t>ไฟกรองเกียร์โชว์</t>
  </si>
  <si>
    <t>น้ำมันเบรครั่ว</t>
  </si>
  <si>
    <t>เชื่อม ชานเดินด้านขวา</t>
  </si>
  <si>
    <t>จ้างซ่อมเปลี่ยนรังผึ้งหม้อน้ำ1JB</t>
  </si>
  <si>
    <t>จ้างซ่อมและทำความสะอาดหม้อน้ำ1JB</t>
  </si>
  <si>
    <t>จ้างซ่อมอุดรอยรั่วรังผึ้งหม้อน้ำ</t>
  </si>
  <si>
    <t>ไฟท้ายไม่ติด</t>
  </si>
  <si>
    <t>ทำตัวLockBatteryพร้อมเหล็กค้ำยัน</t>
  </si>
  <si>
    <t>ซ่อมRearSuspension</t>
  </si>
  <si>
    <t>ซ่อมโช้คหน้าขวา</t>
  </si>
  <si>
    <t>เผาBearingล้อหน้าขวา</t>
  </si>
  <si>
    <t>เบิกSealRearSuspension2EA</t>
  </si>
  <si>
    <t>เบิกSealFrontSuspension2EA</t>
  </si>
  <si>
    <t>ตัดแผ่นดิสเบรคหน้า2EA</t>
  </si>
  <si>
    <t>ตัดแผ่นเหล็กทำShimตามต.ย10EA</t>
  </si>
  <si>
    <t>จ้างอัดสายHYD.ฟื้นฟูสภาพเครื่องจักร</t>
  </si>
  <si>
    <t>รื้อถอดอะไหล่เครื่องยนต์</t>
  </si>
  <si>
    <t>ถอดDiscเบรคล้อหน้า2EA</t>
  </si>
  <si>
    <t>เพลาหลังมีเสียงดัง</t>
  </si>
  <si>
    <t>เพลากลาง</t>
  </si>
  <si>
    <t>พวงมาลัยเลี้ยวเอง</t>
  </si>
  <si>
    <t>ปั๊มลมดังผิดปกติ</t>
  </si>
  <si>
    <t>น้ำมันรั่วล้อหน้าขวา</t>
  </si>
  <si>
    <t>โช้คหน้าซ้ายกระแทก</t>
  </si>
  <si>
    <t>ทำAdapterตามตัวอย่าง10EA</t>
  </si>
  <si>
    <t>ADAPTER</t>
  </si>
  <si>
    <t>บูชรองหน้าเกรียร์หลุด</t>
  </si>
  <si>
    <t>น้ำมันพวงมาลัยรั่ว</t>
  </si>
  <si>
    <t>เชื่อม พอกหน้าเปลนเพลาหลังบ่Boltออก4EA</t>
  </si>
  <si>
    <t>กระบอกยกซ้ายรั่ว</t>
  </si>
  <si>
    <t>ทำBushหน้าเกียร์ตามแบบแนบ</t>
  </si>
  <si>
    <t>เผาสลักยึดโช้คหลัง</t>
  </si>
  <si>
    <t>บ่งBolt</t>
  </si>
  <si>
    <t>จ้างซ่อมRearBrake</t>
  </si>
  <si>
    <t>ซ่อมsuspensionRear</t>
  </si>
  <si>
    <t>น้ำยาเติมหม้อน้ำ</t>
  </si>
  <si>
    <t>เจาะกล่องBatteryเพื่อใส่ขายึดBatt</t>
  </si>
  <si>
    <t>จ้างซ่อมDrumชุดTorque</t>
  </si>
  <si>
    <t>จ้างทำBushหูเกียร์</t>
  </si>
  <si>
    <t>เร่งไม่ขึ้น</t>
  </si>
  <si>
    <t>Parking Brake โชว์</t>
  </si>
  <si>
    <t>ซ่อมไฟหรี่</t>
  </si>
  <si>
    <t>ฝอยน้ำมันฉีดเข้าเก๋ง</t>
  </si>
  <si>
    <t>ตัดการ์ดชานเดิน</t>
  </si>
  <si>
    <t>เปลี่ยนท่อHYD.</t>
  </si>
  <si>
    <t>ซ่อมไฟท้าย</t>
  </si>
  <si>
    <t>Code 8 Show</t>
  </si>
  <si>
    <t>ยางหลังช้ายในรั่ว</t>
  </si>
  <si>
    <t>ซื้อน้ำยาทำความสะอาดเอนกประสงค์</t>
  </si>
  <si>
    <t>ซ่อมโช้คหน้าซ้าย</t>
  </si>
  <si>
    <t>ถอดสลักโช้คหลัง2EA</t>
  </si>
  <si>
    <t>ซ่อมRearSuspensionซ้าย</t>
  </si>
  <si>
    <t>ซ่อมRearSuspensionขวา</t>
  </si>
  <si>
    <t>เช็ครอยร้าวและเชื่อมเฟรมกระบะ</t>
  </si>
  <si>
    <t>Code 6 Show</t>
  </si>
  <si>
    <t>เปลี่ยนพวงมาลัย</t>
  </si>
  <si>
    <t>เบาะนั่งล็อคไม่อยู่</t>
  </si>
  <si>
    <t>ปรับโช้ค</t>
  </si>
  <si>
    <t>มอเตอร์ปัดน้ำฝนไม่ทำงาน</t>
  </si>
  <si>
    <t>ใบปัดน้ำฝนไม่มี</t>
  </si>
  <si>
    <t>เชื่อม CupBearingหน้าซ้าย</t>
  </si>
  <si>
    <t>จ้างซ่อมPlateปิดชุดเกียร์3</t>
  </si>
  <si>
    <t>จ้างซ่อมชุบแข็งผิวแกนโช้คหน้า</t>
  </si>
  <si>
    <t>บ่งBoltยึดถังน้ำมันเชื้อเพลิงขาดคา9ตัว</t>
  </si>
  <si>
    <t>ไฟParkingBrakeโชว์</t>
  </si>
  <si>
    <t>ซ่อมไฟแสงสว่าง</t>
  </si>
  <si>
    <t>เบาะลมรั่ว</t>
  </si>
  <si>
    <t>เปลี่ยนSWITCHดั้มเบรค</t>
  </si>
  <si>
    <t>ฝาปิดหลังห้องเก๋งหลุด</t>
  </si>
  <si>
    <t>ขันน๊อตยึดเกียร์</t>
  </si>
  <si>
    <t>ถังน้ำมันเชื้อเพลิงหลุด</t>
  </si>
  <si>
    <t>ขันน๊อตยึดกระปุกเกียร์</t>
  </si>
  <si>
    <t>Pulley IDLER</t>
  </si>
  <si>
    <t>ทำBlockข้อต่อวัดPressure</t>
  </si>
  <si>
    <t>จ้างทำShim</t>
  </si>
  <si>
    <t>ทำท่อน้ำมันเกียร์ตามตัวอย่าง6EA</t>
  </si>
  <si>
    <t>จ้างติดตั้งและประกอบสายHYD.</t>
  </si>
  <si>
    <t>เชื่อม ปิดท่อน้ำ</t>
  </si>
  <si>
    <t>ทำท่อน้ำมันตามตัวอย่าง2EA</t>
  </si>
  <si>
    <t>ลมParkingBreakรั่ว</t>
  </si>
  <si>
    <t>เทอร์โบแตก</t>
  </si>
  <si>
    <t>เชื่อม กะทะล้อ</t>
  </si>
  <si>
    <t>ซ่อมInter cooler</t>
  </si>
  <si>
    <t>เบิกSTR.Cyl.ซ้าย</t>
  </si>
  <si>
    <t>เบิกSTR.Cyl.ขวา</t>
  </si>
  <si>
    <t>เชื่อม บันได</t>
  </si>
  <si>
    <t>เชื่อม เฟรมขวา</t>
  </si>
  <si>
    <t>เชื่อม Bearingล้อหน้าซ้าย</t>
  </si>
  <si>
    <t>ไฟดับเพลิงโชว์</t>
  </si>
  <si>
    <t>ล้อหน้าช้ายดังผิดปกติ</t>
  </si>
  <si>
    <t>ไฟช็อตในห้องเก๋ง</t>
  </si>
  <si>
    <t>เปลี่ยนยาง</t>
  </si>
  <si>
    <t>ปัดน้ำฝนไม่ทำงาน</t>
  </si>
  <si>
    <t>สายลมรั่ว</t>
  </si>
  <si>
    <t>เฟรมร้าว</t>
  </si>
  <si>
    <t>เชื่อม สลักRODข้างซ้ายออก</t>
  </si>
  <si>
    <t>ซื้อระบบดับเพลิงชำรุด</t>
  </si>
  <si>
    <t>จ้างทำกระบอกลม</t>
  </si>
  <si>
    <t>CYLINDER A.</t>
  </si>
  <si>
    <t>ราวกระจกมองหลังขวาคด</t>
  </si>
  <si>
    <t>จ้างสร้างOIL COOLERใหม่ทั้งลูก</t>
  </si>
  <si>
    <t>เบรคหลังดังผิดปกติ</t>
  </si>
  <si>
    <t>เชื่อม ท่อแอร์</t>
  </si>
  <si>
    <t>ซื้อSTR.ปั๊ม</t>
  </si>
  <si>
    <t>ซื้อสายไฟSiF/GL</t>
  </si>
  <si>
    <t>HARNESS</t>
  </si>
  <si>
    <t>ซื้อMAGNET ASSY KOMATSU</t>
  </si>
  <si>
    <t>W30</t>
  </si>
  <si>
    <t>Test เกียร์</t>
  </si>
  <si>
    <t>ซื้อOilseal,Torqueชำรุด</t>
  </si>
  <si>
    <t>ซื้อชุดข้อต่อHYD.</t>
  </si>
  <si>
    <t>กลิ่นอับในห้องเก๋ง</t>
  </si>
  <si>
    <t>น้ำมันรั่วในเก๋ง</t>
  </si>
  <si>
    <t>HYD. โชว์</t>
  </si>
  <si>
    <t>เบรคหน้ามีเสียงดัง</t>
  </si>
  <si>
    <t>ควันขาวผิดปกติ</t>
  </si>
  <si>
    <t>ฐานล็อคพวงมาลัยไม่แน่น</t>
  </si>
  <si>
    <t>ไฟสีแดงโชว์</t>
  </si>
  <si>
    <t>น็อตน้ำมันเครื่องหลุด</t>
  </si>
  <si>
    <t>บังโคลนด้านขวาชำรุด</t>
  </si>
  <si>
    <t>ซ่อมOil cooler Brake</t>
  </si>
  <si>
    <t>ซื้อBearingTorque</t>
  </si>
  <si>
    <t>เชื่อมท่อไอเสีย</t>
  </si>
  <si>
    <t>เชื่อม บังโคลนหน้าขวา</t>
  </si>
  <si>
    <t>จ้างอัดสายHYD.Ø1”x86cm+4SH-16</t>
  </si>
  <si>
    <t>ซื้อWeldingCable95SQ.MM.</t>
  </si>
  <si>
    <t>ซ่อมHYD.Cyl.</t>
  </si>
  <si>
    <t>เพลาหน้าชำรุด</t>
  </si>
  <si>
    <t>ไฟเบรคโชว์</t>
  </si>
  <si>
    <t>ซื้อSUCTIONHYD.</t>
  </si>
  <si>
    <t>VALVE H.</t>
  </si>
  <si>
    <t>หน้าแปลนท่อไอเสียปิดไม่สนิท</t>
  </si>
  <si>
    <t>เชื่อม Cupล้อหลังซ้าย</t>
  </si>
  <si>
    <t>จ้างทำชุดHousing&amp;PISTONชุดClutch3</t>
  </si>
  <si>
    <t>เชื่อม ชานเดินด้านซ้าย</t>
  </si>
  <si>
    <t>ซ่อมเกลียวยึดFlangHYD.ปั๊ม</t>
  </si>
  <si>
    <t>ซื้อO-RING</t>
  </si>
  <si>
    <t>ซื้อชุดBearingล้อ</t>
  </si>
  <si>
    <t>ซื้อSealRingSeckin</t>
  </si>
  <si>
    <t>ทำแผ่นเหล็กตามตัวอย่าง</t>
  </si>
  <si>
    <t>ซื้อDUAL BRAKE VALVE</t>
  </si>
  <si>
    <t>DUAL</t>
  </si>
  <si>
    <t>ซื้อชุดสายไฟควบคุม</t>
  </si>
  <si>
    <t>ซื้อSTUD-M27</t>
  </si>
  <si>
    <t>ซื้อชุดClutchเกียร์</t>
  </si>
  <si>
    <t>เบิกBattery200Amp2EA</t>
  </si>
  <si>
    <t>ซ่อมEmergency</t>
  </si>
  <si>
    <t>เปลี่ยนใบปัดน้ำฝน</t>
  </si>
  <si>
    <t>ซื้อBEARING</t>
  </si>
  <si>
    <t>เชื่อม พอกWheelล้อ</t>
  </si>
  <si>
    <t>เตรียมอะไหล่ซ่อมโช้ค</t>
  </si>
  <si>
    <t>ซื้อชุดซีลกระบอกโช้คอัฟ</t>
  </si>
  <si>
    <t>ซื้อPLATESIDE10EA</t>
  </si>
  <si>
    <t>Retarder ไม่ทำงาน</t>
  </si>
  <si>
    <t>ขาตั้งสายพานเครื่องยนต์หัก</t>
  </si>
  <si>
    <t>เช็ครั่วถังน้ำมันเชื้อเพลิง</t>
  </si>
  <si>
    <t>สายพานพัดลมชำรุด</t>
  </si>
  <si>
    <t>เปลี่ยนเครื่องยนต์</t>
  </si>
  <si>
    <t>ซ่อมปั๊มHYD.ลมรั่วเสื้อปั๊ม</t>
  </si>
  <si>
    <t>เชื่อม CupกับBearing/ถอดสลัดโช้ค</t>
  </si>
  <si>
    <t>ซื้อPLAIN-BEARING MAYFIED</t>
  </si>
  <si>
    <t>ทำร่องO-RingฝาครอบOil cooler</t>
  </si>
  <si>
    <t>ซื้อBearingDiff</t>
  </si>
  <si>
    <t>ซื้อOIL SUCTION HYD.</t>
  </si>
  <si>
    <t>ซื้อท่อร่วมไอเสีย</t>
  </si>
  <si>
    <t>ซ่อมTurboข้างซ้าย(ฐานแตกร้าว)</t>
  </si>
  <si>
    <t>ซื้อAir Chuck</t>
  </si>
  <si>
    <t>PM011</t>
  </si>
  <si>
    <t>ขั้วBatteryละลาย</t>
  </si>
  <si>
    <t>ซื้อSEALRING</t>
  </si>
  <si>
    <t>อุณหภูมิเกียร์โขว์</t>
  </si>
  <si>
    <t>วิทยุไฟไม่เข้า</t>
  </si>
  <si>
    <t>ใบปัดน้ำฝนไม่ทำงาน</t>
  </si>
  <si>
    <t>ซื้ออะไหล่ซ่อมENGINE QST 30 CUMMINS 85ราย</t>
  </si>
  <si>
    <t>ซื้อElementFilter</t>
  </si>
  <si>
    <t>HYD. ปั๊มตรวจเช็ค</t>
  </si>
  <si>
    <t>RearSuspension ซ้ายซ่อม</t>
  </si>
  <si>
    <t>RearSuspension ขวาซ่อม</t>
  </si>
  <si>
    <t>จ้างทำPIN</t>
  </si>
  <si>
    <t>จ้างทำPINขนาด18x275mm.</t>
  </si>
  <si>
    <t>ซื้อRearPropellerShaft</t>
  </si>
  <si>
    <t>ซื้อPUSHPULL CONTROL VALVE</t>
  </si>
  <si>
    <t>ซื้อRingเกียร์</t>
  </si>
  <si>
    <t>น้ำมันHYD.แห้ง</t>
  </si>
  <si>
    <t>ล้อหน้าช้ายมีเสียงดัง</t>
  </si>
  <si>
    <t>สายพานพัดลมขาด</t>
  </si>
  <si>
    <t>เชื่อม ชานเดินฐานปั๊มจารบีชำรุด</t>
  </si>
  <si>
    <t>อุณหภูมิน้ำมันเกียร์โชว์</t>
  </si>
  <si>
    <t>ยางหน้าขวารั่ว</t>
  </si>
  <si>
    <t>เบาะหลุด</t>
  </si>
  <si>
    <t>ระบบไฟมีปัญหา</t>
  </si>
  <si>
    <t>เปลี่ยนมอเตอร์START</t>
  </si>
  <si>
    <t>ทำข้องอทองเหลืองเกลียวหัวท้ายตามตย.20</t>
  </si>
  <si>
    <t>เชื่อม CupBearingล้อหน้าซ้าย</t>
  </si>
  <si>
    <t>จ้างทำกระจกมองข้างรถเทท้าย90ตัน</t>
  </si>
  <si>
    <t>จ้างเปลี่ยนรังผึ้งอินเตอร์คูลเลอร์</t>
  </si>
  <si>
    <t>เชื่อม เอาBearingล้อหลังขวาออก</t>
  </si>
  <si>
    <t>น้ำรั่วหม้อน้ำ(ท่อน้ำแตก)</t>
  </si>
  <si>
    <t>ชุดKitสำหรับซ่อมเบรคหลัง</t>
  </si>
  <si>
    <t>ชุดSealสำหรับซ่อมTorque</t>
  </si>
  <si>
    <t>ไฟสัญญาณโชว์ในห้องเก๋ง</t>
  </si>
  <si>
    <t>ไฟความร้อนโชว์</t>
  </si>
  <si>
    <t>เบรคหน้าซ้ายรั่ว</t>
  </si>
  <si>
    <t>สวิทย์ไฟหลุด</t>
  </si>
  <si>
    <t>จ้างทำสายHYD.ระบบดับเพลิง</t>
  </si>
  <si>
    <t>ซื้อPRIORITY HYD. VALVE</t>
  </si>
  <si>
    <t>ซื้อCOUPLING YOKE</t>
  </si>
  <si>
    <t>จ้างซ่อมDifferential</t>
  </si>
  <si>
    <t>กระจกส่องบันไดซ้ายไม่มี</t>
  </si>
  <si>
    <t>ซ่อมHYD.ControlValve</t>
  </si>
  <si>
    <t>น้ำมันเบรคล้อหลังขวารั่ว</t>
  </si>
  <si>
    <t>น้ำมันเกียร์ร้อน</t>
  </si>
  <si>
    <t>พวงมาลัยดังผิดปกติ</t>
  </si>
  <si>
    <t>เบรคหน้าช้ายรั่ว</t>
  </si>
  <si>
    <t>จ้างทำสายHYD.Trans.</t>
  </si>
  <si>
    <t>จ้างประกอบ-เปลี่ยนSEALKITกระบอกยกดั้ม</t>
  </si>
  <si>
    <t>ซ่อมคานคอเกียร์2EA</t>
  </si>
  <si>
    <t>ปรับปรุงท่อน้ำ</t>
  </si>
  <si>
    <t>ซื้ออะไหล่เตรียมซ่อมกรองบนเกียร์</t>
  </si>
  <si>
    <t>ซื้อTUBRO CHARGER</t>
  </si>
  <si>
    <t>ซื้อPLATESIDE HYD.ปั๊ม4EA</t>
  </si>
  <si>
    <t>ซื้อDisc&amp;Plate</t>
  </si>
  <si>
    <t>ซ่อมFUEL INJECTIONปั๊ม2SE</t>
  </si>
  <si>
    <t>ซื้ออะไหล่ซ่อมระบบควบคุมเครื่องยนต์</t>
  </si>
  <si>
    <t>จ้างทำOil coolerพร้อมติดตั้ง</t>
  </si>
  <si>
    <t>จ้างทำPlateฝาปิดClutch3</t>
  </si>
  <si>
    <t>ซื้อชุดมอเตอร์โบลเวอร์DC24V</t>
  </si>
  <si>
    <t>เชื่อม บันไดขึ้นถังน้ำมันเชื้อเพลิง</t>
  </si>
  <si>
    <t>จ้างทำชุดEvaporator</t>
  </si>
  <si>
    <t>กลึงฝาถังHYD.ตามตัวอย่าง10EA</t>
  </si>
  <si>
    <t>เชื่อม ประตูข้างซ้าย</t>
  </si>
  <si>
    <t>ยางหลังซ้ายนอกมีรอยแตก</t>
  </si>
  <si>
    <t>น้ำมันล้อด้านซ้ายรั่ว</t>
  </si>
  <si>
    <t>เปลี่ยนชานเดิน</t>
  </si>
  <si>
    <t>ซื้อน้ำมันเครื่องยนต์SAE15W-40</t>
  </si>
  <si>
    <t>ซื้อชุดซ่อมFANHUBตามรายการแนบ</t>
  </si>
  <si>
    <t>ซื้อชุดซ่อมIDER LEVERตามรายการแนบ</t>
  </si>
  <si>
    <t>ซื้อชุดซ่อมIDER PULLEYตามรายการแนบ</t>
  </si>
  <si>
    <t>ซื้อชุดซ่อมENGINE QST30.ตามรายการแนบ</t>
  </si>
  <si>
    <t>ซื้อKITASSYAIRปั๊ม.</t>
  </si>
  <si>
    <t>เซ็นเซอร์กรองเกียร์รั่ว</t>
  </si>
  <si>
    <t>ไฟไหม้คราบน้ำมันผ้าพันท่อไอเสีย</t>
  </si>
  <si>
    <t>Turbo ชำรุด</t>
  </si>
  <si>
    <t>ปั๊มเกียร์เกลียวรูด</t>
  </si>
  <si>
    <t>ทำท่อไอเสีย</t>
  </si>
  <si>
    <t>ซื้อระบบชาร์ตไฟและชุดlimitswitch</t>
  </si>
  <si>
    <t>ซื้ออุปกรณ์ระบบดับเพลิงอัตโนมัติ</t>
  </si>
  <si>
    <t>ซื้อชุดเฟืองเกียร์Trans.</t>
  </si>
  <si>
    <t>เชื่อม -กลึงคานคอเกียร์</t>
  </si>
  <si>
    <t>ติดยางขอบประตู</t>
  </si>
  <si>
    <t>ซ่อมไฟเลี้ยว</t>
  </si>
  <si>
    <t>ไฟแสงสว่างไม่ติด</t>
  </si>
  <si>
    <t>Shift Tower ชำรุด</t>
  </si>
  <si>
    <t>เช็คระบบไฟ</t>
  </si>
  <si>
    <t>ทำประแจพิเศษปรับDiff2EA</t>
  </si>
  <si>
    <t>จ้างซ่อมTrans.</t>
  </si>
  <si>
    <t>จ้างตรวจเช็คECMและRe.CalibrationECM</t>
  </si>
  <si>
    <t>ทำAdaptor6EA</t>
  </si>
  <si>
    <t>ทำขาตั้งไดชาร์จ5EA</t>
  </si>
  <si>
    <t>ALTERNATOR</t>
  </si>
  <si>
    <t>ทำป้ายเบอร์เครื่องจักร</t>
  </si>
  <si>
    <t>ทำราวกันตก,Boltขาดคา</t>
  </si>
  <si>
    <t>น้ำมันHYD.แตก</t>
  </si>
  <si>
    <t>ไฟHYD.โชว์</t>
  </si>
  <si>
    <t>จ้างชุปแกนพร้อมประกอบSTR.Cyl.LH</t>
  </si>
  <si>
    <t>จ้างชุปแกนพร้อมประกอบSTR.Cyl.L+R</t>
  </si>
  <si>
    <t>จ้างชุปผิวแกนโช้ค</t>
  </si>
  <si>
    <t>ซ่อมBOREหูโช้ค1EA.</t>
  </si>
  <si>
    <t>ซื้อชุดแผ่นClutch</t>
  </si>
  <si>
    <t>บ่งSTUDยึดล้อหน้าขวา</t>
  </si>
  <si>
    <t>OutputShaftสั่น</t>
  </si>
  <si>
    <t>ซื้อชุดลูกสูบและอะไหล่ภายในTrans.</t>
  </si>
  <si>
    <t>ซื้อข้อรัดท่อยางCLAMP,V-BAND</t>
  </si>
  <si>
    <t>ซื้อชุดฟันเฟืองระบบFinalDrive</t>
  </si>
  <si>
    <t>ดั้มฟาด</t>
  </si>
  <si>
    <t>กระจกมองหลังผิดรูป</t>
  </si>
  <si>
    <t>ปรับคันเร่ง</t>
  </si>
  <si>
    <t>ซื้อแท่นรองเครื่องยนต์</t>
  </si>
  <si>
    <t>ทำOil coolerTrans.ขึ้นใหม่</t>
  </si>
  <si>
    <t>ซื้อRELIEF VALVE P/NBT-06-P-3280</t>
  </si>
  <si>
    <t>VALVE</t>
  </si>
  <si>
    <t>เชื่อม ทำฝาปิดหัวต่อวัดpressure2EA</t>
  </si>
  <si>
    <t>ซื้อHYD.TestPointConnector</t>
  </si>
  <si>
    <t>ซื้อประเก็นTrans.missiom</t>
  </si>
  <si>
    <t>ซื้อShaftOutput&amp;Coupling</t>
  </si>
  <si>
    <t>ซื้อUEC shift tower</t>
  </si>
  <si>
    <t>เช็ครอยร้าวและเชื่อม หน้าแปลนHYD.2EA</t>
  </si>
  <si>
    <t>ฝาถังHYD.หาย</t>
  </si>
  <si>
    <t>น้ำมันรั่วข้างเกียร์</t>
  </si>
  <si>
    <t>ใส่น๊อตยึดล้อหลัง</t>
  </si>
  <si>
    <t>เช็คแรงดันHYD.</t>
  </si>
  <si>
    <t>เช็คพวงมาลัยฉุกเฉิน</t>
  </si>
  <si>
    <t>เช็คระบบเกียร์</t>
  </si>
  <si>
    <t>ปรับกระจกซ้าย</t>
  </si>
  <si>
    <t>ไฟหน้าไม่ดับ</t>
  </si>
  <si>
    <t>น๊อตยึดสายพานหลุด</t>
  </si>
  <si>
    <t>กระจกมองบันไดซ้ายหลุดหาย</t>
  </si>
  <si>
    <t>E40</t>
  </si>
  <si>
    <t>ซ่อมกล่องECU(ไฟOverLoadโชว์)</t>
  </si>
  <si>
    <t>ซ่อมปั๊มเกียร์</t>
  </si>
  <si>
    <t>ซื้ออะไหล่ซ่อมปั๊มน้ำ</t>
  </si>
  <si>
    <t>จ้างทำแผงคอยล์ร้อนทองแดง</t>
  </si>
  <si>
    <t>จ้างซ่อมTrans. control valve</t>
  </si>
  <si>
    <t>ซื้อชุดซ่อมMainpart</t>
  </si>
  <si>
    <t>จ้างอุปกรณ์ชุดPiston&amp;housing Trans.</t>
  </si>
  <si>
    <t>จ้างทำแผ่นShimDifferential</t>
  </si>
  <si>
    <t>ซื้อLimitSwitchP/NX-10GQ22-B</t>
  </si>
  <si>
    <t>ซื้อSOLENOID VALVE NORGREN</t>
  </si>
  <si>
    <t>SOLENOID</t>
  </si>
  <si>
    <t>จ้างอัดสายHYD.dia11/2นิ้ว</t>
  </si>
  <si>
    <t>ปรับพวงมาลัย</t>
  </si>
  <si>
    <t>ทำแผ่นเหล็กรองแท่นเกียร์ตามตัวอย่าง40EA</t>
  </si>
  <si>
    <t>ซื้อไดเออร์โอริง3/8พร้อมเพรสเซอร์สวิทช์2ขา</t>
  </si>
  <si>
    <t>เฟืองท้ายมีเสียงดัง</t>
  </si>
  <si>
    <t>ฝาปิดตู้แอร์หลุด</t>
  </si>
  <si>
    <t>เชื่อม หูลากรถ</t>
  </si>
  <si>
    <t>สายพานเครื่องยนต์ขาด</t>
  </si>
  <si>
    <t>ซ่อมTurboด้านขวา</t>
  </si>
  <si>
    <t>จ้างเติมผงคาร์บอนถังดับเพลิง</t>
  </si>
  <si>
    <t>จ้างเติมก๊าชไนโตรเจนถังดับเพลิง</t>
  </si>
  <si>
    <t>กระจกมองหลังซ้ายไม่มี</t>
  </si>
  <si>
    <t>ปาร์คเกียร์โชร์</t>
  </si>
  <si>
    <t>น้ำมันล้อหลังรั่ว</t>
  </si>
  <si>
    <t>เบาะนั่งปรับไม่ได้</t>
  </si>
  <si>
    <t>เทอร์โบ</t>
  </si>
  <si>
    <t>TUNE-UP เครื่องยนต์</t>
  </si>
  <si>
    <t>ซื้อRearPropellerShaftAssembly</t>
  </si>
  <si>
    <t>HYD.ControlValve ขึ้นช้า</t>
  </si>
  <si>
    <t>ซื้อAIR DRYER</t>
  </si>
  <si>
    <t>จ้างทำท่อดูดของTrans.ปั๊ม</t>
  </si>
  <si>
    <t>จ้างReboreTrunnionของTrans.</t>
  </si>
  <si>
    <t>เช็คMat'Lโครงสร้างรถ90ตัน</t>
  </si>
  <si>
    <t>ซื้อชุดSensorระบบParkingBreak</t>
  </si>
  <si>
    <t>ซื้อสกรูหัวหกเหลี่ยม/แหวนอีแปะ</t>
  </si>
  <si>
    <t>ซื้อBEARING-KITP/N953-TM-96048</t>
  </si>
  <si>
    <t>ซื้อSEALKIT FOR AIR Cyl.</t>
  </si>
  <si>
    <t>ซื้อSIGHTGLASSขนาดM36x1.5</t>
  </si>
  <si>
    <t>ซ่อมFan.hub,Leveridle</t>
  </si>
  <si>
    <t>ซ่อมWaterปั๊ม</t>
  </si>
  <si>
    <t>เชื่อม ชานเดิน</t>
  </si>
  <si>
    <t>ติดหมายเลข</t>
  </si>
  <si>
    <t>ซื้อBEVELSETASSYP/N985-AX-03675</t>
  </si>
  <si>
    <t>ซื้อHOUSING 3RD AND REVERSE CLUTCH</t>
  </si>
  <si>
    <t>ซ่อมPARKING BRAKE</t>
  </si>
  <si>
    <t>น๊อตยึดPARKINGBREAKหลุด</t>
  </si>
  <si>
    <t>ซื้อBEARING KIT</t>
  </si>
  <si>
    <t>ซื้อชุดอะไหล่ซ่อมสำหรับแผงควบคุม</t>
  </si>
  <si>
    <t>ซื้อยางบประตูสันกระดูกงูข้าง</t>
  </si>
  <si>
    <t>ซื้อยางครอบกันฝุ่น,ยางประเก็น</t>
  </si>
  <si>
    <t>จ้างเปลี่ยนรังผึ้งหม้อน้ำ</t>
  </si>
  <si>
    <t>ซื้อGRADUATED HAND CONTROL VALVE</t>
  </si>
  <si>
    <t>เช็คระบบพวงมาลัย</t>
  </si>
  <si>
    <t>เปลี่ยนเบรคหน้า</t>
  </si>
  <si>
    <t>ประตูปิดไม่ได้</t>
  </si>
  <si>
    <t>ระบบบังคับเลี้ยวมีปัญหา</t>
  </si>
  <si>
    <t>เปลี่ยนกรองน้ำมันเชื้อเพลิง</t>
  </si>
  <si>
    <t>ซื้อPINIONและเกียร์BEVEL</t>
  </si>
  <si>
    <t>ซื้อUECcontroller</t>
  </si>
  <si>
    <t>ซื้อUECWIREHARNESS</t>
  </si>
  <si>
    <t>MotorStart ไหม้</t>
  </si>
  <si>
    <t>บ่Boltสลักกระบอกเลี้ยวข้างขวา</t>
  </si>
  <si>
    <t>ส่งซ่อมปั๊มน้ำมันเชื้อเพลิง</t>
  </si>
  <si>
    <t>ซ่อมชานเดินข้างซ้าย</t>
  </si>
  <si>
    <t>จ้างซ่อมTORQUE CONTROL VALVE</t>
  </si>
  <si>
    <t>ซื้อPRESSURE RELIEF VALVE</t>
  </si>
  <si>
    <t>น้ำมันรั่วข้างเครื่อง</t>
  </si>
  <si>
    <t>ทอรค์ร้อน</t>
  </si>
  <si>
    <t>อุณหภูมิน้ำโชว์</t>
  </si>
  <si>
    <t>ซ่อมชุดเบรค</t>
  </si>
  <si>
    <t>ซ่อมControlHYD.</t>
  </si>
  <si>
    <t>ทำPINชุดCarrierTrans.3th,Low,Rev.6SE</t>
  </si>
  <si>
    <t>ซื้อSEALKITSTR.Cyl.4EA</t>
  </si>
  <si>
    <t>จ้างตีปลอกสูบปั๊มลมเครื่องยนต์</t>
  </si>
  <si>
    <t>ซื้อชุดHARNESS</t>
  </si>
  <si>
    <t>ซื้อBRAKE SUBASSY</t>
  </si>
  <si>
    <t>ประตูซ้ายเปิดไม่ได้</t>
  </si>
  <si>
    <t>เปลี่ยนถ่ายน้ำมัน</t>
  </si>
  <si>
    <t>เชื่อมชานข้างถังเชื้อเพลิง</t>
  </si>
  <si>
    <t>ทำบันได</t>
  </si>
  <si>
    <t>3018602</t>
  </si>
  <si>
    <t>เช็ครอยร้าวรถ90ตันด้านถังHYD.</t>
  </si>
  <si>
    <t>ซื้อMODULE CONTROL</t>
  </si>
  <si>
    <t>ซ่อมFUELปั๊มน้ำมันเชื้อเพลิงซ้าย</t>
  </si>
  <si>
    <t>ซ่อมFUELปั๊มน้ำมันเชื้อเพลิงขวา</t>
  </si>
  <si>
    <t>ซื้อINSERT M12x1.754EA</t>
  </si>
  <si>
    <t>ซื้อRubber</t>
  </si>
  <si>
    <t>ซื้อข้อต่อหัวอัดจาระบี</t>
  </si>
  <si>
    <t>แก้ไขระบบน้ำมันเชื้อเพลิง</t>
  </si>
  <si>
    <t>กลึงBushingtorque</t>
  </si>
  <si>
    <t>ใส่น๊อตยึดถังลม</t>
  </si>
  <si>
    <t>สายพานแอร์หย่อน</t>
  </si>
  <si>
    <t>เช็คเบรค</t>
  </si>
  <si>
    <t>ซ่อมFUELปั๊มน้ำมันเชื้อเพลิง</t>
  </si>
  <si>
    <t>กลึงเกลียวBoltดูดPulley</t>
  </si>
  <si>
    <t>กลึงBushตามตัวอย่าง</t>
  </si>
  <si>
    <t>ไดสตาร์ทไหม้</t>
  </si>
  <si>
    <t>เชื่อม ฐานยึดกระบอกเลี้ยว</t>
  </si>
  <si>
    <t>ซื้อRING เกียร์3ND</t>
  </si>
  <si>
    <t>สายพานแอร์ขาด</t>
  </si>
  <si>
    <t>สายพานไดชาร์ทขาด</t>
  </si>
  <si>
    <t>ซ่อมTurboด้านซ้าย</t>
  </si>
  <si>
    <t>ซื้อV-BELT ALTERNATOR</t>
  </si>
  <si>
    <t>เพลากลางขาด</t>
  </si>
  <si>
    <t>กระบอกคันชักหลุด</t>
  </si>
  <si>
    <t>แรงดันน้ำมันเครื่องโชว์</t>
  </si>
  <si>
    <t>โช้คหน้าซ้ายยุบ</t>
  </si>
  <si>
    <t>เปลี่ยนสายลม</t>
  </si>
  <si>
    <t>เชื่อม ท่ออ่อนท่อไอเสีย</t>
  </si>
  <si>
    <t>ซื้อLock-up valve assy</t>
  </si>
  <si>
    <t>ซื้อOILTEMPGUAGE0-160C24V</t>
  </si>
  <si>
    <t>จ้างทำรังผึ้งอินเตอร์คูลเลอร์</t>
  </si>
  <si>
    <t>ตัดBushหูยึดแท่นเกียร์ออก2EA</t>
  </si>
  <si>
    <t>เบิกSTR.ControlUnit</t>
  </si>
  <si>
    <t>อุณหภูมิน้ำมันเบรคสูง</t>
  </si>
  <si>
    <t>ควันออกเยอะผิดปกติ</t>
  </si>
  <si>
    <t>พวงมาลัยฟรี</t>
  </si>
  <si>
    <t>ตัดแผ่นดิสเบรคซ้ายขวา</t>
  </si>
  <si>
    <t>เชื่อมลูกปืน</t>
  </si>
  <si>
    <t>ซ่อมContorlSTR.</t>
  </si>
  <si>
    <t>ซื้อมอเตอร์ปัดน้ำฝน</t>
  </si>
  <si>
    <t>สลักยึดดั้มขาด</t>
  </si>
  <si>
    <t>กลึงBHSHกระบอกเลี้ยว</t>
  </si>
  <si>
    <t>บ่งBoltRearDrivelineขาดคา</t>
  </si>
  <si>
    <t>REAR DRIVE</t>
  </si>
  <si>
    <t>บ่งBoltYokeเฟื่องท้ายขาดคา</t>
  </si>
  <si>
    <t>ควันออกหลังเก๋ง</t>
  </si>
  <si>
    <t>เกจไม่ขึ้น</t>
  </si>
  <si>
    <t>ป้ายเบอร์หลุด</t>
  </si>
  <si>
    <t>Bolt ยึดแท่นเครื่องหลวม</t>
  </si>
  <si>
    <t>ซื้อO-RingP/N985-BR-65091</t>
  </si>
  <si>
    <t>ซื้อAIR BRAKE TUBE</t>
  </si>
  <si>
    <t>กระจกมองหลังหลุด</t>
  </si>
  <si>
    <t>ทำร่องยึดOil cooler</t>
  </si>
  <si>
    <t>สายHYD.371-8954Ø5นิ้ว</t>
  </si>
  <si>
    <t>รอเช็คระบบไฟฟ้า</t>
  </si>
  <si>
    <t>ที่กดแตรไม่มี</t>
  </si>
  <si>
    <t>ซื้อParkingSwitchP/N985-EG-72349</t>
  </si>
  <si>
    <t>เชื่อมเฟรมขวา</t>
  </si>
  <si>
    <t>กลึงAdapterตามตัวอย่าง10EA</t>
  </si>
  <si>
    <t>เชื่อม ท่อน้ำ</t>
  </si>
  <si>
    <t>เซาะเชื่อม ฐานประคองRearDriveLineบ่ง</t>
  </si>
  <si>
    <t>ซ่อมราวบันได</t>
  </si>
  <si>
    <t>บ่งBoltยึดสายHYD.4EA</t>
  </si>
  <si>
    <t>กลึงAdapterระบบลมเบรครถ90ตัน</t>
  </si>
  <si>
    <t>ซื้อBolt-M8x1.25x55mm.</t>
  </si>
  <si>
    <t>ค่าทองแดงสูงผิดปกติ</t>
  </si>
  <si>
    <t>ซ่อมหัวฉีด12EA</t>
  </si>
  <si>
    <t>จ้างทำAdapter Retarderer hand valve</t>
  </si>
  <si>
    <t>เซาะBushหูเกียร์</t>
  </si>
  <si>
    <t>ทำPINตามตัวอย่าง20ตัว</t>
  </si>
  <si>
    <t>ซื้อSensorรถ90ตัน</t>
  </si>
  <si>
    <t>เพลามีเสียงดัง</t>
  </si>
  <si>
    <t>ควันขึ้นข้างเครื่องยนต์</t>
  </si>
  <si>
    <t>Retarder ไหลเอง</t>
  </si>
  <si>
    <t>เปลี่ยนไดชาร์จ</t>
  </si>
  <si>
    <t>ซื้อAirtubeวัสดุPolyamide</t>
  </si>
  <si>
    <t>ซ่อมFeedปั๊ม2EA</t>
  </si>
  <si>
    <t>ซื้อBUSHINGDAI70x30mm4EA</t>
  </si>
  <si>
    <t>เชื่อม บังโคลนด้านขวา</t>
  </si>
  <si>
    <t>เชื่อมเหล็กLOCK</t>
  </si>
  <si>
    <t>เชื่อม ฐานยึดถังดับเพลิง</t>
  </si>
  <si>
    <t>ทำplateทดสอบการรั่วหม้อน้ำ</t>
  </si>
  <si>
    <t>ซื้อSENSER Adapter</t>
  </si>
  <si>
    <t>ซื้อSolenoid valve P/NA2-6368</t>
  </si>
  <si>
    <t>จ้างผลิตCOVERCUP20EA</t>
  </si>
  <si>
    <t>สายพานมีเสียงดัง</t>
  </si>
  <si>
    <t>เปลี่ยนกระจก</t>
  </si>
  <si>
    <t>ลมรั่วที่AirDryer</t>
  </si>
  <si>
    <t>ซื้อSpider Assy</t>
  </si>
  <si>
    <t>ซื้อBolt</t>
  </si>
  <si>
    <t>ซื้อSolenoid valve</t>
  </si>
  <si>
    <t>ราวชานเดินชำรุด</t>
  </si>
  <si>
    <t>เบรคล็อค</t>
  </si>
  <si>
    <t>ขันน๊อตล้อ</t>
  </si>
  <si>
    <t>ซ่อมRearSuspenionซ้าย</t>
  </si>
  <si>
    <t>ซ่อมCoverShaftYoke(สั่น)</t>
  </si>
  <si>
    <t>ซื้อHYD.CLAMPS</t>
  </si>
  <si>
    <t>ซ่อมถังลม</t>
  </si>
  <si>
    <t>เชื่อมคอหม้อน้ำ</t>
  </si>
  <si>
    <t>เชื่อม เก๋ง</t>
  </si>
  <si>
    <t>ซื้อชุดClutchเกียร์3</t>
  </si>
  <si>
    <t>ซื้อชุดซ่อมTrans.</t>
  </si>
  <si>
    <t>เลี้ยวซ้ายไม่ได้</t>
  </si>
  <si>
    <t>น้ำมันกระบอกเลี้ยวรั่ว</t>
  </si>
  <si>
    <t>น๊อตเบรคหลวม</t>
  </si>
  <si>
    <t>ไฟไม่ชารจ์</t>
  </si>
  <si>
    <t>บ่งStudล้อหน้าซ้าย</t>
  </si>
  <si>
    <t>ซื้อชุดKitสำหรับซ่อมเบรคหลัง</t>
  </si>
  <si>
    <t>ซื้อUECWireHarnessKit</t>
  </si>
  <si>
    <t>ซื้อPistonP/N985-AX-13087(74-710)</t>
  </si>
  <si>
    <t>ซื้อAIR SEAT SWITCH</t>
  </si>
  <si>
    <t>ซื้อSEALKIT FOR VALVE DBDS6K</t>
  </si>
  <si>
    <t>ซื้อHAND CONTROL VALVE</t>
  </si>
  <si>
    <t>ตัดBearingออก2EA</t>
  </si>
  <si>
    <t>ตัดเหล็กแผ่นทำป้าย</t>
  </si>
  <si>
    <t>ซ่อมFinalDriveL</t>
  </si>
  <si>
    <t>ซ่อมFinalDriveR</t>
  </si>
  <si>
    <t>ซื้อSpider AssyP/N1003</t>
  </si>
  <si>
    <t>ดินเข้าติดระหว่างล้อ</t>
  </si>
  <si>
    <t>น๊อตล้อหลวม</t>
  </si>
  <si>
    <t>เครื่องยนต์เดินไม่เรียบ</t>
  </si>
  <si>
    <t>เติมน้ำ</t>
  </si>
  <si>
    <t>บู้ทกระบอกเลี้ยวชำรุด</t>
  </si>
  <si>
    <t>เช็คไฟเลี้ยว</t>
  </si>
  <si>
    <t>อุณหภูมิเกียร์ขึ้นสูง</t>
  </si>
  <si>
    <t>Retarder มีลมออก</t>
  </si>
  <si>
    <t>ซื้อชุดSealKitสำหรับซ่อมTrans.</t>
  </si>
  <si>
    <t>ซ่อมถังน้ำมันเชื้อเพลิง</t>
  </si>
  <si>
    <t>ขากระจกมองหลังซ้ายหัก</t>
  </si>
  <si>
    <t>เช็คpressureระบบเลี้ยว</t>
  </si>
  <si>
    <t>Retarder ไม่จาก</t>
  </si>
  <si>
    <t>ทำเกลี่ยวฝาเกียร์2รู</t>
  </si>
  <si>
    <t>จ้างทำสายไฟฟ้าระบบStartเครื่องยนต์</t>
  </si>
  <si>
    <t>ซ่อมPivotarm</t>
  </si>
  <si>
    <t>ซื้อRING เกียร์3ND P/N-985TM-52385</t>
  </si>
  <si>
    <t>ซื้อSTR.DriveAssy</t>
  </si>
  <si>
    <t>ซ่อมเพลาพร้อมทำBalance</t>
  </si>
  <si>
    <t>จ้างซ่อม-เจียรชุดฮาร์ดโครมลูกสูบเบรค</t>
  </si>
  <si>
    <t>สายพานพัดลมสไลด์</t>
  </si>
  <si>
    <t>ปั๊มลมรั่ว</t>
  </si>
  <si>
    <t>ใส่น็อตกระบอกเลี้ยวขวา</t>
  </si>
  <si>
    <t>เบรคดั้มไม่อยู่</t>
  </si>
  <si>
    <t>น๊อตปั๊มหาย</t>
  </si>
  <si>
    <t>ปรับเบรคพวงมาลัย</t>
  </si>
  <si>
    <t>ซีลเกียร์รั่ว</t>
  </si>
  <si>
    <t>เสียงดังใต้ห้องเก๋ง</t>
  </si>
  <si>
    <t>ซีลรั่ว</t>
  </si>
  <si>
    <t>ซื้อแผ่นDISCPLATE#3Trans.</t>
  </si>
  <si>
    <t>ซื้อPistonSealofTrans.</t>
  </si>
  <si>
    <t>กระบอกยกดั้มชำรุด</t>
  </si>
  <si>
    <t>ฝาหม้อน้ำชำรุด</t>
  </si>
  <si>
    <t>บ่งBoltเพลาหน้า</t>
  </si>
  <si>
    <t>ทำแท่นยึดเครื่องยนต์</t>
  </si>
  <si>
    <t>ดินติดล้อขวา</t>
  </si>
  <si>
    <t>หูเกียร์ซ้ายหลุด</t>
  </si>
  <si>
    <t>กลึงAdaptotถังHYD.20ea</t>
  </si>
  <si>
    <t>ซื้อTACHOMETERof</t>
  </si>
  <si>
    <t>แผ่นครอบเครื่องหลุด</t>
  </si>
  <si>
    <t>น๊อตยืดเบาะหลุด</t>
  </si>
  <si>
    <t>ขัดน๊อตยึดRetarder</t>
  </si>
  <si>
    <t>ซื้อRelay</t>
  </si>
  <si>
    <t>RELAY</t>
  </si>
  <si>
    <t>เชื่อม ฐานยึดTrans.</t>
  </si>
  <si>
    <t>กลึงAdaptorsensortempของTrans.</t>
  </si>
  <si>
    <t>ซ่อมโช้คหลังขวา</t>
  </si>
  <si>
    <t>ซ่อมโช้คหลังซ้าย</t>
  </si>
  <si>
    <t>บ่งBoltยึดแท่นเกียร์</t>
  </si>
  <si>
    <t>ซ่อมวิทยุสื่อสาร</t>
  </si>
  <si>
    <t>เชื่อม คอหม้อน้ำ</t>
  </si>
  <si>
    <t>เชื่อมราวชานเดิน</t>
  </si>
  <si>
    <t>ซื้อManifoldExh.</t>
  </si>
  <si>
    <t>เผาถอดBush</t>
  </si>
  <si>
    <t>ซื้อO-RingKitสำหรับซ่อมTrans.</t>
  </si>
  <si>
    <t>ซื้อFuelTrans.ปั๊ม</t>
  </si>
  <si>
    <t>ซื้อBondedSeal</t>
  </si>
  <si>
    <t>ซื้อCarrierLow</t>
  </si>
  <si>
    <t>ซื้อชุดซ่อมอุปกรณ์ระบบBrake</t>
  </si>
  <si>
    <t>ตัดBushหูเกียร์ออก2EA</t>
  </si>
  <si>
    <t>ยางหลังรั่ว</t>
  </si>
  <si>
    <t>น้ำมันรั่วล้อหลัง</t>
  </si>
  <si>
    <t>ซื้อCANDrive</t>
  </si>
  <si>
    <t>ซื้ออะไหล่ซ่อมTorqueConverter</t>
  </si>
  <si>
    <t>ซื้อกรองเกียร์,ยางแท่นเกียร์</t>
  </si>
  <si>
    <t>ถอดDowelHousingเกียร์</t>
  </si>
  <si>
    <t>ปาดหน้าเรียบRingเกียร์</t>
  </si>
  <si>
    <t>ตัดBushหูเกียร์ออก</t>
  </si>
  <si>
    <t>ทำPlugbrake10EA</t>
  </si>
  <si>
    <t>ซื้อชุดซ่อมMainPartงT/C</t>
  </si>
  <si>
    <t>ซื้อHousingClutch</t>
  </si>
  <si>
    <t>กรองหลุด</t>
  </si>
  <si>
    <t>น๊อตหัวเกียร์หลวม</t>
  </si>
  <si>
    <t>กระจกซ้ายล่างแตก</t>
  </si>
  <si>
    <t>เบิกยางขนาด27.00R492EA</t>
  </si>
  <si>
    <t>บ่งBoltreardriveline2EA</t>
  </si>
  <si>
    <t>บ่งBoltreardriveline4EA</t>
  </si>
  <si>
    <t>ซ่อมกลอนประตู</t>
  </si>
  <si>
    <t>ขายึดกระจกซ้ายล่างขาด</t>
  </si>
  <si>
    <t>น้ำยาแอร์รั่ว</t>
  </si>
  <si>
    <t>ซื้อSOLENOID VALVE Trans.</t>
  </si>
  <si>
    <t>ซ่อมหน้าแปลนเพลา</t>
  </si>
  <si>
    <t>เชื่อม เพลาขาด</t>
  </si>
  <si>
    <t>แก้ไขปรับปรุงกระจกมองข้างซ้าย</t>
  </si>
  <si>
    <t>จ้างทำสายไฟPRELUBE SYSTEM</t>
  </si>
  <si>
    <t>เครื่องเร่งเอง</t>
  </si>
  <si>
    <t>กากบาทชำรุด</t>
  </si>
  <si>
    <t>น๊อตฝาเครื่องครอบหลุด</t>
  </si>
  <si>
    <t>ซื้ออะไหล่เครื่องยนต์</t>
  </si>
  <si>
    <t>ซื้อกระจกมองหลัง</t>
  </si>
  <si>
    <t>ซื้อCALIPERSEALKIT</t>
  </si>
  <si>
    <t>เชื่อม Cupbraeringออกจากล้อ</t>
  </si>
  <si>
    <t>ซื้อชุดDisc&amp;PlateRearBrake</t>
  </si>
  <si>
    <t>เก๋งยุบ</t>
  </si>
  <si>
    <t>เชื่อมบันได</t>
  </si>
  <si>
    <t>Oil cooler รั่ว</t>
  </si>
  <si>
    <t>ราวกันตกชำรุด</t>
  </si>
  <si>
    <t>บันไดชำรุด</t>
  </si>
  <si>
    <t>เสียงท่อไอเสียเข้าเก๋ง</t>
  </si>
  <si>
    <t>เปลี่ยนน้ำมันเกียร์</t>
  </si>
  <si>
    <t>ซ่อมราวกันตก</t>
  </si>
  <si>
    <t>ซ่อมเก๋ง</t>
  </si>
  <si>
    <t>ซื้อลูกสูบTrans.</t>
  </si>
  <si>
    <t>Re-boreplate3rdClutch 1 แผ่น</t>
  </si>
  <si>
    <t>ซื้อSPISERASSY&amp;COUPLINGASSY</t>
  </si>
  <si>
    <t>ซื้ออะไหล่OUTPUTSHAFT Trans.</t>
  </si>
  <si>
    <t>ซื้ออะไหล่ซ่อมDifferential</t>
  </si>
  <si>
    <t>บ่งBoltRingเกียร์ขาดคา</t>
  </si>
  <si>
    <t>ทำฝาปิดเกียร์10EA</t>
  </si>
  <si>
    <t>เผาถอดBearing</t>
  </si>
  <si>
    <t>เชื่อม ท่อต่อลม</t>
  </si>
  <si>
    <t>ซื้อLubricationValve</t>
  </si>
  <si>
    <t>ปาดหน้าเรียบขยายรูฝาเกียร์32EA.</t>
  </si>
  <si>
    <t>บ่งBoltยึดชานเดิน</t>
  </si>
  <si>
    <t>ซื้ออะไหล่HousingTrans.</t>
  </si>
  <si>
    <t>ซื้อชุดTrans.</t>
  </si>
  <si>
    <t>ซื้อTorqueControlV</t>
  </si>
  <si>
    <t>น้ำมันรั่วกลางเครื่อง</t>
  </si>
  <si>
    <t>Parking Brake จอดไม่ทำงาน</t>
  </si>
  <si>
    <t>ควันออกกลางเครื่อง</t>
  </si>
  <si>
    <t>เปลี่ยนกระจกมองหลัง</t>
  </si>
  <si>
    <t>ระบบไฟหรี่ช็อต</t>
  </si>
  <si>
    <t>เปลี่ยนEmergency</t>
  </si>
  <si>
    <t>ซื้อตาไก่แท่งทองเหลือง</t>
  </si>
  <si>
    <t>ซื้อBI-BoltP/NSMK2488</t>
  </si>
  <si>
    <t>จ้างทำกระจกห้องเก๋ง</t>
  </si>
  <si>
    <t>ซ่อมประตูเก๋งด้านซ้าย,ปิดไม่สนิท</t>
  </si>
  <si>
    <t>Major overhaulเครื่องยนต์</t>
  </si>
  <si>
    <t>ซื้ออะไหล่รอซ่อมปั๊มลม</t>
  </si>
  <si>
    <t>เช็คมิกเตอร์hour</t>
  </si>
  <si>
    <t>กระจกหน้าฝั่งคนขับหลวม</t>
  </si>
  <si>
    <t>Trans. เสียงดังผิดปกติ</t>
  </si>
  <si>
    <t>ยางหน้าขวาอ่อน</t>
  </si>
  <si>
    <t>น๊อตฝาปิดหัวเก๋งหลุดหาย</t>
  </si>
  <si>
    <t>ทำPlugControlValve20EA</t>
  </si>
  <si>
    <t>เอาSleepเกียร์ออกจากเพลาเกียร์</t>
  </si>
  <si>
    <t>ซ่อมเพลา</t>
  </si>
  <si>
    <t>เกจทอร์คไม่ขึ้น</t>
  </si>
  <si>
    <t>ไฟไม่ชาร์จ</t>
  </si>
  <si>
    <t>ซื้อBEARINGล้อหน้า</t>
  </si>
  <si>
    <t>ซื้อModuleControlP/N4954430</t>
  </si>
  <si>
    <t>ซื้อสายพานและชุดสายไฟ</t>
  </si>
  <si>
    <t>เชื่อม สลักDiff</t>
  </si>
  <si>
    <t>ไฟถอยไม่ติด</t>
  </si>
  <si>
    <t>ซ่อมหูเกียร์,ตัดปอกออก2ea</t>
  </si>
  <si>
    <t>เชื่อม Bearingล้อหน้าขวา</t>
  </si>
  <si>
    <t>เชื่อม ท่อน้ำมัน2เส้น</t>
  </si>
  <si>
    <t>ลมรั่วเบรคดั้ม</t>
  </si>
  <si>
    <t>โช้คหน้าซ้ายรั่ว</t>
  </si>
  <si>
    <t>เปลี่ยนAirdryer</t>
  </si>
  <si>
    <t>ยางหลังนอกซ้ายแตก</t>
  </si>
  <si>
    <t>กระจกส่องบันไดหน้าขวาหลวม</t>
  </si>
  <si>
    <t>เพลาแตก(ออกงานซื้อ)</t>
  </si>
  <si>
    <t>ซื้อชุดBEARING LOWCLUCH</t>
  </si>
  <si>
    <t>ซื้อMain part for Trans.</t>
  </si>
  <si>
    <t>เผาสลักยึดเพลาท้าย</t>
  </si>
  <si>
    <t>ซ่อมดั้ม</t>
  </si>
  <si>
    <t>ซื้อSPEEDSENSOR,REGULATOR</t>
  </si>
  <si>
    <t>กากบาทเพลาหลังแตก</t>
  </si>
  <si>
    <t>น้ำมันHYDแตก</t>
  </si>
  <si>
    <t>เปลี่ยนกระจกมองหลังซ้าย</t>
  </si>
  <si>
    <t>STR. ปั๊มรั่ว</t>
  </si>
  <si>
    <t>ไฟอุณหภูมิโชว์</t>
  </si>
  <si>
    <t>ล้อสั่น</t>
  </si>
  <si>
    <t>เชื่อม Cupหลังออก4EA</t>
  </si>
  <si>
    <t>จ้างทำAdaptorสายลม</t>
  </si>
  <si>
    <t>จ้างซ่อมFrontBrake</t>
  </si>
  <si>
    <t>จ้างทำกระจกมองข้างห้องเก๋ง</t>
  </si>
  <si>
    <t>ซื้อCheckValve</t>
  </si>
  <si>
    <t>ซื้ออะไหล่ซ่อมLeveridle,waterปั๊ม</t>
  </si>
  <si>
    <t>จ้างซ่อมอุปกรณ์ระบบAiroverHYD.</t>
  </si>
  <si>
    <t>ซื้อยางรองดั้ม</t>
  </si>
  <si>
    <t>ซื้อชุดซ่อมSolenoidBank</t>
  </si>
  <si>
    <t>จ้างติดตั้งสายลมระบบAirOverHYD.</t>
  </si>
  <si>
    <t>เปลี่ยนมอเตอร์ปัดน้ำฝน</t>
  </si>
  <si>
    <t>มือเปิดประตูชำรุด</t>
  </si>
  <si>
    <t>ระดับน้ำโชว์</t>
  </si>
  <si>
    <t>ไฟติดในห้องเก๋ง</t>
  </si>
  <si>
    <t>กระบอกโช้คหน้ารั่ว</t>
  </si>
  <si>
    <t>ราวบันไดน็อตขาด</t>
  </si>
  <si>
    <t>ดัดการ์ดชุดเกียร์</t>
  </si>
  <si>
    <t>เปลี่ยนเบาะ</t>
  </si>
  <si>
    <t>ซื้อRelay P/N3658780</t>
  </si>
  <si>
    <t>ตัดรอยฉีกดั้ม</t>
  </si>
  <si>
    <t>เพลาสั่น</t>
  </si>
  <si>
    <t>มุมดั้มฉีกขาด</t>
  </si>
  <si>
    <t>ซ่อมHYD.ปั๊ม(BRAKE)</t>
  </si>
  <si>
    <t>ซื้อลูกสูบเบรคหน้า</t>
  </si>
  <si>
    <t>พวงมาลัย</t>
  </si>
  <si>
    <t>ซื้อAir Pressure Gauge</t>
  </si>
  <si>
    <t>MEASURE A.</t>
  </si>
  <si>
    <t>ซื้ออะไหล่Plateปั๊ม</t>
  </si>
  <si>
    <t>ซื้อBevelSetAssy</t>
  </si>
  <si>
    <t>ซื้อCUSHION</t>
  </si>
  <si>
    <t>จ้างทำสายไฟฟ้าระบบUEC Controller</t>
  </si>
  <si>
    <t>เชื่อม Bunjoแตกร้าว</t>
  </si>
  <si>
    <t>แก้ไขขายึดโช้คหน้าซ้าย</t>
  </si>
  <si>
    <t>ตัดแผ่นดิส</t>
  </si>
  <si>
    <t>ซื้อBushSTR.Linkage</t>
  </si>
  <si>
    <t>ล้อหลังรั่ว</t>
  </si>
  <si>
    <t>ซื้อsealสำหรับซ่อมcontrolvalve</t>
  </si>
  <si>
    <t>ซื้อBushชุดกระบอก</t>
  </si>
  <si>
    <t>ดัดแปลงท่อน้ำ</t>
  </si>
  <si>
    <t>เปลี่ยนสลิงบันได</t>
  </si>
  <si>
    <t>ยางหลังซ้ายในรั่ว</t>
  </si>
  <si>
    <t>น้ำมันพวงมาลัยฉุกเฉินรั่ว</t>
  </si>
  <si>
    <t>ซ่อมส่งกำลังหลัง</t>
  </si>
  <si>
    <t>เพลาหลังขาด</t>
  </si>
  <si>
    <t>เบรคจอดไม่อยู่</t>
  </si>
  <si>
    <t>ขันน๊อต Retarder</t>
  </si>
  <si>
    <t>เปลี่ยน Trans</t>
  </si>
  <si>
    <t>กระบอกยกดั้มไหม้</t>
  </si>
  <si>
    <t>เบรคหลังไม่อยู่</t>
  </si>
  <si>
    <t>เบาะชำรุด</t>
  </si>
  <si>
    <t>ยางรองถังน้ำมันหลุด</t>
  </si>
  <si>
    <t>เช็คคันเร่งค้าง</t>
  </si>
  <si>
    <t>ซื้อSPIDERASSY</t>
  </si>
  <si>
    <t>เติมลมยาง</t>
  </si>
  <si>
    <t>พวงมาลัยเลี้ยวไม่ได้</t>
  </si>
  <si>
    <t>ควันออกใต้เครื่อง</t>
  </si>
  <si>
    <t>ซ่อมเบรคหน้า</t>
  </si>
  <si>
    <t>เบรคหลัง</t>
  </si>
  <si>
    <t>แก้ไขหน้าแปลนท่อไอเสีย</t>
  </si>
  <si>
    <t>หูสลักล็อกดั้มคด</t>
  </si>
  <si>
    <t>ซ่อมแผ่นชานเดิน,ราวกันตก</t>
  </si>
  <si>
    <t>ซ่อมบังโคลน</t>
  </si>
  <si>
    <t>ทำสลักล็อคยกดั้มรถ90ตัน2EA</t>
  </si>
  <si>
    <t>ซื้อELEMENT ASSY P/N985-CV-92863</t>
  </si>
  <si>
    <t>ใส่พนักพิงเบาะ</t>
  </si>
  <si>
    <t>น้ำมันรั่วล้อหลังขวา</t>
  </si>
  <si>
    <t>เหล็กตั้งสายพานหลุด</t>
  </si>
  <si>
    <t>ซื้อกรองMagnet assy</t>
  </si>
  <si>
    <t>กลึงAdapterชุดValveลม2EA</t>
  </si>
  <si>
    <t>VALVE A.</t>
  </si>
  <si>
    <t>ซื้อringเกียร์&amp;shaftlow</t>
  </si>
  <si>
    <t>ซื้อยางบประตู</t>
  </si>
  <si>
    <t>ซื้อยางรองแท่นเครื่อง</t>
  </si>
  <si>
    <t>ซื้อO-Ringสำหรับซ่อมTrans.</t>
  </si>
  <si>
    <t>ซื้อเฟืองเกียร์3,low</t>
  </si>
  <si>
    <t>ซื้อBearingTrans.</t>
  </si>
  <si>
    <t>จ้างหุ้มฉนวนกันความร้อนท่อไอเสีย</t>
  </si>
  <si>
    <t>ซื้อPlastic abrasion protection</t>
  </si>
  <si>
    <t>ซื้อAlternator</t>
  </si>
  <si>
    <t>ซื้อBelt&amp;HarnessWiring</t>
  </si>
  <si>
    <t>เปลี่ยนกระบอกยกดั้ม</t>
  </si>
  <si>
    <t>น้ำมัน HYD มีกลิ่นไหม้</t>
  </si>
  <si>
    <t>เพลากากบาทชำรุด</t>
  </si>
  <si>
    <t>มีกลิ่นไฟไหม้</t>
  </si>
  <si>
    <t>โช้คหน้าขวายุบ</t>
  </si>
  <si>
    <t>ควันออกหน้าเครื่อง</t>
  </si>
  <si>
    <t>ซื้อBeltKit</t>
  </si>
  <si>
    <t>BELT</t>
  </si>
  <si>
    <t>ซื้อPlanetaryเกียร์</t>
  </si>
  <si>
    <t>เชื่อม Bearingล้อหลังขวา1ข้าง</t>
  </si>
  <si>
    <t>เชื่อม หูยึดกระบอกเลี้ยว</t>
  </si>
  <si>
    <t>ซื้อSPEEDSENSOR</t>
  </si>
  <si>
    <t>ซื้อElementFilterP/NC713G10</t>
  </si>
  <si>
    <t>ซื้อCOUPLINGและSHAFTASSY</t>
  </si>
  <si>
    <t>วิทยุชำรุด</t>
  </si>
  <si>
    <t>น้ำแอร์ตัน</t>
  </si>
  <si>
    <t>Trans ชำรุด</t>
  </si>
  <si>
    <t>สายไฟหลวม</t>
  </si>
  <si>
    <t>สายน้ำมันเบรคล้อหน้าซ้ายขวารั่ว</t>
  </si>
  <si>
    <t>ซื้อDiscClutch4,low,high</t>
  </si>
  <si>
    <t>ซื้อผ้าพันท่อไอเสีย</t>
  </si>
  <si>
    <t>ซื้อO-Ring,HeadFilterHYD.</t>
  </si>
  <si>
    <t>ซื้อตาแมวดูน้ำมันM36x1.5</t>
  </si>
  <si>
    <t>น้ำมันเครื่องเกิน</t>
  </si>
  <si>
    <t>ซื้อRelay Feed ปั๊ม</t>
  </si>
  <si>
    <t>ซ่อมpiston&amp;housingTrans.</t>
  </si>
  <si>
    <t>เปลี่ยนฝาช่องแอร์</t>
  </si>
  <si>
    <t>น้ำมันHYD.รั่ว,บู๊ทยึดกระบอกแตก</t>
  </si>
  <si>
    <t>เครื่องยนต์มีควันขาว</t>
  </si>
  <si>
    <t>จ้างทำปลั๊กไล่น้ำมันเบรค</t>
  </si>
  <si>
    <t>ยางหลังขวารั่ว</t>
  </si>
  <si>
    <t>เชื่อม ท่อHYD.</t>
  </si>
  <si>
    <t>ซื้ออะไหล่ซ่อมระบบABS</t>
  </si>
  <si>
    <t>ซื้อสายไฟเครื่องยนต์</t>
  </si>
  <si>
    <t>ทำAdaptorขาปัดน้ำฝน20EA</t>
  </si>
  <si>
    <t>สายน้ำมันเบรคล้อหน้าซ้ายรั่ว</t>
  </si>
  <si>
    <t>ซ่อมพวงมาลัย</t>
  </si>
  <si>
    <t>คันโยกสวิทย์ไฟเลี้ยวหลุดหาย</t>
  </si>
  <si>
    <t>ตัดเหล็กออก21/2นิ้วทำเกลียวลึกด้าน</t>
  </si>
  <si>
    <t>บ่งBoltขาดคาFlyWheel</t>
  </si>
  <si>
    <t>กลึงปาดหัวเพลาออก2mm</t>
  </si>
  <si>
    <t>บ่งBoltขาดคา2EA</t>
  </si>
  <si>
    <t>Retarder ทำงานเอง</t>
  </si>
  <si>
    <t>เปลี่ยนกระจกมองหลังขวา</t>
  </si>
  <si>
    <t>กระจกมองหลังแตก</t>
  </si>
  <si>
    <t>พวงมาลัยหนักเลี้ยวไม่ได้</t>
  </si>
  <si>
    <t>ทำแผ่นเหล็กยึดหม้อParkingBrake10EA</t>
  </si>
  <si>
    <t>บ่งNutยึดหักคาของเครื่องยนต์</t>
  </si>
  <si>
    <t>ซื้อPISTON SEAL OF Trans.</t>
  </si>
  <si>
    <t>ซื้อPLATEFMCP/NFM3056MP</t>
  </si>
  <si>
    <t>ซื้อBodyinner</t>
  </si>
  <si>
    <t>ซื้อPVC HYD.</t>
  </si>
  <si>
    <t>ทำตู้แอร์</t>
  </si>
  <si>
    <t>ทำท่อน้ำ</t>
  </si>
  <si>
    <t>ซื้อFitting</t>
  </si>
  <si>
    <t>ซื้อExtensionHYD.</t>
  </si>
  <si>
    <t>ก้านปัดน้ำฝนหัก</t>
  </si>
  <si>
    <t>เหล็กตรึงสายพานหลุด</t>
  </si>
  <si>
    <t>สายน้ำมันแตก</t>
  </si>
  <si>
    <t>กระจกมองหลังซ้ายแตก</t>
  </si>
  <si>
    <t>กรองเกียร์ชำรุด</t>
  </si>
  <si>
    <t>เปลี่ยนกรองเกียร์</t>
  </si>
  <si>
    <t>เบาะปั๊มลมไม่เข้า</t>
  </si>
  <si>
    <t>ไฟพวงมาลัยฉุกเฉินโชว์</t>
  </si>
  <si>
    <t>ไฟน้ำมันHYD.เตือน</t>
  </si>
  <si>
    <t>กากบาทเพลาขาด</t>
  </si>
  <si>
    <t>ซ่อมบันได</t>
  </si>
  <si>
    <t>ซื้อFitting AirDryer</t>
  </si>
  <si>
    <t>จ้างทำPIN housing Trans.</t>
  </si>
  <si>
    <t>ซื้ออะไหล่Torque</t>
  </si>
  <si>
    <t>โคมไฟหรี่หลุด</t>
  </si>
  <si>
    <t>เช็คระบบรถ</t>
  </si>
  <si>
    <t>เปลี่ยน OilCooler</t>
  </si>
  <si>
    <t>ดั้มขึ้นช้า</t>
  </si>
  <si>
    <t>เพลาหลุด</t>
  </si>
  <si>
    <t>ซื้อBearingCoupling</t>
  </si>
  <si>
    <t>ซื้อชุดsealซ่อมเบรคหลัง</t>
  </si>
  <si>
    <t>ซื้อParkingBrake</t>
  </si>
  <si>
    <t>ซ่อมที่เก็บเหล็กหนุนล้อ</t>
  </si>
  <si>
    <t>ซ่อมโช้ค</t>
  </si>
  <si>
    <t>ซื้อHARNESS</t>
  </si>
  <si>
    <t>ซ่อมบันไดสลิง</t>
  </si>
  <si>
    <t>แก้ไขน้ำมันเกียร์รั่ว</t>
  </si>
  <si>
    <t>น้ำมันรั่วใต้ท้อง(เกียร์)</t>
  </si>
  <si>
    <t>ท่อหัวฉีดหัก</t>
  </si>
  <si>
    <t>ซื้ออะไหล่Pressureswitch</t>
  </si>
  <si>
    <t>เบิกท่อเข้าปั๊มหัวฉีด</t>
  </si>
  <si>
    <t>ทำแหวนรองขายึดหม้อน้ำตามต.ย10EA</t>
  </si>
  <si>
    <t>ซื้ออะไหล่Shaft</t>
  </si>
  <si>
    <t>เช็ครอยรั่วล้างทำความสะอาด</t>
  </si>
  <si>
    <t>ซื้อBODYPAD</t>
  </si>
  <si>
    <t>แก้ไขฐานยึด Oil coolerTrans.</t>
  </si>
  <si>
    <t>เชื่อม ฐานหลอดไฟหน้า</t>
  </si>
  <si>
    <t>น้ำมันล้อหน้าซ้ายรั่ว</t>
  </si>
  <si>
    <t>ซื้อPlugชุดเบรคตามตัวอย่าง</t>
  </si>
  <si>
    <t>จ้างสั่งทำชุดWiperlinkage</t>
  </si>
  <si>
    <t>ทำPlateLockผ้าParkingBrake20EAตามต.ย.</t>
  </si>
  <si>
    <t>บ่งBoltหูเกียร์ข้างขวา2ea</t>
  </si>
  <si>
    <t>ซ่อมบังโคลนหน้าขวา</t>
  </si>
  <si>
    <t>จ้างซ่อมผิวลูกสูบเกียร์</t>
  </si>
  <si>
    <t>เชื่อม สลักLinkด้านหลังซ้าย</t>
  </si>
  <si>
    <t>ล้อหลังซ้ายขวารั่ว</t>
  </si>
  <si>
    <t>ซื้อBoltซ่อมTrans.</t>
  </si>
  <si>
    <t>จ้างทำAdaptor</t>
  </si>
  <si>
    <t>ซื้อชุดPressure guage</t>
  </si>
  <si>
    <t>เปลี่ยนกระบอกเลี้ยวซ้าย</t>
  </si>
  <si>
    <t>เปลี่ยน Seal ล้อหลัง</t>
  </si>
  <si>
    <t>น้ำมันล้อรั่วหลังซ้าย</t>
  </si>
  <si>
    <t>OIL COOLER รั่ว</t>
  </si>
  <si>
    <t>น้ำมันหมด</t>
  </si>
  <si>
    <t>ซื้อHand brake valve</t>
  </si>
  <si>
    <t>เชื่อม Tubeน้ำ</t>
  </si>
  <si>
    <t>ซื้อชุดShaftOutput&amp;Coupling</t>
  </si>
  <si>
    <t>ซื้อO-Ringหม้อน้ำ</t>
  </si>
  <si>
    <t>ทำBushและเจาะรูขาตั้งไดร์ชาร์จ2EA</t>
  </si>
  <si>
    <t>ซื้อOILSEAL</t>
  </si>
  <si>
    <t>ซื้อBearing</t>
  </si>
  <si>
    <t>ตัดต่อTubeHYD.</t>
  </si>
  <si>
    <t>ยางหลังขวามีรอยแตก</t>
  </si>
  <si>
    <t>ซื้อHousingFilterTrans.</t>
  </si>
  <si>
    <t>PM8000</t>
  </si>
  <si>
    <t>ซื้อลวดเชื่อม เพื่อซ่อมเสื้อเกียร์</t>
  </si>
  <si>
    <t>กลึงADAPTORยกดั้ม20EA</t>
  </si>
  <si>
    <t>จ้างอัดสายHYD.ขนาด11/4นิ้ว2ชั้น</t>
  </si>
  <si>
    <t>จ้างอัดสายHYD.ขนาด11/2นิ้ว4ชั้น</t>
  </si>
  <si>
    <t>ซ่อมกระจกมองหลัง</t>
  </si>
  <si>
    <t>เข็มขัดชำรุด</t>
  </si>
  <si>
    <t>จ้างตัดปะเก็นTrans.(ทั้งFleet)</t>
  </si>
  <si>
    <t>จ้างอัดสายHYD.ขนาด5/8นิ้ว4ชั้น</t>
  </si>
  <si>
    <t>ซื้อinsertซ่อมเกลียวเบรคหลัง</t>
  </si>
  <si>
    <t>ซื้อแผ่นdisc4-low-high</t>
  </si>
  <si>
    <t>กระจกมองหลังซ้ายล่างเล็กแตก</t>
  </si>
  <si>
    <t>น้ำมันรั่วเครื่องยนต์</t>
  </si>
  <si>
    <t>ซีลล้อหลังขวารั่ว</t>
  </si>
  <si>
    <t>เบรคเหม็นไหม้</t>
  </si>
  <si>
    <t>อัดสายHYD.กระบอกเลี้ยว</t>
  </si>
  <si>
    <t>ซื้อBYPASS VALVE</t>
  </si>
  <si>
    <t>ซื้อABS/ASRKIT</t>
  </si>
  <si>
    <t>กลึงบ่าBearingOutputshaft</t>
  </si>
  <si>
    <t>ยกดั้มเกียร์ถอยค้าง</t>
  </si>
  <si>
    <t>เปลี่ยนกรองBrakeReturn</t>
  </si>
  <si>
    <t>ควันที่ห้องเกียร์</t>
  </si>
  <si>
    <t>สายน้ำมันพวงมาลัยแตก</t>
  </si>
  <si>
    <t>น้ำมันHYD.ยกดั้มรั่ว</t>
  </si>
  <si>
    <t>กากบาทเพลาชำรุด</t>
  </si>
  <si>
    <t>เปลี่ยนเกียร์ลูกใหม่</t>
  </si>
  <si>
    <t>หูเกียร์ชำรุด</t>
  </si>
  <si>
    <t>เชื่อมกระบะ</t>
  </si>
  <si>
    <t>เปลี่ยนผ้าเบรค</t>
  </si>
  <si>
    <t>Parking Brake ใช้ไม่ได้</t>
  </si>
  <si>
    <t>ซ่อมControlTorque</t>
  </si>
  <si>
    <t>ซ่อมชุดเบรคล้อหลังขวา</t>
  </si>
  <si>
    <t>เชื่อม บ่งBoltยึดสลักดั้ม</t>
  </si>
  <si>
    <t>ชื้อVALVE1SET.</t>
  </si>
  <si>
    <t>ขันกระจก</t>
  </si>
  <si>
    <t>โช้คแข็ง</t>
  </si>
  <si>
    <t>โช้คหน้ารั่ว</t>
  </si>
  <si>
    <t>น๊อตประตูหลุด</t>
  </si>
  <si>
    <t>ซื้อCLAMP</t>
  </si>
  <si>
    <t>บ่งBoltขาดคาในห้องเก๋ง</t>
  </si>
  <si>
    <t>ซื้อAdapterระบบลม</t>
  </si>
  <si>
    <t>น้ำตู้แอร์รั่ว</t>
  </si>
  <si>
    <t>ประตูซ้ายปิดไม่ได้</t>
  </si>
  <si>
    <t>ซื้ออะไหล่Solenoid</t>
  </si>
  <si>
    <t>ซ่อมชุดเบรคล้อหลังซ้ายขวา</t>
  </si>
  <si>
    <t>จ้างซ่อมHousing piston Trans.</t>
  </si>
  <si>
    <t>เชื่อมซ่อมท่อดูดน้ำมันเกียร์</t>
  </si>
  <si>
    <t>ยางรั่ว</t>
  </si>
  <si>
    <t>กรองน้ำมันเครื่องรั่ว</t>
  </si>
  <si>
    <t>ซ่อมปั๊มHYD.ยกดั้ม</t>
  </si>
  <si>
    <t>ซื้อPARKING BRAKE CARRIER</t>
  </si>
  <si>
    <t>เชื่อม -ตัดCupBearingล้อหลังขวา</t>
  </si>
  <si>
    <t>ซื้อO-RingระบบHYD.</t>
  </si>
  <si>
    <t>ซื้อPneumatic valve</t>
  </si>
  <si>
    <t>ซื้อFILTER ASSY</t>
  </si>
  <si>
    <t>ประตูด้านคนขับเปิดไม่ได้</t>
  </si>
  <si>
    <t>ยกเกียร์ส่งซ่อม</t>
  </si>
  <si>
    <t>เปลี่ยนโช้คหลัง</t>
  </si>
  <si>
    <t>น้ำมันHYD.รั่วใต้ทอง</t>
  </si>
  <si>
    <t>เชื่อม กระบอกฉุกเฉิน</t>
  </si>
  <si>
    <t>ซื้อสายน้ำยาแอร์</t>
  </si>
  <si>
    <t>ซื้อPORT VALVE PILOT</t>
  </si>
  <si>
    <t>ซื้อPORT VALE PILOT</t>
  </si>
  <si>
    <t>ซื้อTempsensorของTrans.</t>
  </si>
  <si>
    <t>ซื้อCONTROLUNIT</t>
  </si>
  <si>
    <t>ซื้อTURN SIGNAL SWITCH</t>
  </si>
  <si>
    <t>ซื้อSPEED SENSOR</t>
  </si>
  <si>
    <t>ซื้อWATER LEVEL SENSOR</t>
  </si>
  <si>
    <t>ซื้อGAS VALVE ASSY</t>
  </si>
  <si>
    <t>ไดสตาร์ทหลวม</t>
  </si>
  <si>
    <t>ทำสีแผ่นชานเดิน,ราวกันตก</t>
  </si>
  <si>
    <t>ทำสีบังโคลน</t>
  </si>
  <si>
    <t>กระจกสั่น</t>
  </si>
  <si>
    <t>ยางหลังขวาในรั่ว</t>
  </si>
  <si>
    <t>ซื้อBYPASSกรองระบบHYD.</t>
  </si>
  <si>
    <t>จ้างทำอุปกรณ์ทดสอบระบบบรรทุกน้ำหนัก</t>
  </si>
  <si>
    <t>ซื้อAdapter DOUBLECHECKVALVE</t>
  </si>
  <si>
    <t>ซื้อไฟสปอร์ตไลท์LED</t>
  </si>
  <si>
    <t>จ้างทำรังผึ้งหม้อน้ำ</t>
  </si>
  <si>
    <t>จ้างทำPIN carrier Trans.</t>
  </si>
  <si>
    <t>ซื้อRelay Battery</t>
  </si>
  <si>
    <t>จ้างล้างOil cooler</t>
  </si>
  <si>
    <t>พัดลมแอร์ไม่ทำงาน</t>
  </si>
  <si>
    <t>ลมปรับเบาะไม่ทำงาน</t>
  </si>
  <si>
    <t>แก้ไขลมรั่ว</t>
  </si>
  <si>
    <t>ปรับกระจกมองข้าง</t>
  </si>
  <si>
    <t>เชื่อม ยึดสลักขาLinkขวาบน</t>
  </si>
  <si>
    <t>ซื้อplateP/N705-17-04611</t>
  </si>
  <si>
    <t>ซ่อมCaliperBrake</t>
  </si>
  <si>
    <t>บ่งBoltยึดท่อไอเสีย</t>
  </si>
  <si>
    <t>ข้อต่อหม้อน้ำหลุด</t>
  </si>
  <si>
    <t>เปลี่ยนcontrolปั๊มHYD.</t>
  </si>
  <si>
    <t>แก้ไขระบบเลี้ยว</t>
  </si>
  <si>
    <t>ไฟดวงใหญ่โชวฺ</t>
  </si>
  <si>
    <t>ซื้อStudล้อ</t>
  </si>
  <si>
    <t>ซ่อมTurboขวา</t>
  </si>
  <si>
    <t>ไดร์ชาร์จเสีย</t>
  </si>
  <si>
    <t>ฟิวขาด</t>
  </si>
  <si>
    <t>แก้ไขกระจกมองหลังซ้าย</t>
  </si>
  <si>
    <t>ประตูซ้ายชำรุด</t>
  </si>
  <si>
    <t>ซ่อมชุดเบรคล้อหลังซ้าย</t>
  </si>
  <si>
    <t>กระบอกยกดั้มรั่ว</t>
  </si>
  <si>
    <t>ซีลล้อรั่ว</t>
  </si>
  <si>
    <t>ซ่อมControlHYD.Valve</t>
  </si>
  <si>
    <t>ซื้อStartermotor</t>
  </si>
  <si>
    <t>ยางหลังขวานอกรั่ว</t>
  </si>
  <si>
    <t>ยางหลังขวานอกแตก</t>
  </si>
  <si>
    <t>กรองเกียร์ตัน</t>
  </si>
  <si>
    <t>ซื้อDifferentialPressureSwitch</t>
  </si>
  <si>
    <t>ซ่อมTrans.(สำรอง)</t>
  </si>
  <si>
    <t>ซ่อมMotorStart</t>
  </si>
  <si>
    <t>ซ่อมAlternator</t>
  </si>
  <si>
    <t>จ้างทำFILTERAIRตามตัวอย่าง</t>
  </si>
  <si>
    <t>เติมลมยางไม่เข้า</t>
  </si>
  <si>
    <t>ซื้อก้านไฟเลี้ยว</t>
  </si>
  <si>
    <t>ซื้อABS/ASRKITP/N953-EGB-0058</t>
  </si>
  <si>
    <t>ซื้อCOUPLING ASSY&amp;SHAFT OUTPUT</t>
  </si>
  <si>
    <t>คันโยกไฟเลี้ยวชำรุด</t>
  </si>
  <si>
    <t>เบรคหน้าหมด</t>
  </si>
  <si>
    <t>โช้คเเข็ง</t>
  </si>
  <si>
    <t>เจาะทำเกลียวConnectorSTR.Cyl.</t>
  </si>
  <si>
    <t>เชื่อม สลักกระบอกเลี้ยวขวา</t>
  </si>
  <si>
    <t>ซื้อELECTRONIC THROTTLE</t>
  </si>
  <si>
    <t>ซื้อEMERG.STG.SWITCH</t>
  </si>
  <si>
    <t>ไฟABSโชว์</t>
  </si>
  <si>
    <t>ระบบเลี้ยวมีปัญหา</t>
  </si>
  <si>
    <t>พวงมาลัยชำรุด</t>
  </si>
  <si>
    <t>ซ่อมไฟถอย</t>
  </si>
  <si>
    <t>เชื่อม ท่อเหล็กหลังเกียร์(รั่ว)</t>
  </si>
  <si>
    <t>เชื่อม กล่องใส่Battery</t>
  </si>
  <si>
    <t>แก้ไขไฟหรี่</t>
  </si>
  <si>
    <t>ซื้อP/NP166135Trans.OilFilter</t>
  </si>
  <si>
    <t>เชื่อม TubeTrans.</t>
  </si>
  <si>
    <t>ซื้อDRIVESHAFT-FRONT</t>
  </si>
  <si>
    <t>เชื่อม ฐานยึดกรองHYD.</t>
  </si>
  <si>
    <t>ซ่อมปั๊มน้ำมันเชื้อเพลิง</t>
  </si>
  <si>
    <t>ซื้อParking Brake Actuator Kit</t>
  </si>
  <si>
    <t>ยางขวาในรั่ว</t>
  </si>
  <si>
    <t>ยางหลังในขวารั่ว</t>
  </si>
  <si>
    <t>ประตูไม่ล็อค</t>
  </si>
  <si>
    <t>ท่อยางปั๊มลมขาด</t>
  </si>
  <si>
    <t>เปลี่ยนกระจกมองหลังล่างซ้าย</t>
  </si>
  <si>
    <t>ล้างเกลียวตัวยึดใส่กรองHYD.2EA</t>
  </si>
  <si>
    <t>ซื้อBoltDriveLine</t>
  </si>
  <si>
    <t>ซื้อจาระบี</t>
  </si>
  <si>
    <t>ซื้อขั้วBatteryทองเหลืองทรงยาว</t>
  </si>
  <si>
    <t>แก้ไขไฟสีแดงโชว์</t>
  </si>
  <si>
    <t>เปลี่ยนผ้าเบรคParkingBrake</t>
  </si>
  <si>
    <t>หม้อลมรั่ว</t>
  </si>
  <si>
    <t>ซื้อฟิวส์หลอดแก้ว</t>
  </si>
  <si>
    <t>เชื่อม หูยึดเกียร์หลัง</t>
  </si>
  <si>
    <t>ซื้อชุดโอริง(O-ring)และSeal</t>
  </si>
  <si>
    <t>ตัด-เชื่อม ยางรองดั้ม</t>
  </si>
  <si>
    <t>ไฟระดับน้ำโชว์</t>
  </si>
  <si>
    <t>ซื้ออุปกรณ์ระบบดับเพลิง</t>
  </si>
  <si>
    <t>ซื้อแผ่นCLutchTrans.</t>
  </si>
  <si>
    <t>เชื่อม เลขNo.ติดหน้ากระจัง</t>
  </si>
  <si>
    <t>ซ่อมราวผ้าม่าน</t>
  </si>
  <si>
    <t>แก้ไขไฟในห้องเก๋ง</t>
  </si>
  <si>
    <t>น้ำรั่วหน้าเครื่องยนต์</t>
  </si>
  <si>
    <t>ระบบดับเพลิงทำงานเอง</t>
  </si>
  <si>
    <t>ไฟไหม้ผ้าพันท่อไอเสีย</t>
  </si>
  <si>
    <t>ซื้อไฟท้ายรถบรรทุกLED12-24V</t>
  </si>
  <si>
    <t>ซื้อBoltDifferentialตามตัวอย่าง</t>
  </si>
  <si>
    <t>ซื้ออุปกรณ์ซ่อมยางเครื่องจักร</t>
  </si>
  <si>
    <t>โช้คหลังรั่ว</t>
  </si>
  <si>
    <t>กรองอากาศอุดตัน</t>
  </si>
  <si>
    <t>ยางหลังในรั่ว</t>
  </si>
  <si>
    <t>เชื่อม บังโคลนซ้ายขวา</t>
  </si>
  <si>
    <t>ทำการ์ดเพลาหน้า10Setตามต.ย.</t>
  </si>
  <si>
    <t>ซ่อมประตูหน้าด้านซ้าย</t>
  </si>
  <si>
    <t>ซ่อมการ์ดเครื่องยนต์</t>
  </si>
  <si>
    <t>แก้ไขท่อดูด HYD. ปั๊ม</t>
  </si>
  <si>
    <t>ไฟสีส้มโชว์</t>
  </si>
  <si>
    <t>เซาะรูบังโคลนหน้า</t>
  </si>
  <si>
    <t>ซื้อSolenoidContinuous</t>
  </si>
  <si>
    <t>เช็ครอยร้าวฐานกระบอกยกดั้ม</t>
  </si>
  <si>
    <t>เชื่อม รอยร้าวฐานกระบอกยกดั้ม</t>
  </si>
  <si>
    <t>ซื้อSwitchStoplight</t>
  </si>
  <si>
    <t>ซื้อOil coolerสำรอง</t>
  </si>
  <si>
    <t>ซ่อมเพลาหลัง</t>
  </si>
  <si>
    <t>ซ่อมHousing torqueและdrum</t>
  </si>
  <si>
    <t>จ้างอัดสายไนโตรเจน</t>
  </si>
  <si>
    <t>พนักพิงไม่มี</t>
  </si>
  <si>
    <t>กระจกมองบันไดล่างแตก</t>
  </si>
  <si>
    <t>เปลี่ยนกระจกมองหลังซ้ายล่าง</t>
  </si>
  <si>
    <t>มือจับประตูหลุด</t>
  </si>
  <si>
    <t>Roller ตัวกดสายพานชำรุด</t>
  </si>
  <si>
    <t>ล้างเกลียวContactorHYD.</t>
  </si>
  <si>
    <t>ปะเก็นท่อร่วมไอเสีย</t>
  </si>
  <si>
    <t>ปะเก็นTURBO</t>
  </si>
  <si>
    <t>ซื้อBELT,VRIBBED</t>
  </si>
  <si>
    <t>ซื้อBELT,VRIBBEDP/N5413007</t>
  </si>
  <si>
    <t>อุณหภูมิน้ำมันทอร์คสูง</t>
  </si>
  <si>
    <t>สายพานพัดลมเครื่องยนต์ชำรุด</t>
  </si>
  <si>
    <t>ซ่อมFanidle</t>
  </si>
  <si>
    <t>ซื้อสายHYD.</t>
  </si>
  <si>
    <t>เบิกBattery</t>
  </si>
  <si>
    <t>เชื่อม เฟืองเดือยหมู</t>
  </si>
  <si>
    <t>ซื้อยางแผ่นNBR</t>
  </si>
  <si>
    <t>ซื้อHYD.BULK</t>
  </si>
  <si>
    <t>ซื้อSILENCER</t>
  </si>
  <si>
    <t>แก้ไขคันชักคันส่ง</t>
  </si>
  <si>
    <t>โช้คหน้าขวารั่ว</t>
  </si>
  <si>
    <t>ซ่อมระบบไฟ</t>
  </si>
  <si>
    <t>HYD. ล้อหน้ารั่ว</t>
  </si>
  <si>
    <t>แฟรงล้อหน้าแตก</t>
  </si>
  <si>
    <t>ยางหลังซ้ายนอกรั่ว</t>
  </si>
  <si>
    <t>เปลี่ยนหม้อลมเบรค</t>
  </si>
  <si>
    <t>ถอดBearingเฟืองเดืยหมู</t>
  </si>
  <si>
    <t>ซื้อVOLTMETER</t>
  </si>
  <si>
    <t>ซื้อABS</t>
  </si>
  <si>
    <t>จ้างทำPIN D100*L286mm</t>
  </si>
  <si>
    <t>จ้างทำBushคอเกียร์</t>
  </si>
  <si>
    <t>ซ่อมValveBankSolenoid</t>
  </si>
  <si>
    <t>ฝาถังน้ำมันเกียร์ไม่มี</t>
  </si>
  <si>
    <t>กลอนประตูหลุด</t>
  </si>
  <si>
    <t>น้ำมันรั่วเฟืองท้าย</t>
  </si>
  <si>
    <t>สายกระบอกเลี้ยวแตก</t>
  </si>
  <si>
    <t>ซื้อผงเคมีแห้งชนิดดับเพลิงABC</t>
  </si>
  <si>
    <t>ซื้อBODYPADP/N985-BD-02026</t>
  </si>
  <si>
    <t>ซื้อfilterเครื่องฟลัช</t>
  </si>
  <si>
    <t>ซื้อSTARTERMOTORP/N3636820</t>
  </si>
  <si>
    <t>จ้างทำมือเปิดประตูเหล็กสีดำ</t>
  </si>
  <si>
    <t>จ้างทำสายไฟOEMและDATALINK</t>
  </si>
  <si>
    <t>ท่อไอเสียTURBOหลุด</t>
  </si>
  <si>
    <t>ซื้อสายไฟดับเพลิงLINEAR HEAT DETECTOR</t>
  </si>
  <si>
    <t>ซื้อไฟสัญญาณLED4นิ้ว</t>
  </si>
  <si>
    <t>ซ่อมเบรคหลังซ้าย</t>
  </si>
  <si>
    <t>ซื้อO-Ringหม้อน้ำdiffเบรค</t>
  </si>
  <si>
    <t>ซื้อสายลม</t>
  </si>
  <si>
    <t>ซื้อCHECKVALVEWABCOP/NM301000</t>
  </si>
  <si>
    <t>ซื้อOILTEMPGAUGE</t>
  </si>
  <si>
    <t>ซื้อshaftและสปริง</t>
  </si>
  <si>
    <t>ซื้อRelay PRELUBE</t>
  </si>
  <si>
    <t>เชื่อม หูคล้องสลิงด้านหน้า</t>
  </si>
  <si>
    <t>ซื้อตาไก่</t>
  </si>
  <si>
    <t>ซื้อAMP METER</t>
  </si>
  <si>
    <t>เชื่อมตะขอลากรถ</t>
  </si>
  <si>
    <t>ทำAdapterพร้อมแหวนรองชุดก๊อก4EA</t>
  </si>
  <si>
    <t>ซ่อมลูกกลิ้งกดสายพานพัดลม</t>
  </si>
  <si>
    <t>เชื่อมชานเดิน</t>
  </si>
  <si>
    <t>แก้ไขบังโคลนหน้าซ้ายสียาง</t>
  </si>
  <si>
    <t>เชื่อม บ่งBoltยึดสลักเฟรม</t>
  </si>
  <si>
    <t>เผาสลักเฟรม</t>
  </si>
  <si>
    <t>จ้างทำเหล็กรองล้อรถ</t>
  </si>
  <si>
    <t>ซื้อCLAMP"RB"ORHD-W4</t>
  </si>
  <si>
    <t>ตัดเหล็กรองเบาะนั่ง</t>
  </si>
  <si>
    <t>โช้คหลังซ้ายรั่ว</t>
  </si>
  <si>
    <t>ตัดราวบันไดชำรุด</t>
  </si>
  <si>
    <t>เบรคหลังซ้ายรั่ว</t>
  </si>
  <si>
    <t>ซ่อมเบรคหลังขวา</t>
  </si>
  <si>
    <t>ยางหลังขวามีรอยเบียดtrucklamp</t>
  </si>
  <si>
    <t>กระจกมองข้างหลวม</t>
  </si>
  <si>
    <t>ท่อไอเสียแตก</t>
  </si>
  <si>
    <t>ปรับตั้งสายพานพัดลม</t>
  </si>
  <si>
    <t>ทำตัวStopกระบอกดั้ม2EA</t>
  </si>
  <si>
    <t>ซื้อPLATE</t>
  </si>
  <si>
    <t>จ้างทำ PM6000</t>
  </si>
  <si>
    <t>ซื้อเกจวัดแรงดัน</t>
  </si>
  <si>
    <t>กลึงปลายshaftcopling</t>
  </si>
  <si>
    <t>ซื้อSHUT OFF COCK</t>
  </si>
  <si>
    <t>เทอร์โบรั่ว</t>
  </si>
  <si>
    <t>ทำฝาปิดถังดับเพลิง</t>
  </si>
  <si>
    <t>น้ำมันรั่วใต้ห้องเก๋ง</t>
  </si>
  <si>
    <t>จ้างทำAdaptormale/female</t>
  </si>
  <si>
    <t>ซื้อหัวFlarenutขนาด3/8นิ้ว</t>
  </si>
  <si>
    <t>ถังดับเพลิงชำรุด</t>
  </si>
  <si>
    <t>ParkingBrake มีลมรั่ว</t>
  </si>
  <si>
    <t>จ้างทำหัวหมอนเบาะคนขับ</t>
  </si>
  <si>
    <t>จ้างหุ้มเบาะคนขับ</t>
  </si>
  <si>
    <t>เผาสลักขายึดเพลาท้าย</t>
  </si>
  <si>
    <t>จ้างซ่อมระบบไฟเข้าเบาะนั่ง</t>
  </si>
  <si>
    <t>จ้างติดตั้งรางเลื่อนเบาะ</t>
  </si>
  <si>
    <t>ซื้อซีลระบบTrans.</t>
  </si>
  <si>
    <t>จ้างทำSplineShaftHYD.ปั๊ม</t>
  </si>
  <si>
    <t>บูชด้านขวาชำรุต</t>
  </si>
  <si>
    <t>เวลายกดั้มเกียร์ถอยหลังโชว์</t>
  </si>
  <si>
    <t>ยกเกียร์</t>
  </si>
  <si>
    <t>Parking Brake</t>
  </si>
  <si>
    <t>เปลี่ยนบังโคลนขวา</t>
  </si>
  <si>
    <t>ซื้อBearingOutputShaft</t>
  </si>
  <si>
    <t>จ้างซ่อม-เจียร์-ชุบฮาร์ดโครมลูกสูบเบรค</t>
  </si>
  <si>
    <t>เบิกกรองทดแทน</t>
  </si>
  <si>
    <t>ค่าน้ำมันมีฝุ่นสูง</t>
  </si>
  <si>
    <t>ซื้อCoverOutputShaft</t>
  </si>
  <si>
    <t>ซื้อMAGNET ASSY</t>
  </si>
  <si>
    <t>ประกับล้อหน้าขวาหลุด</t>
  </si>
  <si>
    <t>บันไดขวาขาด</t>
  </si>
  <si>
    <t>กลอนประตู</t>
  </si>
  <si>
    <t>จ้างทำสายไฟระบบUEC LIGHTING</t>
  </si>
  <si>
    <t>ซ่อมRearDriveline</t>
  </si>
  <si>
    <t>เปลี่ยนบังโคลน</t>
  </si>
  <si>
    <t>ซ่อมหูคล้องสลิง</t>
  </si>
  <si>
    <t>แคล้มรัดท่อรั่ว</t>
  </si>
  <si>
    <t>ความร้อนเข้าห้องเก๋ง</t>
  </si>
  <si>
    <t>ซื้อAdaptorสามทาง,หัวอัดจารบี</t>
  </si>
  <si>
    <t>พัดลมแอร์มีเสียงดัง</t>
  </si>
  <si>
    <t>ตู้แอร์เสีย</t>
  </si>
  <si>
    <t>สายไฟBatteryช็อต</t>
  </si>
  <si>
    <t>จ้างทำบันไดสลิงรถ90ตันตามตัวอย่าง</t>
  </si>
  <si>
    <t>ซ่อมPreLube</t>
  </si>
  <si>
    <t>PRELUBE</t>
  </si>
  <si>
    <t>ซื้อAIR GOVERNOR WABCO</t>
  </si>
  <si>
    <t>แก้ไขเหล็กLOCKดั้มบิดงอ</t>
  </si>
  <si>
    <t>ท่อน้ำมันเกียร์รั่ว</t>
  </si>
  <si>
    <t>บันไดสลิงหลุด</t>
  </si>
  <si>
    <t>เปลี่ยนกรองHigh</t>
  </si>
  <si>
    <t>จ้างเหมาจัดเก็บข้อมูลงานซ่อมบำรุงรักษา</t>
  </si>
  <si>
    <t>ยางหลังซ้ายระเบิด</t>
  </si>
  <si>
    <t>ไฟENGINE STOP SHOW</t>
  </si>
  <si>
    <t>Airdryer</t>
  </si>
  <si>
    <t>ยางหลังซ้ายในหลุดขอบ</t>
  </si>
  <si>
    <t>เหล็กประคองล้อหลวม</t>
  </si>
  <si>
    <t>ซ่อมShaffcaupling</t>
  </si>
  <si>
    <t>ซื้อBYPASS"PALL"P/N4714(50PSID)</t>
  </si>
  <si>
    <t>BYPASS</t>
  </si>
  <si>
    <t>เชื่อมท่อไอเสียข้างซ้าย</t>
  </si>
  <si>
    <t>ทำสีบันไดรถ90ตัน</t>
  </si>
  <si>
    <t>เชื่อม เสื้อเฟืองท้าย(แตก)</t>
  </si>
  <si>
    <t>เปลี่ยนกระจกมองข้าง</t>
  </si>
  <si>
    <t>ใส่น๊อตยึดบันได</t>
  </si>
  <si>
    <t>ปั๊มน้ำมันเชื้อเพลิงชำรุด</t>
  </si>
  <si>
    <t>ซ่อมRearDriveLine</t>
  </si>
  <si>
    <t>ซื้อReplacement</t>
  </si>
  <si>
    <t>ซ่อมปั๊มprelube</t>
  </si>
  <si>
    <t>ล้อหล้งซ้ายมีน้ำมันรั่ว</t>
  </si>
  <si>
    <t>ชานเดินชำรุด</t>
  </si>
  <si>
    <t>น้ำดัน</t>
  </si>
  <si>
    <t>จ้างซ่อมผิวHOUSING</t>
  </si>
  <si>
    <t>ซื้อStudพร้อมNutและWasher</t>
  </si>
  <si>
    <t>ซ่อมแตร</t>
  </si>
  <si>
    <t>เชื่อมแตร</t>
  </si>
  <si>
    <t>เชื่อมปัดน้ำฝน</t>
  </si>
  <si>
    <t>ท่อไอเสียชำรุด</t>
  </si>
  <si>
    <t>ออดHYD.เตือน</t>
  </si>
  <si>
    <t>หลังขวานอกรั่ว</t>
  </si>
  <si>
    <t>เผาดัดเหล็กหูร้อยสลักดั้ม</t>
  </si>
  <si>
    <t>ปั๊มน้ำมันเชื้อเพลิงรั่ว</t>
  </si>
  <si>
    <t>ซื้อSENSOR"WILLIAMSCONTROLS"</t>
  </si>
  <si>
    <t>น้ำมันเบรคล้อหลังรั่ว</t>
  </si>
  <si>
    <t>น้ำมันเครื่องรั่ว</t>
  </si>
  <si>
    <t>ซื้อท่ออ่อนพีวีซีใส</t>
  </si>
  <si>
    <t>น้ำมันรั่วกรองเกียร์</t>
  </si>
  <si>
    <t>ตั้งหน้าแปลนท่อไอเสีย</t>
  </si>
  <si>
    <t>ทำฐานทางเดิน</t>
  </si>
  <si>
    <t>ซื้อAdaptorสามทางตามตัวอย่าง</t>
  </si>
  <si>
    <t>PMEXTRA;D-CHECKENGINE</t>
  </si>
  <si>
    <t>น้ำเข้าเครื่องยนต์</t>
  </si>
  <si>
    <t>เปลี่ยนบันได</t>
  </si>
  <si>
    <t>ซ่อมเพลาReardriveline</t>
  </si>
  <si>
    <t>ซ่อมYoke</t>
  </si>
  <si>
    <t>ซื้อFLOATING SEAL</t>
  </si>
  <si>
    <t>ซ่อมชานเดิน</t>
  </si>
  <si>
    <t>ตั่งParkingBrake</t>
  </si>
  <si>
    <t>น๊อตมอเตอร์สตาร์ทขาด</t>
  </si>
  <si>
    <t>ส่งซ่อมสายพานขาด</t>
  </si>
  <si>
    <t>ซ่อมแป้นคันเร่ง</t>
  </si>
  <si>
    <t>Battery หมด</t>
  </si>
  <si>
    <t>เชื่อม เจาะรูบันได</t>
  </si>
  <si>
    <t>ซีลโช้ครั่ว</t>
  </si>
  <si>
    <t>ซ่อมสวิทย์ไฟถอย</t>
  </si>
  <si>
    <t>ซ่อมลูกกลิ้งสายพานเครื่องยนต์</t>
  </si>
  <si>
    <t>อัดสายHYD.Inter cooler</t>
  </si>
  <si>
    <t>ทำบูทตามตัวอย่าง10EA</t>
  </si>
  <si>
    <t>ซ่อมปั๊มTORQUE</t>
  </si>
  <si>
    <t>ซื้อไฟสปอร์ตไลท์LED12/24Vแบบเหลี่ยม</t>
  </si>
  <si>
    <t>ซื้อPneumatic valve P/N4F210-DC24V</t>
  </si>
  <si>
    <t>น๊อตยึดเบรคหลวม,น้ำมันรั่ว</t>
  </si>
  <si>
    <t>เดินหน้าถอยหลังไม่ได้</t>
  </si>
  <si>
    <t>ซ่อมชานทางเดิน</t>
  </si>
  <si>
    <t>เผาสลักกระบอกเลี้ยวล้อซ้ายขวา</t>
  </si>
  <si>
    <t>เช็ครอยร้าวฐานยึดกระบอกเลี้ยวล้อหน้าซ้าย</t>
  </si>
  <si>
    <t>ท่อน้ำมันเชื้อเพลิงชำรุด</t>
  </si>
  <si>
    <t>ไฟช็อตที่แอร์</t>
  </si>
  <si>
    <t>เช็ครอยร้าวท่อน้ำ</t>
  </si>
  <si>
    <t>ซื้อFitting HYD.</t>
  </si>
  <si>
    <t>อัดท่อTubeชุดหัวฉีด1เส้น</t>
  </si>
  <si>
    <t>ตัดจานเบรคล้อหน้าขวา</t>
  </si>
  <si>
    <t>แก้ไขหูร้อยสลักLockดั้มชำรุด</t>
  </si>
  <si>
    <t>ซื้อน้ำมันหล่อลื่นTrans.SAE30</t>
  </si>
  <si>
    <t>เชื่อม cupแบริ่งชุดเบรค</t>
  </si>
  <si>
    <t>ทำแผ่นเหล็กล็อคโบล8EA</t>
  </si>
  <si>
    <t>ฝาครอบเฟืองท้ายหลุด</t>
  </si>
  <si>
    <t>ซื้อAdaptorตามตัวอย่าง</t>
  </si>
  <si>
    <t>ซ่อมเพลาขับ</t>
  </si>
  <si>
    <t>เชื่อม cupแบริ่งชุดเบรคล้อซ้าย</t>
  </si>
  <si>
    <t>ซ่อมตัวล็อคล้อ</t>
  </si>
  <si>
    <t>ซื้อBEARINGล้อหลัง</t>
  </si>
  <si>
    <t>ฐานยึดกระบอกเลี้ยวหัก</t>
  </si>
  <si>
    <t>ผ้าใบเบรคหมด</t>
  </si>
  <si>
    <t>ตัวตั้งสานพานขาด</t>
  </si>
  <si>
    <t>D check</t>
  </si>
  <si>
    <t>Bolt ยึดเบาะหลุด</t>
  </si>
  <si>
    <t>ซื้ออะไหล่เฟืองเกียร์</t>
  </si>
  <si>
    <t>กลึงหน้าสัมผัสปลั๊กเดรนน้ำมันเกียร์</t>
  </si>
  <si>
    <t>น้ำมันรั่วล้อหลังซ้ายขวา</t>
  </si>
  <si>
    <t>แก้ไขไฟส่องบันได</t>
  </si>
  <si>
    <t>พ่นทรายทำสีบังโคลน3EA</t>
  </si>
  <si>
    <t>น้ำมันรั่วล้อหน้าซ้ายและล้อหลังขวา</t>
  </si>
  <si>
    <t>กระบอกเลี้ยวซ้ายรั่ว</t>
  </si>
  <si>
    <t>จ้างเหมาซ่อมบำรุงรักษาเครื่องจักรล้อยาง</t>
  </si>
  <si>
    <t>เซาะ-เชื่อม Ronแขนประคองล้อ</t>
  </si>
  <si>
    <t>มอเตอร์prelube</t>
  </si>
  <si>
    <t>ท่อน้ำมันแตก</t>
  </si>
  <si>
    <t>โช้คหลังกระแทก</t>
  </si>
  <si>
    <t>น้ำมันรั่วเพลาหลัง</t>
  </si>
  <si>
    <t>เช็คยกดั้ม</t>
  </si>
  <si>
    <t>ไฟหน้าซ้ายไม่ติด</t>
  </si>
  <si>
    <t>สายพานหน้าเครื่องขาด</t>
  </si>
  <si>
    <t>ซื้อกลอนประตูรถ</t>
  </si>
  <si>
    <t>ซื้อPrelube(สำรอง)</t>
  </si>
  <si>
    <t>บ่งBoltRearDriveLine</t>
  </si>
  <si>
    <t>ซ่อมดัดหูล็อคดั้ม</t>
  </si>
  <si>
    <t>บ่งน๊อตยกเกียร์ขาดคา</t>
  </si>
  <si>
    <t>เชื่อม ถอดชุดCupBearingล้อหลัง2EA</t>
  </si>
  <si>
    <t>น้ำมันรั่วชาร์ปเกียร์</t>
  </si>
  <si>
    <t>จ้างทำBUSHHOUSING</t>
  </si>
  <si>
    <t>ยางหลังซ้ายแตก2เส้น</t>
  </si>
  <si>
    <t>ซ่อมสวิทช์เบาะนั่ง</t>
  </si>
  <si>
    <t>ซ่อมฝาหม้อน้ำ</t>
  </si>
  <si>
    <t>น๊อตยึดเบรคหลังหลวม</t>
  </si>
  <si>
    <t>ซ่อมป้ายเบอร์รถ</t>
  </si>
  <si>
    <t>จ้างเปลี่ยนรางเลื่อนเบาะคนขับ</t>
  </si>
  <si>
    <t>เชื่อม ถอดBearingล้อหลังR</t>
  </si>
  <si>
    <t>ซื้อถังเติมน้ำมันเกียร์มือโยก</t>
  </si>
  <si>
    <t>เชื่อมท่อไอเสียด้านซ้าย</t>
  </si>
  <si>
    <t>เบิกกรองTrans.</t>
  </si>
  <si>
    <t>ซ่อมลูกกลิ้งตัวตั้งสายพาน</t>
  </si>
  <si>
    <t>ซื้อTrans.OilSAE 30</t>
  </si>
  <si>
    <t>ซื้อValveAssy</t>
  </si>
  <si>
    <t>เชื่อม เสาส่องกระจกมองหลังขวา</t>
  </si>
  <si>
    <t>ซื้อO-Ringท่อดูดTrans.</t>
  </si>
  <si>
    <t>พ่นทรายทำสีกะทะล้อรถ</t>
  </si>
  <si>
    <t>ซื้อO-RingสายHYD.ระบบเบรค</t>
  </si>
  <si>
    <t>ซื้อOIL-SEALOutputShaft</t>
  </si>
  <si>
    <t>ซื้อO-Ringเบรคหลัง</t>
  </si>
  <si>
    <t>น้ำมันเข้าหม้อน้ำ</t>
  </si>
  <si>
    <t>ราวยึดกระจกมองหลังขวาหัก</t>
  </si>
  <si>
    <t>ซื้อBONDEDSEALSIZE17.4-24-1.5</t>
  </si>
  <si>
    <t>ซื้อComponent</t>
  </si>
  <si>
    <t>เชื่อม สลักกระบอกเลี้ยว</t>
  </si>
  <si>
    <t>เชื่อม ฐานยึดOil cooler</t>
  </si>
  <si>
    <t>ซื้อO-RingฝาปิดOil cooler</t>
  </si>
  <si>
    <t>น้ำมันรั่วเข้าหม้อน้ำ</t>
  </si>
  <si>
    <t>ระดับน้ำเตือน</t>
  </si>
  <si>
    <t>น้ำรั่วในระบบ</t>
  </si>
  <si>
    <t>เปลี่ยนยางหลังขวา</t>
  </si>
  <si>
    <t>ไฟแรงดันลมโชว์</t>
  </si>
  <si>
    <t>เชื่อม หม้อน้ำ</t>
  </si>
  <si>
    <t>ไฟกรองน้ำมันเกียร์โชว์</t>
  </si>
  <si>
    <t>ซื้อน้ำมันเครื่องยนต์SAE15W-40APICI</t>
  </si>
  <si>
    <t>สะเก็ดไฟออกล้อหน้าขวา</t>
  </si>
  <si>
    <t>แก้ไขระบบหม้อน้ำ</t>
  </si>
  <si>
    <t>ไฟไหม้ไฟช็อตลุกติดเศษถ่าน</t>
  </si>
  <si>
    <t>เศษถ่านเข้าไปติดเบรค</t>
  </si>
  <si>
    <t>ยางหลังขวานอกบิด</t>
  </si>
  <si>
    <t>เครื่องยนต์ดัง(ไฟช็อต)</t>
  </si>
  <si>
    <t>ทำชานทางเดิน</t>
  </si>
  <si>
    <t>เชื่อม น๊อตขาดคาReardriveline</t>
  </si>
  <si>
    <t>ซื้อหลอดไฟหน้ารถ90ตัน</t>
  </si>
  <si>
    <t>เปลี่ยนโอลิงHYD.</t>
  </si>
  <si>
    <t>ยางอ่อน</t>
  </si>
  <si>
    <t>ออดดับเพลิงดัง</t>
  </si>
  <si>
    <t>ซื้อท่อน้ำ</t>
  </si>
  <si>
    <t>Parking Brake ติด</t>
  </si>
  <si>
    <t>ทำบังโคลนด้านซ้าย</t>
  </si>
  <si>
    <t>เชื่อม ท่อร่วมไอดี</t>
  </si>
  <si>
    <t>แอร์มีเสียงดัง</t>
  </si>
  <si>
    <t>ซื้อผ้าเบรคหน้ารถ</t>
  </si>
  <si>
    <t>เชื่อม สลักกระบอกยกดั้ม</t>
  </si>
  <si>
    <t>เชื่อม กรองHYD.</t>
  </si>
  <si>
    <t>เผาสลักยึกกระบอกเลี้ยวขวา</t>
  </si>
  <si>
    <t>บ่BoltขาดคาReliefValve</t>
  </si>
  <si>
    <t>เชื่อม ท่อน้ำมันTrans.</t>
  </si>
  <si>
    <t>ราวบันไดด้านขาวหลุด</t>
  </si>
  <si>
    <t>กระจกมองหลังร้าว</t>
  </si>
  <si>
    <t>ลมยางหลังขวาอ่อน</t>
  </si>
  <si>
    <t>น้ำมันรั่วที่ล้อหลังซ้าย</t>
  </si>
  <si>
    <t>เชื่อม ท่อน้ำมันSTR.</t>
  </si>
  <si>
    <t>ซื้อน้ำยาเติมหม้อน้ำ</t>
  </si>
  <si>
    <t>เผาสลักกระบอกยกดั้ม</t>
  </si>
  <si>
    <t>ไฟช็อต</t>
  </si>
  <si>
    <t>ตะแกรงหม้อน้ำยุป</t>
  </si>
  <si>
    <t>ทำแผ่นล็อคเพลาตามตัวอย่าง</t>
  </si>
  <si>
    <t>เชื่อม เครื่องมือพิเศษตามตัวอย่าง</t>
  </si>
  <si>
    <t>แก้ไขยาง</t>
  </si>
  <si>
    <t>ซ่อมเกลียวฝาหม้อน้ำ 4EA</t>
  </si>
  <si>
    <t>กระบอกเกียร์แตก</t>
  </si>
  <si>
    <t>ขันข้อต่อสายลม Retarder</t>
  </si>
  <si>
    <t>หูประคองดั้มฉีก</t>
  </si>
  <si>
    <t>เปลี่ยนวาล์วน้ำ</t>
  </si>
  <si>
    <t>ซ่อมท่อเหล็กน้ำมันเกียร์</t>
  </si>
  <si>
    <t>เชื่อม ฐานยึดกรองTrans.</t>
  </si>
  <si>
    <t>จ้างตรวจเช็คระบบไฟฟ้าเครื่องยนต์</t>
  </si>
  <si>
    <t>ตะแกรงหน้ายุบ</t>
  </si>
  <si>
    <t>เวลายกดั้มแล้วสั่น</t>
  </si>
  <si>
    <t>พวงมาลัยหมุนซ้ายไม่ได้</t>
  </si>
  <si>
    <t>เบิกBattery200Amp</t>
  </si>
  <si>
    <t>ทอร์คชำรุด</t>
  </si>
  <si>
    <t>Battery เสื่อมสภาพ</t>
  </si>
  <si>
    <t>เช็คซ่อมดั้ม</t>
  </si>
  <si>
    <t>ซื้อSensorเครื่องยนต์</t>
  </si>
  <si>
    <t>แรงดันน้ำมันเครื่องไม่ขึ้น</t>
  </si>
  <si>
    <t>เช็คเครื่องยนต์</t>
  </si>
  <si>
    <t>ซื้อชุดมอเตอร์โบลเวอร์,ไดเออร์โอริง</t>
  </si>
  <si>
    <t>เชื่อม เซาะจานเบรค</t>
  </si>
  <si>
    <t>แจ้งซ่อมเพิ่มเติมประตู</t>
  </si>
  <si>
    <t>เช็คไฟหน้า</t>
  </si>
  <si>
    <t>ซื้อน้ำยาขจัดคราบแผงคอยล์คราบน้ำมัน</t>
  </si>
  <si>
    <t>เจาะรูบันไดซ้าย-ขวา</t>
  </si>
  <si>
    <t>ทำตัวปรับสายพาน20EA</t>
  </si>
  <si>
    <t>ซ่อมฝาถังน้ำมันเชื้อเพลิง</t>
  </si>
  <si>
    <t>น๊อตยึดเบาะนั่ง</t>
  </si>
  <si>
    <t>กระจกมองหลังขวาปรับไม่ได้</t>
  </si>
  <si>
    <t>ไดร์สตาร์ทเสีย</t>
  </si>
  <si>
    <t>ซ่อมฐานยึดถังน้ำมันเชื้อเพลิง</t>
  </si>
  <si>
    <t>แจ้งซ่อมเก๋ง</t>
  </si>
  <si>
    <t>สายไฟฟืดปั๊มชำรุด</t>
  </si>
  <si>
    <t>สลักชุดปีกนกหลวม</t>
  </si>
  <si>
    <t>เชื่อม แท่นเกียร์</t>
  </si>
  <si>
    <t>ซื้อยางแผ่นNBRไส้ผ้าเสริมผ้าใบ</t>
  </si>
  <si>
    <t>ซื้อLimitSwitchเกียร์ถอย</t>
  </si>
  <si>
    <t>ซื้อTEMPSENSORTrans.</t>
  </si>
  <si>
    <t>บ่งBoltยึดShiftTower</t>
  </si>
  <si>
    <t>เชื่อม BoltยึดกรองHYD.</t>
  </si>
  <si>
    <t>ซื้อKEYSWITCH</t>
  </si>
  <si>
    <t>ซื้อกล่องฟิวส์เสียบพร้อมสาย</t>
  </si>
  <si>
    <t>ระบบยกดั้มขัดข้อง</t>
  </si>
  <si>
    <t>ทำบูททองเหลือง10EA</t>
  </si>
  <si>
    <t>ซ่อมขาลิงค์มอเตอร์ปัดน้ำฝนขาด</t>
  </si>
  <si>
    <t>แก้ไขขอบยางประตูรถ</t>
  </si>
  <si>
    <t>เชื่อม Boltยึดฝาหม้อน้ำ</t>
  </si>
  <si>
    <t>ไฟสัญญานเตือนในห้องเก๋ง</t>
  </si>
  <si>
    <t>จ้างทำสลิงลากรถ90ตัน</t>
  </si>
  <si>
    <t>อัดสายHYD.เบรคหลังตามตัวอย่าง</t>
  </si>
  <si>
    <t>บ่งBoltขาดคาชุดเบรค2EA</t>
  </si>
  <si>
    <t>ซื้อsealลูกสูบเกียร(ห้ามปิด)</t>
  </si>
  <si>
    <t>เชื่อมท่อไอเสียขาด2EA</t>
  </si>
  <si>
    <t>ซื้อCONTROLVALVE</t>
  </si>
  <si>
    <t>ฝาหม้อน้ำรั่ว</t>
  </si>
  <si>
    <t>ยางมีรอยแตก</t>
  </si>
  <si>
    <t>เชื่อม น๊อตยึดท้ายกรองHYD.2EA</t>
  </si>
  <si>
    <t>สายพานชำรุด</t>
  </si>
  <si>
    <t>เปลี่ยนกรองHYD.</t>
  </si>
  <si>
    <t>ทำเหล็กวัดน้ำมันเครื่อง15EA</t>
  </si>
  <si>
    <t>บ่งBoltยึดRelifV</t>
  </si>
  <si>
    <t>เชื่อม บ่งน๊อตขาดคา3EA</t>
  </si>
  <si>
    <t>ระบบเลี้ยวมีน้ำมันรั่ว</t>
  </si>
  <si>
    <t>แก้ไขเบาะ</t>
  </si>
  <si>
    <t>ดั้มลงเร็วผิดปกติ</t>
  </si>
  <si>
    <t>ซื้อสกรูหัวหกเหลี่ยม</t>
  </si>
  <si>
    <t>ซื้อNutขั้วไดชาร์ท</t>
  </si>
  <si>
    <t>จ้างทำสลิงยกดั้ม</t>
  </si>
  <si>
    <t>เชื่อม ท่อCoolingBrake</t>
  </si>
  <si>
    <t>ซื้อท่อยางInter cooler</t>
  </si>
  <si>
    <t>เปลี่ยนชุดเบรค</t>
  </si>
  <si>
    <t>เชื่อม เสื้อกรองHYD.2EA</t>
  </si>
  <si>
    <t>เชื่อมบ่งน๊อตยึดฐานท่อไอเสีย4ตัว</t>
  </si>
  <si>
    <t>ซื้อRelayเครื่องยนต์</t>
  </si>
  <si>
    <t>ซื้อตัวระบายอากาศช่องแอร์</t>
  </si>
  <si>
    <t>เครื่องยนต์ผิดปกติ</t>
  </si>
  <si>
    <t>ปั๊มHYD.รั่ว</t>
  </si>
  <si>
    <t>สลิปล็อคล้อหลุด</t>
  </si>
  <si>
    <t>เบรคแข็ง</t>
  </si>
  <si>
    <t>หัวฉีดรั่ว</t>
  </si>
  <si>
    <t>PM6000(2000)</t>
  </si>
  <si>
    <t>ซื้อELECTRONIC CONTROL UNIT</t>
  </si>
  <si>
    <t>จ้างตรวจเช็คconnecting rod</t>
  </si>
  <si>
    <t>สลิปล้อหลังหลวม</t>
  </si>
  <si>
    <t>ยางหลังซ้ายอ่อน</t>
  </si>
  <si>
    <t>ควันขึ้นที่ขั้วBattery</t>
  </si>
  <si>
    <t>ซื้อDESICCANT CARTIRIDGE</t>
  </si>
  <si>
    <t>ซื้อExtensionHOSE</t>
  </si>
  <si>
    <t>เพลาหลวม</t>
  </si>
  <si>
    <t>ยางซ้ายนอกหลังรั่ว</t>
  </si>
  <si>
    <t>ยางหน้าซ้ายรั่ว</t>
  </si>
  <si>
    <t>ทำAdaptorหัวอัดจารบี</t>
  </si>
  <si>
    <t>เซาะจานเบรค</t>
  </si>
  <si>
    <t>เชื่อม ล็อคสลัก</t>
  </si>
  <si>
    <t>เทอร์โบมีเสียงดัง</t>
  </si>
  <si>
    <t>ขั้วไฟช็อต</t>
  </si>
  <si>
    <t>ทำท่อHYD.ใหม่ตามตัวอย่าง</t>
  </si>
  <si>
    <t>แก้ไข Adapter หลอดดูระดับน้ำมัน HYD.</t>
  </si>
  <si>
    <t>กระจกมองหลังแผ่นล่างแตก</t>
  </si>
  <si>
    <t>ซื้อHARNESS,WIRING</t>
  </si>
  <si>
    <t>พวงมาลัยหมุนผิดปกติ</t>
  </si>
  <si>
    <t>บ่งBoltยึดยางรองดั้ม2EA</t>
  </si>
  <si>
    <t>เชื่อม Supportยึดท่อHYD.Trans.</t>
  </si>
  <si>
    <t>ซื้อBondedsealcent.</t>
  </si>
  <si>
    <t>ทำOil coolerสำรองขนาดใหญ่2ชุด</t>
  </si>
  <si>
    <t>เชื่อม ที่เก็บตัวหนุนล้อ</t>
  </si>
  <si>
    <t>เชื่อมบ่งน๊อตขาดคาท่อร่วมไอเสีย</t>
  </si>
  <si>
    <t>การ์ดรองถังHYD.หลุด</t>
  </si>
  <si>
    <t>ที่เก็บตัวหนุนล้อ</t>
  </si>
  <si>
    <t>ซื้อDIAGNOSTIC COUPLING</t>
  </si>
  <si>
    <t>ซ่อมDifferrentialรถ90ตัน</t>
  </si>
  <si>
    <t>ซื้อสายไฟสำหรับHMG5PIN</t>
  </si>
  <si>
    <t>ซ่อมเครื่องยนต์ไม่มีกำลัง</t>
  </si>
  <si>
    <t>ล้างOil cooler Trans.</t>
  </si>
  <si>
    <t>ทำสี,เชื่อม ถังน้ำมันเชื้อเพลิง</t>
  </si>
  <si>
    <t>เช็ครอยร้าวชุดเฟืองDifferential</t>
  </si>
  <si>
    <t>จ้างทำAdapterระบบลมและจาระบี</t>
  </si>
  <si>
    <t>จ้างทำAdapterตาแมวถังHYD.</t>
  </si>
  <si>
    <t>ซื้อน๊อตล้อหน้า</t>
  </si>
  <si>
    <t>จ้างทำชุดขาตั้งสายพานเครื่องยนต์</t>
  </si>
  <si>
    <t>เทอร์โบชำรุด</t>
  </si>
  <si>
    <t>ซื้อPRESSURE TRANSMITTER</t>
  </si>
  <si>
    <t>เชื่อม ท่อเทอร์โบ</t>
  </si>
  <si>
    <t>ซื้อยางคลุมพร้อมแผ่นเพลท</t>
  </si>
  <si>
    <t>เชื่อม บ่งน๊อต3EA</t>
  </si>
  <si>
    <t>เชื่อม เจาะรูทำเกลียวเสี้อกรองHYD.3EA</t>
  </si>
  <si>
    <t>ซื้อSEALGROUP</t>
  </si>
  <si>
    <t>พ่นทรายทำสีการ์ด1SET</t>
  </si>
  <si>
    <t>ทำฝาปิดรูน้ำ,เช็ครอยร้าว,ทำสีถังHYD.</t>
  </si>
  <si>
    <t>ซื้อCLOGGING INDICATOR</t>
  </si>
  <si>
    <t>เชื่อม ที่ปิดการ์ดใต้ท้องเครื่องยนต์</t>
  </si>
  <si>
    <t>ซื้อรางเลื่อนเบาะรถยนต์</t>
  </si>
  <si>
    <t>เชื่อม ท่อเหล็กน้ำมันเกียร์</t>
  </si>
  <si>
    <t>ล้างOil coolerHYD.1set</t>
  </si>
  <si>
    <t>ซื้อFRONT SPIDER ASSY P/N1003</t>
  </si>
  <si>
    <t>เช็คระบบล้อหลัง</t>
  </si>
  <si>
    <t>ชุดดอกจอกdiff</t>
  </si>
  <si>
    <t>ซ่อมRearDriverline</t>
  </si>
  <si>
    <t>เชื่อม ที่กั้นพัดลมหม้อน้ำ</t>
  </si>
  <si>
    <t>แก้ไขท่อน้ำใต้หม้อน้ำ</t>
  </si>
  <si>
    <t>บ่งBoltยึดถังน้ำมันเชื้อเพลิงขาดคา</t>
  </si>
  <si>
    <t>พ่นทรายทำสีถังดับเพลิง2EA</t>
  </si>
  <si>
    <t>พ่นทรายทำสีถังน้ำมันเชื้อเพลิง</t>
  </si>
  <si>
    <t>ซื้อGAS VALVE ASSY P/NL0768900K</t>
  </si>
  <si>
    <t>เชื่อม ดูดชุดล้อหลังซ้าย</t>
  </si>
  <si>
    <t>เชื่อม ดัดคอท่อเหล็กเข้าหม้อน้ำ</t>
  </si>
  <si>
    <t>ซื้อแผ่นCLutchสัญญาปี66-67(ห้ามปิด)</t>
  </si>
  <si>
    <t>เช็ครอยร้าวคอหม้อน้ำ</t>
  </si>
  <si>
    <t>เชื่อมท่อหม้อน้ำ</t>
  </si>
  <si>
    <t>ซื้อFLOW TranDUCER SENSOR</t>
  </si>
  <si>
    <t>แก้ไข Bolt ยึดฝาหม้อน้ำเกลียวชำรุด</t>
  </si>
  <si>
    <t>เชื่อม Wedge</t>
  </si>
  <si>
    <t>บ่งBoltขาดคา</t>
  </si>
  <si>
    <t>แก้ไขฝาหม้อน้ำปิดไม่สนิท</t>
  </si>
  <si>
    <t>ทำถังน้ำมันเครื่องflushingoil2EA</t>
  </si>
  <si>
    <t>ซื้ออะไหล่สำรองสำหรับซ่อมเครื่องยนต์</t>
  </si>
  <si>
    <t>สายหม้อน้ำหลุด</t>
  </si>
  <si>
    <t>ซื้อSTUD-M27x3.0x182MM.</t>
  </si>
  <si>
    <t>ซื้ออะไหล่ซ่อมOutputshaft</t>
  </si>
  <si>
    <t>กระจกมองหลังขวาหลวม</t>
  </si>
  <si>
    <t>ส่งซ่อมเสากระจกมองหลัง</t>
  </si>
  <si>
    <t>กระจกมองข้างขวาชำรุด</t>
  </si>
  <si>
    <t>ซื้อClampรัดท่อInter cooler</t>
  </si>
  <si>
    <t>ซ่อมลูกกลิ้งสายพานเครื่องยนต์และหัวฉีด</t>
  </si>
  <si>
    <t>ซ่อมหัวฉีด</t>
  </si>
  <si>
    <t>เชื่อม บ่งBoltขาดคา</t>
  </si>
  <si>
    <t>เครื่องยนต์สั่น</t>
  </si>
  <si>
    <t>ทำSupportยึดท่อไอเสีย</t>
  </si>
  <si>
    <t>เชื่อม ดูดล้อหลังซ้าย</t>
  </si>
  <si>
    <t>ซื้อหัวจารบี</t>
  </si>
  <si>
    <t>ซื้อOil cooler STR.ทำPM</t>
  </si>
  <si>
    <t>ซื้อRelay5ขา2หน้า</t>
  </si>
  <si>
    <t>ซ่อมเกียร์ชำรุดมีเศษโลหะ เกียร์หมายเลข5</t>
  </si>
  <si>
    <t>ซ่อมเกียร์ชำรุดมีเศษโลหะเกียร์หมายเลข5</t>
  </si>
  <si>
    <t>ประตูด้านคนขับปิดไม่ได้</t>
  </si>
  <si>
    <t>ติดตั้งOil coolerเกียร์ลูกใหม่</t>
  </si>
  <si>
    <t>ซ่อมเกียร์ชำรุด เกียร์หมายเลข9</t>
  </si>
  <si>
    <t>ซ่อมเกียร์ชำรุดเกียร์หมายเลข9</t>
  </si>
  <si>
    <t>ซ่อมถังน้ำมันHYD.</t>
  </si>
  <si>
    <t>อัดสาย HOSE ตามตัวอย่าง=4 EA</t>
  </si>
  <si>
    <t>บ่งBoltยึดถังน้ำมันเชื้อเพลิงขาดคา2EA</t>
  </si>
  <si>
    <t>ซื้ออุปกรณ์ทดสอบระบบเกียร์</t>
  </si>
  <si>
    <t>ซื้ออุปกรณ์ทดสอบระบบHYD.</t>
  </si>
  <si>
    <t>ติดตั้งทำท่อน้ำOil coolerลูกใหม่</t>
  </si>
  <si>
    <t>ซื้อเกียร์ BEVEL</t>
  </si>
  <si>
    <t>ปีกนกหลุด</t>
  </si>
  <si>
    <t>ซื้ออะไหล่ซ่อมระบบลม</t>
  </si>
  <si>
    <t>เผาถอดกระบอกยกดั้มขวา</t>
  </si>
  <si>
    <t>ทำท่อน้ำเข้าOil coolerเกียร์</t>
  </si>
  <si>
    <t>ยางชำรุด</t>
  </si>
  <si>
    <t>ปุ่มยกดั้มกดไม่ได้</t>
  </si>
  <si>
    <t>ซ่อมฐานราวบันไดด้านซ้าย</t>
  </si>
  <si>
    <t>ซ่อมหูโช้คสลักยึดโช้คด้านขวา</t>
  </si>
  <si>
    <t>ท่อเทอโบขาด</t>
  </si>
  <si>
    <t>ซื้อท่อยางซิลิโคน</t>
  </si>
  <si>
    <t>ซ่อมท่อน้ำเพิ่มขนาดความยาว</t>
  </si>
  <si>
    <t>เช็คHYD. control valve</t>
  </si>
  <si>
    <t>เปลียนซีล HYD</t>
  </si>
  <si>
    <t>เผาถอดสลักกระบอกโช้คหลัง</t>
  </si>
  <si>
    <t>ทำท่อน้ำขนาดตามตัวอย่าง</t>
  </si>
  <si>
    <t>ทำฝาปิดท่อน้ำเข้าOil coolerBrake4EA</t>
  </si>
  <si>
    <t>เปลี่ยนสายHYD.</t>
  </si>
  <si>
    <t>ซื้อAIR CLEANER</t>
  </si>
  <si>
    <t>ทำบูทตามตัวอย่าง4EA</t>
  </si>
  <si>
    <t>ยางหลังซ้ายในระเบิด</t>
  </si>
  <si>
    <t>ซื้อSIGHTGLASS</t>
  </si>
  <si>
    <t>ซ่อมเกียร์ชำรุดเกียร์หมายเลข15</t>
  </si>
  <si>
    <t>เชื่อม cupล้อหน้าขวา</t>
  </si>
  <si>
    <t>น้ำเข้าปั๊มHYD.</t>
  </si>
  <si>
    <t>ดัดแปลงท่อเข้าTrans.Oil cooler</t>
  </si>
  <si>
    <t>น้ำมันเครื่องเข้าหม้อน้ำ</t>
  </si>
  <si>
    <t>เจาะรูติดตั้งSTR.Oil cooler</t>
  </si>
  <si>
    <t>เจาะรูติดตั้ง Steering oil cooler</t>
  </si>
  <si>
    <t>ทำฐานยึดถังน้ำมันเชื้อเพลิง</t>
  </si>
  <si>
    <t>จอUCLติดๆดับๆ</t>
  </si>
  <si>
    <t>บ่งน๊อตขาดคาreliefvalve5EA</t>
  </si>
  <si>
    <t>ดัดท่อน้ำมันเยื้องศูนย์</t>
  </si>
  <si>
    <t>เชื่อม BoltยึดControlvalveขาด</t>
  </si>
  <si>
    <t>สัญญาณออดเตือนในห้องเก๋ง</t>
  </si>
  <si>
    <t>ห้องเก๋งรั่ว</t>
  </si>
  <si>
    <t>ซื้อHarness feedปั๊ม</t>
  </si>
  <si>
    <t>Flywheel แก้ไขเบ้าBearingหลวม</t>
  </si>
  <si>
    <t>ยางหลังเส้นนอกรั่ว</t>
  </si>
  <si>
    <t>ซีลยกดั้มหลุด</t>
  </si>
  <si>
    <t>เปลี่ยนสายOil cooler</t>
  </si>
  <si>
    <t>อัดสายHYD.เข้าcoolingเบรค</t>
  </si>
  <si>
    <t>ซ่อมMotor P loop</t>
  </si>
  <si>
    <t>ทำปีกยึดถังน้ำมันเชื้อเพลิง</t>
  </si>
  <si>
    <t>ทำการ์ดกรองถังน้ำมันเชื้อเพลิง2EA</t>
  </si>
  <si>
    <t>อารามในห้องเก๋งโซว์</t>
  </si>
  <si>
    <t>ซ่อมSTR Control = 1 EA</t>
  </si>
  <si>
    <t>ซื้อซีลOutputshaft</t>
  </si>
  <si>
    <t>ผ้าพันท่อไอเสียหลุด</t>
  </si>
  <si>
    <t>เปลี่ยนบันไดสลิงด้านซ้าย</t>
  </si>
  <si>
    <t>???</t>
  </si>
  <si>
    <t>ซ่อมดัดการ์ดปิดเครื่องยนต์</t>
  </si>
  <si>
    <t>อัดสาย HOSE = 3 EA</t>
  </si>
  <si>
    <t>โช้คหน้าขวาต่ำ</t>
  </si>
  <si>
    <t>น้ำมันเข้าInter cooler</t>
  </si>
  <si>
    <t>สไลน์รูBoltยึดฐานกรองTrans.</t>
  </si>
  <si>
    <t>ซื้อAIR BREATHER</t>
  </si>
  <si>
    <t>ซื้อหัวฟิตติ้ง</t>
  </si>
  <si>
    <t>บ่งน็อตยึดฐานถังน้ำมันเชื้อเพลิง</t>
  </si>
  <si>
    <t>ทำสี,ซ่อมฐานรองรับถังน้ำมันเชื้อเพลิง</t>
  </si>
  <si>
    <t>ทำสี,ซ่อมถังน้ำมันเชื้อเพลิง</t>
  </si>
  <si>
    <t>ซ่อมเกลียวตัวตั้งสายพานไดชาร์จ</t>
  </si>
  <si>
    <t>เชื่อม ทำฐานกรองเกียร์</t>
  </si>
  <si>
    <t>เผาถอดสลักกระบอกเลี้ยวซ้าย</t>
  </si>
  <si>
    <t>เชื่อม ทำบูทกระบอกเลี้ยวขวา</t>
  </si>
  <si>
    <t>น้อตมอเตอร์สตาร์หลุด</t>
  </si>
  <si>
    <t>บ่งBoltยึดฐานหม้อน้ำ2ตัว</t>
  </si>
  <si>
    <t>เซาะเหล็กยึดสลัก</t>
  </si>
  <si>
    <t>บันไดสลิงไม่มี</t>
  </si>
  <si>
    <t>สร้างเหล็กยึดสลักยกดั้ม20EA</t>
  </si>
  <si>
    <t>เสียงดังเข้าห้องเก๋ง</t>
  </si>
  <si>
    <t>เชื่อม ADAPTOR HYD.</t>
  </si>
  <si>
    <t>บ่งน็อทยึดRearDriverLine8EA</t>
  </si>
  <si>
    <t>กลึงแหวนรองฐานหม้อน้ำ5EA</t>
  </si>
  <si>
    <t>เชื่อม ท่อHYD.กระบอกเลี้ยว</t>
  </si>
  <si>
    <t>ติดตั้งบันไดขึ้น</t>
  </si>
  <si>
    <t>Seal HYD. Cyl. รั่วข้างขวา</t>
  </si>
  <si>
    <t>ติดตั้งบันไดหน้า2EA</t>
  </si>
  <si>
    <t>ทำแหวนรองกระบอกเลี้ยว10EA</t>
  </si>
  <si>
    <t>เชื่อม บ่งหัวอัดจารบีขาดคา4EA</t>
  </si>
  <si>
    <t>หน้าจอไม่แสดงข้อมูล</t>
  </si>
  <si>
    <t>กระจกมองหลังซ้ายชำรุด</t>
  </si>
  <si>
    <t>เชื่อม ปีกสลักยกดั้มซ้าย-ขวา</t>
  </si>
  <si>
    <t>ซ่อมSTR. Cyl.กระบอกเลี้ยวซ้าย</t>
  </si>
  <si>
    <t>น้ำมันรั่วต้ท้อง</t>
  </si>
  <si>
    <t>น้ำในหม้อน้ำดัน</t>
  </si>
  <si>
    <t>เบาะลมใช้งานไม่ได้</t>
  </si>
  <si>
    <t>Standing work order เบิก</t>
  </si>
  <si>
    <t>อัดสาย HOSE ตามตัวอย่าง = 1 EA</t>
  </si>
  <si>
    <t>ซื้อBEVEL SET</t>
  </si>
  <si>
    <t>ตรวจเช็คหัวฉีดเครื่องยนต์</t>
  </si>
  <si>
    <t>ซ่อมเหล็กกาดหลังเกียรื =1EA</t>
  </si>
  <si>
    <t>ทำเหล็กฉากยึดกาดหลังเกียร์ = 5 EA</t>
  </si>
  <si>
    <t>ยางหลังช็ายในรั่ว</t>
  </si>
  <si>
    <t>เชื่อมตัดปีกโยกCoupingเครื่องยนต์</t>
  </si>
  <si>
    <t>ท่อ HYD แตก</t>
  </si>
  <si>
    <t>เชื่อมท่อ HYD</t>
  </si>
  <si>
    <t>ซื้อUEC WIREHARNESS</t>
  </si>
  <si>
    <t>คอหม้อน้ำรั่ว</t>
  </si>
  <si>
    <t>คว้างรูกาดใส่เกียร์</t>
  </si>
  <si>
    <t>สลักยึดกระบะขัดตัว</t>
  </si>
  <si>
    <t>ซ่อมกระบอกยกดั้ม L</t>
  </si>
  <si>
    <t>ซ่อมกระบอกยกดั้ม R</t>
  </si>
  <si>
    <t>ติดตั้งราวกันตกด้านซ้าย</t>
  </si>
  <si>
    <t>ซื้อจารบี</t>
  </si>
  <si>
    <t>ซ่อมหน้าแปนโยกหลังเกียร์ = 1 EA</t>
  </si>
  <si>
    <t>จ้างทำ Oil cooler พร้อมติดตั้ง</t>
  </si>
  <si>
    <t>ซื้อTrans Oil Filter</t>
  </si>
  <si>
    <t>เชื่อมพอกและกลึง Slope Wedge band = 2 EA</t>
  </si>
  <si>
    <t>ซื้อAir breather</t>
  </si>
  <si>
    <t>ทำ Oil cooler สำรอง</t>
  </si>
  <si>
    <t>ซื้อหัวจารบี,หัวอัดจารบี</t>
  </si>
  <si>
    <t>ซื้อSWITCH PRESSURE</t>
  </si>
  <si>
    <t>ลมรั่วในห้องเก๋ง</t>
  </si>
  <si>
    <t>ซื้อRear Propeller Shaft Assembly</t>
  </si>
  <si>
    <t>ซ่อมบานยึดถังดีโซลีน = 2 EA</t>
  </si>
  <si>
    <t>คอท่อไอเสียหลุด(ท่อเข้า Turbo ขาด)</t>
  </si>
  <si>
    <t>ซื้อSTARTER MOTOR</t>
  </si>
  <si>
    <t>ซ่อมเฟืองท้าย</t>
  </si>
  <si>
    <t>จ้างซ่อม-เจียร์-ชุบฮาร์ดโครม ลูกสูบเบรค</t>
  </si>
  <si>
    <t>เบาะนั่งชำรุด</t>
  </si>
  <si>
    <t>เชื่อมถอด Cup ลูกปืนล้อหน้า R-L</t>
  </si>
  <si>
    <t>มีควันขึ้นบริเวณเครื่อง</t>
  </si>
  <si>
    <t>เชื่อมบ่ง Bolt ยึดฐานถังดีโซลีน 2 EA</t>
  </si>
  <si>
    <t>ซ่อมฐานถังดีโซลีน 2 EA</t>
  </si>
  <si>
    <t>ซื้อCompressor Air</t>
  </si>
  <si>
    <t>เครื่อวยนต์ดับเอง</t>
  </si>
  <si>
    <t>น็อตไดstartขาด</t>
  </si>
  <si>
    <t>บ่ง Bolt ยึด Motor strat ขาดคา</t>
  </si>
  <si>
    <t>เผาสลักกระบอกยกดั้ม L</t>
  </si>
  <si>
    <t>กลึง Adaptor ตามตัวอย่าง= 1 EA</t>
  </si>
  <si>
    <t>จ้างทำชุดเทสแรงดันเบรกรถ 90 ตัน</t>
  </si>
  <si>
    <t>เชื่อมเฟรมด้านซ้ายแตกร้าว</t>
  </si>
  <si>
    <t>ซ่อมปั้มน้ำมันเชื้อเพลิงด้านขวา</t>
  </si>
  <si>
    <t>ซ่อมชุดชัตดาววาล์ว 1 EA</t>
  </si>
  <si>
    <t>กลึงสวมปลอกลุกปืนฝาครอบ Coupling =2EA</t>
  </si>
  <si>
    <t>เผาถอดลุกปืน Fiy Wheel</t>
  </si>
  <si>
    <t>Parking Show</t>
  </si>
  <si>
    <t>ซื้อSTUD-M27x30x182MM</t>
  </si>
  <si>
    <t>ลมเบาะรั่ว</t>
  </si>
  <si>
    <t>ไฟแดงโขร์</t>
  </si>
  <si>
    <t>เบรกไม่อยู่</t>
  </si>
  <si>
    <t>ความร้อนขึ้นสูง</t>
  </si>
  <si>
    <t>พ่นทรายทำสีฐานน้ำมันดีโซลีน 4EA</t>
  </si>
  <si>
    <t>ซ่อมกระบอกเลื้ยว R</t>
  </si>
  <si>
    <t>ซ่อมกระบอกเลื้ยว L</t>
  </si>
  <si>
    <t>ทำท่อไอเสียสำรอง 4 ชุด</t>
  </si>
  <si>
    <t>ซ่อมmotor prelube</t>
  </si>
  <si>
    <t>ซื้อBOLT</t>
  </si>
  <si>
    <t>ซื้อFRONT SPIDER ASSY</t>
  </si>
  <si>
    <t>หูยึดสลักดั้มชำรุด</t>
  </si>
  <si>
    <t>เช็ครอยร้าวกระบะ,เชื่อมกระบะ</t>
  </si>
  <si>
    <t>เปลี่ยนหม้อลม</t>
  </si>
  <si>
    <t>เปลี่ยนมิเตอร์</t>
  </si>
  <si>
    <t>Check Crack</t>
  </si>
  <si>
    <t>ซื้อREPAIR KIT</t>
  </si>
  <si>
    <t>ซ่อมRear driveline</t>
  </si>
  <si>
    <t>ซ่อมราวบันไดซ้าย 1 EA</t>
  </si>
  <si>
    <t>ซื้อSwitch Manetic</t>
  </si>
  <si>
    <t>อัดสาย HOSE HYD ตามตัวอย่าง 2 EA</t>
  </si>
  <si>
    <t>ไฟ HYDROLIC โชว์</t>
  </si>
  <si>
    <t>เฟืองมอเตอร์ใบปัดน้ำฝนรูด</t>
  </si>
  <si>
    <t>เบาะนั่งม่ได้</t>
  </si>
  <si>
    <t>อ้อดน้ำเตือน</t>
  </si>
  <si>
    <t>เช็ค CRACK REAR DRIVE LINE</t>
  </si>
  <si>
    <t>เช็ค CRACK เฟรม</t>
  </si>
  <si>
    <t>เชื่อม CRACK</t>
  </si>
  <si>
    <t>เบรคใช้งานไม่ได้</t>
  </si>
  <si>
    <t>กระบอกโช๊ครั่ว</t>
  </si>
  <si>
    <t>ใส่น็อดโชค</t>
  </si>
  <si>
    <t>เช็คเกียร์</t>
  </si>
  <si>
    <t>บ่งน็อตยึดเพลาหลัง 2 EA</t>
  </si>
  <si>
    <t>Check Crack เพลา</t>
  </si>
  <si>
    <t>ซ่อมTRAN NO12 พบเศษแผ่นครัทช์ในกรอง</t>
  </si>
  <si>
    <t>ซ่อมHoist Control Valve</t>
  </si>
  <si>
    <t>ท่อไอเสียเสียงดังผิดปกติ</t>
  </si>
  <si>
    <t>เครื่องยนต์วูป</t>
  </si>
  <si>
    <t>ออดเตือน</t>
  </si>
  <si>
    <t>ซ่อมปั๊ม เกียร์ = 1 EA</t>
  </si>
  <si>
    <t>เปลี่ยนหน้าแปลนหม้อน้ำ oil Cooler</t>
  </si>
  <si>
    <t>ซ่อมไฟส่องข้างกระบะ</t>
  </si>
  <si>
    <t>อัดสาย HOSE ตามตัวอย่าง 1 EA</t>
  </si>
  <si>
    <t>พ่นทรายทำสีOIL COOLER 6EA</t>
  </si>
  <si>
    <t>กระบอกยกดั้มขวารั่ว</t>
  </si>
  <si>
    <t>ซ่อมโยกเพลาหลังเกียร์</t>
  </si>
  <si>
    <t>ซื้อCushion Rubber</t>
  </si>
  <si>
    <t>เชื่อมเฟรม,กระบะแตกร้าว</t>
  </si>
  <si>
    <t>ซ่อมฐานยึดถังดีโซลีน 1 EA</t>
  </si>
  <si>
    <t>ซื้อเบาะรถ 90 ตัน</t>
  </si>
  <si>
    <t>Rear drive line</t>
  </si>
  <si>
    <t>ความร้อนเกียร์ขึ้นสูง</t>
  </si>
  <si>
    <t>ซ่อมกระบอกยกดั้มขวา 1EA</t>
  </si>
  <si>
    <t>ซื้อซีลชุดซ่อมกระบอกโช๊ค</t>
  </si>
  <si>
    <t>ซื้อCOVER OUTOUT SHAFT</t>
  </si>
  <si>
    <t>ซื้อRELAY EMERGENCY VALVE</t>
  </si>
  <si>
    <t>อัดสาย HYD กระบอกเลื้ยวซ้าย 2 EA</t>
  </si>
  <si>
    <t>น้ำแอร์รั่วใต้ท้อง</t>
  </si>
  <si>
    <t>เช็ค Crack คอหม้อน้ำ</t>
  </si>
  <si>
    <t>ทำเหล็กตัว U ยึดท่อไอเสีย 10 EA</t>
  </si>
  <si>
    <t>ซื้อผ้าเบรกหน้ารถ</t>
  </si>
  <si>
    <t>เชื่อมฝาหม้อน้ำ</t>
  </si>
  <si>
    <t>เชื่อมฐานยึดท่อไอเสีย</t>
  </si>
  <si>
    <t>เชื่อมตัด Bolt ยึดการ์ดบังโคลนหลัง</t>
  </si>
  <si>
    <t>ซื้อBRAKE SUB ASSY</t>
  </si>
  <si>
    <t>ซ่อมเกียร์ ชำรุด No10</t>
  </si>
  <si>
    <t>ซ่อมระบบเบรค</t>
  </si>
  <si>
    <t>ทำ Adeptor กรองดักน้ำมันดีโซลีน 10 EA</t>
  </si>
  <si>
    <t>แค้มรัดท่อหลุด</t>
  </si>
  <si>
    <t>อัด HOSE HYD กรองดีโซลีน 1 EA</t>
  </si>
  <si>
    <t>พัดลมเครื่องยนต์หัก</t>
  </si>
  <si>
    <t>ซื้อตัวตั้งสายพาน</t>
  </si>
  <si>
    <t>ซ่อมTRAN NO5 ความร้อนขึ้นสูง</t>
  </si>
  <si>
    <t>ซ่อมปั๊ม Gear 1 EA</t>
  </si>
  <si>
    <t>ซ่อมกระบอกเลี้บวซ้าย 1 EA</t>
  </si>
  <si>
    <t>จ้างติดตั้งประกอบ Hose ของรถบรรทุกเทท้าย</t>
  </si>
  <si>
    <t>ผ้าเบรคหมด</t>
  </si>
  <si>
    <t>ทำฝาหม้อน้ำ 10 EA</t>
  </si>
  <si>
    <t>ทำฝา HYD 10 EA</t>
  </si>
  <si>
    <t>ซื้อAIR CYLINDER ASSY</t>
  </si>
  <si>
    <t>ซ่อมฐานยีดถังน้ำมันผุ</t>
  </si>
  <si>
    <t>โบลท์ยึดวาวล์ขาด</t>
  </si>
  <si>
    <t>จ้างซ่อมพร้อมเปลี่ยนอะไหล่ Alternator</t>
  </si>
  <si>
    <t>ซ่อมเบรคล้อหลังรั่ว</t>
  </si>
  <si>
    <t>ไฟถอยไม่ออก</t>
  </si>
  <si>
    <t>งานจ้างเหมาบำรุงรักษารถบรรทุกเทท้าย</t>
  </si>
  <si>
    <t>อัดสาย HOSE เบรคล้อหน้าซ้าย</t>
  </si>
  <si>
    <t>ไฟท้ายไม่ออก</t>
  </si>
  <si>
    <t>เกียร์กระตุก</t>
  </si>
  <si>
    <t>ซื้อREAR BRAKE CHAMBER REPAIR KIT</t>
  </si>
  <si>
    <t>ซื้อFUEL TRANFER ปั๊ม</t>
  </si>
  <si>
    <t>เชื่อม/กลึงเกลียวท่อหายใจถัง HYDขาด</t>
  </si>
  <si>
    <t>ซ่อมControl valve Trans</t>
  </si>
  <si>
    <t>ซื้อVENT ASSY/AIR FILTRATION</t>
  </si>
  <si>
    <t>Code 5 Show</t>
  </si>
  <si>
    <t>ซื้อSEAL GROUP ชุดเบรค</t>
  </si>
  <si>
    <t>บ่ง bolt ยึด Relift valve ขาดคา = 1 EA</t>
  </si>
  <si>
    <t>เซาะ Cup ลูกปืนเบรคล้อหลังซ้ายขวา</t>
  </si>
  <si>
    <t>ซื้อพัดลมระบายความร้อนเครื่องยนต์</t>
  </si>
  <si>
    <t>Check Crack ท่อ HYD 1 EA</t>
  </si>
  <si>
    <t>เชื่อม Crack ท่อ HYD 1 EA</t>
  </si>
  <si>
    <t>อัดสาย HOSE เข้ากระบอกเลี้ยว 2 EA</t>
  </si>
  <si>
    <t>กระจกมองหลังชำรุด</t>
  </si>
  <si>
    <t>ปั๊ม HYD เสีย</t>
  </si>
  <si>
    <t>ทำเหล็กยึดท่อน้ำมัน = 10 EA</t>
  </si>
  <si>
    <t>ซ่อมกระบอกยกดั้มซ้าย 1 EA</t>
  </si>
  <si>
    <t>อัดสายจารบี ตามตัวอย่าง 1 EA</t>
  </si>
  <si>
    <t>ไฟช๊อต</t>
  </si>
  <si>
    <t>เครื่องยนต์สั่นผิดปกติ</t>
  </si>
  <si>
    <t>ซื้อFUEL FILTER WATER SEPARATOR CARTRID</t>
  </si>
  <si>
    <t>ซื้อO-RING SIZE:555x45MM MATL:VITOR</t>
  </si>
  <si>
    <t>จ้างThermal spray</t>
  </si>
  <si>
    <t>ซ่อมปั๊ม Gear เกลียวชำรุด 3 EA</t>
  </si>
  <si>
    <t>ซ่อมปั๊ม Gear เกลียวชำรุด 1 EA</t>
  </si>
  <si>
    <t>ทำเหล็กฉากยึดท่อ Intercooler 10 EA</t>
  </si>
  <si>
    <t>ซ่อมกระบอกเลี้ยวขวา 1 EA</t>
  </si>
  <si>
    <t>คันเร่งไม่ทำงาน</t>
  </si>
  <si>
    <t>ซื้อวาล์วเดรนน้ำถังลม</t>
  </si>
  <si>
    <t>ซื้อCALIPER SEAL KIT</t>
  </si>
  <si>
    <t>เชื่อม Adaptor หม้อลมเบรค</t>
  </si>
  <si>
    <t>ซ่อมเกียร์ พบเศษเหล็กในท้องเกียร์</t>
  </si>
  <si>
    <t>กลึงเสือลูกปืน Copling 1 EA</t>
  </si>
  <si>
    <t>ซื้อCONTROL UNIT</t>
  </si>
  <si>
    <t>เชื่อมท่อเหล็ก HYD (หลังเกียร์)</t>
  </si>
  <si>
    <t>ซื้อOIL PAN GASKET</t>
  </si>
  <si>
    <t>ซ่อมท่อไอเสียจากเทอร์โบ 1 EA</t>
  </si>
  <si>
    <t>จ้างซ่อมพร้อมเปลี่ยนอะไหล่ Motor Start</t>
  </si>
  <si>
    <t>ดั้มลงช้า</t>
  </si>
  <si>
    <t>ยางในขวาระเบิด</t>
  </si>
  <si>
    <t>น้ำมัน HYD รั่ว</t>
  </si>
  <si>
    <t>ออดดังในห้องเก๋ง</t>
  </si>
  <si>
    <t>ติดตั้งบันไดขึ้นถังดีโซลีน</t>
  </si>
  <si>
    <t>ซ่อมท่อไอเสียเล้กเข้าเทอร์โบขวา 1 EA</t>
  </si>
  <si>
    <t>ซ่อมชุดเบรคด้านขวารั่ว</t>
  </si>
  <si>
    <t>ซ่อมYOKE ท้ายเกียร์ เกลียวชำรุด 1EA</t>
  </si>
  <si>
    <t>ซ่อมเกียร์ชำรุด NO17</t>
  </si>
  <si>
    <t>อัดสาย HYD เบรคหลังขวา = 1 EA</t>
  </si>
  <si>
    <t>ไฟไม่ชาร์ท</t>
  </si>
  <si>
    <t>กลึงบูชตามตัวอย่าง อย่างละ 20 EA</t>
  </si>
  <si>
    <t>ซ่อมกระบอกเลี้ยว R (ของเคลม)</t>
  </si>
  <si>
    <t>โช๊คขวาต่ำ</t>
  </si>
  <si>
    <t>มีกลิ่นเหม็นไหม้ในห้องเก๋ง</t>
  </si>
  <si>
    <t>ซื้อPRESSURE SENSOR</t>
  </si>
  <si>
    <t>ตั้งสายพานแอร์</t>
  </si>
  <si>
    <t>สลักคันชัก-ส่งหลุด</t>
  </si>
  <si>
    <t>ซ่อมมอเตอร์ pre -lube</t>
  </si>
  <si>
    <t>เช็ตระบบไฟ</t>
  </si>
  <si>
    <t>กระจกมองหลังหัก</t>
  </si>
  <si>
    <t>ซ่อมเบาะ</t>
  </si>
  <si>
    <t>จ้างทำชุดที่ปัดน้ำฝนรถ 90 ตัน</t>
  </si>
  <si>
    <t>สายน้ำมันรั่วใต้ท้อง</t>
  </si>
  <si>
    <t>ขาตั้งพัดลมด้านหน้าหัก</t>
  </si>
  <si>
    <t>ซื้อTOPSPIN</t>
  </si>
  <si>
    <t>ลมรั่ว - เบรคไม่ทำงาน</t>
  </si>
  <si>
    <t>SWITCH CONTROL เสีย</t>
  </si>
  <si>
    <t>เช็ครอยร้าวท่อ HYD</t>
  </si>
  <si>
    <t>ไฟสีฟ้าโชร์</t>
  </si>
  <si>
    <t>น็อตยึดล้อหลังหลวม</t>
  </si>
  <si>
    <t>น้ำหล่อเย็นรั่ว</t>
  </si>
  <si>
    <t>อุณหภูมิน้ำมันเกียร์สูง</t>
  </si>
  <si>
    <t>สายHYDแตก</t>
  </si>
  <si>
    <t>ซื้อRELAY FEED ปั๊ม</t>
  </si>
  <si>
    <t>เชื่อมถอด CUP ลูกปืนล้อหน้าซ้าย</t>
  </si>
  <si>
    <t>ส่ง Trans No22 คืน,เกียร์ 3-4 Shiftช้า</t>
  </si>
  <si>
    <t>ซ่อมControl valve Trans = 1 Set</t>
  </si>
  <si>
    <t>ราวกันตกหลุด</t>
  </si>
  <si>
    <t>ซื้อValve Assy,Extension Hose</t>
  </si>
  <si>
    <t>ซื้อREPAIR KIT หม้อลมเบรคหน้า</t>
  </si>
  <si>
    <t>ปั๊มลมเสีย</t>
  </si>
  <si>
    <t>พวงมาลัยล๊อก</t>
  </si>
  <si>
    <t>โช๊คหน้าขวารั่ว</t>
  </si>
  <si>
    <t>ผ่าถังดีโซลีนเพื่อล้างและทำสี</t>
  </si>
  <si>
    <t>กระปุกเกียร์หลุด</t>
  </si>
  <si>
    <t>ซ่อมราวกันตกด้านซ้าย</t>
  </si>
  <si>
    <t>เชื่อมบานพับฝาปิดแบตเตอร์รี่</t>
  </si>
  <si>
    <t>ซื้อPISTON เบรคหน้า</t>
  </si>
  <si>
    <t>กลึง Adaptor สายHose จำนวน 5 EA</t>
  </si>
  <si>
    <t>เผาสลักกระบอกเลี้ยว</t>
  </si>
  <si>
    <t>กลึงบูชสลักกระบอกเลี้ยวตาม ตย= 1 EA</t>
  </si>
  <si>
    <t>จ้างทำผ้าม่านบังแดด</t>
  </si>
  <si>
    <t>กระบอกเลี้ยวซ้ายรั่ว = 1 EA</t>
  </si>
  <si>
    <t>กระบอกเลี้ยวขวารั่ว = 1 EA</t>
  </si>
  <si>
    <t>ซื้อUEC controller module</t>
  </si>
  <si>
    <t>ซื้อDIFFERENTIAL PRESSURE SWITCH</t>
  </si>
  <si>
    <t>กลึงเสื้อลูกปืน Cupling 1 EA</t>
  </si>
  <si>
    <t>กลึงสวมปอกชุดลูกปืน Fly wheel</t>
  </si>
  <si>
    <t>ยางเส้นนอกหลังซ้ายรั่ว</t>
  </si>
  <si>
    <t>ลมปรับเบาะรั่ว</t>
  </si>
  <si>
    <t>รถสตาร์ทไม่ติด</t>
  </si>
  <si>
    <t>น้ำมันกลองเกียรรั่ว</t>
  </si>
  <si>
    <t>อัดสาย HYD ตามตัวอย่าง 1 EA</t>
  </si>
  <si>
    <t>ซื้อHYDRAULIC MOTOR OIL SAE 10W</t>
  </si>
  <si>
    <t>เกรียร์ถอยเข้าไม่ได้</t>
  </si>
  <si>
    <t>กระจกข้างขวาแตก</t>
  </si>
  <si>
    <t>เกียร์ถอยไม่เข้า</t>
  </si>
  <si>
    <t>ใส่น๊อตเบาะ</t>
  </si>
  <si>
    <t>ไฟเลี้ยว</t>
  </si>
  <si>
    <t>ยางหลังด้านซ้ายรั่ว</t>
  </si>
  <si>
    <t>ฝากล่องฟิวส์หลุด</t>
  </si>
  <si>
    <t>ขายึดลมวาล์วหัก</t>
  </si>
  <si>
    <t>เชื่อมท่อเหล็ก HYD = 1 EA</t>
  </si>
  <si>
    <t>ซื้อBRAKE CHAMBER ASSY (FRONT)</t>
  </si>
  <si>
    <t>ซื้อBearing ล้อหน้า</t>
  </si>
  <si>
    <t>หูยึดเกียร์หลุด</t>
  </si>
  <si>
    <t>code 7 show</t>
  </si>
  <si>
    <t>ซื้อELECTRONIC FLASHER</t>
  </si>
  <si>
    <t>ซ่อมหม้อลมเบรค = 3 EA</t>
  </si>
  <si>
    <t>ตัวตั้งสายพานหลวม</t>
  </si>
  <si>
    <t>สายพานขาด</t>
  </si>
  <si>
    <t>ท่อน้ำยาแอร์แตก</t>
  </si>
  <si>
    <t>ปั๊มลมไม่ขึ้น</t>
  </si>
  <si>
    <t>เครื่องยนต์มีเสียงดัง</t>
  </si>
  <si>
    <t>ซื้อน้ำยาแอร์ R134A</t>
  </si>
  <si>
    <t>ซ่อมControl Gear 1 EA</t>
  </si>
  <si>
    <t>ซ่อมBank Solenoid Gear 1 EA</t>
  </si>
  <si>
    <t>เลขชั่วโมงไม่ขึ้น</t>
  </si>
  <si>
    <t>จ้างทำรังผึ้งหม้อน้ำรถบรรทุกเทท้าย</t>
  </si>
  <si>
    <t>เชื่อมตัวยึดท่อไอเสีย 2 จุด</t>
  </si>
  <si>
    <t>ชุดขาตั้งสายพานเครื่องยนต์ 90 ตัน</t>
  </si>
  <si>
    <t>เกจวัดอุณหภูมืขึ้นสูง</t>
  </si>
  <si>
    <t>ประคูหลุด</t>
  </si>
  <si>
    <t>เติมน้ำยาแอร์</t>
  </si>
  <si>
    <t>ไดชาร์จเสีย</t>
  </si>
  <si>
    <t>ปรับกระจกมองหลังซ้าย</t>
  </si>
  <si>
    <t>เบาะปรับลมไม่ได้</t>
  </si>
  <si>
    <t>กรองเกียร์</t>
  </si>
  <si>
    <t>กลึงเสื้อลุกปืน Cupling = 1 EA</t>
  </si>
  <si>
    <t>น้ำมันเกียร์ยันเกร</t>
  </si>
  <si>
    <t>น๊อตยึดช่องมือดึงเปิดประตูหลุด</t>
  </si>
  <si>
    <t>ตัวตั้งสายพานชำรุด</t>
  </si>
  <si>
    <t>ล๊อคเบาะนั่งชำรุจ</t>
  </si>
  <si>
    <t>ท่อลมแตก</t>
  </si>
  <si>
    <t>เหล็กรัดคอท่อไอเสียหลุด</t>
  </si>
  <si>
    <t>ซ่อมเกียร์ NO11</t>
  </si>
  <si>
    <t>ซ่อมเกียร์ NO12</t>
  </si>
  <si>
    <t>ล้างเกลียวAdaptorวัดPressure 10 EA</t>
  </si>
  <si>
    <t>เชื่อมท่อเหล็ก HYD</t>
  </si>
  <si>
    <t>จ้างทำผ้าม่านบังแดด พร้อมติดตั้ง</t>
  </si>
  <si>
    <t>ซ่อมคอนโทรนเกียร์</t>
  </si>
  <si>
    <t>อัดสาย HOSE ตามตัวอย่าง= 1 EA</t>
  </si>
  <si>
    <t>ซื้อBearing Output Shaft</t>
  </si>
  <si>
    <t>ซ่อมDiff = 1 EA</t>
  </si>
  <si>
    <t>ทำบันไดซ้ายตามตัวอย่าง = 10 EA</t>
  </si>
  <si>
    <t>ทำฐานยึดเหล็ก lock ล้อ =10 EA</t>
  </si>
  <si>
    <t>อัดสาย HOSE ตามตัวอย่าง= 2 EA</t>
  </si>
  <si>
    <t>เกรียร์ชิฟผิดปกติ</t>
  </si>
  <si>
    <t>ท่อน้ำมันโซล่าแตก</t>
  </si>
  <si>
    <t>เชื่อมท่อเหล็กน้ำมันดีโซลีน</t>
  </si>
  <si>
    <t>จ้างซ่อมระบบเติมจาระบีอัตโนมัติ</t>
  </si>
  <si>
    <t>พ่นทราย,ทำสีดำ ชุดบันไดหน้า = 2 EA</t>
  </si>
  <si>
    <t>เชื่อมราวบันไดหน้าซ้าย = 1 EA</t>
  </si>
  <si>
    <t>เชื่อมท่อไอเสียชำรุด = 1 EA</t>
  </si>
  <si>
    <t>กลึงเสื้อลูกปืน Cupling = 1 EA</t>
  </si>
  <si>
    <t>ซ่อมคอนโทรนเกียร์ = 1 EA</t>
  </si>
  <si>
    <t>ซ่อมชุดแบงค์โซลินนอยเกียร์ เกียรถอย</t>
  </si>
  <si>
    <t>กลอนล็อคประตูชำรุด</t>
  </si>
  <si>
    <t>Hyd รั่วใต้ท้อง</t>
  </si>
  <si>
    <t>เพลาหน้าสั่นมีเสียงดังผิดปกติ</t>
  </si>
  <si>
    <t>ท่อไอเสีย</t>
  </si>
  <si>
    <t>ซ่อมกระบอกเลี้ยวซ้าย</t>
  </si>
  <si>
    <t>ซ่อมกระบอกเลี้ยวขวา</t>
  </si>
  <si>
    <t>อัด HOSE HYD ตามตัวอย่าง 4 EA</t>
  </si>
  <si>
    <t>ซื้อกลอนประตู รถ</t>
  </si>
  <si>
    <t>โช๊คหน้าขวายุบ</t>
  </si>
  <si>
    <t>เครืองยนต์ดับเอง</t>
  </si>
  <si>
    <t>ซ่อมกระบอกยกดั้ม R = 1 EA</t>
  </si>
  <si>
    <t>ซ่อมเกียร์ NO10</t>
  </si>
  <si>
    <t>ซ่อมเกียร์ NO.5</t>
  </si>
  <si>
    <t>เครื่องยนต์เดินผิดปกตื</t>
  </si>
  <si>
    <t>ราวกันตกซ้ายหัก</t>
  </si>
  <si>
    <t>จ้างทำกระจกมองข้างรถบรรทุกเทท้าย 90 ตัน</t>
  </si>
  <si>
    <t>จ้างทำฝาหม้อน้ำตามแบบ</t>
  </si>
  <si>
    <t>Modify กล่องและฐานBattery = 1 EA</t>
  </si>
  <si>
    <t>ซื้อกระบอกลมยกดั้มพ์</t>
  </si>
  <si>
    <t>เบรกหน้ารั่ว</t>
  </si>
  <si>
    <t>ประตูปิดไม่แน่น</t>
  </si>
  <si>
    <t>ตัดจานเบรค</t>
  </si>
  <si>
    <t>ซื้อDelo TorqForce 10W</t>
  </si>
  <si>
    <t>แกนปัดน้ำฝนไม่ทำงาน</t>
  </si>
  <si>
    <t>พัดลมแอร์ชำรุด</t>
  </si>
  <si>
    <t>ประตูฝั่งซ้ายปิดไม่สนิท</t>
  </si>
  <si>
    <t>ซ่อมท่อไอเสียเข้าเทอร์โบซ้าย</t>
  </si>
  <si>
    <t>กระจกมองหลังขวาแตก</t>
  </si>
  <si>
    <t>กล่องในรถหลุด</t>
  </si>
  <si>
    <t>ซื้อฟิวส์หลอดแก้ว ขนาด 3A 20mm</t>
  </si>
  <si>
    <t>ซื้อWIPER MOTOR P/N 935-CC-01059</t>
  </si>
  <si>
    <t>ซื้อรีเลย์ เครื่องยนต์</t>
  </si>
  <si>
    <t>ซ่อมControl Gear NO11</t>
  </si>
  <si>
    <t>ซ่อมปั๊ม gear</t>
  </si>
  <si>
    <t>กระจกบานเล็กแตก</t>
  </si>
  <si>
    <t>ซ่อมปั๊ม TRANS 1 EA</t>
  </si>
  <si>
    <t>ฐานยึดปั๊มเบรคหลุด</t>
  </si>
  <si>
    <t>ซื้อELECTRICAL ZBE 38 Y-ADAPTOR</t>
  </si>
  <si>
    <t>เชื่อมเฟรมแตกร้าว</t>
  </si>
  <si>
    <t>เปลี่ยนสวิตช์กุญแจ</t>
  </si>
  <si>
    <t>เชื่อมกล่องแบต</t>
  </si>
  <si>
    <t>เกียร์มีเศษเหล็ก(No16)</t>
  </si>
  <si>
    <t>ติดตั้ง Oil cooler trans</t>
  </si>
  <si>
    <t>เผาสลักเหล็กยึดโช้คหลังซ้าย</t>
  </si>
  <si>
    <t>ท่อหลุด</t>
  </si>
  <si>
    <t>อัดสาย HYDกระบอกเลี้ยวขวา</t>
  </si>
  <si>
    <t>ซื้อO Ring</t>
  </si>
  <si>
    <t>ซื้อยางรถ 90 ตัน</t>
  </si>
  <si>
    <t>บ่ง Bolt แท่นยึดเกียร์ขาดคา</t>
  </si>
  <si>
    <t>ซื้อAlternator P/N 19011153</t>
  </si>
  <si>
    <t>ซื้อSTARTER MOTOR P/N 10479339</t>
  </si>
  <si>
    <t>อัดสาย Hose ตามตัวอย่าง = 1 EA</t>
  </si>
  <si>
    <t>ปรับเบาะ</t>
  </si>
  <si>
    <t>เปลี่ยนท่อHYD</t>
  </si>
  <si>
    <t>ซ่อมปั๊มลมเครื่องยนต์ = 1 EA</t>
  </si>
  <si>
    <t>ซ่อมเกียร์ชำรุด no11</t>
  </si>
  <si>
    <t>เชื่อมกลอนประตูด้านซ้าย</t>
  </si>
  <si>
    <t>ซื้อEngine Oil SAE 15W-40 API CI4</t>
  </si>
  <si>
    <t>สาย HYDแตก</t>
  </si>
  <si>
    <t>ซื้อโอริง หม้อน้ำ</t>
  </si>
  <si>
    <t>ซื้อเบรค</t>
  </si>
  <si>
    <t>ซื้อdiff</t>
  </si>
  <si>
    <t>เชื่อมท่อ HYD(ท่อบนหลังเกียร์)</t>
  </si>
  <si>
    <t>สายไฮดรอลิคแตก</t>
  </si>
  <si>
    <t>ซ่อมControl ปั๊มพวงมาลัย = 1 EA</t>
  </si>
  <si>
    <t>สลักยึดโช้คหน้าซ้ายด้านบนเลื่อน</t>
  </si>
  <si>
    <t>กระบอกเลี้ยวรั่ว</t>
  </si>
  <si>
    <t>อัดสาย HYD ตามตัวอย่าง = 1 EA</t>
  </si>
  <si>
    <t>บ่ง Bolt ยึดหุเกียร์ขาดคา</t>
  </si>
  <si>
    <t xml:space="preserve">เบิกยางรถ 90 ตัน = 2 EA </t>
  </si>
  <si>
    <t>อัดสาย HYD ตามตัวอย่าง</t>
  </si>
  <si>
    <t>ซื้อCover Output Shaft</t>
  </si>
  <si>
    <t>ซ่อมกระบอกยกดั้มด้านซ้าย</t>
  </si>
  <si>
    <t>ซ่อมกระบอกเลิ้ยวด้านซ้าย</t>
  </si>
  <si>
    <t>ซ่อมปั๊ม STR = 1 EA</t>
  </si>
  <si>
    <t>มีกลิ่นไหม้ในห้องเก๋ง</t>
  </si>
  <si>
    <t>ล้อหลังเบรคติด</t>
  </si>
  <si>
    <t>ซ่อมcontrol เกียร์ 1 EA</t>
  </si>
  <si>
    <t>ซ่อมชุดแบงค์ solenoid เกียร์ 1 EA</t>
  </si>
  <si>
    <t>เชื่อมปีกรูสาย HOSE = 2 EA</t>
  </si>
  <si>
    <t>ซ่อมปั้ม Str</t>
  </si>
  <si>
    <t>ซ่อมcontrol พวงมาลัย</t>
  </si>
  <si>
    <t>ราวบันใดซ้ายหัก</t>
  </si>
  <si>
    <t>เบาะข้างคนขับชำรุด</t>
  </si>
  <si>
    <t>เชื่อมท่อเหล็ก HYD บนหลังเกียร์</t>
  </si>
  <si>
    <t>เครื่องดับเอง</t>
  </si>
  <si>
    <t>ไฟไหม้</t>
  </si>
  <si>
    <t>เปาะปรับลมไม่ได้</t>
  </si>
  <si>
    <t>หน้าจอมอนิเตอรืไม่แสดงผล</t>
  </si>
  <si>
    <t>ติดตั้งบันไดหน้า R = 1 SE</t>
  </si>
  <si>
    <t>ซื้อBRAKE CHAMBER ASSY (REAR)</t>
  </si>
  <si>
    <t>เชื่อม Cup ลูกปืนออก = 1 EA</t>
  </si>
  <si>
    <t>ตรวจเช็ครอยร้าวบริเวณฟันเฟือง ชุดเฟือง</t>
  </si>
  <si>
    <t>อัด HOSE สาย oil cooler brake =1 EA</t>
  </si>
  <si>
    <t>ขั้วแบตละลาย</t>
  </si>
  <si>
    <t>ทำบังโคลนขวา</t>
  </si>
  <si>
    <t>ซื้อBearing P/N SF1752</t>
  </si>
  <si>
    <t>ล้อหน้าขวาน้ำมันรั่ว</t>
  </si>
  <si>
    <t>สวิทย์ไฟไม่ติด</t>
  </si>
  <si>
    <t>เบิกสายน้ำมันเชื้อเพลิง(ท่อเหล็ก)</t>
  </si>
  <si>
    <t>เชื่อมบังโคลนหลังขวาพร้อมติดตั้ง</t>
  </si>
  <si>
    <t>ท่อหัวฉีดน้ำมันแตก</t>
  </si>
  <si>
    <t>Multiple</t>
  </si>
  <si>
    <t>MEASURE BR.</t>
  </si>
  <si>
    <t>MOTOR BLOWER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</si>
</sst>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฿&quot;* #,##0.00_-;\-&quot;฿&quot;* #,##0.00_-;_-&quot;฿&quot;* &quot;-&quot;??_-;_-@_-"/>
  </numFmts>
  <fonts count="6">
    <font>
      <sz val="11"/>
      <color theme="1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91">
    <xf numFmtId="0" fontId="0" fillId="0" borderId="0" xfId="0"/>
    <xf numFmtId="0" fontId="1" fillId="0" borderId="0" xfId="0" applyFont="1" applyAlignment="1">
      <alignment horizontal="center" vertical="center"/>
    </xf>
    <xf numFmtId="49" fontId="0" fillId="0" borderId="2" xfId="0" applyNumberForma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2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49" fontId="0" fillId="0" borderId="2" xfId="0" applyNumberFormat="1" applyBorder="1" applyAlignment="1">
      <alignment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vertical="center"/>
    </xf>
    <xf numFmtId="49" fontId="0" fillId="0" borderId="0" xfId="0" applyNumberFormat="1" applyAlignment="1">
      <alignment vertical="center"/>
    </xf>
    <xf numFmtId="49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/>
    <xf numFmtId="44" fontId="2" fillId="0" borderId="0" xfId="0" applyNumberFormat="1" applyFont="1"/>
    <xf numFmtId="44" fontId="0" fillId="0" borderId="0" xfId="0" applyNumberFormat="1"/>
    <xf numFmtId="44" fontId="2" fillId="0" borderId="0" xfId="0" applyNumberFormat="1" applyFont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4" fontId="0" fillId="0" borderId="1" xfId="0" applyNumberFormat="1" applyBorder="1"/>
    <xf numFmtId="0" fontId="1" fillId="2" borderId="3" xfId="0" applyFont="1" applyFill="1" applyBorder="1" applyAlignment="1">
      <alignment horizontal="center" vertical="center"/>
    </xf>
    <xf numFmtId="44" fontId="2" fillId="0" borderId="1" xfId="0" applyNumberFormat="1" applyFont="1" applyBorder="1"/>
    <xf numFmtId="49" fontId="2" fillId="0" borderId="1" xfId="0" applyNumberFormat="1" applyFont="1" applyBorder="1" applyAlignment="1">
      <alignment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3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14" fontId="2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44" fontId="2" fillId="0" borderId="0" xfId="0" applyNumberFormat="1" applyFont="1" applyAlignment="1">
      <alignment horizontal="left"/>
    </xf>
    <xf numFmtId="44" fontId="2" fillId="0" borderId="1" xfId="0" applyNumberFormat="1" applyFont="1" applyBorder="1" applyAlignment="1">
      <alignment horizontal="left"/>
    </xf>
    <xf numFmtId="49" fontId="5" fillId="0" borderId="2" xfId="0" applyNumberFormat="1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2" xfId="0" applyFont="1" applyBorder="1"/>
    <xf numFmtId="49" fontId="5" fillId="0" borderId="1" xfId="0" applyNumberFormat="1" applyFont="1" applyBorder="1" applyAlignment="1">
      <alignment vertical="center"/>
    </xf>
    <xf numFmtId="0" fontId="5" fillId="0" borderId="1" xfId="0" applyFont="1" applyBorder="1"/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/>
    <xf numFmtId="49" fontId="5" fillId="0" borderId="2" xfId="0" applyNumberFormat="1" applyFont="1" applyBorder="1"/>
    <xf numFmtId="14" fontId="2" fillId="0" borderId="0" xfId="0" applyNumberFormat="1" applyFont="1" applyAlignment="1">
      <alignment horizontal="center"/>
    </xf>
    <xf numFmtId="49" fontId="5" fillId="0" borderId="0" xfId="0" applyNumberFormat="1" applyFont="1" applyAlignment="1">
      <alignment vertical="center"/>
    </xf>
    <xf numFmtId="0" fontId="5" fillId="0" borderId="2" xfId="0" applyFont="1" applyBorder="1" applyAlignment="1">
      <alignment horizontal="left"/>
    </xf>
    <xf numFmtId="0" fontId="5" fillId="0" borderId="0" xfId="0" applyFont="1" applyAlignment="1">
      <alignment vertical="center"/>
    </xf>
    <xf numFmtId="49" fontId="5" fillId="0" borderId="0" xfId="0" applyNumberFormat="1" applyFont="1"/>
    <xf numFmtId="0" fontId="5" fillId="0" borderId="1" xfId="0" applyFont="1" applyBorder="1" applyAlignment="1">
      <alignment horizontal="left"/>
    </xf>
    <xf numFmtId="0" fontId="5" fillId="0" borderId="0" xfId="0" applyFont="1"/>
    <xf numFmtId="49" fontId="3" fillId="2" borderId="3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2" fillId="0" borderId="2" xfId="0" applyNumberFormat="1" applyFont="1" applyBorder="1" applyAlignment="1">
      <alignment horizontal="left"/>
    </xf>
    <xf numFmtId="49" fontId="2" fillId="0" borderId="1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1" fillId="2" borderId="4" xfId="0" applyFont="1" applyFill="1" applyBorder="1" applyAlignment="1">
      <alignment horizontal="center"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44" fontId="2" fillId="0" borderId="2" xfId="0" applyNumberFormat="1" applyFont="1" applyBorder="1"/>
    <xf numFmtId="49" fontId="0" fillId="0" borderId="0" xfId="0" applyNumberForma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2" fontId="2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vertical="center"/>
    </xf>
    <xf numFmtId="0" fontId="5" fillId="0" borderId="0" xfId="0" applyFont="1" applyBorder="1"/>
    <xf numFmtId="49" fontId="5" fillId="0" borderId="0" xfId="0" applyNumberFormat="1" applyFont="1" applyBorder="1"/>
    <xf numFmtId="0" fontId="5" fillId="0" borderId="0" xfId="0" applyFont="1" applyBorder="1" applyAlignment="1">
      <alignment vertical="center"/>
    </xf>
    <xf numFmtId="0" fontId="5" fillId="0" borderId="0" xfId="0" applyFont="1" applyBorder="1" applyAlignment="1">
      <alignment horizontal="left"/>
    </xf>
    <xf numFmtId="49" fontId="2" fillId="0" borderId="0" xfId="0" applyNumberFormat="1" applyFont="1" applyBorder="1" applyAlignment="1">
      <alignment vertical="center"/>
    </xf>
    <xf numFmtId="49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44" fontId="2" fillId="0" borderId="0" xfId="0" applyNumberFormat="1" applyFont="1" applyBorder="1" applyAlignment="1">
      <alignment horizontal="left"/>
    </xf>
    <xf numFmtId="44" fontId="0" fillId="0" borderId="0" xfId="0" applyNumberFormat="1" applyBorder="1"/>
    <xf numFmtId="44" fontId="2" fillId="0" borderId="0" xfId="0" applyNumberFormat="1" applyFont="1" applyBorder="1"/>
  </cellXfs>
  <cellStyles count="2">
    <cellStyle name="Normal" xfId="0" builtinId="0"/>
    <cellStyle name="Normal 2" xfId="1" xr:uid="{0430ADB1-C4D7-4D7A-860F-4E95660754BB}"/>
  </cellStyles>
  <dxfs count="34">
    <dxf>
      <fill>
        <patternFill patternType="none">
          <fgColor indexed="64"/>
          <bgColor auto="1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฿&quot;* #,##0.00_-;\-&quot;฿&quot;* #,##0.00_-;_-&quot;฿&quot;* &quot;-&quot;??_-;_-@_-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฿&quot;* #,##0.00_-;\-&quot;฿&quot;* #,##0.00_-;_-&quot;฿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฿&quot;* #,##0.00_-;\-&quot;฿&quot;* #,##0.00_-;_-&quot;฿&quot;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฿&quot;* #,##0.00_-;\-&quot;฿&quot;* #,##0.00_-;_-&quot;฿&quot;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externalLink" Target="externalLinks/externalLink2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CER\Desktop\project\Auxilary\COST.xlsx" TargetMode="External"/><Relationship Id="rId1" Type="http://schemas.openxmlformats.org/officeDocument/2006/relationships/externalLinkPath" Target="COS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gatucc-my.sharepoint.com/personal/t04055_egat_co_th/Documents/Power%20BI/EXCEL/&#3629;&#3640;&#3611;&#3585;&#3619;&#3603;&#3660;&#3594;&#3636;&#3657;&#3609;&#3626;&#3656;&#3623;&#3609;&#3626;&#3635;&#3619;&#3629;&#3591;.xlsx" TargetMode="External"/><Relationship Id="rId1" Type="http://schemas.openxmlformats.org/officeDocument/2006/relationships/externalLinkPath" Target="&#3629;&#3640;&#3611;&#3585;&#3619;&#3603;&#3660;&#3594;&#3636;&#3657;&#3609;&#3626;&#3656;&#3623;&#3609;&#3626;&#3635;&#3619;&#3629;&#35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TAL MAT COST"/>
      <sheetName val="MAT DETAIL"/>
      <sheetName val="MAT CODEX"/>
      <sheetName val="ANA"/>
      <sheetName val="COST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MAZrG5kmg02MU3PqnyKF3MpTNdHjN6ROnl_bjVVBqzpi2hY06x0NRLSe4EHD5Y_D" itemId="01GSNGSR2EFNPQF5TKSRBJDIFNPRMPNDJV">
      <xxl21:absoluteUrl r:id="rId2"/>
    </xxl21:alternateUrls>
    <sheetNames>
      <sheetName val="TOTAL MAT COST"/>
      <sheetName val="MAT DETAIL"/>
      <sheetName val="MAT CODEX"/>
      <sheetName val="ANA"/>
    </sheetNames>
    <sheetDataSet>
      <sheetData sheetId="0"/>
      <sheetData sheetId="1">
        <row r="5">
          <cell r="D5" t="str">
            <v>Work Order</v>
          </cell>
          <cell r="E5" t="str">
            <v>Material Code</v>
          </cell>
          <cell r="F5" t="str">
            <v>Material Number</v>
          </cell>
          <cell r="G5" t="str">
            <v>Purchase order</v>
          </cell>
          <cell r="H5" t="str">
            <v>Description (Material)</v>
          </cell>
          <cell r="I5" t="str">
            <v>Withdraw</v>
          </cell>
          <cell r="J5" t="str">
            <v>Base Unit</v>
          </cell>
          <cell r="K5" t="str">
            <v>Net Value</v>
          </cell>
          <cell r="L5" t="str">
            <v>Net Value per Unit</v>
          </cell>
        </row>
        <row r="6">
          <cell r="D6">
            <v>2658121</v>
          </cell>
          <cell r="E6">
            <v>1000004981</v>
          </cell>
          <cell r="F6">
            <v>1000004981</v>
          </cell>
          <cell r="G6"/>
          <cell r="H6" t="str">
            <v>TYRE 27.00R49 E4 2STAR</v>
          </cell>
          <cell r="I6">
            <v>2</v>
          </cell>
          <cell r="J6" t="str">
            <v>EA</v>
          </cell>
          <cell r="K6">
            <v>537152</v>
          </cell>
          <cell r="L6">
            <v>268576</v>
          </cell>
        </row>
        <row r="7">
          <cell r="D7">
            <v>2679613</v>
          </cell>
          <cell r="E7">
            <v>3000003376</v>
          </cell>
          <cell r="F7">
            <v>3000003376</v>
          </cell>
          <cell r="G7" t="str">
            <v/>
          </cell>
          <cell r="H7" t="str">
            <v>ANGLE STRUCTURAL 6X50X50MM.X6M EQUAL BAR</v>
          </cell>
          <cell r="I7">
            <v>5</v>
          </cell>
          <cell r="J7" t="str">
            <v>EA</v>
          </cell>
          <cell r="K7">
            <v>2470</v>
          </cell>
          <cell r="L7">
            <v>494</v>
          </cell>
        </row>
        <row r="8">
          <cell r="D8">
            <v>2679613</v>
          </cell>
          <cell r="E8">
            <v>3000000719</v>
          </cell>
          <cell r="F8">
            <v>3000000719</v>
          </cell>
          <cell r="G8" t="str">
            <v/>
          </cell>
          <cell r="H8" t="str">
            <v>BATTERY STORAGE 200A.</v>
          </cell>
          <cell r="I8">
            <v>6</v>
          </cell>
          <cell r="J8" t="str">
            <v>EA</v>
          </cell>
          <cell r="K8">
            <v>32124.57</v>
          </cell>
          <cell r="L8">
            <v>5354.0950000000003</v>
          </cell>
        </row>
        <row r="9">
          <cell r="D9">
            <v>2679613</v>
          </cell>
          <cell r="E9">
            <v>3000037314</v>
          </cell>
          <cell r="F9">
            <v>3000037314</v>
          </cell>
          <cell r="G9" t="str">
            <v/>
          </cell>
          <cell r="H9" t="str">
            <v>BEARING BALL URB 6305.2ZR</v>
          </cell>
          <cell r="I9">
            <v>40</v>
          </cell>
          <cell r="J9" t="str">
            <v>EA</v>
          </cell>
          <cell r="K9">
            <v>1600.09</v>
          </cell>
          <cell r="L9">
            <v>40.002249999999997</v>
          </cell>
        </row>
        <row r="10">
          <cell r="D10">
            <v>2679613</v>
          </cell>
          <cell r="E10">
            <v>3000005004</v>
          </cell>
          <cell r="F10">
            <v>3000005004</v>
          </cell>
          <cell r="G10" t="str">
            <v/>
          </cell>
          <cell r="H10" t="str">
            <v>BOLT HEX M6X20MM. 1ISOCOURSE 4.6CLASS</v>
          </cell>
          <cell r="I10">
            <v>350</v>
          </cell>
          <cell r="J10" t="str">
            <v>EA</v>
          </cell>
          <cell r="K10">
            <v>267</v>
          </cell>
          <cell r="L10">
            <v>0.7628571428571429</v>
          </cell>
        </row>
        <row r="11">
          <cell r="D11">
            <v>2679613</v>
          </cell>
          <cell r="E11">
            <v>3000005006</v>
          </cell>
          <cell r="F11">
            <v>3000005006</v>
          </cell>
          <cell r="G11" t="str">
            <v/>
          </cell>
          <cell r="H11" t="str">
            <v>BOLT HEX M6X30MM. 1ISOCOURSE 4.6CLASS</v>
          </cell>
          <cell r="I11">
            <v>300</v>
          </cell>
          <cell r="J11" t="str">
            <v>EA</v>
          </cell>
          <cell r="K11">
            <v>294.89999999999998</v>
          </cell>
          <cell r="L11">
            <v>0.98299999999999987</v>
          </cell>
        </row>
        <row r="12">
          <cell r="D12">
            <v>2679613</v>
          </cell>
          <cell r="E12" t="str">
            <v>AA0108</v>
          </cell>
          <cell r="F12"/>
          <cell r="G12" t="str">
            <v>4110163665</v>
          </cell>
          <cell r="H12" t="str">
            <v>BOLT M10 GRADE 10.8 ยาว 1.5 นิ้ว</v>
          </cell>
          <cell r="I12">
            <v>200</v>
          </cell>
          <cell r="J12" t="str">
            <v>EA</v>
          </cell>
          <cell r="K12">
            <v>2350</v>
          </cell>
          <cell r="L12">
            <v>11.75</v>
          </cell>
        </row>
        <row r="13">
          <cell r="D13">
            <v>2679613</v>
          </cell>
          <cell r="E13" t="str">
            <v>AA0110</v>
          </cell>
          <cell r="F13"/>
          <cell r="G13" t="str">
            <v>4110163665</v>
          </cell>
          <cell r="H13" t="str">
            <v>BOLT M12 GRADE 10.8 ยาว 1.5 นิ้ว</v>
          </cell>
          <cell r="I13">
            <v>200</v>
          </cell>
          <cell r="J13" t="str">
            <v>EA</v>
          </cell>
          <cell r="K13">
            <v>4200</v>
          </cell>
          <cell r="L13">
            <v>21</v>
          </cell>
        </row>
        <row r="14">
          <cell r="D14">
            <v>2679613</v>
          </cell>
          <cell r="E14" t="str">
            <v>AA0112</v>
          </cell>
          <cell r="F14"/>
          <cell r="G14" t="str">
            <v>4110163665</v>
          </cell>
          <cell r="H14" t="str">
            <v>BOLT M14 GRADE 10.8 ยาว 1.5 นิ้ว</v>
          </cell>
          <cell r="I14">
            <v>100</v>
          </cell>
          <cell r="J14" t="str">
            <v>EA</v>
          </cell>
          <cell r="K14">
            <v>2850</v>
          </cell>
          <cell r="L14">
            <v>28.5</v>
          </cell>
        </row>
        <row r="15">
          <cell r="D15">
            <v>2679613</v>
          </cell>
          <cell r="E15" t="str">
            <v>AA0114</v>
          </cell>
          <cell r="F15"/>
          <cell r="G15" t="str">
            <v>4110163665</v>
          </cell>
          <cell r="H15" t="str">
            <v>BOLT M16 GRADE 10.8 ยาว 1.5 นิ้ว</v>
          </cell>
          <cell r="I15">
            <v>100</v>
          </cell>
          <cell r="J15" t="str">
            <v>EA</v>
          </cell>
          <cell r="K15">
            <v>3200</v>
          </cell>
          <cell r="L15">
            <v>32</v>
          </cell>
        </row>
        <row r="16">
          <cell r="D16">
            <v>2679613</v>
          </cell>
          <cell r="E16" t="str">
            <v>AA0117</v>
          </cell>
          <cell r="F16"/>
          <cell r="G16" t="str">
            <v>4110163665</v>
          </cell>
          <cell r="H16" t="str">
            <v>BOLT M18 GRADE 10.8 ยาว 1.5 นิ้ว</v>
          </cell>
          <cell r="I16">
            <v>100</v>
          </cell>
          <cell r="J16" t="str">
            <v>EA</v>
          </cell>
          <cell r="K16">
            <v>4400</v>
          </cell>
          <cell r="L16">
            <v>44</v>
          </cell>
        </row>
        <row r="17">
          <cell r="D17">
            <v>2679613</v>
          </cell>
          <cell r="E17" t="str">
            <v>AA0119</v>
          </cell>
          <cell r="F17"/>
          <cell r="G17" t="str">
            <v>4110163665</v>
          </cell>
          <cell r="H17" t="str">
            <v>BOLT M20 GRADE 10.8 ยาว 1.5 นิ้ว</v>
          </cell>
          <cell r="I17">
            <v>100</v>
          </cell>
          <cell r="J17" t="str">
            <v>EA</v>
          </cell>
          <cell r="K17">
            <v>5200</v>
          </cell>
          <cell r="L17">
            <v>52</v>
          </cell>
        </row>
        <row r="18">
          <cell r="D18">
            <v>2679613</v>
          </cell>
          <cell r="E18" t="str">
            <v>AA0123</v>
          </cell>
          <cell r="F18"/>
          <cell r="G18" t="str">
            <v>4110163665</v>
          </cell>
          <cell r="H18" t="str">
            <v>BOLT M8 GRADE 10.8 ยาว 1.5 นิ้ว</v>
          </cell>
          <cell r="I18">
            <v>100</v>
          </cell>
          <cell r="J18" t="str">
            <v>EA</v>
          </cell>
          <cell r="K18">
            <v>650</v>
          </cell>
          <cell r="L18">
            <v>6.5</v>
          </cell>
        </row>
        <row r="19">
          <cell r="D19">
            <v>2679613</v>
          </cell>
          <cell r="E19">
            <v>2900000051</v>
          </cell>
          <cell r="F19">
            <v>2900000051</v>
          </cell>
          <cell r="G19" t="str">
            <v/>
          </cell>
          <cell r="H19" t="str">
            <v>FLUID TRANSMISSION SAE30 ALLISON C-4</v>
          </cell>
          <cell r="I19">
            <v>1000</v>
          </cell>
          <cell r="J19" t="str">
            <v>LR</v>
          </cell>
          <cell r="K19">
            <v>68134.37</v>
          </cell>
          <cell r="L19">
            <v>68.13436999999999</v>
          </cell>
        </row>
        <row r="20">
          <cell r="D20">
            <v>2679613</v>
          </cell>
          <cell r="E20">
            <v>2900000018</v>
          </cell>
          <cell r="F20">
            <v>2900000018</v>
          </cell>
          <cell r="G20" t="str">
            <v/>
          </cell>
          <cell r="H20" t="str">
            <v>GAS LPG 13-15KG/EA</v>
          </cell>
          <cell r="I20">
            <v>1</v>
          </cell>
          <cell r="J20" t="str">
            <v>EA</v>
          </cell>
          <cell r="K20">
            <v>370</v>
          </cell>
          <cell r="L20">
            <v>370</v>
          </cell>
        </row>
        <row r="21">
          <cell r="D21">
            <v>2679613</v>
          </cell>
          <cell r="E21">
            <v>2900000026</v>
          </cell>
          <cell r="F21">
            <v>2900000026</v>
          </cell>
          <cell r="G21" t="str">
            <v/>
          </cell>
          <cell r="H21" t="str">
            <v>GAS NITROGEN TECHNICAL 6- 7 CU.M/EA</v>
          </cell>
          <cell r="I21">
            <v>4</v>
          </cell>
          <cell r="J21" t="str">
            <v>EA</v>
          </cell>
          <cell r="K21">
            <v>372</v>
          </cell>
          <cell r="L21">
            <v>93</v>
          </cell>
        </row>
        <row r="22">
          <cell r="D22">
            <v>2679613</v>
          </cell>
          <cell r="E22">
            <v>3000006583</v>
          </cell>
          <cell r="F22">
            <v>3000006583</v>
          </cell>
          <cell r="G22" t="str">
            <v/>
          </cell>
          <cell r="H22" t="str">
            <v>GASKET 1/8INX3.281X3.281FT SQ SHAPE</v>
          </cell>
          <cell r="I22">
            <v>3</v>
          </cell>
          <cell r="J22" t="str">
            <v>EA</v>
          </cell>
          <cell r="K22">
            <v>1419.52</v>
          </cell>
          <cell r="L22">
            <v>473.17333333333335</v>
          </cell>
        </row>
        <row r="23">
          <cell r="D23">
            <v>2679613</v>
          </cell>
          <cell r="E23">
            <v>3000006583</v>
          </cell>
          <cell r="F23">
            <v>3000006583</v>
          </cell>
          <cell r="G23" t="str">
            <v/>
          </cell>
          <cell r="H23" t="str">
            <v>GASKET 1/8INX3.281X3.281FT SQ SHAPE</v>
          </cell>
          <cell r="I23">
            <v>10</v>
          </cell>
          <cell r="J23" t="str">
            <v>EA</v>
          </cell>
          <cell r="K23">
            <v>4731.7299999999996</v>
          </cell>
          <cell r="L23">
            <v>473.17299999999994</v>
          </cell>
        </row>
        <row r="24">
          <cell r="D24">
            <v>2679613</v>
          </cell>
          <cell r="E24">
            <v>3000006584</v>
          </cell>
          <cell r="F24">
            <v>3000006584</v>
          </cell>
          <cell r="G24" t="str">
            <v/>
          </cell>
          <cell r="H24" t="str">
            <v>GASKET 1/8INX35IN COTTONCLOTH INSERT</v>
          </cell>
          <cell r="I24">
            <v>30</v>
          </cell>
          <cell r="J24" t="str">
            <v>FT</v>
          </cell>
          <cell r="K24">
            <v>3750</v>
          </cell>
          <cell r="L24">
            <v>125</v>
          </cell>
        </row>
        <row r="25">
          <cell r="D25">
            <v>2679613</v>
          </cell>
          <cell r="E25">
            <v>3000006585</v>
          </cell>
          <cell r="F25">
            <v>3000006585</v>
          </cell>
          <cell r="G25" t="str">
            <v/>
          </cell>
          <cell r="H25" t="str">
            <v>GASKET API 901/60X60X1/64</v>
          </cell>
          <cell r="I25">
            <v>6</v>
          </cell>
          <cell r="J25" t="str">
            <v>EA</v>
          </cell>
          <cell r="K25">
            <v>2700</v>
          </cell>
          <cell r="L25">
            <v>450</v>
          </cell>
        </row>
        <row r="26">
          <cell r="D26">
            <v>2679613</v>
          </cell>
          <cell r="E26">
            <v>3000006587</v>
          </cell>
          <cell r="F26">
            <v>3000006587</v>
          </cell>
          <cell r="G26" t="str">
            <v/>
          </cell>
          <cell r="H26" t="str">
            <v>GASKET GARLOCK 900/60X60X1/32</v>
          </cell>
          <cell r="I26">
            <v>6</v>
          </cell>
          <cell r="J26" t="str">
            <v>EA</v>
          </cell>
          <cell r="K26">
            <v>7650</v>
          </cell>
          <cell r="L26">
            <v>1275</v>
          </cell>
        </row>
        <row r="27">
          <cell r="D27">
            <v>2679613</v>
          </cell>
          <cell r="E27" t="str">
            <v>AA0450</v>
          </cell>
          <cell r="F27"/>
          <cell r="G27" t="str">
            <v>4110163714</v>
          </cell>
          <cell r="H27" t="str">
            <v>HOSE BULK 5P1251 P/N 371-8094</v>
          </cell>
          <cell r="I27">
            <v>100</v>
          </cell>
          <cell r="J27" t="str">
            <v>CM</v>
          </cell>
          <cell r="K27">
            <v>1500</v>
          </cell>
          <cell r="L27">
            <v>15</v>
          </cell>
        </row>
        <row r="28">
          <cell r="D28">
            <v>2679613</v>
          </cell>
          <cell r="E28" t="str">
            <v>AA0451</v>
          </cell>
          <cell r="F28"/>
          <cell r="G28" t="str">
            <v>4110163714</v>
          </cell>
          <cell r="H28" t="str">
            <v>HOSE BULK P/N 371-8954</v>
          </cell>
          <cell r="I28">
            <v>100</v>
          </cell>
          <cell r="J28" t="str">
            <v>CM</v>
          </cell>
          <cell r="K28">
            <v>8000</v>
          </cell>
          <cell r="L28">
            <v>80</v>
          </cell>
        </row>
        <row r="29">
          <cell r="D29">
            <v>2679613</v>
          </cell>
          <cell r="E29">
            <v>3000021147</v>
          </cell>
          <cell r="F29">
            <v>3000021147</v>
          </cell>
          <cell r="G29" t="str">
            <v/>
          </cell>
          <cell r="H29" t="str">
            <v>HOSE COOLING SYS CAT 371-8947</v>
          </cell>
          <cell r="I29">
            <v>200</v>
          </cell>
          <cell r="J29" t="str">
            <v>CM</v>
          </cell>
          <cell r="K29">
            <v>8600</v>
          </cell>
          <cell r="L29">
            <v>43</v>
          </cell>
        </row>
        <row r="30">
          <cell r="D30">
            <v>2679613</v>
          </cell>
          <cell r="E30" t="str">
            <v>AA0463</v>
          </cell>
          <cell r="F30"/>
          <cell r="G30" t="str">
            <v>4110163714</v>
          </cell>
          <cell r="H30" t="str">
            <v>HOSE P/N 371-1253</v>
          </cell>
          <cell r="I30">
            <v>1200</v>
          </cell>
          <cell r="J30" t="str">
            <v>CM</v>
          </cell>
          <cell r="K30">
            <v>6000</v>
          </cell>
          <cell r="L30">
            <v>5</v>
          </cell>
        </row>
        <row r="31">
          <cell r="D31">
            <v>2679613</v>
          </cell>
          <cell r="E31" t="str">
            <v>AA0468</v>
          </cell>
          <cell r="F31"/>
          <cell r="G31" t="str">
            <v>4110163714</v>
          </cell>
          <cell r="H31" t="str">
            <v>HOSE P/N 371-8952</v>
          </cell>
          <cell r="I31">
            <v>100</v>
          </cell>
          <cell r="J31" t="str">
            <v>CM</v>
          </cell>
          <cell r="K31">
            <v>6400</v>
          </cell>
          <cell r="L31">
            <v>64</v>
          </cell>
        </row>
        <row r="32">
          <cell r="D32">
            <v>2679613</v>
          </cell>
          <cell r="E32">
            <v>3000021148</v>
          </cell>
          <cell r="F32">
            <v>3000021148</v>
          </cell>
          <cell r="G32" t="str">
            <v/>
          </cell>
          <cell r="H32" t="str">
            <v>HOSE P111 D9R CAT 371-8950</v>
          </cell>
          <cell r="I32">
            <v>200</v>
          </cell>
          <cell r="J32" t="str">
            <v>CM</v>
          </cell>
          <cell r="K32">
            <v>11200</v>
          </cell>
          <cell r="L32">
            <v>56</v>
          </cell>
        </row>
        <row r="33">
          <cell r="D33">
            <v>2679613</v>
          </cell>
          <cell r="E33">
            <v>3000021153</v>
          </cell>
          <cell r="F33">
            <v>3000021153</v>
          </cell>
          <cell r="G33" t="str">
            <v/>
          </cell>
          <cell r="H33" t="str">
            <v>HOSE P40 D4H CAT 371-8949</v>
          </cell>
          <cell r="I33">
            <v>200</v>
          </cell>
          <cell r="J33" t="str">
            <v>CM</v>
          </cell>
          <cell r="K33">
            <v>9400</v>
          </cell>
          <cell r="L33">
            <v>47</v>
          </cell>
        </row>
        <row r="34">
          <cell r="D34">
            <v>2679613</v>
          </cell>
          <cell r="E34">
            <v>2900000104</v>
          </cell>
          <cell r="F34">
            <v>2900000104</v>
          </cell>
          <cell r="G34" t="str">
            <v/>
          </cell>
          <cell r="H34" t="str">
            <v>HYDRAULIC FLUID PETROLEUM BASE 10 PKG.</v>
          </cell>
          <cell r="I34">
            <v>1000</v>
          </cell>
          <cell r="J34" t="str">
            <v>LR</v>
          </cell>
          <cell r="K34">
            <v>41000</v>
          </cell>
          <cell r="L34">
            <v>41</v>
          </cell>
        </row>
        <row r="35">
          <cell r="D35">
            <v>2679613</v>
          </cell>
          <cell r="E35">
            <v>2900000104</v>
          </cell>
          <cell r="F35">
            <v>2900000104</v>
          </cell>
          <cell r="G35" t="str">
            <v/>
          </cell>
          <cell r="H35" t="str">
            <v>HYDRAULIC FLUID PETROLEUM BASE 10 PKG.</v>
          </cell>
          <cell r="I35">
            <v>1000</v>
          </cell>
          <cell r="J35" t="str">
            <v>LR</v>
          </cell>
          <cell r="K35">
            <v>42000</v>
          </cell>
          <cell r="L35">
            <v>42</v>
          </cell>
        </row>
        <row r="36">
          <cell r="D36">
            <v>2679613</v>
          </cell>
          <cell r="E36">
            <v>2900000104</v>
          </cell>
          <cell r="F36">
            <v>2900000104</v>
          </cell>
          <cell r="G36" t="str">
            <v/>
          </cell>
          <cell r="H36" t="str">
            <v>HYDRAULIC FLUID PETROLEUM BASE 10 PKG.</v>
          </cell>
          <cell r="I36">
            <v>1200</v>
          </cell>
          <cell r="J36" t="str">
            <v>LR</v>
          </cell>
          <cell r="K36">
            <v>50400</v>
          </cell>
          <cell r="L36">
            <v>42</v>
          </cell>
        </row>
        <row r="37">
          <cell r="D37">
            <v>2679613</v>
          </cell>
          <cell r="E37">
            <v>2900000104</v>
          </cell>
          <cell r="F37">
            <v>2900000104</v>
          </cell>
          <cell r="G37" t="str">
            <v/>
          </cell>
          <cell r="H37" t="str">
            <v>HYDRAULIC FLUID PETROLEUM BASE 10 PKG.</v>
          </cell>
          <cell r="I37">
            <v>2000</v>
          </cell>
          <cell r="J37" t="str">
            <v>LR</v>
          </cell>
          <cell r="K37">
            <v>80275.86</v>
          </cell>
          <cell r="L37">
            <v>40.137929999999997</v>
          </cell>
        </row>
        <row r="38">
          <cell r="D38">
            <v>2679613</v>
          </cell>
          <cell r="E38">
            <v>3000048164</v>
          </cell>
          <cell r="F38">
            <v>3000048164</v>
          </cell>
          <cell r="G38" t="str">
            <v/>
          </cell>
          <cell r="H38" t="str">
            <v>LAMP FLUORESCENT 22-24W. ขั้วเกลียว</v>
          </cell>
          <cell r="I38">
            <v>36</v>
          </cell>
          <cell r="J38" t="str">
            <v>EA</v>
          </cell>
          <cell r="K38">
            <v>3240</v>
          </cell>
          <cell r="L38">
            <v>90</v>
          </cell>
        </row>
        <row r="39">
          <cell r="D39">
            <v>2679613</v>
          </cell>
          <cell r="E39" t="str">
            <v>AA0520</v>
          </cell>
          <cell r="F39"/>
          <cell r="G39" t="str">
            <v>4110163251</v>
          </cell>
          <cell r="H39" t="str">
            <v>LOCK UP VALVE O-RING KIT</v>
          </cell>
          <cell r="I39">
            <v>12</v>
          </cell>
          <cell r="J39" t="str">
            <v>SE</v>
          </cell>
          <cell r="K39">
            <v>3276</v>
          </cell>
          <cell r="L39">
            <v>273</v>
          </cell>
        </row>
        <row r="40">
          <cell r="D40">
            <v>2679613</v>
          </cell>
          <cell r="E40" t="str">
            <v>AA0524</v>
          </cell>
          <cell r="F40"/>
          <cell r="G40" t="str">
            <v>4110163251</v>
          </cell>
          <cell r="H40" t="str">
            <v>LUBE VALVE O-RING KIT</v>
          </cell>
          <cell r="I40">
            <v>12</v>
          </cell>
          <cell r="J40" t="str">
            <v>SE</v>
          </cell>
          <cell r="K40">
            <v>3096</v>
          </cell>
          <cell r="L40">
            <v>258</v>
          </cell>
        </row>
        <row r="41">
          <cell r="D41">
            <v>2679613</v>
          </cell>
          <cell r="E41">
            <v>2900000126</v>
          </cell>
          <cell r="F41">
            <v>2900000126</v>
          </cell>
          <cell r="G41" t="str">
            <v/>
          </cell>
          <cell r="H41" t="str">
            <v>LUBRICATING OIL ENG. #30</v>
          </cell>
          <cell r="I41">
            <v>1000</v>
          </cell>
          <cell r="J41" t="str">
            <v>LR</v>
          </cell>
          <cell r="K41">
            <v>41000</v>
          </cell>
          <cell r="L41">
            <v>41</v>
          </cell>
        </row>
        <row r="42">
          <cell r="D42">
            <v>2679613</v>
          </cell>
          <cell r="E42">
            <v>2900000211</v>
          </cell>
          <cell r="F42">
            <v>2900000211</v>
          </cell>
          <cell r="G42" t="str">
            <v/>
          </cell>
          <cell r="H42" t="str">
            <v>OIL LUBRICATING GEAR GL-5 SAE# 90</v>
          </cell>
          <cell r="I42">
            <v>1000</v>
          </cell>
          <cell r="J42" t="str">
            <v>LR</v>
          </cell>
          <cell r="K42">
            <v>47000</v>
          </cell>
          <cell r="L42">
            <v>47</v>
          </cell>
        </row>
        <row r="43">
          <cell r="D43">
            <v>2679613</v>
          </cell>
          <cell r="E43" t="str">
            <v>AA0570</v>
          </cell>
          <cell r="F43"/>
          <cell r="G43" t="str">
            <v>4110163251</v>
          </cell>
          <cell r="H43" t="str">
            <v>OIL SEAL TB 120X150X15MM.</v>
          </cell>
          <cell r="I43">
            <v>14</v>
          </cell>
          <cell r="J43" t="str">
            <v>EA</v>
          </cell>
          <cell r="K43">
            <v>6860</v>
          </cell>
          <cell r="L43">
            <v>490</v>
          </cell>
        </row>
        <row r="44">
          <cell r="D44">
            <v>2679613</v>
          </cell>
          <cell r="E44" t="str">
            <v>AA0571</v>
          </cell>
          <cell r="F44"/>
          <cell r="G44" t="str">
            <v>4110183342</v>
          </cell>
          <cell r="H44" t="str">
            <v>OIL SEAL TB 125X155X14MM.</v>
          </cell>
          <cell r="I44">
            <v>10</v>
          </cell>
          <cell r="J44" t="str">
            <v>EA</v>
          </cell>
          <cell r="K44">
            <v>2200</v>
          </cell>
          <cell r="L44">
            <v>220</v>
          </cell>
        </row>
        <row r="45">
          <cell r="D45">
            <v>2679613</v>
          </cell>
          <cell r="E45" t="str">
            <v>AA0601</v>
          </cell>
          <cell r="F45"/>
          <cell r="G45" t="str">
            <v>4110163251</v>
          </cell>
          <cell r="H45" t="str">
            <v>O-RING KIT BOX KINGSEAL NBR90D</v>
          </cell>
          <cell r="I45">
            <v>8</v>
          </cell>
          <cell r="J45" t="str">
            <v>BX</v>
          </cell>
          <cell r="K45">
            <v>7200</v>
          </cell>
          <cell r="L45">
            <v>900</v>
          </cell>
        </row>
        <row r="46">
          <cell r="D46">
            <v>2679613</v>
          </cell>
          <cell r="E46" t="str">
            <v>AA0602</v>
          </cell>
          <cell r="F46"/>
          <cell r="G46" t="str">
            <v>4110163251</v>
          </cell>
          <cell r="H46" t="str">
            <v>O-RING KIT BOX KINGSEAL VITON75D</v>
          </cell>
          <cell r="I46">
            <v>4</v>
          </cell>
          <cell r="J46" t="str">
            <v>BX</v>
          </cell>
          <cell r="K46">
            <v>32600</v>
          </cell>
          <cell r="L46">
            <v>8150</v>
          </cell>
        </row>
        <row r="47">
          <cell r="D47">
            <v>2679613</v>
          </cell>
          <cell r="E47">
            <v>3000000125</v>
          </cell>
          <cell r="F47">
            <v>3000000125</v>
          </cell>
          <cell r="G47" t="str">
            <v/>
          </cell>
          <cell r="H47" t="str">
            <v>PIPE METALLIC 3/4 IN 6 MR STEEL GALV</v>
          </cell>
          <cell r="I47">
            <v>5</v>
          </cell>
          <cell r="J47" t="str">
            <v>EA</v>
          </cell>
          <cell r="K47">
            <v>1775</v>
          </cell>
          <cell r="L47">
            <v>355</v>
          </cell>
        </row>
        <row r="48">
          <cell r="D48">
            <v>2679613</v>
          </cell>
          <cell r="E48" t="str">
            <v>AA0803</v>
          </cell>
          <cell r="F48"/>
          <cell r="G48" t="str">
            <v>4110163251</v>
          </cell>
          <cell r="H48" t="str">
            <v>REGULATOR VALVE O-RING KIT</v>
          </cell>
          <cell r="I48">
            <v>12</v>
          </cell>
          <cell r="J48" t="str">
            <v>SE</v>
          </cell>
          <cell r="K48">
            <v>2688</v>
          </cell>
          <cell r="L48">
            <v>224</v>
          </cell>
        </row>
        <row r="49">
          <cell r="D49">
            <v>2679613</v>
          </cell>
          <cell r="E49">
            <v>3000007982</v>
          </cell>
          <cell r="F49">
            <v>3000007982</v>
          </cell>
          <cell r="G49" t="str">
            <v/>
          </cell>
          <cell r="H49" t="str">
            <v>ROD WELDING 2.6MM.X1MR RD COPPERPLATED</v>
          </cell>
          <cell r="I49">
            <v>3</v>
          </cell>
          <cell r="J49" t="str">
            <v>KG</v>
          </cell>
          <cell r="K49">
            <v>165</v>
          </cell>
          <cell r="L49">
            <v>55</v>
          </cell>
        </row>
        <row r="50">
          <cell r="D50">
            <v>2679613</v>
          </cell>
          <cell r="E50">
            <v>3000007982</v>
          </cell>
          <cell r="F50">
            <v>3000007982</v>
          </cell>
          <cell r="G50" t="str">
            <v/>
          </cell>
          <cell r="H50" t="str">
            <v>ROD WELDING 2.6MM.X1MR RD COPPERPLATED</v>
          </cell>
          <cell r="I50">
            <v>7</v>
          </cell>
          <cell r="J50" t="str">
            <v>KG</v>
          </cell>
          <cell r="K50">
            <v>364</v>
          </cell>
          <cell r="L50">
            <v>52</v>
          </cell>
        </row>
        <row r="51">
          <cell r="D51">
            <v>2679613</v>
          </cell>
          <cell r="E51">
            <v>3000007995</v>
          </cell>
          <cell r="F51">
            <v>3000007995</v>
          </cell>
          <cell r="G51" t="str">
            <v/>
          </cell>
          <cell r="H51" t="str">
            <v>ROD WELDING GAS 1/8 BRASS</v>
          </cell>
          <cell r="I51">
            <v>4</v>
          </cell>
          <cell r="J51" t="str">
            <v>KG</v>
          </cell>
          <cell r="K51">
            <v>1880</v>
          </cell>
          <cell r="L51">
            <v>470</v>
          </cell>
        </row>
        <row r="52">
          <cell r="D52">
            <v>2679613</v>
          </cell>
          <cell r="E52">
            <v>3000007995</v>
          </cell>
          <cell r="F52">
            <v>3000007995</v>
          </cell>
          <cell r="G52" t="str">
            <v/>
          </cell>
          <cell r="H52" t="str">
            <v>ROD WELDING GAS 1/8 BRASS</v>
          </cell>
          <cell r="I52">
            <v>6</v>
          </cell>
          <cell r="J52" t="str">
            <v>KG</v>
          </cell>
          <cell r="K52">
            <v>2400</v>
          </cell>
          <cell r="L52">
            <v>400</v>
          </cell>
        </row>
        <row r="53">
          <cell r="D53">
            <v>2679613</v>
          </cell>
          <cell r="E53" t="str">
            <v>AA0934</v>
          </cell>
          <cell r="F53"/>
          <cell r="G53" t="str">
            <v>4110163251</v>
          </cell>
          <cell r="H53" t="str">
            <v>SOLENOID VALVE O-RING KIT</v>
          </cell>
          <cell r="I53">
            <v>12</v>
          </cell>
          <cell r="J53" t="str">
            <v>SE</v>
          </cell>
          <cell r="K53">
            <v>1344</v>
          </cell>
          <cell r="L53">
            <v>112</v>
          </cell>
        </row>
        <row r="54">
          <cell r="D54">
            <v>2679613</v>
          </cell>
          <cell r="E54">
            <v>3000008613</v>
          </cell>
          <cell r="F54">
            <v>3000008613</v>
          </cell>
          <cell r="G54" t="str">
            <v/>
          </cell>
          <cell r="H54" t="str">
            <v>STONE SHARPENING SIZE:L.8 IN.COARSE-FINE</v>
          </cell>
          <cell r="I54">
            <v>10</v>
          </cell>
          <cell r="J54" t="str">
            <v>EA</v>
          </cell>
          <cell r="K54">
            <v>694</v>
          </cell>
          <cell r="L54">
            <v>69.400000000000006</v>
          </cell>
        </row>
        <row r="55">
          <cell r="D55">
            <v>2679613</v>
          </cell>
          <cell r="E55" t="str">
            <v>AA0988</v>
          </cell>
          <cell r="F55"/>
          <cell r="G55" t="str">
            <v>4110163251</v>
          </cell>
          <cell r="H55" t="str">
            <v>TORQUE CONVERTER O-RING KIT</v>
          </cell>
          <cell r="I55">
            <v>12</v>
          </cell>
          <cell r="J55" t="str">
            <v>SE</v>
          </cell>
          <cell r="K55">
            <v>63600</v>
          </cell>
          <cell r="L55">
            <v>5300</v>
          </cell>
        </row>
        <row r="56">
          <cell r="D56">
            <v>2679613</v>
          </cell>
          <cell r="E56" t="str">
            <v>AA0989</v>
          </cell>
          <cell r="F56"/>
          <cell r="G56" t="str">
            <v>4110163251</v>
          </cell>
          <cell r="H56" t="str">
            <v>TORQUE CONVERTER VALVE O-RING KIT</v>
          </cell>
          <cell r="I56">
            <v>12</v>
          </cell>
          <cell r="J56" t="str">
            <v>SE</v>
          </cell>
          <cell r="K56">
            <v>10020</v>
          </cell>
          <cell r="L56">
            <v>835</v>
          </cell>
        </row>
        <row r="57">
          <cell r="D57">
            <v>2679613</v>
          </cell>
          <cell r="E57" t="str">
            <v>AA0990</v>
          </cell>
          <cell r="F57"/>
          <cell r="G57" t="str">
            <v>4110163251</v>
          </cell>
          <cell r="H57" t="str">
            <v>TRANSMISSION CONTROL VALVE O-RING KIT</v>
          </cell>
          <cell r="I57">
            <v>12</v>
          </cell>
          <cell r="J57" t="str">
            <v>SE</v>
          </cell>
          <cell r="K57">
            <v>35316</v>
          </cell>
          <cell r="L57">
            <v>2943</v>
          </cell>
        </row>
        <row r="58">
          <cell r="D58">
            <v>2679613</v>
          </cell>
          <cell r="E58" t="str">
            <v>AA0991</v>
          </cell>
          <cell r="F58"/>
          <cell r="G58" t="str">
            <v>4110163251</v>
          </cell>
          <cell r="H58" t="str">
            <v>TRANSMISSION CV SEAT O-RING KIT</v>
          </cell>
          <cell r="I58">
            <v>12</v>
          </cell>
          <cell r="J58" t="str">
            <v>SE</v>
          </cell>
          <cell r="K58">
            <v>18876</v>
          </cell>
          <cell r="L58">
            <v>1573</v>
          </cell>
        </row>
        <row r="59">
          <cell r="D59">
            <v>2679613</v>
          </cell>
          <cell r="E59" t="str">
            <v>AA0995</v>
          </cell>
          <cell r="F59"/>
          <cell r="G59" t="str">
            <v>4110163251</v>
          </cell>
          <cell r="H59" t="str">
            <v>TRANSMISSION O-RING KIT</v>
          </cell>
          <cell r="I59">
            <v>12</v>
          </cell>
          <cell r="J59" t="str">
            <v>SE</v>
          </cell>
          <cell r="K59">
            <v>96000</v>
          </cell>
          <cell r="L59">
            <v>8000</v>
          </cell>
        </row>
        <row r="60">
          <cell r="D60">
            <v>2679613</v>
          </cell>
          <cell r="E60" t="str">
            <v>AA0996</v>
          </cell>
          <cell r="F60"/>
          <cell r="G60" t="str">
            <v>4110163251</v>
          </cell>
          <cell r="H60" t="str">
            <v>TRANSMISSION PUMP O-RING KIT</v>
          </cell>
          <cell r="I60">
            <v>12</v>
          </cell>
          <cell r="J60" t="str">
            <v>SE</v>
          </cell>
          <cell r="K60">
            <v>26136</v>
          </cell>
          <cell r="L60">
            <v>2178</v>
          </cell>
        </row>
        <row r="61">
          <cell r="D61">
            <v>2679613</v>
          </cell>
          <cell r="E61">
            <v>3000008917</v>
          </cell>
          <cell r="F61">
            <v>3000008917</v>
          </cell>
          <cell r="G61" t="str">
            <v/>
          </cell>
          <cell r="H61" t="str">
            <v>TUBE METALLIC 2X2X0.078INX6MR</v>
          </cell>
          <cell r="I61">
            <v>2</v>
          </cell>
          <cell r="J61" t="str">
            <v>EA</v>
          </cell>
          <cell r="K61">
            <v>746</v>
          </cell>
          <cell r="L61">
            <v>373</v>
          </cell>
        </row>
        <row r="62">
          <cell r="D62">
            <v>2679613</v>
          </cell>
          <cell r="E62">
            <v>3000043570</v>
          </cell>
          <cell r="F62">
            <v>3000043570</v>
          </cell>
          <cell r="G62" t="str">
            <v/>
          </cell>
          <cell r="H62" t="str">
            <v>VALVE GATE 1/2 IN. STRAIGHT BRASS</v>
          </cell>
          <cell r="I62">
            <v>10</v>
          </cell>
          <cell r="J62" t="str">
            <v>EA</v>
          </cell>
          <cell r="K62">
            <v>827.12</v>
          </cell>
          <cell r="L62">
            <v>82.712000000000003</v>
          </cell>
        </row>
        <row r="63">
          <cell r="D63">
            <v>2679613</v>
          </cell>
          <cell r="E63">
            <v>3000000207</v>
          </cell>
          <cell r="F63">
            <v>3000000207</v>
          </cell>
          <cell r="G63" t="str">
            <v/>
          </cell>
          <cell r="H63" t="str">
            <v>VALVE GATE 3/4 IN. STRAIGHT BRASS</v>
          </cell>
          <cell r="I63">
            <v>20</v>
          </cell>
          <cell r="J63" t="str">
            <v>EA</v>
          </cell>
          <cell r="K63">
            <v>2298.19</v>
          </cell>
          <cell r="L63">
            <v>114.90950000000001</v>
          </cell>
        </row>
        <row r="64">
          <cell r="D64">
            <v>2679613</v>
          </cell>
          <cell r="E64">
            <v>3000009836</v>
          </cell>
          <cell r="F64">
            <v>3000009836</v>
          </cell>
          <cell r="G64" t="str">
            <v/>
          </cell>
          <cell r="H64" t="str">
            <v>WASHER FLAT DIA:1/4X13/16IN.THK.1/32IN.</v>
          </cell>
          <cell r="I64">
            <v>600</v>
          </cell>
          <cell r="J64" t="str">
            <v>EA</v>
          </cell>
          <cell r="K64">
            <v>132</v>
          </cell>
          <cell r="L64">
            <v>0.22</v>
          </cell>
        </row>
        <row r="65">
          <cell r="D65">
            <v>2679613</v>
          </cell>
          <cell r="E65">
            <v>3000009370</v>
          </cell>
          <cell r="F65">
            <v>3000009370</v>
          </cell>
          <cell r="G65" t="str">
            <v/>
          </cell>
          <cell r="H65" t="str">
            <v>WHEEL ABRASIVE 355X25-25.4X3MM. 3900RPM</v>
          </cell>
          <cell r="I65">
            <v>50</v>
          </cell>
          <cell r="J65" t="str">
            <v>EA</v>
          </cell>
          <cell r="K65">
            <v>3875</v>
          </cell>
          <cell r="L65">
            <v>77.5</v>
          </cell>
        </row>
        <row r="66">
          <cell r="D66">
            <v>2679613</v>
          </cell>
          <cell r="E66">
            <v>3000000223</v>
          </cell>
          <cell r="F66">
            <v>3000000223</v>
          </cell>
          <cell r="G66" t="str">
            <v/>
          </cell>
          <cell r="H66" t="str">
            <v>กุญแจ ติดลิ้นชัก 1-1/2 IN.X2IN. BRASS</v>
          </cell>
          <cell r="I66">
            <v>12</v>
          </cell>
          <cell r="J66" t="str">
            <v>SE</v>
          </cell>
          <cell r="K66">
            <v>336.24</v>
          </cell>
          <cell r="L66">
            <v>28.02</v>
          </cell>
        </row>
        <row r="67">
          <cell r="D67">
            <v>2679613</v>
          </cell>
          <cell r="E67">
            <v>3000000241</v>
          </cell>
          <cell r="F67">
            <v>3000000241</v>
          </cell>
          <cell r="G67" t="str">
            <v/>
          </cell>
          <cell r="H67" t="str">
            <v>ข้องอ90องศา 1/2 IN. FEMALE GALV IRON</v>
          </cell>
          <cell r="I67">
            <v>12</v>
          </cell>
          <cell r="J67" t="str">
            <v>EA</v>
          </cell>
          <cell r="K67">
            <v>98.4</v>
          </cell>
          <cell r="L67">
            <v>8.2000000000000011</v>
          </cell>
        </row>
        <row r="68">
          <cell r="D68">
            <v>2679613</v>
          </cell>
          <cell r="E68">
            <v>3000000265</v>
          </cell>
          <cell r="F68">
            <v>3000000265</v>
          </cell>
          <cell r="G68" t="str">
            <v/>
          </cell>
          <cell r="H68" t="str">
            <v>ข้อต่อตรง 1/2 IN MALE MATL:GALV IRON</v>
          </cell>
          <cell r="I68">
            <v>10</v>
          </cell>
          <cell r="J68" t="str">
            <v>EA</v>
          </cell>
          <cell r="K68">
            <v>66</v>
          </cell>
          <cell r="L68">
            <v>6.6</v>
          </cell>
        </row>
        <row r="69">
          <cell r="D69">
            <v>2679613</v>
          </cell>
          <cell r="E69">
            <v>3000000265</v>
          </cell>
          <cell r="F69">
            <v>3000000265</v>
          </cell>
          <cell r="G69" t="str">
            <v/>
          </cell>
          <cell r="H69" t="str">
            <v>ข้อต่อตรง 1/2 IN MALE MATL:GALV IRON</v>
          </cell>
          <cell r="I69">
            <v>12</v>
          </cell>
          <cell r="J69" t="str">
            <v>EA</v>
          </cell>
          <cell r="K69">
            <v>79.2</v>
          </cell>
          <cell r="L69">
            <v>6.6000000000000005</v>
          </cell>
        </row>
        <row r="70">
          <cell r="D70">
            <v>2679613</v>
          </cell>
          <cell r="E70">
            <v>3000000273</v>
          </cell>
          <cell r="F70">
            <v>3000000273</v>
          </cell>
          <cell r="G70" t="str">
            <v/>
          </cell>
          <cell r="H70" t="str">
            <v>ข้อต่อตรง CONN.DATA.3/4IN.GALV.IRON</v>
          </cell>
          <cell r="I70">
            <v>20</v>
          </cell>
          <cell r="J70" t="str">
            <v>EA</v>
          </cell>
          <cell r="K70">
            <v>204.29</v>
          </cell>
          <cell r="L70">
            <v>10.214499999999999</v>
          </cell>
        </row>
        <row r="71">
          <cell r="D71">
            <v>2679613</v>
          </cell>
          <cell r="E71">
            <v>3000000309</v>
          </cell>
          <cell r="F71">
            <v>3000000309</v>
          </cell>
          <cell r="G71" t="str">
            <v/>
          </cell>
          <cell r="H71" t="str">
            <v>ข้อต่อสามทาง 1ST CONN.1/2IN.GALV.IRON</v>
          </cell>
          <cell r="I71">
            <v>12</v>
          </cell>
          <cell r="J71" t="str">
            <v>EA</v>
          </cell>
          <cell r="K71">
            <v>140.4</v>
          </cell>
          <cell r="L71">
            <v>11.700000000000001</v>
          </cell>
        </row>
        <row r="72">
          <cell r="D72">
            <v>2679613</v>
          </cell>
          <cell r="E72">
            <v>3000000403</v>
          </cell>
          <cell r="F72">
            <v>3000000403</v>
          </cell>
          <cell r="G72" t="str">
            <v/>
          </cell>
          <cell r="H72" t="str">
            <v>ลวดผูกเหล็ก NO.18</v>
          </cell>
          <cell r="I72">
            <v>20</v>
          </cell>
          <cell r="J72" t="str">
            <v>KG</v>
          </cell>
          <cell r="K72">
            <v>586</v>
          </cell>
          <cell r="L72">
            <v>29.3</v>
          </cell>
        </row>
        <row r="73">
          <cell r="D73">
            <v>2683557</v>
          </cell>
          <cell r="E73">
            <v>3000000719</v>
          </cell>
          <cell r="F73">
            <v>3000000719</v>
          </cell>
          <cell r="G73"/>
          <cell r="H73" t="str">
            <v>BATTERY STORAGE 200A.</v>
          </cell>
          <cell r="I73">
            <v>4</v>
          </cell>
          <cell r="J73" t="str">
            <v>EA</v>
          </cell>
          <cell r="K73">
            <v>21416.38</v>
          </cell>
          <cell r="L73">
            <v>5354.0950000000003</v>
          </cell>
        </row>
        <row r="74">
          <cell r="D74">
            <v>2684762</v>
          </cell>
          <cell r="E74">
            <v>3000003450</v>
          </cell>
          <cell r="F74">
            <v>3000003450</v>
          </cell>
          <cell r="G74"/>
          <cell r="H74" t="str">
            <v>BAR METAL 2.37INX3M RD STEEL 4140 AISI</v>
          </cell>
          <cell r="I74">
            <v>1</v>
          </cell>
          <cell r="J74" t="str">
            <v>EA</v>
          </cell>
          <cell r="K74">
            <v>4167</v>
          </cell>
          <cell r="L74">
            <v>4167</v>
          </cell>
        </row>
        <row r="75">
          <cell r="D75">
            <v>2684762</v>
          </cell>
          <cell r="E75">
            <v>3000003469</v>
          </cell>
          <cell r="F75">
            <v>3000003469</v>
          </cell>
          <cell r="G75"/>
          <cell r="H75" t="str">
            <v>BAR METAL 5/8INX3M RD STEEL AISI 1020</v>
          </cell>
          <cell r="I75">
            <v>1</v>
          </cell>
          <cell r="J75" t="str">
            <v>EA</v>
          </cell>
          <cell r="K75">
            <v>230</v>
          </cell>
          <cell r="L75">
            <v>230</v>
          </cell>
        </row>
        <row r="76">
          <cell r="D76">
            <v>2684973</v>
          </cell>
          <cell r="E76">
            <v>3000003454</v>
          </cell>
          <cell r="F76">
            <v>3000003454</v>
          </cell>
          <cell r="G76"/>
          <cell r="H76" t="str">
            <v>BAR METAL 2INX1M RD BRASS</v>
          </cell>
          <cell r="I76">
            <v>1</v>
          </cell>
          <cell r="J76" t="str">
            <v>EA</v>
          </cell>
          <cell r="K76">
            <v>4333.68</v>
          </cell>
          <cell r="L76">
            <v>4333.68</v>
          </cell>
        </row>
        <row r="77">
          <cell r="D77">
            <v>2685537</v>
          </cell>
          <cell r="E77">
            <v>3000000719</v>
          </cell>
          <cell r="F77">
            <v>3000000719</v>
          </cell>
          <cell r="G77"/>
          <cell r="H77" t="str">
            <v>BATTERY STORAGE 200A.</v>
          </cell>
          <cell r="I77">
            <v>4</v>
          </cell>
          <cell r="J77" t="str">
            <v>EA</v>
          </cell>
          <cell r="K77">
            <v>21416.38</v>
          </cell>
          <cell r="L77">
            <v>5354.0950000000003</v>
          </cell>
        </row>
        <row r="78">
          <cell r="D78">
            <v>2685695</v>
          </cell>
          <cell r="E78">
            <v>3000000719</v>
          </cell>
          <cell r="F78">
            <v>3000000719</v>
          </cell>
          <cell r="G78"/>
          <cell r="H78" t="str">
            <v>BATTERY STORAGE 200A.</v>
          </cell>
          <cell r="I78">
            <v>2</v>
          </cell>
          <cell r="J78" t="str">
            <v>EA</v>
          </cell>
          <cell r="K78">
            <v>10708.19</v>
          </cell>
          <cell r="L78">
            <v>5354.0950000000003</v>
          </cell>
        </row>
        <row r="79">
          <cell r="D79">
            <v>2685699</v>
          </cell>
          <cell r="E79">
            <v>3000000719</v>
          </cell>
          <cell r="F79">
            <v>3000000719</v>
          </cell>
          <cell r="G79"/>
          <cell r="H79" t="str">
            <v>BATTERY STORAGE 200A.</v>
          </cell>
          <cell r="I79">
            <v>4</v>
          </cell>
          <cell r="J79" t="str">
            <v>EA</v>
          </cell>
          <cell r="K79">
            <v>21438.25</v>
          </cell>
          <cell r="L79">
            <v>5359.5625</v>
          </cell>
        </row>
        <row r="80">
          <cell r="D80">
            <v>2685699</v>
          </cell>
          <cell r="E80">
            <v>3000015119</v>
          </cell>
          <cell r="F80">
            <v>3000015119</v>
          </cell>
          <cell r="G80"/>
          <cell r="H80" t="str">
            <v>O-RING 3.53X21.82MM.75A KOMATSU 07000F3022</v>
          </cell>
          <cell r="I80">
            <v>20</v>
          </cell>
          <cell r="J80" t="str">
            <v>EA</v>
          </cell>
          <cell r="K80">
            <v>2400</v>
          </cell>
          <cell r="L80">
            <v>120</v>
          </cell>
        </row>
        <row r="81">
          <cell r="D81">
            <v>2685699</v>
          </cell>
          <cell r="E81">
            <v>3000015122</v>
          </cell>
          <cell r="F81">
            <v>3000015122</v>
          </cell>
          <cell r="G81"/>
          <cell r="H81" t="str">
            <v>O-RING 3.53X28.17MM. 75DUROAXCAT 2H3932</v>
          </cell>
          <cell r="I81">
            <v>2</v>
          </cell>
          <cell r="J81" t="str">
            <v>EA</v>
          </cell>
          <cell r="K81">
            <v>142</v>
          </cell>
          <cell r="L81">
            <v>71</v>
          </cell>
        </row>
        <row r="82">
          <cell r="D82">
            <v>2685699</v>
          </cell>
          <cell r="E82">
            <v>3000015122</v>
          </cell>
          <cell r="F82">
            <v>3000015122</v>
          </cell>
          <cell r="G82"/>
          <cell r="H82" t="str">
            <v>O-RING 3.53X28.17MM. 75DUROAXCAT 2H3932</v>
          </cell>
          <cell r="I82">
            <v>18</v>
          </cell>
          <cell r="J82" t="str">
            <v>EA</v>
          </cell>
          <cell r="K82">
            <v>1314</v>
          </cell>
          <cell r="L82">
            <v>73</v>
          </cell>
        </row>
        <row r="83">
          <cell r="D83">
            <v>2689875</v>
          </cell>
          <cell r="E83">
            <v>3000016866</v>
          </cell>
          <cell r="F83">
            <v>3000016866</v>
          </cell>
          <cell r="G83"/>
          <cell r="H83" t="str">
            <v>BEARING BALL SKF 6211-2RS1NR</v>
          </cell>
          <cell r="I83">
            <v>2</v>
          </cell>
          <cell r="J83" t="str">
            <v>EA</v>
          </cell>
          <cell r="K83">
            <v>1120</v>
          </cell>
          <cell r="L83">
            <v>560</v>
          </cell>
        </row>
        <row r="84">
          <cell r="D84">
            <v>2693622</v>
          </cell>
          <cell r="E84">
            <v>3000005554</v>
          </cell>
          <cell r="F84">
            <v>3000005554</v>
          </cell>
          <cell r="G84"/>
          <cell r="H84" t="str">
            <v>COMPRESSOR SANDEN SD508/12VDC</v>
          </cell>
          <cell r="I84">
            <v>1</v>
          </cell>
          <cell r="J84" t="str">
            <v>EA</v>
          </cell>
          <cell r="K84">
            <v>3700</v>
          </cell>
          <cell r="L84">
            <v>3700</v>
          </cell>
        </row>
        <row r="85">
          <cell r="D85">
            <v>2693622</v>
          </cell>
          <cell r="E85">
            <v>3000005555</v>
          </cell>
          <cell r="F85">
            <v>3000005555</v>
          </cell>
          <cell r="G85"/>
          <cell r="H85" t="str">
            <v>COMPRESSOR SANDEN SD508/24VDC</v>
          </cell>
          <cell r="I85">
            <v>1</v>
          </cell>
          <cell r="J85" t="str">
            <v>EA</v>
          </cell>
          <cell r="K85">
            <v>5850</v>
          </cell>
          <cell r="L85">
            <v>5850</v>
          </cell>
        </row>
        <row r="86">
          <cell r="D86">
            <v>2693622</v>
          </cell>
          <cell r="E86">
            <v>3000021015</v>
          </cell>
          <cell r="F86">
            <v>3000021015</v>
          </cell>
          <cell r="G86"/>
          <cell r="H86" t="str">
            <v>DRIER P309 16G CAT 2182277</v>
          </cell>
          <cell r="I86">
            <v>1</v>
          </cell>
          <cell r="J86" t="str">
            <v>EA</v>
          </cell>
          <cell r="K86">
            <v>3302</v>
          </cell>
          <cell r="L86">
            <v>3302</v>
          </cell>
        </row>
        <row r="87">
          <cell r="D87">
            <v>2693622</v>
          </cell>
          <cell r="E87">
            <v>3000002161</v>
          </cell>
          <cell r="F87">
            <v>3000002161</v>
          </cell>
          <cell r="G87"/>
          <cell r="H87" t="str">
            <v>LAMP INCANDESCENT 24VDC.10W.</v>
          </cell>
          <cell r="I87">
            <v>10</v>
          </cell>
          <cell r="J87" t="str">
            <v>EA</v>
          </cell>
          <cell r="K87">
            <v>160</v>
          </cell>
          <cell r="L87">
            <v>16</v>
          </cell>
        </row>
        <row r="88">
          <cell r="D88">
            <v>2693622</v>
          </cell>
          <cell r="E88">
            <v>3000002161</v>
          </cell>
          <cell r="F88">
            <v>3000002161</v>
          </cell>
          <cell r="G88"/>
          <cell r="H88" t="str">
            <v>LAMP INCANDESCENT 24VDC.10W.</v>
          </cell>
          <cell r="I88">
            <v>20</v>
          </cell>
          <cell r="J88" t="str">
            <v>EA</v>
          </cell>
          <cell r="K88">
            <v>340</v>
          </cell>
          <cell r="L88">
            <v>17</v>
          </cell>
        </row>
        <row r="89">
          <cell r="D89">
            <v>2693622</v>
          </cell>
          <cell r="E89">
            <v>3000024540</v>
          </cell>
          <cell r="F89">
            <v>3000024540</v>
          </cell>
          <cell r="G89"/>
          <cell r="H89" t="str">
            <v>PUMP ASSY P305.05 988B CAT 7T8891</v>
          </cell>
          <cell r="I89">
            <v>1</v>
          </cell>
          <cell r="J89" t="str">
            <v>EA</v>
          </cell>
          <cell r="K89">
            <v>1079</v>
          </cell>
          <cell r="L89">
            <v>1079</v>
          </cell>
        </row>
        <row r="90">
          <cell r="D90">
            <v>2693622</v>
          </cell>
          <cell r="E90">
            <v>3000002876</v>
          </cell>
          <cell r="F90">
            <v>3000002876</v>
          </cell>
          <cell r="G90"/>
          <cell r="H90" t="str">
            <v>TERMINAL CALY PV5.5-7A</v>
          </cell>
          <cell r="I90">
            <v>100</v>
          </cell>
          <cell r="J90" t="str">
            <v>EA</v>
          </cell>
          <cell r="K90">
            <v>222.34</v>
          </cell>
          <cell r="L90">
            <v>2.2233999999999998</v>
          </cell>
        </row>
        <row r="91">
          <cell r="D91">
            <v>2693622</v>
          </cell>
          <cell r="E91">
            <v>3000002887</v>
          </cell>
          <cell r="F91">
            <v>3000002887</v>
          </cell>
          <cell r="G91"/>
          <cell r="H91" t="str">
            <v>TERMINAL KST MSO12250F</v>
          </cell>
          <cell r="I91">
            <v>100</v>
          </cell>
          <cell r="J91" t="str">
            <v>EA</v>
          </cell>
          <cell r="K91">
            <v>220</v>
          </cell>
          <cell r="L91">
            <v>2.2000000000000002</v>
          </cell>
        </row>
        <row r="92">
          <cell r="D92">
            <v>2693622</v>
          </cell>
          <cell r="E92">
            <v>3000039033</v>
          </cell>
          <cell r="F92">
            <v>3000039033</v>
          </cell>
          <cell r="G92"/>
          <cell r="H92" t="str">
            <v>TERMINAL LUG Y-TYPE INSULATED 2.3 MM.</v>
          </cell>
          <cell r="I92">
            <v>100</v>
          </cell>
          <cell r="J92" t="str">
            <v>EA</v>
          </cell>
          <cell r="K92">
            <v>157.41</v>
          </cell>
          <cell r="L92">
            <v>1.5741000000000001</v>
          </cell>
        </row>
        <row r="93">
          <cell r="D93">
            <v>2693622</v>
          </cell>
          <cell r="E93">
            <v>3000002905</v>
          </cell>
          <cell r="F93">
            <v>3000002905</v>
          </cell>
          <cell r="G93"/>
          <cell r="H93" t="str">
            <v>TERMINAL SHINO F2A+F2B</v>
          </cell>
          <cell r="I93">
            <v>100</v>
          </cell>
          <cell r="J93" t="str">
            <v>EA</v>
          </cell>
          <cell r="K93">
            <v>415</v>
          </cell>
          <cell r="L93">
            <v>4.1500000000000004</v>
          </cell>
        </row>
        <row r="94">
          <cell r="D94">
            <v>2693622</v>
          </cell>
          <cell r="E94">
            <v>3000002911</v>
          </cell>
          <cell r="F94">
            <v>3000002911</v>
          </cell>
          <cell r="G94"/>
          <cell r="H94" t="str">
            <v>TERMINAL T-LUG RF2.5-4S</v>
          </cell>
          <cell r="I94">
            <v>100</v>
          </cell>
          <cell r="J94" t="str">
            <v>EA</v>
          </cell>
          <cell r="K94">
            <v>99</v>
          </cell>
          <cell r="L94">
            <v>0.99</v>
          </cell>
        </row>
        <row r="95">
          <cell r="D95">
            <v>2701943</v>
          </cell>
          <cell r="E95">
            <v>3000022767</v>
          </cell>
          <cell r="F95">
            <v>3000022767</v>
          </cell>
          <cell r="G95"/>
          <cell r="H95" t="str">
            <v>CARRIER&amp;LINING 10 02 32 TEREX 15234854</v>
          </cell>
          <cell r="I95">
            <v>2</v>
          </cell>
          <cell r="J95" t="str">
            <v>EA</v>
          </cell>
          <cell r="K95">
            <v>9260</v>
          </cell>
          <cell r="L95">
            <v>4630</v>
          </cell>
        </row>
        <row r="96">
          <cell r="D96">
            <v>2701943</v>
          </cell>
          <cell r="E96">
            <v>3000019012</v>
          </cell>
          <cell r="F96">
            <v>3000019012</v>
          </cell>
          <cell r="G96"/>
          <cell r="H96" t="str">
            <v>HOSE FIG12836P10 WABCO DH2387</v>
          </cell>
          <cell r="I96">
            <v>1</v>
          </cell>
          <cell r="J96" t="str">
            <v>EA</v>
          </cell>
          <cell r="K96">
            <v>936</v>
          </cell>
          <cell r="L96">
            <v>936</v>
          </cell>
        </row>
        <row r="97">
          <cell r="D97">
            <v>2701943</v>
          </cell>
          <cell r="E97">
            <v>3000019015</v>
          </cell>
          <cell r="F97">
            <v>3000019015</v>
          </cell>
          <cell r="G97"/>
          <cell r="H97" t="str">
            <v>HOSE FIG12836P8 WABCO VN7286</v>
          </cell>
          <cell r="I97">
            <v>1</v>
          </cell>
          <cell r="J97" t="str">
            <v>EA</v>
          </cell>
          <cell r="K97">
            <v>1266</v>
          </cell>
          <cell r="L97">
            <v>1266</v>
          </cell>
        </row>
        <row r="98">
          <cell r="D98">
            <v>2701943</v>
          </cell>
          <cell r="E98">
            <v>3000047124</v>
          </cell>
          <cell r="F98">
            <v>3000047124</v>
          </cell>
          <cell r="G98"/>
          <cell r="H98" t="str">
            <v>HOSE KOMATSU 17A-03-13131</v>
          </cell>
          <cell r="I98">
            <v>2</v>
          </cell>
          <cell r="J98" t="str">
            <v>EA</v>
          </cell>
          <cell r="K98">
            <v>13440</v>
          </cell>
          <cell r="L98">
            <v>6720</v>
          </cell>
        </row>
        <row r="99">
          <cell r="D99">
            <v>2701943</v>
          </cell>
          <cell r="E99">
            <v>3000024223</v>
          </cell>
          <cell r="F99">
            <v>3000024223</v>
          </cell>
          <cell r="G99"/>
          <cell r="H99" t="str">
            <v>HOSE P36 988B CAT 6N1608</v>
          </cell>
          <cell r="I99">
            <v>4</v>
          </cell>
          <cell r="J99" t="str">
            <v>EA</v>
          </cell>
          <cell r="K99">
            <v>8436</v>
          </cell>
          <cell r="L99">
            <v>2109</v>
          </cell>
        </row>
        <row r="100">
          <cell r="D100">
            <v>2702359</v>
          </cell>
          <cell r="E100">
            <v>3000000719</v>
          </cell>
          <cell r="F100">
            <v>3000000719</v>
          </cell>
          <cell r="G100"/>
          <cell r="H100" t="str">
            <v>BATTERY STORAGE 200A.</v>
          </cell>
          <cell r="I100">
            <v>2</v>
          </cell>
          <cell r="J100" t="str">
            <v>EA</v>
          </cell>
          <cell r="K100">
            <v>10718.69</v>
          </cell>
          <cell r="L100">
            <v>5359.3450000000003</v>
          </cell>
        </row>
        <row r="101">
          <cell r="D101">
            <v>2702497</v>
          </cell>
          <cell r="E101" t="str">
            <v>AA0001</v>
          </cell>
          <cell r="F101"/>
          <cell r="G101">
            <v>4110163320</v>
          </cell>
          <cell r="H101" t="str">
            <v>3RD CLUTCH SET</v>
          </cell>
          <cell r="I101">
            <v>2</v>
          </cell>
          <cell r="J101" t="str">
            <v>SE</v>
          </cell>
          <cell r="K101">
            <v>410000</v>
          </cell>
          <cell r="L101">
            <v>205000</v>
          </cell>
        </row>
        <row r="102">
          <cell r="D102">
            <v>2702497</v>
          </cell>
          <cell r="E102" t="str">
            <v>AA0153</v>
          </cell>
          <cell r="F102"/>
          <cell r="G102">
            <v>4110163320</v>
          </cell>
          <cell r="H102" t="str">
            <v>CALIPER SEAL KIT P/N 306-7060</v>
          </cell>
          <cell r="I102">
            <v>4</v>
          </cell>
          <cell r="J102" t="str">
            <v>SE</v>
          </cell>
          <cell r="K102">
            <v>29600</v>
          </cell>
          <cell r="L102">
            <v>7400</v>
          </cell>
        </row>
        <row r="103">
          <cell r="D103">
            <v>2706884</v>
          </cell>
          <cell r="E103">
            <v>3000006435</v>
          </cell>
          <cell r="F103">
            <v>3000006435</v>
          </cell>
          <cell r="G103"/>
          <cell r="H103" t="str">
            <v>FERRULE THAILAND 47.5-52.58-34.9</v>
          </cell>
          <cell r="I103">
            <v>4</v>
          </cell>
          <cell r="J103" t="str">
            <v>EA</v>
          </cell>
          <cell r="K103">
            <v>248</v>
          </cell>
          <cell r="L103">
            <v>62</v>
          </cell>
        </row>
        <row r="104">
          <cell r="D104">
            <v>2706884</v>
          </cell>
          <cell r="E104">
            <v>3000007039</v>
          </cell>
          <cell r="F104">
            <v>3000007039</v>
          </cell>
          <cell r="G104"/>
          <cell r="H104" t="str">
            <v>HOSE 25.40MM. SAE100R12 CAT 8S9355</v>
          </cell>
          <cell r="I104">
            <v>300</v>
          </cell>
          <cell r="J104" t="str">
            <v>IN</v>
          </cell>
          <cell r="K104">
            <v>4095</v>
          </cell>
          <cell r="L104">
            <v>13.65</v>
          </cell>
        </row>
        <row r="105">
          <cell r="D105">
            <v>2707008</v>
          </cell>
          <cell r="E105">
            <v>3000004468</v>
          </cell>
          <cell r="F105">
            <v>3000004468</v>
          </cell>
          <cell r="G105"/>
          <cell r="H105" t="str">
            <v>BEARING BALL ANNULAR SKF 6219C3</v>
          </cell>
          <cell r="I105">
            <v>2</v>
          </cell>
          <cell r="J105" t="str">
            <v>EA</v>
          </cell>
          <cell r="K105">
            <v>3940</v>
          </cell>
          <cell r="L105">
            <v>1970</v>
          </cell>
        </row>
        <row r="106">
          <cell r="D106">
            <v>2707008</v>
          </cell>
          <cell r="E106">
            <v>3000016866</v>
          </cell>
          <cell r="F106">
            <v>3000016866</v>
          </cell>
          <cell r="G106"/>
          <cell r="H106" t="str">
            <v>BEARING BALL SKF 6211-2RS1NR</v>
          </cell>
          <cell r="I106">
            <v>2</v>
          </cell>
          <cell r="J106" t="str">
            <v>EA</v>
          </cell>
          <cell r="K106">
            <v>1120</v>
          </cell>
          <cell r="L106">
            <v>560</v>
          </cell>
        </row>
        <row r="107">
          <cell r="D107">
            <v>2708317</v>
          </cell>
          <cell r="E107" t="str">
            <v>AA0994</v>
          </cell>
          <cell r="F107"/>
          <cell r="G107" t="str">
            <v>4110164116</v>
          </cell>
          <cell r="H107" t="str">
            <v>TRANSMISSION OIL SAE 30</v>
          </cell>
          <cell r="I107">
            <v>12</v>
          </cell>
          <cell r="J107" t="str">
            <v>DR</v>
          </cell>
          <cell r="K107">
            <v>165480</v>
          </cell>
          <cell r="L107">
            <v>13790</v>
          </cell>
        </row>
        <row r="108">
          <cell r="D108">
            <v>2708317</v>
          </cell>
          <cell r="E108" t="str">
            <v>AA1111</v>
          </cell>
          <cell r="F108"/>
          <cell r="G108" t="str">
            <v>4110164116</v>
          </cell>
          <cell r="H108" t="str">
            <v>น้ำมันเครื่องยนต์ SAE 15W-40 API CI-4</v>
          </cell>
          <cell r="I108">
            <v>12</v>
          </cell>
          <cell r="J108" t="str">
            <v>DR</v>
          </cell>
          <cell r="K108">
            <v>265896</v>
          </cell>
          <cell r="L108">
            <v>22158</v>
          </cell>
        </row>
        <row r="109">
          <cell r="D109">
            <v>2708443</v>
          </cell>
          <cell r="E109">
            <v>3000004468</v>
          </cell>
          <cell r="F109">
            <v>3000004468</v>
          </cell>
          <cell r="G109"/>
          <cell r="H109" t="str">
            <v>BEARING BALL ANNULAR SKF 6219C3</v>
          </cell>
          <cell r="I109">
            <v>4</v>
          </cell>
          <cell r="J109" t="str">
            <v>EA</v>
          </cell>
          <cell r="K109">
            <v>5680</v>
          </cell>
          <cell r="L109">
            <v>1420</v>
          </cell>
        </row>
        <row r="110">
          <cell r="D110">
            <v>2708443</v>
          </cell>
          <cell r="E110">
            <v>3000004442</v>
          </cell>
          <cell r="F110">
            <v>3000004442</v>
          </cell>
          <cell r="G110"/>
          <cell r="H110" t="str">
            <v>BEARING PN.6211Z.ZCM</v>
          </cell>
          <cell r="I110">
            <v>4</v>
          </cell>
          <cell r="J110" t="str">
            <v>EA</v>
          </cell>
          <cell r="K110">
            <v>1553.69</v>
          </cell>
          <cell r="L110">
            <v>388.42250000000001</v>
          </cell>
        </row>
        <row r="111">
          <cell r="D111">
            <v>2710583</v>
          </cell>
          <cell r="E111" t="str">
            <v>AA1083</v>
          </cell>
          <cell r="F111"/>
          <cell r="G111">
            <v>5110010457</v>
          </cell>
          <cell r="H111" t="str">
            <v>ชุด TRANSMISSION &amp; TORQUE CONTROL VALVE ASSY</v>
          </cell>
          <cell r="I111">
            <v>1</v>
          </cell>
          <cell r="J111" t="str">
            <v>SE</v>
          </cell>
          <cell r="K111">
            <v>750217</v>
          </cell>
          <cell r="L111">
            <v>750217</v>
          </cell>
        </row>
        <row r="112">
          <cell r="D112">
            <v>2711422</v>
          </cell>
          <cell r="E112" t="str">
            <v>AA0224</v>
          </cell>
          <cell r="F112"/>
          <cell r="G112">
            <v>4110163715</v>
          </cell>
          <cell r="H112" t="str">
            <v>DISC FRICTION</v>
          </cell>
          <cell r="I112">
            <v>36</v>
          </cell>
          <cell r="J112" t="str">
            <v>EA</v>
          </cell>
          <cell r="K112">
            <v>284400</v>
          </cell>
          <cell r="L112">
            <v>7900</v>
          </cell>
        </row>
        <row r="113">
          <cell r="D113">
            <v>2711422</v>
          </cell>
          <cell r="E113" t="str">
            <v>AA0764</v>
          </cell>
          <cell r="F113"/>
          <cell r="G113">
            <v>4110163715</v>
          </cell>
          <cell r="H113" t="str">
            <v>PLATE FRICTION P/N PP8972</v>
          </cell>
          <cell r="I113">
            <v>22</v>
          </cell>
          <cell r="J113" t="str">
            <v>EA</v>
          </cell>
          <cell r="K113">
            <v>156200</v>
          </cell>
          <cell r="L113">
            <v>7100</v>
          </cell>
        </row>
        <row r="114">
          <cell r="D114">
            <v>2711913</v>
          </cell>
          <cell r="E114">
            <v>3000006314</v>
          </cell>
          <cell r="F114">
            <v>3000006314</v>
          </cell>
          <cell r="G114"/>
          <cell r="H114" t="str">
            <v>ELECTRODE WELDING DIA.2.6 KOBE (LB-52)</v>
          </cell>
          <cell r="I114">
            <v>20</v>
          </cell>
          <cell r="J114" t="str">
            <v>KG</v>
          </cell>
          <cell r="K114">
            <v>1414.29</v>
          </cell>
          <cell r="L114">
            <v>70.714500000000001</v>
          </cell>
        </row>
        <row r="115">
          <cell r="D115">
            <v>2711930</v>
          </cell>
          <cell r="E115">
            <v>3000005554</v>
          </cell>
          <cell r="F115">
            <v>3000005554</v>
          </cell>
          <cell r="G115"/>
          <cell r="H115" t="str">
            <v>COMPRESSOR SANDEN SD508/12VDC</v>
          </cell>
          <cell r="I115">
            <v>1</v>
          </cell>
          <cell r="J115" t="str">
            <v>EA</v>
          </cell>
          <cell r="K115">
            <v>3700</v>
          </cell>
          <cell r="L115">
            <v>3700</v>
          </cell>
        </row>
        <row r="116">
          <cell r="D116">
            <v>2711930</v>
          </cell>
          <cell r="E116">
            <v>1000002723</v>
          </cell>
          <cell r="F116">
            <v>1000002723</v>
          </cell>
          <cell r="G116"/>
          <cell r="H116" t="str">
            <v>TANK UNICLA RD60FF/R134A</v>
          </cell>
          <cell r="I116">
            <v>1</v>
          </cell>
          <cell r="J116" t="str">
            <v>EA</v>
          </cell>
          <cell r="K116">
            <v>160</v>
          </cell>
          <cell r="L116">
            <v>160</v>
          </cell>
        </row>
        <row r="117">
          <cell r="D117">
            <v>2711930</v>
          </cell>
          <cell r="E117">
            <v>3000009244</v>
          </cell>
          <cell r="F117">
            <v>3000009244</v>
          </cell>
          <cell r="G117"/>
          <cell r="H117" t="str">
            <v>VBELT 950X13MM. COGGED EDGE SYN RUBBER</v>
          </cell>
          <cell r="I117">
            <v>2</v>
          </cell>
          <cell r="J117" t="str">
            <v>EA</v>
          </cell>
          <cell r="K117">
            <v>280.68</v>
          </cell>
          <cell r="L117">
            <v>140.34</v>
          </cell>
        </row>
        <row r="118">
          <cell r="D118">
            <v>2712906</v>
          </cell>
          <cell r="E118" t="str">
            <v>AA0826</v>
          </cell>
          <cell r="F118"/>
          <cell r="G118" t="str">
            <v>4110163814</v>
          </cell>
          <cell r="H118" t="str">
            <v>RING SNAP (03) LOW CLUTCH P/N 985-TM-11017</v>
          </cell>
          <cell r="I118">
            <v>10</v>
          </cell>
          <cell r="J118" t="str">
            <v>EA</v>
          </cell>
          <cell r="K118">
            <v>11000</v>
          </cell>
          <cell r="L118">
            <v>1100</v>
          </cell>
        </row>
        <row r="119">
          <cell r="D119">
            <v>2712906</v>
          </cell>
          <cell r="E119" t="str">
            <v>AA0855</v>
          </cell>
          <cell r="F119"/>
          <cell r="G119" t="str">
            <v>4110163814</v>
          </cell>
          <cell r="H119" t="str">
            <v>SEAL RING (03) HIGH CLUTCH CSR 01 20854</v>
          </cell>
          <cell r="I119">
            <v>10</v>
          </cell>
          <cell r="J119" t="str">
            <v>EA</v>
          </cell>
          <cell r="K119">
            <v>6000</v>
          </cell>
          <cell r="L119">
            <v>600</v>
          </cell>
        </row>
        <row r="120">
          <cell r="D120">
            <v>2712906</v>
          </cell>
          <cell r="E120" t="str">
            <v>AA0856</v>
          </cell>
          <cell r="F120"/>
          <cell r="G120" t="str">
            <v>4110163814</v>
          </cell>
          <cell r="H120" t="str">
            <v>SEAL RING (04) HIGH CLUTCH CSR 01 20352</v>
          </cell>
          <cell r="I120">
            <v>10</v>
          </cell>
          <cell r="J120" t="str">
            <v>EA</v>
          </cell>
          <cell r="K120">
            <v>6000</v>
          </cell>
          <cell r="L120">
            <v>600</v>
          </cell>
        </row>
        <row r="121">
          <cell r="D121">
            <v>2712906</v>
          </cell>
          <cell r="E121" t="str">
            <v>AA0857</v>
          </cell>
          <cell r="F121"/>
          <cell r="G121" t="str">
            <v>4110163814</v>
          </cell>
          <cell r="H121" t="str">
            <v>SEAL RING (05) OUTPUT SHAFT P/N 985-TM-22309</v>
          </cell>
          <cell r="I121">
            <v>10</v>
          </cell>
          <cell r="J121" t="str">
            <v>EA</v>
          </cell>
          <cell r="K121">
            <v>32000</v>
          </cell>
          <cell r="L121">
            <v>3200</v>
          </cell>
        </row>
        <row r="122">
          <cell r="D122">
            <v>2712906</v>
          </cell>
          <cell r="E122" t="str">
            <v>AA0858</v>
          </cell>
          <cell r="F122"/>
          <cell r="G122" t="str">
            <v>4110163814</v>
          </cell>
          <cell r="H122" t="str">
            <v>SEAL RING (08) 2^ND AND 1 P/N 985-TM-21086</v>
          </cell>
          <cell r="I122">
            <v>10</v>
          </cell>
          <cell r="J122" t="str">
            <v>EA</v>
          </cell>
          <cell r="K122">
            <v>27000</v>
          </cell>
          <cell r="L122">
            <v>2700</v>
          </cell>
        </row>
        <row r="123">
          <cell r="D123">
            <v>2712906</v>
          </cell>
          <cell r="E123" t="str">
            <v>AA0859</v>
          </cell>
          <cell r="F123"/>
          <cell r="G123" t="str">
            <v>4110163814</v>
          </cell>
          <cell r="H123" t="str">
            <v>SEAL RING (14) LOW CLUTCH CSR 01 11205</v>
          </cell>
          <cell r="I123">
            <v>10</v>
          </cell>
          <cell r="J123" t="str">
            <v>EA</v>
          </cell>
          <cell r="K123">
            <v>20000</v>
          </cell>
          <cell r="L123">
            <v>2000</v>
          </cell>
        </row>
        <row r="124">
          <cell r="D124">
            <v>2712906</v>
          </cell>
          <cell r="E124" t="str">
            <v>AA0860</v>
          </cell>
          <cell r="F124"/>
          <cell r="G124" t="str">
            <v>4110163814</v>
          </cell>
          <cell r="H124" t="str">
            <v>SEAL RING (16) 2^ND AND 1 P/N 985-TM-21101</v>
          </cell>
          <cell r="I124">
            <v>10</v>
          </cell>
          <cell r="J124" t="str">
            <v>EA</v>
          </cell>
          <cell r="K124">
            <v>20000</v>
          </cell>
          <cell r="L124">
            <v>2000</v>
          </cell>
        </row>
        <row r="125">
          <cell r="D125">
            <v>2712906</v>
          </cell>
          <cell r="E125" t="str">
            <v>AA0861</v>
          </cell>
          <cell r="F125"/>
          <cell r="G125" t="str">
            <v>4110163814</v>
          </cell>
          <cell r="H125" t="str">
            <v>SEAL RING (19) 3^RD AND REV CSR 01 11004</v>
          </cell>
          <cell r="I125">
            <v>10</v>
          </cell>
          <cell r="J125" t="str">
            <v>EA</v>
          </cell>
          <cell r="K125">
            <v>15000</v>
          </cell>
          <cell r="L125">
            <v>1500</v>
          </cell>
        </row>
        <row r="126">
          <cell r="D126">
            <v>2712906</v>
          </cell>
          <cell r="E126" t="str">
            <v>AA0862</v>
          </cell>
          <cell r="F126"/>
          <cell r="G126" t="str">
            <v>4110163814</v>
          </cell>
          <cell r="H126" t="str">
            <v>SEAL RING (46) 3^RD AND REV P/N 985-TM-22682</v>
          </cell>
          <cell r="I126">
            <v>10</v>
          </cell>
          <cell r="J126" t="str">
            <v>EA</v>
          </cell>
          <cell r="K126">
            <v>25000</v>
          </cell>
          <cell r="L126">
            <v>2500</v>
          </cell>
        </row>
        <row r="127">
          <cell r="D127">
            <v>2712984</v>
          </cell>
          <cell r="E127" t="str">
            <v>AA0343</v>
          </cell>
          <cell r="F127"/>
          <cell r="G127">
            <v>4110163716</v>
          </cell>
          <cell r="H127" t="str">
            <v>FLOATING SEAL ASSY P/N 985-BR-02526</v>
          </cell>
          <cell r="I127">
            <v>2</v>
          </cell>
          <cell r="J127" t="str">
            <v>SE</v>
          </cell>
          <cell r="K127">
            <v>36000</v>
          </cell>
          <cell r="L127">
            <v>18000</v>
          </cell>
        </row>
        <row r="128">
          <cell r="D128">
            <v>2712984</v>
          </cell>
          <cell r="E128" t="str">
            <v>AA0344</v>
          </cell>
          <cell r="F128"/>
          <cell r="G128">
            <v>4110163716</v>
          </cell>
          <cell r="H128" t="str">
            <v>FLOATING SEAL ASSY P/N 985-BR-02534</v>
          </cell>
          <cell r="I128">
            <v>2</v>
          </cell>
          <cell r="J128" t="str">
            <v>SE</v>
          </cell>
          <cell r="K128">
            <v>15000</v>
          </cell>
          <cell r="L128">
            <v>7500</v>
          </cell>
        </row>
        <row r="129">
          <cell r="D129">
            <v>2712984</v>
          </cell>
          <cell r="E129">
            <v>1000003952</v>
          </cell>
          <cell r="F129">
            <v>1000003952</v>
          </cell>
          <cell r="G129"/>
          <cell r="H129" t="str">
            <v>O-RING 5.7 319.30MM. NBR 80A</v>
          </cell>
          <cell r="I129">
            <v>2</v>
          </cell>
          <cell r="J129" t="str">
            <v>EA</v>
          </cell>
          <cell r="K129">
            <v>180</v>
          </cell>
          <cell r="L129">
            <v>90</v>
          </cell>
        </row>
        <row r="130">
          <cell r="D130">
            <v>2712984</v>
          </cell>
          <cell r="E130" t="str">
            <v>AA0589</v>
          </cell>
          <cell r="F130"/>
          <cell r="G130">
            <v>4110163716</v>
          </cell>
          <cell r="H130" t="str">
            <v>O-RING BRAKE P/N 985-BR-65091</v>
          </cell>
          <cell r="I130">
            <v>2</v>
          </cell>
          <cell r="J130" t="str">
            <v>EA</v>
          </cell>
          <cell r="K130">
            <v>500</v>
          </cell>
          <cell r="L130">
            <v>250</v>
          </cell>
        </row>
        <row r="131">
          <cell r="D131">
            <v>2712984</v>
          </cell>
          <cell r="E131" t="str">
            <v>AA0626</v>
          </cell>
          <cell r="F131"/>
          <cell r="G131">
            <v>4110163716</v>
          </cell>
          <cell r="H131" t="str">
            <v>O-RING P/N 07000-15485</v>
          </cell>
          <cell r="I131">
            <v>2</v>
          </cell>
          <cell r="J131" t="str">
            <v>EA</v>
          </cell>
          <cell r="K131">
            <v>360</v>
          </cell>
          <cell r="L131">
            <v>180</v>
          </cell>
        </row>
        <row r="132">
          <cell r="D132">
            <v>2712984</v>
          </cell>
          <cell r="E132" t="str">
            <v>AA0627</v>
          </cell>
          <cell r="F132"/>
          <cell r="G132">
            <v>4110163716</v>
          </cell>
          <cell r="H132" t="str">
            <v>O-RING P/N 07000-15500</v>
          </cell>
          <cell r="I132">
            <v>2</v>
          </cell>
          <cell r="J132" t="str">
            <v>EA</v>
          </cell>
          <cell r="K132">
            <v>560</v>
          </cell>
          <cell r="L132">
            <v>280</v>
          </cell>
        </row>
        <row r="133">
          <cell r="D133">
            <v>2712984</v>
          </cell>
          <cell r="E133" t="str">
            <v>AA0670</v>
          </cell>
          <cell r="F133"/>
          <cell r="G133">
            <v>4110163716</v>
          </cell>
          <cell r="H133" t="str">
            <v>O-RING P/N 985-BR-65018</v>
          </cell>
          <cell r="I133">
            <v>2</v>
          </cell>
          <cell r="J133" t="str">
            <v>EA</v>
          </cell>
          <cell r="K133">
            <v>1600</v>
          </cell>
          <cell r="L133">
            <v>800</v>
          </cell>
        </row>
        <row r="134">
          <cell r="D134">
            <v>2712984</v>
          </cell>
          <cell r="E134" t="str">
            <v>AA0671</v>
          </cell>
          <cell r="F134"/>
          <cell r="G134">
            <v>4110163716</v>
          </cell>
          <cell r="H134" t="str">
            <v>O-RING P/N 985-BR-65026</v>
          </cell>
          <cell r="I134">
            <v>2</v>
          </cell>
          <cell r="J134" t="str">
            <v>EA</v>
          </cell>
          <cell r="K134">
            <v>5000</v>
          </cell>
          <cell r="L134">
            <v>2500</v>
          </cell>
        </row>
        <row r="135">
          <cell r="D135">
            <v>2712984</v>
          </cell>
          <cell r="E135" t="str">
            <v>AA0672</v>
          </cell>
          <cell r="F135"/>
          <cell r="G135">
            <v>4110163716</v>
          </cell>
          <cell r="H135" t="str">
            <v>O-RING P/N 985-BR-65148</v>
          </cell>
          <cell r="I135">
            <v>6</v>
          </cell>
          <cell r="J135" t="str">
            <v>EA</v>
          </cell>
          <cell r="K135">
            <v>2400</v>
          </cell>
          <cell r="L135">
            <v>400</v>
          </cell>
        </row>
        <row r="136">
          <cell r="D136">
            <v>2712984</v>
          </cell>
          <cell r="E136" t="str">
            <v>AA0674</v>
          </cell>
          <cell r="F136"/>
          <cell r="G136">
            <v>4110163716</v>
          </cell>
          <cell r="H136" t="str">
            <v>O-RING P/N 985-BR-65237</v>
          </cell>
          <cell r="I136">
            <v>4</v>
          </cell>
          <cell r="J136" t="str">
            <v>EA</v>
          </cell>
          <cell r="K136">
            <v>20000</v>
          </cell>
          <cell r="L136">
            <v>5000</v>
          </cell>
        </row>
        <row r="137">
          <cell r="D137">
            <v>2712984</v>
          </cell>
          <cell r="E137" t="str">
            <v>AA0675</v>
          </cell>
          <cell r="F137"/>
          <cell r="G137">
            <v>4110163716</v>
          </cell>
          <cell r="H137" t="str">
            <v>O-RING P/N 985-BR-95164</v>
          </cell>
          <cell r="I137">
            <v>4</v>
          </cell>
          <cell r="J137" t="str">
            <v>EA</v>
          </cell>
          <cell r="K137">
            <v>20000</v>
          </cell>
          <cell r="L137">
            <v>5000</v>
          </cell>
        </row>
        <row r="138">
          <cell r="D138">
            <v>2712984</v>
          </cell>
          <cell r="E138" t="str">
            <v>AA0854</v>
          </cell>
          <cell r="F138"/>
          <cell r="G138">
            <v>4110163716</v>
          </cell>
          <cell r="H138" t="str">
            <v>SEAL OIL P/N 985-BR-95159</v>
          </cell>
          <cell r="I138">
            <v>2</v>
          </cell>
          <cell r="J138" t="str">
            <v>EA</v>
          </cell>
          <cell r="K138">
            <v>35000</v>
          </cell>
          <cell r="L138">
            <v>17500</v>
          </cell>
        </row>
        <row r="139">
          <cell r="D139">
            <v>2713147</v>
          </cell>
          <cell r="E139" t="str">
            <v>AA0655</v>
          </cell>
          <cell r="F139"/>
          <cell r="G139">
            <v>4110163638</v>
          </cell>
          <cell r="H139" t="str">
            <v>O-RING P/N 700072045</v>
          </cell>
          <cell r="I139">
            <v>8</v>
          </cell>
          <cell r="J139" t="str">
            <v>EA</v>
          </cell>
          <cell r="K139">
            <v>128</v>
          </cell>
          <cell r="L139">
            <v>16</v>
          </cell>
        </row>
        <row r="140">
          <cell r="D140">
            <v>2713147</v>
          </cell>
          <cell r="E140" t="str">
            <v>AA0656</v>
          </cell>
          <cell r="F140"/>
          <cell r="G140">
            <v>4110163638</v>
          </cell>
          <cell r="H140" t="str">
            <v>O-RING P/N 700072055</v>
          </cell>
          <cell r="I140">
            <v>4</v>
          </cell>
          <cell r="J140" t="str">
            <v>EA</v>
          </cell>
          <cell r="K140">
            <v>72</v>
          </cell>
          <cell r="L140">
            <v>18</v>
          </cell>
        </row>
        <row r="141">
          <cell r="D141">
            <v>2713147</v>
          </cell>
          <cell r="E141" t="str">
            <v>AA0657</v>
          </cell>
          <cell r="F141"/>
          <cell r="G141">
            <v>4110163638</v>
          </cell>
          <cell r="H141" t="str">
            <v>O-RING P/N 700072060</v>
          </cell>
          <cell r="I141">
            <v>1</v>
          </cell>
          <cell r="J141" t="str">
            <v>EA</v>
          </cell>
          <cell r="K141">
            <v>18</v>
          </cell>
          <cell r="L141">
            <v>18</v>
          </cell>
        </row>
        <row r="142">
          <cell r="D142">
            <v>2713147</v>
          </cell>
          <cell r="E142" t="str">
            <v>AA0658</v>
          </cell>
          <cell r="F142"/>
          <cell r="G142">
            <v>4110163638</v>
          </cell>
          <cell r="H142" t="str">
            <v>O-RING P/N 700072065</v>
          </cell>
          <cell r="I142">
            <v>4</v>
          </cell>
          <cell r="J142" t="str">
            <v>EA</v>
          </cell>
          <cell r="K142">
            <v>80</v>
          </cell>
          <cell r="L142">
            <v>20</v>
          </cell>
        </row>
        <row r="143">
          <cell r="D143">
            <v>2713147</v>
          </cell>
          <cell r="E143" t="str">
            <v>AA0659</v>
          </cell>
          <cell r="F143"/>
          <cell r="G143">
            <v>4110163638</v>
          </cell>
          <cell r="H143" t="str">
            <v>O-RING P/N 700072090</v>
          </cell>
          <cell r="I143">
            <v>2</v>
          </cell>
          <cell r="J143" t="str">
            <v>EA</v>
          </cell>
          <cell r="K143">
            <v>52</v>
          </cell>
          <cell r="L143">
            <v>26</v>
          </cell>
        </row>
        <row r="144">
          <cell r="D144">
            <v>2713147</v>
          </cell>
          <cell r="E144" t="str">
            <v>AA0660</v>
          </cell>
          <cell r="F144"/>
          <cell r="G144">
            <v>4110163638</v>
          </cell>
          <cell r="H144" t="str">
            <v>O-RING P/N 700073022</v>
          </cell>
          <cell r="I144">
            <v>6</v>
          </cell>
          <cell r="J144" t="str">
            <v>EA</v>
          </cell>
          <cell r="K144">
            <v>90</v>
          </cell>
          <cell r="L144">
            <v>15</v>
          </cell>
        </row>
        <row r="145">
          <cell r="D145">
            <v>2713147</v>
          </cell>
          <cell r="E145" t="str">
            <v>AA0661</v>
          </cell>
          <cell r="F145"/>
          <cell r="G145">
            <v>4110163638</v>
          </cell>
          <cell r="H145" t="str">
            <v>O-RING P/N 700073025</v>
          </cell>
          <cell r="I145">
            <v>14</v>
          </cell>
          <cell r="J145" t="str">
            <v>EA</v>
          </cell>
          <cell r="K145">
            <v>210</v>
          </cell>
          <cell r="L145">
            <v>15</v>
          </cell>
        </row>
        <row r="146">
          <cell r="D146">
            <v>2713147</v>
          </cell>
          <cell r="E146" t="str">
            <v>AA0662</v>
          </cell>
          <cell r="F146"/>
          <cell r="G146">
            <v>4110163638</v>
          </cell>
          <cell r="H146" t="str">
            <v>O-RING P/N 700073034</v>
          </cell>
          <cell r="I146">
            <v>1</v>
          </cell>
          <cell r="J146" t="str">
            <v>EA</v>
          </cell>
          <cell r="K146">
            <v>18</v>
          </cell>
          <cell r="L146">
            <v>18</v>
          </cell>
        </row>
        <row r="147">
          <cell r="D147">
            <v>2713147</v>
          </cell>
          <cell r="E147" t="str">
            <v>AA0663</v>
          </cell>
          <cell r="F147"/>
          <cell r="G147">
            <v>4110163638</v>
          </cell>
          <cell r="H147" t="str">
            <v>O-RING P/N 700073040</v>
          </cell>
          <cell r="I147">
            <v>4</v>
          </cell>
          <cell r="J147" t="str">
            <v>EA</v>
          </cell>
          <cell r="K147">
            <v>60</v>
          </cell>
          <cell r="L147">
            <v>15</v>
          </cell>
        </row>
        <row r="148">
          <cell r="D148">
            <v>2713147</v>
          </cell>
          <cell r="E148" t="str">
            <v>AA0664</v>
          </cell>
          <cell r="F148"/>
          <cell r="G148">
            <v>4110163638</v>
          </cell>
          <cell r="H148" t="str">
            <v>O-RING P/N 700073042</v>
          </cell>
          <cell r="I148">
            <v>1</v>
          </cell>
          <cell r="J148" t="str">
            <v>EA</v>
          </cell>
          <cell r="K148">
            <v>25</v>
          </cell>
          <cell r="L148">
            <v>25</v>
          </cell>
        </row>
        <row r="149">
          <cell r="D149">
            <v>2713147</v>
          </cell>
          <cell r="E149" t="str">
            <v>AA0665</v>
          </cell>
          <cell r="F149"/>
          <cell r="G149">
            <v>4110163638</v>
          </cell>
          <cell r="H149" t="str">
            <v>O-RING P/N 700075150</v>
          </cell>
          <cell r="I149">
            <v>1</v>
          </cell>
          <cell r="J149" t="str">
            <v>EA</v>
          </cell>
          <cell r="K149">
            <v>120</v>
          </cell>
          <cell r="L149">
            <v>120</v>
          </cell>
        </row>
        <row r="150">
          <cell r="D150">
            <v>2713147</v>
          </cell>
          <cell r="E150" t="str">
            <v>AA0666</v>
          </cell>
          <cell r="F150"/>
          <cell r="G150">
            <v>4110163638</v>
          </cell>
          <cell r="H150" t="str">
            <v>O-RING P/N 700075200</v>
          </cell>
          <cell r="I150">
            <v>1</v>
          </cell>
          <cell r="J150" t="str">
            <v>EA</v>
          </cell>
          <cell r="K150">
            <v>120</v>
          </cell>
          <cell r="L150">
            <v>120</v>
          </cell>
        </row>
        <row r="151">
          <cell r="D151">
            <v>2713147</v>
          </cell>
          <cell r="E151" t="str">
            <v>AA0678</v>
          </cell>
          <cell r="F151"/>
          <cell r="G151">
            <v>4110163638</v>
          </cell>
          <cell r="H151" t="str">
            <v>O-RING P/N 985-TC-61065</v>
          </cell>
          <cell r="I151">
            <v>1</v>
          </cell>
          <cell r="J151" t="str">
            <v>EA</v>
          </cell>
          <cell r="K151">
            <v>750</v>
          </cell>
          <cell r="L151">
            <v>750</v>
          </cell>
        </row>
        <row r="152">
          <cell r="D152">
            <v>2715757</v>
          </cell>
          <cell r="E152">
            <v>1000056410</v>
          </cell>
          <cell r="F152">
            <v>1000056410</v>
          </cell>
          <cell r="G152"/>
          <cell r="H152" t="str">
            <v>RING O 85.32*92.38*3.53MM.VITON BFP.</v>
          </cell>
          <cell r="I152">
            <v>10</v>
          </cell>
          <cell r="J152" t="str">
            <v>EA</v>
          </cell>
          <cell r="K152">
            <v>930</v>
          </cell>
          <cell r="L152">
            <v>93</v>
          </cell>
        </row>
        <row r="153">
          <cell r="D153">
            <v>2716650</v>
          </cell>
          <cell r="E153">
            <v>3000000719</v>
          </cell>
          <cell r="F153">
            <v>3000000719</v>
          </cell>
          <cell r="G153"/>
          <cell r="H153" t="str">
            <v>BATTERY STORAGE 200A.</v>
          </cell>
          <cell r="I153">
            <v>4</v>
          </cell>
          <cell r="J153" t="str">
            <v>EA</v>
          </cell>
          <cell r="K153">
            <v>21439.13</v>
          </cell>
          <cell r="L153">
            <v>5359.7825000000003</v>
          </cell>
        </row>
        <row r="154">
          <cell r="D154">
            <v>2716650</v>
          </cell>
          <cell r="E154">
            <v>2900000104</v>
          </cell>
          <cell r="F154">
            <v>2900000104</v>
          </cell>
          <cell r="G154"/>
          <cell r="H154" t="str">
            <v>HYDRAULIC FLUID PETROLEUM BASE 10 PKG.</v>
          </cell>
          <cell r="I154">
            <v>600</v>
          </cell>
          <cell r="J154" t="str">
            <v>LR</v>
          </cell>
          <cell r="K154">
            <v>25200</v>
          </cell>
          <cell r="L154">
            <v>42</v>
          </cell>
        </row>
        <row r="155">
          <cell r="D155">
            <v>2716650</v>
          </cell>
          <cell r="E155">
            <v>2900000211</v>
          </cell>
          <cell r="F155">
            <v>2900000211</v>
          </cell>
          <cell r="G155"/>
          <cell r="H155" t="str">
            <v>OIL LUBRICATING GEAR GL-5 SAE# 90</v>
          </cell>
          <cell r="I155">
            <v>600</v>
          </cell>
          <cell r="J155" t="str">
            <v>LR</v>
          </cell>
          <cell r="K155">
            <v>28200</v>
          </cell>
          <cell r="L155">
            <v>47</v>
          </cell>
        </row>
        <row r="156">
          <cell r="D156">
            <v>2716650</v>
          </cell>
          <cell r="E156">
            <v>3000015129</v>
          </cell>
          <cell r="F156">
            <v>3000015129</v>
          </cell>
          <cell r="G156"/>
          <cell r="H156" t="str">
            <v>O-RING 3.53X47.22MM. NBR 90A CAT 4J0524</v>
          </cell>
          <cell r="I156">
            <v>10</v>
          </cell>
          <cell r="J156" t="str">
            <v>EA</v>
          </cell>
          <cell r="K156">
            <v>940</v>
          </cell>
          <cell r="L156">
            <v>94</v>
          </cell>
        </row>
        <row r="157">
          <cell r="D157">
            <v>2716650</v>
          </cell>
          <cell r="E157">
            <v>1000005372</v>
          </cell>
          <cell r="F157">
            <v>1000005372</v>
          </cell>
          <cell r="G157"/>
          <cell r="H157" t="str">
            <v>O-RING 5.33X334MM. NBR P&amp;H 45Z91D212</v>
          </cell>
          <cell r="I157">
            <v>2</v>
          </cell>
          <cell r="J157" t="str">
            <v>EA</v>
          </cell>
          <cell r="K157">
            <v>1007.5</v>
          </cell>
          <cell r="L157">
            <v>503.75</v>
          </cell>
        </row>
        <row r="158">
          <cell r="D158">
            <v>2716669</v>
          </cell>
          <cell r="E158">
            <v>3000000719</v>
          </cell>
          <cell r="F158">
            <v>3000000719</v>
          </cell>
          <cell r="G158"/>
          <cell r="H158" t="str">
            <v>BATTERY STORAGE 200A.</v>
          </cell>
          <cell r="I158">
            <v>4</v>
          </cell>
          <cell r="J158" t="str">
            <v>EA</v>
          </cell>
          <cell r="K158">
            <v>21440</v>
          </cell>
          <cell r="L158">
            <v>5360</v>
          </cell>
        </row>
        <row r="159">
          <cell r="D159">
            <v>2716671</v>
          </cell>
          <cell r="E159">
            <v>1000103066</v>
          </cell>
          <cell r="F159">
            <v>1000103066</v>
          </cell>
          <cell r="G159"/>
          <cell r="H159" t="str">
            <v>AIR DRIER FILTER 4324100202</v>
          </cell>
          <cell r="I159">
            <v>1</v>
          </cell>
          <cell r="J159" t="str">
            <v>EA</v>
          </cell>
          <cell r="K159">
            <v>735</v>
          </cell>
          <cell r="L159">
            <v>735</v>
          </cell>
        </row>
        <row r="160">
          <cell r="D160">
            <v>2716671</v>
          </cell>
          <cell r="E160">
            <v>1000103062</v>
          </cell>
          <cell r="F160">
            <v>1000103062</v>
          </cell>
          <cell r="G160"/>
          <cell r="H160" t="str">
            <v>BRAKE RETURN FILTER RHR850G20V</v>
          </cell>
          <cell r="I160">
            <v>1</v>
          </cell>
          <cell r="J160" t="str">
            <v>EA</v>
          </cell>
          <cell r="K160">
            <v>7200.15</v>
          </cell>
          <cell r="L160">
            <v>7200.15</v>
          </cell>
        </row>
        <row r="161">
          <cell r="D161">
            <v>2716671</v>
          </cell>
          <cell r="E161">
            <v>1000103037</v>
          </cell>
          <cell r="F161">
            <v>1000103037</v>
          </cell>
          <cell r="G161"/>
          <cell r="H161" t="str">
            <v>FUEL FILTER PRO FLTGD P/N FS19763</v>
          </cell>
          <cell r="I161">
            <v>1</v>
          </cell>
          <cell r="J161" t="str">
            <v>EA</v>
          </cell>
          <cell r="K161">
            <v>654</v>
          </cell>
          <cell r="L161">
            <v>654</v>
          </cell>
        </row>
        <row r="162">
          <cell r="D162">
            <v>2716671</v>
          </cell>
          <cell r="E162">
            <v>1000103035</v>
          </cell>
          <cell r="F162">
            <v>1000103035</v>
          </cell>
          <cell r="G162"/>
          <cell r="H162" t="str">
            <v>FUEL OIL FILTER FLTGD P/N FS1006</v>
          </cell>
          <cell r="I162">
            <v>1</v>
          </cell>
          <cell r="J162" t="str">
            <v>EA</v>
          </cell>
          <cell r="K162">
            <v>1209</v>
          </cell>
          <cell r="L162">
            <v>1209</v>
          </cell>
        </row>
        <row r="163">
          <cell r="D163">
            <v>2716671</v>
          </cell>
          <cell r="E163">
            <v>1000103061</v>
          </cell>
          <cell r="F163">
            <v>1000103061</v>
          </cell>
          <cell r="G163"/>
          <cell r="H163" t="str">
            <v>HYDRAULIC HIGH PRESSURE FILTER C713G10</v>
          </cell>
          <cell r="I163">
            <v>2</v>
          </cell>
          <cell r="J163" t="str">
            <v>EA</v>
          </cell>
          <cell r="K163">
            <v>22403.64</v>
          </cell>
          <cell r="L163">
            <v>11201.82</v>
          </cell>
        </row>
        <row r="164">
          <cell r="D164">
            <v>2716671</v>
          </cell>
          <cell r="E164">
            <v>1000103063</v>
          </cell>
          <cell r="F164">
            <v>1000103063</v>
          </cell>
          <cell r="G164"/>
          <cell r="H164" t="str">
            <v>HYDRAULIC RETURN FILTER XR630G25V</v>
          </cell>
          <cell r="I164">
            <v>1</v>
          </cell>
          <cell r="J164" t="str">
            <v>EA</v>
          </cell>
          <cell r="K164">
            <v>7178</v>
          </cell>
          <cell r="L164">
            <v>7178</v>
          </cell>
        </row>
        <row r="165">
          <cell r="D165">
            <v>2716671</v>
          </cell>
          <cell r="E165">
            <v>1000103034</v>
          </cell>
          <cell r="F165">
            <v>1000103034</v>
          </cell>
          <cell r="G165"/>
          <cell r="H165" t="str">
            <v>LUBRICATION ENGINE OIL FILTER FLTGD</v>
          </cell>
          <cell r="I165">
            <v>4</v>
          </cell>
          <cell r="J165" t="str">
            <v>EA</v>
          </cell>
          <cell r="K165">
            <v>5812</v>
          </cell>
          <cell r="L165">
            <v>1453</v>
          </cell>
        </row>
        <row r="166">
          <cell r="D166">
            <v>2716671</v>
          </cell>
          <cell r="E166">
            <v>1000103039</v>
          </cell>
          <cell r="F166">
            <v>1000103039</v>
          </cell>
          <cell r="G166"/>
          <cell r="H166" t="str">
            <v>PRIMARY AIR FILTER AF1605M</v>
          </cell>
          <cell r="I166">
            <v>2</v>
          </cell>
          <cell r="J166" t="str">
            <v>EA</v>
          </cell>
          <cell r="K166">
            <v>6608</v>
          </cell>
          <cell r="L166">
            <v>3304</v>
          </cell>
        </row>
        <row r="167">
          <cell r="D167">
            <v>2716671</v>
          </cell>
          <cell r="E167">
            <v>1000103038</v>
          </cell>
          <cell r="F167">
            <v>1000103038</v>
          </cell>
          <cell r="G167"/>
          <cell r="H167" t="str">
            <v>TRANSMISSION FILTER P166136</v>
          </cell>
          <cell r="I167">
            <v>1</v>
          </cell>
          <cell r="J167" t="str">
            <v>EA</v>
          </cell>
          <cell r="K167">
            <v>2790.66</v>
          </cell>
          <cell r="L167">
            <v>2790.66</v>
          </cell>
        </row>
        <row r="168">
          <cell r="D168">
            <v>2716671</v>
          </cell>
          <cell r="E168">
            <v>1000103036</v>
          </cell>
          <cell r="F168">
            <v>1000103036</v>
          </cell>
          <cell r="G168"/>
          <cell r="H168" t="str">
            <v>WATER FILTER FLTGD P/N WF2075</v>
          </cell>
          <cell r="I168">
            <v>2</v>
          </cell>
          <cell r="J168" t="str">
            <v>EA</v>
          </cell>
          <cell r="K168">
            <v>1120</v>
          </cell>
          <cell r="L168">
            <v>560</v>
          </cell>
        </row>
        <row r="169">
          <cell r="D169">
            <v>2716685</v>
          </cell>
          <cell r="E169">
            <v>3000000719</v>
          </cell>
          <cell r="F169">
            <v>3000000719</v>
          </cell>
          <cell r="G169"/>
          <cell r="H169" t="str">
            <v>BATTERY STORAGE 200A.</v>
          </cell>
          <cell r="I169">
            <v>2</v>
          </cell>
          <cell r="J169" t="str">
            <v>EA</v>
          </cell>
          <cell r="K169">
            <v>10718.69</v>
          </cell>
          <cell r="L169">
            <v>5359.3450000000003</v>
          </cell>
        </row>
        <row r="170">
          <cell r="D170">
            <v>2716685</v>
          </cell>
          <cell r="E170">
            <v>3000005003</v>
          </cell>
          <cell r="F170">
            <v>3000005003</v>
          </cell>
          <cell r="G170"/>
          <cell r="H170" t="str">
            <v>BOLT HEX M6X10MM. 1ISOCOURSE 4.6CLASS</v>
          </cell>
          <cell r="I170">
            <v>100</v>
          </cell>
          <cell r="J170" t="str">
            <v>EA</v>
          </cell>
          <cell r="K170">
            <v>72.89</v>
          </cell>
          <cell r="L170">
            <v>0.72889999999999999</v>
          </cell>
        </row>
        <row r="171">
          <cell r="D171">
            <v>2716685</v>
          </cell>
          <cell r="E171">
            <v>3000005003</v>
          </cell>
          <cell r="F171">
            <v>3000005003</v>
          </cell>
          <cell r="G171"/>
          <cell r="H171" t="str">
            <v>BOLT HEX M6X10MM. 1ISOCOURSE 4.6CLASS</v>
          </cell>
          <cell r="I171">
            <v>100</v>
          </cell>
          <cell r="J171" t="str">
            <v>EA</v>
          </cell>
          <cell r="K171">
            <v>64</v>
          </cell>
          <cell r="L171">
            <v>0.64</v>
          </cell>
        </row>
        <row r="172">
          <cell r="D172">
            <v>2716685</v>
          </cell>
          <cell r="E172">
            <v>3000002175</v>
          </cell>
          <cell r="F172">
            <v>3000002175</v>
          </cell>
          <cell r="G172"/>
          <cell r="H172" t="str">
            <v>LAMP INCANDESCENT 12VDC10W(BA15S) WHITE</v>
          </cell>
          <cell r="I172">
            <v>20</v>
          </cell>
          <cell r="J172" t="str">
            <v>EA</v>
          </cell>
          <cell r="K172">
            <v>320</v>
          </cell>
          <cell r="L172">
            <v>16</v>
          </cell>
        </row>
        <row r="173">
          <cell r="D173">
            <v>2716685</v>
          </cell>
          <cell r="E173">
            <v>3000002175</v>
          </cell>
          <cell r="F173">
            <v>3000002175</v>
          </cell>
          <cell r="G173"/>
          <cell r="H173" t="str">
            <v>LAMP INCANDESCENT 12VDC10W(BA15S) WHITE</v>
          </cell>
          <cell r="I173">
            <v>30</v>
          </cell>
          <cell r="J173" t="str">
            <v>EA</v>
          </cell>
          <cell r="K173">
            <v>504</v>
          </cell>
          <cell r="L173">
            <v>16.8</v>
          </cell>
        </row>
        <row r="174">
          <cell r="D174">
            <v>2716685</v>
          </cell>
          <cell r="E174">
            <v>1000001965</v>
          </cell>
          <cell r="F174">
            <v>1000001965</v>
          </cell>
          <cell r="G174"/>
          <cell r="H174" t="str">
            <v>RELAY ASSY DENSO TRPA0002</v>
          </cell>
          <cell r="I174">
            <v>50</v>
          </cell>
          <cell r="J174" t="str">
            <v>EA</v>
          </cell>
          <cell r="K174">
            <v>4850</v>
          </cell>
          <cell r="L174">
            <v>97</v>
          </cell>
        </row>
        <row r="175">
          <cell r="D175">
            <v>2716685</v>
          </cell>
          <cell r="E175">
            <v>3000000150</v>
          </cell>
          <cell r="F175">
            <v>3000000150</v>
          </cell>
          <cell r="G175"/>
          <cell r="H175" t="str">
            <v>SCREW 3/16X1IN RD PHILLIP HD</v>
          </cell>
          <cell r="I175">
            <v>200</v>
          </cell>
          <cell r="J175" t="str">
            <v>EA</v>
          </cell>
          <cell r="K175">
            <v>54</v>
          </cell>
          <cell r="L175">
            <v>0.27</v>
          </cell>
        </row>
        <row r="176">
          <cell r="D176">
            <v>2716685</v>
          </cell>
          <cell r="E176">
            <v>3000000152</v>
          </cell>
          <cell r="F176">
            <v>3000000152</v>
          </cell>
          <cell r="G176"/>
          <cell r="H176" t="str">
            <v>SCREW NO.10 5X19MM. PHILLIP HD</v>
          </cell>
          <cell r="I176">
            <v>200</v>
          </cell>
          <cell r="J176" t="str">
            <v>EA</v>
          </cell>
          <cell r="K176">
            <v>46.3</v>
          </cell>
          <cell r="L176">
            <v>0.23149999999999998</v>
          </cell>
        </row>
        <row r="177">
          <cell r="D177">
            <v>2716685</v>
          </cell>
          <cell r="E177">
            <v>3000002849</v>
          </cell>
          <cell r="F177">
            <v>3000002849</v>
          </cell>
          <cell r="G177"/>
          <cell r="H177" t="str">
            <v>TAPE INSULATION ELECTRICAL 600VAC.BLACK</v>
          </cell>
          <cell r="I177">
            <v>20</v>
          </cell>
          <cell r="J177" t="str">
            <v>RL</v>
          </cell>
          <cell r="K177">
            <v>2280</v>
          </cell>
          <cell r="L177">
            <v>114</v>
          </cell>
        </row>
        <row r="178">
          <cell r="D178">
            <v>2716685</v>
          </cell>
          <cell r="E178">
            <v>3000002911</v>
          </cell>
          <cell r="F178">
            <v>3000002911</v>
          </cell>
          <cell r="G178"/>
          <cell r="H178" t="str">
            <v>TERMINAL T-LUG RF2.5-4S</v>
          </cell>
          <cell r="I178">
            <v>100</v>
          </cell>
          <cell r="J178" t="str">
            <v>EA</v>
          </cell>
          <cell r="K178">
            <v>99</v>
          </cell>
          <cell r="L178">
            <v>0.99</v>
          </cell>
        </row>
        <row r="179">
          <cell r="D179">
            <v>2716708</v>
          </cell>
          <cell r="E179">
            <v>1000103066</v>
          </cell>
          <cell r="F179">
            <v>1000103066</v>
          </cell>
          <cell r="G179"/>
          <cell r="H179" t="str">
            <v>AIR DRIER FILTER 4324100202</v>
          </cell>
          <cell r="I179">
            <v>1</v>
          </cell>
          <cell r="J179" t="str">
            <v>EA</v>
          </cell>
          <cell r="K179">
            <v>725</v>
          </cell>
          <cell r="L179">
            <v>725</v>
          </cell>
        </row>
        <row r="180">
          <cell r="D180">
            <v>2716708</v>
          </cell>
          <cell r="E180">
            <v>1000103062</v>
          </cell>
          <cell r="F180">
            <v>1000103062</v>
          </cell>
          <cell r="G180"/>
          <cell r="H180" t="str">
            <v>BRAKE RETURN FILTER RHR850G20V</v>
          </cell>
          <cell r="I180">
            <v>1</v>
          </cell>
          <cell r="J180" t="str">
            <v>EA</v>
          </cell>
          <cell r="K180">
            <v>7000</v>
          </cell>
          <cell r="L180">
            <v>7000</v>
          </cell>
        </row>
        <row r="181">
          <cell r="D181">
            <v>2716708</v>
          </cell>
          <cell r="E181">
            <v>1000103037</v>
          </cell>
          <cell r="F181">
            <v>1000103037</v>
          </cell>
          <cell r="G181"/>
          <cell r="H181" t="str">
            <v>FUEL FILTER PRO FLTGD P/N FS19763</v>
          </cell>
          <cell r="I181">
            <v>1</v>
          </cell>
          <cell r="J181" t="str">
            <v>EA</v>
          </cell>
          <cell r="K181">
            <v>654</v>
          </cell>
          <cell r="L181">
            <v>654</v>
          </cell>
        </row>
        <row r="182">
          <cell r="D182">
            <v>2716708</v>
          </cell>
          <cell r="E182">
            <v>1000103035</v>
          </cell>
          <cell r="F182">
            <v>1000103035</v>
          </cell>
          <cell r="G182"/>
          <cell r="H182" t="str">
            <v>FUEL OIL FILTER FLTGD P/N FS1006</v>
          </cell>
          <cell r="I182">
            <v>1</v>
          </cell>
          <cell r="J182" t="str">
            <v>EA</v>
          </cell>
          <cell r="K182">
            <v>1209</v>
          </cell>
          <cell r="L182">
            <v>1209</v>
          </cell>
        </row>
        <row r="183">
          <cell r="D183">
            <v>2716708</v>
          </cell>
          <cell r="E183">
            <v>1000103065</v>
          </cell>
          <cell r="F183">
            <v>1000103065</v>
          </cell>
          <cell r="G183"/>
          <cell r="H183" t="str">
            <v>HYDRAULIC BREATHER WP839</v>
          </cell>
          <cell r="I183">
            <v>1</v>
          </cell>
          <cell r="J183" t="str">
            <v>EA</v>
          </cell>
          <cell r="K183">
            <v>1500</v>
          </cell>
          <cell r="L183">
            <v>1500</v>
          </cell>
        </row>
        <row r="184">
          <cell r="D184">
            <v>2716708</v>
          </cell>
          <cell r="E184">
            <v>1000103061</v>
          </cell>
          <cell r="F184">
            <v>1000103061</v>
          </cell>
          <cell r="G184"/>
          <cell r="H184" t="str">
            <v>HYDRAULIC HIGH PRESSURE FILTER C713G10</v>
          </cell>
          <cell r="I184">
            <v>2</v>
          </cell>
          <cell r="J184" t="str">
            <v>EA</v>
          </cell>
          <cell r="K184">
            <v>27600</v>
          </cell>
          <cell r="L184">
            <v>13800</v>
          </cell>
        </row>
        <row r="185">
          <cell r="D185">
            <v>2716708</v>
          </cell>
          <cell r="E185">
            <v>1000103063</v>
          </cell>
          <cell r="F185">
            <v>1000103063</v>
          </cell>
          <cell r="G185"/>
          <cell r="H185" t="str">
            <v>HYDRAULIC RETURN FILTER XR630G25V</v>
          </cell>
          <cell r="I185">
            <v>1</v>
          </cell>
          <cell r="J185" t="str">
            <v>EA</v>
          </cell>
          <cell r="K185">
            <v>7000</v>
          </cell>
          <cell r="L185">
            <v>7000</v>
          </cell>
        </row>
        <row r="186">
          <cell r="D186">
            <v>2716708</v>
          </cell>
          <cell r="E186">
            <v>1000103034</v>
          </cell>
          <cell r="F186">
            <v>1000103034</v>
          </cell>
          <cell r="G186"/>
          <cell r="H186" t="str">
            <v>LUBRICATION ENGINE OIL FILTER FLTGD</v>
          </cell>
          <cell r="I186">
            <v>4</v>
          </cell>
          <cell r="J186" t="str">
            <v>EA</v>
          </cell>
          <cell r="K186">
            <v>5812</v>
          </cell>
          <cell r="L186">
            <v>1453</v>
          </cell>
        </row>
        <row r="187">
          <cell r="D187">
            <v>2716708</v>
          </cell>
          <cell r="E187">
            <v>3000015223</v>
          </cell>
          <cell r="F187">
            <v>3000015223</v>
          </cell>
          <cell r="G187"/>
          <cell r="H187" t="str">
            <v>O-RING 56.74X3.53MM. NBR 75A CAT 8F6711</v>
          </cell>
          <cell r="I187">
            <v>16</v>
          </cell>
          <cell r="J187" t="str">
            <v>EA</v>
          </cell>
          <cell r="K187">
            <v>1622.89</v>
          </cell>
          <cell r="L187">
            <v>101.43062500000001</v>
          </cell>
        </row>
        <row r="188">
          <cell r="D188">
            <v>2716708</v>
          </cell>
          <cell r="E188">
            <v>3000015261</v>
          </cell>
          <cell r="F188">
            <v>3000015261</v>
          </cell>
          <cell r="G188"/>
          <cell r="H188" t="str">
            <v>O-RING 88.49X3.53MM. NBR 75A CAT 2H4145</v>
          </cell>
          <cell r="I188">
            <v>2</v>
          </cell>
          <cell r="J188" t="str">
            <v>EA</v>
          </cell>
          <cell r="K188">
            <v>332</v>
          </cell>
          <cell r="L188">
            <v>166</v>
          </cell>
        </row>
        <row r="189">
          <cell r="D189">
            <v>2716708</v>
          </cell>
          <cell r="E189">
            <v>1000103039</v>
          </cell>
          <cell r="F189">
            <v>1000103039</v>
          </cell>
          <cell r="G189"/>
          <cell r="H189" t="str">
            <v>PRIMARY AIR FILTER AF1605M</v>
          </cell>
          <cell r="I189">
            <v>2</v>
          </cell>
          <cell r="J189" t="str">
            <v>EA</v>
          </cell>
          <cell r="K189">
            <v>6608</v>
          </cell>
          <cell r="L189">
            <v>3304</v>
          </cell>
        </row>
        <row r="190">
          <cell r="D190">
            <v>2716708</v>
          </cell>
          <cell r="E190">
            <v>1000103060</v>
          </cell>
          <cell r="F190">
            <v>1000103060</v>
          </cell>
          <cell r="G190"/>
          <cell r="H190" t="str">
            <v>SECONDARY AIR FILTER AF1604</v>
          </cell>
          <cell r="I190">
            <v>2</v>
          </cell>
          <cell r="J190" t="str">
            <v>EA</v>
          </cell>
          <cell r="K190">
            <v>4176</v>
          </cell>
          <cell r="L190">
            <v>2088</v>
          </cell>
        </row>
        <row r="191">
          <cell r="D191">
            <v>2716708</v>
          </cell>
          <cell r="E191">
            <v>1000103038</v>
          </cell>
          <cell r="F191">
            <v>1000103038</v>
          </cell>
          <cell r="G191"/>
          <cell r="H191" t="str">
            <v>TRANSMISSION FILTER P166136</v>
          </cell>
          <cell r="I191">
            <v>1</v>
          </cell>
          <cell r="J191" t="str">
            <v>EA</v>
          </cell>
          <cell r="K191">
            <v>2535</v>
          </cell>
          <cell r="L191">
            <v>2535</v>
          </cell>
        </row>
        <row r="192">
          <cell r="D192">
            <v>2716708</v>
          </cell>
          <cell r="E192">
            <v>1000103036</v>
          </cell>
          <cell r="F192">
            <v>1000103036</v>
          </cell>
          <cell r="G192"/>
          <cell r="H192" t="str">
            <v>WATER FILTER FLTGD P/N WF2075</v>
          </cell>
          <cell r="I192">
            <v>2</v>
          </cell>
          <cell r="J192" t="str">
            <v>EA</v>
          </cell>
          <cell r="K192">
            <v>1120</v>
          </cell>
          <cell r="L192">
            <v>560</v>
          </cell>
        </row>
        <row r="193">
          <cell r="D193">
            <v>2716713</v>
          </cell>
          <cell r="E193">
            <v>1000103066</v>
          </cell>
          <cell r="F193">
            <v>1000103066</v>
          </cell>
          <cell r="G193"/>
          <cell r="H193" t="str">
            <v>AIR DRIER FILTER 4324100202</v>
          </cell>
          <cell r="I193">
            <v>1</v>
          </cell>
          <cell r="J193" t="str">
            <v>EA</v>
          </cell>
          <cell r="K193">
            <v>735</v>
          </cell>
          <cell r="L193">
            <v>735</v>
          </cell>
        </row>
        <row r="194">
          <cell r="D194">
            <v>2716713</v>
          </cell>
          <cell r="E194">
            <v>3000000719</v>
          </cell>
          <cell r="F194">
            <v>3000000719</v>
          </cell>
          <cell r="G194"/>
          <cell r="H194" t="str">
            <v>BATTERY STORAGE 200A.</v>
          </cell>
          <cell r="I194">
            <v>4</v>
          </cell>
          <cell r="J194" t="str">
            <v>EA</v>
          </cell>
          <cell r="K194">
            <v>21439.69</v>
          </cell>
          <cell r="L194">
            <v>5359.9224999999997</v>
          </cell>
        </row>
        <row r="195">
          <cell r="D195">
            <v>2716713</v>
          </cell>
          <cell r="E195">
            <v>1000103062</v>
          </cell>
          <cell r="F195">
            <v>1000103062</v>
          </cell>
          <cell r="G195"/>
          <cell r="H195" t="str">
            <v>BRAKE RETURN FILTER RHR850G20V</v>
          </cell>
          <cell r="I195">
            <v>1</v>
          </cell>
          <cell r="J195" t="str">
            <v>EA</v>
          </cell>
          <cell r="K195">
            <v>7200.15</v>
          </cell>
          <cell r="L195">
            <v>7200.15</v>
          </cell>
        </row>
        <row r="196">
          <cell r="D196">
            <v>2716713</v>
          </cell>
          <cell r="E196">
            <v>1000103037</v>
          </cell>
          <cell r="F196">
            <v>1000103037</v>
          </cell>
          <cell r="G196"/>
          <cell r="H196" t="str">
            <v>FUEL FILTER PRO FLTGD P/N FS19763</v>
          </cell>
          <cell r="I196">
            <v>1</v>
          </cell>
          <cell r="J196" t="str">
            <v>EA</v>
          </cell>
          <cell r="K196">
            <v>654</v>
          </cell>
          <cell r="L196">
            <v>654</v>
          </cell>
        </row>
        <row r="197">
          <cell r="D197">
            <v>2716713</v>
          </cell>
          <cell r="E197">
            <v>1000103035</v>
          </cell>
          <cell r="F197">
            <v>1000103035</v>
          </cell>
          <cell r="G197"/>
          <cell r="H197" t="str">
            <v>FUEL OIL FILTER FLTGD P/N FS1006</v>
          </cell>
          <cell r="I197">
            <v>1</v>
          </cell>
          <cell r="J197" t="str">
            <v>EA</v>
          </cell>
          <cell r="K197">
            <v>1209</v>
          </cell>
          <cell r="L197">
            <v>1209</v>
          </cell>
        </row>
        <row r="198">
          <cell r="D198">
            <v>2716713</v>
          </cell>
          <cell r="E198">
            <v>1000103065</v>
          </cell>
          <cell r="F198">
            <v>1000103065</v>
          </cell>
          <cell r="G198"/>
          <cell r="H198" t="str">
            <v>HYDRAULIC BREATHER WP839</v>
          </cell>
          <cell r="I198">
            <v>1</v>
          </cell>
          <cell r="J198" t="str">
            <v>EA</v>
          </cell>
          <cell r="K198">
            <v>1500</v>
          </cell>
          <cell r="L198">
            <v>1500</v>
          </cell>
        </row>
        <row r="199">
          <cell r="D199">
            <v>2716713</v>
          </cell>
          <cell r="E199">
            <v>1000103061</v>
          </cell>
          <cell r="F199">
            <v>1000103061</v>
          </cell>
          <cell r="G199"/>
          <cell r="H199" t="str">
            <v>HYDRAULIC HIGH PRESSURE FILTER C713G10</v>
          </cell>
          <cell r="I199">
            <v>2</v>
          </cell>
          <cell r="J199" t="str">
            <v>EA</v>
          </cell>
          <cell r="K199">
            <v>22403.64</v>
          </cell>
          <cell r="L199">
            <v>11201.82</v>
          </cell>
        </row>
        <row r="200">
          <cell r="D200">
            <v>2716713</v>
          </cell>
          <cell r="E200">
            <v>1000103063</v>
          </cell>
          <cell r="F200">
            <v>1000103063</v>
          </cell>
          <cell r="G200"/>
          <cell r="H200" t="str">
            <v>HYDRAULIC RETURN FILTER XR630G25V</v>
          </cell>
          <cell r="I200">
            <v>1</v>
          </cell>
          <cell r="J200" t="str">
            <v>EA</v>
          </cell>
          <cell r="K200">
            <v>7178</v>
          </cell>
          <cell r="L200">
            <v>7178</v>
          </cell>
        </row>
        <row r="201">
          <cell r="D201">
            <v>2716713</v>
          </cell>
          <cell r="E201">
            <v>1000103034</v>
          </cell>
          <cell r="F201">
            <v>1000103034</v>
          </cell>
          <cell r="G201"/>
          <cell r="H201" t="str">
            <v>LUBRICATION ENGINE OIL FILTER FLTGD</v>
          </cell>
          <cell r="I201">
            <v>4</v>
          </cell>
          <cell r="J201" t="str">
            <v>EA</v>
          </cell>
          <cell r="K201">
            <v>5812</v>
          </cell>
          <cell r="L201">
            <v>1453</v>
          </cell>
        </row>
        <row r="202">
          <cell r="D202">
            <v>2716713</v>
          </cell>
          <cell r="E202">
            <v>3000023147</v>
          </cell>
          <cell r="F202">
            <v>3000023147</v>
          </cell>
          <cell r="G202"/>
          <cell r="H202" t="str">
            <v>O-RING 3.53X91.67MM. TEREX 15265917</v>
          </cell>
          <cell r="I202">
            <v>4</v>
          </cell>
          <cell r="J202" t="str">
            <v>EA</v>
          </cell>
          <cell r="K202">
            <v>485.7</v>
          </cell>
          <cell r="L202">
            <v>121.425</v>
          </cell>
        </row>
        <row r="203">
          <cell r="D203">
            <v>2716713</v>
          </cell>
          <cell r="E203">
            <v>3000015209</v>
          </cell>
          <cell r="F203">
            <v>3000015209</v>
          </cell>
          <cell r="G203"/>
          <cell r="H203" t="str">
            <v>O-RING 5.7X107.5MM. NBR KOMATSU 0700005105</v>
          </cell>
          <cell r="I203">
            <v>3</v>
          </cell>
          <cell r="J203" t="str">
            <v>EA</v>
          </cell>
          <cell r="K203">
            <v>504</v>
          </cell>
          <cell r="L203">
            <v>168</v>
          </cell>
        </row>
        <row r="204">
          <cell r="D204">
            <v>2716713</v>
          </cell>
          <cell r="E204">
            <v>1000103039</v>
          </cell>
          <cell r="F204">
            <v>1000103039</v>
          </cell>
          <cell r="G204"/>
          <cell r="H204" t="str">
            <v>PRIMARY AIR FILTER AF1605M</v>
          </cell>
          <cell r="I204">
            <v>2</v>
          </cell>
          <cell r="J204" t="str">
            <v>EA</v>
          </cell>
          <cell r="K204">
            <v>6608</v>
          </cell>
          <cell r="L204">
            <v>3304</v>
          </cell>
        </row>
        <row r="205">
          <cell r="D205">
            <v>2716713</v>
          </cell>
          <cell r="E205">
            <v>1000103038</v>
          </cell>
          <cell r="F205">
            <v>1000103038</v>
          </cell>
          <cell r="G205"/>
          <cell r="H205" t="str">
            <v>TRANSMISSION FILTER P166136</v>
          </cell>
          <cell r="I205">
            <v>1</v>
          </cell>
          <cell r="J205" t="str">
            <v>EA</v>
          </cell>
          <cell r="K205">
            <v>2790.66</v>
          </cell>
          <cell r="L205">
            <v>2790.66</v>
          </cell>
        </row>
        <row r="206">
          <cell r="D206">
            <v>2716713</v>
          </cell>
          <cell r="E206">
            <v>1000103036</v>
          </cell>
          <cell r="F206">
            <v>1000103036</v>
          </cell>
          <cell r="G206"/>
          <cell r="H206" t="str">
            <v>WATER FILTER FLTGD P/N WF2075</v>
          </cell>
          <cell r="I206">
            <v>2</v>
          </cell>
          <cell r="J206" t="str">
            <v>EA</v>
          </cell>
          <cell r="K206">
            <v>1120</v>
          </cell>
          <cell r="L206">
            <v>560</v>
          </cell>
        </row>
        <row r="207">
          <cell r="D207">
            <v>2716715</v>
          </cell>
          <cell r="E207">
            <v>1000103066</v>
          </cell>
          <cell r="F207">
            <v>1000103066</v>
          </cell>
          <cell r="G207"/>
          <cell r="H207" t="str">
            <v>AIR DRIER FILTER 4324100202</v>
          </cell>
          <cell r="I207">
            <v>1</v>
          </cell>
          <cell r="J207" t="str">
            <v>EA</v>
          </cell>
          <cell r="K207">
            <v>725</v>
          </cell>
          <cell r="L207">
            <v>725</v>
          </cell>
        </row>
        <row r="208">
          <cell r="D208">
            <v>2716715</v>
          </cell>
          <cell r="E208">
            <v>3000000719</v>
          </cell>
          <cell r="F208">
            <v>3000000719</v>
          </cell>
          <cell r="G208"/>
          <cell r="H208" t="str">
            <v>BATTERY STORAGE 200A.</v>
          </cell>
          <cell r="I208">
            <v>4</v>
          </cell>
          <cell r="J208" t="str">
            <v>EA</v>
          </cell>
          <cell r="K208">
            <v>21440</v>
          </cell>
          <cell r="L208">
            <v>5360</v>
          </cell>
        </row>
        <row r="209">
          <cell r="D209">
            <v>2716715</v>
          </cell>
          <cell r="E209">
            <v>1000103062</v>
          </cell>
          <cell r="F209">
            <v>1000103062</v>
          </cell>
          <cell r="G209"/>
          <cell r="H209" t="str">
            <v>BRAKE RETURN FILTER RHR850G20V</v>
          </cell>
          <cell r="I209">
            <v>1</v>
          </cell>
          <cell r="J209" t="str">
            <v>EA</v>
          </cell>
          <cell r="K209">
            <v>7000</v>
          </cell>
          <cell r="L209">
            <v>7000</v>
          </cell>
        </row>
        <row r="210">
          <cell r="D210">
            <v>2716715</v>
          </cell>
          <cell r="E210">
            <v>1000103037</v>
          </cell>
          <cell r="F210">
            <v>1000103037</v>
          </cell>
          <cell r="G210"/>
          <cell r="H210" t="str">
            <v>FUEL FILTER PRO FLTGD P/N FS19763</v>
          </cell>
          <cell r="I210">
            <v>1</v>
          </cell>
          <cell r="J210" t="str">
            <v>EA</v>
          </cell>
          <cell r="K210">
            <v>654</v>
          </cell>
          <cell r="L210">
            <v>654</v>
          </cell>
        </row>
        <row r="211">
          <cell r="D211">
            <v>2716715</v>
          </cell>
          <cell r="E211">
            <v>1000103035</v>
          </cell>
          <cell r="F211">
            <v>1000103035</v>
          </cell>
          <cell r="G211"/>
          <cell r="H211" t="str">
            <v>FUEL OIL FILTER FLTGD P/N FS1006</v>
          </cell>
          <cell r="I211">
            <v>1</v>
          </cell>
          <cell r="J211" t="str">
            <v>EA</v>
          </cell>
          <cell r="K211">
            <v>1209</v>
          </cell>
          <cell r="L211">
            <v>1209</v>
          </cell>
        </row>
        <row r="212">
          <cell r="D212">
            <v>2716715</v>
          </cell>
          <cell r="E212">
            <v>1000103065</v>
          </cell>
          <cell r="F212">
            <v>1000103065</v>
          </cell>
          <cell r="G212"/>
          <cell r="H212" t="str">
            <v>HYDRAULIC BREATHER WP839</v>
          </cell>
          <cell r="I212">
            <v>1</v>
          </cell>
          <cell r="J212" t="str">
            <v>EA</v>
          </cell>
          <cell r="K212">
            <v>1500</v>
          </cell>
          <cell r="L212">
            <v>1500</v>
          </cell>
        </row>
        <row r="213">
          <cell r="D213">
            <v>2716715</v>
          </cell>
          <cell r="E213">
            <v>1000103061</v>
          </cell>
          <cell r="F213">
            <v>1000103061</v>
          </cell>
          <cell r="G213"/>
          <cell r="H213" t="str">
            <v>HYDRAULIC HIGH PRESSURE FILTER C713G10</v>
          </cell>
          <cell r="I213">
            <v>2</v>
          </cell>
          <cell r="J213" t="str">
            <v>EA</v>
          </cell>
          <cell r="K213">
            <v>27600</v>
          </cell>
          <cell r="L213">
            <v>13800</v>
          </cell>
        </row>
        <row r="214">
          <cell r="D214">
            <v>2716715</v>
          </cell>
          <cell r="E214">
            <v>1000103063</v>
          </cell>
          <cell r="F214">
            <v>1000103063</v>
          </cell>
          <cell r="G214"/>
          <cell r="H214" t="str">
            <v>HYDRAULIC RETURN FILTER XR630G25V</v>
          </cell>
          <cell r="I214">
            <v>1</v>
          </cell>
          <cell r="J214" t="str">
            <v>EA</v>
          </cell>
          <cell r="K214">
            <v>7000</v>
          </cell>
          <cell r="L214">
            <v>7000</v>
          </cell>
        </row>
        <row r="215">
          <cell r="D215">
            <v>2716715</v>
          </cell>
          <cell r="E215">
            <v>1000103034</v>
          </cell>
          <cell r="F215">
            <v>1000103034</v>
          </cell>
          <cell r="G215"/>
          <cell r="H215" t="str">
            <v>LUBRICATION ENGINE OIL FILTER FLTGD</v>
          </cell>
          <cell r="I215">
            <v>4</v>
          </cell>
          <cell r="J215" t="str">
            <v>EA</v>
          </cell>
          <cell r="K215">
            <v>5812</v>
          </cell>
          <cell r="L215">
            <v>1453</v>
          </cell>
        </row>
        <row r="216">
          <cell r="D216">
            <v>2716715</v>
          </cell>
          <cell r="E216">
            <v>3000015249</v>
          </cell>
          <cell r="F216">
            <v>3000015249</v>
          </cell>
          <cell r="G216"/>
          <cell r="H216" t="str">
            <v>O-RING 78.97X3.53MM. NBR 75A CAT 2H6184</v>
          </cell>
          <cell r="I216">
            <v>2</v>
          </cell>
          <cell r="J216" t="str">
            <v>EA</v>
          </cell>
          <cell r="K216">
            <v>201.07</v>
          </cell>
          <cell r="L216">
            <v>100.535</v>
          </cell>
        </row>
        <row r="217">
          <cell r="D217">
            <v>2716715</v>
          </cell>
          <cell r="E217">
            <v>3000015249</v>
          </cell>
          <cell r="F217">
            <v>3000015249</v>
          </cell>
          <cell r="G217"/>
          <cell r="H217" t="str">
            <v>O-RING 78.97X3.53MM. NBR 75A CAT 2H6184</v>
          </cell>
          <cell r="I217">
            <v>18</v>
          </cell>
          <cell r="J217" t="str">
            <v>EA</v>
          </cell>
          <cell r="K217">
            <v>3078</v>
          </cell>
          <cell r="L217">
            <v>171</v>
          </cell>
        </row>
        <row r="218">
          <cell r="D218">
            <v>2716715</v>
          </cell>
          <cell r="E218">
            <v>1000103038</v>
          </cell>
          <cell r="F218">
            <v>1000103038</v>
          </cell>
          <cell r="G218"/>
          <cell r="H218" t="str">
            <v>TRANSMISSION FILTER P166136</v>
          </cell>
          <cell r="I218">
            <v>1</v>
          </cell>
          <cell r="J218" t="str">
            <v>EA</v>
          </cell>
          <cell r="K218">
            <v>2535</v>
          </cell>
          <cell r="L218">
            <v>2535</v>
          </cell>
        </row>
        <row r="219">
          <cell r="D219">
            <v>2716715</v>
          </cell>
          <cell r="E219">
            <v>1000103036</v>
          </cell>
          <cell r="F219">
            <v>1000103036</v>
          </cell>
          <cell r="G219"/>
          <cell r="H219" t="str">
            <v>WATER FILTER FLTGD P/N WF2075</v>
          </cell>
          <cell r="I219">
            <v>2</v>
          </cell>
          <cell r="J219" t="str">
            <v>EA</v>
          </cell>
          <cell r="K219">
            <v>1120</v>
          </cell>
          <cell r="L219">
            <v>560</v>
          </cell>
        </row>
        <row r="220">
          <cell r="D220">
            <v>2716722</v>
          </cell>
          <cell r="E220">
            <v>1000103066</v>
          </cell>
          <cell r="F220">
            <v>1000103066</v>
          </cell>
          <cell r="G220"/>
          <cell r="H220" t="str">
            <v>AIR DRIER FILTER 4324100202</v>
          </cell>
          <cell r="I220">
            <v>1</v>
          </cell>
          <cell r="J220" t="str">
            <v>EA</v>
          </cell>
          <cell r="K220">
            <v>725</v>
          </cell>
          <cell r="L220">
            <v>725</v>
          </cell>
        </row>
        <row r="221">
          <cell r="D221">
            <v>2716722</v>
          </cell>
          <cell r="E221">
            <v>1000103062</v>
          </cell>
          <cell r="F221">
            <v>1000103062</v>
          </cell>
          <cell r="G221"/>
          <cell r="H221" t="str">
            <v>BRAKE RETURN FILTER RHR850G20V</v>
          </cell>
          <cell r="I221">
            <v>1</v>
          </cell>
          <cell r="J221" t="str">
            <v>EA</v>
          </cell>
          <cell r="K221">
            <v>7000</v>
          </cell>
          <cell r="L221">
            <v>7000</v>
          </cell>
        </row>
        <row r="222">
          <cell r="D222">
            <v>2716722</v>
          </cell>
          <cell r="E222">
            <v>1000103037</v>
          </cell>
          <cell r="F222">
            <v>1000103037</v>
          </cell>
          <cell r="G222"/>
          <cell r="H222" t="str">
            <v>FUEL FILTER PRO FLTGD P/N FS19763</v>
          </cell>
          <cell r="I222">
            <v>1</v>
          </cell>
          <cell r="J222" t="str">
            <v>EA</v>
          </cell>
          <cell r="K222">
            <v>654</v>
          </cell>
          <cell r="L222">
            <v>654</v>
          </cell>
        </row>
        <row r="223">
          <cell r="D223">
            <v>2716722</v>
          </cell>
          <cell r="E223">
            <v>1000103035</v>
          </cell>
          <cell r="F223">
            <v>1000103035</v>
          </cell>
          <cell r="G223"/>
          <cell r="H223" t="str">
            <v>FUEL OIL FILTER FLTGD P/N FS1006</v>
          </cell>
          <cell r="I223">
            <v>1</v>
          </cell>
          <cell r="J223" t="str">
            <v>EA</v>
          </cell>
          <cell r="K223">
            <v>1209</v>
          </cell>
          <cell r="L223">
            <v>1209</v>
          </cell>
        </row>
        <row r="224">
          <cell r="D224">
            <v>2716722</v>
          </cell>
          <cell r="E224">
            <v>1000103065</v>
          </cell>
          <cell r="F224">
            <v>1000103065</v>
          </cell>
          <cell r="G224"/>
          <cell r="H224" t="str">
            <v>HYDRAULIC BREATHER WP839</v>
          </cell>
          <cell r="I224">
            <v>2</v>
          </cell>
          <cell r="J224" t="str">
            <v>EA</v>
          </cell>
          <cell r="K224">
            <v>3000</v>
          </cell>
          <cell r="L224">
            <v>1500</v>
          </cell>
        </row>
        <row r="225">
          <cell r="D225">
            <v>2716722</v>
          </cell>
          <cell r="E225">
            <v>1000103061</v>
          </cell>
          <cell r="F225">
            <v>1000103061</v>
          </cell>
          <cell r="G225"/>
          <cell r="H225" t="str">
            <v>HYDRAULIC HIGH PRESSURE FILTER C713G10</v>
          </cell>
          <cell r="I225">
            <v>2</v>
          </cell>
          <cell r="J225" t="str">
            <v>EA</v>
          </cell>
          <cell r="K225">
            <v>27600</v>
          </cell>
          <cell r="L225">
            <v>13800</v>
          </cell>
        </row>
        <row r="226">
          <cell r="D226">
            <v>2716722</v>
          </cell>
          <cell r="E226">
            <v>1000103063</v>
          </cell>
          <cell r="F226">
            <v>1000103063</v>
          </cell>
          <cell r="G226"/>
          <cell r="H226" t="str">
            <v>HYDRAULIC RETURN FILTER XR630G25V</v>
          </cell>
          <cell r="I226">
            <v>1</v>
          </cell>
          <cell r="J226" t="str">
            <v>EA</v>
          </cell>
          <cell r="K226">
            <v>7000</v>
          </cell>
          <cell r="L226">
            <v>7000</v>
          </cell>
        </row>
        <row r="227">
          <cell r="D227">
            <v>2716722</v>
          </cell>
          <cell r="E227">
            <v>1000103034</v>
          </cell>
          <cell r="F227">
            <v>1000103034</v>
          </cell>
          <cell r="G227"/>
          <cell r="H227" t="str">
            <v>LUBRICATION ENGINE OIL FILTER FLTGD</v>
          </cell>
          <cell r="I227">
            <v>4</v>
          </cell>
          <cell r="J227" t="str">
            <v>EA</v>
          </cell>
          <cell r="K227">
            <v>5812</v>
          </cell>
          <cell r="L227">
            <v>1453</v>
          </cell>
        </row>
        <row r="228">
          <cell r="D228">
            <v>2716722</v>
          </cell>
          <cell r="E228">
            <v>1000103039</v>
          </cell>
          <cell r="F228">
            <v>1000103039</v>
          </cell>
          <cell r="G228"/>
          <cell r="H228" t="str">
            <v>PRIMARY AIR FILTER AF1605M</v>
          </cell>
          <cell r="I228">
            <v>2</v>
          </cell>
          <cell r="J228" t="str">
            <v>EA</v>
          </cell>
          <cell r="K228">
            <v>6608</v>
          </cell>
          <cell r="L228">
            <v>3304</v>
          </cell>
        </row>
        <row r="229">
          <cell r="D229">
            <v>2716722</v>
          </cell>
          <cell r="E229">
            <v>1000103060</v>
          </cell>
          <cell r="F229">
            <v>1000103060</v>
          </cell>
          <cell r="G229"/>
          <cell r="H229" t="str">
            <v>SECONDARY AIR FILTER AF1604</v>
          </cell>
          <cell r="I229">
            <v>2</v>
          </cell>
          <cell r="J229" t="str">
            <v>EA</v>
          </cell>
          <cell r="K229">
            <v>4176</v>
          </cell>
          <cell r="L229">
            <v>2088</v>
          </cell>
        </row>
        <row r="230">
          <cell r="D230">
            <v>2716722</v>
          </cell>
          <cell r="E230">
            <v>1000103038</v>
          </cell>
          <cell r="F230">
            <v>1000103038</v>
          </cell>
          <cell r="G230"/>
          <cell r="H230" t="str">
            <v>TRANSMISSION FILTER P166136</v>
          </cell>
          <cell r="I230">
            <v>1</v>
          </cell>
          <cell r="J230" t="str">
            <v>EA</v>
          </cell>
          <cell r="K230">
            <v>2535</v>
          </cell>
          <cell r="L230">
            <v>2535</v>
          </cell>
        </row>
        <row r="231">
          <cell r="D231">
            <v>2716722</v>
          </cell>
          <cell r="E231">
            <v>1000004981</v>
          </cell>
          <cell r="F231">
            <v>1000004981</v>
          </cell>
          <cell r="G231"/>
          <cell r="H231" t="str">
            <v>TYRE 27.00R49 E4 2STAR</v>
          </cell>
          <cell r="I231">
            <v>2</v>
          </cell>
          <cell r="J231" t="str">
            <v>EA</v>
          </cell>
          <cell r="K231">
            <v>525044.71</v>
          </cell>
          <cell r="L231">
            <v>262522.35499999998</v>
          </cell>
        </row>
        <row r="232">
          <cell r="D232">
            <v>2716722</v>
          </cell>
          <cell r="E232">
            <v>1000103036</v>
          </cell>
          <cell r="F232">
            <v>1000103036</v>
          </cell>
          <cell r="G232"/>
          <cell r="H232" t="str">
            <v>WATER FILTER FLTGD P/N WF2075</v>
          </cell>
          <cell r="I232">
            <v>2</v>
          </cell>
          <cell r="J232" t="str">
            <v>EA</v>
          </cell>
          <cell r="K232">
            <v>1120</v>
          </cell>
          <cell r="L232">
            <v>560</v>
          </cell>
        </row>
        <row r="233">
          <cell r="D233">
            <v>2716725</v>
          </cell>
          <cell r="E233">
            <v>1000004981</v>
          </cell>
          <cell r="F233">
            <v>1000004981</v>
          </cell>
          <cell r="G233"/>
          <cell r="H233" t="str">
            <v>TYRE 27.00R49 E4 2STAR</v>
          </cell>
          <cell r="I233">
            <v>2</v>
          </cell>
          <cell r="J233" t="str">
            <v>EA</v>
          </cell>
          <cell r="K233">
            <v>525044.71</v>
          </cell>
          <cell r="L233">
            <v>262522.35499999998</v>
          </cell>
        </row>
        <row r="234">
          <cell r="D234">
            <v>2716727</v>
          </cell>
          <cell r="E234">
            <v>3000000719</v>
          </cell>
          <cell r="F234">
            <v>3000000719</v>
          </cell>
          <cell r="G234"/>
          <cell r="H234" t="str">
            <v>BATTERY STORAGE 200A.</v>
          </cell>
          <cell r="I234">
            <v>4</v>
          </cell>
          <cell r="J234" t="str">
            <v>EA</v>
          </cell>
          <cell r="K234">
            <v>21440</v>
          </cell>
          <cell r="L234">
            <v>5360</v>
          </cell>
        </row>
        <row r="235">
          <cell r="D235">
            <v>2716727</v>
          </cell>
          <cell r="E235">
            <v>1000103062</v>
          </cell>
          <cell r="F235">
            <v>1000103062</v>
          </cell>
          <cell r="G235"/>
          <cell r="H235" t="str">
            <v>BRAKE RETURN FILTER RHR850G20V</v>
          </cell>
          <cell r="I235">
            <v>1</v>
          </cell>
          <cell r="J235" t="str">
            <v>EA</v>
          </cell>
          <cell r="K235">
            <v>7000</v>
          </cell>
          <cell r="L235">
            <v>7000</v>
          </cell>
        </row>
        <row r="236">
          <cell r="D236">
            <v>2716727</v>
          </cell>
          <cell r="E236">
            <v>1000103061</v>
          </cell>
          <cell r="F236">
            <v>1000103061</v>
          </cell>
          <cell r="G236"/>
          <cell r="H236" t="str">
            <v>HYDRAULIC HIGH PRESSURE FILTER C713G10</v>
          </cell>
          <cell r="I236">
            <v>2</v>
          </cell>
          <cell r="J236" t="str">
            <v>EA</v>
          </cell>
          <cell r="K236">
            <v>27600</v>
          </cell>
          <cell r="L236">
            <v>13800</v>
          </cell>
        </row>
        <row r="237">
          <cell r="D237">
            <v>2716727</v>
          </cell>
          <cell r="E237">
            <v>1000103063</v>
          </cell>
          <cell r="F237">
            <v>1000103063</v>
          </cell>
          <cell r="G237"/>
          <cell r="H237" t="str">
            <v>HYDRAULIC RETURN FILTER XR630G25V</v>
          </cell>
          <cell r="I237">
            <v>1</v>
          </cell>
          <cell r="J237" t="str">
            <v>EA</v>
          </cell>
          <cell r="K237">
            <v>7000</v>
          </cell>
          <cell r="L237">
            <v>7000</v>
          </cell>
        </row>
        <row r="238">
          <cell r="D238">
            <v>2716728</v>
          </cell>
          <cell r="E238">
            <v>3000000719</v>
          </cell>
          <cell r="F238">
            <v>3000000719</v>
          </cell>
          <cell r="G238" t="str">
            <v/>
          </cell>
          <cell r="H238" t="str">
            <v>BATTERY STORAGE 200A.</v>
          </cell>
          <cell r="I238">
            <v>4</v>
          </cell>
          <cell r="J238" t="str">
            <v>EA</v>
          </cell>
          <cell r="K238">
            <v>21440</v>
          </cell>
          <cell r="L238">
            <v>5360</v>
          </cell>
        </row>
        <row r="239">
          <cell r="D239">
            <v>2716728</v>
          </cell>
          <cell r="E239">
            <v>1000103037</v>
          </cell>
          <cell r="F239">
            <v>1000103037</v>
          </cell>
          <cell r="G239" t="str">
            <v/>
          </cell>
          <cell r="H239" t="str">
            <v>FUEL FILTER PRO FLTGD P/N FS19763</v>
          </cell>
          <cell r="I239">
            <v>1</v>
          </cell>
          <cell r="J239" t="str">
            <v>EA</v>
          </cell>
          <cell r="K239">
            <v>654</v>
          </cell>
          <cell r="L239">
            <v>654</v>
          </cell>
        </row>
        <row r="240">
          <cell r="D240">
            <v>2716728</v>
          </cell>
          <cell r="E240">
            <v>1000103035</v>
          </cell>
          <cell r="F240">
            <v>1000103035</v>
          </cell>
          <cell r="G240" t="str">
            <v/>
          </cell>
          <cell r="H240" t="str">
            <v>FUEL OIL FILTER FLTGD P/N FS1006</v>
          </cell>
          <cell r="I240">
            <v>1</v>
          </cell>
          <cell r="J240" t="str">
            <v>EA</v>
          </cell>
          <cell r="K240">
            <v>1209</v>
          </cell>
          <cell r="L240">
            <v>1209</v>
          </cell>
        </row>
        <row r="241">
          <cell r="D241">
            <v>2716728</v>
          </cell>
          <cell r="E241">
            <v>1000103034</v>
          </cell>
          <cell r="F241">
            <v>1000103034</v>
          </cell>
          <cell r="G241" t="str">
            <v/>
          </cell>
          <cell r="H241" t="str">
            <v>LUBRICATION ENGINE OIL FILTER FLTGD</v>
          </cell>
          <cell r="I241">
            <v>4</v>
          </cell>
          <cell r="J241" t="str">
            <v>EA</v>
          </cell>
          <cell r="K241">
            <v>5812</v>
          </cell>
          <cell r="L241">
            <v>1453</v>
          </cell>
        </row>
        <row r="242">
          <cell r="D242">
            <v>2716728</v>
          </cell>
          <cell r="E242">
            <v>1000004981</v>
          </cell>
          <cell r="F242">
            <v>1000004981</v>
          </cell>
          <cell r="G242" t="str">
            <v/>
          </cell>
          <cell r="H242" t="str">
            <v>TYRE 27.00R49 E4 2STAR</v>
          </cell>
          <cell r="I242">
            <v>2</v>
          </cell>
          <cell r="J242" t="str">
            <v>EA</v>
          </cell>
          <cell r="K242">
            <v>525044.69999999995</v>
          </cell>
          <cell r="L242">
            <v>262522.34999999998</v>
          </cell>
        </row>
        <row r="243">
          <cell r="D243">
            <v>2716728</v>
          </cell>
          <cell r="E243">
            <v>1000103036</v>
          </cell>
          <cell r="F243">
            <v>1000103036</v>
          </cell>
          <cell r="G243" t="str">
            <v/>
          </cell>
          <cell r="H243" t="str">
            <v>WATER FILTER FLTGD P/N WF2075</v>
          </cell>
          <cell r="I243">
            <v>2</v>
          </cell>
          <cell r="J243" t="str">
            <v>EA</v>
          </cell>
          <cell r="K243">
            <v>1120</v>
          </cell>
          <cell r="L243">
            <v>560</v>
          </cell>
        </row>
        <row r="244">
          <cell r="D244">
            <v>2717397</v>
          </cell>
          <cell r="E244">
            <v>1000103066</v>
          </cell>
          <cell r="F244">
            <v>1000103066</v>
          </cell>
          <cell r="G244"/>
          <cell r="H244" t="str">
            <v>AIR DRIER FILTER 4324100202</v>
          </cell>
          <cell r="I244">
            <v>1</v>
          </cell>
          <cell r="J244" t="str">
            <v>EA</v>
          </cell>
          <cell r="K244">
            <v>735</v>
          </cell>
          <cell r="L244">
            <v>735</v>
          </cell>
        </row>
        <row r="245">
          <cell r="D245">
            <v>2717397</v>
          </cell>
          <cell r="E245">
            <v>1000103062</v>
          </cell>
          <cell r="F245">
            <v>1000103062</v>
          </cell>
          <cell r="G245"/>
          <cell r="H245" t="str">
            <v>BRAKE RETURN FILTER RHR850G20V</v>
          </cell>
          <cell r="I245">
            <v>1</v>
          </cell>
          <cell r="J245" t="str">
            <v>EA</v>
          </cell>
          <cell r="K245">
            <v>7200.15</v>
          </cell>
          <cell r="L245">
            <v>7200.15</v>
          </cell>
        </row>
        <row r="246">
          <cell r="D246">
            <v>2717397</v>
          </cell>
          <cell r="E246">
            <v>1000103037</v>
          </cell>
          <cell r="F246">
            <v>1000103037</v>
          </cell>
          <cell r="G246"/>
          <cell r="H246" t="str">
            <v>FUEL FILTER PRO FLTGD P/N FS19763</v>
          </cell>
          <cell r="I246">
            <v>1</v>
          </cell>
          <cell r="J246" t="str">
            <v>EA</v>
          </cell>
          <cell r="K246">
            <v>654</v>
          </cell>
          <cell r="L246">
            <v>654</v>
          </cell>
        </row>
        <row r="247">
          <cell r="D247">
            <v>2717397</v>
          </cell>
          <cell r="E247">
            <v>1000103035</v>
          </cell>
          <cell r="F247">
            <v>1000103035</v>
          </cell>
          <cell r="G247"/>
          <cell r="H247" t="str">
            <v>FUEL OIL FILTER FLTGD P/N FS1006</v>
          </cell>
          <cell r="I247">
            <v>1</v>
          </cell>
          <cell r="J247" t="str">
            <v>EA</v>
          </cell>
          <cell r="K247">
            <v>1209</v>
          </cell>
          <cell r="L247">
            <v>1209</v>
          </cell>
        </row>
        <row r="248">
          <cell r="D248">
            <v>2717397</v>
          </cell>
          <cell r="E248">
            <v>1000103061</v>
          </cell>
          <cell r="F248">
            <v>1000103061</v>
          </cell>
          <cell r="G248"/>
          <cell r="H248" t="str">
            <v>HYDRAULIC HIGH PRESSURE FILTER C713G10</v>
          </cell>
          <cell r="I248">
            <v>2</v>
          </cell>
          <cell r="J248" t="str">
            <v>EA</v>
          </cell>
          <cell r="K248">
            <v>22403.64</v>
          </cell>
          <cell r="L248">
            <v>11201.82</v>
          </cell>
        </row>
        <row r="249">
          <cell r="D249">
            <v>2717397</v>
          </cell>
          <cell r="E249">
            <v>1000103063</v>
          </cell>
          <cell r="F249">
            <v>1000103063</v>
          </cell>
          <cell r="G249"/>
          <cell r="H249" t="str">
            <v>HYDRAULIC RETURN FILTER XR630G25V</v>
          </cell>
          <cell r="I249">
            <v>1</v>
          </cell>
          <cell r="J249" t="str">
            <v>EA</v>
          </cell>
          <cell r="K249">
            <v>7178</v>
          </cell>
          <cell r="L249">
            <v>7178</v>
          </cell>
        </row>
        <row r="250">
          <cell r="D250">
            <v>2717397</v>
          </cell>
          <cell r="E250">
            <v>1000103034</v>
          </cell>
          <cell r="F250">
            <v>1000103034</v>
          </cell>
          <cell r="G250"/>
          <cell r="H250" t="str">
            <v>LUBRICATION ENGINE OIL FILTER FLTGD</v>
          </cell>
          <cell r="I250">
            <v>4</v>
          </cell>
          <cell r="J250" t="str">
            <v>EA</v>
          </cell>
          <cell r="K250">
            <v>5812</v>
          </cell>
          <cell r="L250">
            <v>1453</v>
          </cell>
        </row>
        <row r="251">
          <cell r="D251">
            <v>2717397</v>
          </cell>
          <cell r="E251">
            <v>1000103039</v>
          </cell>
          <cell r="F251">
            <v>1000103039</v>
          </cell>
          <cell r="G251"/>
          <cell r="H251" t="str">
            <v>PRIMARY AIR FILTER AF1605M</v>
          </cell>
          <cell r="I251">
            <v>1</v>
          </cell>
          <cell r="J251" t="str">
            <v>EA</v>
          </cell>
          <cell r="K251">
            <v>3466.93</v>
          </cell>
          <cell r="L251">
            <v>3466.93</v>
          </cell>
        </row>
        <row r="252">
          <cell r="D252">
            <v>2717397</v>
          </cell>
          <cell r="E252">
            <v>1000103038</v>
          </cell>
          <cell r="F252">
            <v>1000103038</v>
          </cell>
          <cell r="G252"/>
          <cell r="H252" t="str">
            <v>TRANSMISSION FILTER P166136</v>
          </cell>
          <cell r="I252">
            <v>1</v>
          </cell>
          <cell r="J252" t="str">
            <v>EA</v>
          </cell>
          <cell r="K252">
            <v>2790.66</v>
          </cell>
          <cell r="L252">
            <v>2790.66</v>
          </cell>
        </row>
        <row r="253">
          <cell r="D253">
            <v>2717397</v>
          </cell>
          <cell r="E253">
            <v>1000103036</v>
          </cell>
          <cell r="F253">
            <v>1000103036</v>
          </cell>
          <cell r="G253"/>
          <cell r="H253" t="str">
            <v>WATER FILTER FLTGD P/N WF2075</v>
          </cell>
          <cell r="I253">
            <v>2</v>
          </cell>
          <cell r="J253" t="str">
            <v>EA</v>
          </cell>
          <cell r="K253">
            <v>1120</v>
          </cell>
          <cell r="L253">
            <v>560</v>
          </cell>
        </row>
        <row r="254">
          <cell r="D254">
            <v>2717399</v>
          </cell>
          <cell r="E254">
            <v>1000103066</v>
          </cell>
          <cell r="F254">
            <v>1000103066</v>
          </cell>
          <cell r="G254"/>
          <cell r="H254" t="str">
            <v>AIR DRIER FILTER 4324100202</v>
          </cell>
          <cell r="I254">
            <v>1</v>
          </cell>
          <cell r="J254" t="str">
            <v>EA</v>
          </cell>
          <cell r="K254">
            <v>710</v>
          </cell>
          <cell r="L254">
            <v>710</v>
          </cell>
        </row>
        <row r="255">
          <cell r="D255">
            <v>2717399</v>
          </cell>
          <cell r="E255">
            <v>1000103062</v>
          </cell>
          <cell r="F255">
            <v>1000103062</v>
          </cell>
          <cell r="G255"/>
          <cell r="H255" t="str">
            <v>BRAKE RETURN FILTER RHR850G20V</v>
          </cell>
          <cell r="I255">
            <v>1</v>
          </cell>
          <cell r="J255" t="str">
            <v>EA</v>
          </cell>
          <cell r="K255">
            <v>6700</v>
          </cell>
          <cell r="L255">
            <v>6700</v>
          </cell>
        </row>
        <row r="256">
          <cell r="D256">
            <v>2717399</v>
          </cell>
          <cell r="E256">
            <v>1000103037</v>
          </cell>
          <cell r="F256">
            <v>1000103037</v>
          </cell>
          <cell r="G256"/>
          <cell r="H256" t="str">
            <v>FUEL FILTER PRO FLTGD P/N FS19763</v>
          </cell>
          <cell r="I256">
            <v>1</v>
          </cell>
          <cell r="J256" t="str">
            <v>EA</v>
          </cell>
          <cell r="K256">
            <v>654</v>
          </cell>
          <cell r="L256">
            <v>654</v>
          </cell>
        </row>
        <row r="257">
          <cell r="D257">
            <v>2717399</v>
          </cell>
          <cell r="E257">
            <v>1000103035</v>
          </cell>
          <cell r="F257">
            <v>1000103035</v>
          </cell>
          <cell r="G257"/>
          <cell r="H257" t="str">
            <v>FUEL OIL FILTER FLTGD P/N FS1006</v>
          </cell>
          <cell r="I257">
            <v>1</v>
          </cell>
          <cell r="J257" t="str">
            <v>EA</v>
          </cell>
          <cell r="K257">
            <v>1209</v>
          </cell>
          <cell r="L257">
            <v>1209</v>
          </cell>
        </row>
        <row r="258">
          <cell r="D258">
            <v>2717399</v>
          </cell>
          <cell r="E258">
            <v>1000103065</v>
          </cell>
          <cell r="F258">
            <v>1000103065</v>
          </cell>
          <cell r="G258"/>
          <cell r="H258" t="str">
            <v>HYDRAULIC BREATHER WP839</v>
          </cell>
          <cell r="I258">
            <v>2</v>
          </cell>
          <cell r="J258" t="str">
            <v>EA</v>
          </cell>
          <cell r="K258">
            <v>2900</v>
          </cell>
          <cell r="L258">
            <v>1450</v>
          </cell>
        </row>
        <row r="259">
          <cell r="D259">
            <v>2717399</v>
          </cell>
          <cell r="E259">
            <v>1000103061</v>
          </cell>
          <cell r="F259">
            <v>1000103061</v>
          </cell>
          <cell r="G259"/>
          <cell r="H259" t="str">
            <v>HYDRAULIC HIGH PRESSURE FILTER C713G10</v>
          </cell>
          <cell r="I259">
            <v>2</v>
          </cell>
          <cell r="J259" t="str">
            <v>EA</v>
          </cell>
          <cell r="K259">
            <v>22363.64</v>
          </cell>
          <cell r="L259">
            <v>11181.82</v>
          </cell>
        </row>
        <row r="260">
          <cell r="D260">
            <v>2717399</v>
          </cell>
          <cell r="E260">
            <v>1000103063</v>
          </cell>
          <cell r="F260">
            <v>1000103063</v>
          </cell>
          <cell r="G260"/>
          <cell r="H260" t="str">
            <v>HYDRAULIC RETURN FILTER XR630G25V</v>
          </cell>
          <cell r="I260">
            <v>1</v>
          </cell>
          <cell r="J260" t="str">
            <v>EA</v>
          </cell>
          <cell r="K260">
            <v>6700</v>
          </cell>
          <cell r="L260">
            <v>6700</v>
          </cell>
        </row>
        <row r="261">
          <cell r="D261">
            <v>2717399</v>
          </cell>
          <cell r="E261">
            <v>1000103034</v>
          </cell>
          <cell r="F261">
            <v>1000103034</v>
          </cell>
          <cell r="G261"/>
          <cell r="H261" t="str">
            <v>LUBRICATION ENGINE OIL FILTER FLTGD</v>
          </cell>
          <cell r="I261">
            <v>4</v>
          </cell>
          <cell r="J261" t="str">
            <v>EA</v>
          </cell>
          <cell r="K261">
            <v>5812</v>
          </cell>
          <cell r="L261">
            <v>1453</v>
          </cell>
        </row>
        <row r="262">
          <cell r="D262">
            <v>2717399</v>
          </cell>
          <cell r="E262">
            <v>1000103039</v>
          </cell>
          <cell r="F262">
            <v>1000103039</v>
          </cell>
          <cell r="G262"/>
          <cell r="H262" t="str">
            <v>PRIMARY AIR FILTER AF1605M</v>
          </cell>
          <cell r="I262">
            <v>2</v>
          </cell>
          <cell r="J262" t="str">
            <v>EA</v>
          </cell>
          <cell r="K262">
            <v>6608</v>
          </cell>
          <cell r="L262">
            <v>3304</v>
          </cell>
        </row>
        <row r="263">
          <cell r="D263">
            <v>2717399</v>
          </cell>
          <cell r="E263">
            <v>1000103038</v>
          </cell>
          <cell r="F263">
            <v>1000103038</v>
          </cell>
          <cell r="G263"/>
          <cell r="H263" t="str">
            <v>TRANSMISSION FILTER P166136</v>
          </cell>
          <cell r="I263">
            <v>1</v>
          </cell>
          <cell r="J263" t="str">
            <v>EA</v>
          </cell>
          <cell r="K263">
            <v>2450</v>
          </cell>
          <cell r="L263">
            <v>2450</v>
          </cell>
        </row>
        <row r="264">
          <cell r="D264">
            <v>2717399</v>
          </cell>
          <cell r="E264">
            <v>1000103036</v>
          </cell>
          <cell r="F264">
            <v>1000103036</v>
          </cell>
          <cell r="G264"/>
          <cell r="H264" t="str">
            <v>WATER FILTER FLTGD P/N WF2075</v>
          </cell>
          <cell r="I264">
            <v>2</v>
          </cell>
          <cell r="J264" t="str">
            <v>EA</v>
          </cell>
          <cell r="K264">
            <v>1120</v>
          </cell>
          <cell r="L264">
            <v>560</v>
          </cell>
        </row>
        <row r="265">
          <cell r="D265">
            <v>2718248</v>
          </cell>
          <cell r="E265" t="str">
            <v>AA0372</v>
          </cell>
          <cell r="F265"/>
          <cell r="G265" t="str">
            <v>4110164052</v>
          </cell>
          <cell r="H265" t="str">
            <v>GASKET EXHAUST P/N 110071743/3092471</v>
          </cell>
          <cell r="I265">
            <v>12</v>
          </cell>
          <cell r="J265" t="str">
            <v>EA</v>
          </cell>
          <cell r="K265">
            <v>7012.8</v>
          </cell>
          <cell r="L265">
            <v>584.4</v>
          </cell>
        </row>
        <row r="266">
          <cell r="D266">
            <v>2718248</v>
          </cell>
          <cell r="E266" t="str">
            <v>AA0373</v>
          </cell>
          <cell r="F266"/>
          <cell r="G266" t="str">
            <v>4110164052</v>
          </cell>
          <cell r="H266" t="str">
            <v>GASKET EXHAUST P/N 110072019/3092604</v>
          </cell>
          <cell r="I266">
            <v>2</v>
          </cell>
          <cell r="J266" t="str">
            <v>EA</v>
          </cell>
          <cell r="K266">
            <v>1389.6</v>
          </cell>
          <cell r="L266">
            <v>694.8</v>
          </cell>
        </row>
        <row r="267">
          <cell r="D267">
            <v>2718248</v>
          </cell>
          <cell r="E267" t="str">
            <v>AA0510</v>
          </cell>
          <cell r="F267"/>
          <cell r="G267" t="str">
            <v>4110164052</v>
          </cell>
          <cell r="H267" t="str">
            <v>KIT EXHAUST MANIFOLD MOUNTING P/N 110072920/3092250</v>
          </cell>
          <cell r="I267">
            <v>48</v>
          </cell>
          <cell r="J267" t="str">
            <v>EA</v>
          </cell>
          <cell r="K267">
            <v>20361.599999999999</v>
          </cell>
          <cell r="L267">
            <v>424.2</v>
          </cell>
        </row>
        <row r="268">
          <cell r="D268">
            <v>2718248</v>
          </cell>
          <cell r="E268" t="str">
            <v>AA0748</v>
          </cell>
          <cell r="F268"/>
          <cell r="G268" t="str">
            <v>4110164052</v>
          </cell>
          <cell r="H268" t="str">
            <v>PIVOT ARM SHAFT P/N 110069731/3009475</v>
          </cell>
          <cell r="I268">
            <v>3</v>
          </cell>
          <cell r="J268" t="str">
            <v>EA</v>
          </cell>
          <cell r="K268">
            <v>9540</v>
          </cell>
          <cell r="L268">
            <v>3180</v>
          </cell>
        </row>
        <row r="269">
          <cell r="D269">
            <v>2718248</v>
          </cell>
          <cell r="E269" t="str">
            <v>AA0940</v>
          </cell>
          <cell r="F269"/>
          <cell r="G269" t="str">
            <v>4110164052</v>
          </cell>
          <cell r="H269" t="str">
            <v>SPACER MOUNTING P/N 110073344/3027728</v>
          </cell>
          <cell r="I269">
            <v>6</v>
          </cell>
          <cell r="J269" t="str">
            <v>EA</v>
          </cell>
          <cell r="K269">
            <v>1508.4</v>
          </cell>
          <cell r="L269">
            <v>251.4</v>
          </cell>
        </row>
        <row r="270">
          <cell r="D270">
            <v>2721167</v>
          </cell>
          <cell r="E270" t="str">
            <v>AA0057</v>
          </cell>
          <cell r="F270"/>
          <cell r="G270" t="str">
            <v>4110164048</v>
          </cell>
          <cell r="H270" t="str">
            <v>BEARING P/N 6211.2ZR.C3</v>
          </cell>
          <cell r="I270">
            <v>10</v>
          </cell>
          <cell r="J270" t="str">
            <v>EA</v>
          </cell>
          <cell r="K270">
            <v>3700</v>
          </cell>
          <cell r="L270">
            <v>370</v>
          </cell>
        </row>
        <row r="271">
          <cell r="D271">
            <v>2721167</v>
          </cell>
          <cell r="E271" t="str">
            <v>AA0059</v>
          </cell>
          <cell r="F271"/>
          <cell r="G271" t="str">
            <v>4110164048</v>
          </cell>
          <cell r="H271" t="str">
            <v>BEARING P/N 6219.C3</v>
          </cell>
          <cell r="I271">
            <v>10</v>
          </cell>
          <cell r="J271" t="str">
            <v>EA</v>
          </cell>
          <cell r="K271">
            <v>15900</v>
          </cell>
          <cell r="L271">
            <v>1590</v>
          </cell>
        </row>
        <row r="272">
          <cell r="D272">
            <v>2721167</v>
          </cell>
          <cell r="E272" t="str">
            <v>AA0571</v>
          </cell>
          <cell r="F272"/>
          <cell r="G272" t="str">
            <v>4110164048</v>
          </cell>
          <cell r="H272" t="str">
            <v>OIL SEAL TB 125X155X14MM.</v>
          </cell>
          <cell r="I272">
            <v>10</v>
          </cell>
          <cell r="J272" t="str">
            <v>EA</v>
          </cell>
          <cell r="K272">
            <v>2200</v>
          </cell>
          <cell r="L272">
            <v>220</v>
          </cell>
        </row>
        <row r="273">
          <cell r="D273">
            <v>2721634</v>
          </cell>
          <cell r="E273">
            <v>1000003949</v>
          </cell>
          <cell r="F273">
            <v>1000003949</v>
          </cell>
          <cell r="G273"/>
          <cell r="H273" t="str">
            <v>O-RING 5.7 239.3MM. FPM</v>
          </cell>
          <cell r="I273">
            <v>1</v>
          </cell>
          <cell r="J273" t="str">
            <v>EA</v>
          </cell>
          <cell r="K273">
            <v>388</v>
          </cell>
          <cell r="L273">
            <v>388</v>
          </cell>
        </row>
        <row r="274">
          <cell r="D274">
            <v>2721699</v>
          </cell>
          <cell r="E274">
            <v>3000000719</v>
          </cell>
          <cell r="F274">
            <v>3000000719</v>
          </cell>
          <cell r="G274"/>
          <cell r="H274" t="str">
            <v>BATTERY STORAGE 200A.</v>
          </cell>
          <cell r="I274">
            <v>4</v>
          </cell>
          <cell r="J274" t="str">
            <v>EA</v>
          </cell>
          <cell r="K274">
            <v>21440</v>
          </cell>
          <cell r="L274">
            <v>5360</v>
          </cell>
        </row>
        <row r="275">
          <cell r="D275">
            <v>2721752</v>
          </cell>
          <cell r="E275" t="str">
            <v>AA0228</v>
          </cell>
          <cell r="F275"/>
          <cell r="G275">
            <v>4110165953</v>
          </cell>
          <cell r="H275" t="str">
            <v>DISC P/N 985-AX-12228</v>
          </cell>
          <cell r="I275">
            <v>2</v>
          </cell>
          <cell r="J275" t="str">
            <v>EA</v>
          </cell>
          <cell r="K275">
            <v>90000</v>
          </cell>
          <cell r="L275">
            <v>45000</v>
          </cell>
        </row>
        <row r="276">
          <cell r="D276">
            <v>2721755</v>
          </cell>
          <cell r="E276">
            <v>3000000719</v>
          </cell>
          <cell r="F276">
            <v>3000000719</v>
          </cell>
          <cell r="G276"/>
          <cell r="H276" t="str">
            <v>BATTERY STORAGE 200A.</v>
          </cell>
          <cell r="I276">
            <v>4</v>
          </cell>
          <cell r="J276" t="str">
            <v>EA</v>
          </cell>
          <cell r="K276">
            <v>21438.25</v>
          </cell>
          <cell r="L276">
            <v>5359.5625</v>
          </cell>
        </row>
        <row r="277">
          <cell r="D277">
            <v>2722644</v>
          </cell>
          <cell r="E277" t="str">
            <v>AA0035</v>
          </cell>
          <cell r="F277"/>
          <cell r="G277" t="str">
            <v>4110164203</v>
          </cell>
          <cell r="H277" t="str">
            <v>BALL P/N CBZ01-00635</v>
          </cell>
          <cell r="I277">
            <v>40</v>
          </cell>
          <cell r="J277" t="str">
            <v>EA</v>
          </cell>
          <cell r="K277">
            <v>1000</v>
          </cell>
          <cell r="L277">
            <v>25</v>
          </cell>
        </row>
        <row r="278">
          <cell r="D278">
            <v>2722644</v>
          </cell>
          <cell r="E278" t="str">
            <v>AA0044</v>
          </cell>
          <cell r="F278"/>
          <cell r="G278" t="str">
            <v>4110164203</v>
          </cell>
          <cell r="H278" t="str">
            <v>BEARING P/N 135-TM-92214</v>
          </cell>
          <cell r="I278">
            <v>7</v>
          </cell>
          <cell r="J278" t="str">
            <v>EA</v>
          </cell>
          <cell r="K278">
            <v>77000</v>
          </cell>
          <cell r="L278">
            <v>11000</v>
          </cell>
        </row>
        <row r="279">
          <cell r="D279">
            <v>2722644</v>
          </cell>
          <cell r="E279" t="str">
            <v>AA0063</v>
          </cell>
          <cell r="F279"/>
          <cell r="G279" t="str">
            <v>4110164203</v>
          </cell>
          <cell r="H279" t="str">
            <v>BEARING P/N 953-TM-96031</v>
          </cell>
          <cell r="I279">
            <v>10</v>
          </cell>
          <cell r="J279" t="str">
            <v>EA</v>
          </cell>
          <cell r="K279">
            <v>45000</v>
          </cell>
          <cell r="L279">
            <v>4500</v>
          </cell>
        </row>
        <row r="280">
          <cell r="D280">
            <v>2722644</v>
          </cell>
          <cell r="E280" t="str">
            <v>AA0068</v>
          </cell>
          <cell r="F280"/>
          <cell r="G280" t="str">
            <v>4110164203</v>
          </cell>
          <cell r="H280" t="str">
            <v>BEARING P/N 985-TC-91368</v>
          </cell>
          <cell r="I280">
            <v>10</v>
          </cell>
          <cell r="J280" t="str">
            <v>EA</v>
          </cell>
          <cell r="K280">
            <v>45000</v>
          </cell>
          <cell r="L280">
            <v>4500</v>
          </cell>
        </row>
        <row r="281">
          <cell r="D281">
            <v>2722644</v>
          </cell>
          <cell r="E281" t="str">
            <v>AA0070</v>
          </cell>
          <cell r="F281"/>
          <cell r="G281" t="str">
            <v>4110164203</v>
          </cell>
          <cell r="H281" t="str">
            <v>BEARING P/N 985-TM-91427</v>
          </cell>
          <cell r="I281">
            <v>10</v>
          </cell>
          <cell r="J281" t="str">
            <v>EA</v>
          </cell>
          <cell r="K281">
            <v>14000</v>
          </cell>
          <cell r="L281">
            <v>1400</v>
          </cell>
        </row>
        <row r="282">
          <cell r="D282">
            <v>2722644</v>
          </cell>
          <cell r="E282" t="str">
            <v>AA0071</v>
          </cell>
          <cell r="F282"/>
          <cell r="G282" t="str">
            <v>4110164203</v>
          </cell>
          <cell r="H282" t="str">
            <v>BEARING P/N 985-TM-92318</v>
          </cell>
          <cell r="I282">
            <v>10</v>
          </cell>
          <cell r="J282" t="str">
            <v>EA</v>
          </cell>
          <cell r="K282">
            <v>14000</v>
          </cell>
          <cell r="L282">
            <v>1400</v>
          </cell>
        </row>
        <row r="283">
          <cell r="D283">
            <v>2722644</v>
          </cell>
          <cell r="E283" t="str">
            <v>AA0072</v>
          </cell>
          <cell r="F283"/>
          <cell r="G283" t="str">
            <v>4110164203</v>
          </cell>
          <cell r="H283" t="str">
            <v>BEARING P/N 985-TM-92326</v>
          </cell>
          <cell r="I283">
            <v>10</v>
          </cell>
          <cell r="J283" t="str">
            <v>EA</v>
          </cell>
          <cell r="K283">
            <v>12000</v>
          </cell>
          <cell r="L283">
            <v>1200</v>
          </cell>
        </row>
        <row r="284">
          <cell r="D284">
            <v>2722644</v>
          </cell>
          <cell r="E284" t="str">
            <v>AA0074</v>
          </cell>
          <cell r="F284"/>
          <cell r="G284" t="str">
            <v>4110164203</v>
          </cell>
          <cell r="H284" t="str">
            <v>BEARING P/N 985-TM-92691</v>
          </cell>
          <cell r="I284">
            <v>6</v>
          </cell>
          <cell r="J284" t="str">
            <v>EA</v>
          </cell>
          <cell r="K284">
            <v>5100</v>
          </cell>
          <cell r="L284">
            <v>850</v>
          </cell>
        </row>
        <row r="285">
          <cell r="D285">
            <v>2722644</v>
          </cell>
          <cell r="E285" t="str">
            <v>AA0075</v>
          </cell>
          <cell r="F285"/>
          <cell r="G285" t="str">
            <v>4110164203</v>
          </cell>
          <cell r="H285" t="str">
            <v>BEARING P/N 985-TM-92723</v>
          </cell>
          <cell r="I285">
            <v>10</v>
          </cell>
          <cell r="J285" t="str">
            <v>EA</v>
          </cell>
          <cell r="K285">
            <v>42000</v>
          </cell>
          <cell r="L285">
            <v>4200</v>
          </cell>
        </row>
        <row r="286">
          <cell r="D286">
            <v>2722644</v>
          </cell>
          <cell r="E286" t="str">
            <v>AA0079</v>
          </cell>
          <cell r="F286"/>
          <cell r="G286" t="str">
            <v>4110164203</v>
          </cell>
          <cell r="H286" t="str">
            <v>BEARING P/N CBB00-06215</v>
          </cell>
          <cell r="I286">
            <v>10</v>
          </cell>
          <cell r="J286" t="str">
            <v>EA</v>
          </cell>
          <cell r="K286">
            <v>19000</v>
          </cell>
          <cell r="L286">
            <v>1900</v>
          </cell>
        </row>
        <row r="287">
          <cell r="D287">
            <v>2722644</v>
          </cell>
          <cell r="E287" t="str">
            <v>AA0850</v>
          </cell>
          <cell r="F287"/>
          <cell r="G287" t="str">
            <v>4110164203</v>
          </cell>
          <cell r="H287" t="str">
            <v>SEAL KIT P/N 953-SU-00016</v>
          </cell>
          <cell r="I287">
            <v>6</v>
          </cell>
          <cell r="J287" t="str">
            <v>SE</v>
          </cell>
          <cell r="K287">
            <v>45000</v>
          </cell>
          <cell r="L287">
            <v>7500</v>
          </cell>
        </row>
        <row r="288">
          <cell r="D288">
            <v>2726868</v>
          </cell>
          <cell r="E288" t="str">
            <v>AA1117</v>
          </cell>
          <cell r="F288"/>
          <cell r="G288" t="str">
            <v>4110164711</v>
          </cell>
          <cell r="H288" t="str">
            <v>น้ำยาแอร์ R134A</v>
          </cell>
          <cell r="I288">
            <v>6</v>
          </cell>
          <cell r="J288" t="str">
            <v>EA</v>
          </cell>
          <cell r="K288">
            <v>15000</v>
          </cell>
          <cell r="L288">
            <v>2500</v>
          </cell>
        </row>
        <row r="289">
          <cell r="D289">
            <v>2727570</v>
          </cell>
          <cell r="E289">
            <v>1000001717</v>
          </cell>
          <cell r="F289">
            <v>1000001717</v>
          </cell>
          <cell r="G289"/>
          <cell r="H289" t="str">
            <v>O-RING 7.06X290MM. TEREX 9016783</v>
          </cell>
          <cell r="I289">
            <v>5</v>
          </cell>
          <cell r="J289" t="str">
            <v>EA</v>
          </cell>
          <cell r="K289">
            <v>600</v>
          </cell>
          <cell r="L289">
            <v>120</v>
          </cell>
        </row>
        <row r="290">
          <cell r="D290">
            <v>2727570</v>
          </cell>
          <cell r="E290">
            <v>3000015259</v>
          </cell>
          <cell r="F290">
            <v>3000015259</v>
          </cell>
          <cell r="G290"/>
          <cell r="H290" t="str">
            <v>O-RING 85.32X3.53MM. NBR 75A CAT 2H6338</v>
          </cell>
          <cell r="I290">
            <v>1</v>
          </cell>
          <cell r="J290" t="str">
            <v>EA</v>
          </cell>
          <cell r="K290">
            <v>197</v>
          </cell>
          <cell r="L290">
            <v>197</v>
          </cell>
        </row>
        <row r="291">
          <cell r="D291">
            <v>2727707</v>
          </cell>
          <cell r="E291">
            <v>3000008535</v>
          </cell>
          <cell r="F291">
            <v>3000008535</v>
          </cell>
          <cell r="G291"/>
          <cell r="H291" t="str">
            <v>SOLVENT RUST CORROSION DOT 2P SPRAY</v>
          </cell>
          <cell r="I291">
            <v>4</v>
          </cell>
          <cell r="J291" t="str">
            <v>CN</v>
          </cell>
          <cell r="K291">
            <v>286</v>
          </cell>
          <cell r="L291">
            <v>71.5</v>
          </cell>
        </row>
        <row r="292">
          <cell r="D292">
            <v>2727707</v>
          </cell>
          <cell r="E292">
            <v>3000000175</v>
          </cell>
          <cell r="F292">
            <v>3000000175</v>
          </cell>
          <cell r="G292"/>
          <cell r="H292" t="str">
            <v>THINNER PLAIN</v>
          </cell>
          <cell r="I292">
            <v>6</v>
          </cell>
          <cell r="J292" t="str">
            <v>GL</v>
          </cell>
          <cell r="K292">
            <v>600</v>
          </cell>
          <cell r="L292">
            <v>100</v>
          </cell>
        </row>
        <row r="293">
          <cell r="D293">
            <v>2734517</v>
          </cell>
          <cell r="E293" t="str">
            <v>AA1132</v>
          </cell>
          <cell r="F293"/>
          <cell r="G293" t="str">
            <v>4110164466</v>
          </cell>
          <cell r="H293" t="str">
            <v>ฟิวส์เสียบ 35 AMP.</v>
          </cell>
          <cell r="I293">
            <v>100</v>
          </cell>
          <cell r="J293" t="str">
            <v>EA</v>
          </cell>
          <cell r="K293">
            <v>450</v>
          </cell>
          <cell r="L293">
            <v>4.5</v>
          </cell>
        </row>
        <row r="294">
          <cell r="D294">
            <v>2735348</v>
          </cell>
          <cell r="E294">
            <v>3000005893</v>
          </cell>
          <cell r="F294">
            <v>3000005893</v>
          </cell>
          <cell r="G294"/>
          <cell r="H294" t="str">
            <v>COUPLINGS 1.5X3.94IN CAT 4322076</v>
          </cell>
          <cell r="I294">
            <v>4</v>
          </cell>
          <cell r="J294" t="str">
            <v>EA</v>
          </cell>
          <cell r="K294">
            <v>5432</v>
          </cell>
          <cell r="L294">
            <v>1358</v>
          </cell>
        </row>
        <row r="295">
          <cell r="D295">
            <v>2735348</v>
          </cell>
          <cell r="E295">
            <v>3000005893</v>
          </cell>
          <cell r="F295">
            <v>3000005893</v>
          </cell>
          <cell r="G295"/>
          <cell r="H295" t="str">
            <v>COUPLINGS 1.5X3.94IN CAT 4322076</v>
          </cell>
          <cell r="I295">
            <v>6</v>
          </cell>
          <cell r="J295" t="str">
            <v>EA</v>
          </cell>
          <cell r="K295">
            <v>8250</v>
          </cell>
          <cell r="L295">
            <v>1375</v>
          </cell>
        </row>
        <row r="296">
          <cell r="D296">
            <v>2735348</v>
          </cell>
          <cell r="E296">
            <v>3000005894</v>
          </cell>
          <cell r="F296">
            <v>3000005894</v>
          </cell>
          <cell r="G296"/>
          <cell r="H296" t="str">
            <v>COUPLINGS 1.5X3.95IN CAT:432-2070</v>
          </cell>
          <cell r="I296">
            <v>10</v>
          </cell>
          <cell r="J296" t="str">
            <v>EA</v>
          </cell>
          <cell r="K296">
            <v>10990</v>
          </cell>
          <cell r="L296">
            <v>1099</v>
          </cell>
        </row>
        <row r="297">
          <cell r="D297">
            <v>2735348</v>
          </cell>
          <cell r="E297">
            <v>3000014281</v>
          </cell>
          <cell r="F297">
            <v>3000014281</v>
          </cell>
          <cell r="G297"/>
          <cell r="H297" t="str">
            <v>FERRULE 70X76.3X59MM. CAT 3S8330</v>
          </cell>
          <cell r="I297">
            <v>10</v>
          </cell>
          <cell r="J297" t="str">
            <v>EA</v>
          </cell>
          <cell r="K297">
            <v>8540</v>
          </cell>
          <cell r="L297">
            <v>854</v>
          </cell>
        </row>
        <row r="298">
          <cell r="D298">
            <v>2735348</v>
          </cell>
          <cell r="E298">
            <v>3000006426</v>
          </cell>
          <cell r="F298">
            <v>3000006426</v>
          </cell>
          <cell r="G298"/>
          <cell r="H298" t="str">
            <v>FERRULE STYLE BR08</v>
          </cell>
          <cell r="I298">
            <v>10</v>
          </cell>
          <cell r="J298" t="str">
            <v>EA</v>
          </cell>
          <cell r="K298">
            <v>239.14</v>
          </cell>
          <cell r="L298">
            <v>23.913999999999998</v>
          </cell>
        </row>
        <row r="299">
          <cell r="D299">
            <v>2735348</v>
          </cell>
          <cell r="E299">
            <v>3000007039</v>
          </cell>
          <cell r="F299">
            <v>3000007039</v>
          </cell>
          <cell r="G299"/>
          <cell r="H299" t="str">
            <v>HOSE 25.40MM. SAE100R12 CAT 8S9355</v>
          </cell>
          <cell r="I299">
            <v>1200</v>
          </cell>
          <cell r="J299" t="str">
            <v>IN</v>
          </cell>
          <cell r="K299">
            <v>16380</v>
          </cell>
          <cell r="L299">
            <v>13.65</v>
          </cell>
        </row>
        <row r="300">
          <cell r="D300">
            <v>2735699</v>
          </cell>
          <cell r="E300" t="str">
            <v>AA0025</v>
          </cell>
          <cell r="F300"/>
          <cell r="G300" t="str">
            <v>4110164443</v>
          </cell>
          <cell r="H300" t="str">
            <v>AIR FILTER P/N AF1604</v>
          </cell>
          <cell r="I300">
            <v>18</v>
          </cell>
          <cell r="J300" t="str">
            <v>EA</v>
          </cell>
          <cell r="K300">
            <v>39564</v>
          </cell>
          <cell r="L300">
            <v>2198</v>
          </cell>
        </row>
        <row r="301">
          <cell r="D301">
            <v>2735699</v>
          </cell>
          <cell r="E301" t="str">
            <v>AA0026</v>
          </cell>
          <cell r="F301"/>
          <cell r="G301" t="str">
            <v>4110164443</v>
          </cell>
          <cell r="H301" t="str">
            <v>AIR FILTER P/N AF1605M</v>
          </cell>
          <cell r="I301">
            <v>18</v>
          </cell>
          <cell r="J301" t="str">
            <v>EA</v>
          </cell>
          <cell r="K301">
            <v>62604</v>
          </cell>
          <cell r="L301">
            <v>3478</v>
          </cell>
        </row>
        <row r="302">
          <cell r="D302">
            <v>2735699</v>
          </cell>
          <cell r="E302" t="str">
            <v>AA0354</v>
          </cell>
          <cell r="F302"/>
          <cell r="G302" t="str">
            <v>4110164443</v>
          </cell>
          <cell r="H302" t="str">
            <v>FUEL SEPARATOR FILTER P/N FS1006</v>
          </cell>
          <cell r="I302">
            <v>18</v>
          </cell>
          <cell r="J302" t="str">
            <v>EA</v>
          </cell>
          <cell r="K302">
            <v>22914</v>
          </cell>
          <cell r="L302">
            <v>1273</v>
          </cell>
        </row>
        <row r="303">
          <cell r="D303">
            <v>2735699</v>
          </cell>
          <cell r="E303" t="str">
            <v>AA0357</v>
          </cell>
          <cell r="F303"/>
          <cell r="G303" t="str">
            <v>4110164443</v>
          </cell>
          <cell r="H303" t="str">
            <v>FUEL WATER FILTER P/N FE19763</v>
          </cell>
          <cell r="I303">
            <v>18</v>
          </cell>
          <cell r="J303" t="str">
            <v>EA</v>
          </cell>
          <cell r="K303">
            <v>12384</v>
          </cell>
          <cell r="L303">
            <v>688</v>
          </cell>
        </row>
        <row r="304">
          <cell r="D304">
            <v>2735699</v>
          </cell>
          <cell r="E304" t="str">
            <v>AA0523</v>
          </cell>
          <cell r="F304"/>
          <cell r="G304" t="str">
            <v>4110164443</v>
          </cell>
          <cell r="H304" t="str">
            <v>LUBE OIL FILTER P/N LF14000</v>
          </cell>
          <cell r="I304">
            <v>72</v>
          </cell>
          <cell r="J304" t="str">
            <v>EA</v>
          </cell>
          <cell r="K304">
            <v>110088</v>
          </cell>
          <cell r="L304">
            <v>1529</v>
          </cell>
        </row>
        <row r="305">
          <cell r="D305">
            <v>2735699</v>
          </cell>
          <cell r="E305" t="str">
            <v>AA1041</v>
          </cell>
          <cell r="F305"/>
          <cell r="G305" t="str">
            <v>4110164443</v>
          </cell>
          <cell r="H305" t="str">
            <v>WATER FILTER P/N WF2075</v>
          </cell>
          <cell r="I305">
            <v>36</v>
          </cell>
          <cell r="J305" t="str">
            <v>EA</v>
          </cell>
          <cell r="K305">
            <v>21240</v>
          </cell>
          <cell r="L305">
            <v>590</v>
          </cell>
        </row>
        <row r="306">
          <cell r="D306">
            <v>2735881</v>
          </cell>
          <cell r="E306">
            <v>2900000211</v>
          </cell>
          <cell r="F306">
            <v>2900000211</v>
          </cell>
          <cell r="G306"/>
          <cell r="H306" t="str">
            <v>OIL LUBRICATING GEAR GL-5 SAE# 90</v>
          </cell>
          <cell r="I306">
            <v>600</v>
          </cell>
          <cell r="J306" t="str">
            <v>LR</v>
          </cell>
          <cell r="K306">
            <v>28200</v>
          </cell>
          <cell r="L306">
            <v>47</v>
          </cell>
        </row>
        <row r="307">
          <cell r="D307">
            <v>2736068</v>
          </cell>
          <cell r="E307" t="str">
            <v>AA0239</v>
          </cell>
          <cell r="F307"/>
          <cell r="G307">
            <v>4110164708</v>
          </cell>
          <cell r="H307" t="str">
            <v>DRIVESHAFT FRONT PTC P/N 953-PI-01007</v>
          </cell>
          <cell r="I307">
            <v>1</v>
          </cell>
          <cell r="J307" t="str">
            <v>SE</v>
          </cell>
          <cell r="K307">
            <v>167000</v>
          </cell>
          <cell r="L307">
            <v>167000</v>
          </cell>
        </row>
        <row r="308">
          <cell r="D308">
            <v>2736068</v>
          </cell>
          <cell r="E308" t="str">
            <v>AA0240</v>
          </cell>
          <cell r="F308"/>
          <cell r="G308">
            <v>4110164708</v>
          </cell>
          <cell r="H308" t="str">
            <v>DRIVESHAFT REAR PTC P/N 953-PI-01015</v>
          </cell>
          <cell r="I308">
            <v>1</v>
          </cell>
          <cell r="J308" t="str">
            <v>SE</v>
          </cell>
          <cell r="K308">
            <v>294000</v>
          </cell>
          <cell r="L308">
            <v>294000</v>
          </cell>
        </row>
        <row r="309">
          <cell r="D309">
            <v>2744232</v>
          </cell>
          <cell r="E309" t="str">
            <v>AA0343</v>
          </cell>
          <cell r="F309"/>
          <cell r="G309">
            <v>4110165265</v>
          </cell>
          <cell r="H309" t="str">
            <v>FLOATING SEAL ASSY P/N 985-BR-02526</v>
          </cell>
          <cell r="I309">
            <v>2</v>
          </cell>
          <cell r="J309" t="str">
            <v>SE</v>
          </cell>
          <cell r="K309">
            <v>36000</v>
          </cell>
          <cell r="L309">
            <v>18000</v>
          </cell>
        </row>
        <row r="310">
          <cell r="D310">
            <v>2744232</v>
          </cell>
          <cell r="E310" t="str">
            <v>AA0344</v>
          </cell>
          <cell r="F310"/>
          <cell r="G310">
            <v>4110165265</v>
          </cell>
          <cell r="H310" t="str">
            <v>FLOATING SEAL ASSY P/N 985-BR-02534</v>
          </cell>
          <cell r="I310">
            <v>1</v>
          </cell>
          <cell r="J310" t="str">
            <v>SE</v>
          </cell>
          <cell r="K310">
            <v>7500</v>
          </cell>
          <cell r="L310">
            <v>7500</v>
          </cell>
        </row>
        <row r="311">
          <cell r="D311">
            <v>2744232</v>
          </cell>
          <cell r="E311" t="str">
            <v>AA0589</v>
          </cell>
          <cell r="F311"/>
          <cell r="G311">
            <v>4110165265</v>
          </cell>
          <cell r="H311" t="str">
            <v>O-RING BRAKE P/N 985-BR-65091</v>
          </cell>
          <cell r="I311">
            <v>8</v>
          </cell>
          <cell r="J311" t="str">
            <v>EA</v>
          </cell>
          <cell r="K311">
            <v>2000</v>
          </cell>
          <cell r="L311">
            <v>250</v>
          </cell>
        </row>
        <row r="312">
          <cell r="D312">
            <v>2744232</v>
          </cell>
          <cell r="E312" t="str">
            <v>AA0626</v>
          </cell>
          <cell r="F312"/>
          <cell r="G312">
            <v>4110165265</v>
          </cell>
          <cell r="H312" t="str">
            <v>O-RING P/N 07000-15485</v>
          </cell>
          <cell r="I312">
            <v>8</v>
          </cell>
          <cell r="J312" t="str">
            <v>EA</v>
          </cell>
          <cell r="K312">
            <v>1200</v>
          </cell>
          <cell r="L312">
            <v>150</v>
          </cell>
        </row>
        <row r="313">
          <cell r="D313">
            <v>2744232</v>
          </cell>
          <cell r="E313" t="str">
            <v>AA0627</v>
          </cell>
          <cell r="F313"/>
          <cell r="G313">
            <v>4110165265</v>
          </cell>
          <cell r="H313" t="str">
            <v>O-RING P/N 07000-15500</v>
          </cell>
          <cell r="I313">
            <v>8</v>
          </cell>
          <cell r="J313" t="str">
            <v>EA</v>
          </cell>
          <cell r="K313">
            <v>2000</v>
          </cell>
          <cell r="L313">
            <v>250</v>
          </cell>
        </row>
        <row r="314">
          <cell r="D314">
            <v>2744232</v>
          </cell>
          <cell r="E314" t="str">
            <v>AA0670</v>
          </cell>
          <cell r="F314"/>
          <cell r="G314">
            <v>4110165265</v>
          </cell>
          <cell r="H314" t="str">
            <v>O-RING P/N 985-BR-65018</v>
          </cell>
          <cell r="I314">
            <v>8</v>
          </cell>
          <cell r="J314" t="str">
            <v>EA</v>
          </cell>
          <cell r="K314">
            <v>6400</v>
          </cell>
          <cell r="L314">
            <v>800</v>
          </cell>
        </row>
        <row r="315">
          <cell r="D315">
            <v>2744232</v>
          </cell>
          <cell r="E315" t="str">
            <v>AA0671</v>
          </cell>
          <cell r="F315"/>
          <cell r="G315">
            <v>4110165265</v>
          </cell>
          <cell r="H315" t="str">
            <v>O-RING P/N 985-BR-65026</v>
          </cell>
          <cell r="I315">
            <v>4</v>
          </cell>
          <cell r="J315" t="str">
            <v>EA</v>
          </cell>
          <cell r="K315">
            <v>10000</v>
          </cell>
          <cell r="L315">
            <v>2500</v>
          </cell>
        </row>
        <row r="316">
          <cell r="D316">
            <v>2744232</v>
          </cell>
          <cell r="E316" t="str">
            <v>AA0672</v>
          </cell>
          <cell r="F316"/>
          <cell r="G316">
            <v>4110165265</v>
          </cell>
          <cell r="H316" t="str">
            <v>O-RING P/N 985-BR-65148</v>
          </cell>
          <cell r="I316">
            <v>8</v>
          </cell>
          <cell r="J316" t="str">
            <v>EA</v>
          </cell>
          <cell r="K316">
            <v>3200</v>
          </cell>
          <cell r="L316">
            <v>400</v>
          </cell>
        </row>
        <row r="317">
          <cell r="D317">
            <v>2744232</v>
          </cell>
          <cell r="E317" t="str">
            <v>AA0674</v>
          </cell>
          <cell r="F317"/>
          <cell r="G317">
            <v>4110165265</v>
          </cell>
          <cell r="H317" t="str">
            <v>O-RING P/N 985-BR-65237</v>
          </cell>
          <cell r="I317">
            <v>2</v>
          </cell>
          <cell r="J317" t="str">
            <v>EA</v>
          </cell>
          <cell r="K317">
            <v>10000</v>
          </cell>
          <cell r="L317">
            <v>5000</v>
          </cell>
        </row>
        <row r="318">
          <cell r="D318">
            <v>2744232</v>
          </cell>
          <cell r="E318" t="str">
            <v>AA0675</v>
          </cell>
          <cell r="F318"/>
          <cell r="G318">
            <v>4110165265</v>
          </cell>
          <cell r="H318" t="str">
            <v>O-RING P/N 985-BR-95164</v>
          </cell>
          <cell r="I318">
            <v>2</v>
          </cell>
          <cell r="J318" t="str">
            <v>EA</v>
          </cell>
          <cell r="K318">
            <v>10000</v>
          </cell>
          <cell r="L318">
            <v>5000</v>
          </cell>
        </row>
        <row r="319">
          <cell r="D319">
            <v>2748049</v>
          </cell>
          <cell r="E319" t="str">
            <v>AA0589</v>
          </cell>
          <cell r="F319"/>
          <cell r="G319">
            <v>4110165301</v>
          </cell>
          <cell r="H319" t="str">
            <v>O-RING BRAKE P/N 985-BR-65091</v>
          </cell>
          <cell r="I319">
            <v>5</v>
          </cell>
          <cell r="J319" t="str">
            <v>EA</v>
          </cell>
          <cell r="K319">
            <v>1250</v>
          </cell>
          <cell r="L319">
            <v>250</v>
          </cell>
        </row>
        <row r="320">
          <cell r="D320">
            <v>2748049</v>
          </cell>
          <cell r="E320" t="str">
            <v>AA0626</v>
          </cell>
          <cell r="F320"/>
          <cell r="G320">
            <v>4110165301</v>
          </cell>
          <cell r="H320" t="str">
            <v>O-RING P/N 07000-15485</v>
          </cell>
          <cell r="I320">
            <v>5</v>
          </cell>
          <cell r="J320" t="str">
            <v>EA</v>
          </cell>
          <cell r="K320">
            <v>750</v>
          </cell>
          <cell r="L320">
            <v>150</v>
          </cell>
        </row>
        <row r="321">
          <cell r="D321">
            <v>2748049</v>
          </cell>
          <cell r="E321" t="str">
            <v>AA0627</v>
          </cell>
          <cell r="F321"/>
          <cell r="G321">
            <v>4110165301</v>
          </cell>
          <cell r="H321" t="str">
            <v>O-RING P/N 07000-15500</v>
          </cell>
          <cell r="I321">
            <v>5</v>
          </cell>
          <cell r="J321" t="str">
            <v>EA</v>
          </cell>
          <cell r="K321">
            <v>1250</v>
          </cell>
          <cell r="L321">
            <v>250</v>
          </cell>
        </row>
        <row r="322">
          <cell r="D322">
            <v>2748049</v>
          </cell>
          <cell r="E322" t="str">
            <v>AA0670</v>
          </cell>
          <cell r="F322"/>
          <cell r="G322">
            <v>4110165301</v>
          </cell>
          <cell r="H322" t="str">
            <v>O-RING P/N 985-BR-65018</v>
          </cell>
          <cell r="I322">
            <v>10</v>
          </cell>
          <cell r="J322" t="str">
            <v>EA</v>
          </cell>
          <cell r="K322">
            <v>8000</v>
          </cell>
          <cell r="L322">
            <v>800</v>
          </cell>
        </row>
        <row r="323">
          <cell r="D323">
            <v>2748049</v>
          </cell>
          <cell r="E323" t="str">
            <v>AA0671</v>
          </cell>
          <cell r="F323"/>
          <cell r="G323">
            <v>4110165301</v>
          </cell>
          <cell r="H323" t="str">
            <v>O-RING P/N 985-BR-65026</v>
          </cell>
          <cell r="I323">
            <v>10</v>
          </cell>
          <cell r="J323" t="str">
            <v>EA</v>
          </cell>
          <cell r="K323">
            <v>25000</v>
          </cell>
          <cell r="L323">
            <v>2500</v>
          </cell>
        </row>
        <row r="324">
          <cell r="D324">
            <v>2748049</v>
          </cell>
          <cell r="E324" t="str">
            <v>AA0672</v>
          </cell>
          <cell r="F324"/>
          <cell r="G324">
            <v>4110165301</v>
          </cell>
          <cell r="H324" t="str">
            <v>O-RING P/N 985-BR-65148</v>
          </cell>
          <cell r="I324">
            <v>5</v>
          </cell>
          <cell r="J324" t="str">
            <v>EA</v>
          </cell>
          <cell r="K324">
            <v>2000</v>
          </cell>
          <cell r="L324">
            <v>400</v>
          </cell>
        </row>
        <row r="325">
          <cell r="D325">
            <v>2748049</v>
          </cell>
          <cell r="E325" t="str">
            <v>AA0673</v>
          </cell>
          <cell r="F325"/>
          <cell r="G325">
            <v>4110165301</v>
          </cell>
          <cell r="H325" t="str">
            <v>O-RING P/N 985-BR-65164</v>
          </cell>
          <cell r="I325">
            <v>5</v>
          </cell>
          <cell r="J325" t="str">
            <v>EA</v>
          </cell>
          <cell r="K325">
            <v>25000</v>
          </cell>
          <cell r="L325">
            <v>5000</v>
          </cell>
        </row>
        <row r="326">
          <cell r="D326">
            <v>2748049</v>
          </cell>
          <cell r="E326" t="str">
            <v>AA0674</v>
          </cell>
          <cell r="F326"/>
          <cell r="G326">
            <v>4110165301</v>
          </cell>
          <cell r="H326" t="str">
            <v>O-RING P/N 985-BR-65237</v>
          </cell>
          <cell r="I326">
            <v>5</v>
          </cell>
          <cell r="J326" t="str">
            <v>EA</v>
          </cell>
          <cell r="K326">
            <v>25000</v>
          </cell>
          <cell r="L326">
            <v>5000</v>
          </cell>
        </row>
        <row r="327">
          <cell r="D327">
            <v>2750115</v>
          </cell>
          <cell r="E327">
            <v>1000056395</v>
          </cell>
          <cell r="F327">
            <v>1000056395</v>
          </cell>
          <cell r="G327"/>
          <cell r="H327" t="str">
            <v>RING O 49.2*60.6*5.7MM.VITON BFP HYDRAUL</v>
          </cell>
          <cell r="I327">
            <v>4</v>
          </cell>
          <cell r="J327" t="str">
            <v>EA</v>
          </cell>
          <cell r="K327">
            <v>56</v>
          </cell>
          <cell r="L327">
            <v>14</v>
          </cell>
        </row>
        <row r="328">
          <cell r="D328">
            <v>2750115</v>
          </cell>
          <cell r="E328">
            <v>1000056325</v>
          </cell>
          <cell r="F328">
            <v>1000056325</v>
          </cell>
          <cell r="G328"/>
          <cell r="H328" t="str">
            <v>RING O 51.6*63*5.7MM.NBR XMTR B C D</v>
          </cell>
          <cell r="I328">
            <v>4</v>
          </cell>
          <cell r="J328" t="str">
            <v>EA</v>
          </cell>
          <cell r="K328">
            <v>30.56</v>
          </cell>
          <cell r="L328">
            <v>7.64</v>
          </cell>
        </row>
        <row r="329">
          <cell r="D329">
            <v>2750120</v>
          </cell>
          <cell r="E329">
            <v>3000015129</v>
          </cell>
          <cell r="F329">
            <v>3000015129</v>
          </cell>
          <cell r="G329"/>
          <cell r="H329" t="str">
            <v>O-RING 3.53X47.22MM. NBR 90A CAT 4J0524</v>
          </cell>
          <cell r="I329">
            <v>4</v>
          </cell>
          <cell r="J329" t="str">
            <v>EA</v>
          </cell>
          <cell r="K329">
            <v>376</v>
          </cell>
          <cell r="L329">
            <v>94</v>
          </cell>
        </row>
        <row r="330">
          <cell r="D330">
            <v>2750120</v>
          </cell>
          <cell r="E330">
            <v>3000015129</v>
          </cell>
          <cell r="F330">
            <v>3000015129</v>
          </cell>
          <cell r="G330"/>
          <cell r="H330" t="str">
            <v>O-RING 3.53X47.22MM. NBR 90A CAT 4J0524</v>
          </cell>
          <cell r="I330">
            <v>16</v>
          </cell>
          <cell r="J330" t="str">
            <v>EA</v>
          </cell>
          <cell r="K330">
            <v>1552</v>
          </cell>
          <cell r="L330">
            <v>97</v>
          </cell>
        </row>
        <row r="331">
          <cell r="D331">
            <v>2751530</v>
          </cell>
          <cell r="E331">
            <v>3000000719</v>
          </cell>
          <cell r="F331">
            <v>3000000719</v>
          </cell>
          <cell r="G331"/>
          <cell r="H331" t="str">
            <v>BATTERY STORAGE 200A.</v>
          </cell>
          <cell r="I331">
            <v>4</v>
          </cell>
          <cell r="J331" t="str">
            <v>EA</v>
          </cell>
          <cell r="K331">
            <v>21439.48</v>
          </cell>
          <cell r="L331">
            <v>5359.87</v>
          </cell>
        </row>
        <row r="332">
          <cell r="D332">
            <v>2754963</v>
          </cell>
          <cell r="E332">
            <v>3000015014</v>
          </cell>
          <cell r="F332">
            <v>3000015014</v>
          </cell>
          <cell r="G332"/>
          <cell r="H332" t="str">
            <v>O-RING 126.59X3.53MM. NBR 75A CAT 5F3106</v>
          </cell>
          <cell r="I332">
            <v>3</v>
          </cell>
          <cell r="J332" t="str">
            <v>EA</v>
          </cell>
          <cell r="K332">
            <v>711</v>
          </cell>
          <cell r="L332">
            <v>237</v>
          </cell>
        </row>
        <row r="333">
          <cell r="D333">
            <v>2760103</v>
          </cell>
          <cell r="E333">
            <v>3000003360</v>
          </cell>
          <cell r="F333">
            <v>3000003360</v>
          </cell>
          <cell r="G333" t="str">
            <v/>
          </cell>
          <cell r="H333" t="str">
            <v>ADHESIVE BASE TYPE NATURAL FORM LIQUID</v>
          </cell>
          <cell r="I333">
            <v>10</v>
          </cell>
          <cell r="J333" t="str">
            <v>CN</v>
          </cell>
          <cell r="K333">
            <v>1047.5</v>
          </cell>
          <cell r="L333">
            <v>104.75</v>
          </cell>
        </row>
        <row r="334">
          <cell r="D334">
            <v>2760103</v>
          </cell>
          <cell r="E334">
            <v>1000000321</v>
          </cell>
          <cell r="F334">
            <v>1000000321</v>
          </cell>
          <cell r="G334" t="str">
            <v/>
          </cell>
          <cell r="H334" t="str">
            <v>ADJUSTING SCREW 4 66 2 ALLISON 6839027</v>
          </cell>
          <cell r="I334">
            <v>4</v>
          </cell>
          <cell r="J334" t="str">
            <v>EA</v>
          </cell>
          <cell r="K334">
            <v>2154.58</v>
          </cell>
          <cell r="L334">
            <v>538.64499999999998</v>
          </cell>
        </row>
        <row r="335">
          <cell r="D335">
            <v>2760103</v>
          </cell>
          <cell r="E335">
            <v>3000003374</v>
          </cell>
          <cell r="F335">
            <v>3000003374</v>
          </cell>
          <cell r="G335" t="str">
            <v/>
          </cell>
          <cell r="H335" t="str">
            <v>ANGLE STRUCTURAL 3X30X30MM.X6M EQUAL BAR</v>
          </cell>
          <cell r="I335">
            <v>6</v>
          </cell>
          <cell r="J335" t="str">
            <v>EA</v>
          </cell>
          <cell r="K335">
            <v>1140</v>
          </cell>
          <cell r="L335">
            <v>190</v>
          </cell>
        </row>
        <row r="336">
          <cell r="D336">
            <v>2760103</v>
          </cell>
          <cell r="E336">
            <v>3000003377</v>
          </cell>
          <cell r="F336">
            <v>3000003377</v>
          </cell>
          <cell r="G336" t="str">
            <v/>
          </cell>
          <cell r="H336" t="str">
            <v>ANGLE STRUCTURAL 6X65X65MM.X6M EQUAL BAR</v>
          </cell>
          <cell r="I336">
            <v>4</v>
          </cell>
          <cell r="J336" t="str">
            <v>EA</v>
          </cell>
          <cell r="K336">
            <v>2488</v>
          </cell>
          <cell r="L336">
            <v>622</v>
          </cell>
        </row>
        <row r="337">
          <cell r="D337">
            <v>2760103</v>
          </cell>
          <cell r="E337">
            <v>3000003649</v>
          </cell>
          <cell r="F337">
            <v>3000003649</v>
          </cell>
          <cell r="G337" t="str">
            <v/>
          </cell>
          <cell r="H337" t="str">
            <v>BAR METAL ROUND 1IN.MATL:STEEL SCM 440</v>
          </cell>
          <cell r="I337">
            <v>200</v>
          </cell>
          <cell r="J337" t="str">
            <v>CM</v>
          </cell>
          <cell r="K337">
            <v>338.35</v>
          </cell>
          <cell r="L337">
            <v>1.6917500000000001</v>
          </cell>
        </row>
        <row r="338">
          <cell r="D338">
            <v>2760103</v>
          </cell>
          <cell r="E338">
            <v>3000000719</v>
          </cell>
          <cell r="F338">
            <v>3000000719</v>
          </cell>
          <cell r="G338" t="str">
            <v/>
          </cell>
          <cell r="H338" t="str">
            <v>BATTERY STORAGE 200A.</v>
          </cell>
          <cell r="I338">
            <v>2</v>
          </cell>
          <cell r="J338" t="str">
            <v>EA</v>
          </cell>
          <cell r="K338">
            <v>10719.98</v>
          </cell>
          <cell r="L338">
            <v>5359.99</v>
          </cell>
        </row>
        <row r="339">
          <cell r="D339">
            <v>2760103</v>
          </cell>
          <cell r="E339">
            <v>3000000718</v>
          </cell>
          <cell r="F339">
            <v>3000000718</v>
          </cell>
          <cell r="G339" t="str">
            <v/>
          </cell>
          <cell r="H339" t="str">
            <v>BATTERY STORAGE 90-95A</v>
          </cell>
          <cell r="I339">
            <v>2</v>
          </cell>
          <cell r="J339" t="str">
            <v>EA</v>
          </cell>
          <cell r="K339">
            <v>5190</v>
          </cell>
          <cell r="L339">
            <v>2595</v>
          </cell>
        </row>
        <row r="340">
          <cell r="D340">
            <v>2760103</v>
          </cell>
          <cell r="E340">
            <v>1000000407</v>
          </cell>
          <cell r="F340">
            <v>1000000407</v>
          </cell>
          <cell r="G340" t="str">
            <v/>
          </cell>
          <cell r="H340" t="str">
            <v>BEARING BALL FAG 6305.2RSR</v>
          </cell>
          <cell r="I340">
            <v>9</v>
          </cell>
          <cell r="J340" t="str">
            <v>EA</v>
          </cell>
          <cell r="K340">
            <v>1242</v>
          </cell>
          <cell r="L340">
            <v>138</v>
          </cell>
        </row>
        <row r="341">
          <cell r="D341">
            <v>2760103</v>
          </cell>
          <cell r="E341">
            <v>1000000409</v>
          </cell>
          <cell r="F341">
            <v>1000000409</v>
          </cell>
          <cell r="G341" t="str">
            <v/>
          </cell>
          <cell r="H341" t="str">
            <v>BEARING BALL GM 23503649</v>
          </cell>
          <cell r="I341">
            <v>3</v>
          </cell>
          <cell r="J341" t="str">
            <v>EA</v>
          </cell>
          <cell r="K341">
            <v>326.67</v>
          </cell>
          <cell r="L341">
            <v>108.89</v>
          </cell>
        </row>
        <row r="342">
          <cell r="D342">
            <v>2760103</v>
          </cell>
          <cell r="E342">
            <v>1000000468</v>
          </cell>
          <cell r="F342">
            <v>1000000468</v>
          </cell>
          <cell r="G342" t="str">
            <v/>
          </cell>
          <cell r="H342" t="str">
            <v>BELL 15 4 277 TEREX 9015307</v>
          </cell>
          <cell r="I342">
            <v>1</v>
          </cell>
          <cell r="J342" t="str">
            <v>EA</v>
          </cell>
          <cell r="K342">
            <v>6770</v>
          </cell>
          <cell r="L342">
            <v>6770</v>
          </cell>
        </row>
        <row r="343">
          <cell r="D343">
            <v>2760103</v>
          </cell>
          <cell r="E343">
            <v>1000000482</v>
          </cell>
          <cell r="F343">
            <v>1000000482</v>
          </cell>
          <cell r="G343" t="str">
            <v/>
          </cell>
          <cell r="H343" t="str">
            <v>BODY KIT 12 7 121 TEREX 9057981</v>
          </cell>
          <cell r="I343">
            <v>2</v>
          </cell>
          <cell r="J343" t="str">
            <v>EA</v>
          </cell>
          <cell r="K343">
            <v>29857.77</v>
          </cell>
          <cell r="L343">
            <v>14928.885</v>
          </cell>
        </row>
        <row r="344">
          <cell r="D344">
            <v>2760103</v>
          </cell>
          <cell r="E344">
            <v>3000005003</v>
          </cell>
          <cell r="F344">
            <v>3000005003</v>
          </cell>
          <cell r="G344" t="str">
            <v/>
          </cell>
          <cell r="H344" t="str">
            <v>BOLT HEX M6X10MM. 1ISOCOURSE 4.6CLASS</v>
          </cell>
          <cell r="I344">
            <v>100</v>
          </cell>
          <cell r="J344" t="str">
            <v>EA</v>
          </cell>
          <cell r="K344">
            <v>64</v>
          </cell>
          <cell r="L344">
            <v>0.64</v>
          </cell>
        </row>
        <row r="345">
          <cell r="D345">
            <v>2760103</v>
          </cell>
          <cell r="E345">
            <v>1000000513</v>
          </cell>
          <cell r="F345">
            <v>1000000513</v>
          </cell>
          <cell r="G345" t="str">
            <v/>
          </cell>
          <cell r="H345" t="str">
            <v>BOLT TEREX 443603</v>
          </cell>
          <cell r="I345">
            <v>94</v>
          </cell>
          <cell r="J345" t="str">
            <v>EA</v>
          </cell>
          <cell r="K345">
            <v>564</v>
          </cell>
          <cell r="L345">
            <v>6</v>
          </cell>
        </row>
        <row r="346">
          <cell r="D346">
            <v>2760103</v>
          </cell>
          <cell r="E346">
            <v>1000000571</v>
          </cell>
          <cell r="F346">
            <v>1000000571</v>
          </cell>
          <cell r="G346" t="str">
            <v/>
          </cell>
          <cell r="H346" t="str">
            <v>BRAKE ASSY 9 04 123 TEREX 15236224</v>
          </cell>
          <cell r="I346">
            <v>2</v>
          </cell>
          <cell r="J346" t="str">
            <v>EA</v>
          </cell>
          <cell r="K346">
            <v>260570.18</v>
          </cell>
          <cell r="L346">
            <v>130285.09</v>
          </cell>
        </row>
        <row r="347">
          <cell r="D347">
            <v>2760103</v>
          </cell>
          <cell r="E347">
            <v>1000000585</v>
          </cell>
          <cell r="F347">
            <v>1000000585</v>
          </cell>
          <cell r="G347" t="str">
            <v/>
          </cell>
          <cell r="H347" t="str">
            <v>BULB 13 03A 003 TEREX 15 2 33404</v>
          </cell>
          <cell r="I347">
            <v>20</v>
          </cell>
          <cell r="J347" t="str">
            <v>EA</v>
          </cell>
          <cell r="K347">
            <v>3449.6</v>
          </cell>
          <cell r="L347">
            <v>172.48</v>
          </cell>
        </row>
        <row r="348">
          <cell r="D348">
            <v>2760103</v>
          </cell>
          <cell r="E348">
            <v>1000000591</v>
          </cell>
          <cell r="F348">
            <v>1000000591</v>
          </cell>
          <cell r="G348" t="str">
            <v/>
          </cell>
          <cell r="H348" t="str">
            <v>BUSHING ALLISON 444335</v>
          </cell>
          <cell r="I348">
            <v>12</v>
          </cell>
          <cell r="J348" t="str">
            <v>EA</v>
          </cell>
          <cell r="K348">
            <v>852</v>
          </cell>
          <cell r="L348">
            <v>71</v>
          </cell>
        </row>
        <row r="349">
          <cell r="D349">
            <v>2760103</v>
          </cell>
          <cell r="E349">
            <v>3000037604</v>
          </cell>
          <cell r="F349">
            <v>3000037604</v>
          </cell>
          <cell r="G349" t="str">
            <v/>
          </cell>
          <cell r="H349" t="str">
            <v>CAP ASSY FIG16.03 TOYOTA 1640136011</v>
          </cell>
          <cell r="I349">
            <v>10</v>
          </cell>
          <cell r="J349" t="str">
            <v>EA</v>
          </cell>
          <cell r="K349">
            <v>4760</v>
          </cell>
          <cell r="L349">
            <v>476</v>
          </cell>
        </row>
        <row r="350">
          <cell r="D350">
            <v>2760103</v>
          </cell>
          <cell r="E350">
            <v>1000000715</v>
          </cell>
          <cell r="F350">
            <v>1000000715</v>
          </cell>
          <cell r="G350" t="str">
            <v/>
          </cell>
          <cell r="H350" t="str">
            <v>CLAMP HOSE 2 4 281 TEREX 9016648</v>
          </cell>
          <cell r="I350">
            <v>10</v>
          </cell>
          <cell r="J350" t="str">
            <v>EA</v>
          </cell>
          <cell r="K350">
            <v>3480.76</v>
          </cell>
          <cell r="L350">
            <v>348.07600000000002</v>
          </cell>
        </row>
        <row r="351">
          <cell r="D351">
            <v>2760103</v>
          </cell>
          <cell r="E351">
            <v>1000000721</v>
          </cell>
          <cell r="F351">
            <v>1000000721</v>
          </cell>
          <cell r="G351" t="str">
            <v/>
          </cell>
          <cell r="H351" t="str">
            <v>CLAMP HOSE MURRAY 2751</v>
          </cell>
          <cell r="I351">
            <v>1</v>
          </cell>
          <cell r="J351" t="str">
            <v>EA</v>
          </cell>
          <cell r="K351">
            <v>30.49</v>
          </cell>
          <cell r="L351">
            <v>30.49</v>
          </cell>
        </row>
        <row r="352">
          <cell r="D352">
            <v>2760103</v>
          </cell>
          <cell r="E352">
            <v>3000001270</v>
          </cell>
          <cell r="F352">
            <v>3000001270</v>
          </cell>
          <cell r="G352" t="str">
            <v/>
          </cell>
          <cell r="H352" t="str">
            <v>CORK STRIP 1/8X2INX30FT -29TO93DEG C</v>
          </cell>
          <cell r="I352">
            <v>3</v>
          </cell>
          <cell r="J352" t="str">
            <v>EA</v>
          </cell>
          <cell r="K352">
            <v>654</v>
          </cell>
          <cell r="L352">
            <v>218</v>
          </cell>
        </row>
        <row r="353">
          <cell r="D353">
            <v>2760103</v>
          </cell>
          <cell r="E353">
            <v>1000000854</v>
          </cell>
          <cell r="F353">
            <v>1000000854</v>
          </cell>
          <cell r="G353" t="str">
            <v/>
          </cell>
          <cell r="H353" t="str">
            <v>COVER 11 18 29 TEREX 2494717</v>
          </cell>
          <cell r="I353">
            <v>1</v>
          </cell>
          <cell r="J353" t="str">
            <v>EA</v>
          </cell>
          <cell r="K353">
            <v>1694</v>
          </cell>
          <cell r="L353">
            <v>1694</v>
          </cell>
        </row>
        <row r="354">
          <cell r="D354">
            <v>2760103</v>
          </cell>
          <cell r="E354">
            <v>1000000855</v>
          </cell>
          <cell r="F354">
            <v>1000000855</v>
          </cell>
          <cell r="G354" t="str">
            <v/>
          </cell>
          <cell r="H354" t="str">
            <v>COVER 11 18 29 TEREX 9039330</v>
          </cell>
          <cell r="I354">
            <v>1</v>
          </cell>
          <cell r="J354" t="str">
            <v>EA</v>
          </cell>
          <cell r="K354">
            <v>95.28</v>
          </cell>
          <cell r="L354">
            <v>95.28</v>
          </cell>
        </row>
        <row r="355">
          <cell r="D355">
            <v>2760103</v>
          </cell>
          <cell r="E355">
            <v>3000021015</v>
          </cell>
          <cell r="F355">
            <v>3000021015</v>
          </cell>
          <cell r="G355" t="str">
            <v/>
          </cell>
          <cell r="H355" t="str">
            <v>DRIER P309 16G CAT 2182277</v>
          </cell>
          <cell r="I355">
            <v>15</v>
          </cell>
          <cell r="J355" t="str">
            <v>EA</v>
          </cell>
          <cell r="K355">
            <v>50025</v>
          </cell>
          <cell r="L355">
            <v>3335</v>
          </cell>
        </row>
        <row r="356">
          <cell r="D356">
            <v>2760103</v>
          </cell>
          <cell r="E356">
            <v>1000000948</v>
          </cell>
          <cell r="F356">
            <v>1000000948</v>
          </cell>
          <cell r="G356" t="str">
            <v/>
          </cell>
          <cell r="H356" t="str">
            <v>ELBOW 10 4 8 TEREX 120401</v>
          </cell>
          <cell r="I356">
            <v>2</v>
          </cell>
          <cell r="J356" t="str">
            <v>EA</v>
          </cell>
          <cell r="K356">
            <v>88</v>
          </cell>
          <cell r="L356">
            <v>44</v>
          </cell>
        </row>
        <row r="357">
          <cell r="D357">
            <v>2760103</v>
          </cell>
          <cell r="E357">
            <v>3000006363</v>
          </cell>
          <cell r="F357">
            <v>3000006363</v>
          </cell>
          <cell r="G357" t="str">
            <v/>
          </cell>
          <cell r="H357" t="str">
            <v>ELECTRODE WELDING DIA.3.2 LG 350 E 7016</v>
          </cell>
          <cell r="I357">
            <v>20</v>
          </cell>
          <cell r="J357" t="str">
            <v>KG</v>
          </cell>
          <cell r="K357">
            <v>1045.6099999999999</v>
          </cell>
          <cell r="L357">
            <v>52.280499999999996</v>
          </cell>
        </row>
        <row r="358">
          <cell r="D358">
            <v>2760103</v>
          </cell>
          <cell r="E358" t="str">
            <v>AA0274</v>
          </cell>
          <cell r="F358"/>
          <cell r="G358" t="str">
            <v/>
          </cell>
          <cell r="H358" t="str">
            <v>FITTING 5/8 นิ้ว ตรง</v>
          </cell>
          <cell r="I358">
            <v>3</v>
          </cell>
          <cell r="J358" t="str">
            <v>EA</v>
          </cell>
          <cell r="K358">
            <v>3935.64</v>
          </cell>
          <cell r="L358">
            <v>1311.8799999999999</v>
          </cell>
        </row>
        <row r="359">
          <cell r="D359">
            <v>2760103</v>
          </cell>
          <cell r="E359" t="str">
            <v>AA0274</v>
          </cell>
          <cell r="F359"/>
          <cell r="G359" t="str">
            <v/>
          </cell>
          <cell r="H359" t="str">
            <v>FITTING 5/8 นิ้ว ตรง</v>
          </cell>
          <cell r="I359">
            <v>5</v>
          </cell>
          <cell r="J359" t="str">
            <v>SE</v>
          </cell>
          <cell r="K359">
            <v>5674.36</v>
          </cell>
          <cell r="L359">
            <v>1134.8719999999998</v>
          </cell>
        </row>
        <row r="360">
          <cell r="D360">
            <v>2760103</v>
          </cell>
          <cell r="E360">
            <v>2900000013</v>
          </cell>
          <cell r="F360">
            <v>2900000013</v>
          </cell>
          <cell r="G360" t="str">
            <v/>
          </cell>
          <cell r="H360" t="str">
            <v>GAS ACETYLENE 98%</v>
          </cell>
          <cell r="I360">
            <v>1</v>
          </cell>
          <cell r="J360" t="str">
            <v>EA</v>
          </cell>
          <cell r="K360">
            <v>807</v>
          </cell>
          <cell r="L360">
            <v>807</v>
          </cell>
        </row>
        <row r="361">
          <cell r="D361">
            <v>2760103</v>
          </cell>
          <cell r="E361">
            <v>2900000013</v>
          </cell>
          <cell r="F361">
            <v>2900000013</v>
          </cell>
          <cell r="G361" t="str">
            <v/>
          </cell>
          <cell r="H361" t="str">
            <v>GAS ACETYLENE 98%</v>
          </cell>
          <cell r="I361">
            <v>2</v>
          </cell>
          <cell r="J361" t="str">
            <v>EA</v>
          </cell>
          <cell r="K361">
            <v>1614</v>
          </cell>
          <cell r="L361">
            <v>807</v>
          </cell>
        </row>
        <row r="362">
          <cell r="D362">
            <v>2760103</v>
          </cell>
          <cell r="E362">
            <v>2900000026</v>
          </cell>
          <cell r="F362">
            <v>2900000026</v>
          </cell>
          <cell r="G362" t="str">
            <v/>
          </cell>
          <cell r="H362" t="str">
            <v>GAS NITROGEN TECHNICAL 6- 7 CU.M/EA</v>
          </cell>
          <cell r="I362">
            <v>2</v>
          </cell>
          <cell r="J362" t="str">
            <v>EA</v>
          </cell>
          <cell r="K362">
            <v>186</v>
          </cell>
          <cell r="L362">
            <v>93</v>
          </cell>
        </row>
        <row r="363">
          <cell r="D363">
            <v>2760103</v>
          </cell>
          <cell r="E363">
            <v>2900000026</v>
          </cell>
          <cell r="F363">
            <v>2900000026</v>
          </cell>
          <cell r="G363" t="str">
            <v/>
          </cell>
          <cell r="H363" t="str">
            <v>GAS NITROGEN TECHNICAL 6- 7 CU.M/EA</v>
          </cell>
          <cell r="I363">
            <v>5</v>
          </cell>
          <cell r="J363" t="str">
            <v>EA</v>
          </cell>
          <cell r="K363">
            <v>465</v>
          </cell>
          <cell r="L363">
            <v>93</v>
          </cell>
        </row>
        <row r="364">
          <cell r="D364">
            <v>2760103</v>
          </cell>
          <cell r="E364">
            <v>2900000027</v>
          </cell>
          <cell r="F364">
            <v>2900000027</v>
          </cell>
          <cell r="G364" t="str">
            <v/>
          </cell>
          <cell r="H364" t="str">
            <v>GAS OXYGEN TECHNICAL 6 CU.M/EA</v>
          </cell>
          <cell r="I364">
            <v>2</v>
          </cell>
          <cell r="J364" t="str">
            <v>EA</v>
          </cell>
          <cell r="K364">
            <v>159.30000000000001</v>
          </cell>
          <cell r="L364">
            <v>79.650000000000006</v>
          </cell>
        </row>
        <row r="365">
          <cell r="D365">
            <v>2760103</v>
          </cell>
          <cell r="E365">
            <v>2900000027</v>
          </cell>
          <cell r="F365">
            <v>2900000027</v>
          </cell>
          <cell r="G365" t="str">
            <v/>
          </cell>
          <cell r="H365" t="str">
            <v>GAS OXYGEN TECHNICAL 6 CU.M/EA</v>
          </cell>
          <cell r="I365">
            <v>3</v>
          </cell>
          <cell r="J365" t="str">
            <v>EA</v>
          </cell>
          <cell r="K365">
            <v>237.44</v>
          </cell>
          <cell r="L365">
            <v>79.146666666666661</v>
          </cell>
        </row>
        <row r="366">
          <cell r="D366">
            <v>2760103</v>
          </cell>
          <cell r="E366">
            <v>3000006589</v>
          </cell>
          <cell r="F366">
            <v>3000006589</v>
          </cell>
          <cell r="G366" t="str">
            <v/>
          </cell>
          <cell r="H366" t="str">
            <v>GASKET ITS 150X150CMX1.587</v>
          </cell>
          <cell r="I366">
            <v>15</v>
          </cell>
          <cell r="J366" t="str">
            <v>KG</v>
          </cell>
          <cell r="K366">
            <v>4800</v>
          </cell>
          <cell r="L366">
            <v>320</v>
          </cell>
        </row>
        <row r="367">
          <cell r="D367">
            <v>2760103</v>
          </cell>
          <cell r="E367">
            <v>1000001160</v>
          </cell>
          <cell r="F367">
            <v>1000001160</v>
          </cell>
          <cell r="G367" t="str">
            <v/>
          </cell>
          <cell r="H367" t="str">
            <v>GAUGE 17 6 383 TEREX 9074027</v>
          </cell>
          <cell r="I367">
            <v>2</v>
          </cell>
          <cell r="J367" t="str">
            <v>EA</v>
          </cell>
          <cell r="K367">
            <v>24800</v>
          </cell>
          <cell r="L367">
            <v>12400</v>
          </cell>
        </row>
        <row r="368">
          <cell r="D368">
            <v>2760103</v>
          </cell>
          <cell r="E368">
            <v>2900000081</v>
          </cell>
          <cell r="F368">
            <v>2900000081</v>
          </cell>
          <cell r="G368" t="str">
            <v/>
          </cell>
          <cell r="H368" t="str">
            <v>GREASE EXTREME PRESSURE</v>
          </cell>
          <cell r="I368">
            <v>540</v>
          </cell>
          <cell r="J368" t="str">
            <v>KG</v>
          </cell>
          <cell r="K368">
            <v>48664.39</v>
          </cell>
          <cell r="L368">
            <v>90.119240740740736</v>
          </cell>
        </row>
        <row r="369">
          <cell r="D369">
            <v>2760103</v>
          </cell>
          <cell r="E369">
            <v>3000007029</v>
          </cell>
          <cell r="F369">
            <v>3000007029</v>
          </cell>
          <cell r="G369" t="str">
            <v/>
          </cell>
          <cell r="H369" t="str">
            <v>HOSE 1/2X5/32IN PLASTIC CLEAR</v>
          </cell>
          <cell r="I369">
            <v>100</v>
          </cell>
          <cell r="J369" t="str">
            <v>MR</v>
          </cell>
          <cell r="K369">
            <v>1652.22</v>
          </cell>
          <cell r="L369">
            <v>16.522200000000002</v>
          </cell>
        </row>
        <row r="370">
          <cell r="D370">
            <v>2760103</v>
          </cell>
          <cell r="E370">
            <v>3000021147</v>
          </cell>
          <cell r="F370">
            <v>3000021147</v>
          </cell>
          <cell r="G370" t="str">
            <v/>
          </cell>
          <cell r="H370" t="str">
            <v>HOSE COOLING SYS CAT 371-8947</v>
          </cell>
          <cell r="I370">
            <v>200</v>
          </cell>
          <cell r="J370" t="str">
            <v>CM</v>
          </cell>
          <cell r="K370">
            <v>8800</v>
          </cell>
          <cell r="L370">
            <v>44</v>
          </cell>
        </row>
        <row r="371">
          <cell r="D371">
            <v>2760103</v>
          </cell>
          <cell r="E371">
            <v>3000021148</v>
          </cell>
          <cell r="F371">
            <v>3000021148</v>
          </cell>
          <cell r="G371" t="str">
            <v/>
          </cell>
          <cell r="H371" t="str">
            <v>HOSE P111 D9R CAT 371-8950</v>
          </cell>
          <cell r="I371">
            <v>200</v>
          </cell>
          <cell r="J371" t="str">
            <v>CM</v>
          </cell>
          <cell r="K371">
            <v>11400</v>
          </cell>
          <cell r="L371">
            <v>57</v>
          </cell>
        </row>
        <row r="372">
          <cell r="D372">
            <v>2760103</v>
          </cell>
          <cell r="E372">
            <v>3000021153</v>
          </cell>
          <cell r="F372">
            <v>3000021153</v>
          </cell>
          <cell r="G372" t="str">
            <v/>
          </cell>
          <cell r="H372" t="str">
            <v>HOSE P40 D4H CAT 371-8949</v>
          </cell>
          <cell r="I372">
            <v>200</v>
          </cell>
          <cell r="J372" t="str">
            <v>CM</v>
          </cell>
          <cell r="K372">
            <v>9600</v>
          </cell>
          <cell r="L372">
            <v>48</v>
          </cell>
        </row>
        <row r="373">
          <cell r="D373">
            <v>2760103</v>
          </cell>
          <cell r="E373">
            <v>3000019036</v>
          </cell>
          <cell r="F373">
            <v>3000019036</v>
          </cell>
          <cell r="G373" t="str">
            <v/>
          </cell>
          <cell r="H373" t="str">
            <v>HOSE P40 D9N CAT 3718946</v>
          </cell>
          <cell r="I373">
            <v>200</v>
          </cell>
          <cell r="J373" t="str">
            <v>CM</v>
          </cell>
          <cell r="K373">
            <v>8000</v>
          </cell>
          <cell r="L373">
            <v>40</v>
          </cell>
        </row>
        <row r="374">
          <cell r="D374">
            <v>2760103</v>
          </cell>
          <cell r="E374">
            <v>1000001416</v>
          </cell>
          <cell r="F374">
            <v>1000001416</v>
          </cell>
          <cell r="G374" t="str">
            <v/>
          </cell>
          <cell r="H374" t="str">
            <v>HOUSING 14 5 111 TEREX 9049156</v>
          </cell>
          <cell r="I374">
            <v>1</v>
          </cell>
          <cell r="J374" t="str">
            <v>EA</v>
          </cell>
          <cell r="K374">
            <v>10730</v>
          </cell>
          <cell r="L374">
            <v>10730</v>
          </cell>
        </row>
        <row r="375">
          <cell r="D375">
            <v>2760103</v>
          </cell>
          <cell r="E375">
            <v>2900000104</v>
          </cell>
          <cell r="F375">
            <v>2900000104</v>
          </cell>
          <cell r="G375" t="str">
            <v/>
          </cell>
          <cell r="H375" t="str">
            <v>HYDRAULIC FLUID PETROLEUM BASE 10 PKG.</v>
          </cell>
          <cell r="I375">
            <v>600</v>
          </cell>
          <cell r="J375" t="str">
            <v>LR</v>
          </cell>
          <cell r="K375">
            <v>24000</v>
          </cell>
          <cell r="L375">
            <v>40</v>
          </cell>
        </row>
        <row r="376">
          <cell r="D376">
            <v>2760103</v>
          </cell>
          <cell r="E376">
            <v>2900000104</v>
          </cell>
          <cell r="F376">
            <v>2900000104</v>
          </cell>
          <cell r="G376" t="str">
            <v/>
          </cell>
          <cell r="H376" t="str">
            <v>HYDRAULIC FLUID PETROLEUM BASE 10 PKG.</v>
          </cell>
          <cell r="I376">
            <v>1000</v>
          </cell>
          <cell r="J376" t="str">
            <v>LR</v>
          </cell>
          <cell r="K376">
            <v>46899.37</v>
          </cell>
          <cell r="L376">
            <v>46.899370000000005</v>
          </cell>
        </row>
        <row r="377">
          <cell r="D377">
            <v>2760103</v>
          </cell>
          <cell r="E377">
            <v>2900000104</v>
          </cell>
          <cell r="F377">
            <v>2900000104</v>
          </cell>
          <cell r="G377" t="str">
            <v/>
          </cell>
          <cell r="H377" t="str">
            <v>HYDRAULIC FLUID PETROLEUM BASE 10 PKG.</v>
          </cell>
          <cell r="I377">
            <v>1200</v>
          </cell>
          <cell r="J377" t="str">
            <v>LR</v>
          </cell>
          <cell r="K377">
            <v>48165.52</v>
          </cell>
          <cell r="L377">
            <v>40.137933333333329</v>
          </cell>
        </row>
        <row r="378">
          <cell r="D378">
            <v>2760103</v>
          </cell>
          <cell r="E378">
            <v>2900000104</v>
          </cell>
          <cell r="F378">
            <v>2900000104</v>
          </cell>
          <cell r="G378" t="str">
            <v/>
          </cell>
          <cell r="H378" t="str">
            <v>HYDRAULIC FLUID PETROLEUM BASE 10 PKG.</v>
          </cell>
          <cell r="I378">
            <v>1200</v>
          </cell>
          <cell r="J378" t="str">
            <v>LR</v>
          </cell>
          <cell r="K378">
            <v>48000</v>
          </cell>
          <cell r="L378">
            <v>40</v>
          </cell>
        </row>
        <row r="379">
          <cell r="D379">
            <v>2760103</v>
          </cell>
          <cell r="E379">
            <v>2900000104</v>
          </cell>
          <cell r="F379">
            <v>2900000104</v>
          </cell>
          <cell r="G379" t="str">
            <v/>
          </cell>
          <cell r="H379" t="str">
            <v>HYDRAULIC FLUID PETROLEUM BASE 10 PKG.</v>
          </cell>
          <cell r="I379">
            <v>1400</v>
          </cell>
          <cell r="J379" t="str">
            <v>LR</v>
          </cell>
          <cell r="K379">
            <v>56000</v>
          </cell>
          <cell r="L379">
            <v>40</v>
          </cell>
        </row>
        <row r="380">
          <cell r="D380">
            <v>2760103</v>
          </cell>
          <cell r="E380">
            <v>2900000104</v>
          </cell>
          <cell r="F380">
            <v>2900000104</v>
          </cell>
          <cell r="G380" t="str">
            <v/>
          </cell>
          <cell r="H380" t="str">
            <v>HYDRAULIC FLUID PETROLEUM BASE 10 PKG.</v>
          </cell>
          <cell r="I380">
            <v>1600</v>
          </cell>
          <cell r="J380" t="str">
            <v>LR</v>
          </cell>
          <cell r="K380">
            <v>67200</v>
          </cell>
          <cell r="L380">
            <v>42</v>
          </cell>
        </row>
        <row r="381">
          <cell r="D381">
            <v>2760103</v>
          </cell>
          <cell r="E381">
            <v>2900000104</v>
          </cell>
          <cell r="F381">
            <v>2900000104</v>
          </cell>
          <cell r="G381" t="str">
            <v/>
          </cell>
          <cell r="H381" t="str">
            <v>HYDRAULIC FLUID PETROLEUM BASE 10 PKG.</v>
          </cell>
          <cell r="I381">
            <v>1600</v>
          </cell>
          <cell r="J381" t="str">
            <v>LR</v>
          </cell>
          <cell r="K381">
            <v>64000</v>
          </cell>
          <cell r="L381">
            <v>40</v>
          </cell>
        </row>
        <row r="382">
          <cell r="D382">
            <v>2760103</v>
          </cell>
          <cell r="E382">
            <v>2900000104</v>
          </cell>
          <cell r="F382">
            <v>2900000104</v>
          </cell>
          <cell r="G382" t="str">
            <v/>
          </cell>
          <cell r="H382" t="str">
            <v>HYDRAULIC FLUID PETROLEUM BASE 10 PKG.</v>
          </cell>
          <cell r="I382">
            <v>2000</v>
          </cell>
          <cell r="J382" t="str">
            <v>LR</v>
          </cell>
          <cell r="K382">
            <v>80000</v>
          </cell>
          <cell r="L382">
            <v>40</v>
          </cell>
        </row>
        <row r="383">
          <cell r="D383">
            <v>2760103</v>
          </cell>
          <cell r="E383">
            <v>2900000104</v>
          </cell>
          <cell r="F383">
            <v>2900000104</v>
          </cell>
          <cell r="G383" t="str">
            <v/>
          </cell>
          <cell r="H383" t="str">
            <v>HYDRAULIC FLUID PETROLEUM BASE 10 PKG.</v>
          </cell>
          <cell r="I383">
            <v>2400</v>
          </cell>
          <cell r="J383" t="str">
            <v>LR</v>
          </cell>
          <cell r="K383">
            <v>96000</v>
          </cell>
          <cell r="L383">
            <v>40</v>
          </cell>
        </row>
        <row r="384">
          <cell r="D384">
            <v>2760103</v>
          </cell>
          <cell r="E384">
            <v>2900000104</v>
          </cell>
          <cell r="F384">
            <v>2900000104</v>
          </cell>
          <cell r="G384" t="str">
            <v/>
          </cell>
          <cell r="H384" t="str">
            <v>HYDRAULIC FLUID PETROLEUM BASE 10 PKG.</v>
          </cell>
          <cell r="I384">
            <v>3000</v>
          </cell>
          <cell r="J384" t="str">
            <v>LR</v>
          </cell>
          <cell r="K384">
            <v>120000</v>
          </cell>
          <cell r="L384">
            <v>40</v>
          </cell>
        </row>
        <row r="385">
          <cell r="D385">
            <v>2760103</v>
          </cell>
          <cell r="E385">
            <v>2900000105</v>
          </cell>
          <cell r="F385">
            <v>2900000105</v>
          </cell>
          <cell r="G385" t="str">
            <v/>
          </cell>
          <cell r="H385" t="str">
            <v>HYDRAULIC FLUID PETROLEUM BASE 100 PKG.</v>
          </cell>
          <cell r="I385">
            <v>1200</v>
          </cell>
          <cell r="J385" t="str">
            <v>LR</v>
          </cell>
          <cell r="K385">
            <v>50777.14</v>
          </cell>
          <cell r="L385">
            <v>42.314283333333336</v>
          </cell>
        </row>
        <row r="386">
          <cell r="D386">
            <v>2760103</v>
          </cell>
          <cell r="E386">
            <v>1000001480</v>
          </cell>
          <cell r="F386">
            <v>1000001480</v>
          </cell>
          <cell r="G386" t="str">
            <v/>
          </cell>
          <cell r="H386" t="str">
            <v>KIT 11 13 17 TEREX 9053760</v>
          </cell>
          <cell r="I386">
            <v>6</v>
          </cell>
          <cell r="J386" t="str">
            <v>SE</v>
          </cell>
          <cell r="K386">
            <v>15135.82</v>
          </cell>
          <cell r="L386">
            <v>2522.6366666666668</v>
          </cell>
        </row>
        <row r="387">
          <cell r="D387">
            <v>2760103</v>
          </cell>
          <cell r="E387">
            <v>2900000126</v>
          </cell>
          <cell r="F387">
            <v>2900000126</v>
          </cell>
          <cell r="G387" t="str">
            <v/>
          </cell>
          <cell r="H387" t="str">
            <v>LUBRICATING OIL ENG. #30</v>
          </cell>
          <cell r="I387">
            <v>600</v>
          </cell>
          <cell r="J387" t="str">
            <v>LR</v>
          </cell>
          <cell r="K387">
            <v>24600</v>
          </cell>
          <cell r="L387">
            <v>41</v>
          </cell>
        </row>
        <row r="388">
          <cell r="D388">
            <v>2760103</v>
          </cell>
          <cell r="E388">
            <v>2900000126</v>
          </cell>
          <cell r="F388">
            <v>2900000126</v>
          </cell>
          <cell r="G388" t="str">
            <v/>
          </cell>
          <cell r="H388" t="str">
            <v>LUBRICATING OIL ENG. #30</v>
          </cell>
          <cell r="I388">
            <v>800</v>
          </cell>
          <cell r="J388" t="str">
            <v>LR</v>
          </cell>
          <cell r="K388">
            <v>32800</v>
          </cell>
          <cell r="L388">
            <v>41</v>
          </cell>
        </row>
        <row r="389">
          <cell r="D389">
            <v>2760103</v>
          </cell>
          <cell r="E389">
            <v>2900000126</v>
          </cell>
          <cell r="F389">
            <v>2900000126</v>
          </cell>
          <cell r="G389" t="str">
            <v/>
          </cell>
          <cell r="H389" t="str">
            <v>LUBRICATING OIL ENG. #30</v>
          </cell>
          <cell r="I389">
            <v>1200</v>
          </cell>
          <cell r="J389" t="str">
            <v>LR</v>
          </cell>
          <cell r="K389">
            <v>49200</v>
          </cell>
          <cell r="L389">
            <v>41</v>
          </cell>
        </row>
        <row r="390">
          <cell r="D390">
            <v>2760103</v>
          </cell>
          <cell r="E390">
            <v>2900000123</v>
          </cell>
          <cell r="F390">
            <v>2900000123</v>
          </cell>
          <cell r="G390" t="str">
            <v/>
          </cell>
          <cell r="H390" t="str">
            <v>LUBRICATING OIL ENG.15W-40 200 LR/DR.</v>
          </cell>
          <cell r="I390">
            <v>36</v>
          </cell>
          <cell r="J390" t="str">
            <v>LR</v>
          </cell>
          <cell r="K390">
            <v>1539</v>
          </cell>
          <cell r="L390">
            <v>42.75</v>
          </cell>
        </row>
        <row r="391">
          <cell r="D391">
            <v>2760103</v>
          </cell>
          <cell r="E391">
            <v>2900000123</v>
          </cell>
          <cell r="F391">
            <v>2900000123</v>
          </cell>
          <cell r="G391" t="str">
            <v/>
          </cell>
          <cell r="H391" t="str">
            <v>LUBRICATING OIL ENG.15W-40 200 LR/DR.</v>
          </cell>
          <cell r="I391">
            <v>209</v>
          </cell>
          <cell r="J391" t="str">
            <v>LR</v>
          </cell>
          <cell r="K391">
            <v>8934.75</v>
          </cell>
          <cell r="L391">
            <v>42.75</v>
          </cell>
        </row>
        <row r="392">
          <cell r="D392">
            <v>2760103</v>
          </cell>
          <cell r="E392">
            <v>2900000128</v>
          </cell>
          <cell r="F392">
            <v>2900000128</v>
          </cell>
          <cell r="G392" t="str">
            <v/>
          </cell>
          <cell r="H392" t="str">
            <v>LUBRICATING OIL ENGINE</v>
          </cell>
          <cell r="I392">
            <v>400</v>
          </cell>
          <cell r="J392" t="str">
            <v>LR</v>
          </cell>
          <cell r="K392">
            <v>19600</v>
          </cell>
          <cell r="L392">
            <v>49</v>
          </cell>
        </row>
        <row r="393">
          <cell r="D393">
            <v>2760103</v>
          </cell>
          <cell r="E393">
            <v>2900000257</v>
          </cell>
          <cell r="F393">
            <v>2900000257</v>
          </cell>
          <cell r="G393" t="str">
            <v/>
          </cell>
          <cell r="H393" t="str">
            <v>OIL FUEL BURNER น้ำมันก๊าด 200 LR.</v>
          </cell>
          <cell r="I393">
            <v>400</v>
          </cell>
          <cell r="J393" t="str">
            <v>LR</v>
          </cell>
          <cell r="K393">
            <v>9962.35</v>
          </cell>
          <cell r="L393">
            <v>24.905875000000002</v>
          </cell>
        </row>
        <row r="394">
          <cell r="D394">
            <v>2760103</v>
          </cell>
          <cell r="E394">
            <v>2900000257</v>
          </cell>
          <cell r="F394">
            <v>2900000257</v>
          </cell>
          <cell r="G394" t="str">
            <v/>
          </cell>
          <cell r="H394" t="str">
            <v>OIL FUEL BURNER น้ำมันก๊าด 200 LR.</v>
          </cell>
          <cell r="I394">
            <v>800</v>
          </cell>
          <cell r="J394" t="str">
            <v>LR</v>
          </cell>
          <cell r="K394">
            <v>15867.86</v>
          </cell>
          <cell r="L394">
            <v>19.834825000000002</v>
          </cell>
        </row>
        <row r="395">
          <cell r="D395">
            <v>2760103</v>
          </cell>
          <cell r="E395">
            <v>2900000211</v>
          </cell>
          <cell r="F395">
            <v>2900000211</v>
          </cell>
          <cell r="G395" t="str">
            <v/>
          </cell>
          <cell r="H395" t="str">
            <v>OIL LUBRICATING GEAR GL-5 SAE# 90</v>
          </cell>
          <cell r="I395">
            <v>400</v>
          </cell>
          <cell r="J395" t="str">
            <v>LR</v>
          </cell>
          <cell r="K395">
            <v>18400</v>
          </cell>
          <cell r="L395">
            <v>46</v>
          </cell>
        </row>
        <row r="396">
          <cell r="D396">
            <v>2760103</v>
          </cell>
          <cell r="E396">
            <v>2900000211</v>
          </cell>
          <cell r="F396">
            <v>2900000211</v>
          </cell>
          <cell r="G396" t="str">
            <v/>
          </cell>
          <cell r="H396" t="str">
            <v>OIL LUBRICATING GEAR GL-5 SAE# 90</v>
          </cell>
          <cell r="I396">
            <v>600</v>
          </cell>
          <cell r="J396" t="str">
            <v>LR</v>
          </cell>
          <cell r="K396">
            <v>27600</v>
          </cell>
          <cell r="L396">
            <v>46</v>
          </cell>
        </row>
        <row r="397">
          <cell r="D397">
            <v>2760103</v>
          </cell>
          <cell r="E397">
            <v>2900000211</v>
          </cell>
          <cell r="F397">
            <v>2900000211</v>
          </cell>
          <cell r="G397" t="str">
            <v/>
          </cell>
          <cell r="H397" t="str">
            <v>OIL LUBRICATING GEAR GL-5 SAE# 90</v>
          </cell>
          <cell r="I397">
            <v>800</v>
          </cell>
          <cell r="J397" t="str">
            <v>LR</v>
          </cell>
          <cell r="K397">
            <v>36800</v>
          </cell>
          <cell r="L397">
            <v>46</v>
          </cell>
        </row>
        <row r="398">
          <cell r="D398">
            <v>2760103</v>
          </cell>
          <cell r="E398">
            <v>2900000211</v>
          </cell>
          <cell r="F398">
            <v>2900000211</v>
          </cell>
          <cell r="G398" t="str">
            <v/>
          </cell>
          <cell r="H398" t="str">
            <v>OIL LUBRICATING GEAR GL-5 SAE# 90</v>
          </cell>
          <cell r="I398">
            <v>1000</v>
          </cell>
          <cell r="J398" t="str">
            <v>LR</v>
          </cell>
          <cell r="K398">
            <v>47000</v>
          </cell>
          <cell r="L398">
            <v>47</v>
          </cell>
        </row>
        <row r="399">
          <cell r="D399">
            <v>2760103</v>
          </cell>
          <cell r="E399">
            <v>2900000211</v>
          </cell>
          <cell r="F399">
            <v>2900000211</v>
          </cell>
          <cell r="G399" t="str">
            <v/>
          </cell>
          <cell r="H399" t="str">
            <v>OIL LUBRICATING GEAR GL-5 SAE# 90</v>
          </cell>
          <cell r="I399">
            <v>1200</v>
          </cell>
          <cell r="J399" t="str">
            <v>LR</v>
          </cell>
          <cell r="K399">
            <v>55200</v>
          </cell>
          <cell r="L399">
            <v>46</v>
          </cell>
        </row>
        <row r="400">
          <cell r="D400">
            <v>2760103</v>
          </cell>
          <cell r="E400">
            <v>2900000211</v>
          </cell>
          <cell r="F400">
            <v>2900000211</v>
          </cell>
          <cell r="G400" t="str">
            <v/>
          </cell>
          <cell r="H400" t="str">
            <v>OIL LUBRICATING GEAR GL-5 SAE# 90</v>
          </cell>
          <cell r="I400">
            <v>1400</v>
          </cell>
          <cell r="J400" t="str">
            <v>LR</v>
          </cell>
          <cell r="K400">
            <v>65800</v>
          </cell>
          <cell r="L400">
            <v>47</v>
          </cell>
        </row>
        <row r="401">
          <cell r="D401">
            <v>2760103</v>
          </cell>
          <cell r="E401">
            <v>2900000193</v>
          </cell>
          <cell r="F401">
            <v>2900000193</v>
          </cell>
          <cell r="G401" t="str">
            <v/>
          </cell>
          <cell r="H401" t="str">
            <v>OIL TRANSMISSION SAE50</v>
          </cell>
          <cell r="I401">
            <v>200</v>
          </cell>
          <cell r="J401" t="str">
            <v>LR</v>
          </cell>
          <cell r="K401">
            <v>11545.96</v>
          </cell>
          <cell r="L401">
            <v>57.729799999999997</v>
          </cell>
        </row>
        <row r="402">
          <cell r="D402">
            <v>2760103</v>
          </cell>
          <cell r="E402">
            <v>3000015007</v>
          </cell>
          <cell r="F402">
            <v>3000015007</v>
          </cell>
          <cell r="G402" t="str">
            <v/>
          </cell>
          <cell r="H402" t="str">
            <v>O-RING 117.07X3.53MM. NBR 75A CAT 2J8163</v>
          </cell>
          <cell r="I402">
            <v>2</v>
          </cell>
          <cell r="J402" t="str">
            <v>EA</v>
          </cell>
          <cell r="K402">
            <v>466</v>
          </cell>
          <cell r="L402">
            <v>233</v>
          </cell>
        </row>
        <row r="403">
          <cell r="D403">
            <v>2760103</v>
          </cell>
          <cell r="E403">
            <v>3000015007</v>
          </cell>
          <cell r="F403">
            <v>3000015007</v>
          </cell>
          <cell r="G403" t="str">
            <v/>
          </cell>
          <cell r="H403" t="str">
            <v>O-RING 117.07X3.53MM. NBR 75A CAT 2J8163</v>
          </cell>
          <cell r="I403">
            <v>18</v>
          </cell>
          <cell r="J403" t="str">
            <v>EA</v>
          </cell>
          <cell r="K403">
            <v>4194</v>
          </cell>
          <cell r="L403">
            <v>233</v>
          </cell>
        </row>
        <row r="404">
          <cell r="D404">
            <v>2760103</v>
          </cell>
          <cell r="E404">
            <v>3000015116</v>
          </cell>
          <cell r="F404">
            <v>3000015116</v>
          </cell>
          <cell r="G404" t="str">
            <v/>
          </cell>
          <cell r="H404" t="str">
            <v>O-RING 3.4X47.22MM. NBR KOMATSU 0700003048</v>
          </cell>
          <cell r="I404">
            <v>5</v>
          </cell>
          <cell r="J404" t="str">
            <v>EA</v>
          </cell>
          <cell r="K404">
            <v>240</v>
          </cell>
          <cell r="L404">
            <v>48</v>
          </cell>
        </row>
        <row r="405">
          <cell r="D405">
            <v>2760103</v>
          </cell>
          <cell r="E405">
            <v>3000015129</v>
          </cell>
          <cell r="F405">
            <v>3000015129</v>
          </cell>
          <cell r="G405" t="str">
            <v/>
          </cell>
          <cell r="H405" t="str">
            <v>O-RING 3.53X47.22MM. NBR 90A CAT 4J0524</v>
          </cell>
          <cell r="I405">
            <v>40</v>
          </cell>
          <cell r="J405" t="str">
            <v>EA</v>
          </cell>
          <cell r="K405">
            <v>3920</v>
          </cell>
          <cell r="L405">
            <v>98</v>
          </cell>
        </row>
        <row r="406">
          <cell r="D406">
            <v>2760103</v>
          </cell>
          <cell r="E406">
            <v>3000015129</v>
          </cell>
          <cell r="F406">
            <v>3000015129</v>
          </cell>
          <cell r="G406" t="str">
            <v/>
          </cell>
          <cell r="H406" t="str">
            <v>O-RING 3.53X47.22MM. NBR 90A CAT 4J0524</v>
          </cell>
          <cell r="I406">
            <v>60</v>
          </cell>
          <cell r="J406" t="str">
            <v>EA</v>
          </cell>
          <cell r="K406">
            <v>5880</v>
          </cell>
          <cell r="L406">
            <v>98</v>
          </cell>
        </row>
        <row r="407">
          <cell r="D407">
            <v>2760103</v>
          </cell>
          <cell r="E407">
            <v>3000015129</v>
          </cell>
          <cell r="F407">
            <v>3000015129</v>
          </cell>
          <cell r="G407" t="str">
            <v/>
          </cell>
          <cell r="H407" t="str">
            <v>O-RING 3.53X47.22MM. NBR 90A CAT 4J0524</v>
          </cell>
          <cell r="I407">
            <v>100</v>
          </cell>
          <cell r="J407" t="str">
            <v>EA</v>
          </cell>
          <cell r="K407">
            <v>9900</v>
          </cell>
          <cell r="L407">
            <v>99</v>
          </cell>
        </row>
        <row r="408">
          <cell r="D408">
            <v>2760103</v>
          </cell>
          <cell r="E408">
            <v>3000019470</v>
          </cell>
          <cell r="F408">
            <v>3000019470</v>
          </cell>
          <cell r="G408" t="str">
            <v/>
          </cell>
          <cell r="H408" t="str">
            <v>O-RING 47.22X3.53MM. NBR 75A CAT 7F8267</v>
          </cell>
          <cell r="I408">
            <v>40</v>
          </cell>
          <cell r="J408" t="str">
            <v>EA</v>
          </cell>
          <cell r="K408">
            <v>3920</v>
          </cell>
          <cell r="L408">
            <v>98</v>
          </cell>
        </row>
        <row r="409">
          <cell r="D409">
            <v>2760103</v>
          </cell>
          <cell r="E409">
            <v>3000021277</v>
          </cell>
          <cell r="F409">
            <v>3000021277</v>
          </cell>
          <cell r="G409" t="str">
            <v/>
          </cell>
          <cell r="H409" t="str">
            <v>O-RING 50.17X5.33MM. NBR 75A CAT 5K5959</v>
          </cell>
          <cell r="I409">
            <v>20</v>
          </cell>
          <cell r="J409" t="str">
            <v>EA</v>
          </cell>
          <cell r="K409">
            <v>2900</v>
          </cell>
          <cell r="L409">
            <v>145</v>
          </cell>
        </row>
        <row r="410">
          <cell r="D410">
            <v>2760103</v>
          </cell>
          <cell r="E410">
            <v>3000015221</v>
          </cell>
          <cell r="F410">
            <v>3000015221</v>
          </cell>
          <cell r="G410" t="str">
            <v/>
          </cell>
          <cell r="H410" t="str">
            <v>O-RING 50.39X3.53MM. NBR 90A CAT 4J0525</v>
          </cell>
          <cell r="I410">
            <v>5</v>
          </cell>
          <cell r="J410" t="str">
            <v>EA</v>
          </cell>
          <cell r="K410">
            <v>545</v>
          </cell>
          <cell r="L410">
            <v>109</v>
          </cell>
        </row>
        <row r="411">
          <cell r="D411">
            <v>2760103</v>
          </cell>
          <cell r="E411">
            <v>3000015221</v>
          </cell>
          <cell r="F411">
            <v>3000015221</v>
          </cell>
          <cell r="G411" t="str">
            <v/>
          </cell>
          <cell r="H411" t="str">
            <v>O-RING 50.39X3.53MM. NBR 90A CAT 4J0525</v>
          </cell>
          <cell r="I411">
            <v>35</v>
          </cell>
          <cell r="J411" t="str">
            <v>EA</v>
          </cell>
          <cell r="K411">
            <v>3955</v>
          </cell>
          <cell r="L411">
            <v>113</v>
          </cell>
        </row>
        <row r="412">
          <cell r="D412">
            <v>2760103</v>
          </cell>
          <cell r="E412">
            <v>3000021292</v>
          </cell>
          <cell r="F412">
            <v>3000021292</v>
          </cell>
          <cell r="G412" t="str">
            <v/>
          </cell>
          <cell r="H412" t="str">
            <v>O-RING 94.84X3.53MM. NBR 75A CAT 1H8128</v>
          </cell>
          <cell r="I412">
            <v>3</v>
          </cell>
          <cell r="J412" t="str">
            <v>EA</v>
          </cell>
          <cell r="K412">
            <v>630</v>
          </cell>
          <cell r="L412">
            <v>210</v>
          </cell>
        </row>
        <row r="413">
          <cell r="D413">
            <v>2760103</v>
          </cell>
          <cell r="E413">
            <v>3000021292</v>
          </cell>
          <cell r="F413">
            <v>3000021292</v>
          </cell>
          <cell r="G413" t="str">
            <v/>
          </cell>
          <cell r="H413" t="str">
            <v>O-RING 94.84X3.53MM. NBR 75A CAT 1H8128</v>
          </cell>
          <cell r="I413">
            <v>9</v>
          </cell>
          <cell r="J413" t="str">
            <v>EA</v>
          </cell>
          <cell r="K413">
            <v>1962</v>
          </cell>
          <cell r="L413">
            <v>218</v>
          </cell>
        </row>
        <row r="414">
          <cell r="D414">
            <v>2760103</v>
          </cell>
          <cell r="E414">
            <v>1000001733</v>
          </cell>
          <cell r="F414">
            <v>1000001733</v>
          </cell>
          <cell r="G414" t="str">
            <v/>
          </cell>
          <cell r="H414" t="str">
            <v>OVERHAUL KIT 9 04 123 TEREX 15267045</v>
          </cell>
          <cell r="I414">
            <v>7</v>
          </cell>
          <cell r="J414" t="str">
            <v>SE</v>
          </cell>
          <cell r="K414">
            <v>183951.84</v>
          </cell>
          <cell r="L414">
            <v>26278.834285714285</v>
          </cell>
        </row>
        <row r="415">
          <cell r="D415">
            <v>2760103</v>
          </cell>
          <cell r="E415">
            <v>1000001740</v>
          </cell>
          <cell r="F415">
            <v>1000001740</v>
          </cell>
          <cell r="G415" t="str">
            <v/>
          </cell>
          <cell r="H415" t="str">
            <v>PAD 9 06 123 TEREX 15266825</v>
          </cell>
          <cell r="I415">
            <v>6</v>
          </cell>
          <cell r="J415" t="str">
            <v>EA</v>
          </cell>
          <cell r="K415">
            <v>97543.47</v>
          </cell>
          <cell r="L415">
            <v>16257.245000000001</v>
          </cell>
        </row>
        <row r="416">
          <cell r="D416">
            <v>2760103</v>
          </cell>
          <cell r="E416">
            <v>3000000087</v>
          </cell>
          <cell r="F416">
            <v>3000000087</v>
          </cell>
          <cell r="G416" t="str">
            <v/>
          </cell>
          <cell r="H416" t="str">
            <v>PAINT HEAT RESISTING BLACK 3.785L</v>
          </cell>
          <cell r="I416">
            <v>2</v>
          </cell>
          <cell r="J416" t="str">
            <v>EA</v>
          </cell>
          <cell r="K416">
            <v>3830</v>
          </cell>
          <cell r="L416">
            <v>1915</v>
          </cell>
        </row>
        <row r="417">
          <cell r="D417">
            <v>2760103</v>
          </cell>
          <cell r="E417">
            <v>1000001743</v>
          </cell>
          <cell r="F417">
            <v>1000001743</v>
          </cell>
          <cell r="G417" t="str">
            <v/>
          </cell>
          <cell r="H417" t="str">
            <v>PEDAL ASSY 11 5 16 TEREX 9039689</v>
          </cell>
          <cell r="I417">
            <v>4</v>
          </cell>
          <cell r="J417" t="str">
            <v>EA</v>
          </cell>
          <cell r="K417">
            <v>13432</v>
          </cell>
          <cell r="L417">
            <v>3358</v>
          </cell>
        </row>
        <row r="418">
          <cell r="D418">
            <v>2760103</v>
          </cell>
          <cell r="E418">
            <v>1000001764</v>
          </cell>
          <cell r="F418">
            <v>1000001764</v>
          </cell>
          <cell r="G418" t="str">
            <v/>
          </cell>
          <cell r="H418" t="str">
            <v>PIN 4 66 2 ALLISON 6836610</v>
          </cell>
          <cell r="I418">
            <v>17</v>
          </cell>
          <cell r="J418" t="str">
            <v>EA</v>
          </cell>
          <cell r="K418">
            <v>1616.66</v>
          </cell>
          <cell r="L418">
            <v>95.09764705882354</v>
          </cell>
        </row>
        <row r="419">
          <cell r="D419">
            <v>2760103</v>
          </cell>
          <cell r="E419">
            <v>1000001805</v>
          </cell>
          <cell r="F419">
            <v>1000001805</v>
          </cell>
          <cell r="G419" t="str">
            <v/>
          </cell>
          <cell r="H419" t="str">
            <v>PISTON 11 12 42 TEREX 681531</v>
          </cell>
          <cell r="I419">
            <v>4</v>
          </cell>
          <cell r="J419" t="str">
            <v>EA</v>
          </cell>
          <cell r="K419">
            <v>2392.77</v>
          </cell>
          <cell r="L419">
            <v>598.1925</v>
          </cell>
        </row>
        <row r="420">
          <cell r="D420">
            <v>2760103</v>
          </cell>
          <cell r="E420">
            <v>1000001806</v>
          </cell>
          <cell r="F420">
            <v>1000001806</v>
          </cell>
          <cell r="G420" t="str">
            <v/>
          </cell>
          <cell r="H420" t="str">
            <v>PISTON 11 18 29 TEREX 9039337</v>
          </cell>
          <cell r="I420">
            <v>1</v>
          </cell>
          <cell r="J420" t="str">
            <v>EA</v>
          </cell>
          <cell r="K420">
            <v>3314.42</v>
          </cell>
          <cell r="L420">
            <v>3314.42</v>
          </cell>
        </row>
        <row r="421">
          <cell r="D421">
            <v>2760103</v>
          </cell>
          <cell r="E421">
            <v>1000001821</v>
          </cell>
          <cell r="F421">
            <v>1000001821</v>
          </cell>
          <cell r="G421" t="str">
            <v/>
          </cell>
          <cell r="H421" t="str">
            <v>PISTON 9 04 123 TEREX 9058905</v>
          </cell>
          <cell r="I421">
            <v>6</v>
          </cell>
          <cell r="J421" t="str">
            <v>EA</v>
          </cell>
          <cell r="K421">
            <v>10218</v>
          </cell>
          <cell r="L421">
            <v>1703</v>
          </cell>
        </row>
        <row r="422">
          <cell r="D422">
            <v>2760103</v>
          </cell>
          <cell r="E422">
            <v>1000001822</v>
          </cell>
          <cell r="F422">
            <v>1000001822</v>
          </cell>
          <cell r="G422" t="str">
            <v/>
          </cell>
          <cell r="H422" t="str">
            <v>PISTON 9 13 17 TEREX 9069475</v>
          </cell>
          <cell r="I422">
            <v>3</v>
          </cell>
          <cell r="J422" t="str">
            <v>EA</v>
          </cell>
          <cell r="K422">
            <v>89588.1</v>
          </cell>
          <cell r="L422">
            <v>29862.7</v>
          </cell>
        </row>
        <row r="423">
          <cell r="D423">
            <v>2760103</v>
          </cell>
          <cell r="E423">
            <v>1000001943</v>
          </cell>
          <cell r="F423">
            <v>1000001943</v>
          </cell>
          <cell r="G423" t="str">
            <v/>
          </cell>
          <cell r="H423" t="str">
            <v>PUMP GEAR ENG. CUMMINS 3034237</v>
          </cell>
          <cell r="I423">
            <v>2</v>
          </cell>
          <cell r="J423" t="str">
            <v>EA</v>
          </cell>
          <cell r="K423">
            <v>34288.620000000003</v>
          </cell>
          <cell r="L423">
            <v>17144.310000000001</v>
          </cell>
        </row>
        <row r="424">
          <cell r="D424">
            <v>2760103</v>
          </cell>
          <cell r="E424">
            <v>1000001959</v>
          </cell>
          <cell r="F424">
            <v>1000001959</v>
          </cell>
          <cell r="G424" t="str">
            <v/>
          </cell>
          <cell r="H424" t="str">
            <v>REFILL KIT 11 13 17 TEREX 9051567</v>
          </cell>
          <cell r="I424">
            <v>1</v>
          </cell>
          <cell r="J424" t="str">
            <v>EA</v>
          </cell>
          <cell r="K424">
            <v>3332</v>
          </cell>
          <cell r="L424">
            <v>3332</v>
          </cell>
        </row>
        <row r="425">
          <cell r="D425">
            <v>2760103</v>
          </cell>
          <cell r="E425">
            <v>1000001965</v>
          </cell>
          <cell r="F425">
            <v>1000001965</v>
          </cell>
          <cell r="G425" t="str">
            <v/>
          </cell>
          <cell r="H425" t="str">
            <v>RELAY ASSY DENSO TRPA0002</v>
          </cell>
          <cell r="I425">
            <v>40</v>
          </cell>
          <cell r="J425" t="str">
            <v>EA</v>
          </cell>
          <cell r="K425">
            <v>3960</v>
          </cell>
          <cell r="L425">
            <v>99</v>
          </cell>
        </row>
        <row r="426">
          <cell r="D426">
            <v>2760103</v>
          </cell>
          <cell r="E426">
            <v>1000002007</v>
          </cell>
          <cell r="F426">
            <v>1000002007</v>
          </cell>
          <cell r="G426" t="str">
            <v/>
          </cell>
          <cell r="H426" t="str">
            <v>RING 11 12 42 TEREX 9030489</v>
          </cell>
          <cell r="I426">
            <v>15</v>
          </cell>
          <cell r="J426" t="str">
            <v>EA</v>
          </cell>
          <cell r="K426">
            <v>4087.58</v>
          </cell>
          <cell r="L426">
            <v>272.50533333333334</v>
          </cell>
        </row>
        <row r="427">
          <cell r="D427">
            <v>2760103</v>
          </cell>
          <cell r="E427">
            <v>3000008066</v>
          </cell>
          <cell r="F427">
            <v>3000008066</v>
          </cell>
          <cell r="G427" t="str">
            <v/>
          </cell>
          <cell r="H427" t="str">
            <v>RUBBER SHEET SOLID 2*1000*1000MM.120C.</v>
          </cell>
          <cell r="I427">
            <v>2</v>
          </cell>
          <cell r="J427" t="str">
            <v>SH</v>
          </cell>
          <cell r="K427">
            <v>1166.3</v>
          </cell>
          <cell r="L427">
            <v>583.15</v>
          </cell>
        </row>
        <row r="428">
          <cell r="D428">
            <v>2760103</v>
          </cell>
          <cell r="E428">
            <v>1000002173</v>
          </cell>
          <cell r="F428">
            <v>1000002173</v>
          </cell>
          <cell r="G428" t="str">
            <v/>
          </cell>
          <cell r="H428" t="str">
            <v>SCREW 1/4INX5/8IN 20TPI UNC</v>
          </cell>
          <cell r="I428">
            <v>91</v>
          </cell>
          <cell r="J428" t="str">
            <v>EA</v>
          </cell>
          <cell r="K428">
            <v>91</v>
          </cell>
          <cell r="L428">
            <v>1</v>
          </cell>
        </row>
        <row r="429">
          <cell r="D429">
            <v>2760103</v>
          </cell>
          <cell r="E429">
            <v>1000002177</v>
          </cell>
          <cell r="F429">
            <v>1000002177</v>
          </cell>
          <cell r="G429" t="str">
            <v/>
          </cell>
          <cell r="H429" t="str">
            <v>SCREW 11 7 88 TEREX 2276784</v>
          </cell>
          <cell r="I429">
            <v>16</v>
          </cell>
          <cell r="J429" t="str">
            <v>EA</v>
          </cell>
          <cell r="K429">
            <v>1264</v>
          </cell>
          <cell r="L429">
            <v>79</v>
          </cell>
        </row>
        <row r="430">
          <cell r="D430">
            <v>2760103</v>
          </cell>
          <cell r="E430">
            <v>3000008140</v>
          </cell>
          <cell r="F430">
            <v>3000008140</v>
          </cell>
          <cell r="G430" t="str">
            <v/>
          </cell>
          <cell r="H430" t="str">
            <v>SCREW MACH.DIA.3/16 LG.2IN.THD.24</v>
          </cell>
          <cell r="I430">
            <v>200</v>
          </cell>
          <cell r="J430" t="str">
            <v>EA</v>
          </cell>
          <cell r="K430">
            <v>218.94</v>
          </cell>
          <cell r="L430">
            <v>1.0947</v>
          </cell>
        </row>
        <row r="431">
          <cell r="D431">
            <v>2760103</v>
          </cell>
          <cell r="E431">
            <v>1000002376</v>
          </cell>
          <cell r="F431">
            <v>1000002376</v>
          </cell>
          <cell r="G431" t="str">
            <v/>
          </cell>
          <cell r="H431" t="str">
            <v>SEAT 16 2 208 TEREX 850604</v>
          </cell>
          <cell r="I431">
            <v>1</v>
          </cell>
          <cell r="J431" t="str">
            <v>EA</v>
          </cell>
          <cell r="K431">
            <v>334.69</v>
          </cell>
          <cell r="L431">
            <v>334.69</v>
          </cell>
        </row>
        <row r="432">
          <cell r="D432">
            <v>2760103</v>
          </cell>
          <cell r="E432">
            <v>3000008490</v>
          </cell>
          <cell r="F432">
            <v>3000008490</v>
          </cell>
          <cell r="G432" t="str">
            <v/>
          </cell>
          <cell r="H432" t="str">
            <v>SHIELD EXPANSION 7X36MM. WOOD SCREWINSERT</v>
          </cell>
          <cell r="I432">
            <v>300</v>
          </cell>
          <cell r="J432" t="str">
            <v>EA</v>
          </cell>
          <cell r="K432">
            <v>39</v>
          </cell>
          <cell r="L432">
            <v>0.13</v>
          </cell>
        </row>
        <row r="433">
          <cell r="D433">
            <v>2760103</v>
          </cell>
          <cell r="E433">
            <v>1000002461</v>
          </cell>
          <cell r="F433">
            <v>1000002461</v>
          </cell>
          <cell r="G433" t="str">
            <v/>
          </cell>
          <cell r="H433" t="str">
            <v>SHIM 8 3 399 TEREX 9063017</v>
          </cell>
          <cell r="I433">
            <v>2</v>
          </cell>
          <cell r="J433" t="str">
            <v>EA</v>
          </cell>
          <cell r="K433">
            <v>3098</v>
          </cell>
          <cell r="L433">
            <v>1549</v>
          </cell>
        </row>
        <row r="434">
          <cell r="D434">
            <v>2760103</v>
          </cell>
          <cell r="E434">
            <v>1000002462</v>
          </cell>
          <cell r="F434">
            <v>1000002462</v>
          </cell>
          <cell r="G434" t="str">
            <v/>
          </cell>
          <cell r="H434" t="str">
            <v>SHIM 9 3 203 TEREX 9019828</v>
          </cell>
          <cell r="I434">
            <v>8</v>
          </cell>
          <cell r="J434" t="str">
            <v>EA</v>
          </cell>
          <cell r="K434">
            <v>4580</v>
          </cell>
          <cell r="L434">
            <v>572.5</v>
          </cell>
        </row>
        <row r="435">
          <cell r="D435">
            <v>2760103</v>
          </cell>
          <cell r="E435" t="str">
            <v>AA0930</v>
          </cell>
          <cell r="F435"/>
          <cell r="G435" t="str">
            <v>4110169310</v>
          </cell>
          <cell r="H435" t="str">
            <v>SOLENOID CARTRIDGE P/N SV-0731</v>
          </cell>
          <cell r="I435">
            <v>9</v>
          </cell>
          <cell r="J435" t="str">
            <v>EA</v>
          </cell>
          <cell r="K435">
            <v>22500</v>
          </cell>
          <cell r="L435">
            <v>2500</v>
          </cell>
        </row>
        <row r="436">
          <cell r="D436">
            <v>2760103</v>
          </cell>
          <cell r="E436">
            <v>3000008534</v>
          </cell>
          <cell r="F436">
            <v>3000008534</v>
          </cell>
          <cell r="G436" t="str">
            <v/>
          </cell>
          <cell r="H436" t="str">
            <v>SOLVENT PRINT CIRCUIT BROAD SPRAY &gt;15OZ</v>
          </cell>
          <cell r="I436">
            <v>48</v>
          </cell>
          <cell r="J436" t="str">
            <v>CN</v>
          </cell>
          <cell r="K436">
            <v>7152</v>
          </cell>
          <cell r="L436">
            <v>149</v>
          </cell>
        </row>
        <row r="437">
          <cell r="D437">
            <v>2760103</v>
          </cell>
          <cell r="E437">
            <v>3000008535</v>
          </cell>
          <cell r="F437">
            <v>3000008535</v>
          </cell>
          <cell r="G437" t="str">
            <v/>
          </cell>
          <cell r="H437" t="str">
            <v>SOLVENT RUST CORROSION DOT 2P SPRAY</v>
          </cell>
          <cell r="I437">
            <v>48</v>
          </cell>
          <cell r="J437" t="str">
            <v>CN</v>
          </cell>
          <cell r="K437">
            <v>3432</v>
          </cell>
          <cell r="L437">
            <v>71.5</v>
          </cell>
        </row>
        <row r="438">
          <cell r="D438">
            <v>2760103</v>
          </cell>
          <cell r="E438">
            <v>1000002580</v>
          </cell>
          <cell r="F438">
            <v>1000002580</v>
          </cell>
          <cell r="G438" t="str">
            <v/>
          </cell>
          <cell r="H438" t="str">
            <v>SPRING 14 50 01 TEREX 9055380</v>
          </cell>
          <cell r="I438">
            <v>4</v>
          </cell>
          <cell r="J438" t="str">
            <v>EA</v>
          </cell>
          <cell r="K438">
            <v>251.51</v>
          </cell>
          <cell r="L438">
            <v>62.877499999999998</v>
          </cell>
        </row>
        <row r="439">
          <cell r="D439">
            <v>2760103</v>
          </cell>
          <cell r="E439">
            <v>1000002620</v>
          </cell>
          <cell r="F439">
            <v>1000002620</v>
          </cell>
          <cell r="G439" t="str">
            <v/>
          </cell>
          <cell r="H439" t="str">
            <v>SPRING 8 4 228 TEREX 9037181</v>
          </cell>
          <cell r="I439">
            <v>1</v>
          </cell>
          <cell r="J439" t="str">
            <v>EA</v>
          </cell>
          <cell r="K439">
            <v>830</v>
          </cell>
          <cell r="L439">
            <v>830</v>
          </cell>
        </row>
        <row r="440">
          <cell r="D440">
            <v>2760103</v>
          </cell>
          <cell r="E440">
            <v>1000002639</v>
          </cell>
          <cell r="F440">
            <v>1000002639</v>
          </cell>
          <cell r="G440" t="str">
            <v/>
          </cell>
          <cell r="H440" t="str">
            <v>SPRING TORSION</v>
          </cell>
          <cell r="I440">
            <v>1</v>
          </cell>
          <cell r="J440" t="str">
            <v>EA</v>
          </cell>
          <cell r="K440">
            <v>1741.12</v>
          </cell>
          <cell r="L440">
            <v>1741.12</v>
          </cell>
        </row>
        <row r="441">
          <cell r="D441">
            <v>2760103</v>
          </cell>
          <cell r="E441">
            <v>3000008613</v>
          </cell>
          <cell r="F441">
            <v>3000008613</v>
          </cell>
          <cell r="G441" t="str">
            <v/>
          </cell>
          <cell r="H441" t="str">
            <v>STONE SHARPENING SIZE:L.8 IN.COARSE-FINE</v>
          </cell>
          <cell r="I441">
            <v>10</v>
          </cell>
          <cell r="J441" t="str">
            <v>EA</v>
          </cell>
          <cell r="K441">
            <v>694</v>
          </cell>
          <cell r="L441">
            <v>69.400000000000006</v>
          </cell>
        </row>
        <row r="442">
          <cell r="D442">
            <v>2760103</v>
          </cell>
          <cell r="E442">
            <v>1000002654</v>
          </cell>
          <cell r="F442">
            <v>1000002654</v>
          </cell>
          <cell r="G442" t="str">
            <v/>
          </cell>
          <cell r="H442" t="str">
            <v>STUD 12 13 29 TEREX 9261064</v>
          </cell>
          <cell r="I442">
            <v>1</v>
          </cell>
          <cell r="J442" t="str">
            <v>EA</v>
          </cell>
          <cell r="K442">
            <v>6145</v>
          </cell>
          <cell r="L442">
            <v>6145</v>
          </cell>
        </row>
        <row r="443">
          <cell r="D443">
            <v>2760103</v>
          </cell>
          <cell r="E443">
            <v>1000002666</v>
          </cell>
          <cell r="F443">
            <v>1000002666</v>
          </cell>
          <cell r="G443" t="str">
            <v/>
          </cell>
          <cell r="H443" t="str">
            <v>STUD PLAIN TEREX 9219593</v>
          </cell>
          <cell r="I443">
            <v>2</v>
          </cell>
          <cell r="J443" t="str">
            <v>EA</v>
          </cell>
          <cell r="K443">
            <v>895</v>
          </cell>
          <cell r="L443">
            <v>447.5</v>
          </cell>
        </row>
        <row r="444">
          <cell r="D444">
            <v>2760103</v>
          </cell>
          <cell r="E444">
            <v>1000002707</v>
          </cell>
          <cell r="F444">
            <v>1000002707</v>
          </cell>
          <cell r="G444" t="str">
            <v/>
          </cell>
          <cell r="H444" t="str">
            <v>SWITCH CRAB WS620A</v>
          </cell>
          <cell r="I444">
            <v>5</v>
          </cell>
          <cell r="J444" t="str">
            <v>EA</v>
          </cell>
          <cell r="K444">
            <v>2445</v>
          </cell>
          <cell r="L444">
            <v>489</v>
          </cell>
        </row>
        <row r="445">
          <cell r="D445">
            <v>2760103</v>
          </cell>
          <cell r="E445">
            <v>3000002849</v>
          </cell>
          <cell r="F445">
            <v>3000002849</v>
          </cell>
          <cell r="G445" t="str">
            <v/>
          </cell>
          <cell r="H445" t="str">
            <v>TAPE INSULATION ELECTRICAL 600VAC.BLACK</v>
          </cell>
          <cell r="I445">
            <v>20</v>
          </cell>
          <cell r="J445" t="str">
            <v>RL</v>
          </cell>
          <cell r="K445">
            <v>2280</v>
          </cell>
          <cell r="L445">
            <v>114</v>
          </cell>
        </row>
        <row r="446">
          <cell r="D446">
            <v>2760103</v>
          </cell>
          <cell r="E446">
            <v>3000002876</v>
          </cell>
          <cell r="F446">
            <v>3000002876</v>
          </cell>
          <cell r="G446" t="str">
            <v/>
          </cell>
          <cell r="H446" t="str">
            <v>TERMINAL CALY PV5.5-7A</v>
          </cell>
          <cell r="I446">
            <v>200</v>
          </cell>
          <cell r="J446" t="str">
            <v>EA</v>
          </cell>
          <cell r="K446">
            <v>444.68</v>
          </cell>
          <cell r="L446">
            <v>2.2233999999999998</v>
          </cell>
        </row>
        <row r="447">
          <cell r="D447">
            <v>2760103</v>
          </cell>
          <cell r="E447">
            <v>3000002887</v>
          </cell>
          <cell r="F447">
            <v>3000002887</v>
          </cell>
          <cell r="G447" t="str">
            <v/>
          </cell>
          <cell r="H447" t="str">
            <v>TERMINAL KST MSO12250F</v>
          </cell>
          <cell r="I447">
            <v>200</v>
          </cell>
          <cell r="J447" t="str">
            <v>EA</v>
          </cell>
          <cell r="K447">
            <v>440</v>
          </cell>
          <cell r="L447">
            <v>2.2000000000000002</v>
          </cell>
        </row>
        <row r="448">
          <cell r="D448">
            <v>2760103</v>
          </cell>
          <cell r="E448">
            <v>3000002901</v>
          </cell>
          <cell r="F448">
            <v>3000002901</v>
          </cell>
          <cell r="G448" t="str">
            <v/>
          </cell>
          <cell r="H448" t="str">
            <v>TERMINAL SC R14-6</v>
          </cell>
          <cell r="I448">
            <v>100</v>
          </cell>
          <cell r="J448" t="str">
            <v>EA</v>
          </cell>
          <cell r="K448">
            <v>580</v>
          </cell>
          <cell r="L448">
            <v>5.8</v>
          </cell>
        </row>
        <row r="449">
          <cell r="D449">
            <v>2760103</v>
          </cell>
          <cell r="E449">
            <v>3000039024</v>
          </cell>
          <cell r="F449">
            <v>3000039024</v>
          </cell>
          <cell r="G449" t="str">
            <v/>
          </cell>
          <cell r="H449" t="str">
            <v>TERMINAL THAILAND 0.75-0.85SQMM.</v>
          </cell>
          <cell r="I449">
            <v>30</v>
          </cell>
          <cell r="J449" t="str">
            <v>EA</v>
          </cell>
          <cell r="K449">
            <v>74.400000000000006</v>
          </cell>
          <cell r="L449">
            <v>2.48</v>
          </cell>
        </row>
        <row r="450">
          <cell r="D450">
            <v>2760103</v>
          </cell>
          <cell r="E450">
            <v>3000039024</v>
          </cell>
          <cell r="F450">
            <v>3000039024</v>
          </cell>
          <cell r="G450" t="str">
            <v/>
          </cell>
          <cell r="H450" t="str">
            <v>TERMINAL THAILAND 0.75-0.85SQMM.</v>
          </cell>
          <cell r="I450">
            <v>170</v>
          </cell>
          <cell r="J450" t="str">
            <v>EA</v>
          </cell>
          <cell r="K450">
            <v>357</v>
          </cell>
          <cell r="L450">
            <v>2.1</v>
          </cell>
        </row>
        <row r="451">
          <cell r="D451">
            <v>2760103</v>
          </cell>
          <cell r="E451">
            <v>3000039025</v>
          </cell>
          <cell r="F451">
            <v>3000039025</v>
          </cell>
          <cell r="G451" t="str">
            <v/>
          </cell>
          <cell r="H451" t="str">
            <v>TERMINAL THAILAND 0.75-0.85SQMM./B</v>
          </cell>
          <cell r="I451">
            <v>200</v>
          </cell>
          <cell r="J451" t="str">
            <v>EA</v>
          </cell>
          <cell r="K451">
            <v>390</v>
          </cell>
          <cell r="L451">
            <v>1.95</v>
          </cell>
        </row>
        <row r="452">
          <cell r="D452">
            <v>2760103</v>
          </cell>
          <cell r="E452">
            <v>3000002909</v>
          </cell>
          <cell r="F452">
            <v>3000002909</v>
          </cell>
          <cell r="G452" t="str">
            <v/>
          </cell>
          <cell r="H452" t="str">
            <v>TERMINAL T-LUG CL70-12</v>
          </cell>
          <cell r="I452">
            <v>100</v>
          </cell>
          <cell r="J452" t="str">
            <v>EA</v>
          </cell>
          <cell r="K452">
            <v>2565</v>
          </cell>
          <cell r="L452">
            <v>25.65</v>
          </cell>
        </row>
        <row r="453">
          <cell r="D453">
            <v>2760103</v>
          </cell>
          <cell r="E453">
            <v>3000002911</v>
          </cell>
          <cell r="F453">
            <v>3000002911</v>
          </cell>
          <cell r="G453" t="str">
            <v/>
          </cell>
          <cell r="H453" t="str">
            <v>TERMINAL T-LUG RF2.5-4S</v>
          </cell>
          <cell r="I453">
            <v>200</v>
          </cell>
          <cell r="J453" t="str">
            <v>EA</v>
          </cell>
          <cell r="K453">
            <v>199.73</v>
          </cell>
          <cell r="L453">
            <v>0.99864999999999993</v>
          </cell>
        </row>
        <row r="454">
          <cell r="D454">
            <v>2760103</v>
          </cell>
          <cell r="E454">
            <v>3000000175</v>
          </cell>
          <cell r="F454">
            <v>3000000175</v>
          </cell>
          <cell r="G454" t="str">
            <v/>
          </cell>
          <cell r="H454" t="str">
            <v>THINNER PLAIN</v>
          </cell>
          <cell r="I454">
            <v>6</v>
          </cell>
          <cell r="J454" t="str">
            <v>GL</v>
          </cell>
          <cell r="K454">
            <v>534.34</v>
          </cell>
          <cell r="L454">
            <v>89.056666666666672</v>
          </cell>
        </row>
        <row r="455">
          <cell r="D455">
            <v>2760103</v>
          </cell>
          <cell r="E455">
            <v>3000000175</v>
          </cell>
          <cell r="F455">
            <v>3000000175</v>
          </cell>
          <cell r="G455" t="str">
            <v/>
          </cell>
          <cell r="H455" t="str">
            <v>THINNER PLAIN</v>
          </cell>
          <cell r="I455">
            <v>24</v>
          </cell>
          <cell r="J455" t="str">
            <v>GL</v>
          </cell>
          <cell r="K455">
            <v>2400</v>
          </cell>
          <cell r="L455">
            <v>100</v>
          </cell>
        </row>
        <row r="456">
          <cell r="D456">
            <v>2760103</v>
          </cell>
          <cell r="E456">
            <v>1000002803</v>
          </cell>
          <cell r="F456">
            <v>1000002803</v>
          </cell>
          <cell r="G456" t="str">
            <v/>
          </cell>
          <cell r="H456" t="str">
            <v>TUBE ASSEMBLY 12 04 439 TEREX 15236193</v>
          </cell>
          <cell r="I456">
            <v>1</v>
          </cell>
          <cell r="J456" t="str">
            <v>EA</v>
          </cell>
          <cell r="K456">
            <v>6784.54</v>
          </cell>
          <cell r="L456">
            <v>6784.54</v>
          </cell>
        </row>
        <row r="457">
          <cell r="D457">
            <v>2760103</v>
          </cell>
          <cell r="E457">
            <v>1000002819</v>
          </cell>
          <cell r="F457">
            <v>1000002819</v>
          </cell>
          <cell r="G457" t="str">
            <v/>
          </cell>
          <cell r="H457" t="str">
            <v>TUBE PILOT 4 45 3 ALLISON 6773996</v>
          </cell>
          <cell r="I457">
            <v>1</v>
          </cell>
          <cell r="J457" t="str">
            <v>EA</v>
          </cell>
          <cell r="K457">
            <v>2030.5</v>
          </cell>
          <cell r="L457">
            <v>2030.5</v>
          </cell>
        </row>
        <row r="458">
          <cell r="D458">
            <v>2760103</v>
          </cell>
          <cell r="E458">
            <v>3000008947</v>
          </cell>
          <cell r="F458">
            <v>3000008947</v>
          </cell>
          <cell r="G458" t="str">
            <v/>
          </cell>
          <cell r="H458" t="str">
            <v>TUBING ID.1/4 IN WALL THK 1.2MM.PLSTC.</v>
          </cell>
          <cell r="I458">
            <v>100</v>
          </cell>
          <cell r="J458" t="str">
            <v>MR</v>
          </cell>
          <cell r="K458">
            <v>300</v>
          </cell>
          <cell r="L458">
            <v>3</v>
          </cell>
        </row>
        <row r="459">
          <cell r="D459">
            <v>2760103</v>
          </cell>
          <cell r="E459">
            <v>1000002851</v>
          </cell>
          <cell r="F459">
            <v>1000002851</v>
          </cell>
          <cell r="G459" t="str">
            <v/>
          </cell>
          <cell r="H459" t="str">
            <v>VALVE 16 2 208 TEREX 25060186</v>
          </cell>
          <cell r="I459">
            <v>2</v>
          </cell>
          <cell r="J459" t="str">
            <v>EA</v>
          </cell>
          <cell r="K459">
            <v>318.87</v>
          </cell>
          <cell r="L459">
            <v>159.435</v>
          </cell>
        </row>
        <row r="460">
          <cell r="D460">
            <v>2760103</v>
          </cell>
          <cell r="E460">
            <v>1000002852</v>
          </cell>
          <cell r="F460">
            <v>1000002852</v>
          </cell>
          <cell r="G460" t="str">
            <v/>
          </cell>
          <cell r="H460" t="str">
            <v>VALVE 17 10A 012 TEREX 9398324</v>
          </cell>
          <cell r="I460">
            <v>3</v>
          </cell>
          <cell r="J460" t="str">
            <v>EA</v>
          </cell>
          <cell r="K460">
            <v>11772</v>
          </cell>
          <cell r="L460">
            <v>3924</v>
          </cell>
        </row>
        <row r="461">
          <cell r="D461">
            <v>2760103</v>
          </cell>
          <cell r="E461">
            <v>3000000206</v>
          </cell>
          <cell r="F461">
            <v>3000000206</v>
          </cell>
          <cell r="G461" t="str">
            <v/>
          </cell>
          <cell r="H461" t="str">
            <v>VALVE GATE 2 IN. STRAIGHT BRASS</v>
          </cell>
          <cell r="I461">
            <v>4</v>
          </cell>
          <cell r="J461" t="str">
            <v>EA</v>
          </cell>
          <cell r="K461">
            <v>1776</v>
          </cell>
          <cell r="L461">
            <v>444</v>
          </cell>
        </row>
        <row r="462">
          <cell r="D462">
            <v>2760103</v>
          </cell>
          <cell r="E462">
            <v>1000002902</v>
          </cell>
          <cell r="F462">
            <v>1000002902</v>
          </cell>
          <cell r="G462" t="str">
            <v/>
          </cell>
          <cell r="H462" t="str">
            <v>VALVE KIT 11 18 29 TEREX 9038371</v>
          </cell>
          <cell r="I462">
            <v>31</v>
          </cell>
          <cell r="J462" t="str">
            <v>SE</v>
          </cell>
          <cell r="K462">
            <v>18571.54</v>
          </cell>
          <cell r="L462">
            <v>599.08193548387101</v>
          </cell>
        </row>
        <row r="463">
          <cell r="D463">
            <v>2760103</v>
          </cell>
          <cell r="E463">
            <v>1000002903</v>
          </cell>
          <cell r="F463">
            <v>1000002903</v>
          </cell>
          <cell r="G463" t="str">
            <v/>
          </cell>
          <cell r="H463" t="str">
            <v>VALVE KIT 11 2 131 TEREX 669443</v>
          </cell>
          <cell r="I463">
            <v>10</v>
          </cell>
          <cell r="J463" t="str">
            <v>SE</v>
          </cell>
          <cell r="K463">
            <v>8198.76</v>
          </cell>
          <cell r="L463">
            <v>819.87599999999998</v>
          </cell>
        </row>
        <row r="464">
          <cell r="D464">
            <v>2760103</v>
          </cell>
          <cell r="E464">
            <v>3000009244</v>
          </cell>
          <cell r="F464">
            <v>3000009244</v>
          </cell>
          <cell r="G464" t="str">
            <v/>
          </cell>
          <cell r="H464" t="str">
            <v>VBELT 950X13MM. COGGED EDGE SYN RUBBER</v>
          </cell>
          <cell r="I464">
            <v>8</v>
          </cell>
          <cell r="J464" t="str">
            <v>EA</v>
          </cell>
          <cell r="K464">
            <v>1056</v>
          </cell>
          <cell r="L464">
            <v>132</v>
          </cell>
        </row>
        <row r="465">
          <cell r="D465">
            <v>2760103</v>
          </cell>
          <cell r="E465">
            <v>3000009244</v>
          </cell>
          <cell r="F465">
            <v>3000009244</v>
          </cell>
          <cell r="G465" t="str">
            <v/>
          </cell>
          <cell r="H465" t="str">
            <v>VBELT 950X13MM. COGGED EDGE SYN RUBBER</v>
          </cell>
          <cell r="I465">
            <v>12</v>
          </cell>
          <cell r="J465" t="str">
            <v>EA</v>
          </cell>
          <cell r="K465">
            <v>1618.01</v>
          </cell>
          <cell r="L465">
            <v>134.83416666666668</v>
          </cell>
        </row>
        <row r="466">
          <cell r="D466">
            <v>2760103</v>
          </cell>
          <cell r="E466">
            <v>3000009288</v>
          </cell>
          <cell r="F466">
            <v>3000009288</v>
          </cell>
          <cell r="G466" t="str">
            <v/>
          </cell>
          <cell r="H466" t="str">
            <v>WASHER FLAT 1/2X1-1/4XT.5/64IN.MAT.STEEL</v>
          </cell>
          <cell r="I466">
            <v>500</v>
          </cell>
          <cell r="J466" t="str">
            <v>EA</v>
          </cell>
          <cell r="K466">
            <v>249.17</v>
          </cell>
          <cell r="L466">
            <v>0.49833999999999995</v>
          </cell>
        </row>
        <row r="467">
          <cell r="D467">
            <v>2760103</v>
          </cell>
          <cell r="E467">
            <v>3000009276</v>
          </cell>
          <cell r="F467">
            <v>3000009276</v>
          </cell>
          <cell r="G467" t="str">
            <v/>
          </cell>
          <cell r="H467" t="str">
            <v>WASHER FLAT 8-9X22-24X1.7-2MM. RD</v>
          </cell>
          <cell r="I467">
            <v>100</v>
          </cell>
          <cell r="J467" t="str">
            <v>EA</v>
          </cell>
          <cell r="K467">
            <v>56.09</v>
          </cell>
          <cell r="L467">
            <v>0.56090000000000007</v>
          </cell>
        </row>
        <row r="468">
          <cell r="D468">
            <v>2760103</v>
          </cell>
          <cell r="E468">
            <v>3000009276</v>
          </cell>
          <cell r="F468">
            <v>3000009276</v>
          </cell>
          <cell r="G468" t="str">
            <v/>
          </cell>
          <cell r="H468" t="str">
            <v>WASHER FLAT 8-9X22-24X1.7-2MM. RD</v>
          </cell>
          <cell r="I468">
            <v>500</v>
          </cell>
          <cell r="J468" t="str">
            <v>EA</v>
          </cell>
          <cell r="K468">
            <v>280.45999999999998</v>
          </cell>
          <cell r="L468">
            <v>0.56091999999999997</v>
          </cell>
        </row>
        <row r="469">
          <cell r="D469">
            <v>2760103</v>
          </cell>
          <cell r="E469">
            <v>3000009277</v>
          </cell>
          <cell r="F469">
            <v>3000009277</v>
          </cell>
          <cell r="G469" t="str">
            <v/>
          </cell>
          <cell r="H469" t="str">
            <v>WASHER FLAT 9/16X1.37X1/4IN RD STEEL</v>
          </cell>
          <cell r="I469">
            <v>200</v>
          </cell>
          <cell r="J469" t="str">
            <v>EA</v>
          </cell>
          <cell r="K469">
            <v>2880</v>
          </cell>
          <cell r="L469">
            <v>14.4</v>
          </cell>
        </row>
        <row r="470">
          <cell r="D470">
            <v>2760103</v>
          </cell>
          <cell r="E470">
            <v>3000009277</v>
          </cell>
          <cell r="F470">
            <v>3000009277</v>
          </cell>
          <cell r="G470" t="str">
            <v/>
          </cell>
          <cell r="H470" t="str">
            <v>WASHER FLAT 9/16X1.37X1/4IN RD STEEL</v>
          </cell>
          <cell r="I470">
            <v>290</v>
          </cell>
          <cell r="J470" t="str">
            <v>EA</v>
          </cell>
          <cell r="K470">
            <v>4194.45</v>
          </cell>
          <cell r="L470">
            <v>14.463620689655173</v>
          </cell>
        </row>
        <row r="471">
          <cell r="D471">
            <v>2760103</v>
          </cell>
          <cell r="E471">
            <v>3000009836</v>
          </cell>
          <cell r="F471">
            <v>3000009836</v>
          </cell>
          <cell r="G471" t="str">
            <v/>
          </cell>
          <cell r="H471" t="str">
            <v>WASHER FLAT DIA:1/4X13/16IN.THK.1/32IN.</v>
          </cell>
          <cell r="I471">
            <v>100</v>
          </cell>
          <cell r="J471" t="str">
            <v>EA</v>
          </cell>
          <cell r="K471">
            <v>38</v>
          </cell>
          <cell r="L471">
            <v>0.38</v>
          </cell>
        </row>
        <row r="472">
          <cell r="D472">
            <v>2760103</v>
          </cell>
          <cell r="E472">
            <v>3000009836</v>
          </cell>
          <cell r="F472">
            <v>3000009836</v>
          </cell>
          <cell r="G472" t="str">
            <v/>
          </cell>
          <cell r="H472" t="str">
            <v>WASHER FLAT DIA:1/4X13/16IN.THK.1/32IN.</v>
          </cell>
          <cell r="I472">
            <v>400</v>
          </cell>
          <cell r="J472" t="str">
            <v>EA</v>
          </cell>
          <cell r="K472">
            <v>88</v>
          </cell>
          <cell r="L472">
            <v>0.22</v>
          </cell>
        </row>
        <row r="473">
          <cell r="D473">
            <v>2760103</v>
          </cell>
          <cell r="E473">
            <v>3000009300</v>
          </cell>
          <cell r="F473">
            <v>3000009300</v>
          </cell>
          <cell r="G473" t="str">
            <v/>
          </cell>
          <cell r="H473" t="str">
            <v>WASHER FLAT DIA:3/8 THK:3/32IN.STEEL</v>
          </cell>
          <cell r="I473">
            <v>100</v>
          </cell>
          <cell r="J473" t="str">
            <v>EA</v>
          </cell>
          <cell r="K473">
            <v>52.5</v>
          </cell>
          <cell r="L473">
            <v>0.52500000000000002</v>
          </cell>
        </row>
        <row r="474">
          <cell r="D474">
            <v>2760103</v>
          </cell>
          <cell r="E474">
            <v>3000009300</v>
          </cell>
          <cell r="F474">
            <v>3000009300</v>
          </cell>
          <cell r="G474" t="str">
            <v/>
          </cell>
          <cell r="H474" t="str">
            <v>WASHER FLAT DIA:3/8 THK:3/32IN.STEEL</v>
          </cell>
          <cell r="I474">
            <v>400</v>
          </cell>
          <cell r="J474" t="str">
            <v>EA</v>
          </cell>
          <cell r="K474">
            <v>160</v>
          </cell>
          <cell r="L474">
            <v>0.4</v>
          </cell>
        </row>
        <row r="475">
          <cell r="D475">
            <v>2760103</v>
          </cell>
          <cell r="E475">
            <v>3000043633</v>
          </cell>
          <cell r="F475">
            <v>3000043633</v>
          </cell>
          <cell r="G475" t="str">
            <v/>
          </cell>
          <cell r="H475" t="str">
            <v>WHEEL ABRASIVE 16X100X 6MM.SP:14 000RPM</v>
          </cell>
          <cell r="I475">
            <v>48</v>
          </cell>
          <cell r="J475" t="str">
            <v>EA</v>
          </cell>
          <cell r="K475">
            <v>552</v>
          </cell>
          <cell r="L475">
            <v>11.5</v>
          </cell>
        </row>
        <row r="476">
          <cell r="D476">
            <v>2760103</v>
          </cell>
          <cell r="E476">
            <v>3000003124</v>
          </cell>
          <cell r="F476">
            <v>3000003124</v>
          </cell>
          <cell r="G476" t="str">
            <v/>
          </cell>
          <cell r="H476" t="str">
            <v>WIRE ELECT ABLK 2.5SQ.MM./12-24V ORANGE</v>
          </cell>
          <cell r="I476">
            <v>150</v>
          </cell>
          <cell r="J476" t="str">
            <v>MR</v>
          </cell>
          <cell r="K476">
            <v>1185</v>
          </cell>
          <cell r="L476">
            <v>7.9</v>
          </cell>
        </row>
        <row r="477">
          <cell r="D477">
            <v>2760103</v>
          </cell>
          <cell r="E477">
            <v>3000003109</v>
          </cell>
          <cell r="F477">
            <v>3000003109</v>
          </cell>
          <cell r="G477" t="str">
            <v/>
          </cell>
          <cell r="H477" t="str">
            <v>WIRE ELECTRICAL 2X1.5SQ MM. VFF 300V PVC</v>
          </cell>
          <cell r="I477">
            <v>300</v>
          </cell>
          <cell r="J477" t="str">
            <v>MR</v>
          </cell>
          <cell r="K477">
            <v>2691.75</v>
          </cell>
          <cell r="L477">
            <v>8.9725000000000001</v>
          </cell>
        </row>
        <row r="478">
          <cell r="D478">
            <v>2760103</v>
          </cell>
          <cell r="E478">
            <v>3000003119</v>
          </cell>
          <cell r="F478">
            <v>3000003119</v>
          </cell>
          <cell r="G478" t="str">
            <v/>
          </cell>
          <cell r="H478" t="str">
            <v>WIRE ELECTRICAL ABLK 0.75SQ.MM./AV/12</v>
          </cell>
          <cell r="I478">
            <v>150</v>
          </cell>
          <cell r="J478" t="str">
            <v>MR</v>
          </cell>
          <cell r="K478">
            <v>523.5</v>
          </cell>
          <cell r="L478">
            <v>3.49</v>
          </cell>
        </row>
        <row r="479">
          <cell r="D479">
            <v>2760103</v>
          </cell>
          <cell r="E479">
            <v>3000003121</v>
          </cell>
          <cell r="F479">
            <v>3000003121</v>
          </cell>
          <cell r="G479" t="str">
            <v/>
          </cell>
          <cell r="H479" t="str">
            <v>WIRE ELECTRICAL ABLK 1.5SQ.MM./12-24V</v>
          </cell>
          <cell r="I479">
            <v>150</v>
          </cell>
          <cell r="J479" t="str">
            <v>MR</v>
          </cell>
          <cell r="K479">
            <v>1123.6400000000001</v>
          </cell>
          <cell r="L479">
            <v>7.4909333333333343</v>
          </cell>
        </row>
        <row r="480">
          <cell r="D480">
            <v>2760103</v>
          </cell>
          <cell r="E480">
            <v>3000003125</v>
          </cell>
          <cell r="F480">
            <v>3000003125</v>
          </cell>
          <cell r="G480" t="str">
            <v/>
          </cell>
          <cell r="H480" t="str">
            <v>WIRE ELECTRICAL ABLK 2.5SQ.MM./12-24V RED</v>
          </cell>
          <cell r="I480">
            <v>150</v>
          </cell>
          <cell r="J480" t="str">
            <v>MR</v>
          </cell>
          <cell r="K480">
            <v>1125</v>
          </cell>
          <cell r="L480">
            <v>7.5</v>
          </cell>
        </row>
        <row r="481">
          <cell r="D481">
            <v>2760103</v>
          </cell>
          <cell r="E481">
            <v>3000009443</v>
          </cell>
          <cell r="F481">
            <v>3000009443</v>
          </cell>
          <cell r="G481" t="str">
            <v/>
          </cell>
          <cell r="H481" t="str">
            <v>กระดาษทราย GRIT:NO.320 W.9IN.LG11 IN.</v>
          </cell>
          <cell r="I481">
            <v>120</v>
          </cell>
          <cell r="J481" t="str">
            <v>SH</v>
          </cell>
          <cell r="K481">
            <v>256.8</v>
          </cell>
          <cell r="L481">
            <v>2.14</v>
          </cell>
        </row>
        <row r="482">
          <cell r="D482">
            <v>2760103</v>
          </cell>
          <cell r="E482">
            <v>3000009823</v>
          </cell>
          <cell r="F482">
            <v>3000009823</v>
          </cell>
          <cell r="G482" t="str">
            <v/>
          </cell>
          <cell r="H482" t="str">
            <v>แปรงทาสี SIZE:W 1 IN.TYPE:FLAT อย่างดี</v>
          </cell>
          <cell r="I482">
            <v>24</v>
          </cell>
          <cell r="J482" t="str">
            <v>EA</v>
          </cell>
          <cell r="K482">
            <v>117.6</v>
          </cell>
          <cell r="L482">
            <v>4.8999999999999995</v>
          </cell>
        </row>
        <row r="483">
          <cell r="D483">
            <v>2760103</v>
          </cell>
          <cell r="E483">
            <v>3000009824</v>
          </cell>
          <cell r="F483">
            <v>3000009824</v>
          </cell>
          <cell r="G483" t="str">
            <v/>
          </cell>
          <cell r="H483" t="str">
            <v>แปรงทาสี SIZE:W 4 IN.TYPE:FLATอย่างดี</v>
          </cell>
          <cell r="I483">
            <v>24</v>
          </cell>
          <cell r="J483" t="str">
            <v>EA</v>
          </cell>
          <cell r="K483">
            <v>646.97</v>
          </cell>
          <cell r="L483">
            <v>26.957083333333333</v>
          </cell>
        </row>
        <row r="484">
          <cell r="D484">
            <v>2760103</v>
          </cell>
          <cell r="E484">
            <v>3000009825</v>
          </cell>
          <cell r="F484">
            <v>3000009825</v>
          </cell>
          <cell r="G484" t="str">
            <v/>
          </cell>
          <cell r="H484" t="str">
            <v>แปรงทาสี SIZE:W1-1/2IN.TYPE:FLATอย่างดี</v>
          </cell>
          <cell r="I484">
            <v>24</v>
          </cell>
          <cell r="J484" t="str">
            <v>EA</v>
          </cell>
          <cell r="K484">
            <v>264</v>
          </cell>
          <cell r="L484">
            <v>11</v>
          </cell>
        </row>
        <row r="485">
          <cell r="D485">
            <v>2760103</v>
          </cell>
          <cell r="E485">
            <v>3000009826</v>
          </cell>
          <cell r="F485">
            <v>3000009826</v>
          </cell>
          <cell r="G485" t="str">
            <v/>
          </cell>
          <cell r="H485" t="str">
            <v>แปรงทาสี SIZE:W2 IN.TYPE:FLAT อย่างดี</v>
          </cell>
          <cell r="I485">
            <v>24</v>
          </cell>
          <cell r="J485" t="str">
            <v>EA</v>
          </cell>
          <cell r="K485">
            <v>252</v>
          </cell>
          <cell r="L485">
            <v>10.5</v>
          </cell>
        </row>
        <row r="486">
          <cell r="D486">
            <v>2760103</v>
          </cell>
          <cell r="E486">
            <v>3000009827</v>
          </cell>
          <cell r="F486">
            <v>3000009827</v>
          </cell>
          <cell r="G486" t="str">
            <v/>
          </cell>
          <cell r="H486" t="str">
            <v>แปรงทาสี SIZE:W3 IN.TYPE:FLAT อย่างดี</v>
          </cell>
          <cell r="I486">
            <v>24</v>
          </cell>
          <cell r="J486" t="str">
            <v>EA</v>
          </cell>
          <cell r="K486">
            <v>456</v>
          </cell>
          <cell r="L486">
            <v>19</v>
          </cell>
        </row>
        <row r="487">
          <cell r="D487">
            <v>2764230</v>
          </cell>
          <cell r="E487" t="str">
            <v>AA0848</v>
          </cell>
          <cell r="F487"/>
          <cell r="G487" t="str">
            <v>4110165713</v>
          </cell>
          <cell r="H487" t="str">
            <v>SEAL KIT FOR AIR CYLINDER</v>
          </cell>
          <cell r="I487">
            <v>20</v>
          </cell>
          <cell r="J487" t="str">
            <v>SE</v>
          </cell>
          <cell r="K487">
            <v>42000</v>
          </cell>
          <cell r="L487">
            <v>2100</v>
          </cell>
        </row>
        <row r="488">
          <cell r="D488">
            <v>2764294</v>
          </cell>
          <cell r="E488" t="str">
            <v>AA0023</v>
          </cell>
          <cell r="F488"/>
          <cell r="G488" t="str">
            <v>4110165706</v>
          </cell>
          <cell r="H488" t="str">
            <v>AIR DRYER CARTRIDE P/N 4324100202</v>
          </cell>
          <cell r="I488">
            <v>20</v>
          </cell>
          <cell r="J488" t="str">
            <v>EA</v>
          </cell>
          <cell r="K488">
            <v>16700</v>
          </cell>
          <cell r="L488">
            <v>835</v>
          </cell>
        </row>
        <row r="489">
          <cell r="D489">
            <v>2764379</v>
          </cell>
          <cell r="E489" t="str">
            <v>AA0021</v>
          </cell>
          <cell r="F489"/>
          <cell r="G489" t="str">
            <v>4110165715</v>
          </cell>
          <cell r="H489" t="str">
            <v>AIR CHUCK</v>
          </cell>
          <cell r="I489">
            <v>8</v>
          </cell>
          <cell r="J489" t="str">
            <v>EA</v>
          </cell>
          <cell r="K489">
            <v>34800</v>
          </cell>
          <cell r="L489">
            <v>4350</v>
          </cell>
        </row>
        <row r="490">
          <cell r="D490">
            <v>2767394</v>
          </cell>
          <cell r="E490">
            <v>3000006424</v>
          </cell>
          <cell r="F490">
            <v>3000006424</v>
          </cell>
          <cell r="G490" t="str">
            <v/>
          </cell>
          <cell r="H490" t="str">
            <v>FERRULE</v>
          </cell>
          <cell r="I490">
            <v>60</v>
          </cell>
          <cell r="J490" t="str">
            <v>EA</v>
          </cell>
          <cell r="K490">
            <v>9300</v>
          </cell>
          <cell r="L490">
            <v>155</v>
          </cell>
        </row>
        <row r="491">
          <cell r="D491">
            <v>2767394</v>
          </cell>
          <cell r="E491">
            <v>3000006420</v>
          </cell>
          <cell r="F491">
            <v>3000006420</v>
          </cell>
          <cell r="G491" t="str">
            <v/>
          </cell>
          <cell r="H491" t="str">
            <v>FERRULE 55.5X70.36X45MM.</v>
          </cell>
          <cell r="I491">
            <v>60</v>
          </cell>
          <cell r="J491" t="str">
            <v>EA</v>
          </cell>
          <cell r="K491">
            <v>5700</v>
          </cell>
          <cell r="L491">
            <v>95</v>
          </cell>
        </row>
        <row r="492">
          <cell r="D492">
            <v>2767394</v>
          </cell>
          <cell r="E492">
            <v>3000007037</v>
          </cell>
          <cell r="F492">
            <v>3000007037</v>
          </cell>
          <cell r="G492" t="str">
            <v/>
          </cell>
          <cell r="H492" t="str">
            <v>HOSE 19MM. SAE100R2AT</v>
          </cell>
          <cell r="I492">
            <v>600</v>
          </cell>
          <cell r="J492" t="str">
            <v>IN</v>
          </cell>
          <cell r="K492">
            <v>3000</v>
          </cell>
          <cell r="L492">
            <v>5</v>
          </cell>
        </row>
        <row r="493">
          <cell r="D493">
            <v>2767394</v>
          </cell>
          <cell r="E493">
            <v>3000007039</v>
          </cell>
          <cell r="F493">
            <v>3000007039</v>
          </cell>
          <cell r="G493" t="str">
            <v/>
          </cell>
          <cell r="H493" t="str">
            <v>HOSE 25.40MM. SAE100R12 CAT 8S9355</v>
          </cell>
          <cell r="I493">
            <v>600</v>
          </cell>
          <cell r="J493" t="str">
            <v>IN</v>
          </cell>
          <cell r="K493">
            <v>8190</v>
          </cell>
          <cell r="L493">
            <v>13.65</v>
          </cell>
        </row>
        <row r="494">
          <cell r="D494">
            <v>2767394</v>
          </cell>
          <cell r="E494">
            <v>3000007043</v>
          </cell>
          <cell r="F494">
            <v>3000007043</v>
          </cell>
          <cell r="G494" t="str">
            <v/>
          </cell>
          <cell r="H494" t="str">
            <v>HOSE 31.8MM. SAE100R2AT</v>
          </cell>
          <cell r="I494">
            <v>600</v>
          </cell>
          <cell r="J494" t="str">
            <v>IN</v>
          </cell>
          <cell r="K494">
            <v>11400</v>
          </cell>
          <cell r="L494">
            <v>19</v>
          </cell>
        </row>
        <row r="495">
          <cell r="D495">
            <v>2767765</v>
          </cell>
          <cell r="E495" t="str">
            <v>AA0256</v>
          </cell>
          <cell r="F495"/>
          <cell r="G495" t="str">
            <v>4110165751</v>
          </cell>
          <cell r="H495" t="str">
            <v>ENGINE OIL SAE 15W-40 API CI4</v>
          </cell>
          <cell r="I495">
            <v>12</v>
          </cell>
          <cell r="J495" t="str">
            <v>DR</v>
          </cell>
          <cell r="K495">
            <v>265896</v>
          </cell>
          <cell r="L495">
            <v>22158</v>
          </cell>
        </row>
        <row r="496">
          <cell r="D496">
            <v>2767765</v>
          </cell>
          <cell r="E496" t="str">
            <v>AA0994</v>
          </cell>
          <cell r="F496"/>
          <cell r="G496" t="str">
            <v>4110165751</v>
          </cell>
          <cell r="H496" t="str">
            <v>TRANSMISSION OIL SAE 30</v>
          </cell>
          <cell r="I496">
            <v>12</v>
          </cell>
          <cell r="J496" t="str">
            <v>DR</v>
          </cell>
          <cell r="K496">
            <v>165480</v>
          </cell>
          <cell r="L496">
            <v>13790</v>
          </cell>
        </row>
        <row r="497">
          <cell r="D497">
            <v>2767833</v>
          </cell>
          <cell r="E497" t="str">
            <v>AA1121</v>
          </cell>
          <cell r="F497"/>
          <cell r="G497">
            <v>4110166849</v>
          </cell>
          <cell r="H497" t="str">
            <v>ผงเคมีแห้ง ชนิดดับเพลิง A B C</v>
          </cell>
          <cell r="I497">
            <v>12</v>
          </cell>
          <cell r="J497" t="str">
            <v>BG</v>
          </cell>
          <cell r="K497">
            <v>19200</v>
          </cell>
          <cell r="L497">
            <v>1600</v>
          </cell>
        </row>
        <row r="498">
          <cell r="D498">
            <v>2767875</v>
          </cell>
          <cell r="E498" t="str">
            <v>AA1090</v>
          </cell>
          <cell r="F498"/>
          <cell r="G498" t="str">
            <v>4110165864</v>
          </cell>
          <cell r="H498" t="str">
            <v>ชุดมอเตอร์โบลเวอร์ DC 24V</v>
          </cell>
          <cell r="I498">
            <v>10</v>
          </cell>
          <cell r="J498" t="str">
            <v>SE</v>
          </cell>
          <cell r="K498">
            <v>39500</v>
          </cell>
          <cell r="L498">
            <v>3950</v>
          </cell>
        </row>
        <row r="499">
          <cell r="D499">
            <v>2767880</v>
          </cell>
          <cell r="E499" t="str">
            <v>AA1131</v>
          </cell>
          <cell r="F499"/>
          <cell r="G499" t="str">
            <v>4120058053</v>
          </cell>
          <cell r="H499" t="str">
            <v>เพื่อจ้างทำ ชุด EVAPORATOR</v>
          </cell>
          <cell r="I499">
            <v>10</v>
          </cell>
          <cell r="J499" t="str">
            <v>SE</v>
          </cell>
          <cell r="K499">
            <v>64500</v>
          </cell>
          <cell r="L499">
            <v>6450</v>
          </cell>
        </row>
        <row r="500">
          <cell r="D500">
            <v>2768000</v>
          </cell>
          <cell r="E500" t="str">
            <v>AA0568</v>
          </cell>
          <cell r="F500"/>
          <cell r="G500" t="str">
            <v>4110165952</v>
          </cell>
          <cell r="H500" t="str">
            <v>OIL SEAL P/N 985-AX-02062</v>
          </cell>
          <cell r="I500">
            <v>6</v>
          </cell>
          <cell r="J500" t="str">
            <v>EA</v>
          </cell>
          <cell r="K500">
            <v>15000</v>
          </cell>
          <cell r="L500">
            <v>2500</v>
          </cell>
        </row>
        <row r="501">
          <cell r="D501">
            <v>2768000</v>
          </cell>
          <cell r="E501" t="str">
            <v>AA0623</v>
          </cell>
          <cell r="F501"/>
          <cell r="G501" t="str">
            <v>4110165952</v>
          </cell>
          <cell r="H501" t="str">
            <v>O-RING P/N 07000-15290</v>
          </cell>
          <cell r="I501">
            <v>50</v>
          </cell>
          <cell r="J501" t="str">
            <v>EA</v>
          </cell>
          <cell r="K501">
            <v>10000</v>
          </cell>
          <cell r="L501">
            <v>200</v>
          </cell>
        </row>
        <row r="502">
          <cell r="D502">
            <v>2768000</v>
          </cell>
          <cell r="E502" t="str">
            <v>AA0624</v>
          </cell>
          <cell r="F502"/>
          <cell r="G502" t="str">
            <v>4110165952</v>
          </cell>
          <cell r="H502" t="str">
            <v>O-RING P/N 07000-15315</v>
          </cell>
          <cell r="I502">
            <v>50</v>
          </cell>
          <cell r="J502" t="str">
            <v>EA</v>
          </cell>
          <cell r="K502">
            <v>20000</v>
          </cell>
          <cell r="L502">
            <v>400</v>
          </cell>
        </row>
        <row r="503">
          <cell r="D503">
            <v>2768159</v>
          </cell>
          <cell r="E503">
            <v>3000006424</v>
          </cell>
          <cell r="F503">
            <v>3000006424</v>
          </cell>
          <cell r="G503" t="str">
            <v/>
          </cell>
          <cell r="H503" t="str">
            <v>FERRULE</v>
          </cell>
          <cell r="I503">
            <v>60</v>
          </cell>
          <cell r="J503" t="str">
            <v>EA</v>
          </cell>
          <cell r="K503">
            <v>9300</v>
          </cell>
          <cell r="L503">
            <v>155</v>
          </cell>
        </row>
        <row r="504">
          <cell r="D504">
            <v>2768159</v>
          </cell>
          <cell r="E504">
            <v>3000006420</v>
          </cell>
          <cell r="F504">
            <v>3000006420</v>
          </cell>
          <cell r="G504" t="str">
            <v/>
          </cell>
          <cell r="H504" t="str">
            <v>FERRULE 55.5X70.36X45MM.</v>
          </cell>
          <cell r="I504">
            <v>60</v>
          </cell>
          <cell r="J504" t="str">
            <v>EA</v>
          </cell>
          <cell r="K504">
            <v>5700</v>
          </cell>
          <cell r="L504">
            <v>95</v>
          </cell>
        </row>
        <row r="505">
          <cell r="D505">
            <v>2768159</v>
          </cell>
          <cell r="E505">
            <v>3000006436</v>
          </cell>
          <cell r="F505">
            <v>3000006436</v>
          </cell>
          <cell r="G505" t="str">
            <v/>
          </cell>
          <cell r="H505" t="str">
            <v>FERRULE THAILAND BR06</v>
          </cell>
          <cell r="I505">
            <v>60</v>
          </cell>
          <cell r="J505" t="str">
            <v>EA</v>
          </cell>
          <cell r="K505">
            <v>1475</v>
          </cell>
          <cell r="L505">
            <v>24.583333333333332</v>
          </cell>
        </row>
        <row r="506">
          <cell r="D506">
            <v>2768159</v>
          </cell>
          <cell r="E506">
            <v>3000007037</v>
          </cell>
          <cell r="F506">
            <v>3000007037</v>
          </cell>
          <cell r="G506" t="str">
            <v/>
          </cell>
          <cell r="H506" t="str">
            <v>HOSE 19MM. SAE100R2AT</v>
          </cell>
          <cell r="I506">
            <v>600</v>
          </cell>
          <cell r="J506" t="str">
            <v>IN</v>
          </cell>
          <cell r="K506">
            <v>2922</v>
          </cell>
          <cell r="L506">
            <v>4.87</v>
          </cell>
        </row>
        <row r="507">
          <cell r="D507">
            <v>2768159</v>
          </cell>
          <cell r="E507">
            <v>3000007037</v>
          </cell>
          <cell r="F507">
            <v>3000007037</v>
          </cell>
          <cell r="G507" t="str">
            <v/>
          </cell>
          <cell r="H507" t="str">
            <v>HOSE 19MM. SAE100R2AT</v>
          </cell>
          <cell r="I507">
            <v>600</v>
          </cell>
          <cell r="J507" t="str">
            <v>IN</v>
          </cell>
          <cell r="K507">
            <v>3000</v>
          </cell>
          <cell r="L507">
            <v>5</v>
          </cell>
        </row>
        <row r="508">
          <cell r="D508">
            <v>2768159</v>
          </cell>
          <cell r="E508">
            <v>3000007039</v>
          </cell>
          <cell r="F508">
            <v>3000007039</v>
          </cell>
          <cell r="G508" t="str">
            <v/>
          </cell>
          <cell r="H508" t="str">
            <v>HOSE 25.40MM. SAE100R12 CAT 8S9355</v>
          </cell>
          <cell r="I508">
            <v>1200</v>
          </cell>
          <cell r="J508" t="str">
            <v>IN</v>
          </cell>
          <cell r="K508">
            <v>16380</v>
          </cell>
          <cell r="L508">
            <v>13.65</v>
          </cell>
        </row>
        <row r="509">
          <cell r="D509">
            <v>2768159</v>
          </cell>
          <cell r="E509">
            <v>3000007043</v>
          </cell>
          <cell r="F509">
            <v>3000007043</v>
          </cell>
          <cell r="G509" t="str">
            <v/>
          </cell>
          <cell r="H509" t="str">
            <v>HOSE 31.8MM. SAE100R2AT</v>
          </cell>
          <cell r="I509">
            <v>30</v>
          </cell>
          <cell r="J509" t="str">
            <v>IN</v>
          </cell>
          <cell r="K509">
            <v>483.49</v>
          </cell>
          <cell r="L509">
            <v>16.116333333333333</v>
          </cell>
        </row>
        <row r="510">
          <cell r="D510">
            <v>2768159</v>
          </cell>
          <cell r="E510">
            <v>3000007043</v>
          </cell>
          <cell r="F510">
            <v>3000007043</v>
          </cell>
          <cell r="G510" t="str">
            <v/>
          </cell>
          <cell r="H510" t="str">
            <v>HOSE 31.8MM. SAE100R2AT</v>
          </cell>
          <cell r="I510">
            <v>1200</v>
          </cell>
          <cell r="J510" t="str">
            <v>IN</v>
          </cell>
          <cell r="K510">
            <v>19339.61</v>
          </cell>
          <cell r="L510">
            <v>16.116341666666667</v>
          </cell>
        </row>
        <row r="511">
          <cell r="D511">
            <v>2768391</v>
          </cell>
          <cell r="E511" t="str">
            <v>AA0464</v>
          </cell>
          <cell r="F511"/>
          <cell r="G511" t="str">
            <v>4110165950</v>
          </cell>
          <cell r="H511" t="str">
            <v>HOSE P/N 371-1253 DIA. 375 นิ้ว</v>
          </cell>
          <cell r="I511">
            <v>1200</v>
          </cell>
          <cell r="J511" t="str">
            <v>CM</v>
          </cell>
          <cell r="K511">
            <v>6000</v>
          </cell>
          <cell r="L511">
            <v>5</v>
          </cell>
        </row>
        <row r="512">
          <cell r="D512">
            <v>2768391</v>
          </cell>
          <cell r="E512" t="str">
            <v>AA0465</v>
          </cell>
          <cell r="F512"/>
          <cell r="G512" t="str">
            <v>4110165950</v>
          </cell>
          <cell r="H512" t="str">
            <v>HOSE P/N 371-8094 DIA. 1 นิ้ว</v>
          </cell>
          <cell r="I512">
            <v>200</v>
          </cell>
          <cell r="J512" t="str">
            <v>CM</v>
          </cell>
          <cell r="K512">
            <v>3000</v>
          </cell>
          <cell r="L512">
            <v>15</v>
          </cell>
        </row>
        <row r="513">
          <cell r="D513">
            <v>2768391</v>
          </cell>
          <cell r="E513" t="str">
            <v>AA0467</v>
          </cell>
          <cell r="F513"/>
          <cell r="G513" t="str">
            <v>4110165950</v>
          </cell>
          <cell r="H513" t="str">
            <v>HOSE P/N 371-8122 DIA. 2 นิ้ว</v>
          </cell>
          <cell r="I513">
            <v>200</v>
          </cell>
          <cell r="J513" t="str">
            <v>CM</v>
          </cell>
          <cell r="K513">
            <v>6200</v>
          </cell>
          <cell r="L513">
            <v>31</v>
          </cell>
        </row>
        <row r="514">
          <cell r="D514">
            <v>2768391</v>
          </cell>
          <cell r="E514" t="str">
            <v>AA0469</v>
          </cell>
          <cell r="F514"/>
          <cell r="G514" t="str">
            <v>4110165950</v>
          </cell>
          <cell r="H514" t="str">
            <v>HOSE P/N 371-8952 DIA. 4 นิ้ว</v>
          </cell>
          <cell r="I514">
            <v>200</v>
          </cell>
          <cell r="J514" t="str">
            <v>CM</v>
          </cell>
          <cell r="K514">
            <v>13000</v>
          </cell>
          <cell r="L514">
            <v>65</v>
          </cell>
        </row>
        <row r="515">
          <cell r="D515">
            <v>2768391</v>
          </cell>
          <cell r="E515" t="str">
            <v>AA0470</v>
          </cell>
          <cell r="F515"/>
          <cell r="G515" t="str">
            <v>4110165950</v>
          </cell>
          <cell r="H515" t="str">
            <v>HOSE P/N 371-8954 DIA. 5 นิ้ว</v>
          </cell>
          <cell r="I515">
            <v>200</v>
          </cell>
          <cell r="J515" t="str">
            <v>CM</v>
          </cell>
          <cell r="K515">
            <v>16200</v>
          </cell>
          <cell r="L515">
            <v>81</v>
          </cell>
        </row>
        <row r="516">
          <cell r="D516">
            <v>2771759</v>
          </cell>
          <cell r="E516" t="str">
            <v>AA1156</v>
          </cell>
          <cell r="F516"/>
          <cell r="G516">
            <v>4110167216</v>
          </cell>
          <cell r="H516" t="str">
            <v>สาย HOSE 2 ชั้นลวด เบอร์ 12 ขนาด 3/4”</v>
          </cell>
          <cell r="I516">
            <v>1</v>
          </cell>
          <cell r="J516" t="str">
            <v>EA</v>
          </cell>
          <cell r="K516">
            <v>1140</v>
          </cell>
          <cell r="L516">
            <v>1140</v>
          </cell>
        </row>
        <row r="517">
          <cell r="D517">
            <v>2771759</v>
          </cell>
          <cell r="E517" t="str">
            <v>AA1157</v>
          </cell>
          <cell r="F517"/>
          <cell r="G517">
            <v>4110167216</v>
          </cell>
          <cell r="H517" t="str">
            <v>สาย HOSE 2 ชั้นลวด เบอร์ 16 ขนาด 1”</v>
          </cell>
          <cell r="I517">
            <v>1</v>
          </cell>
          <cell r="J517" t="str">
            <v>EA</v>
          </cell>
          <cell r="K517">
            <v>3655</v>
          </cell>
          <cell r="L517">
            <v>3655</v>
          </cell>
        </row>
        <row r="518">
          <cell r="D518">
            <v>2771759</v>
          </cell>
          <cell r="E518" t="str">
            <v>AA1158</v>
          </cell>
          <cell r="F518"/>
          <cell r="G518">
            <v>4110167216</v>
          </cell>
          <cell r="H518" t="str">
            <v>สาย HOSE 2 ชั้นลวด เบอร์ 24 ขนาด 1 ½”</v>
          </cell>
          <cell r="I518">
            <v>1</v>
          </cell>
          <cell r="J518" t="str">
            <v>EA</v>
          </cell>
          <cell r="K518">
            <v>3980</v>
          </cell>
          <cell r="L518">
            <v>3980</v>
          </cell>
        </row>
        <row r="519">
          <cell r="D519">
            <v>2771759</v>
          </cell>
          <cell r="E519" t="str">
            <v>AA1158</v>
          </cell>
          <cell r="F519"/>
          <cell r="G519">
            <v>4110167216</v>
          </cell>
          <cell r="H519" t="str">
            <v>สาย HOSE 2 ชั้นลวด เบอร์ 24 ขนาด 1 ½”</v>
          </cell>
          <cell r="I519">
            <v>1</v>
          </cell>
          <cell r="J519" t="str">
            <v>EA</v>
          </cell>
          <cell r="K519">
            <v>4080</v>
          </cell>
          <cell r="L519">
            <v>4080</v>
          </cell>
        </row>
        <row r="520">
          <cell r="D520">
            <v>2771759</v>
          </cell>
          <cell r="E520" t="str">
            <v>AA1158</v>
          </cell>
          <cell r="F520"/>
          <cell r="G520">
            <v>4110167216</v>
          </cell>
          <cell r="H520" t="str">
            <v>สาย HOSE 2 ชั้นลวด เบอร์ 24 ขนาด 1 ½”</v>
          </cell>
          <cell r="I520">
            <v>1</v>
          </cell>
          <cell r="J520" t="str">
            <v>EA</v>
          </cell>
          <cell r="K520">
            <v>4130</v>
          </cell>
          <cell r="L520">
            <v>4130</v>
          </cell>
        </row>
        <row r="521">
          <cell r="D521">
            <v>2771759</v>
          </cell>
          <cell r="E521" t="str">
            <v>AA1158</v>
          </cell>
          <cell r="F521"/>
          <cell r="G521">
            <v>4110167216</v>
          </cell>
          <cell r="H521" t="str">
            <v>สาย HOSE 2 ชั้นลวด เบอร์ 24 ขนาด 1 ½”</v>
          </cell>
          <cell r="I521">
            <v>1</v>
          </cell>
          <cell r="J521" t="str">
            <v>EA</v>
          </cell>
          <cell r="K521">
            <v>4180</v>
          </cell>
          <cell r="L521">
            <v>4180</v>
          </cell>
        </row>
        <row r="522">
          <cell r="D522">
            <v>2771759</v>
          </cell>
          <cell r="E522" t="str">
            <v>AA1158</v>
          </cell>
          <cell r="F522"/>
          <cell r="G522">
            <v>4110167216</v>
          </cell>
          <cell r="H522" t="str">
            <v>สาย HOSE 2 ชั้นลวด เบอร์ 24 ขนาด 1 ½”</v>
          </cell>
          <cell r="I522">
            <v>1</v>
          </cell>
          <cell r="J522" t="str">
            <v>EA</v>
          </cell>
          <cell r="K522">
            <v>4095</v>
          </cell>
          <cell r="L522">
            <v>4095</v>
          </cell>
        </row>
        <row r="523">
          <cell r="D523">
            <v>2771759</v>
          </cell>
          <cell r="E523" t="str">
            <v>AA1158</v>
          </cell>
          <cell r="F523"/>
          <cell r="G523">
            <v>4110167216</v>
          </cell>
          <cell r="H523" t="str">
            <v>สาย HOSE 2 ชั้นลวด เบอร์ 24 ขนาด 1 ½”</v>
          </cell>
          <cell r="I523">
            <v>6</v>
          </cell>
          <cell r="J523" t="str">
            <v>EA</v>
          </cell>
          <cell r="K523">
            <v>25980</v>
          </cell>
          <cell r="L523">
            <v>4330</v>
          </cell>
        </row>
        <row r="524">
          <cell r="D524">
            <v>2771759</v>
          </cell>
          <cell r="E524" t="str">
            <v>AA1160</v>
          </cell>
          <cell r="F524"/>
          <cell r="G524">
            <v>4110167216</v>
          </cell>
          <cell r="H524" t="str">
            <v>สาย HOSE 2 ชั้นลวด เบอร์ 6 ขนาด 3/8”</v>
          </cell>
          <cell r="I524">
            <v>1</v>
          </cell>
          <cell r="J524" t="str">
            <v>EA</v>
          </cell>
          <cell r="K524">
            <v>1670</v>
          </cell>
          <cell r="L524">
            <v>1670</v>
          </cell>
        </row>
        <row r="525">
          <cell r="D525">
            <v>2771759</v>
          </cell>
          <cell r="E525" t="str">
            <v>AA1161</v>
          </cell>
          <cell r="F525"/>
          <cell r="G525">
            <v>4110167216</v>
          </cell>
          <cell r="H525" t="str">
            <v>สาย HOSE 4 ชั้นลวด เบอร์ 12 ขนาด 3/4”</v>
          </cell>
          <cell r="I525">
            <v>1</v>
          </cell>
          <cell r="J525" t="str">
            <v>EA</v>
          </cell>
          <cell r="K525">
            <v>1575</v>
          </cell>
          <cell r="L525">
            <v>1575</v>
          </cell>
        </row>
        <row r="526">
          <cell r="D526">
            <v>2771759</v>
          </cell>
          <cell r="E526" t="str">
            <v>AA1161</v>
          </cell>
          <cell r="F526"/>
          <cell r="G526">
            <v>4110167216</v>
          </cell>
          <cell r="H526" t="str">
            <v>สาย HOSE 4 ชั้นลวด เบอร์ 12 ขนาด 3/4”</v>
          </cell>
          <cell r="I526">
            <v>1</v>
          </cell>
          <cell r="J526" t="str">
            <v>EA</v>
          </cell>
          <cell r="K526">
            <v>1680</v>
          </cell>
          <cell r="L526">
            <v>1680</v>
          </cell>
        </row>
        <row r="527">
          <cell r="D527">
            <v>2771759</v>
          </cell>
          <cell r="E527" t="str">
            <v>AA1161</v>
          </cell>
          <cell r="F527"/>
          <cell r="G527">
            <v>4110167216</v>
          </cell>
          <cell r="H527" t="str">
            <v>สาย HOSE 4 ชั้นลวด เบอร์ 12 ขนาด 3/4”</v>
          </cell>
          <cell r="I527">
            <v>1</v>
          </cell>
          <cell r="J527" t="str">
            <v>EA</v>
          </cell>
          <cell r="K527">
            <v>3575</v>
          </cell>
          <cell r="L527">
            <v>3575</v>
          </cell>
        </row>
        <row r="528">
          <cell r="D528">
            <v>2771759</v>
          </cell>
          <cell r="E528" t="str">
            <v>AA1162</v>
          </cell>
          <cell r="F528"/>
          <cell r="G528">
            <v>4110167216</v>
          </cell>
          <cell r="H528" t="str">
            <v>สาย HOSE 4 ชั้นลวด เบอร์ 16 ขนาด 1”</v>
          </cell>
          <cell r="I528">
            <v>1</v>
          </cell>
          <cell r="J528" t="str">
            <v>EA</v>
          </cell>
          <cell r="K528">
            <v>6700</v>
          </cell>
          <cell r="L528">
            <v>6700</v>
          </cell>
        </row>
        <row r="529">
          <cell r="D529">
            <v>2771759</v>
          </cell>
          <cell r="E529" t="str">
            <v>AA1162</v>
          </cell>
          <cell r="F529"/>
          <cell r="G529">
            <v>4110167216</v>
          </cell>
          <cell r="H529" t="str">
            <v>สาย HOSE 4 ชั้นลวด เบอร์ 16 ขนาด 1”</v>
          </cell>
          <cell r="I529">
            <v>2</v>
          </cell>
          <cell r="J529" t="str">
            <v>EA</v>
          </cell>
          <cell r="K529">
            <v>16380</v>
          </cell>
          <cell r="L529">
            <v>8190</v>
          </cell>
        </row>
        <row r="530">
          <cell r="D530">
            <v>2771759</v>
          </cell>
          <cell r="E530" t="str">
            <v>AA1163</v>
          </cell>
          <cell r="F530"/>
          <cell r="G530">
            <v>4110167216</v>
          </cell>
          <cell r="H530" t="str">
            <v>สาย HOSE 4 ชั้นลวด เบอร์ 20 ขนาด 1 1/4”</v>
          </cell>
          <cell r="I530">
            <v>1</v>
          </cell>
          <cell r="J530" t="str">
            <v>EA</v>
          </cell>
          <cell r="K530">
            <v>3960</v>
          </cell>
          <cell r="L530">
            <v>3960</v>
          </cell>
        </row>
        <row r="531">
          <cell r="D531">
            <v>2771759</v>
          </cell>
          <cell r="E531" t="str">
            <v>AA1164</v>
          </cell>
          <cell r="F531"/>
          <cell r="G531">
            <v>4110167216</v>
          </cell>
          <cell r="H531" t="str">
            <v>สาย HOSE 4 ชั้นลวด เบอร์ 24 ขนาด 1 ½”</v>
          </cell>
          <cell r="I531">
            <v>1</v>
          </cell>
          <cell r="J531" t="str">
            <v>EA</v>
          </cell>
          <cell r="K531">
            <v>4590</v>
          </cell>
          <cell r="L531">
            <v>4590</v>
          </cell>
        </row>
        <row r="532">
          <cell r="D532">
            <v>2771759</v>
          </cell>
          <cell r="E532" t="str">
            <v>AA1164</v>
          </cell>
          <cell r="F532"/>
          <cell r="G532">
            <v>4110167216</v>
          </cell>
          <cell r="H532" t="str">
            <v>สาย HOSE 4 ชั้นลวด เบอร์ 24 ขนาด 1 ½”</v>
          </cell>
          <cell r="I532">
            <v>1</v>
          </cell>
          <cell r="J532" t="str">
            <v>EA</v>
          </cell>
          <cell r="K532">
            <v>3570</v>
          </cell>
          <cell r="L532">
            <v>3570</v>
          </cell>
        </row>
        <row r="533">
          <cell r="D533">
            <v>2771759</v>
          </cell>
          <cell r="E533" t="str">
            <v>AA1164</v>
          </cell>
          <cell r="F533"/>
          <cell r="G533">
            <v>4110167216</v>
          </cell>
          <cell r="H533" t="str">
            <v>สาย HOSE 4 ชั้นลวด เบอร์ 24 ขนาด 1 ½”</v>
          </cell>
          <cell r="I533">
            <v>1</v>
          </cell>
          <cell r="J533" t="str">
            <v>EA</v>
          </cell>
          <cell r="K533">
            <v>5520</v>
          </cell>
          <cell r="L533">
            <v>5520</v>
          </cell>
        </row>
        <row r="534">
          <cell r="D534">
            <v>2771759</v>
          </cell>
          <cell r="E534" t="str">
            <v>AA1164</v>
          </cell>
          <cell r="F534"/>
          <cell r="G534">
            <v>4110167216</v>
          </cell>
          <cell r="H534" t="str">
            <v>สาย HOSE 4 ชั้นลวด เบอร์ 24 ขนาด 1 ½”</v>
          </cell>
          <cell r="I534">
            <v>1</v>
          </cell>
          <cell r="J534" t="str">
            <v>EA</v>
          </cell>
          <cell r="K534">
            <v>4650</v>
          </cell>
          <cell r="L534">
            <v>4650</v>
          </cell>
        </row>
        <row r="535">
          <cell r="D535">
            <v>2771759</v>
          </cell>
          <cell r="E535" t="str">
            <v>AA1164</v>
          </cell>
          <cell r="F535"/>
          <cell r="G535">
            <v>4110167216</v>
          </cell>
          <cell r="H535" t="str">
            <v>สาย HOSE 4 ชั้นลวด เบอร์ 24 ขนาด 1 ½”</v>
          </cell>
          <cell r="I535">
            <v>1</v>
          </cell>
          <cell r="J535" t="str">
            <v>EA</v>
          </cell>
          <cell r="K535">
            <v>6085</v>
          </cell>
          <cell r="L535">
            <v>6085</v>
          </cell>
        </row>
        <row r="536">
          <cell r="D536">
            <v>2771759</v>
          </cell>
          <cell r="E536" t="str">
            <v>AA1164</v>
          </cell>
          <cell r="F536"/>
          <cell r="G536">
            <v>4110167216</v>
          </cell>
          <cell r="H536" t="str">
            <v>สาย HOSE 4 ชั้นลวด เบอร์ 24 ขนาด 1 ½”</v>
          </cell>
          <cell r="I536">
            <v>1</v>
          </cell>
          <cell r="J536" t="str">
            <v>EA</v>
          </cell>
          <cell r="K536">
            <v>3650</v>
          </cell>
          <cell r="L536">
            <v>3650</v>
          </cell>
        </row>
        <row r="537">
          <cell r="D537">
            <v>2771759</v>
          </cell>
          <cell r="E537" t="str">
            <v>AA1164</v>
          </cell>
          <cell r="F537"/>
          <cell r="G537">
            <v>4110167216</v>
          </cell>
          <cell r="H537" t="str">
            <v>สาย HOSE 4 ชั้นลวด เบอร์ 24 ขนาด 1 ½”</v>
          </cell>
          <cell r="I537">
            <v>1</v>
          </cell>
          <cell r="J537" t="str">
            <v>EA</v>
          </cell>
          <cell r="K537">
            <v>6195</v>
          </cell>
          <cell r="L537">
            <v>6195</v>
          </cell>
        </row>
        <row r="538">
          <cell r="D538">
            <v>2773406</v>
          </cell>
          <cell r="E538" t="str">
            <v>AA1124</v>
          </cell>
          <cell r="F538"/>
          <cell r="G538" t="str">
            <v>4110166583</v>
          </cell>
          <cell r="H538" t="str">
            <v>ผ้าพันท่อไอเสีย</v>
          </cell>
          <cell r="I538">
            <v>20</v>
          </cell>
          <cell r="J538" t="str">
            <v>EA</v>
          </cell>
          <cell r="K538">
            <v>37000</v>
          </cell>
          <cell r="L538">
            <v>1850</v>
          </cell>
        </row>
        <row r="539">
          <cell r="D539">
            <v>2773406</v>
          </cell>
          <cell r="E539" t="str">
            <v>AA1134</v>
          </cell>
          <cell r="F539"/>
          <cell r="G539" t="str">
            <v>4110166583</v>
          </cell>
          <cell r="H539" t="str">
            <v>ไฟ LED แบบโคมกลมแสงสีขาว</v>
          </cell>
          <cell r="I539">
            <v>20</v>
          </cell>
          <cell r="J539" t="str">
            <v>EA</v>
          </cell>
          <cell r="K539">
            <v>7800</v>
          </cell>
          <cell r="L539">
            <v>390</v>
          </cell>
        </row>
        <row r="540">
          <cell r="D540">
            <v>2773406</v>
          </cell>
          <cell r="E540" t="str">
            <v>AA1135</v>
          </cell>
          <cell r="F540"/>
          <cell r="G540" t="str">
            <v>4110166583</v>
          </cell>
          <cell r="H540" t="str">
            <v>ไฟ LED แสงสีขาว แบบสปอตไลต์</v>
          </cell>
          <cell r="I540">
            <v>20</v>
          </cell>
          <cell r="J540" t="str">
            <v>EA</v>
          </cell>
          <cell r="K540">
            <v>9600</v>
          </cell>
          <cell r="L540">
            <v>480</v>
          </cell>
        </row>
        <row r="541">
          <cell r="D541">
            <v>2773455</v>
          </cell>
          <cell r="E541" t="str">
            <v>AA0993</v>
          </cell>
          <cell r="F541"/>
          <cell r="G541">
            <v>4110166560</v>
          </cell>
          <cell r="H541" t="str">
            <v>TRANSMISSION OIL FILTER P/N P166135</v>
          </cell>
          <cell r="I541">
            <v>3</v>
          </cell>
          <cell r="J541" t="str">
            <v>EA</v>
          </cell>
          <cell r="K541">
            <v>8940</v>
          </cell>
          <cell r="L541">
            <v>2980</v>
          </cell>
        </row>
        <row r="542">
          <cell r="D542">
            <v>2773458</v>
          </cell>
          <cell r="E542" t="str">
            <v>AA1073</v>
          </cell>
          <cell r="F542"/>
          <cell r="G542" t="str">
            <v>4120058299</v>
          </cell>
          <cell r="H542" t="str">
            <v>จ้างทำลูกยาง COUPLING</v>
          </cell>
          <cell r="I542">
            <v>60</v>
          </cell>
          <cell r="J542" t="str">
            <v>EA</v>
          </cell>
          <cell r="K542">
            <v>240000</v>
          </cell>
          <cell r="L542">
            <v>4000</v>
          </cell>
        </row>
        <row r="543">
          <cell r="D543">
            <v>2774060</v>
          </cell>
          <cell r="E543">
            <v>1000003021</v>
          </cell>
          <cell r="F543">
            <v>1000003021</v>
          </cell>
          <cell r="G543"/>
          <cell r="H543" t="str">
            <v>AIR BREATHER HYDAC BF-P-3G-10W1.0</v>
          </cell>
          <cell r="I543">
            <v>2</v>
          </cell>
          <cell r="J543" t="str">
            <v>EA</v>
          </cell>
          <cell r="K543">
            <v>1360.08</v>
          </cell>
          <cell r="L543">
            <v>680.04</v>
          </cell>
        </row>
        <row r="544">
          <cell r="D544">
            <v>2777864</v>
          </cell>
          <cell r="E544">
            <v>3000015002</v>
          </cell>
          <cell r="F544">
            <v>3000015002</v>
          </cell>
          <cell r="G544"/>
          <cell r="H544" t="str">
            <v>O-RING 107.54X3.53MM. NBR 75A CAT 2H3928</v>
          </cell>
          <cell r="I544">
            <v>5</v>
          </cell>
          <cell r="J544" t="str">
            <v>EA</v>
          </cell>
          <cell r="K544">
            <v>971.54</v>
          </cell>
          <cell r="L544">
            <v>194.30799999999999</v>
          </cell>
        </row>
        <row r="545">
          <cell r="D545">
            <v>2777864</v>
          </cell>
          <cell r="E545">
            <v>3000015249</v>
          </cell>
          <cell r="F545">
            <v>3000015249</v>
          </cell>
          <cell r="G545"/>
          <cell r="H545" t="str">
            <v>O-RING 78.97X3.53MM. NBR 75A CAT 2H6184</v>
          </cell>
          <cell r="I545">
            <v>10</v>
          </cell>
          <cell r="J545" t="str">
            <v>EA</v>
          </cell>
          <cell r="K545">
            <v>1005.35</v>
          </cell>
          <cell r="L545">
            <v>100.535</v>
          </cell>
        </row>
        <row r="546">
          <cell r="D546">
            <v>2778499</v>
          </cell>
          <cell r="E546" t="str">
            <v>AA0568</v>
          </cell>
          <cell r="F546"/>
          <cell r="G546">
            <v>4110166233</v>
          </cell>
          <cell r="H546" t="str">
            <v>OIL SEAL P/N 985-AX-02062</v>
          </cell>
          <cell r="I546">
            <v>8</v>
          </cell>
          <cell r="J546" t="str">
            <v>EA</v>
          </cell>
          <cell r="K546">
            <v>20000</v>
          </cell>
          <cell r="L546">
            <v>2500</v>
          </cell>
        </row>
        <row r="547">
          <cell r="D547">
            <v>2778991</v>
          </cell>
          <cell r="E547" t="str">
            <v>AA0574</v>
          </cell>
          <cell r="F547"/>
          <cell r="G547" t="str">
            <v>4110166462</v>
          </cell>
          <cell r="H547" t="str">
            <v>OIL SEAL TC 110X140X12MM.</v>
          </cell>
          <cell r="I547">
            <v>10</v>
          </cell>
          <cell r="J547" t="str">
            <v>EA</v>
          </cell>
          <cell r="K547">
            <v>1200</v>
          </cell>
          <cell r="L547">
            <v>120</v>
          </cell>
        </row>
        <row r="548">
          <cell r="D548">
            <v>2779135</v>
          </cell>
          <cell r="E548" t="str">
            <v>AA1118</v>
          </cell>
          <cell r="F548"/>
          <cell r="G548" t="str">
            <v>4110166551</v>
          </cell>
          <cell r="H548" t="str">
            <v>น้ำยาแอร์ R134A ขนาดบรรจุ 13.6 กก.</v>
          </cell>
          <cell r="I548">
            <v>10</v>
          </cell>
          <cell r="J548" t="str">
            <v>EA</v>
          </cell>
          <cell r="K548">
            <v>25000</v>
          </cell>
          <cell r="L548">
            <v>2500</v>
          </cell>
        </row>
        <row r="549">
          <cell r="D549">
            <v>2779175</v>
          </cell>
          <cell r="E549">
            <v>3000007033</v>
          </cell>
          <cell r="F549">
            <v>3000007033</v>
          </cell>
          <cell r="G549"/>
          <cell r="H549" t="str">
            <v>HOSE 15.7-16MM. SAE100R5 CAT 9X2367</v>
          </cell>
          <cell r="I549">
            <v>600</v>
          </cell>
          <cell r="J549" t="str">
            <v>IN</v>
          </cell>
          <cell r="K549">
            <v>5063.45</v>
          </cell>
          <cell r="L549">
            <v>8.4390833333333326</v>
          </cell>
        </row>
        <row r="550">
          <cell r="D550">
            <v>2787068</v>
          </cell>
          <cell r="E550">
            <v>3000000719</v>
          </cell>
          <cell r="F550">
            <v>3000000719</v>
          </cell>
          <cell r="G550"/>
          <cell r="H550" t="str">
            <v>BATTERY STORAGE 200A.</v>
          </cell>
          <cell r="I550">
            <v>4</v>
          </cell>
          <cell r="J550" t="str">
            <v>EA</v>
          </cell>
          <cell r="K550">
            <v>21439.47</v>
          </cell>
          <cell r="L550">
            <v>5359.8675000000003</v>
          </cell>
        </row>
        <row r="551">
          <cell r="D551">
            <v>2790201</v>
          </cell>
          <cell r="E551">
            <v>3000037604</v>
          </cell>
          <cell r="F551">
            <v>3000037604</v>
          </cell>
          <cell r="G551"/>
          <cell r="H551" t="str">
            <v>CAP ASSY FIG16.03 TOYOTA 1640136011</v>
          </cell>
          <cell r="I551">
            <v>5</v>
          </cell>
          <cell r="J551" t="str">
            <v>EA</v>
          </cell>
          <cell r="K551">
            <v>2380</v>
          </cell>
          <cell r="L551">
            <v>476</v>
          </cell>
        </row>
        <row r="552">
          <cell r="D552">
            <v>2790794</v>
          </cell>
          <cell r="E552" t="str">
            <v>AA1172</v>
          </cell>
          <cell r="F552"/>
          <cell r="G552" t="str">
            <v>4110166894</v>
          </cell>
          <cell r="H552" t="str">
            <v>หลอดไฟ LED กลม 4 นิ้ว สีแดง</v>
          </cell>
          <cell r="I552">
            <v>40</v>
          </cell>
          <cell r="J552" t="str">
            <v>EA</v>
          </cell>
          <cell r="K552">
            <v>22000</v>
          </cell>
          <cell r="L552">
            <v>550</v>
          </cell>
        </row>
        <row r="553">
          <cell r="D553">
            <v>2790794</v>
          </cell>
          <cell r="E553" t="str">
            <v>AA1173</v>
          </cell>
          <cell r="F553"/>
          <cell r="G553" t="str">
            <v>4110166894</v>
          </cell>
          <cell r="H553" t="str">
            <v>หลอดไฟ LED กลม 4 นิ้ว สีเหลือง</v>
          </cell>
          <cell r="I553">
            <v>40</v>
          </cell>
          <cell r="J553" t="str">
            <v>EA</v>
          </cell>
          <cell r="K553">
            <v>22000</v>
          </cell>
          <cell r="L553">
            <v>550</v>
          </cell>
        </row>
        <row r="554">
          <cell r="D554">
            <v>2793490</v>
          </cell>
          <cell r="E554" t="str">
            <v>AA0206</v>
          </cell>
          <cell r="F554"/>
          <cell r="G554">
            <v>4110167339</v>
          </cell>
          <cell r="H554" t="str">
            <v>DAMPER P/N WPC10792</v>
          </cell>
          <cell r="I554">
            <v>4</v>
          </cell>
          <cell r="J554" t="str">
            <v>EA</v>
          </cell>
          <cell r="K554">
            <v>63600</v>
          </cell>
          <cell r="L554">
            <v>15900</v>
          </cell>
        </row>
        <row r="555">
          <cell r="D555">
            <v>2793490</v>
          </cell>
          <cell r="E555" t="str">
            <v>AA0225</v>
          </cell>
          <cell r="F555"/>
          <cell r="G555">
            <v>4110167339</v>
          </cell>
          <cell r="H555" t="str">
            <v>DISC FRICTION P/N WPC7768</v>
          </cell>
          <cell r="I555">
            <v>30</v>
          </cell>
          <cell r="J555" t="str">
            <v>EA</v>
          </cell>
          <cell r="K555">
            <v>213000</v>
          </cell>
          <cell r="L555">
            <v>7100</v>
          </cell>
        </row>
        <row r="556">
          <cell r="D556">
            <v>2793490</v>
          </cell>
          <cell r="E556" t="str">
            <v>AA0764</v>
          </cell>
          <cell r="F556"/>
          <cell r="G556">
            <v>4110167339</v>
          </cell>
          <cell r="H556" t="str">
            <v>PLATE FRICTION P/N PP8972</v>
          </cell>
          <cell r="I556">
            <v>28</v>
          </cell>
          <cell r="J556" t="str">
            <v>EA</v>
          </cell>
          <cell r="K556">
            <v>190400</v>
          </cell>
          <cell r="L556">
            <v>6800</v>
          </cell>
        </row>
        <row r="557">
          <cell r="D557">
            <v>2794554</v>
          </cell>
          <cell r="E557">
            <v>3000000736</v>
          </cell>
          <cell r="F557">
            <v>3000000736</v>
          </cell>
          <cell r="G557" t="str">
            <v/>
          </cell>
          <cell r="H557" t="str">
            <v>BATTERY STORAGE 12 V.60 AMP ขั้ว L</v>
          </cell>
          <cell r="I557">
            <v>2</v>
          </cell>
          <cell r="J557" t="str">
            <v>EA</v>
          </cell>
          <cell r="K557">
            <v>3498</v>
          </cell>
          <cell r="L557">
            <v>1749</v>
          </cell>
        </row>
        <row r="558">
          <cell r="D558">
            <v>2798997</v>
          </cell>
          <cell r="E558">
            <v>3000000719</v>
          </cell>
          <cell r="F558">
            <v>3000000719</v>
          </cell>
          <cell r="G558"/>
          <cell r="H558" t="str">
            <v>BATTERY STORAGE 200A.</v>
          </cell>
          <cell r="I558">
            <v>4</v>
          </cell>
          <cell r="J558" t="str">
            <v>EA</v>
          </cell>
          <cell r="K558">
            <v>21439.69</v>
          </cell>
          <cell r="L558">
            <v>5359.9224999999997</v>
          </cell>
        </row>
        <row r="559">
          <cell r="D559">
            <v>2802609</v>
          </cell>
          <cell r="E559" t="str">
            <v>AA0590</v>
          </cell>
          <cell r="F559"/>
          <cell r="G559" t="str">
            <v>4110169299</v>
          </cell>
          <cell r="H559" t="str">
            <v>O-RING CORD MAT. NBR DIA. 3.5MM.</v>
          </cell>
          <cell r="I559">
            <v>100</v>
          </cell>
          <cell r="J559" t="str">
            <v>MR</v>
          </cell>
          <cell r="K559">
            <v>4500</v>
          </cell>
          <cell r="L559">
            <v>45</v>
          </cell>
        </row>
        <row r="560">
          <cell r="D560">
            <v>2802609</v>
          </cell>
          <cell r="E560" t="str">
            <v>AA0591</v>
          </cell>
          <cell r="F560"/>
          <cell r="G560" t="str">
            <v>4110169299</v>
          </cell>
          <cell r="H560" t="str">
            <v>O-RING CORD MAT. NBR DIA. 5.33MM.</v>
          </cell>
          <cell r="I560">
            <v>100</v>
          </cell>
          <cell r="J560" t="str">
            <v>MR</v>
          </cell>
          <cell r="K560">
            <v>9500</v>
          </cell>
          <cell r="L560">
            <v>95</v>
          </cell>
        </row>
        <row r="561">
          <cell r="D561">
            <v>2802609</v>
          </cell>
          <cell r="E561" t="str">
            <v>AA0592</v>
          </cell>
          <cell r="F561"/>
          <cell r="G561" t="str">
            <v>4110169299</v>
          </cell>
          <cell r="H561" t="str">
            <v>O-RING CORD MAT. NBR DIA. 5.7MM.</v>
          </cell>
          <cell r="I561">
            <v>100</v>
          </cell>
          <cell r="J561" t="str">
            <v>MR</v>
          </cell>
          <cell r="K561">
            <v>10500</v>
          </cell>
          <cell r="L561">
            <v>105</v>
          </cell>
        </row>
        <row r="562">
          <cell r="D562">
            <v>2802609</v>
          </cell>
          <cell r="E562" t="str">
            <v>AA0593</v>
          </cell>
          <cell r="F562"/>
          <cell r="G562" t="str">
            <v>4110169299</v>
          </cell>
          <cell r="H562" t="str">
            <v>O-RING CORD MAT. NBR DIA. 7.00MM.</v>
          </cell>
          <cell r="I562">
            <v>100</v>
          </cell>
          <cell r="J562" t="str">
            <v>MR</v>
          </cell>
          <cell r="K562">
            <v>14500</v>
          </cell>
          <cell r="L562">
            <v>145</v>
          </cell>
        </row>
        <row r="563">
          <cell r="D563">
            <v>2802609</v>
          </cell>
          <cell r="E563" t="str">
            <v>AA0594</v>
          </cell>
          <cell r="F563"/>
          <cell r="G563" t="str">
            <v>4110169299</v>
          </cell>
          <cell r="H563" t="str">
            <v>O-RING CORD MAT. NBR DIA. 8.00MM.</v>
          </cell>
          <cell r="I563">
            <v>100</v>
          </cell>
          <cell r="J563" t="str">
            <v>MR</v>
          </cell>
          <cell r="K563">
            <v>18500</v>
          </cell>
          <cell r="L563">
            <v>185</v>
          </cell>
        </row>
        <row r="564">
          <cell r="D564">
            <v>2802609</v>
          </cell>
          <cell r="E564" t="str">
            <v>AA1169</v>
          </cell>
          <cell r="F564"/>
          <cell r="G564" t="str">
            <v>4110177824</v>
          </cell>
          <cell r="H564" t="str">
            <v>สายไฟทนความร้อนสีขาว</v>
          </cell>
          <cell r="I564">
            <v>100</v>
          </cell>
          <cell r="J564" t="str">
            <v>MR</v>
          </cell>
          <cell r="K564">
            <v>2300</v>
          </cell>
          <cell r="L564">
            <v>23</v>
          </cell>
        </row>
        <row r="565">
          <cell r="D565">
            <v>2803179</v>
          </cell>
          <cell r="E565" t="str">
            <v>AA0994</v>
          </cell>
          <cell r="F565"/>
          <cell r="G565" t="str">
            <v>4110167835</v>
          </cell>
          <cell r="H565" t="str">
            <v>TRANSMISSION OIL SAE 30</v>
          </cell>
          <cell r="I565">
            <v>16</v>
          </cell>
          <cell r="J565" t="str">
            <v>DR</v>
          </cell>
          <cell r="K565">
            <v>220640</v>
          </cell>
          <cell r="L565">
            <v>13790</v>
          </cell>
        </row>
        <row r="566">
          <cell r="D566">
            <v>2803529</v>
          </cell>
          <cell r="E566">
            <v>1000002303</v>
          </cell>
          <cell r="F566">
            <v>1000002303</v>
          </cell>
          <cell r="G566"/>
          <cell r="H566" t="str">
            <v>SEAL KIT 12 01 052 TEREX 15270808</v>
          </cell>
          <cell r="I566">
            <v>1</v>
          </cell>
          <cell r="J566" t="str">
            <v>EA</v>
          </cell>
          <cell r="K566">
            <v>1177</v>
          </cell>
          <cell r="L566">
            <v>1177</v>
          </cell>
        </row>
        <row r="567">
          <cell r="D567">
            <v>2803529</v>
          </cell>
          <cell r="E567">
            <v>1000002303</v>
          </cell>
          <cell r="F567">
            <v>1000002303</v>
          </cell>
          <cell r="G567"/>
          <cell r="H567" t="str">
            <v>SEAL KIT 12 01 052 TEREX 15270808</v>
          </cell>
          <cell r="I567">
            <v>10</v>
          </cell>
          <cell r="J567" t="str">
            <v>EA</v>
          </cell>
          <cell r="K567">
            <v>45200</v>
          </cell>
          <cell r="L567">
            <v>4520</v>
          </cell>
        </row>
        <row r="568">
          <cell r="D568">
            <v>2804183</v>
          </cell>
          <cell r="E568" t="str">
            <v>AA0065</v>
          </cell>
          <cell r="F568"/>
          <cell r="G568" t="str">
            <v>4110168460</v>
          </cell>
          <cell r="H568" t="str">
            <v>BEARING P/N 953-TM-96048 (NJ1834C4)</v>
          </cell>
          <cell r="I568">
            <v>20</v>
          </cell>
          <cell r="J568" t="str">
            <v>EA</v>
          </cell>
          <cell r="K568">
            <v>180000</v>
          </cell>
          <cell r="L568">
            <v>9000</v>
          </cell>
        </row>
        <row r="569">
          <cell r="D569">
            <v>2804183</v>
          </cell>
          <cell r="E569" t="str">
            <v>AA0065</v>
          </cell>
          <cell r="F569"/>
          <cell r="G569" t="str">
            <v>4110168460</v>
          </cell>
          <cell r="H569" t="str">
            <v>BEARING P/N 953-TM-96048 (NJ1834C4)</v>
          </cell>
          <cell r="I569">
            <v>10</v>
          </cell>
          <cell r="J569" t="str">
            <v>EA</v>
          </cell>
          <cell r="K569">
            <v>42000</v>
          </cell>
          <cell r="L569">
            <v>4200</v>
          </cell>
        </row>
        <row r="570">
          <cell r="D570">
            <v>2804183</v>
          </cell>
          <cell r="E570" t="str">
            <v>AA0076</v>
          </cell>
          <cell r="F570"/>
          <cell r="G570" t="str">
            <v>4110168460</v>
          </cell>
          <cell r="H570" t="str">
            <v>BEARING P/N 985-TM-92723 (NJ1922C4)</v>
          </cell>
          <cell r="I570">
            <v>5</v>
          </cell>
          <cell r="J570" t="str">
            <v>EA</v>
          </cell>
          <cell r="K570">
            <v>20000</v>
          </cell>
          <cell r="L570">
            <v>4000</v>
          </cell>
        </row>
        <row r="571">
          <cell r="D571">
            <v>2807821</v>
          </cell>
          <cell r="E571" t="str">
            <v>AA0159</v>
          </cell>
          <cell r="F571"/>
          <cell r="G571" t="str">
            <v>4110169147</v>
          </cell>
          <cell r="H571" t="str">
            <v>CARRER/LINING P/N 958-BP-13026</v>
          </cell>
          <cell r="I571">
            <v>20</v>
          </cell>
          <cell r="J571" t="str">
            <v>SE</v>
          </cell>
          <cell r="K571">
            <v>100000</v>
          </cell>
          <cell r="L571">
            <v>5000</v>
          </cell>
        </row>
        <row r="572">
          <cell r="D572">
            <v>2808355</v>
          </cell>
          <cell r="E572" t="str">
            <v>AA0144</v>
          </cell>
          <cell r="F572"/>
          <cell r="G572" t="str">
            <v>4110168463</v>
          </cell>
          <cell r="H572" t="str">
            <v>BUSHING P/N 985-TC-21083</v>
          </cell>
          <cell r="I572">
            <v>8</v>
          </cell>
          <cell r="J572" t="str">
            <v>EA</v>
          </cell>
          <cell r="K572">
            <v>72000</v>
          </cell>
          <cell r="L572">
            <v>9000</v>
          </cell>
        </row>
        <row r="573">
          <cell r="D573">
            <v>2808355</v>
          </cell>
          <cell r="E573" t="str">
            <v>AA0145</v>
          </cell>
          <cell r="F573"/>
          <cell r="G573" t="str">
            <v>4110168463</v>
          </cell>
          <cell r="H573" t="str">
            <v>BUSHING P/N 985-TC-21472</v>
          </cell>
          <cell r="I573">
            <v>8</v>
          </cell>
          <cell r="J573" t="str">
            <v>EA</v>
          </cell>
          <cell r="K573">
            <v>72000</v>
          </cell>
          <cell r="L573">
            <v>9000</v>
          </cell>
        </row>
        <row r="574">
          <cell r="D574">
            <v>2811561</v>
          </cell>
          <cell r="E574">
            <v>3000000719</v>
          </cell>
          <cell r="F574">
            <v>3000000719</v>
          </cell>
          <cell r="G574"/>
          <cell r="H574" t="str">
            <v>BATTERY STORAGE 200A.</v>
          </cell>
          <cell r="I574">
            <v>4</v>
          </cell>
          <cell r="J574" t="str">
            <v>EA</v>
          </cell>
          <cell r="K574">
            <v>21439.7</v>
          </cell>
          <cell r="L574">
            <v>5359.9250000000002</v>
          </cell>
        </row>
        <row r="575">
          <cell r="D575">
            <v>2812484</v>
          </cell>
          <cell r="E575">
            <v>1000002303</v>
          </cell>
          <cell r="F575">
            <v>1000002303</v>
          </cell>
          <cell r="G575"/>
          <cell r="H575" t="str">
            <v>SEAL KIT 12 01 052 TEREX 15270808</v>
          </cell>
          <cell r="I575">
            <v>5</v>
          </cell>
          <cell r="J575" t="str">
            <v>EA</v>
          </cell>
          <cell r="K575">
            <v>22600</v>
          </cell>
          <cell r="L575">
            <v>4520</v>
          </cell>
        </row>
        <row r="576">
          <cell r="D576">
            <v>2812613</v>
          </cell>
          <cell r="E576">
            <v>1000002303</v>
          </cell>
          <cell r="F576">
            <v>1000002303</v>
          </cell>
          <cell r="G576" t="str">
            <v/>
          </cell>
          <cell r="H576" t="str">
            <v>SEAL KIT 12 01 052 TEREX 15270808</v>
          </cell>
          <cell r="I576">
            <v>5</v>
          </cell>
          <cell r="J576" t="str">
            <v>EA</v>
          </cell>
          <cell r="K576">
            <v>22600</v>
          </cell>
          <cell r="L576">
            <v>4520</v>
          </cell>
        </row>
        <row r="577">
          <cell r="D577">
            <v>2812624</v>
          </cell>
          <cell r="E577">
            <v>1000000404</v>
          </cell>
          <cell r="F577">
            <v>1000000404</v>
          </cell>
          <cell r="G577"/>
          <cell r="H577" t="str">
            <v>BEARING BALL FAG 6004-2ZR</v>
          </cell>
          <cell r="I577">
            <v>10</v>
          </cell>
          <cell r="J577" t="str">
            <v>EA</v>
          </cell>
          <cell r="K577">
            <v>650</v>
          </cell>
          <cell r="L577">
            <v>65</v>
          </cell>
        </row>
        <row r="578">
          <cell r="D578">
            <v>2812624</v>
          </cell>
          <cell r="E578">
            <v>1000000404</v>
          </cell>
          <cell r="F578">
            <v>1000000404</v>
          </cell>
          <cell r="G578"/>
          <cell r="H578" t="str">
            <v>BEARING BALL FAG 6004-2ZR</v>
          </cell>
          <cell r="I578">
            <v>15</v>
          </cell>
          <cell r="J578" t="str">
            <v>EA</v>
          </cell>
          <cell r="K578">
            <v>960</v>
          </cell>
          <cell r="L578">
            <v>64</v>
          </cell>
        </row>
        <row r="579">
          <cell r="D579">
            <v>2812624</v>
          </cell>
          <cell r="E579">
            <v>3000022698</v>
          </cell>
          <cell r="F579">
            <v>3000022698</v>
          </cell>
          <cell r="G579"/>
          <cell r="H579" t="str">
            <v>BEARING PLAIN TEREX 15266004</v>
          </cell>
          <cell r="I579">
            <v>1</v>
          </cell>
          <cell r="J579" t="str">
            <v>EA</v>
          </cell>
          <cell r="K579">
            <v>3160</v>
          </cell>
          <cell r="L579">
            <v>3160</v>
          </cell>
        </row>
        <row r="580">
          <cell r="D580">
            <v>2812624</v>
          </cell>
          <cell r="E580">
            <v>1000002303</v>
          </cell>
          <cell r="F580">
            <v>1000002303</v>
          </cell>
          <cell r="G580"/>
          <cell r="H580" t="str">
            <v>SEAL KIT 12 01 052 TEREX 15270808</v>
          </cell>
          <cell r="I580">
            <v>5</v>
          </cell>
          <cell r="J580" t="str">
            <v>EA</v>
          </cell>
          <cell r="K580">
            <v>17750</v>
          </cell>
          <cell r="L580">
            <v>3550</v>
          </cell>
        </row>
        <row r="581">
          <cell r="D581">
            <v>2812710</v>
          </cell>
          <cell r="E581" t="str">
            <v>AA0344</v>
          </cell>
          <cell r="F581"/>
          <cell r="G581">
            <v>4110169144</v>
          </cell>
          <cell r="H581" t="str">
            <v>FLOATING SEAL ASSY P/N 985-BR-02534</v>
          </cell>
          <cell r="I581">
            <v>3</v>
          </cell>
          <cell r="J581" t="str">
            <v>EA</v>
          </cell>
          <cell r="K581">
            <v>22500</v>
          </cell>
          <cell r="L581">
            <v>7500</v>
          </cell>
        </row>
        <row r="582">
          <cell r="D582">
            <v>2812710</v>
          </cell>
          <cell r="E582" t="str">
            <v>AA0589</v>
          </cell>
          <cell r="F582"/>
          <cell r="G582">
            <v>4110169144</v>
          </cell>
          <cell r="H582" t="str">
            <v>O-RING BRAKE P/N 985-BR-65091</v>
          </cell>
          <cell r="I582">
            <v>4</v>
          </cell>
          <cell r="J582" t="str">
            <v>EA</v>
          </cell>
          <cell r="K582">
            <v>1000</v>
          </cell>
          <cell r="L582">
            <v>250</v>
          </cell>
        </row>
        <row r="583">
          <cell r="D583">
            <v>2812710</v>
          </cell>
          <cell r="E583" t="str">
            <v>AA0625</v>
          </cell>
          <cell r="F583"/>
          <cell r="G583">
            <v>4110169144</v>
          </cell>
          <cell r="H583" t="str">
            <v>O-RING P/N 07000-15320</v>
          </cell>
          <cell r="I583">
            <v>4</v>
          </cell>
          <cell r="J583" t="str">
            <v>EA</v>
          </cell>
          <cell r="K583">
            <v>1800</v>
          </cell>
          <cell r="L583">
            <v>450</v>
          </cell>
        </row>
        <row r="584">
          <cell r="D584">
            <v>2812710</v>
          </cell>
          <cell r="E584" t="str">
            <v>AA0626</v>
          </cell>
          <cell r="F584"/>
          <cell r="G584">
            <v>4110169144</v>
          </cell>
          <cell r="H584" t="str">
            <v>O-RING P/N 07000-15485</v>
          </cell>
          <cell r="I584">
            <v>8</v>
          </cell>
          <cell r="J584" t="str">
            <v>EA</v>
          </cell>
          <cell r="K584">
            <v>1200</v>
          </cell>
          <cell r="L584">
            <v>150</v>
          </cell>
        </row>
        <row r="585">
          <cell r="D585">
            <v>2812710</v>
          </cell>
          <cell r="E585" t="str">
            <v>AA0627</v>
          </cell>
          <cell r="F585"/>
          <cell r="G585">
            <v>4110169144</v>
          </cell>
          <cell r="H585" t="str">
            <v>O-RING P/N 07000-15500</v>
          </cell>
          <cell r="I585">
            <v>4</v>
          </cell>
          <cell r="J585" t="str">
            <v>EA</v>
          </cell>
          <cell r="K585">
            <v>1000</v>
          </cell>
          <cell r="L585">
            <v>250</v>
          </cell>
        </row>
        <row r="586">
          <cell r="D586">
            <v>2812710</v>
          </cell>
          <cell r="E586" t="str">
            <v>AA0669</v>
          </cell>
          <cell r="F586"/>
          <cell r="G586">
            <v>4110169144</v>
          </cell>
          <cell r="H586" t="str">
            <v>O-RING P/N 985-AX-65324</v>
          </cell>
          <cell r="I586">
            <v>4</v>
          </cell>
          <cell r="J586" t="str">
            <v>EA</v>
          </cell>
          <cell r="K586">
            <v>18000</v>
          </cell>
          <cell r="L586">
            <v>4500</v>
          </cell>
        </row>
        <row r="587">
          <cell r="D587">
            <v>2812710</v>
          </cell>
          <cell r="E587" t="str">
            <v>AA0670</v>
          </cell>
          <cell r="F587"/>
          <cell r="G587">
            <v>4110169144</v>
          </cell>
          <cell r="H587" t="str">
            <v>O-RING P/N 985-BR-65018</v>
          </cell>
          <cell r="I587">
            <v>4</v>
          </cell>
          <cell r="J587" t="str">
            <v>EA</v>
          </cell>
          <cell r="K587">
            <v>3200</v>
          </cell>
          <cell r="L587">
            <v>800</v>
          </cell>
        </row>
        <row r="588">
          <cell r="D588">
            <v>2812710</v>
          </cell>
          <cell r="E588" t="str">
            <v>AA0671</v>
          </cell>
          <cell r="F588"/>
          <cell r="G588">
            <v>4110169144</v>
          </cell>
          <cell r="H588" t="str">
            <v>O-RING P/N 985-BR-65026</v>
          </cell>
          <cell r="I588">
            <v>8</v>
          </cell>
          <cell r="J588" t="str">
            <v>EA</v>
          </cell>
          <cell r="K588">
            <v>20000</v>
          </cell>
          <cell r="L588">
            <v>2500</v>
          </cell>
        </row>
        <row r="589">
          <cell r="D589">
            <v>2812710</v>
          </cell>
          <cell r="E589" t="str">
            <v>AA0672</v>
          </cell>
          <cell r="F589"/>
          <cell r="G589">
            <v>4110169144</v>
          </cell>
          <cell r="H589" t="str">
            <v>O-RING P/N 985-BR-65148</v>
          </cell>
          <cell r="I589">
            <v>8</v>
          </cell>
          <cell r="J589" t="str">
            <v>EA</v>
          </cell>
          <cell r="K589">
            <v>3200</v>
          </cell>
          <cell r="L589">
            <v>400</v>
          </cell>
        </row>
        <row r="590">
          <cell r="D590">
            <v>2812796</v>
          </cell>
          <cell r="E590">
            <v>3000037305</v>
          </cell>
          <cell r="F590">
            <v>3000037305</v>
          </cell>
          <cell r="G590"/>
          <cell r="H590" t="str">
            <v>BEARING BALL NSK 6308-Z</v>
          </cell>
          <cell r="I590">
            <v>10</v>
          </cell>
          <cell r="J590" t="str">
            <v>SE</v>
          </cell>
          <cell r="K590">
            <v>2360</v>
          </cell>
          <cell r="L590">
            <v>236</v>
          </cell>
        </row>
        <row r="591">
          <cell r="D591">
            <v>2812796</v>
          </cell>
          <cell r="E591">
            <v>3000013566</v>
          </cell>
          <cell r="F591">
            <v>3000013566</v>
          </cell>
          <cell r="G591"/>
          <cell r="H591" t="str">
            <v>BEARING BALL SKF 6308C3</v>
          </cell>
          <cell r="I591">
            <v>4</v>
          </cell>
          <cell r="J591" t="str">
            <v>EA</v>
          </cell>
          <cell r="K591">
            <v>696</v>
          </cell>
          <cell r="L591">
            <v>174</v>
          </cell>
        </row>
        <row r="592">
          <cell r="D592">
            <v>2812796</v>
          </cell>
          <cell r="E592">
            <v>3000013566</v>
          </cell>
          <cell r="F592">
            <v>3000013566</v>
          </cell>
          <cell r="G592"/>
          <cell r="H592" t="str">
            <v>BEARING BALL SKF 6308C3</v>
          </cell>
          <cell r="I592">
            <v>6</v>
          </cell>
          <cell r="J592" t="str">
            <v>EA</v>
          </cell>
          <cell r="K592">
            <v>2100</v>
          </cell>
          <cell r="L592">
            <v>350</v>
          </cell>
        </row>
        <row r="593">
          <cell r="D593">
            <v>2813440</v>
          </cell>
          <cell r="E593" t="str">
            <v>AA0269</v>
          </cell>
          <cell r="F593"/>
          <cell r="G593" t="str">
            <v>4110169066</v>
          </cell>
          <cell r="H593" t="str">
            <v>FITTING 1/2 นิ้ว งอ 90 องศา</v>
          </cell>
          <cell r="I593">
            <v>50</v>
          </cell>
          <cell r="J593" t="str">
            <v>EA</v>
          </cell>
          <cell r="K593">
            <v>2500</v>
          </cell>
          <cell r="L593">
            <v>50</v>
          </cell>
        </row>
        <row r="594">
          <cell r="D594">
            <v>2813440</v>
          </cell>
          <cell r="E594" t="str">
            <v>AA0270</v>
          </cell>
          <cell r="F594"/>
          <cell r="G594" t="str">
            <v>4110169066</v>
          </cell>
          <cell r="H594" t="str">
            <v>FITTING 1/2 นิ้ว ตรง</v>
          </cell>
          <cell r="I594">
            <v>50</v>
          </cell>
          <cell r="J594" t="str">
            <v>EA</v>
          </cell>
          <cell r="K594">
            <v>2500</v>
          </cell>
          <cell r="L594">
            <v>50</v>
          </cell>
        </row>
        <row r="595">
          <cell r="D595">
            <v>2813440</v>
          </cell>
          <cell r="E595" t="str">
            <v>AA0271</v>
          </cell>
          <cell r="F595"/>
          <cell r="G595" t="str">
            <v>4110169066</v>
          </cell>
          <cell r="H595" t="str">
            <v>FITTING 3/8 นิ้ว งอ 90 องศา</v>
          </cell>
          <cell r="I595">
            <v>50</v>
          </cell>
          <cell r="J595" t="str">
            <v>EA</v>
          </cell>
          <cell r="K595">
            <v>2250</v>
          </cell>
          <cell r="L595">
            <v>45</v>
          </cell>
        </row>
        <row r="596">
          <cell r="D596">
            <v>2813440</v>
          </cell>
          <cell r="E596" t="str">
            <v>AA0272</v>
          </cell>
          <cell r="F596"/>
          <cell r="G596" t="str">
            <v>4110169066</v>
          </cell>
          <cell r="H596" t="str">
            <v>FITTING 3/8 นิ้ว ตรง</v>
          </cell>
          <cell r="I596">
            <v>50</v>
          </cell>
          <cell r="J596" t="str">
            <v>EA</v>
          </cell>
          <cell r="K596">
            <v>2250</v>
          </cell>
          <cell r="L596">
            <v>45</v>
          </cell>
        </row>
        <row r="597">
          <cell r="D597">
            <v>2813440</v>
          </cell>
          <cell r="E597" t="str">
            <v>AA0273</v>
          </cell>
          <cell r="F597"/>
          <cell r="G597" t="str">
            <v>4110169066</v>
          </cell>
          <cell r="H597" t="str">
            <v>FITTING 5/8 นิ้ว งอ 90 องศา</v>
          </cell>
          <cell r="I597">
            <v>50</v>
          </cell>
          <cell r="J597" t="str">
            <v>EA</v>
          </cell>
          <cell r="K597">
            <v>2750</v>
          </cell>
          <cell r="L597">
            <v>55</v>
          </cell>
        </row>
        <row r="598">
          <cell r="D598">
            <v>2813440</v>
          </cell>
          <cell r="E598" t="str">
            <v>AA0273</v>
          </cell>
          <cell r="F598"/>
          <cell r="G598" t="str">
            <v>4110169066</v>
          </cell>
          <cell r="H598" t="str">
            <v>FITTING 5/8 นิ้ว งอ 90 องศา</v>
          </cell>
          <cell r="I598">
            <v>50</v>
          </cell>
          <cell r="J598" t="str">
            <v>EA</v>
          </cell>
          <cell r="K598">
            <v>2750</v>
          </cell>
          <cell r="L598">
            <v>55</v>
          </cell>
        </row>
        <row r="599">
          <cell r="D599">
            <v>2813440</v>
          </cell>
          <cell r="E599" t="str">
            <v>AA1166</v>
          </cell>
          <cell r="F599"/>
          <cell r="G599" t="str">
            <v>4110169066</v>
          </cell>
          <cell r="H599" t="str">
            <v>สายน้ำยาแอร์ R134A 1/2 นิ้ว</v>
          </cell>
          <cell r="I599">
            <v>100</v>
          </cell>
          <cell r="J599" t="str">
            <v>MR</v>
          </cell>
          <cell r="K599">
            <v>11000</v>
          </cell>
          <cell r="L599">
            <v>110</v>
          </cell>
        </row>
        <row r="600">
          <cell r="D600">
            <v>2813440</v>
          </cell>
          <cell r="E600" t="str">
            <v>AA1167</v>
          </cell>
          <cell r="F600"/>
          <cell r="G600" t="str">
            <v>4110169066</v>
          </cell>
          <cell r="H600" t="str">
            <v>สายน้ำยาแอร์ R134A 3/8 นิ้ว</v>
          </cell>
          <cell r="I600">
            <v>100</v>
          </cell>
          <cell r="J600" t="str">
            <v>MR</v>
          </cell>
          <cell r="K600">
            <v>11000</v>
          </cell>
          <cell r="L600">
            <v>110</v>
          </cell>
        </row>
        <row r="601">
          <cell r="D601">
            <v>2813440</v>
          </cell>
          <cell r="E601" t="str">
            <v>AA1168</v>
          </cell>
          <cell r="F601"/>
          <cell r="G601" t="str">
            <v>4110169066</v>
          </cell>
          <cell r="H601" t="str">
            <v>สายน้ำยาแอร์ R134A 5/8 นิ้ว</v>
          </cell>
          <cell r="I601">
            <v>100</v>
          </cell>
          <cell r="J601" t="str">
            <v>MR</v>
          </cell>
          <cell r="K601">
            <v>11000</v>
          </cell>
          <cell r="L601">
            <v>110</v>
          </cell>
        </row>
        <row r="602">
          <cell r="D602">
            <v>2816983</v>
          </cell>
          <cell r="E602">
            <v>3000000719</v>
          </cell>
          <cell r="F602">
            <v>3000000719</v>
          </cell>
          <cell r="G602"/>
          <cell r="H602" t="str">
            <v>BATTERY STORAGE 200A.</v>
          </cell>
          <cell r="I602">
            <v>2</v>
          </cell>
          <cell r="J602" t="str">
            <v>EA</v>
          </cell>
          <cell r="K602">
            <v>10719.85</v>
          </cell>
          <cell r="L602">
            <v>5359.9250000000002</v>
          </cell>
        </row>
        <row r="603">
          <cell r="D603">
            <v>2817121</v>
          </cell>
          <cell r="E603" t="str">
            <v>AA0994</v>
          </cell>
          <cell r="F603"/>
          <cell r="G603" t="str">
            <v>4110169120</v>
          </cell>
          <cell r="H603" t="str">
            <v>TRANSMISSION OIL SAE 30</v>
          </cell>
          <cell r="I603">
            <v>20</v>
          </cell>
          <cell r="J603" t="str">
            <v>DR</v>
          </cell>
          <cell r="K603">
            <v>275800</v>
          </cell>
          <cell r="L603">
            <v>13790</v>
          </cell>
        </row>
        <row r="604">
          <cell r="D604">
            <v>2817121</v>
          </cell>
          <cell r="E604" t="str">
            <v>AA1111</v>
          </cell>
          <cell r="F604"/>
          <cell r="G604" t="str">
            <v>4110169120</v>
          </cell>
          <cell r="H604" t="str">
            <v>น้ำมันเครื่องยนต์ SAE 15W-40 API CI-4</v>
          </cell>
          <cell r="I604">
            <v>8</v>
          </cell>
          <cell r="J604" t="str">
            <v>DR</v>
          </cell>
          <cell r="K604">
            <v>177264</v>
          </cell>
          <cell r="L604">
            <v>22158</v>
          </cell>
        </row>
        <row r="605">
          <cell r="D605">
            <v>2822019</v>
          </cell>
          <cell r="E605" t="str">
            <v>AA0381</v>
          </cell>
          <cell r="F605"/>
          <cell r="G605">
            <v>4110169151</v>
          </cell>
          <cell r="H605" t="str">
            <v>GASKET RKR LEVER HOUSING P/N 3092484</v>
          </cell>
          <cell r="I605">
            <v>24</v>
          </cell>
          <cell r="J605" t="str">
            <v>EA</v>
          </cell>
          <cell r="K605">
            <v>17112</v>
          </cell>
          <cell r="L605">
            <v>713</v>
          </cell>
        </row>
        <row r="606">
          <cell r="D606">
            <v>2822019</v>
          </cell>
          <cell r="E606" t="str">
            <v>AA0406</v>
          </cell>
          <cell r="F606"/>
          <cell r="G606">
            <v>4110169151</v>
          </cell>
          <cell r="H606" t="str">
            <v>HARNESS ETR CNT MDL P/N 4371678</v>
          </cell>
          <cell r="I606">
            <v>2</v>
          </cell>
          <cell r="J606" t="str">
            <v>EA</v>
          </cell>
          <cell r="K606">
            <v>166166</v>
          </cell>
          <cell r="L606">
            <v>83083</v>
          </cell>
        </row>
        <row r="607">
          <cell r="D607">
            <v>2822019</v>
          </cell>
          <cell r="E607" t="str">
            <v>AA0411</v>
          </cell>
          <cell r="F607"/>
          <cell r="G607">
            <v>4110169151</v>
          </cell>
          <cell r="H607" t="str">
            <v>HARNESS WIRING P/N 3093667</v>
          </cell>
          <cell r="I607">
            <v>4</v>
          </cell>
          <cell r="J607" t="str">
            <v>EA</v>
          </cell>
          <cell r="K607">
            <v>7248</v>
          </cell>
          <cell r="L607">
            <v>1812</v>
          </cell>
        </row>
        <row r="608">
          <cell r="D608">
            <v>2822019</v>
          </cell>
          <cell r="E608" t="str">
            <v>AA0412</v>
          </cell>
          <cell r="F608"/>
          <cell r="G608">
            <v>4110169151</v>
          </cell>
          <cell r="H608" t="str">
            <v>HARNESS WIRING P/N 4295497</v>
          </cell>
          <cell r="I608">
            <v>2</v>
          </cell>
          <cell r="J608" t="str">
            <v>EA</v>
          </cell>
          <cell r="K608">
            <v>10412</v>
          </cell>
          <cell r="L608">
            <v>5206</v>
          </cell>
        </row>
        <row r="609">
          <cell r="D609">
            <v>2822019</v>
          </cell>
          <cell r="E609" t="str">
            <v>AA0875</v>
          </cell>
          <cell r="F609"/>
          <cell r="G609">
            <v>4110169151</v>
          </cell>
          <cell r="H609" t="str">
            <v>SENSOR POSITION P/N 4921597</v>
          </cell>
          <cell r="I609">
            <v>2</v>
          </cell>
          <cell r="J609" t="str">
            <v>EA</v>
          </cell>
          <cell r="K609">
            <v>1656</v>
          </cell>
          <cell r="L609">
            <v>828</v>
          </cell>
        </row>
        <row r="610">
          <cell r="D610">
            <v>2822019</v>
          </cell>
          <cell r="E610" t="str">
            <v>AA0878</v>
          </cell>
          <cell r="F610"/>
          <cell r="G610">
            <v>4110169151</v>
          </cell>
          <cell r="H610" t="str">
            <v>SENSOR PRESSURE P/N 2872254</v>
          </cell>
          <cell r="I610">
            <v>3</v>
          </cell>
          <cell r="J610" t="str">
            <v>EA</v>
          </cell>
          <cell r="K610">
            <v>40101</v>
          </cell>
          <cell r="L610">
            <v>13367</v>
          </cell>
        </row>
        <row r="611">
          <cell r="D611">
            <v>2822019</v>
          </cell>
          <cell r="E611" t="str">
            <v>AA0879</v>
          </cell>
          <cell r="F611"/>
          <cell r="G611">
            <v>4110169151</v>
          </cell>
          <cell r="H611" t="str">
            <v>SENSOR PRESSURE P/N 3408560</v>
          </cell>
          <cell r="I611">
            <v>1</v>
          </cell>
          <cell r="J611" t="str">
            <v>EA</v>
          </cell>
          <cell r="K611">
            <v>13943</v>
          </cell>
          <cell r="L611">
            <v>13943</v>
          </cell>
        </row>
        <row r="612">
          <cell r="D612">
            <v>2822019</v>
          </cell>
          <cell r="E612" t="str">
            <v>AA0882</v>
          </cell>
          <cell r="F612"/>
          <cell r="G612">
            <v>4110169151</v>
          </cell>
          <cell r="H612" t="str">
            <v>SENSOR PRESSURE QSX P/N 4902720</v>
          </cell>
          <cell r="I612">
            <v>1</v>
          </cell>
          <cell r="J612" t="str">
            <v>EA</v>
          </cell>
          <cell r="K612">
            <v>3264</v>
          </cell>
          <cell r="L612">
            <v>3264</v>
          </cell>
        </row>
        <row r="613">
          <cell r="D613">
            <v>2822019</v>
          </cell>
          <cell r="E613" t="str">
            <v>AA0884</v>
          </cell>
          <cell r="F613"/>
          <cell r="G613">
            <v>4110169151</v>
          </cell>
          <cell r="H613" t="str">
            <v>SENSOR TEMPERATURE P/N 4088832</v>
          </cell>
          <cell r="I613">
            <v>2</v>
          </cell>
          <cell r="J613" t="str">
            <v>EA</v>
          </cell>
          <cell r="K613">
            <v>2126</v>
          </cell>
          <cell r="L613">
            <v>1063</v>
          </cell>
        </row>
        <row r="614">
          <cell r="D614">
            <v>2822019</v>
          </cell>
          <cell r="E614" t="str">
            <v>AA0885</v>
          </cell>
          <cell r="F614"/>
          <cell r="G614">
            <v>4110169151</v>
          </cell>
          <cell r="H614" t="str">
            <v>SENSOR TEMPERATURE P/N 4954905</v>
          </cell>
          <cell r="I614">
            <v>2</v>
          </cell>
          <cell r="J614" t="str">
            <v>EA</v>
          </cell>
          <cell r="K614">
            <v>1424</v>
          </cell>
          <cell r="L614">
            <v>712</v>
          </cell>
        </row>
        <row r="615">
          <cell r="D615">
            <v>2822019</v>
          </cell>
          <cell r="E615" t="str">
            <v>AA0888</v>
          </cell>
          <cell r="F615"/>
          <cell r="G615">
            <v>4110169151</v>
          </cell>
          <cell r="H615" t="str">
            <v>SET LOWER GASKET P/N 3804938</v>
          </cell>
          <cell r="I615">
            <v>1</v>
          </cell>
          <cell r="J615" t="str">
            <v>SE</v>
          </cell>
          <cell r="K615">
            <v>49831</v>
          </cell>
          <cell r="L615">
            <v>49831</v>
          </cell>
        </row>
        <row r="616">
          <cell r="D616">
            <v>2822019</v>
          </cell>
          <cell r="E616" t="str">
            <v>AA0891</v>
          </cell>
          <cell r="F616"/>
          <cell r="G616">
            <v>4110169151</v>
          </cell>
          <cell r="H616" t="str">
            <v>SET UPPER ENGINE GASKET P/N 3804718</v>
          </cell>
          <cell r="I616">
            <v>1</v>
          </cell>
          <cell r="J616" t="str">
            <v>SE</v>
          </cell>
          <cell r="K616">
            <v>57495</v>
          </cell>
          <cell r="L616">
            <v>57495</v>
          </cell>
        </row>
        <row r="617">
          <cell r="D617">
            <v>2838153</v>
          </cell>
          <cell r="E617">
            <v>1000004981</v>
          </cell>
          <cell r="F617">
            <v>1000004981</v>
          </cell>
          <cell r="G617"/>
          <cell r="H617" t="str">
            <v>TYRE 27.00R49 E4 2STAR</v>
          </cell>
          <cell r="I617">
            <v>2</v>
          </cell>
          <cell r="J617" t="str">
            <v>EA</v>
          </cell>
          <cell r="K617">
            <v>537152</v>
          </cell>
          <cell r="L617">
            <v>268576</v>
          </cell>
        </row>
        <row r="618">
          <cell r="D618">
            <v>2839355</v>
          </cell>
          <cell r="E618">
            <v>1000103066</v>
          </cell>
          <cell r="F618">
            <v>1000103066</v>
          </cell>
          <cell r="G618"/>
          <cell r="H618" t="str">
            <v>AIR DRIER FILTER 4324100202</v>
          </cell>
          <cell r="I618">
            <v>1</v>
          </cell>
          <cell r="J618" t="str">
            <v>EA</v>
          </cell>
          <cell r="K618">
            <v>750</v>
          </cell>
          <cell r="L618">
            <v>750</v>
          </cell>
        </row>
        <row r="619">
          <cell r="D619">
            <v>2839355</v>
          </cell>
          <cell r="E619">
            <v>1000103062</v>
          </cell>
          <cell r="F619">
            <v>1000103062</v>
          </cell>
          <cell r="G619"/>
          <cell r="H619" t="str">
            <v>BRAKE RETURN FILTER RHR850G20V</v>
          </cell>
          <cell r="I619">
            <v>1</v>
          </cell>
          <cell r="J619" t="str">
            <v>EA</v>
          </cell>
          <cell r="K619">
            <v>8000</v>
          </cell>
          <cell r="L619">
            <v>8000</v>
          </cell>
        </row>
        <row r="620">
          <cell r="D620">
            <v>2839355</v>
          </cell>
          <cell r="E620">
            <v>1000103037</v>
          </cell>
          <cell r="F620">
            <v>1000103037</v>
          </cell>
          <cell r="G620"/>
          <cell r="H620" t="str">
            <v>FUEL FILTER PRO FLTGD P/N FS19763</v>
          </cell>
          <cell r="I620">
            <v>1</v>
          </cell>
          <cell r="J620" t="str">
            <v>EA</v>
          </cell>
          <cell r="K620">
            <v>688</v>
          </cell>
          <cell r="L620">
            <v>688</v>
          </cell>
        </row>
        <row r="621">
          <cell r="D621">
            <v>2839355</v>
          </cell>
          <cell r="E621">
            <v>1000103035</v>
          </cell>
          <cell r="F621">
            <v>1000103035</v>
          </cell>
          <cell r="G621"/>
          <cell r="H621" t="str">
            <v>FUEL OIL FILTER FLTGD P/N FS1006</v>
          </cell>
          <cell r="I621">
            <v>1</v>
          </cell>
          <cell r="J621" t="str">
            <v>EA</v>
          </cell>
          <cell r="K621">
            <v>1273</v>
          </cell>
          <cell r="L621">
            <v>1273</v>
          </cell>
        </row>
        <row r="622">
          <cell r="D622">
            <v>2839355</v>
          </cell>
          <cell r="E622">
            <v>1000103065</v>
          </cell>
          <cell r="F622">
            <v>1000103065</v>
          </cell>
          <cell r="G622"/>
          <cell r="H622" t="str">
            <v>HYDRAULIC BREATHER WP839</v>
          </cell>
          <cell r="I622">
            <v>1</v>
          </cell>
          <cell r="J622" t="str">
            <v>EA</v>
          </cell>
          <cell r="K622">
            <v>2500</v>
          </cell>
          <cell r="L622">
            <v>2500</v>
          </cell>
        </row>
        <row r="623">
          <cell r="D623">
            <v>2839355</v>
          </cell>
          <cell r="E623">
            <v>1000103061</v>
          </cell>
          <cell r="F623">
            <v>1000103061</v>
          </cell>
          <cell r="G623"/>
          <cell r="H623" t="str">
            <v>HYDRAULIC HIGH PRESSURE FILTER C713G10</v>
          </cell>
          <cell r="I623">
            <v>2</v>
          </cell>
          <cell r="J623" t="str">
            <v>EA</v>
          </cell>
          <cell r="K623">
            <v>40000</v>
          </cell>
          <cell r="L623">
            <v>20000</v>
          </cell>
        </row>
        <row r="624">
          <cell r="D624">
            <v>2839355</v>
          </cell>
          <cell r="E624">
            <v>1000103063</v>
          </cell>
          <cell r="F624">
            <v>1000103063</v>
          </cell>
          <cell r="G624"/>
          <cell r="H624" t="str">
            <v>HYDRAULIC RETURN FILTER XR630G25V</v>
          </cell>
          <cell r="I624">
            <v>1</v>
          </cell>
          <cell r="J624" t="str">
            <v>EA</v>
          </cell>
          <cell r="K624">
            <v>8000</v>
          </cell>
          <cell r="L624">
            <v>8000</v>
          </cell>
        </row>
        <row r="625">
          <cell r="D625">
            <v>2839355</v>
          </cell>
          <cell r="E625">
            <v>1000103034</v>
          </cell>
          <cell r="F625">
            <v>1000103034</v>
          </cell>
          <cell r="G625"/>
          <cell r="H625" t="str">
            <v>LUBRICATION ENGINE OIL FILTER FLTGD</v>
          </cell>
          <cell r="I625">
            <v>4</v>
          </cell>
          <cell r="J625" t="str">
            <v>EA</v>
          </cell>
          <cell r="K625">
            <v>6116</v>
          </cell>
          <cell r="L625">
            <v>1529</v>
          </cell>
        </row>
        <row r="626">
          <cell r="D626">
            <v>2839355</v>
          </cell>
          <cell r="E626">
            <v>1000103039</v>
          </cell>
          <cell r="F626">
            <v>1000103039</v>
          </cell>
          <cell r="G626"/>
          <cell r="H626" t="str">
            <v>PRIMARY AIR FILTER AF1605M</v>
          </cell>
          <cell r="I626">
            <v>2</v>
          </cell>
          <cell r="J626" t="str">
            <v>EA</v>
          </cell>
          <cell r="K626">
            <v>6956</v>
          </cell>
          <cell r="L626">
            <v>3478</v>
          </cell>
        </row>
        <row r="627">
          <cell r="D627">
            <v>2839355</v>
          </cell>
          <cell r="E627">
            <v>1000103060</v>
          </cell>
          <cell r="F627">
            <v>1000103060</v>
          </cell>
          <cell r="G627"/>
          <cell r="H627" t="str">
            <v>SECONDARY AIR FILTER AF1604</v>
          </cell>
          <cell r="I627">
            <v>2</v>
          </cell>
          <cell r="J627" t="str">
            <v>EA</v>
          </cell>
          <cell r="K627">
            <v>4396</v>
          </cell>
          <cell r="L627">
            <v>2198</v>
          </cell>
        </row>
        <row r="628">
          <cell r="D628">
            <v>2839355</v>
          </cell>
          <cell r="E628">
            <v>1000103038</v>
          </cell>
          <cell r="F628">
            <v>1000103038</v>
          </cell>
          <cell r="G628"/>
          <cell r="H628" t="str">
            <v>TRANSMISSION FILTER P166136</v>
          </cell>
          <cell r="I628">
            <v>1</v>
          </cell>
          <cell r="J628" t="str">
            <v>EA</v>
          </cell>
          <cell r="K628">
            <v>2980</v>
          </cell>
          <cell r="L628">
            <v>2980</v>
          </cell>
        </row>
        <row r="629">
          <cell r="D629">
            <v>2839355</v>
          </cell>
          <cell r="E629">
            <v>1000103036</v>
          </cell>
          <cell r="F629">
            <v>1000103036</v>
          </cell>
          <cell r="G629"/>
          <cell r="H629" t="str">
            <v>WATER FILTER FLTGD P/N WF2075</v>
          </cell>
          <cell r="I629">
            <v>2</v>
          </cell>
          <cell r="J629" t="str">
            <v>EA</v>
          </cell>
          <cell r="K629">
            <v>1180</v>
          </cell>
          <cell r="L629">
            <v>590</v>
          </cell>
        </row>
        <row r="630">
          <cell r="D630">
            <v>2839359</v>
          </cell>
          <cell r="E630">
            <v>1000103066</v>
          </cell>
          <cell r="F630">
            <v>1000103066</v>
          </cell>
          <cell r="G630"/>
          <cell r="H630" t="str">
            <v>AIR DRIER FILTER 4324100202</v>
          </cell>
          <cell r="I630">
            <v>1</v>
          </cell>
          <cell r="J630" t="str">
            <v>EA</v>
          </cell>
          <cell r="K630">
            <v>750</v>
          </cell>
          <cell r="L630">
            <v>750</v>
          </cell>
        </row>
        <row r="631">
          <cell r="D631">
            <v>2839359</v>
          </cell>
          <cell r="E631">
            <v>1000103062</v>
          </cell>
          <cell r="F631">
            <v>1000103062</v>
          </cell>
          <cell r="G631"/>
          <cell r="H631" t="str">
            <v>BRAKE RETURN FILTER RHR850G20V</v>
          </cell>
          <cell r="I631">
            <v>1</v>
          </cell>
          <cell r="J631" t="str">
            <v>EA</v>
          </cell>
          <cell r="K631">
            <v>8000</v>
          </cell>
          <cell r="L631">
            <v>8000</v>
          </cell>
        </row>
        <row r="632">
          <cell r="D632">
            <v>2839359</v>
          </cell>
          <cell r="E632">
            <v>1000103037</v>
          </cell>
          <cell r="F632">
            <v>1000103037</v>
          </cell>
          <cell r="G632"/>
          <cell r="H632" t="str">
            <v>FUEL FILTER PRO FLTGD P/N FS19763</v>
          </cell>
          <cell r="I632">
            <v>1</v>
          </cell>
          <cell r="J632" t="str">
            <v>EA</v>
          </cell>
          <cell r="K632">
            <v>688</v>
          </cell>
          <cell r="L632">
            <v>688</v>
          </cell>
        </row>
        <row r="633">
          <cell r="D633">
            <v>2839359</v>
          </cell>
          <cell r="E633">
            <v>1000103035</v>
          </cell>
          <cell r="F633">
            <v>1000103035</v>
          </cell>
          <cell r="G633"/>
          <cell r="H633" t="str">
            <v>FUEL OIL FILTER FLTGD P/N FS1006</v>
          </cell>
          <cell r="I633">
            <v>1</v>
          </cell>
          <cell r="J633" t="str">
            <v>EA</v>
          </cell>
          <cell r="K633">
            <v>1273</v>
          </cell>
          <cell r="L633">
            <v>1273</v>
          </cell>
        </row>
        <row r="634">
          <cell r="D634">
            <v>2839359</v>
          </cell>
          <cell r="E634">
            <v>1000103065</v>
          </cell>
          <cell r="F634">
            <v>1000103065</v>
          </cell>
          <cell r="G634"/>
          <cell r="H634" t="str">
            <v>HYDRAULIC BREATHER WP839</v>
          </cell>
          <cell r="I634">
            <v>1</v>
          </cell>
          <cell r="J634" t="str">
            <v>EA</v>
          </cell>
          <cell r="K634">
            <v>2500</v>
          </cell>
          <cell r="L634">
            <v>2500</v>
          </cell>
        </row>
        <row r="635">
          <cell r="D635">
            <v>2839359</v>
          </cell>
          <cell r="E635">
            <v>1000103061</v>
          </cell>
          <cell r="F635">
            <v>1000103061</v>
          </cell>
          <cell r="G635"/>
          <cell r="H635" t="str">
            <v>HYDRAULIC HIGH PRESSURE FILTER C713G10</v>
          </cell>
          <cell r="I635">
            <v>2</v>
          </cell>
          <cell r="J635" t="str">
            <v>EA</v>
          </cell>
          <cell r="K635">
            <v>40000</v>
          </cell>
          <cell r="L635">
            <v>20000</v>
          </cell>
        </row>
        <row r="636">
          <cell r="D636">
            <v>2839359</v>
          </cell>
          <cell r="E636">
            <v>1000103063</v>
          </cell>
          <cell r="F636">
            <v>1000103063</v>
          </cell>
          <cell r="G636"/>
          <cell r="H636" t="str">
            <v>HYDRAULIC RETURN FILTER XR630G25V</v>
          </cell>
          <cell r="I636">
            <v>1</v>
          </cell>
          <cell r="J636" t="str">
            <v>EA</v>
          </cell>
          <cell r="K636">
            <v>8000</v>
          </cell>
          <cell r="L636">
            <v>8000</v>
          </cell>
        </row>
        <row r="637">
          <cell r="D637">
            <v>2839359</v>
          </cell>
          <cell r="E637">
            <v>1000103034</v>
          </cell>
          <cell r="F637">
            <v>1000103034</v>
          </cell>
          <cell r="G637"/>
          <cell r="H637" t="str">
            <v>LUBRICATION ENGINE OIL FILTER FLTGD</v>
          </cell>
          <cell r="I637">
            <v>4</v>
          </cell>
          <cell r="J637" t="str">
            <v>EA</v>
          </cell>
          <cell r="K637">
            <v>6116</v>
          </cell>
          <cell r="L637">
            <v>1529</v>
          </cell>
        </row>
        <row r="638">
          <cell r="D638">
            <v>2839359</v>
          </cell>
          <cell r="E638">
            <v>1000103039</v>
          </cell>
          <cell r="F638">
            <v>1000103039</v>
          </cell>
          <cell r="G638"/>
          <cell r="H638" t="str">
            <v>PRIMARY AIR FILTER AF1605M</v>
          </cell>
          <cell r="I638">
            <v>2</v>
          </cell>
          <cell r="J638" t="str">
            <v>EA</v>
          </cell>
          <cell r="K638">
            <v>6956</v>
          </cell>
          <cell r="L638">
            <v>3478</v>
          </cell>
        </row>
        <row r="639">
          <cell r="D639">
            <v>2839359</v>
          </cell>
          <cell r="E639">
            <v>1000103060</v>
          </cell>
          <cell r="F639">
            <v>1000103060</v>
          </cell>
          <cell r="G639"/>
          <cell r="H639" t="str">
            <v>SECONDARY AIR FILTER AF1604</v>
          </cell>
          <cell r="I639">
            <v>2</v>
          </cell>
          <cell r="J639" t="str">
            <v>EA</v>
          </cell>
          <cell r="K639">
            <v>4396</v>
          </cell>
          <cell r="L639">
            <v>2198</v>
          </cell>
        </row>
        <row r="640">
          <cell r="D640">
            <v>2839359</v>
          </cell>
          <cell r="E640">
            <v>1000103038</v>
          </cell>
          <cell r="F640">
            <v>1000103038</v>
          </cell>
          <cell r="G640"/>
          <cell r="H640" t="str">
            <v>TRANSMISSION FILTER P166136</v>
          </cell>
          <cell r="I640">
            <v>1</v>
          </cell>
          <cell r="J640" t="str">
            <v>EA</v>
          </cell>
          <cell r="K640">
            <v>2980</v>
          </cell>
          <cell r="L640">
            <v>2980</v>
          </cell>
        </row>
        <row r="641">
          <cell r="D641">
            <v>2839359</v>
          </cell>
          <cell r="E641">
            <v>1000103036</v>
          </cell>
          <cell r="F641">
            <v>1000103036</v>
          </cell>
          <cell r="G641"/>
          <cell r="H641" t="str">
            <v>WATER FILTER FLTGD P/N WF2075</v>
          </cell>
          <cell r="I641">
            <v>2</v>
          </cell>
          <cell r="J641" t="str">
            <v>EA</v>
          </cell>
          <cell r="K641">
            <v>1180</v>
          </cell>
          <cell r="L641">
            <v>590</v>
          </cell>
        </row>
        <row r="642">
          <cell r="D642">
            <v>2842054</v>
          </cell>
          <cell r="E642">
            <v>3000021172</v>
          </cell>
          <cell r="F642">
            <v>3000021172</v>
          </cell>
          <cell r="G642"/>
          <cell r="H642" t="str">
            <v>KIT P155A 16G CAT 8V9258</v>
          </cell>
          <cell r="I642">
            <v>1</v>
          </cell>
          <cell r="J642" t="str">
            <v>SE</v>
          </cell>
          <cell r="K642">
            <v>7779.48</v>
          </cell>
          <cell r="L642">
            <v>7779.48</v>
          </cell>
        </row>
        <row r="643">
          <cell r="D643">
            <v>2842055</v>
          </cell>
          <cell r="E643">
            <v>3000021172</v>
          </cell>
          <cell r="F643">
            <v>3000021172</v>
          </cell>
          <cell r="G643"/>
          <cell r="H643" t="str">
            <v>KIT P155A 16G CAT 8V9258</v>
          </cell>
          <cell r="I643">
            <v>1</v>
          </cell>
          <cell r="J643" t="str">
            <v>SE</v>
          </cell>
          <cell r="K643">
            <v>7779.48</v>
          </cell>
          <cell r="L643">
            <v>7779.48</v>
          </cell>
        </row>
        <row r="644">
          <cell r="D644">
            <v>2842055</v>
          </cell>
          <cell r="E644">
            <v>3000015007</v>
          </cell>
          <cell r="F644">
            <v>3000015007</v>
          </cell>
          <cell r="G644"/>
          <cell r="H644" t="str">
            <v>O-RING 117.07X3.53MM. NBR 75A CAT 2J8163</v>
          </cell>
          <cell r="I644">
            <v>2</v>
          </cell>
          <cell r="J644" t="str">
            <v>EA</v>
          </cell>
          <cell r="K644">
            <v>432</v>
          </cell>
          <cell r="L644">
            <v>216</v>
          </cell>
        </row>
        <row r="645">
          <cell r="D645">
            <v>2851483</v>
          </cell>
          <cell r="E645">
            <v>1000103066</v>
          </cell>
          <cell r="F645">
            <v>1000103066</v>
          </cell>
          <cell r="G645"/>
          <cell r="H645" t="str">
            <v>AIR DRIER FILTER 4324100202</v>
          </cell>
          <cell r="I645">
            <v>1</v>
          </cell>
          <cell r="J645" t="str">
            <v>EA</v>
          </cell>
          <cell r="K645">
            <v>750</v>
          </cell>
          <cell r="L645">
            <v>750</v>
          </cell>
        </row>
        <row r="646">
          <cell r="D646">
            <v>2851483</v>
          </cell>
          <cell r="E646">
            <v>1000103062</v>
          </cell>
          <cell r="F646">
            <v>1000103062</v>
          </cell>
          <cell r="G646"/>
          <cell r="H646" t="str">
            <v>BRAKE RETURN FILTER RHR850G20V</v>
          </cell>
          <cell r="I646">
            <v>1</v>
          </cell>
          <cell r="J646" t="str">
            <v>EA</v>
          </cell>
          <cell r="K646">
            <v>8000</v>
          </cell>
          <cell r="L646">
            <v>8000</v>
          </cell>
        </row>
        <row r="647">
          <cell r="D647">
            <v>2851483</v>
          </cell>
          <cell r="E647">
            <v>1000103037</v>
          </cell>
          <cell r="F647">
            <v>1000103037</v>
          </cell>
          <cell r="G647"/>
          <cell r="H647" t="str">
            <v>FUEL FILTER PRO FLTGD P/N FS19763</v>
          </cell>
          <cell r="I647">
            <v>1</v>
          </cell>
          <cell r="J647" t="str">
            <v>EA</v>
          </cell>
          <cell r="K647">
            <v>688</v>
          </cell>
          <cell r="L647">
            <v>688</v>
          </cell>
        </row>
        <row r="648">
          <cell r="D648">
            <v>2851483</v>
          </cell>
          <cell r="E648">
            <v>1000103035</v>
          </cell>
          <cell r="F648">
            <v>1000103035</v>
          </cell>
          <cell r="G648"/>
          <cell r="H648" t="str">
            <v>FUEL OIL FILTER FLTGD P/N FS1006</v>
          </cell>
          <cell r="I648">
            <v>1</v>
          </cell>
          <cell r="J648" t="str">
            <v>EA</v>
          </cell>
          <cell r="K648">
            <v>1273</v>
          </cell>
          <cell r="L648">
            <v>1273</v>
          </cell>
        </row>
        <row r="649">
          <cell r="D649">
            <v>2851483</v>
          </cell>
          <cell r="E649">
            <v>1000103065</v>
          </cell>
          <cell r="F649">
            <v>1000103065</v>
          </cell>
          <cell r="G649"/>
          <cell r="H649" t="str">
            <v>HYDRAULIC BREATHER WP839</v>
          </cell>
          <cell r="I649">
            <v>1</v>
          </cell>
          <cell r="J649" t="str">
            <v>EA</v>
          </cell>
          <cell r="K649">
            <v>2500</v>
          </cell>
          <cell r="L649">
            <v>2500</v>
          </cell>
        </row>
        <row r="650">
          <cell r="D650">
            <v>2851483</v>
          </cell>
          <cell r="E650">
            <v>1000103061</v>
          </cell>
          <cell r="F650">
            <v>1000103061</v>
          </cell>
          <cell r="G650"/>
          <cell r="H650" t="str">
            <v>HYDRAULIC HIGH PRESSURE FILTER C713G10</v>
          </cell>
          <cell r="I650">
            <v>2</v>
          </cell>
          <cell r="J650" t="str">
            <v>EA</v>
          </cell>
          <cell r="K650">
            <v>40000</v>
          </cell>
          <cell r="L650">
            <v>20000</v>
          </cell>
        </row>
        <row r="651">
          <cell r="D651">
            <v>2851483</v>
          </cell>
          <cell r="E651">
            <v>1000103063</v>
          </cell>
          <cell r="F651">
            <v>1000103063</v>
          </cell>
          <cell r="G651"/>
          <cell r="H651" t="str">
            <v>HYDRAULIC RETURN FILTER XR630G25V</v>
          </cell>
          <cell r="I651">
            <v>1</v>
          </cell>
          <cell r="J651" t="str">
            <v>EA</v>
          </cell>
          <cell r="K651">
            <v>8000</v>
          </cell>
          <cell r="L651">
            <v>8000</v>
          </cell>
        </row>
        <row r="652">
          <cell r="D652">
            <v>2851483</v>
          </cell>
          <cell r="E652">
            <v>1000103034</v>
          </cell>
          <cell r="F652">
            <v>1000103034</v>
          </cell>
          <cell r="G652"/>
          <cell r="H652" t="str">
            <v>LUBRICATION ENGINE OIL FILTER FLTGD</v>
          </cell>
          <cell r="I652">
            <v>4</v>
          </cell>
          <cell r="J652" t="str">
            <v>EA</v>
          </cell>
          <cell r="K652">
            <v>6116</v>
          </cell>
          <cell r="L652">
            <v>1529</v>
          </cell>
        </row>
        <row r="653">
          <cell r="D653">
            <v>2851483</v>
          </cell>
          <cell r="E653">
            <v>3000021246</v>
          </cell>
          <cell r="F653">
            <v>3000021246</v>
          </cell>
          <cell r="G653"/>
          <cell r="H653" t="str">
            <v>O-RING 120.24X3.53MM. NBR 75A CAT 5F3144</v>
          </cell>
          <cell r="I653">
            <v>1</v>
          </cell>
          <cell r="J653" t="str">
            <v>EA</v>
          </cell>
          <cell r="K653">
            <v>236</v>
          </cell>
          <cell r="L653">
            <v>236</v>
          </cell>
        </row>
        <row r="654">
          <cell r="D654">
            <v>2851483</v>
          </cell>
          <cell r="E654">
            <v>1000103039</v>
          </cell>
          <cell r="F654">
            <v>1000103039</v>
          </cell>
          <cell r="G654"/>
          <cell r="H654" t="str">
            <v>PRIMARY AIR FILTER AF1605M</v>
          </cell>
          <cell r="I654">
            <v>2</v>
          </cell>
          <cell r="J654" t="str">
            <v>EA</v>
          </cell>
          <cell r="K654">
            <v>6956</v>
          </cell>
          <cell r="L654">
            <v>3478</v>
          </cell>
        </row>
        <row r="655">
          <cell r="D655">
            <v>2851483</v>
          </cell>
          <cell r="E655">
            <v>1000103060</v>
          </cell>
          <cell r="F655">
            <v>1000103060</v>
          </cell>
          <cell r="G655"/>
          <cell r="H655" t="str">
            <v>SECONDARY AIR FILTER AF1604</v>
          </cell>
          <cell r="I655">
            <v>2</v>
          </cell>
          <cell r="J655" t="str">
            <v>EA</v>
          </cell>
          <cell r="K655">
            <v>4396</v>
          </cell>
          <cell r="L655">
            <v>2198</v>
          </cell>
        </row>
        <row r="656">
          <cell r="D656">
            <v>2851483</v>
          </cell>
          <cell r="E656">
            <v>1000103038</v>
          </cell>
          <cell r="F656">
            <v>1000103038</v>
          </cell>
          <cell r="G656"/>
          <cell r="H656" t="str">
            <v>TRANSMISSION FILTER P166136</v>
          </cell>
          <cell r="I656">
            <v>1</v>
          </cell>
          <cell r="J656" t="str">
            <v>EA</v>
          </cell>
          <cell r="K656">
            <v>2980</v>
          </cell>
          <cell r="L656">
            <v>2980</v>
          </cell>
        </row>
        <row r="657">
          <cell r="D657">
            <v>2851483</v>
          </cell>
          <cell r="E657">
            <v>1000103036</v>
          </cell>
          <cell r="F657">
            <v>1000103036</v>
          </cell>
          <cell r="G657"/>
          <cell r="H657" t="str">
            <v>WATER FILTER FLTGD P/N WF2075</v>
          </cell>
          <cell r="I657">
            <v>2</v>
          </cell>
          <cell r="J657" t="str">
            <v>EA</v>
          </cell>
          <cell r="K657">
            <v>1180</v>
          </cell>
          <cell r="L657">
            <v>590</v>
          </cell>
        </row>
        <row r="658">
          <cell r="D658">
            <v>2851484</v>
          </cell>
          <cell r="E658">
            <v>1000103066</v>
          </cell>
          <cell r="F658">
            <v>1000103066</v>
          </cell>
          <cell r="G658"/>
          <cell r="H658" t="str">
            <v>AIR DRIER FILTER 4324100202</v>
          </cell>
          <cell r="I658">
            <v>1</v>
          </cell>
          <cell r="J658" t="str">
            <v>EA</v>
          </cell>
          <cell r="K658">
            <v>750</v>
          </cell>
          <cell r="L658">
            <v>750</v>
          </cell>
        </row>
        <row r="659">
          <cell r="D659">
            <v>2851484</v>
          </cell>
          <cell r="E659">
            <v>1000103062</v>
          </cell>
          <cell r="F659">
            <v>1000103062</v>
          </cell>
          <cell r="G659"/>
          <cell r="H659" t="str">
            <v>BRAKE RETURN FILTER RHR850G20V</v>
          </cell>
          <cell r="I659">
            <v>1</v>
          </cell>
          <cell r="J659" t="str">
            <v>EA</v>
          </cell>
          <cell r="K659">
            <v>8000</v>
          </cell>
          <cell r="L659">
            <v>8000</v>
          </cell>
        </row>
        <row r="660">
          <cell r="D660">
            <v>2851484</v>
          </cell>
          <cell r="E660">
            <v>1000103037</v>
          </cell>
          <cell r="F660">
            <v>1000103037</v>
          </cell>
          <cell r="G660"/>
          <cell r="H660" t="str">
            <v>FUEL FILTER PRO FLTGD P/N FS19763</v>
          </cell>
          <cell r="I660">
            <v>1</v>
          </cell>
          <cell r="J660" t="str">
            <v>EA</v>
          </cell>
          <cell r="K660">
            <v>688</v>
          </cell>
          <cell r="L660">
            <v>688</v>
          </cell>
        </row>
        <row r="661">
          <cell r="D661">
            <v>2851484</v>
          </cell>
          <cell r="E661">
            <v>1000103035</v>
          </cell>
          <cell r="F661">
            <v>1000103035</v>
          </cell>
          <cell r="G661"/>
          <cell r="H661" t="str">
            <v>FUEL OIL FILTER FLTGD P/N FS1006</v>
          </cell>
          <cell r="I661">
            <v>1</v>
          </cell>
          <cell r="J661" t="str">
            <v>EA</v>
          </cell>
          <cell r="K661">
            <v>1273</v>
          </cell>
          <cell r="L661">
            <v>1273</v>
          </cell>
        </row>
        <row r="662">
          <cell r="D662">
            <v>2851484</v>
          </cell>
          <cell r="E662">
            <v>1000103065</v>
          </cell>
          <cell r="F662">
            <v>1000103065</v>
          </cell>
          <cell r="G662"/>
          <cell r="H662" t="str">
            <v>HYDRAULIC BREATHER WP839</v>
          </cell>
          <cell r="I662">
            <v>1</v>
          </cell>
          <cell r="J662" t="str">
            <v>EA</v>
          </cell>
          <cell r="K662">
            <v>2500</v>
          </cell>
          <cell r="L662">
            <v>2500</v>
          </cell>
        </row>
        <row r="663">
          <cell r="D663">
            <v>2851484</v>
          </cell>
          <cell r="E663">
            <v>1000103061</v>
          </cell>
          <cell r="F663">
            <v>1000103061</v>
          </cell>
          <cell r="G663"/>
          <cell r="H663" t="str">
            <v>HYDRAULIC HIGH PRESSURE FILTER C713G10</v>
          </cell>
          <cell r="I663">
            <v>2</v>
          </cell>
          <cell r="J663" t="str">
            <v>EA</v>
          </cell>
          <cell r="K663">
            <v>40000</v>
          </cell>
          <cell r="L663">
            <v>20000</v>
          </cell>
        </row>
        <row r="664">
          <cell r="D664">
            <v>2851484</v>
          </cell>
          <cell r="E664">
            <v>1000103063</v>
          </cell>
          <cell r="F664">
            <v>1000103063</v>
          </cell>
          <cell r="G664"/>
          <cell r="H664" t="str">
            <v>HYDRAULIC RETURN FILTER XR630G25V</v>
          </cell>
          <cell r="I664">
            <v>1</v>
          </cell>
          <cell r="J664" t="str">
            <v>EA</v>
          </cell>
          <cell r="K664">
            <v>8000</v>
          </cell>
          <cell r="L664">
            <v>8000</v>
          </cell>
        </row>
        <row r="665">
          <cell r="D665">
            <v>2851484</v>
          </cell>
          <cell r="E665">
            <v>1000103034</v>
          </cell>
          <cell r="F665">
            <v>1000103034</v>
          </cell>
          <cell r="G665"/>
          <cell r="H665" t="str">
            <v>LUBRICATION ENGINE OIL FILTER FLTGD</v>
          </cell>
          <cell r="I665">
            <v>4</v>
          </cell>
          <cell r="J665" t="str">
            <v>EA</v>
          </cell>
          <cell r="K665">
            <v>6116</v>
          </cell>
          <cell r="L665">
            <v>1529</v>
          </cell>
        </row>
        <row r="666">
          <cell r="D666">
            <v>2851484</v>
          </cell>
          <cell r="E666">
            <v>1000103039</v>
          </cell>
          <cell r="F666">
            <v>1000103039</v>
          </cell>
          <cell r="G666"/>
          <cell r="H666" t="str">
            <v>PRIMARY AIR FILTER AF1605M</v>
          </cell>
          <cell r="I666">
            <v>2</v>
          </cell>
          <cell r="J666" t="str">
            <v>EA</v>
          </cell>
          <cell r="K666">
            <v>6956</v>
          </cell>
          <cell r="L666">
            <v>3478</v>
          </cell>
        </row>
        <row r="667">
          <cell r="D667">
            <v>2851484</v>
          </cell>
          <cell r="E667">
            <v>1000103060</v>
          </cell>
          <cell r="F667">
            <v>1000103060</v>
          </cell>
          <cell r="G667"/>
          <cell r="H667" t="str">
            <v>SECONDARY AIR FILTER AF1604</v>
          </cell>
          <cell r="I667">
            <v>2</v>
          </cell>
          <cell r="J667" t="str">
            <v>EA</v>
          </cell>
          <cell r="K667">
            <v>4396</v>
          </cell>
          <cell r="L667">
            <v>2198</v>
          </cell>
        </row>
        <row r="668">
          <cell r="D668">
            <v>2851484</v>
          </cell>
          <cell r="E668">
            <v>1000103038</v>
          </cell>
          <cell r="F668">
            <v>1000103038</v>
          </cell>
          <cell r="G668"/>
          <cell r="H668" t="str">
            <v>TRANSMISSION FILTER P166136</v>
          </cell>
          <cell r="I668">
            <v>1</v>
          </cell>
          <cell r="J668" t="str">
            <v>EA</v>
          </cell>
          <cell r="K668">
            <v>2980</v>
          </cell>
          <cell r="L668">
            <v>2980</v>
          </cell>
        </row>
        <row r="669">
          <cell r="D669">
            <v>2851484</v>
          </cell>
          <cell r="E669">
            <v>1000103036</v>
          </cell>
          <cell r="F669">
            <v>1000103036</v>
          </cell>
          <cell r="G669"/>
          <cell r="H669" t="str">
            <v>WATER FILTER FLTGD P/N WF2075</v>
          </cell>
          <cell r="I669">
            <v>2</v>
          </cell>
          <cell r="J669" t="str">
            <v>EA</v>
          </cell>
          <cell r="K669">
            <v>1180</v>
          </cell>
          <cell r="L669">
            <v>590</v>
          </cell>
        </row>
        <row r="670">
          <cell r="D670">
            <v>2851487</v>
          </cell>
          <cell r="E670">
            <v>1000103037</v>
          </cell>
          <cell r="F670">
            <v>1000103037</v>
          </cell>
          <cell r="G670"/>
          <cell r="H670" t="str">
            <v>FUEL FILTER PRO FLTGD P/N FS19763</v>
          </cell>
          <cell r="I670">
            <v>1</v>
          </cell>
          <cell r="J670" t="str">
            <v>EA</v>
          </cell>
          <cell r="K670">
            <v>688</v>
          </cell>
          <cell r="L670">
            <v>688</v>
          </cell>
        </row>
        <row r="671">
          <cell r="D671">
            <v>2851487</v>
          </cell>
          <cell r="E671">
            <v>1000103035</v>
          </cell>
          <cell r="F671">
            <v>1000103035</v>
          </cell>
          <cell r="G671"/>
          <cell r="H671" t="str">
            <v>FUEL OIL FILTER FLTGD P/N FS1006</v>
          </cell>
          <cell r="I671">
            <v>1</v>
          </cell>
          <cell r="J671" t="str">
            <v>EA</v>
          </cell>
          <cell r="K671">
            <v>1273</v>
          </cell>
          <cell r="L671">
            <v>1273</v>
          </cell>
        </row>
        <row r="672">
          <cell r="D672">
            <v>2851487</v>
          </cell>
          <cell r="E672">
            <v>1000103034</v>
          </cell>
          <cell r="F672">
            <v>1000103034</v>
          </cell>
          <cell r="G672"/>
          <cell r="H672" t="str">
            <v>LUBRICATION ENGINE OIL FILTER FLTGD</v>
          </cell>
          <cell r="I672">
            <v>4</v>
          </cell>
          <cell r="J672" t="str">
            <v>EA</v>
          </cell>
          <cell r="K672">
            <v>6116</v>
          </cell>
          <cell r="L672">
            <v>1529</v>
          </cell>
        </row>
        <row r="673">
          <cell r="D673">
            <v>2851487</v>
          </cell>
          <cell r="E673">
            <v>1000103060</v>
          </cell>
          <cell r="F673">
            <v>1000103060</v>
          </cell>
          <cell r="G673"/>
          <cell r="H673" t="str">
            <v>SECONDARY AIR FILTER AF1604</v>
          </cell>
          <cell r="I673">
            <v>2</v>
          </cell>
          <cell r="J673" t="str">
            <v>EA</v>
          </cell>
          <cell r="K673">
            <v>4396</v>
          </cell>
          <cell r="L673">
            <v>2198</v>
          </cell>
        </row>
        <row r="674">
          <cell r="D674">
            <v>2851487</v>
          </cell>
          <cell r="E674">
            <v>1000103038</v>
          </cell>
          <cell r="F674">
            <v>1000103038</v>
          </cell>
          <cell r="G674"/>
          <cell r="H674" t="str">
            <v>TRANSMISSION FILTER P166136</v>
          </cell>
          <cell r="I674">
            <v>1</v>
          </cell>
          <cell r="J674" t="str">
            <v>EA</v>
          </cell>
          <cell r="K674">
            <v>2980</v>
          </cell>
          <cell r="L674">
            <v>2980</v>
          </cell>
        </row>
        <row r="675">
          <cell r="D675">
            <v>2851487</v>
          </cell>
          <cell r="E675">
            <v>1000103036</v>
          </cell>
          <cell r="F675">
            <v>1000103036</v>
          </cell>
          <cell r="G675"/>
          <cell r="H675" t="str">
            <v>WATER FILTER FLTGD P/N WF2075</v>
          </cell>
          <cell r="I675">
            <v>2</v>
          </cell>
          <cell r="J675" t="str">
            <v>EA</v>
          </cell>
          <cell r="K675">
            <v>1180</v>
          </cell>
          <cell r="L675">
            <v>590</v>
          </cell>
        </row>
        <row r="676">
          <cell r="D676">
            <v>2851488</v>
          </cell>
          <cell r="E676">
            <v>1000103037</v>
          </cell>
          <cell r="F676">
            <v>1000103037</v>
          </cell>
          <cell r="G676"/>
          <cell r="H676" t="str">
            <v>FUEL FILTER PRO FLTGD P/N FS19763</v>
          </cell>
          <cell r="I676">
            <v>1</v>
          </cell>
          <cell r="J676" t="str">
            <v>EA</v>
          </cell>
          <cell r="K676">
            <v>688</v>
          </cell>
          <cell r="L676">
            <v>688</v>
          </cell>
        </row>
        <row r="677">
          <cell r="D677">
            <v>2851488</v>
          </cell>
          <cell r="E677">
            <v>1000103035</v>
          </cell>
          <cell r="F677">
            <v>1000103035</v>
          </cell>
          <cell r="G677"/>
          <cell r="H677" t="str">
            <v>FUEL OIL FILTER FLTGD P/N FS1006</v>
          </cell>
          <cell r="I677">
            <v>1</v>
          </cell>
          <cell r="J677" t="str">
            <v>EA</v>
          </cell>
          <cell r="K677">
            <v>1273</v>
          </cell>
          <cell r="L677">
            <v>1273</v>
          </cell>
        </row>
        <row r="678">
          <cell r="D678">
            <v>2851488</v>
          </cell>
          <cell r="E678">
            <v>1000103034</v>
          </cell>
          <cell r="F678">
            <v>1000103034</v>
          </cell>
          <cell r="G678"/>
          <cell r="H678" t="str">
            <v>LUBRICATION ENGINE OIL FILTER FLTGD</v>
          </cell>
          <cell r="I678">
            <v>4</v>
          </cell>
          <cell r="J678" t="str">
            <v>EA</v>
          </cell>
          <cell r="K678">
            <v>6116</v>
          </cell>
          <cell r="L678">
            <v>1529</v>
          </cell>
        </row>
        <row r="679">
          <cell r="D679">
            <v>2851488</v>
          </cell>
          <cell r="E679">
            <v>1000103060</v>
          </cell>
          <cell r="F679">
            <v>1000103060</v>
          </cell>
          <cell r="G679"/>
          <cell r="H679" t="str">
            <v>SECONDARY AIR FILTER AF1604</v>
          </cell>
          <cell r="I679">
            <v>2</v>
          </cell>
          <cell r="J679" t="str">
            <v>EA</v>
          </cell>
          <cell r="K679">
            <v>4396</v>
          </cell>
          <cell r="L679">
            <v>2198</v>
          </cell>
        </row>
        <row r="680">
          <cell r="D680">
            <v>2851488</v>
          </cell>
          <cell r="E680">
            <v>1000103038</v>
          </cell>
          <cell r="F680">
            <v>1000103038</v>
          </cell>
          <cell r="G680"/>
          <cell r="H680" t="str">
            <v>TRANSMISSION FILTER P166136</v>
          </cell>
          <cell r="I680">
            <v>1</v>
          </cell>
          <cell r="J680" t="str">
            <v>EA</v>
          </cell>
          <cell r="K680">
            <v>2980</v>
          </cell>
          <cell r="L680">
            <v>2980</v>
          </cell>
        </row>
        <row r="681">
          <cell r="D681">
            <v>2851488</v>
          </cell>
          <cell r="E681">
            <v>1000103036</v>
          </cell>
          <cell r="F681">
            <v>1000103036</v>
          </cell>
          <cell r="G681"/>
          <cell r="H681" t="str">
            <v>WATER FILTER FLTGD P/N WF2075</v>
          </cell>
          <cell r="I681">
            <v>2</v>
          </cell>
          <cell r="J681" t="str">
            <v>EA</v>
          </cell>
          <cell r="K681">
            <v>1180</v>
          </cell>
          <cell r="L681">
            <v>590</v>
          </cell>
        </row>
        <row r="682">
          <cell r="D682">
            <v>2851489</v>
          </cell>
          <cell r="E682">
            <v>1000103037</v>
          </cell>
          <cell r="F682">
            <v>1000103037</v>
          </cell>
          <cell r="G682"/>
          <cell r="H682" t="str">
            <v>FUEL FILTER PRO FLTGD P/N FS19763</v>
          </cell>
          <cell r="I682">
            <v>1</v>
          </cell>
          <cell r="J682" t="str">
            <v>EA</v>
          </cell>
          <cell r="K682">
            <v>688</v>
          </cell>
          <cell r="L682">
            <v>688</v>
          </cell>
        </row>
        <row r="683">
          <cell r="D683">
            <v>2851489</v>
          </cell>
          <cell r="E683">
            <v>1000103035</v>
          </cell>
          <cell r="F683">
            <v>1000103035</v>
          </cell>
          <cell r="G683"/>
          <cell r="H683" t="str">
            <v>FUEL OIL FILTER FLTGD P/N FS1006</v>
          </cell>
          <cell r="I683">
            <v>1</v>
          </cell>
          <cell r="J683" t="str">
            <v>EA</v>
          </cell>
          <cell r="K683">
            <v>1273</v>
          </cell>
          <cell r="L683">
            <v>1273</v>
          </cell>
        </row>
        <row r="684">
          <cell r="D684">
            <v>2851489</v>
          </cell>
          <cell r="E684">
            <v>1000103034</v>
          </cell>
          <cell r="F684">
            <v>1000103034</v>
          </cell>
          <cell r="G684"/>
          <cell r="H684" t="str">
            <v>LUBRICATION ENGINE OIL FILTER FLTGD</v>
          </cell>
          <cell r="I684">
            <v>4</v>
          </cell>
          <cell r="J684" t="str">
            <v>EA</v>
          </cell>
          <cell r="K684">
            <v>6116</v>
          </cell>
          <cell r="L684">
            <v>1529</v>
          </cell>
        </row>
        <row r="685">
          <cell r="D685">
            <v>2851489</v>
          </cell>
          <cell r="E685">
            <v>1000103060</v>
          </cell>
          <cell r="F685">
            <v>1000103060</v>
          </cell>
          <cell r="G685"/>
          <cell r="H685" t="str">
            <v>SECONDARY AIR FILTER AF1604</v>
          </cell>
          <cell r="I685">
            <v>2</v>
          </cell>
          <cell r="J685" t="str">
            <v>EA</v>
          </cell>
          <cell r="K685">
            <v>4396</v>
          </cell>
          <cell r="L685">
            <v>2198</v>
          </cell>
        </row>
        <row r="686">
          <cell r="D686">
            <v>2851489</v>
          </cell>
          <cell r="E686">
            <v>1000103038</v>
          </cell>
          <cell r="F686">
            <v>1000103038</v>
          </cell>
          <cell r="G686"/>
          <cell r="H686" t="str">
            <v>TRANSMISSION FILTER P166136</v>
          </cell>
          <cell r="I686">
            <v>1</v>
          </cell>
          <cell r="J686" t="str">
            <v>EA</v>
          </cell>
          <cell r="K686">
            <v>2980</v>
          </cell>
          <cell r="L686">
            <v>2980</v>
          </cell>
        </row>
        <row r="687">
          <cell r="D687">
            <v>2851489</v>
          </cell>
          <cell r="E687">
            <v>1000103036</v>
          </cell>
          <cell r="F687">
            <v>1000103036</v>
          </cell>
          <cell r="G687"/>
          <cell r="H687" t="str">
            <v>WATER FILTER FLTGD P/N WF2075</v>
          </cell>
          <cell r="I687">
            <v>2</v>
          </cell>
          <cell r="J687" t="str">
            <v>EA</v>
          </cell>
          <cell r="K687">
            <v>1180</v>
          </cell>
          <cell r="L687">
            <v>590</v>
          </cell>
        </row>
        <row r="688">
          <cell r="D688">
            <v>2851754</v>
          </cell>
          <cell r="E688">
            <v>3000007047</v>
          </cell>
          <cell r="F688">
            <v>3000007047</v>
          </cell>
          <cell r="G688"/>
          <cell r="H688" t="str">
            <v>HOSE 6.40MM. SAE100R2AT</v>
          </cell>
          <cell r="I688">
            <v>1700</v>
          </cell>
          <cell r="J688" t="str">
            <v>IN</v>
          </cell>
          <cell r="K688">
            <v>3485</v>
          </cell>
          <cell r="L688">
            <v>2.0499999999999998</v>
          </cell>
        </row>
        <row r="689">
          <cell r="D689">
            <v>2855508</v>
          </cell>
          <cell r="E689">
            <v>3000000122</v>
          </cell>
          <cell r="F689">
            <v>3000000122</v>
          </cell>
          <cell r="G689"/>
          <cell r="H689" t="str">
            <v>PIPE METALLIC 2-1/2 INX6MR. STEEL GALV</v>
          </cell>
          <cell r="I689">
            <v>1</v>
          </cell>
          <cell r="J689" t="str">
            <v>EA</v>
          </cell>
          <cell r="K689">
            <v>1219.3499999999999</v>
          </cell>
          <cell r="L689">
            <v>1219.3499999999999</v>
          </cell>
        </row>
        <row r="690">
          <cell r="D690">
            <v>2859203</v>
          </cell>
          <cell r="E690">
            <v>1000002303</v>
          </cell>
          <cell r="F690">
            <v>1000002303</v>
          </cell>
          <cell r="G690" t="str">
            <v/>
          </cell>
          <cell r="H690" t="str">
            <v>SEAL KIT 12 01 052 TEREX 15270808</v>
          </cell>
          <cell r="I690">
            <v>5</v>
          </cell>
          <cell r="J690" t="str">
            <v>EA</v>
          </cell>
          <cell r="K690">
            <v>17750</v>
          </cell>
          <cell r="L690">
            <v>3550</v>
          </cell>
        </row>
        <row r="691">
          <cell r="D691">
            <v>2859206</v>
          </cell>
          <cell r="E691">
            <v>1000002303</v>
          </cell>
          <cell r="F691">
            <v>1000002303</v>
          </cell>
          <cell r="G691"/>
          <cell r="H691" t="str">
            <v>SEAL KIT 12 01 052 TEREX 15270808</v>
          </cell>
          <cell r="I691">
            <v>5</v>
          </cell>
          <cell r="J691" t="str">
            <v>EA</v>
          </cell>
          <cell r="K691">
            <v>22600</v>
          </cell>
          <cell r="L691">
            <v>4520</v>
          </cell>
        </row>
        <row r="692">
          <cell r="D692">
            <v>2859208</v>
          </cell>
          <cell r="E692">
            <v>1000002303</v>
          </cell>
          <cell r="F692">
            <v>1000002303</v>
          </cell>
          <cell r="G692"/>
          <cell r="H692" t="str">
            <v>SEAL KIT 12 01 052 TEREX 15270808</v>
          </cell>
          <cell r="I692">
            <v>5</v>
          </cell>
          <cell r="J692" t="str">
            <v>EA</v>
          </cell>
          <cell r="K692">
            <v>17750</v>
          </cell>
          <cell r="L692">
            <v>3550</v>
          </cell>
        </row>
        <row r="693">
          <cell r="D693">
            <v>2859209</v>
          </cell>
          <cell r="E693">
            <v>1000002303</v>
          </cell>
          <cell r="F693">
            <v>1000002303</v>
          </cell>
          <cell r="G693"/>
          <cell r="H693" t="str">
            <v>SEAL KIT 12 01 052 TEREX 15270808</v>
          </cell>
          <cell r="I693">
            <v>5</v>
          </cell>
          <cell r="J693" t="str">
            <v>EA</v>
          </cell>
          <cell r="K693">
            <v>17750</v>
          </cell>
          <cell r="L693">
            <v>3550</v>
          </cell>
        </row>
        <row r="694">
          <cell r="D694">
            <v>2859211</v>
          </cell>
          <cell r="E694">
            <v>1000002303</v>
          </cell>
          <cell r="F694">
            <v>1000002303</v>
          </cell>
          <cell r="G694"/>
          <cell r="H694" t="str">
            <v>SEAL KIT 12 01 052 TEREX 15270808</v>
          </cell>
          <cell r="I694">
            <v>5</v>
          </cell>
          <cell r="J694" t="str">
            <v>EA</v>
          </cell>
          <cell r="K694">
            <v>17750</v>
          </cell>
          <cell r="L694">
            <v>3550</v>
          </cell>
        </row>
        <row r="695">
          <cell r="D695">
            <v>2862047</v>
          </cell>
          <cell r="E695">
            <v>1000103037</v>
          </cell>
          <cell r="F695">
            <v>1000103037</v>
          </cell>
          <cell r="G695"/>
          <cell r="H695" t="str">
            <v>FUEL FILTER PRO FLTGD P/N FS19763</v>
          </cell>
          <cell r="I695">
            <v>1</v>
          </cell>
          <cell r="J695" t="str">
            <v>EA</v>
          </cell>
          <cell r="K695">
            <v>654</v>
          </cell>
          <cell r="L695">
            <v>654</v>
          </cell>
        </row>
        <row r="696">
          <cell r="D696">
            <v>2862047</v>
          </cell>
          <cell r="E696">
            <v>1000103035</v>
          </cell>
          <cell r="F696">
            <v>1000103035</v>
          </cell>
          <cell r="G696"/>
          <cell r="H696" t="str">
            <v>FUEL OIL FILTER FLTGD P/N FS1006</v>
          </cell>
          <cell r="I696">
            <v>1</v>
          </cell>
          <cell r="J696" t="str">
            <v>EA</v>
          </cell>
          <cell r="K696">
            <v>1209</v>
          </cell>
          <cell r="L696">
            <v>1209</v>
          </cell>
        </row>
        <row r="697">
          <cell r="D697">
            <v>2862047</v>
          </cell>
          <cell r="E697">
            <v>1000103034</v>
          </cell>
          <cell r="F697">
            <v>1000103034</v>
          </cell>
          <cell r="G697"/>
          <cell r="H697" t="str">
            <v>LUBRICATION ENGINE OIL FILTER FLTGD</v>
          </cell>
          <cell r="I697">
            <v>4</v>
          </cell>
          <cell r="J697" t="str">
            <v>EA</v>
          </cell>
          <cell r="K697">
            <v>5812</v>
          </cell>
          <cell r="L697">
            <v>1453</v>
          </cell>
        </row>
        <row r="698">
          <cell r="D698">
            <v>2862047</v>
          </cell>
          <cell r="E698">
            <v>1000103036</v>
          </cell>
          <cell r="F698">
            <v>1000103036</v>
          </cell>
          <cell r="G698"/>
          <cell r="H698" t="str">
            <v>WATER FILTER FLTGD P/N WF2075</v>
          </cell>
          <cell r="I698">
            <v>2</v>
          </cell>
          <cell r="J698" t="str">
            <v>EA</v>
          </cell>
          <cell r="K698">
            <v>1120</v>
          </cell>
          <cell r="L698">
            <v>560</v>
          </cell>
        </row>
        <row r="699">
          <cell r="D699">
            <v>2862059</v>
          </cell>
          <cell r="E699">
            <v>1000103037</v>
          </cell>
          <cell r="F699">
            <v>1000103037</v>
          </cell>
          <cell r="G699"/>
          <cell r="H699" t="str">
            <v>FUEL FILTER PRO FLTGD P/N FS19763</v>
          </cell>
          <cell r="I699">
            <v>1</v>
          </cell>
          <cell r="J699" t="str">
            <v>EA</v>
          </cell>
          <cell r="K699">
            <v>654</v>
          </cell>
          <cell r="L699">
            <v>654</v>
          </cell>
        </row>
        <row r="700">
          <cell r="D700">
            <v>2862059</v>
          </cell>
          <cell r="E700">
            <v>1000103035</v>
          </cell>
          <cell r="F700">
            <v>1000103035</v>
          </cell>
          <cell r="G700"/>
          <cell r="H700" t="str">
            <v>FUEL OIL FILTER FLTGD P/N FS1006</v>
          </cell>
          <cell r="I700">
            <v>1</v>
          </cell>
          <cell r="J700" t="str">
            <v>EA</v>
          </cell>
          <cell r="K700">
            <v>1209</v>
          </cell>
          <cell r="L700">
            <v>1209</v>
          </cell>
        </row>
        <row r="701">
          <cell r="D701">
            <v>2862059</v>
          </cell>
          <cell r="E701">
            <v>1000103034</v>
          </cell>
          <cell r="F701">
            <v>1000103034</v>
          </cell>
          <cell r="G701"/>
          <cell r="H701" t="str">
            <v>LUBRICATION ENGINE OIL FILTER FLTGD</v>
          </cell>
          <cell r="I701">
            <v>4</v>
          </cell>
          <cell r="J701" t="str">
            <v>EA</v>
          </cell>
          <cell r="K701">
            <v>5812</v>
          </cell>
          <cell r="L701">
            <v>1453</v>
          </cell>
        </row>
        <row r="702">
          <cell r="D702">
            <v>2862059</v>
          </cell>
          <cell r="E702">
            <v>1000103036</v>
          </cell>
          <cell r="F702">
            <v>1000103036</v>
          </cell>
          <cell r="G702"/>
          <cell r="H702" t="str">
            <v>WATER FILTER FLTGD P/N WF2075</v>
          </cell>
          <cell r="I702">
            <v>2</v>
          </cell>
          <cell r="J702" t="str">
            <v>EA</v>
          </cell>
          <cell r="K702">
            <v>1120</v>
          </cell>
          <cell r="L702">
            <v>560</v>
          </cell>
        </row>
        <row r="703">
          <cell r="D703">
            <v>2864295</v>
          </cell>
          <cell r="E703">
            <v>3000000719</v>
          </cell>
          <cell r="F703">
            <v>3000000719</v>
          </cell>
          <cell r="G703"/>
          <cell r="H703" t="str">
            <v>BATTERY STORAGE 200A.</v>
          </cell>
          <cell r="I703">
            <v>4</v>
          </cell>
          <cell r="J703" t="str">
            <v>EA</v>
          </cell>
          <cell r="K703">
            <v>21439.95</v>
          </cell>
          <cell r="L703">
            <v>5359.9875000000002</v>
          </cell>
        </row>
        <row r="704">
          <cell r="D704">
            <v>2873301</v>
          </cell>
          <cell r="E704">
            <v>3000000719</v>
          </cell>
          <cell r="F704">
            <v>3000000719</v>
          </cell>
          <cell r="G704"/>
          <cell r="H704" t="str">
            <v>BATTERY STORAGE 200A.</v>
          </cell>
          <cell r="I704">
            <v>4</v>
          </cell>
          <cell r="J704" t="str">
            <v>EA</v>
          </cell>
          <cell r="K704">
            <v>21439.95</v>
          </cell>
          <cell r="L704">
            <v>5359.9875000000002</v>
          </cell>
        </row>
        <row r="705">
          <cell r="D705">
            <v>2873303</v>
          </cell>
          <cell r="E705">
            <v>3000000719</v>
          </cell>
          <cell r="F705">
            <v>3000000719</v>
          </cell>
          <cell r="G705"/>
          <cell r="H705" t="str">
            <v>BATTERY STORAGE 200A.</v>
          </cell>
          <cell r="I705">
            <v>4</v>
          </cell>
          <cell r="J705" t="str">
            <v>EA</v>
          </cell>
          <cell r="K705">
            <v>21439.96</v>
          </cell>
          <cell r="L705">
            <v>5359.99</v>
          </cell>
        </row>
        <row r="706">
          <cell r="D706">
            <v>2873539</v>
          </cell>
          <cell r="E706">
            <v>1000103037</v>
          </cell>
          <cell r="F706">
            <v>1000103037</v>
          </cell>
          <cell r="G706"/>
          <cell r="H706" t="str">
            <v>FUEL FILTER PRO FLTGD P/N FS19763</v>
          </cell>
          <cell r="I706">
            <v>1</v>
          </cell>
          <cell r="J706" t="str">
            <v>EA</v>
          </cell>
          <cell r="K706">
            <v>654</v>
          </cell>
          <cell r="L706">
            <v>654</v>
          </cell>
        </row>
        <row r="707">
          <cell r="D707">
            <v>2873539</v>
          </cell>
          <cell r="E707">
            <v>1000103035</v>
          </cell>
          <cell r="F707">
            <v>1000103035</v>
          </cell>
          <cell r="G707"/>
          <cell r="H707" t="str">
            <v>FUEL OIL FILTER FLTGD P/N FS1006</v>
          </cell>
          <cell r="I707">
            <v>1</v>
          </cell>
          <cell r="J707" t="str">
            <v>EA</v>
          </cell>
          <cell r="K707">
            <v>1209</v>
          </cell>
          <cell r="L707">
            <v>1209</v>
          </cell>
        </row>
        <row r="708">
          <cell r="D708">
            <v>2873539</v>
          </cell>
          <cell r="E708">
            <v>1000103034</v>
          </cell>
          <cell r="F708">
            <v>1000103034</v>
          </cell>
          <cell r="G708"/>
          <cell r="H708" t="str">
            <v>LUBRICATION ENGINE OIL FILTER FLTGD</v>
          </cell>
          <cell r="I708">
            <v>4</v>
          </cell>
          <cell r="J708" t="str">
            <v>EA</v>
          </cell>
          <cell r="K708">
            <v>5812</v>
          </cell>
          <cell r="L708">
            <v>1453</v>
          </cell>
        </row>
        <row r="709">
          <cell r="D709">
            <v>2873539</v>
          </cell>
          <cell r="E709">
            <v>1000103036</v>
          </cell>
          <cell r="F709">
            <v>1000103036</v>
          </cell>
          <cell r="G709"/>
          <cell r="H709" t="str">
            <v>WATER FILTER FLTGD P/N WF2075</v>
          </cell>
          <cell r="I709">
            <v>2</v>
          </cell>
          <cell r="J709" t="str">
            <v>EA</v>
          </cell>
          <cell r="K709">
            <v>1120</v>
          </cell>
          <cell r="L709">
            <v>560</v>
          </cell>
        </row>
        <row r="710">
          <cell r="D710">
            <v>2877508</v>
          </cell>
          <cell r="E710">
            <v>1000004420</v>
          </cell>
          <cell r="F710">
            <v>1000004420</v>
          </cell>
          <cell r="G710"/>
          <cell r="H710" t="str">
            <v>SHACKLE 3/4IN PINBOW 4TON CROSBY G209</v>
          </cell>
          <cell r="I710">
            <v>4</v>
          </cell>
          <cell r="J710" t="str">
            <v>EA</v>
          </cell>
          <cell r="K710">
            <v>1096</v>
          </cell>
          <cell r="L710">
            <v>274</v>
          </cell>
        </row>
        <row r="711">
          <cell r="D711">
            <v>2879482</v>
          </cell>
          <cell r="E711">
            <v>1000103037</v>
          </cell>
          <cell r="F711">
            <v>1000103037</v>
          </cell>
          <cell r="G711"/>
          <cell r="H711" t="str">
            <v>FUEL FILTER PRO FLTGD P/N FS19763</v>
          </cell>
          <cell r="I711">
            <v>1</v>
          </cell>
          <cell r="J711" t="str">
            <v>EA</v>
          </cell>
          <cell r="K711">
            <v>654</v>
          </cell>
          <cell r="L711">
            <v>654</v>
          </cell>
        </row>
        <row r="712">
          <cell r="D712">
            <v>2879482</v>
          </cell>
          <cell r="E712">
            <v>1000103035</v>
          </cell>
          <cell r="F712">
            <v>1000103035</v>
          </cell>
          <cell r="G712"/>
          <cell r="H712" t="str">
            <v>FUEL OIL FILTER FLTGD P/N FS1006</v>
          </cell>
          <cell r="I712">
            <v>1</v>
          </cell>
          <cell r="J712" t="str">
            <v>EA</v>
          </cell>
          <cell r="K712">
            <v>1209</v>
          </cell>
          <cell r="L712">
            <v>1209</v>
          </cell>
        </row>
        <row r="713">
          <cell r="D713">
            <v>2879482</v>
          </cell>
          <cell r="E713">
            <v>1000103034</v>
          </cell>
          <cell r="F713">
            <v>1000103034</v>
          </cell>
          <cell r="G713"/>
          <cell r="H713" t="str">
            <v>LUBRICATION ENGINE OIL FILTER FLTGD</v>
          </cell>
          <cell r="I713">
            <v>4</v>
          </cell>
          <cell r="J713" t="str">
            <v>EA</v>
          </cell>
          <cell r="K713">
            <v>5812</v>
          </cell>
          <cell r="L713">
            <v>1453</v>
          </cell>
        </row>
        <row r="714">
          <cell r="D714">
            <v>2879482</v>
          </cell>
          <cell r="E714">
            <v>1000103036</v>
          </cell>
          <cell r="F714">
            <v>1000103036</v>
          </cell>
          <cell r="G714"/>
          <cell r="H714" t="str">
            <v>WATER FILTER FLTGD P/N WF2075</v>
          </cell>
          <cell r="I714">
            <v>2</v>
          </cell>
          <cell r="J714" t="str">
            <v>EA</v>
          </cell>
          <cell r="K714">
            <v>1120</v>
          </cell>
          <cell r="L714">
            <v>560</v>
          </cell>
        </row>
        <row r="715">
          <cell r="D715">
            <v>2879485</v>
          </cell>
          <cell r="E715">
            <v>1000103037</v>
          </cell>
          <cell r="F715">
            <v>1000103037</v>
          </cell>
          <cell r="G715"/>
          <cell r="H715" t="str">
            <v>FUEL FILTER PRO FLTGD P/N FS19763</v>
          </cell>
          <cell r="I715">
            <v>1</v>
          </cell>
          <cell r="J715" t="str">
            <v>EA</v>
          </cell>
          <cell r="K715">
            <v>654</v>
          </cell>
          <cell r="L715">
            <v>654</v>
          </cell>
        </row>
        <row r="716">
          <cell r="D716">
            <v>2879485</v>
          </cell>
          <cell r="E716">
            <v>1000103035</v>
          </cell>
          <cell r="F716">
            <v>1000103035</v>
          </cell>
          <cell r="G716"/>
          <cell r="H716" t="str">
            <v>FUEL OIL FILTER FLTGD P/N FS1006</v>
          </cell>
          <cell r="I716">
            <v>1</v>
          </cell>
          <cell r="J716" t="str">
            <v>EA</v>
          </cell>
          <cell r="K716">
            <v>1209</v>
          </cell>
          <cell r="L716">
            <v>1209</v>
          </cell>
        </row>
        <row r="717">
          <cell r="D717">
            <v>2879485</v>
          </cell>
          <cell r="E717">
            <v>1000103034</v>
          </cell>
          <cell r="F717">
            <v>1000103034</v>
          </cell>
          <cell r="G717"/>
          <cell r="H717" t="str">
            <v>LUBRICATION ENGINE OIL FILTER FLTGD</v>
          </cell>
          <cell r="I717">
            <v>4</v>
          </cell>
          <cell r="J717" t="str">
            <v>EA</v>
          </cell>
          <cell r="K717">
            <v>5812</v>
          </cell>
          <cell r="L717">
            <v>1453</v>
          </cell>
        </row>
        <row r="718">
          <cell r="D718">
            <v>2879485</v>
          </cell>
          <cell r="E718">
            <v>1000103036</v>
          </cell>
          <cell r="F718">
            <v>1000103036</v>
          </cell>
          <cell r="G718"/>
          <cell r="H718" t="str">
            <v>WATER FILTER FLTGD P/N WF2075</v>
          </cell>
          <cell r="I718">
            <v>2</v>
          </cell>
          <cell r="J718" t="str">
            <v>EA</v>
          </cell>
          <cell r="K718">
            <v>1120</v>
          </cell>
          <cell r="L718">
            <v>560</v>
          </cell>
        </row>
        <row r="719">
          <cell r="D719">
            <v>2879487</v>
          </cell>
          <cell r="E719">
            <v>1000103037</v>
          </cell>
          <cell r="F719">
            <v>1000103037</v>
          </cell>
          <cell r="G719"/>
          <cell r="H719" t="str">
            <v>FUEL FILTER PRO FLTGD P/N FS19763</v>
          </cell>
          <cell r="I719">
            <v>1</v>
          </cell>
          <cell r="J719" t="str">
            <v>EA</v>
          </cell>
          <cell r="K719">
            <v>654</v>
          </cell>
          <cell r="L719">
            <v>654</v>
          </cell>
        </row>
        <row r="720">
          <cell r="D720">
            <v>2879487</v>
          </cell>
          <cell r="E720">
            <v>1000103035</v>
          </cell>
          <cell r="F720">
            <v>1000103035</v>
          </cell>
          <cell r="G720"/>
          <cell r="H720" t="str">
            <v>FUEL OIL FILTER FLTGD P/N FS1006</v>
          </cell>
          <cell r="I720">
            <v>1</v>
          </cell>
          <cell r="J720" t="str">
            <v>EA</v>
          </cell>
          <cell r="K720">
            <v>1209</v>
          </cell>
          <cell r="L720">
            <v>1209</v>
          </cell>
        </row>
        <row r="721">
          <cell r="D721">
            <v>2879487</v>
          </cell>
          <cell r="E721">
            <v>1000103034</v>
          </cell>
          <cell r="F721">
            <v>1000103034</v>
          </cell>
          <cell r="G721"/>
          <cell r="H721" t="str">
            <v>LUBRICATION ENGINE OIL FILTER FLTGD</v>
          </cell>
          <cell r="I721">
            <v>4</v>
          </cell>
          <cell r="J721" t="str">
            <v>EA</v>
          </cell>
          <cell r="K721">
            <v>5812</v>
          </cell>
          <cell r="L721">
            <v>1453</v>
          </cell>
        </row>
        <row r="722">
          <cell r="D722">
            <v>2879487</v>
          </cell>
          <cell r="E722">
            <v>1000103036</v>
          </cell>
          <cell r="F722">
            <v>1000103036</v>
          </cell>
          <cell r="G722"/>
          <cell r="H722" t="str">
            <v>WATER FILTER FLTGD P/N WF2075</v>
          </cell>
          <cell r="I722">
            <v>2</v>
          </cell>
          <cell r="J722" t="str">
            <v>EA</v>
          </cell>
          <cell r="K722">
            <v>1120</v>
          </cell>
          <cell r="L722">
            <v>560</v>
          </cell>
        </row>
        <row r="723">
          <cell r="D723">
            <v>2879490</v>
          </cell>
          <cell r="E723">
            <v>1000103037</v>
          </cell>
          <cell r="F723">
            <v>1000103037</v>
          </cell>
          <cell r="G723"/>
          <cell r="H723" t="str">
            <v>FUEL FILTER PRO FLTGD P/N FS19763</v>
          </cell>
          <cell r="I723">
            <v>1</v>
          </cell>
          <cell r="J723" t="str">
            <v>EA</v>
          </cell>
          <cell r="K723">
            <v>654</v>
          </cell>
          <cell r="L723">
            <v>654</v>
          </cell>
        </row>
        <row r="724">
          <cell r="D724">
            <v>2879490</v>
          </cell>
          <cell r="E724">
            <v>1000103035</v>
          </cell>
          <cell r="F724">
            <v>1000103035</v>
          </cell>
          <cell r="G724"/>
          <cell r="H724" t="str">
            <v>FUEL OIL FILTER FLTGD P/N FS1006</v>
          </cell>
          <cell r="I724">
            <v>1</v>
          </cell>
          <cell r="J724" t="str">
            <v>EA</v>
          </cell>
          <cell r="K724">
            <v>1209</v>
          </cell>
          <cell r="L724">
            <v>1209</v>
          </cell>
        </row>
        <row r="725">
          <cell r="D725">
            <v>2879490</v>
          </cell>
          <cell r="E725">
            <v>1000103034</v>
          </cell>
          <cell r="F725">
            <v>1000103034</v>
          </cell>
          <cell r="G725"/>
          <cell r="H725" t="str">
            <v>LUBRICATION ENGINE OIL FILTER FLTGD</v>
          </cell>
          <cell r="I725">
            <v>4</v>
          </cell>
          <cell r="J725" t="str">
            <v>EA</v>
          </cell>
          <cell r="K725">
            <v>5812</v>
          </cell>
          <cell r="L725">
            <v>1453</v>
          </cell>
        </row>
        <row r="726">
          <cell r="D726">
            <v>2879490</v>
          </cell>
          <cell r="E726">
            <v>1000103036</v>
          </cell>
          <cell r="F726">
            <v>1000103036</v>
          </cell>
          <cell r="G726"/>
          <cell r="H726" t="str">
            <v>WATER FILTER FLTGD P/N WF2075</v>
          </cell>
          <cell r="I726">
            <v>2</v>
          </cell>
          <cell r="J726" t="str">
            <v>EA</v>
          </cell>
          <cell r="K726">
            <v>1120</v>
          </cell>
          <cell r="L726">
            <v>560</v>
          </cell>
        </row>
        <row r="727">
          <cell r="D727">
            <v>2879492</v>
          </cell>
          <cell r="E727">
            <v>1000103037</v>
          </cell>
          <cell r="F727">
            <v>1000103037</v>
          </cell>
          <cell r="G727"/>
          <cell r="H727" t="str">
            <v>FUEL FILTER PRO FLTGD P/N FS19763</v>
          </cell>
          <cell r="I727">
            <v>1</v>
          </cell>
          <cell r="J727" t="str">
            <v>EA</v>
          </cell>
          <cell r="K727">
            <v>654</v>
          </cell>
          <cell r="L727">
            <v>654</v>
          </cell>
        </row>
        <row r="728">
          <cell r="D728">
            <v>2879492</v>
          </cell>
          <cell r="E728">
            <v>1000103035</v>
          </cell>
          <cell r="F728">
            <v>1000103035</v>
          </cell>
          <cell r="G728"/>
          <cell r="H728" t="str">
            <v>FUEL OIL FILTER FLTGD P/N FS1006</v>
          </cell>
          <cell r="I728">
            <v>1</v>
          </cell>
          <cell r="J728" t="str">
            <v>EA</v>
          </cell>
          <cell r="K728">
            <v>1209</v>
          </cell>
          <cell r="L728">
            <v>1209</v>
          </cell>
        </row>
        <row r="729">
          <cell r="D729">
            <v>2879492</v>
          </cell>
          <cell r="E729">
            <v>1000103034</v>
          </cell>
          <cell r="F729">
            <v>1000103034</v>
          </cell>
          <cell r="G729"/>
          <cell r="H729" t="str">
            <v>LUBRICATION ENGINE OIL FILTER FLTGD</v>
          </cell>
          <cell r="I729">
            <v>4</v>
          </cell>
          <cell r="J729" t="str">
            <v>EA</v>
          </cell>
          <cell r="K729">
            <v>5812</v>
          </cell>
          <cell r="L729">
            <v>1453</v>
          </cell>
        </row>
        <row r="730">
          <cell r="D730">
            <v>2879492</v>
          </cell>
          <cell r="E730">
            <v>1000103038</v>
          </cell>
          <cell r="F730">
            <v>1000103038</v>
          </cell>
          <cell r="G730"/>
          <cell r="H730" t="str">
            <v>TRANSMISSION FILTER P166136</v>
          </cell>
          <cell r="I730">
            <v>1</v>
          </cell>
          <cell r="J730" t="str">
            <v>EA</v>
          </cell>
          <cell r="K730">
            <v>2980</v>
          </cell>
          <cell r="L730">
            <v>2980</v>
          </cell>
        </row>
        <row r="731">
          <cell r="D731">
            <v>2879492</v>
          </cell>
          <cell r="E731">
            <v>1000103036</v>
          </cell>
          <cell r="F731">
            <v>1000103036</v>
          </cell>
          <cell r="G731"/>
          <cell r="H731" t="str">
            <v>WATER FILTER FLTGD P/N WF2075</v>
          </cell>
          <cell r="I731">
            <v>2</v>
          </cell>
          <cell r="J731" t="str">
            <v>EA</v>
          </cell>
          <cell r="K731">
            <v>1120</v>
          </cell>
          <cell r="L731">
            <v>560</v>
          </cell>
        </row>
        <row r="732">
          <cell r="D732">
            <v>2879496</v>
          </cell>
          <cell r="E732">
            <v>1000103037</v>
          </cell>
          <cell r="F732">
            <v>1000103037</v>
          </cell>
          <cell r="G732"/>
          <cell r="H732" t="str">
            <v>FUEL FILTER PRO FLTGD P/N FS19763</v>
          </cell>
          <cell r="I732">
            <v>1</v>
          </cell>
          <cell r="J732" t="str">
            <v>EA</v>
          </cell>
          <cell r="K732">
            <v>654</v>
          </cell>
          <cell r="L732">
            <v>654</v>
          </cell>
        </row>
        <row r="733">
          <cell r="D733">
            <v>2879496</v>
          </cell>
          <cell r="E733">
            <v>1000103035</v>
          </cell>
          <cell r="F733">
            <v>1000103035</v>
          </cell>
          <cell r="G733"/>
          <cell r="H733" t="str">
            <v>FUEL OIL FILTER FLTGD P/N FS1006</v>
          </cell>
          <cell r="I733">
            <v>1</v>
          </cell>
          <cell r="J733" t="str">
            <v>EA</v>
          </cell>
          <cell r="K733">
            <v>1209</v>
          </cell>
          <cell r="L733">
            <v>1209</v>
          </cell>
        </row>
        <row r="734">
          <cell r="D734">
            <v>2879496</v>
          </cell>
          <cell r="E734">
            <v>1000103034</v>
          </cell>
          <cell r="F734">
            <v>1000103034</v>
          </cell>
          <cell r="G734"/>
          <cell r="H734" t="str">
            <v>LUBRICATION ENGINE OIL FILTER FLTGD</v>
          </cell>
          <cell r="I734">
            <v>4</v>
          </cell>
          <cell r="J734" t="str">
            <v>EA</v>
          </cell>
          <cell r="K734">
            <v>5812</v>
          </cell>
          <cell r="L734">
            <v>1453</v>
          </cell>
        </row>
        <row r="735">
          <cell r="D735">
            <v>2879496</v>
          </cell>
          <cell r="E735">
            <v>1000103036</v>
          </cell>
          <cell r="F735">
            <v>1000103036</v>
          </cell>
          <cell r="G735"/>
          <cell r="H735" t="str">
            <v>WATER FILTER FLTGD P/N WF2075</v>
          </cell>
          <cell r="I735">
            <v>2</v>
          </cell>
          <cell r="J735" t="str">
            <v>EA</v>
          </cell>
          <cell r="K735">
            <v>1120</v>
          </cell>
          <cell r="L735">
            <v>560</v>
          </cell>
        </row>
        <row r="736">
          <cell r="D736">
            <v>2884304</v>
          </cell>
          <cell r="E736" t="str">
            <v>AA0205</v>
          </cell>
          <cell r="F736"/>
          <cell r="G736">
            <v>4110173846</v>
          </cell>
          <cell r="H736" t="str">
            <v>CUSHION-KS-SIZE 63X97X85 MM.</v>
          </cell>
          <cell r="I736">
            <v>8</v>
          </cell>
          <cell r="J736" t="str">
            <v>EA</v>
          </cell>
          <cell r="K736">
            <v>18160</v>
          </cell>
          <cell r="L736">
            <v>2270</v>
          </cell>
        </row>
        <row r="737">
          <cell r="D737">
            <v>2884309</v>
          </cell>
          <cell r="E737" t="str">
            <v>AA0205</v>
          </cell>
          <cell r="F737"/>
          <cell r="G737">
            <v>4110173846</v>
          </cell>
          <cell r="H737" t="str">
            <v>CUSHION-KS-SIZE 63X97X85 MM.</v>
          </cell>
          <cell r="I737">
            <v>8</v>
          </cell>
          <cell r="J737" t="str">
            <v>EA</v>
          </cell>
          <cell r="K737">
            <v>18160</v>
          </cell>
          <cell r="L737">
            <v>2270</v>
          </cell>
        </row>
        <row r="738">
          <cell r="D738">
            <v>2884310</v>
          </cell>
          <cell r="E738" t="str">
            <v>AA0205</v>
          </cell>
          <cell r="F738"/>
          <cell r="G738">
            <v>4110173846</v>
          </cell>
          <cell r="H738" t="str">
            <v>CUSHION-KS-SIZE 63X97X85 MM.</v>
          </cell>
          <cell r="I738">
            <v>8</v>
          </cell>
          <cell r="J738" t="str">
            <v>EA</v>
          </cell>
          <cell r="K738">
            <v>18160</v>
          </cell>
          <cell r="L738">
            <v>2270</v>
          </cell>
        </row>
        <row r="739">
          <cell r="D739">
            <v>2884311</v>
          </cell>
          <cell r="E739" t="str">
            <v>AA0205</v>
          </cell>
          <cell r="F739"/>
          <cell r="G739">
            <v>4110173846</v>
          </cell>
          <cell r="H739" t="str">
            <v>CUSHION-KS-SIZE 63X97X85 MM.</v>
          </cell>
          <cell r="I739">
            <v>8</v>
          </cell>
          <cell r="J739" t="str">
            <v>EA</v>
          </cell>
          <cell r="K739">
            <v>18160</v>
          </cell>
          <cell r="L739">
            <v>2270</v>
          </cell>
        </row>
        <row r="740">
          <cell r="D740">
            <v>2887656</v>
          </cell>
          <cell r="E740" t="str">
            <v>AA0210</v>
          </cell>
          <cell r="F740"/>
          <cell r="G740">
            <v>4110173844</v>
          </cell>
          <cell r="H740" t="str">
            <v>DIFFERENTIAL PRESSURE SWITCH</v>
          </cell>
          <cell r="I740">
            <v>1</v>
          </cell>
          <cell r="J740" t="str">
            <v>EA</v>
          </cell>
          <cell r="K740">
            <v>24500</v>
          </cell>
          <cell r="L740">
            <v>24500</v>
          </cell>
        </row>
        <row r="741">
          <cell r="D741">
            <v>2887657</v>
          </cell>
          <cell r="E741" t="str">
            <v>AA0210</v>
          </cell>
          <cell r="F741"/>
          <cell r="G741">
            <v>4110173844</v>
          </cell>
          <cell r="H741" t="str">
            <v>DIFFERENTIAL PRESSURE SWITCH</v>
          </cell>
          <cell r="I741">
            <v>1</v>
          </cell>
          <cell r="J741" t="str">
            <v>EA</v>
          </cell>
          <cell r="K741">
            <v>24500</v>
          </cell>
          <cell r="L741">
            <v>24500</v>
          </cell>
        </row>
        <row r="742">
          <cell r="D742">
            <v>2887659</v>
          </cell>
          <cell r="E742" t="str">
            <v>AA0210</v>
          </cell>
          <cell r="F742"/>
          <cell r="G742">
            <v>4110173844</v>
          </cell>
          <cell r="H742" t="str">
            <v>DIFFERENTIAL PRESSURE SWITCH</v>
          </cell>
          <cell r="I742">
            <v>1</v>
          </cell>
          <cell r="J742" t="str">
            <v>EA</v>
          </cell>
          <cell r="K742">
            <v>24500</v>
          </cell>
          <cell r="L742">
            <v>24500</v>
          </cell>
        </row>
        <row r="743">
          <cell r="D743">
            <v>2887662</v>
          </cell>
          <cell r="E743" t="str">
            <v>AA0210</v>
          </cell>
          <cell r="F743"/>
          <cell r="G743">
            <v>4110173844</v>
          </cell>
          <cell r="H743" t="str">
            <v>DIFFERENTIAL PRESSURE SWITCH</v>
          </cell>
          <cell r="I743">
            <v>1</v>
          </cell>
          <cell r="J743" t="str">
            <v>EA</v>
          </cell>
          <cell r="K743">
            <v>24500</v>
          </cell>
          <cell r="L743">
            <v>24500</v>
          </cell>
        </row>
        <row r="744">
          <cell r="D744">
            <v>2887664</v>
          </cell>
          <cell r="E744" t="str">
            <v>AA0210</v>
          </cell>
          <cell r="F744"/>
          <cell r="G744">
            <v>4110173844</v>
          </cell>
          <cell r="H744" t="str">
            <v>DIFFERENTIAL PRESSURE SWITCH</v>
          </cell>
          <cell r="I744">
            <v>1</v>
          </cell>
          <cell r="J744" t="str">
            <v>EA</v>
          </cell>
          <cell r="K744">
            <v>24500</v>
          </cell>
          <cell r="L744">
            <v>24500</v>
          </cell>
        </row>
        <row r="745">
          <cell r="D745">
            <v>2887693</v>
          </cell>
          <cell r="E745" t="str">
            <v>AA0210</v>
          </cell>
          <cell r="F745"/>
          <cell r="G745">
            <v>4110173844</v>
          </cell>
          <cell r="H745" t="str">
            <v>DIFFERENTIAL PRESSURE SWITCH</v>
          </cell>
          <cell r="I745">
            <v>1</v>
          </cell>
          <cell r="J745" t="str">
            <v>EA</v>
          </cell>
          <cell r="K745">
            <v>24500</v>
          </cell>
          <cell r="L745">
            <v>24500</v>
          </cell>
        </row>
        <row r="746">
          <cell r="D746">
            <v>2887694</v>
          </cell>
          <cell r="E746" t="str">
            <v>AA0210</v>
          </cell>
          <cell r="F746"/>
          <cell r="G746">
            <v>4110173844</v>
          </cell>
          <cell r="H746" t="str">
            <v>DIFFERENTIAL PRESSURE SWITCH</v>
          </cell>
          <cell r="I746">
            <v>1</v>
          </cell>
          <cell r="J746" t="str">
            <v>EA</v>
          </cell>
          <cell r="K746">
            <v>24500</v>
          </cell>
          <cell r="L746">
            <v>24500</v>
          </cell>
        </row>
        <row r="747">
          <cell r="D747">
            <v>2887697</v>
          </cell>
          <cell r="E747" t="str">
            <v>AA0210</v>
          </cell>
          <cell r="F747"/>
          <cell r="G747">
            <v>4110173844</v>
          </cell>
          <cell r="H747" t="str">
            <v>DIFFERENTIAL PRESSURE SWITCH</v>
          </cell>
          <cell r="I747">
            <v>1</v>
          </cell>
          <cell r="J747" t="str">
            <v>EA</v>
          </cell>
          <cell r="K747">
            <v>24500</v>
          </cell>
          <cell r="L747">
            <v>24500</v>
          </cell>
        </row>
        <row r="748">
          <cell r="D748">
            <v>2887700</v>
          </cell>
          <cell r="E748" t="str">
            <v>AA0210</v>
          </cell>
          <cell r="F748"/>
          <cell r="G748">
            <v>4110173844</v>
          </cell>
          <cell r="H748" t="str">
            <v>DIFFERENTIAL PRESSURE SWITCH</v>
          </cell>
          <cell r="I748">
            <v>1</v>
          </cell>
          <cell r="J748" t="str">
            <v>EA</v>
          </cell>
          <cell r="K748">
            <v>24500</v>
          </cell>
          <cell r="L748">
            <v>24500</v>
          </cell>
        </row>
        <row r="749">
          <cell r="D749">
            <v>2887702</v>
          </cell>
          <cell r="E749" t="str">
            <v>AA0210</v>
          </cell>
          <cell r="F749"/>
          <cell r="G749">
            <v>4110173844</v>
          </cell>
          <cell r="H749" t="str">
            <v>DIFFERENTIAL PRESSURE SWITCH</v>
          </cell>
          <cell r="I749">
            <v>1</v>
          </cell>
          <cell r="J749" t="str">
            <v>EA</v>
          </cell>
          <cell r="K749">
            <v>24500</v>
          </cell>
          <cell r="L749">
            <v>24500</v>
          </cell>
        </row>
        <row r="750">
          <cell r="D750">
            <v>2887703</v>
          </cell>
          <cell r="E750" t="str">
            <v>AA0210</v>
          </cell>
          <cell r="F750"/>
          <cell r="G750">
            <v>4110173844</v>
          </cell>
          <cell r="H750" t="str">
            <v>DIFFERENTIAL PRESSURE SWITCH</v>
          </cell>
          <cell r="I750">
            <v>1</v>
          </cell>
          <cell r="J750" t="str">
            <v>EA</v>
          </cell>
          <cell r="K750">
            <v>24500</v>
          </cell>
          <cell r="L750">
            <v>24500</v>
          </cell>
        </row>
        <row r="751">
          <cell r="D751">
            <v>2887704</v>
          </cell>
          <cell r="E751" t="str">
            <v>AA0210</v>
          </cell>
          <cell r="F751"/>
          <cell r="G751">
            <v>4110173844</v>
          </cell>
          <cell r="H751" t="str">
            <v>DIFFERENTIAL PRESSURE SWITCH</v>
          </cell>
          <cell r="I751">
            <v>1</v>
          </cell>
          <cell r="J751" t="str">
            <v>EA</v>
          </cell>
          <cell r="K751">
            <v>24500</v>
          </cell>
          <cell r="L751">
            <v>24500</v>
          </cell>
        </row>
        <row r="752">
          <cell r="D752">
            <v>2887706</v>
          </cell>
          <cell r="E752" t="str">
            <v>AA0210</v>
          </cell>
          <cell r="F752"/>
          <cell r="G752">
            <v>4110173844</v>
          </cell>
          <cell r="H752" t="str">
            <v>DIFFERENTIAL PRESSURE SWITCH</v>
          </cell>
          <cell r="I752">
            <v>1</v>
          </cell>
          <cell r="J752" t="str">
            <v>EA</v>
          </cell>
          <cell r="K752">
            <v>24500</v>
          </cell>
          <cell r="L752">
            <v>24500</v>
          </cell>
        </row>
        <row r="753">
          <cell r="D753">
            <v>2887709</v>
          </cell>
          <cell r="E753" t="str">
            <v>AA0210</v>
          </cell>
          <cell r="F753"/>
          <cell r="G753">
            <v>4110173844</v>
          </cell>
          <cell r="H753" t="str">
            <v>DIFFERENTIAL PRESSURE SWITCH</v>
          </cell>
          <cell r="I753">
            <v>1</v>
          </cell>
          <cell r="J753" t="str">
            <v>EA</v>
          </cell>
          <cell r="K753">
            <v>24500</v>
          </cell>
          <cell r="L753">
            <v>24500</v>
          </cell>
        </row>
        <row r="754">
          <cell r="D754">
            <v>2887712</v>
          </cell>
          <cell r="E754" t="str">
            <v>AA0210</v>
          </cell>
          <cell r="F754"/>
          <cell r="G754">
            <v>4110173844</v>
          </cell>
          <cell r="H754" t="str">
            <v>DIFFERENTIAL PRESSURE SWITCH</v>
          </cell>
          <cell r="I754">
            <v>1</v>
          </cell>
          <cell r="J754" t="str">
            <v>EA</v>
          </cell>
          <cell r="K754">
            <v>24500</v>
          </cell>
          <cell r="L754">
            <v>24500</v>
          </cell>
        </row>
        <row r="755">
          <cell r="D755">
            <v>2887714</v>
          </cell>
          <cell r="E755" t="str">
            <v>AA0210</v>
          </cell>
          <cell r="F755"/>
          <cell r="G755" t="str">
            <v>4110173844</v>
          </cell>
          <cell r="H755" t="str">
            <v>DIFFERENTIAL PRESSURE SWITCH</v>
          </cell>
          <cell r="I755">
            <v>1</v>
          </cell>
          <cell r="J755" t="str">
            <v>EA</v>
          </cell>
          <cell r="K755">
            <v>24500</v>
          </cell>
          <cell r="L755">
            <v>24500</v>
          </cell>
        </row>
        <row r="756">
          <cell r="D756">
            <v>2894629</v>
          </cell>
          <cell r="E756" t="str">
            <v>AA1062</v>
          </cell>
          <cell r="F756"/>
          <cell r="G756" t="str">
            <v>4110175157</v>
          </cell>
          <cell r="H756" t="str">
            <v>ข้อต่อลม 2 ทาง PU-10</v>
          </cell>
          <cell r="I756">
            <v>100</v>
          </cell>
          <cell r="J756" t="str">
            <v>EA</v>
          </cell>
          <cell r="K756">
            <v>1800</v>
          </cell>
          <cell r="L756">
            <v>18</v>
          </cell>
        </row>
        <row r="757">
          <cell r="D757">
            <v>2894629</v>
          </cell>
          <cell r="E757" t="str">
            <v>AA1063</v>
          </cell>
          <cell r="F757"/>
          <cell r="G757" t="str">
            <v>4110175157</v>
          </cell>
          <cell r="H757" t="str">
            <v>ข้อต่อลม 2 ทาง PU-12</v>
          </cell>
          <cell r="I757">
            <v>50</v>
          </cell>
          <cell r="J757" t="str">
            <v>EA</v>
          </cell>
          <cell r="K757">
            <v>1150</v>
          </cell>
          <cell r="L757">
            <v>23</v>
          </cell>
        </row>
        <row r="758">
          <cell r="D758">
            <v>2894629</v>
          </cell>
          <cell r="E758" t="str">
            <v>AA1064</v>
          </cell>
          <cell r="F758"/>
          <cell r="G758" t="str">
            <v>4110175157</v>
          </cell>
          <cell r="H758" t="str">
            <v>ข้อต่อลม 2 ทาง PU-16</v>
          </cell>
          <cell r="I758">
            <v>100</v>
          </cell>
          <cell r="J758" t="str">
            <v>EA</v>
          </cell>
          <cell r="K758">
            <v>5000</v>
          </cell>
          <cell r="L758">
            <v>50</v>
          </cell>
        </row>
        <row r="759">
          <cell r="D759">
            <v>2894629</v>
          </cell>
          <cell r="E759" t="str">
            <v>AA1065</v>
          </cell>
          <cell r="F759"/>
          <cell r="G759" t="str">
            <v>4110175157</v>
          </cell>
          <cell r="H759" t="str">
            <v>ข้อต่อลม 2 ทาง PU-6</v>
          </cell>
          <cell r="I759">
            <v>100</v>
          </cell>
          <cell r="J759" t="str">
            <v>EA</v>
          </cell>
          <cell r="K759">
            <v>1500</v>
          </cell>
          <cell r="L759">
            <v>15</v>
          </cell>
        </row>
        <row r="760">
          <cell r="D760">
            <v>2894629</v>
          </cell>
          <cell r="E760" t="str">
            <v>AA1066</v>
          </cell>
          <cell r="F760"/>
          <cell r="G760" t="str">
            <v>4110175157</v>
          </cell>
          <cell r="H760" t="str">
            <v>ข้อต่อลม 2 ทาง PU-8</v>
          </cell>
          <cell r="I760">
            <v>50</v>
          </cell>
          <cell r="J760" t="str">
            <v>EA</v>
          </cell>
          <cell r="K760">
            <v>750</v>
          </cell>
          <cell r="L760">
            <v>15</v>
          </cell>
        </row>
        <row r="761">
          <cell r="D761">
            <v>2894629</v>
          </cell>
          <cell r="E761" t="str">
            <v>AA1067</v>
          </cell>
          <cell r="F761"/>
          <cell r="G761" t="str">
            <v>4110175157</v>
          </cell>
          <cell r="H761" t="str">
            <v>ข้อต่อลม 3 ทาง PB8-01</v>
          </cell>
          <cell r="I761">
            <v>10</v>
          </cell>
          <cell r="J761" t="str">
            <v>EA</v>
          </cell>
          <cell r="K761">
            <v>1500</v>
          </cell>
          <cell r="L761">
            <v>150</v>
          </cell>
        </row>
        <row r="762">
          <cell r="D762">
            <v>2895501</v>
          </cell>
          <cell r="E762" t="str">
            <v>AA0194</v>
          </cell>
          <cell r="F762"/>
          <cell r="G762" t="str">
            <v>4110173552</v>
          </cell>
          <cell r="H762" t="str">
            <v>COUPLING ASSY SECKIN P/N 959-DA-02006</v>
          </cell>
          <cell r="I762">
            <v>1</v>
          </cell>
          <cell r="J762" t="str">
            <v>EA</v>
          </cell>
          <cell r="K762">
            <v>28000</v>
          </cell>
          <cell r="L762">
            <v>28000</v>
          </cell>
        </row>
        <row r="763">
          <cell r="D763">
            <v>2895501</v>
          </cell>
          <cell r="E763" t="str">
            <v>AA0897</v>
          </cell>
          <cell r="F763"/>
          <cell r="G763" t="str">
            <v>4110173552</v>
          </cell>
          <cell r="H763" t="str">
            <v>SHAFT OUTPUT SECKIN P/N 959-DA-55005</v>
          </cell>
          <cell r="I763">
            <v>1</v>
          </cell>
          <cell r="J763" t="str">
            <v>EA</v>
          </cell>
          <cell r="K763">
            <v>30000</v>
          </cell>
          <cell r="L763">
            <v>30000</v>
          </cell>
        </row>
        <row r="764">
          <cell r="D764">
            <v>2895502</v>
          </cell>
          <cell r="E764" t="str">
            <v>AA0194</v>
          </cell>
          <cell r="F764"/>
          <cell r="G764">
            <v>4110173552</v>
          </cell>
          <cell r="H764" t="str">
            <v>COUPLING ASSY SECKIN P/N 959-DA-02006</v>
          </cell>
          <cell r="I764">
            <v>1</v>
          </cell>
          <cell r="J764" t="str">
            <v>EA</v>
          </cell>
          <cell r="K764">
            <v>28000</v>
          </cell>
          <cell r="L764">
            <v>28000</v>
          </cell>
        </row>
        <row r="765">
          <cell r="D765">
            <v>2895502</v>
          </cell>
          <cell r="E765" t="str">
            <v>AA0897</v>
          </cell>
          <cell r="F765"/>
          <cell r="G765">
            <v>4110173552</v>
          </cell>
          <cell r="H765" t="str">
            <v>SHAFT OUTPUT SECKIN P/N 959-DA-55005</v>
          </cell>
          <cell r="I765">
            <v>1</v>
          </cell>
          <cell r="J765" t="str">
            <v>EA</v>
          </cell>
          <cell r="K765">
            <v>30000</v>
          </cell>
          <cell r="L765">
            <v>30000</v>
          </cell>
        </row>
        <row r="766">
          <cell r="D766">
            <v>2895504</v>
          </cell>
          <cell r="E766" t="str">
            <v>AA0194</v>
          </cell>
          <cell r="F766"/>
          <cell r="G766">
            <v>4110173552</v>
          </cell>
          <cell r="H766" t="str">
            <v>COUPLING ASSY SECKIN P/N 959-DA-02006</v>
          </cell>
          <cell r="I766">
            <v>1</v>
          </cell>
          <cell r="J766" t="str">
            <v>EA</v>
          </cell>
          <cell r="K766">
            <v>28000</v>
          </cell>
          <cell r="L766">
            <v>28000</v>
          </cell>
        </row>
        <row r="767">
          <cell r="D767">
            <v>2895504</v>
          </cell>
          <cell r="E767" t="str">
            <v>AA0897</v>
          </cell>
          <cell r="F767"/>
          <cell r="G767">
            <v>4110173552</v>
          </cell>
          <cell r="H767" t="str">
            <v>SHAFT OUTPUT SECKIN P/N 959-DA-55005</v>
          </cell>
          <cell r="I767">
            <v>1</v>
          </cell>
          <cell r="J767" t="str">
            <v>EA</v>
          </cell>
          <cell r="K767">
            <v>30000</v>
          </cell>
          <cell r="L767">
            <v>30000</v>
          </cell>
        </row>
        <row r="768">
          <cell r="D768">
            <v>2895564</v>
          </cell>
          <cell r="E768" t="str">
            <v>AA1112</v>
          </cell>
          <cell r="F768"/>
          <cell r="G768" t="str">
            <v>5110010432</v>
          </cell>
          <cell r="H768" t="str">
            <v>น้ำมันหล่อลื่น TRANSMISSION SAE 30</v>
          </cell>
          <cell r="I768">
            <v>1</v>
          </cell>
          <cell r="J768" t="str">
            <v>DR</v>
          </cell>
          <cell r="K768">
            <v>11077</v>
          </cell>
          <cell r="L768">
            <v>11077</v>
          </cell>
        </row>
        <row r="769">
          <cell r="D769">
            <v>2895564</v>
          </cell>
          <cell r="E769" t="str">
            <v>AA1112</v>
          </cell>
          <cell r="F769"/>
          <cell r="G769" t="str">
            <v>5110010432</v>
          </cell>
          <cell r="H769" t="str">
            <v>น้ำมันหล่อลื่น TRANSMISSION SAE 30</v>
          </cell>
          <cell r="I769">
            <v>5</v>
          </cell>
          <cell r="J769" t="str">
            <v>DR</v>
          </cell>
          <cell r="K769">
            <v>55385</v>
          </cell>
          <cell r="L769">
            <v>11077</v>
          </cell>
        </row>
        <row r="770">
          <cell r="D770">
            <v>2895564</v>
          </cell>
          <cell r="E770" t="str">
            <v>AA1112</v>
          </cell>
          <cell r="F770"/>
          <cell r="G770" t="str">
            <v>5110010432</v>
          </cell>
          <cell r="H770" t="str">
            <v>น้ำมันหล่อลื่น TRANSMISSION SAE 30</v>
          </cell>
          <cell r="I770">
            <v>10</v>
          </cell>
          <cell r="J770" t="str">
            <v>DR</v>
          </cell>
          <cell r="K770">
            <v>110770</v>
          </cell>
          <cell r="L770">
            <v>11077</v>
          </cell>
        </row>
        <row r="771">
          <cell r="D771">
            <v>2895564</v>
          </cell>
          <cell r="E771" t="str">
            <v>AA1112</v>
          </cell>
          <cell r="F771"/>
          <cell r="G771" t="str">
            <v>5110010432</v>
          </cell>
          <cell r="H771" t="str">
            <v>น้ำมันหล่อลื่น TRANSMISSION SAE 30</v>
          </cell>
          <cell r="I771">
            <v>29</v>
          </cell>
          <cell r="J771" t="str">
            <v>DR</v>
          </cell>
          <cell r="K771">
            <v>321233</v>
          </cell>
          <cell r="L771">
            <v>11077</v>
          </cell>
        </row>
        <row r="772">
          <cell r="D772">
            <v>2895564</v>
          </cell>
          <cell r="E772" t="str">
            <v>AA1112</v>
          </cell>
          <cell r="F772"/>
          <cell r="G772" t="str">
            <v>5110010432</v>
          </cell>
          <cell r="H772" t="str">
            <v>น้ำมันหล่อลื่น TRANSMISSION SAE 30</v>
          </cell>
          <cell r="I772">
            <v>30</v>
          </cell>
          <cell r="J772" t="str">
            <v>DR</v>
          </cell>
          <cell r="K772">
            <v>332310</v>
          </cell>
          <cell r="L772">
            <v>11077</v>
          </cell>
        </row>
        <row r="773">
          <cell r="D773">
            <v>2896697</v>
          </cell>
          <cell r="E773">
            <v>3000015004</v>
          </cell>
          <cell r="F773">
            <v>3000015004</v>
          </cell>
          <cell r="G773"/>
          <cell r="H773" t="str">
            <v>O-RING 11.89X1.98MM. NBR 90A CAT 3J1907</v>
          </cell>
          <cell r="I773">
            <v>9</v>
          </cell>
          <cell r="J773" t="str">
            <v>EA</v>
          </cell>
          <cell r="K773">
            <v>333</v>
          </cell>
          <cell r="L773">
            <v>37</v>
          </cell>
        </row>
        <row r="774">
          <cell r="D774">
            <v>2896988</v>
          </cell>
          <cell r="E774" t="str">
            <v>AA0218</v>
          </cell>
          <cell r="F774"/>
          <cell r="G774" t="str">
            <v>5110010456</v>
          </cell>
          <cell r="H774" t="str">
            <v>DISC &amp; PLATE REAR BRAKE KIT</v>
          </cell>
          <cell r="I774">
            <v>1</v>
          </cell>
          <cell r="J774" t="str">
            <v>SE</v>
          </cell>
          <cell r="K774">
            <v>465000</v>
          </cell>
          <cell r="L774">
            <v>465000</v>
          </cell>
        </row>
        <row r="775">
          <cell r="D775">
            <v>2896989</v>
          </cell>
          <cell r="E775" t="str">
            <v>AA0218</v>
          </cell>
          <cell r="F775"/>
          <cell r="G775">
            <v>5110010456</v>
          </cell>
          <cell r="H775" t="str">
            <v>DISC &amp; PLATE REAR BRAKE KIT</v>
          </cell>
          <cell r="I775">
            <v>1</v>
          </cell>
          <cell r="J775" t="str">
            <v>SE</v>
          </cell>
          <cell r="K775">
            <v>465000</v>
          </cell>
          <cell r="L775">
            <v>465000</v>
          </cell>
        </row>
        <row r="776">
          <cell r="D776">
            <v>2896990</v>
          </cell>
          <cell r="E776" t="str">
            <v>AA0218</v>
          </cell>
          <cell r="F776"/>
          <cell r="G776">
            <v>5110010456</v>
          </cell>
          <cell r="H776" t="str">
            <v>DISC &amp; PLATE REAR BRAKE KIT</v>
          </cell>
          <cell r="I776">
            <v>1</v>
          </cell>
          <cell r="J776" t="str">
            <v>SE</v>
          </cell>
          <cell r="K776">
            <v>465000</v>
          </cell>
          <cell r="L776">
            <v>465000</v>
          </cell>
        </row>
        <row r="777">
          <cell r="D777">
            <v>2896991</v>
          </cell>
          <cell r="E777" t="str">
            <v>AA0218</v>
          </cell>
          <cell r="F777"/>
          <cell r="G777">
            <v>5110010456</v>
          </cell>
          <cell r="H777" t="str">
            <v>DISC &amp; PLATE REAR BRAKE KIT</v>
          </cell>
          <cell r="I777">
            <v>1</v>
          </cell>
          <cell r="J777" t="str">
            <v>SE</v>
          </cell>
          <cell r="K777">
            <v>465000</v>
          </cell>
          <cell r="L777">
            <v>465000</v>
          </cell>
        </row>
        <row r="778">
          <cell r="D778">
            <v>2896992</v>
          </cell>
          <cell r="E778" t="str">
            <v>AA0218</v>
          </cell>
          <cell r="F778"/>
          <cell r="G778">
            <v>5110010456</v>
          </cell>
          <cell r="H778" t="str">
            <v>DISC &amp; PLATE REAR BRAKE KIT</v>
          </cell>
          <cell r="I778">
            <v>1</v>
          </cell>
          <cell r="J778" t="str">
            <v>SE</v>
          </cell>
          <cell r="K778">
            <v>465000</v>
          </cell>
          <cell r="L778">
            <v>465000</v>
          </cell>
        </row>
        <row r="779">
          <cell r="D779">
            <v>2896994</v>
          </cell>
          <cell r="E779" t="str">
            <v>AA0218</v>
          </cell>
          <cell r="F779"/>
          <cell r="G779">
            <v>5110010456</v>
          </cell>
          <cell r="H779" t="str">
            <v>DISC &amp; PLATE REAR BRAKE KIT</v>
          </cell>
          <cell r="I779">
            <v>1</v>
          </cell>
          <cell r="J779" t="str">
            <v>SE</v>
          </cell>
          <cell r="K779">
            <v>465000</v>
          </cell>
          <cell r="L779">
            <v>465000</v>
          </cell>
        </row>
        <row r="780">
          <cell r="D780">
            <v>2896995</v>
          </cell>
          <cell r="E780" t="str">
            <v>AA0218</v>
          </cell>
          <cell r="F780"/>
          <cell r="G780">
            <v>5110010456</v>
          </cell>
          <cell r="H780" t="str">
            <v>DISC &amp; PLATE REAR BRAKE KIT</v>
          </cell>
          <cell r="I780">
            <v>1</v>
          </cell>
          <cell r="J780" t="str">
            <v>SE</v>
          </cell>
          <cell r="K780">
            <v>465000</v>
          </cell>
          <cell r="L780">
            <v>465000</v>
          </cell>
        </row>
        <row r="781">
          <cell r="D781">
            <v>2899063</v>
          </cell>
          <cell r="E781">
            <v>3000015249</v>
          </cell>
          <cell r="F781">
            <v>3000015249</v>
          </cell>
          <cell r="G781"/>
          <cell r="H781" t="str">
            <v>O-RING 78.97X3.53MM. NBR 75A CAT 2H6184</v>
          </cell>
          <cell r="I781">
            <v>4</v>
          </cell>
          <cell r="J781" t="str">
            <v>EA</v>
          </cell>
          <cell r="K781">
            <v>402.14</v>
          </cell>
          <cell r="L781">
            <v>100.535</v>
          </cell>
        </row>
        <row r="782">
          <cell r="D782">
            <v>2899071</v>
          </cell>
          <cell r="E782" t="str">
            <v>AA0844</v>
          </cell>
          <cell r="F782"/>
          <cell r="G782" t="str">
            <v>4110173591</v>
          </cell>
          <cell r="H782" t="str">
            <v>COMPRESSOR AIRCONDITION P/N SD5S14 5306</v>
          </cell>
          <cell r="I782">
            <v>1</v>
          </cell>
          <cell r="J782" t="str">
            <v>EA</v>
          </cell>
          <cell r="K782">
            <v>5800</v>
          </cell>
          <cell r="L782">
            <v>5800</v>
          </cell>
        </row>
        <row r="783">
          <cell r="D783">
            <v>2899072</v>
          </cell>
          <cell r="E783" t="str">
            <v>AA0844</v>
          </cell>
          <cell r="F783"/>
          <cell r="G783">
            <v>4110173591</v>
          </cell>
          <cell r="H783" t="str">
            <v>COMPRESSOR AIRCONDITION P/N SD5S14 5306</v>
          </cell>
          <cell r="I783">
            <v>1</v>
          </cell>
          <cell r="J783" t="str">
            <v>EA</v>
          </cell>
          <cell r="K783">
            <v>5800</v>
          </cell>
          <cell r="L783">
            <v>5800</v>
          </cell>
        </row>
        <row r="784">
          <cell r="D784">
            <v>2899073</v>
          </cell>
          <cell r="E784" t="str">
            <v>AA0844</v>
          </cell>
          <cell r="F784"/>
          <cell r="G784">
            <v>4110173591</v>
          </cell>
          <cell r="H784" t="str">
            <v>COMPRESSOR AIRCONDITION P/N SD5S14 5306</v>
          </cell>
          <cell r="I784">
            <v>1</v>
          </cell>
          <cell r="J784" t="str">
            <v>EA</v>
          </cell>
          <cell r="K784">
            <v>5800</v>
          </cell>
          <cell r="L784">
            <v>5800</v>
          </cell>
        </row>
        <row r="785">
          <cell r="D785">
            <v>2899074</v>
          </cell>
          <cell r="E785" t="str">
            <v>AA0844</v>
          </cell>
          <cell r="F785"/>
          <cell r="G785">
            <v>4110173591</v>
          </cell>
          <cell r="H785" t="str">
            <v>COMPRESSOR AIRCONDITION P/N SD5S14 5306</v>
          </cell>
          <cell r="I785">
            <v>1</v>
          </cell>
          <cell r="J785" t="str">
            <v>EA</v>
          </cell>
          <cell r="K785">
            <v>5800</v>
          </cell>
          <cell r="L785">
            <v>5800</v>
          </cell>
        </row>
        <row r="786">
          <cell r="D786">
            <v>2899075</v>
          </cell>
          <cell r="E786" t="str">
            <v>AA0844</v>
          </cell>
          <cell r="F786"/>
          <cell r="G786">
            <v>4110173591</v>
          </cell>
          <cell r="H786" t="str">
            <v>COMPRESSOR AIRCONDITION P/N SD5S14 5306</v>
          </cell>
          <cell r="I786">
            <v>1</v>
          </cell>
          <cell r="J786" t="str">
            <v>EA</v>
          </cell>
          <cell r="K786">
            <v>5800</v>
          </cell>
          <cell r="L786">
            <v>5800</v>
          </cell>
        </row>
        <row r="787">
          <cell r="D787">
            <v>2899078</v>
          </cell>
          <cell r="E787" t="str">
            <v>AA0844</v>
          </cell>
          <cell r="F787"/>
          <cell r="G787">
            <v>4110173591</v>
          </cell>
          <cell r="H787" t="str">
            <v>COMPRESSOR AIRCONDITION P/N SD5S14 5306</v>
          </cell>
          <cell r="I787">
            <v>1</v>
          </cell>
          <cell r="J787" t="str">
            <v>EA</v>
          </cell>
          <cell r="K787">
            <v>5800</v>
          </cell>
          <cell r="L787">
            <v>5800</v>
          </cell>
        </row>
        <row r="788">
          <cell r="D788">
            <v>2899081</v>
          </cell>
          <cell r="E788" t="str">
            <v>AA0844</v>
          </cell>
          <cell r="F788"/>
          <cell r="G788">
            <v>4110173591</v>
          </cell>
          <cell r="H788" t="str">
            <v>COMPRESSOR AIRCONDITION P/N SD5S14 5306</v>
          </cell>
          <cell r="I788">
            <v>1</v>
          </cell>
          <cell r="J788" t="str">
            <v>EA</v>
          </cell>
          <cell r="K788">
            <v>5800</v>
          </cell>
          <cell r="L788">
            <v>5800</v>
          </cell>
        </row>
        <row r="789">
          <cell r="D789">
            <v>2899083</v>
          </cell>
          <cell r="E789" t="str">
            <v>AA0844</v>
          </cell>
          <cell r="F789"/>
          <cell r="G789">
            <v>4110173591</v>
          </cell>
          <cell r="H789" t="str">
            <v>COMPRESSOR AIRCONDITION P/N SD5S14 5306</v>
          </cell>
          <cell r="I789">
            <v>1</v>
          </cell>
          <cell r="J789" t="str">
            <v>EA</v>
          </cell>
          <cell r="K789">
            <v>5800</v>
          </cell>
          <cell r="L789">
            <v>5800</v>
          </cell>
        </row>
        <row r="790">
          <cell r="D790">
            <v>2899088</v>
          </cell>
          <cell r="E790" t="str">
            <v>AA0844</v>
          </cell>
          <cell r="F790"/>
          <cell r="G790">
            <v>4110173591</v>
          </cell>
          <cell r="H790" t="str">
            <v>COMPRESSOR AIRCONDITION P/N SD5S14 5306</v>
          </cell>
          <cell r="I790">
            <v>1</v>
          </cell>
          <cell r="J790" t="str">
            <v>EA</v>
          </cell>
          <cell r="K790">
            <v>5800</v>
          </cell>
          <cell r="L790">
            <v>5800</v>
          </cell>
        </row>
        <row r="791">
          <cell r="D791">
            <v>2899090</v>
          </cell>
          <cell r="E791" t="str">
            <v>AA0844</v>
          </cell>
          <cell r="F791"/>
          <cell r="G791">
            <v>4110173591</v>
          </cell>
          <cell r="H791" t="str">
            <v>COMPRESSOR AIRCONDITION P/N SD5S14 5306</v>
          </cell>
          <cell r="I791">
            <v>1</v>
          </cell>
          <cell r="J791" t="str">
            <v>EA</v>
          </cell>
          <cell r="K791">
            <v>5800</v>
          </cell>
          <cell r="L791">
            <v>5800</v>
          </cell>
        </row>
        <row r="792">
          <cell r="D792">
            <v>2899162</v>
          </cell>
          <cell r="E792" t="str">
            <v>AA1077</v>
          </cell>
          <cell r="F792"/>
          <cell r="G792">
            <v>5110010458</v>
          </cell>
          <cell r="H792" t="str">
            <v>ชุด CLUTCH SET OF BH100</v>
          </cell>
          <cell r="I792">
            <v>1</v>
          </cell>
          <cell r="J792" t="str">
            <v>SE</v>
          </cell>
          <cell r="K792">
            <v>615000</v>
          </cell>
          <cell r="L792">
            <v>615000</v>
          </cell>
        </row>
        <row r="793">
          <cell r="D793">
            <v>2899165</v>
          </cell>
          <cell r="E793" t="str">
            <v>AA1077</v>
          </cell>
          <cell r="F793"/>
          <cell r="G793">
            <v>5110010458</v>
          </cell>
          <cell r="H793" t="str">
            <v>ชุด CLUTCH SET OF BH100</v>
          </cell>
          <cell r="I793">
            <v>1</v>
          </cell>
          <cell r="J793" t="str">
            <v>SE</v>
          </cell>
          <cell r="K793">
            <v>615000</v>
          </cell>
          <cell r="L793">
            <v>615000</v>
          </cell>
        </row>
        <row r="794">
          <cell r="D794">
            <v>2899169</v>
          </cell>
          <cell r="E794" t="str">
            <v>AA1077</v>
          </cell>
          <cell r="F794"/>
          <cell r="G794">
            <v>5110010458</v>
          </cell>
          <cell r="H794" t="str">
            <v>ชุด CLUTCH SET OF BH100</v>
          </cell>
          <cell r="I794">
            <v>1</v>
          </cell>
          <cell r="J794" t="str">
            <v>SE</v>
          </cell>
          <cell r="K794">
            <v>615000</v>
          </cell>
          <cell r="L794">
            <v>615000</v>
          </cell>
        </row>
        <row r="795">
          <cell r="D795">
            <v>2899170</v>
          </cell>
          <cell r="E795" t="str">
            <v>AA1077</v>
          </cell>
          <cell r="F795"/>
          <cell r="G795">
            <v>5110010458</v>
          </cell>
          <cell r="H795" t="str">
            <v>ชุด CLUTCH SET OF BH100</v>
          </cell>
          <cell r="I795">
            <v>1</v>
          </cell>
          <cell r="J795" t="str">
            <v>SE</v>
          </cell>
          <cell r="K795">
            <v>615000</v>
          </cell>
          <cell r="L795">
            <v>615000</v>
          </cell>
        </row>
        <row r="796">
          <cell r="D796">
            <v>2899174</v>
          </cell>
          <cell r="E796" t="str">
            <v>AA1077</v>
          </cell>
          <cell r="F796"/>
          <cell r="G796">
            <v>5110010458</v>
          </cell>
          <cell r="H796" t="str">
            <v>ชุด CLUTCH SET OF BH100</v>
          </cell>
          <cell r="I796">
            <v>1</v>
          </cell>
          <cell r="J796" t="str">
            <v>SE</v>
          </cell>
          <cell r="K796">
            <v>615000</v>
          </cell>
          <cell r="L796">
            <v>615000</v>
          </cell>
        </row>
        <row r="797">
          <cell r="D797">
            <v>2899176</v>
          </cell>
          <cell r="E797" t="str">
            <v>AA1077</v>
          </cell>
          <cell r="F797"/>
          <cell r="G797">
            <v>5110010458</v>
          </cell>
          <cell r="H797" t="str">
            <v>ชุด CLUTCH SET OF BH100</v>
          </cell>
          <cell r="I797">
            <v>1</v>
          </cell>
          <cell r="J797" t="str">
            <v>SE</v>
          </cell>
          <cell r="K797">
            <v>615000</v>
          </cell>
          <cell r="L797">
            <v>615000</v>
          </cell>
        </row>
        <row r="798">
          <cell r="D798">
            <v>2899177</v>
          </cell>
          <cell r="E798" t="str">
            <v>AA1077</v>
          </cell>
          <cell r="F798"/>
          <cell r="G798">
            <v>5110010458</v>
          </cell>
          <cell r="H798" t="str">
            <v>ชุด CLUTCH SET OF BH100</v>
          </cell>
          <cell r="I798">
            <v>1</v>
          </cell>
          <cell r="J798" t="str">
            <v>SE</v>
          </cell>
          <cell r="K798">
            <v>615000</v>
          </cell>
          <cell r="L798">
            <v>615000</v>
          </cell>
        </row>
        <row r="799">
          <cell r="D799">
            <v>2899824</v>
          </cell>
          <cell r="E799" t="str">
            <v>AA0527</v>
          </cell>
          <cell r="F799"/>
          <cell r="G799">
            <v>4110173840</v>
          </cell>
          <cell r="H799" t="str">
            <v>MAIN CABLE ASSY SE-57118</v>
          </cell>
          <cell r="I799">
            <v>1</v>
          </cell>
          <cell r="J799" t="str">
            <v>EA</v>
          </cell>
          <cell r="K799">
            <v>18000</v>
          </cell>
          <cell r="L799">
            <v>18000</v>
          </cell>
        </row>
        <row r="800">
          <cell r="D800">
            <v>2899824</v>
          </cell>
          <cell r="E800" t="str">
            <v>AA0873</v>
          </cell>
          <cell r="F800"/>
          <cell r="G800">
            <v>4110173840</v>
          </cell>
          <cell r="H800" t="str">
            <v>SENSOR CABLE ASSY P/N SE-3922</v>
          </cell>
          <cell r="I800">
            <v>1</v>
          </cell>
          <cell r="J800" t="str">
            <v>EA</v>
          </cell>
          <cell r="K800">
            <v>78000</v>
          </cell>
          <cell r="L800">
            <v>78000</v>
          </cell>
        </row>
        <row r="801">
          <cell r="D801">
            <v>2899826</v>
          </cell>
          <cell r="E801" t="str">
            <v>AA0527</v>
          </cell>
          <cell r="F801"/>
          <cell r="G801">
            <v>4110173840</v>
          </cell>
          <cell r="H801" t="str">
            <v>MAIN CABLE ASSY SE-57118</v>
          </cell>
          <cell r="I801">
            <v>1</v>
          </cell>
          <cell r="J801" t="str">
            <v>EA</v>
          </cell>
          <cell r="K801">
            <v>18000</v>
          </cell>
          <cell r="L801">
            <v>18000</v>
          </cell>
        </row>
        <row r="802">
          <cell r="D802">
            <v>2899826</v>
          </cell>
          <cell r="E802" t="str">
            <v>AA0873</v>
          </cell>
          <cell r="F802"/>
          <cell r="G802">
            <v>4110173840</v>
          </cell>
          <cell r="H802" t="str">
            <v>SENSOR CABLE ASSY P/N SE-3922</v>
          </cell>
          <cell r="I802">
            <v>1</v>
          </cell>
          <cell r="J802" t="str">
            <v>EA</v>
          </cell>
          <cell r="K802">
            <v>78000</v>
          </cell>
          <cell r="L802">
            <v>78000</v>
          </cell>
        </row>
        <row r="803">
          <cell r="D803">
            <v>2899894</v>
          </cell>
          <cell r="E803">
            <v>1000103060</v>
          </cell>
          <cell r="F803">
            <v>1000103060</v>
          </cell>
          <cell r="G803"/>
          <cell r="H803" t="str">
            <v>SECONDARY AIR FILTER AF1604</v>
          </cell>
          <cell r="I803">
            <v>2</v>
          </cell>
          <cell r="J803" t="str">
            <v>EA</v>
          </cell>
          <cell r="K803">
            <v>4176</v>
          </cell>
          <cell r="L803">
            <v>2088</v>
          </cell>
        </row>
        <row r="804">
          <cell r="D804">
            <v>2900395</v>
          </cell>
          <cell r="E804" t="str">
            <v>AA0994</v>
          </cell>
          <cell r="F804"/>
          <cell r="G804" t="str">
            <v>4110173626</v>
          </cell>
          <cell r="H804" t="str">
            <v>TRANSMISSION OIL SAE 30</v>
          </cell>
          <cell r="I804">
            <v>22</v>
          </cell>
          <cell r="J804" t="str">
            <v>DR</v>
          </cell>
          <cell r="K804">
            <v>275880</v>
          </cell>
          <cell r="L804">
            <v>12540</v>
          </cell>
        </row>
        <row r="805">
          <cell r="D805">
            <v>2900395</v>
          </cell>
          <cell r="E805" t="str">
            <v>AA1111</v>
          </cell>
          <cell r="F805"/>
          <cell r="G805" t="str">
            <v>4110173626</v>
          </cell>
          <cell r="H805" t="str">
            <v>น้ำมันเครื่องยนต์ SAE 15W-40 API CI-4</v>
          </cell>
          <cell r="I805">
            <v>12</v>
          </cell>
          <cell r="J805" t="str">
            <v>DR</v>
          </cell>
          <cell r="K805">
            <v>175560</v>
          </cell>
          <cell r="L805">
            <v>14630</v>
          </cell>
        </row>
        <row r="806">
          <cell r="D806">
            <v>2902236</v>
          </cell>
          <cell r="E806">
            <v>3000000719</v>
          </cell>
          <cell r="F806">
            <v>3000000719</v>
          </cell>
          <cell r="G806"/>
          <cell r="H806" t="str">
            <v>BATTERY STORAGE 200A.</v>
          </cell>
          <cell r="I806">
            <v>4</v>
          </cell>
          <cell r="J806" t="str">
            <v>EA</v>
          </cell>
          <cell r="K806">
            <v>21440</v>
          </cell>
          <cell r="L806">
            <v>5360</v>
          </cell>
        </row>
        <row r="807">
          <cell r="D807">
            <v>2902275</v>
          </cell>
          <cell r="E807" t="str">
            <v>AA0204</v>
          </cell>
          <cell r="F807"/>
          <cell r="G807">
            <v>4110174254</v>
          </cell>
          <cell r="H807" t="str">
            <v>CUSHION RUBBER P/N 56201122410</v>
          </cell>
          <cell r="I807">
            <v>8</v>
          </cell>
          <cell r="J807" t="str">
            <v>EA</v>
          </cell>
          <cell r="K807">
            <v>20560</v>
          </cell>
          <cell r="L807">
            <v>2570</v>
          </cell>
        </row>
        <row r="808">
          <cell r="D808">
            <v>2902276</v>
          </cell>
          <cell r="E808" t="str">
            <v>AA0204</v>
          </cell>
          <cell r="F808"/>
          <cell r="G808">
            <v>4110174254</v>
          </cell>
          <cell r="H808" t="str">
            <v>CUSHION RUBBER P/N 56201122410</v>
          </cell>
          <cell r="I808">
            <v>8</v>
          </cell>
          <cell r="J808" t="str">
            <v>EA</v>
          </cell>
          <cell r="K808">
            <v>20560</v>
          </cell>
          <cell r="L808">
            <v>2570</v>
          </cell>
        </row>
        <row r="809">
          <cell r="D809">
            <v>2902277</v>
          </cell>
          <cell r="E809" t="str">
            <v>AA0204</v>
          </cell>
          <cell r="F809"/>
          <cell r="G809">
            <v>4110174254</v>
          </cell>
          <cell r="H809" t="str">
            <v>CUSHION RUBBER P/N 56201122410</v>
          </cell>
          <cell r="I809">
            <v>8</v>
          </cell>
          <cell r="J809" t="str">
            <v>EA</v>
          </cell>
          <cell r="K809">
            <v>20560</v>
          </cell>
          <cell r="L809">
            <v>2570</v>
          </cell>
        </row>
        <row r="810">
          <cell r="D810">
            <v>2902278</v>
          </cell>
          <cell r="E810" t="str">
            <v>AA0204</v>
          </cell>
          <cell r="F810"/>
          <cell r="G810">
            <v>4110174254</v>
          </cell>
          <cell r="H810" t="str">
            <v>CUSHION RUBBER P/N 56201122410</v>
          </cell>
          <cell r="I810">
            <v>8</v>
          </cell>
          <cell r="J810" t="str">
            <v>EA</v>
          </cell>
          <cell r="K810">
            <v>20560</v>
          </cell>
          <cell r="L810">
            <v>2570</v>
          </cell>
        </row>
        <row r="811">
          <cell r="D811">
            <v>2902280</v>
          </cell>
          <cell r="E811" t="str">
            <v>AA0204</v>
          </cell>
          <cell r="F811"/>
          <cell r="G811">
            <v>4110174254</v>
          </cell>
          <cell r="H811" t="str">
            <v>CUSHION RUBBER P/N 56201122410</v>
          </cell>
          <cell r="I811">
            <v>8</v>
          </cell>
          <cell r="J811" t="str">
            <v>EA</v>
          </cell>
          <cell r="K811">
            <v>20560</v>
          </cell>
          <cell r="L811">
            <v>2570</v>
          </cell>
        </row>
        <row r="812">
          <cell r="D812">
            <v>2902281</v>
          </cell>
          <cell r="E812" t="str">
            <v>AA0204</v>
          </cell>
          <cell r="F812"/>
          <cell r="G812">
            <v>4110174254</v>
          </cell>
          <cell r="H812" t="str">
            <v>CUSHION RUBBER P/N 56201122410</v>
          </cell>
          <cell r="I812">
            <v>8</v>
          </cell>
          <cell r="J812" t="str">
            <v>EA</v>
          </cell>
          <cell r="K812">
            <v>20560</v>
          </cell>
          <cell r="L812">
            <v>2570</v>
          </cell>
        </row>
        <row r="813">
          <cell r="D813">
            <v>2902282</v>
          </cell>
          <cell r="E813" t="str">
            <v>AA0204</v>
          </cell>
          <cell r="F813"/>
          <cell r="G813">
            <v>4110174254</v>
          </cell>
          <cell r="H813" t="str">
            <v>CUSHION RUBBER P/N 56201122410</v>
          </cell>
          <cell r="I813">
            <v>8</v>
          </cell>
          <cell r="J813" t="str">
            <v>EA</v>
          </cell>
          <cell r="K813">
            <v>20560</v>
          </cell>
          <cell r="L813">
            <v>2570</v>
          </cell>
        </row>
        <row r="814">
          <cell r="D814">
            <v>2902283</v>
          </cell>
          <cell r="E814" t="str">
            <v>AA0204</v>
          </cell>
          <cell r="F814"/>
          <cell r="G814">
            <v>4110174254</v>
          </cell>
          <cell r="H814" t="str">
            <v>CUSHION RUBBER P/N 56201122410</v>
          </cell>
          <cell r="I814">
            <v>8</v>
          </cell>
          <cell r="J814" t="str">
            <v>EA</v>
          </cell>
          <cell r="K814">
            <v>20560</v>
          </cell>
          <cell r="L814">
            <v>2570</v>
          </cell>
        </row>
        <row r="815">
          <cell r="D815">
            <v>2902304</v>
          </cell>
          <cell r="E815" t="str">
            <v>AA0869</v>
          </cell>
          <cell r="F815"/>
          <cell r="G815">
            <v>4110173845</v>
          </cell>
          <cell r="H815" t="str">
            <v>SEAL กระบอกโช้คอัพ</v>
          </cell>
          <cell r="I815">
            <v>4</v>
          </cell>
          <cell r="J815" t="str">
            <v>SE</v>
          </cell>
          <cell r="K815">
            <v>78000</v>
          </cell>
          <cell r="L815">
            <v>19500</v>
          </cell>
        </row>
        <row r="816">
          <cell r="D816">
            <v>2902305</v>
          </cell>
          <cell r="E816" t="str">
            <v>AA0869</v>
          </cell>
          <cell r="F816"/>
          <cell r="G816">
            <v>4110173845</v>
          </cell>
          <cell r="H816" t="str">
            <v>SEAL กระบอกโช้คอัพ</v>
          </cell>
          <cell r="I816">
            <v>4</v>
          </cell>
          <cell r="J816" t="str">
            <v>SE</v>
          </cell>
          <cell r="K816">
            <v>78000</v>
          </cell>
          <cell r="L816">
            <v>19500</v>
          </cell>
        </row>
        <row r="817">
          <cell r="D817">
            <v>2902309</v>
          </cell>
          <cell r="E817" t="str">
            <v>AA0869</v>
          </cell>
          <cell r="F817"/>
          <cell r="G817">
            <v>4110173845</v>
          </cell>
          <cell r="H817" t="str">
            <v>SEAL กระบอกโช้คอัพ</v>
          </cell>
          <cell r="I817">
            <v>4</v>
          </cell>
          <cell r="J817" t="str">
            <v>SE</v>
          </cell>
          <cell r="K817">
            <v>78000</v>
          </cell>
          <cell r="L817">
            <v>19500</v>
          </cell>
        </row>
        <row r="818">
          <cell r="D818">
            <v>2902310</v>
          </cell>
          <cell r="E818" t="str">
            <v>AA0869</v>
          </cell>
          <cell r="F818"/>
          <cell r="G818">
            <v>4110173845</v>
          </cell>
          <cell r="H818" t="str">
            <v>SEAL กระบอกโช้คอัพ</v>
          </cell>
          <cell r="I818">
            <v>4</v>
          </cell>
          <cell r="J818" t="str">
            <v>SE</v>
          </cell>
          <cell r="K818">
            <v>78000</v>
          </cell>
          <cell r="L818">
            <v>19500</v>
          </cell>
        </row>
        <row r="819">
          <cell r="D819">
            <v>2902312</v>
          </cell>
          <cell r="E819" t="str">
            <v>AA0869</v>
          </cell>
          <cell r="F819"/>
          <cell r="G819">
            <v>4110173845</v>
          </cell>
          <cell r="H819" t="str">
            <v>SEAL กระบอกโช้คอัพ</v>
          </cell>
          <cell r="I819">
            <v>4</v>
          </cell>
          <cell r="J819" t="str">
            <v>SE</v>
          </cell>
          <cell r="K819">
            <v>78000</v>
          </cell>
          <cell r="L819">
            <v>19500</v>
          </cell>
        </row>
        <row r="820">
          <cell r="D820">
            <v>2902384</v>
          </cell>
          <cell r="E820" t="str">
            <v>AA0932</v>
          </cell>
          <cell r="F820"/>
          <cell r="G820">
            <v>4110173553</v>
          </cell>
          <cell r="H820" t="str">
            <v>SOLENOID VALVE CKD P/N A2-6368</v>
          </cell>
          <cell r="I820">
            <v>7</v>
          </cell>
          <cell r="J820" t="str">
            <v>EA</v>
          </cell>
          <cell r="K820">
            <v>63000</v>
          </cell>
          <cell r="L820">
            <v>9000</v>
          </cell>
        </row>
        <row r="821">
          <cell r="D821">
            <v>2902385</v>
          </cell>
          <cell r="E821" t="str">
            <v>AA0932</v>
          </cell>
          <cell r="F821"/>
          <cell r="G821">
            <v>4110173553</v>
          </cell>
          <cell r="H821" t="str">
            <v>SOLENOID VALVE CKD P/N A2-6368</v>
          </cell>
          <cell r="I821">
            <v>7</v>
          </cell>
          <cell r="J821" t="str">
            <v>EA</v>
          </cell>
          <cell r="K821">
            <v>63000</v>
          </cell>
          <cell r="L821">
            <v>9000</v>
          </cell>
        </row>
        <row r="822">
          <cell r="D822">
            <v>2902386</v>
          </cell>
          <cell r="E822" t="str">
            <v>AA0932</v>
          </cell>
          <cell r="F822"/>
          <cell r="G822">
            <v>4110173553</v>
          </cell>
          <cell r="H822" t="str">
            <v>SOLENOID VALVE CKD P/N A2-6368</v>
          </cell>
          <cell r="I822">
            <v>7</v>
          </cell>
          <cell r="J822" t="str">
            <v>EA</v>
          </cell>
          <cell r="K822">
            <v>63000</v>
          </cell>
          <cell r="L822">
            <v>9000</v>
          </cell>
        </row>
        <row r="823">
          <cell r="D823">
            <v>2902388</v>
          </cell>
          <cell r="E823" t="str">
            <v>AA0932</v>
          </cell>
          <cell r="F823"/>
          <cell r="G823">
            <v>4110173553</v>
          </cell>
          <cell r="H823" t="str">
            <v>SOLENOID VALVE CKD P/N A2-6368</v>
          </cell>
          <cell r="I823">
            <v>7</v>
          </cell>
          <cell r="J823" t="str">
            <v>EA</v>
          </cell>
          <cell r="K823">
            <v>63000</v>
          </cell>
          <cell r="L823">
            <v>9000</v>
          </cell>
        </row>
        <row r="824">
          <cell r="D824">
            <v>2902389</v>
          </cell>
          <cell r="E824" t="str">
            <v>AA0932</v>
          </cell>
          <cell r="F824"/>
          <cell r="G824">
            <v>4110173553</v>
          </cell>
          <cell r="H824" t="str">
            <v>SOLENOID VALVE CKD P/N A2-6368</v>
          </cell>
          <cell r="I824">
            <v>7</v>
          </cell>
          <cell r="J824" t="str">
            <v>EA</v>
          </cell>
          <cell r="K824">
            <v>63000</v>
          </cell>
          <cell r="L824">
            <v>9000</v>
          </cell>
        </row>
        <row r="825">
          <cell r="D825">
            <v>2902390</v>
          </cell>
          <cell r="E825" t="str">
            <v>AA0932</v>
          </cell>
          <cell r="F825"/>
          <cell r="G825">
            <v>4110173553</v>
          </cell>
          <cell r="H825" t="str">
            <v>SOLENOID VALVE CKD P/N A2-6368</v>
          </cell>
          <cell r="I825">
            <v>7</v>
          </cell>
          <cell r="J825" t="str">
            <v>EA</v>
          </cell>
          <cell r="K825">
            <v>63000</v>
          </cell>
          <cell r="L825">
            <v>9000</v>
          </cell>
        </row>
        <row r="826">
          <cell r="D826">
            <v>2902890</v>
          </cell>
          <cell r="E826">
            <v>3000003374</v>
          </cell>
          <cell r="F826">
            <v>3000003374</v>
          </cell>
          <cell r="G826"/>
          <cell r="H826" t="str">
            <v>ANGLE STRUCTURAL 3X30X30MM.X6M EQUAL BAR</v>
          </cell>
          <cell r="I826">
            <v>2</v>
          </cell>
          <cell r="J826" t="str">
            <v>EA</v>
          </cell>
          <cell r="K826">
            <v>370</v>
          </cell>
          <cell r="L826">
            <v>185</v>
          </cell>
        </row>
        <row r="827">
          <cell r="D827">
            <v>2902890</v>
          </cell>
          <cell r="E827">
            <v>3000000019</v>
          </cell>
          <cell r="F827">
            <v>3000000019</v>
          </cell>
          <cell r="G827"/>
          <cell r="H827" t="str">
            <v>BAR METAL 9MM.X10M RD SR24 STEEL</v>
          </cell>
          <cell r="I827">
            <v>2</v>
          </cell>
          <cell r="J827" t="str">
            <v>EA</v>
          </cell>
          <cell r="K827">
            <v>189</v>
          </cell>
          <cell r="L827">
            <v>94.5</v>
          </cell>
        </row>
        <row r="828">
          <cell r="D828">
            <v>2902890</v>
          </cell>
          <cell r="E828">
            <v>3000004951</v>
          </cell>
          <cell r="F828">
            <v>3000004951</v>
          </cell>
          <cell r="G828"/>
          <cell r="H828" t="str">
            <v>BOLT HEX 1/4X1IN 20TPI UNC 8G</v>
          </cell>
          <cell r="I828">
            <v>40</v>
          </cell>
          <cell r="J828" t="str">
            <v>EA</v>
          </cell>
          <cell r="K828">
            <v>50</v>
          </cell>
          <cell r="L828">
            <v>1.25</v>
          </cell>
        </row>
        <row r="829">
          <cell r="D829">
            <v>2902989</v>
          </cell>
          <cell r="E829">
            <v>3000000016</v>
          </cell>
          <cell r="F829">
            <v>3000000016</v>
          </cell>
          <cell r="G829"/>
          <cell r="H829" t="str">
            <v>BAR METAL 12MM.X10M RD SR24 STEEL</v>
          </cell>
          <cell r="I829">
            <v>2</v>
          </cell>
          <cell r="J829" t="str">
            <v>EA</v>
          </cell>
          <cell r="K829">
            <v>304.31</v>
          </cell>
          <cell r="L829">
            <v>152.155</v>
          </cell>
        </row>
        <row r="830">
          <cell r="D830">
            <v>2908032</v>
          </cell>
          <cell r="E830">
            <v>1000103060</v>
          </cell>
          <cell r="F830">
            <v>1000103060</v>
          </cell>
          <cell r="G830"/>
          <cell r="H830" t="str">
            <v>SECONDARY AIR FILTER AF1604</v>
          </cell>
          <cell r="I830">
            <v>2</v>
          </cell>
          <cell r="J830" t="str">
            <v>EA</v>
          </cell>
          <cell r="K830">
            <v>4176</v>
          </cell>
          <cell r="L830">
            <v>2088</v>
          </cell>
        </row>
        <row r="831">
          <cell r="D831">
            <v>2910195</v>
          </cell>
          <cell r="E831" t="str">
            <v>AA0853</v>
          </cell>
          <cell r="F831"/>
          <cell r="G831" t="str">
            <v>4110174666</v>
          </cell>
          <cell r="H831" t="str">
            <v>SEAL KIT สำหรับซ่อม TRANSMISSION</v>
          </cell>
          <cell r="I831">
            <v>1</v>
          </cell>
          <cell r="J831" t="str">
            <v>SE</v>
          </cell>
          <cell r="K831">
            <v>47000</v>
          </cell>
          <cell r="L831">
            <v>47000</v>
          </cell>
        </row>
        <row r="832">
          <cell r="D832">
            <v>2910197</v>
          </cell>
          <cell r="E832" t="str">
            <v>AA0853</v>
          </cell>
          <cell r="F832"/>
          <cell r="G832">
            <v>4110174666</v>
          </cell>
          <cell r="H832" t="str">
            <v>SEAL KIT สำหรับซ่อม TRANSMISSION</v>
          </cell>
          <cell r="I832">
            <v>1</v>
          </cell>
          <cell r="J832" t="str">
            <v>SE</v>
          </cell>
          <cell r="K832">
            <v>47000</v>
          </cell>
          <cell r="L832">
            <v>47000</v>
          </cell>
        </row>
        <row r="833">
          <cell r="D833">
            <v>2910199</v>
          </cell>
          <cell r="E833" t="str">
            <v>AA0853</v>
          </cell>
          <cell r="F833"/>
          <cell r="G833">
            <v>4110174666</v>
          </cell>
          <cell r="H833" t="str">
            <v>SEAL KIT สำหรับซ่อม TRANSMISSION</v>
          </cell>
          <cell r="I833">
            <v>1</v>
          </cell>
          <cell r="J833" t="str">
            <v>SE</v>
          </cell>
          <cell r="K833">
            <v>47000</v>
          </cell>
          <cell r="L833">
            <v>47000</v>
          </cell>
        </row>
        <row r="834">
          <cell r="D834">
            <v>2910200</v>
          </cell>
          <cell r="E834" t="str">
            <v>AA0853</v>
          </cell>
          <cell r="F834"/>
          <cell r="G834">
            <v>4110174666</v>
          </cell>
          <cell r="H834" t="str">
            <v>SEAL KIT สำหรับซ่อม TRANSMISSION</v>
          </cell>
          <cell r="I834">
            <v>1</v>
          </cell>
          <cell r="J834" t="str">
            <v>SE</v>
          </cell>
          <cell r="K834">
            <v>47000</v>
          </cell>
          <cell r="L834">
            <v>47000</v>
          </cell>
        </row>
        <row r="835">
          <cell r="D835">
            <v>2910202</v>
          </cell>
          <cell r="E835" t="str">
            <v>AA0853</v>
          </cell>
          <cell r="F835"/>
          <cell r="G835">
            <v>4110174666</v>
          </cell>
          <cell r="H835" t="str">
            <v>SEAL KIT สำหรับซ่อม TRANSMISSION</v>
          </cell>
          <cell r="I835">
            <v>1</v>
          </cell>
          <cell r="J835" t="str">
            <v>SE</v>
          </cell>
          <cell r="K835">
            <v>47000</v>
          </cell>
          <cell r="L835">
            <v>47000</v>
          </cell>
        </row>
        <row r="836">
          <cell r="D836">
            <v>2910204</v>
          </cell>
          <cell r="E836" t="str">
            <v>AA0853</v>
          </cell>
          <cell r="F836"/>
          <cell r="G836">
            <v>4110174666</v>
          </cell>
          <cell r="H836" t="str">
            <v>SEAL KIT สำหรับซ่อม TRANSMISSION</v>
          </cell>
          <cell r="I836">
            <v>1</v>
          </cell>
          <cell r="J836" t="str">
            <v>SE</v>
          </cell>
          <cell r="K836">
            <v>47000</v>
          </cell>
          <cell r="L836">
            <v>47000</v>
          </cell>
        </row>
        <row r="837">
          <cell r="D837">
            <v>2910206</v>
          </cell>
          <cell r="E837" t="str">
            <v>AA0853</v>
          </cell>
          <cell r="F837"/>
          <cell r="G837">
            <v>4110174666</v>
          </cell>
          <cell r="H837" t="str">
            <v>SEAL KIT สำหรับซ่อม TRANSMISSION</v>
          </cell>
          <cell r="I837">
            <v>1</v>
          </cell>
          <cell r="J837" t="str">
            <v>SE</v>
          </cell>
          <cell r="K837">
            <v>47000</v>
          </cell>
          <cell r="L837">
            <v>47000</v>
          </cell>
        </row>
        <row r="838">
          <cell r="D838">
            <v>2910208</v>
          </cell>
          <cell r="E838" t="str">
            <v>AA0853</v>
          </cell>
          <cell r="F838"/>
          <cell r="G838">
            <v>4110174666</v>
          </cell>
          <cell r="H838" t="str">
            <v>SEAL KIT สำหรับซ่อม TRANSMISSION</v>
          </cell>
          <cell r="I838">
            <v>1</v>
          </cell>
          <cell r="J838" t="str">
            <v>SE</v>
          </cell>
          <cell r="K838">
            <v>47000</v>
          </cell>
          <cell r="L838">
            <v>47000</v>
          </cell>
        </row>
        <row r="839">
          <cell r="D839">
            <v>2910209</v>
          </cell>
          <cell r="E839" t="str">
            <v>AA0853</v>
          </cell>
          <cell r="F839"/>
          <cell r="G839">
            <v>4110174666</v>
          </cell>
          <cell r="H839" t="str">
            <v>SEAL KIT สำหรับซ่อม TRANSMISSION</v>
          </cell>
          <cell r="I839">
            <v>1</v>
          </cell>
          <cell r="J839" t="str">
            <v>SE</v>
          </cell>
          <cell r="K839">
            <v>47000</v>
          </cell>
          <cell r="L839">
            <v>47000</v>
          </cell>
        </row>
        <row r="840">
          <cell r="D840">
            <v>2911132</v>
          </cell>
          <cell r="E840" t="str">
            <v>AA0243</v>
          </cell>
          <cell r="F840"/>
          <cell r="G840" t="str">
            <v>4110173935</v>
          </cell>
          <cell r="H840" t="str">
            <v>EG-COMP. EG P-275GL P/N CC8983</v>
          </cell>
          <cell r="I840">
            <v>2</v>
          </cell>
          <cell r="J840" t="str">
            <v>DR</v>
          </cell>
          <cell r="K840">
            <v>224800</v>
          </cell>
          <cell r="L840">
            <v>112400</v>
          </cell>
        </row>
        <row r="841">
          <cell r="D841">
            <v>2911204</v>
          </cell>
          <cell r="E841">
            <v>1000103037</v>
          </cell>
          <cell r="F841">
            <v>1000103037</v>
          </cell>
          <cell r="G841"/>
          <cell r="H841" t="str">
            <v>FUEL FILTER PRO FLTGD P/N FS19763</v>
          </cell>
          <cell r="I841">
            <v>1</v>
          </cell>
          <cell r="J841" t="str">
            <v>EA</v>
          </cell>
          <cell r="K841">
            <v>654</v>
          </cell>
          <cell r="L841">
            <v>654</v>
          </cell>
        </row>
        <row r="842">
          <cell r="D842">
            <v>2911204</v>
          </cell>
          <cell r="E842">
            <v>1000103035</v>
          </cell>
          <cell r="F842">
            <v>1000103035</v>
          </cell>
          <cell r="G842"/>
          <cell r="H842" t="str">
            <v>FUEL OIL FILTER FLTGD P/N FS1006</v>
          </cell>
          <cell r="I842">
            <v>1</v>
          </cell>
          <cell r="J842" t="str">
            <v>EA</v>
          </cell>
          <cell r="K842">
            <v>1209</v>
          </cell>
          <cell r="L842">
            <v>1209</v>
          </cell>
        </row>
        <row r="843">
          <cell r="D843">
            <v>2911204</v>
          </cell>
          <cell r="E843">
            <v>1000103034</v>
          </cell>
          <cell r="F843">
            <v>1000103034</v>
          </cell>
          <cell r="G843"/>
          <cell r="H843" t="str">
            <v>LUBRICATION ENGINE OIL FILTER FLTGD</v>
          </cell>
          <cell r="I843">
            <v>4</v>
          </cell>
          <cell r="J843" t="str">
            <v>EA</v>
          </cell>
          <cell r="K843">
            <v>5812</v>
          </cell>
          <cell r="L843">
            <v>1453</v>
          </cell>
        </row>
        <row r="844">
          <cell r="D844">
            <v>2911204</v>
          </cell>
          <cell r="E844">
            <v>1000103036</v>
          </cell>
          <cell r="F844">
            <v>1000103036</v>
          </cell>
          <cell r="G844"/>
          <cell r="H844" t="str">
            <v>WATER FILTER FLTGD P/N WF2075</v>
          </cell>
          <cell r="I844">
            <v>2</v>
          </cell>
          <cell r="J844" t="str">
            <v>EA</v>
          </cell>
          <cell r="K844">
            <v>1120</v>
          </cell>
          <cell r="L844">
            <v>560</v>
          </cell>
        </row>
        <row r="845">
          <cell r="D845">
            <v>2913915</v>
          </cell>
          <cell r="E845" t="str">
            <v>AA0798</v>
          </cell>
          <cell r="F845"/>
          <cell r="G845">
            <v>4110174356</v>
          </cell>
          <cell r="H845" t="str">
            <v>REAR PROPELLER SHAFT ASSEMBLY</v>
          </cell>
          <cell r="I845">
            <v>1</v>
          </cell>
          <cell r="J845" t="str">
            <v>EA</v>
          </cell>
          <cell r="K845">
            <v>214000</v>
          </cell>
          <cell r="L845">
            <v>214000</v>
          </cell>
        </row>
        <row r="846">
          <cell r="D846">
            <v>2913994</v>
          </cell>
          <cell r="E846" t="str">
            <v>AA0798</v>
          </cell>
          <cell r="F846"/>
          <cell r="G846">
            <v>4110174356</v>
          </cell>
          <cell r="H846" t="str">
            <v>REAR PROPELLER SHAFT ASSEMBLY</v>
          </cell>
          <cell r="I846">
            <v>1</v>
          </cell>
          <cell r="J846" t="str">
            <v>EA</v>
          </cell>
          <cell r="K846">
            <v>214000</v>
          </cell>
          <cell r="L846">
            <v>214000</v>
          </cell>
        </row>
        <row r="847">
          <cell r="D847">
            <v>2915836</v>
          </cell>
          <cell r="E847" t="str">
            <v>AA1079</v>
          </cell>
          <cell r="F847"/>
          <cell r="G847">
            <v>4110174664</v>
          </cell>
          <cell r="H847" t="str">
            <v>ชุด KIT สำหรับซ่อมเบรคหลัง</v>
          </cell>
          <cell r="I847">
            <v>2</v>
          </cell>
          <cell r="J847" t="str">
            <v>SE</v>
          </cell>
          <cell r="K847">
            <v>115920</v>
          </cell>
          <cell r="L847">
            <v>57960</v>
          </cell>
        </row>
        <row r="848">
          <cell r="D848">
            <v>2915838</v>
          </cell>
          <cell r="E848" t="str">
            <v>AA1079</v>
          </cell>
          <cell r="F848"/>
          <cell r="G848">
            <v>4110174664</v>
          </cell>
          <cell r="H848" t="str">
            <v>ชุด KIT สำหรับซ่อมเบรคหลัง</v>
          </cell>
          <cell r="I848">
            <v>2</v>
          </cell>
          <cell r="J848" t="str">
            <v>SE</v>
          </cell>
          <cell r="K848">
            <v>115920</v>
          </cell>
          <cell r="L848">
            <v>57960</v>
          </cell>
        </row>
        <row r="849">
          <cell r="D849">
            <v>2915840</v>
          </cell>
          <cell r="E849" t="str">
            <v>AA1079</v>
          </cell>
          <cell r="F849"/>
          <cell r="G849">
            <v>4110174664</v>
          </cell>
          <cell r="H849" t="str">
            <v>ชุด KIT สำหรับซ่อมเบรคหลัง</v>
          </cell>
          <cell r="I849">
            <v>2</v>
          </cell>
          <cell r="J849" t="str">
            <v>SE</v>
          </cell>
          <cell r="K849">
            <v>115920</v>
          </cell>
          <cell r="L849">
            <v>57960</v>
          </cell>
        </row>
        <row r="850">
          <cell r="D850">
            <v>2915841</v>
          </cell>
          <cell r="E850" t="str">
            <v>AA1079</v>
          </cell>
          <cell r="F850"/>
          <cell r="G850">
            <v>4110174664</v>
          </cell>
          <cell r="H850" t="str">
            <v>ชุด KIT สำหรับซ่อมเบรคหลัง</v>
          </cell>
          <cell r="I850">
            <v>2</v>
          </cell>
          <cell r="J850" t="str">
            <v>SE</v>
          </cell>
          <cell r="K850">
            <v>115920</v>
          </cell>
          <cell r="L850">
            <v>57960</v>
          </cell>
        </row>
        <row r="851">
          <cell r="D851">
            <v>2916014</v>
          </cell>
          <cell r="E851">
            <v>1000103037</v>
          </cell>
          <cell r="F851">
            <v>1000103037</v>
          </cell>
          <cell r="G851"/>
          <cell r="H851" t="str">
            <v>FUEL FILTER PRO FLTGD P/N FS19763</v>
          </cell>
          <cell r="I851">
            <v>1</v>
          </cell>
          <cell r="J851" t="str">
            <v>EA</v>
          </cell>
          <cell r="K851">
            <v>654</v>
          </cell>
          <cell r="L851">
            <v>654</v>
          </cell>
        </row>
        <row r="852">
          <cell r="D852">
            <v>2916014</v>
          </cell>
          <cell r="E852">
            <v>1000103035</v>
          </cell>
          <cell r="F852">
            <v>1000103035</v>
          </cell>
          <cell r="G852"/>
          <cell r="H852" t="str">
            <v>FUEL OIL FILTER FLTGD P/N FS1006</v>
          </cell>
          <cell r="I852">
            <v>1</v>
          </cell>
          <cell r="J852" t="str">
            <v>EA</v>
          </cell>
          <cell r="K852">
            <v>1209</v>
          </cell>
          <cell r="L852">
            <v>1209</v>
          </cell>
        </row>
        <row r="853">
          <cell r="D853">
            <v>2916014</v>
          </cell>
          <cell r="E853">
            <v>1000103034</v>
          </cell>
          <cell r="F853">
            <v>1000103034</v>
          </cell>
          <cell r="G853"/>
          <cell r="H853" t="str">
            <v>LUBRICATION ENGINE OIL FILTER FLTGD</v>
          </cell>
          <cell r="I853">
            <v>4</v>
          </cell>
          <cell r="J853" t="str">
            <v>EA</v>
          </cell>
          <cell r="K853">
            <v>5812</v>
          </cell>
          <cell r="L853">
            <v>1453</v>
          </cell>
        </row>
        <row r="854">
          <cell r="D854">
            <v>2916014</v>
          </cell>
          <cell r="E854">
            <v>1000103039</v>
          </cell>
          <cell r="F854">
            <v>1000103039</v>
          </cell>
          <cell r="G854"/>
          <cell r="H854" t="str">
            <v>PRIMARY AIR FILTER AF1605M</v>
          </cell>
          <cell r="I854">
            <v>2</v>
          </cell>
          <cell r="J854" t="str">
            <v>EA</v>
          </cell>
          <cell r="K854">
            <v>6608</v>
          </cell>
          <cell r="L854">
            <v>3304</v>
          </cell>
        </row>
        <row r="855">
          <cell r="D855">
            <v>2916014</v>
          </cell>
          <cell r="E855">
            <v>1000103060</v>
          </cell>
          <cell r="F855">
            <v>1000103060</v>
          </cell>
          <cell r="G855"/>
          <cell r="H855" t="str">
            <v>SECONDARY AIR FILTER AF1604</v>
          </cell>
          <cell r="I855">
            <v>2</v>
          </cell>
          <cell r="J855" t="str">
            <v>EA</v>
          </cell>
          <cell r="K855">
            <v>4176</v>
          </cell>
          <cell r="L855">
            <v>2088</v>
          </cell>
        </row>
        <row r="856">
          <cell r="D856">
            <v>2916014</v>
          </cell>
          <cell r="E856">
            <v>1000103036</v>
          </cell>
          <cell r="F856">
            <v>1000103036</v>
          </cell>
          <cell r="G856"/>
          <cell r="H856" t="str">
            <v>WATER FILTER FLTGD P/N WF2075</v>
          </cell>
          <cell r="I856">
            <v>2</v>
          </cell>
          <cell r="J856" t="str">
            <v>EA</v>
          </cell>
          <cell r="K856">
            <v>1120</v>
          </cell>
          <cell r="L856">
            <v>560</v>
          </cell>
        </row>
        <row r="857">
          <cell r="D857">
            <v>2916285</v>
          </cell>
          <cell r="E857" t="str">
            <v>AA0615</v>
          </cell>
          <cell r="F857"/>
          <cell r="G857">
            <v>4110174362</v>
          </cell>
          <cell r="H857" t="str">
            <v>O-RING OR24.99-3.53N90</v>
          </cell>
          <cell r="I857">
            <v>10</v>
          </cell>
          <cell r="J857" t="str">
            <v>EA</v>
          </cell>
          <cell r="K857">
            <v>200</v>
          </cell>
          <cell r="L857">
            <v>20</v>
          </cell>
        </row>
        <row r="858">
          <cell r="D858">
            <v>2916285</v>
          </cell>
          <cell r="E858" t="str">
            <v>AA0616</v>
          </cell>
          <cell r="F858"/>
          <cell r="G858">
            <v>4110174362</v>
          </cell>
          <cell r="H858" t="str">
            <v>O-RING OR29.3-3.6N90</v>
          </cell>
          <cell r="I858">
            <v>10</v>
          </cell>
          <cell r="J858" t="str">
            <v>EA</v>
          </cell>
          <cell r="K858">
            <v>400</v>
          </cell>
          <cell r="L858">
            <v>40</v>
          </cell>
        </row>
        <row r="859">
          <cell r="D859">
            <v>2916285</v>
          </cell>
          <cell r="E859" t="str">
            <v>AA0617</v>
          </cell>
          <cell r="F859"/>
          <cell r="G859">
            <v>4110174362</v>
          </cell>
          <cell r="H859" t="str">
            <v>O-RING OR46.04-3.53N90</v>
          </cell>
          <cell r="I859">
            <v>10</v>
          </cell>
          <cell r="J859" t="str">
            <v>EA</v>
          </cell>
          <cell r="K859">
            <v>300</v>
          </cell>
          <cell r="L859">
            <v>30</v>
          </cell>
        </row>
        <row r="860">
          <cell r="D860">
            <v>2916329</v>
          </cell>
          <cell r="E860" t="str">
            <v>AA0738</v>
          </cell>
          <cell r="F860"/>
          <cell r="G860">
            <v>4110174672</v>
          </cell>
          <cell r="H860" t="str">
            <v>PISTON SEAL OF TRANSMISSION</v>
          </cell>
          <cell r="I860">
            <v>1</v>
          </cell>
          <cell r="J860" t="str">
            <v>SE</v>
          </cell>
          <cell r="K860">
            <v>24900</v>
          </cell>
          <cell r="L860">
            <v>24900</v>
          </cell>
        </row>
        <row r="861">
          <cell r="D861">
            <v>2916331</v>
          </cell>
          <cell r="E861" t="str">
            <v>AA0738</v>
          </cell>
          <cell r="F861"/>
          <cell r="G861">
            <v>4110174672</v>
          </cell>
          <cell r="H861" t="str">
            <v>PISTON SEAL OF TRANSMISSION</v>
          </cell>
          <cell r="I861">
            <v>1</v>
          </cell>
          <cell r="J861" t="str">
            <v>SE</v>
          </cell>
          <cell r="K861">
            <v>24900</v>
          </cell>
          <cell r="L861">
            <v>24900</v>
          </cell>
        </row>
        <row r="862">
          <cell r="D862">
            <v>2916333</v>
          </cell>
          <cell r="E862" t="str">
            <v>AA0738</v>
          </cell>
          <cell r="F862"/>
          <cell r="G862">
            <v>4110174672</v>
          </cell>
          <cell r="H862" t="str">
            <v>PISTON SEAL OF TRANSMISSION</v>
          </cell>
          <cell r="I862">
            <v>1</v>
          </cell>
          <cell r="J862" t="str">
            <v>SE</v>
          </cell>
          <cell r="K862">
            <v>24900</v>
          </cell>
          <cell r="L862">
            <v>24900</v>
          </cell>
        </row>
        <row r="863">
          <cell r="D863">
            <v>2916335</v>
          </cell>
          <cell r="E863" t="str">
            <v>AA0738</v>
          </cell>
          <cell r="F863"/>
          <cell r="G863">
            <v>4110174672</v>
          </cell>
          <cell r="H863" t="str">
            <v>PISTON SEAL OF TRANSMISSION</v>
          </cell>
          <cell r="I863">
            <v>1</v>
          </cell>
          <cell r="J863" t="str">
            <v>SE</v>
          </cell>
          <cell r="K863">
            <v>24900</v>
          </cell>
          <cell r="L863">
            <v>24900</v>
          </cell>
        </row>
        <row r="864">
          <cell r="D864">
            <v>2916339</v>
          </cell>
          <cell r="E864" t="str">
            <v>AA0738</v>
          </cell>
          <cell r="F864"/>
          <cell r="G864">
            <v>4110174672</v>
          </cell>
          <cell r="H864" t="str">
            <v>PISTON SEAL OF TRANSMISSION</v>
          </cell>
          <cell r="I864">
            <v>1</v>
          </cell>
          <cell r="J864" t="str">
            <v>SE</v>
          </cell>
          <cell r="K864">
            <v>24900</v>
          </cell>
          <cell r="L864">
            <v>24900</v>
          </cell>
        </row>
        <row r="865">
          <cell r="D865">
            <v>2916340</v>
          </cell>
          <cell r="E865" t="str">
            <v>AA0738</v>
          </cell>
          <cell r="F865"/>
          <cell r="G865">
            <v>4110174672</v>
          </cell>
          <cell r="H865" t="str">
            <v>PISTON SEAL OF TRANSMISSION</v>
          </cell>
          <cell r="I865">
            <v>1</v>
          </cell>
          <cell r="J865" t="str">
            <v>SE</v>
          </cell>
          <cell r="K865">
            <v>24900</v>
          </cell>
          <cell r="L865">
            <v>24900</v>
          </cell>
        </row>
        <row r="866">
          <cell r="D866">
            <v>2916343</v>
          </cell>
          <cell r="E866" t="str">
            <v>AA0738</v>
          </cell>
          <cell r="F866"/>
          <cell r="G866">
            <v>4110174672</v>
          </cell>
          <cell r="H866" t="str">
            <v>PISTON SEAL OF TRANSMISSION</v>
          </cell>
          <cell r="I866">
            <v>1</v>
          </cell>
          <cell r="J866" t="str">
            <v>SE</v>
          </cell>
          <cell r="K866">
            <v>24900</v>
          </cell>
          <cell r="L866">
            <v>24900</v>
          </cell>
        </row>
        <row r="867">
          <cell r="D867">
            <v>2916344</v>
          </cell>
          <cell r="E867" t="str">
            <v>AA0738</v>
          </cell>
          <cell r="F867"/>
          <cell r="G867">
            <v>4110174672</v>
          </cell>
          <cell r="H867" t="str">
            <v>PISTON SEAL OF TRANSMISSION</v>
          </cell>
          <cell r="I867">
            <v>1</v>
          </cell>
          <cell r="J867" t="str">
            <v>SE</v>
          </cell>
          <cell r="K867">
            <v>24900</v>
          </cell>
          <cell r="L867">
            <v>24900</v>
          </cell>
        </row>
        <row r="868">
          <cell r="D868">
            <v>2916346</v>
          </cell>
          <cell r="E868" t="str">
            <v>AA0738</v>
          </cell>
          <cell r="F868"/>
          <cell r="G868">
            <v>4110174672</v>
          </cell>
          <cell r="H868" t="str">
            <v>PISTON SEAL OF TRANSMISSION</v>
          </cell>
          <cell r="I868">
            <v>1</v>
          </cell>
          <cell r="J868" t="str">
            <v>SE</v>
          </cell>
          <cell r="K868">
            <v>24900</v>
          </cell>
          <cell r="L868">
            <v>24900</v>
          </cell>
        </row>
        <row r="869">
          <cell r="D869">
            <v>2916350</v>
          </cell>
          <cell r="E869" t="str">
            <v>AA0738</v>
          </cell>
          <cell r="F869"/>
          <cell r="G869">
            <v>4110174672</v>
          </cell>
          <cell r="H869" t="str">
            <v>PISTON SEAL OF TRANSMISSION</v>
          </cell>
          <cell r="I869">
            <v>1</v>
          </cell>
          <cell r="J869" t="str">
            <v>SE</v>
          </cell>
          <cell r="K869">
            <v>24900</v>
          </cell>
          <cell r="L869">
            <v>24900</v>
          </cell>
        </row>
        <row r="870">
          <cell r="D870">
            <v>2916405</v>
          </cell>
          <cell r="E870" t="str">
            <v>AA0138</v>
          </cell>
          <cell r="F870"/>
          <cell r="G870" t="str">
            <v>4110174667</v>
          </cell>
          <cell r="H870" t="str">
            <v>BRAKEMASTER -AIR-DRYER-SKF-P/N HD2000</v>
          </cell>
          <cell r="I870">
            <v>1</v>
          </cell>
          <cell r="J870" t="str">
            <v>EA</v>
          </cell>
          <cell r="K870">
            <v>21600</v>
          </cell>
          <cell r="L870">
            <v>21600</v>
          </cell>
        </row>
        <row r="871">
          <cell r="D871">
            <v>2916407</v>
          </cell>
          <cell r="E871" t="str">
            <v>AA0138</v>
          </cell>
          <cell r="F871"/>
          <cell r="G871">
            <v>4110174667</v>
          </cell>
          <cell r="H871" t="str">
            <v>BRAKEMASTER -AIR-DRYER-SKF-P/N HD2000</v>
          </cell>
          <cell r="I871">
            <v>1</v>
          </cell>
          <cell r="J871" t="str">
            <v>EA</v>
          </cell>
          <cell r="K871">
            <v>21600</v>
          </cell>
          <cell r="L871">
            <v>21600</v>
          </cell>
        </row>
        <row r="872">
          <cell r="D872">
            <v>2916408</v>
          </cell>
          <cell r="E872" t="str">
            <v>AA0138</v>
          </cell>
          <cell r="F872"/>
          <cell r="G872">
            <v>4110174667</v>
          </cell>
          <cell r="H872" t="str">
            <v>BRAKEMASTER -AIR-DRYER-SKF-P/N HD2000</v>
          </cell>
          <cell r="I872">
            <v>1</v>
          </cell>
          <cell r="J872" t="str">
            <v>EA</v>
          </cell>
          <cell r="K872">
            <v>21600</v>
          </cell>
          <cell r="L872">
            <v>21600</v>
          </cell>
        </row>
        <row r="873">
          <cell r="D873">
            <v>2916409</v>
          </cell>
          <cell r="E873" t="str">
            <v>AA0138</v>
          </cell>
          <cell r="F873"/>
          <cell r="G873">
            <v>4110174667</v>
          </cell>
          <cell r="H873" t="str">
            <v>BRAKEMASTER -AIR-DRYER-SKF-P/N HD2000</v>
          </cell>
          <cell r="I873">
            <v>1</v>
          </cell>
          <cell r="J873" t="str">
            <v>EA</v>
          </cell>
          <cell r="K873">
            <v>21600</v>
          </cell>
          <cell r="L873">
            <v>21600</v>
          </cell>
        </row>
        <row r="874">
          <cell r="D874">
            <v>2916412</v>
          </cell>
          <cell r="E874" t="str">
            <v>AA0138</v>
          </cell>
          <cell r="F874"/>
          <cell r="G874">
            <v>4110174667</v>
          </cell>
          <cell r="H874" t="str">
            <v>BRAKEMASTER -AIR-DRYER-SKF-P/N HD2000</v>
          </cell>
          <cell r="I874">
            <v>1</v>
          </cell>
          <cell r="J874" t="str">
            <v>EA</v>
          </cell>
          <cell r="K874">
            <v>21600</v>
          </cell>
          <cell r="L874">
            <v>21600</v>
          </cell>
        </row>
        <row r="875">
          <cell r="D875">
            <v>2916413</v>
          </cell>
          <cell r="E875" t="str">
            <v>AA0138</v>
          </cell>
          <cell r="F875"/>
          <cell r="G875">
            <v>4110174667</v>
          </cell>
          <cell r="H875" t="str">
            <v>BRAKEMASTER -AIR-DRYER-SKF-P/N HD2000</v>
          </cell>
          <cell r="I875">
            <v>1</v>
          </cell>
          <cell r="J875" t="str">
            <v>EA</v>
          </cell>
          <cell r="K875">
            <v>21600</v>
          </cell>
          <cell r="L875">
            <v>21600</v>
          </cell>
        </row>
        <row r="876">
          <cell r="D876">
            <v>2916414</v>
          </cell>
          <cell r="E876" t="str">
            <v>AA0138</v>
          </cell>
          <cell r="F876"/>
          <cell r="G876">
            <v>4110174667</v>
          </cell>
          <cell r="H876" t="str">
            <v>BRAKEMASTER -AIR-DRYER-SKF-P/N HD2000</v>
          </cell>
          <cell r="I876">
            <v>1</v>
          </cell>
          <cell r="J876" t="str">
            <v>EA</v>
          </cell>
          <cell r="K876">
            <v>21600</v>
          </cell>
          <cell r="L876">
            <v>21600</v>
          </cell>
        </row>
        <row r="877">
          <cell r="D877">
            <v>2916416</v>
          </cell>
          <cell r="E877" t="str">
            <v>AA0138</v>
          </cell>
          <cell r="F877"/>
          <cell r="G877">
            <v>4110174667</v>
          </cell>
          <cell r="H877" t="str">
            <v>BRAKEMASTER -AIR-DRYER-SKF-P/N HD2000</v>
          </cell>
          <cell r="I877">
            <v>1</v>
          </cell>
          <cell r="J877" t="str">
            <v>EA</v>
          </cell>
          <cell r="K877">
            <v>21600</v>
          </cell>
          <cell r="L877">
            <v>21600</v>
          </cell>
        </row>
        <row r="878">
          <cell r="D878">
            <v>2916417</v>
          </cell>
          <cell r="E878" t="str">
            <v>AA0138</v>
          </cell>
          <cell r="F878"/>
          <cell r="G878">
            <v>4110174667</v>
          </cell>
          <cell r="H878" t="str">
            <v>BRAKEMASTER -AIR-DRYER-SKF-P/N HD2000</v>
          </cell>
          <cell r="I878">
            <v>1</v>
          </cell>
          <cell r="J878" t="str">
            <v>EA</v>
          </cell>
          <cell r="K878">
            <v>21600</v>
          </cell>
          <cell r="L878">
            <v>21600</v>
          </cell>
        </row>
        <row r="879">
          <cell r="D879">
            <v>2916418</v>
          </cell>
          <cell r="E879" t="str">
            <v>AA0138</v>
          </cell>
          <cell r="F879"/>
          <cell r="G879">
            <v>4110174667</v>
          </cell>
          <cell r="H879" t="str">
            <v>BRAKEMASTER -AIR-DRYER-SKF-P/N HD2000</v>
          </cell>
          <cell r="I879">
            <v>1</v>
          </cell>
          <cell r="J879" t="str">
            <v>EA</v>
          </cell>
          <cell r="K879">
            <v>21600</v>
          </cell>
          <cell r="L879">
            <v>21600</v>
          </cell>
        </row>
        <row r="880">
          <cell r="D880">
            <v>2919194</v>
          </cell>
          <cell r="E880" t="str">
            <v>AA0140</v>
          </cell>
          <cell r="F880"/>
          <cell r="G880">
            <v>4110174417</v>
          </cell>
          <cell r="H880" t="str">
            <v>BUSHING 2 P/N 985-PI-61203</v>
          </cell>
          <cell r="I880">
            <v>1</v>
          </cell>
          <cell r="J880" t="str">
            <v>EA</v>
          </cell>
          <cell r="K880">
            <v>4800</v>
          </cell>
          <cell r="L880">
            <v>4800</v>
          </cell>
        </row>
        <row r="881">
          <cell r="D881">
            <v>2919195</v>
          </cell>
          <cell r="E881" t="str">
            <v>AA0140</v>
          </cell>
          <cell r="F881"/>
          <cell r="G881">
            <v>4110174417</v>
          </cell>
          <cell r="H881" t="str">
            <v>BUSHING 2 P/N 985-PI-61203</v>
          </cell>
          <cell r="I881">
            <v>1</v>
          </cell>
          <cell r="J881" t="str">
            <v>EA</v>
          </cell>
          <cell r="K881">
            <v>4800</v>
          </cell>
          <cell r="L881">
            <v>4800</v>
          </cell>
        </row>
        <row r="882">
          <cell r="D882">
            <v>2919705</v>
          </cell>
          <cell r="E882" t="str">
            <v>AA0720</v>
          </cell>
          <cell r="F882"/>
          <cell r="G882" t="str">
            <v>5110010483</v>
          </cell>
          <cell r="H882" t="str">
            <v>OUTPUT SHAFT ASSY P/N 953-DA-01004</v>
          </cell>
          <cell r="I882">
            <v>1</v>
          </cell>
          <cell r="J882" t="str">
            <v>SE</v>
          </cell>
          <cell r="K882">
            <v>430150</v>
          </cell>
          <cell r="L882">
            <v>430150</v>
          </cell>
        </row>
        <row r="883">
          <cell r="D883">
            <v>2919706</v>
          </cell>
          <cell r="E883" t="str">
            <v>AA0720</v>
          </cell>
          <cell r="F883"/>
          <cell r="G883">
            <v>5110010483</v>
          </cell>
          <cell r="H883" t="str">
            <v>OUTPUT SHAFT ASSY P/N 953-DA-01004</v>
          </cell>
          <cell r="I883">
            <v>1</v>
          </cell>
          <cell r="J883" t="str">
            <v>SE</v>
          </cell>
          <cell r="K883">
            <v>430150</v>
          </cell>
          <cell r="L883">
            <v>430150</v>
          </cell>
        </row>
        <row r="884">
          <cell r="D884">
            <v>2920210</v>
          </cell>
          <cell r="E884" t="str">
            <v>AA1115</v>
          </cell>
          <cell r="F884"/>
          <cell r="G884" t="str">
            <v>4110173926</v>
          </cell>
          <cell r="H884" t="str">
            <v>น้ำยาเติมหม้อน้ำ</v>
          </cell>
          <cell r="I884">
            <v>1</v>
          </cell>
          <cell r="J884" t="str">
            <v>DR</v>
          </cell>
          <cell r="K884">
            <v>65000</v>
          </cell>
          <cell r="L884">
            <v>65000</v>
          </cell>
        </row>
        <row r="885">
          <cell r="D885">
            <v>2920739</v>
          </cell>
          <cell r="E885" t="str">
            <v>AA0093</v>
          </cell>
          <cell r="F885"/>
          <cell r="G885">
            <v>4110175296</v>
          </cell>
          <cell r="H885" t="str">
            <v>BEARING P/N X-135708 MGC</v>
          </cell>
          <cell r="I885">
            <v>1</v>
          </cell>
          <cell r="J885" t="str">
            <v>EA</v>
          </cell>
          <cell r="K885">
            <v>68500</v>
          </cell>
          <cell r="L885">
            <v>68500</v>
          </cell>
        </row>
        <row r="886">
          <cell r="D886">
            <v>2920741</v>
          </cell>
          <cell r="E886" t="str">
            <v>AA0093</v>
          </cell>
          <cell r="F886"/>
          <cell r="G886">
            <v>4110175296</v>
          </cell>
          <cell r="H886" t="str">
            <v>BEARING P/N X-135708 MGC</v>
          </cell>
          <cell r="I886">
            <v>1</v>
          </cell>
          <cell r="J886" t="str">
            <v>EA</v>
          </cell>
          <cell r="K886">
            <v>68500</v>
          </cell>
          <cell r="L886">
            <v>68500</v>
          </cell>
        </row>
        <row r="887">
          <cell r="D887">
            <v>2920743</v>
          </cell>
          <cell r="E887" t="str">
            <v>AA0093</v>
          </cell>
          <cell r="F887"/>
          <cell r="G887">
            <v>4110175296</v>
          </cell>
          <cell r="H887" t="str">
            <v>BEARING P/N X-135708 MGC</v>
          </cell>
          <cell r="I887">
            <v>1</v>
          </cell>
          <cell r="J887" t="str">
            <v>EA</v>
          </cell>
          <cell r="K887">
            <v>68500</v>
          </cell>
          <cell r="L887">
            <v>68500</v>
          </cell>
        </row>
        <row r="888">
          <cell r="D888">
            <v>2920744</v>
          </cell>
          <cell r="E888" t="str">
            <v>AA0093</v>
          </cell>
          <cell r="F888"/>
          <cell r="G888">
            <v>4110175296</v>
          </cell>
          <cell r="H888" t="str">
            <v>BEARING P/N X-135708 MGC</v>
          </cell>
          <cell r="I888">
            <v>1</v>
          </cell>
          <cell r="J888" t="str">
            <v>EA</v>
          </cell>
          <cell r="K888">
            <v>68500</v>
          </cell>
          <cell r="L888">
            <v>68500</v>
          </cell>
        </row>
        <row r="889">
          <cell r="D889">
            <v>2920745</v>
          </cell>
          <cell r="E889" t="str">
            <v>AA0093</v>
          </cell>
          <cell r="F889"/>
          <cell r="G889">
            <v>4110175296</v>
          </cell>
          <cell r="H889" t="str">
            <v>BEARING P/N X-135708 MGC</v>
          </cell>
          <cell r="I889">
            <v>1</v>
          </cell>
          <cell r="J889" t="str">
            <v>EA</v>
          </cell>
          <cell r="K889">
            <v>68500</v>
          </cell>
          <cell r="L889">
            <v>68500</v>
          </cell>
        </row>
        <row r="890">
          <cell r="D890">
            <v>2922610</v>
          </cell>
          <cell r="E890">
            <v>1000103066</v>
          </cell>
          <cell r="F890">
            <v>1000103066</v>
          </cell>
          <cell r="G890"/>
          <cell r="H890" t="str">
            <v>AIR DRIER FILTER 4324100202</v>
          </cell>
          <cell r="I890">
            <v>1</v>
          </cell>
          <cell r="J890" t="str">
            <v>EA</v>
          </cell>
          <cell r="K890">
            <v>725</v>
          </cell>
          <cell r="L890">
            <v>725</v>
          </cell>
        </row>
        <row r="891">
          <cell r="D891">
            <v>2922610</v>
          </cell>
          <cell r="E891">
            <v>1000103062</v>
          </cell>
          <cell r="F891">
            <v>1000103062</v>
          </cell>
          <cell r="G891"/>
          <cell r="H891" t="str">
            <v>BRAKE RETURN FILTER RHR850G20V</v>
          </cell>
          <cell r="I891">
            <v>1</v>
          </cell>
          <cell r="J891" t="str">
            <v>EA</v>
          </cell>
          <cell r="K891">
            <v>7000</v>
          </cell>
          <cell r="L891">
            <v>7000</v>
          </cell>
        </row>
        <row r="892">
          <cell r="D892">
            <v>2922610</v>
          </cell>
          <cell r="E892">
            <v>1000103037</v>
          </cell>
          <cell r="F892">
            <v>1000103037</v>
          </cell>
          <cell r="G892"/>
          <cell r="H892" t="str">
            <v>FUEL FILTER PRO FLTGD P/N FS19763</v>
          </cell>
          <cell r="I892">
            <v>1</v>
          </cell>
          <cell r="J892" t="str">
            <v>EA</v>
          </cell>
          <cell r="K892">
            <v>654</v>
          </cell>
          <cell r="L892">
            <v>654</v>
          </cell>
        </row>
        <row r="893">
          <cell r="D893">
            <v>2922610</v>
          </cell>
          <cell r="E893">
            <v>1000103035</v>
          </cell>
          <cell r="F893">
            <v>1000103035</v>
          </cell>
          <cell r="G893"/>
          <cell r="H893" t="str">
            <v>FUEL OIL FILTER FLTGD P/N FS1006</v>
          </cell>
          <cell r="I893">
            <v>1</v>
          </cell>
          <cell r="J893" t="str">
            <v>EA</v>
          </cell>
          <cell r="K893">
            <v>1209</v>
          </cell>
          <cell r="L893">
            <v>1209</v>
          </cell>
        </row>
        <row r="894">
          <cell r="D894">
            <v>2922610</v>
          </cell>
          <cell r="E894">
            <v>1000103065</v>
          </cell>
          <cell r="F894">
            <v>1000103065</v>
          </cell>
          <cell r="G894"/>
          <cell r="H894" t="str">
            <v>HYDRAULIC BREATHER WP839</v>
          </cell>
          <cell r="I894">
            <v>1</v>
          </cell>
          <cell r="J894" t="str">
            <v>EA</v>
          </cell>
          <cell r="K894">
            <v>1500</v>
          </cell>
          <cell r="L894">
            <v>1500</v>
          </cell>
        </row>
        <row r="895">
          <cell r="D895">
            <v>2922610</v>
          </cell>
          <cell r="E895">
            <v>1000103061</v>
          </cell>
          <cell r="F895">
            <v>1000103061</v>
          </cell>
          <cell r="G895"/>
          <cell r="H895" t="str">
            <v>HYDRAULIC HIGH PRESSURE FILTER C713G10</v>
          </cell>
          <cell r="I895">
            <v>2</v>
          </cell>
          <cell r="J895" t="str">
            <v>EA</v>
          </cell>
          <cell r="K895">
            <v>27600</v>
          </cell>
          <cell r="L895">
            <v>13800</v>
          </cell>
        </row>
        <row r="896">
          <cell r="D896">
            <v>2922610</v>
          </cell>
          <cell r="E896">
            <v>1000103063</v>
          </cell>
          <cell r="F896">
            <v>1000103063</v>
          </cell>
          <cell r="G896"/>
          <cell r="H896" t="str">
            <v>HYDRAULIC RETURN FILTER XR630G25V</v>
          </cell>
          <cell r="I896">
            <v>1</v>
          </cell>
          <cell r="J896" t="str">
            <v>EA</v>
          </cell>
          <cell r="K896">
            <v>7000</v>
          </cell>
          <cell r="L896">
            <v>7000</v>
          </cell>
        </row>
        <row r="897">
          <cell r="D897">
            <v>2922610</v>
          </cell>
          <cell r="E897">
            <v>1000103034</v>
          </cell>
          <cell r="F897">
            <v>1000103034</v>
          </cell>
          <cell r="G897"/>
          <cell r="H897" t="str">
            <v>LUBRICATION ENGINE OIL FILTER FLTGD</v>
          </cell>
          <cell r="I897">
            <v>4</v>
          </cell>
          <cell r="J897" t="str">
            <v>EA</v>
          </cell>
          <cell r="K897">
            <v>5812</v>
          </cell>
          <cell r="L897">
            <v>1453</v>
          </cell>
        </row>
        <row r="898">
          <cell r="D898">
            <v>2922610</v>
          </cell>
          <cell r="E898">
            <v>1000103039</v>
          </cell>
          <cell r="F898">
            <v>1000103039</v>
          </cell>
          <cell r="G898"/>
          <cell r="H898" t="str">
            <v>PRIMARY AIR FILTER AF1605M</v>
          </cell>
          <cell r="I898">
            <v>2</v>
          </cell>
          <cell r="J898" t="str">
            <v>EA</v>
          </cell>
          <cell r="K898">
            <v>6608</v>
          </cell>
          <cell r="L898">
            <v>3304</v>
          </cell>
        </row>
        <row r="899">
          <cell r="D899">
            <v>2922610</v>
          </cell>
          <cell r="E899">
            <v>1000103060</v>
          </cell>
          <cell r="F899">
            <v>1000103060</v>
          </cell>
          <cell r="G899"/>
          <cell r="H899" t="str">
            <v>SECONDARY AIR FILTER AF1604</v>
          </cell>
          <cell r="I899">
            <v>2</v>
          </cell>
          <cell r="J899" t="str">
            <v>EA</v>
          </cell>
          <cell r="K899">
            <v>4176</v>
          </cell>
          <cell r="L899">
            <v>2088</v>
          </cell>
        </row>
        <row r="900">
          <cell r="D900">
            <v>2922610</v>
          </cell>
          <cell r="E900">
            <v>1000103038</v>
          </cell>
          <cell r="F900">
            <v>1000103038</v>
          </cell>
          <cell r="G900"/>
          <cell r="H900" t="str">
            <v>TRANSMISSION FILTER P166136</v>
          </cell>
          <cell r="I900">
            <v>1</v>
          </cell>
          <cell r="J900" t="str">
            <v>EA</v>
          </cell>
          <cell r="K900">
            <v>2535</v>
          </cell>
          <cell r="L900">
            <v>2535</v>
          </cell>
        </row>
        <row r="901">
          <cell r="D901">
            <v>2922610</v>
          </cell>
          <cell r="E901">
            <v>1000103036</v>
          </cell>
          <cell r="F901">
            <v>1000103036</v>
          </cell>
          <cell r="G901"/>
          <cell r="H901" t="str">
            <v>WATER FILTER FLTGD P/N WF2075</v>
          </cell>
          <cell r="I901">
            <v>2</v>
          </cell>
          <cell r="J901" t="str">
            <v>EA</v>
          </cell>
          <cell r="K901">
            <v>1120</v>
          </cell>
          <cell r="L901">
            <v>560</v>
          </cell>
        </row>
        <row r="902">
          <cell r="D902">
            <v>2922611</v>
          </cell>
          <cell r="E902">
            <v>1000103037</v>
          </cell>
          <cell r="F902">
            <v>1000103037</v>
          </cell>
          <cell r="G902"/>
          <cell r="H902" t="str">
            <v>FUEL FILTER PRO FLTGD P/N FS19763</v>
          </cell>
          <cell r="I902">
            <v>1</v>
          </cell>
          <cell r="J902" t="str">
            <v>EA</v>
          </cell>
          <cell r="K902">
            <v>654</v>
          </cell>
          <cell r="L902">
            <v>654</v>
          </cell>
        </row>
        <row r="903">
          <cell r="D903">
            <v>2922611</v>
          </cell>
          <cell r="E903">
            <v>1000103035</v>
          </cell>
          <cell r="F903">
            <v>1000103035</v>
          </cell>
          <cell r="G903"/>
          <cell r="H903" t="str">
            <v>FUEL OIL FILTER FLTGD P/N FS1006</v>
          </cell>
          <cell r="I903">
            <v>1</v>
          </cell>
          <cell r="J903" t="str">
            <v>EA</v>
          </cell>
          <cell r="K903">
            <v>1209</v>
          </cell>
          <cell r="L903">
            <v>1209</v>
          </cell>
        </row>
        <row r="904">
          <cell r="D904">
            <v>2922611</v>
          </cell>
          <cell r="E904">
            <v>1000103034</v>
          </cell>
          <cell r="F904">
            <v>1000103034</v>
          </cell>
          <cell r="G904"/>
          <cell r="H904" t="str">
            <v>LUBRICATION ENGINE OIL FILTER FLTGD</v>
          </cell>
          <cell r="I904">
            <v>4</v>
          </cell>
          <cell r="J904" t="str">
            <v>EA</v>
          </cell>
          <cell r="K904">
            <v>5812</v>
          </cell>
          <cell r="L904">
            <v>1453</v>
          </cell>
        </row>
        <row r="905">
          <cell r="D905">
            <v>2922611</v>
          </cell>
          <cell r="E905">
            <v>1000103036</v>
          </cell>
          <cell r="F905">
            <v>1000103036</v>
          </cell>
          <cell r="G905"/>
          <cell r="H905" t="str">
            <v>WATER FILTER FLTGD P/N WF2075</v>
          </cell>
          <cell r="I905">
            <v>2</v>
          </cell>
          <cell r="J905" t="str">
            <v>EA</v>
          </cell>
          <cell r="K905">
            <v>1120</v>
          </cell>
          <cell r="L905">
            <v>560</v>
          </cell>
        </row>
        <row r="906">
          <cell r="D906">
            <v>2922612</v>
          </cell>
          <cell r="E906">
            <v>1000103037</v>
          </cell>
          <cell r="F906">
            <v>1000103037</v>
          </cell>
          <cell r="G906"/>
          <cell r="H906" t="str">
            <v>FUEL FILTER PRO FLTGD P/N FS19763</v>
          </cell>
          <cell r="I906">
            <v>1</v>
          </cell>
          <cell r="J906" t="str">
            <v>EA</v>
          </cell>
          <cell r="K906">
            <v>654</v>
          </cell>
          <cell r="L906">
            <v>654</v>
          </cell>
        </row>
        <row r="907">
          <cell r="D907">
            <v>2922612</v>
          </cell>
          <cell r="E907">
            <v>1000103035</v>
          </cell>
          <cell r="F907">
            <v>1000103035</v>
          </cell>
          <cell r="G907"/>
          <cell r="H907" t="str">
            <v>FUEL OIL FILTER FLTGD P/N FS1006</v>
          </cell>
          <cell r="I907">
            <v>1</v>
          </cell>
          <cell r="J907" t="str">
            <v>EA</v>
          </cell>
          <cell r="K907">
            <v>1209</v>
          </cell>
          <cell r="L907">
            <v>1209</v>
          </cell>
        </row>
        <row r="908">
          <cell r="D908">
            <v>2922612</v>
          </cell>
          <cell r="E908">
            <v>1000103034</v>
          </cell>
          <cell r="F908">
            <v>1000103034</v>
          </cell>
          <cell r="G908"/>
          <cell r="H908" t="str">
            <v>LUBRICATION ENGINE OIL FILTER FLTGD</v>
          </cell>
          <cell r="I908">
            <v>4</v>
          </cell>
          <cell r="J908" t="str">
            <v>EA</v>
          </cell>
          <cell r="K908">
            <v>5812</v>
          </cell>
          <cell r="L908">
            <v>1453</v>
          </cell>
        </row>
        <row r="909">
          <cell r="D909">
            <v>2922612</v>
          </cell>
          <cell r="E909">
            <v>1000103036</v>
          </cell>
          <cell r="F909">
            <v>1000103036</v>
          </cell>
          <cell r="G909"/>
          <cell r="H909" t="str">
            <v>WATER FILTER FLTGD P/N WF2075</v>
          </cell>
          <cell r="I909">
            <v>2</v>
          </cell>
          <cell r="J909" t="str">
            <v>EA</v>
          </cell>
          <cell r="K909">
            <v>1120</v>
          </cell>
          <cell r="L909">
            <v>560</v>
          </cell>
        </row>
        <row r="910">
          <cell r="D910">
            <v>2925273</v>
          </cell>
          <cell r="E910" t="str">
            <v>AA1116</v>
          </cell>
          <cell r="F910"/>
          <cell r="G910" t="str">
            <v>4110174110</v>
          </cell>
          <cell r="H910" t="str">
            <v>น้ำยาทำความสะอาดเอนกประสงค์</v>
          </cell>
          <cell r="I910">
            <v>1</v>
          </cell>
          <cell r="J910" t="str">
            <v>EA</v>
          </cell>
          <cell r="K910">
            <v>3850</v>
          </cell>
          <cell r="L910">
            <v>3850</v>
          </cell>
        </row>
        <row r="911">
          <cell r="D911">
            <v>2925919</v>
          </cell>
          <cell r="E911" t="str">
            <v>AA0818</v>
          </cell>
          <cell r="F911"/>
          <cell r="G911">
            <v>4110178762</v>
          </cell>
          <cell r="H911" t="str">
            <v>REPLACMNT KT INSERT KIT P/N 9S-3654</v>
          </cell>
          <cell r="I911">
            <v>10</v>
          </cell>
          <cell r="J911" t="str">
            <v>EA</v>
          </cell>
          <cell r="K911">
            <v>23410</v>
          </cell>
          <cell r="L911">
            <v>2341</v>
          </cell>
        </row>
        <row r="912">
          <cell r="D912">
            <v>2926377</v>
          </cell>
          <cell r="E912" t="str">
            <v>AA0961</v>
          </cell>
          <cell r="F912"/>
          <cell r="G912" t="str">
            <v>4110175097</v>
          </cell>
          <cell r="H912" t="str">
            <v>STEERING CONTROL VALVE P/N 283-1003-002</v>
          </cell>
          <cell r="I912">
            <v>1</v>
          </cell>
          <cell r="J912" t="str">
            <v>EA</v>
          </cell>
          <cell r="K912">
            <v>77000</v>
          </cell>
          <cell r="L912">
            <v>77000</v>
          </cell>
        </row>
        <row r="913">
          <cell r="D913">
            <v>2926387</v>
          </cell>
          <cell r="E913" t="str">
            <v>AA0961</v>
          </cell>
          <cell r="F913"/>
          <cell r="G913">
            <v>4110175097</v>
          </cell>
          <cell r="H913" t="str">
            <v>STEERING CONTROL VALVE P/N 283-1003-002</v>
          </cell>
          <cell r="I913">
            <v>1</v>
          </cell>
          <cell r="J913" t="str">
            <v>EA</v>
          </cell>
          <cell r="K913">
            <v>77000</v>
          </cell>
          <cell r="L913">
            <v>77000</v>
          </cell>
        </row>
        <row r="914">
          <cell r="D914">
            <v>2926389</v>
          </cell>
          <cell r="E914" t="str">
            <v>AA0961</v>
          </cell>
          <cell r="F914"/>
          <cell r="G914">
            <v>4110175097</v>
          </cell>
          <cell r="H914" t="str">
            <v>STEERING CONTROL VALVE P/N 283-1003-002</v>
          </cell>
          <cell r="I914">
            <v>1</v>
          </cell>
          <cell r="J914" t="str">
            <v>EA</v>
          </cell>
          <cell r="K914">
            <v>77000</v>
          </cell>
          <cell r="L914">
            <v>77000</v>
          </cell>
        </row>
        <row r="915">
          <cell r="D915">
            <v>2930653</v>
          </cell>
          <cell r="E915">
            <v>3000003447</v>
          </cell>
          <cell r="F915">
            <v>3000003447</v>
          </cell>
          <cell r="G915"/>
          <cell r="H915" t="str">
            <v>BAR METAL 1INX1M HEX BRASS</v>
          </cell>
          <cell r="I915">
            <v>2</v>
          </cell>
          <cell r="J915" t="str">
            <v>EA</v>
          </cell>
          <cell r="K915">
            <v>2499.9699999999998</v>
          </cell>
          <cell r="L915">
            <v>1249.9849999999999</v>
          </cell>
        </row>
        <row r="916">
          <cell r="D916">
            <v>2930653</v>
          </cell>
          <cell r="E916">
            <v>3000000175</v>
          </cell>
          <cell r="F916">
            <v>3000000175</v>
          </cell>
          <cell r="G916"/>
          <cell r="H916" t="str">
            <v>THINNER PLAIN</v>
          </cell>
          <cell r="I916">
            <v>6</v>
          </cell>
          <cell r="J916" t="str">
            <v>GL</v>
          </cell>
          <cell r="K916">
            <v>537.16999999999996</v>
          </cell>
          <cell r="L916">
            <v>89.528333333333322</v>
          </cell>
        </row>
        <row r="917">
          <cell r="D917">
            <v>2931110</v>
          </cell>
          <cell r="E917" t="str">
            <v>AA0253</v>
          </cell>
          <cell r="F917"/>
          <cell r="G917">
            <v>4110175100</v>
          </cell>
          <cell r="H917" t="str">
            <v>EMERGENCY-STEERING FOR BH100</v>
          </cell>
          <cell r="I917">
            <v>1</v>
          </cell>
          <cell r="J917" t="str">
            <v>SE</v>
          </cell>
          <cell r="K917">
            <v>66000</v>
          </cell>
          <cell r="L917">
            <v>66000</v>
          </cell>
        </row>
        <row r="918">
          <cell r="D918">
            <v>2931111</v>
          </cell>
          <cell r="E918" t="str">
            <v>AA0253</v>
          </cell>
          <cell r="F918"/>
          <cell r="G918">
            <v>4110175100</v>
          </cell>
          <cell r="H918" t="str">
            <v>EMERGENCY-STEERING FOR BH100</v>
          </cell>
          <cell r="I918">
            <v>1</v>
          </cell>
          <cell r="J918" t="str">
            <v>SE</v>
          </cell>
          <cell r="K918">
            <v>66000</v>
          </cell>
          <cell r="L918">
            <v>66000</v>
          </cell>
        </row>
        <row r="919">
          <cell r="D919">
            <v>2931113</v>
          </cell>
          <cell r="E919" t="str">
            <v>AA0253</v>
          </cell>
          <cell r="F919"/>
          <cell r="G919" t="str">
            <v>4110175100</v>
          </cell>
          <cell r="H919" t="str">
            <v>EMERGENCY-STEERING FOR BH100</v>
          </cell>
          <cell r="I919">
            <v>1</v>
          </cell>
          <cell r="J919" t="str">
            <v>SE</v>
          </cell>
          <cell r="K919">
            <v>66000</v>
          </cell>
          <cell r="L919">
            <v>66000</v>
          </cell>
        </row>
        <row r="920">
          <cell r="D920">
            <v>2931114</v>
          </cell>
          <cell r="E920" t="str">
            <v>AA0253</v>
          </cell>
          <cell r="F920"/>
          <cell r="G920">
            <v>4110175100</v>
          </cell>
          <cell r="H920" t="str">
            <v>EMERGENCY-STEERING FOR BH100</v>
          </cell>
          <cell r="I920">
            <v>1</v>
          </cell>
          <cell r="J920" t="str">
            <v>SE</v>
          </cell>
          <cell r="K920">
            <v>66000</v>
          </cell>
          <cell r="L920">
            <v>66000</v>
          </cell>
        </row>
        <row r="921">
          <cell r="D921">
            <v>2931116</v>
          </cell>
          <cell r="E921" t="str">
            <v>AA0253</v>
          </cell>
          <cell r="F921"/>
          <cell r="G921">
            <v>4110175100</v>
          </cell>
          <cell r="H921" t="str">
            <v>EMERGENCY-STEERING FOR BH100</v>
          </cell>
          <cell r="I921">
            <v>1</v>
          </cell>
          <cell r="J921" t="str">
            <v>SE</v>
          </cell>
          <cell r="K921">
            <v>66000</v>
          </cell>
          <cell r="L921">
            <v>66000</v>
          </cell>
        </row>
        <row r="922">
          <cell r="D922">
            <v>2931228</v>
          </cell>
          <cell r="E922" t="str">
            <v>AA0786</v>
          </cell>
          <cell r="F922"/>
          <cell r="G922" t="str">
            <v>4110174401</v>
          </cell>
          <cell r="H922" t="str">
            <v>PRESSURE RELIFE VALVE P/N DBDS6K</v>
          </cell>
          <cell r="I922">
            <v>1</v>
          </cell>
          <cell r="J922" t="str">
            <v>SE</v>
          </cell>
          <cell r="K922">
            <v>11600</v>
          </cell>
          <cell r="L922">
            <v>11600</v>
          </cell>
        </row>
        <row r="923">
          <cell r="D923">
            <v>2931229</v>
          </cell>
          <cell r="E923" t="str">
            <v>AA0786</v>
          </cell>
          <cell r="F923"/>
          <cell r="G923">
            <v>4110174401</v>
          </cell>
          <cell r="H923" t="str">
            <v>PRESSURE RELIFE VALVE P/N DBDS6K</v>
          </cell>
          <cell r="I923">
            <v>1</v>
          </cell>
          <cell r="J923" t="str">
            <v>SE</v>
          </cell>
          <cell r="K923">
            <v>11600</v>
          </cell>
          <cell r="L923">
            <v>11600</v>
          </cell>
        </row>
        <row r="924">
          <cell r="D924">
            <v>2931230</v>
          </cell>
          <cell r="E924" t="str">
            <v>AA0786</v>
          </cell>
          <cell r="F924"/>
          <cell r="G924">
            <v>4110174401</v>
          </cell>
          <cell r="H924" t="str">
            <v>PRESSURE RELIFE VALVE P/N DBDS6K</v>
          </cell>
          <cell r="I924">
            <v>1</v>
          </cell>
          <cell r="J924" t="str">
            <v>SE</v>
          </cell>
          <cell r="K924">
            <v>11600</v>
          </cell>
          <cell r="L924">
            <v>11600</v>
          </cell>
        </row>
        <row r="925">
          <cell r="D925">
            <v>2931232</v>
          </cell>
          <cell r="E925" t="str">
            <v>AA0786</v>
          </cell>
          <cell r="F925"/>
          <cell r="G925">
            <v>4110174401</v>
          </cell>
          <cell r="H925" t="str">
            <v>PRESSURE RELIFE VALVE P/N DBDS6K</v>
          </cell>
          <cell r="I925">
            <v>1</v>
          </cell>
          <cell r="J925" t="str">
            <v>SE</v>
          </cell>
          <cell r="K925">
            <v>11600</v>
          </cell>
          <cell r="L925">
            <v>11600</v>
          </cell>
        </row>
        <row r="926">
          <cell r="D926">
            <v>2931233</v>
          </cell>
          <cell r="E926" t="str">
            <v>AA0786</v>
          </cell>
          <cell r="F926"/>
          <cell r="G926">
            <v>4110174401</v>
          </cell>
          <cell r="H926" t="str">
            <v>PRESSURE RELIFE VALVE P/N DBDS6K</v>
          </cell>
          <cell r="I926">
            <v>1</v>
          </cell>
          <cell r="J926" t="str">
            <v>SE</v>
          </cell>
          <cell r="K926">
            <v>11600</v>
          </cell>
          <cell r="L926">
            <v>11600</v>
          </cell>
        </row>
        <row r="927">
          <cell r="D927">
            <v>2931234</v>
          </cell>
          <cell r="E927" t="str">
            <v>AA0786</v>
          </cell>
          <cell r="F927"/>
          <cell r="G927">
            <v>4110174401</v>
          </cell>
          <cell r="H927" t="str">
            <v>PRESSURE RELIFE VALVE P/N DBDS6K</v>
          </cell>
          <cell r="I927">
            <v>1</v>
          </cell>
          <cell r="J927" t="str">
            <v>SE</v>
          </cell>
          <cell r="K927">
            <v>11600</v>
          </cell>
          <cell r="L927">
            <v>11600</v>
          </cell>
        </row>
        <row r="928">
          <cell r="D928">
            <v>2931235</v>
          </cell>
          <cell r="E928" t="str">
            <v>AA0786</v>
          </cell>
          <cell r="F928"/>
          <cell r="G928">
            <v>4110174401</v>
          </cell>
          <cell r="H928" t="str">
            <v>PRESSURE RELIFE VALVE P/N DBDS6K</v>
          </cell>
          <cell r="I928">
            <v>1</v>
          </cell>
          <cell r="J928" t="str">
            <v>SE</v>
          </cell>
          <cell r="K928">
            <v>11600</v>
          </cell>
          <cell r="L928">
            <v>11600</v>
          </cell>
        </row>
        <row r="929">
          <cell r="D929">
            <v>2931236</v>
          </cell>
          <cell r="E929" t="str">
            <v>AA0786</v>
          </cell>
          <cell r="F929"/>
          <cell r="G929">
            <v>4110174401</v>
          </cell>
          <cell r="H929" t="str">
            <v>PRESSURE RELIFE VALVE P/N DBDS6K</v>
          </cell>
          <cell r="I929">
            <v>1</v>
          </cell>
          <cell r="J929" t="str">
            <v>SE</v>
          </cell>
          <cell r="K929">
            <v>11600</v>
          </cell>
          <cell r="L929">
            <v>11600</v>
          </cell>
        </row>
        <row r="930">
          <cell r="D930">
            <v>2931352</v>
          </cell>
          <cell r="E930" t="str">
            <v>AA0039</v>
          </cell>
          <cell r="F930"/>
          <cell r="G930" t="str">
            <v>4110176556</v>
          </cell>
          <cell r="H930" t="str">
            <v>BEARING 6211.2ZR.C3</v>
          </cell>
          <cell r="I930">
            <v>10</v>
          </cell>
          <cell r="J930" t="str">
            <v>EA</v>
          </cell>
          <cell r="K930">
            <v>3700</v>
          </cell>
          <cell r="L930">
            <v>370</v>
          </cell>
        </row>
        <row r="931">
          <cell r="D931">
            <v>2931352</v>
          </cell>
          <cell r="E931" t="str">
            <v>AA0571</v>
          </cell>
          <cell r="F931"/>
          <cell r="G931" t="str">
            <v>4110176556</v>
          </cell>
          <cell r="H931" t="str">
            <v>OIL SEAL TB 125X155X14MM.</v>
          </cell>
          <cell r="I931">
            <v>10</v>
          </cell>
          <cell r="J931" t="str">
            <v>EA</v>
          </cell>
          <cell r="K931">
            <v>2200</v>
          </cell>
          <cell r="L931">
            <v>220</v>
          </cell>
        </row>
        <row r="932">
          <cell r="D932">
            <v>2931352</v>
          </cell>
          <cell r="E932" t="str">
            <v>AA0574</v>
          </cell>
          <cell r="F932"/>
          <cell r="G932" t="str">
            <v>4110176556</v>
          </cell>
          <cell r="H932" t="str">
            <v>OIL SEAL TC 110X140X12MM.</v>
          </cell>
          <cell r="I932">
            <v>10</v>
          </cell>
          <cell r="J932" t="str">
            <v>EA</v>
          </cell>
          <cell r="K932">
            <v>1200</v>
          </cell>
          <cell r="L932">
            <v>120</v>
          </cell>
        </row>
        <row r="933">
          <cell r="D933">
            <v>2933690</v>
          </cell>
          <cell r="E933" t="str">
            <v>AA1028</v>
          </cell>
          <cell r="F933"/>
          <cell r="G933">
            <v>4110175102</v>
          </cell>
          <cell r="H933" t="str">
            <v>V-BELT ALTERNATOR P/N 01/124405</v>
          </cell>
          <cell r="I933">
            <v>1</v>
          </cell>
          <cell r="J933" t="str">
            <v>EA</v>
          </cell>
          <cell r="K933">
            <v>650</v>
          </cell>
          <cell r="L933">
            <v>650</v>
          </cell>
        </row>
        <row r="934">
          <cell r="D934">
            <v>2933693</v>
          </cell>
          <cell r="E934" t="str">
            <v>AA1028</v>
          </cell>
          <cell r="F934"/>
          <cell r="G934">
            <v>4110175102</v>
          </cell>
          <cell r="H934" t="str">
            <v>V-BELT ALTERNATOR P/N 01/124405</v>
          </cell>
          <cell r="I934">
            <v>1</v>
          </cell>
          <cell r="J934" t="str">
            <v>EA</v>
          </cell>
          <cell r="K934">
            <v>650</v>
          </cell>
          <cell r="L934">
            <v>650</v>
          </cell>
        </row>
        <row r="935">
          <cell r="D935">
            <v>2933722</v>
          </cell>
          <cell r="E935" t="str">
            <v>AA0109</v>
          </cell>
          <cell r="F935"/>
          <cell r="G935" t="str">
            <v>4110175294</v>
          </cell>
          <cell r="H935" t="str">
            <v>BOLT M10 GRADE 10.9 ยาว 40MM.</v>
          </cell>
          <cell r="I935">
            <v>200</v>
          </cell>
          <cell r="J935" t="str">
            <v>EA</v>
          </cell>
          <cell r="K935">
            <v>1640</v>
          </cell>
          <cell r="L935">
            <v>8.1999999999999993</v>
          </cell>
        </row>
        <row r="936">
          <cell r="D936">
            <v>2933722</v>
          </cell>
          <cell r="E936" t="str">
            <v>AA0111</v>
          </cell>
          <cell r="F936"/>
          <cell r="G936" t="str">
            <v>4110175294</v>
          </cell>
          <cell r="H936" t="str">
            <v>BOLT M12 GRADE 10.9 ยาว 40MM.</v>
          </cell>
          <cell r="I936">
            <v>200</v>
          </cell>
          <cell r="J936" t="str">
            <v>EA</v>
          </cell>
          <cell r="K936">
            <v>2360</v>
          </cell>
          <cell r="L936">
            <v>11.8</v>
          </cell>
        </row>
        <row r="937">
          <cell r="D937">
            <v>2933722</v>
          </cell>
          <cell r="E937" t="str">
            <v>AA0113</v>
          </cell>
          <cell r="F937"/>
          <cell r="G937" t="str">
            <v>4110175294</v>
          </cell>
          <cell r="H937" t="str">
            <v>BOLT M14 GRADE 10.9 ยาว 40MM.</v>
          </cell>
          <cell r="I937">
            <v>100</v>
          </cell>
          <cell r="J937" t="str">
            <v>EA</v>
          </cell>
          <cell r="K937">
            <v>2940</v>
          </cell>
          <cell r="L937">
            <v>29.4</v>
          </cell>
        </row>
        <row r="938">
          <cell r="D938">
            <v>2933722</v>
          </cell>
          <cell r="E938" t="str">
            <v>AA0115</v>
          </cell>
          <cell r="F938"/>
          <cell r="G938" t="str">
            <v>4110175294</v>
          </cell>
          <cell r="H938" t="str">
            <v>BOLT M16 GRADE 10.9 ยาว 40MM.</v>
          </cell>
          <cell r="I938">
            <v>100</v>
          </cell>
          <cell r="J938" t="str">
            <v>EA</v>
          </cell>
          <cell r="K938">
            <v>2920</v>
          </cell>
          <cell r="L938">
            <v>29.2</v>
          </cell>
        </row>
        <row r="939">
          <cell r="D939">
            <v>2933722</v>
          </cell>
          <cell r="E939" t="str">
            <v>AA0118</v>
          </cell>
          <cell r="F939"/>
          <cell r="G939" t="str">
            <v>4110175294</v>
          </cell>
          <cell r="H939" t="str">
            <v>BOLT M18 GRADE 10.9 ยาว 40MM.</v>
          </cell>
          <cell r="I939">
            <v>100</v>
          </cell>
          <cell r="J939" t="str">
            <v>EA</v>
          </cell>
          <cell r="K939">
            <v>4625</v>
          </cell>
          <cell r="L939">
            <v>46.25</v>
          </cell>
        </row>
        <row r="940">
          <cell r="D940">
            <v>2933722</v>
          </cell>
          <cell r="E940" t="str">
            <v>AA0120</v>
          </cell>
          <cell r="F940"/>
          <cell r="G940" t="str">
            <v>4110175294</v>
          </cell>
          <cell r="H940" t="str">
            <v>BOLT M20 GRADE 10.9 ยาว 40MM.</v>
          </cell>
          <cell r="I940">
            <v>100</v>
          </cell>
          <cell r="J940" t="str">
            <v>EA</v>
          </cell>
          <cell r="K940">
            <v>4625</v>
          </cell>
          <cell r="L940">
            <v>46.25</v>
          </cell>
        </row>
        <row r="941">
          <cell r="D941">
            <v>2933722</v>
          </cell>
          <cell r="E941" t="str">
            <v>AA0124</v>
          </cell>
          <cell r="F941"/>
          <cell r="G941" t="str">
            <v>4110175294</v>
          </cell>
          <cell r="H941" t="str">
            <v>BOLT M8 GRADE 10.9 ยาว 40MM.</v>
          </cell>
          <cell r="I941">
            <v>100</v>
          </cell>
          <cell r="J941" t="str">
            <v>EA</v>
          </cell>
          <cell r="K941">
            <v>590</v>
          </cell>
          <cell r="L941">
            <v>5.9</v>
          </cell>
        </row>
        <row r="942">
          <cell r="D942">
            <v>2934942</v>
          </cell>
          <cell r="E942" t="str">
            <v>AA1111</v>
          </cell>
          <cell r="F942"/>
          <cell r="G942" t="str">
            <v>4110174776</v>
          </cell>
          <cell r="H942" t="str">
            <v>น้ำมันเครื่องยนต์ SAE 15W-40 API CI-4</v>
          </cell>
          <cell r="I942">
            <v>30</v>
          </cell>
          <cell r="J942" t="str">
            <v>DR</v>
          </cell>
          <cell r="K942">
            <v>438900</v>
          </cell>
          <cell r="L942">
            <v>14630</v>
          </cell>
        </row>
        <row r="943">
          <cell r="D943">
            <v>2935580</v>
          </cell>
          <cell r="E943">
            <v>3000000122</v>
          </cell>
          <cell r="F943">
            <v>3000000122</v>
          </cell>
          <cell r="G943"/>
          <cell r="H943" t="str">
            <v>PIPE METALLIC 2-1/2 INX6MR. STEEL GALV</v>
          </cell>
          <cell r="I943">
            <v>2</v>
          </cell>
          <cell r="J943" t="str">
            <v>EA</v>
          </cell>
          <cell r="K943">
            <v>2438.69</v>
          </cell>
          <cell r="L943">
            <v>1219.345</v>
          </cell>
        </row>
        <row r="944">
          <cell r="D944">
            <v>2935583</v>
          </cell>
          <cell r="E944" t="str">
            <v>AA0930</v>
          </cell>
          <cell r="F944"/>
          <cell r="G944" t="str">
            <v>4110175726</v>
          </cell>
          <cell r="H944" t="str">
            <v>SOLENOID CARTRIDGE P/N SV-0731</v>
          </cell>
          <cell r="I944">
            <v>5</v>
          </cell>
          <cell r="J944" t="str">
            <v>EA</v>
          </cell>
          <cell r="K944">
            <v>12500</v>
          </cell>
          <cell r="L944">
            <v>2500</v>
          </cell>
        </row>
        <row r="945">
          <cell r="D945">
            <v>2935585</v>
          </cell>
          <cell r="E945" t="str">
            <v>AA0930</v>
          </cell>
          <cell r="F945"/>
          <cell r="G945">
            <v>4110175726</v>
          </cell>
          <cell r="H945" t="str">
            <v>SOLENOID CARTRIDGE P/N SV-0731</v>
          </cell>
          <cell r="I945">
            <v>5</v>
          </cell>
          <cell r="J945" t="str">
            <v>EA</v>
          </cell>
          <cell r="K945">
            <v>12500</v>
          </cell>
          <cell r="L945">
            <v>2500</v>
          </cell>
        </row>
        <row r="946">
          <cell r="D946">
            <v>2935587</v>
          </cell>
          <cell r="E946" t="str">
            <v>AA0930</v>
          </cell>
          <cell r="F946"/>
          <cell r="G946">
            <v>4110175726</v>
          </cell>
          <cell r="H946" t="str">
            <v>SOLENOID CARTRIDGE P/N SV-0731</v>
          </cell>
          <cell r="I946">
            <v>5</v>
          </cell>
          <cell r="J946" t="str">
            <v>EA</v>
          </cell>
          <cell r="K946">
            <v>12500</v>
          </cell>
          <cell r="L946">
            <v>2500</v>
          </cell>
        </row>
        <row r="947">
          <cell r="D947">
            <v>2935686</v>
          </cell>
          <cell r="E947">
            <v>3000000719</v>
          </cell>
          <cell r="F947">
            <v>3000000719</v>
          </cell>
          <cell r="G947"/>
          <cell r="H947" t="str">
            <v>BATTERY STORAGE 200A.</v>
          </cell>
          <cell r="I947">
            <v>4</v>
          </cell>
          <cell r="J947" t="str">
            <v>EA</v>
          </cell>
          <cell r="K947">
            <v>21439.99</v>
          </cell>
          <cell r="L947">
            <v>5359.9975000000004</v>
          </cell>
        </row>
        <row r="948">
          <cell r="D948">
            <v>2935772</v>
          </cell>
          <cell r="E948" t="str">
            <v>AA0543</v>
          </cell>
          <cell r="F948"/>
          <cell r="G948" t="str">
            <v>4110175840</v>
          </cell>
          <cell r="H948" t="str">
            <v>MULTI-WING P/N 19700200063 9WL/PAG</v>
          </cell>
          <cell r="I948">
            <v>10</v>
          </cell>
          <cell r="J948" t="str">
            <v>EA</v>
          </cell>
          <cell r="K948">
            <v>65000</v>
          </cell>
          <cell r="L948">
            <v>6500</v>
          </cell>
        </row>
        <row r="949">
          <cell r="D949">
            <v>2935774</v>
          </cell>
          <cell r="E949" t="str">
            <v>AA0543</v>
          </cell>
          <cell r="F949"/>
          <cell r="G949">
            <v>4110175840</v>
          </cell>
          <cell r="H949" t="str">
            <v>MULTI-WING P/N 19700200063 9WL/PAG</v>
          </cell>
          <cell r="I949">
            <v>10</v>
          </cell>
          <cell r="J949" t="str">
            <v>EA</v>
          </cell>
          <cell r="K949">
            <v>65000</v>
          </cell>
          <cell r="L949">
            <v>6500</v>
          </cell>
        </row>
        <row r="950">
          <cell r="D950">
            <v>2935777</v>
          </cell>
          <cell r="E950" t="str">
            <v>AA0543</v>
          </cell>
          <cell r="F950"/>
          <cell r="G950">
            <v>4110175840</v>
          </cell>
          <cell r="H950" t="str">
            <v>MULTI-WING P/N 19700200063 9WL/PAG</v>
          </cell>
          <cell r="I950">
            <v>10</v>
          </cell>
          <cell r="J950" t="str">
            <v>EA</v>
          </cell>
          <cell r="K950">
            <v>65000</v>
          </cell>
          <cell r="L950">
            <v>6500</v>
          </cell>
        </row>
        <row r="951">
          <cell r="D951">
            <v>2935779</v>
          </cell>
          <cell r="E951" t="str">
            <v>AA0543</v>
          </cell>
          <cell r="F951"/>
          <cell r="G951">
            <v>4110175840</v>
          </cell>
          <cell r="H951" t="str">
            <v>MULTI-WING P/N 19700200063 9WL/PAG</v>
          </cell>
          <cell r="I951">
            <v>10</v>
          </cell>
          <cell r="J951" t="str">
            <v>EA</v>
          </cell>
          <cell r="K951">
            <v>65000</v>
          </cell>
          <cell r="L951">
            <v>6500</v>
          </cell>
        </row>
        <row r="952">
          <cell r="D952">
            <v>2935780</v>
          </cell>
          <cell r="E952" t="str">
            <v>AA0543</v>
          </cell>
          <cell r="F952"/>
          <cell r="G952">
            <v>4110175840</v>
          </cell>
          <cell r="H952" t="str">
            <v>MULTI-WING P/N 19700200063 9WL/PAG</v>
          </cell>
          <cell r="I952">
            <v>10</v>
          </cell>
          <cell r="J952" t="str">
            <v>EA</v>
          </cell>
          <cell r="K952">
            <v>65000</v>
          </cell>
          <cell r="L952">
            <v>6500</v>
          </cell>
        </row>
        <row r="953">
          <cell r="D953">
            <v>2935781</v>
          </cell>
          <cell r="E953" t="str">
            <v>AA0543</v>
          </cell>
          <cell r="F953"/>
          <cell r="G953">
            <v>4110175840</v>
          </cell>
          <cell r="H953" t="str">
            <v>MULTI-WING P/N 19700200063 9WL/PAG</v>
          </cell>
          <cell r="I953">
            <v>10</v>
          </cell>
          <cell r="J953" t="str">
            <v>EA</v>
          </cell>
          <cell r="K953">
            <v>65000</v>
          </cell>
          <cell r="L953">
            <v>6500</v>
          </cell>
        </row>
        <row r="954">
          <cell r="D954">
            <v>2935821</v>
          </cell>
          <cell r="E954">
            <v>1000103066</v>
          </cell>
          <cell r="F954">
            <v>1000103066</v>
          </cell>
          <cell r="G954"/>
          <cell r="H954" t="str">
            <v>AIR DRIER FILTER 4324100202</v>
          </cell>
          <cell r="I954">
            <v>1</v>
          </cell>
          <cell r="J954" t="str">
            <v>EA</v>
          </cell>
          <cell r="K954">
            <v>725</v>
          </cell>
          <cell r="L954">
            <v>725</v>
          </cell>
        </row>
        <row r="955">
          <cell r="D955">
            <v>2935821</v>
          </cell>
          <cell r="E955">
            <v>1000103062</v>
          </cell>
          <cell r="F955">
            <v>1000103062</v>
          </cell>
          <cell r="G955"/>
          <cell r="H955" t="str">
            <v>BRAKE RETURN FILTER RHR850G20V</v>
          </cell>
          <cell r="I955">
            <v>1</v>
          </cell>
          <cell r="J955" t="str">
            <v>EA</v>
          </cell>
          <cell r="K955">
            <v>7000</v>
          </cell>
          <cell r="L955">
            <v>7000</v>
          </cell>
        </row>
        <row r="956">
          <cell r="D956">
            <v>2935821</v>
          </cell>
          <cell r="E956">
            <v>1000103037</v>
          </cell>
          <cell r="F956">
            <v>1000103037</v>
          </cell>
          <cell r="G956"/>
          <cell r="H956" t="str">
            <v>FUEL FILTER PRO FLTGD P/N FS19763</v>
          </cell>
          <cell r="I956">
            <v>1</v>
          </cell>
          <cell r="J956" t="str">
            <v>EA</v>
          </cell>
          <cell r="K956">
            <v>654</v>
          </cell>
          <cell r="L956">
            <v>654</v>
          </cell>
        </row>
        <row r="957">
          <cell r="D957">
            <v>2935821</v>
          </cell>
          <cell r="E957">
            <v>1000103035</v>
          </cell>
          <cell r="F957">
            <v>1000103035</v>
          </cell>
          <cell r="G957"/>
          <cell r="H957" t="str">
            <v>FUEL OIL FILTER FLTGD P/N FS1006</v>
          </cell>
          <cell r="I957">
            <v>1</v>
          </cell>
          <cell r="J957" t="str">
            <v>EA</v>
          </cell>
          <cell r="K957">
            <v>1209</v>
          </cell>
          <cell r="L957">
            <v>1209</v>
          </cell>
        </row>
        <row r="958">
          <cell r="D958">
            <v>2935821</v>
          </cell>
          <cell r="E958">
            <v>1000103065</v>
          </cell>
          <cell r="F958">
            <v>1000103065</v>
          </cell>
          <cell r="G958"/>
          <cell r="H958" t="str">
            <v>HYDRAULIC BREATHER WP839</v>
          </cell>
          <cell r="I958">
            <v>1</v>
          </cell>
          <cell r="J958" t="str">
            <v>EA</v>
          </cell>
          <cell r="K958">
            <v>1500</v>
          </cell>
          <cell r="L958">
            <v>1500</v>
          </cell>
        </row>
        <row r="959">
          <cell r="D959">
            <v>2935821</v>
          </cell>
          <cell r="E959">
            <v>1000103061</v>
          </cell>
          <cell r="F959">
            <v>1000103061</v>
          </cell>
          <cell r="G959"/>
          <cell r="H959" t="str">
            <v>HYDRAULIC HIGH PRESSURE FILTER C713G10</v>
          </cell>
          <cell r="I959">
            <v>2</v>
          </cell>
          <cell r="J959" t="str">
            <v>EA</v>
          </cell>
          <cell r="K959">
            <v>27600</v>
          </cell>
          <cell r="L959">
            <v>13800</v>
          </cell>
        </row>
        <row r="960">
          <cell r="D960">
            <v>2935821</v>
          </cell>
          <cell r="E960">
            <v>1000103063</v>
          </cell>
          <cell r="F960">
            <v>1000103063</v>
          </cell>
          <cell r="G960"/>
          <cell r="H960" t="str">
            <v>HYDRAULIC RETURN FILTER XR630G25V</v>
          </cell>
          <cell r="I960">
            <v>1</v>
          </cell>
          <cell r="J960" t="str">
            <v>EA</v>
          </cell>
          <cell r="K960">
            <v>7000</v>
          </cell>
          <cell r="L960">
            <v>7000</v>
          </cell>
        </row>
        <row r="961">
          <cell r="D961">
            <v>2935821</v>
          </cell>
          <cell r="E961">
            <v>1000103034</v>
          </cell>
          <cell r="F961">
            <v>1000103034</v>
          </cell>
          <cell r="G961"/>
          <cell r="H961" t="str">
            <v>LUBRICATION ENGINE OIL FILTER FLTGD</v>
          </cell>
          <cell r="I961">
            <v>4</v>
          </cell>
          <cell r="J961" t="str">
            <v>EA</v>
          </cell>
          <cell r="K961">
            <v>5812</v>
          </cell>
          <cell r="L961">
            <v>1453</v>
          </cell>
        </row>
        <row r="962">
          <cell r="D962">
            <v>2935821</v>
          </cell>
          <cell r="E962">
            <v>1000103039</v>
          </cell>
          <cell r="F962">
            <v>1000103039</v>
          </cell>
          <cell r="G962"/>
          <cell r="H962" t="str">
            <v>PRIMARY AIR FILTER AF1605M</v>
          </cell>
          <cell r="I962">
            <v>2</v>
          </cell>
          <cell r="J962" t="str">
            <v>EA</v>
          </cell>
          <cell r="K962">
            <v>6608</v>
          </cell>
          <cell r="L962">
            <v>3304</v>
          </cell>
        </row>
        <row r="963">
          <cell r="D963">
            <v>2935821</v>
          </cell>
          <cell r="E963">
            <v>1000103060</v>
          </cell>
          <cell r="F963">
            <v>1000103060</v>
          </cell>
          <cell r="G963"/>
          <cell r="H963" t="str">
            <v>SECONDARY AIR FILTER AF1604</v>
          </cell>
          <cell r="I963">
            <v>2</v>
          </cell>
          <cell r="J963" t="str">
            <v>EA</v>
          </cell>
          <cell r="K963">
            <v>4176</v>
          </cell>
          <cell r="L963">
            <v>2088</v>
          </cell>
        </row>
        <row r="964">
          <cell r="D964">
            <v>2935821</v>
          </cell>
          <cell r="E964">
            <v>1000103038</v>
          </cell>
          <cell r="F964">
            <v>1000103038</v>
          </cell>
          <cell r="G964"/>
          <cell r="H964" t="str">
            <v>TRANSMISSION FILTER P166136</v>
          </cell>
          <cell r="I964">
            <v>1</v>
          </cell>
          <cell r="J964" t="str">
            <v>EA</v>
          </cell>
          <cell r="K964">
            <v>2535</v>
          </cell>
          <cell r="L964">
            <v>2535</v>
          </cell>
        </row>
        <row r="965">
          <cell r="D965">
            <v>2935821</v>
          </cell>
          <cell r="E965">
            <v>1000103036</v>
          </cell>
          <cell r="F965">
            <v>1000103036</v>
          </cell>
          <cell r="G965"/>
          <cell r="H965" t="str">
            <v>WATER FILTER FLTGD P/N WF2075</v>
          </cell>
          <cell r="I965">
            <v>2</v>
          </cell>
          <cell r="J965" t="str">
            <v>EA</v>
          </cell>
          <cell r="K965">
            <v>1120</v>
          </cell>
          <cell r="L965">
            <v>560</v>
          </cell>
        </row>
        <row r="966">
          <cell r="D966">
            <v>2935829</v>
          </cell>
          <cell r="E966">
            <v>1000103037</v>
          </cell>
          <cell r="F966">
            <v>1000103037</v>
          </cell>
          <cell r="G966"/>
          <cell r="H966" t="str">
            <v>FUEL FILTER PRO FLTGD P/N FS19763</v>
          </cell>
          <cell r="I966">
            <v>1</v>
          </cell>
          <cell r="J966" t="str">
            <v>EA</v>
          </cell>
          <cell r="K966">
            <v>654</v>
          </cell>
          <cell r="L966">
            <v>654</v>
          </cell>
        </row>
        <row r="967">
          <cell r="D967">
            <v>2935829</v>
          </cell>
          <cell r="E967">
            <v>1000103035</v>
          </cell>
          <cell r="F967">
            <v>1000103035</v>
          </cell>
          <cell r="G967"/>
          <cell r="H967" t="str">
            <v>FUEL OIL FILTER FLTGD P/N FS1006</v>
          </cell>
          <cell r="I967">
            <v>1</v>
          </cell>
          <cell r="J967" t="str">
            <v>EA</v>
          </cell>
          <cell r="K967">
            <v>1209</v>
          </cell>
          <cell r="L967">
            <v>1209</v>
          </cell>
        </row>
        <row r="968">
          <cell r="D968">
            <v>2935829</v>
          </cell>
          <cell r="E968">
            <v>1000103034</v>
          </cell>
          <cell r="F968">
            <v>1000103034</v>
          </cell>
          <cell r="G968"/>
          <cell r="H968" t="str">
            <v>LUBRICATION ENGINE OIL FILTER FLTGD</v>
          </cell>
          <cell r="I968">
            <v>4</v>
          </cell>
          <cell r="J968" t="str">
            <v>EA</v>
          </cell>
          <cell r="K968">
            <v>5812</v>
          </cell>
          <cell r="L968">
            <v>1453</v>
          </cell>
        </row>
        <row r="969">
          <cell r="D969">
            <v>2935829</v>
          </cell>
          <cell r="E969">
            <v>1000103036</v>
          </cell>
          <cell r="F969">
            <v>1000103036</v>
          </cell>
          <cell r="G969"/>
          <cell r="H969" t="str">
            <v>WATER FILTER FLTGD P/N WF2075</v>
          </cell>
          <cell r="I969">
            <v>2</v>
          </cell>
          <cell r="J969" t="str">
            <v>EA</v>
          </cell>
          <cell r="K969">
            <v>1120</v>
          </cell>
          <cell r="L969">
            <v>560</v>
          </cell>
        </row>
        <row r="970">
          <cell r="D970">
            <v>2935837</v>
          </cell>
          <cell r="E970">
            <v>1000103037</v>
          </cell>
          <cell r="F970">
            <v>1000103037</v>
          </cell>
          <cell r="G970"/>
          <cell r="H970" t="str">
            <v>FUEL FILTER PRO FLTGD P/N FS19763</v>
          </cell>
          <cell r="I970">
            <v>1</v>
          </cell>
          <cell r="J970" t="str">
            <v>EA</v>
          </cell>
          <cell r="K970">
            <v>654</v>
          </cell>
          <cell r="L970">
            <v>654</v>
          </cell>
        </row>
        <row r="971">
          <cell r="D971">
            <v>2935837</v>
          </cell>
          <cell r="E971">
            <v>1000103035</v>
          </cell>
          <cell r="F971">
            <v>1000103035</v>
          </cell>
          <cell r="G971"/>
          <cell r="H971" t="str">
            <v>FUEL OIL FILTER FLTGD P/N FS1006</v>
          </cell>
          <cell r="I971">
            <v>1</v>
          </cell>
          <cell r="J971" t="str">
            <v>EA</v>
          </cell>
          <cell r="K971">
            <v>1209</v>
          </cell>
          <cell r="L971">
            <v>1209</v>
          </cell>
        </row>
        <row r="972">
          <cell r="D972">
            <v>2935837</v>
          </cell>
          <cell r="E972">
            <v>1000103034</v>
          </cell>
          <cell r="F972">
            <v>1000103034</v>
          </cell>
          <cell r="G972"/>
          <cell r="H972" t="str">
            <v>LUBRICATION ENGINE OIL FILTER FLTGD</v>
          </cell>
          <cell r="I972">
            <v>4</v>
          </cell>
          <cell r="J972" t="str">
            <v>EA</v>
          </cell>
          <cell r="K972">
            <v>5812</v>
          </cell>
          <cell r="L972">
            <v>1453</v>
          </cell>
        </row>
        <row r="973">
          <cell r="D973">
            <v>2935837</v>
          </cell>
          <cell r="E973">
            <v>1000103038</v>
          </cell>
          <cell r="F973">
            <v>1000103038</v>
          </cell>
          <cell r="G973"/>
          <cell r="H973" t="str">
            <v>TRANSMISSION FILTER P166136</v>
          </cell>
          <cell r="I973">
            <v>1</v>
          </cell>
          <cell r="J973" t="str">
            <v>EA</v>
          </cell>
          <cell r="K973">
            <v>2535</v>
          </cell>
          <cell r="L973">
            <v>2535</v>
          </cell>
        </row>
        <row r="974">
          <cell r="D974">
            <v>2935837</v>
          </cell>
          <cell r="E974">
            <v>1000103036</v>
          </cell>
          <cell r="F974">
            <v>1000103036</v>
          </cell>
          <cell r="G974"/>
          <cell r="H974" t="str">
            <v>WATER FILTER FLTGD P/N WF2075</v>
          </cell>
          <cell r="I974">
            <v>2</v>
          </cell>
          <cell r="J974" t="str">
            <v>EA</v>
          </cell>
          <cell r="K974">
            <v>1120</v>
          </cell>
          <cell r="L974">
            <v>560</v>
          </cell>
        </row>
        <row r="975">
          <cell r="D975">
            <v>2935842</v>
          </cell>
          <cell r="E975">
            <v>1000103037</v>
          </cell>
          <cell r="F975">
            <v>1000103037</v>
          </cell>
          <cell r="G975"/>
          <cell r="H975" t="str">
            <v>FUEL FILTER PRO FLTGD P/N FS19763</v>
          </cell>
          <cell r="I975">
            <v>1</v>
          </cell>
          <cell r="J975" t="str">
            <v>EA</v>
          </cell>
          <cell r="K975">
            <v>654</v>
          </cell>
          <cell r="L975">
            <v>654</v>
          </cell>
        </row>
        <row r="976">
          <cell r="D976">
            <v>2935842</v>
          </cell>
          <cell r="E976">
            <v>1000103035</v>
          </cell>
          <cell r="F976">
            <v>1000103035</v>
          </cell>
          <cell r="G976"/>
          <cell r="H976" t="str">
            <v>FUEL OIL FILTER FLTGD P/N FS1006</v>
          </cell>
          <cell r="I976">
            <v>1</v>
          </cell>
          <cell r="J976" t="str">
            <v>EA</v>
          </cell>
          <cell r="K976">
            <v>1209</v>
          </cell>
          <cell r="L976">
            <v>1209</v>
          </cell>
        </row>
        <row r="977">
          <cell r="D977">
            <v>2935842</v>
          </cell>
          <cell r="E977">
            <v>1000103034</v>
          </cell>
          <cell r="F977">
            <v>1000103034</v>
          </cell>
          <cell r="G977"/>
          <cell r="H977" t="str">
            <v>LUBRICATION ENGINE OIL FILTER FLTGD</v>
          </cell>
          <cell r="I977">
            <v>4</v>
          </cell>
          <cell r="J977" t="str">
            <v>EA</v>
          </cell>
          <cell r="K977">
            <v>5812</v>
          </cell>
          <cell r="L977">
            <v>1453</v>
          </cell>
        </row>
        <row r="978">
          <cell r="D978">
            <v>2935842</v>
          </cell>
          <cell r="E978">
            <v>1000103036</v>
          </cell>
          <cell r="F978">
            <v>1000103036</v>
          </cell>
          <cell r="G978"/>
          <cell r="H978" t="str">
            <v>WATER FILTER FLTGD P/N WF2075</v>
          </cell>
          <cell r="I978">
            <v>2</v>
          </cell>
          <cell r="J978" t="str">
            <v>EA</v>
          </cell>
          <cell r="K978">
            <v>1120</v>
          </cell>
          <cell r="L978">
            <v>560</v>
          </cell>
        </row>
        <row r="979">
          <cell r="D979">
            <v>2935843</v>
          </cell>
          <cell r="E979">
            <v>1000103037</v>
          </cell>
          <cell r="F979">
            <v>1000103037</v>
          </cell>
          <cell r="G979"/>
          <cell r="H979" t="str">
            <v>FUEL FILTER PRO FLTGD P/N FS19763</v>
          </cell>
          <cell r="I979">
            <v>1</v>
          </cell>
          <cell r="J979" t="str">
            <v>EA</v>
          </cell>
          <cell r="K979">
            <v>654</v>
          </cell>
          <cell r="L979">
            <v>654</v>
          </cell>
        </row>
        <row r="980">
          <cell r="D980">
            <v>2935843</v>
          </cell>
          <cell r="E980">
            <v>1000103035</v>
          </cell>
          <cell r="F980">
            <v>1000103035</v>
          </cell>
          <cell r="G980"/>
          <cell r="H980" t="str">
            <v>FUEL OIL FILTER FLTGD P/N FS1006</v>
          </cell>
          <cell r="I980">
            <v>1</v>
          </cell>
          <cell r="J980" t="str">
            <v>EA</v>
          </cell>
          <cell r="K980">
            <v>1209</v>
          </cell>
          <cell r="L980">
            <v>1209</v>
          </cell>
        </row>
        <row r="981">
          <cell r="D981">
            <v>2935843</v>
          </cell>
          <cell r="E981">
            <v>1000103034</v>
          </cell>
          <cell r="F981">
            <v>1000103034</v>
          </cell>
          <cell r="G981"/>
          <cell r="H981" t="str">
            <v>LUBRICATION ENGINE OIL FILTER FLTGD</v>
          </cell>
          <cell r="I981">
            <v>4</v>
          </cell>
          <cell r="J981" t="str">
            <v>EA</v>
          </cell>
          <cell r="K981">
            <v>5812</v>
          </cell>
          <cell r="L981">
            <v>1453</v>
          </cell>
        </row>
        <row r="982">
          <cell r="D982">
            <v>2935843</v>
          </cell>
          <cell r="E982">
            <v>1000103036</v>
          </cell>
          <cell r="F982">
            <v>1000103036</v>
          </cell>
          <cell r="G982"/>
          <cell r="H982" t="str">
            <v>WATER FILTER FLTGD P/N WF2075</v>
          </cell>
          <cell r="I982">
            <v>2</v>
          </cell>
          <cell r="J982" t="str">
            <v>EA</v>
          </cell>
          <cell r="K982">
            <v>1120</v>
          </cell>
          <cell r="L982">
            <v>560</v>
          </cell>
        </row>
        <row r="983">
          <cell r="D983">
            <v>2935844</v>
          </cell>
          <cell r="E983">
            <v>1000103037</v>
          </cell>
          <cell r="F983">
            <v>1000103037</v>
          </cell>
          <cell r="G983"/>
          <cell r="H983" t="str">
            <v>FUEL FILTER PRO FLTGD P/N FS19763</v>
          </cell>
          <cell r="I983">
            <v>1</v>
          </cell>
          <cell r="J983" t="str">
            <v>EA</v>
          </cell>
          <cell r="K983">
            <v>654</v>
          </cell>
          <cell r="L983">
            <v>654</v>
          </cell>
        </row>
        <row r="984">
          <cell r="D984">
            <v>2935844</v>
          </cell>
          <cell r="E984">
            <v>1000103035</v>
          </cell>
          <cell r="F984">
            <v>1000103035</v>
          </cell>
          <cell r="G984"/>
          <cell r="H984" t="str">
            <v>FUEL OIL FILTER FLTGD P/N FS1006</v>
          </cell>
          <cell r="I984">
            <v>1</v>
          </cell>
          <cell r="J984" t="str">
            <v>EA</v>
          </cell>
          <cell r="K984">
            <v>1209</v>
          </cell>
          <cell r="L984">
            <v>1209</v>
          </cell>
        </row>
        <row r="985">
          <cell r="D985">
            <v>2935844</v>
          </cell>
          <cell r="E985">
            <v>1000103034</v>
          </cell>
          <cell r="F985">
            <v>1000103034</v>
          </cell>
          <cell r="G985"/>
          <cell r="H985" t="str">
            <v>LUBRICATION ENGINE OIL FILTER FLTGD</v>
          </cell>
          <cell r="I985">
            <v>4</v>
          </cell>
          <cell r="J985" t="str">
            <v>EA</v>
          </cell>
          <cell r="K985">
            <v>5812</v>
          </cell>
          <cell r="L985">
            <v>1453</v>
          </cell>
        </row>
        <row r="986">
          <cell r="D986">
            <v>2935844</v>
          </cell>
          <cell r="E986">
            <v>1000103036</v>
          </cell>
          <cell r="F986">
            <v>1000103036</v>
          </cell>
          <cell r="G986"/>
          <cell r="H986" t="str">
            <v>WATER FILTER FLTGD P/N WF2075</v>
          </cell>
          <cell r="I986">
            <v>2</v>
          </cell>
          <cell r="J986" t="str">
            <v>EA</v>
          </cell>
          <cell r="K986">
            <v>1120</v>
          </cell>
          <cell r="L986">
            <v>560</v>
          </cell>
        </row>
        <row r="987">
          <cell r="D987">
            <v>2936121</v>
          </cell>
          <cell r="E987">
            <v>3000000123</v>
          </cell>
          <cell r="F987">
            <v>3000000123</v>
          </cell>
          <cell r="G987"/>
          <cell r="H987" t="str">
            <v>PIPE METALLIC 1 IN. 6 MR. STEEL GALV</v>
          </cell>
          <cell r="I987">
            <v>5</v>
          </cell>
          <cell r="J987" t="str">
            <v>EA</v>
          </cell>
          <cell r="K987">
            <v>2705</v>
          </cell>
          <cell r="L987">
            <v>541</v>
          </cell>
        </row>
        <row r="988">
          <cell r="D988">
            <v>2936142</v>
          </cell>
          <cell r="E988" t="str">
            <v>AA0518</v>
          </cell>
          <cell r="F988"/>
          <cell r="G988" t="str">
            <v>4110177201</v>
          </cell>
          <cell r="H988" t="str">
            <v>LINEAR HEAT DETECTOR</v>
          </cell>
          <cell r="I988">
            <v>50</v>
          </cell>
          <cell r="J988" t="str">
            <v>MR</v>
          </cell>
          <cell r="K988">
            <v>21850</v>
          </cell>
          <cell r="L988">
            <v>437</v>
          </cell>
        </row>
        <row r="989">
          <cell r="D989">
            <v>2936143</v>
          </cell>
          <cell r="E989" t="str">
            <v>AA0518</v>
          </cell>
          <cell r="F989"/>
          <cell r="G989">
            <v>4110177201</v>
          </cell>
          <cell r="H989" t="str">
            <v>LINEAR HEAT DETECTOR</v>
          </cell>
          <cell r="I989">
            <v>50</v>
          </cell>
          <cell r="J989" t="str">
            <v>MR</v>
          </cell>
          <cell r="K989">
            <v>21850</v>
          </cell>
          <cell r="L989">
            <v>437</v>
          </cell>
        </row>
        <row r="990">
          <cell r="D990">
            <v>2936146</v>
          </cell>
          <cell r="E990" t="str">
            <v>AA0518</v>
          </cell>
          <cell r="F990"/>
          <cell r="G990">
            <v>4110177201</v>
          </cell>
          <cell r="H990" t="str">
            <v>LINEAR HEAT DETECTOR</v>
          </cell>
          <cell r="I990">
            <v>50</v>
          </cell>
          <cell r="J990" t="str">
            <v>MR</v>
          </cell>
          <cell r="K990">
            <v>21850</v>
          </cell>
          <cell r="L990">
            <v>437</v>
          </cell>
        </row>
        <row r="991">
          <cell r="D991">
            <v>2936148</v>
          </cell>
          <cell r="E991" t="str">
            <v>AA0518</v>
          </cell>
          <cell r="F991"/>
          <cell r="G991">
            <v>4110177201</v>
          </cell>
          <cell r="H991" t="str">
            <v>LINEAR HEAT DETECTOR</v>
          </cell>
          <cell r="I991">
            <v>50</v>
          </cell>
          <cell r="J991" t="str">
            <v>MR</v>
          </cell>
          <cell r="K991">
            <v>21850</v>
          </cell>
          <cell r="L991">
            <v>437</v>
          </cell>
        </row>
        <row r="992">
          <cell r="D992">
            <v>2936149</v>
          </cell>
          <cell r="E992" t="str">
            <v>AA0518</v>
          </cell>
          <cell r="F992"/>
          <cell r="G992">
            <v>4110177201</v>
          </cell>
          <cell r="H992" t="str">
            <v>LINEAR HEAT DETECTOR</v>
          </cell>
          <cell r="I992">
            <v>50</v>
          </cell>
          <cell r="J992" t="str">
            <v>MR</v>
          </cell>
          <cell r="K992">
            <v>21850</v>
          </cell>
          <cell r="L992">
            <v>437</v>
          </cell>
        </row>
        <row r="993">
          <cell r="D993">
            <v>2936150</v>
          </cell>
          <cell r="E993" t="str">
            <v>AA0518</v>
          </cell>
          <cell r="F993"/>
          <cell r="G993">
            <v>4110177201</v>
          </cell>
          <cell r="H993" t="str">
            <v>LINEAR HEAT DETECTOR</v>
          </cell>
          <cell r="I993">
            <v>50</v>
          </cell>
          <cell r="J993" t="str">
            <v>MR</v>
          </cell>
          <cell r="K993">
            <v>21850</v>
          </cell>
          <cell r="L993">
            <v>437</v>
          </cell>
        </row>
        <row r="994">
          <cell r="D994">
            <v>2936152</v>
          </cell>
          <cell r="E994" t="str">
            <v>AA0518</v>
          </cell>
          <cell r="F994"/>
          <cell r="G994">
            <v>4110177201</v>
          </cell>
          <cell r="H994" t="str">
            <v>LINEAR HEAT DETECTOR</v>
          </cell>
          <cell r="I994">
            <v>50</v>
          </cell>
          <cell r="J994" t="str">
            <v>MR</v>
          </cell>
          <cell r="K994">
            <v>21850</v>
          </cell>
          <cell r="L994">
            <v>437</v>
          </cell>
        </row>
        <row r="995">
          <cell r="D995">
            <v>2936153</v>
          </cell>
          <cell r="E995" t="str">
            <v>AA0518</v>
          </cell>
          <cell r="F995"/>
          <cell r="G995">
            <v>4110177201</v>
          </cell>
          <cell r="H995" t="str">
            <v>LINEAR HEAT DETECTOR</v>
          </cell>
          <cell r="I995">
            <v>50</v>
          </cell>
          <cell r="J995" t="str">
            <v>MR</v>
          </cell>
          <cell r="K995">
            <v>21850</v>
          </cell>
          <cell r="L995">
            <v>437</v>
          </cell>
        </row>
        <row r="996">
          <cell r="D996">
            <v>2936277</v>
          </cell>
          <cell r="E996" t="str">
            <v>AA0785</v>
          </cell>
          <cell r="F996"/>
          <cell r="G996">
            <v>4110175150</v>
          </cell>
          <cell r="H996" t="str">
            <v>PRESSURE RELIEF VALVE P/N DBDS6K1-X/315</v>
          </cell>
          <cell r="I996">
            <v>2</v>
          </cell>
          <cell r="J996" t="str">
            <v>EA</v>
          </cell>
          <cell r="K996">
            <v>7800</v>
          </cell>
          <cell r="L996">
            <v>3900</v>
          </cell>
        </row>
        <row r="997">
          <cell r="D997">
            <v>2936279</v>
          </cell>
          <cell r="E997" t="str">
            <v>AA0785</v>
          </cell>
          <cell r="F997"/>
          <cell r="G997">
            <v>4110175150</v>
          </cell>
          <cell r="H997" t="str">
            <v>PRESSURE RELIEF VALVE P/N DBDS6K1-X/315</v>
          </cell>
          <cell r="I997">
            <v>2</v>
          </cell>
          <cell r="J997" t="str">
            <v>EA</v>
          </cell>
          <cell r="K997">
            <v>7800</v>
          </cell>
          <cell r="L997">
            <v>3900</v>
          </cell>
        </row>
        <row r="998">
          <cell r="D998">
            <v>2936307</v>
          </cell>
          <cell r="E998" t="str">
            <v>AA0993</v>
          </cell>
          <cell r="F998"/>
          <cell r="G998" t="str">
            <v>4110175288</v>
          </cell>
          <cell r="H998" t="str">
            <v>TRANSMISSION OIL FILTER P/N P166135</v>
          </cell>
          <cell r="I998">
            <v>20</v>
          </cell>
          <cell r="J998" t="str">
            <v>EA</v>
          </cell>
          <cell r="K998">
            <v>37000</v>
          </cell>
          <cell r="L998">
            <v>1850</v>
          </cell>
        </row>
        <row r="999">
          <cell r="D999">
            <v>2936329</v>
          </cell>
          <cell r="E999" t="str">
            <v>AA0428</v>
          </cell>
          <cell r="F999"/>
          <cell r="G999" t="str">
            <v>4110175255</v>
          </cell>
          <cell r="H999" t="str">
            <v>HEX BOLT M12 GRADE 8.8 ยาว 30MM.</v>
          </cell>
          <cell r="I999">
            <v>200</v>
          </cell>
          <cell r="J999" t="str">
            <v>SE</v>
          </cell>
          <cell r="K999">
            <v>760</v>
          </cell>
          <cell r="L999">
            <v>3.8</v>
          </cell>
        </row>
        <row r="1000">
          <cell r="D1000">
            <v>2936329</v>
          </cell>
          <cell r="E1000" t="str">
            <v>AA0429</v>
          </cell>
          <cell r="F1000"/>
          <cell r="G1000" t="str">
            <v>4110175255</v>
          </cell>
          <cell r="H1000" t="str">
            <v>HEX BOLT M12 GRADE 8.8 ยาว 60MM.</v>
          </cell>
          <cell r="I1000">
            <v>200</v>
          </cell>
          <cell r="J1000" t="str">
            <v>SE</v>
          </cell>
          <cell r="K1000">
            <v>1140</v>
          </cell>
          <cell r="L1000">
            <v>5.7</v>
          </cell>
        </row>
        <row r="1001">
          <cell r="D1001">
            <v>2938749</v>
          </cell>
          <cell r="E1001">
            <v>3000000719</v>
          </cell>
          <cell r="F1001">
            <v>3000000719</v>
          </cell>
          <cell r="G1001"/>
          <cell r="H1001" t="str">
            <v>BATTERY STORAGE 200A.</v>
          </cell>
          <cell r="I1001">
            <v>4</v>
          </cell>
          <cell r="J1001" t="str">
            <v>EA</v>
          </cell>
          <cell r="K1001">
            <v>21439.99</v>
          </cell>
          <cell r="L1001">
            <v>5359.9975000000004</v>
          </cell>
        </row>
        <row r="1002">
          <cell r="D1002">
            <v>2938793</v>
          </cell>
          <cell r="E1002" t="str">
            <v>AA0392</v>
          </cell>
          <cell r="F1002"/>
          <cell r="G1002">
            <v>4110175844</v>
          </cell>
          <cell r="H1002" t="str">
            <v>GEAR P/N 985-TM-51875</v>
          </cell>
          <cell r="I1002">
            <v>1</v>
          </cell>
          <cell r="J1002" t="str">
            <v>EA</v>
          </cell>
          <cell r="K1002">
            <v>62415</v>
          </cell>
          <cell r="L1002">
            <v>62415</v>
          </cell>
        </row>
        <row r="1003">
          <cell r="D1003">
            <v>2938793</v>
          </cell>
          <cell r="E1003" t="str">
            <v>AA0393</v>
          </cell>
          <cell r="F1003"/>
          <cell r="G1003">
            <v>4110175844</v>
          </cell>
          <cell r="H1003" t="str">
            <v>GEAR P/N 985-TM-51883</v>
          </cell>
          <cell r="I1003">
            <v>1</v>
          </cell>
          <cell r="J1003" t="str">
            <v>EA</v>
          </cell>
          <cell r="K1003">
            <v>90113</v>
          </cell>
          <cell r="L1003">
            <v>90113</v>
          </cell>
        </row>
        <row r="1004">
          <cell r="D1004">
            <v>2938793</v>
          </cell>
          <cell r="E1004" t="str">
            <v>AA0394</v>
          </cell>
          <cell r="F1004"/>
          <cell r="G1004">
            <v>4110175844</v>
          </cell>
          <cell r="H1004" t="str">
            <v>GEAR P/N 985-TM-51997</v>
          </cell>
          <cell r="I1004">
            <v>2</v>
          </cell>
          <cell r="J1004" t="str">
            <v>EA</v>
          </cell>
          <cell r="K1004">
            <v>36626</v>
          </cell>
          <cell r="L1004">
            <v>18313</v>
          </cell>
        </row>
        <row r="1005">
          <cell r="D1005">
            <v>2938793</v>
          </cell>
          <cell r="E1005" t="str">
            <v>AA0395</v>
          </cell>
          <cell r="F1005"/>
          <cell r="G1005">
            <v>4110175844</v>
          </cell>
          <cell r="H1005" t="str">
            <v>GEAR P/N 985-TM-52003</v>
          </cell>
          <cell r="I1005">
            <v>4</v>
          </cell>
          <cell r="J1005" t="str">
            <v>EA</v>
          </cell>
          <cell r="K1005">
            <v>74764</v>
          </cell>
          <cell r="L1005">
            <v>18691</v>
          </cell>
        </row>
        <row r="1006">
          <cell r="D1006">
            <v>2938793</v>
          </cell>
          <cell r="E1006" t="str">
            <v>AA0396</v>
          </cell>
          <cell r="F1006"/>
          <cell r="G1006">
            <v>4110175844</v>
          </cell>
          <cell r="H1006" t="str">
            <v>GEAR P/N 985-TM-52036</v>
          </cell>
          <cell r="I1006">
            <v>4</v>
          </cell>
          <cell r="J1006" t="str">
            <v>EA</v>
          </cell>
          <cell r="K1006">
            <v>121172</v>
          </cell>
          <cell r="L1006">
            <v>30293</v>
          </cell>
        </row>
        <row r="1007">
          <cell r="D1007">
            <v>2939377</v>
          </cell>
          <cell r="E1007">
            <v>1000103066</v>
          </cell>
          <cell r="F1007">
            <v>1000103066</v>
          </cell>
          <cell r="G1007"/>
          <cell r="H1007" t="str">
            <v>AIR DRIER FILTER 4324100202</v>
          </cell>
          <cell r="I1007">
            <v>1</v>
          </cell>
          <cell r="J1007" t="str">
            <v>EA</v>
          </cell>
          <cell r="K1007">
            <v>750</v>
          </cell>
          <cell r="L1007">
            <v>750</v>
          </cell>
        </row>
        <row r="1008">
          <cell r="D1008">
            <v>2939377</v>
          </cell>
          <cell r="E1008">
            <v>1000103062</v>
          </cell>
          <cell r="F1008">
            <v>1000103062</v>
          </cell>
          <cell r="G1008"/>
          <cell r="H1008" t="str">
            <v>BRAKE RETURN FILTER RHR850G20V</v>
          </cell>
          <cell r="I1008">
            <v>1</v>
          </cell>
          <cell r="J1008" t="str">
            <v>EA</v>
          </cell>
          <cell r="K1008">
            <v>7000</v>
          </cell>
          <cell r="L1008">
            <v>7000</v>
          </cell>
        </row>
        <row r="1009">
          <cell r="D1009">
            <v>2939377</v>
          </cell>
          <cell r="E1009">
            <v>1000103037</v>
          </cell>
          <cell r="F1009">
            <v>1000103037</v>
          </cell>
          <cell r="G1009"/>
          <cell r="H1009" t="str">
            <v>FUEL FILTER PRO FLTGD P/N FS19763</v>
          </cell>
          <cell r="I1009">
            <v>1</v>
          </cell>
          <cell r="J1009" t="str">
            <v>EA</v>
          </cell>
          <cell r="K1009">
            <v>654</v>
          </cell>
          <cell r="L1009">
            <v>654</v>
          </cell>
        </row>
        <row r="1010">
          <cell r="D1010">
            <v>2939377</v>
          </cell>
          <cell r="E1010">
            <v>1000103035</v>
          </cell>
          <cell r="F1010">
            <v>1000103035</v>
          </cell>
          <cell r="G1010"/>
          <cell r="H1010" t="str">
            <v>FUEL OIL FILTER FLTGD P/N FS1006</v>
          </cell>
          <cell r="I1010">
            <v>1</v>
          </cell>
          <cell r="J1010" t="str">
            <v>EA</v>
          </cell>
          <cell r="K1010">
            <v>1209</v>
          </cell>
          <cell r="L1010">
            <v>1209</v>
          </cell>
        </row>
        <row r="1011">
          <cell r="D1011">
            <v>2939377</v>
          </cell>
          <cell r="E1011">
            <v>1000103065</v>
          </cell>
          <cell r="F1011">
            <v>1000103065</v>
          </cell>
          <cell r="G1011"/>
          <cell r="H1011" t="str">
            <v>HYDRAULIC BREATHER WP839</v>
          </cell>
          <cell r="I1011">
            <v>1</v>
          </cell>
          <cell r="J1011" t="str">
            <v>EA</v>
          </cell>
          <cell r="K1011">
            <v>1500</v>
          </cell>
          <cell r="L1011">
            <v>1500</v>
          </cell>
        </row>
        <row r="1012">
          <cell r="D1012">
            <v>2939377</v>
          </cell>
          <cell r="E1012">
            <v>1000103061</v>
          </cell>
          <cell r="F1012">
            <v>1000103061</v>
          </cell>
          <cell r="G1012"/>
          <cell r="H1012" t="str">
            <v>HYDRAULIC HIGH PRESSURE FILTER C713G10</v>
          </cell>
          <cell r="I1012">
            <v>2</v>
          </cell>
          <cell r="J1012" t="str">
            <v>EA</v>
          </cell>
          <cell r="K1012">
            <v>40000</v>
          </cell>
          <cell r="L1012">
            <v>20000</v>
          </cell>
        </row>
        <row r="1013">
          <cell r="D1013">
            <v>2939377</v>
          </cell>
          <cell r="E1013">
            <v>1000103063</v>
          </cell>
          <cell r="F1013">
            <v>1000103063</v>
          </cell>
          <cell r="G1013"/>
          <cell r="H1013" t="str">
            <v>HYDRAULIC RETURN FILTER XR630G25V</v>
          </cell>
          <cell r="I1013">
            <v>1</v>
          </cell>
          <cell r="J1013" t="str">
            <v>EA</v>
          </cell>
          <cell r="K1013">
            <v>7000</v>
          </cell>
          <cell r="L1013">
            <v>7000</v>
          </cell>
        </row>
        <row r="1014">
          <cell r="D1014">
            <v>2939377</v>
          </cell>
          <cell r="E1014">
            <v>1000103034</v>
          </cell>
          <cell r="F1014">
            <v>1000103034</v>
          </cell>
          <cell r="G1014"/>
          <cell r="H1014" t="str">
            <v>LUBRICATION ENGINE OIL FILTER FLTGD</v>
          </cell>
          <cell r="I1014">
            <v>4</v>
          </cell>
          <cell r="J1014" t="str">
            <v>EA</v>
          </cell>
          <cell r="K1014">
            <v>5812</v>
          </cell>
          <cell r="L1014">
            <v>1453</v>
          </cell>
        </row>
        <row r="1015">
          <cell r="D1015">
            <v>2939377</v>
          </cell>
          <cell r="E1015">
            <v>1000103038</v>
          </cell>
          <cell r="F1015">
            <v>1000103038</v>
          </cell>
          <cell r="G1015"/>
          <cell r="H1015" t="str">
            <v>TRANSMISSION FILTER P166136</v>
          </cell>
          <cell r="I1015">
            <v>1</v>
          </cell>
          <cell r="J1015" t="str">
            <v>EA</v>
          </cell>
          <cell r="K1015">
            <v>2980</v>
          </cell>
          <cell r="L1015">
            <v>2980</v>
          </cell>
        </row>
        <row r="1016">
          <cell r="D1016">
            <v>2939377</v>
          </cell>
          <cell r="E1016">
            <v>1000103036</v>
          </cell>
          <cell r="F1016">
            <v>1000103036</v>
          </cell>
          <cell r="G1016"/>
          <cell r="H1016" t="str">
            <v>WATER FILTER FLTGD P/N WF2075</v>
          </cell>
          <cell r="I1016">
            <v>2</v>
          </cell>
          <cell r="J1016" t="str">
            <v>EA</v>
          </cell>
          <cell r="K1016">
            <v>1120</v>
          </cell>
          <cell r="L1016">
            <v>560</v>
          </cell>
        </row>
        <row r="1017">
          <cell r="D1017">
            <v>2939515</v>
          </cell>
          <cell r="E1017" t="str">
            <v>AA0959</v>
          </cell>
          <cell r="F1017"/>
          <cell r="G1017" t="str">
            <v>4110175716</v>
          </cell>
          <cell r="H1017" t="str">
            <v>STARTER MOTOR DELCOREMY P/N 10479343</v>
          </cell>
          <cell r="I1017">
            <v>2</v>
          </cell>
          <cell r="J1017" t="str">
            <v>EA</v>
          </cell>
          <cell r="K1017">
            <v>79960</v>
          </cell>
          <cell r="L1017">
            <v>39980</v>
          </cell>
        </row>
        <row r="1018">
          <cell r="D1018">
            <v>2939518</v>
          </cell>
          <cell r="E1018" t="str">
            <v>AA0959</v>
          </cell>
          <cell r="F1018"/>
          <cell r="G1018">
            <v>4110175716</v>
          </cell>
          <cell r="H1018" t="str">
            <v>STARTER MOTOR DELCOREMY P/N 10479343</v>
          </cell>
          <cell r="I1018">
            <v>2</v>
          </cell>
          <cell r="J1018" t="str">
            <v>EA</v>
          </cell>
          <cell r="K1018">
            <v>79960</v>
          </cell>
          <cell r="L1018">
            <v>39980</v>
          </cell>
        </row>
        <row r="1019">
          <cell r="D1019">
            <v>2939519</v>
          </cell>
          <cell r="E1019" t="str">
            <v>AA0959</v>
          </cell>
          <cell r="F1019"/>
          <cell r="G1019">
            <v>4110175716</v>
          </cell>
          <cell r="H1019" t="str">
            <v>STARTER MOTOR DELCOREMY P/N 10479343</v>
          </cell>
          <cell r="I1019">
            <v>2</v>
          </cell>
          <cell r="J1019" t="str">
            <v>EA</v>
          </cell>
          <cell r="K1019">
            <v>79960</v>
          </cell>
          <cell r="L1019">
            <v>39980</v>
          </cell>
        </row>
        <row r="1020">
          <cell r="D1020">
            <v>2939784</v>
          </cell>
          <cell r="E1020" t="str">
            <v>AA0789</v>
          </cell>
          <cell r="F1020"/>
          <cell r="G1020" t="str">
            <v>4110175717</v>
          </cell>
          <cell r="H1020" t="str">
            <v>PRESSURE TRANSMITTER ADZ P/N SML10.0</v>
          </cell>
          <cell r="I1020">
            <v>4</v>
          </cell>
          <cell r="J1020" t="str">
            <v>EA</v>
          </cell>
          <cell r="K1020">
            <v>28000</v>
          </cell>
          <cell r="L1020">
            <v>7000</v>
          </cell>
        </row>
        <row r="1021">
          <cell r="D1021">
            <v>2939872</v>
          </cell>
          <cell r="E1021" t="str">
            <v>AA0789</v>
          </cell>
          <cell r="F1021"/>
          <cell r="G1021">
            <v>4110175717</v>
          </cell>
          <cell r="H1021" t="str">
            <v>PRESSURE TRANSMITTER ADZ P/N SML10.0</v>
          </cell>
          <cell r="I1021">
            <v>4</v>
          </cell>
          <cell r="J1021" t="str">
            <v>EA</v>
          </cell>
          <cell r="K1021">
            <v>28000</v>
          </cell>
          <cell r="L1021">
            <v>7000</v>
          </cell>
        </row>
        <row r="1022">
          <cell r="D1022">
            <v>2939877</v>
          </cell>
          <cell r="E1022" t="str">
            <v>AA0789</v>
          </cell>
          <cell r="F1022"/>
          <cell r="G1022">
            <v>4110175717</v>
          </cell>
          <cell r="H1022" t="str">
            <v>PRESSURE TRANSMITTER ADZ P/N SML10.0</v>
          </cell>
          <cell r="I1022">
            <v>4</v>
          </cell>
          <cell r="J1022" t="str">
            <v>EA</v>
          </cell>
          <cell r="K1022">
            <v>28000</v>
          </cell>
          <cell r="L1022">
            <v>7000</v>
          </cell>
        </row>
        <row r="1023">
          <cell r="D1023">
            <v>2939879</v>
          </cell>
          <cell r="E1023" t="str">
            <v>AA0789</v>
          </cell>
          <cell r="F1023"/>
          <cell r="G1023">
            <v>4110175717</v>
          </cell>
          <cell r="H1023" t="str">
            <v>PRESSURE TRANSMITTER ADZ P/N SML10.0</v>
          </cell>
          <cell r="I1023">
            <v>4</v>
          </cell>
          <cell r="J1023" t="str">
            <v>EA</v>
          </cell>
          <cell r="K1023">
            <v>28000</v>
          </cell>
          <cell r="L1023">
            <v>7000</v>
          </cell>
        </row>
        <row r="1024">
          <cell r="D1024">
            <v>2939881</v>
          </cell>
          <cell r="E1024" t="str">
            <v>AA0789</v>
          </cell>
          <cell r="F1024"/>
          <cell r="G1024">
            <v>4110175717</v>
          </cell>
          <cell r="H1024" t="str">
            <v>PRESSURE TRANSMITTER ADZ P/N SML10.0</v>
          </cell>
          <cell r="I1024">
            <v>4</v>
          </cell>
          <cell r="J1024" t="str">
            <v>EA</v>
          </cell>
          <cell r="K1024">
            <v>28000</v>
          </cell>
          <cell r="L1024">
            <v>7000</v>
          </cell>
        </row>
        <row r="1025">
          <cell r="D1025">
            <v>2939883</v>
          </cell>
          <cell r="E1025" t="str">
            <v>AA0789</v>
          </cell>
          <cell r="F1025"/>
          <cell r="G1025">
            <v>4110175717</v>
          </cell>
          <cell r="H1025" t="str">
            <v>PRESSURE TRANSMITTER ADZ P/N SML10.0</v>
          </cell>
          <cell r="I1025">
            <v>4</v>
          </cell>
          <cell r="J1025" t="str">
            <v>EA</v>
          </cell>
          <cell r="K1025">
            <v>28000</v>
          </cell>
          <cell r="L1025">
            <v>7000</v>
          </cell>
        </row>
        <row r="1026">
          <cell r="D1026">
            <v>2939885</v>
          </cell>
          <cell r="E1026" t="str">
            <v>AA0789</v>
          </cell>
          <cell r="F1026"/>
          <cell r="G1026">
            <v>4110175717</v>
          </cell>
          <cell r="H1026" t="str">
            <v>PRESSURE TRANSMITTER ADZ P/N SML10.0</v>
          </cell>
          <cell r="I1026">
            <v>4</v>
          </cell>
          <cell r="J1026" t="str">
            <v>EA</v>
          </cell>
          <cell r="K1026">
            <v>28000</v>
          </cell>
          <cell r="L1026">
            <v>7000</v>
          </cell>
        </row>
        <row r="1027">
          <cell r="D1027">
            <v>2939887</v>
          </cell>
          <cell r="E1027" t="str">
            <v>AA0789</v>
          </cell>
          <cell r="F1027"/>
          <cell r="G1027">
            <v>4110175717</v>
          </cell>
          <cell r="H1027" t="str">
            <v>PRESSURE TRANSMITTER ADZ P/N SML10.0</v>
          </cell>
          <cell r="I1027">
            <v>4</v>
          </cell>
          <cell r="J1027" t="str">
            <v>EA</v>
          </cell>
          <cell r="K1027">
            <v>28000</v>
          </cell>
          <cell r="L1027">
            <v>7000</v>
          </cell>
        </row>
        <row r="1028">
          <cell r="D1028">
            <v>2939889</v>
          </cell>
          <cell r="E1028" t="str">
            <v>AA0789</v>
          </cell>
          <cell r="F1028"/>
          <cell r="G1028">
            <v>4110175717</v>
          </cell>
          <cell r="H1028" t="str">
            <v>PRESSURE TRANSMITTER ADZ P/N SML10.0</v>
          </cell>
          <cell r="I1028">
            <v>4</v>
          </cell>
          <cell r="J1028" t="str">
            <v>EA</v>
          </cell>
          <cell r="K1028">
            <v>28000</v>
          </cell>
          <cell r="L1028">
            <v>7000</v>
          </cell>
        </row>
        <row r="1029">
          <cell r="D1029">
            <v>2939890</v>
          </cell>
          <cell r="E1029" t="str">
            <v>AA0789</v>
          </cell>
          <cell r="F1029"/>
          <cell r="G1029">
            <v>4110175717</v>
          </cell>
          <cell r="H1029" t="str">
            <v>PRESSURE TRANSMITTER ADZ P/N SML10.0</v>
          </cell>
          <cell r="I1029">
            <v>4</v>
          </cell>
          <cell r="J1029" t="str">
            <v>EA</v>
          </cell>
          <cell r="K1029">
            <v>28000</v>
          </cell>
          <cell r="L1029">
            <v>7000</v>
          </cell>
        </row>
        <row r="1030">
          <cell r="D1030">
            <v>2939891</v>
          </cell>
          <cell r="E1030" t="str">
            <v>AA0789</v>
          </cell>
          <cell r="F1030"/>
          <cell r="G1030">
            <v>4110175717</v>
          </cell>
          <cell r="H1030" t="str">
            <v>PRESSURE TRANSMITTER ADZ P/N SML10.0</v>
          </cell>
          <cell r="I1030">
            <v>4</v>
          </cell>
          <cell r="J1030" t="str">
            <v>EA</v>
          </cell>
          <cell r="K1030">
            <v>28000</v>
          </cell>
          <cell r="L1030">
            <v>7000</v>
          </cell>
        </row>
        <row r="1031">
          <cell r="D1031">
            <v>2939892</v>
          </cell>
          <cell r="E1031" t="str">
            <v>AA0789</v>
          </cell>
          <cell r="F1031"/>
          <cell r="G1031">
            <v>4110175717</v>
          </cell>
          <cell r="H1031" t="str">
            <v>PRESSURE TRANSMITTER ADZ P/N SML10.0</v>
          </cell>
          <cell r="I1031">
            <v>4</v>
          </cell>
          <cell r="J1031" t="str">
            <v>EA</v>
          </cell>
          <cell r="K1031">
            <v>28000</v>
          </cell>
          <cell r="L1031">
            <v>7000</v>
          </cell>
        </row>
        <row r="1032">
          <cell r="D1032">
            <v>2939894</v>
          </cell>
          <cell r="E1032" t="str">
            <v>AA0789</v>
          </cell>
          <cell r="F1032"/>
          <cell r="G1032">
            <v>4110175717</v>
          </cell>
          <cell r="H1032" t="str">
            <v>PRESSURE TRANSMITTER ADZ P/N SML10.0</v>
          </cell>
          <cell r="I1032">
            <v>4</v>
          </cell>
          <cell r="J1032" t="str">
            <v>EA</v>
          </cell>
          <cell r="K1032">
            <v>28000</v>
          </cell>
          <cell r="L1032">
            <v>7000</v>
          </cell>
        </row>
        <row r="1033">
          <cell r="D1033">
            <v>2939896</v>
          </cell>
          <cell r="E1033" t="str">
            <v>AA0789</v>
          </cell>
          <cell r="F1033"/>
          <cell r="G1033">
            <v>4110175717</v>
          </cell>
          <cell r="H1033" t="str">
            <v>PRESSURE TRANSMITTER ADZ P/N SML10.0</v>
          </cell>
          <cell r="I1033">
            <v>4</v>
          </cell>
          <cell r="J1033" t="str">
            <v>EA</v>
          </cell>
          <cell r="K1033">
            <v>28000</v>
          </cell>
          <cell r="L1033">
            <v>7000</v>
          </cell>
        </row>
        <row r="1034">
          <cell r="D1034">
            <v>2939897</v>
          </cell>
          <cell r="E1034" t="str">
            <v>AA0789</v>
          </cell>
          <cell r="F1034"/>
          <cell r="G1034">
            <v>4110175717</v>
          </cell>
          <cell r="H1034" t="str">
            <v>PRESSURE TRANSMITTER ADZ P/N SML10.0</v>
          </cell>
          <cell r="I1034">
            <v>4</v>
          </cell>
          <cell r="J1034" t="str">
            <v>EA</v>
          </cell>
          <cell r="K1034">
            <v>28000</v>
          </cell>
          <cell r="L1034">
            <v>7000</v>
          </cell>
        </row>
        <row r="1035">
          <cell r="D1035">
            <v>2939903</v>
          </cell>
          <cell r="E1035" t="str">
            <v>AA0789</v>
          </cell>
          <cell r="F1035"/>
          <cell r="G1035">
            <v>4110175717</v>
          </cell>
          <cell r="H1035" t="str">
            <v>PRESSURE TRANSMITTER ADZ P/N SML10.0</v>
          </cell>
          <cell r="I1035">
            <v>4</v>
          </cell>
          <cell r="J1035" t="str">
            <v>EA</v>
          </cell>
          <cell r="K1035">
            <v>28000</v>
          </cell>
          <cell r="L1035">
            <v>7000</v>
          </cell>
        </row>
        <row r="1036">
          <cell r="D1036">
            <v>2940285</v>
          </cell>
          <cell r="E1036" t="str">
            <v>AA0947</v>
          </cell>
          <cell r="F1036"/>
          <cell r="G1036">
            <v>4110175749</v>
          </cell>
          <cell r="H1036" t="str">
            <v>SPIDER ASSY (FRONT) P/N 953-PI-11027</v>
          </cell>
          <cell r="I1036">
            <v>2</v>
          </cell>
          <cell r="J1036" t="str">
            <v>EA</v>
          </cell>
          <cell r="K1036">
            <v>37200</v>
          </cell>
          <cell r="L1036">
            <v>18600</v>
          </cell>
        </row>
        <row r="1037">
          <cell r="D1037">
            <v>2940287</v>
          </cell>
          <cell r="E1037" t="str">
            <v>AA0947</v>
          </cell>
          <cell r="F1037"/>
          <cell r="G1037">
            <v>4110175749</v>
          </cell>
          <cell r="H1037" t="str">
            <v>SPIDER ASSY (FRONT) P/N 953-PI-11027</v>
          </cell>
          <cell r="I1037">
            <v>2</v>
          </cell>
          <cell r="J1037" t="str">
            <v>EA</v>
          </cell>
          <cell r="K1037">
            <v>37200</v>
          </cell>
          <cell r="L1037">
            <v>18600</v>
          </cell>
        </row>
        <row r="1038">
          <cell r="D1038">
            <v>2940288</v>
          </cell>
          <cell r="E1038" t="str">
            <v>AA0947</v>
          </cell>
          <cell r="F1038"/>
          <cell r="G1038">
            <v>4110175749</v>
          </cell>
          <cell r="H1038" t="str">
            <v>SPIDER ASSY (FRONT) P/N 953-PI-11027</v>
          </cell>
          <cell r="I1038">
            <v>2</v>
          </cell>
          <cell r="J1038" t="str">
            <v>EA</v>
          </cell>
          <cell r="K1038">
            <v>37200</v>
          </cell>
          <cell r="L1038">
            <v>18600</v>
          </cell>
        </row>
        <row r="1039">
          <cell r="D1039">
            <v>2940290</v>
          </cell>
          <cell r="E1039" t="str">
            <v>AA0947</v>
          </cell>
          <cell r="F1039"/>
          <cell r="G1039">
            <v>4110175749</v>
          </cell>
          <cell r="H1039" t="str">
            <v>SPIDER ASSY (FRONT) P/N 953-PI-11027</v>
          </cell>
          <cell r="I1039">
            <v>2</v>
          </cell>
          <cell r="J1039" t="str">
            <v>EA</v>
          </cell>
          <cell r="K1039">
            <v>37200</v>
          </cell>
          <cell r="L1039">
            <v>18600</v>
          </cell>
        </row>
        <row r="1040">
          <cell r="D1040">
            <v>2940291</v>
          </cell>
          <cell r="E1040" t="str">
            <v>AA0947</v>
          </cell>
          <cell r="F1040"/>
          <cell r="G1040">
            <v>4110175749</v>
          </cell>
          <cell r="H1040" t="str">
            <v>SPIDER ASSY (FRONT) P/N 953-PI-11027</v>
          </cell>
          <cell r="I1040">
            <v>2</v>
          </cell>
          <cell r="J1040" t="str">
            <v>EA</v>
          </cell>
          <cell r="K1040">
            <v>37200</v>
          </cell>
          <cell r="L1040">
            <v>18600</v>
          </cell>
        </row>
        <row r="1041">
          <cell r="D1041">
            <v>2940292</v>
          </cell>
          <cell r="E1041" t="str">
            <v>AA0947</v>
          </cell>
          <cell r="F1041"/>
          <cell r="G1041">
            <v>4110175749</v>
          </cell>
          <cell r="H1041" t="str">
            <v>SPIDER ASSY (FRONT) P/N 953-PI-11027</v>
          </cell>
          <cell r="I1041">
            <v>2</v>
          </cell>
          <cell r="J1041" t="str">
            <v>EA</v>
          </cell>
          <cell r="K1041">
            <v>37200</v>
          </cell>
          <cell r="L1041">
            <v>18600</v>
          </cell>
        </row>
        <row r="1042">
          <cell r="D1042">
            <v>2944312</v>
          </cell>
          <cell r="E1042" t="str">
            <v>AA1124</v>
          </cell>
          <cell r="F1042"/>
          <cell r="G1042">
            <v>4110175719</v>
          </cell>
          <cell r="H1042" t="str">
            <v>ผ้าพันท่อไอเสีย</v>
          </cell>
          <cell r="I1042">
            <v>4</v>
          </cell>
          <cell r="J1042" t="str">
            <v>EA</v>
          </cell>
          <cell r="K1042">
            <v>7400</v>
          </cell>
          <cell r="L1042">
            <v>1850</v>
          </cell>
        </row>
        <row r="1043">
          <cell r="D1043">
            <v>2944313</v>
          </cell>
          <cell r="E1043" t="str">
            <v>AA1124</v>
          </cell>
          <cell r="F1043"/>
          <cell r="G1043">
            <v>4110175719</v>
          </cell>
          <cell r="H1043" t="str">
            <v>ผ้าพันท่อไอเสีย</v>
          </cell>
          <cell r="I1043">
            <v>4</v>
          </cell>
          <cell r="J1043" t="str">
            <v>EA</v>
          </cell>
          <cell r="K1043">
            <v>7400</v>
          </cell>
          <cell r="L1043">
            <v>1850</v>
          </cell>
        </row>
        <row r="1044">
          <cell r="D1044">
            <v>2944343</v>
          </cell>
          <cell r="E1044" t="str">
            <v>AA1124</v>
          </cell>
          <cell r="F1044"/>
          <cell r="G1044">
            <v>4110175719</v>
          </cell>
          <cell r="H1044" t="str">
            <v>ผ้าพันท่อไอเสีย</v>
          </cell>
          <cell r="I1044">
            <v>4</v>
          </cell>
          <cell r="J1044" t="str">
            <v>EA</v>
          </cell>
          <cell r="K1044">
            <v>7400</v>
          </cell>
          <cell r="L1044">
            <v>1850</v>
          </cell>
        </row>
        <row r="1045">
          <cell r="D1045">
            <v>2944344</v>
          </cell>
          <cell r="E1045" t="str">
            <v>AA1124</v>
          </cell>
          <cell r="F1045"/>
          <cell r="G1045">
            <v>4110175719</v>
          </cell>
          <cell r="H1045" t="str">
            <v>ผ้าพันท่อไอเสีย</v>
          </cell>
          <cell r="I1045">
            <v>4</v>
          </cell>
          <cell r="J1045" t="str">
            <v>EA</v>
          </cell>
          <cell r="K1045">
            <v>7400</v>
          </cell>
          <cell r="L1045">
            <v>1850</v>
          </cell>
        </row>
        <row r="1046">
          <cell r="D1046">
            <v>2944346</v>
          </cell>
          <cell r="E1046" t="str">
            <v>AA1124</v>
          </cell>
          <cell r="F1046"/>
          <cell r="G1046">
            <v>4110175719</v>
          </cell>
          <cell r="H1046" t="str">
            <v>ผ้าพันท่อไอเสีย</v>
          </cell>
          <cell r="I1046">
            <v>4</v>
          </cell>
          <cell r="J1046" t="str">
            <v>EA</v>
          </cell>
          <cell r="K1046">
            <v>7400</v>
          </cell>
          <cell r="L1046">
            <v>1850</v>
          </cell>
        </row>
        <row r="1047">
          <cell r="D1047">
            <v>2944347</v>
          </cell>
          <cell r="E1047" t="str">
            <v>AA1124</v>
          </cell>
          <cell r="F1047"/>
          <cell r="G1047">
            <v>4110175719</v>
          </cell>
          <cell r="H1047" t="str">
            <v>ผ้าพันท่อไอเสีย</v>
          </cell>
          <cell r="I1047">
            <v>4</v>
          </cell>
          <cell r="J1047" t="str">
            <v>EA</v>
          </cell>
          <cell r="K1047">
            <v>7400</v>
          </cell>
          <cell r="L1047">
            <v>1850</v>
          </cell>
        </row>
        <row r="1048">
          <cell r="D1048">
            <v>2944349</v>
          </cell>
          <cell r="E1048" t="str">
            <v>AA1124</v>
          </cell>
          <cell r="F1048"/>
          <cell r="G1048">
            <v>4110175719</v>
          </cell>
          <cell r="H1048" t="str">
            <v>ผ้าพันท่อไอเสีย</v>
          </cell>
          <cell r="I1048">
            <v>4</v>
          </cell>
          <cell r="J1048" t="str">
            <v>EA</v>
          </cell>
          <cell r="K1048">
            <v>7400</v>
          </cell>
          <cell r="L1048">
            <v>1850</v>
          </cell>
        </row>
        <row r="1049">
          <cell r="D1049">
            <v>2944350</v>
          </cell>
          <cell r="E1049" t="str">
            <v>AA1124</v>
          </cell>
          <cell r="F1049"/>
          <cell r="G1049">
            <v>4110175719</v>
          </cell>
          <cell r="H1049" t="str">
            <v>ผ้าพันท่อไอเสีย</v>
          </cell>
          <cell r="I1049">
            <v>4</v>
          </cell>
          <cell r="J1049" t="str">
            <v>EA</v>
          </cell>
          <cell r="K1049">
            <v>7400</v>
          </cell>
          <cell r="L1049">
            <v>1850</v>
          </cell>
        </row>
        <row r="1050">
          <cell r="D1050">
            <v>2945111</v>
          </cell>
          <cell r="E1050" t="str">
            <v>AA0229</v>
          </cell>
          <cell r="F1050"/>
          <cell r="G1050">
            <v>4110176964</v>
          </cell>
          <cell r="H1050" t="str">
            <v>DISC P/N 985-TC-91002</v>
          </cell>
          <cell r="I1050">
            <v>4</v>
          </cell>
          <cell r="J1050" t="str">
            <v>EA</v>
          </cell>
          <cell r="K1050">
            <v>28000</v>
          </cell>
          <cell r="L1050">
            <v>7000</v>
          </cell>
        </row>
        <row r="1051">
          <cell r="D1051">
            <v>2945111</v>
          </cell>
          <cell r="E1051" t="str">
            <v>AA0765</v>
          </cell>
          <cell r="F1051"/>
          <cell r="G1051">
            <v>4110176964</v>
          </cell>
          <cell r="H1051" t="str">
            <v>PLATE P/N 125-TM-13777</v>
          </cell>
          <cell r="I1051">
            <v>4</v>
          </cell>
          <cell r="J1051" t="str">
            <v>EA</v>
          </cell>
          <cell r="K1051">
            <v>12000</v>
          </cell>
          <cell r="L1051">
            <v>3000</v>
          </cell>
        </row>
        <row r="1052">
          <cell r="D1052">
            <v>2945115</v>
          </cell>
          <cell r="E1052" t="str">
            <v>AA0229</v>
          </cell>
          <cell r="F1052"/>
          <cell r="G1052">
            <v>4110176964</v>
          </cell>
          <cell r="H1052" t="str">
            <v>DISC P/N 985-TC-91002</v>
          </cell>
          <cell r="I1052">
            <v>4</v>
          </cell>
          <cell r="J1052" t="str">
            <v>EA</v>
          </cell>
          <cell r="K1052">
            <v>28000</v>
          </cell>
          <cell r="L1052">
            <v>7000</v>
          </cell>
        </row>
        <row r="1053">
          <cell r="D1053">
            <v>2945115</v>
          </cell>
          <cell r="E1053" t="str">
            <v>AA0765</v>
          </cell>
          <cell r="F1053"/>
          <cell r="G1053">
            <v>4110176964</v>
          </cell>
          <cell r="H1053" t="str">
            <v>PLATE P/N 125-TM-13777</v>
          </cell>
          <cell r="I1053">
            <v>4</v>
          </cell>
          <cell r="J1053" t="str">
            <v>EA</v>
          </cell>
          <cell r="K1053">
            <v>12000</v>
          </cell>
          <cell r="L1053">
            <v>3000</v>
          </cell>
        </row>
        <row r="1054">
          <cell r="D1054">
            <v>2945116</v>
          </cell>
          <cell r="E1054" t="str">
            <v>AA0229</v>
          </cell>
          <cell r="F1054"/>
          <cell r="G1054">
            <v>4110176964</v>
          </cell>
          <cell r="H1054" t="str">
            <v>DISC P/N 985-TC-91002</v>
          </cell>
          <cell r="I1054">
            <v>4</v>
          </cell>
          <cell r="J1054" t="str">
            <v>EA</v>
          </cell>
          <cell r="K1054">
            <v>28000</v>
          </cell>
          <cell r="L1054">
            <v>7000</v>
          </cell>
        </row>
        <row r="1055">
          <cell r="D1055">
            <v>2945116</v>
          </cell>
          <cell r="E1055" t="str">
            <v>AA0765</v>
          </cell>
          <cell r="F1055"/>
          <cell r="G1055">
            <v>4110176964</v>
          </cell>
          <cell r="H1055" t="str">
            <v>PLATE P/N 125-TM-13777</v>
          </cell>
          <cell r="I1055">
            <v>4</v>
          </cell>
          <cell r="J1055" t="str">
            <v>EA</v>
          </cell>
          <cell r="K1055">
            <v>12000</v>
          </cell>
          <cell r="L1055">
            <v>3000</v>
          </cell>
        </row>
        <row r="1056">
          <cell r="D1056">
            <v>2945117</v>
          </cell>
          <cell r="E1056" t="str">
            <v>AA0229</v>
          </cell>
          <cell r="F1056"/>
          <cell r="G1056">
            <v>4110176964</v>
          </cell>
          <cell r="H1056" t="str">
            <v>DISC P/N 985-TC-91002</v>
          </cell>
          <cell r="I1056">
            <v>4</v>
          </cell>
          <cell r="J1056" t="str">
            <v>EA</v>
          </cell>
          <cell r="K1056">
            <v>28000</v>
          </cell>
          <cell r="L1056">
            <v>7000</v>
          </cell>
        </row>
        <row r="1057">
          <cell r="D1057">
            <v>2945117</v>
          </cell>
          <cell r="E1057" t="str">
            <v>AA0765</v>
          </cell>
          <cell r="F1057"/>
          <cell r="G1057">
            <v>4110176964</v>
          </cell>
          <cell r="H1057" t="str">
            <v>PLATE P/N 125-TM-13777</v>
          </cell>
          <cell r="I1057">
            <v>4</v>
          </cell>
          <cell r="J1057" t="str">
            <v>EA</v>
          </cell>
          <cell r="K1057">
            <v>12000</v>
          </cell>
          <cell r="L1057">
            <v>3000</v>
          </cell>
        </row>
        <row r="1058">
          <cell r="D1058">
            <v>2945119</v>
          </cell>
          <cell r="E1058" t="str">
            <v>AA0229</v>
          </cell>
          <cell r="F1058"/>
          <cell r="G1058">
            <v>4110176964</v>
          </cell>
          <cell r="H1058" t="str">
            <v>DISC P/N 985-TC-91002</v>
          </cell>
          <cell r="I1058">
            <v>4</v>
          </cell>
          <cell r="J1058" t="str">
            <v>EA</v>
          </cell>
          <cell r="K1058">
            <v>28000</v>
          </cell>
          <cell r="L1058">
            <v>7000</v>
          </cell>
        </row>
        <row r="1059">
          <cell r="D1059">
            <v>2945119</v>
          </cell>
          <cell r="E1059" t="str">
            <v>AA0765</v>
          </cell>
          <cell r="F1059"/>
          <cell r="G1059">
            <v>4110176964</v>
          </cell>
          <cell r="H1059" t="str">
            <v>PLATE P/N 125-TM-13777</v>
          </cell>
          <cell r="I1059">
            <v>4</v>
          </cell>
          <cell r="J1059" t="str">
            <v>EA</v>
          </cell>
          <cell r="K1059">
            <v>12000</v>
          </cell>
          <cell r="L1059">
            <v>3000</v>
          </cell>
        </row>
        <row r="1060">
          <cell r="D1060">
            <v>2945351</v>
          </cell>
          <cell r="E1060">
            <v>1000103037</v>
          </cell>
          <cell r="F1060">
            <v>1000103037</v>
          </cell>
          <cell r="G1060"/>
          <cell r="H1060" t="str">
            <v>FUEL FILTER PRO FLTGD P/N FS19763</v>
          </cell>
          <cell r="I1060">
            <v>1</v>
          </cell>
          <cell r="J1060" t="str">
            <v>EA</v>
          </cell>
          <cell r="K1060">
            <v>654</v>
          </cell>
          <cell r="L1060">
            <v>654</v>
          </cell>
        </row>
        <row r="1061">
          <cell r="D1061">
            <v>2945351</v>
          </cell>
          <cell r="E1061">
            <v>1000103035</v>
          </cell>
          <cell r="F1061">
            <v>1000103035</v>
          </cell>
          <cell r="G1061"/>
          <cell r="H1061" t="str">
            <v>FUEL OIL FILTER FLTGD P/N FS1006</v>
          </cell>
          <cell r="I1061">
            <v>1</v>
          </cell>
          <cell r="J1061" t="str">
            <v>EA</v>
          </cell>
          <cell r="K1061">
            <v>1209</v>
          </cell>
          <cell r="L1061">
            <v>1209</v>
          </cell>
        </row>
        <row r="1062">
          <cell r="D1062">
            <v>2945351</v>
          </cell>
          <cell r="E1062">
            <v>1000103034</v>
          </cell>
          <cell r="F1062">
            <v>1000103034</v>
          </cell>
          <cell r="G1062"/>
          <cell r="H1062" t="str">
            <v>LUBRICATION ENGINE OIL FILTER FLTGD</v>
          </cell>
          <cell r="I1062">
            <v>4</v>
          </cell>
          <cell r="J1062" t="str">
            <v>EA</v>
          </cell>
          <cell r="K1062">
            <v>5812</v>
          </cell>
          <cell r="L1062">
            <v>1453</v>
          </cell>
        </row>
        <row r="1063">
          <cell r="D1063">
            <v>2945351</v>
          </cell>
          <cell r="E1063">
            <v>1000103036</v>
          </cell>
          <cell r="F1063">
            <v>1000103036</v>
          </cell>
          <cell r="G1063"/>
          <cell r="H1063" t="str">
            <v>WATER FILTER FLTGD P/N WF2075</v>
          </cell>
          <cell r="I1063">
            <v>2</v>
          </cell>
          <cell r="J1063" t="str">
            <v>EA</v>
          </cell>
          <cell r="K1063">
            <v>1120</v>
          </cell>
          <cell r="L1063">
            <v>560</v>
          </cell>
        </row>
        <row r="1064">
          <cell r="D1064">
            <v>2945365</v>
          </cell>
          <cell r="E1064" t="str">
            <v>AA0261</v>
          </cell>
          <cell r="F1064"/>
          <cell r="G1064" t="str">
            <v>4110176290</v>
          </cell>
          <cell r="H1064" t="str">
            <v>FILTER ASSY P/N 985-TM-02018</v>
          </cell>
          <cell r="I1064">
            <v>1</v>
          </cell>
          <cell r="J1064" t="str">
            <v>EA</v>
          </cell>
          <cell r="K1064">
            <v>9200</v>
          </cell>
          <cell r="L1064">
            <v>9200</v>
          </cell>
        </row>
        <row r="1065">
          <cell r="D1065">
            <v>2945367</v>
          </cell>
          <cell r="E1065" t="str">
            <v>AA0261</v>
          </cell>
          <cell r="F1065"/>
          <cell r="G1065">
            <v>4110176290</v>
          </cell>
          <cell r="H1065" t="str">
            <v>FILTER ASSY P/N 985-TM-02018</v>
          </cell>
          <cell r="I1065">
            <v>1</v>
          </cell>
          <cell r="J1065" t="str">
            <v>EA</v>
          </cell>
          <cell r="K1065">
            <v>9200</v>
          </cell>
          <cell r="L1065">
            <v>9200</v>
          </cell>
        </row>
        <row r="1066">
          <cell r="D1066">
            <v>2945368</v>
          </cell>
          <cell r="E1066" t="str">
            <v>AA0261</v>
          </cell>
          <cell r="F1066"/>
          <cell r="G1066">
            <v>4110176290</v>
          </cell>
          <cell r="H1066" t="str">
            <v>FILTER ASSY P/N 985-TM-02018</v>
          </cell>
          <cell r="I1066">
            <v>1</v>
          </cell>
          <cell r="J1066" t="str">
            <v>EA</v>
          </cell>
          <cell r="K1066">
            <v>9200</v>
          </cell>
          <cell r="L1066">
            <v>9200</v>
          </cell>
        </row>
        <row r="1067">
          <cell r="D1067">
            <v>2945370</v>
          </cell>
          <cell r="E1067" t="str">
            <v>AA0261</v>
          </cell>
          <cell r="F1067"/>
          <cell r="G1067">
            <v>4110176290</v>
          </cell>
          <cell r="H1067" t="str">
            <v>FILTER ASSY P/N 985-TM-02018</v>
          </cell>
          <cell r="I1067">
            <v>1</v>
          </cell>
          <cell r="J1067" t="str">
            <v>EA</v>
          </cell>
          <cell r="K1067">
            <v>9200</v>
          </cell>
          <cell r="L1067">
            <v>9200</v>
          </cell>
        </row>
        <row r="1068">
          <cell r="D1068">
            <v>2945371</v>
          </cell>
          <cell r="E1068" t="str">
            <v>AA0261</v>
          </cell>
          <cell r="F1068"/>
          <cell r="G1068">
            <v>4110176290</v>
          </cell>
          <cell r="H1068" t="str">
            <v>FILTER ASSY P/N 985-TM-02018</v>
          </cell>
          <cell r="I1068">
            <v>1</v>
          </cell>
          <cell r="J1068" t="str">
            <v>EA</v>
          </cell>
          <cell r="K1068">
            <v>9200</v>
          </cell>
          <cell r="L1068">
            <v>9200</v>
          </cell>
        </row>
        <row r="1069">
          <cell r="D1069">
            <v>2945372</v>
          </cell>
          <cell r="E1069" t="str">
            <v>AA0261</v>
          </cell>
          <cell r="F1069"/>
          <cell r="G1069">
            <v>4110176290</v>
          </cell>
          <cell r="H1069" t="str">
            <v>FILTER ASSY P/N 985-TM-02018</v>
          </cell>
          <cell r="I1069">
            <v>1</v>
          </cell>
          <cell r="J1069" t="str">
            <v>EA</v>
          </cell>
          <cell r="K1069">
            <v>9200</v>
          </cell>
          <cell r="L1069">
            <v>9200</v>
          </cell>
        </row>
        <row r="1070">
          <cell r="D1070">
            <v>2945374</v>
          </cell>
          <cell r="E1070" t="str">
            <v>AA0261</v>
          </cell>
          <cell r="F1070"/>
          <cell r="G1070">
            <v>4110176290</v>
          </cell>
          <cell r="H1070" t="str">
            <v>FILTER ASSY P/N 985-TM-02018</v>
          </cell>
          <cell r="I1070">
            <v>1</v>
          </cell>
          <cell r="J1070" t="str">
            <v>EA</v>
          </cell>
          <cell r="K1070">
            <v>9200</v>
          </cell>
          <cell r="L1070">
            <v>9200</v>
          </cell>
        </row>
        <row r="1071">
          <cell r="D1071">
            <v>2945375</v>
          </cell>
          <cell r="E1071" t="str">
            <v>AA0261</v>
          </cell>
          <cell r="F1071"/>
          <cell r="G1071">
            <v>4110176290</v>
          </cell>
          <cell r="H1071" t="str">
            <v>FILTER ASSY P/N 985-TM-02018</v>
          </cell>
          <cell r="I1071">
            <v>1</v>
          </cell>
          <cell r="J1071" t="str">
            <v>EA</v>
          </cell>
          <cell r="K1071">
            <v>9200</v>
          </cell>
          <cell r="L1071">
            <v>9200</v>
          </cell>
        </row>
        <row r="1072">
          <cell r="D1072">
            <v>2945377</v>
          </cell>
          <cell r="E1072" t="str">
            <v>AA0261</v>
          </cell>
          <cell r="F1072"/>
          <cell r="G1072">
            <v>4110176290</v>
          </cell>
          <cell r="H1072" t="str">
            <v>FILTER ASSY P/N 985-TM-02018</v>
          </cell>
          <cell r="I1072">
            <v>1</v>
          </cell>
          <cell r="J1072" t="str">
            <v>EA</v>
          </cell>
          <cell r="K1072">
            <v>9200</v>
          </cell>
          <cell r="L1072">
            <v>9200</v>
          </cell>
        </row>
        <row r="1073">
          <cell r="D1073">
            <v>2945378</v>
          </cell>
          <cell r="E1073" t="str">
            <v>AA0261</v>
          </cell>
          <cell r="F1073"/>
          <cell r="G1073">
            <v>4110176290</v>
          </cell>
          <cell r="H1073" t="str">
            <v>FILTER ASSY P/N 985-TM-02018</v>
          </cell>
          <cell r="I1073">
            <v>1</v>
          </cell>
          <cell r="J1073" t="str">
            <v>EA</v>
          </cell>
          <cell r="K1073">
            <v>9200</v>
          </cell>
          <cell r="L1073">
            <v>9200</v>
          </cell>
        </row>
        <row r="1074">
          <cell r="D1074">
            <v>2945379</v>
          </cell>
          <cell r="E1074" t="str">
            <v>AA0261</v>
          </cell>
          <cell r="F1074"/>
          <cell r="G1074">
            <v>4110176290</v>
          </cell>
          <cell r="H1074" t="str">
            <v>FILTER ASSY P/N 985-TM-02018</v>
          </cell>
          <cell r="I1074">
            <v>1</v>
          </cell>
          <cell r="J1074" t="str">
            <v>EA</v>
          </cell>
          <cell r="K1074">
            <v>9200</v>
          </cell>
          <cell r="L1074">
            <v>9200</v>
          </cell>
        </row>
        <row r="1075">
          <cell r="D1075">
            <v>2945380</v>
          </cell>
          <cell r="E1075" t="str">
            <v>AA0261</v>
          </cell>
          <cell r="F1075"/>
          <cell r="G1075">
            <v>4110176290</v>
          </cell>
          <cell r="H1075" t="str">
            <v>FILTER ASSY P/N 985-TM-02018</v>
          </cell>
          <cell r="I1075">
            <v>1</v>
          </cell>
          <cell r="J1075" t="str">
            <v>EA</v>
          </cell>
          <cell r="K1075">
            <v>9200</v>
          </cell>
          <cell r="L1075">
            <v>9200</v>
          </cell>
        </row>
        <row r="1076">
          <cell r="D1076">
            <v>2945381</v>
          </cell>
          <cell r="E1076" t="str">
            <v>AA0261</v>
          </cell>
          <cell r="F1076"/>
          <cell r="G1076">
            <v>4110176290</v>
          </cell>
          <cell r="H1076" t="str">
            <v>FILTER ASSY P/N 985-TM-02018</v>
          </cell>
          <cell r="I1076">
            <v>1</v>
          </cell>
          <cell r="J1076" t="str">
            <v>EA</v>
          </cell>
          <cell r="K1076">
            <v>9200</v>
          </cell>
          <cell r="L1076">
            <v>9200</v>
          </cell>
        </row>
        <row r="1077">
          <cell r="D1077">
            <v>2945382</v>
          </cell>
          <cell r="E1077" t="str">
            <v>AA0261</v>
          </cell>
          <cell r="F1077"/>
          <cell r="G1077">
            <v>4110176290</v>
          </cell>
          <cell r="H1077" t="str">
            <v>FILTER ASSY P/N 985-TM-02018</v>
          </cell>
          <cell r="I1077">
            <v>1</v>
          </cell>
          <cell r="J1077" t="str">
            <v>EA</v>
          </cell>
          <cell r="K1077">
            <v>9200</v>
          </cell>
          <cell r="L1077">
            <v>9200</v>
          </cell>
        </row>
        <row r="1078">
          <cell r="D1078">
            <v>2945384</v>
          </cell>
          <cell r="E1078" t="str">
            <v>AA0261</v>
          </cell>
          <cell r="F1078"/>
          <cell r="G1078">
            <v>4110176290</v>
          </cell>
          <cell r="H1078" t="str">
            <v>FILTER ASSY P/N 985-TM-02018</v>
          </cell>
          <cell r="I1078">
            <v>1</v>
          </cell>
          <cell r="J1078" t="str">
            <v>EA</v>
          </cell>
          <cell r="K1078">
            <v>9200</v>
          </cell>
          <cell r="L1078">
            <v>9200</v>
          </cell>
        </row>
        <row r="1079">
          <cell r="D1079">
            <v>2948282</v>
          </cell>
          <cell r="E1079" t="str">
            <v>AA0969</v>
          </cell>
          <cell r="F1079"/>
          <cell r="G1079">
            <v>4110175956</v>
          </cell>
          <cell r="H1079" t="str">
            <v>STUD FINAL DRIVE ASSEMBLY</v>
          </cell>
          <cell r="I1079">
            <v>15</v>
          </cell>
          <cell r="J1079" t="str">
            <v>EA</v>
          </cell>
          <cell r="K1079">
            <v>16500</v>
          </cell>
          <cell r="L1079">
            <v>1100</v>
          </cell>
        </row>
        <row r="1080">
          <cell r="D1080">
            <v>2948282</v>
          </cell>
          <cell r="E1080" t="str">
            <v>AA1045</v>
          </cell>
          <cell r="F1080"/>
          <cell r="G1080">
            <v>4110175956</v>
          </cell>
          <cell r="H1080" t="str">
            <v>WHEEL STUD FRONT AXLE</v>
          </cell>
          <cell r="I1080">
            <v>15</v>
          </cell>
          <cell r="J1080" t="str">
            <v>EA</v>
          </cell>
          <cell r="K1080">
            <v>16500</v>
          </cell>
          <cell r="L1080">
            <v>1100</v>
          </cell>
        </row>
        <row r="1081">
          <cell r="D1081">
            <v>2948484</v>
          </cell>
          <cell r="E1081" t="str">
            <v>AA0527</v>
          </cell>
          <cell r="F1081"/>
          <cell r="G1081" t="str">
            <v>4110176299</v>
          </cell>
          <cell r="H1081" t="str">
            <v>MAIN CABLE ASSY SE-57118</v>
          </cell>
          <cell r="I1081">
            <v>1</v>
          </cell>
          <cell r="J1081" t="str">
            <v>EA</v>
          </cell>
          <cell r="K1081">
            <v>14800</v>
          </cell>
          <cell r="L1081">
            <v>14800</v>
          </cell>
        </row>
        <row r="1082">
          <cell r="D1082">
            <v>2948486</v>
          </cell>
          <cell r="E1082" t="str">
            <v>AA0527</v>
          </cell>
          <cell r="F1082"/>
          <cell r="G1082">
            <v>4110176299</v>
          </cell>
          <cell r="H1082" t="str">
            <v>MAIN CABLE ASSY SE-57118</v>
          </cell>
          <cell r="I1082">
            <v>1</v>
          </cell>
          <cell r="J1082" t="str">
            <v>EA</v>
          </cell>
          <cell r="K1082">
            <v>14800</v>
          </cell>
          <cell r="L1082">
            <v>14800</v>
          </cell>
        </row>
        <row r="1083">
          <cell r="D1083">
            <v>2948487</v>
          </cell>
          <cell r="E1083" t="str">
            <v>AA0527</v>
          </cell>
          <cell r="F1083"/>
          <cell r="G1083">
            <v>4110176299</v>
          </cell>
          <cell r="H1083" t="str">
            <v>MAIN CABLE ASSY SE-57118</v>
          </cell>
          <cell r="I1083">
            <v>1</v>
          </cell>
          <cell r="J1083" t="str">
            <v>EA</v>
          </cell>
          <cell r="K1083">
            <v>14800</v>
          </cell>
          <cell r="L1083">
            <v>14800</v>
          </cell>
        </row>
        <row r="1084">
          <cell r="D1084">
            <v>2948488</v>
          </cell>
          <cell r="E1084" t="str">
            <v>AA0527</v>
          </cell>
          <cell r="F1084"/>
          <cell r="G1084">
            <v>4110176299</v>
          </cell>
          <cell r="H1084" t="str">
            <v>MAIN CABLE ASSY SE-57118</v>
          </cell>
          <cell r="I1084">
            <v>1</v>
          </cell>
          <cell r="J1084" t="str">
            <v>EA</v>
          </cell>
          <cell r="K1084">
            <v>14800</v>
          </cell>
          <cell r="L1084">
            <v>14800</v>
          </cell>
        </row>
        <row r="1085">
          <cell r="D1085">
            <v>2948492</v>
          </cell>
          <cell r="E1085" t="str">
            <v>AA0527</v>
          </cell>
          <cell r="F1085"/>
          <cell r="G1085">
            <v>4110176299</v>
          </cell>
          <cell r="H1085" t="str">
            <v>MAIN CABLE ASSY SE-57118</v>
          </cell>
          <cell r="I1085">
            <v>1</v>
          </cell>
          <cell r="J1085" t="str">
            <v>EA</v>
          </cell>
          <cell r="K1085">
            <v>14800</v>
          </cell>
          <cell r="L1085">
            <v>14800</v>
          </cell>
        </row>
        <row r="1086">
          <cell r="D1086">
            <v>2948494</v>
          </cell>
          <cell r="E1086" t="str">
            <v>AA0527</v>
          </cell>
          <cell r="F1086"/>
          <cell r="G1086">
            <v>4110176299</v>
          </cell>
          <cell r="H1086" t="str">
            <v>MAIN CABLE ASSY SE-57118</v>
          </cell>
          <cell r="I1086">
            <v>1</v>
          </cell>
          <cell r="J1086" t="str">
            <v>EA</v>
          </cell>
          <cell r="K1086">
            <v>14800</v>
          </cell>
          <cell r="L1086">
            <v>14800</v>
          </cell>
        </row>
        <row r="1087">
          <cell r="D1087">
            <v>2948495</v>
          </cell>
          <cell r="E1087" t="str">
            <v>AA0527</v>
          </cell>
          <cell r="F1087"/>
          <cell r="G1087">
            <v>4110176299</v>
          </cell>
          <cell r="H1087" t="str">
            <v>MAIN CABLE ASSY SE-57118</v>
          </cell>
          <cell r="I1087">
            <v>1</v>
          </cell>
          <cell r="J1087" t="str">
            <v>EA</v>
          </cell>
          <cell r="K1087">
            <v>14800</v>
          </cell>
          <cell r="L1087">
            <v>14800</v>
          </cell>
        </row>
        <row r="1088">
          <cell r="D1088">
            <v>2948500</v>
          </cell>
          <cell r="E1088" t="str">
            <v>AA0527</v>
          </cell>
          <cell r="F1088"/>
          <cell r="G1088">
            <v>4110176299</v>
          </cell>
          <cell r="H1088" t="str">
            <v>MAIN CABLE ASSY SE-57118</v>
          </cell>
          <cell r="I1088">
            <v>1</v>
          </cell>
          <cell r="J1088" t="str">
            <v>EA</v>
          </cell>
          <cell r="K1088">
            <v>14800</v>
          </cell>
          <cell r="L1088">
            <v>14800</v>
          </cell>
        </row>
        <row r="1089">
          <cell r="D1089">
            <v>2948504</v>
          </cell>
          <cell r="E1089" t="str">
            <v>AA0527</v>
          </cell>
          <cell r="F1089"/>
          <cell r="G1089">
            <v>4110176299</v>
          </cell>
          <cell r="H1089" t="str">
            <v>MAIN CABLE ASSY SE-57118</v>
          </cell>
          <cell r="I1089">
            <v>1</v>
          </cell>
          <cell r="J1089" t="str">
            <v>EA</v>
          </cell>
          <cell r="K1089">
            <v>14800</v>
          </cell>
          <cell r="L1089">
            <v>14800</v>
          </cell>
        </row>
        <row r="1090">
          <cell r="D1090">
            <v>2948505</v>
          </cell>
          <cell r="E1090" t="str">
            <v>AA0527</v>
          </cell>
          <cell r="F1090"/>
          <cell r="G1090">
            <v>4110176299</v>
          </cell>
          <cell r="H1090" t="str">
            <v>MAIN CABLE ASSY SE-57118</v>
          </cell>
          <cell r="I1090">
            <v>1</v>
          </cell>
          <cell r="J1090" t="str">
            <v>EA</v>
          </cell>
          <cell r="K1090">
            <v>14800</v>
          </cell>
          <cell r="L1090">
            <v>14800</v>
          </cell>
        </row>
        <row r="1091">
          <cell r="D1091">
            <v>2948506</v>
          </cell>
          <cell r="E1091" t="str">
            <v>AA0527</v>
          </cell>
          <cell r="F1091"/>
          <cell r="G1091">
            <v>4110176299</v>
          </cell>
          <cell r="H1091" t="str">
            <v>MAIN CABLE ASSY SE-57118</v>
          </cell>
          <cell r="I1091">
            <v>1</v>
          </cell>
          <cell r="J1091" t="str">
            <v>EA</v>
          </cell>
          <cell r="K1091">
            <v>14800</v>
          </cell>
          <cell r="L1091">
            <v>14800</v>
          </cell>
        </row>
        <row r="1092">
          <cell r="D1092">
            <v>2948507</v>
          </cell>
          <cell r="E1092" t="str">
            <v>AA0527</v>
          </cell>
          <cell r="F1092"/>
          <cell r="G1092">
            <v>4110176299</v>
          </cell>
          <cell r="H1092" t="str">
            <v>MAIN CABLE ASSY SE-57118</v>
          </cell>
          <cell r="I1092">
            <v>1</v>
          </cell>
          <cell r="J1092" t="str">
            <v>EA</v>
          </cell>
          <cell r="K1092">
            <v>14800</v>
          </cell>
          <cell r="L1092">
            <v>14800</v>
          </cell>
        </row>
        <row r="1093">
          <cell r="D1093">
            <v>2948508</v>
          </cell>
          <cell r="E1093" t="str">
            <v>AA0527</v>
          </cell>
          <cell r="F1093"/>
          <cell r="G1093">
            <v>4110176299</v>
          </cell>
          <cell r="H1093" t="str">
            <v>MAIN CABLE ASSY SE-57118</v>
          </cell>
          <cell r="I1093">
            <v>1</v>
          </cell>
          <cell r="J1093" t="str">
            <v>EA</v>
          </cell>
          <cell r="K1093">
            <v>14800</v>
          </cell>
          <cell r="L1093">
            <v>14800</v>
          </cell>
        </row>
        <row r="1094">
          <cell r="D1094">
            <v>2948509</v>
          </cell>
          <cell r="E1094" t="str">
            <v>AA0527</v>
          </cell>
          <cell r="F1094"/>
          <cell r="G1094">
            <v>4110176299</v>
          </cell>
          <cell r="H1094" t="str">
            <v>MAIN CABLE ASSY SE-57118</v>
          </cell>
          <cell r="I1094">
            <v>1</v>
          </cell>
          <cell r="J1094" t="str">
            <v>EA</v>
          </cell>
          <cell r="K1094">
            <v>14800</v>
          </cell>
          <cell r="L1094">
            <v>14800</v>
          </cell>
        </row>
        <row r="1095">
          <cell r="D1095">
            <v>2948511</v>
          </cell>
          <cell r="E1095" t="str">
            <v>AA0527</v>
          </cell>
          <cell r="F1095"/>
          <cell r="G1095">
            <v>4110176299</v>
          </cell>
          <cell r="H1095" t="str">
            <v>MAIN CABLE ASSY SE-57118</v>
          </cell>
          <cell r="I1095">
            <v>1</v>
          </cell>
          <cell r="J1095" t="str">
            <v>EA</v>
          </cell>
          <cell r="K1095">
            <v>14800</v>
          </cell>
          <cell r="L1095">
            <v>14800</v>
          </cell>
        </row>
        <row r="1096">
          <cell r="D1096">
            <v>2949366</v>
          </cell>
          <cell r="E1096">
            <v>3000004455</v>
          </cell>
          <cell r="F1096">
            <v>3000004455</v>
          </cell>
          <cell r="G1096"/>
          <cell r="H1096" t="str">
            <v>BEARING PN.6215/C3</v>
          </cell>
          <cell r="I1096">
            <v>6</v>
          </cell>
          <cell r="J1096" t="str">
            <v>EA</v>
          </cell>
          <cell r="K1096">
            <v>2979.53</v>
          </cell>
          <cell r="L1096">
            <v>496.58833333333337</v>
          </cell>
        </row>
        <row r="1097">
          <cell r="D1097">
            <v>2949366</v>
          </cell>
          <cell r="E1097">
            <v>1000055939</v>
          </cell>
          <cell r="F1097">
            <v>1000055939</v>
          </cell>
          <cell r="G1097"/>
          <cell r="H1097" t="str">
            <v>RING O 171.04*178.10*3.53MM.VITON BFP</v>
          </cell>
          <cell r="I1097">
            <v>4</v>
          </cell>
          <cell r="J1097" t="str">
            <v>EA</v>
          </cell>
          <cell r="K1097">
            <v>481.6</v>
          </cell>
          <cell r="L1097">
            <v>120.4</v>
          </cell>
        </row>
        <row r="1098">
          <cell r="D1098">
            <v>2949366</v>
          </cell>
          <cell r="E1098">
            <v>1000056411</v>
          </cell>
          <cell r="F1098">
            <v>1000056411</v>
          </cell>
          <cell r="G1098"/>
          <cell r="H1098" t="str">
            <v>RING O 171.04*178.10*3.53MM.VITON BFP.</v>
          </cell>
          <cell r="I1098">
            <v>4</v>
          </cell>
          <cell r="J1098" t="str">
            <v>EA</v>
          </cell>
          <cell r="K1098">
            <v>708.54</v>
          </cell>
          <cell r="L1098">
            <v>177.13499999999999</v>
          </cell>
        </row>
        <row r="1099">
          <cell r="D1099">
            <v>2949366</v>
          </cell>
          <cell r="E1099">
            <v>1000103038</v>
          </cell>
          <cell r="F1099">
            <v>1000103038</v>
          </cell>
          <cell r="G1099"/>
          <cell r="H1099" t="str">
            <v>TRANSMISSION FILTER P166136</v>
          </cell>
          <cell r="I1099">
            <v>1</v>
          </cell>
          <cell r="J1099" t="str">
            <v>EA</v>
          </cell>
          <cell r="K1099">
            <v>2535</v>
          </cell>
          <cell r="L1099">
            <v>2535</v>
          </cell>
        </row>
        <row r="1100">
          <cell r="D1100">
            <v>2949367</v>
          </cell>
          <cell r="E1100">
            <v>1000103066</v>
          </cell>
          <cell r="F1100">
            <v>1000103066</v>
          </cell>
          <cell r="G1100"/>
          <cell r="H1100" t="str">
            <v>AIR DRIER FILTER 4324100202</v>
          </cell>
          <cell r="I1100">
            <v>1</v>
          </cell>
          <cell r="J1100" t="str">
            <v>EA</v>
          </cell>
          <cell r="K1100">
            <v>725</v>
          </cell>
          <cell r="L1100">
            <v>725</v>
          </cell>
        </row>
        <row r="1101">
          <cell r="D1101">
            <v>2949526</v>
          </cell>
          <cell r="E1101" t="str">
            <v>AA0908</v>
          </cell>
          <cell r="F1101"/>
          <cell r="G1101" t="str">
            <v>4110175953</v>
          </cell>
          <cell r="H1101" t="str">
            <v>SIF/GL SIZE 0.5 MM.2 WHITE</v>
          </cell>
          <cell r="I1101">
            <v>500</v>
          </cell>
          <cell r="J1101" t="str">
            <v>MR</v>
          </cell>
          <cell r="K1101">
            <v>17500</v>
          </cell>
          <cell r="L1101">
            <v>35</v>
          </cell>
        </row>
        <row r="1102">
          <cell r="D1102">
            <v>2949589</v>
          </cell>
          <cell r="E1102" t="str">
            <v>AA0526</v>
          </cell>
          <cell r="F1102"/>
          <cell r="G1102">
            <v>4110175352</v>
          </cell>
          <cell r="H1102" t="str">
            <v>MAGNET ASSY P/N 562-15-11570</v>
          </cell>
          <cell r="I1102">
            <v>2</v>
          </cell>
          <cell r="J1102" t="str">
            <v>EA</v>
          </cell>
          <cell r="K1102">
            <v>12640</v>
          </cell>
          <cell r="L1102">
            <v>6320</v>
          </cell>
        </row>
        <row r="1103">
          <cell r="D1103">
            <v>2949590</v>
          </cell>
          <cell r="E1103" t="str">
            <v>AA0526</v>
          </cell>
          <cell r="F1103"/>
          <cell r="G1103">
            <v>4110175352</v>
          </cell>
          <cell r="H1103" t="str">
            <v>MAGNET ASSY P/N 562-15-11570</v>
          </cell>
          <cell r="I1103">
            <v>2</v>
          </cell>
          <cell r="J1103" t="str">
            <v>EA</v>
          </cell>
          <cell r="K1103">
            <v>12640</v>
          </cell>
          <cell r="L1103">
            <v>6320</v>
          </cell>
        </row>
        <row r="1104">
          <cell r="D1104">
            <v>2949592</v>
          </cell>
          <cell r="E1104" t="str">
            <v>AA0526</v>
          </cell>
          <cell r="F1104"/>
          <cell r="G1104">
            <v>4110175352</v>
          </cell>
          <cell r="H1104" t="str">
            <v>MAGNET ASSY P/N 562-15-11570</v>
          </cell>
          <cell r="I1104">
            <v>2</v>
          </cell>
          <cell r="J1104" t="str">
            <v>EA</v>
          </cell>
          <cell r="K1104">
            <v>12640</v>
          </cell>
          <cell r="L1104">
            <v>6320</v>
          </cell>
        </row>
        <row r="1105">
          <cell r="D1105">
            <v>2949595</v>
          </cell>
          <cell r="E1105" t="str">
            <v>AA0526</v>
          </cell>
          <cell r="F1105"/>
          <cell r="G1105">
            <v>4110175352</v>
          </cell>
          <cell r="H1105" t="str">
            <v>MAGNET ASSY P/N 562-15-11570</v>
          </cell>
          <cell r="I1105">
            <v>2</v>
          </cell>
          <cell r="J1105" t="str">
            <v>EA</v>
          </cell>
          <cell r="K1105">
            <v>12640</v>
          </cell>
          <cell r="L1105">
            <v>6320</v>
          </cell>
        </row>
        <row r="1106">
          <cell r="D1106">
            <v>2949599</v>
          </cell>
          <cell r="E1106" t="str">
            <v>AA0526</v>
          </cell>
          <cell r="F1106"/>
          <cell r="G1106">
            <v>4110175352</v>
          </cell>
          <cell r="H1106" t="str">
            <v>MAGNET ASSY P/N 562-15-11570</v>
          </cell>
          <cell r="I1106">
            <v>2</v>
          </cell>
          <cell r="J1106" t="str">
            <v>EA</v>
          </cell>
          <cell r="K1106">
            <v>12640</v>
          </cell>
          <cell r="L1106">
            <v>6320</v>
          </cell>
        </row>
        <row r="1107">
          <cell r="D1107">
            <v>2949794</v>
          </cell>
          <cell r="E1107" t="str">
            <v>AA0569</v>
          </cell>
          <cell r="F1107"/>
          <cell r="G1107" t="str">
            <v>4110180882</v>
          </cell>
          <cell r="H1107" t="str">
            <v>OIL SEAL TA 330X370X20MM.</v>
          </cell>
          <cell r="I1107">
            <v>4</v>
          </cell>
          <cell r="J1107" t="str">
            <v>EA</v>
          </cell>
          <cell r="K1107">
            <v>9000</v>
          </cell>
          <cell r="L1107">
            <v>2250</v>
          </cell>
        </row>
        <row r="1108">
          <cell r="D1108">
            <v>2949794</v>
          </cell>
          <cell r="E1108" t="str">
            <v>AA0574</v>
          </cell>
          <cell r="F1108"/>
          <cell r="G1108" t="str">
            <v>4110180882</v>
          </cell>
          <cell r="H1108" t="str">
            <v>OIL SEAL TC 110X140X12MM.</v>
          </cell>
          <cell r="I1108">
            <v>4</v>
          </cell>
          <cell r="J1108" t="str">
            <v>EA</v>
          </cell>
          <cell r="K1108">
            <v>2360</v>
          </cell>
          <cell r="L1108">
            <v>590</v>
          </cell>
        </row>
        <row r="1109">
          <cell r="D1109">
            <v>2949796</v>
          </cell>
          <cell r="E1109" t="str">
            <v>AA0569</v>
          </cell>
          <cell r="F1109"/>
          <cell r="G1109">
            <v>4110180882</v>
          </cell>
          <cell r="H1109" t="str">
            <v>OIL SEAL TA 330X370X20MM.</v>
          </cell>
          <cell r="I1109">
            <v>4</v>
          </cell>
          <cell r="J1109" t="str">
            <v>EA</v>
          </cell>
          <cell r="K1109">
            <v>9000</v>
          </cell>
          <cell r="L1109">
            <v>2250</v>
          </cell>
        </row>
        <row r="1110">
          <cell r="D1110">
            <v>2949796</v>
          </cell>
          <cell r="E1110" t="str">
            <v>AA0574</v>
          </cell>
          <cell r="F1110"/>
          <cell r="G1110">
            <v>4110180882</v>
          </cell>
          <cell r="H1110" t="str">
            <v>OIL SEAL TC 110X140X12MM.</v>
          </cell>
          <cell r="I1110">
            <v>4</v>
          </cell>
          <cell r="J1110" t="str">
            <v>EA</v>
          </cell>
          <cell r="K1110">
            <v>2360</v>
          </cell>
          <cell r="L1110">
            <v>590</v>
          </cell>
        </row>
        <row r="1111">
          <cell r="D1111">
            <v>2949799</v>
          </cell>
          <cell r="E1111" t="str">
            <v>AA0569</v>
          </cell>
          <cell r="F1111"/>
          <cell r="G1111">
            <v>4110180882</v>
          </cell>
          <cell r="H1111" t="str">
            <v>OIL SEAL TA 330X370X20MM.</v>
          </cell>
          <cell r="I1111">
            <v>4</v>
          </cell>
          <cell r="J1111" t="str">
            <v>EA</v>
          </cell>
          <cell r="K1111">
            <v>9000</v>
          </cell>
          <cell r="L1111">
            <v>2250</v>
          </cell>
        </row>
        <row r="1112">
          <cell r="D1112">
            <v>2949799</v>
          </cell>
          <cell r="E1112" t="str">
            <v>AA0574</v>
          </cell>
          <cell r="F1112"/>
          <cell r="G1112">
            <v>4110180882</v>
          </cell>
          <cell r="H1112" t="str">
            <v>OIL SEAL TC 110X140X12MM.</v>
          </cell>
          <cell r="I1112">
            <v>4</v>
          </cell>
          <cell r="J1112" t="str">
            <v>EA</v>
          </cell>
          <cell r="K1112">
            <v>2360</v>
          </cell>
          <cell r="L1112">
            <v>590</v>
          </cell>
        </row>
        <row r="1113">
          <cell r="D1113">
            <v>2949801</v>
          </cell>
          <cell r="E1113" t="str">
            <v>AA0569</v>
          </cell>
          <cell r="F1113"/>
          <cell r="G1113">
            <v>4110180882</v>
          </cell>
          <cell r="H1113" t="str">
            <v>OIL SEAL TA 330X370X20MM.</v>
          </cell>
          <cell r="I1113">
            <v>4</v>
          </cell>
          <cell r="J1113" t="str">
            <v>EA</v>
          </cell>
          <cell r="K1113">
            <v>9000</v>
          </cell>
          <cell r="L1113">
            <v>2250</v>
          </cell>
        </row>
        <row r="1114">
          <cell r="D1114">
            <v>2949801</v>
          </cell>
          <cell r="E1114" t="str">
            <v>AA0574</v>
          </cell>
          <cell r="F1114"/>
          <cell r="G1114">
            <v>4110180882</v>
          </cell>
          <cell r="H1114" t="str">
            <v>OIL SEAL TC 110X140X12MM.</v>
          </cell>
          <cell r="I1114">
            <v>4</v>
          </cell>
          <cell r="J1114" t="str">
            <v>EA</v>
          </cell>
          <cell r="K1114">
            <v>2360</v>
          </cell>
          <cell r="L1114">
            <v>590</v>
          </cell>
        </row>
        <row r="1115">
          <cell r="D1115">
            <v>2949803</v>
          </cell>
          <cell r="E1115" t="str">
            <v>AA0569</v>
          </cell>
          <cell r="F1115"/>
          <cell r="G1115">
            <v>4110180882</v>
          </cell>
          <cell r="H1115" t="str">
            <v>OIL SEAL TA 330X370X20MM.</v>
          </cell>
          <cell r="I1115">
            <v>4</v>
          </cell>
          <cell r="J1115" t="str">
            <v>EA</v>
          </cell>
          <cell r="K1115">
            <v>9000</v>
          </cell>
          <cell r="L1115">
            <v>2250</v>
          </cell>
        </row>
        <row r="1116">
          <cell r="D1116">
            <v>2949803</v>
          </cell>
          <cell r="E1116" t="str">
            <v>AA0574</v>
          </cell>
          <cell r="F1116"/>
          <cell r="G1116">
            <v>4110180882</v>
          </cell>
          <cell r="H1116" t="str">
            <v>OIL SEAL TC 110X140X12MM.</v>
          </cell>
          <cell r="I1116">
            <v>4</v>
          </cell>
          <cell r="J1116" t="str">
            <v>EA</v>
          </cell>
          <cell r="K1116">
            <v>2360</v>
          </cell>
          <cell r="L1116">
            <v>590</v>
          </cell>
        </row>
        <row r="1117">
          <cell r="D1117">
            <v>2949982</v>
          </cell>
          <cell r="E1117" t="str">
            <v>AA0336</v>
          </cell>
          <cell r="F1117"/>
          <cell r="G1117" t="str">
            <v>4110176466</v>
          </cell>
          <cell r="H1117" t="str">
            <v>FLEXMASTER AEROQUIP P/N NH100085-150YF</v>
          </cell>
          <cell r="I1117">
            <v>20</v>
          </cell>
          <cell r="J1117" t="str">
            <v>EA</v>
          </cell>
          <cell r="K1117">
            <v>6040</v>
          </cell>
          <cell r="L1117">
            <v>302</v>
          </cell>
        </row>
        <row r="1118">
          <cell r="D1118">
            <v>2949982</v>
          </cell>
          <cell r="E1118" t="str">
            <v>AA0337</v>
          </cell>
          <cell r="F1118"/>
          <cell r="G1118" t="str">
            <v>4110176466</v>
          </cell>
          <cell r="H1118" t="str">
            <v>FLEXMASTER AEROQUIP P/N NH100085-300YF</v>
          </cell>
          <cell r="I1118">
            <v>20</v>
          </cell>
          <cell r="J1118" t="str">
            <v>EA</v>
          </cell>
          <cell r="K1118">
            <v>9620</v>
          </cell>
          <cell r="L1118">
            <v>481</v>
          </cell>
        </row>
        <row r="1119">
          <cell r="D1119">
            <v>2949982</v>
          </cell>
          <cell r="E1119" t="str">
            <v>AA0338</v>
          </cell>
          <cell r="F1119"/>
          <cell r="G1119" t="str">
            <v>4110176466</v>
          </cell>
          <cell r="H1119" t="str">
            <v>FLEXMASTER AEROQUIP P/N NH100085-400YF</v>
          </cell>
          <cell r="I1119">
            <v>20</v>
          </cell>
          <cell r="J1119" t="str">
            <v>EA</v>
          </cell>
          <cell r="K1119">
            <v>8260</v>
          </cell>
          <cell r="L1119">
            <v>413</v>
          </cell>
        </row>
        <row r="1120">
          <cell r="D1120">
            <v>2949982</v>
          </cell>
          <cell r="E1120" t="str">
            <v>AA0339</v>
          </cell>
          <cell r="F1120"/>
          <cell r="G1120" t="str">
            <v>4110176466</v>
          </cell>
          <cell r="H1120" t="str">
            <v>FLEXMASTER AEROQUIP P/N NH100086-300YF</v>
          </cell>
          <cell r="I1120">
            <v>20</v>
          </cell>
          <cell r="J1120" t="str">
            <v>EA</v>
          </cell>
          <cell r="K1120">
            <v>29080</v>
          </cell>
          <cell r="L1120">
            <v>1454</v>
          </cell>
        </row>
        <row r="1121">
          <cell r="D1121">
            <v>2949982</v>
          </cell>
          <cell r="E1121" t="str">
            <v>AA0364</v>
          </cell>
          <cell r="F1121"/>
          <cell r="G1121" t="str">
            <v>4110176466</v>
          </cell>
          <cell r="H1121" t="str">
            <v>GASKET AEROQUIP P/N NK1000063C300</v>
          </cell>
          <cell r="I1121">
            <v>60</v>
          </cell>
          <cell r="J1121" t="str">
            <v>EA</v>
          </cell>
          <cell r="K1121">
            <v>9180</v>
          </cell>
          <cell r="L1121">
            <v>153</v>
          </cell>
        </row>
        <row r="1122">
          <cell r="D1122">
            <v>2949982</v>
          </cell>
          <cell r="E1122" t="str">
            <v>AA0365</v>
          </cell>
          <cell r="F1122"/>
          <cell r="G1122" t="str">
            <v>4110176466</v>
          </cell>
          <cell r="H1122" t="str">
            <v>GASKET AEROQUIP P/N NK1000063C400</v>
          </cell>
          <cell r="I1122">
            <v>60</v>
          </cell>
          <cell r="J1122" t="str">
            <v>EA</v>
          </cell>
          <cell r="K1122">
            <v>11520</v>
          </cell>
          <cell r="L1122">
            <v>192</v>
          </cell>
        </row>
        <row r="1123">
          <cell r="D1123">
            <v>2949982</v>
          </cell>
          <cell r="E1123" t="str">
            <v>AA0366</v>
          </cell>
          <cell r="F1123"/>
          <cell r="G1123" t="str">
            <v>4110176466</v>
          </cell>
          <cell r="H1123" t="str">
            <v>GASKET AEROQUIP P/N NK1000064C175</v>
          </cell>
          <cell r="I1123">
            <v>60</v>
          </cell>
          <cell r="J1123" t="str">
            <v>EA</v>
          </cell>
          <cell r="K1123">
            <v>4080</v>
          </cell>
          <cell r="L1123">
            <v>68</v>
          </cell>
        </row>
        <row r="1124">
          <cell r="D1124">
            <v>2949982</v>
          </cell>
          <cell r="E1124" t="str">
            <v>AA0367</v>
          </cell>
          <cell r="F1124"/>
          <cell r="G1124" t="str">
            <v>4110176466</v>
          </cell>
          <cell r="H1124" t="str">
            <v>GASKET AEROQUIP P/N NK1000064C300</v>
          </cell>
          <cell r="I1124">
            <v>60</v>
          </cell>
          <cell r="J1124" t="str">
            <v>EA</v>
          </cell>
          <cell r="K1124">
            <v>9180</v>
          </cell>
          <cell r="L1124">
            <v>153</v>
          </cell>
        </row>
        <row r="1125">
          <cell r="D1125">
            <v>2950153</v>
          </cell>
          <cell r="E1125">
            <v>1000103061</v>
          </cell>
          <cell r="F1125">
            <v>1000103061</v>
          </cell>
          <cell r="G1125"/>
          <cell r="H1125" t="str">
            <v>HYDRAULIC HIGH PRESSURE FILTER C713G10</v>
          </cell>
          <cell r="I1125">
            <v>2</v>
          </cell>
          <cell r="J1125" t="str">
            <v>EA</v>
          </cell>
          <cell r="K1125">
            <v>27600</v>
          </cell>
          <cell r="L1125">
            <v>13800</v>
          </cell>
        </row>
        <row r="1126">
          <cell r="D1126">
            <v>2950153</v>
          </cell>
          <cell r="E1126">
            <v>1000103063</v>
          </cell>
          <cell r="F1126">
            <v>1000103063</v>
          </cell>
          <cell r="G1126"/>
          <cell r="H1126" t="str">
            <v>HYDRAULIC RETURN FILTER XR630G25V</v>
          </cell>
          <cell r="I1126">
            <v>1</v>
          </cell>
          <cell r="J1126" t="str">
            <v>EA</v>
          </cell>
          <cell r="K1126">
            <v>7000</v>
          </cell>
          <cell r="L1126">
            <v>7000</v>
          </cell>
        </row>
        <row r="1127">
          <cell r="D1127">
            <v>2950538</v>
          </cell>
          <cell r="E1127" t="str">
            <v>AA0096</v>
          </cell>
          <cell r="F1127"/>
          <cell r="G1127">
            <v>4110175864</v>
          </cell>
          <cell r="H1127" t="str">
            <v>BEARING TORQUE</v>
          </cell>
          <cell r="I1127">
            <v>1</v>
          </cell>
          <cell r="J1127" t="str">
            <v>SE</v>
          </cell>
          <cell r="K1127">
            <v>8000</v>
          </cell>
          <cell r="L1127">
            <v>8000</v>
          </cell>
        </row>
        <row r="1128">
          <cell r="D1128">
            <v>2950539</v>
          </cell>
          <cell r="E1128" t="str">
            <v>AA0096</v>
          </cell>
          <cell r="F1128"/>
          <cell r="G1128">
            <v>4110175864</v>
          </cell>
          <cell r="H1128" t="str">
            <v>BEARING TORQUE</v>
          </cell>
          <cell r="I1128">
            <v>1</v>
          </cell>
          <cell r="J1128" t="str">
            <v>SE</v>
          </cell>
          <cell r="K1128">
            <v>8000</v>
          </cell>
          <cell r="L1128">
            <v>8000</v>
          </cell>
        </row>
        <row r="1129">
          <cell r="D1129">
            <v>2950540</v>
          </cell>
          <cell r="E1129" t="str">
            <v>AA0096</v>
          </cell>
          <cell r="F1129"/>
          <cell r="G1129">
            <v>4110175864</v>
          </cell>
          <cell r="H1129" t="str">
            <v>BEARING TORQUE</v>
          </cell>
          <cell r="I1129">
            <v>1</v>
          </cell>
          <cell r="J1129" t="str">
            <v>SE</v>
          </cell>
          <cell r="K1129">
            <v>8000</v>
          </cell>
          <cell r="L1129">
            <v>8000</v>
          </cell>
        </row>
        <row r="1130">
          <cell r="D1130">
            <v>2950766</v>
          </cell>
          <cell r="E1130" t="str">
            <v>AA1044</v>
          </cell>
          <cell r="F1130"/>
          <cell r="G1130" t="str">
            <v>4110175859</v>
          </cell>
          <cell r="H1130" t="str">
            <v>WELDING CABLE 95 SQ.MM.</v>
          </cell>
          <cell r="I1130">
            <v>100</v>
          </cell>
          <cell r="J1130" t="str">
            <v>MR</v>
          </cell>
          <cell r="K1130">
            <v>49000</v>
          </cell>
          <cell r="L1130">
            <v>490</v>
          </cell>
        </row>
        <row r="1131">
          <cell r="D1131">
            <v>2953499</v>
          </cell>
          <cell r="E1131" t="str">
            <v>AA0974</v>
          </cell>
          <cell r="F1131"/>
          <cell r="G1131">
            <v>4110175997</v>
          </cell>
          <cell r="H1131" t="str">
            <v>SUCTION HOSE OS10-40 2-1/2 นิ้ว UNIFLEX</v>
          </cell>
          <cell r="I1131">
            <v>1</v>
          </cell>
          <cell r="J1131" t="str">
            <v>EA</v>
          </cell>
          <cell r="K1131">
            <v>2400</v>
          </cell>
          <cell r="L1131">
            <v>2400</v>
          </cell>
        </row>
        <row r="1132">
          <cell r="D1132">
            <v>2953504</v>
          </cell>
          <cell r="E1132" t="str">
            <v>AA0974</v>
          </cell>
          <cell r="F1132"/>
          <cell r="G1132">
            <v>4110175997</v>
          </cell>
          <cell r="H1132" t="str">
            <v>SUCTION HOSE OS10-40 2-1/2 นิ้ว UNIFLEX</v>
          </cell>
          <cell r="I1132">
            <v>1</v>
          </cell>
          <cell r="J1132" t="str">
            <v>EA</v>
          </cell>
          <cell r="K1132">
            <v>2400</v>
          </cell>
          <cell r="L1132">
            <v>2400</v>
          </cell>
        </row>
        <row r="1133">
          <cell r="D1133">
            <v>2954538</v>
          </cell>
          <cell r="E1133" t="str">
            <v>AA0611</v>
          </cell>
          <cell r="F1133"/>
          <cell r="G1133" t="str">
            <v>4110175997</v>
          </cell>
          <cell r="H1133" t="str">
            <v>O-RING NBR-90SH 24.99X32.05X3.53MM.</v>
          </cell>
          <cell r="I1133">
            <v>300</v>
          </cell>
          <cell r="J1133" t="str">
            <v>EA</v>
          </cell>
          <cell r="K1133">
            <v>1200</v>
          </cell>
          <cell r="L1133">
            <v>4</v>
          </cell>
        </row>
        <row r="1134">
          <cell r="D1134">
            <v>2954538</v>
          </cell>
          <cell r="E1134" t="str">
            <v>AA0612</v>
          </cell>
          <cell r="F1134"/>
          <cell r="G1134" t="str">
            <v>4110175997</v>
          </cell>
          <cell r="H1134" t="str">
            <v>O-RING NBR-90SH 29.74X36.8X3.53MM.</v>
          </cell>
          <cell r="I1134">
            <v>300</v>
          </cell>
          <cell r="J1134" t="str">
            <v>EA</v>
          </cell>
          <cell r="K1134">
            <v>1200</v>
          </cell>
          <cell r="L1134">
            <v>4</v>
          </cell>
        </row>
        <row r="1135">
          <cell r="D1135">
            <v>2954538</v>
          </cell>
          <cell r="E1135" t="str">
            <v>AA0613</v>
          </cell>
          <cell r="F1135"/>
          <cell r="G1135" t="str">
            <v>4110175997</v>
          </cell>
          <cell r="H1135" t="str">
            <v>O-RING NBR-90SH 46.4X53.10X3.53MM.</v>
          </cell>
          <cell r="I1135">
            <v>600</v>
          </cell>
          <cell r="J1135" t="str">
            <v>EA</v>
          </cell>
          <cell r="K1135">
            <v>10200</v>
          </cell>
          <cell r="L1135">
            <v>17</v>
          </cell>
        </row>
        <row r="1136">
          <cell r="D1136">
            <v>2954582</v>
          </cell>
          <cell r="E1136" t="str">
            <v>AA1075</v>
          </cell>
          <cell r="F1136"/>
          <cell r="G1136">
            <v>4110176305</v>
          </cell>
          <cell r="H1136" t="str">
            <v>ชุด BEARING ล้อ</v>
          </cell>
          <cell r="I1136">
            <v>1</v>
          </cell>
          <cell r="J1136" t="str">
            <v>SE</v>
          </cell>
          <cell r="K1136">
            <v>126900</v>
          </cell>
          <cell r="L1136">
            <v>126900</v>
          </cell>
        </row>
        <row r="1137">
          <cell r="D1137">
            <v>2954587</v>
          </cell>
          <cell r="E1137" t="str">
            <v>AA1075</v>
          </cell>
          <cell r="F1137"/>
          <cell r="G1137">
            <v>4110176305</v>
          </cell>
          <cell r="H1137" t="str">
            <v>ชุด BEARING ล้อ</v>
          </cell>
          <cell r="I1137">
            <v>1</v>
          </cell>
          <cell r="J1137" t="str">
            <v>SE</v>
          </cell>
          <cell r="K1137">
            <v>126900</v>
          </cell>
          <cell r="L1137">
            <v>126900</v>
          </cell>
        </row>
        <row r="1138">
          <cell r="D1138">
            <v>2954591</v>
          </cell>
          <cell r="E1138" t="str">
            <v>AA1075</v>
          </cell>
          <cell r="F1138"/>
          <cell r="G1138">
            <v>4110176305</v>
          </cell>
          <cell r="H1138" t="str">
            <v>ชุด BEARING ล้อ</v>
          </cell>
          <cell r="I1138">
            <v>1</v>
          </cell>
          <cell r="J1138" t="str">
            <v>SE</v>
          </cell>
          <cell r="K1138">
            <v>126900</v>
          </cell>
          <cell r="L1138">
            <v>126900</v>
          </cell>
        </row>
        <row r="1139">
          <cell r="D1139">
            <v>2954664</v>
          </cell>
          <cell r="E1139" t="str">
            <v>AA0866</v>
          </cell>
          <cell r="F1139"/>
          <cell r="G1139" t="str">
            <v>4110176617</v>
          </cell>
          <cell r="H1139" t="str">
            <v>SEAL RING SECKIN P/N 985-TM-96015</v>
          </cell>
          <cell r="I1139">
            <v>7</v>
          </cell>
          <cell r="J1139" t="str">
            <v>EA</v>
          </cell>
          <cell r="K1139">
            <v>14000</v>
          </cell>
          <cell r="L1139">
            <v>2000</v>
          </cell>
        </row>
        <row r="1140">
          <cell r="D1140">
            <v>2954664</v>
          </cell>
          <cell r="E1140" t="str">
            <v>AA0867</v>
          </cell>
          <cell r="F1140"/>
          <cell r="G1140" t="str">
            <v>4110176617</v>
          </cell>
          <cell r="H1140" t="str">
            <v>SEAL RING SECKIN P/N CSR01-20352</v>
          </cell>
          <cell r="I1140">
            <v>12</v>
          </cell>
          <cell r="J1140" t="str">
            <v>EA</v>
          </cell>
          <cell r="K1140">
            <v>4800</v>
          </cell>
          <cell r="L1140">
            <v>400</v>
          </cell>
        </row>
        <row r="1141">
          <cell r="D1141">
            <v>2954666</v>
          </cell>
          <cell r="E1141" t="str">
            <v>AA0866</v>
          </cell>
          <cell r="F1141"/>
          <cell r="G1141">
            <v>4110176617</v>
          </cell>
          <cell r="H1141" t="str">
            <v>SEAL RING SECKIN P/N 985-TM-96015</v>
          </cell>
          <cell r="I1141">
            <v>7</v>
          </cell>
          <cell r="J1141" t="str">
            <v>EA</v>
          </cell>
          <cell r="K1141">
            <v>14000</v>
          </cell>
          <cell r="L1141">
            <v>2000</v>
          </cell>
        </row>
        <row r="1142">
          <cell r="D1142">
            <v>2954666</v>
          </cell>
          <cell r="E1142" t="str">
            <v>AA0867</v>
          </cell>
          <cell r="F1142"/>
          <cell r="G1142">
            <v>4110176617</v>
          </cell>
          <cell r="H1142" t="str">
            <v>SEAL RING SECKIN P/N CSR01-20352</v>
          </cell>
          <cell r="I1142">
            <v>12</v>
          </cell>
          <cell r="J1142" t="str">
            <v>EA</v>
          </cell>
          <cell r="K1142">
            <v>4800</v>
          </cell>
          <cell r="L1142">
            <v>400</v>
          </cell>
        </row>
        <row r="1143">
          <cell r="D1143">
            <v>2954667</v>
          </cell>
          <cell r="E1143" t="str">
            <v>AA0866</v>
          </cell>
          <cell r="F1143"/>
          <cell r="G1143">
            <v>4110176617</v>
          </cell>
          <cell r="H1143" t="str">
            <v>SEAL RING SECKIN P/N 985-TM-96015</v>
          </cell>
          <cell r="I1143">
            <v>7</v>
          </cell>
          <cell r="J1143" t="str">
            <v>EA</v>
          </cell>
          <cell r="K1143">
            <v>14000</v>
          </cell>
          <cell r="L1143">
            <v>2000</v>
          </cell>
        </row>
        <row r="1144">
          <cell r="D1144">
            <v>2954667</v>
          </cell>
          <cell r="E1144" t="str">
            <v>AA0867</v>
          </cell>
          <cell r="F1144"/>
          <cell r="G1144">
            <v>4110176617</v>
          </cell>
          <cell r="H1144" t="str">
            <v>SEAL RING SECKIN P/N CSR01-20352</v>
          </cell>
          <cell r="I1144">
            <v>12</v>
          </cell>
          <cell r="J1144" t="str">
            <v>EA</v>
          </cell>
          <cell r="K1144">
            <v>4800</v>
          </cell>
          <cell r="L1144">
            <v>400</v>
          </cell>
        </row>
        <row r="1145">
          <cell r="D1145">
            <v>2954668</v>
          </cell>
          <cell r="E1145" t="str">
            <v>AA0866</v>
          </cell>
          <cell r="F1145"/>
          <cell r="G1145">
            <v>4110176617</v>
          </cell>
          <cell r="H1145" t="str">
            <v>SEAL RING SECKIN P/N 985-TM-96015</v>
          </cell>
          <cell r="I1145">
            <v>7</v>
          </cell>
          <cell r="J1145" t="str">
            <v>EA</v>
          </cell>
          <cell r="K1145">
            <v>14000</v>
          </cell>
          <cell r="L1145">
            <v>2000</v>
          </cell>
        </row>
        <row r="1146">
          <cell r="D1146">
            <v>2954668</v>
          </cell>
          <cell r="E1146" t="str">
            <v>AA0867</v>
          </cell>
          <cell r="F1146"/>
          <cell r="G1146">
            <v>4110176617</v>
          </cell>
          <cell r="H1146" t="str">
            <v>SEAL RING SECKIN P/N CSR01-20352</v>
          </cell>
          <cell r="I1146">
            <v>12</v>
          </cell>
          <cell r="J1146" t="str">
            <v>EA</v>
          </cell>
          <cell r="K1146">
            <v>4800</v>
          </cell>
          <cell r="L1146">
            <v>400</v>
          </cell>
        </row>
        <row r="1147">
          <cell r="D1147">
            <v>2954671</v>
          </cell>
          <cell r="E1147" t="str">
            <v>AA0866</v>
          </cell>
          <cell r="F1147"/>
          <cell r="G1147">
            <v>4110176617</v>
          </cell>
          <cell r="H1147" t="str">
            <v>SEAL RING SECKIN P/N 985-TM-96015</v>
          </cell>
          <cell r="I1147">
            <v>7</v>
          </cell>
          <cell r="J1147" t="str">
            <v>EA</v>
          </cell>
          <cell r="K1147">
            <v>14000</v>
          </cell>
          <cell r="L1147">
            <v>2000</v>
          </cell>
        </row>
        <row r="1148">
          <cell r="D1148">
            <v>2954671</v>
          </cell>
          <cell r="E1148" t="str">
            <v>AA0867</v>
          </cell>
          <cell r="F1148"/>
          <cell r="G1148">
            <v>4110176617</v>
          </cell>
          <cell r="H1148" t="str">
            <v>SEAL RING SECKIN P/N CSR01-20352</v>
          </cell>
          <cell r="I1148">
            <v>12</v>
          </cell>
          <cell r="J1148" t="str">
            <v>EA</v>
          </cell>
          <cell r="K1148">
            <v>4800</v>
          </cell>
          <cell r="L1148">
            <v>400</v>
          </cell>
        </row>
        <row r="1149">
          <cell r="D1149">
            <v>2954892</v>
          </cell>
          <cell r="E1149" t="str">
            <v>AA0242</v>
          </cell>
          <cell r="F1149"/>
          <cell r="G1149" t="str">
            <v>4110176624</v>
          </cell>
          <cell r="H1149" t="str">
            <v>DUAL BRAKE VALVE P/N 950-AS-02528</v>
          </cell>
          <cell r="I1149">
            <v>2</v>
          </cell>
          <cell r="J1149" t="str">
            <v>EA</v>
          </cell>
          <cell r="K1149">
            <v>25800</v>
          </cell>
          <cell r="L1149">
            <v>12900</v>
          </cell>
        </row>
        <row r="1150">
          <cell r="D1150">
            <v>2954894</v>
          </cell>
          <cell r="E1150" t="str">
            <v>AA0242</v>
          </cell>
          <cell r="F1150"/>
          <cell r="G1150">
            <v>4110176624</v>
          </cell>
          <cell r="H1150" t="str">
            <v>DUAL BRAKE VALVE P/N 950-AS-02528</v>
          </cell>
          <cell r="I1150">
            <v>2</v>
          </cell>
          <cell r="J1150" t="str">
            <v>EA</v>
          </cell>
          <cell r="K1150">
            <v>25800</v>
          </cell>
          <cell r="L1150">
            <v>12900</v>
          </cell>
        </row>
        <row r="1151">
          <cell r="D1151">
            <v>2954895</v>
          </cell>
          <cell r="E1151" t="str">
            <v>AA0242</v>
          </cell>
          <cell r="F1151"/>
          <cell r="G1151">
            <v>4110176624</v>
          </cell>
          <cell r="H1151" t="str">
            <v>DUAL BRAKE VALVE P/N 950-AS-02528</v>
          </cell>
          <cell r="I1151">
            <v>2</v>
          </cell>
          <cell r="J1151" t="str">
            <v>EA</v>
          </cell>
          <cell r="K1151">
            <v>25800</v>
          </cell>
          <cell r="L1151">
            <v>12900</v>
          </cell>
        </row>
        <row r="1152">
          <cell r="D1152">
            <v>2954896</v>
          </cell>
          <cell r="E1152" t="str">
            <v>AA0242</v>
          </cell>
          <cell r="F1152"/>
          <cell r="G1152">
            <v>4110176624</v>
          </cell>
          <cell r="H1152" t="str">
            <v>DUAL BRAKE VALVE P/N 950-AS-02528</v>
          </cell>
          <cell r="I1152">
            <v>2</v>
          </cell>
          <cell r="J1152" t="str">
            <v>EA</v>
          </cell>
          <cell r="K1152">
            <v>25800</v>
          </cell>
          <cell r="L1152">
            <v>12900</v>
          </cell>
        </row>
        <row r="1153">
          <cell r="D1153">
            <v>2954897</v>
          </cell>
          <cell r="E1153" t="str">
            <v>AA0242</v>
          </cell>
          <cell r="F1153"/>
          <cell r="G1153">
            <v>4110176624</v>
          </cell>
          <cell r="H1153" t="str">
            <v>DUAL BRAKE VALVE P/N 950-AS-02528</v>
          </cell>
          <cell r="I1153">
            <v>2</v>
          </cell>
          <cell r="J1153" t="str">
            <v>EA</v>
          </cell>
          <cell r="K1153">
            <v>25800</v>
          </cell>
          <cell r="L1153">
            <v>12900</v>
          </cell>
        </row>
        <row r="1154">
          <cell r="D1154">
            <v>2954960</v>
          </cell>
          <cell r="E1154" t="str">
            <v>AA0100</v>
          </cell>
          <cell r="F1154"/>
          <cell r="G1154">
            <v>4110176274</v>
          </cell>
          <cell r="H1154" t="str">
            <v>BELT V RIBBED P/N 5413007</v>
          </cell>
          <cell r="I1154">
            <v>3</v>
          </cell>
          <cell r="J1154" t="str">
            <v>EA</v>
          </cell>
          <cell r="K1154">
            <v>39651</v>
          </cell>
          <cell r="L1154">
            <v>13217</v>
          </cell>
        </row>
        <row r="1155">
          <cell r="D1155">
            <v>2954960</v>
          </cell>
          <cell r="E1155" t="str">
            <v>AA0406</v>
          </cell>
          <cell r="F1155"/>
          <cell r="G1155">
            <v>4110176274</v>
          </cell>
          <cell r="H1155" t="str">
            <v>HARNESS ETR CNT MDL P/N 4371678</v>
          </cell>
          <cell r="I1155">
            <v>1</v>
          </cell>
          <cell r="J1155" t="str">
            <v>EA</v>
          </cell>
          <cell r="K1155">
            <v>83083</v>
          </cell>
          <cell r="L1155">
            <v>83083</v>
          </cell>
        </row>
        <row r="1156">
          <cell r="D1156">
            <v>2954960</v>
          </cell>
          <cell r="E1156" t="str">
            <v>AA0411</v>
          </cell>
          <cell r="F1156"/>
          <cell r="G1156">
            <v>4110176274</v>
          </cell>
          <cell r="H1156" t="str">
            <v>HARNESS WIRING P/N 3093667</v>
          </cell>
          <cell r="I1156">
            <v>2</v>
          </cell>
          <cell r="J1156" t="str">
            <v>EA</v>
          </cell>
          <cell r="K1156">
            <v>3624</v>
          </cell>
          <cell r="L1156">
            <v>1812</v>
          </cell>
        </row>
        <row r="1157">
          <cell r="D1157">
            <v>2954960</v>
          </cell>
          <cell r="E1157" t="str">
            <v>AA0412</v>
          </cell>
          <cell r="F1157"/>
          <cell r="G1157">
            <v>4110176274</v>
          </cell>
          <cell r="H1157" t="str">
            <v>HARNESS WIRING P/N 4295497</v>
          </cell>
          <cell r="I1157">
            <v>1</v>
          </cell>
          <cell r="J1157" t="str">
            <v>EA</v>
          </cell>
          <cell r="K1157">
            <v>5206</v>
          </cell>
          <cell r="L1157">
            <v>5206</v>
          </cell>
        </row>
        <row r="1158">
          <cell r="D1158">
            <v>2954962</v>
          </cell>
          <cell r="E1158" t="str">
            <v>AA0100</v>
          </cell>
          <cell r="F1158"/>
          <cell r="G1158">
            <v>4110176274</v>
          </cell>
          <cell r="H1158" t="str">
            <v>BELT V RIBBED P/N 5413007</v>
          </cell>
          <cell r="I1158">
            <v>3</v>
          </cell>
          <cell r="J1158" t="str">
            <v>EA</v>
          </cell>
          <cell r="K1158">
            <v>39651</v>
          </cell>
          <cell r="L1158">
            <v>13217</v>
          </cell>
        </row>
        <row r="1159">
          <cell r="D1159">
            <v>2954962</v>
          </cell>
          <cell r="E1159" t="str">
            <v>AA0406</v>
          </cell>
          <cell r="F1159"/>
          <cell r="G1159">
            <v>4110176274</v>
          </cell>
          <cell r="H1159" t="str">
            <v>HARNESS ETR CNT MDL P/N 4371678</v>
          </cell>
          <cell r="I1159">
            <v>1</v>
          </cell>
          <cell r="J1159" t="str">
            <v>EA</v>
          </cell>
          <cell r="K1159">
            <v>83083</v>
          </cell>
          <cell r="L1159">
            <v>83083</v>
          </cell>
        </row>
        <row r="1160">
          <cell r="D1160">
            <v>2954962</v>
          </cell>
          <cell r="E1160" t="str">
            <v>AA0411</v>
          </cell>
          <cell r="F1160"/>
          <cell r="G1160">
            <v>4110176274</v>
          </cell>
          <cell r="H1160" t="str">
            <v>HARNESS WIRING P/N 3093667</v>
          </cell>
          <cell r="I1160">
            <v>2</v>
          </cell>
          <cell r="J1160" t="str">
            <v>EA</v>
          </cell>
          <cell r="K1160">
            <v>3624</v>
          </cell>
          <cell r="L1160">
            <v>1812</v>
          </cell>
        </row>
        <row r="1161">
          <cell r="D1161">
            <v>2954962</v>
          </cell>
          <cell r="E1161" t="str">
            <v>AA0412</v>
          </cell>
          <cell r="F1161"/>
          <cell r="G1161">
            <v>4110176274</v>
          </cell>
          <cell r="H1161" t="str">
            <v>HARNESS WIRING P/N 4295497</v>
          </cell>
          <cell r="I1161">
            <v>1</v>
          </cell>
          <cell r="J1161" t="str">
            <v>EA</v>
          </cell>
          <cell r="K1161">
            <v>5206</v>
          </cell>
          <cell r="L1161">
            <v>5206</v>
          </cell>
        </row>
        <row r="1162">
          <cell r="D1162">
            <v>2960311</v>
          </cell>
          <cell r="E1162" t="str">
            <v>AA0971</v>
          </cell>
          <cell r="F1162"/>
          <cell r="G1162" t="str">
            <v>4110176333</v>
          </cell>
          <cell r="H1162" t="str">
            <v>STUD M27X3.0X155MM.(เกลียวยาว35/70MM.)</v>
          </cell>
          <cell r="I1162">
            <v>50</v>
          </cell>
          <cell r="J1162" t="str">
            <v>EA</v>
          </cell>
          <cell r="K1162">
            <v>9750</v>
          </cell>
          <cell r="L1162">
            <v>195</v>
          </cell>
        </row>
        <row r="1163">
          <cell r="D1163">
            <v>2960311</v>
          </cell>
          <cell r="E1163" t="str">
            <v>AA0972</v>
          </cell>
          <cell r="F1163"/>
          <cell r="G1163" t="str">
            <v>4110176333</v>
          </cell>
          <cell r="H1163" t="str">
            <v>STUD M27X3.0X182MM.(เกลียวยาว35/67MM.)</v>
          </cell>
          <cell r="I1163">
            <v>50</v>
          </cell>
          <cell r="J1163" t="str">
            <v>EA</v>
          </cell>
          <cell r="K1163">
            <v>10500</v>
          </cell>
          <cell r="L1163">
            <v>210</v>
          </cell>
        </row>
        <row r="1164">
          <cell r="D1164">
            <v>2960317</v>
          </cell>
          <cell r="E1164" t="str">
            <v>AA0971</v>
          </cell>
          <cell r="F1164"/>
          <cell r="G1164">
            <v>4110176333</v>
          </cell>
          <cell r="H1164" t="str">
            <v>STUD M27X3.0X155MM.(เกลียวยาว35/70MM.)</v>
          </cell>
          <cell r="I1164">
            <v>50</v>
          </cell>
          <cell r="J1164" t="str">
            <v>EA</v>
          </cell>
          <cell r="K1164">
            <v>9750</v>
          </cell>
          <cell r="L1164">
            <v>195</v>
          </cell>
        </row>
        <row r="1165">
          <cell r="D1165">
            <v>2960317</v>
          </cell>
          <cell r="E1165" t="str">
            <v>AA0972</v>
          </cell>
          <cell r="F1165"/>
          <cell r="G1165">
            <v>4110176333</v>
          </cell>
          <cell r="H1165" t="str">
            <v>STUD M27X3.0X182MM.(เกลียวยาว35/67MM.)</v>
          </cell>
          <cell r="I1165">
            <v>50</v>
          </cell>
          <cell r="J1165" t="str">
            <v>EA</v>
          </cell>
          <cell r="K1165">
            <v>10500</v>
          </cell>
          <cell r="L1165">
            <v>210</v>
          </cell>
        </row>
        <row r="1166">
          <cell r="D1166">
            <v>2960319</v>
          </cell>
          <cell r="E1166" t="str">
            <v>AA0971</v>
          </cell>
          <cell r="F1166"/>
          <cell r="G1166">
            <v>4110176333</v>
          </cell>
          <cell r="H1166" t="str">
            <v>STUD M27X3.0X155MM.(เกลียวยาว35/70MM.)</v>
          </cell>
          <cell r="I1166">
            <v>50</v>
          </cell>
          <cell r="J1166" t="str">
            <v>EA</v>
          </cell>
          <cell r="K1166">
            <v>9750</v>
          </cell>
          <cell r="L1166">
            <v>195</v>
          </cell>
        </row>
        <row r="1167">
          <cell r="D1167">
            <v>2960319</v>
          </cell>
          <cell r="E1167" t="str">
            <v>AA0972</v>
          </cell>
          <cell r="F1167"/>
          <cell r="G1167">
            <v>4110176333</v>
          </cell>
          <cell r="H1167" t="str">
            <v>STUD M27X3.0X182MM.(เกลียวยาว35/67MM.)</v>
          </cell>
          <cell r="I1167">
            <v>50</v>
          </cell>
          <cell r="J1167" t="str">
            <v>EA</v>
          </cell>
          <cell r="K1167">
            <v>10500</v>
          </cell>
          <cell r="L1167">
            <v>210</v>
          </cell>
        </row>
        <row r="1168">
          <cell r="D1168">
            <v>2960321</v>
          </cell>
          <cell r="E1168" t="str">
            <v>AA0971</v>
          </cell>
          <cell r="F1168"/>
          <cell r="G1168">
            <v>4110176333</v>
          </cell>
          <cell r="H1168" t="str">
            <v>STUD M27X3.0X155MM.(เกลียวยาว35/70MM.)</v>
          </cell>
          <cell r="I1168">
            <v>50</v>
          </cell>
          <cell r="J1168" t="str">
            <v>EA</v>
          </cell>
          <cell r="K1168">
            <v>9750</v>
          </cell>
          <cell r="L1168">
            <v>195</v>
          </cell>
        </row>
        <row r="1169">
          <cell r="D1169">
            <v>2960321</v>
          </cell>
          <cell r="E1169" t="str">
            <v>AA0972</v>
          </cell>
          <cell r="F1169"/>
          <cell r="G1169">
            <v>4110176333</v>
          </cell>
          <cell r="H1169" t="str">
            <v>STUD M27X3.0X182MM.(เกลียวยาว35/67MM.)</v>
          </cell>
          <cell r="I1169">
            <v>50</v>
          </cell>
          <cell r="J1169" t="str">
            <v>EA</v>
          </cell>
          <cell r="K1169">
            <v>10500</v>
          </cell>
          <cell r="L1169">
            <v>210</v>
          </cell>
        </row>
        <row r="1170">
          <cell r="D1170">
            <v>2960323</v>
          </cell>
          <cell r="E1170" t="str">
            <v>AA0971</v>
          </cell>
          <cell r="F1170"/>
          <cell r="G1170">
            <v>4110176333</v>
          </cell>
          <cell r="H1170" t="str">
            <v>STUD M27X3.0X155MM.(เกลียวยาว35/70MM.)</v>
          </cell>
          <cell r="I1170">
            <v>50</v>
          </cell>
          <cell r="J1170" t="str">
            <v>EA</v>
          </cell>
          <cell r="K1170">
            <v>9750</v>
          </cell>
          <cell r="L1170">
            <v>195</v>
          </cell>
        </row>
        <row r="1171">
          <cell r="D1171">
            <v>2960323</v>
          </cell>
          <cell r="E1171" t="str">
            <v>AA0972</v>
          </cell>
          <cell r="F1171"/>
          <cell r="G1171">
            <v>4110176333</v>
          </cell>
          <cell r="H1171" t="str">
            <v>STUD M27X3.0X182MM.(เกลียวยาว35/67MM.)</v>
          </cell>
          <cell r="I1171">
            <v>50</v>
          </cell>
          <cell r="J1171" t="str">
            <v>EA</v>
          </cell>
          <cell r="K1171">
            <v>10500</v>
          </cell>
          <cell r="L1171">
            <v>210</v>
          </cell>
        </row>
        <row r="1172">
          <cell r="D1172">
            <v>2960324</v>
          </cell>
          <cell r="E1172" t="str">
            <v>AA0971</v>
          </cell>
          <cell r="F1172"/>
          <cell r="G1172">
            <v>4110176333</v>
          </cell>
          <cell r="H1172" t="str">
            <v>STUD M27X3.0X155MM.(เกลียวยาว35/70MM.)</v>
          </cell>
          <cell r="I1172">
            <v>50</v>
          </cell>
          <cell r="J1172" t="str">
            <v>EA</v>
          </cell>
          <cell r="K1172">
            <v>9750</v>
          </cell>
          <cell r="L1172">
            <v>195</v>
          </cell>
        </row>
        <row r="1173">
          <cell r="D1173">
            <v>2960324</v>
          </cell>
          <cell r="E1173" t="str">
            <v>AA0972</v>
          </cell>
          <cell r="F1173"/>
          <cell r="G1173">
            <v>4110176333</v>
          </cell>
          <cell r="H1173" t="str">
            <v>STUD M27X3.0X182MM.(เกลียวยาว35/67MM.)</v>
          </cell>
          <cell r="I1173">
            <v>50</v>
          </cell>
          <cell r="J1173" t="str">
            <v>EA</v>
          </cell>
          <cell r="K1173">
            <v>10500</v>
          </cell>
          <cell r="L1173">
            <v>210</v>
          </cell>
        </row>
        <row r="1174">
          <cell r="D1174">
            <v>2960637</v>
          </cell>
          <cell r="E1174" t="str">
            <v>AA0001</v>
          </cell>
          <cell r="F1174"/>
          <cell r="G1174">
            <v>4110176888</v>
          </cell>
          <cell r="H1174" t="str">
            <v>3RD CLUTCH SET</v>
          </cell>
          <cell r="I1174">
            <v>1</v>
          </cell>
          <cell r="J1174" t="str">
            <v>SE</v>
          </cell>
          <cell r="K1174">
            <v>52000</v>
          </cell>
          <cell r="L1174">
            <v>52000</v>
          </cell>
        </row>
        <row r="1175">
          <cell r="D1175">
            <v>2960637</v>
          </cell>
          <cell r="E1175" t="str">
            <v>AA1078</v>
          </cell>
          <cell r="F1175"/>
          <cell r="G1175">
            <v>4110176888</v>
          </cell>
          <cell r="H1175" t="str">
            <v>ชุด CLUTCH เกียร์ HIGH BH100</v>
          </cell>
          <cell r="I1175">
            <v>1</v>
          </cell>
          <cell r="J1175" t="str">
            <v>SE</v>
          </cell>
          <cell r="K1175">
            <v>64400</v>
          </cell>
          <cell r="L1175">
            <v>64400</v>
          </cell>
        </row>
        <row r="1176">
          <cell r="D1176">
            <v>2960639</v>
          </cell>
          <cell r="E1176" t="str">
            <v>AA0001</v>
          </cell>
          <cell r="F1176"/>
          <cell r="G1176">
            <v>4110176888</v>
          </cell>
          <cell r="H1176" t="str">
            <v>3RD CLUTCH SET</v>
          </cell>
          <cell r="I1176">
            <v>1</v>
          </cell>
          <cell r="J1176" t="str">
            <v>SE</v>
          </cell>
          <cell r="K1176">
            <v>52000</v>
          </cell>
          <cell r="L1176">
            <v>52000</v>
          </cell>
        </row>
        <row r="1177">
          <cell r="D1177">
            <v>2960639</v>
          </cell>
          <cell r="E1177" t="str">
            <v>AA1078</v>
          </cell>
          <cell r="F1177"/>
          <cell r="G1177">
            <v>4110176888</v>
          </cell>
          <cell r="H1177" t="str">
            <v>ชุด CLUTCH เกียร์ HIGH BH100</v>
          </cell>
          <cell r="I1177">
            <v>1</v>
          </cell>
          <cell r="J1177" t="str">
            <v>SE</v>
          </cell>
          <cell r="K1177">
            <v>64400</v>
          </cell>
          <cell r="L1177">
            <v>64400</v>
          </cell>
        </row>
        <row r="1178">
          <cell r="D1178">
            <v>2960640</v>
          </cell>
          <cell r="E1178" t="str">
            <v>AA0001</v>
          </cell>
          <cell r="F1178"/>
          <cell r="G1178">
            <v>4110176888</v>
          </cell>
          <cell r="H1178" t="str">
            <v>3RD CLUTCH SET</v>
          </cell>
          <cell r="I1178">
            <v>1</v>
          </cell>
          <cell r="J1178" t="str">
            <v>SE</v>
          </cell>
          <cell r="K1178">
            <v>52000</v>
          </cell>
          <cell r="L1178">
            <v>52000</v>
          </cell>
        </row>
        <row r="1179">
          <cell r="D1179">
            <v>2960640</v>
          </cell>
          <cell r="E1179" t="str">
            <v>AA1078</v>
          </cell>
          <cell r="F1179"/>
          <cell r="G1179">
            <v>4110176888</v>
          </cell>
          <cell r="H1179" t="str">
            <v>ชุด CLUTCH เกียร์ HIGH BH100</v>
          </cell>
          <cell r="I1179">
            <v>1</v>
          </cell>
          <cell r="J1179" t="str">
            <v>SE</v>
          </cell>
          <cell r="K1179">
            <v>64400</v>
          </cell>
          <cell r="L1179">
            <v>64400</v>
          </cell>
        </row>
        <row r="1180">
          <cell r="D1180">
            <v>2960641</v>
          </cell>
          <cell r="E1180" t="str">
            <v>AA0001</v>
          </cell>
          <cell r="F1180"/>
          <cell r="G1180">
            <v>4110176888</v>
          </cell>
          <cell r="H1180" t="str">
            <v>3RD CLUTCH SET</v>
          </cell>
          <cell r="I1180">
            <v>1</v>
          </cell>
          <cell r="J1180" t="str">
            <v>SE</v>
          </cell>
          <cell r="K1180">
            <v>52000</v>
          </cell>
          <cell r="L1180">
            <v>52000</v>
          </cell>
        </row>
        <row r="1181">
          <cell r="D1181">
            <v>2960641</v>
          </cell>
          <cell r="E1181" t="str">
            <v>AA1078</v>
          </cell>
          <cell r="F1181"/>
          <cell r="G1181">
            <v>4110176888</v>
          </cell>
          <cell r="H1181" t="str">
            <v>ชุด CLUTCH เกียร์ HIGH BH100</v>
          </cell>
          <cell r="I1181">
            <v>1</v>
          </cell>
          <cell r="J1181" t="str">
            <v>SE</v>
          </cell>
          <cell r="K1181">
            <v>64400</v>
          </cell>
          <cell r="L1181">
            <v>64400</v>
          </cell>
        </row>
        <row r="1182">
          <cell r="D1182">
            <v>2961028</v>
          </cell>
          <cell r="E1182">
            <v>3000000719</v>
          </cell>
          <cell r="F1182">
            <v>3000000719</v>
          </cell>
          <cell r="G1182"/>
          <cell r="H1182" t="str">
            <v>BATTERY STORAGE 200A.</v>
          </cell>
          <cell r="I1182">
            <v>2</v>
          </cell>
          <cell r="J1182" t="str">
            <v>EA</v>
          </cell>
          <cell r="K1182">
            <v>10720</v>
          </cell>
          <cell r="L1182">
            <v>5360</v>
          </cell>
        </row>
        <row r="1183">
          <cell r="D1183">
            <v>2961099</v>
          </cell>
          <cell r="E1183" t="str">
            <v>AA0069</v>
          </cell>
          <cell r="F1183"/>
          <cell r="G1183" t="str">
            <v>4110176610</v>
          </cell>
          <cell r="H1183" t="str">
            <v>BEARING P/N 985-TM-91046</v>
          </cell>
          <cell r="I1183">
            <v>8</v>
          </cell>
          <cell r="J1183" t="str">
            <v>EA</v>
          </cell>
          <cell r="K1183">
            <v>8560</v>
          </cell>
          <cell r="L1183">
            <v>1070</v>
          </cell>
        </row>
        <row r="1184">
          <cell r="D1184">
            <v>2961099</v>
          </cell>
          <cell r="E1184" t="str">
            <v>AA0070</v>
          </cell>
          <cell r="F1184"/>
          <cell r="G1184" t="str">
            <v>4110176610</v>
          </cell>
          <cell r="H1184" t="str">
            <v>BEARING P/N 985-TM-91427</v>
          </cell>
          <cell r="I1184">
            <v>8</v>
          </cell>
          <cell r="J1184" t="str">
            <v>EA</v>
          </cell>
          <cell r="K1184">
            <v>7760</v>
          </cell>
          <cell r="L1184">
            <v>970</v>
          </cell>
        </row>
        <row r="1185">
          <cell r="D1185">
            <v>2961099</v>
          </cell>
          <cell r="E1185" t="str">
            <v>AA0071</v>
          </cell>
          <cell r="F1185"/>
          <cell r="G1185" t="str">
            <v>4110176610</v>
          </cell>
          <cell r="H1185" t="str">
            <v>BEARING P/N 985-TM-92318</v>
          </cell>
          <cell r="I1185">
            <v>4</v>
          </cell>
          <cell r="J1185" t="str">
            <v>EA</v>
          </cell>
          <cell r="K1185">
            <v>4280</v>
          </cell>
          <cell r="L1185">
            <v>1070</v>
          </cell>
        </row>
        <row r="1186">
          <cell r="D1186">
            <v>2961100</v>
          </cell>
          <cell r="E1186" t="str">
            <v>AA0069</v>
          </cell>
          <cell r="F1186"/>
          <cell r="G1186">
            <v>4110176610</v>
          </cell>
          <cell r="H1186" t="str">
            <v>BEARING P/N 985-TM-91046</v>
          </cell>
          <cell r="I1186">
            <v>8</v>
          </cell>
          <cell r="J1186" t="str">
            <v>EA</v>
          </cell>
          <cell r="K1186">
            <v>8560</v>
          </cell>
          <cell r="L1186">
            <v>1070</v>
          </cell>
        </row>
        <row r="1187">
          <cell r="D1187">
            <v>2961100</v>
          </cell>
          <cell r="E1187" t="str">
            <v>AA0070</v>
          </cell>
          <cell r="F1187"/>
          <cell r="G1187">
            <v>4110176610</v>
          </cell>
          <cell r="H1187" t="str">
            <v>BEARING P/N 985-TM-91427</v>
          </cell>
          <cell r="I1187">
            <v>8</v>
          </cell>
          <cell r="J1187" t="str">
            <v>EA</v>
          </cell>
          <cell r="K1187">
            <v>7760</v>
          </cell>
          <cell r="L1187">
            <v>970</v>
          </cell>
        </row>
        <row r="1188">
          <cell r="D1188">
            <v>2961100</v>
          </cell>
          <cell r="E1188" t="str">
            <v>AA0071</v>
          </cell>
          <cell r="F1188"/>
          <cell r="G1188">
            <v>4110176610</v>
          </cell>
          <cell r="H1188" t="str">
            <v>BEARING P/N 985-TM-92318</v>
          </cell>
          <cell r="I1188">
            <v>4</v>
          </cell>
          <cell r="J1188" t="str">
            <v>EA</v>
          </cell>
          <cell r="K1188">
            <v>4280</v>
          </cell>
          <cell r="L1188">
            <v>1070</v>
          </cell>
        </row>
        <row r="1189">
          <cell r="D1189">
            <v>2961101</v>
          </cell>
          <cell r="E1189" t="str">
            <v>AA0069</v>
          </cell>
          <cell r="F1189"/>
          <cell r="G1189">
            <v>4110176610</v>
          </cell>
          <cell r="H1189" t="str">
            <v>BEARING P/N 985-TM-91046</v>
          </cell>
          <cell r="I1189">
            <v>8</v>
          </cell>
          <cell r="J1189" t="str">
            <v>EA</v>
          </cell>
          <cell r="K1189">
            <v>8560</v>
          </cell>
          <cell r="L1189">
            <v>1070</v>
          </cell>
        </row>
        <row r="1190">
          <cell r="D1190">
            <v>2961101</v>
          </cell>
          <cell r="E1190" t="str">
            <v>AA0070</v>
          </cell>
          <cell r="F1190"/>
          <cell r="G1190">
            <v>4110176610</v>
          </cell>
          <cell r="H1190" t="str">
            <v>BEARING P/N 985-TM-91427</v>
          </cell>
          <cell r="I1190">
            <v>8</v>
          </cell>
          <cell r="J1190" t="str">
            <v>EA</v>
          </cell>
          <cell r="K1190">
            <v>7760</v>
          </cell>
          <cell r="L1190">
            <v>970</v>
          </cell>
        </row>
        <row r="1191">
          <cell r="D1191">
            <v>2961101</v>
          </cell>
          <cell r="E1191" t="str">
            <v>AA0071</v>
          </cell>
          <cell r="F1191"/>
          <cell r="G1191">
            <v>4110176610</v>
          </cell>
          <cell r="H1191" t="str">
            <v>BEARING P/N 985-TM-92318</v>
          </cell>
          <cell r="I1191">
            <v>4</v>
          </cell>
          <cell r="J1191" t="str">
            <v>EA</v>
          </cell>
          <cell r="K1191">
            <v>4280</v>
          </cell>
          <cell r="L1191">
            <v>1070</v>
          </cell>
        </row>
        <row r="1192">
          <cell r="D1192">
            <v>2961102</v>
          </cell>
          <cell r="E1192" t="str">
            <v>AA0069</v>
          </cell>
          <cell r="F1192"/>
          <cell r="G1192">
            <v>4110176610</v>
          </cell>
          <cell r="H1192" t="str">
            <v>BEARING P/N 985-TM-91046</v>
          </cell>
          <cell r="I1192">
            <v>8</v>
          </cell>
          <cell r="J1192" t="str">
            <v>EA</v>
          </cell>
          <cell r="K1192">
            <v>8560</v>
          </cell>
          <cell r="L1192">
            <v>1070</v>
          </cell>
        </row>
        <row r="1193">
          <cell r="D1193">
            <v>2961102</v>
          </cell>
          <cell r="E1193" t="str">
            <v>AA0070</v>
          </cell>
          <cell r="F1193"/>
          <cell r="G1193">
            <v>4110176610</v>
          </cell>
          <cell r="H1193" t="str">
            <v>BEARING P/N 985-TM-91427</v>
          </cell>
          <cell r="I1193">
            <v>8</v>
          </cell>
          <cell r="J1193" t="str">
            <v>EA</v>
          </cell>
          <cell r="K1193">
            <v>7760</v>
          </cell>
          <cell r="L1193">
            <v>970</v>
          </cell>
        </row>
        <row r="1194">
          <cell r="D1194">
            <v>2961102</v>
          </cell>
          <cell r="E1194" t="str">
            <v>AA0071</v>
          </cell>
          <cell r="F1194"/>
          <cell r="G1194">
            <v>4110176610</v>
          </cell>
          <cell r="H1194" t="str">
            <v>BEARING P/N 985-TM-92318</v>
          </cell>
          <cell r="I1194">
            <v>4</v>
          </cell>
          <cell r="J1194" t="str">
            <v>EA</v>
          </cell>
          <cell r="K1194">
            <v>4280</v>
          </cell>
          <cell r="L1194">
            <v>1070</v>
          </cell>
        </row>
        <row r="1195">
          <cell r="D1195">
            <v>2961586</v>
          </cell>
          <cell r="E1195">
            <v>1000103037</v>
          </cell>
          <cell r="F1195">
            <v>1000103037</v>
          </cell>
          <cell r="G1195"/>
          <cell r="H1195" t="str">
            <v>FUEL FILTER PRO FLTGD P/N FS19763</v>
          </cell>
          <cell r="I1195">
            <v>1</v>
          </cell>
          <cell r="J1195" t="str">
            <v>EA</v>
          </cell>
          <cell r="K1195">
            <v>654</v>
          </cell>
          <cell r="L1195">
            <v>654</v>
          </cell>
        </row>
        <row r="1196">
          <cell r="D1196">
            <v>2961586</v>
          </cell>
          <cell r="E1196">
            <v>1000103035</v>
          </cell>
          <cell r="F1196">
            <v>1000103035</v>
          </cell>
          <cell r="G1196"/>
          <cell r="H1196" t="str">
            <v>FUEL OIL FILTER FLTGD P/N FS1006</v>
          </cell>
          <cell r="I1196">
            <v>1</v>
          </cell>
          <cell r="J1196" t="str">
            <v>EA</v>
          </cell>
          <cell r="K1196">
            <v>1209</v>
          </cell>
          <cell r="L1196">
            <v>1209</v>
          </cell>
        </row>
        <row r="1197">
          <cell r="D1197">
            <v>2961586</v>
          </cell>
          <cell r="E1197">
            <v>1000103034</v>
          </cell>
          <cell r="F1197">
            <v>1000103034</v>
          </cell>
          <cell r="G1197"/>
          <cell r="H1197" t="str">
            <v>LUBRICATION ENGINE OIL FILTER FLTGD</v>
          </cell>
          <cell r="I1197">
            <v>4</v>
          </cell>
          <cell r="J1197" t="str">
            <v>EA</v>
          </cell>
          <cell r="K1197">
            <v>5812</v>
          </cell>
          <cell r="L1197">
            <v>1453</v>
          </cell>
        </row>
        <row r="1198">
          <cell r="D1198">
            <v>2961586</v>
          </cell>
          <cell r="E1198">
            <v>1000103036</v>
          </cell>
          <cell r="F1198">
            <v>1000103036</v>
          </cell>
          <cell r="G1198"/>
          <cell r="H1198" t="str">
            <v>WATER FILTER FLTGD P/N WF2075</v>
          </cell>
          <cell r="I1198">
            <v>2</v>
          </cell>
          <cell r="J1198" t="str">
            <v>EA</v>
          </cell>
          <cell r="K1198">
            <v>1120</v>
          </cell>
          <cell r="L1198">
            <v>560</v>
          </cell>
        </row>
        <row r="1199">
          <cell r="D1199">
            <v>2961590</v>
          </cell>
          <cell r="E1199">
            <v>1000103037</v>
          </cell>
          <cell r="F1199">
            <v>1000103037</v>
          </cell>
          <cell r="G1199"/>
          <cell r="H1199" t="str">
            <v>FUEL FILTER PRO FLTGD P/N FS19763</v>
          </cell>
          <cell r="I1199">
            <v>1</v>
          </cell>
          <cell r="J1199" t="str">
            <v>EA</v>
          </cell>
          <cell r="K1199">
            <v>654</v>
          </cell>
          <cell r="L1199">
            <v>654</v>
          </cell>
        </row>
        <row r="1200">
          <cell r="D1200">
            <v>2961590</v>
          </cell>
          <cell r="E1200">
            <v>1000103035</v>
          </cell>
          <cell r="F1200">
            <v>1000103035</v>
          </cell>
          <cell r="G1200"/>
          <cell r="H1200" t="str">
            <v>FUEL OIL FILTER FLTGD P/N FS1006</v>
          </cell>
          <cell r="I1200">
            <v>1</v>
          </cell>
          <cell r="J1200" t="str">
            <v>EA</v>
          </cell>
          <cell r="K1200">
            <v>1209</v>
          </cell>
          <cell r="L1200">
            <v>1209</v>
          </cell>
        </row>
        <row r="1201">
          <cell r="D1201">
            <v>2961590</v>
          </cell>
          <cell r="E1201">
            <v>1000103034</v>
          </cell>
          <cell r="F1201">
            <v>1000103034</v>
          </cell>
          <cell r="G1201"/>
          <cell r="H1201" t="str">
            <v>LUBRICATION ENGINE OIL FILTER FLTGD</v>
          </cell>
          <cell r="I1201">
            <v>4</v>
          </cell>
          <cell r="J1201" t="str">
            <v>EA</v>
          </cell>
          <cell r="K1201">
            <v>5812</v>
          </cell>
          <cell r="L1201">
            <v>1453</v>
          </cell>
        </row>
        <row r="1202">
          <cell r="D1202">
            <v>2961590</v>
          </cell>
          <cell r="E1202">
            <v>1000103036</v>
          </cell>
          <cell r="F1202">
            <v>1000103036</v>
          </cell>
          <cell r="G1202"/>
          <cell r="H1202" t="str">
            <v>WATER FILTER FLTGD P/N WF2075</v>
          </cell>
          <cell r="I1202">
            <v>2</v>
          </cell>
          <cell r="J1202" t="str">
            <v>EA</v>
          </cell>
          <cell r="K1202">
            <v>1120</v>
          </cell>
          <cell r="L1202">
            <v>560</v>
          </cell>
        </row>
        <row r="1203">
          <cell r="D1203">
            <v>2961650</v>
          </cell>
          <cell r="E1203" t="str">
            <v>AA0869</v>
          </cell>
          <cell r="F1203"/>
          <cell r="G1203">
            <v>4110176247</v>
          </cell>
          <cell r="H1203" t="str">
            <v>SEAL กระบอกโช้คอัพ</v>
          </cell>
          <cell r="I1203">
            <v>4</v>
          </cell>
          <cell r="J1203" t="str">
            <v>SE</v>
          </cell>
          <cell r="K1203">
            <v>78000</v>
          </cell>
          <cell r="L1203">
            <v>19500</v>
          </cell>
        </row>
        <row r="1204">
          <cell r="D1204">
            <v>2965692</v>
          </cell>
          <cell r="E1204" t="str">
            <v>AA0749</v>
          </cell>
          <cell r="F1204"/>
          <cell r="G1204" t="str">
            <v>4110176885</v>
          </cell>
          <cell r="H1204" t="str">
            <v>PLAIN -BEARING MAYFIELD P/N 3701</v>
          </cell>
          <cell r="I1204">
            <v>10</v>
          </cell>
          <cell r="J1204" t="str">
            <v>EA</v>
          </cell>
          <cell r="K1204">
            <v>82900</v>
          </cell>
          <cell r="L1204">
            <v>8290</v>
          </cell>
        </row>
        <row r="1205">
          <cell r="D1205">
            <v>2965694</v>
          </cell>
          <cell r="E1205" t="str">
            <v>AA0749</v>
          </cell>
          <cell r="F1205"/>
          <cell r="G1205">
            <v>4110176885</v>
          </cell>
          <cell r="H1205" t="str">
            <v>PLAIN -BEARING MAYFIELD P/N 3701</v>
          </cell>
          <cell r="I1205">
            <v>10</v>
          </cell>
          <cell r="J1205" t="str">
            <v>EA</v>
          </cell>
          <cell r="K1205">
            <v>82900</v>
          </cell>
          <cell r="L1205">
            <v>8290</v>
          </cell>
        </row>
        <row r="1206">
          <cell r="D1206">
            <v>2965695</v>
          </cell>
          <cell r="E1206" t="str">
            <v>AA0749</v>
          </cell>
          <cell r="F1206"/>
          <cell r="G1206">
            <v>4110176885</v>
          </cell>
          <cell r="H1206" t="str">
            <v>PLAIN -BEARING MAYFIELD P/N 3701</v>
          </cell>
          <cell r="I1206">
            <v>10</v>
          </cell>
          <cell r="J1206" t="str">
            <v>EA</v>
          </cell>
          <cell r="K1206">
            <v>82900</v>
          </cell>
          <cell r="L1206">
            <v>8290</v>
          </cell>
        </row>
        <row r="1207">
          <cell r="D1207">
            <v>2965703</v>
          </cell>
          <cell r="E1207" t="str">
            <v>AA0749</v>
          </cell>
          <cell r="F1207"/>
          <cell r="G1207">
            <v>4110176885</v>
          </cell>
          <cell r="H1207" t="str">
            <v>PLAIN -BEARING MAYFIELD P/N 3701</v>
          </cell>
          <cell r="I1207">
            <v>10</v>
          </cell>
          <cell r="J1207" t="str">
            <v>EA</v>
          </cell>
          <cell r="K1207">
            <v>82900</v>
          </cell>
          <cell r="L1207">
            <v>8290</v>
          </cell>
        </row>
        <row r="1208">
          <cell r="D1208">
            <v>2965705</v>
          </cell>
          <cell r="E1208" t="str">
            <v>AA0749</v>
          </cell>
          <cell r="F1208"/>
          <cell r="G1208">
            <v>4110176885</v>
          </cell>
          <cell r="H1208" t="str">
            <v>PLAIN -BEARING MAYFIELD P/N 3701</v>
          </cell>
          <cell r="I1208">
            <v>10</v>
          </cell>
          <cell r="J1208" t="str">
            <v>EA</v>
          </cell>
          <cell r="K1208">
            <v>82900</v>
          </cell>
          <cell r="L1208">
            <v>8290</v>
          </cell>
        </row>
        <row r="1209">
          <cell r="D1209">
            <v>2966119</v>
          </cell>
          <cell r="E1209" t="str">
            <v>AA0048</v>
          </cell>
          <cell r="F1209"/>
          <cell r="G1209">
            <v>4110176549</v>
          </cell>
          <cell r="H1209" t="str">
            <v>BEARING P/N 32030X.XL</v>
          </cell>
          <cell r="I1209">
            <v>1</v>
          </cell>
          <cell r="J1209" t="str">
            <v>EA</v>
          </cell>
          <cell r="K1209">
            <v>7200</v>
          </cell>
          <cell r="L1209">
            <v>7200</v>
          </cell>
        </row>
        <row r="1210">
          <cell r="D1210">
            <v>2966119</v>
          </cell>
          <cell r="E1210" t="str">
            <v>AA0052</v>
          </cell>
          <cell r="F1210"/>
          <cell r="G1210">
            <v>4110176549</v>
          </cell>
          <cell r="H1210" t="str">
            <v>BEARING P/N 32232U</v>
          </cell>
          <cell r="I1210">
            <v>1</v>
          </cell>
          <cell r="J1210" t="str">
            <v>EA</v>
          </cell>
          <cell r="K1210">
            <v>17600</v>
          </cell>
          <cell r="L1210">
            <v>17600</v>
          </cell>
        </row>
        <row r="1211">
          <cell r="D1211">
            <v>2966195</v>
          </cell>
          <cell r="E1211" t="str">
            <v>AA0576</v>
          </cell>
          <cell r="F1211"/>
          <cell r="G1211">
            <v>4110176537</v>
          </cell>
          <cell r="H1211" t="str">
            <v>OIL SUCTION HOSE</v>
          </cell>
          <cell r="I1211">
            <v>1</v>
          </cell>
          <cell r="J1211" t="str">
            <v>EA</v>
          </cell>
          <cell r="K1211">
            <v>3100</v>
          </cell>
          <cell r="L1211">
            <v>3100</v>
          </cell>
        </row>
        <row r="1212">
          <cell r="D1212">
            <v>2966440</v>
          </cell>
          <cell r="E1212" t="str">
            <v>AA0532</v>
          </cell>
          <cell r="F1212"/>
          <cell r="G1212">
            <v>4110176886</v>
          </cell>
          <cell r="H1212" t="str">
            <v>MANIFOLD EXHAUST</v>
          </cell>
          <cell r="I1212">
            <v>1</v>
          </cell>
          <cell r="J1212" t="str">
            <v>EA</v>
          </cell>
          <cell r="K1212">
            <v>57937</v>
          </cell>
          <cell r="L1212">
            <v>57937</v>
          </cell>
        </row>
        <row r="1213">
          <cell r="D1213">
            <v>2966440</v>
          </cell>
          <cell r="E1213" t="str">
            <v>AA0532</v>
          </cell>
          <cell r="F1213"/>
          <cell r="G1213">
            <v>4110176886</v>
          </cell>
          <cell r="H1213" t="str">
            <v>MANIFOLD EXHAUST</v>
          </cell>
          <cell r="I1213">
            <v>1</v>
          </cell>
          <cell r="J1213" t="str">
            <v>EA</v>
          </cell>
          <cell r="K1213">
            <v>55201</v>
          </cell>
          <cell r="L1213">
            <v>55201</v>
          </cell>
        </row>
        <row r="1214">
          <cell r="D1214">
            <v>2966719</v>
          </cell>
          <cell r="E1214" t="str">
            <v>AA0010</v>
          </cell>
          <cell r="F1214"/>
          <cell r="G1214">
            <v>4110182576</v>
          </cell>
          <cell r="H1214" t="str">
            <v>ADAPTER P/N 3094048</v>
          </cell>
          <cell r="I1214">
            <v>2</v>
          </cell>
          <cell r="J1214" t="str">
            <v>EA</v>
          </cell>
          <cell r="K1214">
            <v>20660</v>
          </cell>
          <cell r="L1214">
            <v>10330</v>
          </cell>
        </row>
        <row r="1215">
          <cell r="D1215">
            <v>2966719</v>
          </cell>
          <cell r="E1215" t="str">
            <v>AA0383</v>
          </cell>
          <cell r="F1215"/>
          <cell r="G1215">
            <v>4110182576</v>
          </cell>
          <cell r="H1215" t="str">
            <v>GASKET TURBOCHARGER P/N 3011876</v>
          </cell>
          <cell r="I1215">
            <v>2</v>
          </cell>
          <cell r="J1215" t="str">
            <v>EA</v>
          </cell>
          <cell r="K1215">
            <v>1232</v>
          </cell>
          <cell r="L1215">
            <v>616</v>
          </cell>
        </row>
        <row r="1216">
          <cell r="D1216">
            <v>2966719</v>
          </cell>
          <cell r="E1216" t="str">
            <v>AA0533</v>
          </cell>
          <cell r="F1216"/>
          <cell r="G1216">
            <v>4110182576</v>
          </cell>
          <cell r="H1216" t="str">
            <v>MANIFOLD EXHAUST P/N 3092657</v>
          </cell>
          <cell r="I1216">
            <v>2</v>
          </cell>
          <cell r="J1216" t="str">
            <v>EA</v>
          </cell>
          <cell r="K1216">
            <v>34772</v>
          </cell>
          <cell r="L1216">
            <v>17386</v>
          </cell>
        </row>
        <row r="1217">
          <cell r="D1217">
            <v>2966719</v>
          </cell>
          <cell r="E1217" t="str">
            <v>AA0534</v>
          </cell>
          <cell r="F1217"/>
          <cell r="G1217">
            <v>4110182576</v>
          </cell>
          <cell r="H1217" t="str">
            <v>MANIFOLD EXHAUST P/N 3092658</v>
          </cell>
          <cell r="I1217">
            <v>2</v>
          </cell>
          <cell r="J1217" t="str">
            <v>EA</v>
          </cell>
          <cell r="K1217">
            <v>41404</v>
          </cell>
          <cell r="L1217">
            <v>20702</v>
          </cell>
        </row>
        <row r="1218">
          <cell r="D1218">
            <v>2966719</v>
          </cell>
          <cell r="E1218" t="str">
            <v>AA0535</v>
          </cell>
          <cell r="F1218"/>
          <cell r="G1218">
            <v>4110182576</v>
          </cell>
          <cell r="H1218" t="str">
            <v>MANIFOLD EXHAUST P/N 3092659</v>
          </cell>
          <cell r="I1218">
            <v>1</v>
          </cell>
          <cell r="J1218" t="str">
            <v>EA</v>
          </cell>
          <cell r="K1218">
            <v>56581</v>
          </cell>
          <cell r="L1218">
            <v>56581</v>
          </cell>
        </row>
        <row r="1219">
          <cell r="D1219">
            <v>2966719</v>
          </cell>
          <cell r="E1219" t="str">
            <v>AA0536</v>
          </cell>
          <cell r="F1219"/>
          <cell r="G1219">
            <v>4110182576</v>
          </cell>
          <cell r="H1219" t="str">
            <v>MANIFOLD EXHAUST P/N 3092660</v>
          </cell>
          <cell r="I1219">
            <v>1</v>
          </cell>
          <cell r="J1219" t="str">
            <v>EA</v>
          </cell>
          <cell r="K1219">
            <v>59384</v>
          </cell>
          <cell r="L1219">
            <v>59384</v>
          </cell>
        </row>
        <row r="1220">
          <cell r="D1220">
            <v>2966719</v>
          </cell>
          <cell r="E1220" t="str">
            <v>AA0843</v>
          </cell>
          <cell r="F1220"/>
          <cell r="G1220">
            <v>4110182576</v>
          </cell>
          <cell r="H1220" t="str">
            <v>SCREW TWELVE POINT CAP P/N 3094731</v>
          </cell>
          <cell r="I1220">
            <v>12</v>
          </cell>
          <cell r="J1220" t="str">
            <v>EA</v>
          </cell>
          <cell r="K1220">
            <v>2952</v>
          </cell>
          <cell r="L1220">
            <v>246</v>
          </cell>
        </row>
        <row r="1221">
          <cell r="D1221">
            <v>2966818</v>
          </cell>
          <cell r="E1221" t="str">
            <v>AA0021</v>
          </cell>
          <cell r="F1221"/>
          <cell r="G1221" t="str">
            <v>4110178011</v>
          </cell>
          <cell r="H1221" t="str">
            <v>AIR CHUCK</v>
          </cell>
          <cell r="I1221">
            <v>8</v>
          </cell>
          <cell r="J1221" t="str">
            <v>EA</v>
          </cell>
          <cell r="K1221">
            <v>32400</v>
          </cell>
          <cell r="L1221">
            <v>4050</v>
          </cell>
        </row>
        <row r="1222">
          <cell r="D1222">
            <v>2966914</v>
          </cell>
          <cell r="E1222">
            <v>1000103037</v>
          </cell>
          <cell r="F1222">
            <v>1000103037</v>
          </cell>
          <cell r="G1222"/>
          <cell r="H1222" t="str">
            <v>FUEL FILTER PRO FLTGD P/N FS19763</v>
          </cell>
          <cell r="I1222">
            <v>1</v>
          </cell>
          <cell r="J1222" t="str">
            <v>EA</v>
          </cell>
          <cell r="K1222">
            <v>654</v>
          </cell>
          <cell r="L1222">
            <v>654</v>
          </cell>
        </row>
        <row r="1223">
          <cell r="D1223">
            <v>2966914</v>
          </cell>
          <cell r="E1223">
            <v>1000103035</v>
          </cell>
          <cell r="F1223">
            <v>1000103035</v>
          </cell>
          <cell r="G1223"/>
          <cell r="H1223" t="str">
            <v>FUEL OIL FILTER FLTGD P/N FS1006</v>
          </cell>
          <cell r="I1223">
            <v>1</v>
          </cell>
          <cell r="J1223" t="str">
            <v>EA</v>
          </cell>
          <cell r="K1223">
            <v>1209</v>
          </cell>
          <cell r="L1223">
            <v>1209</v>
          </cell>
        </row>
        <row r="1224">
          <cell r="D1224">
            <v>2966914</v>
          </cell>
          <cell r="E1224">
            <v>1000103034</v>
          </cell>
          <cell r="F1224">
            <v>1000103034</v>
          </cell>
          <cell r="G1224"/>
          <cell r="H1224" t="str">
            <v>LUBRICATION ENGINE OIL FILTER FLTGD</v>
          </cell>
          <cell r="I1224">
            <v>4</v>
          </cell>
          <cell r="J1224" t="str">
            <v>EA</v>
          </cell>
          <cell r="K1224">
            <v>5812</v>
          </cell>
          <cell r="L1224">
            <v>1453</v>
          </cell>
        </row>
        <row r="1225">
          <cell r="D1225">
            <v>2966914</v>
          </cell>
          <cell r="E1225">
            <v>1000103036</v>
          </cell>
          <cell r="F1225">
            <v>1000103036</v>
          </cell>
          <cell r="G1225"/>
          <cell r="H1225" t="str">
            <v>WATER FILTER FLTGD P/N WF2075</v>
          </cell>
          <cell r="I1225">
            <v>2</v>
          </cell>
          <cell r="J1225" t="str">
            <v>EA</v>
          </cell>
          <cell r="K1225">
            <v>1120</v>
          </cell>
          <cell r="L1225">
            <v>560</v>
          </cell>
        </row>
        <row r="1226">
          <cell r="D1226">
            <v>2970047</v>
          </cell>
          <cell r="E1226" t="str">
            <v>AA0863</v>
          </cell>
          <cell r="F1226"/>
          <cell r="G1226">
            <v>4110176470</v>
          </cell>
          <cell r="H1226" t="str">
            <v>SEAL RING P/N 985-TM-21101</v>
          </cell>
          <cell r="I1226">
            <v>5</v>
          </cell>
          <cell r="J1226" t="str">
            <v>EA</v>
          </cell>
          <cell r="K1226">
            <v>10000</v>
          </cell>
          <cell r="L1226">
            <v>2000</v>
          </cell>
        </row>
        <row r="1227">
          <cell r="D1227">
            <v>2970047</v>
          </cell>
          <cell r="E1227" t="str">
            <v>AA0864</v>
          </cell>
          <cell r="F1227"/>
          <cell r="G1227">
            <v>4110176470</v>
          </cell>
          <cell r="H1227" t="str">
            <v>SEAL RING P/N 985-TM-22309</v>
          </cell>
          <cell r="I1227">
            <v>5</v>
          </cell>
          <cell r="J1227" t="str">
            <v>EA</v>
          </cell>
          <cell r="K1227">
            <v>17000</v>
          </cell>
          <cell r="L1227">
            <v>3400</v>
          </cell>
        </row>
        <row r="1228">
          <cell r="D1228">
            <v>2970049</v>
          </cell>
          <cell r="E1228" t="str">
            <v>AA0863</v>
          </cell>
          <cell r="F1228"/>
          <cell r="G1228">
            <v>4110176470</v>
          </cell>
          <cell r="H1228" t="str">
            <v>SEAL RING P/N 985-TM-21101</v>
          </cell>
          <cell r="I1228">
            <v>5</v>
          </cell>
          <cell r="J1228" t="str">
            <v>EA</v>
          </cell>
          <cell r="K1228">
            <v>10000</v>
          </cell>
          <cell r="L1228">
            <v>2000</v>
          </cell>
        </row>
        <row r="1229">
          <cell r="D1229">
            <v>2970049</v>
          </cell>
          <cell r="E1229" t="str">
            <v>AA0864</v>
          </cell>
          <cell r="F1229"/>
          <cell r="G1229">
            <v>4110176470</v>
          </cell>
          <cell r="H1229" t="str">
            <v>SEAL RING P/N 985-TM-22309</v>
          </cell>
          <cell r="I1229">
            <v>5</v>
          </cell>
          <cell r="J1229" t="str">
            <v>EA</v>
          </cell>
          <cell r="K1229">
            <v>17000</v>
          </cell>
          <cell r="L1229">
            <v>3400</v>
          </cell>
        </row>
        <row r="1230">
          <cell r="D1230">
            <v>2971100</v>
          </cell>
          <cell r="E1230" t="str">
            <v>AA0093</v>
          </cell>
          <cell r="F1230"/>
          <cell r="G1230">
            <v>4110176900</v>
          </cell>
          <cell r="H1230" t="str">
            <v>BEARING P/N X-135708 MGC</v>
          </cell>
          <cell r="I1230">
            <v>1</v>
          </cell>
          <cell r="J1230" t="str">
            <v>EA</v>
          </cell>
          <cell r="K1230">
            <v>68500</v>
          </cell>
          <cell r="L1230">
            <v>68500</v>
          </cell>
        </row>
        <row r="1231">
          <cell r="D1231">
            <v>2971100</v>
          </cell>
          <cell r="E1231" t="str">
            <v>AA0249</v>
          </cell>
          <cell r="F1231"/>
          <cell r="G1231">
            <v>4110176900</v>
          </cell>
          <cell r="H1231" t="str">
            <v>ELEMENT FILTER P/N 561-155-5650</v>
          </cell>
          <cell r="I1231">
            <v>2</v>
          </cell>
          <cell r="J1231" t="str">
            <v>EA</v>
          </cell>
          <cell r="K1231">
            <v>17600</v>
          </cell>
          <cell r="L1231">
            <v>8800</v>
          </cell>
        </row>
        <row r="1232">
          <cell r="D1232">
            <v>2971101</v>
          </cell>
          <cell r="E1232" t="str">
            <v>AA0093</v>
          </cell>
          <cell r="F1232"/>
          <cell r="G1232">
            <v>4110176900</v>
          </cell>
          <cell r="H1232" t="str">
            <v>BEARING P/N X-135708 MGC</v>
          </cell>
          <cell r="I1232">
            <v>1</v>
          </cell>
          <cell r="J1232" t="str">
            <v>EA</v>
          </cell>
          <cell r="K1232">
            <v>68500</v>
          </cell>
          <cell r="L1232">
            <v>68500</v>
          </cell>
        </row>
        <row r="1233">
          <cell r="D1233">
            <v>2971101</v>
          </cell>
          <cell r="E1233" t="str">
            <v>AA0249</v>
          </cell>
          <cell r="F1233"/>
          <cell r="G1233">
            <v>4110176900</v>
          </cell>
          <cell r="H1233" t="str">
            <v>ELEMENT FILTER P/N 561-155-5650</v>
          </cell>
          <cell r="I1233">
            <v>2</v>
          </cell>
          <cell r="J1233" t="str">
            <v>EA</v>
          </cell>
          <cell r="K1233">
            <v>17600</v>
          </cell>
          <cell r="L1233">
            <v>8800</v>
          </cell>
        </row>
        <row r="1234">
          <cell r="D1234">
            <v>2971102</v>
          </cell>
          <cell r="E1234" t="str">
            <v>AA0093</v>
          </cell>
          <cell r="F1234"/>
          <cell r="G1234">
            <v>4110176900</v>
          </cell>
          <cell r="H1234" t="str">
            <v>BEARING P/N X-135708 MGC</v>
          </cell>
          <cell r="I1234">
            <v>1</v>
          </cell>
          <cell r="J1234" t="str">
            <v>EA</v>
          </cell>
          <cell r="K1234">
            <v>68500</v>
          </cell>
          <cell r="L1234">
            <v>68500</v>
          </cell>
        </row>
        <row r="1235">
          <cell r="D1235">
            <v>2971102</v>
          </cell>
          <cell r="E1235" t="str">
            <v>AA0249</v>
          </cell>
          <cell r="F1235"/>
          <cell r="G1235">
            <v>4110176900</v>
          </cell>
          <cell r="H1235" t="str">
            <v>ELEMENT FILTER P/N 561-155-5650</v>
          </cell>
          <cell r="I1235">
            <v>2</v>
          </cell>
          <cell r="J1235" t="str">
            <v>EA</v>
          </cell>
          <cell r="K1235">
            <v>17600</v>
          </cell>
          <cell r="L1235">
            <v>8800</v>
          </cell>
        </row>
        <row r="1236">
          <cell r="D1236">
            <v>2971103</v>
          </cell>
          <cell r="E1236" t="str">
            <v>AA0093</v>
          </cell>
          <cell r="F1236"/>
          <cell r="G1236">
            <v>4110176900</v>
          </cell>
          <cell r="H1236" t="str">
            <v>BEARING P/N X-135708 MGC</v>
          </cell>
          <cell r="I1236">
            <v>1</v>
          </cell>
          <cell r="J1236" t="str">
            <v>EA</v>
          </cell>
          <cell r="K1236">
            <v>68500</v>
          </cell>
          <cell r="L1236">
            <v>68500</v>
          </cell>
        </row>
        <row r="1237">
          <cell r="D1237">
            <v>2971103</v>
          </cell>
          <cell r="E1237" t="str">
            <v>AA0249</v>
          </cell>
          <cell r="F1237"/>
          <cell r="G1237">
            <v>4110176900</v>
          </cell>
          <cell r="H1237" t="str">
            <v>ELEMENT FILTER P/N 561-155-5650</v>
          </cell>
          <cell r="I1237">
            <v>2</v>
          </cell>
          <cell r="J1237" t="str">
            <v>EA</v>
          </cell>
          <cell r="K1237">
            <v>17600</v>
          </cell>
          <cell r="L1237">
            <v>8800</v>
          </cell>
        </row>
        <row r="1238">
          <cell r="D1238">
            <v>2971104</v>
          </cell>
          <cell r="E1238" t="str">
            <v>AA0093</v>
          </cell>
          <cell r="F1238"/>
          <cell r="G1238">
            <v>4110176900</v>
          </cell>
          <cell r="H1238" t="str">
            <v>BEARING P/N X-135708 MGC</v>
          </cell>
          <cell r="I1238">
            <v>1</v>
          </cell>
          <cell r="J1238" t="str">
            <v>EA</v>
          </cell>
          <cell r="K1238">
            <v>68500</v>
          </cell>
          <cell r="L1238">
            <v>68500</v>
          </cell>
        </row>
        <row r="1239">
          <cell r="D1239">
            <v>2971104</v>
          </cell>
          <cell r="E1239" t="str">
            <v>AA0249</v>
          </cell>
          <cell r="F1239"/>
          <cell r="G1239">
            <v>4110176900</v>
          </cell>
          <cell r="H1239" t="str">
            <v>ELEMENT FILTER P/N 561-155-5650</v>
          </cell>
          <cell r="I1239">
            <v>2</v>
          </cell>
          <cell r="J1239" t="str">
            <v>EA</v>
          </cell>
          <cell r="K1239">
            <v>17600</v>
          </cell>
          <cell r="L1239">
            <v>8800</v>
          </cell>
        </row>
        <row r="1240">
          <cell r="D1240">
            <v>2972095</v>
          </cell>
          <cell r="E1240" t="str">
            <v>AA0798</v>
          </cell>
          <cell r="F1240"/>
          <cell r="G1240" t="str">
            <v>4110176899</v>
          </cell>
          <cell r="H1240" t="str">
            <v>REAR PROPELLER SHAFT ASSEMBLY</v>
          </cell>
          <cell r="I1240">
            <v>1</v>
          </cell>
          <cell r="J1240" t="str">
            <v>EA</v>
          </cell>
          <cell r="K1240">
            <v>214000</v>
          </cell>
          <cell r="L1240">
            <v>214000</v>
          </cell>
        </row>
        <row r="1241">
          <cell r="D1241">
            <v>2972097</v>
          </cell>
          <cell r="E1241" t="str">
            <v>AA0798</v>
          </cell>
          <cell r="F1241"/>
          <cell r="G1241">
            <v>4110176899</v>
          </cell>
          <cell r="H1241" t="str">
            <v>REAR PROPELLER SHAFT ASSEMBLY</v>
          </cell>
          <cell r="I1241">
            <v>1</v>
          </cell>
          <cell r="J1241" t="str">
            <v>EA</v>
          </cell>
          <cell r="K1241">
            <v>214000</v>
          </cell>
          <cell r="L1241">
            <v>214000</v>
          </cell>
        </row>
        <row r="1242">
          <cell r="D1242">
            <v>2972158</v>
          </cell>
          <cell r="E1242" t="str">
            <v>AA0794</v>
          </cell>
          <cell r="F1242"/>
          <cell r="G1242">
            <v>4110176862</v>
          </cell>
          <cell r="H1242" t="str">
            <v>PUSH PULL CONTROL VALVE SEALCO</v>
          </cell>
          <cell r="I1242">
            <v>3</v>
          </cell>
          <cell r="J1242" t="str">
            <v>EA</v>
          </cell>
          <cell r="K1242">
            <v>3450</v>
          </cell>
          <cell r="L1242">
            <v>1150</v>
          </cell>
        </row>
        <row r="1243">
          <cell r="D1243">
            <v>2972159</v>
          </cell>
          <cell r="E1243" t="str">
            <v>AA0794</v>
          </cell>
          <cell r="F1243"/>
          <cell r="G1243">
            <v>4110176862</v>
          </cell>
          <cell r="H1243" t="str">
            <v>PUSH PULL CONTROL VALVE SEALCO</v>
          </cell>
          <cell r="I1243">
            <v>3</v>
          </cell>
          <cell r="J1243" t="str">
            <v>EA</v>
          </cell>
          <cell r="K1243">
            <v>3450</v>
          </cell>
          <cell r="L1243">
            <v>1150</v>
          </cell>
        </row>
        <row r="1244">
          <cell r="D1244">
            <v>2972162</v>
          </cell>
          <cell r="E1244" t="str">
            <v>AA0794</v>
          </cell>
          <cell r="F1244"/>
          <cell r="G1244">
            <v>4110176862</v>
          </cell>
          <cell r="H1244" t="str">
            <v>PUSH PULL CONTROL VALVE SEALCO</v>
          </cell>
          <cell r="I1244">
            <v>3</v>
          </cell>
          <cell r="J1244" t="str">
            <v>EA</v>
          </cell>
          <cell r="K1244">
            <v>3450</v>
          </cell>
          <cell r="L1244">
            <v>1150</v>
          </cell>
        </row>
        <row r="1245">
          <cell r="D1245">
            <v>2972166</v>
          </cell>
          <cell r="E1245">
            <v>1000103037</v>
          </cell>
          <cell r="F1245">
            <v>1000103037</v>
          </cell>
          <cell r="G1245"/>
          <cell r="H1245" t="str">
            <v>FUEL FILTER PRO FLTGD P/N FS19763</v>
          </cell>
          <cell r="I1245">
            <v>1</v>
          </cell>
          <cell r="J1245" t="str">
            <v>EA</v>
          </cell>
          <cell r="K1245">
            <v>654</v>
          </cell>
          <cell r="L1245">
            <v>654</v>
          </cell>
        </row>
        <row r="1246">
          <cell r="D1246">
            <v>2972166</v>
          </cell>
          <cell r="E1246">
            <v>1000103035</v>
          </cell>
          <cell r="F1246">
            <v>1000103035</v>
          </cell>
          <cell r="G1246"/>
          <cell r="H1246" t="str">
            <v>FUEL OIL FILTER FLTGD P/N FS1006</v>
          </cell>
          <cell r="I1246">
            <v>1</v>
          </cell>
          <cell r="J1246" t="str">
            <v>EA</v>
          </cell>
          <cell r="K1246">
            <v>1209</v>
          </cell>
          <cell r="L1246">
            <v>1209</v>
          </cell>
        </row>
        <row r="1247">
          <cell r="D1247">
            <v>2972166</v>
          </cell>
          <cell r="E1247">
            <v>1000103034</v>
          </cell>
          <cell r="F1247">
            <v>1000103034</v>
          </cell>
          <cell r="G1247"/>
          <cell r="H1247" t="str">
            <v>LUBRICATION ENGINE OIL FILTER FLTGD</v>
          </cell>
          <cell r="I1247">
            <v>4</v>
          </cell>
          <cell r="J1247" t="str">
            <v>EA</v>
          </cell>
          <cell r="K1247">
            <v>5812</v>
          </cell>
          <cell r="L1247">
            <v>1453</v>
          </cell>
        </row>
        <row r="1248">
          <cell r="D1248">
            <v>2972166</v>
          </cell>
          <cell r="E1248">
            <v>1000103036</v>
          </cell>
          <cell r="F1248">
            <v>1000103036</v>
          </cell>
          <cell r="G1248"/>
          <cell r="H1248" t="str">
            <v>WATER FILTER FLTGD P/N WF2075</v>
          </cell>
          <cell r="I1248">
            <v>2</v>
          </cell>
          <cell r="J1248" t="str">
            <v>EA</v>
          </cell>
          <cell r="K1248">
            <v>1120</v>
          </cell>
          <cell r="L1248">
            <v>560</v>
          </cell>
        </row>
        <row r="1249">
          <cell r="D1249">
            <v>2972270</v>
          </cell>
          <cell r="E1249" t="str">
            <v>AA0398</v>
          </cell>
          <cell r="F1249"/>
          <cell r="G1249">
            <v>4110176879</v>
          </cell>
          <cell r="H1249" t="str">
            <v>GEAR RING P/N 985-TM-51915</v>
          </cell>
          <cell r="I1249">
            <v>1</v>
          </cell>
          <cell r="J1249" t="str">
            <v>EA</v>
          </cell>
          <cell r="K1249">
            <v>45600</v>
          </cell>
          <cell r="L1249">
            <v>45600</v>
          </cell>
        </row>
        <row r="1250">
          <cell r="D1250">
            <v>2972270</v>
          </cell>
          <cell r="E1250" t="str">
            <v>AA0821</v>
          </cell>
          <cell r="F1250"/>
          <cell r="G1250">
            <v>4110176879</v>
          </cell>
          <cell r="H1250" t="str">
            <v>RING GEAR 1ST P/N985-TM-52117</v>
          </cell>
          <cell r="I1250">
            <v>1</v>
          </cell>
          <cell r="J1250" t="str">
            <v>EA</v>
          </cell>
          <cell r="K1250">
            <v>137400</v>
          </cell>
          <cell r="L1250">
            <v>137400</v>
          </cell>
        </row>
        <row r="1251">
          <cell r="D1251">
            <v>2972270</v>
          </cell>
          <cell r="E1251" t="str">
            <v>AA0822</v>
          </cell>
          <cell r="F1251"/>
          <cell r="G1251">
            <v>4110176879</v>
          </cell>
          <cell r="H1251" t="str">
            <v>RING GEAR 2ND P/N985-TM-52109</v>
          </cell>
          <cell r="I1251">
            <v>1</v>
          </cell>
          <cell r="J1251" t="str">
            <v>EA</v>
          </cell>
          <cell r="K1251">
            <v>170500</v>
          </cell>
          <cell r="L1251">
            <v>170500</v>
          </cell>
        </row>
        <row r="1252">
          <cell r="D1252">
            <v>2972270</v>
          </cell>
          <cell r="E1252" t="str">
            <v>AA0823</v>
          </cell>
          <cell r="F1252"/>
          <cell r="G1252">
            <v>4110176879</v>
          </cell>
          <cell r="H1252" t="str">
            <v>RING GEAR 3ND P/N 985-TM-52385</v>
          </cell>
          <cell r="I1252">
            <v>1</v>
          </cell>
          <cell r="J1252" t="str">
            <v>EA</v>
          </cell>
          <cell r="K1252">
            <v>94100</v>
          </cell>
          <cell r="L1252">
            <v>94100</v>
          </cell>
        </row>
        <row r="1253">
          <cell r="D1253">
            <v>2972622</v>
          </cell>
          <cell r="E1253" t="str">
            <v>AA0869</v>
          </cell>
          <cell r="F1253"/>
          <cell r="G1253">
            <v>4110178631</v>
          </cell>
          <cell r="H1253" t="str">
            <v>SEAL กระบอกโช้คอัพ</v>
          </cell>
          <cell r="I1253">
            <v>4</v>
          </cell>
          <cell r="J1253" t="str">
            <v>SE</v>
          </cell>
          <cell r="K1253">
            <v>78000</v>
          </cell>
          <cell r="L1253">
            <v>19500</v>
          </cell>
        </row>
        <row r="1254">
          <cell r="D1254">
            <v>2976853</v>
          </cell>
          <cell r="E1254">
            <v>1000103037</v>
          </cell>
          <cell r="F1254">
            <v>1000103037</v>
          </cell>
          <cell r="G1254"/>
          <cell r="H1254" t="str">
            <v>FUEL FILTER PRO FLTGD P/N FS19763</v>
          </cell>
          <cell r="I1254">
            <v>1</v>
          </cell>
          <cell r="J1254" t="str">
            <v>EA</v>
          </cell>
          <cell r="K1254">
            <v>654</v>
          </cell>
          <cell r="L1254">
            <v>654</v>
          </cell>
        </row>
        <row r="1255">
          <cell r="D1255">
            <v>2976853</v>
          </cell>
          <cell r="E1255">
            <v>1000103035</v>
          </cell>
          <cell r="F1255">
            <v>1000103035</v>
          </cell>
          <cell r="G1255"/>
          <cell r="H1255" t="str">
            <v>FUEL OIL FILTER FLTGD P/N FS1006</v>
          </cell>
          <cell r="I1255">
            <v>1</v>
          </cell>
          <cell r="J1255" t="str">
            <v>EA</v>
          </cell>
          <cell r="K1255">
            <v>1209</v>
          </cell>
          <cell r="L1255">
            <v>1209</v>
          </cell>
        </row>
        <row r="1256">
          <cell r="D1256">
            <v>2976853</v>
          </cell>
          <cell r="E1256">
            <v>1000103034</v>
          </cell>
          <cell r="F1256">
            <v>1000103034</v>
          </cell>
          <cell r="G1256"/>
          <cell r="H1256" t="str">
            <v>LUBRICATION ENGINE OIL FILTER FLTGD</v>
          </cell>
          <cell r="I1256">
            <v>4</v>
          </cell>
          <cell r="J1256" t="str">
            <v>EA</v>
          </cell>
          <cell r="K1256">
            <v>5812</v>
          </cell>
          <cell r="L1256">
            <v>1453</v>
          </cell>
        </row>
        <row r="1257">
          <cell r="D1257">
            <v>2976853</v>
          </cell>
          <cell r="E1257">
            <v>1000103036</v>
          </cell>
          <cell r="F1257">
            <v>1000103036</v>
          </cell>
          <cell r="G1257"/>
          <cell r="H1257" t="str">
            <v>WATER FILTER FLTGD P/N WF2075</v>
          </cell>
          <cell r="I1257">
            <v>2</v>
          </cell>
          <cell r="J1257" t="str">
            <v>EA</v>
          </cell>
          <cell r="K1257">
            <v>1120</v>
          </cell>
          <cell r="L1257">
            <v>560</v>
          </cell>
        </row>
        <row r="1258">
          <cell r="D1258">
            <v>2979463</v>
          </cell>
          <cell r="E1258" t="str">
            <v>AA1075</v>
          </cell>
          <cell r="F1258"/>
          <cell r="G1258">
            <v>4110177361</v>
          </cell>
          <cell r="H1258" t="str">
            <v>ชุด BEARING ล้อ</v>
          </cell>
          <cell r="I1258">
            <v>2</v>
          </cell>
          <cell r="J1258" t="str">
            <v>SE</v>
          </cell>
          <cell r="K1258">
            <v>253800</v>
          </cell>
          <cell r="L1258">
            <v>126900</v>
          </cell>
        </row>
        <row r="1259">
          <cell r="D1259">
            <v>2979505</v>
          </cell>
          <cell r="E1259">
            <v>1000103038</v>
          </cell>
          <cell r="F1259">
            <v>1000103038</v>
          </cell>
          <cell r="G1259"/>
          <cell r="H1259" t="str">
            <v>TRANSMISSION FILTER P166136</v>
          </cell>
          <cell r="I1259">
            <v>1</v>
          </cell>
          <cell r="J1259" t="str">
            <v>EA</v>
          </cell>
          <cell r="K1259">
            <v>2535</v>
          </cell>
          <cell r="L1259">
            <v>2535</v>
          </cell>
        </row>
        <row r="1260">
          <cell r="D1260">
            <v>2979698</v>
          </cell>
          <cell r="E1260" t="str">
            <v>AA0869</v>
          </cell>
          <cell r="F1260"/>
          <cell r="G1260">
            <v>4110177400</v>
          </cell>
          <cell r="H1260" t="str">
            <v>SEAL กระบอกโช้คอัพ</v>
          </cell>
          <cell r="I1260">
            <v>4</v>
          </cell>
          <cell r="J1260" t="str">
            <v>SE</v>
          </cell>
          <cell r="K1260">
            <v>78000</v>
          </cell>
          <cell r="L1260">
            <v>19500</v>
          </cell>
        </row>
        <row r="1261">
          <cell r="D1261">
            <v>2979702</v>
          </cell>
          <cell r="E1261" t="str">
            <v>AA0869</v>
          </cell>
          <cell r="F1261"/>
          <cell r="G1261">
            <v>4110177400</v>
          </cell>
          <cell r="H1261" t="str">
            <v>SEAL กระบอกโช้คอัพ</v>
          </cell>
          <cell r="I1261">
            <v>4</v>
          </cell>
          <cell r="J1261" t="str">
            <v>SE</v>
          </cell>
          <cell r="K1261">
            <v>78000</v>
          </cell>
          <cell r="L1261">
            <v>19500</v>
          </cell>
        </row>
        <row r="1262">
          <cell r="D1262">
            <v>2979705</v>
          </cell>
          <cell r="E1262" t="str">
            <v>AA0869</v>
          </cell>
          <cell r="F1262"/>
          <cell r="G1262">
            <v>4110177400</v>
          </cell>
          <cell r="H1262" t="str">
            <v>SEAL กระบอกโช้คอัพ</v>
          </cell>
          <cell r="I1262">
            <v>4</v>
          </cell>
          <cell r="J1262" t="str">
            <v>SE</v>
          </cell>
          <cell r="K1262">
            <v>78000</v>
          </cell>
          <cell r="L1262">
            <v>19500</v>
          </cell>
        </row>
        <row r="1263">
          <cell r="D1263">
            <v>2979706</v>
          </cell>
          <cell r="E1263" t="str">
            <v>AA0869</v>
          </cell>
          <cell r="F1263"/>
          <cell r="G1263">
            <v>4110177400</v>
          </cell>
          <cell r="H1263" t="str">
            <v>SEAL กระบอกโช้คอัพ</v>
          </cell>
          <cell r="I1263">
            <v>4</v>
          </cell>
          <cell r="J1263" t="str">
            <v>SE</v>
          </cell>
          <cell r="K1263">
            <v>78000</v>
          </cell>
          <cell r="L1263">
            <v>19500</v>
          </cell>
        </row>
        <row r="1264">
          <cell r="D1264">
            <v>2979709</v>
          </cell>
          <cell r="E1264" t="str">
            <v>AA0869</v>
          </cell>
          <cell r="F1264"/>
          <cell r="G1264">
            <v>4110177400</v>
          </cell>
          <cell r="H1264" t="str">
            <v>SEAL กระบอกโช้คอัพ</v>
          </cell>
          <cell r="I1264">
            <v>4</v>
          </cell>
          <cell r="J1264" t="str">
            <v>SE</v>
          </cell>
          <cell r="K1264">
            <v>78000</v>
          </cell>
          <cell r="L1264">
            <v>19500</v>
          </cell>
        </row>
        <row r="1265">
          <cell r="D1265">
            <v>2979766</v>
          </cell>
          <cell r="E1265" t="str">
            <v>AA1089</v>
          </cell>
          <cell r="F1265"/>
          <cell r="G1265">
            <v>4110180205</v>
          </cell>
          <cell r="H1265" t="str">
            <v>ชุดซ่อมของปั๊มลม WABCO รุ่น 9115159350</v>
          </cell>
          <cell r="I1265">
            <v>1</v>
          </cell>
          <cell r="J1265" t="str">
            <v>SE</v>
          </cell>
          <cell r="K1265">
            <v>29700</v>
          </cell>
          <cell r="L1265">
            <v>29700</v>
          </cell>
        </row>
        <row r="1266">
          <cell r="D1266">
            <v>2979768</v>
          </cell>
          <cell r="E1266" t="str">
            <v>AA1089</v>
          </cell>
          <cell r="F1266"/>
          <cell r="G1266">
            <v>4110180205</v>
          </cell>
          <cell r="H1266" t="str">
            <v>ชุดซ่อมของปั๊มลม WABCO รุ่น 9115159350</v>
          </cell>
          <cell r="I1266">
            <v>1</v>
          </cell>
          <cell r="J1266" t="str">
            <v>SE</v>
          </cell>
          <cell r="K1266">
            <v>29700</v>
          </cell>
          <cell r="L1266">
            <v>29700</v>
          </cell>
        </row>
        <row r="1267">
          <cell r="D1267">
            <v>2979771</v>
          </cell>
          <cell r="E1267" t="str">
            <v>AA1089</v>
          </cell>
          <cell r="F1267"/>
          <cell r="G1267">
            <v>4110180205</v>
          </cell>
          <cell r="H1267" t="str">
            <v>ชุดซ่อมของปั๊มลม WABCO รุ่น 9115159350</v>
          </cell>
          <cell r="I1267">
            <v>1</v>
          </cell>
          <cell r="J1267" t="str">
            <v>SE</v>
          </cell>
          <cell r="K1267">
            <v>29700</v>
          </cell>
          <cell r="L1267">
            <v>29700</v>
          </cell>
        </row>
        <row r="1268">
          <cell r="D1268">
            <v>2979786</v>
          </cell>
          <cell r="E1268" t="str">
            <v>AA1079</v>
          </cell>
          <cell r="F1268"/>
          <cell r="G1268" t="str">
            <v>4110177866</v>
          </cell>
          <cell r="H1268" t="str">
            <v>ชุด KIT สำหรับซ่อมเบรคหลัง</v>
          </cell>
          <cell r="I1268">
            <v>2</v>
          </cell>
          <cell r="J1268" t="str">
            <v>SE</v>
          </cell>
          <cell r="K1268">
            <v>115920</v>
          </cell>
          <cell r="L1268">
            <v>57960</v>
          </cell>
        </row>
        <row r="1269">
          <cell r="D1269">
            <v>2979789</v>
          </cell>
          <cell r="E1269" t="str">
            <v>AA1079</v>
          </cell>
          <cell r="F1269"/>
          <cell r="G1269">
            <v>4110177866</v>
          </cell>
          <cell r="H1269" t="str">
            <v>ชุด KIT สำหรับซ่อมเบรคหลัง</v>
          </cell>
          <cell r="I1269">
            <v>2</v>
          </cell>
          <cell r="J1269" t="str">
            <v>SE</v>
          </cell>
          <cell r="K1269">
            <v>115920</v>
          </cell>
          <cell r="L1269">
            <v>57960</v>
          </cell>
        </row>
        <row r="1270">
          <cell r="D1270">
            <v>2979790</v>
          </cell>
          <cell r="E1270" t="str">
            <v>AA1079</v>
          </cell>
          <cell r="F1270"/>
          <cell r="G1270">
            <v>4110177866</v>
          </cell>
          <cell r="H1270" t="str">
            <v>ชุด KIT สำหรับซ่อมเบรคหลัง</v>
          </cell>
          <cell r="I1270">
            <v>2</v>
          </cell>
          <cell r="J1270" t="str">
            <v>SE</v>
          </cell>
          <cell r="K1270">
            <v>115920</v>
          </cell>
          <cell r="L1270">
            <v>57960</v>
          </cell>
        </row>
        <row r="1271">
          <cell r="D1271">
            <v>2979791</v>
          </cell>
          <cell r="E1271" t="str">
            <v>AA1079</v>
          </cell>
          <cell r="F1271"/>
          <cell r="G1271">
            <v>4110177866</v>
          </cell>
          <cell r="H1271" t="str">
            <v>ชุด KIT สำหรับซ่อมเบรคหลัง</v>
          </cell>
          <cell r="I1271">
            <v>2</v>
          </cell>
          <cell r="J1271" t="str">
            <v>SE</v>
          </cell>
          <cell r="K1271">
            <v>115920</v>
          </cell>
          <cell r="L1271">
            <v>57960</v>
          </cell>
        </row>
        <row r="1272">
          <cell r="D1272">
            <v>2979807</v>
          </cell>
          <cell r="E1272" t="str">
            <v>AA0852</v>
          </cell>
          <cell r="F1272"/>
          <cell r="G1272" t="str">
            <v>4110177907</v>
          </cell>
          <cell r="H1272" t="str">
            <v>SEAL KIT สำหรับซ่อม TORQUE</v>
          </cell>
          <cell r="I1272">
            <v>1</v>
          </cell>
          <cell r="J1272" t="str">
            <v>SE</v>
          </cell>
          <cell r="K1272">
            <v>74500</v>
          </cell>
          <cell r="L1272">
            <v>74500</v>
          </cell>
        </row>
        <row r="1273">
          <cell r="D1273">
            <v>2979808</v>
          </cell>
          <cell r="E1273" t="str">
            <v>AA0852</v>
          </cell>
          <cell r="F1273"/>
          <cell r="G1273">
            <v>4110177907</v>
          </cell>
          <cell r="H1273" t="str">
            <v>SEAL KIT สำหรับซ่อม TORQUE</v>
          </cell>
          <cell r="I1273">
            <v>1</v>
          </cell>
          <cell r="J1273" t="str">
            <v>SE</v>
          </cell>
          <cell r="K1273">
            <v>74500</v>
          </cell>
          <cell r="L1273">
            <v>74500</v>
          </cell>
        </row>
        <row r="1274">
          <cell r="D1274">
            <v>2979809</v>
          </cell>
          <cell r="E1274" t="str">
            <v>AA0852</v>
          </cell>
          <cell r="F1274"/>
          <cell r="G1274">
            <v>4110177907</v>
          </cell>
          <cell r="H1274" t="str">
            <v>SEAL KIT สำหรับซ่อม TORQUE</v>
          </cell>
          <cell r="I1274">
            <v>1</v>
          </cell>
          <cell r="J1274" t="str">
            <v>SE</v>
          </cell>
          <cell r="K1274">
            <v>74500</v>
          </cell>
          <cell r="L1274">
            <v>74500</v>
          </cell>
        </row>
        <row r="1275">
          <cell r="D1275">
            <v>2979811</v>
          </cell>
          <cell r="E1275" t="str">
            <v>AA0852</v>
          </cell>
          <cell r="F1275"/>
          <cell r="G1275">
            <v>4110177907</v>
          </cell>
          <cell r="H1275" t="str">
            <v>SEAL KIT สำหรับซ่อม TORQUE</v>
          </cell>
          <cell r="I1275">
            <v>1</v>
          </cell>
          <cell r="J1275" t="str">
            <v>SE</v>
          </cell>
          <cell r="K1275">
            <v>74500</v>
          </cell>
          <cell r="L1275">
            <v>74500</v>
          </cell>
        </row>
        <row r="1276">
          <cell r="D1276">
            <v>2979813</v>
          </cell>
          <cell r="E1276" t="str">
            <v>AA0852</v>
          </cell>
          <cell r="F1276"/>
          <cell r="G1276">
            <v>4110177907</v>
          </cell>
          <cell r="H1276" t="str">
            <v>SEAL KIT สำหรับซ่อม TORQUE</v>
          </cell>
          <cell r="I1276">
            <v>1</v>
          </cell>
          <cell r="J1276" t="str">
            <v>SE</v>
          </cell>
          <cell r="K1276">
            <v>74500</v>
          </cell>
          <cell r="L1276">
            <v>74500</v>
          </cell>
        </row>
        <row r="1277">
          <cell r="D1277">
            <v>2979814</v>
          </cell>
          <cell r="E1277" t="str">
            <v>AA0852</v>
          </cell>
          <cell r="F1277"/>
          <cell r="G1277">
            <v>4110177907</v>
          </cell>
          <cell r="H1277" t="str">
            <v>SEAL KIT สำหรับซ่อม TORQUE</v>
          </cell>
          <cell r="I1277">
            <v>1</v>
          </cell>
          <cell r="J1277" t="str">
            <v>SE</v>
          </cell>
          <cell r="K1277">
            <v>74500</v>
          </cell>
          <cell r="L1277">
            <v>74500</v>
          </cell>
        </row>
        <row r="1278">
          <cell r="D1278">
            <v>2980297</v>
          </cell>
          <cell r="E1278">
            <v>1000103037</v>
          </cell>
          <cell r="F1278">
            <v>1000103037</v>
          </cell>
          <cell r="G1278"/>
          <cell r="H1278" t="str">
            <v>FUEL FILTER PRO FLTGD P/N FS19763</v>
          </cell>
          <cell r="I1278">
            <v>1</v>
          </cell>
          <cell r="J1278" t="str">
            <v>EA</v>
          </cell>
          <cell r="K1278">
            <v>654</v>
          </cell>
          <cell r="L1278">
            <v>654</v>
          </cell>
        </row>
        <row r="1279">
          <cell r="D1279">
            <v>2980297</v>
          </cell>
          <cell r="E1279">
            <v>1000103035</v>
          </cell>
          <cell r="F1279">
            <v>1000103035</v>
          </cell>
          <cell r="G1279"/>
          <cell r="H1279" t="str">
            <v>FUEL OIL FILTER FLTGD P/N FS1006</v>
          </cell>
          <cell r="I1279">
            <v>1</v>
          </cell>
          <cell r="J1279" t="str">
            <v>EA</v>
          </cell>
          <cell r="K1279">
            <v>1209</v>
          </cell>
          <cell r="L1279">
            <v>1209</v>
          </cell>
        </row>
        <row r="1280">
          <cell r="D1280">
            <v>2980297</v>
          </cell>
          <cell r="E1280">
            <v>1000103034</v>
          </cell>
          <cell r="F1280">
            <v>1000103034</v>
          </cell>
          <cell r="G1280"/>
          <cell r="H1280" t="str">
            <v>LUBRICATION ENGINE OIL FILTER FLTGD</v>
          </cell>
          <cell r="I1280">
            <v>4</v>
          </cell>
          <cell r="J1280" t="str">
            <v>EA</v>
          </cell>
          <cell r="K1280">
            <v>5812</v>
          </cell>
          <cell r="L1280">
            <v>1453</v>
          </cell>
        </row>
        <row r="1281">
          <cell r="D1281">
            <v>2980297</v>
          </cell>
          <cell r="E1281">
            <v>1000103038</v>
          </cell>
          <cell r="F1281">
            <v>1000103038</v>
          </cell>
          <cell r="G1281"/>
          <cell r="H1281" t="str">
            <v>TRANSMISSION FILTER P166136</v>
          </cell>
          <cell r="I1281">
            <v>1</v>
          </cell>
          <cell r="J1281" t="str">
            <v>EA</v>
          </cell>
          <cell r="K1281">
            <v>2535</v>
          </cell>
          <cell r="L1281">
            <v>2535</v>
          </cell>
        </row>
        <row r="1282">
          <cell r="D1282">
            <v>2980297</v>
          </cell>
          <cell r="E1282">
            <v>1000103036</v>
          </cell>
          <cell r="F1282">
            <v>1000103036</v>
          </cell>
          <cell r="G1282"/>
          <cell r="H1282" t="str">
            <v>WATER FILTER FLTGD P/N WF2075</v>
          </cell>
          <cell r="I1282">
            <v>2</v>
          </cell>
          <cell r="J1282" t="str">
            <v>EA</v>
          </cell>
          <cell r="K1282">
            <v>1120</v>
          </cell>
          <cell r="L1282">
            <v>560</v>
          </cell>
        </row>
        <row r="1283">
          <cell r="D1283">
            <v>2980299</v>
          </cell>
          <cell r="E1283">
            <v>1000103037</v>
          </cell>
          <cell r="F1283">
            <v>1000103037</v>
          </cell>
          <cell r="G1283"/>
          <cell r="H1283" t="str">
            <v>FUEL FILTER PRO FLTGD P/N FS19763</v>
          </cell>
          <cell r="I1283">
            <v>1</v>
          </cell>
          <cell r="J1283" t="str">
            <v>EA</v>
          </cell>
          <cell r="K1283">
            <v>654</v>
          </cell>
          <cell r="L1283">
            <v>654</v>
          </cell>
        </row>
        <row r="1284">
          <cell r="D1284">
            <v>2980299</v>
          </cell>
          <cell r="E1284">
            <v>1000103035</v>
          </cell>
          <cell r="F1284">
            <v>1000103035</v>
          </cell>
          <cell r="G1284"/>
          <cell r="H1284" t="str">
            <v>FUEL OIL FILTER FLTGD P/N FS1006</v>
          </cell>
          <cell r="I1284">
            <v>1</v>
          </cell>
          <cell r="J1284" t="str">
            <v>EA</v>
          </cell>
          <cell r="K1284">
            <v>1209</v>
          </cell>
          <cell r="L1284">
            <v>1209</v>
          </cell>
        </row>
        <row r="1285">
          <cell r="D1285">
            <v>2980299</v>
          </cell>
          <cell r="E1285">
            <v>1000103034</v>
          </cell>
          <cell r="F1285">
            <v>1000103034</v>
          </cell>
          <cell r="G1285"/>
          <cell r="H1285" t="str">
            <v>LUBRICATION ENGINE OIL FILTER FLTGD</v>
          </cell>
          <cell r="I1285">
            <v>4</v>
          </cell>
          <cell r="J1285" t="str">
            <v>EA</v>
          </cell>
          <cell r="K1285">
            <v>5812</v>
          </cell>
          <cell r="L1285">
            <v>1453</v>
          </cell>
        </row>
        <row r="1286">
          <cell r="D1286">
            <v>2980299</v>
          </cell>
          <cell r="E1286">
            <v>1000103036</v>
          </cell>
          <cell r="F1286">
            <v>1000103036</v>
          </cell>
          <cell r="G1286"/>
          <cell r="H1286" t="str">
            <v>WATER FILTER FLTGD P/N WF2075</v>
          </cell>
          <cell r="I1286">
            <v>2</v>
          </cell>
          <cell r="J1286" t="str">
            <v>EA</v>
          </cell>
          <cell r="K1286">
            <v>1120</v>
          </cell>
          <cell r="L1286">
            <v>560</v>
          </cell>
        </row>
        <row r="1287">
          <cell r="D1287">
            <v>2980301</v>
          </cell>
          <cell r="E1287">
            <v>1000103037</v>
          </cell>
          <cell r="F1287">
            <v>1000103037</v>
          </cell>
          <cell r="G1287"/>
          <cell r="H1287" t="str">
            <v>FUEL FILTER PRO FLTGD P/N FS19763</v>
          </cell>
          <cell r="I1287">
            <v>1</v>
          </cell>
          <cell r="J1287" t="str">
            <v>EA</v>
          </cell>
          <cell r="K1287">
            <v>654</v>
          </cell>
          <cell r="L1287">
            <v>654</v>
          </cell>
        </row>
        <row r="1288">
          <cell r="D1288">
            <v>2980301</v>
          </cell>
          <cell r="E1288">
            <v>1000103035</v>
          </cell>
          <cell r="F1288">
            <v>1000103035</v>
          </cell>
          <cell r="G1288"/>
          <cell r="H1288" t="str">
            <v>FUEL OIL FILTER FLTGD P/N FS1006</v>
          </cell>
          <cell r="I1288">
            <v>1</v>
          </cell>
          <cell r="J1288" t="str">
            <v>EA</v>
          </cell>
          <cell r="K1288">
            <v>1209</v>
          </cell>
          <cell r="L1288">
            <v>1209</v>
          </cell>
        </row>
        <row r="1289">
          <cell r="D1289">
            <v>2980301</v>
          </cell>
          <cell r="E1289">
            <v>1000103034</v>
          </cell>
          <cell r="F1289">
            <v>1000103034</v>
          </cell>
          <cell r="G1289"/>
          <cell r="H1289" t="str">
            <v>LUBRICATION ENGINE OIL FILTER FLTGD</v>
          </cell>
          <cell r="I1289">
            <v>4</v>
          </cell>
          <cell r="J1289" t="str">
            <v>EA</v>
          </cell>
          <cell r="K1289">
            <v>5812</v>
          </cell>
          <cell r="L1289">
            <v>1453</v>
          </cell>
        </row>
        <row r="1290">
          <cell r="D1290">
            <v>2980301</v>
          </cell>
          <cell r="E1290">
            <v>1000103039</v>
          </cell>
          <cell r="F1290">
            <v>1000103039</v>
          </cell>
          <cell r="G1290"/>
          <cell r="H1290" t="str">
            <v>PRIMARY AIR FILTER AF1605M</v>
          </cell>
          <cell r="I1290">
            <v>2</v>
          </cell>
          <cell r="J1290" t="str">
            <v>EA</v>
          </cell>
          <cell r="K1290">
            <v>6608</v>
          </cell>
          <cell r="L1290">
            <v>3304</v>
          </cell>
        </row>
        <row r="1291">
          <cell r="D1291">
            <v>2980301</v>
          </cell>
          <cell r="E1291">
            <v>1000103036</v>
          </cell>
          <cell r="F1291">
            <v>1000103036</v>
          </cell>
          <cell r="G1291"/>
          <cell r="H1291" t="str">
            <v>WATER FILTER FLTGD P/N WF2075</v>
          </cell>
          <cell r="I1291">
            <v>2</v>
          </cell>
          <cell r="J1291" t="str">
            <v>EA</v>
          </cell>
          <cell r="K1291">
            <v>1120</v>
          </cell>
          <cell r="L1291">
            <v>560</v>
          </cell>
        </row>
        <row r="1292">
          <cell r="D1292">
            <v>2980305</v>
          </cell>
          <cell r="E1292">
            <v>1000103037</v>
          </cell>
          <cell r="F1292">
            <v>1000103037</v>
          </cell>
          <cell r="G1292"/>
          <cell r="H1292" t="str">
            <v>FUEL FILTER PRO FLTGD P/N FS19763</v>
          </cell>
          <cell r="I1292">
            <v>1</v>
          </cell>
          <cell r="J1292" t="str">
            <v>EA</v>
          </cell>
          <cell r="K1292">
            <v>654</v>
          </cell>
          <cell r="L1292">
            <v>654</v>
          </cell>
        </row>
        <row r="1293">
          <cell r="D1293">
            <v>2980305</v>
          </cell>
          <cell r="E1293">
            <v>1000103035</v>
          </cell>
          <cell r="F1293">
            <v>1000103035</v>
          </cell>
          <cell r="G1293"/>
          <cell r="H1293" t="str">
            <v>FUEL OIL FILTER FLTGD P/N FS1006</v>
          </cell>
          <cell r="I1293">
            <v>1</v>
          </cell>
          <cell r="J1293" t="str">
            <v>EA</v>
          </cell>
          <cell r="K1293">
            <v>1209</v>
          </cell>
          <cell r="L1293">
            <v>1209</v>
          </cell>
        </row>
        <row r="1294">
          <cell r="D1294">
            <v>2980305</v>
          </cell>
          <cell r="E1294">
            <v>1000103034</v>
          </cell>
          <cell r="F1294">
            <v>1000103034</v>
          </cell>
          <cell r="G1294"/>
          <cell r="H1294" t="str">
            <v>LUBRICATION ENGINE OIL FILTER FLTGD</v>
          </cell>
          <cell r="I1294">
            <v>4</v>
          </cell>
          <cell r="J1294" t="str">
            <v>EA</v>
          </cell>
          <cell r="K1294">
            <v>5812</v>
          </cell>
          <cell r="L1294">
            <v>1453</v>
          </cell>
        </row>
        <row r="1295">
          <cell r="D1295">
            <v>2980305</v>
          </cell>
          <cell r="E1295">
            <v>1000103036</v>
          </cell>
          <cell r="F1295">
            <v>1000103036</v>
          </cell>
          <cell r="G1295"/>
          <cell r="H1295" t="str">
            <v>WATER FILTER FLTGD P/N WF2075</v>
          </cell>
          <cell r="I1295">
            <v>2</v>
          </cell>
          <cell r="J1295" t="str">
            <v>EA</v>
          </cell>
          <cell r="K1295">
            <v>1120</v>
          </cell>
          <cell r="L1295">
            <v>560</v>
          </cell>
        </row>
        <row r="1296">
          <cell r="D1296">
            <v>2980308</v>
          </cell>
          <cell r="E1296">
            <v>1000103066</v>
          </cell>
          <cell r="F1296">
            <v>1000103066</v>
          </cell>
          <cell r="G1296"/>
          <cell r="H1296" t="str">
            <v>AIR DRIER FILTER 4324100202</v>
          </cell>
          <cell r="I1296">
            <v>1</v>
          </cell>
          <cell r="J1296" t="str">
            <v>EA</v>
          </cell>
          <cell r="K1296">
            <v>725</v>
          </cell>
          <cell r="L1296">
            <v>725</v>
          </cell>
        </row>
        <row r="1297">
          <cell r="D1297">
            <v>2980308</v>
          </cell>
          <cell r="E1297">
            <v>1000103037</v>
          </cell>
          <cell r="F1297">
            <v>1000103037</v>
          </cell>
          <cell r="G1297"/>
          <cell r="H1297" t="str">
            <v>FUEL FILTER PRO FLTGD P/N FS19763</v>
          </cell>
          <cell r="I1297">
            <v>1</v>
          </cell>
          <cell r="J1297" t="str">
            <v>EA</v>
          </cell>
          <cell r="K1297">
            <v>654</v>
          </cell>
          <cell r="L1297">
            <v>654</v>
          </cell>
        </row>
        <row r="1298">
          <cell r="D1298">
            <v>2980308</v>
          </cell>
          <cell r="E1298">
            <v>1000103035</v>
          </cell>
          <cell r="F1298">
            <v>1000103035</v>
          </cell>
          <cell r="G1298"/>
          <cell r="H1298" t="str">
            <v>FUEL OIL FILTER FLTGD P/N FS1006</v>
          </cell>
          <cell r="I1298">
            <v>1</v>
          </cell>
          <cell r="J1298" t="str">
            <v>EA</v>
          </cell>
          <cell r="K1298">
            <v>1209</v>
          </cell>
          <cell r="L1298">
            <v>1209</v>
          </cell>
        </row>
        <row r="1299">
          <cell r="D1299">
            <v>2980308</v>
          </cell>
          <cell r="E1299">
            <v>1000103034</v>
          </cell>
          <cell r="F1299">
            <v>1000103034</v>
          </cell>
          <cell r="G1299"/>
          <cell r="H1299" t="str">
            <v>LUBRICATION ENGINE OIL FILTER FLTGD</v>
          </cell>
          <cell r="I1299">
            <v>4</v>
          </cell>
          <cell r="J1299" t="str">
            <v>EA</v>
          </cell>
          <cell r="K1299">
            <v>5812</v>
          </cell>
          <cell r="L1299">
            <v>1453</v>
          </cell>
        </row>
        <row r="1300">
          <cell r="D1300">
            <v>2980308</v>
          </cell>
          <cell r="E1300">
            <v>1000103038</v>
          </cell>
          <cell r="F1300">
            <v>1000103038</v>
          </cell>
          <cell r="G1300"/>
          <cell r="H1300" t="str">
            <v>TRANSMISSION FILTER P166136</v>
          </cell>
          <cell r="I1300">
            <v>1</v>
          </cell>
          <cell r="J1300" t="str">
            <v>EA</v>
          </cell>
          <cell r="K1300">
            <v>2535</v>
          </cell>
          <cell r="L1300">
            <v>2535</v>
          </cell>
        </row>
        <row r="1301">
          <cell r="D1301">
            <v>2980308</v>
          </cell>
          <cell r="E1301">
            <v>1000103036</v>
          </cell>
          <cell r="F1301">
            <v>1000103036</v>
          </cell>
          <cell r="G1301"/>
          <cell r="H1301" t="str">
            <v>WATER FILTER FLTGD P/N WF2075</v>
          </cell>
          <cell r="I1301">
            <v>2</v>
          </cell>
          <cell r="J1301" t="str">
            <v>EA</v>
          </cell>
          <cell r="K1301">
            <v>1120</v>
          </cell>
          <cell r="L1301">
            <v>560</v>
          </cell>
        </row>
        <row r="1302">
          <cell r="D1302">
            <v>2980326</v>
          </cell>
          <cell r="E1302">
            <v>1000103066</v>
          </cell>
          <cell r="F1302">
            <v>1000103066</v>
          </cell>
          <cell r="G1302"/>
          <cell r="H1302" t="str">
            <v>AIR DRIER FILTER 4324100202</v>
          </cell>
          <cell r="I1302">
            <v>1</v>
          </cell>
          <cell r="J1302" t="str">
            <v>EA</v>
          </cell>
          <cell r="K1302">
            <v>725</v>
          </cell>
          <cell r="L1302">
            <v>725</v>
          </cell>
        </row>
        <row r="1303">
          <cell r="D1303">
            <v>2980326</v>
          </cell>
          <cell r="E1303">
            <v>1000103062</v>
          </cell>
          <cell r="F1303">
            <v>1000103062</v>
          </cell>
          <cell r="G1303"/>
          <cell r="H1303" t="str">
            <v>BRAKE RETURN FILTER RHR850G20V</v>
          </cell>
          <cell r="I1303">
            <v>1</v>
          </cell>
          <cell r="J1303" t="str">
            <v>EA</v>
          </cell>
          <cell r="K1303">
            <v>7000</v>
          </cell>
          <cell r="L1303">
            <v>7000</v>
          </cell>
        </row>
        <row r="1304">
          <cell r="D1304">
            <v>2980326</v>
          </cell>
          <cell r="E1304">
            <v>1000103037</v>
          </cell>
          <cell r="F1304">
            <v>1000103037</v>
          </cell>
          <cell r="G1304"/>
          <cell r="H1304" t="str">
            <v>FUEL FILTER PRO FLTGD P/N FS19763</v>
          </cell>
          <cell r="I1304">
            <v>1</v>
          </cell>
          <cell r="J1304" t="str">
            <v>EA</v>
          </cell>
          <cell r="K1304">
            <v>654</v>
          </cell>
          <cell r="L1304">
            <v>654</v>
          </cell>
        </row>
        <row r="1305">
          <cell r="D1305">
            <v>2980326</v>
          </cell>
          <cell r="E1305">
            <v>1000103035</v>
          </cell>
          <cell r="F1305">
            <v>1000103035</v>
          </cell>
          <cell r="G1305"/>
          <cell r="H1305" t="str">
            <v>FUEL OIL FILTER FLTGD P/N FS1006</v>
          </cell>
          <cell r="I1305">
            <v>1</v>
          </cell>
          <cell r="J1305" t="str">
            <v>EA</v>
          </cell>
          <cell r="K1305">
            <v>1209</v>
          </cell>
          <cell r="L1305">
            <v>1209</v>
          </cell>
        </row>
        <row r="1306">
          <cell r="D1306">
            <v>2980326</v>
          </cell>
          <cell r="E1306">
            <v>1000103065</v>
          </cell>
          <cell r="F1306">
            <v>1000103065</v>
          </cell>
          <cell r="G1306"/>
          <cell r="H1306" t="str">
            <v>HYDRAULIC BREATHER WP839</v>
          </cell>
          <cell r="I1306">
            <v>1</v>
          </cell>
          <cell r="J1306" t="str">
            <v>EA</v>
          </cell>
          <cell r="K1306">
            <v>1500</v>
          </cell>
          <cell r="L1306">
            <v>1500</v>
          </cell>
        </row>
        <row r="1307">
          <cell r="D1307">
            <v>2980326</v>
          </cell>
          <cell r="E1307">
            <v>1000103061</v>
          </cell>
          <cell r="F1307">
            <v>1000103061</v>
          </cell>
          <cell r="G1307"/>
          <cell r="H1307" t="str">
            <v>HYDRAULIC HIGH PRESSURE FILTER C713G10</v>
          </cell>
          <cell r="I1307">
            <v>2</v>
          </cell>
          <cell r="J1307" t="str">
            <v>EA</v>
          </cell>
          <cell r="K1307">
            <v>27600</v>
          </cell>
          <cell r="L1307">
            <v>13800</v>
          </cell>
        </row>
        <row r="1308">
          <cell r="D1308">
            <v>2980326</v>
          </cell>
          <cell r="E1308">
            <v>1000103063</v>
          </cell>
          <cell r="F1308">
            <v>1000103063</v>
          </cell>
          <cell r="G1308"/>
          <cell r="H1308" t="str">
            <v>HYDRAULIC RETURN FILTER XR630G25V</v>
          </cell>
          <cell r="I1308">
            <v>1</v>
          </cell>
          <cell r="J1308" t="str">
            <v>EA</v>
          </cell>
          <cell r="K1308">
            <v>7000</v>
          </cell>
          <cell r="L1308">
            <v>7000</v>
          </cell>
        </row>
        <row r="1309">
          <cell r="D1309">
            <v>2980326</v>
          </cell>
          <cell r="E1309">
            <v>1000103034</v>
          </cell>
          <cell r="F1309">
            <v>1000103034</v>
          </cell>
          <cell r="G1309"/>
          <cell r="H1309" t="str">
            <v>LUBRICATION ENGINE OIL FILTER FLTGD</v>
          </cell>
          <cell r="I1309">
            <v>4</v>
          </cell>
          <cell r="J1309" t="str">
            <v>EA</v>
          </cell>
          <cell r="K1309">
            <v>5812</v>
          </cell>
          <cell r="L1309">
            <v>1453</v>
          </cell>
        </row>
        <row r="1310">
          <cell r="D1310">
            <v>2980326</v>
          </cell>
          <cell r="E1310">
            <v>1000103039</v>
          </cell>
          <cell r="F1310">
            <v>1000103039</v>
          </cell>
          <cell r="G1310"/>
          <cell r="H1310" t="str">
            <v>PRIMARY AIR FILTER AF1605M</v>
          </cell>
          <cell r="I1310">
            <v>2</v>
          </cell>
          <cell r="J1310" t="str">
            <v>EA</v>
          </cell>
          <cell r="K1310">
            <v>6608</v>
          </cell>
          <cell r="L1310">
            <v>3304</v>
          </cell>
        </row>
        <row r="1311">
          <cell r="D1311">
            <v>2980326</v>
          </cell>
          <cell r="E1311">
            <v>1000103060</v>
          </cell>
          <cell r="F1311">
            <v>1000103060</v>
          </cell>
          <cell r="G1311"/>
          <cell r="H1311" t="str">
            <v>SECONDARY AIR FILTER AF1604</v>
          </cell>
          <cell r="I1311">
            <v>2</v>
          </cell>
          <cell r="J1311" t="str">
            <v>EA</v>
          </cell>
          <cell r="K1311">
            <v>4176</v>
          </cell>
          <cell r="L1311">
            <v>2088</v>
          </cell>
        </row>
        <row r="1312">
          <cell r="D1312">
            <v>2980326</v>
          </cell>
          <cell r="E1312">
            <v>1000103038</v>
          </cell>
          <cell r="F1312">
            <v>1000103038</v>
          </cell>
          <cell r="G1312"/>
          <cell r="H1312" t="str">
            <v>TRANSMISSION FILTER P166136</v>
          </cell>
          <cell r="I1312">
            <v>1</v>
          </cell>
          <cell r="J1312" t="str">
            <v>EA</v>
          </cell>
          <cell r="K1312">
            <v>2535</v>
          </cell>
          <cell r="L1312">
            <v>2535</v>
          </cell>
        </row>
        <row r="1313">
          <cell r="D1313">
            <v>2980326</v>
          </cell>
          <cell r="E1313">
            <v>1000103036</v>
          </cell>
          <cell r="F1313">
            <v>1000103036</v>
          </cell>
          <cell r="G1313"/>
          <cell r="H1313" t="str">
            <v>WATER FILTER FLTGD P/N WF2075</v>
          </cell>
          <cell r="I1313">
            <v>2</v>
          </cell>
          <cell r="J1313" t="str">
            <v>EA</v>
          </cell>
          <cell r="K1313">
            <v>1120</v>
          </cell>
          <cell r="L1313">
            <v>560</v>
          </cell>
        </row>
        <row r="1314">
          <cell r="D1314">
            <v>2981587</v>
          </cell>
          <cell r="E1314" t="str">
            <v>AA0791</v>
          </cell>
          <cell r="F1314"/>
          <cell r="G1314" t="str">
            <v>4110177390</v>
          </cell>
          <cell r="H1314" t="str">
            <v>PRIORITY HYDRAULIC VALVE</v>
          </cell>
          <cell r="I1314">
            <v>1</v>
          </cell>
          <cell r="J1314" t="str">
            <v>EA</v>
          </cell>
          <cell r="K1314">
            <v>20030</v>
          </cell>
          <cell r="L1314">
            <v>20030</v>
          </cell>
        </row>
        <row r="1315">
          <cell r="D1315">
            <v>2981589</v>
          </cell>
          <cell r="E1315" t="str">
            <v>AA0791</v>
          </cell>
          <cell r="F1315"/>
          <cell r="G1315">
            <v>4110177390</v>
          </cell>
          <cell r="H1315" t="str">
            <v>PRIORITY HYDRAULIC VALVE</v>
          </cell>
          <cell r="I1315">
            <v>1</v>
          </cell>
          <cell r="J1315" t="str">
            <v>EA</v>
          </cell>
          <cell r="K1315">
            <v>20030</v>
          </cell>
          <cell r="L1315">
            <v>20030</v>
          </cell>
        </row>
        <row r="1316">
          <cell r="D1316">
            <v>2981590</v>
          </cell>
          <cell r="E1316" t="str">
            <v>AA0791</v>
          </cell>
          <cell r="F1316"/>
          <cell r="G1316">
            <v>4110177390</v>
          </cell>
          <cell r="H1316" t="str">
            <v>PRIORITY HYDRAULIC VALVE</v>
          </cell>
          <cell r="I1316">
            <v>1</v>
          </cell>
          <cell r="J1316" t="str">
            <v>EA</v>
          </cell>
          <cell r="K1316">
            <v>20030</v>
          </cell>
          <cell r="L1316">
            <v>20030</v>
          </cell>
        </row>
        <row r="1317">
          <cell r="D1317">
            <v>2981591</v>
          </cell>
          <cell r="E1317" t="str">
            <v>AA0791</v>
          </cell>
          <cell r="F1317"/>
          <cell r="G1317">
            <v>4110177390</v>
          </cell>
          <cell r="H1317" t="str">
            <v>PRIORITY HYDRAULIC VALVE</v>
          </cell>
          <cell r="I1317">
            <v>1</v>
          </cell>
          <cell r="J1317" t="str">
            <v>EA</v>
          </cell>
          <cell r="K1317">
            <v>20030</v>
          </cell>
          <cell r="L1317">
            <v>20030</v>
          </cell>
        </row>
        <row r="1318">
          <cell r="D1318">
            <v>2981593</v>
          </cell>
          <cell r="E1318" t="str">
            <v>AA0791</v>
          </cell>
          <cell r="F1318"/>
          <cell r="G1318">
            <v>4110177390</v>
          </cell>
          <cell r="H1318" t="str">
            <v>PRIORITY HYDRAULIC VALVE</v>
          </cell>
          <cell r="I1318">
            <v>1</v>
          </cell>
          <cell r="J1318" t="str">
            <v>EA</v>
          </cell>
          <cell r="K1318">
            <v>20030</v>
          </cell>
          <cell r="L1318">
            <v>20030</v>
          </cell>
        </row>
        <row r="1319">
          <cell r="D1319">
            <v>2981724</v>
          </cell>
          <cell r="E1319" t="str">
            <v>AA0197</v>
          </cell>
          <cell r="F1319"/>
          <cell r="G1319" t="str">
            <v>4110177831</v>
          </cell>
          <cell r="H1319" t="str">
            <v>COUPLING YOKE P/N 953-AX-52019</v>
          </cell>
          <cell r="I1319">
            <v>1</v>
          </cell>
          <cell r="J1319" t="str">
            <v>EA</v>
          </cell>
          <cell r="K1319">
            <v>69800</v>
          </cell>
          <cell r="L1319">
            <v>69800</v>
          </cell>
        </row>
        <row r="1320">
          <cell r="D1320">
            <v>2981725</v>
          </cell>
          <cell r="E1320" t="str">
            <v>AA0197</v>
          </cell>
          <cell r="F1320"/>
          <cell r="G1320">
            <v>4110177831</v>
          </cell>
          <cell r="H1320" t="str">
            <v>COUPLING YOKE P/N 953-AX-52019</v>
          </cell>
          <cell r="I1320">
            <v>1</v>
          </cell>
          <cell r="J1320" t="str">
            <v>EA</v>
          </cell>
          <cell r="K1320">
            <v>69800</v>
          </cell>
          <cell r="L1320">
            <v>69800</v>
          </cell>
        </row>
        <row r="1321">
          <cell r="D1321">
            <v>2981726</v>
          </cell>
          <cell r="E1321" t="str">
            <v>AA0197</v>
          </cell>
          <cell r="F1321"/>
          <cell r="G1321">
            <v>4110177831</v>
          </cell>
          <cell r="H1321" t="str">
            <v>COUPLING YOKE P/N 953-AX-52019</v>
          </cell>
          <cell r="I1321">
            <v>1</v>
          </cell>
          <cell r="J1321" t="str">
            <v>EA</v>
          </cell>
          <cell r="K1321">
            <v>69800</v>
          </cell>
          <cell r="L1321">
            <v>69800</v>
          </cell>
        </row>
        <row r="1322">
          <cell r="D1322">
            <v>2981727</v>
          </cell>
          <cell r="E1322" t="str">
            <v>AA0197</v>
          </cell>
          <cell r="F1322"/>
          <cell r="G1322">
            <v>4110177831</v>
          </cell>
          <cell r="H1322" t="str">
            <v>COUPLING YOKE P/N 953-AX-52019</v>
          </cell>
          <cell r="I1322">
            <v>1</v>
          </cell>
          <cell r="J1322" t="str">
            <v>EA</v>
          </cell>
          <cell r="K1322">
            <v>69800</v>
          </cell>
          <cell r="L1322">
            <v>69800</v>
          </cell>
        </row>
        <row r="1323">
          <cell r="D1323">
            <v>2981729</v>
          </cell>
          <cell r="E1323" t="str">
            <v>AA0197</v>
          </cell>
          <cell r="F1323"/>
          <cell r="G1323">
            <v>4110177831</v>
          </cell>
          <cell r="H1323" t="str">
            <v>COUPLING YOKE P/N 953-AX-52019</v>
          </cell>
          <cell r="I1323">
            <v>1</v>
          </cell>
          <cell r="J1323" t="str">
            <v>EA</v>
          </cell>
          <cell r="K1323">
            <v>69800</v>
          </cell>
          <cell r="L1323">
            <v>69800</v>
          </cell>
        </row>
        <row r="1324">
          <cell r="D1324">
            <v>2981805</v>
          </cell>
          <cell r="E1324">
            <v>1000103038</v>
          </cell>
          <cell r="F1324">
            <v>1000103038</v>
          </cell>
          <cell r="G1324"/>
          <cell r="H1324" t="str">
            <v>TRANSMISSION FILTER P166136</v>
          </cell>
          <cell r="I1324">
            <v>1</v>
          </cell>
          <cell r="J1324" t="str">
            <v>EA</v>
          </cell>
          <cell r="K1324">
            <v>2535</v>
          </cell>
          <cell r="L1324">
            <v>2535</v>
          </cell>
        </row>
        <row r="1325">
          <cell r="D1325">
            <v>2981885</v>
          </cell>
          <cell r="E1325" t="str">
            <v>AA0766</v>
          </cell>
          <cell r="F1325"/>
          <cell r="G1325">
            <v>4110179210</v>
          </cell>
          <cell r="H1325" t="str">
            <v>PLATE P/N 705-17-04611</v>
          </cell>
          <cell r="I1325">
            <v>4</v>
          </cell>
          <cell r="J1325" t="str">
            <v>EA</v>
          </cell>
          <cell r="K1325">
            <v>13800</v>
          </cell>
          <cell r="L1325">
            <v>3450</v>
          </cell>
        </row>
        <row r="1326">
          <cell r="D1326">
            <v>2981886</v>
          </cell>
          <cell r="E1326" t="str">
            <v>AA0766</v>
          </cell>
          <cell r="F1326"/>
          <cell r="G1326">
            <v>4110180205</v>
          </cell>
          <cell r="H1326" t="str">
            <v>PLATE P/N 705-17-04611</v>
          </cell>
          <cell r="I1326">
            <v>4</v>
          </cell>
          <cell r="J1326" t="str">
            <v>EA</v>
          </cell>
          <cell r="K1326">
            <v>12800</v>
          </cell>
          <cell r="L1326">
            <v>3200</v>
          </cell>
        </row>
        <row r="1327">
          <cell r="D1327">
            <v>2981991</v>
          </cell>
          <cell r="E1327" t="str">
            <v>AA0851</v>
          </cell>
          <cell r="F1327"/>
          <cell r="G1327">
            <v>4110181982</v>
          </cell>
          <cell r="H1327" t="str">
            <v>SEAL KIT STEERING CYLINDER</v>
          </cell>
          <cell r="I1327">
            <v>2</v>
          </cell>
          <cell r="J1327" t="str">
            <v>SE</v>
          </cell>
          <cell r="K1327">
            <v>3100</v>
          </cell>
          <cell r="L1327">
            <v>1550</v>
          </cell>
        </row>
        <row r="1328">
          <cell r="D1328">
            <v>2981992</v>
          </cell>
          <cell r="E1328" t="str">
            <v>AA0851</v>
          </cell>
          <cell r="F1328"/>
          <cell r="G1328">
            <v>4110181982</v>
          </cell>
          <cell r="H1328" t="str">
            <v>SEAL KIT STEERING CYLINDER</v>
          </cell>
          <cell r="I1328">
            <v>2</v>
          </cell>
          <cell r="J1328" t="str">
            <v>SE</v>
          </cell>
          <cell r="K1328">
            <v>3100</v>
          </cell>
          <cell r="L1328">
            <v>1550</v>
          </cell>
        </row>
        <row r="1329">
          <cell r="D1329">
            <v>2981994</v>
          </cell>
          <cell r="E1329" t="str">
            <v>AA0766</v>
          </cell>
          <cell r="F1329"/>
          <cell r="G1329">
            <v>4110179210</v>
          </cell>
          <cell r="H1329" t="str">
            <v>PLATE P/N 705-17-04611</v>
          </cell>
          <cell r="I1329">
            <v>4</v>
          </cell>
          <cell r="J1329" t="str">
            <v>EA</v>
          </cell>
          <cell r="K1329">
            <v>13800</v>
          </cell>
          <cell r="L1329">
            <v>3450</v>
          </cell>
        </row>
        <row r="1330">
          <cell r="D1330">
            <v>2984884</v>
          </cell>
          <cell r="E1330" t="str">
            <v>AA0766</v>
          </cell>
          <cell r="F1330"/>
          <cell r="G1330">
            <v>4110179210</v>
          </cell>
          <cell r="H1330" t="str">
            <v>PLATE P/N 705-17-04611</v>
          </cell>
          <cell r="I1330">
            <v>4</v>
          </cell>
          <cell r="J1330" t="str">
            <v>EA</v>
          </cell>
          <cell r="K1330">
            <v>13800</v>
          </cell>
          <cell r="L1330">
            <v>3450</v>
          </cell>
        </row>
        <row r="1331">
          <cell r="D1331">
            <v>2984947</v>
          </cell>
          <cell r="E1331">
            <v>1000039475</v>
          </cell>
          <cell r="F1331">
            <v>1000039475</v>
          </cell>
          <cell r="G1331"/>
          <cell r="H1331" t="str">
            <v>BEARING 32232 J2 U J PULVERIZER UNIT8-13</v>
          </cell>
          <cell r="I1331">
            <v>2</v>
          </cell>
          <cell r="J1331" t="str">
            <v>EA</v>
          </cell>
          <cell r="K1331">
            <v>190374.33</v>
          </cell>
          <cell r="L1331">
            <v>95187.164999999994</v>
          </cell>
        </row>
        <row r="1332">
          <cell r="D1332">
            <v>2984947</v>
          </cell>
          <cell r="E1332">
            <v>3000004468</v>
          </cell>
          <cell r="F1332">
            <v>3000004468</v>
          </cell>
          <cell r="G1332"/>
          <cell r="H1332" t="str">
            <v>BEARING BALL ANNULAR SKF 6219C3</v>
          </cell>
          <cell r="I1332">
            <v>2</v>
          </cell>
          <cell r="J1332" t="str">
            <v>EA</v>
          </cell>
          <cell r="K1332">
            <v>3940</v>
          </cell>
          <cell r="L1332">
            <v>1970</v>
          </cell>
        </row>
        <row r="1333">
          <cell r="D1333">
            <v>2985365</v>
          </cell>
          <cell r="E1333" t="str">
            <v>AA0205</v>
          </cell>
          <cell r="F1333"/>
          <cell r="G1333">
            <v>4110177854</v>
          </cell>
          <cell r="H1333" t="str">
            <v>CUSHION-KS-SIZE 63X97X85 MM.</v>
          </cell>
          <cell r="I1333">
            <v>2</v>
          </cell>
          <cell r="J1333" t="str">
            <v>EA</v>
          </cell>
          <cell r="K1333">
            <v>4540</v>
          </cell>
          <cell r="L1333">
            <v>2270</v>
          </cell>
        </row>
        <row r="1334">
          <cell r="D1334">
            <v>2985365</v>
          </cell>
          <cell r="E1334" t="str">
            <v>AA0248</v>
          </cell>
          <cell r="F1334"/>
          <cell r="G1334">
            <v>4110177854</v>
          </cell>
          <cell r="H1334" t="str">
            <v>ELEMENT ASSY P/N 985-CV-92863</v>
          </cell>
          <cell r="I1334">
            <v>1</v>
          </cell>
          <cell r="J1334" t="str">
            <v>EA</v>
          </cell>
          <cell r="K1334">
            <v>24800</v>
          </cell>
          <cell r="L1334">
            <v>24800</v>
          </cell>
        </row>
        <row r="1335">
          <cell r="D1335">
            <v>2985366</v>
          </cell>
          <cell r="E1335" t="str">
            <v>AA0205</v>
          </cell>
          <cell r="F1335"/>
          <cell r="G1335">
            <v>4110177854</v>
          </cell>
          <cell r="H1335" t="str">
            <v>CUSHION-KS-SIZE 63X97X85 MM.</v>
          </cell>
          <cell r="I1335">
            <v>2</v>
          </cell>
          <cell r="J1335" t="str">
            <v>EA</v>
          </cell>
          <cell r="K1335">
            <v>4540</v>
          </cell>
          <cell r="L1335">
            <v>2270</v>
          </cell>
        </row>
        <row r="1336">
          <cell r="D1336">
            <v>2985366</v>
          </cell>
          <cell r="E1336" t="str">
            <v>AA0248</v>
          </cell>
          <cell r="F1336"/>
          <cell r="G1336">
            <v>4110177854</v>
          </cell>
          <cell r="H1336" t="str">
            <v>ELEMENT ASSY P/N 985-CV-92863</v>
          </cell>
          <cell r="I1336">
            <v>1</v>
          </cell>
          <cell r="J1336" t="str">
            <v>EA</v>
          </cell>
          <cell r="K1336">
            <v>24800</v>
          </cell>
          <cell r="L1336">
            <v>24800</v>
          </cell>
        </row>
        <row r="1337">
          <cell r="D1337">
            <v>2985385</v>
          </cell>
          <cell r="E1337" t="str">
            <v>AA1017</v>
          </cell>
          <cell r="F1337"/>
          <cell r="G1337">
            <v>4110178860</v>
          </cell>
          <cell r="H1337" t="str">
            <v>TURBO HOLSET P/N 3592968</v>
          </cell>
          <cell r="I1337">
            <v>2</v>
          </cell>
          <cell r="J1337" t="str">
            <v>EA</v>
          </cell>
          <cell r="K1337">
            <v>170000</v>
          </cell>
          <cell r="L1337">
            <v>85000</v>
          </cell>
        </row>
        <row r="1338">
          <cell r="D1338">
            <v>2985387</v>
          </cell>
          <cell r="E1338" t="str">
            <v>AA0205</v>
          </cell>
          <cell r="F1338"/>
          <cell r="G1338">
            <v>4110177854</v>
          </cell>
          <cell r="H1338" t="str">
            <v>CUSHION-KS-SIZE 63X97X85 MM.</v>
          </cell>
          <cell r="I1338">
            <v>2</v>
          </cell>
          <cell r="J1338" t="str">
            <v>EA</v>
          </cell>
          <cell r="K1338">
            <v>4540</v>
          </cell>
          <cell r="L1338">
            <v>2270</v>
          </cell>
        </row>
        <row r="1339">
          <cell r="D1339">
            <v>2985387</v>
          </cell>
          <cell r="E1339" t="str">
            <v>AA0248</v>
          </cell>
          <cell r="F1339"/>
          <cell r="G1339">
            <v>4110177854</v>
          </cell>
          <cell r="H1339" t="str">
            <v>ELEMENT ASSY P/N 985-CV-92863</v>
          </cell>
          <cell r="I1339">
            <v>1</v>
          </cell>
          <cell r="J1339" t="str">
            <v>EA</v>
          </cell>
          <cell r="K1339">
            <v>24800</v>
          </cell>
          <cell r="L1339">
            <v>24800</v>
          </cell>
        </row>
        <row r="1340">
          <cell r="D1340">
            <v>2985388</v>
          </cell>
          <cell r="E1340" t="str">
            <v>AA0205</v>
          </cell>
          <cell r="F1340"/>
          <cell r="G1340">
            <v>4110177854</v>
          </cell>
          <cell r="H1340" t="str">
            <v>CUSHION-KS-SIZE 63X97X85 MM.</v>
          </cell>
          <cell r="I1340">
            <v>2</v>
          </cell>
          <cell r="J1340" t="str">
            <v>EA</v>
          </cell>
          <cell r="K1340">
            <v>4540</v>
          </cell>
          <cell r="L1340">
            <v>2270</v>
          </cell>
        </row>
        <row r="1341">
          <cell r="D1341">
            <v>2985388</v>
          </cell>
          <cell r="E1341" t="str">
            <v>AA0248</v>
          </cell>
          <cell r="F1341"/>
          <cell r="G1341">
            <v>4110177854</v>
          </cell>
          <cell r="H1341" t="str">
            <v>ELEMENT ASSY P/N 985-CV-92863</v>
          </cell>
          <cell r="I1341">
            <v>1</v>
          </cell>
          <cell r="J1341" t="str">
            <v>EA</v>
          </cell>
          <cell r="K1341">
            <v>24800</v>
          </cell>
          <cell r="L1341">
            <v>24800</v>
          </cell>
        </row>
        <row r="1342">
          <cell r="D1342">
            <v>2985390</v>
          </cell>
          <cell r="E1342" t="str">
            <v>AA0205</v>
          </cell>
          <cell r="F1342"/>
          <cell r="G1342">
            <v>4110177854</v>
          </cell>
          <cell r="H1342" t="str">
            <v>CUSHION-KS-SIZE 63X97X85 MM.</v>
          </cell>
          <cell r="I1342">
            <v>2</v>
          </cell>
          <cell r="J1342" t="str">
            <v>EA</v>
          </cell>
          <cell r="K1342">
            <v>4540</v>
          </cell>
          <cell r="L1342">
            <v>2270</v>
          </cell>
        </row>
        <row r="1343">
          <cell r="D1343">
            <v>2985390</v>
          </cell>
          <cell r="E1343" t="str">
            <v>AA0248</v>
          </cell>
          <cell r="F1343"/>
          <cell r="G1343">
            <v>4110177854</v>
          </cell>
          <cell r="H1343" t="str">
            <v>ELEMENT ASSY P/N 985-CV-92863</v>
          </cell>
          <cell r="I1343">
            <v>1</v>
          </cell>
          <cell r="J1343" t="str">
            <v>EA</v>
          </cell>
          <cell r="K1343">
            <v>24800</v>
          </cell>
          <cell r="L1343">
            <v>24800</v>
          </cell>
        </row>
        <row r="1344">
          <cell r="D1344">
            <v>2985392</v>
          </cell>
          <cell r="E1344" t="str">
            <v>AA0205</v>
          </cell>
          <cell r="F1344"/>
          <cell r="G1344">
            <v>4110177854</v>
          </cell>
          <cell r="H1344" t="str">
            <v>CUSHION-KS-SIZE 63X97X85 MM.</v>
          </cell>
          <cell r="I1344">
            <v>2</v>
          </cell>
          <cell r="J1344" t="str">
            <v>EA</v>
          </cell>
          <cell r="K1344">
            <v>4540</v>
          </cell>
          <cell r="L1344">
            <v>2270</v>
          </cell>
        </row>
        <row r="1345">
          <cell r="D1345">
            <v>2985392</v>
          </cell>
          <cell r="E1345" t="str">
            <v>AA0248</v>
          </cell>
          <cell r="F1345"/>
          <cell r="G1345">
            <v>4110177854</v>
          </cell>
          <cell r="H1345" t="str">
            <v>ELEMENT ASSY P/N 985-CV-92863</v>
          </cell>
          <cell r="I1345">
            <v>1</v>
          </cell>
          <cell r="J1345" t="str">
            <v>EA</v>
          </cell>
          <cell r="K1345">
            <v>24800</v>
          </cell>
          <cell r="L1345">
            <v>24800</v>
          </cell>
        </row>
        <row r="1346">
          <cell r="D1346">
            <v>2985395</v>
          </cell>
          <cell r="E1346" t="str">
            <v>AA0205</v>
          </cell>
          <cell r="F1346"/>
          <cell r="G1346">
            <v>4110177854</v>
          </cell>
          <cell r="H1346" t="str">
            <v>CUSHION-KS-SIZE 63X97X85 MM.</v>
          </cell>
          <cell r="I1346">
            <v>2</v>
          </cell>
          <cell r="J1346" t="str">
            <v>EA</v>
          </cell>
          <cell r="K1346">
            <v>4540</v>
          </cell>
          <cell r="L1346">
            <v>2270</v>
          </cell>
        </row>
        <row r="1347">
          <cell r="D1347">
            <v>2985395</v>
          </cell>
          <cell r="E1347" t="str">
            <v>AA0248</v>
          </cell>
          <cell r="F1347"/>
          <cell r="G1347">
            <v>4110177854</v>
          </cell>
          <cell r="H1347" t="str">
            <v>ELEMENT ASSY P/N 985-CV-92863</v>
          </cell>
          <cell r="I1347">
            <v>1</v>
          </cell>
          <cell r="J1347" t="str">
            <v>EA</v>
          </cell>
          <cell r="K1347">
            <v>24800</v>
          </cell>
          <cell r="L1347">
            <v>24800</v>
          </cell>
        </row>
        <row r="1348">
          <cell r="D1348">
            <v>2985399</v>
          </cell>
          <cell r="E1348" t="str">
            <v>AA0205</v>
          </cell>
          <cell r="F1348"/>
          <cell r="G1348">
            <v>4110177854</v>
          </cell>
          <cell r="H1348" t="str">
            <v>CUSHION-KS-SIZE 63X97X85 MM.</v>
          </cell>
          <cell r="I1348">
            <v>2</v>
          </cell>
          <cell r="J1348" t="str">
            <v>EA</v>
          </cell>
          <cell r="K1348">
            <v>4540</v>
          </cell>
          <cell r="L1348">
            <v>2270</v>
          </cell>
        </row>
        <row r="1349">
          <cell r="D1349">
            <v>2985399</v>
          </cell>
          <cell r="E1349" t="str">
            <v>AA0248</v>
          </cell>
          <cell r="F1349"/>
          <cell r="G1349">
            <v>4110177854</v>
          </cell>
          <cell r="H1349" t="str">
            <v>ELEMENT ASSY P/N 985-CV-92863</v>
          </cell>
          <cell r="I1349">
            <v>1</v>
          </cell>
          <cell r="J1349" t="str">
            <v>EA</v>
          </cell>
          <cell r="K1349">
            <v>24800</v>
          </cell>
          <cell r="L1349">
            <v>24800</v>
          </cell>
        </row>
        <row r="1350">
          <cell r="D1350">
            <v>2985406</v>
          </cell>
          <cell r="E1350" t="str">
            <v>AA0205</v>
          </cell>
          <cell r="F1350"/>
          <cell r="G1350">
            <v>4110177854</v>
          </cell>
          <cell r="H1350" t="str">
            <v>CUSHION-KS-SIZE 63X97X85 MM.</v>
          </cell>
          <cell r="I1350">
            <v>2</v>
          </cell>
          <cell r="J1350" t="str">
            <v>EA</v>
          </cell>
          <cell r="K1350">
            <v>4540</v>
          </cell>
          <cell r="L1350">
            <v>2270</v>
          </cell>
        </row>
        <row r="1351">
          <cell r="D1351">
            <v>2985406</v>
          </cell>
          <cell r="E1351" t="str">
            <v>AA0248</v>
          </cell>
          <cell r="F1351"/>
          <cell r="G1351">
            <v>4110177854</v>
          </cell>
          <cell r="H1351" t="str">
            <v>ELEMENT ASSY P/N 985-CV-92863</v>
          </cell>
          <cell r="I1351">
            <v>1</v>
          </cell>
          <cell r="J1351" t="str">
            <v>EA</v>
          </cell>
          <cell r="K1351">
            <v>24800</v>
          </cell>
          <cell r="L1351">
            <v>24800</v>
          </cell>
        </row>
        <row r="1352">
          <cell r="D1352">
            <v>2985408</v>
          </cell>
          <cell r="E1352" t="str">
            <v>AA0205</v>
          </cell>
          <cell r="F1352"/>
          <cell r="G1352">
            <v>4110177854</v>
          </cell>
          <cell r="H1352" t="str">
            <v>CUSHION-KS-SIZE 63X97X85 MM.</v>
          </cell>
          <cell r="I1352">
            <v>2</v>
          </cell>
          <cell r="J1352" t="str">
            <v>EA</v>
          </cell>
          <cell r="K1352">
            <v>4540</v>
          </cell>
          <cell r="L1352">
            <v>2270</v>
          </cell>
        </row>
        <row r="1353">
          <cell r="D1353">
            <v>2985408</v>
          </cell>
          <cell r="E1353" t="str">
            <v>AA0248</v>
          </cell>
          <cell r="F1353"/>
          <cell r="G1353">
            <v>4110177854</v>
          </cell>
          <cell r="H1353" t="str">
            <v>ELEMENT ASSY P/N 985-CV-92863</v>
          </cell>
          <cell r="I1353">
            <v>1</v>
          </cell>
          <cell r="J1353" t="str">
            <v>EA</v>
          </cell>
          <cell r="K1353">
            <v>24800</v>
          </cell>
          <cell r="L1353">
            <v>24800</v>
          </cell>
        </row>
        <row r="1354">
          <cell r="D1354">
            <v>2985409</v>
          </cell>
          <cell r="E1354" t="str">
            <v>AA0766</v>
          </cell>
          <cell r="F1354"/>
          <cell r="G1354">
            <v>4110179210</v>
          </cell>
          <cell r="H1354" t="str">
            <v>PLATE P/N 705-17-04611</v>
          </cell>
          <cell r="I1354">
            <v>4</v>
          </cell>
          <cell r="J1354" t="str">
            <v>EA</v>
          </cell>
          <cell r="K1354">
            <v>13800</v>
          </cell>
          <cell r="L1354">
            <v>3450</v>
          </cell>
        </row>
        <row r="1355">
          <cell r="D1355">
            <v>2985422</v>
          </cell>
          <cell r="E1355" t="str">
            <v>AA0766</v>
          </cell>
          <cell r="F1355"/>
          <cell r="G1355">
            <v>4110179210</v>
          </cell>
          <cell r="H1355" t="str">
            <v>PLATE P/N 705-17-04611</v>
          </cell>
          <cell r="I1355">
            <v>4</v>
          </cell>
          <cell r="J1355" t="str">
            <v>EA</v>
          </cell>
          <cell r="K1355">
            <v>13800</v>
          </cell>
          <cell r="L1355">
            <v>3450</v>
          </cell>
        </row>
        <row r="1356">
          <cell r="D1356">
            <v>2985542</v>
          </cell>
          <cell r="E1356" t="str">
            <v>AA0232</v>
          </cell>
          <cell r="F1356"/>
          <cell r="G1356">
            <v>4110177829</v>
          </cell>
          <cell r="H1356" t="str">
            <v>DISC TORQUE FMC P/N FM2739</v>
          </cell>
          <cell r="I1356">
            <v>5</v>
          </cell>
          <cell r="J1356" t="str">
            <v>EA</v>
          </cell>
          <cell r="K1356">
            <v>31750</v>
          </cell>
          <cell r="L1356">
            <v>6350</v>
          </cell>
        </row>
        <row r="1357">
          <cell r="D1357">
            <v>2985542</v>
          </cell>
          <cell r="E1357" t="str">
            <v>AA0770</v>
          </cell>
          <cell r="F1357"/>
          <cell r="G1357">
            <v>4110177829</v>
          </cell>
          <cell r="H1357" t="str">
            <v>PLATE HIGH FMC P/N FM3050MP</v>
          </cell>
          <cell r="I1357">
            <v>5</v>
          </cell>
          <cell r="J1357" t="str">
            <v>EA</v>
          </cell>
          <cell r="K1357">
            <v>32250</v>
          </cell>
          <cell r="L1357">
            <v>6450</v>
          </cell>
        </row>
        <row r="1358">
          <cell r="D1358">
            <v>2985543</v>
          </cell>
          <cell r="E1358" t="str">
            <v>AA0232</v>
          </cell>
          <cell r="F1358"/>
          <cell r="G1358">
            <v>4110177829</v>
          </cell>
          <cell r="H1358" t="str">
            <v>DISC TORQUE FMC P/N FM2739</v>
          </cell>
          <cell r="I1358">
            <v>5</v>
          </cell>
          <cell r="J1358" t="str">
            <v>EA</v>
          </cell>
          <cell r="K1358">
            <v>31750</v>
          </cell>
          <cell r="L1358">
            <v>6350</v>
          </cell>
        </row>
        <row r="1359">
          <cell r="D1359">
            <v>2985543</v>
          </cell>
          <cell r="E1359" t="str">
            <v>AA0770</v>
          </cell>
          <cell r="F1359"/>
          <cell r="G1359">
            <v>4110177829</v>
          </cell>
          <cell r="H1359" t="str">
            <v>PLATE HIGH FMC P/N FM3050MP</v>
          </cell>
          <cell r="I1359">
            <v>5</v>
          </cell>
          <cell r="J1359" t="str">
            <v>EA</v>
          </cell>
          <cell r="K1359">
            <v>32250</v>
          </cell>
          <cell r="L1359">
            <v>6450</v>
          </cell>
        </row>
        <row r="1360">
          <cell r="D1360">
            <v>2985550</v>
          </cell>
          <cell r="E1360" t="str">
            <v>AA0033</v>
          </cell>
          <cell r="F1360"/>
          <cell r="G1360">
            <v>4110177606</v>
          </cell>
          <cell r="H1360" t="str">
            <v>ASSEMBLY FAN DRIVE P/N 4975421</v>
          </cell>
          <cell r="I1360">
            <v>1</v>
          </cell>
          <cell r="J1360" t="str">
            <v>EA</v>
          </cell>
          <cell r="K1360">
            <v>82604</v>
          </cell>
          <cell r="L1360">
            <v>82604</v>
          </cell>
        </row>
        <row r="1361">
          <cell r="D1361">
            <v>2985550</v>
          </cell>
          <cell r="E1361" t="str">
            <v>AA0235</v>
          </cell>
          <cell r="F1361"/>
          <cell r="G1361">
            <v>4110177606</v>
          </cell>
          <cell r="H1361" t="str">
            <v>DOUBLE END PLAIN STUD P/N 3092377</v>
          </cell>
          <cell r="I1361">
            <v>8</v>
          </cell>
          <cell r="J1361" t="str">
            <v>EA</v>
          </cell>
          <cell r="K1361">
            <v>13040</v>
          </cell>
          <cell r="L1361">
            <v>1630</v>
          </cell>
        </row>
        <row r="1362">
          <cell r="D1362">
            <v>2985550</v>
          </cell>
          <cell r="E1362" t="str">
            <v>AA0254</v>
          </cell>
          <cell r="F1362"/>
          <cell r="G1362">
            <v>4110177606</v>
          </cell>
          <cell r="H1362" t="str">
            <v>END CONTROL ROD P/N 3030991</v>
          </cell>
          <cell r="I1362">
            <v>1</v>
          </cell>
          <cell r="J1362" t="str">
            <v>EA</v>
          </cell>
          <cell r="K1362">
            <v>7121</v>
          </cell>
          <cell r="L1362">
            <v>7121</v>
          </cell>
        </row>
        <row r="1363">
          <cell r="D1363">
            <v>2985550</v>
          </cell>
          <cell r="E1363" t="str">
            <v>AA0255</v>
          </cell>
          <cell r="F1363"/>
          <cell r="G1363">
            <v>4110177606</v>
          </cell>
          <cell r="H1363" t="str">
            <v>END CONTROL ROD P/N 3030992</v>
          </cell>
          <cell r="I1363">
            <v>1</v>
          </cell>
          <cell r="J1363" t="str">
            <v>EA</v>
          </cell>
          <cell r="K1363">
            <v>7046</v>
          </cell>
          <cell r="L1363">
            <v>7046</v>
          </cell>
        </row>
        <row r="1364">
          <cell r="D1364">
            <v>2985550</v>
          </cell>
          <cell r="E1364" t="str">
            <v>AA0533</v>
          </cell>
          <cell r="F1364"/>
          <cell r="G1364">
            <v>4110177606</v>
          </cell>
          <cell r="H1364" t="str">
            <v>MANIFOLD EXHAUST P/N 3092657</v>
          </cell>
          <cell r="I1364">
            <v>2</v>
          </cell>
          <cell r="J1364" t="str">
            <v>EA</v>
          </cell>
          <cell r="K1364">
            <v>33924</v>
          </cell>
          <cell r="L1364">
            <v>16962</v>
          </cell>
        </row>
        <row r="1365">
          <cell r="D1365">
            <v>2985550</v>
          </cell>
          <cell r="E1365" t="str">
            <v>AA0534</v>
          </cell>
          <cell r="F1365"/>
          <cell r="G1365">
            <v>4110177606</v>
          </cell>
          <cell r="H1365" t="str">
            <v>MANIFOLD EXHAUST P/N 3092658</v>
          </cell>
          <cell r="I1365">
            <v>2</v>
          </cell>
          <cell r="J1365" t="str">
            <v>EA</v>
          </cell>
          <cell r="K1365">
            <v>40396</v>
          </cell>
          <cell r="L1365">
            <v>20198</v>
          </cell>
        </row>
        <row r="1366">
          <cell r="D1366">
            <v>2985550</v>
          </cell>
          <cell r="E1366" t="str">
            <v>AA0535</v>
          </cell>
          <cell r="F1366"/>
          <cell r="G1366">
            <v>4110177606</v>
          </cell>
          <cell r="H1366" t="str">
            <v>MANIFOLD EXHAUST P/N 3092659</v>
          </cell>
          <cell r="I1366">
            <v>1</v>
          </cell>
          <cell r="J1366" t="str">
            <v>EA</v>
          </cell>
          <cell r="K1366">
            <v>55201</v>
          </cell>
          <cell r="L1366">
            <v>55201</v>
          </cell>
        </row>
        <row r="1367">
          <cell r="D1367">
            <v>2985550</v>
          </cell>
          <cell r="E1367" t="str">
            <v>AA0536</v>
          </cell>
          <cell r="F1367"/>
          <cell r="G1367">
            <v>4110177606</v>
          </cell>
          <cell r="H1367" t="str">
            <v>MANIFOLD EXHAUST P/N 3092660</v>
          </cell>
          <cell r="I1367">
            <v>1</v>
          </cell>
          <cell r="J1367" t="str">
            <v>EA</v>
          </cell>
          <cell r="K1367">
            <v>57937</v>
          </cell>
          <cell r="L1367">
            <v>57937</v>
          </cell>
        </row>
        <row r="1368">
          <cell r="D1368">
            <v>2985550</v>
          </cell>
          <cell r="E1368" t="str">
            <v>AA0557</v>
          </cell>
          <cell r="F1368"/>
          <cell r="G1368">
            <v>4110177606</v>
          </cell>
          <cell r="H1368" t="str">
            <v>NUT REGULATOR HEX JAM P/N S 213 A</v>
          </cell>
          <cell r="I1368">
            <v>1</v>
          </cell>
          <cell r="J1368" t="str">
            <v>EA</v>
          </cell>
          <cell r="K1368">
            <v>138</v>
          </cell>
          <cell r="L1368">
            <v>138</v>
          </cell>
        </row>
        <row r="1369">
          <cell r="D1369">
            <v>2985550</v>
          </cell>
          <cell r="E1369" t="str">
            <v>AA0558</v>
          </cell>
          <cell r="F1369"/>
          <cell r="G1369">
            <v>4110177606</v>
          </cell>
          <cell r="H1369" t="str">
            <v>NUT REGULATOR HEX P/N 3030993</v>
          </cell>
          <cell r="I1369">
            <v>1</v>
          </cell>
          <cell r="J1369" t="str">
            <v>EA</v>
          </cell>
          <cell r="K1369">
            <v>408</v>
          </cell>
          <cell r="L1369">
            <v>408</v>
          </cell>
        </row>
        <row r="1370">
          <cell r="D1370">
            <v>2985550</v>
          </cell>
          <cell r="E1370" t="str">
            <v>AA0809</v>
          </cell>
          <cell r="F1370"/>
          <cell r="G1370">
            <v>4110177606</v>
          </cell>
          <cell r="H1370" t="str">
            <v>RELAY P/N 3658780</v>
          </cell>
          <cell r="I1370">
            <v>6</v>
          </cell>
          <cell r="J1370" t="str">
            <v>EA</v>
          </cell>
          <cell r="K1370">
            <v>21774</v>
          </cell>
          <cell r="L1370">
            <v>3629</v>
          </cell>
        </row>
        <row r="1371">
          <cell r="D1371">
            <v>2985550</v>
          </cell>
          <cell r="E1371" t="str">
            <v>AA0827</v>
          </cell>
          <cell r="F1371"/>
          <cell r="G1371">
            <v>4110177606</v>
          </cell>
          <cell r="H1371" t="str">
            <v>ROD CONTROL P/N 4975436</v>
          </cell>
          <cell r="I1371">
            <v>1</v>
          </cell>
          <cell r="J1371" t="str">
            <v>EA</v>
          </cell>
          <cell r="K1371">
            <v>7596</v>
          </cell>
          <cell r="L1371">
            <v>7596</v>
          </cell>
        </row>
        <row r="1372">
          <cell r="D1372">
            <v>2985550</v>
          </cell>
          <cell r="E1372" t="str">
            <v>AA0877</v>
          </cell>
          <cell r="F1372"/>
          <cell r="G1372">
            <v>4110177606</v>
          </cell>
          <cell r="H1372" t="str">
            <v>SENSOR POSITION(4921597) P/N SCC87</v>
          </cell>
          <cell r="I1372">
            <v>2</v>
          </cell>
          <cell r="J1372" t="str">
            <v>EA</v>
          </cell>
          <cell r="K1372">
            <v>1656</v>
          </cell>
          <cell r="L1372">
            <v>828</v>
          </cell>
        </row>
        <row r="1373">
          <cell r="D1373">
            <v>2985550</v>
          </cell>
          <cell r="E1373" t="str">
            <v>AA0879</v>
          </cell>
          <cell r="F1373"/>
          <cell r="G1373">
            <v>4110177606</v>
          </cell>
          <cell r="H1373" t="str">
            <v>SENSOR PRESSURE P/N 3408560</v>
          </cell>
          <cell r="I1373">
            <v>1</v>
          </cell>
          <cell r="J1373" t="str">
            <v>EA</v>
          </cell>
          <cell r="K1373">
            <v>13943</v>
          </cell>
          <cell r="L1373">
            <v>13943</v>
          </cell>
        </row>
        <row r="1374">
          <cell r="D1374">
            <v>2985550</v>
          </cell>
          <cell r="E1374" t="str">
            <v>AA0882</v>
          </cell>
          <cell r="F1374"/>
          <cell r="G1374">
            <v>4110177606</v>
          </cell>
          <cell r="H1374" t="str">
            <v>SENSOR PRESSURE QSX P/N 4902720</v>
          </cell>
          <cell r="I1374">
            <v>1</v>
          </cell>
          <cell r="J1374" t="str">
            <v>EA</v>
          </cell>
          <cell r="K1374">
            <v>3264</v>
          </cell>
          <cell r="L1374">
            <v>3264</v>
          </cell>
        </row>
        <row r="1375">
          <cell r="D1375">
            <v>2985550</v>
          </cell>
          <cell r="E1375" t="str">
            <v>AA0883</v>
          </cell>
          <cell r="F1375"/>
          <cell r="G1375">
            <v>4110177606</v>
          </cell>
          <cell r="H1375" t="str">
            <v>SENSOR PRESSURE(3408556) P/N 2872254</v>
          </cell>
          <cell r="I1375">
            <v>3</v>
          </cell>
          <cell r="J1375" t="str">
            <v>EA</v>
          </cell>
          <cell r="K1375">
            <v>40101</v>
          </cell>
          <cell r="L1375">
            <v>13367</v>
          </cell>
        </row>
        <row r="1376">
          <cell r="D1376">
            <v>2985550</v>
          </cell>
          <cell r="E1376" t="str">
            <v>AA0884</v>
          </cell>
          <cell r="F1376"/>
          <cell r="G1376">
            <v>4110177606</v>
          </cell>
          <cell r="H1376" t="str">
            <v>SENSOR TEMPERATURE P/N 4088832</v>
          </cell>
          <cell r="I1376">
            <v>2</v>
          </cell>
          <cell r="J1376" t="str">
            <v>EA</v>
          </cell>
          <cell r="K1376">
            <v>2126</v>
          </cell>
          <cell r="L1376">
            <v>1063</v>
          </cell>
        </row>
        <row r="1377">
          <cell r="D1377">
            <v>2985550</v>
          </cell>
          <cell r="E1377" t="str">
            <v>AA0886</v>
          </cell>
          <cell r="F1377"/>
          <cell r="G1377">
            <v>4110177606</v>
          </cell>
          <cell r="H1377" t="str">
            <v>SENSOR TEMPERATURE(4088750) P/N 4944905</v>
          </cell>
          <cell r="I1377">
            <v>1</v>
          </cell>
          <cell r="J1377" t="str">
            <v>EA</v>
          </cell>
          <cell r="K1377">
            <v>712</v>
          </cell>
          <cell r="L1377">
            <v>712</v>
          </cell>
        </row>
        <row r="1378">
          <cell r="D1378">
            <v>2985550</v>
          </cell>
          <cell r="E1378" t="str">
            <v>AA0977</v>
          </cell>
          <cell r="F1378"/>
          <cell r="G1378">
            <v>4110177606</v>
          </cell>
          <cell r="H1378" t="str">
            <v>SWITCH PRESSURE P/N 4924925</v>
          </cell>
          <cell r="I1378">
            <v>1</v>
          </cell>
          <cell r="J1378" t="str">
            <v>EA</v>
          </cell>
          <cell r="K1378">
            <v>10265</v>
          </cell>
          <cell r="L1378">
            <v>10265</v>
          </cell>
        </row>
        <row r="1379">
          <cell r="D1379">
            <v>2986408</v>
          </cell>
          <cell r="E1379" t="str">
            <v>AA1090</v>
          </cell>
          <cell r="F1379"/>
          <cell r="G1379">
            <v>4110177234</v>
          </cell>
          <cell r="H1379" t="str">
            <v>ชุดมอเตอร์โบลเวอร์ DC 24V</v>
          </cell>
          <cell r="I1379">
            <v>1</v>
          </cell>
          <cell r="J1379" t="str">
            <v>SE</v>
          </cell>
          <cell r="K1379">
            <v>3950</v>
          </cell>
          <cell r="L1379">
            <v>3950</v>
          </cell>
        </row>
        <row r="1380">
          <cell r="D1380">
            <v>2986417</v>
          </cell>
          <cell r="E1380" t="str">
            <v>AA1090</v>
          </cell>
          <cell r="F1380"/>
          <cell r="G1380">
            <v>4110177234</v>
          </cell>
          <cell r="H1380" t="str">
            <v>ชุดมอเตอร์โบลเวอร์ DC 24V</v>
          </cell>
          <cell r="I1380">
            <v>1</v>
          </cell>
          <cell r="J1380" t="str">
            <v>SE</v>
          </cell>
          <cell r="K1380">
            <v>3950</v>
          </cell>
          <cell r="L1380">
            <v>3950</v>
          </cell>
        </row>
        <row r="1381">
          <cell r="D1381">
            <v>2986421</v>
          </cell>
          <cell r="E1381" t="str">
            <v>AA1090</v>
          </cell>
          <cell r="F1381"/>
          <cell r="G1381">
            <v>4110177234</v>
          </cell>
          <cell r="H1381" t="str">
            <v>ชุดมอเตอร์โบลเวอร์ DC 24V</v>
          </cell>
          <cell r="I1381">
            <v>1</v>
          </cell>
          <cell r="J1381" t="str">
            <v>SE</v>
          </cell>
          <cell r="K1381">
            <v>3950</v>
          </cell>
          <cell r="L1381">
            <v>3950</v>
          </cell>
        </row>
        <row r="1382">
          <cell r="D1382">
            <v>2986427</v>
          </cell>
          <cell r="E1382" t="str">
            <v>AA1090</v>
          </cell>
          <cell r="F1382"/>
          <cell r="G1382" t="str">
            <v>4110177234</v>
          </cell>
          <cell r="H1382" t="str">
            <v>ชุดมอเตอร์โบลเวอร์ DC 24V</v>
          </cell>
          <cell r="I1382">
            <v>1</v>
          </cell>
          <cell r="J1382" t="str">
            <v>SE</v>
          </cell>
          <cell r="K1382">
            <v>3950</v>
          </cell>
          <cell r="L1382">
            <v>3950</v>
          </cell>
        </row>
        <row r="1383">
          <cell r="D1383">
            <v>2986430</v>
          </cell>
          <cell r="E1383" t="str">
            <v>AA1090</v>
          </cell>
          <cell r="F1383"/>
          <cell r="G1383">
            <v>4110177234</v>
          </cell>
          <cell r="H1383" t="str">
            <v>ชุดมอเตอร์โบลเวอร์ DC 24V</v>
          </cell>
          <cell r="I1383">
            <v>1</v>
          </cell>
          <cell r="J1383" t="str">
            <v>SE</v>
          </cell>
          <cell r="K1383">
            <v>3950</v>
          </cell>
          <cell r="L1383">
            <v>3950</v>
          </cell>
        </row>
        <row r="1384">
          <cell r="D1384">
            <v>2986436</v>
          </cell>
          <cell r="E1384" t="str">
            <v>AA1090</v>
          </cell>
          <cell r="F1384"/>
          <cell r="G1384">
            <v>4110177234</v>
          </cell>
          <cell r="H1384" t="str">
            <v>ชุดมอเตอร์โบลเวอร์ DC 24V</v>
          </cell>
          <cell r="I1384">
            <v>1</v>
          </cell>
          <cell r="J1384" t="str">
            <v>SE</v>
          </cell>
          <cell r="K1384">
            <v>3950</v>
          </cell>
          <cell r="L1384">
            <v>3950</v>
          </cell>
        </row>
        <row r="1385">
          <cell r="D1385">
            <v>2986742</v>
          </cell>
          <cell r="E1385" t="str">
            <v>AA0766</v>
          </cell>
          <cell r="F1385"/>
          <cell r="G1385">
            <v>4110180205</v>
          </cell>
          <cell r="H1385" t="str">
            <v>PLATE P/N 705-17-04611</v>
          </cell>
          <cell r="I1385">
            <v>4</v>
          </cell>
          <cell r="J1385" t="str">
            <v>EA</v>
          </cell>
          <cell r="K1385">
            <v>12800</v>
          </cell>
          <cell r="L1385">
            <v>3200</v>
          </cell>
        </row>
        <row r="1386">
          <cell r="D1386">
            <v>2990200</v>
          </cell>
          <cell r="E1386" t="str">
            <v>AA1111</v>
          </cell>
          <cell r="F1386"/>
          <cell r="G1386" t="str">
            <v>5110010774</v>
          </cell>
          <cell r="H1386" t="str">
            <v>น้ำมันเครื่องยนต์ SAE 15W-40 API CI-4</v>
          </cell>
          <cell r="I1386">
            <v>10</v>
          </cell>
          <cell r="J1386" t="str">
            <v>DR</v>
          </cell>
          <cell r="K1386">
            <v>136440</v>
          </cell>
          <cell r="L1386">
            <v>13644</v>
          </cell>
        </row>
        <row r="1387">
          <cell r="D1387">
            <v>2990200</v>
          </cell>
          <cell r="E1387" t="str">
            <v>AA1111</v>
          </cell>
          <cell r="F1387"/>
          <cell r="G1387" t="str">
            <v>5110010774</v>
          </cell>
          <cell r="H1387" t="str">
            <v>น้ำมันเครื่องยนต์ SAE 15W-40 API CI-4</v>
          </cell>
          <cell r="I1387">
            <v>15</v>
          </cell>
          <cell r="J1387" t="str">
            <v>DR</v>
          </cell>
          <cell r="K1387">
            <v>204660</v>
          </cell>
          <cell r="L1387">
            <v>13644</v>
          </cell>
        </row>
        <row r="1388">
          <cell r="D1388">
            <v>2990200</v>
          </cell>
          <cell r="E1388" t="str">
            <v>AA1111</v>
          </cell>
          <cell r="F1388"/>
          <cell r="G1388" t="str">
            <v>5110010774</v>
          </cell>
          <cell r="H1388" t="str">
            <v>น้ำมันเครื่องยนต์ SAE 15W-40 API CI-4</v>
          </cell>
          <cell r="I1388">
            <v>30</v>
          </cell>
          <cell r="J1388" t="str">
            <v>DR</v>
          </cell>
          <cell r="K1388">
            <v>409320</v>
          </cell>
          <cell r="L1388">
            <v>13644</v>
          </cell>
        </row>
        <row r="1389">
          <cell r="D1389">
            <v>2991353</v>
          </cell>
          <cell r="E1389" t="str">
            <v>AA1089</v>
          </cell>
          <cell r="F1389"/>
          <cell r="G1389">
            <v>4110180205</v>
          </cell>
          <cell r="H1389" t="str">
            <v>ชุดซ่อมของปั๊มลม WABCO รุ่น 9115159350</v>
          </cell>
          <cell r="I1389">
            <v>1</v>
          </cell>
          <cell r="J1389" t="str">
            <v>SE</v>
          </cell>
          <cell r="K1389">
            <v>29700</v>
          </cell>
          <cell r="L1389">
            <v>29700</v>
          </cell>
        </row>
        <row r="1390">
          <cell r="D1390">
            <v>2991852</v>
          </cell>
          <cell r="E1390" t="str">
            <v>AA1017</v>
          </cell>
          <cell r="F1390"/>
          <cell r="G1390">
            <v>4110180090</v>
          </cell>
          <cell r="H1390" t="str">
            <v>TURBO HOLSET P/N 3592968</v>
          </cell>
          <cell r="I1390">
            <v>2</v>
          </cell>
          <cell r="J1390" t="str">
            <v>EA</v>
          </cell>
          <cell r="K1390">
            <v>170000</v>
          </cell>
          <cell r="L1390">
            <v>85000</v>
          </cell>
        </row>
        <row r="1391">
          <cell r="D1391">
            <v>2991854</v>
          </cell>
          <cell r="E1391" t="str">
            <v>AA1017</v>
          </cell>
          <cell r="F1391"/>
          <cell r="G1391" t="str">
            <v>4110180090</v>
          </cell>
          <cell r="H1391" t="str">
            <v>TURBO HOLSET P/N 3592968</v>
          </cell>
          <cell r="I1391">
            <v>2</v>
          </cell>
          <cell r="J1391" t="str">
            <v>EA</v>
          </cell>
          <cell r="K1391">
            <v>170000</v>
          </cell>
          <cell r="L1391">
            <v>85000</v>
          </cell>
        </row>
        <row r="1392">
          <cell r="D1392">
            <v>2991855</v>
          </cell>
          <cell r="E1392" t="str">
            <v>AA1017</v>
          </cell>
          <cell r="F1392"/>
          <cell r="G1392">
            <v>4110184646</v>
          </cell>
          <cell r="H1392" t="str">
            <v>TURBO HOLSET P/N 3592968</v>
          </cell>
          <cell r="I1392">
            <v>2</v>
          </cell>
          <cell r="J1392" t="str">
            <v>EA</v>
          </cell>
          <cell r="K1392">
            <v>169700</v>
          </cell>
          <cell r="L1392">
            <v>84850</v>
          </cell>
        </row>
        <row r="1393">
          <cell r="D1393">
            <v>2991862</v>
          </cell>
          <cell r="E1393" t="str">
            <v>AA0031</v>
          </cell>
          <cell r="F1393"/>
          <cell r="G1393" t="str">
            <v>4110178553</v>
          </cell>
          <cell r="H1393" t="str">
            <v>ALTERNATOR DELCO REMY P/N 19011153</v>
          </cell>
          <cell r="I1393">
            <v>1</v>
          </cell>
          <cell r="J1393" t="str">
            <v>EA</v>
          </cell>
          <cell r="K1393">
            <v>37500</v>
          </cell>
          <cell r="L1393">
            <v>37500</v>
          </cell>
        </row>
        <row r="1394">
          <cell r="D1394">
            <v>2991862</v>
          </cell>
          <cell r="E1394" t="str">
            <v>AA0516</v>
          </cell>
          <cell r="F1394"/>
          <cell r="G1394" t="str">
            <v>4110178553</v>
          </cell>
          <cell r="H1394" t="str">
            <v>LIMIT SWITCH OMRON MODEL WLCA2</v>
          </cell>
          <cell r="I1394">
            <v>4</v>
          </cell>
          <cell r="J1394" t="str">
            <v>EA</v>
          </cell>
          <cell r="K1394">
            <v>14800</v>
          </cell>
          <cell r="L1394">
            <v>3700</v>
          </cell>
        </row>
        <row r="1395">
          <cell r="D1395">
            <v>2991863</v>
          </cell>
          <cell r="E1395" t="str">
            <v>AA0031</v>
          </cell>
          <cell r="F1395"/>
          <cell r="G1395">
            <v>4110178553</v>
          </cell>
          <cell r="H1395" t="str">
            <v>ALTERNATOR DELCO REMY P/N 19011153</v>
          </cell>
          <cell r="I1395">
            <v>1</v>
          </cell>
          <cell r="J1395" t="str">
            <v>EA</v>
          </cell>
          <cell r="K1395">
            <v>37500</v>
          </cell>
          <cell r="L1395">
            <v>37500</v>
          </cell>
        </row>
        <row r="1396">
          <cell r="D1396">
            <v>2991863</v>
          </cell>
          <cell r="E1396" t="str">
            <v>AA0516</v>
          </cell>
          <cell r="F1396"/>
          <cell r="G1396">
            <v>4110178553</v>
          </cell>
          <cell r="H1396" t="str">
            <v>LIMIT SWITCH OMRON MODEL WLCA2</v>
          </cell>
          <cell r="I1396">
            <v>4</v>
          </cell>
          <cell r="J1396" t="str">
            <v>EA</v>
          </cell>
          <cell r="K1396">
            <v>14800</v>
          </cell>
          <cell r="L1396">
            <v>3700</v>
          </cell>
        </row>
        <row r="1397">
          <cell r="D1397">
            <v>2991864</v>
          </cell>
          <cell r="E1397" t="str">
            <v>AA0031</v>
          </cell>
          <cell r="F1397"/>
          <cell r="G1397">
            <v>4110178553</v>
          </cell>
          <cell r="H1397" t="str">
            <v>ALTERNATOR DELCO REMY P/N 19011153</v>
          </cell>
          <cell r="I1397">
            <v>1</v>
          </cell>
          <cell r="J1397" t="str">
            <v>EA</v>
          </cell>
          <cell r="K1397">
            <v>37500</v>
          </cell>
          <cell r="L1397">
            <v>37500</v>
          </cell>
        </row>
        <row r="1398">
          <cell r="D1398">
            <v>2991864</v>
          </cell>
          <cell r="E1398" t="str">
            <v>AA0516</v>
          </cell>
          <cell r="F1398"/>
          <cell r="G1398">
            <v>4110178553</v>
          </cell>
          <cell r="H1398" t="str">
            <v>LIMIT SWITCH OMRON MODEL WLCA2</v>
          </cell>
          <cell r="I1398">
            <v>4</v>
          </cell>
          <cell r="J1398" t="str">
            <v>EA</v>
          </cell>
          <cell r="K1398">
            <v>14800</v>
          </cell>
          <cell r="L1398">
            <v>3700</v>
          </cell>
        </row>
        <row r="1399">
          <cell r="D1399">
            <v>2991865</v>
          </cell>
          <cell r="E1399" t="str">
            <v>AA0031</v>
          </cell>
          <cell r="F1399"/>
          <cell r="G1399">
            <v>4110178553</v>
          </cell>
          <cell r="H1399" t="str">
            <v>ALTERNATOR DELCO REMY P/N 19011153</v>
          </cell>
          <cell r="I1399">
            <v>1</v>
          </cell>
          <cell r="J1399" t="str">
            <v>EA</v>
          </cell>
          <cell r="K1399">
            <v>37500</v>
          </cell>
          <cell r="L1399">
            <v>37500</v>
          </cell>
        </row>
        <row r="1400">
          <cell r="D1400">
            <v>2991865</v>
          </cell>
          <cell r="E1400" t="str">
            <v>AA0516</v>
          </cell>
          <cell r="F1400"/>
          <cell r="G1400">
            <v>4110178553</v>
          </cell>
          <cell r="H1400" t="str">
            <v>LIMIT SWITCH OMRON MODEL WLCA2</v>
          </cell>
          <cell r="I1400">
            <v>4</v>
          </cell>
          <cell r="J1400" t="str">
            <v>EA</v>
          </cell>
          <cell r="K1400">
            <v>14800</v>
          </cell>
          <cell r="L1400">
            <v>3700</v>
          </cell>
        </row>
        <row r="1401">
          <cell r="D1401">
            <v>2991866</v>
          </cell>
          <cell r="E1401" t="str">
            <v>AA0031</v>
          </cell>
          <cell r="F1401"/>
          <cell r="G1401">
            <v>4110178553</v>
          </cell>
          <cell r="H1401" t="str">
            <v>ALTERNATOR DELCO REMY P/N 19011153</v>
          </cell>
          <cell r="I1401">
            <v>1</v>
          </cell>
          <cell r="J1401" t="str">
            <v>EA</v>
          </cell>
          <cell r="K1401">
            <v>37500</v>
          </cell>
          <cell r="L1401">
            <v>37500</v>
          </cell>
        </row>
        <row r="1402">
          <cell r="D1402">
            <v>2991866</v>
          </cell>
          <cell r="E1402" t="str">
            <v>AA0516</v>
          </cell>
          <cell r="F1402"/>
          <cell r="G1402">
            <v>4110178553</v>
          </cell>
          <cell r="H1402" t="str">
            <v>LIMIT SWITCH OMRON MODEL WLCA2</v>
          </cell>
          <cell r="I1402">
            <v>4</v>
          </cell>
          <cell r="J1402" t="str">
            <v>EA</v>
          </cell>
          <cell r="K1402">
            <v>14800</v>
          </cell>
          <cell r="L1402">
            <v>3700</v>
          </cell>
        </row>
        <row r="1403">
          <cell r="D1403">
            <v>2991869</v>
          </cell>
          <cell r="E1403" t="str">
            <v>AA0031</v>
          </cell>
          <cell r="F1403"/>
          <cell r="G1403">
            <v>4110178553</v>
          </cell>
          <cell r="H1403" t="str">
            <v>ALTERNATOR DELCO REMY P/N 19011153</v>
          </cell>
          <cell r="I1403">
            <v>1</v>
          </cell>
          <cell r="J1403" t="str">
            <v>EA</v>
          </cell>
          <cell r="K1403">
            <v>37500</v>
          </cell>
          <cell r="L1403">
            <v>37500</v>
          </cell>
        </row>
        <row r="1404">
          <cell r="D1404">
            <v>2991869</v>
          </cell>
          <cell r="E1404" t="str">
            <v>AA0516</v>
          </cell>
          <cell r="F1404"/>
          <cell r="G1404">
            <v>4110178553</v>
          </cell>
          <cell r="H1404" t="str">
            <v>LIMIT SWITCH OMRON MODEL WLCA2</v>
          </cell>
          <cell r="I1404">
            <v>4</v>
          </cell>
          <cell r="J1404" t="str">
            <v>EA</v>
          </cell>
          <cell r="K1404">
            <v>14800</v>
          </cell>
          <cell r="L1404">
            <v>3700</v>
          </cell>
        </row>
        <row r="1405">
          <cell r="D1405">
            <v>2991870</v>
          </cell>
          <cell r="E1405" t="str">
            <v>AA0031</v>
          </cell>
          <cell r="F1405"/>
          <cell r="G1405">
            <v>4110178553</v>
          </cell>
          <cell r="H1405" t="str">
            <v>ALTERNATOR DELCO REMY P/N 19011153</v>
          </cell>
          <cell r="I1405">
            <v>1</v>
          </cell>
          <cell r="J1405" t="str">
            <v>EA</v>
          </cell>
          <cell r="K1405">
            <v>37500</v>
          </cell>
          <cell r="L1405">
            <v>37500</v>
          </cell>
        </row>
        <row r="1406">
          <cell r="D1406">
            <v>2991870</v>
          </cell>
          <cell r="E1406" t="str">
            <v>AA0516</v>
          </cell>
          <cell r="F1406"/>
          <cell r="G1406">
            <v>4110178553</v>
          </cell>
          <cell r="H1406" t="str">
            <v>LIMIT SWITCH OMRON MODEL WLCA2</v>
          </cell>
          <cell r="I1406">
            <v>4</v>
          </cell>
          <cell r="J1406" t="str">
            <v>EA</v>
          </cell>
          <cell r="K1406">
            <v>14800</v>
          </cell>
          <cell r="L1406">
            <v>3700</v>
          </cell>
        </row>
        <row r="1407">
          <cell r="D1407">
            <v>2991941</v>
          </cell>
          <cell r="E1407" t="str">
            <v>AA0182</v>
          </cell>
          <cell r="F1407"/>
          <cell r="G1407" t="str">
            <v>4110178383</v>
          </cell>
          <cell r="H1407" t="str">
            <v>CO2 CARTRIDGE SE P/N 53994</v>
          </cell>
          <cell r="I1407">
            <v>2</v>
          </cell>
          <cell r="J1407" t="str">
            <v>EA</v>
          </cell>
          <cell r="K1407">
            <v>7500</v>
          </cell>
          <cell r="L1407">
            <v>3750</v>
          </cell>
        </row>
        <row r="1408">
          <cell r="D1408">
            <v>2991941</v>
          </cell>
          <cell r="E1408" t="str">
            <v>AA0190</v>
          </cell>
          <cell r="F1408"/>
          <cell r="G1408" t="str">
            <v>4110178383</v>
          </cell>
          <cell r="H1408" t="str">
            <v>CONTROL UNIT P/N 57110</v>
          </cell>
          <cell r="I1408">
            <v>1</v>
          </cell>
          <cell r="J1408" t="str">
            <v>EA</v>
          </cell>
          <cell r="K1408">
            <v>37000</v>
          </cell>
          <cell r="L1408">
            <v>37000</v>
          </cell>
        </row>
        <row r="1409">
          <cell r="D1409">
            <v>2991942</v>
          </cell>
          <cell r="E1409" t="str">
            <v>AA0182</v>
          </cell>
          <cell r="F1409"/>
          <cell r="G1409">
            <v>4110178383</v>
          </cell>
          <cell r="H1409" t="str">
            <v>CO2 CARTRIDGE SE P/N 53994</v>
          </cell>
          <cell r="I1409">
            <v>2</v>
          </cell>
          <cell r="J1409" t="str">
            <v>EA</v>
          </cell>
          <cell r="K1409">
            <v>7500</v>
          </cell>
          <cell r="L1409">
            <v>3750</v>
          </cell>
        </row>
        <row r="1410">
          <cell r="D1410">
            <v>2991942</v>
          </cell>
          <cell r="E1410" t="str">
            <v>AA0190</v>
          </cell>
          <cell r="F1410"/>
          <cell r="G1410">
            <v>4110178383</v>
          </cell>
          <cell r="H1410" t="str">
            <v>CONTROL UNIT P/N 57110</v>
          </cell>
          <cell r="I1410">
            <v>1</v>
          </cell>
          <cell r="J1410" t="str">
            <v>EA</v>
          </cell>
          <cell r="K1410">
            <v>37000</v>
          </cell>
          <cell r="L1410">
            <v>37000</v>
          </cell>
        </row>
        <row r="1411">
          <cell r="D1411">
            <v>2991943</v>
          </cell>
          <cell r="E1411" t="str">
            <v>AA0182</v>
          </cell>
          <cell r="F1411"/>
          <cell r="G1411">
            <v>4110178383</v>
          </cell>
          <cell r="H1411" t="str">
            <v>CO2 CARTRIDGE SE P/N 53994</v>
          </cell>
          <cell r="I1411">
            <v>2</v>
          </cell>
          <cell r="J1411" t="str">
            <v>EA</v>
          </cell>
          <cell r="K1411">
            <v>7500</v>
          </cell>
          <cell r="L1411">
            <v>3750</v>
          </cell>
        </row>
        <row r="1412">
          <cell r="D1412">
            <v>2991943</v>
          </cell>
          <cell r="E1412" t="str">
            <v>AA0190</v>
          </cell>
          <cell r="F1412"/>
          <cell r="G1412">
            <v>4110178383</v>
          </cell>
          <cell r="H1412" t="str">
            <v>CONTROL UNIT P/N 57110</v>
          </cell>
          <cell r="I1412">
            <v>1</v>
          </cell>
          <cell r="J1412" t="str">
            <v>EA</v>
          </cell>
          <cell r="K1412">
            <v>37000</v>
          </cell>
          <cell r="L1412">
            <v>37000</v>
          </cell>
        </row>
        <row r="1413">
          <cell r="D1413">
            <v>2991944</v>
          </cell>
          <cell r="E1413" t="str">
            <v>AA0182</v>
          </cell>
          <cell r="F1413"/>
          <cell r="G1413">
            <v>4110178383</v>
          </cell>
          <cell r="H1413" t="str">
            <v>CO2 CARTRIDGE SE P/N 53994</v>
          </cell>
          <cell r="I1413">
            <v>2</v>
          </cell>
          <cell r="J1413" t="str">
            <v>EA</v>
          </cell>
          <cell r="K1413">
            <v>7500</v>
          </cell>
          <cell r="L1413">
            <v>3750</v>
          </cell>
        </row>
        <row r="1414">
          <cell r="D1414">
            <v>2991944</v>
          </cell>
          <cell r="E1414" t="str">
            <v>AA0190</v>
          </cell>
          <cell r="F1414"/>
          <cell r="G1414">
            <v>4110178383</v>
          </cell>
          <cell r="H1414" t="str">
            <v>CONTROL UNIT P/N 57110</v>
          </cell>
          <cell r="I1414">
            <v>1</v>
          </cell>
          <cell r="J1414" t="str">
            <v>EA</v>
          </cell>
          <cell r="K1414">
            <v>37000</v>
          </cell>
          <cell r="L1414">
            <v>37000</v>
          </cell>
        </row>
        <row r="1415">
          <cell r="D1415">
            <v>2991945</v>
          </cell>
          <cell r="E1415" t="str">
            <v>AA0182</v>
          </cell>
          <cell r="F1415"/>
          <cell r="G1415">
            <v>4110178383</v>
          </cell>
          <cell r="H1415" t="str">
            <v>CO2 CARTRIDGE SE P/N 53994</v>
          </cell>
          <cell r="I1415">
            <v>2</v>
          </cell>
          <cell r="J1415" t="str">
            <v>EA</v>
          </cell>
          <cell r="K1415">
            <v>7500</v>
          </cell>
          <cell r="L1415">
            <v>3750</v>
          </cell>
        </row>
        <row r="1416">
          <cell r="D1416">
            <v>2991945</v>
          </cell>
          <cell r="E1416" t="str">
            <v>AA0190</v>
          </cell>
          <cell r="F1416"/>
          <cell r="G1416">
            <v>4110178383</v>
          </cell>
          <cell r="H1416" t="str">
            <v>CONTROL UNIT P/N 57110</v>
          </cell>
          <cell r="I1416">
            <v>1</v>
          </cell>
          <cell r="J1416" t="str">
            <v>EA</v>
          </cell>
          <cell r="K1416">
            <v>37000</v>
          </cell>
          <cell r="L1416">
            <v>37000</v>
          </cell>
        </row>
        <row r="1417">
          <cell r="D1417">
            <v>2991946</v>
          </cell>
          <cell r="E1417" t="str">
            <v>AA0182</v>
          </cell>
          <cell r="F1417"/>
          <cell r="G1417">
            <v>4110178383</v>
          </cell>
          <cell r="H1417" t="str">
            <v>CO2 CARTRIDGE SE P/N 53994</v>
          </cell>
          <cell r="I1417">
            <v>2</v>
          </cell>
          <cell r="J1417" t="str">
            <v>EA</v>
          </cell>
          <cell r="K1417">
            <v>7500</v>
          </cell>
          <cell r="L1417">
            <v>3750</v>
          </cell>
        </row>
        <row r="1418">
          <cell r="D1418">
            <v>2991946</v>
          </cell>
          <cell r="E1418" t="str">
            <v>AA0190</v>
          </cell>
          <cell r="F1418"/>
          <cell r="G1418">
            <v>4110178383</v>
          </cell>
          <cell r="H1418" t="str">
            <v>CONTROL UNIT P/N 57110</v>
          </cell>
          <cell r="I1418">
            <v>1</v>
          </cell>
          <cell r="J1418" t="str">
            <v>EA</v>
          </cell>
          <cell r="K1418">
            <v>37000</v>
          </cell>
          <cell r="L1418">
            <v>37000</v>
          </cell>
        </row>
        <row r="1419">
          <cell r="D1419">
            <v>2991947</v>
          </cell>
          <cell r="E1419" t="str">
            <v>AA0182</v>
          </cell>
          <cell r="F1419"/>
          <cell r="G1419">
            <v>4110178383</v>
          </cell>
          <cell r="H1419" t="str">
            <v>CO2 CARTRIDGE SE P/N 53994</v>
          </cell>
          <cell r="I1419">
            <v>2</v>
          </cell>
          <cell r="J1419" t="str">
            <v>EA</v>
          </cell>
          <cell r="K1419">
            <v>7500</v>
          </cell>
          <cell r="L1419">
            <v>3750</v>
          </cell>
        </row>
        <row r="1420">
          <cell r="D1420">
            <v>2991947</v>
          </cell>
          <cell r="E1420" t="str">
            <v>AA0190</v>
          </cell>
          <cell r="F1420"/>
          <cell r="G1420">
            <v>4110178383</v>
          </cell>
          <cell r="H1420" t="str">
            <v>CONTROL UNIT P/N 57110</v>
          </cell>
          <cell r="I1420">
            <v>1</v>
          </cell>
          <cell r="J1420" t="str">
            <v>EA</v>
          </cell>
          <cell r="K1420">
            <v>37000</v>
          </cell>
          <cell r="L1420">
            <v>37000</v>
          </cell>
        </row>
        <row r="1421">
          <cell r="D1421">
            <v>2991948</v>
          </cell>
          <cell r="E1421" t="str">
            <v>AA0182</v>
          </cell>
          <cell r="F1421"/>
          <cell r="G1421">
            <v>4110178383</v>
          </cell>
          <cell r="H1421" t="str">
            <v>CO2 CARTRIDGE SE P/N 53994</v>
          </cell>
          <cell r="I1421">
            <v>2</v>
          </cell>
          <cell r="J1421" t="str">
            <v>EA</v>
          </cell>
          <cell r="K1421">
            <v>7500</v>
          </cell>
          <cell r="L1421">
            <v>3750</v>
          </cell>
        </row>
        <row r="1422">
          <cell r="D1422">
            <v>2991948</v>
          </cell>
          <cell r="E1422" t="str">
            <v>AA0190</v>
          </cell>
          <cell r="F1422"/>
          <cell r="G1422">
            <v>4110178383</v>
          </cell>
          <cell r="H1422" t="str">
            <v>CONTROL UNIT P/N 57110</v>
          </cell>
          <cell r="I1422">
            <v>1</v>
          </cell>
          <cell r="J1422" t="str">
            <v>EA</v>
          </cell>
          <cell r="K1422">
            <v>37000</v>
          </cell>
          <cell r="L1422">
            <v>37000</v>
          </cell>
        </row>
        <row r="1423">
          <cell r="D1423">
            <v>2991949</v>
          </cell>
          <cell r="E1423" t="str">
            <v>AA0182</v>
          </cell>
          <cell r="F1423"/>
          <cell r="G1423">
            <v>4110178383</v>
          </cell>
          <cell r="H1423" t="str">
            <v>CO2 CARTRIDGE SE P/N 53994</v>
          </cell>
          <cell r="I1423">
            <v>2</v>
          </cell>
          <cell r="J1423" t="str">
            <v>EA</v>
          </cell>
          <cell r="K1423">
            <v>7500</v>
          </cell>
          <cell r="L1423">
            <v>3750</v>
          </cell>
        </row>
        <row r="1424">
          <cell r="D1424">
            <v>2991949</v>
          </cell>
          <cell r="E1424" t="str">
            <v>AA0190</v>
          </cell>
          <cell r="F1424"/>
          <cell r="G1424">
            <v>4110178383</v>
          </cell>
          <cell r="H1424" t="str">
            <v>CONTROL UNIT P/N 57110</v>
          </cell>
          <cell r="I1424">
            <v>1</v>
          </cell>
          <cell r="J1424" t="str">
            <v>EA</v>
          </cell>
          <cell r="K1424">
            <v>37000</v>
          </cell>
          <cell r="L1424">
            <v>37000</v>
          </cell>
        </row>
        <row r="1425">
          <cell r="D1425">
            <v>2991950</v>
          </cell>
          <cell r="E1425" t="str">
            <v>AA0182</v>
          </cell>
          <cell r="F1425"/>
          <cell r="G1425">
            <v>4110178383</v>
          </cell>
          <cell r="H1425" t="str">
            <v>CO2 CARTRIDGE SE P/N 53994</v>
          </cell>
          <cell r="I1425">
            <v>2</v>
          </cell>
          <cell r="J1425" t="str">
            <v>EA</v>
          </cell>
          <cell r="K1425">
            <v>7500</v>
          </cell>
          <cell r="L1425">
            <v>3750</v>
          </cell>
        </row>
        <row r="1426">
          <cell r="D1426">
            <v>2991950</v>
          </cell>
          <cell r="E1426" t="str">
            <v>AA0190</v>
          </cell>
          <cell r="F1426"/>
          <cell r="G1426">
            <v>4110178383</v>
          </cell>
          <cell r="H1426" t="str">
            <v>CONTROL UNIT P/N 57110</v>
          </cell>
          <cell r="I1426">
            <v>1</v>
          </cell>
          <cell r="J1426" t="str">
            <v>EA</v>
          </cell>
          <cell r="K1426">
            <v>37000</v>
          </cell>
          <cell r="L1426">
            <v>37000</v>
          </cell>
        </row>
        <row r="1427">
          <cell r="D1427">
            <v>2992291</v>
          </cell>
          <cell r="E1427" t="str">
            <v>AA0129</v>
          </cell>
          <cell r="F1427"/>
          <cell r="G1427" t="str">
            <v>4110178538</v>
          </cell>
          <cell r="H1427" t="str">
            <v>BOLT ยึดใบพัดลม P/N 7X0338</v>
          </cell>
          <cell r="I1427">
            <v>50</v>
          </cell>
          <cell r="J1427" t="str">
            <v>EA</v>
          </cell>
          <cell r="K1427">
            <v>9200</v>
          </cell>
          <cell r="L1427">
            <v>184</v>
          </cell>
        </row>
        <row r="1428">
          <cell r="D1428">
            <v>2992291</v>
          </cell>
          <cell r="E1428" t="str">
            <v>AA0359</v>
          </cell>
          <cell r="F1428"/>
          <cell r="G1428" t="str">
            <v>4110178538</v>
          </cell>
          <cell r="H1428" t="str">
            <v>GAGE P/N 8T0855</v>
          </cell>
          <cell r="I1428">
            <v>2</v>
          </cell>
          <cell r="J1428" t="str">
            <v>EA</v>
          </cell>
          <cell r="K1428">
            <v>5324</v>
          </cell>
          <cell r="L1428">
            <v>2662</v>
          </cell>
        </row>
        <row r="1429">
          <cell r="D1429">
            <v>2992291</v>
          </cell>
          <cell r="E1429" t="str">
            <v>AA0360</v>
          </cell>
          <cell r="F1429"/>
          <cell r="G1429" t="str">
            <v>4110178538</v>
          </cell>
          <cell r="H1429" t="str">
            <v>GAGE P/N 8T0860</v>
          </cell>
          <cell r="I1429">
            <v>3</v>
          </cell>
          <cell r="J1429" t="str">
            <v>EA</v>
          </cell>
          <cell r="K1429">
            <v>8571</v>
          </cell>
          <cell r="L1429">
            <v>2857</v>
          </cell>
        </row>
        <row r="1430">
          <cell r="D1430">
            <v>2992291</v>
          </cell>
          <cell r="E1430" t="str">
            <v>AA0361</v>
          </cell>
          <cell r="F1430"/>
          <cell r="G1430" t="str">
            <v>4110178538</v>
          </cell>
          <cell r="H1430" t="str">
            <v>GAGE P/N 8T0862</v>
          </cell>
          <cell r="I1430">
            <v>2</v>
          </cell>
          <cell r="J1430" t="str">
            <v>EA</v>
          </cell>
          <cell r="K1430">
            <v>5658</v>
          </cell>
          <cell r="L1430">
            <v>2829</v>
          </cell>
        </row>
        <row r="1431">
          <cell r="D1431">
            <v>2992291</v>
          </cell>
          <cell r="E1431" t="str">
            <v>AA0363</v>
          </cell>
          <cell r="F1431"/>
          <cell r="G1431" t="str">
            <v>4110178538</v>
          </cell>
          <cell r="H1431" t="str">
            <v>GASKET (TURBO) P/N 1S4295</v>
          </cell>
          <cell r="I1431">
            <v>40</v>
          </cell>
          <cell r="J1431" t="str">
            <v>EA</v>
          </cell>
          <cell r="K1431">
            <v>12560</v>
          </cell>
          <cell r="L1431">
            <v>314</v>
          </cell>
        </row>
        <row r="1432">
          <cell r="D1432">
            <v>2992291</v>
          </cell>
          <cell r="E1432" t="str">
            <v>AA0466</v>
          </cell>
          <cell r="F1432"/>
          <cell r="G1432" t="str">
            <v>4110178538</v>
          </cell>
          <cell r="H1432" t="str">
            <v>HOSE P/N 371-8119 DIA. 1.5 นิ้ว</v>
          </cell>
          <cell r="I1432">
            <v>200</v>
          </cell>
          <cell r="J1432" t="str">
            <v>CM</v>
          </cell>
          <cell r="K1432">
            <v>4600</v>
          </cell>
          <cell r="L1432">
            <v>23</v>
          </cell>
        </row>
        <row r="1433">
          <cell r="D1433">
            <v>2992291</v>
          </cell>
          <cell r="E1433" t="str">
            <v>AA0469</v>
          </cell>
          <cell r="F1433"/>
          <cell r="G1433" t="str">
            <v>4110178538</v>
          </cell>
          <cell r="H1433" t="str">
            <v>HOSE P/N 371-8952 DIA. 4 นิ้ว</v>
          </cell>
          <cell r="I1433">
            <v>200</v>
          </cell>
          <cell r="J1433" t="str">
            <v>CM</v>
          </cell>
          <cell r="K1433">
            <v>13000</v>
          </cell>
          <cell r="L1433">
            <v>65</v>
          </cell>
        </row>
        <row r="1434">
          <cell r="D1434">
            <v>2992318</v>
          </cell>
          <cell r="E1434" t="str">
            <v>AA0161</v>
          </cell>
          <cell r="F1434"/>
          <cell r="G1434">
            <v>4110178215</v>
          </cell>
          <cell r="H1434" t="str">
            <v>CARRIER LOW P/N 953-TM-32016</v>
          </cell>
          <cell r="I1434">
            <v>1</v>
          </cell>
          <cell r="J1434" t="str">
            <v>EA</v>
          </cell>
          <cell r="K1434">
            <v>106700</v>
          </cell>
          <cell r="L1434">
            <v>106700</v>
          </cell>
        </row>
        <row r="1435">
          <cell r="D1435">
            <v>2992318</v>
          </cell>
          <cell r="E1435" t="str">
            <v>AA0162</v>
          </cell>
          <cell r="F1435"/>
          <cell r="G1435">
            <v>4110178215</v>
          </cell>
          <cell r="H1435" t="str">
            <v>CARRIER P/N 985-TM-31932</v>
          </cell>
          <cell r="I1435">
            <v>1</v>
          </cell>
          <cell r="J1435" t="str">
            <v>EA</v>
          </cell>
          <cell r="K1435">
            <v>137800</v>
          </cell>
          <cell r="L1435">
            <v>137800</v>
          </cell>
        </row>
        <row r="1436">
          <cell r="D1436">
            <v>2992318</v>
          </cell>
          <cell r="E1436" t="str">
            <v>AA0398</v>
          </cell>
          <cell r="F1436"/>
          <cell r="G1436">
            <v>4110178215</v>
          </cell>
          <cell r="H1436" t="str">
            <v>GEAR RING P/N 985-TM-51915</v>
          </cell>
          <cell r="I1436">
            <v>2</v>
          </cell>
          <cell r="J1436" t="str">
            <v>EA</v>
          </cell>
          <cell r="K1436">
            <v>91200</v>
          </cell>
          <cell r="L1436">
            <v>45600</v>
          </cell>
        </row>
        <row r="1437">
          <cell r="D1437">
            <v>2992318</v>
          </cell>
          <cell r="E1437" t="str">
            <v>AA0823</v>
          </cell>
          <cell r="F1437"/>
          <cell r="G1437">
            <v>4110178215</v>
          </cell>
          <cell r="H1437" t="str">
            <v>RING GEAR 3ND P/N 985-TM-52385</v>
          </cell>
          <cell r="I1437">
            <v>1</v>
          </cell>
          <cell r="J1437" t="str">
            <v>EA</v>
          </cell>
          <cell r="K1437">
            <v>94100</v>
          </cell>
          <cell r="L1437">
            <v>94100</v>
          </cell>
        </row>
        <row r="1438">
          <cell r="D1438">
            <v>2998728</v>
          </cell>
          <cell r="E1438">
            <v>1000103037</v>
          </cell>
          <cell r="F1438">
            <v>1000103037</v>
          </cell>
          <cell r="G1438"/>
          <cell r="H1438" t="str">
            <v>FUEL FILTER PRO FLTGD P/N FS19763</v>
          </cell>
          <cell r="I1438">
            <v>1</v>
          </cell>
          <cell r="J1438" t="str">
            <v>EA</v>
          </cell>
          <cell r="K1438">
            <v>654</v>
          </cell>
          <cell r="L1438">
            <v>654</v>
          </cell>
        </row>
        <row r="1439">
          <cell r="D1439">
            <v>2998728</v>
          </cell>
          <cell r="E1439">
            <v>1000103035</v>
          </cell>
          <cell r="F1439">
            <v>1000103035</v>
          </cell>
          <cell r="G1439"/>
          <cell r="H1439" t="str">
            <v>FUEL OIL FILTER FLTGD P/N FS1006</v>
          </cell>
          <cell r="I1439">
            <v>1</v>
          </cell>
          <cell r="J1439" t="str">
            <v>EA</v>
          </cell>
          <cell r="K1439">
            <v>1209</v>
          </cell>
          <cell r="L1439">
            <v>1209</v>
          </cell>
        </row>
        <row r="1440">
          <cell r="D1440">
            <v>2998728</v>
          </cell>
          <cell r="E1440">
            <v>1000103034</v>
          </cell>
          <cell r="F1440">
            <v>1000103034</v>
          </cell>
          <cell r="G1440"/>
          <cell r="H1440" t="str">
            <v>LUBRICATION ENGINE OIL FILTER FLTGD</v>
          </cell>
          <cell r="I1440">
            <v>4</v>
          </cell>
          <cell r="J1440" t="str">
            <v>EA</v>
          </cell>
          <cell r="K1440">
            <v>5812</v>
          </cell>
          <cell r="L1440">
            <v>1453</v>
          </cell>
        </row>
        <row r="1441">
          <cell r="D1441">
            <v>2998728</v>
          </cell>
          <cell r="E1441">
            <v>1000103036</v>
          </cell>
          <cell r="F1441">
            <v>1000103036</v>
          </cell>
          <cell r="G1441"/>
          <cell r="H1441" t="str">
            <v>WATER FILTER FLTGD P/N WF2075</v>
          </cell>
          <cell r="I1441">
            <v>2</v>
          </cell>
          <cell r="J1441" t="str">
            <v>EA</v>
          </cell>
          <cell r="K1441">
            <v>1120</v>
          </cell>
          <cell r="L1441">
            <v>560</v>
          </cell>
        </row>
        <row r="1442">
          <cell r="D1442">
            <v>2999231</v>
          </cell>
          <cell r="E1442" t="str">
            <v>AA0136</v>
          </cell>
          <cell r="F1442"/>
          <cell r="G1442" t="str">
            <v>4110178146</v>
          </cell>
          <cell r="H1442" t="str">
            <v>BRAKE PAD P/N IMC7734</v>
          </cell>
          <cell r="I1442">
            <v>56</v>
          </cell>
          <cell r="J1442" t="str">
            <v>EA</v>
          </cell>
          <cell r="K1442">
            <v>216720</v>
          </cell>
          <cell r="L1442">
            <v>3870</v>
          </cell>
        </row>
        <row r="1443">
          <cell r="D1443">
            <v>2999231</v>
          </cell>
          <cell r="E1443" t="str">
            <v>AA0763</v>
          </cell>
          <cell r="F1443"/>
          <cell r="G1443" t="str">
            <v>4110178146</v>
          </cell>
          <cell r="H1443" t="str">
            <v>PLATE FMC P/N FM3056MP</v>
          </cell>
          <cell r="I1443">
            <v>2</v>
          </cell>
          <cell r="J1443" t="str">
            <v>EA</v>
          </cell>
          <cell r="K1443">
            <v>12380</v>
          </cell>
          <cell r="L1443">
            <v>6190</v>
          </cell>
        </row>
        <row r="1444">
          <cell r="D1444">
            <v>2999231</v>
          </cell>
          <cell r="E1444" t="str">
            <v>AA0771</v>
          </cell>
          <cell r="F1444"/>
          <cell r="G1444" t="str">
            <v>4110178146</v>
          </cell>
          <cell r="H1444" t="str">
            <v>PLATE TORQUE FMC P/N FM2834MP</v>
          </cell>
          <cell r="I1444">
            <v>2</v>
          </cell>
          <cell r="J1444" t="str">
            <v>EA</v>
          </cell>
          <cell r="K1444">
            <v>10760</v>
          </cell>
          <cell r="L1444">
            <v>5380</v>
          </cell>
        </row>
        <row r="1445">
          <cell r="D1445">
            <v>2999305</v>
          </cell>
          <cell r="E1445" t="str">
            <v>AA0136</v>
          </cell>
          <cell r="F1445"/>
          <cell r="G1445">
            <v>4110178146</v>
          </cell>
          <cell r="H1445" t="str">
            <v>BRAKE PAD P/N IMC7734</v>
          </cell>
          <cell r="I1445">
            <v>8</v>
          </cell>
          <cell r="J1445" t="str">
            <v>EA</v>
          </cell>
          <cell r="K1445">
            <v>30960</v>
          </cell>
          <cell r="L1445">
            <v>3870</v>
          </cell>
        </row>
        <row r="1446">
          <cell r="D1446">
            <v>2999305</v>
          </cell>
          <cell r="E1446" t="str">
            <v>AA0763</v>
          </cell>
          <cell r="F1446"/>
          <cell r="G1446">
            <v>4110178146</v>
          </cell>
          <cell r="H1446" t="str">
            <v>PLATE FMC P/N FM3056MP</v>
          </cell>
          <cell r="I1446">
            <v>2</v>
          </cell>
          <cell r="J1446" t="str">
            <v>EA</v>
          </cell>
          <cell r="K1446">
            <v>12380</v>
          </cell>
          <cell r="L1446">
            <v>6190</v>
          </cell>
        </row>
        <row r="1447">
          <cell r="D1447">
            <v>2999305</v>
          </cell>
          <cell r="E1447" t="str">
            <v>AA0771</v>
          </cell>
          <cell r="F1447"/>
          <cell r="G1447">
            <v>4110178146</v>
          </cell>
          <cell r="H1447" t="str">
            <v>PLATE TORQUE FMC P/N FM2834MP</v>
          </cell>
          <cell r="I1447">
            <v>2</v>
          </cell>
          <cell r="J1447" t="str">
            <v>EA</v>
          </cell>
          <cell r="K1447">
            <v>10760</v>
          </cell>
          <cell r="L1447">
            <v>5380</v>
          </cell>
        </row>
        <row r="1448">
          <cell r="D1448">
            <v>2999307</v>
          </cell>
          <cell r="E1448" t="str">
            <v>AA0136</v>
          </cell>
          <cell r="F1448"/>
          <cell r="G1448">
            <v>4110178146</v>
          </cell>
          <cell r="H1448" t="str">
            <v>BRAKE PAD P/N IMC7734</v>
          </cell>
          <cell r="I1448">
            <v>8</v>
          </cell>
          <cell r="J1448" t="str">
            <v>EA</v>
          </cell>
          <cell r="K1448">
            <v>30960</v>
          </cell>
          <cell r="L1448">
            <v>3870</v>
          </cell>
        </row>
        <row r="1449">
          <cell r="D1449">
            <v>2999307</v>
          </cell>
          <cell r="E1449" t="str">
            <v>AA0763</v>
          </cell>
          <cell r="F1449"/>
          <cell r="G1449">
            <v>4110178146</v>
          </cell>
          <cell r="H1449" t="str">
            <v>PLATE FMC P/N FM3056MP</v>
          </cell>
          <cell r="I1449">
            <v>2</v>
          </cell>
          <cell r="J1449" t="str">
            <v>EA</v>
          </cell>
          <cell r="K1449">
            <v>12380</v>
          </cell>
          <cell r="L1449">
            <v>6190</v>
          </cell>
        </row>
        <row r="1450">
          <cell r="D1450">
            <v>2999307</v>
          </cell>
          <cell r="E1450" t="str">
            <v>AA0771</v>
          </cell>
          <cell r="F1450"/>
          <cell r="G1450">
            <v>4110178146</v>
          </cell>
          <cell r="H1450" t="str">
            <v>PLATE TORQUE FMC P/N FM2834MP</v>
          </cell>
          <cell r="I1450">
            <v>2</v>
          </cell>
          <cell r="J1450" t="str">
            <v>EA</v>
          </cell>
          <cell r="K1450">
            <v>10760</v>
          </cell>
          <cell r="L1450">
            <v>5380</v>
          </cell>
        </row>
        <row r="1451">
          <cell r="D1451">
            <v>2999311</v>
          </cell>
          <cell r="E1451" t="str">
            <v>AA0136</v>
          </cell>
          <cell r="F1451"/>
          <cell r="G1451">
            <v>4110178146</v>
          </cell>
          <cell r="H1451" t="str">
            <v>BRAKE PAD P/N IMC7734</v>
          </cell>
          <cell r="I1451">
            <v>8</v>
          </cell>
          <cell r="J1451" t="str">
            <v>EA</v>
          </cell>
          <cell r="K1451">
            <v>30960</v>
          </cell>
          <cell r="L1451">
            <v>3870</v>
          </cell>
        </row>
        <row r="1452">
          <cell r="D1452">
            <v>2999311</v>
          </cell>
          <cell r="E1452" t="str">
            <v>AA0763</v>
          </cell>
          <cell r="F1452"/>
          <cell r="G1452">
            <v>4110178146</v>
          </cell>
          <cell r="H1452" t="str">
            <v>PLATE FMC P/N FM3056MP</v>
          </cell>
          <cell r="I1452">
            <v>2</v>
          </cell>
          <cell r="J1452" t="str">
            <v>EA</v>
          </cell>
          <cell r="K1452">
            <v>12380</v>
          </cell>
          <cell r="L1452">
            <v>6190</v>
          </cell>
        </row>
        <row r="1453">
          <cell r="D1453">
            <v>2999311</v>
          </cell>
          <cell r="E1453" t="str">
            <v>AA0771</v>
          </cell>
          <cell r="F1453"/>
          <cell r="G1453">
            <v>4110178146</v>
          </cell>
          <cell r="H1453" t="str">
            <v>PLATE TORQUE FMC P/N FM2834MP</v>
          </cell>
          <cell r="I1453">
            <v>2</v>
          </cell>
          <cell r="J1453" t="str">
            <v>EA</v>
          </cell>
          <cell r="K1453">
            <v>10760</v>
          </cell>
          <cell r="L1453">
            <v>5380</v>
          </cell>
        </row>
        <row r="1454">
          <cell r="D1454">
            <v>2999338</v>
          </cell>
          <cell r="E1454">
            <v>1000103066</v>
          </cell>
          <cell r="F1454">
            <v>1000103066</v>
          </cell>
          <cell r="G1454"/>
          <cell r="H1454" t="str">
            <v>AIR DRIER FILTER 4324100202</v>
          </cell>
          <cell r="I1454">
            <v>1</v>
          </cell>
          <cell r="J1454" t="str">
            <v>EA</v>
          </cell>
          <cell r="K1454">
            <v>725</v>
          </cell>
          <cell r="L1454">
            <v>725</v>
          </cell>
        </row>
        <row r="1455">
          <cell r="D1455">
            <v>2999338</v>
          </cell>
          <cell r="E1455">
            <v>1000103062</v>
          </cell>
          <cell r="F1455">
            <v>1000103062</v>
          </cell>
          <cell r="G1455"/>
          <cell r="H1455" t="str">
            <v>BRAKE RETURN FILTER RHR850G20V</v>
          </cell>
          <cell r="I1455">
            <v>1</v>
          </cell>
          <cell r="J1455" t="str">
            <v>EA</v>
          </cell>
          <cell r="K1455">
            <v>7000</v>
          </cell>
          <cell r="L1455">
            <v>7000</v>
          </cell>
        </row>
        <row r="1456">
          <cell r="D1456">
            <v>2999338</v>
          </cell>
          <cell r="E1456">
            <v>1000103037</v>
          </cell>
          <cell r="F1456">
            <v>1000103037</v>
          </cell>
          <cell r="G1456"/>
          <cell r="H1456" t="str">
            <v>FUEL FILTER PRO FLTGD P/N FS19763</v>
          </cell>
          <cell r="I1456">
            <v>1</v>
          </cell>
          <cell r="J1456" t="str">
            <v>EA</v>
          </cell>
          <cell r="K1456">
            <v>654</v>
          </cell>
          <cell r="L1456">
            <v>654</v>
          </cell>
        </row>
        <row r="1457">
          <cell r="D1457">
            <v>2999338</v>
          </cell>
          <cell r="E1457">
            <v>1000103035</v>
          </cell>
          <cell r="F1457">
            <v>1000103035</v>
          </cell>
          <cell r="G1457"/>
          <cell r="H1457" t="str">
            <v>FUEL OIL FILTER FLTGD P/N FS1006</v>
          </cell>
          <cell r="I1457">
            <v>1</v>
          </cell>
          <cell r="J1457" t="str">
            <v>EA</v>
          </cell>
          <cell r="K1457">
            <v>1209</v>
          </cell>
          <cell r="L1457">
            <v>1209</v>
          </cell>
        </row>
        <row r="1458">
          <cell r="D1458">
            <v>2999338</v>
          </cell>
          <cell r="E1458">
            <v>1000103065</v>
          </cell>
          <cell r="F1458">
            <v>1000103065</v>
          </cell>
          <cell r="G1458"/>
          <cell r="H1458" t="str">
            <v>HYDRAULIC BREATHER WP839</v>
          </cell>
          <cell r="I1458">
            <v>1</v>
          </cell>
          <cell r="J1458" t="str">
            <v>EA</v>
          </cell>
          <cell r="K1458">
            <v>1500</v>
          </cell>
          <cell r="L1458">
            <v>1500</v>
          </cell>
        </row>
        <row r="1459">
          <cell r="D1459">
            <v>2999338</v>
          </cell>
          <cell r="E1459">
            <v>1000103061</v>
          </cell>
          <cell r="F1459">
            <v>1000103061</v>
          </cell>
          <cell r="G1459"/>
          <cell r="H1459" t="str">
            <v>HYDRAULIC HIGH PRESSURE FILTER C713G10</v>
          </cell>
          <cell r="I1459">
            <v>2</v>
          </cell>
          <cell r="J1459" t="str">
            <v>EA</v>
          </cell>
          <cell r="K1459">
            <v>27600</v>
          </cell>
          <cell r="L1459">
            <v>13800</v>
          </cell>
        </row>
        <row r="1460">
          <cell r="D1460">
            <v>2999338</v>
          </cell>
          <cell r="E1460">
            <v>1000103063</v>
          </cell>
          <cell r="F1460">
            <v>1000103063</v>
          </cell>
          <cell r="G1460"/>
          <cell r="H1460" t="str">
            <v>HYDRAULIC RETURN FILTER XR630G25V</v>
          </cell>
          <cell r="I1460">
            <v>1</v>
          </cell>
          <cell r="J1460" t="str">
            <v>EA</v>
          </cell>
          <cell r="K1460">
            <v>7000</v>
          </cell>
          <cell r="L1460">
            <v>7000</v>
          </cell>
        </row>
        <row r="1461">
          <cell r="D1461">
            <v>2999338</v>
          </cell>
          <cell r="E1461">
            <v>1000103034</v>
          </cell>
          <cell r="F1461">
            <v>1000103034</v>
          </cell>
          <cell r="G1461"/>
          <cell r="H1461" t="str">
            <v>LUBRICATION ENGINE OIL FILTER FLTGD</v>
          </cell>
          <cell r="I1461">
            <v>4</v>
          </cell>
          <cell r="J1461" t="str">
            <v>EA</v>
          </cell>
          <cell r="K1461">
            <v>5812</v>
          </cell>
          <cell r="L1461">
            <v>1453</v>
          </cell>
        </row>
        <row r="1462">
          <cell r="D1462">
            <v>2999338</v>
          </cell>
          <cell r="E1462">
            <v>1000103039</v>
          </cell>
          <cell r="F1462">
            <v>1000103039</v>
          </cell>
          <cell r="G1462"/>
          <cell r="H1462" t="str">
            <v>PRIMARY AIR FILTER AF1605M</v>
          </cell>
          <cell r="I1462">
            <v>2</v>
          </cell>
          <cell r="J1462" t="str">
            <v>EA</v>
          </cell>
          <cell r="K1462">
            <v>6608</v>
          </cell>
          <cell r="L1462">
            <v>3304</v>
          </cell>
        </row>
        <row r="1463">
          <cell r="D1463">
            <v>2999338</v>
          </cell>
          <cell r="E1463">
            <v>1000103060</v>
          </cell>
          <cell r="F1463">
            <v>1000103060</v>
          </cell>
          <cell r="G1463"/>
          <cell r="H1463" t="str">
            <v>SECONDARY AIR FILTER AF1604</v>
          </cell>
          <cell r="I1463">
            <v>2</v>
          </cell>
          <cell r="J1463" t="str">
            <v>EA</v>
          </cell>
          <cell r="K1463">
            <v>4176</v>
          </cell>
          <cell r="L1463">
            <v>2088</v>
          </cell>
        </row>
        <row r="1464">
          <cell r="D1464">
            <v>2999338</v>
          </cell>
          <cell r="E1464">
            <v>1000103038</v>
          </cell>
          <cell r="F1464">
            <v>1000103038</v>
          </cell>
          <cell r="G1464"/>
          <cell r="H1464" t="str">
            <v>TRANSMISSION FILTER P166136</v>
          </cell>
          <cell r="I1464">
            <v>1</v>
          </cell>
          <cell r="J1464" t="str">
            <v>EA</v>
          </cell>
          <cell r="K1464">
            <v>2535</v>
          </cell>
          <cell r="L1464">
            <v>2535</v>
          </cell>
        </row>
        <row r="1465">
          <cell r="D1465">
            <v>2999338</v>
          </cell>
          <cell r="E1465">
            <v>1000103036</v>
          </cell>
          <cell r="F1465">
            <v>1000103036</v>
          </cell>
          <cell r="G1465"/>
          <cell r="H1465" t="str">
            <v>WATER FILTER FLTGD P/N WF2075</v>
          </cell>
          <cell r="I1465">
            <v>2</v>
          </cell>
          <cell r="J1465" t="str">
            <v>EA</v>
          </cell>
          <cell r="K1465">
            <v>1120</v>
          </cell>
          <cell r="L1465">
            <v>560</v>
          </cell>
        </row>
        <row r="1466">
          <cell r="D1466">
            <v>2999507</v>
          </cell>
          <cell r="E1466" t="str">
            <v>AA1159</v>
          </cell>
          <cell r="F1466"/>
          <cell r="G1466">
            <v>4110179309</v>
          </cell>
          <cell r="H1466" t="str">
            <v>สาย HOSE 2 ชั้นลวด เบอร์ 4 ขนาด 1/4 นิ้ว</v>
          </cell>
          <cell r="I1466">
            <v>1200</v>
          </cell>
          <cell r="J1466" t="str">
            <v>IN</v>
          </cell>
          <cell r="K1466">
            <v>5028</v>
          </cell>
          <cell r="L1466">
            <v>4.1900000000000004</v>
          </cell>
        </row>
        <row r="1467">
          <cell r="D1467">
            <v>2999851</v>
          </cell>
          <cell r="E1467" t="str">
            <v>AA1070</v>
          </cell>
          <cell r="F1467"/>
          <cell r="G1467" t="str">
            <v>4110177922</v>
          </cell>
          <cell r="H1467" t="str">
            <v>ข้อรัดท่อยาง CLAMP V-BAND P/N 201989</v>
          </cell>
          <cell r="I1467">
            <v>4</v>
          </cell>
          <cell r="J1467" t="str">
            <v>EA</v>
          </cell>
          <cell r="K1467">
            <v>8812</v>
          </cell>
          <cell r="L1467">
            <v>2203</v>
          </cell>
        </row>
        <row r="1468">
          <cell r="D1468">
            <v>2999854</v>
          </cell>
          <cell r="E1468" t="str">
            <v>AA1070</v>
          </cell>
          <cell r="F1468"/>
          <cell r="G1468">
            <v>4110177922</v>
          </cell>
          <cell r="H1468" t="str">
            <v>ข้อรัดท่อยาง CLAMP V-BAND P/N 201989</v>
          </cell>
          <cell r="I1468">
            <v>4</v>
          </cell>
          <cell r="J1468" t="str">
            <v>EA</v>
          </cell>
          <cell r="K1468">
            <v>8812</v>
          </cell>
          <cell r="L1468">
            <v>2203</v>
          </cell>
        </row>
        <row r="1469">
          <cell r="D1469">
            <v>2999856</v>
          </cell>
          <cell r="E1469" t="str">
            <v>AA1070</v>
          </cell>
          <cell r="F1469"/>
          <cell r="G1469">
            <v>4110177922</v>
          </cell>
          <cell r="H1469" t="str">
            <v>ข้อรัดท่อยาง CLAMP V-BAND P/N 201989</v>
          </cell>
          <cell r="I1469">
            <v>4</v>
          </cell>
          <cell r="J1469" t="str">
            <v>EA</v>
          </cell>
          <cell r="K1469">
            <v>8812</v>
          </cell>
          <cell r="L1469">
            <v>2203</v>
          </cell>
        </row>
        <row r="1470">
          <cell r="D1470">
            <v>2999857</v>
          </cell>
          <cell r="E1470" t="str">
            <v>AA1070</v>
          </cell>
          <cell r="F1470"/>
          <cell r="G1470">
            <v>4110177922</v>
          </cell>
          <cell r="H1470" t="str">
            <v>ข้อรัดท่อยาง CLAMP V-BAND P/N 201989</v>
          </cell>
          <cell r="I1470">
            <v>4</v>
          </cell>
          <cell r="J1470" t="str">
            <v>EA</v>
          </cell>
          <cell r="K1470">
            <v>8812</v>
          </cell>
          <cell r="L1470">
            <v>2203</v>
          </cell>
        </row>
        <row r="1471">
          <cell r="D1471">
            <v>2999858</v>
          </cell>
          <cell r="E1471" t="str">
            <v>AA1070</v>
          </cell>
          <cell r="F1471"/>
          <cell r="G1471">
            <v>4110177922</v>
          </cell>
          <cell r="H1471" t="str">
            <v>ข้อรัดท่อยาง CLAMP V-BAND P/N 201989</v>
          </cell>
          <cell r="I1471">
            <v>4</v>
          </cell>
          <cell r="J1471" t="str">
            <v>EA</v>
          </cell>
          <cell r="K1471">
            <v>8812</v>
          </cell>
          <cell r="L1471">
            <v>2203</v>
          </cell>
        </row>
        <row r="1472">
          <cell r="D1472">
            <v>2999946</v>
          </cell>
          <cell r="E1472" t="str">
            <v>AA0389</v>
          </cell>
          <cell r="F1472"/>
          <cell r="G1472">
            <v>5110010688</v>
          </cell>
          <cell r="H1472" t="str">
            <v>GEAR P/N 985-AX-55037</v>
          </cell>
          <cell r="I1472">
            <v>1</v>
          </cell>
          <cell r="J1472" t="str">
            <v>EA</v>
          </cell>
          <cell r="K1472">
            <v>88000</v>
          </cell>
          <cell r="L1472">
            <v>88000</v>
          </cell>
        </row>
        <row r="1473">
          <cell r="D1473">
            <v>2999946</v>
          </cell>
          <cell r="E1473" t="str">
            <v>AA0390</v>
          </cell>
          <cell r="F1473"/>
          <cell r="G1473">
            <v>5110010688</v>
          </cell>
          <cell r="H1473" t="str">
            <v>GEAR P/N 985-AX-55183</v>
          </cell>
          <cell r="I1473">
            <v>1</v>
          </cell>
          <cell r="J1473" t="str">
            <v>EA</v>
          </cell>
          <cell r="K1473">
            <v>360000</v>
          </cell>
          <cell r="L1473">
            <v>360000</v>
          </cell>
        </row>
        <row r="1474">
          <cell r="D1474">
            <v>2999946</v>
          </cell>
          <cell r="E1474" t="str">
            <v>AA0751</v>
          </cell>
          <cell r="F1474"/>
          <cell r="G1474">
            <v>5110010688</v>
          </cell>
          <cell r="H1474" t="str">
            <v>PLANETARY GEAR P/N 985-AX-55175</v>
          </cell>
          <cell r="I1474">
            <v>3</v>
          </cell>
          <cell r="J1474" t="str">
            <v>EA</v>
          </cell>
          <cell r="K1474">
            <v>180000</v>
          </cell>
          <cell r="L1474">
            <v>60000</v>
          </cell>
        </row>
        <row r="1475">
          <cell r="D1475">
            <v>3002761</v>
          </cell>
          <cell r="E1475" t="str">
            <v>AA0202</v>
          </cell>
          <cell r="F1475"/>
          <cell r="G1475" t="str">
            <v>4110178799</v>
          </cell>
          <cell r="H1475" t="str">
            <v>CUSHION P/N 985-EI-02029</v>
          </cell>
          <cell r="I1475">
            <v>12</v>
          </cell>
          <cell r="J1475" t="str">
            <v>EA</v>
          </cell>
          <cell r="K1475">
            <v>11280</v>
          </cell>
          <cell r="L1475">
            <v>940</v>
          </cell>
        </row>
        <row r="1476">
          <cell r="D1476">
            <v>3002762</v>
          </cell>
          <cell r="E1476" t="str">
            <v>AA0202</v>
          </cell>
          <cell r="F1476"/>
          <cell r="G1476">
            <v>4110178799</v>
          </cell>
          <cell r="H1476" t="str">
            <v>CUSHION P/N 985-EI-02029</v>
          </cell>
          <cell r="I1476">
            <v>12</v>
          </cell>
          <cell r="J1476" t="str">
            <v>EA</v>
          </cell>
          <cell r="K1476">
            <v>11280</v>
          </cell>
          <cell r="L1476">
            <v>940</v>
          </cell>
        </row>
        <row r="1477">
          <cell r="D1477">
            <v>3002763</v>
          </cell>
          <cell r="E1477" t="str">
            <v>AA0202</v>
          </cell>
          <cell r="F1477"/>
          <cell r="G1477">
            <v>4110178799</v>
          </cell>
          <cell r="H1477" t="str">
            <v>CUSHION P/N 985-EI-02029</v>
          </cell>
          <cell r="I1477">
            <v>12</v>
          </cell>
          <cell r="J1477" t="str">
            <v>EA</v>
          </cell>
          <cell r="K1477">
            <v>11280</v>
          </cell>
          <cell r="L1477">
            <v>940</v>
          </cell>
        </row>
        <row r="1478">
          <cell r="D1478">
            <v>3002764</v>
          </cell>
          <cell r="E1478" t="str">
            <v>AA0202</v>
          </cell>
          <cell r="F1478"/>
          <cell r="G1478">
            <v>4110178799</v>
          </cell>
          <cell r="H1478" t="str">
            <v>CUSHION P/N 985-EI-02029</v>
          </cell>
          <cell r="I1478">
            <v>12</v>
          </cell>
          <cell r="J1478" t="str">
            <v>EA</v>
          </cell>
          <cell r="K1478">
            <v>11280</v>
          </cell>
          <cell r="L1478">
            <v>940</v>
          </cell>
        </row>
        <row r="1479">
          <cell r="D1479">
            <v>3002953</v>
          </cell>
          <cell r="E1479" t="str">
            <v>AA0811</v>
          </cell>
          <cell r="F1479"/>
          <cell r="G1479" t="str">
            <v>4110177980</v>
          </cell>
          <cell r="H1479" t="str">
            <v>RELIEF VALVE P/N BT-06-P-3280</v>
          </cell>
          <cell r="I1479">
            <v>1</v>
          </cell>
          <cell r="J1479" t="str">
            <v>EA</v>
          </cell>
          <cell r="K1479">
            <v>8560</v>
          </cell>
          <cell r="L1479">
            <v>8560</v>
          </cell>
        </row>
        <row r="1480">
          <cell r="D1480">
            <v>3002955</v>
          </cell>
          <cell r="E1480" t="str">
            <v>AA0811</v>
          </cell>
          <cell r="F1480"/>
          <cell r="G1480">
            <v>4110177980</v>
          </cell>
          <cell r="H1480" t="str">
            <v>RELIEF VALVE P/N BT-06-P-3280</v>
          </cell>
          <cell r="I1480">
            <v>1</v>
          </cell>
          <cell r="J1480" t="str">
            <v>EA</v>
          </cell>
          <cell r="K1480">
            <v>8560</v>
          </cell>
          <cell r="L1480">
            <v>8560</v>
          </cell>
        </row>
        <row r="1481">
          <cell r="D1481">
            <v>3002956</v>
          </cell>
          <cell r="E1481" t="str">
            <v>AA0811</v>
          </cell>
          <cell r="F1481"/>
          <cell r="G1481">
            <v>4110177980</v>
          </cell>
          <cell r="H1481" t="str">
            <v>RELIEF VALVE P/N BT-06-P-3280</v>
          </cell>
          <cell r="I1481">
            <v>1</v>
          </cell>
          <cell r="J1481" t="str">
            <v>EA</v>
          </cell>
          <cell r="K1481">
            <v>8560</v>
          </cell>
          <cell r="L1481">
            <v>8560</v>
          </cell>
        </row>
        <row r="1482">
          <cell r="D1482">
            <v>3002962</v>
          </cell>
          <cell r="E1482" t="str">
            <v>AA0811</v>
          </cell>
          <cell r="F1482"/>
          <cell r="G1482">
            <v>4110177980</v>
          </cell>
          <cell r="H1482" t="str">
            <v>RELIEF VALVE P/N BT-06-P-3280</v>
          </cell>
          <cell r="I1482">
            <v>1</v>
          </cell>
          <cell r="J1482" t="str">
            <v>EA</v>
          </cell>
          <cell r="K1482">
            <v>8560</v>
          </cell>
          <cell r="L1482">
            <v>8560</v>
          </cell>
        </row>
        <row r="1483">
          <cell r="D1483">
            <v>3003111</v>
          </cell>
          <cell r="E1483" t="str">
            <v>AA0576</v>
          </cell>
          <cell r="F1483"/>
          <cell r="G1483" t="str">
            <v>4110177989</v>
          </cell>
          <cell r="H1483" t="str">
            <v>OIL SUCTION HOSE</v>
          </cell>
          <cell r="I1483">
            <v>1</v>
          </cell>
          <cell r="J1483" t="str">
            <v>SE</v>
          </cell>
          <cell r="K1483">
            <v>136960</v>
          </cell>
          <cell r="L1483">
            <v>136960</v>
          </cell>
        </row>
        <row r="1484">
          <cell r="D1484">
            <v>3003127</v>
          </cell>
          <cell r="E1484" t="str">
            <v>AA0499</v>
          </cell>
          <cell r="F1484"/>
          <cell r="G1484" t="str">
            <v>4110178140</v>
          </cell>
          <cell r="H1484" t="str">
            <v>HYDRAULIC TEST POINT CONNECTORS</v>
          </cell>
          <cell r="I1484">
            <v>24</v>
          </cell>
          <cell r="J1484" t="str">
            <v>EA</v>
          </cell>
          <cell r="K1484">
            <v>12000</v>
          </cell>
          <cell r="L1484">
            <v>500</v>
          </cell>
        </row>
        <row r="1485">
          <cell r="D1485">
            <v>3003129</v>
          </cell>
          <cell r="E1485" t="str">
            <v>AA0499</v>
          </cell>
          <cell r="F1485"/>
          <cell r="G1485">
            <v>4110178140</v>
          </cell>
          <cell r="H1485" t="str">
            <v>HYDRAULIC TEST POINT CONNECTORS</v>
          </cell>
          <cell r="I1485">
            <v>6</v>
          </cell>
          <cell r="J1485" t="str">
            <v>EA</v>
          </cell>
          <cell r="K1485">
            <v>3000</v>
          </cell>
          <cell r="L1485">
            <v>500</v>
          </cell>
        </row>
        <row r="1486">
          <cell r="D1486">
            <v>3003131</v>
          </cell>
          <cell r="E1486" t="str">
            <v>AA0499</v>
          </cell>
          <cell r="F1486"/>
          <cell r="G1486">
            <v>4110178140</v>
          </cell>
          <cell r="H1486" t="str">
            <v>HYDRAULIC TEST POINT CONNECTORS</v>
          </cell>
          <cell r="I1486">
            <v>6</v>
          </cell>
          <cell r="J1486" t="str">
            <v>EA</v>
          </cell>
          <cell r="K1486">
            <v>3000</v>
          </cell>
          <cell r="L1486">
            <v>500</v>
          </cell>
        </row>
        <row r="1487">
          <cell r="D1487">
            <v>3003132</v>
          </cell>
          <cell r="E1487" t="str">
            <v>AA0499</v>
          </cell>
          <cell r="F1487"/>
          <cell r="G1487">
            <v>4110178140</v>
          </cell>
          <cell r="H1487" t="str">
            <v>HYDRAULIC TEST POINT CONNECTORS</v>
          </cell>
          <cell r="I1487">
            <v>6</v>
          </cell>
          <cell r="J1487" t="str">
            <v>EA</v>
          </cell>
          <cell r="K1487">
            <v>3000</v>
          </cell>
          <cell r="L1487">
            <v>500</v>
          </cell>
        </row>
        <row r="1488">
          <cell r="D1488">
            <v>3003133</v>
          </cell>
          <cell r="E1488" t="str">
            <v>AA0499</v>
          </cell>
          <cell r="F1488"/>
          <cell r="G1488">
            <v>4110178140</v>
          </cell>
          <cell r="H1488" t="str">
            <v>HYDRAULIC TEST POINT CONNECTORS</v>
          </cell>
          <cell r="I1488">
            <v>6</v>
          </cell>
          <cell r="J1488" t="str">
            <v>EA</v>
          </cell>
          <cell r="K1488">
            <v>3000</v>
          </cell>
          <cell r="L1488">
            <v>500</v>
          </cell>
        </row>
        <row r="1489">
          <cell r="D1489">
            <v>3003134</v>
          </cell>
          <cell r="E1489" t="str">
            <v>AA0499</v>
          </cell>
          <cell r="F1489"/>
          <cell r="G1489">
            <v>4110178140</v>
          </cell>
          <cell r="H1489" t="str">
            <v>HYDRAULIC TEST POINT CONNECTORS</v>
          </cell>
          <cell r="I1489">
            <v>6</v>
          </cell>
          <cell r="J1489" t="str">
            <v>EA</v>
          </cell>
          <cell r="K1489">
            <v>3000</v>
          </cell>
          <cell r="L1489">
            <v>500</v>
          </cell>
        </row>
        <row r="1490">
          <cell r="D1490">
            <v>3003135</v>
          </cell>
          <cell r="E1490" t="str">
            <v>AA0499</v>
          </cell>
          <cell r="F1490"/>
          <cell r="G1490">
            <v>4110178140</v>
          </cell>
          <cell r="H1490" t="str">
            <v>HYDRAULIC TEST POINT CONNECTORS</v>
          </cell>
          <cell r="I1490">
            <v>6</v>
          </cell>
          <cell r="J1490" t="str">
            <v>EA</v>
          </cell>
          <cell r="K1490">
            <v>3000</v>
          </cell>
          <cell r="L1490">
            <v>500</v>
          </cell>
        </row>
        <row r="1491">
          <cell r="D1491">
            <v>3003137</v>
          </cell>
          <cell r="E1491" t="str">
            <v>AA0499</v>
          </cell>
          <cell r="F1491"/>
          <cell r="G1491">
            <v>4110178140</v>
          </cell>
          <cell r="H1491" t="str">
            <v>HYDRAULIC TEST POINT CONNECTORS</v>
          </cell>
          <cell r="I1491">
            <v>6</v>
          </cell>
          <cell r="J1491" t="str">
            <v>EA</v>
          </cell>
          <cell r="K1491">
            <v>3000</v>
          </cell>
          <cell r="L1491">
            <v>500</v>
          </cell>
        </row>
        <row r="1492">
          <cell r="D1492">
            <v>3003138</v>
          </cell>
          <cell r="E1492" t="str">
            <v>AA0499</v>
          </cell>
          <cell r="F1492"/>
          <cell r="G1492">
            <v>4110178140</v>
          </cell>
          <cell r="H1492" t="str">
            <v>HYDRAULIC TEST POINT CONNECTORS</v>
          </cell>
          <cell r="I1492">
            <v>6</v>
          </cell>
          <cell r="J1492" t="str">
            <v>EA</v>
          </cell>
          <cell r="K1492">
            <v>3000</v>
          </cell>
          <cell r="L1492">
            <v>500</v>
          </cell>
        </row>
        <row r="1493">
          <cell r="D1493">
            <v>3003140</v>
          </cell>
          <cell r="E1493" t="str">
            <v>AA0499</v>
          </cell>
          <cell r="F1493"/>
          <cell r="G1493">
            <v>4110178140</v>
          </cell>
          <cell r="H1493" t="str">
            <v>HYDRAULIC TEST POINT CONNECTORS</v>
          </cell>
          <cell r="I1493">
            <v>6</v>
          </cell>
          <cell r="J1493" t="str">
            <v>EA</v>
          </cell>
          <cell r="K1493">
            <v>3000</v>
          </cell>
          <cell r="L1493">
            <v>500</v>
          </cell>
        </row>
        <row r="1494">
          <cell r="D1494">
            <v>3003141</v>
          </cell>
          <cell r="E1494" t="str">
            <v>AA0499</v>
          </cell>
          <cell r="F1494"/>
          <cell r="G1494">
            <v>4110178140</v>
          </cell>
          <cell r="H1494" t="str">
            <v>HYDRAULIC TEST POINT CONNECTORS</v>
          </cell>
          <cell r="I1494">
            <v>6</v>
          </cell>
          <cell r="J1494" t="str">
            <v>EA</v>
          </cell>
          <cell r="K1494">
            <v>3000</v>
          </cell>
          <cell r="L1494">
            <v>500</v>
          </cell>
        </row>
        <row r="1495">
          <cell r="D1495">
            <v>3003143</v>
          </cell>
          <cell r="E1495" t="str">
            <v>AA0499</v>
          </cell>
          <cell r="F1495"/>
          <cell r="G1495">
            <v>4110178140</v>
          </cell>
          <cell r="H1495" t="str">
            <v>HYDRAULIC TEST POINT CONNECTORS</v>
          </cell>
          <cell r="I1495">
            <v>6</v>
          </cell>
          <cell r="J1495" t="str">
            <v>EA</v>
          </cell>
          <cell r="K1495">
            <v>3000</v>
          </cell>
          <cell r="L1495">
            <v>500</v>
          </cell>
        </row>
        <row r="1496">
          <cell r="D1496">
            <v>3003144</v>
          </cell>
          <cell r="E1496" t="str">
            <v>AA0499</v>
          </cell>
          <cell r="F1496"/>
          <cell r="G1496">
            <v>4110178140</v>
          </cell>
          <cell r="H1496" t="str">
            <v>HYDRAULIC TEST POINT CONNECTORS</v>
          </cell>
          <cell r="I1496">
            <v>6</v>
          </cell>
          <cell r="J1496" t="str">
            <v>EA</v>
          </cell>
          <cell r="K1496">
            <v>3000</v>
          </cell>
          <cell r="L1496">
            <v>500</v>
          </cell>
        </row>
        <row r="1497">
          <cell r="D1497">
            <v>3003145</v>
          </cell>
          <cell r="E1497" t="str">
            <v>AA0499</v>
          </cell>
          <cell r="F1497"/>
          <cell r="G1497">
            <v>4110178140</v>
          </cell>
          <cell r="H1497" t="str">
            <v>HYDRAULIC TEST POINT CONNECTORS</v>
          </cell>
          <cell r="I1497">
            <v>6</v>
          </cell>
          <cell r="J1497" t="str">
            <v>EA</v>
          </cell>
          <cell r="K1497">
            <v>3000</v>
          </cell>
          <cell r="L1497">
            <v>500</v>
          </cell>
        </row>
        <row r="1498">
          <cell r="D1498">
            <v>3003146</v>
          </cell>
          <cell r="E1498" t="str">
            <v>AA0499</v>
          </cell>
          <cell r="F1498"/>
          <cell r="G1498">
            <v>4110178140</v>
          </cell>
          <cell r="H1498" t="str">
            <v>HYDRAULIC TEST POINT CONNECTORS</v>
          </cell>
          <cell r="I1498">
            <v>6</v>
          </cell>
          <cell r="J1498" t="str">
            <v>EA</v>
          </cell>
          <cell r="K1498">
            <v>3000</v>
          </cell>
          <cell r="L1498">
            <v>500</v>
          </cell>
        </row>
        <row r="1499">
          <cell r="D1499">
            <v>3003148</v>
          </cell>
          <cell r="E1499" t="str">
            <v>AA0499</v>
          </cell>
          <cell r="F1499"/>
          <cell r="G1499">
            <v>4110178140</v>
          </cell>
          <cell r="H1499" t="str">
            <v>HYDRAULIC TEST POINT CONNECTORS</v>
          </cell>
          <cell r="I1499">
            <v>6</v>
          </cell>
          <cell r="J1499" t="str">
            <v>EA</v>
          </cell>
          <cell r="K1499">
            <v>3000</v>
          </cell>
          <cell r="L1499">
            <v>500</v>
          </cell>
        </row>
        <row r="1500">
          <cell r="D1500">
            <v>3003149</v>
          </cell>
          <cell r="E1500" t="str">
            <v>AA0499</v>
          </cell>
          <cell r="F1500"/>
          <cell r="G1500">
            <v>4110178140</v>
          </cell>
          <cell r="H1500" t="str">
            <v>HYDRAULIC TEST POINT CONNECTORS</v>
          </cell>
          <cell r="I1500">
            <v>6</v>
          </cell>
          <cell r="J1500" t="str">
            <v>EA</v>
          </cell>
          <cell r="K1500">
            <v>3000</v>
          </cell>
          <cell r="L1500">
            <v>500</v>
          </cell>
        </row>
        <row r="1501">
          <cell r="D1501">
            <v>3003398</v>
          </cell>
          <cell r="E1501" t="str">
            <v>AA1119</v>
          </cell>
          <cell r="F1501"/>
          <cell r="G1501" t="str">
            <v>4110178287</v>
          </cell>
          <cell r="H1501" t="str">
            <v>ประเก็น TRANSMISSION</v>
          </cell>
          <cell r="I1501">
            <v>20</v>
          </cell>
          <cell r="J1501" t="str">
            <v>SE</v>
          </cell>
          <cell r="K1501">
            <v>73800</v>
          </cell>
          <cell r="L1501">
            <v>3690</v>
          </cell>
        </row>
        <row r="1502">
          <cell r="D1502">
            <v>3003492</v>
          </cell>
          <cell r="E1502" t="str">
            <v>AA0193</v>
          </cell>
          <cell r="F1502"/>
          <cell r="G1502" t="str">
            <v>4110179569</v>
          </cell>
          <cell r="H1502" t="str">
            <v>COUPLING ASSY P/N C-2014-5003</v>
          </cell>
          <cell r="I1502">
            <v>1</v>
          </cell>
          <cell r="J1502" t="str">
            <v>EA</v>
          </cell>
          <cell r="K1502">
            <v>28700</v>
          </cell>
          <cell r="L1502">
            <v>28700</v>
          </cell>
        </row>
        <row r="1503">
          <cell r="D1503">
            <v>3003492</v>
          </cell>
          <cell r="E1503" t="str">
            <v>AA0896</v>
          </cell>
          <cell r="F1503"/>
          <cell r="G1503" t="str">
            <v>4110179569</v>
          </cell>
          <cell r="H1503" t="str">
            <v>SHAFT OUTPUT P/N S-2011-5008</v>
          </cell>
          <cell r="I1503">
            <v>1</v>
          </cell>
          <cell r="J1503" t="str">
            <v>EA</v>
          </cell>
          <cell r="K1503">
            <v>30500</v>
          </cell>
          <cell r="L1503">
            <v>30500</v>
          </cell>
        </row>
        <row r="1504">
          <cell r="D1504">
            <v>3003493</v>
          </cell>
          <cell r="E1504" t="str">
            <v>AA0193</v>
          </cell>
          <cell r="F1504"/>
          <cell r="G1504">
            <v>4110179569</v>
          </cell>
          <cell r="H1504" t="str">
            <v>COUPLING ASSY P/N C-2014-5003</v>
          </cell>
          <cell r="I1504">
            <v>1</v>
          </cell>
          <cell r="J1504" t="str">
            <v>EA</v>
          </cell>
          <cell r="K1504">
            <v>28700</v>
          </cell>
          <cell r="L1504">
            <v>28700</v>
          </cell>
        </row>
        <row r="1505">
          <cell r="D1505">
            <v>3003493</v>
          </cell>
          <cell r="E1505" t="str">
            <v>AA0896</v>
          </cell>
          <cell r="F1505"/>
          <cell r="G1505">
            <v>4110179569</v>
          </cell>
          <cell r="H1505" t="str">
            <v>SHAFT OUTPUT P/N S-2011-5008</v>
          </cell>
          <cell r="I1505">
            <v>1</v>
          </cell>
          <cell r="J1505" t="str">
            <v>EA</v>
          </cell>
          <cell r="K1505">
            <v>30500</v>
          </cell>
          <cell r="L1505">
            <v>30500</v>
          </cell>
        </row>
        <row r="1506">
          <cell r="D1506">
            <v>3003494</v>
          </cell>
          <cell r="E1506" t="str">
            <v>AA0193</v>
          </cell>
          <cell r="F1506"/>
          <cell r="G1506">
            <v>4110179569</v>
          </cell>
          <cell r="H1506" t="str">
            <v>COUPLING ASSY P/N C-2014-5003</v>
          </cell>
          <cell r="I1506">
            <v>1</v>
          </cell>
          <cell r="J1506" t="str">
            <v>EA</v>
          </cell>
          <cell r="K1506">
            <v>28700</v>
          </cell>
          <cell r="L1506">
            <v>28700</v>
          </cell>
        </row>
        <row r="1507">
          <cell r="D1507">
            <v>3003494</v>
          </cell>
          <cell r="E1507" t="str">
            <v>AA0896</v>
          </cell>
          <cell r="F1507"/>
          <cell r="G1507">
            <v>4110179569</v>
          </cell>
          <cell r="H1507" t="str">
            <v>SHAFT OUTPUT P/N S-2011-5008</v>
          </cell>
          <cell r="I1507">
            <v>1</v>
          </cell>
          <cell r="J1507" t="str">
            <v>EA</v>
          </cell>
          <cell r="K1507">
            <v>30500</v>
          </cell>
          <cell r="L1507">
            <v>30500</v>
          </cell>
        </row>
        <row r="1508">
          <cell r="D1508">
            <v>3003496</v>
          </cell>
          <cell r="E1508" t="str">
            <v>AA0193</v>
          </cell>
          <cell r="F1508"/>
          <cell r="G1508">
            <v>4110179569</v>
          </cell>
          <cell r="H1508" t="str">
            <v>COUPLING ASSY P/N C-2014-5003</v>
          </cell>
          <cell r="I1508">
            <v>1</v>
          </cell>
          <cell r="J1508" t="str">
            <v>EA</v>
          </cell>
          <cell r="K1508">
            <v>28700</v>
          </cell>
          <cell r="L1508">
            <v>28700</v>
          </cell>
        </row>
        <row r="1509">
          <cell r="D1509">
            <v>3003496</v>
          </cell>
          <cell r="E1509" t="str">
            <v>AA0896</v>
          </cell>
          <cell r="F1509"/>
          <cell r="G1509">
            <v>4110179569</v>
          </cell>
          <cell r="H1509" t="str">
            <v>SHAFT OUTPUT P/N S-2011-5008</v>
          </cell>
          <cell r="I1509">
            <v>1</v>
          </cell>
          <cell r="J1509" t="str">
            <v>EA</v>
          </cell>
          <cell r="K1509">
            <v>30500</v>
          </cell>
          <cell r="L1509">
            <v>30500</v>
          </cell>
        </row>
        <row r="1510">
          <cell r="D1510">
            <v>3003497</v>
          </cell>
          <cell r="E1510" t="str">
            <v>AA0193</v>
          </cell>
          <cell r="F1510"/>
          <cell r="G1510">
            <v>4110179569</v>
          </cell>
          <cell r="H1510" t="str">
            <v>COUPLING ASSY P/N C-2014-5003</v>
          </cell>
          <cell r="I1510">
            <v>1</v>
          </cell>
          <cell r="J1510" t="str">
            <v>EA</v>
          </cell>
          <cell r="K1510">
            <v>28700</v>
          </cell>
          <cell r="L1510">
            <v>28700</v>
          </cell>
        </row>
        <row r="1511">
          <cell r="D1511">
            <v>3003497</v>
          </cell>
          <cell r="E1511" t="str">
            <v>AA0896</v>
          </cell>
          <cell r="F1511"/>
          <cell r="G1511">
            <v>4110179569</v>
          </cell>
          <cell r="H1511" t="str">
            <v>SHAFT OUTPUT P/N S-2011-5008</v>
          </cell>
          <cell r="I1511">
            <v>1</v>
          </cell>
          <cell r="J1511" t="str">
            <v>EA</v>
          </cell>
          <cell r="K1511">
            <v>30500</v>
          </cell>
          <cell r="L1511">
            <v>30500</v>
          </cell>
        </row>
        <row r="1512">
          <cell r="D1512">
            <v>3003498</v>
          </cell>
          <cell r="E1512" t="str">
            <v>AA0193</v>
          </cell>
          <cell r="F1512"/>
          <cell r="G1512">
            <v>4110179569</v>
          </cell>
          <cell r="H1512" t="str">
            <v>COUPLING ASSY P/N C-2014-5003</v>
          </cell>
          <cell r="I1512">
            <v>1</v>
          </cell>
          <cell r="J1512" t="str">
            <v>EA</v>
          </cell>
          <cell r="K1512">
            <v>28700</v>
          </cell>
          <cell r="L1512">
            <v>28700</v>
          </cell>
        </row>
        <row r="1513">
          <cell r="D1513">
            <v>3003498</v>
          </cell>
          <cell r="E1513" t="str">
            <v>AA0896</v>
          </cell>
          <cell r="F1513"/>
          <cell r="G1513">
            <v>4110179569</v>
          </cell>
          <cell r="H1513" t="str">
            <v>SHAFT OUTPUT P/N S-2011-5008</v>
          </cell>
          <cell r="I1513">
            <v>1</v>
          </cell>
          <cell r="J1513" t="str">
            <v>EA</v>
          </cell>
          <cell r="K1513">
            <v>30500</v>
          </cell>
          <cell r="L1513">
            <v>30500</v>
          </cell>
        </row>
        <row r="1514">
          <cell r="D1514">
            <v>3003499</v>
          </cell>
          <cell r="E1514" t="str">
            <v>AA0193</v>
          </cell>
          <cell r="F1514"/>
          <cell r="G1514">
            <v>4110179569</v>
          </cell>
          <cell r="H1514" t="str">
            <v>COUPLING ASSY P/N C-2014-5003</v>
          </cell>
          <cell r="I1514">
            <v>1</v>
          </cell>
          <cell r="J1514" t="str">
            <v>EA</v>
          </cell>
          <cell r="K1514">
            <v>28700</v>
          </cell>
          <cell r="L1514">
            <v>28700</v>
          </cell>
        </row>
        <row r="1515">
          <cell r="D1515">
            <v>3003499</v>
          </cell>
          <cell r="E1515" t="str">
            <v>AA0896</v>
          </cell>
          <cell r="F1515"/>
          <cell r="G1515">
            <v>4110179569</v>
          </cell>
          <cell r="H1515" t="str">
            <v>SHAFT OUTPUT P/N S-2011-5008</v>
          </cell>
          <cell r="I1515">
            <v>1</v>
          </cell>
          <cell r="J1515" t="str">
            <v>EA</v>
          </cell>
          <cell r="K1515">
            <v>30500</v>
          </cell>
          <cell r="L1515">
            <v>30500</v>
          </cell>
        </row>
        <row r="1516">
          <cell r="D1516">
            <v>3003502</v>
          </cell>
          <cell r="E1516">
            <v>1000103037</v>
          </cell>
          <cell r="F1516">
            <v>1000103037</v>
          </cell>
          <cell r="G1516"/>
          <cell r="H1516" t="str">
            <v>FUEL FILTER PRO FLTGD P/N FS19763</v>
          </cell>
          <cell r="I1516">
            <v>1</v>
          </cell>
          <cell r="J1516" t="str">
            <v>EA</v>
          </cell>
          <cell r="K1516">
            <v>654</v>
          </cell>
          <cell r="L1516">
            <v>654</v>
          </cell>
        </row>
        <row r="1517">
          <cell r="D1517">
            <v>3003502</v>
          </cell>
          <cell r="E1517">
            <v>1000103035</v>
          </cell>
          <cell r="F1517">
            <v>1000103035</v>
          </cell>
          <cell r="G1517"/>
          <cell r="H1517" t="str">
            <v>FUEL OIL FILTER FLTGD P/N FS1006</v>
          </cell>
          <cell r="I1517">
            <v>1</v>
          </cell>
          <cell r="J1517" t="str">
            <v>EA</v>
          </cell>
          <cell r="K1517">
            <v>1209</v>
          </cell>
          <cell r="L1517">
            <v>1209</v>
          </cell>
        </row>
        <row r="1518">
          <cell r="D1518">
            <v>3003502</v>
          </cell>
          <cell r="E1518">
            <v>1000103034</v>
          </cell>
          <cell r="F1518">
            <v>1000103034</v>
          </cell>
          <cell r="G1518"/>
          <cell r="H1518" t="str">
            <v>LUBRICATION ENGINE OIL FILTER FLTGD</v>
          </cell>
          <cell r="I1518">
            <v>4</v>
          </cell>
          <cell r="J1518" t="str">
            <v>EA</v>
          </cell>
          <cell r="K1518">
            <v>5812</v>
          </cell>
          <cell r="L1518">
            <v>1453</v>
          </cell>
        </row>
        <row r="1519">
          <cell r="D1519">
            <v>3003502</v>
          </cell>
          <cell r="E1519">
            <v>1000103036</v>
          </cell>
          <cell r="F1519">
            <v>1000103036</v>
          </cell>
          <cell r="G1519"/>
          <cell r="H1519" t="str">
            <v>WATER FILTER FLTGD P/N WF2075</v>
          </cell>
          <cell r="I1519">
            <v>2</v>
          </cell>
          <cell r="J1519" t="str">
            <v>EA</v>
          </cell>
          <cell r="K1519">
            <v>1120</v>
          </cell>
          <cell r="L1519">
            <v>560</v>
          </cell>
        </row>
        <row r="1520">
          <cell r="D1520">
            <v>3003504</v>
          </cell>
          <cell r="E1520">
            <v>1000103037</v>
          </cell>
          <cell r="F1520">
            <v>1000103037</v>
          </cell>
          <cell r="G1520"/>
          <cell r="H1520" t="str">
            <v>FUEL FILTER PRO FLTGD P/N FS19763</v>
          </cell>
          <cell r="I1520">
            <v>1</v>
          </cell>
          <cell r="J1520" t="str">
            <v>EA</v>
          </cell>
          <cell r="K1520">
            <v>654</v>
          </cell>
          <cell r="L1520">
            <v>654</v>
          </cell>
        </row>
        <row r="1521">
          <cell r="D1521">
            <v>3003504</v>
          </cell>
          <cell r="E1521">
            <v>1000103035</v>
          </cell>
          <cell r="F1521">
            <v>1000103035</v>
          </cell>
          <cell r="G1521"/>
          <cell r="H1521" t="str">
            <v>FUEL OIL FILTER FLTGD P/N FS1006</v>
          </cell>
          <cell r="I1521">
            <v>1</v>
          </cell>
          <cell r="J1521" t="str">
            <v>EA</v>
          </cell>
          <cell r="K1521">
            <v>1209</v>
          </cell>
          <cell r="L1521">
            <v>1209</v>
          </cell>
        </row>
        <row r="1522">
          <cell r="D1522">
            <v>3003504</v>
          </cell>
          <cell r="E1522">
            <v>1000103034</v>
          </cell>
          <cell r="F1522">
            <v>1000103034</v>
          </cell>
          <cell r="G1522"/>
          <cell r="H1522" t="str">
            <v>LUBRICATION ENGINE OIL FILTER FLTGD</v>
          </cell>
          <cell r="I1522">
            <v>4</v>
          </cell>
          <cell r="J1522" t="str">
            <v>EA</v>
          </cell>
          <cell r="K1522">
            <v>5812</v>
          </cell>
          <cell r="L1522">
            <v>1453</v>
          </cell>
        </row>
        <row r="1523">
          <cell r="D1523">
            <v>3003504</v>
          </cell>
          <cell r="E1523">
            <v>1000103060</v>
          </cell>
          <cell r="F1523">
            <v>1000103060</v>
          </cell>
          <cell r="G1523"/>
          <cell r="H1523" t="str">
            <v>SECONDARY AIR FILTER AF1604</v>
          </cell>
          <cell r="I1523">
            <v>2</v>
          </cell>
          <cell r="J1523" t="str">
            <v>EA</v>
          </cell>
          <cell r="K1523">
            <v>4176</v>
          </cell>
          <cell r="L1523">
            <v>2088</v>
          </cell>
        </row>
        <row r="1524">
          <cell r="D1524">
            <v>3003504</v>
          </cell>
          <cell r="E1524">
            <v>1000103038</v>
          </cell>
          <cell r="F1524">
            <v>1000103038</v>
          </cell>
          <cell r="G1524"/>
          <cell r="H1524" t="str">
            <v>TRANSMISSION FILTER P166136</v>
          </cell>
          <cell r="I1524">
            <v>1</v>
          </cell>
          <cell r="J1524" t="str">
            <v>EA</v>
          </cell>
          <cell r="K1524">
            <v>2535</v>
          </cell>
          <cell r="L1524">
            <v>2535</v>
          </cell>
        </row>
        <row r="1525">
          <cell r="D1525">
            <v>3003504</v>
          </cell>
          <cell r="E1525">
            <v>1000103036</v>
          </cell>
          <cell r="F1525">
            <v>1000103036</v>
          </cell>
          <cell r="G1525"/>
          <cell r="H1525" t="str">
            <v>WATER FILTER FLTGD P/N WF2075</v>
          </cell>
          <cell r="I1525">
            <v>2</v>
          </cell>
          <cell r="J1525" t="str">
            <v>EA</v>
          </cell>
          <cell r="K1525">
            <v>1120</v>
          </cell>
          <cell r="L1525">
            <v>560</v>
          </cell>
        </row>
        <row r="1526">
          <cell r="D1526">
            <v>3003510</v>
          </cell>
          <cell r="E1526" t="str">
            <v>AA0097</v>
          </cell>
          <cell r="F1526"/>
          <cell r="G1526">
            <v>4110183009</v>
          </cell>
          <cell r="H1526" t="str">
            <v>BEARING TUR THRUST P/N 3536075</v>
          </cell>
          <cell r="I1526">
            <v>1</v>
          </cell>
          <cell r="J1526" t="str">
            <v>EA</v>
          </cell>
          <cell r="K1526">
            <v>841</v>
          </cell>
          <cell r="L1526">
            <v>841</v>
          </cell>
        </row>
        <row r="1527">
          <cell r="D1527">
            <v>3003510</v>
          </cell>
          <cell r="E1527" t="str">
            <v>AA0174</v>
          </cell>
          <cell r="F1527"/>
          <cell r="G1527">
            <v>4110183009</v>
          </cell>
          <cell r="H1527" t="str">
            <v>CLAMP V BAND P/N 3804924</v>
          </cell>
          <cell r="I1527">
            <v>2</v>
          </cell>
          <cell r="J1527" t="str">
            <v>EA</v>
          </cell>
          <cell r="K1527">
            <v>3464</v>
          </cell>
          <cell r="L1527">
            <v>1732</v>
          </cell>
        </row>
        <row r="1528">
          <cell r="D1528">
            <v>3003510</v>
          </cell>
          <cell r="E1528" t="str">
            <v>AA0185</v>
          </cell>
          <cell r="F1528"/>
          <cell r="G1528">
            <v>4110183009</v>
          </cell>
          <cell r="H1528" t="str">
            <v>COLLAR THRUST P/N 3531776</v>
          </cell>
          <cell r="I1528">
            <v>1</v>
          </cell>
          <cell r="J1528" t="str">
            <v>EA</v>
          </cell>
          <cell r="K1528">
            <v>1294</v>
          </cell>
          <cell r="L1528">
            <v>1294</v>
          </cell>
        </row>
        <row r="1529">
          <cell r="D1529">
            <v>3003510</v>
          </cell>
          <cell r="E1529" t="str">
            <v>AA0369</v>
          </cell>
          <cell r="F1529"/>
          <cell r="G1529">
            <v>4110183009</v>
          </cell>
          <cell r="H1529" t="str">
            <v>GASKET CONNECTION (3093167) P/N 4295554</v>
          </cell>
          <cell r="I1529">
            <v>1</v>
          </cell>
          <cell r="J1529" t="str">
            <v>EA</v>
          </cell>
          <cell r="K1529">
            <v>336</v>
          </cell>
          <cell r="L1529">
            <v>336</v>
          </cell>
        </row>
        <row r="1530">
          <cell r="D1530">
            <v>3003510</v>
          </cell>
          <cell r="E1530" t="str">
            <v>AA0379</v>
          </cell>
          <cell r="F1530"/>
          <cell r="G1530">
            <v>4110183009</v>
          </cell>
          <cell r="H1530" t="str">
            <v>GASKET OIL DRAIN P/N 3202117</v>
          </cell>
          <cell r="I1530">
            <v>2</v>
          </cell>
          <cell r="J1530" t="str">
            <v>EA</v>
          </cell>
          <cell r="K1530">
            <v>228</v>
          </cell>
          <cell r="L1530">
            <v>114</v>
          </cell>
        </row>
        <row r="1531">
          <cell r="D1531">
            <v>3003510</v>
          </cell>
          <cell r="E1531" t="str">
            <v>AA0383</v>
          </cell>
          <cell r="F1531"/>
          <cell r="G1531">
            <v>4110183009</v>
          </cell>
          <cell r="H1531" t="str">
            <v>GASKET TURBOCHARGER P/N 3011876</v>
          </cell>
          <cell r="I1531">
            <v>2</v>
          </cell>
          <cell r="J1531" t="str">
            <v>EA</v>
          </cell>
          <cell r="K1531">
            <v>1232</v>
          </cell>
          <cell r="L1531">
            <v>616</v>
          </cell>
        </row>
        <row r="1532">
          <cell r="D1532">
            <v>3003510</v>
          </cell>
          <cell r="E1532" t="str">
            <v>AA0385</v>
          </cell>
          <cell r="F1532"/>
          <cell r="G1532">
            <v>4110183009</v>
          </cell>
          <cell r="H1532" t="str">
            <v>GASKET WTR TRF CONNECTION P/N 3093153</v>
          </cell>
          <cell r="I1532">
            <v>1</v>
          </cell>
          <cell r="J1532" t="str">
            <v>EA</v>
          </cell>
          <cell r="K1532">
            <v>134</v>
          </cell>
          <cell r="L1532">
            <v>134</v>
          </cell>
        </row>
        <row r="1533">
          <cell r="D1533">
            <v>3003510</v>
          </cell>
          <cell r="E1533" t="str">
            <v>AA0513</v>
          </cell>
          <cell r="F1533"/>
          <cell r="G1533">
            <v>4110183009</v>
          </cell>
          <cell r="H1533" t="str">
            <v>KIT REPAIR P/N 4955150</v>
          </cell>
          <cell r="I1533">
            <v>1</v>
          </cell>
          <cell r="J1533" t="str">
            <v>EA</v>
          </cell>
          <cell r="K1533">
            <v>37834</v>
          </cell>
          <cell r="L1533">
            <v>37834</v>
          </cell>
        </row>
        <row r="1534">
          <cell r="D1534">
            <v>3003510</v>
          </cell>
          <cell r="E1534" t="str">
            <v>AA0843</v>
          </cell>
          <cell r="F1534"/>
          <cell r="G1534">
            <v>4110183009</v>
          </cell>
          <cell r="H1534" t="str">
            <v>SCREW TWELVE POINT CAP P/N 3094731</v>
          </cell>
          <cell r="I1534">
            <v>12</v>
          </cell>
          <cell r="J1534" t="str">
            <v>EA</v>
          </cell>
          <cell r="K1534">
            <v>2952</v>
          </cell>
          <cell r="L1534">
            <v>246</v>
          </cell>
        </row>
        <row r="1535">
          <cell r="D1535">
            <v>3003510</v>
          </cell>
          <cell r="E1535" t="str">
            <v>AA0916</v>
          </cell>
          <cell r="F1535"/>
          <cell r="G1535">
            <v>4110183009</v>
          </cell>
          <cell r="H1535" t="str">
            <v>SLEEVE TURBO P/N 3757753</v>
          </cell>
          <cell r="I1535">
            <v>1</v>
          </cell>
          <cell r="J1535" t="str">
            <v>EA</v>
          </cell>
          <cell r="K1535">
            <v>144</v>
          </cell>
          <cell r="L1535">
            <v>144</v>
          </cell>
        </row>
        <row r="1536">
          <cell r="D1536">
            <v>3003510</v>
          </cell>
          <cell r="E1536" t="str">
            <v>AA0927</v>
          </cell>
          <cell r="F1536"/>
          <cell r="G1536">
            <v>4110183009</v>
          </cell>
          <cell r="H1536" t="str">
            <v>SLINGER OIL P/N 3531916</v>
          </cell>
          <cell r="I1536">
            <v>1</v>
          </cell>
          <cell r="J1536" t="str">
            <v>EA</v>
          </cell>
          <cell r="K1536">
            <v>2008</v>
          </cell>
          <cell r="L1536">
            <v>2008</v>
          </cell>
        </row>
        <row r="1537">
          <cell r="D1537">
            <v>3003518</v>
          </cell>
          <cell r="E1537" t="str">
            <v>AA1024</v>
          </cell>
          <cell r="F1537"/>
          <cell r="G1537" t="str">
            <v>4110179563</v>
          </cell>
          <cell r="H1537" t="str">
            <v>UEC SHIFT TOWER P/N 985-CO-02269</v>
          </cell>
          <cell r="I1537">
            <v>1</v>
          </cell>
          <cell r="J1537" t="str">
            <v>EA</v>
          </cell>
          <cell r="K1537">
            <v>92300</v>
          </cell>
          <cell r="L1537">
            <v>92300</v>
          </cell>
        </row>
        <row r="1538">
          <cell r="D1538">
            <v>3003519</v>
          </cell>
          <cell r="E1538" t="str">
            <v>AA1024</v>
          </cell>
          <cell r="F1538"/>
          <cell r="G1538">
            <v>4110179563</v>
          </cell>
          <cell r="H1538" t="str">
            <v>UEC SHIFT TOWER P/N 985-CO-02269</v>
          </cell>
          <cell r="I1538">
            <v>1</v>
          </cell>
          <cell r="J1538" t="str">
            <v>EA</v>
          </cell>
          <cell r="K1538">
            <v>92300</v>
          </cell>
          <cell r="L1538">
            <v>92300</v>
          </cell>
        </row>
        <row r="1539">
          <cell r="D1539">
            <v>3003520</v>
          </cell>
          <cell r="E1539" t="str">
            <v>AA1024</v>
          </cell>
          <cell r="F1539"/>
          <cell r="G1539">
            <v>4110179563</v>
          </cell>
          <cell r="H1539" t="str">
            <v>UEC SHIFT TOWER P/N 985-CO-02269</v>
          </cell>
          <cell r="I1539">
            <v>1</v>
          </cell>
          <cell r="J1539" t="str">
            <v>EA</v>
          </cell>
          <cell r="K1539">
            <v>92300</v>
          </cell>
          <cell r="L1539">
            <v>92300</v>
          </cell>
        </row>
        <row r="1540">
          <cell r="D1540">
            <v>3003521</v>
          </cell>
          <cell r="E1540" t="str">
            <v>AA1024</v>
          </cell>
          <cell r="F1540"/>
          <cell r="G1540">
            <v>4110179563</v>
          </cell>
          <cell r="H1540" t="str">
            <v>UEC SHIFT TOWER P/N 985-CO-02269</v>
          </cell>
          <cell r="I1540">
            <v>1</v>
          </cell>
          <cell r="J1540" t="str">
            <v>EA</v>
          </cell>
          <cell r="K1540">
            <v>92300</v>
          </cell>
          <cell r="L1540">
            <v>92300</v>
          </cell>
        </row>
        <row r="1541">
          <cell r="D1541">
            <v>3006901</v>
          </cell>
          <cell r="E1541" t="str">
            <v>AA1050</v>
          </cell>
          <cell r="F1541"/>
          <cell r="G1541">
            <v>4110180052</v>
          </cell>
          <cell r="H1541" t="str">
            <v>กรองน้ำมันเครื่องยนต์</v>
          </cell>
          <cell r="I1541">
            <v>1</v>
          </cell>
          <cell r="J1541" t="str">
            <v>EA</v>
          </cell>
          <cell r="K1541">
            <v>178.74</v>
          </cell>
          <cell r="L1541">
            <v>178.74</v>
          </cell>
        </row>
        <row r="1542">
          <cell r="D1542">
            <v>3006901</v>
          </cell>
          <cell r="E1542" t="str">
            <v>AA1051</v>
          </cell>
          <cell r="F1542"/>
          <cell r="G1542">
            <v>4110180052</v>
          </cell>
          <cell r="H1542" t="str">
            <v>กรองน้ำมันเชื้อเพลิง</v>
          </cell>
          <cell r="I1542">
            <v>1</v>
          </cell>
          <cell r="J1542" t="str">
            <v>EA</v>
          </cell>
          <cell r="K1542">
            <v>370.19</v>
          </cell>
          <cell r="L1542">
            <v>370.19</v>
          </cell>
        </row>
        <row r="1543">
          <cell r="D1543">
            <v>3006901</v>
          </cell>
          <cell r="E1543" t="str">
            <v>AA1052</v>
          </cell>
          <cell r="F1543"/>
          <cell r="G1543">
            <v>4110180052</v>
          </cell>
          <cell r="H1543" t="str">
            <v>กรองอากาศ</v>
          </cell>
          <cell r="I1543">
            <v>1</v>
          </cell>
          <cell r="J1543" t="str">
            <v>EA</v>
          </cell>
          <cell r="K1543">
            <v>556.07000000000005</v>
          </cell>
          <cell r="L1543">
            <v>556.07000000000005</v>
          </cell>
        </row>
        <row r="1544">
          <cell r="D1544">
            <v>3006901</v>
          </cell>
          <cell r="E1544" t="str">
            <v>AA1113</v>
          </cell>
          <cell r="F1544"/>
          <cell r="G1544">
            <v>4110179414</v>
          </cell>
          <cell r="H1544" t="str">
            <v>น้ำมันหล่อลื่นเครื่องยนต์ดีเซล</v>
          </cell>
          <cell r="I1544">
            <v>1</v>
          </cell>
          <cell r="J1544" t="str">
            <v>GL</v>
          </cell>
          <cell r="K1544">
            <v>1220</v>
          </cell>
          <cell r="L1544">
            <v>1220</v>
          </cell>
        </row>
        <row r="1545">
          <cell r="D1545">
            <v>3006901</v>
          </cell>
          <cell r="E1545" t="str">
            <v>AA1113</v>
          </cell>
          <cell r="F1545"/>
          <cell r="G1545">
            <v>4110179414</v>
          </cell>
          <cell r="H1545" t="str">
            <v>น้ำมันหล่อลื่นเครื่องยนต์ดีเซล</v>
          </cell>
          <cell r="I1545">
            <v>2</v>
          </cell>
          <cell r="J1545" t="str">
            <v>CN</v>
          </cell>
          <cell r="K1545">
            <v>520</v>
          </cell>
          <cell r="L1545">
            <v>260</v>
          </cell>
        </row>
        <row r="1546">
          <cell r="D1546">
            <v>3006901</v>
          </cell>
          <cell r="E1546" t="str">
            <v>AA1179</v>
          </cell>
          <cell r="F1546"/>
          <cell r="G1546">
            <v>4110180052</v>
          </cell>
          <cell r="H1546" t="str">
            <v>แหวนรองน็อตถ่ายน้ำมัน</v>
          </cell>
          <cell r="I1546">
            <v>1</v>
          </cell>
          <cell r="J1546" t="str">
            <v>EA</v>
          </cell>
          <cell r="K1546">
            <v>18.27</v>
          </cell>
          <cell r="L1546">
            <v>18.27</v>
          </cell>
        </row>
        <row r="1547">
          <cell r="D1547">
            <v>3006997</v>
          </cell>
          <cell r="E1547">
            <v>1000103038</v>
          </cell>
          <cell r="F1547">
            <v>1000103038</v>
          </cell>
          <cell r="G1547"/>
          <cell r="H1547" t="str">
            <v>TRANSMISSION FILTER P166136</v>
          </cell>
          <cell r="I1547">
            <v>1</v>
          </cell>
          <cell r="J1547" t="str">
            <v>EA</v>
          </cell>
          <cell r="K1547">
            <v>2535</v>
          </cell>
          <cell r="L1547">
            <v>2535</v>
          </cell>
        </row>
        <row r="1548">
          <cell r="D1548">
            <v>3007300</v>
          </cell>
          <cell r="E1548" t="str">
            <v>AA0097</v>
          </cell>
          <cell r="F1548"/>
          <cell r="G1548">
            <v>4110183009</v>
          </cell>
          <cell r="H1548" t="str">
            <v>BEARING TUR THRUST P/N 3536075</v>
          </cell>
          <cell r="I1548">
            <v>1</v>
          </cell>
          <cell r="J1548" t="str">
            <v>EA</v>
          </cell>
          <cell r="K1548">
            <v>841</v>
          </cell>
          <cell r="L1548">
            <v>841</v>
          </cell>
        </row>
        <row r="1549">
          <cell r="D1549">
            <v>3007300</v>
          </cell>
          <cell r="E1549" t="str">
            <v>AA0174</v>
          </cell>
          <cell r="F1549"/>
          <cell r="G1549">
            <v>4110183009</v>
          </cell>
          <cell r="H1549" t="str">
            <v>CLAMP V BAND P/N 3804924</v>
          </cell>
          <cell r="I1549">
            <v>2</v>
          </cell>
          <cell r="J1549" t="str">
            <v>EA</v>
          </cell>
          <cell r="K1549">
            <v>3464</v>
          </cell>
          <cell r="L1549">
            <v>1732</v>
          </cell>
        </row>
        <row r="1550">
          <cell r="D1550">
            <v>3007300</v>
          </cell>
          <cell r="E1550" t="str">
            <v>AA0185</v>
          </cell>
          <cell r="F1550"/>
          <cell r="G1550">
            <v>4110183009</v>
          </cell>
          <cell r="H1550" t="str">
            <v>COLLAR THRUST P/N 3531776</v>
          </cell>
          <cell r="I1550">
            <v>1</v>
          </cell>
          <cell r="J1550" t="str">
            <v>EA</v>
          </cell>
          <cell r="K1550">
            <v>1294</v>
          </cell>
          <cell r="L1550">
            <v>1294</v>
          </cell>
        </row>
        <row r="1551">
          <cell r="D1551">
            <v>3007300</v>
          </cell>
          <cell r="E1551" t="str">
            <v>AA0369</v>
          </cell>
          <cell r="F1551"/>
          <cell r="G1551">
            <v>4110183009</v>
          </cell>
          <cell r="H1551" t="str">
            <v>GASKET CONNECTION (3093167) P/N 4295554</v>
          </cell>
          <cell r="I1551">
            <v>1</v>
          </cell>
          <cell r="J1551" t="str">
            <v>EA</v>
          </cell>
          <cell r="K1551">
            <v>336</v>
          </cell>
          <cell r="L1551">
            <v>336</v>
          </cell>
        </row>
        <row r="1552">
          <cell r="D1552">
            <v>3007300</v>
          </cell>
          <cell r="E1552" t="str">
            <v>AA0379</v>
          </cell>
          <cell r="F1552"/>
          <cell r="G1552">
            <v>4110183009</v>
          </cell>
          <cell r="H1552" t="str">
            <v>GASKET OIL DRAIN P/N 3202117</v>
          </cell>
          <cell r="I1552">
            <v>2</v>
          </cell>
          <cell r="J1552" t="str">
            <v>EA</v>
          </cell>
          <cell r="K1552">
            <v>228</v>
          </cell>
          <cell r="L1552">
            <v>114</v>
          </cell>
        </row>
        <row r="1553">
          <cell r="D1553">
            <v>3007300</v>
          </cell>
          <cell r="E1553" t="str">
            <v>AA0383</v>
          </cell>
          <cell r="F1553"/>
          <cell r="G1553">
            <v>4110183009</v>
          </cell>
          <cell r="H1553" t="str">
            <v>GASKET TURBOCHARGER P/N 3011876</v>
          </cell>
          <cell r="I1553">
            <v>2</v>
          </cell>
          <cell r="J1553" t="str">
            <v>EA</v>
          </cell>
          <cell r="K1553">
            <v>1232</v>
          </cell>
          <cell r="L1553">
            <v>616</v>
          </cell>
        </row>
        <row r="1554">
          <cell r="D1554">
            <v>3007300</v>
          </cell>
          <cell r="E1554" t="str">
            <v>AA0385</v>
          </cell>
          <cell r="F1554"/>
          <cell r="G1554">
            <v>4110183009</v>
          </cell>
          <cell r="H1554" t="str">
            <v>GASKET WTR TRF CONNECTION P/N 3093153</v>
          </cell>
          <cell r="I1554">
            <v>1</v>
          </cell>
          <cell r="J1554" t="str">
            <v>EA</v>
          </cell>
          <cell r="K1554">
            <v>134</v>
          </cell>
          <cell r="L1554">
            <v>134</v>
          </cell>
        </row>
        <row r="1555">
          <cell r="D1555">
            <v>3007300</v>
          </cell>
          <cell r="E1555" t="str">
            <v>AA0513</v>
          </cell>
          <cell r="F1555"/>
          <cell r="G1555">
            <v>4110183009</v>
          </cell>
          <cell r="H1555" t="str">
            <v>KIT REPAIR P/N 4955150</v>
          </cell>
          <cell r="I1555">
            <v>1</v>
          </cell>
          <cell r="J1555" t="str">
            <v>SE</v>
          </cell>
          <cell r="K1555">
            <v>37834</v>
          </cell>
          <cell r="L1555">
            <v>37834</v>
          </cell>
        </row>
        <row r="1556">
          <cell r="D1556">
            <v>3007300</v>
          </cell>
          <cell r="E1556" t="str">
            <v>AA0843</v>
          </cell>
          <cell r="F1556"/>
          <cell r="G1556">
            <v>4110183009</v>
          </cell>
          <cell r="H1556" t="str">
            <v>SCREW TWELVE POINT CAP P/N 3094731</v>
          </cell>
          <cell r="I1556">
            <v>12</v>
          </cell>
          <cell r="J1556" t="str">
            <v>EA</v>
          </cell>
          <cell r="K1556">
            <v>2952</v>
          </cell>
          <cell r="L1556">
            <v>246</v>
          </cell>
        </row>
        <row r="1557">
          <cell r="D1557">
            <v>3007300</v>
          </cell>
          <cell r="E1557" t="str">
            <v>AA0916</v>
          </cell>
          <cell r="F1557"/>
          <cell r="G1557">
            <v>4110183009</v>
          </cell>
          <cell r="H1557" t="str">
            <v>SLEEVE TURBO P/N 3757753</v>
          </cell>
          <cell r="I1557">
            <v>1</v>
          </cell>
          <cell r="J1557" t="str">
            <v>EA</v>
          </cell>
          <cell r="K1557">
            <v>144</v>
          </cell>
          <cell r="L1557">
            <v>144</v>
          </cell>
        </row>
        <row r="1558">
          <cell r="D1558">
            <v>3007300</v>
          </cell>
          <cell r="E1558" t="str">
            <v>AA0927</v>
          </cell>
          <cell r="F1558"/>
          <cell r="G1558">
            <v>4110183009</v>
          </cell>
          <cell r="H1558" t="str">
            <v>SLINGER OIL P/N 3531916</v>
          </cell>
          <cell r="I1558">
            <v>1</v>
          </cell>
          <cell r="J1558" t="str">
            <v>EA</v>
          </cell>
          <cell r="K1558">
            <v>2008</v>
          </cell>
          <cell r="L1558">
            <v>2008</v>
          </cell>
        </row>
        <row r="1559">
          <cell r="D1559">
            <v>3007302</v>
          </cell>
          <cell r="E1559" t="str">
            <v>AA0097</v>
          </cell>
          <cell r="F1559"/>
          <cell r="G1559">
            <v>4110183009</v>
          </cell>
          <cell r="H1559" t="str">
            <v>BEARING TUR THRUST P/N 3536075</v>
          </cell>
          <cell r="I1559">
            <v>1</v>
          </cell>
          <cell r="J1559" t="str">
            <v>EA</v>
          </cell>
          <cell r="K1559">
            <v>841</v>
          </cell>
          <cell r="L1559">
            <v>841</v>
          </cell>
        </row>
        <row r="1560">
          <cell r="D1560">
            <v>3007302</v>
          </cell>
          <cell r="E1560" t="str">
            <v>AA0174</v>
          </cell>
          <cell r="F1560"/>
          <cell r="G1560">
            <v>4110183009</v>
          </cell>
          <cell r="H1560" t="str">
            <v>CLAMP V BAND P/N 3804924</v>
          </cell>
          <cell r="I1560">
            <v>2</v>
          </cell>
          <cell r="J1560" t="str">
            <v>EA</v>
          </cell>
          <cell r="K1560">
            <v>3464</v>
          </cell>
          <cell r="L1560">
            <v>1732</v>
          </cell>
        </row>
        <row r="1561">
          <cell r="D1561">
            <v>3007302</v>
          </cell>
          <cell r="E1561" t="str">
            <v>AA0185</v>
          </cell>
          <cell r="F1561"/>
          <cell r="G1561">
            <v>4110183009</v>
          </cell>
          <cell r="H1561" t="str">
            <v>COLLAR THRUST P/N 3531776</v>
          </cell>
          <cell r="I1561">
            <v>1</v>
          </cell>
          <cell r="J1561" t="str">
            <v>EA</v>
          </cell>
          <cell r="K1561">
            <v>1294</v>
          </cell>
          <cell r="L1561">
            <v>1294</v>
          </cell>
        </row>
        <row r="1562">
          <cell r="D1562">
            <v>3007302</v>
          </cell>
          <cell r="E1562" t="str">
            <v>AA0369</v>
          </cell>
          <cell r="F1562"/>
          <cell r="G1562">
            <v>4110183009</v>
          </cell>
          <cell r="H1562" t="str">
            <v>GASKET CONNECTION (3093167) P/N 4295554</v>
          </cell>
          <cell r="I1562">
            <v>1</v>
          </cell>
          <cell r="J1562" t="str">
            <v>EA</v>
          </cell>
          <cell r="K1562">
            <v>336</v>
          </cell>
          <cell r="L1562">
            <v>336</v>
          </cell>
        </row>
        <row r="1563">
          <cell r="D1563">
            <v>3007302</v>
          </cell>
          <cell r="E1563" t="str">
            <v>AA0379</v>
          </cell>
          <cell r="F1563"/>
          <cell r="G1563">
            <v>4110183009</v>
          </cell>
          <cell r="H1563" t="str">
            <v>GASKET OIL DRAIN P/N 3202117</v>
          </cell>
          <cell r="I1563">
            <v>2</v>
          </cell>
          <cell r="J1563" t="str">
            <v>EA</v>
          </cell>
          <cell r="K1563">
            <v>228</v>
          </cell>
          <cell r="L1563">
            <v>114</v>
          </cell>
        </row>
        <row r="1564">
          <cell r="D1564">
            <v>3007302</v>
          </cell>
          <cell r="E1564" t="str">
            <v>AA0383</v>
          </cell>
          <cell r="F1564"/>
          <cell r="G1564">
            <v>4110183009</v>
          </cell>
          <cell r="H1564" t="str">
            <v>GASKET TURBOCHARGER P/N 3011876</v>
          </cell>
          <cell r="I1564">
            <v>2</v>
          </cell>
          <cell r="J1564" t="str">
            <v>EA</v>
          </cell>
          <cell r="K1564">
            <v>1232</v>
          </cell>
          <cell r="L1564">
            <v>616</v>
          </cell>
        </row>
        <row r="1565">
          <cell r="D1565">
            <v>3007302</v>
          </cell>
          <cell r="E1565" t="str">
            <v>AA0385</v>
          </cell>
          <cell r="F1565"/>
          <cell r="G1565">
            <v>4110183009</v>
          </cell>
          <cell r="H1565" t="str">
            <v>GASKET WTR TRF CONNECTION P/N 3093153</v>
          </cell>
          <cell r="I1565">
            <v>1</v>
          </cell>
          <cell r="J1565" t="str">
            <v>EA</v>
          </cell>
          <cell r="K1565">
            <v>134</v>
          </cell>
          <cell r="L1565">
            <v>134</v>
          </cell>
        </row>
        <row r="1566">
          <cell r="D1566">
            <v>3007302</v>
          </cell>
          <cell r="E1566" t="str">
            <v>AA0513</v>
          </cell>
          <cell r="F1566"/>
          <cell r="G1566">
            <v>4110183009</v>
          </cell>
          <cell r="H1566" t="str">
            <v>KIT REPAIR P/N 4955150</v>
          </cell>
          <cell r="I1566">
            <v>1</v>
          </cell>
          <cell r="J1566" t="str">
            <v>EA</v>
          </cell>
          <cell r="K1566">
            <v>37834</v>
          </cell>
          <cell r="L1566">
            <v>37834</v>
          </cell>
        </row>
        <row r="1567">
          <cell r="D1567">
            <v>3007302</v>
          </cell>
          <cell r="E1567" t="str">
            <v>AA0843</v>
          </cell>
          <cell r="F1567"/>
          <cell r="G1567">
            <v>4110183009</v>
          </cell>
          <cell r="H1567" t="str">
            <v>SCREW TWELVE POINT CAP P/N 3094731</v>
          </cell>
          <cell r="I1567">
            <v>12</v>
          </cell>
          <cell r="J1567" t="str">
            <v>EA</v>
          </cell>
          <cell r="K1567">
            <v>2952</v>
          </cell>
          <cell r="L1567">
            <v>246</v>
          </cell>
        </row>
        <row r="1568">
          <cell r="D1568">
            <v>3007302</v>
          </cell>
          <cell r="E1568" t="str">
            <v>AA0916</v>
          </cell>
          <cell r="F1568"/>
          <cell r="G1568">
            <v>4110183009</v>
          </cell>
          <cell r="H1568" t="str">
            <v>SLEEVE TURBO P/N 3757753</v>
          </cell>
          <cell r="I1568">
            <v>1</v>
          </cell>
          <cell r="J1568" t="str">
            <v>EA</v>
          </cell>
          <cell r="K1568">
            <v>144</v>
          </cell>
          <cell r="L1568">
            <v>144</v>
          </cell>
        </row>
        <row r="1569">
          <cell r="D1569">
            <v>3007302</v>
          </cell>
          <cell r="E1569" t="str">
            <v>AA0927</v>
          </cell>
          <cell r="F1569"/>
          <cell r="G1569">
            <v>4110183009</v>
          </cell>
          <cell r="H1569" t="str">
            <v>SLINGER OIL P/N 3531916</v>
          </cell>
          <cell r="I1569">
            <v>1</v>
          </cell>
          <cell r="J1569" t="str">
            <v>EA</v>
          </cell>
          <cell r="K1569">
            <v>2008</v>
          </cell>
          <cell r="L1569">
            <v>2008</v>
          </cell>
        </row>
        <row r="1570">
          <cell r="D1570">
            <v>3007303</v>
          </cell>
          <cell r="E1570" t="str">
            <v>AA0097</v>
          </cell>
          <cell r="F1570"/>
          <cell r="G1570" t="str">
            <v>4110183009</v>
          </cell>
          <cell r="H1570" t="str">
            <v>BEARING TUR THRUST P/N 3536075</v>
          </cell>
          <cell r="I1570">
            <v>1</v>
          </cell>
          <cell r="J1570" t="str">
            <v>EA</v>
          </cell>
          <cell r="K1570">
            <v>841</v>
          </cell>
          <cell r="L1570">
            <v>841</v>
          </cell>
        </row>
        <row r="1571">
          <cell r="D1571">
            <v>3007303</v>
          </cell>
          <cell r="E1571" t="str">
            <v>AA0174</v>
          </cell>
          <cell r="F1571"/>
          <cell r="G1571" t="str">
            <v>4110183009</v>
          </cell>
          <cell r="H1571" t="str">
            <v>CLAMP V BAND P/N 3804924</v>
          </cell>
          <cell r="I1571">
            <v>2</v>
          </cell>
          <cell r="J1571" t="str">
            <v>EA</v>
          </cell>
          <cell r="K1571">
            <v>3464</v>
          </cell>
          <cell r="L1571">
            <v>1732</v>
          </cell>
        </row>
        <row r="1572">
          <cell r="D1572">
            <v>3007303</v>
          </cell>
          <cell r="E1572" t="str">
            <v>AA0185</v>
          </cell>
          <cell r="F1572"/>
          <cell r="G1572" t="str">
            <v>4110183009</v>
          </cell>
          <cell r="H1572" t="str">
            <v>COLLAR THRUST P/N 3531776</v>
          </cell>
          <cell r="I1572">
            <v>1</v>
          </cell>
          <cell r="J1572" t="str">
            <v>EA</v>
          </cell>
          <cell r="K1572">
            <v>1294</v>
          </cell>
          <cell r="L1572">
            <v>1294</v>
          </cell>
        </row>
        <row r="1573">
          <cell r="D1573">
            <v>3007303</v>
          </cell>
          <cell r="E1573" t="str">
            <v>AA0369</v>
          </cell>
          <cell r="F1573"/>
          <cell r="G1573" t="str">
            <v>4110183009</v>
          </cell>
          <cell r="H1573" t="str">
            <v>GASKET CONNECTION (3093167) P/N 4295554</v>
          </cell>
          <cell r="I1573">
            <v>1</v>
          </cell>
          <cell r="J1573" t="str">
            <v>EA</v>
          </cell>
          <cell r="K1573">
            <v>336</v>
          </cell>
          <cell r="L1573">
            <v>336</v>
          </cell>
        </row>
        <row r="1574">
          <cell r="D1574">
            <v>3007303</v>
          </cell>
          <cell r="E1574" t="str">
            <v>AA0379</v>
          </cell>
          <cell r="F1574"/>
          <cell r="G1574" t="str">
            <v>4110183009</v>
          </cell>
          <cell r="H1574" t="str">
            <v>GASKET OIL DRAIN P/N 3202117</v>
          </cell>
          <cell r="I1574">
            <v>2</v>
          </cell>
          <cell r="J1574" t="str">
            <v>EA</v>
          </cell>
          <cell r="K1574">
            <v>228</v>
          </cell>
          <cell r="L1574">
            <v>114</v>
          </cell>
        </row>
        <row r="1575">
          <cell r="D1575">
            <v>3007303</v>
          </cell>
          <cell r="E1575" t="str">
            <v>AA0383</v>
          </cell>
          <cell r="F1575"/>
          <cell r="G1575" t="str">
            <v>4110183009</v>
          </cell>
          <cell r="H1575" t="str">
            <v>GASKET TURBOCHARGER P/N 3011876</v>
          </cell>
          <cell r="I1575">
            <v>2</v>
          </cell>
          <cell r="J1575" t="str">
            <v>EA</v>
          </cell>
          <cell r="K1575">
            <v>1232</v>
          </cell>
          <cell r="L1575">
            <v>616</v>
          </cell>
        </row>
        <row r="1576">
          <cell r="D1576">
            <v>3007303</v>
          </cell>
          <cell r="E1576" t="str">
            <v>AA0385</v>
          </cell>
          <cell r="F1576"/>
          <cell r="G1576" t="str">
            <v>4110183009</v>
          </cell>
          <cell r="H1576" t="str">
            <v>GASKET WTR TRF CONNECTION P/N 3093153</v>
          </cell>
          <cell r="I1576">
            <v>1</v>
          </cell>
          <cell r="J1576" t="str">
            <v>EA</v>
          </cell>
          <cell r="K1576">
            <v>134</v>
          </cell>
          <cell r="L1576">
            <v>134</v>
          </cell>
        </row>
        <row r="1577">
          <cell r="D1577">
            <v>3007303</v>
          </cell>
          <cell r="E1577" t="str">
            <v>AA0513</v>
          </cell>
          <cell r="F1577"/>
          <cell r="G1577" t="str">
            <v>4110183009</v>
          </cell>
          <cell r="H1577" t="str">
            <v>KIT REPAIR P/N 4955150</v>
          </cell>
          <cell r="I1577">
            <v>1</v>
          </cell>
          <cell r="J1577" t="str">
            <v>EA</v>
          </cell>
          <cell r="K1577">
            <v>37834</v>
          </cell>
          <cell r="L1577">
            <v>37834</v>
          </cell>
        </row>
        <row r="1578">
          <cell r="D1578">
            <v>3007303</v>
          </cell>
          <cell r="E1578" t="str">
            <v>AA0843</v>
          </cell>
          <cell r="F1578"/>
          <cell r="G1578" t="str">
            <v>4110183009</v>
          </cell>
          <cell r="H1578" t="str">
            <v>SCREW TWELVE POINT CAP P/N 3094731</v>
          </cell>
          <cell r="I1578">
            <v>12</v>
          </cell>
          <cell r="J1578" t="str">
            <v>EA</v>
          </cell>
          <cell r="K1578">
            <v>2952</v>
          </cell>
          <cell r="L1578">
            <v>246</v>
          </cell>
        </row>
        <row r="1579">
          <cell r="D1579">
            <v>3007303</v>
          </cell>
          <cell r="E1579" t="str">
            <v>AA0916</v>
          </cell>
          <cell r="F1579"/>
          <cell r="G1579" t="str">
            <v>4110183009</v>
          </cell>
          <cell r="H1579" t="str">
            <v>SLEEVE TURBO P/N 3757753</v>
          </cell>
          <cell r="I1579">
            <v>1</v>
          </cell>
          <cell r="J1579" t="str">
            <v>EA</v>
          </cell>
          <cell r="K1579">
            <v>144</v>
          </cell>
          <cell r="L1579">
            <v>144</v>
          </cell>
        </row>
        <row r="1580">
          <cell r="D1580">
            <v>3007303</v>
          </cell>
          <cell r="E1580" t="str">
            <v>AA0927</v>
          </cell>
          <cell r="F1580"/>
          <cell r="G1580" t="str">
            <v>4110183009</v>
          </cell>
          <cell r="H1580" t="str">
            <v>SLINGER OIL P/N 3531916</v>
          </cell>
          <cell r="I1580">
            <v>1</v>
          </cell>
          <cell r="J1580" t="str">
            <v>EA</v>
          </cell>
          <cell r="K1580">
            <v>2008</v>
          </cell>
          <cell r="L1580">
            <v>2008</v>
          </cell>
        </row>
        <row r="1581">
          <cell r="D1581">
            <v>3007574</v>
          </cell>
          <cell r="E1581" t="str">
            <v>AA1086</v>
          </cell>
          <cell r="F1581"/>
          <cell r="G1581">
            <v>4110178241</v>
          </cell>
          <cell r="H1581" t="str">
            <v>ชุดซ่อม MAIN PART ของ TORQUE CONVERTER</v>
          </cell>
          <cell r="I1581">
            <v>1</v>
          </cell>
          <cell r="J1581" t="str">
            <v>SE</v>
          </cell>
          <cell r="K1581">
            <v>202000</v>
          </cell>
          <cell r="L1581">
            <v>202000</v>
          </cell>
        </row>
        <row r="1582">
          <cell r="D1582">
            <v>3007575</v>
          </cell>
          <cell r="E1582" t="str">
            <v>AA1086</v>
          </cell>
          <cell r="F1582"/>
          <cell r="G1582">
            <v>4110178241</v>
          </cell>
          <cell r="H1582" t="str">
            <v>ชุดซ่อม MAIN PART ของ TORQUE CONVERTER</v>
          </cell>
          <cell r="I1582">
            <v>1</v>
          </cell>
          <cell r="J1582" t="str">
            <v>SE</v>
          </cell>
          <cell r="K1582">
            <v>202000</v>
          </cell>
          <cell r="L1582">
            <v>202000</v>
          </cell>
        </row>
        <row r="1583">
          <cell r="D1583">
            <v>3007783</v>
          </cell>
          <cell r="E1583" t="str">
            <v>AA0517</v>
          </cell>
          <cell r="F1583"/>
          <cell r="G1583" t="str">
            <v>4110178189</v>
          </cell>
          <cell r="H1583" t="str">
            <v>LIMIT SWITCH P/N X-10GQ22-B</v>
          </cell>
          <cell r="I1583">
            <v>6</v>
          </cell>
          <cell r="J1583" t="str">
            <v>EA</v>
          </cell>
          <cell r="K1583">
            <v>5130</v>
          </cell>
          <cell r="L1583">
            <v>855</v>
          </cell>
        </row>
        <row r="1584">
          <cell r="D1584">
            <v>3007784</v>
          </cell>
          <cell r="E1584" t="str">
            <v>AA0517</v>
          </cell>
          <cell r="F1584"/>
          <cell r="G1584">
            <v>4110178189</v>
          </cell>
          <cell r="H1584" t="str">
            <v>LIMIT SWITCH P/N X-10GQ22-B</v>
          </cell>
          <cell r="I1584">
            <v>6</v>
          </cell>
          <cell r="J1584" t="str">
            <v>EA</v>
          </cell>
          <cell r="K1584">
            <v>5130</v>
          </cell>
          <cell r="L1584">
            <v>855</v>
          </cell>
        </row>
        <row r="1585">
          <cell r="D1585">
            <v>3007785</v>
          </cell>
          <cell r="E1585" t="str">
            <v>AA0517</v>
          </cell>
          <cell r="F1585"/>
          <cell r="G1585">
            <v>4110178189</v>
          </cell>
          <cell r="H1585" t="str">
            <v>LIMIT SWITCH P/N X-10GQ22-B</v>
          </cell>
          <cell r="I1585">
            <v>6</v>
          </cell>
          <cell r="J1585" t="str">
            <v>EA</v>
          </cell>
          <cell r="K1585">
            <v>5130</v>
          </cell>
          <cell r="L1585">
            <v>855</v>
          </cell>
        </row>
        <row r="1586">
          <cell r="D1586">
            <v>3007789</v>
          </cell>
          <cell r="E1586" t="str">
            <v>AA0517</v>
          </cell>
          <cell r="F1586"/>
          <cell r="G1586">
            <v>4110178189</v>
          </cell>
          <cell r="H1586" t="str">
            <v>LIMIT SWITCH P/N X-10GQ22-B</v>
          </cell>
          <cell r="I1586">
            <v>6</v>
          </cell>
          <cell r="J1586" t="str">
            <v>EA</v>
          </cell>
          <cell r="K1586">
            <v>5130</v>
          </cell>
          <cell r="L1586">
            <v>855</v>
          </cell>
        </row>
        <row r="1587">
          <cell r="D1587">
            <v>3007790</v>
          </cell>
          <cell r="E1587" t="str">
            <v>AA0517</v>
          </cell>
          <cell r="F1587"/>
          <cell r="G1587">
            <v>4110178189</v>
          </cell>
          <cell r="H1587" t="str">
            <v>LIMIT SWITCH P/N X-10GQ22-B</v>
          </cell>
          <cell r="I1587">
            <v>6</v>
          </cell>
          <cell r="J1587" t="str">
            <v>EA</v>
          </cell>
          <cell r="K1587">
            <v>5130</v>
          </cell>
          <cell r="L1587">
            <v>855</v>
          </cell>
        </row>
        <row r="1588">
          <cell r="D1588">
            <v>3007808</v>
          </cell>
          <cell r="E1588" t="str">
            <v>AA0933</v>
          </cell>
          <cell r="F1588"/>
          <cell r="G1588" t="str">
            <v>4110178309</v>
          </cell>
          <cell r="H1588" t="str">
            <v>SOLENOID VALVE NORGREN P/N 950020.0246D</v>
          </cell>
          <cell r="I1588">
            <v>1</v>
          </cell>
          <cell r="J1588" t="str">
            <v>EA</v>
          </cell>
          <cell r="K1588">
            <v>5050</v>
          </cell>
          <cell r="L1588">
            <v>5050</v>
          </cell>
        </row>
        <row r="1589">
          <cell r="D1589">
            <v>3007809</v>
          </cell>
          <cell r="E1589">
            <v>1000103037</v>
          </cell>
          <cell r="F1589">
            <v>1000103037</v>
          </cell>
          <cell r="G1589"/>
          <cell r="H1589" t="str">
            <v>FUEL FILTER PRO FLTGD P/N FS19763</v>
          </cell>
          <cell r="I1589">
            <v>1</v>
          </cell>
          <cell r="J1589" t="str">
            <v>EA</v>
          </cell>
          <cell r="K1589">
            <v>654</v>
          </cell>
          <cell r="L1589">
            <v>654</v>
          </cell>
        </row>
        <row r="1590">
          <cell r="D1590">
            <v>3007809</v>
          </cell>
          <cell r="E1590">
            <v>1000103035</v>
          </cell>
          <cell r="F1590">
            <v>1000103035</v>
          </cell>
          <cell r="G1590"/>
          <cell r="H1590" t="str">
            <v>FUEL OIL FILTER FLTGD P/N FS1006</v>
          </cell>
          <cell r="I1590">
            <v>1</v>
          </cell>
          <cell r="J1590" t="str">
            <v>EA</v>
          </cell>
          <cell r="K1590">
            <v>1209</v>
          </cell>
          <cell r="L1590">
            <v>1209</v>
          </cell>
        </row>
        <row r="1591">
          <cell r="D1591">
            <v>3007809</v>
          </cell>
          <cell r="E1591">
            <v>1000103034</v>
          </cell>
          <cell r="F1591">
            <v>1000103034</v>
          </cell>
          <cell r="G1591"/>
          <cell r="H1591" t="str">
            <v>LUBRICATION ENGINE OIL FILTER FLTGD</v>
          </cell>
          <cell r="I1591">
            <v>4</v>
          </cell>
          <cell r="J1591" t="str">
            <v>EA</v>
          </cell>
          <cell r="K1591">
            <v>5812</v>
          </cell>
          <cell r="L1591">
            <v>1453</v>
          </cell>
        </row>
        <row r="1592">
          <cell r="D1592">
            <v>3007809</v>
          </cell>
          <cell r="E1592">
            <v>1000103036</v>
          </cell>
          <cell r="F1592">
            <v>1000103036</v>
          </cell>
          <cell r="G1592"/>
          <cell r="H1592" t="str">
            <v>WATER FILTER FLTGD P/N WF2075</v>
          </cell>
          <cell r="I1592">
            <v>2</v>
          </cell>
          <cell r="J1592" t="str">
            <v>EA</v>
          </cell>
          <cell r="K1592">
            <v>1120</v>
          </cell>
          <cell r="L1592">
            <v>560</v>
          </cell>
        </row>
        <row r="1593">
          <cell r="D1593">
            <v>3007810</v>
          </cell>
          <cell r="E1593" t="str">
            <v>AA0933</v>
          </cell>
          <cell r="F1593"/>
          <cell r="G1593">
            <v>4110178309</v>
          </cell>
          <cell r="H1593" t="str">
            <v>SOLENOID VALVE NORGREN P/N 950020.0246D</v>
          </cell>
          <cell r="I1593">
            <v>1</v>
          </cell>
          <cell r="J1593" t="str">
            <v>EA</v>
          </cell>
          <cell r="K1593">
            <v>5050</v>
          </cell>
          <cell r="L1593">
            <v>5050</v>
          </cell>
        </row>
        <row r="1594">
          <cell r="D1594">
            <v>3007812</v>
          </cell>
          <cell r="E1594">
            <v>1000103037</v>
          </cell>
          <cell r="F1594">
            <v>1000103037</v>
          </cell>
          <cell r="G1594" t="str">
            <v>          </v>
          </cell>
          <cell r="H1594" t="str">
            <v>FUEL FILTER PRO FLTGD P/N FS19763</v>
          </cell>
          <cell r="I1594">
            <v>1</v>
          </cell>
          <cell r="J1594" t="str">
            <v>EA </v>
          </cell>
          <cell r="K1594">
            <v>654</v>
          </cell>
          <cell r="L1594">
            <v>654</v>
          </cell>
        </row>
        <row r="1595">
          <cell r="D1595">
            <v>3007812</v>
          </cell>
          <cell r="E1595">
            <v>1000103035</v>
          </cell>
          <cell r="F1595">
            <v>1000103035</v>
          </cell>
          <cell r="G1595"/>
          <cell r="H1595" t="str">
            <v>FUEL OIL FILTER FLTGD P/N FS1006</v>
          </cell>
          <cell r="I1595">
            <v>1</v>
          </cell>
          <cell r="J1595" t="str">
            <v>EA</v>
          </cell>
          <cell r="K1595">
            <v>1209</v>
          </cell>
          <cell r="L1595">
            <v>1209</v>
          </cell>
        </row>
        <row r="1596">
          <cell r="D1596">
            <v>3007812</v>
          </cell>
          <cell r="E1596">
            <v>1000103034</v>
          </cell>
          <cell r="F1596">
            <v>1000103034</v>
          </cell>
          <cell r="G1596"/>
          <cell r="H1596" t="str">
            <v>LUBRICATION ENGINE OIL FILTER FLTGD</v>
          </cell>
          <cell r="I1596">
            <v>4</v>
          </cell>
          <cell r="J1596" t="str">
            <v>EA</v>
          </cell>
          <cell r="K1596">
            <v>5812</v>
          </cell>
          <cell r="L1596">
            <v>1453</v>
          </cell>
        </row>
        <row r="1597">
          <cell r="D1597">
            <v>3007812</v>
          </cell>
          <cell r="E1597">
            <v>1000103060</v>
          </cell>
          <cell r="F1597">
            <v>1000103060</v>
          </cell>
          <cell r="G1597"/>
          <cell r="H1597" t="str">
            <v>SECONDARY AIR FILTER AF1604</v>
          </cell>
          <cell r="I1597">
            <v>2</v>
          </cell>
          <cell r="J1597" t="str">
            <v>EA</v>
          </cell>
          <cell r="K1597">
            <v>4176</v>
          </cell>
          <cell r="L1597">
            <v>2088</v>
          </cell>
        </row>
        <row r="1598">
          <cell r="D1598">
            <v>3007812</v>
          </cell>
          <cell r="E1598">
            <v>1000103038</v>
          </cell>
          <cell r="F1598">
            <v>1000103038</v>
          </cell>
          <cell r="G1598"/>
          <cell r="H1598" t="str">
            <v>TRANSMISSION FILTER P166136</v>
          </cell>
          <cell r="I1598">
            <v>1</v>
          </cell>
          <cell r="J1598" t="str">
            <v>EA</v>
          </cell>
          <cell r="K1598">
            <v>2535</v>
          </cell>
          <cell r="L1598">
            <v>2535</v>
          </cell>
        </row>
        <row r="1599">
          <cell r="D1599">
            <v>3007812</v>
          </cell>
          <cell r="E1599">
            <v>1000103036</v>
          </cell>
          <cell r="F1599">
            <v>1000103036</v>
          </cell>
          <cell r="G1599"/>
          <cell r="H1599" t="str">
            <v>WATER FILTER FLTGD P/N WF2075</v>
          </cell>
          <cell r="I1599">
            <v>2</v>
          </cell>
          <cell r="J1599" t="str">
            <v>EA</v>
          </cell>
          <cell r="K1599">
            <v>1120</v>
          </cell>
          <cell r="L1599">
            <v>560</v>
          </cell>
        </row>
        <row r="1600">
          <cell r="D1600">
            <v>3007821</v>
          </cell>
          <cell r="E1600" t="str">
            <v>AA0933</v>
          </cell>
          <cell r="F1600"/>
          <cell r="G1600">
            <v>4110178309</v>
          </cell>
          <cell r="H1600" t="str">
            <v>SOLENOID VALVE NORGREN P/N 950020.0246D</v>
          </cell>
          <cell r="I1600">
            <v>1</v>
          </cell>
          <cell r="J1600" t="str">
            <v>EA</v>
          </cell>
          <cell r="K1600">
            <v>5050</v>
          </cell>
          <cell r="L1600">
            <v>5050</v>
          </cell>
        </row>
        <row r="1601">
          <cell r="D1601">
            <v>3007822</v>
          </cell>
          <cell r="E1601" t="str">
            <v>AA0933</v>
          </cell>
          <cell r="F1601"/>
          <cell r="G1601">
            <v>4110178309</v>
          </cell>
          <cell r="H1601" t="str">
            <v>SOLENOID VALVE NORGREN P/N 950020.0246D</v>
          </cell>
          <cell r="I1601">
            <v>1</v>
          </cell>
          <cell r="J1601" t="str">
            <v>EA</v>
          </cell>
          <cell r="K1601">
            <v>5050</v>
          </cell>
          <cell r="L1601">
            <v>5050</v>
          </cell>
        </row>
        <row r="1602">
          <cell r="D1602">
            <v>3007824</v>
          </cell>
          <cell r="E1602" t="str">
            <v>AA0933</v>
          </cell>
          <cell r="F1602"/>
          <cell r="G1602">
            <v>4110178309</v>
          </cell>
          <cell r="H1602" t="str">
            <v>SOLENOID VALVE NORGREN P/N 950020.0246D</v>
          </cell>
          <cell r="I1602">
            <v>1</v>
          </cell>
          <cell r="J1602" t="str">
            <v>EA</v>
          </cell>
          <cell r="K1602">
            <v>5050</v>
          </cell>
          <cell r="L1602">
            <v>5050</v>
          </cell>
        </row>
        <row r="1603">
          <cell r="D1603">
            <v>3007825</v>
          </cell>
          <cell r="E1603" t="str">
            <v>AA0933</v>
          </cell>
          <cell r="F1603"/>
          <cell r="G1603">
            <v>4110178309</v>
          </cell>
          <cell r="H1603" t="str">
            <v>SOLENOID VALVE NORGREN P/N 950020.0246D</v>
          </cell>
          <cell r="I1603">
            <v>1</v>
          </cell>
          <cell r="J1603" t="str">
            <v>EA</v>
          </cell>
          <cell r="K1603">
            <v>5050</v>
          </cell>
          <cell r="L1603">
            <v>5050</v>
          </cell>
        </row>
        <row r="1604">
          <cell r="D1604">
            <v>3007832</v>
          </cell>
          <cell r="E1604" t="str">
            <v>AA0933</v>
          </cell>
          <cell r="F1604"/>
          <cell r="G1604">
            <v>4110178309</v>
          </cell>
          <cell r="H1604" t="str">
            <v>SOLENOID VALVE NORGREN P/N 950020.0246D</v>
          </cell>
          <cell r="I1604">
            <v>1</v>
          </cell>
          <cell r="J1604" t="str">
            <v>EA</v>
          </cell>
          <cell r="K1604">
            <v>5050</v>
          </cell>
          <cell r="L1604">
            <v>5050</v>
          </cell>
        </row>
        <row r="1605">
          <cell r="D1605">
            <v>3007838</v>
          </cell>
          <cell r="E1605" t="str">
            <v>AA0933</v>
          </cell>
          <cell r="F1605"/>
          <cell r="G1605">
            <v>4110178309</v>
          </cell>
          <cell r="H1605" t="str">
            <v>SOLENOID VALVE NORGREN P/N 950020.0246D</v>
          </cell>
          <cell r="I1605">
            <v>1</v>
          </cell>
          <cell r="J1605" t="str">
            <v>EA</v>
          </cell>
          <cell r="K1605">
            <v>5050</v>
          </cell>
          <cell r="L1605">
            <v>5050</v>
          </cell>
        </row>
        <row r="1606">
          <cell r="D1606">
            <v>3007840</v>
          </cell>
          <cell r="E1606" t="str">
            <v>AA0933</v>
          </cell>
          <cell r="F1606"/>
          <cell r="G1606">
            <v>4110178309</v>
          </cell>
          <cell r="H1606" t="str">
            <v>SOLENOID VALVE NORGREN P/N 950020.0246D</v>
          </cell>
          <cell r="I1606">
            <v>1</v>
          </cell>
          <cell r="J1606" t="str">
            <v>EA</v>
          </cell>
          <cell r="K1606">
            <v>5050</v>
          </cell>
          <cell r="L1606">
            <v>5050</v>
          </cell>
        </row>
        <row r="1607">
          <cell r="D1607">
            <v>3007842</v>
          </cell>
          <cell r="E1607" t="str">
            <v>AA0933</v>
          </cell>
          <cell r="F1607"/>
          <cell r="G1607">
            <v>4110178309</v>
          </cell>
          <cell r="H1607" t="str">
            <v>SOLENOID VALVE NORGREN P/N 950020.0246D</v>
          </cell>
          <cell r="I1607">
            <v>1</v>
          </cell>
          <cell r="J1607" t="str">
            <v>EA</v>
          </cell>
          <cell r="K1607">
            <v>5050</v>
          </cell>
          <cell r="L1607">
            <v>5050</v>
          </cell>
        </row>
        <row r="1608">
          <cell r="D1608">
            <v>3007844</v>
          </cell>
          <cell r="E1608" t="str">
            <v>AA0933</v>
          </cell>
          <cell r="F1608"/>
          <cell r="G1608">
            <v>4110178309</v>
          </cell>
          <cell r="H1608" t="str">
            <v>SOLENOID VALVE NORGREN P/N 950020.0246D</v>
          </cell>
          <cell r="I1608">
            <v>1</v>
          </cell>
          <cell r="J1608" t="str">
            <v>EA</v>
          </cell>
          <cell r="K1608">
            <v>5050</v>
          </cell>
          <cell r="L1608">
            <v>5050</v>
          </cell>
        </row>
        <row r="1609">
          <cell r="D1609">
            <v>3007846</v>
          </cell>
          <cell r="E1609" t="str">
            <v>AA0933</v>
          </cell>
          <cell r="F1609"/>
          <cell r="G1609">
            <v>4110178309</v>
          </cell>
          <cell r="H1609" t="str">
            <v>SOLENOID VALVE NORGREN P/N 950020.0246D</v>
          </cell>
          <cell r="I1609">
            <v>1</v>
          </cell>
          <cell r="J1609" t="str">
            <v>EA</v>
          </cell>
          <cell r="K1609">
            <v>5050</v>
          </cell>
          <cell r="L1609">
            <v>5050</v>
          </cell>
        </row>
        <row r="1610">
          <cell r="D1610">
            <v>3007848</v>
          </cell>
          <cell r="E1610" t="str">
            <v>AA0933</v>
          </cell>
          <cell r="F1610"/>
          <cell r="G1610">
            <v>4110178309</v>
          </cell>
          <cell r="H1610" t="str">
            <v>SOLENOID VALVE NORGREN P/N 950020.0246D</v>
          </cell>
          <cell r="I1610">
            <v>1</v>
          </cell>
          <cell r="J1610" t="str">
            <v>EA</v>
          </cell>
          <cell r="K1610">
            <v>5050</v>
          </cell>
          <cell r="L1610">
            <v>5050</v>
          </cell>
        </row>
        <row r="1611">
          <cell r="D1611">
            <v>3007850</v>
          </cell>
          <cell r="E1611" t="str">
            <v>AA0933</v>
          </cell>
          <cell r="F1611"/>
          <cell r="G1611">
            <v>4110178309</v>
          </cell>
          <cell r="H1611" t="str">
            <v>SOLENOID VALVE NORGREN P/N 950020.0246D</v>
          </cell>
          <cell r="I1611">
            <v>1</v>
          </cell>
          <cell r="J1611" t="str">
            <v>EA</v>
          </cell>
          <cell r="K1611">
            <v>5050</v>
          </cell>
          <cell r="L1611">
            <v>5050</v>
          </cell>
        </row>
        <row r="1612">
          <cell r="D1612">
            <v>3007852</v>
          </cell>
          <cell r="E1612" t="str">
            <v>AA0933</v>
          </cell>
          <cell r="F1612"/>
          <cell r="G1612">
            <v>4110178309</v>
          </cell>
          <cell r="H1612" t="str">
            <v>SOLENOID VALVE NORGREN P/N 950020.0246D</v>
          </cell>
          <cell r="I1612">
            <v>1</v>
          </cell>
          <cell r="J1612" t="str">
            <v>EA</v>
          </cell>
          <cell r="K1612">
            <v>5050</v>
          </cell>
          <cell r="L1612">
            <v>5050</v>
          </cell>
        </row>
        <row r="1613">
          <cell r="D1613">
            <v>3007854</v>
          </cell>
          <cell r="E1613" t="str">
            <v>AA0933</v>
          </cell>
          <cell r="F1613"/>
          <cell r="G1613">
            <v>4110178309</v>
          </cell>
          <cell r="H1613" t="str">
            <v>SOLENOID VALVE NORGREN P/N 950020.0246D</v>
          </cell>
          <cell r="I1613">
            <v>1</v>
          </cell>
          <cell r="J1613" t="str">
            <v>EA</v>
          </cell>
          <cell r="K1613">
            <v>5050</v>
          </cell>
          <cell r="L1613">
            <v>5050</v>
          </cell>
        </row>
        <row r="1614">
          <cell r="D1614">
            <v>3007855</v>
          </cell>
          <cell r="E1614" t="str">
            <v>AA0933</v>
          </cell>
          <cell r="F1614"/>
          <cell r="G1614">
            <v>4110178309</v>
          </cell>
          <cell r="H1614" t="str">
            <v>SOLENOID VALVE NORGREN P/N 950020.0246D</v>
          </cell>
          <cell r="I1614">
            <v>1</v>
          </cell>
          <cell r="J1614" t="str">
            <v>EA</v>
          </cell>
          <cell r="K1614">
            <v>5050</v>
          </cell>
          <cell r="L1614">
            <v>5050</v>
          </cell>
        </row>
        <row r="1615">
          <cell r="D1615">
            <v>3011033</v>
          </cell>
          <cell r="E1615" t="str">
            <v>AA0851</v>
          </cell>
          <cell r="F1615"/>
          <cell r="G1615">
            <v>4110179239</v>
          </cell>
          <cell r="H1615" t="str">
            <v>SEAL KIT STEERING CYLINDER</v>
          </cell>
          <cell r="I1615">
            <v>4</v>
          </cell>
          <cell r="J1615" t="str">
            <v>SE</v>
          </cell>
          <cell r="K1615">
            <v>6200</v>
          </cell>
          <cell r="L1615">
            <v>1550</v>
          </cell>
        </row>
        <row r="1616">
          <cell r="D1616">
            <v>3014034</v>
          </cell>
          <cell r="E1616" t="str">
            <v>AA1092</v>
          </cell>
          <cell r="F1616"/>
          <cell r="G1616">
            <v>4110178262</v>
          </cell>
          <cell r="H1616" t="str">
            <v>ไดเออร์O-RING3/8พร้อมเพรสเซอร์สวิทช์ 2ขา</v>
          </cell>
          <cell r="I1616">
            <v>1</v>
          </cell>
          <cell r="J1616" t="str">
            <v>SE</v>
          </cell>
          <cell r="K1616">
            <v>270</v>
          </cell>
          <cell r="L1616">
            <v>270</v>
          </cell>
        </row>
        <row r="1617">
          <cell r="D1617">
            <v>3014038</v>
          </cell>
          <cell r="E1617" t="str">
            <v>AA1092</v>
          </cell>
          <cell r="F1617"/>
          <cell r="G1617">
            <v>4110178262</v>
          </cell>
          <cell r="H1617" t="str">
            <v>ไดเออร์O-RING3/8พร้อมเพรสเซอร์สวิทช์ 2ขา</v>
          </cell>
          <cell r="I1617">
            <v>1</v>
          </cell>
          <cell r="J1617" t="str">
            <v>SE</v>
          </cell>
          <cell r="K1617">
            <v>270</v>
          </cell>
          <cell r="L1617">
            <v>270</v>
          </cell>
        </row>
        <row r="1618">
          <cell r="D1618">
            <v>3014055</v>
          </cell>
          <cell r="E1618" t="str">
            <v>AA1092</v>
          </cell>
          <cell r="F1618"/>
          <cell r="G1618">
            <v>4110178262</v>
          </cell>
          <cell r="H1618" t="str">
            <v>ไดเออร์O-RING3/8พร้อมเพรสเซอร์สวิทช์ 2ขา</v>
          </cell>
          <cell r="I1618">
            <v>1</v>
          </cell>
          <cell r="J1618" t="str">
            <v>SE</v>
          </cell>
          <cell r="K1618">
            <v>270</v>
          </cell>
          <cell r="L1618">
            <v>270</v>
          </cell>
        </row>
        <row r="1619">
          <cell r="D1619">
            <v>3014057</v>
          </cell>
          <cell r="E1619" t="str">
            <v>AA1092</v>
          </cell>
          <cell r="F1619"/>
          <cell r="G1619" t="str">
            <v>4110178262</v>
          </cell>
          <cell r="H1619" t="str">
            <v>ไดเออร์O-RING3/8พร้อมเพรสเซอร์สวิทช์ 2ขา</v>
          </cell>
          <cell r="I1619">
            <v>1</v>
          </cell>
          <cell r="J1619" t="str">
            <v>SE</v>
          </cell>
          <cell r="K1619">
            <v>270</v>
          </cell>
          <cell r="L1619">
            <v>270</v>
          </cell>
        </row>
        <row r="1620">
          <cell r="D1620">
            <v>3014058</v>
          </cell>
          <cell r="E1620" t="str">
            <v>AA1092</v>
          </cell>
          <cell r="F1620"/>
          <cell r="G1620">
            <v>4110178262</v>
          </cell>
          <cell r="H1620" t="str">
            <v>ไดเออร์O-RING3/8พร้อมเพรสเซอร์สวิทช์ 2ขา</v>
          </cell>
          <cell r="I1620">
            <v>1</v>
          </cell>
          <cell r="J1620" t="str">
            <v>SE</v>
          </cell>
          <cell r="K1620">
            <v>270</v>
          </cell>
          <cell r="L1620">
            <v>270</v>
          </cell>
        </row>
        <row r="1621">
          <cell r="D1621">
            <v>3014059</v>
          </cell>
          <cell r="E1621" t="str">
            <v>AA1092</v>
          </cell>
          <cell r="F1621"/>
          <cell r="G1621">
            <v>4110178262</v>
          </cell>
          <cell r="H1621" t="str">
            <v>ไดเออร์O-RING3/8พร้อมเพรสเซอร์สวิทช์ 2ขา</v>
          </cell>
          <cell r="I1621">
            <v>1</v>
          </cell>
          <cell r="J1621" t="str">
            <v>SE</v>
          </cell>
          <cell r="K1621">
            <v>270</v>
          </cell>
          <cell r="L1621">
            <v>270</v>
          </cell>
        </row>
        <row r="1622">
          <cell r="D1622">
            <v>3014061</v>
          </cell>
          <cell r="E1622" t="str">
            <v>AA1092</v>
          </cell>
          <cell r="F1622"/>
          <cell r="G1622" t="str">
            <v>4110180363</v>
          </cell>
          <cell r="H1622" t="str">
            <v>ไดเออร์O-RING3/8พร้อมเพรสเซอร์สวิทช์ 2ขา</v>
          </cell>
          <cell r="I1622">
            <v>14</v>
          </cell>
          <cell r="J1622" t="str">
            <v>SE</v>
          </cell>
          <cell r="K1622">
            <v>3780</v>
          </cell>
          <cell r="L1622">
            <v>270</v>
          </cell>
        </row>
        <row r="1623">
          <cell r="D1623">
            <v>3017874</v>
          </cell>
          <cell r="E1623" t="str">
            <v>AA0766</v>
          </cell>
          <cell r="F1623"/>
          <cell r="G1623">
            <v>4110180205</v>
          </cell>
          <cell r="H1623" t="str">
            <v>PLATE P/N 705-17-04611</v>
          </cell>
          <cell r="I1623">
            <v>4</v>
          </cell>
          <cell r="J1623" t="str">
            <v>EA</v>
          </cell>
          <cell r="K1623">
            <v>12800</v>
          </cell>
          <cell r="L1623">
            <v>3200</v>
          </cell>
        </row>
        <row r="1624">
          <cell r="D1624">
            <v>3018375</v>
          </cell>
          <cell r="E1624">
            <v>1000103066</v>
          </cell>
          <cell r="F1624">
            <v>1000103066</v>
          </cell>
          <cell r="G1624"/>
          <cell r="H1624" t="str">
            <v>AIR DRIER FILTER 4324100202</v>
          </cell>
          <cell r="I1624">
            <v>1</v>
          </cell>
          <cell r="J1624" t="str">
            <v>EA</v>
          </cell>
          <cell r="K1624">
            <v>725</v>
          </cell>
          <cell r="L1624">
            <v>725</v>
          </cell>
        </row>
        <row r="1625">
          <cell r="D1625">
            <v>3018375</v>
          </cell>
          <cell r="E1625">
            <v>1000103038</v>
          </cell>
          <cell r="F1625">
            <v>1000103038</v>
          </cell>
          <cell r="G1625"/>
          <cell r="H1625" t="str">
            <v>TRANSMISSION FILTER P166136</v>
          </cell>
          <cell r="I1625">
            <v>1</v>
          </cell>
          <cell r="J1625" t="str">
            <v>EA</v>
          </cell>
          <cell r="K1625">
            <v>2535</v>
          </cell>
          <cell r="L1625">
            <v>2535</v>
          </cell>
        </row>
        <row r="1626">
          <cell r="D1626">
            <v>3018379</v>
          </cell>
          <cell r="E1626">
            <v>3000004448</v>
          </cell>
          <cell r="F1626">
            <v>3000004448</v>
          </cell>
          <cell r="G1626"/>
          <cell r="H1626" t="str">
            <v>BEARING PN.6213</v>
          </cell>
          <cell r="I1626">
            <v>10</v>
          </cell>
          <cell r="J1626" t="str">
            <v>EA</v>
          </cell>
          <cell r="K1626">
            <v>7100</v>
          </cell>
          <cell r="L1626">
            <v>710</v>
          </cell>
        </row>
        <row r="1627">
          <cell r="D1627">
            <v>3018558</v>
          </cell>
          <cell r="E1627" t="str">
            <v>AA0798</v>
          </cell>
          <cell r="F1627"/>
          <cell r="G1627">
            <v>4110178801</v>
          </cell>
          <cell r="H1627" t="str">
            <v>REAR PROPELLER SHAFT ASSEMBLY</v>
          </cell>
          <cell r="I1627">
            <v>1</v>
          </cell>
          <cell r="J1627" t="str">
            <v>EA</v>
          </cell>
          <cell r="K1627">
            <v>214000</v>
          </cell>
          <cell r="L1627">
            <v>214000</v>
          </cell>
        </row>
        <row r="1628">
          <cell r="D1628">
            <v>3018561</v>
          </cell>
          <cell r="E1628" t="str">
            <v>AA0798</v>
          </cell>
          <cell r="F1628"/>
          <cell r="G1628">
            <v>4110178801</v>
          </cell>
          <cell r="H1628" t="str">
            <v>REAR PROPELLER SHAFT ASSEMBLY</v>
          </cell>
          <cell r="I1628">
            <v>1</v>
          </cell>
          <cell r="J1628" t="str">
            <v>EA</v>
          </cell>
          <cell r="K1628">
            <v>214000</v>
          </cell>
          <cell r="L1628">
            <v>214000</v>
          </cell>
        </row>
        <row r="1629">
          <cell r="D1629">
            <v>3018581</v>
          </cell>
          <cell r="E1629" t="str">
            <v>AA0497</v>
          </cell>
          <cell r="F1629"/>
          <cell r="G1629">
            <v>4110179210</v>
          </cell>
          <cell r="H1629" t="str">
            <v>HYDRAULIC PUMP P/N 7055142010</v>
          </cell>
          <cell r="I1629">
            <v>1</v>
          </cell>
          <cell r="J1629" t="str">
            <v>EA</v>
          </cell>
          <cell r="K1629">
            <v>64500</v>
          </cell>
          <cell r="L1629">
            <v>64500</v>
          </cell>
        </row>
        <row r="1630">
          <cell r="D1630">
            <v>3018582</v>
          </cell>
          <cell r="E1630" t="str">
            <v>AA0497</v>
          </cell>
          <cell r="F1630"/>
          <cell r="G1630">
            <v>4110179210</v>
          </cell>
          <cell r="H1630" t="str">
            <v>HYDRAULIC PUMP P/N 7055142010</v>
          </cell>
          <cell r="I1630">
            <v>1</v>
          </cell>
          <cell r="J1630" t="str">
            <v>EA</v>
          </cell>
          <cell r="K1630">
            <v>64500</v>
          </cell>
          <cell r="L1630">
            <v>64500</v>
          </cell>
        </row>
        <row r="1631">
          <cell r="D1631">
            <v>3018602</v>
          </cell>
          <cell r="E1631">
            <v>3000003368</v>
          </cell>
          <cell r="F1631">
            <v>3000003368</v>
          </cell>
          <cell r="G1631" t="str">
            <v/>
          </cell>
          <cell r="H1631" t="str">
            <v>ALCOHOL METHYL 100%</v>
          </cell>
          <cell r="I1631">
            <v>2</v>
          </cell>
          <cell r="J1631" t="str">
            <v>CN</v>
          </cell>
          <cell r="K1631">
            <v>150.54</v>
          </cell>
          <cell r="L1631">
            <v>75.27</v>
          </cell>
        </row>
        <row r="1632">
          <cell r="D1632">
            <v>3018602</v>
          </cell>
          <cell r="E1632">
            <v>3000004397</v>
          </cell>
          <cell r="F1632">
            <v>3000004397</v>
          </cell>
          <cell r="G1632" t="str">
            <v/>
          </cell>
          <cell r="H1632" t="str">
            <v>BEARING BALL ANNULAR</v>
          </cell>
          <cell r="I1632">
            <v>4</v>
          </cell>
          <cell r="J1632" t="str">
            <v>EA</v>
          </cell>
          <cell r="K1632">
            <v>260</v>
          </cell>
          <cell r="L1632">
            <v>65</v>
          </cell>
        </row>
        <row r="1633">
          <cell r="D1633">
            <v>3018602</v>
          </cell>
          <cell r="E1633">
            <v>3000004397</v>
          </cell>
          <cell r="F1633">
            <v>3000004397</v>
          </cell>
          <cell r="G1633" t="str">
            <v/>
          </cell>
          <cell r="H1633" t="str">
            <v>BEARING BALL ANNULAR</v>
          </cell>
          <cell r="I1633">
            <v>8</v>
          </cell>
          <cell r="J1633" t="str">
            <v>EA</v>
          </cell>
          <cell r="K1633">
            <v>515.79999999999995</v>
          </cell>
          <cell r="L1633">
            <v>64.474999999999994</v>
          </cell>
        </row>
        <row r="1634">
          <cell r="D1634">
            <v>3018602</v>
          </cell>
          <cell r="E1634">
            <v>3000004468</v>
          </cell>
          <cell r="F1634">
            <v>3000004468</v>
          </cell>
          <cell r="G1634" t="str">
            <v/>
          </cell>
          <cell r="H1634" t="str">
            <v>BEARING BALL ANNULAR SKF 6219C3</v>
          </cell>
          <cell r="I1634">
            <v>6</v>
          </cell>
          <cell r="J1634" t="str">
            <v>EA</v>
          </cell>
          <cell r="K1634">
            <v>11820</v>
          </cell>
          <cell r="L1634">
            <v>1970</v>
          </cell>
        </row>
        <row r="1635">
          <cell r="D1635">
            <v>3018602</v>
          </cell>
          <cell r="E1635">
            <v>3000004442</v>
          </cell>
          <cell r="F1635">
            <v>3000004442</v>
          </cell>
          <cell r="G1635" t="str">
            <v/>
          </cell>
          <cell r="H1635" t="str">
            <v>BEARING PN.6211Z.ZCM</v>
          </cell>
          <cell r="I1635">
            <v>6</v>
          </cell>
          <cell r="J1635" t="str">
            <v>EA</v>
          </cell>
          <cell r="K1635">
            <v>2700</v>
          </cell>
          <cell r="L1635">
            <v>450</v>
          </cell>
        </row>
        <row r="1636">
          <cell r="D1636">
            <v>3018602</v>
          </cell>
          <cell r="E1636">
            <v>3000004935</v>
          </cell>
          <cell r="F1636">
            <v>3000004935</v>
          </cell>
          <cell r="G1636" t="str">
            <v/>
          </cell>
          <cell r="H1636" t="str">
            <v>BLADE HAND HACKSAW W.1/2 LG.12IN.P.18</v>
          </cell>
          <cell r="I1636">
            <v>120</v>
          </cell>
          <cell r="J1636" t="str">
            <v>EA</v>
          </cell>
          <cell r="K1636">
            <v>2792.03</v>
          </cell>
          <cell r="L1636">
            <v>23.266916666666667</v>
          </cell>
        </row>
        <row r="1637">
          <cell r="D1637">
            <v>3018602</v>
          </cell>
          <cell r="E1637">
            <v>3000020935</v>
          </cell>
          <cell r="F1637">
            <v>3000020935</v>
          </cell>
          <cell r="G1637" t="str">
            <v/>
          </cell>
          <cell r="H1637" t="str">
            <v>BOLT HEX 0.75X5IN CAT 1D4614</v>
          </cell>
          <cell r="I1637">
            <v>12</v>
          </cell>
          <cell r="J1637" t="str">
            <v>EA</v>
          </cell>
          <cell r="K1637">
            <v>2520</v>
          </cell>
          <cell r="L1637">
            <v>210</v>
          </cell>
        </row>
        <row r="1638">
          <cell r="D1638">
            <v>3018602</v>
          </cell>
          <cell r="E1638">
            <v>3000006086</v>
          </cell>
          <cell r="F1638">
            <v>3000006086</v>
          </cell>
          <cell r="G1638" t="str">
            <v/>
          </cell>
          <cell r="H1638" t="str">
            <v>DRIL TWIST 3.5X45X73MM. HSS 2FLUTE</v>
          </cell>
          <cell r="I1638">
            <v>36</v>
          </cell>
          <cell r="J1638" t="str">
            <v>EA</v>
          </cell>
          <cell r="K1638">
            <v>261</v>
          </cell>
          <cell r="L1638">
            <v>7.25</v>
          </cell>
        </row>
        <row r="1639">
          <cell r="D1639">
            <v>3018602</v>
          </cell>
          <cell r="E1639">
            <v>3000006087</v>
          </cell>
          <cell r="F1639">
            <v>3000006087</v>
          </cell>
          <cell r="G1639" t="str">
            <v/>
          </cell>
          <cell r="H1639" t="str">
            <v>DRIL TWIST 3/16X3.37IN HSS 2FLUTE</v>
          </cell>
          <cell r="I1639">
            <v>36</v>
          </cell>
          <cell r="J1639" t="str">
            <v>EA</v>
          </cell>
          <cell r="K1639">
            <v>277.2</v>
          </cell>
          <cell r="L1639">
            <v>7.6999999999999993</v>
          </cell>
        </row>
        <row r="1640">
          <cell r="D1640">
            <v>3018602</v>
          </cell>
          <cell r="E1640">
            <v>3000006088</v>
          </cell>
          <cell r="F1640">
            <v>3000006088</v>
          </cell>
          <cell r="G1640" t="str">
            <v/>
          </cell>
          <cell r="H1640" t="str">
            <v>DRIL TWIST 3X33X61MM. HSS 2FLUTE</v>
          </cell>
          <cell r="I1640">
            <v>36</v>
          </cell>
          <cell r="J1640" t="str">
            <v>EA</v>
          </cell>
          <cell r="K1640">
            <v>286.2</v>
          </cell>
          <cell r="L1640">
            <v>7.9499999999999993</v>
          </cell>
        </row>
        <row r="1641">
          <cell r="D1641">
            <v>3018602</v>
          </cell>
          <cell r="E1641">
            <v>3000006089</v>
          </cell>
          <cell r="F1641">
            <v>3000006089</v>
          </cell>
          <cell r="G1641" t="str">
            <v/>
          </cell>
          <cell r="H1641" t="str">
            <v>DRIL TWIST 4X45X76XHSS 2FLUTE</v>
          </cell>
          <cell r="I1641">
            <v>36</v>
          </cell>
          <cell r="J1641" t="str">
            <v>EA</v>
          </cell>
          <cell r="K1641">
            <v>276.48</v>
          </cell>
          <cell r="L1641">
            <v>7.6800000000000006</v>
          </cell>
        </row>
        <row r="1642">
          <cell r="D1642">
            <v>3018602</v>
          </cell>
          <cell r="E1642">
            <v>3000006090</v>
          </cell>
          <cell r="F1642">
            <v>3000006090</v>
          </cell>
          <cell r="G1642" t="str">
            <v/>
          </cell>
          <cell r="H1642" t="str">
            <v>DRIL TWIST 5.5X57X93MM. HSS 2FLUTE</v>
          </cell>
          <cell r="I1642">
            <v>14</v>
          </cell>
          <cell r="J1642" t="str">
            <v>EA</v>
          </cell>
          <cell r="K1642">
            <v>164.92</v>
          </cell>
          <cell r="L1642">
            <v>11.78</v>
          </cell>
        </row>
        <row r="1643">
          <cell r="D1643">
            <v>3018602</v>
          </cell>
          <cell r="E1643">
            <v>3000006090</v>
          </cell>
          <cell r="F1643">
            <v>3000006090</v>
          </cell>
          <cell r="G1643" t="str">
            <v/>
          </cell>
          <cell r="H1643" t="str">
            <v>DRIL TWIST 5.5X57X93MM. HSS 2FLUTE</v>
          </cell>
          <cell r="I1643">
            <v>22</v>
          </cell>
          <cell r="J1643" t="str">
            <v>EA</v>
          </cell>
          <cell r="K1643">
            <v>259.16000000000003</v>
          </cell>
          <cell r="L1643">
            <v>11.780000000000001</v>
          </cell>
        </row>
        <row r="1644">
          <cell r="D1644">
            <v>3018602</v>
          </cell>
          <cell r="E1644">
            <v>3000006091</v>
          </cell>
          <cell r="F1644">
            <v>3000006091</v>
          </cell>
          <cell r="G1644" t="str">
            <v/>
          </cell>
          <cell r="H1644" t="str">
            <v>DRIL TWIST 5X92MM. HSS 2FLUTE</v>
          </cell>
          <cell r="I1644">
            <v>36</v>
          </cell>
          <cell r="J1644" t="str">
            <v>EA</v>
          </cell>
          <cell r="K1644">
            <v>330.47</v>
          </cell>
          <cell r="L1644">
            <v>9.1797222222222228</v>
          </cell>
        </row>
        <row r="1645">
          <cell r="D1645">
            <v>3018602</v>
          </cell>
          <cell r="E1645">
            <v>3000006095</v>
          </cell>
          <cell r="F1645">
            <v>3000006095</v>
          </cell>
          <cell r="G1645" t="str">
            <v/>
          </cell>
          <cell r="H1645" t="str">
            <v>DRIL TWIST 7X70X109MM. HSS 2FLUTE</v>
          </cell>
          <cell r="I1645">
            <v>36</v>
          </cell>
          <cell r="J1645" t="str">
            <v>EA</v>
          </cell>
          <cell r="K1645">
            <v>804.6</v>
          </cell>
          <cell r="L1645">
            <v>22.35</v>
          </cell>
        </row>
        <row r="1646">
          <cell r="D1646">
            <v>3018602</v>
          </cell>
          <cell r="E1646">
            <v>2900000013</v>
          </cell>
          <cell r="F1646">
            <v>2900000013</v>
          </cell>
          <cell r="G1646" t="str">
            <v/>
          </cell>
          <cell r="H1646" t="str">
            <v>GAS ACETYLENE 98%</v>
          </cell>
          <cell r="I1646">
            <v>2</v>
          </cell>
          <cell r="J1646" t="str">
            <v>EA</v>
          </cell>
          <cell r="K1646">
            <v>1614</v>
          </cell>
          <cell r="L1646">
            <v>807</v>
          </cell>
        </row>
        <row r="1647">
          <cell r="D1647">
            <v>3018602</v>
          </cell>
          <cell r="E1647">
            <v>2900000013</v>
          </cell>
          <cell r="F1647">
            <v>2900000013</v>
          </cell>
          <cell r="G1647" t="str">
            <v/>
          </cell>
          <cell r="H1647" t="str">
            <v>GAS ACETYLENE 98%</v>
          </cell>
          <cell r="I1647">
            <v>3</v>
          </cell>
          <cell r="J1647" t="str">
            <v>EA</v>
          </cell>
          <cell r="K1647">
            <v>2899.03</v>
          </cell>
          <cell r="L1647">
            <v>966.34333333333336</v>
          </cell>
        </row>
        <row r="1648">
          <cell r="D1648">
            <v>3018602</v>
          </cell>
          <cell r="E1648">
            <v>2900000026</v>
          </cell>
          <cell r="F1648">
            <v>2900000026</v>
          </cell>
          <cell r="G1648" t="str">
            <v/>
          </cell>
          <cell r="H1648" t="str">
            <v>GAS NITROGEN TECHNICAL 6- 7 CU.M/EA</v>
          </cell>
          <cell r="I1648">
            <v>2</v>
          </cell>
          <cell r="J1648" t="str">
            <v>EA</v>
          </cell>
          <cell r="K1648">
            <v>220</v>
          </cell>
          <cell r="L1648">
            <v>110</v>
          </cell>
        </row>
        <row r="1649">
          <cell r="D1649">
            <v>3018602</v>
          </cell>
          <cell r="E1649">
            <v>2900000026</v>
          </cell>
          <cell r="F1649">
            <v>2900000026</v>
          </cell>
          <cell r="G1649" t="str">
            <v/>
          </cell>
          <cell r="H1649" t="str">
            <v>GAS NITROGEN TECHNICAL 6- 7 CU.M/EA</v>
          </cell>
          <cell r="I1649">
            <v>5</v>
          </cell>
          <cell r="J1649" t="str">
            <v>EA</v>
          </cell>
          <cell r="K1649">
            <v>550</v>
          </cell>
          <cell r="L1649">
            <v>110</v>
          </cell>
        </row>
        <row r="1650">
          <cell r="D1650">
            <v>3018602</v>
          </cell>
          <cell r="E1650">
            <v>2900000027</v>
          </cell>
          <cell r="F1650">
            <v>2900000027</v>
          </cell>
          <cell r="G1650" t="str">
            <v/>
          </cell>
          <cell r="H1650" t="str">
            <v>GAS OXYGEN TECHNICAL 6 CU.M/EA</v>
          </cell>
          <cell r="I1650">
            <v>2</v>
          </cell>
          <cell r="J1650" t="str">
            <v>EA</v>
          </cell>
          <cell r="K1650">
            <v>169.27</v>
          </cell>
          <cell r="L1650">
            <v>84.635000000000005</v>
          </cell>
        </row>
        <row r="1651">
          <cell r="D1651">
            <v>3018602</v>
          </cell>
          <cell r="E1651">
            <v>2900000027</v>
          </cell>
          <cell r="F1651">
            <v>2900000027</v>
          </cell>
          <cell r="G1651" t="str">
            <v/>
          </cell>
          <cell r="H1651" t="str">
            <v>GAS OXYGEN TECHNICAL 6 CU.M/EA</v>
          </cell>
          <cell r="I1651">
            <v>2</v>
          </cell>
          <cell r="J1651" t="str">
            <v>EA</v>
          </cell>
          <cell r="K1651">
            <v>159.46</v>
          </cell>
          <cell r="L1651">
            <v>79.73</v>
          </cell>
        </row>
        <row r="1652">
          <cell r="D1652">
            <v>3018602</v>
          </cell>
          <cell r="E1652">
            <v>2900000081</v>
          </cell>
          <cell r="F1652">
            <v>2900000081</v>
          </cell>
          <cell r="G1652" t="str">
            <v/>
          </cell>
          <cell r="H1652" t="str">
            <v>GREASE EXTREME PRESSURE</v>
          </cell>
          <cell r="I1652">
            <v>360</v>
          </cell>
          <cell r="J1652" t="str">
            <v>KG</v>
          </cell>
          <cell r="K1652">
            <v>23400</v>
          </cell>
          <cell r="L1652">
            <v>65</v>
          </cell>
        </row>
        <row r="1653">
          <cell r="D1653">
            <v>3018602</v>
          </cell>
          <cell r="E1653">
            <v>2900000081</v>
          </cell>
          <cell r="F1653">
            <v>2900000081</v>
          </cell>
          <cell r="G1653" t="str">
            <v/>
          </cell>
          <cell r="H1653" t="str">
            <v>GREASE EXTREME PRESSURE</v>
          </cell>
          <cell r="I1653">
            <v>360</v>
          </cell>
          <cell r="J1653" t="str">
            <v>KG</v>
          </cell>
          <cell r="K1653">
            <v>28440</v>
          </cell>
          <cell r="L1653">
            <v>79</v>
          </cell>
        </row>
        <row r="1654">
          <cell r="D1654">
            <v>3018602</v>
          </cell>
          <cell r="E1654">
            <v>2900000081</v>
          </cell>
          <cell r="F1654">
            <v>2900000081</v>
          </cell>
          <cell r="G1654" t="str">
            <v/>
          </cell>
          <cell r="H1654" t="str">
            <v>GREASE EXTREME PRESSURE</v>
          </cell>
          <cell r="I1654">
            <v>720</v>
          </cell>
          <cell r="J1654" t="str">
            <v>KG</v>
          </cell>
          <cell r="K1654">
            <v>46800</v>
          </cell>
          <cell r="L1654">
            <v>65</v>
          </cell>
        </row>
        <row r="1655">
          <cell r="D1655">
            <v>3018602</v>
          </cell>
          <cell r="E1655">
            <v>3000021153</v>
          </cell>
          <cell r="F1655">
            <v>3000021153</v>
          </cell>
          <cell r="G1655" t="str">
            <v/>
          </cell>
          <cell r="H1655" t="str">
            <v>HOSE P40 D4H CAT 371-8949</v>
          </cell>
          <cell r="I1655">
            <v>200</v>
          </cell>
          <cell r="J1655" t="str">
            <v>CM</v>
          </cell>
          <cell r="K1655">
            <v>9800</v>
          </cell>
          <cell r="L1655">
            <v>49</v>
          </cell>
        </row>
        <row r="1656">
          <cell r="D1656">
            <v>3018602</v>
          </cell>
          <cell r="E1656">
            <v>2900000103</v>
          </cell>
          <cell r="F1656">
            <v>2900000103</v>
          </cell>
          <cell r="G1656" t="str">
            <v/>
          </cell>
          <cell r="H1656" t="str">
            <v>HYDRAULIC FLUID</v>
          </cell>
          <cell r="I1656">
            <v>16</v>
          </cell>
          <cell r="J1656" t="str">
            <v>LR</v>
          </cell>
          <cell r="K1656">
            <v>1080.29</v>
          </cell>
          <cell r="L1656">
            <v>67.518124999999998</v>
          </cell>
        </row>
        <row r="1657">
          <cell r="D1657">
            <v>3018602</v>
          </cell>
          <cell r="E1657">
            <v>2900000103</v>
          </cell>
          <cell r="F1657">
            <v>2900000103</v>
          </cell>
          <cell r="G1657" t="str">
            <v/>
          </cell>
          <cell r="H1657" t="str">
            <v>HYDRAULIC FLUID</v>
          </cell>
          <cell r="I1657">
            <v>400</v>
          </cell>
          <cell r="J1657" t="str">
            <v>LR</v>
          </cell>
          <cell r="K1657">
            <v>27007.34</v>
          </cell>
          <cell r="L1657">
            <v>67.518349999999998</v>
          </cell>
        </row>
        <row r="1658">
          <cell r="D1658">
            <v>3018602</v>
          </cell>
          <cell r="E1658">
            <v>2900000104</v>
          </cell>
          <cell r="F1658">
            <v>2900000104</v>
          </cell>
          <cell r="G1658" t="str">
            <v/>
          </cell>
          <cell r="H1658" t="str">
            <v>HYDRAULIC FLUID PETROLEUM BASE 10 PKG.</v>
          </cell>
          <cell r="I1658">
            <v>1200</v>
          </cell>
          <cell r="J1658" t="str">
            <v>LR</v>
          </cell>
          <cell r="K1658">
            <v>48000</v>
          </cell>
          <cell r="L1658">
            <v>40</v>
          </cell>
        </row>
        <row r="1659">
          <cell r="D1659">
            <v>3018602</v>
          </cell>
          <cell r="E1659">
            <v>2900000104</v>
          </cell>
          <cell r="F1659">
            <v>2900000104</v>
          </cell>
          <cell r="G1659" t="str">
            <v/>
          </cell>
          <cell r="H1659" t="str">
            <v>HYDRAULIC FLUID PETROLEUM BASE 10 PKG.</v>
          </cell>
          <cell r="I1659">
            <v>2000</v>
          </cell>
          <cell r="J1659" t="str">
            <v>LR</v>
          </cell>
          <cell r="K1659">
            <v>80000</v>
          </cell>
          <cell r="L1659">
            <v>40</v>
          </cell>
        </row>
        <row r="1660">
          <cell r="D1660">
            <v>3018602</v>
          </cell>
          <cell r="E1660">
            <v>2900000104</v>
          </cell>
          <cell r="F1660">
            <v>2900000104</v>
          </cell>
          <cell r="G1660" t="str">
            <v/>
          </cell>
          <cell r="H1660" t="str">
            <v>HYDRAULIC FLUID PETROLEUM BASE 10 PKG.</v>
          </cell>
          <cell r="I1660">
            <v>2800</v>
          </cell>
          <cell r="J1660" t="str">
            <v>LR</v>
          </cell>
          <cell r="K1660">
            <v>112000</v>
          </cell>
          <cell r="L1660">
            <v>40</v>
          </cell>
        </row>
        <row r="1661">
          <cell r="D1661">
            <v>3018602</v>
          </cell>
          <cell r="E1661">
            <v>2900000104</v>
          </cell>
          <cell r="F1661">
            <v>2900000104</v>
          </cell>
          <cell r="G1661" t="str">
            <v/>
          </cell>
          <cell r="H1661" t="str">
            <v>HYDRAULIC FLUID PETROLEUM BASE 10 PKG.</v>
          </cell>
          <cell r="I1661">
            <v>3000</v>
          </cell>
          <cell r="J1661" t="str">
            <v>LR</v>
          </cell>
          <cell r="K1661">
            <v>120000</v>
          </cell>
          <cell r="L1661">
            <v>40</v>
          </cell>
        </row>
        <row r="1662">
          <cell r="D1662">
            <v>3018602</v>
          </cell>
          <cell r="E1662">
            <v>3000048163</v>
          </cell>
          <cell r="F1662">
            <v>3000048163</v>
          </cell>
          <cell r="G1662" t="str">
            <v/>
          </cell>
          <cell r="H1662" t="str">
            <v>LAMP FLUORESCENT 11W DAYLIGHT ขั้วเกลียว</v>
          </cell>
          <cell r="I1662">
            <v>40</v>
          </cell>
          <cell r="J1662" t="str">
            <v>EA</v>
          </cell>
          <cell r="K1662">
            <v>3523.2</v>
          </cell>
          <cell r="L1662">
            <v>88.08</v>
          </cell>
        </row>
        <row r="1663">
          <cell r="D1663">
            <v>3018602</v>
          </cell>
          <cell r="E1663">
            <v>3000048164</v>
          </cell>
          <cell r="F1663">
            <v>3000048164</v>
          </cell>
          <cell r="G1663" t="str">
            <v/>
          </cell>
          <cell r="H1663" t="str">
            <v>LAMP FLUORESCENT 22-24W. ขั้วเกลียว</v>
          </cell>
          <cell r="I1663">
            <v>40</v>
          </cell>
          <cell r="J1663" t="str">
            <v>EA</v>
          </cell>
          <cell r="K1663">
            <v>3600</v>
          </cell>
          <cell r="L1663">
            <v>90</v>
          </cell>
        </row>
        <row r="1664">
          <cell r="D1664">
            <v>3018602</v>
          </cell>
          <cell r="E1664">
            <v>3000007223</v>
          </cell>
          <cell r="F1664">
            <v>3000007223</v>
          </cell>
          <cell r="G1664" t="str">
            <v/>
          </cell>
          <cell r="H1664" t="str">
            <v>LUBRICATING GUN 0.5KG CAP 530X130X56MM.</v>
          </cell>
          <cell r="I1664">
            <v>8</v>
          </cell>
          <cell r="J1664" t="str">
            <v>EA</v>
          </cell>
          <cell r="K1664">
            <v>4280</v>
          </cell>
          <cell r="L1664">
            <v>535</v>
          </cell>
        </row>
        <row r="1665">
          <cell r="D1665">
            <v>3018602</v>
          </cell>
          <cell r="E1665">
            <v>2900000126</v>
          </cell>
          <cell r="F1665">
            <v>2900000126</v>
          </cell>
          <cell r="G1665" t="str">
            <v/>
          </cell>
          <cell r="H1665" t="str">
            <v>LUBRICATING OIL ENG. #30</v>
          </cell>
          <cell r="I1665">
            <v>400</v>
          </cell>
          <cell r="J1665" t="str">
            <v>LR</v>
          </cell>
          <cell r="K1665">
            <v>16400</v>
          </cell>
          <cell r="L1665">
            <v>41</v>
          </cell>
        </row>
        <row r="1666">
          <cell r="D1666">
            <v>3018602</v>
          </cell>
          <cell r="E1666">
            <v>2900000126</v>
          </cell>
          <cell r="F1666">
            <v>2900000126</v>
          </cell>
          <cell r="G1666" t="str">
            <v/>
          </cell>
          <cell r="H1666" t="str">
            <v>LUBRICATING OIL ENG. #30</v>
          </cell>
          <cell r="I1666">
            <v>800</v>
          </cell>
          <cell r="J1666" t="str">
            <v>LR</v>
          </cell>
          <cell r="K1666">
            <v>32800</v>
          </cell>
          <cell r="L1666">
            <v>41</v>
          </cell>
        </row>
        <row r="1667">
          <cell r="D1667">
            <v>3018602</v>
          </cell>
          <cell r="E1667">
            <v>2900000123</v>
          </cell>
          <cell r="F1667">
            <v>2900000123</v>
          </cell>
          <cell r="G1667" t="str">
            <v/>
          </cell>
          <cell r="H1667" t="str">
            <v>LUBRICATING OIL ENG.15W-40 200 LR/DR.</v>
          </cell>
          <cell r="I1667">
            <v>18</v>
          </cell>
          <cell r="J1667" t="str">
            <v>LR</v>
          </cell>
          <cell r="K1667">
            <v>769.5</v>
          </cell>
          <cell r="L1667">
            <v>42.75</v>
          </cell>
        </row>
        <row r="1668">
          <cell r="D1668">
            <v>3018602</v>
          </cell>
          <cell r="E1668">
            <v>2900000123</v>
          </cell>
          <cell r="F1668">
            <v>2900000123</v>
          </cell>
          <cell r="G1668" t="str">
            <v/>
          </cell>
          <cell r="H1668" t="str">
            <v>LUBRICATING OIL ENG.15W-40 200 LR/DR.</v>
          </cell>
          <cell r="I1668">
            <v>400</v>
          </cell>
          <cell r="J1668" t="str">
            <v>LR</v>
          </cell>
          <cell r="K1668">
            <v>17100</v>
          </cell>
          <cell r="L1668">
            <v>42.75</v>
          </cell>
        </row>
        <row r="1669">
          <cell r="D1669">
            <v>3018602</v>
          </cell>
          <cell r="E1669">
            <v>2900000123</v>
          </cell>
          <cell r="F1669">
            <v>2900000123</v>
          </cell>
          <cell r="G1669" t="str">
            <v/>
          </cell>
          <cell r="H1669" t="str">
            <v>LUBRICATING OIL ENG.15W-40 200 LR/DR.</v>
          </cell>
          <cell r="I1669">
            <v>418</v>
          </cell>
          <cell r="J1669" t="str">
            <v>LR</v>
          </cell>
          <cell r="K1669">
            <v>17869.5</v>
          </cell>
          <cell r="L1669">
            <v>42.75</v>
          </cell>
        </row>
        <row r="1670">
          <cell r="D1670">
            <v>3018602</v>
          </cell>
          <cell r="E1670">
            <v>3000023068</v>
          </cell>
          <cell r="F1670">
            <v>3000023068</v>
          </cell>
          <cell r="G1670" t="str">
            <v/>
          </cell>
          <cell r="H1670" t="str">
            <v>MIRROR 1 03 265 R02 TEREX 09077400</v>
          </cell>
          <cell r="I1670">
            <v>8</v>
          </cell>
          <cell r="J1670" t="str">
            <v>EA</v>
          </cell>
          <cell r="K1670">
            <v>25712</v>
          </cell>
          <cell r="L1670">
            <v>3214</v>
          </cell>
        </row>
        <row r="1671">
          <cell r="D1671">
            <v>3018602</v>
          </cell>
          <cell r="E1671">
            <v>1000005348</v>
          </cell>
          <cell r="F1671">
            <v>1000005348</v>
          </cell>
          <cell r="G1671" t="str">
            <v/>
          </cell>
          <cell r="H1671" t="str">
            <v>NUT HEX 3/4 10TPI UNC 5/8 CAT 2J3506</v>
          </cell>
          <cell r="I1671">
            <v>12</v>
          </cell>
          <cell r="J1671" t="str">
            <v>EA</v>
          </cell>
          <cell r="K1671">
            <v>551.75</v>
          </cell>
          <cell r="L1671">
            <v>45.979166666666664</v>
          </cell>
        </row>
        <row r="1672">
          <cell r="D1672">
            <v>3018602</v>
          </cell>
          <cell r="E1672">
            <v>2900000257</v>
          </cell>
          <cell r="F1672">
            <v>2900000257</v>
          </cell>
          <cell r="G1672" t="str">
            <v/>
          </cell>
          <cell r="H1672" t="str">
            <v>OIL FUEL BURNER น้ำมันก๊าด 200 LR.</v>
          </cell>
          <cell r="I1672">
            <v>400</v>
          </cell>
          <cell r="J1672" t="str">
            <v>LR</v>
          </cell>
          <cell r="K1672">
            <v>7933.93</v>
          </cell>
          <cell r="L1672">
            <v>19.834825000000002</v>
          </cell>
        </row>
        <row r="1673">
          <cell r="D1673">
            <v>3018602</v>
          </cell>
          <cell r="E1673">
            <v>2900000257</v>
          </cell>
          <cell r="F1673">
            <v>2900000257</v>
          </cell>
          <cell r="G1673" t="str">
            <v/>
          </cell>
          <cell r="H1673" t="str">
            <v>OIL FUEL BURNER น้ำมันก๊าด 200 LR.</v>
          </cell>
          <cell r="I1673">
            <v>800</v>
          </cell>
          <cell r="J1673" t="str">
            <v>LR</v>
          </cell>
          <cell r="K1673">
            <v>16145.1</v>
          </cell>
          <cell r="L1673">
            <v>20.181374999999999</v>
          </cell>
        </row>
        <row r="1674">
          <cell r="D1674">
            <v>3018602</v>
          </cell>
          <cell r="E1674">
            <v>2900000211</v>
          </cell>
          <cell r="F1674">
            <v>2900000211</v>
          </cell>
          <cell r="G1674" t="str">
            <v/>
          </cell>
          <cell r="H1674" t="str">
            <v>OIL LUBRICATING GEAR GL-5 SAE# 90</v>
          </cell>
          <cell r="I1674">
            <v>800</v>
          </cell>
          <cell r="J1674" t="str">
            <v>LR</v>
          </cell>
          <cell r="K1674">
            <v>36800</v>
          </cell>
          <cell r="L1674">
            <v>46</v>
          </cell>
        </row>
        <row r="1675">
          <cell r="D1675">
            <v>3018602</v>
          </cell>
          <cell r="E1675">
            <v>2900000211</v>
          </cell>
          <cell r="F1675">
            <v>2900000211</v>
          </cell>
          <cell r="G1675" t="str">
            <v/>
          </cell>
          <cell r="H1675" t="str">
            <v>OIL LUBRICATING GEAR GL-5 SAE# 90</v>
          </cell>
          <cell r="I1675">
            <v>1000</v>
          </cell>
          <cell r="J1675" t="str">
            <v>LR</v>
          </cell>
          <cell r="K1675">
            <v>46000</v>
          </cell>
          <cell r="L1675">
            <v>46</v>
          </cell>
        </row>
        <row r="1676">
          <cell r="D1676">
            <v>3018602</v>
          </cell>
          <cell r="E1676">
            <v>2900000211</v>
          </cell>
          <cell r="F1676">
            <v>2900000211</v>
          </cell>
          <cell r="G1676" t="str">
            <v/>
          </cell>
          <cell r="H1676" t="str">
            <v>OIL LUBRICATING GEAR GL-5 SAE# 90</v>
          </cell>
          <cell r="I1676">
            <v>1200</v>
          </cell>
          <cell r="J1676" t="str">
            <v>LR</v>
          </cell>
          <cell r="K1676">
            <v>55200</v>
          </cell>
          <cell r="L1676">
            <v>46</v>
          </cell>
        </row>
        <row r="1677">
          <cell r="D1677">
            <v>3018602</v>
          </cell>
          <cell r="E1677">
            <v>3000021246</v>
          </cell>
          <cell r="F1677">
            <v>3000021246</v>
          </cell>
          <cell r="G1677" t="str">
            <v/>
          </cell>
          <cell r="H1677" t="str">
            <v>O-RING 120.24X3.53MM. NBR 75A CAT 5F3144</v>
          </cell>
          <cell r="I1677">
            <v>100</v>
          </cell>
          <cell r="J1677" t="str">
            <v>EA</v>
          </cell>
          <cell r="K1677">
            <v>23900</v>
          </cell>
          <cell r="L1677">
            <v>239</v>
          </cell>
        </row>
        <row r="1678">
          <cell r="D1678">
            <v>3018602</v>
          </cell>
          <cell r="E1678">
            <v>3000000099</v>
          </cell>
          <cell r="F1678">
            <v>3000000099</v>
          </cell>
          <cell r="G1678" t="str">
            <v/>
          </cell>
          <cell r="H1678" t="str">
            <v>PAINT SYN RESIN ENAMEL GREY 3.785L</v>
          </cell>
          <cell r="I1678">
            <v>2</v>
          </cell>
          <cell r="J1678" t="str">
            <v>EA</v>
          </cell>
          <cell r="K1678">
            <v>880.61</v>
          </cell>
          <cell r="L1678">
            <v>440.30500000000001</v>
          </cell>
        </row>
        <row r="1679">
          <cell r="D1679">
            <v>3018602</v>
          </cell>
          <cell r="E1679">
            <v>3000000124</v>
          </cell>
          <cell r="F1679">
            <v>3000000124</v>
          </cell>
          <cell r="G1679" t="str">
            <v/>
          </cell>
          <cell r="H1679" t="str">
            <v>PIPE METALLIC 1-1/2 IN 6 MR STEEL GALV</v>
          </cell>
          <cell r="I1679">
            <v>1</v>
          </cell>
          <cell r="J1679" t="str">
            <v>EA</v>
          </cell>
          <cell r="K1679">
            <v>1044</v>
          </cell>
          <cell r="L1679">
            <v>1044</v>
          </cell>
        </row>
        <row r="1680">
          <cell r="D1680">
            <v>3018602</v>
          </cell>
          <cell r="E1680">
            <v>3000000125</v>
          </cell>
          <cell r="F1680">
            <v>3000000125</v>
          </cell>
          <cell r="G1680" t="str">
            <v/>
          </cell>
          <cell r="H1680" t="str">
            <v>PIPE METALLIC 3/4 IN 6 MR STEEL GALV</v>
          </cell>
          <cell r="I1680">
            <v>2</v>
          </cell>
          <cell r="J1680" t="str">
            <v>EA</v>
          </cell>
          <cell r="K1680">
            <v>1136</v>
          </cell>
          <cell r="L1680">
            <v>568</v>
          </cell>
        </row>
        <row r="1681">
          <cell r="D1681">
            <v>3018602</v>
          </cell>
          <cell r="E1681">
            <v>3000038779</v>
          </cell>
          <cell r="F1681">
            <v>3000038779</v>
          </cell>
          <cell r="G1681" t="str">
            <v/>
          </cell>
          <cell r="H1681" t="str">
            <v>SEAL THAILAND 26X20MM./50MR</v>
          </cell>
          <cell r="I1681">
            <v>100</v>
          </cell>
          <cell r="J1681" t="str">
            <v>MR</v>
          </cell>
          <cell r="K1681">
            <v>10427.77</v>
          </cell>
          <cell r="L1681">
            <v>104.27770000000001</v>
          </cell>
        </row>
        <row r="1682">
          <cell r="D1682">
            <v>3018602</v>
          </cell>
          <cell r="E1682">
            <v>3000008534</v>
          </cell>
          <cell r="F1682">
            <v>3000008534</v>
          </cell>
          <cell r="G1682" t="str">
            <v/>
          </cell>
          <cell r="H1682" t="str">
            <v>SOLVENT PRINT CIRCUIT BROAD SPRAY &gt;15OZ</v>
          </cell>
          <cell r="I1682">
            <v>20</v>
          </cell>
          <cell r="J1682" t="str">
            <v>CN</v>
          </cell>
          <cell r="K1682">
            <v>5600</v>
          </cell>
          <cell r="L1682">
            <v>280</v>
          </cell>
        </row>
        <row r="1683">
          <cell r="D1683">
            <v>3018602</v>
          </cell>
          <cell r="E1683">
            <v>3000008535</v>
          </cell>
          <cell r="F1683">
            <v>3000008535</v>
          </cell>
          <cell r="G1683" t="str">
            <v/>
          </cell>
          <cell r="H1683" t="str">
            <v>SOLVENT RUST CORROSION DOT 2P SPRAY</v>
          </cell>
          <cell r="I1683">
            <v>24</v>
          </cell>
          <cell r="J1683" t="str">
            <v>CN</v>
          </cell>
          <cell r="K1683">
            <v>1716</v>
          </cell>
          <cell r="L1683">
            <v>71.5</v>
          </cell>
        </row>
        <row r="1684">
          <cell r="D1684">
            <v>3018602</v>
          </cell>
          <cell r="E1684">
            <v>3000002620</v>
          </cell>
          <cell r="F1684">
            <v>3000002620</v>
          </cell>
          <cell r="G1684" t="str">
            <v/>
          </cell>
          <cell r="H1684" t="str">
            <v>STRAP BANDEX CT3854C</v>
          </cell>
          <cell r="I1684">
            <v>5000</v>
          </cell>
          <cell r="J1684" t="str">
            <v>EA</v>
          </cell>
          <cell r="K1684">
            <v>8150</v>
          </cell>
          <cell r="L1684">
            <v>1.63</v>
          </cell>
        </row>
        <row r="1685">
          <cell r="D1685">
            <v>3018602</v>
          </cell>
          <cell r="E1685">
            <v>1000103038</v>
          </cell>
          <cell r="F1685">
            <v>1000103038</v>
          </cell>
          <cell r="G1685" t="str">
            <v/>
          </cell>
          <cell r="H1685" t="str">
            <v>TRANSMISSION FILTER P166136</v>
          </cell>
          <cell r="I1685">
            <v>10</v>
          </cell>
          <cell r="J1685" t="str">
            <v>EA</v>
          </cell>
          <cell r="K1685">
            <v>24500</v>
          </cell>
          <cell r="L1685">
            <v>2450</v>
          </cell>
        </row>
        <row r="1686">
          <cell r="D1686">
            <v>3018602</v>
          </cell>
          <cell r="E1686">
            <v>3000000185</v>
          </cell>
          <cell r="F1686">
            <v>3000000185</v>
          </cell>
          <cell r="G1686" t="str">
            <v/>
          </cell>
          <cell r="H1686" t="str">
            <v>TRAP DRAINAGE PIPE 1.25X1.25IN</v>
          </cell>
          <cell r="I1686">
            <v>1</v>
          </cell>
          <cell r="J1686" t="str">
            <v>EA</v>
          </cell>
          <cell r="K1686">
            <v>135</v>
          </cell>
          <cell r="L1686">
            <v>135</v>
          </cell>
        </row>
        <row r="1687">
          <cell r="D1687">
            <v>3018602</v>
          </cell>
          <cell r="E1687">
            <v>3000043633</v>
          </cell>
          <cell r="F1687">
            <v>3000043633</v>
          </cell>
          <cell r="G1687" t="str">
            <v/>
          </cell>
          <cell r="H1687" t="str">
            <v>WHEEL ABRASIVE 16X100X 6MM.SP:14 000RPM</v>
          </cell>
          <cell r="I1687">
            <v>30</v>
          </cell>
          <cell r="J1687" t="str">
            <v>EA</v>
          </cell>
          <cell r="K1687">
            <v>353.96</v>
          </cell>
          <cell r="L1687">
            <v>11.798666666666666</v>
          </cell>
        </row>
        <row r="1688">
          <cell r="D1688">
            <v>3018602</v>
          </cell>
          <cell r="E1688">
            <v>3000003114</v>
          </cell>
          <cell r="F1688">
            <v>3000003114</v>
          </cell>
          <cell r="G1688" t="str">
            <v/>
          </cell>
          <cell r="H1688" t="str">
            <v>WIRE ELECTRICAL 3X1.5SQ MM. VCT 500V PVC</v>
          </cell>
          <cell r="I1688">
            <v>100</v>
          </cell>
          <cell r="J1688" t="str">
            <v>MR</v>
          </cell>
          <cell r="K1688">
            <v>925</v>
          </cell>
          <cell r="L1688">
            <v>9.25</v>
          </cell>
        </row>
        <row r="1689">
          <cell r="D1689">
            <v>3018602</v>
          </cell>
          <cell r="E1689">
            <v>3000009437</v>
          </cell>
          <cell r="F1689">
            <v>3000009437</v>
          </cell>
          <cell r="G1689" t="str">
            <v/>
          </cell>
          <cell r="H1689" t="str">
            <v>กระดาษทราย GRIT:NO.180 W.9IN.LG11IN.</v>
          </cell>
          <cell r="I1689">
            <v>57</v>
          </cell>
          <cell r="J1689" t="str">
            <v>SH</v>
          </cell>
          <cell r="K1689">
            <v>143.63999999999999</v>
          </cell>
          <cell r="L1689">
            <v>2.5199999999999996</v>
          </cell>
        </row>
        <row r="1690">
          <cell r="D1690">
            <v>3018602</v>
          </cell>
          <cell r="E1690">
            <v>3000009443</v>
          </cell>
          <cell r="F1690">
            <v>3000009443</v>
          </cell>
          <cell r="G1690" t="str">
            <v/>
          </cell>
          <cell r="H1690" t="str">
            <v>กระดาษทราย GRIT:NO.320 W.9IN.LG11 IN.</v>
          </cell>
          <cell r="I1690">
            <v>240</v>
          </cell>
          <cell r="J1690" t="str">
            <v>SH</v>
          </cell>
          <cell r="K1690">
            <v>513.6</v>
          </cell>
          <cell r="L1690">
            <v>2.14</v>
          </cell>
        </row>
        <row r="1691">
          <cell r="D1691">
            <v>3018602</v>
          </cell>
          <cell r="E1691">
            <v>3000009783</v>
          </cell>
          <cell r="F1691">
            <v>3000009783</v>
          </cell>
          <cell r="G1691" t="str">
            <v/>
          </cell>
          <cell r="H1691" t="str">
            <v>เชือกในล่อน 1/4IN 4STRAND 182LB TWISTED</v>
          </cell>
          <cell r="I1691">
            <v>200</v>
          </cell>
          <cell r="J1691" t="str">
            <v>MR</v>
          </cell>
          <cell r="K1691">
            <v>264</v>
          </cell>
          <cell r="L1691">
            <v>1.32</v>
          </cell>
        </row>
        <row r="1692">
          <cell r="D1692">
            <v>3018602</v>
          </cell>
          <cell r="E1692">
            <v>3000009604</v>
          </cell>
          <cell r="F1692">
            <v>3000009604</v>
          </cell>
          <cell r="G1692" t="str">
            <v/>
          </cell>
          <cell r="H1692" t="str">
            <v>ตะไบ TRIANGLE LG.10 IN.SMOOTH</v>
          </cell>
          <cell r="I1692">
            <v>12</v>
          </cell>
          <cell r="J1692" t="str">
            <v>EA</v>
          </cell>
          <cell r="K1692">
            <v>3744</v>
          </cell>
          <cell r="L1692">
            <v>312</v>
          </cell>
        </row>
        <row r="1693">
          <cell r="D1693">
            <v>3018602</v>
          </cell>
          <cell r="E1693">
            <v>3000009605</v>
          </cell>
          <cell r="F1693">
            <v>3000009605</v>
          </cell>
          <cell r="G1693" t="str">
            <v/>
          </cell>
          <cell r="H1693" t="str">
            <v>ตะไบ TRIANGLE LG.4 IN.SMOOTH</v>
          </cell>
          <cell r="I1693">
            <v>12</v>
          </cell>
          <cell r="J1693" t="str">
            <v>EA</v>
          </cell>
          <cell r="K1693">
            <v>384</v>
          </cell>
          <cell r="L1693">
            <v>32</v>
          </cell>
        </row>
        <row r="1694">
          <cell r="D1694">
            <v>3018602</v>
          </cell>
          <cell r="E1694">
            <v>3000009606</v>
          </cell>
          <cell r="F1694">
            <v>3000009606</v>
          </cell>
          <cell r="G1694" t="str">
            <v/>
          </cell>
          <cell r="H1694" t="str">
            <v>ตะไบ TRIANGLE LG.6 IN.SMOOTH</v>
          </cell>
          <cell r="I1694">
            <v>12</v>
          </cell>
          <cell r="J1694" t="str">
            <v>EA</v>
          </cell>
          <cell r="K1694">
            <v>588</v>
          </cell>
          <cell r="L1694">
            <v>49</v>
          </cell>
        </row>
        <row r="1695">
          <cell r="D1695">
            <v>3018602</v>
          </cell>
          <cell r="E1695">
            <v>3000009623</v>
          </cell>
          <cell r="F1695">
            <v>3000009623</v>
          </cell>
          <cell r="G1695" t="str">
            <v/>
          </cell>
          <cell r="H1695" t="str">
            <v>ถุงมือ ด้ายถัก ขอบเขียว สีขาว FREE SIZE</v>
          </cell>
          <cell r="I1695">
            <v>3000</v>
          </cell>
          <cell r="J1695" t="str">
            <v>PR</v>
          </cell>
          <cell r="K1695">
            <v>9990</v>
          </cell>
          <cell r="L1695">
            <v>3.33</v>
          </cell>
        </row>
        <row r="1696">
          <cell r="D1696">
            <v>3018666</v>
          </cell>
          <cell r="E1696" t="str">
            <v>AA0847</v>
          </cell>
          <cell r="F1696"/>
          <cell r="G1696">
            <v>4110179244</v>
          </cell>
          <cell r="H1696" t="str">
            <v>SEAL KIT CONTROL HOIST</v>
          </cell>
          <cell r="I1696">
            <v>10</v>
          </cell>
          <cell r="J1696" t="str">
            <v>SE</v>
          </cell>
          <cell r="K1696">
            <v>12500</v>
          </cell>
          <cell r="L1696">
            <v>1250</v>
          </cell>
        </row>
        <row r="1697">
          <cell r="D1697">
            <v>3018699</v>
          </cell>
          <cell r="E1697" t="str">
            <v>AA0024</v>
          </cell>
          <cell r="F1697"/>
          <cell r="G1697">
            <v>4110178696</v>
          </cell>
          <cell r="H1697" t="str">
            <v>AIR DRYER P/N 156-3220-432-410-1690</v>
          </cell>
          <cell r="I1697">
            <v>1</v>
          </cell>
          <cell r="J1697" t="str">
            <v>EA</v>
          </cell>
          <cell r="K1697">
            <v>12200</v>
          </cell>
          <cell r="L1697">
            <v>12200</v>
          </cell>
        </row>
        <row r="1698">
          <cell r="D1698">
            <v>3018700</v>
          </cell>
          <cell r="E1698" t="str">
            <v>AA0024</v>
          </cell>
          <cell r="F1698"/>
          <cell r="G1698">
            <v>4110178696</v>
          </cell>
          <cell r="H1698" t="str">
            <v>AIR DRYER P/N 156-3220-432-410-1690</v>
          </cell>
          <cell r="I1698">
            <v>1</v>
          </cell>
          <cell r="J1698" t="str">
            <v>EA</v>
          </cell>
          <cell r="K1698">
            <v>12200</v>
          </cell>
          <cell r="L1698">
            <v>12200</v>
          </cell>
        </row>
        <row r="1699">
          <cell r="D1699">
            <v>3018701</v>
          </cell>
          <cell r="E1699">
            <v>1000103066</v>
          </cell>
          <cell r="F1699">
            <v>1000103066</v>
          </cell>
          <cell r="G1699"/>
          <cell r="H1699" t="str">
            <v>AIR DRIER FILTER 4324100202</v>
          </cell>
          <cell r="I1699">
            <v>1</v>
          </cell>
          <cell r="J1699" t="str">
            <v>EA</v>
          </cell>
          <cell r="K1699">
            <v>725</v>
          </cell>
          <cell r="L1699">
            <v>725</v>
          </cell>
        </row>
        <row r="1700">
          <cell r="D1700">
            <v>3018701</v>
          </cell>
          <cell r="E1700">
            <v>1000103062</v>
          </cell>
          <cell r="F1700">
            <v>1000103062</v>
          </cell>
          <cell r="G1700"/>
          <cell r="H1700" t="str">
            <v>BRAKE RETURN FILTER RHR850G20V</v>
          </cell>
          <cell r="I1700">
            <v>1</v>
          </cell>
          <cell r="J1700" t="str">
            <v>EA</v>
          </cell>
          <cell r="K1700">
            <v>7000</v>
          </cell>
          <cell r="L1700">
            <v>7000</v>
          </cell>
        </row>
        <row r="1701">
          <cell r="D1701">
            <v>3018701</v>
          </cell>
          <cell r="E1701">
            <v>1000103037</v>
          </cell>
          <cell r="F1701">
            <v>1000103037</v>
          </cell>
          <cell r="G1701"/>
          <cell r="H1701" t="str">
            <v>FUEL FILTER PRO FLTGD P/N FS19763</v>
          </cell>
          <cell r="I1701">
            <v>1</v>
          </cell>
          <cell r="J1701" t="str">
            <v>EA</v>
          </cell>
          <cell r="K1701">
            <v>654</v>
          </cell>
          <cell r="L1701">
            <v>654</v>
          </cell>
        </row>
        <row r="1702">
          <cell r="D1702">
            <v>3018701</v>
          </cell>
          <cell r="E1702">
            <v>1000103035</v>
          </cell>
          <cell r="F1702">
            <v>1000103035</v>
          </cell>
          <cell r="G1702"/>
          <cell r="H1702" t="str">
            <v>FUEL OIL FILTER FLTGD P/N FS1006</v>
          </cell>
          <cell r="I1702">
            <v>1</v>
          </cell>
          <cell r="J1702" t="str">
            <v>EA</v>
          </cell>
          <cell r="K1702">
            <v>1209</v>
          </cell>
          <cell r="L1702">
            <v>1209</v>
          </cell>
        </row>
        <row r="1703">
          <cell r="D1703">
            <v>3018701</v>
          </cell>
          <cell r="E1703">
            <v>1000103065</v>
          </cell>
          <cell r="F1703">
            <v>1000103065</v>
          </cell>
          <cell r="G1703"/>
          <cell r="H1703" t="str">
            <v>HYDRAULIC BREATHER WP839</v>
          </cell>
          <cell r="I1703">
            <v>1</v>
          </cell>
          <cell r="J1703" t="str">
            <v>EA</v>
          </cell>
          <cell r="K1703">
            <v>1500</v>
          </cell>
          <cell r="L1703">
            <v>1500</v>
          </cell>
        </row>
        <row r="1704">
          <cell r="D1704">
            <v>3018701</v>
          </cell>
          <cell r="E1704">
            <v>1000103061</v>
          </cell>
          <cell r="F1704">
            <v>1000103061</v>
          </cell>
          <cell r="G1704"/>
          <cell r="H1704" t="str">
            <v>HYDRAULIC HIGH PRESSURE FILTER C713G10</v>
          </cell>
          <cell r="I1704">
            <v>2</v>
          </cell>
          <cell r="J1704" t="str">
            <v>EA</v>
          </cell>
          <cell r="K1704">
            <v>27600</v>
          </cell>
          <cell r="L1704">
            <v>13800</v>
          </cell>
        </row>
        <row r="1705">
          <cell r="D1705">
            <v>3018701</v>
          </cell>
          <cell r="E1705">
            <v>1000103063</v>
          </cell>
          <cell r="F1705">
            <v>1000103063</v>
          </cell>
          <cell r="G1705"/>
          <cell r="H1705" t="str">
            <v>HYDRAULIC RETURN FILTER XR630G25V</v>
          </cell>
          <cell r="I1705">
            <v>1</v>
          </cell>
          <cell r="J1705" t="str">
            <v>EA</v>
          </cell>
          <cell r="K1705">
            <v>7000</v>
          </cell>
          <cell r="L1705">
            <v>7000</v>
          </cell>
        </row>
        <row r="1706">
          <cell r="D1706">
            <v>3018701</v>
          </cell>
          <cell r="E1706">
            <v>1000103034</v>
          </cell>
          <cell r="F1706">
            <v>1000103034</v>
          </cell>
          <cell r="G1706"/>
          <cell r="H1706" t="str">
            <v>LUBRICATION ENGINE OIL FILTER FLTGD</v>
          </cell>
          <cell r="I1706">
            <v>4</v>
          </cell>
          <cell r="J1706" t="str">
            <v>EA</v>
          </cell>
          <cell r="K1706">
            <v>5812</v>
          </cell>
          <cell r="L1706">
            <v>1453</v>
          </cell>
        </row>
        <row r="1707">
          <cell r="D1707">
            <v>3018701</v>
          </cell>
          <cell r="E1707">
            <v>1000103039</v>
          </cell>
          <cell r="F1707">
            <v>1000103039</v>
          </cell>
          <cell r="G1707"/>
          <cell r="H1707" t="str">
            <v>PRIMARY AIR FILTER AF1605M</v>
          </cell>
          <cell r="I1707">
            <v>2</v>
          </cell>
          <cell r="J1707" t="str">
            <v>EA</v>
          </cell>
          <cell r="K1707">
            <v>6608</v>
          </cell>
          <cell r="L1707">
            <v>3304</v>
          </cell>
        </row>
        <row r="1708">
          <cell r="D1708">
            <v>3018701</v>
          </cell>
          <cell r="E1708">
            <v>1000103060</v>
          </cell>
          <cell r="F1708">
            <v>1000103060</v>
          </cell>
          <cell r="G1708"/>
          <cell r="H1708" t="str">
            <v>SECONDARY AIR FILTER AF1604</v>
          </cell>
          <cell r="I1708">
            <v>2</v>
          </cell>
          <cell r="J1708" t="str">
            <v>EA</v>
          </cell>
          <cell r="K1708">
            <v>4176</v>
          </cell>
          <cell r="L1708">
            <v>2088</v>
          </cell>
        </row>
        <row r="1709">
          <cell r="D1709">
            <v>3018701</v>
          </cell>
          <cell r="E1709">
            <v>1000103038</v>
          </cell>
          <cell r="F1709">
            <v>1000103038</v>
          </cell>
          <cell r="G1709"/>
          <cell r="H1709" t="str">
            <v>TRANSMISSION FILTER P166136</v>
          </cell>
          <cell r="I1709">
            <v>1</v>
          </cell>
          <cell r="J1709" t="str">
            <v>EA</v>
          </cell>
          <cell r="K1709">
            <v>2535</v>
          </cell>
          <cell r="L1709">
            <v>2535</v>
          </cell>
        </row>
        <row r="1710">
          <cell r="D1710">
            <v>3018701</v>
          </cell>
          <cell r="E1710">
            <v>1000103036</v>
          </cell>
          <cell r="F1710">
            <v>1000103036</v>
          </cell>
          <cell r="G1710"/>
          <cell r="H1710" t="str">
            <v>WATER FILTER FLTGD P/N WF2075</v>
          </cell>
          <cell r="I1710">
            <v>2</v>
          </cell>
          <cell r="J1710" t="str">
            <v>EA</v>
          </cell>
          <cell r="K1710">
            <v>1120</v>
          </cell>
          <cell r="L1710">
            <v>560</v>
          </cell>
        </row>
        <row r="1711">
          <cell r="D1711">
            <v>3018702</v>
          </cell>
          <cell r="E1711" t="str">
            <v>AA0024</v>
          </cell>
          <cell r="F1711"/>
          <cell r="G1711" t="str">
            <v>4110178696</v>
          </cell>
          <cell r="H1711" t="str">
            <v>AIR DRYER P/N 156-3220-432-410-1690</v>
          </cell>
          <cell r="I1711">
            <v>1</v>
          </cell>
          <cell r="J1711" t="str">
            <v>EA</v>
          </cell>
          <cell r="K1711">
            <v>12200</v>
          </cell>
          <cell r="L1711">
            <v>12200</v>
          </cell>
        </row>
        <row r="1712">
          <cell r="D1712">
            <v>3018704</v>
          </cell>
          <cell r="E1712">
            <v>1000103037</v>
          </cell>
          <cell r="F1712">
            <v>1000103037</v>
          </cell>
          <cell r="G1712"/>
          <cell r="H1712" t="str">
            <v>FUEL FILTER PRO FLTGD P/N FS19763</v>
          </cell>
          <cell r="I1712">
            <v>1</v>
          </cell>
          <cell r="J1712" t="str">
            <v>EA</v>
          </cell>
          <cell r="K1712">
            <v>654</v>
          </cell>
          <cell r="L1712">
            <v>654</v>
          </cell>
        </row>
        <row r="1713">
          <cell r="D1713">
            <v>3018704</v>
          </cell>
          <cell r="E1713">
            <v>1000103035</v>
          </cell>
          <cell r="F1713">
            <v>1000103035</v>
          </cell>
          <cell r="G1713"/>
          <cell r="H1713" t="str">
            <v>FUEL OIL FILTER FLTGD P/N FS1006</v>
          </cell>
          <cell r="I1713">
            <v>1</v>
          </cell>
          <cell r="J1713" t="str">
            <v>EA</v>
          </cell>
          <cell r="K1713">
            <v>1209</v>
          </cell>
          <cell r="L1713">
            <v>1209</v>
          </cell>
        </row>
        <row r="1714">
          <cell r="D1714">
            <v>3018704</v>
          </cell>
          <cell r="E1714">
            <v>1000103034</v>
          </cell>
          <cell r="F1714">
            <v>1000103034</v>
          </cell>
          <cell r="G1714"/>
          <cell r="H1714" t="str">
            <v>LUBRICATION ENGINE OIL FILTER FLTGD</v>
          </cell>
          <cell r="I1714">
            <v>4</v>
          </cell>
          <cell r="J1714" t="str">
            <v>EA</v>
          </cell>
          <cell r="K1714">
            <v>5812</v>
          </cell>
          <cell r="L1714">
            <v>1453</v>
          </cell>
        </row>
        <row r="1715">
          <cell r="D1715">
            <v>3018704</v>
          </cell>
          <cell r="E1715">
            <v>1000103060</v>
          </cell>
          <cell r="F1715">
            <v>1000103060</v>
          </cell>
          <cell r="G1715"/>
          <cell r="H1715" t="str">
            <v>SECONDARY AIR FILTER AF1604</v>
          </cell>
          <cell r="I1715">
            <v>2</v>
          </cell>
          <cell r="J1715" t="str">
            <v>EA</v>
          </cell>
          <cell r="K1715">
            <v>4176</v>
          </cell>
          <cell r="L1715">
            <v>2088</v>
          </cell>
        </row>
        <row r="1716">
          <cell r="D1716">
            <v>3018704</v>
          </cell>
          <cell r="E1716">
            <v>1000103038</v>
          </cell>
          <cell r="F1716">
            <v>1000103038</v>
          </cell>
          <cell r="G1716"/>
          <cell r="H1716" t="str">
            <v>TRANSMISSION FILTER P166136</v>
          </cell>
          <cell r="I1716">
            <v>1</v>
          </cell>
          <cell r="J1716" t="str">
            <v>EA</v>
          </cell>
          <cell r="K1716">
            <v>2535</v>
          </cell>
          <cell r="L1716">
            <v>2535</v>
          </cell>
        </row>
        <row r="1717">
          <cell r="D1717">
            <v>3018704</v>
          </cell>
          <cell r="E1717">
            <v>1000103036</v>
          </cell>
          <cell r="F1717">
            <v>1000103036</v>
          </cell>
          <cell r="G1717"/>
          <cell r="H1717" t="str">
            <v>WATER FILTER FLTGD P/N WF2075</v>
          </cell>
          <cell r="I1717">
            <v>2</v>
          </cell>
          <cell r="J1717" t="str">
            <v>EA</v>
          </cell>
          <cell r="K1717">
            <v>1120</v>
          </cell>
          <cell r="L1717">
            <v>560</v>
          </cell>
        </row>
        <row r="1718">
          <cell r="D1718">
            <v>3018705</v>
          </cell>
          <cell r="E1718" t="str">
            <v>AA0024</v>
          </cell>
          <cell r="F1718"/>
          <cell r="G1718">
            <v>4110178696</v>
          </cell>
          <cell r="H1718" t="str">
            <v>AIR DRYER P/N 156-3220-432-410-1690</v>
          </cell>
          <cell r="I1718">
            <v>1</v>
          </cell>
          <cell r="J1718" t="str">
            <v>EA</v>
          </cell>
          <cell r="K1718">
            <v>12200</v>
          </cell>
          <cell r="L1718">
            <v>12200</v>
          </cell>
        </row>
        <row r="1719">
          <cell r="D1719">
            <v>3018707</v>
          </cell>
          <cell r="E1719" t="str">
            <v>AA0024</v>
          </cell>
          <cell r="F1719"/>
          <cell r="G1719">
            <v>4110178696</v>
          </cell>
          <cell r="H1719" t="str">
            <v>AIR DRYER P/N 156-3220-432-410-1690</v>
          </cell>
          <cell r="I1719">
            <v>1</v>
          </cell>
          <cell r="J1719" t="str">
            <v>EA</v>
          </cell>
          <cell r="K1719">
            <v>12200</v>
          </cell>
          <cell r="L1719">
            <v>12200</v>
          </cell>
        </row>
        <row r="1720">
          <cell r="D1720">
            <v>3018708</v>
          </cell>
          <cell r="E1720">
            <v>1000103037</v>
          </cell>
          <cell r="F1720">
            <v>1000103037</v>
          </cell>
          <cell r="G1720"/>
          <cell r="H1720" t="str">
            <v>FUEL FILTER PRO FLTGD P/N FS19763</v>
          </cell>
          <cell r="I1720">
            <v>1</v>
          </cell>
          <cell r="J1720" t="str">
            <v>EA</v>
          </cell>
          <cell r="K1720">
            <v>654</v>
          </cell>
          <cell r="L1720">
            <v>654</v>
          </cell>
        </row>
        <row r="1721">
          <cell r="D1721">
            <v>3018708</v>
          </cell>
          <cell r="E1721">
            <v>1000103035</v>
          </cell>
          <cell r="F1721">
            <v>1000103035</v>
          </cell>
          <cell r="G1721"/>
          <cell r="H1721" t="str">
            <v>FUEL OIL FILTER FLTGD P/N FS1006</v>
          </cell>
          <cell r="I1721">
            <v>1</v>
          </cell>
          <cell r="J1721" t="str">
            <v>EA</v>
          </cell>
          <cell r="K1721">
            <v>1209</v>
          </cell>
          <cell r="L1721">
            <v>1209</v>
          </cell>
        </row>
        <row r="1722">
          <cell r="D1722">
            <v>3018708</v>
          </cell>
          <cell r="E1722">
            <v>1000103034</v>
          </cell>
          <cell r="F1722">
            <v>1000103034</v>
          </cell>
          <cell r="G1722"/>
          <cell r="H1722" t="str">
            <v>LUBRICATION ENGINE OIL FILTER FLTGD</v>
          </cell>
          <cell r="I1722">
            <v>4</v>
          </cell>
          <cell r="J1722" t="str">
            <v>EA</v>
          </cell>
          <cell r="K1722">
            <v>5812</v>
          </cell>
          <cell r="L1722">
            <v>1453</v>
          </cell>
        </row>
        <row r="1723">
          <cell r="D1723">
            <v>3018708</v>
          </cell>
          <cell r="E1723">
            <v>1000103060</v>
          </cell>
          <cell r="F1723">
            <v>1000103060</v>
          </cell>
          <cell r="G1723"/>
          <cell r="H1723" t="str">
            <v>SECONDARY AIR FILTER AF1604</v>
          </cell>
          <cell r="I1723">
            <v>2</v>
          </cell>
          <cell r="J1723" t="str">
            <v>EA</v>
          </cell>
          <cell r="K1723">
            <v>4176</v>
          </cell>
          <cell r="L1723">
            <v>2088</v>
          </cell>
        </row>
        <row r="1724">
          <cell r="D1724">
            <v>3018708</v>
          </cell>
          <cell r="E1724">
            <v>1000103038</v>
          </cell>
          <cell r="F1724">
            <v>1000103038</v>
          </cell>
          <cell r="G1724"/>
          <cell r="H1724" t="str">
            <v>TRANSMISSION FILTER P166136</v>
          </cell>
          <cell r="I1724">
            <v>1</v>
          </cell>
          <cell r="J1724" t="str">
            <v>EA</v>
          </cell>
          <cell r="K1724">
            <v>2535</v>
          </cell>
          <cell r="L1724">
            <v>2535</v>
          </cell>
        </row>
        <row r="1725">
          <cell r="D1725">
            <v>3018708</v>
          </cell>
          <cell r="E1725">
            <v>1000103036</v>
          </cell>
          <cell r="F1725">
            <v>1000103036</v>
          </cell>
          <cell r="G1725"/>
          <cell r="H1725" t="str">
            <v>WATER FILTER FLTGD P/N WF2075</v>
          </cell>
          <cell r="I1725">
            <v>2</v>
          </cell>
          <cell r="J1725" t="str">
            <v>EA</v>
          </cell>
          <cell r="K1725">
            <v>1120</v>
          </cell>
          <cell r="L1725">
            <v>560</v>
          </cell>
        </row>
        <row r="1726">
          <cell r="D1726">
            <v>3018709</v>
          </cell>
          <cell r="E1726">
            <v>1000103037</v>
          </cell>
          <cell r="F1726">
            <v>1000103037</v>
          </cell>
          <cell r="G1726"/>
          <cell r="H1726" t="str">
            <v>FUEL FILTER PRO FLTGD P/N FS19763</v>
          </cell>
          <cell r="I1726">
            <v>1</v>
          </cell>
          <cell r="J1726" t="str">
            <v>EA</v>
          </cell>
          <cell r="K1726">
            <v>654</v>
          </cell>
          <cell r="L1726">
            <v>654</v>
          </cell>
        </row>
        <row r="1727">
          <cell r="D1727">
            <v>3018709</v>
          </cell>
          <cell r="E1727">
            <v>1000103035</v>
          </cell>
          <cell r="F1727">
            <v>1000103035</v>
          </cell>
          <cell r="G1727"/>
          <cell r="H1727" t="str">
            <v>FUEL OIL FILTER FLTGD P/N FS1006</v>
          </cell>
          <cell r="I1727">
            <v>1</v>
          </cell>
          <cell r="J1727" t="str">
            <v>EA</v>
          </cell>
          <cell r="K1727">
            <v>1209</v>
          </cell>
          <cell r="L1727">
            <v>1209</v>
          </cell>
        </row>
        <row r="1728">
          <cell r="D1728">
            <v>3018709</v>
          </cell>
          <cell r="E1728">
            <v>1000103034</v>
          </cell>
          <cell r="F1728">
            <v>1000103034</v>
          </cell>
          <cell r="G1728"/>
          <cell r="H1728" t="str">
            <v>LUBRICATION ENGINE OIL FILTER FLTGD</v>
          </cell>
          <cell r="I1728">
            <v>4</v>
          </cell>
          <cell r="J1728" t="str">
            <v>EA</v>
          </cell>
          <cell r="K1728">
            <v>5812</v>
          </cell>
          <cell r="L1728">
            <v>1453</v>
          </cell>
        </row>
        <row r="1729">
          <cell r="D1729">
            <v>3018709</v>
          </cell>
          <cell r="E1729">
            <v>1000103036</v>
          </cell>
          <cell r="F1729">
            <v>1000103036</v>
          </cell>
          <cell r="G1729"/>
          <cell r="H1729" t="str">
            <v>WATER FILTER FLTGD P/N WF2075</v>
          </cell>
          <cell r="I1729">
            <v>2</v>
          </cell>
          <cell r="J1729" t="str">
            <v>EA</v>
          </cell>
          <cell r="K1729">
            <v>1120</v>
          </cell>
          <cell r="L1729">
            <v>560</v>
          </cell>
        </row>
        <row r="1730">
          <cell r="D1730">
            <v>3019022</v>
          </cell>
          <cell r="E1730" t="str">
            <v>AA1082</v>
          </cell>
          <cell r="F1730"/>
          <cell r="G1730" t="str">
            <v>4110179088</v>
          </cell>
          <cell r="H1730" t="str">
            <v>ชุด SENSOR ระบบ PARKING BREAK</v>
          </cell>
          <cell r="I1730">
            <v>1</v>
          </cell>
          <cell r="J1730" t="str">
            <v>EA</v>
          </cell>
          <cell r="K1730">
            <v>10400</v>
          </cell>
          <cell r="L1730">
            <v>10400</v>
          </cell>
        </row>
        <row r="1731">
          <cell r="D1731">
            <v>3019023</v>
          </cell>
          <cell r="E1731" t="str">
            <v>AA1082</v>
          </cell>
          <cell r="F1731"/>
          <cell r="G1731">
            <v>4110179088</v>
          </cell>
          <cell r="H1731" t="str">
            <v>ชุด SENSOR ระบบ PARKING BREAK</v>
          </cell>
          <cell r="I1731">
            <v>1</v>
          </cell>
          <cell r="J1731" t="str">
            <v>EA</v>
          </cell>
          <cell r="K1731">
            <v>10400</v>
          </cell>
          <cell r="L1731">
            <v>10400</v>
          </cell>
        </row>
        <row r="1732">
          <cell r="D1732">
            <v>3019025</v>
          </cell>
          <cell r="E1732" t="str">
            <v>AA1082</v>
          </cell>
          <cell r="F1732"/>
          <cell r="G1732">
            <v>4110179088</v>
          </cell>
          <cell r="H1732" t="str">
            <v>ชุด SENSOR ระบบ PARKING BREAK</v>
          </cell>
          <cell r="I1732">
            <v>1</v>
          </cell>
          <cell r="J1732" t="str">
            <v>EA</v>
          </cell>
          <cell r="K1732">
            <v>10400</v>
          </cell>
          <cell r="L1732">
            <v>10400</v>
          </cell>
        </row>
        <row r="1733">
          <cell r="D1733">
            <v>3019026</v>
          </cell>
          <cell r="E1733" t="str">
            <v>AA1082</v>
          </cell>
          <cell r="F1733"/>
          <cell r="G1733">
            <v>4110179088</v>
          </cell>
          <cell r="H1733" t="str">
            <v>ชุด SENSOR ระบบ PARKING BREAK</v>
          </cell>
          <cell r="I1733">
            <v>1</v>
          </cell>
          <cell r="J1733" t="str">
            <v>EA</v>
          </cell>
          <cell r="K1733">
            <v>10400</v>
          </cell>
          <cell r="L1733">
            <v>10400</v>
          </cell>
        </row>
        <row r="1734">
          <cell r="D1734">
            <v>3019027</v>
          </cell>
          <cell r="E1734" t="str">
            <v>AA1082</v>
          </cell>
          <cell r="F1734"/>
          <cell r="G1734">
            <v>4110179088</v>
          </cell>
          <cell r="H1734" t="str">
            <v>ชุด SENSOR ระบบ PARKING BREAK</v>
          </cell>
          <cell r="I1734">
            <v>1</v>
          </cell>
          <cell r="J1734" t="str">
            <v>EA</v>
          </cell>
          <cell r="K1734">
            <v>10400</v>
          </cell>
          <cell r="L1734">
            <v>10400</v>
          </cell>
        </row>
        <row r="1735">
          <cell r="D1735">
            <v>3019031</v>
          </cell>
          <cell r="E1735" t="str">
            <v>AA1082</v>
          </cell>
          <cell r="F1735"/>
          <cell r="G1735">
            <v>4110179088</v>
          </cell>
          <cell r="H1735" t="str">
            <v>ชุด SENSOR ระบบ PARKING BREAK</v>
          </cell>
          <cell r="I1735">
            <v>1</v>
          </cell>
          <cell r="J1735" t="str">
            <v>EA</v>
          </cell>
          <cell r="K1735">
            <v>10400</v>
          </cell>
          <cell r="L1735">
            <v>10400</v>
          </cell>
        </row>
        <row r="1736">
          <cell r="D1736">
            <v>3019033</v>
          </cell>
          <cell r="E1736" t="str">
            <v>AA1082</v>
          </cell>
          <cell r="F1736"/>
          <cell r="G1736">
            <v>4110179088</v>
          </cell>
          <cell r="H1736" t="str">
            <v>ชุด SENSOR ระบบ PARKING BREAK</v>
          </cell>
          <cell r="I1736">
            <v>1</v>
          </cell>
          <cell r="J1736" t="str">
            <v>EA</v>
          </cell>
          <cell r="K1736">
            <v>10400</v>
          </cell>
          <cell r="L1736">
            <v>10400</v>
          </cell>
        </row>
        <row r="1737">
          <cell r="D1737">
            <v>3019035</v>
          </cell>
          <cell r="E1737" t="str">
            <v>AA1082</v>
          </cell>
          <cell r="F1737"/>
          <cell r="G1737">
            <v>4110179088</v>
          </cell>
          <cell r="H1737" t="str">
            <v>ชุด SENSOR ระบบ PARKING BREAK</v>
          </cell>
          <cell r="I1737">
            <v>1</v>
          </cell>
          <cell r="J1737" t="str">
            <v>EA</v>
          </cell>
          <cell r="K1737">
            <v>10400</v>
          </cell>
          <cell r="L1737">
            <v>10400</v>
          </cell>
        </row>
        <row r="1738">
          <cell r="D1738">
            <v>3019037</v>
          </cell>
          <cell r="E1738" t="str">
            <v>AA1082</v>
          </cell>
          <cell r="F1738"/>
          <cell r="G1738">
            <v>4110179088</v>
          </cell>
          <cell r="H1738" t="str">
            <v>ชุด SENSOR ระบบ PARKING BREAK</v>
          </cell>
          <cell r="I1738">
            <v>1</v>
          </cell>
          <cell r="J1738" t="str">
            <v>EA</v>
          </cell>
          <cell r="K1738">
            <v>10400</v>
          </cell>
          <cell r="L1738">
            <v>10400</v>
          </cell>
        </row>
        <row r="1739">
          <cell r="D1739">
            <v>3019038</v>
          </cell>
          <cell r="E1739" t="str">
            <v>AA1082</v>
          </cell>
          <cell r="F1739"/>
          <cell r="G1739">
            <v>4110179088</v>
          </cell>
          <cell r="H1739" t="str">
            <v>ชุด SENSOR ระบบ PARKING BREAK</v>
          </cell>
          <cell r="I1739">
            <v>1</v>
          </cell>
          <cell r="J1739" t="str">
            <v>EA</v>
          </cell>
          <cell r="K1739">
            <v>10400</v>
          </cell>
          <cell r="L1739">
            <v>10400</v>
          </cell>
        </row>
        <row r="1740">
          <cell r="D1740">
            <v>3019126</v>
          </cell>
          <cell r="E1740" t="str">
            <v>AA0766</v>
          </cell>
          <cell r="F1740"/>
          <cell r="G1740">
            <v>4110180205</v>
          </cell>
          <cell r="H1740" t="str">
            <v>PLATE P/N 705-17-04611</v>
          </cell>
          <cell r="I1740">
            <v>4</v>
          </cell>
          <cell r="J1740" t="str">
            <v>EA</v>
          </cell>
          <cell r="K1740">
            <v>12800</v>
          </cell>
          <cell r="L1740">
            <v>3200</v>
          </cell>
        </row>
        <row r="1741">
          <cell r="D1741">
            <v>3019189</v>
          </cell>
          <cell r="E1741" t="str">
            <v>AA0440</v>
          </cell>
          <cell r="F1741"/>
          <cell r="G1741" t="str">
            <v>4110179866</v>
          </cell>
          <cell r="H1741" t="str">
            <v>HEX BOLT M17 GRADE 10.9</v>
          </cell>
          <cell r="I1741">
            <v>50</v>
          </cell>
          <cell r="J1741" t="str">
            <v>EA</v>
          </cell>
          <cell r="K1741">
            <v>3100</v>
          </cell>
          <cell r="L1741">
            <v>62</v>
          </cell>
        </row>
        <row r="1742">
          <cell r="D1742">
            <v>3019189</v>
          </cell>
          <cell r="E1742" t="str">
            <v>AA0440</v>
          </cell>
          <cell r="F1742"/>
          <cell r="G1742" t="str">
            <v>4110179866</v>
          </cell>
          <cell r="H1742" t="str">
            <v>HEX BOLT M17 GRADE 10.9</v>
          </cell>
          <cell r="I1742">
            <v>100</v>
          </cell>
          <cell r="J1742" t="str">
            <v>EA</v>
          </cell>
          <cell r="K1742">
            <v>3000</v>
          </cell>
          <cell r="L1742">
            <v>30</v>
          </cell>
        </row>
        <row r="1743">
          <cell r="D1743">
            <v>3019189</v>
          </cell>
          <cell r="E1743" t="str">
            <v>AA0440</v>
          </cell>
          <cell r="F1743"/>
          <cell r="G1743" t="str">
            <v>4110179866</v>
          </cell>
          <cell r="H1743" t="str">
            <v>HEX BOLT M17 GRADE 10.9</v>
          </cell>
          <cell r="I1743">
            <v>100</v>
          </cell>
          <cell r="J1743" t="str">
            <v>EA</v>
          </cell>
          <cell r="K1743">
            <v>8100</v>
          </cell>
          <cell r="L1743">
            <v>81</v>
          </cell>
        </row>
        <row r="1744">
          <cell r="D1744">
            <v>3019189</v>
          </cell>
          <cell r="E1744" t="str">
            <v>AA0440</v>
          </cell>
          <cell r="F1744"/>
          <cell r="G1744" t="str">
            <v>4110179866</v>
          </cell>
          <cell r="H1744" t="str">
            <v>HEX BOLT M17 GRADE 10.9</v>
          </cell>
          <cell r="I1744">
            <v>100</v>
          </cell>
          <cell r="J1744" t="str">
            <v>EA</v>
          </cell>
          <cell r="K1744">
            <v>9600</v>
          </cell>
          <cell r="L1744">
            <v>96</v>
          </cell>
        </row>
        <row r="1745">
          <cell r="D1745">
            <v>3019189</v>
          </cell>
          <cell r="E1745" t="str">
            <v>AA0440</v>
          </cell>
          <cell r="F1745"/>
          <cell r="G1745" t="str">
            <v>4110179866</v>
          </cell>
          <cell r="H1745" t="str">
            <v>HEX BOLT M17 GRADE 10.9</v>
          </cell>
          <cell r="I1745">
            <v>150</v>
          </cell>
          <cell r="J1745" t="str">
            <v>EA</v>
          </cell>
          <cell r="K1745">
            <v>20250</v>
          </cell>
          <cell r="L1745">
            <v>135</v>
          </cell>
        </row>
        <row r="1746">
          <cell r="D1746">
            <v>3019189</v>
          </cell>
          <cell r="E1746" t="str">
            <v>AA0440</v>
          </cell>
          <cell r="F1746"/>
          <cell r="G1746" t="str">
            <v>4110179866</v>
          </cell>
          <cell r="H1746" t="str">
            <v>HEX BOLT M17 GRADE 10.9</v>
          </cell>
          <cell r="I1746">
            <v>150</v>
          </cell>
          <cell r="J1746" t="str">
            <v>EA</v>
          </cell>
          <cell r="K1746">
            <v>24750</v>
          </cell>
          <cell r="L1746">
            <v>165</v>
          </cell>
        </row>
        <row r="1747">
          <cell r="D1747">
            <v>3019189</v>
          </cell>
          <cell r="E1747" t="str">
            <v>AA0440</v>
          </cell>
          <cell r="F1747"/>
          <cell r="G1747" t="str">
            <v>4110179866</v>
          </cell>
          <cell r="H1747" t="str">
            <v>HEX BOLT M17 GRADE 10.9</v>
          </cell>
          <cell r="I1747">
            <v>500</v>
          </cell>
          <cell r="J1747" t="str">
            <v>EA</v>
          </cell>
          <cell r="K1747">
            <v>10000</v>
          </cell>
          <cell r="L1747">
            <v>20</v>
          </cell>
        </row>
        <row r="1748">
          <cell r="D1748">
            <v>3019189</v>
          </cell>
          <cell r="E1748" t="str">
            <v>AA0440</v>
          </cell>
          <cell r="F1748"/>
          <cell r="G1748" t="str">
            <v>4110179866</v>
          </cell>
          <cell r="H1748" t="str">
            <v>HEX BOLT M17 GRADE 10.9</v>
          </cell>
          <cell r="I1748">
            <v>100</v>
          </cell>
          <cell r="J1748" t="str">
            <v>EA</v>
          </cell>
          <cell r="K1748">
            <v>9000</v>
          </cell>
          <cell r="L1748">
            <v>90</v>
          </cell>
        </row>
        <row r="1749">
          <cell r="D1749">
            <v>3019189</v>
          </cell>
          <cell r="E1749" t="str">
            <v>AA1182</v>
          </cell>
          <cell r="F1749"/>
          <cell r="G1749" t="str">
            <v>4110179866</v>
          </cell>
          <cell r="H1749" t="str">
            <v>แหวนอีแปะ M10 หนา 2.5 มิล</v>
          </cell>
          <cell r="I1749">
            <v>1200</v>
          </cell>
          <cell r="J1749" t="str">
            <v>EA</v>
          </cell>
          <cell r="K1749">
            <v>3600</v>
          </cell>
          <cell r="L1749">
            <v>3</v>
          </cell>
        </row>
        <row r="1750">
          <cell r="D1750">
            <v>3019189</v>
          </cell>
          <cell r="E1750" t="str">
            <v>AA1183</v>
          </cell>
          <cell r="F1750"/>
          <cell r="G1750" t="str">
            <v>4110179866</v>
          </cell>
          <cell r="H1750" t="str">
            <v>แหวนอีแปะ M12 หนา 2.5 มิล</v>
          </cell>
          <cell r="I1750">
            <v>100</v>
          </cell>
          <cell r="J1750" t="str">
            <v>EA</v>
          </cell>
          <cell r="K1750">
            <v>600</v>
          </cell>
          <cell r="L1750">
            <v>6</v>
          </cell>
        </row>
        <row r="1751">
          <cell r="D1751">
            <v>3019200</v>
          </cell>
          <cell r="E1751" t="str">
            <v>AA0098</v>
          </cell>
          <cell r="F1751"/>
          <cell r="G1751">
            <v>4110178697</v>
          </cell>
          <cell r="H1751" t="str">
            <v>BEARING-KIT P/N 953-TM-96048</v>
          </cell>
          <cell r="I1751">
            <v>2</v>
          </cell>
          <cell r="J1751" t="str">
            <v>EA</v>
          </cell>
          <cell r="K1751">
            <v>39000</v>
          </cell>
          <cell r="L1751">
            <v>19500</v>
          </cell>
        </row>
        <row r="1752">
          <cell r="D1752">
            <v>3022201</v>
          </cell>
          <cell r="E1752" t="str">
            <v>AA0848</v>
          </cell>
          <cell r="F1752"/>
          <cell r="G1752" t="str">
            <v>4110178646</v>
          </cell>
          <cell r="H1752" t="str">
            <v>SEAL KIT FOR AIR CYLINDER</v>
          </cell>
          <cell r="I1752">
            <v>30</v>
          </cell>
          <cell r="J1752" t="str">
            <v>SE</v>
          </cell>
          <cell r="K1752">
            <v>58500</v>
          </cell>
          <cell r="L1752">
            <v>1950</v>
          </cell>
        </row>
        <row r="1753">
          <cell r="D1753">
            <v>3022363</v>
          </cell>
          <cell r="E1753" t="str">
            <v>AA0910</v>
          </cell>
          <cell r="F1753"/>
          <cell r="G1753" t="str">
            <v>4110179825</v>
          </cell>
          <cell r="H1753" t="str">
            <v>SIGHT GLASS ขนาด M36X1.5</v>
          </cell>
          <cell r="I1753">
            <v>2</v>
          </cell>
          <cell r="J1753" t="str">
            <v>SE</v>
          </cell>
          <cell r="K1753">
            <v>3000</v>
          </cell>
          <cell r="L1753">
            <v>1500</v>
          </cell>
        </row>
        <row r="1754">
          <cell r="D1754">
            <v>3022365</v>
          </cell>
          <cell r="E1754" t="str">
            <v>AA0910</v>
          </cell>
          <cell r="F1754"/>
          <cell r="G1754">
            <v>4110179825</v>
          </cell>
          <cell r="H1754" t="str">
            <v>SIGHT GLASS ขนาด M36X1.5</v>
          </cell>
          <cell r="I1754">
            <v>2</v>
          </cell>
          <cell r="J1754" t="str">
            <v>SE </v>
          </cell>
          <cell r="K1754">
            <v>3000</v>
          </cell>
          <cell r="L1754">
            <v>1500</v>
          </cell>
        </row>
        <row r="1755">
          <cell r="D1755">
            <v>3022366</v>
          </cell>
          <cell r="E1755" t="str">
            <v>AA0910</v>
          </cell>
          <cell r="F1755"/>
          <cell r="G1755">
            <v>4110179825</v>
          </cell>
          <cell r="H1755" t="str">
            <v>SIGHT GLASS ขนาด M36X1.5</v>
          </cell>
          <cell r="I1755">
            <v>2</v>
          </cell>
          <cell r="J1755" t="str">
            <v>SE</v>
          </cell>
          <cell r="K1755">
            <v>3000</v>
          </cell>
          <cell r="L1755">
            <v>1500</v>
          </cell>
        </row>
        <row r="1756">
          <cell r="D1756">
            <v>3022368</v>
          </cell>
          <cell r="E1756" t="str">
            <v>AA0910</v>
          </cell>
          <cell r="F1756"/>
          <cell r="G1756">
            <v>4110179825</v>
          </cell>
          <cell r="H1756" t="str">
            <v>SIGHT GLASS ขนาด M36X1.5</v>
          </cell>
          <cell r="I1756">
            <v>2</v>
          </cell>
          <cell r="J1756" t="str">
            <v>SE</v>
          </cell>
          <cell r="K1756">
            <v>3000</v>
          </cell>
          <cell r="L1756">
            <v>1500</v>
          </cell>
        </row>
        <row r="1757">
          <cell r="D1757">
            <v>3022369</v>
          </cell>
          <cell r="E1757" t="str">
            <v>AA0910</v>
          </cell>
          <cell r="F1757"/>
          <cell r="G1757">
            <v>4110179825</v>
          </cell>
          <cell r="H1757" t="str">
            <v>SIGHT GLASS ขนาด M36X1.5</v>
          </cell>
          <cell r="I1757">
            <v>2</v>
          </cell>
          <cell r="J1757" t="str">
            <v>SE</v>
          </cell>
          <cell r="K1757">
            <v>3000</v>
          </cell>
          <cell r="L1757">
            <v>1500</v>
          </cell>
        </row>
        <row r="1758">
          <cell r="D1758">
            <v>3022370</v>
          </cell>
          <cell r="E1758" t="str">
            <v>AA0910</v>
          </cell>
          <cell r="F1758"/>
          <cell r="G1758">
            <v>4110179825</v>
          </cell>
          <cell r="H1758" t="str">
            <v>SIGHT GLASS ขนาด M36X1.5</v>
          </cell>
          <cell r="I1758">
            <v>2</v>
          </cell>
          <cell r="J1758" t="str">
            <v>SE</v>
          </cell>
          <cell r="K1758">
            <v>3000</v>
          </cell>
          <cell r="L1758">
            <v>1500</v>
          </cell>
        </row>
        <row r="1759">
          <cell r="D1759">
            <v>3022371</v>
          </cell>
          <cell r="E1759" t="str">
            <v>AA0910</v>
          </cell>
          <cell r="F1759"/>
          <cell r="G1759">
            <v>4110179825</v>
          </cell>
          <cell r="H1759" t="str">
            <v>SIGHT GLASS ขนาด M36X1.5</v>
          </cell>
          <cell r="I1759">
            <v>2</v>
          </cell>
          <cell r="J1759" t="str">
            <v>SE</v>
          </cell>
          <cell r="K1759">
            <v>3000</v>
          </cell>
          <cell r="L1759">
            <v>1500</v>
          </cell>
        </row>
        <row r="1760">
          <cell r="D1760">
            <v>3022372</v>
          </cell>
          <cell r="E1760" t="str">
            <v>AA0910</v>
          </cell>
          <cell r="F1760"/>
          <cell r="G1760">
            <v>4110179825</v>
          </cell>
          <cell r="H1760" t="str">
            <v>SIGHT GLASS ขนาด M36X1.5</v>
          </cell>
          <cell r="I1760">
            <v>2</v>
          </cell>
          <cell r="J1760" t="str">
            <v>SE</v>
          </cell>
          <cell r="K1760">
            <v>3000</v>
          </cell>
          <cell r="L1760">
            <v>1500</v>
          </cell>
        </row>
        <row r="1761">
          <cell r="D1761">
            <v>3022373</v>
          </cell>
          <cell r="E1761" t="str">
            <v>AA0910</v>
          </cell>
          <cell r="F1761"/>
          <cell r="G1761">
            <v>4110179825</v>
          </cell>
          <cell r="H1761" t="str">
            <v>SIGHT GLASS ขนาด M36X1.5</v>
          </cell>
          <cell r="I1761">
            <v>2</v>
          </cell>
          <cell r="J1761" t="str">
            <v>SE</v>
          </cell>
          <cell r="K1761">
            <v>3000</v>
          </cell>
          <cell r="L1761">
            <v>1500</v>
          </cell>
        </row>
        <row r="1762">
          <cell r="D1762">
            <v>3022374</v>
          </cell>
          <cell r="E1762" t="str">
            <v>AA0910</v>
          </cell>
          <cell r="F1762"/>
          <cell r="G1762">
            <v>4110179825</v>
          </cell>
          <cell r="H1762" t="str">
            <v>SIGHT GLASS ขนาด M36X1.5</v>
          </cell>
          <cell r="I1762">
            <v>2</v>
          </cell>
          <cell r="J1762" t="str">
            <v>SE</v>
          </cell>
          <cell r="K1762">
            <v>3000</v>
          </cell>
          <cell r="L1762">
            <v>1500</v>
          </cell>
        </row>
        <row r="1763">
          <cell r="D1763">
            <v>3022375</v>
          </cell>
          <cell r="E1763" t="str">
            <v>AA0910</v>
          </cell>
          <cell r="F1763"/>
          <cell r="G1763">
            <v>4110179825</v>
          </cell>
          <cell r="H1763" t="str">
            <v>SIGHT GLASS ขนาด M36X1.5</v>
          </cell>
          <cell r="I1763">
            <v>2</v>
          </cell>
          <cell r="J1763" t="str">
            <v>SE</v>
          </cell>
          <cell r="K1763">
            <v>3000</v>
          </cell>
          <cell r="L1763">
            <v>1500</v>
          </cell>
        </row>
        <row r="1764">
          <cell r="D1764">
            <v>3022377</v>
          </cell>
          <cell r="E1764" t="str">
            <v>AA0910</v>
          </cell>
          <cell r="F1764"/>
          <cell r="G1764">
            <v>4110179825</v>
          </cell>
          <cell r="H1764" t="str">
            <v>SIGHT GLASS ขนาด M36X1.5</v>
          </cell>
          <cell r="I1764">
            <v>2</v>
          </cell>
          <cell r="J1764" t="str">
            <v>SE</v>
          </cell>
          <cell r="K1764">
            <v>3000</v>
          </cell>
          <cell r="L1764">
            <v>1500</v>
          </cell>
        </row>
        <row r="1765">
          <cell r="D1765">
            <v>3022380</v>
          </cell>
          <cell r="E1765" t="str">
            <v>AA0910</v>
          </cell>
          <cell r="F1765"/>
          <cell r="G1765">
            <v>4110179825</v>
          </cell>
          <cell r="H1765" t="str">
            <v>SIGHT GLASS ขนาด M36X1.5</v>
          </cell>
          <cell r="I1765">
            <v>2</v>
          </cell>
          <cell r="J1765" t="str">
            <v>SE</v>
          </cell>
          <cell r="K1765">
            <v>3000</v>
          </cell>
          <cell r="L1765">
            <v>1500</v>
          </cell>
        </row>
        <row r="1766">
          <cell r="D1766">
            <v>3022381</v>
          </cell>
          <cell r="E1766" t="str">
            <v>AA0910</v>
          </cell>
          <cell r="F1766"/>
          <cell r="G1766">
            <v>4110179825</v>
          </cell>
          <cell r="H1766" t="str">
            <v>SIGHT GLASS ขนาด M36X1.5</v>
          </cell>
          <cell r="I1766">
            <v>2</v>
          </cell>
          <cell r="J1766" t="str">
            <v>SE</v>
          </cell>
          <cell r="K1766">
            <v>3000</v>
          </cell>
          <cell r="L1766">
            <v>1500</v>
          </cell>
        </row>
        <row r="1767">
          <cell r="D1767">
            <v>3022382</v>
          </cell>
          <cell r="E1767" t="str">
            <v>AA0910</v>
          </cell>
          <cell r="F1767"/>
          <cell r="G1767">
            <v>4110179825</v>
          </cell>
          <cell r="H1767" t="str">
            <v>SIGHT GLASS ขนาด M36X1.5</v>
          </cell>
          <cell r="I1767">
            <v>2</v>
          </cell>
          <cell r="J1767" t="str">
            <v>SE</v>
          </cell>
          <cell r="K1767">
            <v>3000</v>
          </cell>
          <cell r="L1767">
            <v>1500</v>
          </cell>
        </row>
        <row r="1768">
          <cell r="D1768">
            <v>3022455</v>
          </cell>
          <cell r="E1768" t="str">
            <v>AA0094</v>
          </cell>
          <cell r="F1768"/>
          <cell r="G1768">
            <v>4110182576</v>
          </cell>
          <cell r="H1768" t="str">
            <v>BEARING ROLLER ASSEMBLY P/N 3003354</v>
          </cell>
          <cell r="I1768">
            <v>1</v>
          </cell>
          <cell r="J1768" t="str">
            <v>EA</v>
          </cell>
          <cell r="K1768">
            <v>2674</v>
          </cell>
          <cell r="L1768">
            <v>2674</v>
          </cell>
        </row>
        <row r="1769">
          <cell r="D1769">
            <v>3022455</v>
          </cell>
          <cell r="E1769" t="str">
            <v>AA0095</v>
          </cell>
          <cell r="F1769"/>
          <cell r="G1769">
            <v>4110182576</v>
          </cell>
          <cell r="H1769" t="str">
            <v>BEARING ROLLER P/N 3048626</v>
          </cell>
          <cell r="I1769">
            <v>2</v>
          </cell>
          <cell r="J1769" t="str">
            <v>EA</v>
          </cell>
          <cell r="K1769">
            <v>7700</v>
          </cell>
          <cell r="L1769">
            <v>3850</v>
          </cell>
        </row>
        <row r="1770">
          <cell r="D1770">
            <v>3022455</v>
          </cell>
          <cell r="E1770" t="str">
            <v>AA0133</v>
          </cell>
          <cell r="F1770"/>
          <cell r="G1770">
            <v>4110182576</v>
          </cell>
          <cell r="H1770" t="str">
            <v>BRACKET IDLER PULLEY P/N 4295351</v>
          </cell>
          <cell r="I1770">
            <v>1</v>
          </cell>
          <cell r="J1770" t="str">
            <v>EA</v>
          </cell>
          <cell r="K1770">
            <v>9365</v>
          </cell>
          <cell r="L1770">
            <v>9365</v>
          </cell>
        </row>
        <row r="1771">
          <cell r="D1771">
            <v>3022455</v>
          </cell>
          <cell r="E1771" t="str">
            <v>AA0374</v>
          </cell>
          <cell r="F1771"/>
          <cell r="G1771">
            <v>4110182576</v>
          </cell>
          <cell r="H1771" t="str">
            <v>GASKET FLANGE P/N 3014449</v>
          </cell>
          <cell r="I1771">
            <v>1</v>
          </cell>
          <cell r="J1771" t="str">
            <v>EA</v>
          </cell>
          <cell r="K1771">
            <v>182</v>
          </cell>
          <cell r="L1771">
            <v>182</v>
          </cell>
        </row>
        <row r="1772">
          <cell r="D1772">
            <v>3022455</v>
          </cell>
          <cell r="E1772" t="str">
            <v>AA0513</v>
          </cell>
          <cell r="F1772"/>
          <cell r="G1772">
            <v>4110182576</v>
          </cell>
          <cell r="H1772" t="str">
            <v>KIT REPAIR P/N 4955150</v>
          </cell>
          <cell r="I1772">
            <v>2</v>
          </cell>
          <cell r="J1772" t="str">
            <v>EA</v>
          </cell>
          <cell r="K1772">
            <v>75668</v>
          </cell>
          <cell r="L1772">
            <v>37834</v>
          </cell>
        </row>
        <row r="1773">
          <cell r="D1773">
            <v>3022455</v>
          </cell>
          <cell r="E1773" t="str">
            <v>AA0514</v>
          </cell>
          <cell r="F1773"/>
          <cell r="G1773">
            <v>4110182576</v>
          </cell>
          <cell r="H1773" t="str">
            <v>LEVER IDLER P/N 4101094</v>
          </cell>
          <cell r="I1773">
            <v>1</v>
          </cell>
          <cell r="J1773" t="str">
            <v>EA</v>
          </cell>
          <cell r="K1773">
            <v>11486</v>
          </cell>
          <cell r="L1773">
            <v>11486</v>
          </cell>
        </row>
        <row r="1774">
          <cell r="D1774">
            <v>3022455</v>
          </cell>
          <cell r="E1774" t="str">
            <v>AA0546</v>
          </cell>
          <cell r="F1774"/>
          <cell r="G1774">
            <v>4110182576</v>
          </cell>
          <cell r="H1774" t="str">
            <v>NUT HUGLOCK P/N 3004057</v>
          </cell>
          <cell r="I1774">
            <v>1</v>
          </cell>
          <cell r="J1774" t="str">
            <v>EA</v>
          </cell>
          <cell r="K1774">
            <v>784</v>
          </cell>
          <cell r="L1774">
            <v>784</v>
          </cell>
        </row>
        <row r="1775">
          <cell r="D1775">
            <v>3022455</v>
          </cell>
          <cell r="E1775" t="str">
            <v>AA0548</v>
          </cell>
          <cell r="F1775"/>
          <cell r="G1775">
            <v>4110182576</v>
          </cell>
          <cell r="H1775" t="str">
            <v>NUT LOCK QSK45 P/N 206506</v>
          </cell>
          <cell r="I1775">
            <v>1</v>
          </cell>
          <cell r="J1775" t="str">
            <v>EA</v>
          </cell>
          <cell r="K1775">
            <v>1466</v>
          </cell>
          <cell r="L1775">
            <v>1466</v>
          </cell>
        </row>
        <row r="1776">
          <cell r="D1776">
            <v>3022455</v>
          </cell>
          <cell r="E1776" t="str">
            <v>AA0564</v>
          </cell>
          <cell r="F1776"/>
          <cell r="G1776">
            <v>4110182576</v>
          </cell>
          <cell r="H1776" t="str">
            <v>OIL SEAL P/N 3048625</v>
          </cell>
          <cell r="I1776">
            <v>1</v>
          </cell>
          <cell r="J1776" t="str">
            <v>EA</v>
          </cell>
          <cell r="K1776">
            <v>2169</v>
          </cell>
          <cell r="L1776">
            <v>2169</v>
          </cell>
        </row>
        <row r="1777">
          <cell r="D1777">
            <v>3022455</v>
          </cell>
          <cell r="E1777" t="str">
            <v>AA0565</v>
          </cell>
          <cell r="F1777"/>
          <cell r="G1777">
            <v>4110182576</v>
          </cell>
          <cell r="H1777" t="str">
            <v>OIL SEAL P/N 3065830</v>
          </cell>
          <cell r="I1777">
            <v>1</v>
          </cell>
          <cell r="J1777" t="str">
            <v>EA</v>
          </cell>
          <cell r="K1777">
            <v>1416</v>
          </cell>
          <cell r="L1777">
            <v>1416</v>
          </cell>
        </row>
        <row r="1778">
          <cell r="D1778">
            <v>3022455</v>
          </cell>
          <cell r="E1778" t="str">
            <v>AA0632</v>
          </cell>
          <cell r="F1778"/>
          <cell r="G1778">
            <v>4110182576</v>
          </cell>
          <cell r="H1778" t="str">
            <v>O-RING P/N 145581</v>
          </cell>
          <cell r="I1778">
            <v>1</v>
          </cell>
          <cell r="J1778" t="str">
            <v>EA</v>
          </cell>
          <cell r="K1778">
            <v>129</v>
          </cell>
          <cell r="L1778">
            <v>129</v>
          </cell>
        </row>
        <row r="1779">
          <cell r="D1779">
            <v>3022455</v>
          </cell>
          <cell r="E1779" t="str">
            <v>AA0748</v>
          </cell>
          <cell r="F1779"/>
          <cell r="G1779">
            <v>4110182576</v>
          </cell>
          <cell r="H1779" t="str">
            <v>PIVOT ARM SHAFT P/N 110069731/3009475</v>
          </cell>
          <cell r="I1779">
            <v>1</v>
          </cell>
          <cell r="J1779" t="str">
            <v>EA</v>
          </cell>
          <cell r="K1779">
            <v>3377</v>
          </cell>
          <cell r="L1779">
            <v>3377</v>
          </cell>
        </row>
        <row r="1780">
          <cell r="D1780">
            <v>3022455</v>
          </cell>
          <cell r="E1780" t="str">
            <v>AA0913</v>
          </cell>
          <cell r="F1780"/>
          <cell r="G1780">
            <v>4110182576</v>
          </cell>
          <cell r="H1780" t="str">
            <v>SLEEVE P/N 3009477</v>
          </cell>
          <cell r="I1780">
            <v>2</v>
          </cell>
          <cell r="J1780" t="str">
            <v>EA</v>
          </cell>
          <cell r="K1780">
            <v>5428</v>
          </cell>
          <cell r="L1780">
            <v>2714</v>
          </cell>
        </row>
        <row r="1781">
          <cell r="D1781">
            <v>3022455</v>
          </cell>
          <cell r="E1781" t="str">
            <v>AA0984</v>
          </cell>
          <cell r="F1781"/>
          <cell r="G1781">
            <v>4110182576</v>
          </cell>
          <cell r="H1781" t="str">
            <v>THRUST BEARING P/N 3177129</v>
          </cell>
          <cell r="I1781">
            <v>2</v>
          </cell>
          <cell r="J1781" t="str">
            <v>EA</v>
          </cell>
          <cell r="K1781">
            <v>1140</v>
          </cell>
          <cell r="L1781">
            <v>570</v>
          </cell>
        </row>
        <row r="1782">
          <cell r="D1782">
            <v>3022455</v>
          </cell>
          <cell r="E1782" t="str">
            <v>AA1032</v>
          </cell>
          <cell r="F1782"/>
          <cell r="G1782">
            <v>4110182576</v>
          </cell>
          <cell r="H1782" t="str">
            <v>WASHER CLAMPING P/N 205168</v>
          </cell>
          <cell r="I1782">
            <v>1</v>
          </cell>
          <cell r="J1782" t="str">
            <v>EA</v>
          </cell>
          <cell r="K1782">
            <v>955</v>
          </cell>
          <cell r="L1782">
            <v>955</v>
          </cell>
        </row>
        <row r="1783">
          <cell r="D1783">
            <v>3022455</v>
          </cell>
          <cell r="E1783" t="str">
            <v>AA1033</v>
          </cell>
          <cell r="F1783"/>
          <cell r="G1783">
            <v>4110182576</v>
          </cell>
          <cell r="H1783" t="str">
            <v>WASHER P/N 127454</v>
          </cell>
          <cell r="I1783">
            <v>1</v>
          </cell>
          <cell r="J1783" t="str">
            <v>EA</v>
          </cell>
          <cell r="K1783">
            <v>238</v>
          </cell>
          <cell r="L1783">
            <v>238</v>
          </cell>
        </row>
        <row r="1784">
          <cell r="D1784">
            <v>3022510</v>
          </cell>
          <cell r="E1784" t="str">
            <v>AA0101</v>
          </cell>
          <cell r="F1784"/>
          <cell r="G1784">
            <v>4110179043</v>
          </cell>
          <cell r="H1784" t="str">
            <v>BEVEL SET ASSY P/N 985-AX-03675</v>
          </cell>
          <cell r="I1784">
            <v>1</v>
          </cell>
          <cell r="J1784" t="str">
            <v>SE</v>
          </cell>
          <cell r="K1784">
            <v>464900</v>
          </cell>
          <cell r="L1784">
            <v>464900</v>
          </cell>
        </row>
        <row r="1785">
          <cell r="D1785">
            <v>3022580</v>
          </cell>
          <cell r="E1785" t="str">
            <v>AA0073</v>
          </cell>
          <cell r="F1785"/>
          <cell r="G1785">
            <v>4110178634</v>
          </cell>
          <cell r="H1785" t="str">
            <v>BEARING P/N 985-TM-92472</v>
          </cell>
          <cell r="I1785">
            <v>2</v>
          </cell>
          <cell r="J1785" t="str">
            <v>EA</v>
          </cell>
          <cell r="K1785">
            <v>17000</v>
          </cell>
          <cell r="L1785">
            <v>8500</v>
          </cell>
        </row>
        <row r="1786">
          <cell r="D1786">
            <v>3022580</v>
          </cell>
          <cell r="E1786" t="str">
            <v>AA0077</v>
          </cell>
          <cell r="F1786"/>
          <cell r="G1786">
            <v>4110178634</v>
          </cell>
          <cell r="H1786" t="str">
            <v>BEARING P/N 985-TM-92748</v>
          </cell>
          <cell r="I1786">
            <v>2</v>
          </cell>
          <cell r="J1786" t="str">
            <v>EA</v>
          </cell>
          <cell r="K1786">
            <v>5600</v>
          </cell>
          <cell r="L1786">
            <v>2800</v>
          </cell>
        </row>
        <row r="1787">
          <cell r="D1787">
            <v>3022580</v>
          </cell>
          <cell r="E1787" t="str">
            <v>AA0078</v>
          </cell>
          <cell r="F1787"/>
          <cell r="G1787">
            <v>4110178634</v>
          </cell>
          <cell r="H1787" t="str">
            <v>BEARING P/N 985-TM-92756</v>
          </cell>
          <cell r="I1787">
            <v>2</v>
          </cell>
          <cell r="J1787" t="str">
            <v>EA</v>
          </cell>
          <cell r="K1787">
            <v>4800</v>
          </cell>
          <cell r="L1787">
            <v>2400</v>
          </cell>
        </row>
        <row r="1788">
          <cell r="D1788">
            <v>3022672</v>
          </cell>
          <cell r="E1788" t="str">
            <v>AA0483</v>
          </cell>
          <cell r="F1788"/>
          <cell r="G1788">
            <v>4110178784</v>
          </cell>
          <cell r="H1788" t="str">
            <v>HOUSING 3RD&amp;REVERSE CLUTCH P/N 985-TC-41466</v>
          </cell>
          <cell r="I1788">
            <v>2</v>
          </cell>
          <cell r="J1788" t="str">
            <v>EA</v>
          </cell>
          <cell r="K1788">
            <v>27000</v>
          </cell>
          <cell r="L1788">
            <v>13500</v>
          </cell>
        </row>
        <row r="1789">
          <cell r="D1789">
            <v>3022720</v>
          </cell>
          <cell r="E1789" t="str">
            <v>AA0089</v>
          </cell>
          <cell r="F1789"/>
          <cell r="G1789" t="str">
            <v>4110179315</v>
          </cell>
          <cell r="H1789" t="str">
            <v>BEARING KIT P/N PK34.9X48.9X27.3X</v>
          </cell>
          <cell r="I1789">
            <v>8</v>
          </cell>
          <cell r="J1789" t="str">
            <v>EA</v>
          </cell>
          <cell r="K1789">
            <v>9920</v>
          </cell>
          <cell r="L1789">
            <v>1240</v>
          </cell>
        </row>
        <row r="1790">
          <cell r="D1790">
            <v>3022721</v>
          </cell>
          <cell r="E1790" t="str">
            <v>AA0089</v>
          </cell>
          <cell r="F1790"/>
          <cell r="G1790">
            <v>4110179315</v>
          </cell>
          <cell r="H1790" t="str">
            <v>BEARING KIT P/N PK34.9X48.9X27.3X</v>
          </cell>
          <cell r="I1790">
            <v>8</v>
          </cell>
          <cell r="J1790" t="str">
            <v>EA</v>
          </cell>
          <cell r="K1790">
            <v>9920</v>
          </cell>
          <cell r="L1790">
            <v>1240</v>
          </cell>
        </row>
        <row r="1791">
          <cell r="D1791">
            <v>3022722</v>
          </cell>
          <cell r="E1791" t="str">
            <v>AA0089</v>
          </cell>
          <cell r="F1791"/>
          <cell r="G1791">
            <v>4110179315</v>
          </cell>
          <cell r="H1791" t="str">
            <v>BEARING KIT P/N PK34.9X48.9X27.3X</v>
          </cell>
          <cell r="I1791">
            <v>8</v>
          </cell>
          <cell r="J1791" t="str">
            <v>EA</v>
          </cell>
          <cell r="K1791">
            <v>9920</v>
          </cell>
          <cell r="L1791">
            <v>1240</v>
          </cell>
        </row>
        <row r="1792">
          <cell r="D1792">
            <v>3022723</v>
          </cell>
          <cell r="E1792" t="str">
            <v>AA0089</v>
          </cell>
          <cell r="F1792"/>
          <cell r="G1792">
            <v>4110179315</v>
          </cell>
          <cell r="H1792" t="str">
            <v>BEARING KIT P/N PK34.9X48.9X27.3X</v>
          </cell>
          <cell r="I1792">
            <v>8</v>
          </cell>
          <cell r="J1792" t="str">
            <v>EA</v>
          </cell>
          <cell r="K1792">
            <v>9920</v>
          </cell>
          <cell r="L1792">
            <v>1240</v>
          </cell>
        </row>
        <row r="1793">
          <cell r="D1793">
            <v>3022740</v>
          </cell>
          <cell r="E1793" t="str">
            <v>AA1091</v>
          </cell>
          <cell r="F1793"/>
          <cell r="G1793" t="str">
            <v>4110179049</v>
          </cell>
          <cell r="H1793" t="str">
            <v>ชุดอะไหล่ซ่อมสำหรับแผงควบคุมรถ 90 ตัน</v>
          </cell>
          <cell r="I1793">
            <v>1</v>
          </cell>
          <cell r="J1793" t="str">
            <v>SE</v>
          </cell>
          <cell r="K1793">
            <v>39800</v>
          </cell>
          <cell r="L1793">
            <v>39800</v>
          </cell>
        </row>
        <row r="1794">
          <cell r="D1794">
            <v>3022741</v>
          </cell>
          <cell r="E1794" t="str">
            <v>AA1091</v>
          </cell>
          <cell r="F1794"/>
          <cell r="G1794">
            <v>4110179049</v>
          </cell>
          <cell r="H1794" t="str">
            <v>ชุดอะไหล่ซ่อมสำหรับแผงควบคุมรถ 90 ตัน</v>
          </cell>
          <cell r="I1794">
            <v>1</v>
          </cell>
          <cell r="J1794" t="str">
            <v>SE </v>
          </cell>
          <cell r="K1794">
            <v>39800</v>
          </cell>
          <cell r="L1794">
            <v>39800</v>
          </cell>
        </row>
        <row r="1795">
          <cell r="D1795">
            <v>3022742</v>
          </cell>
          <cell r="E1795" t="str">
            <v>AA1091</v>
          </cell>
          <cell r="F1795"/>
          <cell r="G1795">
            <v>4110179049</v>
          </cell>
          <cell r="H1795" t="str">
            <v>ชุดอะไหล่ซ่อมสำหรับแผงควบคุมรถ 90 ตัน</v>
          </cell>
          <cell r="I1795">
            <v>1</v>
          </cell>
          <cell r="J1795" t="str">
            <v>SE</v>
          </cell>
          <cell r="K1795">
            <v>39800</v>
          </cell>
          <cell r="L1795">
            <v>39800</v>
          </cell>
        </row>
        <row r="1796">
          <cell r="D1796">
            <v>3022743</v>
          </cell>
          <cell r="E1796" t="str">
            <v>AA1091</v>
          </cell>
          <cell r="F1796"/>
          <cell r="G1796">
            <v>4110179049</v>
          </cell>
          <cell r="H1796" t="str">
            <v>ชุดอะไหล่ซ่อมสำหรับแผงควบคุมรถ 90 ตัน</v>
          </cell>
          <cell r="I1796">
            <v>1</v>
          </cell>
          <cell r="J1796" t="str">
            <v>SE</v>
          </cell>
          <cell r="K1796">
            <v>39800</v>
          </cell>
          <cell r="L1796">
            <v>39800</v>
          </cell>
        </row>
        <row r="1797">
          <cell r="D1797">
            <v>3022744</v>
          </cell>
          <cell r="E1797" t="str">
            <v>AA1091</v>
          </cell>
          <cell r="F1797"/>
          <cell r="G1797">
            <v>4110179049</v>
          </cell>
          <cell r="H1797" t="str">
            <v>ชุดอะไหล่ซ่อมสำหรับแผงควบคุมรถ 90 ตัน</v>
          </cell>
          <cell r="I1797">
            <v>1</v>
          </cell>
          <cell r="J1797" t="str">
            <v>SE</v>
          </cell>
          <cell r="K1797">
            <v>39800</v>
          </cell>
          <cell r="L1797">
            <v>39800</v>
          </cell>
        </row>
        <row r="1798">
          <cell r="D1798">
            <v>3022745</v>
          </cell>
          <cell r="E1798" t="str">
            <v>AA1091</v>
          </cell>
          <cell r="F1798"/>
          <cell r="G1798">
            <v>4110179049</v>
          </cell>
          <cell r="H1798" t="str">
            <v>ชุดอะไหล่ซ่อมสำหรับแผงควบคุมรถ 90 ตัน</v>
          </cell>
          <cell r="I1798">
            <v>1</v>
          </cell>
          <cell r="J1798" t="str">
            <v>SE</v>
          </cell>
          <cell r="K1798">
            <v>39800</v>
          </cell>
          <cell r="L1798">
            <v>39800</v>
          </cell>
        </row>
        <row r="1799">
          <cell r="D1799">
            <v>3022746</v>
          </cell>
          <cell r="E1799" t="str">
            <v>AA1091</v>
          </cell>
          <cell r="F1799"/>
          <cell r="G1799">
            <v>4110179049</v>
          </cell>
          <cell r="H1799" t="str">
            <v>ชุดอะไหล่ซ่อมสำหรับแผงควบคุมรถ 90 ตัน</v>
          </cell>
          <cell r="I1799">
            <v>1</v>
          </cell>
          <cell r="J1799" t="str">
            <v>SE</v>
          </cell>
          <cell r="K1799">
            <v>39800</v>
          </cell>
          <cell r="L1799">
            <v>39800</v>
          </cell>
        </row>
        <row r="1800">
          <cell r="D1800">
            <v>3022747</v>
          </cell>
          <cell r="E1800" t="str">
            <v>AA1091</v>
          </cell>
          <cell r="F1800"/>
          <cell r="G1800">
            <v>4110179049</v>
          </cell>
          <cell r="H1800" t="str">
            <v>ชุดอะไหล่ซ่อมสำหรับแผงควบคุมรถ 90 ตัน</v>
          </cell>
          <cell r="I1800">
            <v>1</v>
          </cell>
          <cell r="J1800" t="str">
            <v>SE</v>
          </cell>
          <cell r="K1800">
            <v>39800</v>
          </cell>
          <cell r="L1800">
            <v>39800</v>
          </cell>
        </row>
        <row r="1801">
          <cell r="D1801">
            <v>3022748</v>
          </cell>
          <cell r="E1801" t="str">
            <v>AA1091</v>
          </cell>
          <cell r="F1801"/>
          <cell r="G1801">
            <v>4110179049</v>
          </cell>
          <cell r="H1801" t="str">
            <v>ชุดอะไหล่ซ่อมสำหรับแผงควบคุมรถ 90 ตัน</v>
          </cell>
          <cell r="I1801">
            <v>1</v>
          </cell>
          <cell r="J1801" t="str">
            <v>SE</v>
          </cell>
          <cell r="K1801">
            <v>39800</v>
          </cell>
          <cell r="L1801">
            <v>39800</v>
          </cell>
        </row>
        <row r="1802">
          <cell r="D1802">
            <v>3022749</v>
          </cell>
          <cell r="E1802" t="str">
            <v>AA1091</v>
          </cell>
          <cell r="F1802"/>
          <cell r="G1802">
            <v>4110179049</v>
          </cell>
          <cell r="H1802" t="str">
            <v>ชุดอะไหล่ซ่อมสำหรับแผงควบคุมรถ 90 ตัน</v>
          </cell>
          <cell r="I1802">
            <v>1</v>
          </cell>
          <cell r="J1802" t="str">
            <v>SE</v>
          </cell>
          <cell r="K1802">
            <v>39800</v>
          </cell>
          <cell r="L1802">
            <v>39800</v>
          </cell>
        </row>
        <row r="1803">
          <cell r="D1803">
            <v>3022900</v>
          </cell>
          <cell r="E1803" t="str">
            <v>AA1142</v>
          </cell>
          <cell r="F1803"/>
          <cell r="G1803" t="str">
            <v>4110179039</v>
          </cell>
          <cell r="H1803" t="str">
            <v>ยางขอบประตูสันกระดูกงูข้าง</v>
          </cell>
          <cell r="I1803">
            <v>4</v>
          </cell>
          <cell r="J1803" t="str">
            <v>RL</v>
          </cell>
          <cell r="K1803">
            <v>22000</v>
          </cell>
          <cell r="L1803">
            <v>5500</v>
          </cell>
        </row>
        <row r="1804">
          <cell r="D1804">
            <v>3022905</v>
          </cell>
          <cell r="E1804" t="str">
            <v>AA0851</v>
          </cell>
          <cell r="F1804"/>
          <cell r="G1804" t="str">
            <v>4110181982</v>
          </cell>
          <cell r="H1804" t="str">
            <v>SEAL KIT STEERING CYLINDER</v>
          </cell>
          <cell r="I1804">
            <v>1</v>
          </cell>
          <cell r="J1804" t="str">
            <v>SE</v>
          </cell>
          <cell r="K1804">
            <v>1550</v>
          </cell>
          <cell r="L1804">
            <v>1550</v>
          </cell>
        </row>
        <row r="1805">
          <cell r="D1805">
            <v>3022909</v>
          </cell>
          <cell r="E1805" t="str">
            <v>AA0851</v>
          </cell>
          <cell r="F1805"/>
          <cell r="G1805" t="str">
            <v>4110181982</v>
          </cell>
          <cell r="H1805" t="str">
            <v>SEAL KIT STEERING CYLINDER</v>
          </cell>
          <cell r="I1805">
            <v>1</v>
          </cell>
          <cell r="J1805" t="str">
            <v>SE</v>
          </cell>
          <cell r="K1805">
            <v>1550</v>
          </cell>
          <cell r="L1805">
            <v>1550</v>
          </cell>
        </row>
        <row r="1806">
          <cell r="D1806">
            <v>3022911</v>
          </cell>
          <cell r="E1806" t="str">
            <v>AA0851</v>
          </cell>
          <cell r="F1806"/>
          <cell r="G1806">
            <v>4110181982</v>
          </cell>
          <cell r="H1806" t="str">
            <v>SEAL KIT STEERING CYLINDER</v>
          </cell>
          <cell r="I1806">
            <v>1</v>
          </cell>
          <cell r="J1806" t="str">
            <v>SE</v>
          </cell>
          <cell r="K1806">
            <v>1550</v>
          </cell>
          <cell r="L1806">
            <v>1550</v>
          </cell>
        </row>
        <row r="1807">
          <cell r="D1807">
            <v>3022912</v>
          </cell>
          <cell r="E1807" t="str">
            <v>AA0851</v>
          </cell>
          <cell r="F1807"/>
          <cell r="G1807">
            <v>4110181982</v>
          </cell>
          <cell r="H1807" t="str">
            <v>SEAL KIT STEERING CYLINDER</v>
          </cell>
          <cell r="I1807">
            <v>1</v>
          </cell>
          <cell r="J1807" t="str">
            <v>SE</v>
          </cell>
          <cell r="K1807">
            <v>1550</v>
          </cell>
          <cell r="L1807">
            <v>1550</v>
          </cell>
        </row>
        <row r="1808">
          <cell r="D1808">
            <v>3022913</v>
          </cell>
          <cell r="E1808" t="str">
            <v>AA0851</v>
          </cell>
          <cell r="F1808"/>
          <cell r="G1808">
            <v>4110181982</v>
          </cell>
          <cell r="H1808" t="str">
            <v>SEAL KIT STEERING CYLINDER</v>
          </cell>
          <cell r="I1808">
            <v>1</v>
          </cell>
          <cell r="J1808" t="str">
            <v>SE</v>
          </cell>
          <cell r="K1808">
            <v>1550</v>
          </cell>
          <cell r="L1808">
            <v>1550</v>
          </cell>
        </row>
        <row r="1809">
          <cell r="D1809">
            <v>3022919</v>
          </cell>
          <cell r="E1809" t="str">
            <v>AA1143</v>
          </cell>
          <cell r="F1809"/>
          <cell r="G1809" t="str">
            <v>4110179039</v>
          </cell>
          <cell r="H1809" t="str">
            <v>ยางครอบกันฝุ่น+ยางประเก็น</v>
          </cell>
          <cell r="I1809">
            <v>40</v>
          </cell>
          <cell r="J1809" t="str">
            <v>SE</v>
          </cell>
          <cell r="K1809">
            <v>47200</v>
          </cell>
          <cell r="L1809">
            <v>1180</v>
          </cell>
        </row>
        <row r="1810">
          <cell r="D1810">
            <v>3023059</v>
          </cell>
          <cell r="E1810">
            <v>1000103066</v>
          </cell>
          <cell r="F1810">
            <v>1000103066</v>
          </cell>
          <cell r="G1810"/>
          <cell r="H1810" t="str">
            <v>AIR DRIER FILTER 4324100202</v>
          </cell>
          <cell r="I1810">
            <v>1</v>
          </cell>
          <cell r="J1810" t="str">
            <v>EA</v>
          </cell>
          <cell r="K1810">
            <v>725</v>
          </cell>
          <cell r="L1810">
            <v>725</v>
          </cell>
        </row>
        <row r="1811">
          <cell r="D1811">
            <v>3023059</v>
          </cell>
          <cell r="E1811">
            <v>1000103062</v>
          </cell>
          <cell r="F1811">
            <v>1000103062</v>
          </cell>
          <cell r="G1811"/>
          <cell r="H1811" t="str">
            <v>BRAKE RETURN FILTER RHR850G20V</v>
          </cell>
          <cell r="I1811">
            <v>1</v>
          </cell>
          <cell r="J1811" t="str">
            <v>EA</v>
          </cell>
          <cell r="K1811">
            <v>7000</v>
          </cell>
          <cell r="L1811">
            <v>7000</v>
          </cell>
        </row>
        <row r="1812">
          <cell r="D1812">
            <v>3023059</v>
          </cell>
          <cell r="E1812">
            <v>1000103037</v>
          </cell>
          <cell r="F1812">
            <v>1000103037</v>
          </cell>
          <cell r="G1812"/>
          <cell r="H1812" t="str">
            <v>FUEL FILTER PRO FLTGD P/N FS19763</v>
          </cell>
          <cell r="I1812">
            <v>1</v>
          </cell>
          <cell r="J1812" t="str">
            <v>EA</v>
          </cell>
          <cell r="K1812">
            <v>654</v>
          </cell>
          <cell r="L1812">
            <v>654</v>
          </cell>
        </row>
        <row r="1813">
          <cell r="D1813">
            <v>3023059</v>
          </cell>
          <cell r="E1813">
            <v>1000103035</v>
          </cell>
          <cell r="F1813">
            <v>1000103035</v>
          </cell>
          <cell r="G1813"/>
          <cell r="H1813" t="str">
            <v>FUEL OIL FILTER FLTGD P/N FS1006</v>
          </cell>
          <cell r="I1813">
            <v>1</v>
          </cell>
          <cell r="J1813" t="str">
            <v>EA</v>
          </cell>
          <cell r="K1813">
            <v>1209</v>
          </cell>
          <cell r="L1813">
            <v>1209</v>
          </cell>
        </row>
        <row r="1814">
          <cell r="D1814">
            <v>3023059</v>
          </cell>
          <cell r="E1814">
            <v>1000103065</v>
          </cell>
          <cell r="F1814">
            <v>1000103065</v>
          </cell>
          <cell r="G1814"/>
          <cell r="H1814" t="str">
            <v>HYDRAULIC BREATHER WP839</v>
          </cell>
          <cell r="I1814">
            <v>1</v>
          </cell>
          <cell r="J1814" t="str">
            <v>EA</v>
          </cell>
          <cell r="K1814">
            <v>1500</v>
          </cell>
          <cell r="L1814">
            <v>1500</v>
          </cell>
        </row>
        <row r="1815">
          <cell r="D1815">
            <v>3023059</v>
          </cell>
          <cell r="E1815">
            <v>1000103061</v>
          </cell>
          <cell r="F1815">
            <v>1000103061</v>
          </cell>
          <cell r="G1815"/>
          <cell r="H1815" t="str">
            <v>HYDRAULIC HIGH PRESSURE FILTER C713G10</v>
          </cell>
          <cell r="I1815">
            <v>2</v>
          </cell>
          <cell r="J1815" t="str">
            <v>EA</v>
          </cell>
          <cell r="K1815">
            <v>27600</v>
          </cell>
          <cell r="L1815">
            <v>13800</v>
          </cell>
        </row>
        <row r="1816">
          <cell r="D1816">
            <v>3023059</v>
          </cell>
          <cell r="E1816">
            <v>1000103063</v>
          </cell>
          <cell r="F1816">
            <v>1000103063</v>
          </cell>
          <cell r="G1816"/>
          <cell r="H1816" t="str">
            <v>HYDRAULIC RETURN FILTER XR630G25V</v>
          </cell>
          <cell r="I1816">
            <v>1</v>
          </cell>
          <cell r="J1816" t="str">
            <v>EA</v>
          </cell>
          <cell r="K1816">
            <v>7000</v>
          </cell>
          <cell r="L1816">
            <v>7000</v>
          </cell>
        </row>
        <row r="1817">
          <cell r="D1817">
            <v>3023059</v>
          </cell>
          <cell r="E1817">
            <v>1000103034</v>
          </cell>
          <cell r="F1817">
            <v>1000103034</v>
          </cell>
          <cell r="G1817"/>
          <cell r="H1817" t="str">
            <v>LUBRICATION ENGINE OIL FILTER FLTGD</v>
          </cell>
          <cell r="I1817">
            <v>4</v>
          </cell>
          <cell r="J1817" t="str">
            <v>EA</v>
          </cell>
          <cell r="K1817">
            <v>5812</v>
          </cell>
          <cell r="L1817">
            <v>1453</v>
          </cell>
        </row>
        <row r="1818">
          <cell r="D1818">
            <v>3023059</v>
          </cell>
          <cell r="E1818">
            <v>1000103039</v>
          </cell>
          <cell r="F1818">
            <v>1000103039</v>
          </cell>
          <cell r="G1818"/>
          <cell r="H1818" t="str">
            <v>PRIMARY AIR FILTER AF1605M</v>
          </cell>
          <cell r="I1818">
            <v>2</v>
          </cell>
          <cell r="J1818" t="str">
            <v>EA</v>
          </cell>
          <cell r="K1818">
            <v>6608</v>
          </cell>
          <cell r="L1818">
            <v>3304</v>
          </cell>
        </row>
        <row r="1819">
          <cell r="D1819">
            <v>3023059</v>
          </cell>
          <cell r="E1819">
            <v>1000103060</v>
          </cell>
          <cell r="F1819">
            <v>1000103060</v>
          </cell>
          <cell r="G1819"/>
          <cell r="H1819" t="str">
            <v>SECONDARY AIR FILTER AF1604</v>
          </cell>
          <cell r="I1819">
            <v>2</v>
          </cell>
          <cell r="J1819" t="str">
            <v>EA</v>
          </cell>
          <cell r="K1819">
            <v>4176</v>
          </cell>
          <cell r="L1819">
            <v>2088</v>
          </cell>
        </row>
        <row r="1820">
          <cell r="D1820">
            <v>3023059</v>
          </cell>
          <cell r="E1820">
            <v>1000103038</v>
          </cell>
          <cell r="F1820">
            <v>1000103038</v>
          </cell>
          <cell r="G1820"/>
          <cell r="H1820" t="str">
            <v>TRANSMISSION FILTER P166136</v>
          </cell>
          <cell r="I1820">
            <v>1</v>
          </cell>
          <cell r="J1820" t="str">
            <v>EA</v>
          </cell>
          <cell r="K1820">
            <v>2535</v>
          </cell>
          <cell r="L1820">
            <v>2535</v>
          </cell>
        </row>
        <row r="1821">
          <cell r="D1821">
            <v>3023059</v>
          </cell>
          <cell r="E1821">
            <v>1000103036</v>
          </cell>
          <cell r="F1821">
            <v>1000103036</v>
          </cell>
          <cell r="G1821"/>
          <cell r="H1821" t="str">
            <v>WATER FILTER FLTGD P/N WF2075</v>
          </cell>
          <cell r="I1821">
            <v>2</v>
          </cell>
          <cell r="J1821" t="str">
            <v>EA</v>
          </cell>
          <cell r="K1821">
            <v>1120</v>
          </cell>
          <cell r="L1821">
            <v>560</v>
          </cell>
        </row>
        <row r="1822">
          <cell r="D1822">
            <v>3023062</v>
          </cell>
          <cell r="E1822">
            <v>1000103066</v>
          </cell>
          <cell r="F1822">
            <v>1000103066</v>
          </cell>
          <cell r="G1822"/>
          <cell r="H1822" t="str">
            <v>AIR DRIER FILTER 4324100202</v>
          </cell>
          <cell r="I1822">
            <v>1</v>
          </cell>
          <cell r="J1822" t="str">
            <v>EA</v>
          </cell>
          <cell r="K1822">
            <v>725</v>
          </cell>
          <cell r="L1822">
            <v>725</v>
          </cell>
        </row>
        <row r="1823">
          <cell r="D1823">
            <v>3023062</v>
          </cell>
          <cell r="E1823">
            <v>3000000719</v>
          </cell>
          <cell r="F1823">
            <v>3000000719</v>
          </cell>
          <cell r="G1823"/>
          <cell r="H1823" t="str">
            <v>BATTERY STORAGE 200A.</v>
          </cell>
          <cell r="I1823">
            <v>4</v>
          </cell>
          <cell r="J1823" t="str">
            <v>EA</v>
          </cell>
          <cell r="K1823">
            <v>21440</v>
          </cell>
          <cell r="L1823">
            <v>5360</v>
          </cell>
        </row>
        <row r="1824">
          <cell r="D1824">
            <v>3023062</v>
          </cell>
          <cell r="E1824">
            <v>1000103062</v>
          </cell>
          <cell r="F1824">
            <v>1000103062</v>
          </cell>
          <cell r="G1824"/>
          <cell r="H1824" t="str">
            <v>BRAKE RETURN FILTER RHR850G20V</v>
          </cell>
          <cell r="I1824">
            <v>1</v>
          </cell>
          <cell r="J1824" t="str">
            <v>EA</v>
          </cell>
          <cell r="K1824">
            <v>7000</v>
          </cell>
          <cell r="L1824">
            <v>7000</v>
          </cell>
        </row>
        <row r="1825">
          <cell r="D1825">
            <v>3023062</v>
          </cell>
          <cell r="E1825">
            <v>1000103037</v>
          </cell>
          <cell r="F1825">
            <v>1000103037</v>
          </cell>
          <cell r="G1825"/>
          <cell r="H1825" t="str">
            <v>FUEL FILTER PRO FLTGD P/N FS19763</v>
          </cell>
          <cell r="I1825">
            <v>1</v>
          </cell>
          <cell r="J1825" t="str">
            <v>EA</v>
          </cell>
          <cell r="K1825">
            <v>654</v>
          </cell>
          <cell r="L1825">
            <v>654</v>
          </cell>
        </row>
        <row r="1826">
          <cell r="D1826">
            <v>3023062</v>
          </cell>
          <cell r="E1826">
            <v>1000103035</v>
          </cell>
          <cell r="F1826">
            <v>1000103035</v>
          </cell>
          <cell r="G1826"/>
          <cell r="H1826" t="str">
            <v>FUEL OIL FILTER FLTGD P/N FS1006</v>
          </cell>
          <cell r="I1826">
            <v>1</v>
          </cell>
          <cell r="J1826" t="str">
            <v>EA</v>
          </cell>
          <cell r="K1826">
            <v>1209</v>
          </cell>
          <cell r="L1826">
            <v>1209</v>
          </cell>
        </row>
        <row r="1827">
          <cell r="D1827">
            <v>3023062</v>
          </cell>
          <cell r="E1827">
            <v>1000103065</v>
          </cell>
          <cell r="F1827">
            <v>1000103065</v>
          </cell>
          <cell r="G1827"/>
          <cell r="H1827" t="str">
            <v>HYDRAULIC BREATHER WP839</v>
          </cell>
          <cell r="I1827">
            <v>1</v>
          </cell>
          <cell r="J1827" t="str">
            <v>EA</v>
          </cell>
          <cell r="K1827">
            <v>1500</v>
          </cell>
          <cell r="L1827">
            <v>1500</v>
          </cell>
        </row>
        <row r="1828">
          <cell r="D1828">
            <v>3023062</v>
          </cell>
          <cell r="E1828">
            <v>1000103061</v>
          </cell>
          <cell r="F1828">
            <v>1000103061</v>
          </cell>
          <cell r="G1828"/>
          <cell r="H1828" t="str">
            <v>HYDRAULIC HIGH PRESSURE FILTER C713G10</v>
          </cell>
          <cell r="I1828">
            <v>2</v>
          </cell>
          <cell r="J1828" t="str">
            <v>EA</v>
          </cell>
          <cell r="K1828">
            <v>27600</v>
          </cell>
          <cell r="L1828">
            <v>13800</v>
          </cell>
        </row>
        <row r="1829">
          <cell r="D1829">
            <v>3023062</v>
          </cell>
          <cell r="E1829">
            <v>1000103063</v>
          </cell>
          <cell r="F1829">
            <v>1000103063</v>
          </cell>
          <cell r="G1829"/>
          <cell r="H1829" t="str">
            <v>HYDRAULIC RETURN FILTER XR630G25V</v>
          </cell>
          <cell r="I1829">
            <v>1</v>
          </cell>
          <cell r="J1829" t="str">
            <v>EA</v>
          </cell>
          <cell r="K1829">
            <v>7000</v>
          </cell>
          <cell r="L1829">
            <v>7000</v>
          </cell>
        </row>
        <row r="1830">
          <cell r="D1830">
            <v>3023062</v>
          </cell>
          <cell r="E1830">
            <v>1000103034</v>
          </cell>
          <cell r="F1830">
            <v>1000103034</v>
          </cell>
          <cell r="G1830"/>
          <cell r="H1830" t="str">
            <v>LUBRICATION ENGINE OIL FILTER FLTGD</v>
          </cell>
          <cell r="I1830">
            <v>4</v>
          </cell>
          <cell r="J1830" t="str">
            <v>EA</v>
          </cell>
          <cell r="K1830">
            <v>5812</v>
          </cell>
          <cell r="L1830">
            <v>1453</v>
          </cell>
        </row>
        <row r="1831">
          <cell r="D1831">
            <v>3023062</v>
          </cell>
          <cell r="E1831">
            <v>1000103039</v>
          </cell>
          <cell r="F1831">
            <v>1000103039</v>
          </cell>
          <cell r="G1831"/>
          <cell r="H1831" t="str">
            <v>PRIMARY AIR FILTER AF1605M</v>
          </cell>
          <cell r="I1831">
            <v>2</v>
          </cell>
          <cell r="J1831" t="str">
            <v>EA</v>
          </cell>
          <cell r="K1831">
            <v>6608</v>
          </cell>
          <cell r="L1831">
            <v>3304</v>
          </cell>
        </row>
        <row r="1832">
          <cell r="D1832">
            <v>3023062</v>
          </cell>
          <cell r="E1832">
            <v>1000103060</v>
          </cell>
          <cell r="F1832">
            <v>1000103060</v>
          </cell>
          <cell r="G1832"/>
          <cell r="H1832" t="str">
            <v>SECONDARY AIR FILTER AF1604</v>
          </cell>
          <cell r="I1832">
            <v>2</v>
          </cell>
          <cell r="J1832" t="str">
            <v>EA</v>
          </cell>
          <cell r="K1832">
            <v>4176</v>
          </cell>
          <cell r="L1832">
            <v>2088</v>
          </cell>
        </row>
        <row r="1833">
          <cell r="D1833">
            <v>3023062</v>
          </cell>
          <cell r="E1833">
            <v>1000103038</v>
          </cell>
          <cell r="F1833">
            <v>1000103038</v>
          </cell>
          <cell r="G1833"/>
          <cell r="H1833" t="str">
            <v>TRANSMISSION FILTER P166136</v>
          </cell>
          <cell r="I1833">
            <v>1</v>
          </cell>
          <cell r="J1833" t="str">
            <v>EA</v>
          </cell>
          <cell r="K1833">
            <v>2535</v>
          </cell>
          <cell r="L1833">
            <v>2535</v>
          </cell>
        </row>
        <row r="1834">
          <cell r="D1834">
            <v>3023062</v>
          </cell>
          <cell r="E1834">
            <v>1000103036</v>
          </cell>
          <cell r="F1834">
            <v>1000103036</v>
          </cell>
          <cell r="G1834"/>
          <cell r="H1834" t="str">
            <v>WATER FILTER FLTGD P/N WF2075</v>
          </cell>
          <cell r="I1834">
            <v>2</v>
          </cell>
          <cell r="J1834" t="str">
            <v>EA</v>
          </cell>
          <cell r="K1834">
            <v>1120</v>
          </cell>
          <cell r="L1834">
            <v>560</v>
          </cell>
        </row>
        <row r="1835">
          <cell r="D1835">
            <v>3023063</v>
          </cell>
          <cell r="E1835">
            <v>1000103037</v>
          </cell>
          <cell r="F1835">
            <v>1000103037</v>
          </cell>
          <cell r="G1835"/>
          <cell r="H1835" t="str">
            <v>FUEL FILTER PRO FLTGD P/N FS19763</v>
          </cell>
          <cell r="I1835">
            <v>1</v>
          </cell>
          <cell r="J1835" t="str">
            <v>EA</v>
          </cell>
          <cell r="K1835">
            <v>654</v>
          </cell>
          <cell r="L1835">
            <v>654</v>
          </cell>
        </row>
        <row r="1836">
          <cell r="D1836">
            <v>3023063</v>
          </cell>
          <cell r="E1836">
            <v>1000103035</v>
          </cell>
          <cell r="F1836">
            <v>1000103035</v>
          </cell>
          <cell r="G1836"/>
          <cell r="H1836" t="str">
            <v>FUEL OIL FILTER FLTGD P/N FS1006</v>
          </cell>
          <cell r="I1836">
            <v>1</v>
          </cell>
          <cell r="J1836" t="str">
            <v>EA</v>
          </cell>
          <cell r="K1836">
            <v>1209</v>
          </cell>
          <cell r="L1836">
            <v>1209</v>
          </cell>
        </row>
        <row r="1837">
          <cell r="D1837">
            <v>3023063</v>
          </cell>
          <cell r="E1837">
            <v>1000103034</v>
          </cell>
          <cell r="F1837">
            <v>1000103034</v>
          </cell>
          <cell r="G1837"/>
          <cell r="H1837" t="str">
            <v>LUBRICATION ENGINE OIL FILTER FLTGD</v>
          </cell>
          <cell r="I1837">
            <v>4</v>
          </cell>
          <cell r="J1837" t="str">
            <v>EA</v>
          </cell>
          <cell r="K1837">
            <v>5812</v>
          </cell>
          <cell r="L1837">
            <v>1453</v>
          </cell>
        </row>
        <row r="1838">
          <cell r="D1838">
            <v>3023063</v>
          </cell>
          <cell r="E1838">
            <v>1000103036</v>
          </cell>
          <cell r="F1838">
            <v>1000103036</v>
          </cell>
          <cell r="G1838"/>
          <cell r="H1838" t="str">
            <v>WATER FILTER FLTGD P/N WF2075</v>
          </cell>
          <cell r="I1838">
            <v>2</v>
          </cell>
          <cell r="J1838" t="str">
            <v>EA</v>
          </cell>
          <cell r="K1838">
            <v>1120</v>
          </cell>
          <cell r="L1838">
            <v>560</v>
          </cell>
        </row>
        <row r="1839">
          <cell r="D1839">
            <v>3023065</v>
          </cell>
          <cell r="E1839">
            <v>1000103037</v>
          </cell>
          <cell r="F1839">
            <v>1000103037</v>
          </cell>
          <cell r="G1839"/>
          <cell r="H1839" t="str">
            <v>FUEL FILTER PRO FLTGD P/N FS19763</v>
          </cell>
          <cell r="I1839">
            <v>1</v>
          </cell>
          <cell r="J1839" t="str">
            <v>EA</v>
          </cell>
          <cell r="K1839">
            <v>654</v>
          </cell>
          <cell r="L1839">
            <v>654</v>
          </cell>
        </row>
        <row r="1840">
          <cell r="D1840">
            <v>3023065</v>
          </cell>
          <cell r="E1840">
            <v>1000103035</v>
          </cell>
          <cell r="F1840">
            <v>1000103035</v>
          </cell>
          <cell r="G1840"/>
          <cell r="H1840" t="str">
            <v>FUEL OIL FILTER FLTGD P/N FS1006</v>
          </cell>
          <cell r="I1840">
            <v>1</v>
          </cell>
          <cell r="J1840" t="str">
            <v>EA</v>
          </cell>
          <cell r="K1840">
            <v>1209</v>
          </cell>
          <cell r="L1840">
            <v>1209</v>
          </cell>
        </row>
        <row r="1841">
          <cell r="D1841">
            <v>3023065</v>
          </cell>
          <cell r="E1841">
            <v>1000103034</v>
          </cell>
          <cell r="F1841">
            <v>1000103034</v>
          </cell>
          <cell r="G1841"/>
          <cell r="H1841" t="str">
            <v>LUBRICATION ENGINE OIL FILTER FLTGD</v>
          </cell>
          <cell r="I1841">
            <v>4</v>
          </cell>
          <cell r="J1841" t="str">
            <v>EA</v>
          </cell>
          <cell r="K1841">
            <v>5812</v>
          </cell>
          <cell r="L1841">
            <v>1453</v>
          </cell>
        </row>
        <row r="1842">
          <cell r="D1842">
            <v>3023065</v>
          </cell>
          <cell r="E1842">
            <v>1000103036</v>
          </cell>
          <cell r="F1842">
            <v>1000103036</v>
          </cell>
          <cell r="G1842"/>
          <cell r="H1842" t="str">
            <v>WATER FILTER FLTGD P/N WF2075</v>
          </cell>
          <cell r="I1842">
            <v>2</v>
          </cell>
          <cell r="J1842" t="str">
            <v>EA</v>
          </cell>
          <cell r="K1842">
            <v>1120</v>
          </cell>
          <cell r="L1842">
            <v>560</v>
          </cell>
        </row>
        <row r="1843">
          <cell r="D1843">
            <v>3023068</v>
          </cell>
          <cell r="E1843">
            <v>1000103037</v>
          </cell>
          <cell r="F1843">
            <v>1000103037</v>
          </cell>
          <cell r="G1843"/>
          <cell r="H1843" t="str">
            <v>FUEL FILTER PRO FLTGD P/N FS19763</v>
          </cell>
          <cell r="I1843">
            <v>1</v>
          </cell>
          <cell r="J1843" t="str">
            <v>EA</v>
          </cell>
          <cell r="K1843">
            <v>654</v>
          </cell>
          <cell r="L1843">
            <v>654</v>
          </cell>
        </row>
        <row r="1844">
          <cell r="D1844">
            <v>3023068</v>
          </cell>
          <cell r="E1844">
            <v>1000103035</v>
          </cell>
          <cell r="F1844">
            <v>1000103035</v>
          </cell>
          <cell r="G1844"/>
          <cell r="H1844" t="str">
            <v>FUEL OIL FILTER FLTGD P/N FS1006</v>
          </cell>
          <cell r="I1844">
            <v>1</v>
          </cell>
          <cell r="J1844" t="str">
            <v>EA</v>
          </cell>
          <cell r="K1844">
            <v>1209</v>
          </cell>
          <cell r="L1844">
            <v>1209</v>
          </cell>
        </row>
        <row r="1845">
          <cell r="D1845">
            <v>3023068</v>
          </cell>
          <cell r="E1845">
            <v>1000103034</v>
          </cell>
          <cell r="F1845">
            <v>1000103034</v>
          </cell>
          <cell r="G1845"/>
          <cell r="H1845" t="str">
            <v>LUBRICATION ENGINE OIL FILTER FLTGD</v>
          </cell>
          <cell r="I1845">
            <v>4</v>
          </cell>
          <cell r="J1845" t="str">
            <v>EA</v>
          </cell>
          <cell r="K1845">
            <v>5812</v>
          </cell>
          <cell r="L1845">
            <v>1453</v>
          </cell>
        </row>
        <row r="1846">
          <cell r="D1846">
            <v>3023068</v>
          </cell>
          <cell r="E1846">
            <v>1000103060</v>
          </cell>
          <cell r="F1846">
            <v>1000103060</v>
          </cell>
          <cell r="G1846"/>
          <cell r="H1846" t="str">
            <v>SECONDARY AIR FILTER AF1604</v>
          </cell>
          <cell r="I1846">
            <v>2</v>
          </cell>
          <cell r="J1846" t="str">
            <v>EA</v>
          </cell>
          <cell r="K1846">
            <v>4176</v>
          </cell>
          <cell r="L1846">
            <v>2088</v>
          </cell>
        </row>
        <row r="1847">
          <cell r="D1847">
            <v>3023068</v>
          </cell>
          <cell r="E1847">
            <v>1000103038</v>
          </cell>
          <cell r="F1847">
            <v>1000103038</v>
          </cell>
          <cell r="G1847"/>
          <cell r="H1847" t="str">
            <v>TRANSMISSION FILTER P166136</v>
          </cell>
          <cell r="I1847">
            <v>1</v>
          </cell>
          <cell r="J1847" t="str">
            <v>EA</v>
          </cell>
          <cell r="K1847">
            <v>2535</v>
          </cell>
          <cell r="L1847">
            <v>2535</v>
          </cell>
        </row>
        <row r="1848">
          <cell r="D1848">
            <v>3023068</v>
          </cell>
          <cell r="E1848">
            <v>1000103036</v>
          </cell>
          <cell r="F1848">
            <v>1000103036</v>
          </cell>
          <cell r="G1848"/>
          <cell r="H1848" t="str">
            <v>WATER FILTER FLTGD P/N WF2075</v>
          </cell>
          <cell r="I1848">
            <v>2</v>
          </cell>
          <cell r="J1848" t="str">
            <v>EA</v>
          </cell>
          <cell r="K1848">
            <v>1120</v>
          </cell>
          <cell r="L1848">
            <v>560</v>
          </cell>
        </row>
        <row r="1849">
          <cell r="D1849">
            <v>3023069</v>
          </cell>
          <cell r="E1849">
            <v>1000103037</v>
          </cell>
          <cell r="F1849">
            <v>1000103037</v>
          </cell>
          <cell r="G1849"/>
          <cell r="H1849" t="str">
            <v>FUEL FILTER PRO FLTGD P/N FS19763</v>
          </cell>
          <cell r="I1849">
            <v>1</v>
          </cell>
          <cell r="J1849" t="str">
            <v>EA</v>
          </cell>
          <cell r="K1849">
            <v>654</v>
          </cell>
          <cell r="L1849">
            <v>654</v>
          </cell>
        </row>
        <row r="1850">
          <cell r="D1850">
            <v>3023069</v>
          </cell>
          <cell r="E1850">
            <v>1000103035</v>
          </cell>
          <cell r="F1850">
            <v>1000103035</v>
          </cell>
          <cell r="G1850"/>
          <cell r="H1850" t="str">
            <v>FUEL OIL FILTER FLTGD P/N FS1006</v>
          </cell>
          <cell r="I1850">
            <v>1</v>
          </cell>
          <cell r="J1850" t="str">
            <v>EA</v>
          </cell>
          <cell r="K1850">
            <v>1209</v>
          </cell>
          <cell r="L1850">
            <v>1209</v>
          </cell>
        </row>
        <row r="1851">
          <cell r="D1851">
            <v>3023069</v>
          </cell>
          <cell r="E1851">
            <v>1000103034</v>
          </cell>
          <cell r="F1851">
            <v>1000103034</v>
          </cell>
          <cell r="G1851"/>
          <cell r="H1851" t="str">
            <v>LUBRICATION ENGINE OIL FILTER FLTGD</v>
          </cell>
          <cell r="I1851">
            <v>4</v>
          </cell>
          <cell r="J1851" t="str">
            <v>EA</v>
          </cell>
          <cell r="K1851">
            <v>5812</v>
          </cell>
          <cell r="L1851">
            <v>1453</v>
          </cell>
        </row>
        <row r="1852">
          <cell r="D1852">
            <v>3023069</v>
          </cell>
          <cell r="E1852">
            <v>1000103036</v>
          </cell>
          <cell r="F1852">
            <v>1000103036</v>
          </cell>
          <cell r="G1852"/>
          <cell r="H1852" t="str">
            <v>WATER FILTER FLTGD P/N WF2075</v>
          </cell>
          <cell r="I1852">
            <v>2</v>
          </cell>
          <cell r="J1852" t="str">
            <v>EA</v>
          </cell>
          <cell r="K1852">
            <v>1120</v>
          </cell>
          <cell r="L1852">
            <v>560</v>
          </cell>
        </row>
        <row r="1853">
          <cell r="D1853">
            <v>3023072</v>
          </cell>
          <cell r="E1853">
            <v>1000103037</v>
          </cell>
          <cell r="F1853">
            <v>1000103037</v>
          </cell>
          <cell r="G1853"/>
          <cell r="H1853" t="str">
            <v>FUEL FILTER PRO FLTGD P/N FS19763</v>
          </cell>
          <cell r="I1853">
            <v>1</v>
          </cell>
          <cell r="J1853" t="str">
            <v>EA</v>
          </cell>
          <cell r="K1853">
            <v>654</v>
          </cell>
          <cell r="L1853">
            <v>654</v>
          </cell>
        </row>
        <row r="1854">
          <cell r="D1854">
            <v>3023072</v>
          </cell>
          <cell r="E1854">
            <v>1000103035</v>
          </cell>
          <cell r="F1854">
            <v>1000103035</v>
          </cell>
          <cell r="G1854"/>
          <cell r="H1854" t="str">
            <v>FUEL OIL FILTER FLTGD P/N FS1006</v>
          </cell>
          <cell r="I1854">
            <v>1</v>
          </cell>
          <cell r="J1854" t="str">
            <v>EA</v>
          </cell>
          <cell r="K1854">
            <v>1209</v>
          </cell>
          <cell r="L1854">
            <v>1209</v>
          </cell>
        </row>
        <row r="1855">
          <cell r="D1855">
            <v>3023072</v>
          </cell>
          <cell r="E1855">
            <v>1000103034</v>
          </cell>
          <cell r="F1855">
            <v>1000103034</v>
          </cell>
          <cell r="G1855"/>
          <cell r="H1855" t="str">
            <v>LUBRICATION ENGINE OIL FILTER FLTGD</v>
          </cell>
          <cell r="I1855">
            <v>4</v>
          </cell>
          <cell r="J1855" t="str">
            <v>EA</v>
          </cell>
          <cell r="K1855">
            <v>5812</v>
          </cell>
          <cell r="L1855">
            <v>1453</v>
          </cell>
        </row>
        <row r="1856">
          <cell r="D1856">
            <v>3023072</v>
          </cell>
          <cell r="E1856">
            <v>1000103036</v>
          </cell>
          <cell r="F1856">
            <v>1000103036</v>
          </cell>
          <cell r="G1856"/>
          <cell r="H1856" t="str">
            <v>WATER FILTER FLTGD P/N WF2075</v>
          </cell>
          <cell r="I1856">
            <v>2</v>
          </cell>
          <cell r="J1856" t="str">
            <v>EA</v>
          </cell>
          <cell r="K1856">
            <v>1120</v>
          </cell>
          <cell r="L1856">
            <v>560</v>
          </cell>
        </row>
        <row r="1857">
          <cell r="D1857">
            <v>3023093</v>
          </cell>
          <cell r="E1857" t="str">
            <v>AA0400</v>
          </cell>
          <cell r="F1857"/>
          <cell r="G1857">
            <v>4110179041</v>
          </cell>
          <cell r="H1857" t="str">
            <v>GRADUATED HAND CONTROL VALVE</v>
          </cell>
          <cell r="I1857">
            <v>1</v>
          </cell>
          <cell r="J1857" t="str">
            <v>EA </v>
          </cell>
          <cell r="K1857">
            <v>4800</v>
          </cell>
          <cell r="L1857">
            <v>4800</v>
          </cell>
        </row>
        <row r="1858">
          <cell r="D1858">
            <v>3023094</v>
          </cell>
          <cell r="E1858" t="str">
            <v>AA0400</v>
          </cell>
          <cell r="F1858"/>
          <cell r="G1858">
            <v>4110179041</v>
          </cell>
          <cell r="H1858" t="str">
            <v>GRADUATED HAND CONTROL VALVE</v>
          </cell>
          <cell r="I1858">
            <v>1</v>
          </cell>
          <cell r="J1858" t="str">
            <v>EA</v>
          </cell>
          <cell r="K1858">
            <v>4800</v>
          </cell>
          <cell r="L1858">
            <v>4800</v>
          </cell>
        </row>
        <row r="1859">
          <cell r="D1859">
            <v>3023096</v>
          </cell>
          <cell r="E1859" t="str">
            <v>AA0400</v>
          </cell>
          <cell r="F1859"/>
          <cell r="G1859">
            <v>4110179041</v>
          </cell>
          <cell r="H1859" t="str">
            <v>GRADUATED HAND CONTROL VALVE</v>
          </cell>
          <cell r="I1859">
            <v>1</v>
          </cell>
          <cell r="J1859" t="str">
            <v>EA</v>
          </cell>
          <cell r="K1859">
            <v>4800</v>
          </cell>
          <cell r="L1859">
            <v>4800</v>
          </cell>
        </row>
        <row r="1860">
          <cell r="D1860">
            <v>3023097</v>
          </cell>
          <cell r="E1860" t="str">
            <v>AA0400</v>
          </cell>
          <cell r="F1860"/>
          <cell r="G1860">
            <v>4110179041</v>
          </cell>
          <cell r="H1860" t="str">
            <v>GRADUATED HAND CONTROL VALVE</v>
          </cell>
          <cell r="I1860">
            <v>1</v>
          </cell>
          <cell r="J1860" t="str">
            <v>EA</v>
          </cell>
          <cell r="K1860">
            <v>4800</v>
          </cell>
          <cell r="L1860">
            <v>4800</v>
          </cell>
        </row>
        <row r="1861">
          <cell r="D1861">
            <v>3023098</v>
          </cell>
          <cell r="E1861" t="str">
            <v>AA0400</v>
          </cell>
          <cell r="F1861"/>
          <cell r="G1861" t="str">
            <v>4110179041</v>
          </cell>
          <cell r="H1861" t="str">
            <v>GRADUATED HAND CONTROL VALVE</v>
          </cell>
          <cell r="I1861">
            <v>1</v>
          </cell>
          <cell r="J1861" t="str">
            <v>EA</v>
          </cell>
          <cell r="K1861">
            <v>4800</v>
          </cell>
          <cell r="L1861">
            <v>4800</v>
          </cell>
        </row>
        <row r="1862">
          <cell r="D1862">
            <v>3023099</v>
          </cell>
          <cell r="E1862" t="str">
            <v>AA0400</v>
          </cell>
          <cell r="F1862"/>
          <cell r="G1862">
            <v>4110179041</v>
          </cell>
          <cell r="H1862" t="str">
            <v>GRADUATED HAND CONTROL VALVE</v>
          </cell>
          <cell r="I1862">
            <v>1</v>
          </cell>
          <cell r="J1862" t="str">
            <v>EA</v>
          </cell>
          <cell r="K1862">
            <v>4800</v>
          </cell>
          <cell r="L1862">
            <v>4800</v>
          </cell>
        </row>
        <row r="1863">
          <cell r="D1863">
            <v>3023100</v>
          </cell>
          <cell r="E1863" t="str">
            <v>AA0400</v>
          </cell>
          <cell r="F1863"/>
          <cell r="G1863">
            <v>4110179041</v>
          </cell>
          <cell r="H1863" t="str">
            <v>GRADUATED HAND CONTROL VALVE</v>
          </cell>
          <cell r="I1863">
            <v>1</v>
          </cell>
          <cell r="J1863" t="str">
            <v>EA</v>
          </cell>
          <cell r="K1863">
            <v>4800</v>
          </cell>
          <cell r="L1863">
            <v>4800</v>
          </cell>
        </row>
        <row r="1864">
          <cell r="D1864">
            <v>3026386</v>
          </cell>
          <cell r="E1864">
            <v>1000103037</v>
          </cell>
          <cell r="F1864">
            <v>1000103037</v>
          </cell>
          <cell r="G1864"/>
          <cell r="H1864" t="str">
            <v>FUEL FILTER PRO FLTGD P/N FS19763</v>
          </cell>
          <cell r="I1864">
            <v>1</v>
          </cell>
          <cell r="J1864" t="str">
            <v>EA</v>
          </cell>
          <cell r="K1864">
            <v>654</v>
          </cell>
          <cell r="L1864">
            <v>654</v>
          </cell>
        </row>
        <row r="1865">
          <cell r="D1865">
            <v>3026386</v>
          </cell>
          <cell r="E1865">
            <v>1000103035</v>
          </cell>
          <cell r="F1865">
            <v>1000103035</v>
          </cell>
          <cell r="G1865"/>
          <cell r="H1865" t="str">
            <v>FUEL OIL FILTER FLTGD P/N FS1006</v>
          </cell>
          <cell r="I1865">
            <v>1</v>
          </cell>
          <cell r="J1865" t="str">
            <v>EA</v>
          </cell>
          <cell r="K1865">
            <v>1209</v>
          </cell>
          <cell r="L1865">
            <v>1209</v>
          </cell>
        </row>
        <row r="1866">
          <cell r="D1866">
            <v>3026397</v>
          </cell>
          <cell r="E1866">
            <v>1000103037</v>
          </cell>
          <cell r="F1866">
            <v>1000103037</v>
          </cell>
          <cell r="G1866"/>
          <cell r="H1866" t="str">
            <v>FUEL FILTER PRO FLTGD P/N FS19763</v>
          </cell>
          <cell r="I1866">
            <v>1</v>
          </cell>
          <cell r="J1866" t="str">
            <v>EA</v>
          </cell>
          <cell r="K1866">
            <v>654</v>
          </cell>
          <cell r="L1866">
            <v>654</v>
          </cell>
        </row>
        <row r="1867">
          <cell r="D1867">
            <v>3026397</v>
          </cell>
          <cell r="E1867">
            <v>1000103035</v>
          </cell>
          <cell r="F1867">
            <v>1000103035</v>
          </cell>
          <cell r="G1867"/>
          <cell r="H1867" t="str">
            <v>FUEL OIL FILTER FLTGD P/N FS1006</v>
          </cell>
          <cell r="I1867">
            <v>1</v>
          </cell>
          <cell r="J1867" t="str">
            <v>EA</v>
          </cell>
          <cell r="K1867">
            <v>1209</v>
          </cell>
          <cell r="L1867">
            <v>1209</v>
          </cell>
        </row>
        <row r="1868">
          <cell r="D1868">
            <v>3026401</v>
          </cell>
          <cell r="E1868">
            <v>1000103037</v>
          </cell>
          <cell r="F1868">
            <v>1000103037</v>
          </cell>
          <cell r="G1868"/>
          <cell r="H1868" t="str">
            <v>FUEL FILTER PRO FLTGD P/N FS19763</v>
          </cell>
          <cell r="I1868">
            <v>1</v>
          </cell>
          <cell r="J1868" t="str">
            <v>EA</v>
          </cell>
          <cell r="K1868">
            <v>654</v>
          </cell>
          <cell r="L1868">
            <v>654</v>
          </cell>
        </row>
        <row r="1869">
          <cell r="D1869">
            <v>3026401</v>
          </cell>
          <cell r="E1869">
            <v>1000103035</v>
          </cell>
          <cell r="F1869">
            <v>1000103035</v>
          </cell>
          <cell r="G1869"/>
          <cell r="H1869" t="str">
            <v>FUEL OIL FILTER FLTGD P/N FS1006</v>
          </cell>
          <cell r="I1869">
            <v>1</v>
          </cell>
          <cell r="J1869" t="str">
            <v>EA</v>
          </cell>
          <cell r="K1869">
            <v>1209</v>
          </cell>
          <cell r="L1869">
            <v>1209</v>
          </cell>
        </row>
        <row r="1870">
          <cell r="D1870">
            <v>3026402</v>
          </cell>
          <cell r="E1870">
            <v>1000103037</v>
          </cell>
          <cell r="F1870">
            <v>1000103037</v>
          </cell>
          <cell r="G1870"/>
          <cell r="H1870" t="str">
            <v>FUEL FILTER PRO FLTGD P/N FS19763</v>
          </cell>
          <cell r="I1870">
            <v>1</v>
          </cell>
          <cell r="J1870" t="str">
            <v>EA</v>
          </cell>
          <cell r="K1870">
            <v>654</v>
          </cell>
          <cell r="L1870">
            <v>654</v>
          </cell>
        </row>
        <row r="1871">
          <cell r="D1871">
            <v>3026402</v>
          </cell>
          <cell r="E1871">
            <v>1000103035</v>
          </cell>
          <cell r="F1871">
            <v>1000103035</v>
          </cell>
          <cell r="G1871"/>
          <cell r="H1871" t="str">
            <v>FUEL OIL FILTER FLTGD P/N FS1006</v>
          </cell>
          <cell r="I1871">
            <v>1</v>
          </cell>
          <cell r="J1871" t="str">
            <v>EA</v>
          </cell>
          <cell r="K1871">
            <v>1209</v>
          </cell>
          <cell r="L1871">
            <v>1209</v>
          </cell>
        </row>
        <row r="1872">
          <cell r="D1872">
            <v>3027156</v>
          </cell>
          <cell r="E1872" t="str">
            <v>AA0387</v>
          </cell>
          <cell r="F1872"/>
          <cell r="G1872" t="str">
            <v>4110180023</v>
          </cell>
          <cell r="H1872" t="str">
            <v>GEAR BEVEL P/N 985-AX-55556</v>
          </cell>
          <cell r="I1872">
            <v>2</v>
          </cell>
          <cell r="J1872" t="str">
            <v>EA</v>
          </cell>
          <cell r="K1872">
            <v>189000</v>
          </cell>
          <cell r="L1872">
            <v>94500</v>
          </cell>
        </row>
        <row r="1873">
          <cell r="D1873">
            <v>3027156</v>
          </cell>
          <cell r="E1873" t="str">
            <v>AA0732</v>
          </cell>
          <cell r="F1873"/>
          <cell r="G1873" t="str">
            <v>4110180023</v>
          </cell>
          <cell r="H1873" t="str">
            <v>PINION P/N 985-AX-55589</v>
          </cell>
          <cell r="I1873">
            <v>4</v>
          </cell>
          <cell r="J1873" t="str">
            <v>EA</v>
          </cell>
          <cell r="K1873">
            <v>220000</v>
          </cell>
          <cell r="L1873">
            <v>55000</v>
          </cell>
        </row>
        <row r="1874">
          <cell r="D1874">
            <v>3027346</v>
          </cell>
          <cell r="E1874">
            <v>1000103037</v>
          </cell>
          <cell r="F1874">
            <v>1000103037</v>
          </cell>
          <cell r="G1874" t="str">
            <v>          </v>
          </cell>
          <cell r="H1874" t="str">
            <v>FUEL FILTER PRO FLTGD P/N FS19763</v>
          </cell>
          <cell r="I1874">
            <v>1</v>
          </cell>
          <cell r="J1874" t="str">
            <v>EA </v>
          </cell>
          <cell r="K1874">
            <v>654</v>
          </cell>
          <cell r="L1874">
            <v>654</v>
          </cell>
        </row>
        <row r="1875">
          <cell r="D1875">
            <v>3027346</v>
          </cell>
          <cell r="E1875">
            <v>1000103035</v>
          </cell>
          <cell r="F1875">
            <v>1000103035</v>
          </cell>
          <cell r="G1875" t="str">
            <v>          </v>
          </cell>
          <cell r="H1875" t="str">
            <v>FUEL OIL FILTER FLTGD P/N FS1006</v>
          </cell>
          <cell r="I1875">
            <v>1</v>
          </cell>
          <cell r="J1875" t="str">
            <v>EA </v>
          </cell>
          <cell r="K1875">
            <v>1209</v>
          </cell>
          <cell r="L1875">
            <v>1209</v>
          </cell>
        </row>
        <row r="1876">
          <cell r="D1876">
            <v>3027346</v>
          </cell>
          <cell r="E1876">
            <v>1000103034</v>
          </cell>
          <cell r="F1876">
            <v>1000103034</v>
          </cell>
          <cell r="G1876" t="str">
            <v>          </v>
          </cell>
          <cell r="H1876" t="str">
            <v>LUBRICATION ENGINE OIL FILTER FLTGD</v>
          </cell>
          <cell r="I1876">
            <v>4</v>
          </cell>
          <cell r="J1876" t="str">
            <v>EA </v>
          </cell>
          <cell r="K1876">
            <v>5812</v>
          </cell>
          <cell r="L1876">
            <v>1453</v>
          </cell>
        </row>
        <row r="1877">
          <cell r="D1877">
            <v>3027346</v>
          </cell>
          <cell r="E1877">
            <v>1000103036</v>
          </cell>
          <cell r="F1877">
            <v>1000103036</v>
          </cell>
          <cell r="G1877" t="str">
            <v>          </v>
          </cell>
          <cell r="H1877" t="str">
            <v>WATER FILTER FLTGD P/N WF2075</v>
          </cell>
          <cell r="I1877">
            <v>2</v>
          </cell>
          <cell r="J1877" t="str">
            <v>EA </v>
          </cell>
          <cell r="K1877">
            <v>1120</v>
          </cell>
          <cell r="L1877">
            <v>560</v>
          </cell>
        </row>
        <row r="1878">
          <cell r="D1878">
            <v>3027350</v>
          </cell>
          <cell r="E1878">
            <v>1000103037</v>
          </cell>
          <cell r="F1878">
            <v>1000103037</v>
          </cell>
          <cell r="G1878"/>
          <cell r="H1878" t="str">
            <v>FUEL FILTER PRO FLTGD P/N FS19763</v>
          </cell>
          <cell r="I1878">
            <v>1</v>
          </cell>
          <cell r="J1878" t="str">
            <v>EA</v>
          </cell>
          <cell r="K1878">
            <v>654</v>
          </cell>
          <cell r="L1878">
            <v>654</v>
          </cell>
        </row>
        <row r="1879">
          <cell r="D1879">
            <v>3027350</v>
          </cell>
          <cell r="E1879">
            <v>1000103035</v>
          </cell>
          <cell r="F1879">
            <v>1000103035</v>
          </cell>
          <cell r="G1879"/>
          <cell r="H1879" t="str">
            <v>FUEL OIL FILTER FLTGD P/N FS1006</v>
          </cell>
          <cell r="I1879">
            <v>1</v>
          </cell>
          <cell r="J1879" t="str">
            <v>EA</v>
          </cell>
          <cell r="K1879">
            <v>1209</v>
          </cell>
          <cell r="L1879">
            <v>1209</v>
          </cell>
        </row>
        <row r="1880">
          <cell r="D1880">
            <v>3027350</v>
          </cell>
          <cell r="E1880">
            <v>1000103065</v>
          </cell>
          <cell r="F1880">
            <v>1000103065</v>
          </cell>
          <cell r="G1880"/>
          <cell r="H1880" t="str">
            <v>HYDRAULIC BREATHER WP839</v>
          </cell>
          <cell r="I1880">
            <v>2</v>
          </cell>
          <cell r="J1880" t="str">
            <v>EA</v>
          </cell>
          <cell r="K1880">
            <v>3000</v>
          </cell>
          <cell r="L1880">
            <v>1500</v>
          </cell>
        </row>
        <row r="1881">
          <cell r="D1881">
            <v>3027350</v>
          </cell>
          <cell r="E1881">
            <v>1000103034</v>
          </cell>
          <cell r="F1881">
            <v>1000103034</v>
          </cell>
          <cell r="G1881"/>
          <cell r="H1881" t="str">
            <v>LUBRICATION ENGINE OIL FILTER FLTGD</v>
          </cell>
          <cell r="I1881">
            <v>4</v>
          </cell>
          <cell r="J1881" t="str">
            <v>EA</v>
          </cell>
          <cell r="K1881">
            <v>5812</v>
          </cell>
          <cell r="L1881">
            <v>1453</v>
          </cell>
        </row>
        <row r="1882">
          <cell r="D1882">
            <v>3027350</v>
          </cell>
          <cell r="E1882">
            <v>1000103036</v>
          </cell>
          <cell r="F1882">
            <v>1000103036</v>
          </cell>
          <cell r="G1882"/>
          <cell r="H1882" t="str">
            <v>WATER FILTER FLTGD P/N WF2075</v>
          </cell>
          <cell r="I1882">
            <v>2</v>
          </cell>
          <cell r="J1882" t="str">
            <v>EA</v>
          </cell>
          <cell r="K1882">
            <v>1120</v>
          </cell>
          <cell r="L1882">
            <v>560</v>
          </cell>
        </row>
        <row r="1883">
          <cell r="D1883">
            <v>3027629</v>
          </cell>
          <cell r="E1883">
            <v>1000103037</v>
          </cell>
          <cell r="F1883">
            <v>1000103037</v>
          </cell>
          <cell r="G1883"/>
          <cell r="H1883" t="str">
            <v>FUEL FILTER PRO FLTGD P/N FS19763</v>
          </cell>
          <cell r="I1883">
            <v>1</v>
          </cell>
          <cell r="J1883" t="str">
            <v>EA</v>
          </cell>
          <cell r="K1883">
            <v>654</v>
          </cell>
          <cell r="L1883">
            <v>654</v>
          </cell>
        </row>
        <row r="1884">
          <cell r="D1884">
            <v>3027629</v>
          </cell>
          <cell r="E1884">
            <v>1000103035</v>
          </cell>
          <cell r="F1884">
            <v>1000103035</v>
          </cell>
          <cell r="G1884"/>
          <cell r="H1884" t="str">
            <v>FUEL OIL FILTER FLTGD P/N FS1006</v>
          </cell>
          <cell r="I1884">
            <v>1</v>
          </cell>
          <cell r="J1884" t="str">
            <v>EA</v>
          </cell>
          <cell r="K1884">
            <v>1209</v>
          </cell>
          <cell r="L1884">
            <v>1209</v>
          </cell>
        </row>
        <row r="1885">
          <cell r="D1885">
            <v>3027629</v>
          </cell>
          <cell r="E1885">
            <v>1000103034</v>
          </cell>
          <cell r="F1885">
            <v>1000103034</v>
          </cell>
          <cell r="G1885"/>
          <cell r="H1885" t="str">
            <v>LUBRICATION ENGINE OIL FILTER FLTGD</v>
          </cell>
          <cell r="I1885">
            <v>4</v>
          </cell>
          <cell r="J1885" t="str">
            <v>EA</v>
          </cell>
          <cell r="K1885">
            <v>5812</v>
          </cell>
          <cell r="L1885">
            <v>1453</v>
          </cell>
        </row>
        <row r="1886">
          <cell r="D1886">
            <v>3027629</v>
          </cell>
          <cell r="E1886">
            <v>1000103060</v>
          </cell>
          <cell r="F1886">
            <v>1000103060</v>
          </cell>
          <cell r="G1886"/>
          <cell r="H1886" t="str">
            <v>SECONDARY AIR FILTER AF1604</v>
          </cell>
          <cell r="I1886">
            <v>2</v>
          </cell>
          <cell r="J1886" t="str">
            <v>EA</v>
          </cell>
          <cell r="K1886">
            <v>4176</v>
          </cell>
          <cell r="L1886">
            <v>2088</v>
          </cell>
        </row>
        <row r="1887">
          <cell r="D1887">
            <v>3027629</v>
          </cell>
          <cell r="E1887">
            <v>1000103038</v>
          </cell>
          <cell r="F1887">
            <v>1000103038</v>
          </cell>
          <cell r="G1887"/>
          <cell r="H1887" t="str">
            <v>TRANSMISSION FILTER P166136</v>
          </cell>
          <cell r="I1887">
            <v>1</v>
          </cell>
          <cell r="J1887" t="str">
            <v>EA</v>
          </cell>
          <cell r="K1887">
            <v>2535</v>
          </cell>
          <cell r="L1887">
            <v>2535</v>
          </cell>
        </row>
        <row r="1888">
          <cell r="D1888">
            <v>3027629</v>
          </cell>
          <cell r="E1888">
            <v>1000103036</v>
          </cell>
          <cell r="F1888">
            <v>1000103036</v>
          </cell>
          <cell r="G1888"/>
          <cell r="H1888" t="str">
            <v>WATER FILTER FLTGD P/N WF2075</v>
          </cell>
          <cell r="I1888">
            <v>2</v>
          </cell>
          <cell r="J1888" t="str">
            <v>EA</v>
          </cell>
          <cell r="K1888">
            <v>1120</v>
          </cell>
          <cell r="L1888">
            <v>560</v>
          </cell>
        </row>
        <row r="1889">
          <cell r="D1889">
            <v>3027629</v>
          </cell>
          <cell r="E1889">
            <v>3000003287</v>
          </cell>
          <cell r="F1889">
            <v>3000003287</v>
          </cell>
          <cell r="G1889"/>
          <cell r="H1889" t="str">
            <v>หลอดไฟรถ 24V.3W.BA9S ตรง1จุด 1ไส้</v>
          </cell>
          <cell r="I1889">
            <v>100</v>
          </cell>
          <cell r="J1889" t="str">
            <v>EA</v>
          </cell>
          <cell r="K1889">
            <v>900</v>
          </cell>
          <cell r="L1889">
            <v>9</v>
          </cell>
        </row>
        <row r="1890">
          <cell r="D1890">
            <v>3030781</v>
          </cell>
          <cell r="E1890" t="str">
            <v>AA1111</v>
          </cell>
          <cell r="F1890"/>
          <cell r="G1890" t="str">
            <v>4110179772</v>
          </cell>
          <cell r="H1890" t="str">
            <v>น้ำมันเครื่องยนต์ SAE 15W-40 API CI-4</v>
          </cell>
          <cell r="I1890">
            <v>20</v>
          </cell>
          <cell r="J1890" t="str">
            <v>DR</v>
          </cell>
          <cell r="K1890">
            <v>296780</v>
          </cell>
          <cell r="L1890">
            <v>14839</v>
          </cell>
        </row>
        <row r="1891">
          <cell r="D1891">
            <v>3031349</v>
          </cell>
          <cell r="E1891" t="str">
            <v>AA0784</v>
          </cell>
          <cell r="F1891"/>
          <cell r="G1891">
            <v>4110179313</v>
          </cell>
          <cell r="H1891" t="str">
            <v>PRESSURE RELIEF VALVE</v>
          </cell>
          <cell r="I1891">
            <v>1</v>
          </cell>
          <cell r="J1891" t="str">
            <v>SE </v>
          </cell>
          <cell r="K1891">
            <v>11600</v>
          </cell>
          <cell r="L1891">
            <v>11600</v>
          </cell>
        </row>
        <row r="1892">
          <cell r="D1892">
            <v>3031355</v>
          </cell>
          <cell r="E1892" t="str">
            <v>AA0784</v>
          </cell>
          <cell r="F1892"/>
          <cell r="G1892">
            <v>4110179313</v>
          </cell>
          <cell r="H1892" t="str">
            <v>PRESSURE RELIEF VALVE</v>
          </cell>
          <cell r="I1892">
            <v>1</v>
          </cell>
          <cell r="J1892" t="str">
            <v>SE</v>
          </cell>
          <cell r="K1892">
            <v>11600</v>
          </cell>
          <cell r="L1892">
            <v>11600</v>
          </cell>
        </row>
        <row r="1893">
          <cell r="D1893">
            <v>3031357</v>
          </cell>
          <cell r="E1893" t="str">
            <v>AA0784</v>
          </cell>
          <cell r="F1893"/>
          <cell r="G1893">
            <v>4110179313</v>
          </cell>
          <cell r="H1893" t="str">
            <v>PRESSURE RELIEF VALVE</v>
          </cell>
          <cell r="I1893">
            <v>1</v>
          </cell>
          <cell r="J1893" t="str">
            <v>SE</v>
          </cell>
          <cell r="K1893">
            <v>11600</v>
          </cell>
          <cell r="L1893">
            <v>11600</v>
          </cell>
        </row>
        <row r="1894">
          <cell r="D1894">
            <v>3031361</v>
          </cell>
          <cell r="E1894" t="str">
            <v>AA0784</v>
          </cell>
          <cell r="F1894"/>
          <cell r="G1894">
            <v>4110179313</v>
          </cell>
          <cell r="H1894" t="str">
            <v>PRESSURE RELIEF VALVE</v>
          </cell>
          <cell r="I1894">
            <v>1</v>
          </cell>
          <cell r="J1894" t="str">
            <v>SE</v>
          </cell>
          <cell r="K1894">
            <v>11600</v>
          </cell>
          <cell r="L1894">
            <v>11600</v>
          </cell>
        </row>
        <row r="1895">
          <cell r="D1895">
            <v>3031367</v>
          </cell>
          <cell r="E1895" t="str">
            <v>AA0784</v>
          </cell>
          <cell r="F1895"/>
          <cell r="G1895">
            <v>4110179313</v>
          </cell>
          <cell r="H1895" t="str">
            <v>PRESSURE RELIEF VALVE</v>
          </cell>
          <cell r="I1895">
            <v>1</v>
          </cell>
          <cell r="J1895" t="str">
            <v>SE</v>
          </cell>
          <cell r="K1895">
            <v>11600</v>
          </cell>
          <cell r="L1895">
            <v>11600</v>
          </cell>
        </row>
        <row r="1896">
          <cell r="D1896">
            <v>3031371</v>
          </cell>
          <cell r="E1896" t="str">
            <v>AA0784</v>
          </cell>
          <cell r="F1896"/>
          <cell r="G1896">
            <v>4110179313</v>
          </cell>
          <cell r="H1896" t="str">
            <v>PRESSURE RELIEF VALVE</v>
          </cell>
          <cell r="I1896">
            <v>1</v>
          </cell>
          <cell r="J1896" t="str">
            <v>SE</v>
          </cell>
          <cell r="K1896">
            <v>11600</v>
          </cell>
          <cell r="L1896">
            <v>11600</v>
          </cell>
        </row>
        <row r="1897">
          <cell r="D1897">
            <v>3031373</v>
          </cell>
          <cell r="E1897" t="str">
            <v>AA0784</v>
          </cell>
          <cell r="F1897"/>
          <cell r="G1897">
            <v>4110179313</v>
          </cell>
          <cell r="H1897" t="str">
            <v>PRESSURE RELIEF VALVE</v>
          </cell>
          <cell r="I1897">
            <v>1</v>
          </cell>
          <cell r="J1897" t="str">
            <v>SE</v>
          </cell>
          <cell r="K1897">
            <v>11600</v>
          </cell>
          <cell r="L1897">
            <v>11600</v>
          </cell>
        </row>
        <row r="1898">
          <cell r="D1898">
            <v>3031429</v>
          </cell>
          <cell r="E1898">
            <v>1000103037</v>
          </cell>
          <cell r="F1898">
            <v>1000103037</v>
          </cell>
          <cell r="G1898" t="str">
            <v>          </v>
          </cell>
          <cell r="H1898" t="str">
            <v>FUEL FILTER PRO FLTGD P/N FS19763</v>
          </cell>
          <cell r="I1898">
            <v>1</v>
          </cell>
          <cell r="J1898" t="str">
            <v>EA </v>
          </cell>
          <cell r="K1898">
            <v>654</v>
          </cell>
          <cell r="L1898">
            <v>654</v>
          </cell>
        </row>
        <row r="1899">
          <cell r="D1899">
            <v>3031429</v>
          </cell>
          <cell r="E1899">
            <v>1000103035</v>
          </cell>
          <cell r="F1899">
            <v>1000103035</v>
          </cell>
          <cell r="G1899" t="str">
            <v>          </v>
          </cell>
          <cell r="H1899" t="str">
            <v>FUEL OIL FILTER FLTGD P/N FS1006</v>
          </cell>
          <cell r="I1899">
            <v>1</v>
          </cell>
          <cell r="J1899" t="str">
            <v>EA </v>
          </cell>
          <cell r="K1899">
            <v>1209</v>
          </cell>
          <cell r="L1899">
            <v>1209</v>
          </cell>
        </row>
        <row r="1900">
          <cell r="D1900">
            <v>3031462</v>
          </cell>
          <cell r="E1900">
            <v>1000103062</v>
          </cell>
          <cell r="F1900">
            <v>1000103062</v>
          </cell>
          <cell r="G1900"/>
          <cell r="H1900" t="str">
            <v>BRAKE RETURN FILTER RHR850G20V</v>
          </cell>
          <cell r="I1900">
            <v>1</v>
          </cell>
          <cell r="J1900" t="str">
            <v>EA</v>
          </cell>
          <cell r="K1900">
            <v>7000</v>
          </cell>
          <cell r="L1900">
            <v>7000</v>
          </cell>
        </row>
        <row r="1901">
          <cell r="D1901">
            <v>3031648</v>
          </cell>
          <cell r="E1901" t="str">
            <v>AA0851</v>
          </cell>
          <cell r="F1901"/>
          <cell r="G1901" t="str">
            <v>4110184053</v>
          </cell>
          <cell r="H1901" t="str">
            <v>SEAL KIT STEERING CYLINDER</v>
          </cell>
          <cell r="I1901">
            <v>4</v>
          </cell>
          <cell r="J1901" t="str">
            <v>SE</v>
          </cell>
          <cell r="K1901">
            <v>6200</v>
          </cell>
          <cell r="L1901">
            <v>1550</v>
          </cell>
        </row>
        <row r="1902">
          <cell r="D1902">
            <v>3031889</v>
          </cell>
          <cell r="E1902" t="str">
            <v>AA0851</v>
          </cell>
          <cell r="F1902"/>
          <cell r="G1902">
            <v>4110184053</v>
          </cell>
          <cell r="H1902" t="str">
            <v>SEAL KIT STEERING CYLINDER</v>
          </cell>
          <cell r="I1902">
            <v>4</v>
          </cell>
          <cell r="J1902" t="str">
            <v>SE</v>
          </cell>
          <cell r="K1902">
            <v>6200</v>
          </cell>
          <cell r="L1902">
            <v>1550</v>
          </cell>
        </row>
        <row r="1903">
          <cell r="D1903">
            <v>3031894</v>
          </cell>
          <cell r="E1903" t="str">
            <v>AA0851</v>
          </cell>
          <cell r="F1903"/>
          <cell r="G1903">
            <v>4110184053</v>
          </cell>
          <cell r="H1903" t="str">
            <v>SEAL KIT STEERING CYLINDER</v>
          </cell>
          <cell r="I1903">
            <v>4</v>
          </cell>
          <cell r="J1903" t="str">
            <v>SE</v>
          </cell>
          <cell r="K1903">
            <v>6200</v>
          </cell>
          <cell r="L1903">
            <v>1550</v>
          </cell>
        </row>
        <row r="1904">
          <cell r="D1904">
            <v>3032332</v>
          </cell>
          <cell r="E1904">
            <v>1000103062</v>
          </cell>
          <cell r="F1904">
            <v>1000103062</v>
          </cell>
          <cell r="G1904"/>
          <cell r="H1904" t="str">
            <v>BRAKE RETURN FILTER RHR850G20V</v>
          </cell>
          <cell r="I1904">
            <v>1</v>
          </cell>
          <cell r="J1904" t="str">
            <v>EA</v>
          </cell>
          <cell r="K1904">
            <v>7000</v>
          </cell>
          <cell r="L1904">
            <v>7000</v>
          </cell>
        </row>
        <row r="1905">
          <cell r="D1905">
            <v>3032381</v>
          </cell>
          <cell r="E1905" t="str">
            <v>AA0766</v>
          </cell>
          <cell r="F1905"/>
          <cell r="G1905" t="str">
            <v>4110180205</v>
          </cell>
          <cell r="H1905" t="str">
            <v>PLATE P/N 705-17-04611</v>
          </cell>
          <cell r="I1905">
            <v>4</v>
          </cell>
          <cell r="J1905" t="str">
            <v>EA</v>
          </cell>
          <cell r="K1905">
            <v>12800</v>
          </cell>
          <cell r="L1905">
            <v>3200</v>
          </cell>
        </row>
        <row r="1906">
          <cell r="D1906">
            <v>3032383</v>
          </cell>
          <cell r="E1906" t="str">
            <v>AA0766</v>
          </cell>
          <cell r="F1906"/>
          <cell r="G1906" t="str">
            <v>4110182742</v>
          </cell>
          <cell r="H1906" t="str">
            <v>PLATE P/N 705-17-04611</v>
          </cell>
          <cell r="I1906">
            <v>4</v>
          </cell>
          <cell r="J1906" t="str">
            <v>EA</v>
          </cell>
          <cell r="K1906">
            <v>12800</v>
          </cell>
          <cell r="L1906">
            <v>3200</v>
          </cell>
        </row>
        <row r="1907">
          <cell r="D1907">
            <v>3032385</v>
          </cell>
          <cell r="E1907" t="str">
            <v>AA0766</v>
          </cell>
          <cell r="F1907"/>
          <cell r="G1907">
            <v>4110180205</v>
          </cell>
          <cell r="H1907" t="str">
            <v>PLATE P/N 705-17-04611</v>
          </cell>
          <cell r="I1907">
            <v>4</v>
          </cell>
          <cell r="J1907" t="str">
            <v>EA</v>
          </cell>
          <cell r="K1907">
            <v>12800</v>
          </cell>
          <cell r="L1907">
            <v>3200</v>
          </cell>
        </row>
        <row r="1908">
          <cell r="D1908">
            <v>3032387</v>
          </cell>
          <cell r="E1908" t="str">
            <v>AA0766</v>
          </cell>
          <cell r="F1908"/>
          <cell r="G1908">
            <v>4110182742</v>
          </cell>
          <cell r="H1908" t="str">
            <v>PLATE P/N 705-17-04611</v>
          </cell>
          <cell r="I1908">
            <v>4</v>
          </cell>
          <cell r="J1908" t="str">
            <v>EA</v>
          </cell>
          <cell r="K1908">
            <v>12800</v>
          </cell>
          <cell r="L1908">
            <v>3200</v>
          </cell>
        </row>
        <row r="1909">
          <cell r="D1909">
            <v>3032389</v>
          </cell>
          <cell r="E1909" t="str">
            <v>AA0766</v>
          </cell>
          <cell r="F1909"/>
          <cell r="G1909">
            <v>4110180205</v>
          </cell>
          <cell r="H1909" t="str">
            <v>PLATE P/N 705-17-04611</v>
          </cell>
          <cell r="I1909">
            <v>8</v>
          </cell>
          <cell r="J1909" t="str">
            <v>EA</v>
          </cell>
          <cell r="K1909">
            <v>25600</v>
          </cell>
          <cell r="L1909">
            <v>3200</v>
          </cell>
        </row>
        <row r="1910">
          <cell r="D1910">
            <v>3032392</v>
          </cell>
          <cell r="E1910" t="str">
            <v>AA0497</v>
          </cell>
          <cell r="F1910"/>
          <cell r="G1910">
            <v>4110182742</v>
          </cell>
          <cell r="H1910" t="str">
            <v>HYDRAULIC PUMP P/N 7055142010</v>
          </cell>
          <cell r="I1910">
            <v>2</v>
          </cell>
          <cell r="J1910" t="str">
            <v>EA</v>
          </cell>
          <cell r="K1910">
            <v>129000</v>
          </cell>
          <cell r="L1910">
            <v>64500</v>
          </cell>
        </row>
        <row r="1911">
          <cell r="D1911">
            <v>3032393</v>
          </cell>
          <cell r="E1911" t="str">
            <v>AA0766</v>
          </cell>
          <cell r="F1911"/>
          <cell r="G1911">
            <v>4110180205</v>
          </cell>
          <cell r="H1911" t="str">
            <v>PLATE P/N 705-17-04611</v>
          </cell>
          <cell r="I1911">
            <v>4</v>
          </cell>
          <cell r="J1911" t="str">
            <v>EA</v>
          </cell>
          <cell r="K1911">
            <v>12800</v>
          </cell>
          <cell r="L1911">
            <v>3200</v>
          </cell>
        </row>
        <row r="1912">
          <cell r="D1912">
            <v>3032394</v>
          </cell>
          <cell r="E1912" t="str">
            <v>AA0766</v>
          </cell>
          <cell r="F1912"/>
          <cell r="G1912">
            <v>4110182742</v>
          </cell>
          <cell r="H1912" t="str">
            <v>PLATE P/N 705-17-04611</v>
          </cell>
          <cell r="I1912">
            <v>4</v>
          </cell>
          <cell r="J1912" t="str">
            <v>EA</v>
          </cell>
          <cell r="K1912">
            <v>12800</v>
          </cell>
          <cell r="L1912">
            <v>3200</v>
          </cell>
        </row>
        <row r="1913">
          <cell r="D1913">
            <v>3032395</v>
          </cell>
          <cell r="E1913" t="str">
            <v>AA0766</v>
          </cell>
          <cell r="F1913"/>
          <cell r="G1913">
            <v>4110180205</v>
          </cell>
          <cell r="H1913" t="str">
            <v>PLATE P/N 705-17-04611</v>
          </cell>
          <cell r="I1913">
            <v>4</v>
          </cell>
          <cell r="J1913" t="str">
            <v>EA</v>
          </cell>
          <cell r="K1913">
            <v>12800</v>
          </cell>
          <cell r="L1913">
            <v>3200</v>
          </cell>
        </row>
        <row r="1914">
          <cell r="D1914">
            <v>3032396</v>
          </cell>
          <cell r="E1914" t="str">
            <v>AA0766</v>
          </cell>
          <cell r="F1914"/>
          <cell r="G1914">
            <v>4110182742</v>
          </cell>
          <cell r="H1914" t="str">
            <v>PLATE P/N 705-17-04611</v>
          </cell>
          <cell r="I1914">
            <v>4</v>
          </cell>
          <cell r="J1914" t="str">
            <v>EA</v>
          </cell>
          <cell r="K1914">
            <v>12800</v>
          </cell>
          <cell r="L1914">
            <v>3200</v>
          </cell>
        </row>
        <row r="1915">
          <cell r="D1915">
            <v>3035190</v>
          </cell>
          <cell r="E1915" t="str">
            <v>AA0766</v>
          </cell>
          <cell r="F1915"/>
          <cell r="G1915">
            <v>4110182742</v>
          </cell>
          <cell r="H1915" t="str">
            <v>PLATE P/N 705-17-04611</v>
          </cell>
          <cell r="I1915">
            <v>4</v>
          </cell>
          <cell r="J1915" t="str">
            <v>EA</v>
          </cell>
          <cell r="K1915">
            <v>12800</v>
          </cell>
          <cell r="L1915">
            <v>3200</v>
          </cell>
        </row>
        <row r="1916">
          <cell r="D1916">
            <v>3035195</v>
          </cell>
          <cell r="E1916" t="str">
            <v>AA0766</v>
          </cell>
          <cell r="F1916"/>
          <cell r="G1916">
            <v>4110180205</v>
          </cell>
          <cell r="H1916" t="str">
            <v>PLATE P/N 705-17-04611</v>
          </cell>
          <cell r="I1916">
            <v>4</v>
          </cell>
          <cell r="J1916" t="str">
            <v>EA</v>
          </cell>
          <cell r="K1916">
            <v>12800</v>
          </cell>
          <cell r="L1916">
            <v>3200</v>
          </cell>
        </row>
        <row r="1917">
          <cell r="D1917">
            <v>3035198</v>
          </cell>
          <cell r="E1917" t="str">
            <v>AA0766</v>
          </cell>
          <cell r="F1917"/>
          <cell r="G1917">
            <v>4110182742</v>
          </cell>
          <cell r="H1917" t="str">
            <v>PLATE P/N 705-17-04611</v>
          </cell>
          <cell r="I1917">
            <v>6</v>
          </cell>
          <cell r="J1917" t="str">
            <v>EA</v>
          </cell>
          <cell r="K1917">
            <v>19200</v>
          </cell>
          <cell r="L1917">
            <v>3200</v>
          </cell>
        </row>
        <row r="1918">
          <cell r="D1918">
            <v>3035201</v>
          </cell>
          <cell r="E1918" t="str">
            <v>AA0766</v>
          </cell>
          <cell r="F1918"/>
          <cell r="G1918">
            <v>4110182742</v>
          </cell>
          <cell r="H1918" t="str">
            <v>PLATE P/N 705-17-04611</v>
          </cell>
          <cell r="I1918">
            <v>4</v>
          </cell>
          <cell r="J1918" t="str">
            <v>EA</v>
          </cell>
          <cell r="K1918">
            <v>12800</v>
          </cell>
          <cell r="L1918">
            <v>3200</v>
          </cell>
        </row>
        <row r="1919">
          <cell r="D1919">
            <v>3035203</v>
          </cell>
          <cell r="E1919" t="str">
            <v>AA0766</v>
          </cell>
          <cell r="F1919"/>
          <cell r="G1919">
            <v>4110180205</v>
          </cell>
          <cell r="H1919" t="str">
            <v>PLATE P/N 705-17-04611</v>
          </cell>
          <cell r="I1919">
            <v>8</v>
          </cell>
          <cell r="J1919" t="str">
            <v>EA</v>
          </cell>
          <cell r="K1919">
            <v>25600</v>
          </cell>
          <cell r="L1919">
            <v>3200</v>
          </cell>
        </row>
        <row r="1920">
          <cell r="D1920">
            <v>3035239</v>
          </cell>
          <cell r="E1920">
            <v>3000003478</v>
          </cell>
          <cell r="F1920">
            <v>3000003478</v>
          </cell>
          <cell r="G1920"/>
          <cell r="H1920" t="str">
            <v>BAR METAL 7/8INX3M HEX STEEL 1045 AISI</v>
          </cell>
          <cell r="I1920">
            <v>1</v>
          </cell>
          <cell r="J1920" t="str">
            <v>EA</v>
          </cell>
          <cell r="K1920">
            <v>880.4</v>
          </cell>
          <cell r="L1920">
            <v>880.4</v>
          </cell>
        </row>
        <row r="1921">
          <cell r="D1921">
            <v>3035239</v>
          </cell>
          <cell r="E1921" t="str">
            <v>AA0562</v>
          </cell>
          <cell r="F1921"/>
          <cell r="G1921">
            <v>4110181433</v>
          </cell>
          <cell r="H1921" t="str">
            <v>OIL SEAL 20X42X10MM.</v>
          </cell>
          <cell r="I1921">
            <v>40</v>
          </cell>
          <cell r="J1921" t="str">
            <v>EA</v>
          </cell>
          <cell r="K1921">
            <v>1800</v>
          </cell>
          <cell r="L1921">
            <v>45</v>
          </cell>
        </row>
        <row r="1922">
          <cell r="D1922">
            <v>3035261</v>
          </cell>
          <cell r="E1922" t="str">
            <v>AA0406</v>
          </cell>
          <cell r="F1922"/>
          <cell r="G1922">
            <v>4110179735</v>
          </cell>
          <cell r="H1922" t="str">
            <v>HARNESS ETR CNT MDL P/N 4371678</v>
          </cell>
          <cell r="I1922">
            <v>1</v>
          </cell>
          <cell r="J1922" t="str">
            <v>EA</v>
          </cell>
          <cell r="K1922">
            <v>84593</v>
          </cell>
          <cell r="L1922">
            <v>84593</v>
          </cell>
        </row>
        <row r="1923">
          <cell r="D1923">
            <v>3035261</v>
          </cell>
          <cell r="E1923" t="str">
            <v>AA0411</v>
          </cell>
          <cell r="F1923"/>
          <cell r="G1923">
            <v>4110179735</v>
          </cell>
          <cell r="H1923" t="str">
            <v>HARNESS WIRING P/N 3093667</v>
          </cell>
          <cell r="I1923">
            <v>2</v>
          </cell>
          <cell r="J1923" t="str">
            <v>EA</v>
          </cell>
          <cell r="K1923">
            <v>3898</v>
          </cell>
          <cell r="L1923">
            <v>1949</v>
          </cell>
        </row>
        <row r="1924">
          <cell r="D1924">
            <v>3035261</v>
          </cell>
          <cell r="E1924" t="str">
            <v>AA0412</v>
          </cell>
          <cell r="F1924"/>
          <cell r="G1924">
            <v>4110179735</v>
          </cell>
          <cell r="H1924" t="str">
            <v>HARNESS WIRING P/N 4295497</v>
          </cell>
          <cell r="I1924">
            <v>1</v>
          </cell>
          <cell r="J1924" t="str">
            <v>EA</v>
          </cell>
          <cell r="K1924">
            <v>7325</v>
          </cell>
          <cell r="L1924">
            <v>7325</v>
          </cell>
        </row>
        <row r="1925">
          <cell r="D1925">
            <v>3035378</v>
          </cell>
          <cell r="E1925" t="str">
            <v>AA0406</v>
          </cell>
          <cell r="F1925"/>
          <cell r="G1925">
            <v>4110179735</v>
          </cell>
          <cell r="H1925" t="str">
            <v>HARNESS ETR CNT MDL P/N 4371678</v>
          </cell>
          <cell r="I1925">
            <v>1</v>
          </cell>
          <cell r="J1925" t="str">
            <v>EA</v>
          </cell>
          <cell r="K1925">
            <v>84593</v>
          </cell>
          <cell r="L1925">
            <v>84593</v>
          </cell>
        </row>
        <row r="1926">
          <cell r="D1926">
            <v>3035378</v>
          </cell>
          <cell r="E1926" t="str">
            <v>AA0411</v>
          </cell>
          <cell r="F1926"/>
          <cell r="G1926">
            <v>4110179735</v>
          </cell>
          <cell r="H1926" t="str">
            <v>HARNESS WIRING P/N 3093667</v>
          </cell>
          <cell r="I1926">
            <v>2</v>
          </cell>
          <cell r="J1926" t="str">
            <v>EA</v>
          </cell>
          <cell r="K1926">
            <v>3898</v>
          </cell>
          <cell r="L1926">
            <v>1949</v>
          </cell>
        </row>
        <row r="1927">
          <cell r="D1927">
            <v>3035378</v>
          </cell>
          <cell r="E1927" t="str">
            <v>AA0412</v>
          </cell>
          <cell r="F1927"/>
          <cell r="G1927">
            <v>4110179735</v>
          </cell>
          <cell r="H1927" t="str">
            <v>HARNESS WIRING P/N 4295497</v>
          </cell>
          <cell r="I1927">
            <v>1</v>
          </cell>
          <cell r="J1927" t="str">
            <v>EA</v>
          </cell>
          <cell r="K1927">
            <v>7325</v>
          </cell>
          <cell r="L1927">
            <v>7325</v>
          </cell>
        </row>
        <row r="1928">
          <cell r="D1928">
            <v>3035379</v>
          </cell>
          <cell r="E1928" t="str">
            <v>AA0406</v>
          </cell>
          <cell r="F1928"/>
          <cell r="G1928">
            <v>4110179735</v>
          </cell>
          <cell r="H1928" t="str">
            <v>HARNESS ETR CNT MDL P/N 4371678</v>
          </cell>
          <cell r="I1928">
            <v>1</v>
          </cell>
          <cell r="J1928" t="str">
            <v>EA</v>
          </cell>
          <cell r="K1928">
            <v>84593</v>
          </cell>
          <cell r="L1928">
            <v>84593</v>
          </cell>
        </row>
        <row r="1929">
          <cell r="D1929">
            <v>3035379</v>
          </cell>
          <cell r="E1929" t="str">
            <v>AA0411</v>
          </cell>
          <cell r="F1929"/>
          <cell r="G1929">
            <v>4110179735</v>
          </cell>
          <cell r="H1929" t="str">
            <v>HARNESS WIRING P/N 3093667</v>
          </cell>
          <cell r="I1929">
            <v>2</v>
          </cell>
          <cell r="J1929" t="str">
            <v>EA</v>
          </cell>
          <cell r="K1929">
            <v>3898</v>
          </cell>
          <cell r="L1929">
            <v>1949</v>
          </cell>
        </row>
        <row r="1930">
          <cell r="D1930">
            <v>3035379</v>
          </cell>
          <cell r="E1930" t="str">
            <v>AA0412</v>
          </cell>
          <cell r="F1930"/>
          <cell r="G1930">
            <v>4110179735</v>
          </cell>
          <cell r="H1930" t="str">
            <v>HARNESS WIRING P/N 4295497</v>
          </cell>
          <cell r="I1930">
            <v>1</v>
          </cell>
          <cell r="J1930" t="str">
            <v>EA</v>
          </cell>
          <cell r="K1930">
            <v>7325</v>
          </cell>
          <cell r="L1930">
            <v>7325</v>
          </cell>
        </row>
        <row r="1931">
          <cell r="D1931">
            <v>3035381</v>
          </cell>
          <cell r="E1931" t="str">
            <v>AA0406</v>
          </cell>
          <cell r="F1931"/>
          <cell r="G1931">
            <v>4110179735</v>
          </cell>
          <cell r="H1931" t="str">
            <v>HARNESS ETR CNT MDL P/N 4371678</v>
          </cell>
          <cell r="I1931">
            <v>1</v>
          </cell>
          <cell r="J1931" t="str">
            <v>EA</v>
          </cell>
          <cell r="K1931">
            <v>84593</v>
          </cell>
          <cell r="L1931">
            <v>84593</v>
          </cell>
        </row>
        <row r="1932">
          <cell r="D1932">
            <v>3035381</v>
          </cell>
          <cell r="E1932" t="str">
            <v>AA0411</v>
          </cell>
          <cell r="F1932"/>
          <cell r="G1932">
            <v>4110179735</v>
          </cell>
          <cell r="H1932" t="str">
            <v>HARNESS WIRING P/N 3093667</v>
          </cell>
          <cell r="I1932">
            <v>2</v>
          </cell>
          <cell r="J1932" t="str">
            <v>EA</v>
          </cell>
          <cell r="K1932">
            <v>3898</v>
          </cell>
          <cell r="L1932">
            <v>1949</v>
          </cell>
        </row>
        <row r="1933">
          <cell r="D1933">
            <v>3035381</v>
          </cell>
          <cell r="E1933" t="str">
            <v>AA0412</v>
          </cell>
          <cell r="F1933"/>
          <cell r="G1933">
            <v>4110179735</v>
          </cell>
          <cell r="H1933" t="str">
            <v>HARNESS WIRING P/N 4295497</v>
          </cell>
          <cell r="I1933">
            <v>1</v>
          </cell>
          <cell r="J1933" t="str">
            <v>EA</v>
          </cell>
          <cell r="K1933">
            <v>7325</v>
          </cell>
          <cell r="L1933">
            <v>7325</v>
          </cell>
        </row>
        <row r="1934">
          <cell r="D1934">
            <v>3036186</v>
          </cell>
          <cell r="E1934" t="str">
            <v>AA0137</v>
          </cell>
          <cell r="F1934"/>
          <cell r="G1934" t="str">
            <v>4110179867</v>
          </cell>
          <cell r="H1934" t="str">
            <v>BRAKE SUB ASSY P/N 985-BP-02042</v>
          </cell>
          <cell r="I1934">
            <v>1</v>
          </cell>
          <cell r="J1934" t="str">
            <v>EA</v>
          </cell>
          <cell r="K1934">
            <v>63400</v>
          </cell>
          <cell r="L1934">
            <v>63400</v>
          </cell>
        </row>
        <row r="1935">
          <cell r="D1935">
            <v>3036187</v>
          </cell>
          <cell r="E1935" t="str">
            <v>AA0137</v>
          </cell>
          <cell r="F1935"/>
          <cell r="G1935">
            <v>4110179867</v>
          </cell>
          <cell r="H1935" t="str">
            <v>BRAKE SUB ASSY P/N 985-BP-02042</v>
          </cell>
          <cell r="I1935">
            <v>1</v>
          </cell>
          <cell r="J1935" t="str">
            <v>EA</v>
          </cell>
          <cell r="K1935">
            <v>63400</v>
          </cell>
          <cell r="L1935">
            <v>63400</v>
          </cell>
        </row>
        <row r="1936">
          <cell r="D1936">
            <v>3036188</v>
          </cell>
          <cell r="E1936" t="str">
            <v>AA0137</v>
          </cell>
          <cell r="F1936"/>
          <cell r="G1936">
            <v>4110179867</v>
          </cell>
          <cell r="H1936" t="str">
            <v>BRAKE SUB ASSY P/N 985-BP-02042</v>
          </cell>
          <cell r="I1936">
            <v>1</v>
          </cell>
          <cell r="J1936" t="str">
            <v>EA</v>
          </cell>
          <cell r="K1936">
            <v>63400</v>
          </cell>
          <cell r="L1936">
            <v>63400</v>
          </cell>
        </row>
        <row r="1937">
          <cell r="D1937">
            <v>3036189</v>
          </cell>
          <cell r="E1937" t="str">
            <v>AA0137</v>
          </cell>
          <cell r="F1937"/>
          <cell r="G1937">
            <v>4110179867</v>
          </cell>
          <cell r="H1937" t="str">
            <v>BRAKE SUB ASSY P/N 985-BP-02042</v>
          </cell>
          <cell r="I1937">
            <v>1</v>
          </cell>
          <cell r="J1937" t="str">
            <v>EA</v>
          </cell>
          <cell r="K1937">
            <v>63400</v>
          </cell>
          <cell r="L1937">
            <v>63400</v>
          </cell>
        </row>
        <row r="1938">
          <cell r="D1938">
            <v>3036190</v>
          </cell>
          <cell r="E1938" t="str">
            <v>AA0137</v>
          </cell>
          <cell r="F1938"/>
          <cell r="G1938">
            <v>4110179867</v>
          </cell>
          <cell r="H1938" t="str">
            <v>BRAKE SUB ASSY P/N 985-BP-02042</v>
          </cell>
          <cell r="I1938">
            <v>1</v>
          </cell>
          <cell r="J1938" t="str">
            <v>EA</v>
          </cell>
          <cell r="K1938">
            <v>63400</v>
          </cell>
          <cell r="L1938">
            <v>63400</v>
          </cell>
        </row>
        <row r="1939">
          <cell r="D1939">
            <v>3036191</v>
          </cell>
          <cell r="E1939" t="str">
            <v>AA0137</v>
          </cell>
          <cell r="F1939"/>
          <cell r="G1939">
            <v>4110179867</v>
          </cell>
          <cell r="H1939" t="str">
            <v>BRAKE SUB ASSY P/N 985-BP-02042</v>
          </cell>
          <cell r="I1939">
            <v>1</v>
          </cell>
          <cell r="J1939" t="str">
            <v>EA</v>
          </cell>
          <cell r="K1939">
            <v>63400</v>
          </cell>
          <cell r="L1939">
            <v>63400</v>
          </cell>
        </row>
        <row r="1940">
          <cell r="D1940">
            <v>3036620</v>
          </cell>
          <cell r="E1940">
            <v>1000103037</v>
          </cell>
          <cell r="F1940">
            <v>1000103037</v>
          </cell>
          <cell r="G1940"/>
          <cell r="H1940" t="str">
            <v>FUEL FILTER PRO FLTGD P/N FS19763</v>
          </cell>
          <cell r="I1940">
            <v>1</v>
          </cell>
          <cell r="J1940" t="str">
            <v>EA</v>
          </cell>
          <cell r="K1940">
            <v>654</v>
          </cell>
          <cell r="L1940">
            <v>654</v>
          </cell>
        </row>
        <row r="1941">
          <cell r="D1941">
            <v>3036620</v>
          </cell>
          <cell r="E1941">
            <v>1000103035</v>
          </cell>
          <cell r="F1941">
            <v>1000103035</v>
          </cell>
          <cell r="G1941"/>
          <cell r="H1941" t="str">
            <v>FUEL OIL FILTER FLTGD P/N FS1006</v>
          </cell>
          <cell r="I1941">
            <v>1</v>
          </cell>
          <cell r="J1941" t="str">
            <v>EA</v>
          </cell>
          <cell r="K1941">
            <v>1209</v>
          </cell>
          <cell r="L1941">
            <v>1209</v>
          </cell>
        </row>
        <row r="1942">
          <cell r="D1942">
            <v>3036621</v>
          </cell>
          <cell r="E1942">
            <v>1000103037</v>
          </cell>
          <cell r="F1942">
            <v>1000103037</v>
          </cell>
          <cell r="G1942"/>
          <cell r="H1942" t="str">
            <v>FUEL FILTER PRO FLTGD P/N FS19763</v>
          </cell>
          <cell r="I1942">
            <v>1</v>
          </cell>
          <cell r="J1942" t="str">
            <v>EA</v>
          </cell>
          <cell r="K1942">
            <v>654</v>
          </cell>
          <cell r="L1942">
            <v>654</v>
          </cell>
        </row>
        <row r="1943">
          <cell r="D1943">
            <v>3036621</v>
          </cell>
          <cell r="E1943">
            <v>1000103035</v>
          </cell>
          <cell r="F1943">
            <v>1000103035</v>
          </cell>
          <cell r="G1943"/>
          <cell r="H1943" t="str">
            <v>FUEL OIL FILTER FLTGD P/N FS1006</v>
          </cell>
          <cell r="I1943">
            <v>1</v>
          </cell>
          <cell r="J1943" t="str">
            <v>EA</v>
          </cell>
          <cell r="K1943">
            <v>1209</v>
          </cell>
          <cell r="L1943">
            <v>1209</v>
          </cell>
        </row>
        <row r="1944">
          <cell r="D1944">
            <v>3036644</v>
          </cell>
          <cell r="E1944">
            <v>1000103037</v>
          </cell>
          <cell r="F1944">
            <v>1000103037</v>
          </cell>
          <cell r="G1944"/>
          <cell r="H1944" t="str">
            <v>FUEL FILTER PRO FLTGD P/N FS19763</v>
          </cell>
          <cell r="I1944">
            <v>1</v>
          </cell>
          <cell r="J1944" t="str">
            <v>EA</v>
          </cell>
          <cell r="K1944">
            <v>654</v>
          </cell>
          <cell r="L1944">
            <v>654</v>
          </cell>
        </row>
        <row r="1945">
          <cell r="D1945">
            <v>3036644</v>
          </cell>
          <cell r="E1945">
            <v>1000103035</v>
          </cell>
          <cell r="F1945">
            <v>1000103035</v>
          </cell>
          <cell r="G1945"/>
          <cell r="H1945" t="str">
            <v>FUEL OIL FILTER FLTGD P/N FS1006</v>
          </cell>
          <cell r="I1945">
            <v>1</v>
          </cell>
          <cell r="J1945" t="str">
            <v>EA</v>
          </cell>
          <cell r="K1945">
            <v>1209</v>
          </cell>
          <cell r="L1945">
            <v>1209</v>
          </cell>
        </row>
        <row r="1946">
          <cell r="D1946">
            <v>3036647</v>
          </cell>
          <cell r="E1946">
            <v>1000103037</v>
          </cell>
          <cell r="F1946">
            <v>1000103037</v>
          </cell>
          <cell r="G1946"/>
          <cell r="H1946" t="str">
            <v>FUEL FILTER PRO FLTGD P/N FS19763</v>
          </cell>
          <cell r="I1946">
            <v>1</v>
          </cell>
          <cell r="J1946" t="str">
            <v>EA</v>
          </cell>
          <cell r="K1946">
            <v>654</v>
          </cell>
          <cell r="L1946">
            <v>654</v>
          </cell>
        </row>
        <row r="1947">
          <cell r="D1947">
            <v>3036647</v>
          </cell>
          <cell r="E1947">
            <v>1000103035</v>
          </cell>
          <cell r="F1947">
            <v>1000103035</v>
          </cell>
          <cell r="G1947"/>
          <cell r="H1947" t="str">
            <v>FUEL OIL FILTER FLTGD P/N FS1006</v>
          </cell>
          <cell r="I1947">
            <v>1</v>
          </cell>
          <cell r="J1947" t="str">
            <v>EA</v>
          </cell>
          <cell r="K1947">
            <v>1209</v>
          </cell>
          <cell r="L1947">
            <v>1209</v>
          </cell>
        </row>
        <row r="1948">
          <cell r="D1948">
            <v>3036844</v>
          </cell>
          <cell r="E1948">
            <v>3000000123</v>
          </cell>
          <cell r="F1948">
            <v>3000000123</v>
          </cell>
          <cell r="G1948"/>
          <cell r="H1948" t="str">
            <v>PIPE METALLIC 1 IN. 6 MR. STEEL GALV</v>
          </cell>
          <cell r="I1948">
            <v>6</v>
          </cell>
          <cell r="J1948" t="str">
            <v>EA</v>
          </cell>
          <cell r="K1948">
            <v>3186</v>
          </cell>
          <cell r="L1948">
            <v>531</v>
          </cell>
        </row>
        <row r="1949">
          <cell r="D1949">
            <v>3036892</v>
          </cell>
          <cell r="E1949" t="str">
            <v>AA1116</v>
          </cell>
          <cell r="F1949"/>
          <cell r="G1949" t="str">
            <v>4110179687</v>
          </cell>
          <cell r="H1949" t="str">
            <v>น้ำยาทำความสะอาดเอนกประสงค์</v>
          </cell>
          <cell r="I1949">
            <v>1</v>
          </cell>
          <cell r="J1949" t="str">
            <v>EA</v>
          </cell>
          <cell r="K1949">
            <v>3850</v>
          </cell>
          <cell r="L1949">
            <v>3850</v>
          </cell>
        </row>
        <row r="1950">
          <cell r="D1950">
            <v>3037003</v>
          </cell>
          <cell r="E1950" t="str">
            <v>AA0540</v>
          </cell>
          <cell r="F1950"/>
          <cell r="G1950">
            <v>4110179736</v>
          </cell>
          <cell r="H1950" t="str">
            <v>MODULE CONTROL P/N 4954430</v>
          </cell>
          <cell r="I1950">
            <v>1</v>
          </cell>
          <cell r="J1950" t="str">
            <v>EA </v>
          </cell>
          <cell r="K1950">
            <v>109898</v>
          </cell>
          <cell r="L1950">
            <v>109898</v>
          </cell>
        </row>
        <row r="1951">
          <cell r="D1951">
            <v>3037006</v>
          </cell>
          <cell r="E1951" t="str">
            <v>AA0540</v>
          </cell>
          <cell r="F1951"/>
          <cell r="G1951">
            <v>4110179736</v>
          </cell>
          <cell r="H1951" t="str">
            <v>MODULE CONTROL P/N 4954430</v>
          </cell>
          <cell r="I1951">
            <v>1</v>
          </cell>
          <cell r="J1951" t="str">
            <v>EA</v>
          </cell>
          <cell r="K1951">
            <v>109898</v>
          </cell>
          <cell r="L1951">
            <v>109898</v>
          </cell>
        </row>
        <row r="1952">
          <cell r="D1952">
            <v>3037207</v>
          </cell>
          <cell r="E1952">
            <v>3000004468</v>
          </cell>
          <cell r="F1952">
            <v>3000004468</v>
          </cell>
          <cell r="G1952"/>
          <cell r="H1952" t="str">
            <v>BEARING BALL ANNULAR SKF 6219C3</v>
          </cell>
          <cell r="I1952">
            <v>2</v>
          </cell>
          <cell r="J1952" t="str">
            <v>EA</v>
          </cell>
          <cell r="K1952">
            <v>3940</v>
          </cell>
          <cell r="L1952">
            <v>1970</v>
          </cell>
        </row>
        <row r="1953">
          <cell r="D1953">
            <v>3037207</v>
          </cell>
          <cell r="E1953">
            <v>3000004442</v>
          </cell>
          <cell r="F1953">
            <v>3000004442</v>
          </cell>
          <cell r="G1953"/>
          <cell r="H1953" t="str">
            <v>BEARING PN.6211Z.ZCM</v>
          </cell>
          <cell r="I1953">
            <v>1</v>
          </cell>
          <cell r="J1953" t="str">
            <v>EA</v>
          </cell>
          <cell r="K1953">
            <v>395.26</v>
          </cell>
          <cell r="L1953">
            <v>395.26</v>
          </cell>
        </row>
        <row r="1954">
          <cell r="D1954">
            <v>3037210</v>
          </cell>
          <cell r="E1954">
            <v>1000103037</v>
          </cell>
          <cell r="F1954">
            <v>1000103037</v>
          </cell>
          <cell r="G1954"/>
          <cell r="H1954" t="str">
            <v>FUEL FILTER PRO FLTGD P/N FS19763</v>
          </cell>
          <cell r="I1954">
            <v>1</v>
          </cell>
          <cell r="J1954" t="str">
            <v>EA</v>
          </cell>
          <cell r="K1954">
            <v>654</v>
          </cell>
          <cell r="L1954">
            <v>654</v>
          </cell>
        </row>
        <row r="1955">
          <cell r="D1955">
            <v>3037210</v>
          </cell>
          <cell r="E1955">
            <v>1000103035</v>
          </cell>
          <cell r="F1955">
            <v>1000103035</v>
          </cell>
          <cell r="G1955"/>
          <cell r="H1955" t="str">
            <v>FUEL OIL FILTER FLTGD P/N FS1006</v>
          </cell>
          <cell r="I1955">
            <v>1</v>
          </cell>
          <cell r="J1955" t="str">
            <v>EA</v>
          </cell>
          <cell r="K1955">
            <v>1209</v>
          </cell>
          <cell r="L1955">
            <v>1209</v>
          </cell>
        </row>
        <row r="1956">
          <cell r="D1956">
            <v>3037459</v>
          </cell>
          <cell r="E1956" t="str">
            <v>AA0363</v>
          </cell>
          <cell r="F1956"/>
          <cell r="G1956">
            <v>4110179617</v>
          </cell>
          <cell r="H1956" t="str">
            <v>GASKET (TURBO) P/N 1S4295</v>
          </cell>
          <cell r="I1956">
            <v>4</v>
          </cell>
          <cell r="J1956" t="str">
            <v>EA</v>
          </cell>
          <cell r="K1956">
            <v>1256</v>
          </cell>
          <cell r="L1956">
            <v>314</v>
          </cell>
        </row>
        <row r="1957">
          <cell r="D1957">
            <v>3037459</v>
          </cell>
          <cell r="E1957" t="str">
            <v>AA0815</v>
          </cell>
          <cell r="F1957"/>
          <cell r="G1957">
            <v>4110179617</v>
          </cell>
          <cell r="H1957" t="str">
            <v>REPLACEMENT P/N 246-7524</v>
          </cell>
          <cell r="I1957">
            <v>4</v>
          </cell>
          <cell r="J1957" t="str">
            <v>EA</v>
          </cell>
          <cell r="K1957">
            <v>7484</v>
          </cell>
          <cell r="L1957">
            <v>1871</v>
          </cell>
        </row>
        <row r="1958">
          <cell r="D1958">
            <v>3037463</v>
          </cell>
          <cell r="E1958" t="str">
            <v>AA0363</v>
          </cell>
          <cell r="F1958"/>
          <cell r="G1958">
            <v>4110179604</v>
          </cell>
          <cell r="H1958" t="str">
            <v>GASKET (TURBO) P/N 1S4295</v>
          </cell>
          <cell r="I1958">
            <v>4</v>
          </cell>
          <cell r="J1958" t="str">
            <v>EA</v>
          </cell>
          <cell r="K1958">
            <v>1256</v>
          </cell>
          <cell r="L1958">
            <v>314</v>
          </cell>
        </row>
        <row r="1959">
          <cell r="D1959">
            <v>3037463</v>
          </cell>
          <cell r="E1959" t="str">
            <v>AA0815</v>
          </cell>
          <cell r="F1959"/>
          <cell r="G1959">
            <v>4110179604</v>
          </cell>
          <cell r="H1959" t="str">
            <v>REPLACEMENT P/N 246-7524</v>
          </cell>
          <cell r="I1959">
            <v>4</v>
          </cell>
          <cell r="J1959" t="str">
            <v>EA</v>
          </cell>
          <cell r="K1959">
            <v>7484</v>
          </cell>
          <cell r="L1959">
            <v>1871</v>
          </cell>
        </row>
        <row r="1960">
          <cell r="D1960">
            <v>3037464</v>
          </cell>
          <cell r="E1960" t="str">
            <v>AA0363</v>
          </cell>
          <cell r="F1960"/>
          <cell r="G1960">
            <v>4110179604</v>
          </cell>
          <cell r="H1960" t="str">
            <v>GASKET (TURBO) P/N 1S4295</v>
          </cell>
          <cell r="I1960">
            <v>4</v>
          </cell>
          <cell r="J1960" t="str">
            <v>EA</v>
          </cell>
          <cell r="K1960">
            <v>1256</v>
          </cell>
          <cell r="L1960">
            <v>314</v>
          </cell>
        </row>
        <row r="1961">
          <cell r="D1961">
            <v>3037464</v>
          </cell>
          <cell r="E1961" t="str">
            <v>AA0815</v>
          </cell>
          <cell r="F1961"/>
          <cell r="G1961">
            <v>4110179604</v>
          </cell>
          <cell r="H1961" t="str">
            <v>REPLACEMENT P/N 246-7524</v>
          </cell>
          <cell r="I1961">
            <v>4</v>
          </cell>
          <cell r="J1961" t="str">
            <v>EA</v>
          </cell>
          <cell r="K1961">
            <v>7484</v>
          </cell>
          <cell r="L1961">
            <v>1871</v>
          </cell>
        </row>
        <row r="1962">
          <cell r="D1962">
            <v>3037468</v>
          </cell>
          <cell r="E1962" t="str">
            <v>AA0363</v>
          </cell>
          <cell r="F1962"/>
          <cell r="G1962">
            <v>4110179604</v>
          </cell>
          <cell r="H1962" t="str">
            <v>GASKET (TURBO) P/N 1S4295</v>
          </cell>
          <cell r="I1962">
            <v>4</v>
          </cell>
          <cell r="J1962" t="str">
            <v>EA</v>
          </cell>
          <cell r="K1962">
            <v>1256</v>
          </cell>
          <cell r="L1962">
            <v>314</v>
          </cell>
        </row>
        <row r="1963">
          <cell r="D1963">
            <v>3037468</v>
          </cell>
          <cell r="E1963" t="str">
            <v>AA0815</v>
          </cell>
          <cell r="F1963"/>
          <cell r="G1963">
            <v>4110179604</v>
          </cell>
          <cell r="H1963" t="str">
            <v>REPLACEMENT P/N 246-7524</v>
          </cell>
          <cell r="I1963">
            <v>4</v>
          </cell>
          <cell r="J1963" t="str">
            <v>EA</v>
          </cell>
          <cell r="K1963">
            <v>7484</v>
          </cell>
          <cell r="L1963">
            <v>1871</v>
          </cell>
        </row>
        <row r="1964">
          <cell r="D1964">
            <v>3037469</v>
          </cell>
          <cell r="E1964" t="str">
            <v>AA0363</v>
          </cell>
          <cell r="F1964"/>
          <cell r="G1964">
            <v>4110179604</v>
          </cell>
          <cell r="H1964" t="str">
            <v>GASKET (TURBO) P/N 1S4295</v>
          </cell>
          <cell r="I1964">
            <v>4</v>
          </cell>
          <cell r="J1964" t="str">
            <v>EA</v>
          </cell>
          <cell r="K1964">
            <v>1256</v>
          </cell>
          <cell r="L1964">
            <v>314</v>
          </cell>
        </row>
        <row r="1965">
          <cell r="D1965">
            <v>3037469</v>
          </cell>
          <cell r="E1965" t="str">
            <v>AA0815</v>
          </cell>
          <cell r="F1965"/>
          <cell r="G1965">
            <v>4110179604</v>
          </cell>
          <cell r="H1965" t="str">
            <v>REPLACEMENT P/N 246-7524</v>
          </cell>
          <cell r="I1965">
            <v>4</v>
          </cell>
          <cell r="J1965" t="str">
            <v>EA</v>
          </cell>
          <cell r="K1965">
            <v>7484</v>
          </cell>
          <cell r="L1965">
            <v>1871</v>
          </cell>
        </row>
        <row r="1966">
          <cell r="D1966">
            <v>3037510</v>
          </cell>
          <cell r="E1966" t="str">
            <v>AA0204</v>
          </cell>
          <cell r="F1966"/>
          <cell r="G1966">
            <v>4110180059</v>
          </cell>
          <cell r="H1966" t="str">
            <v>CUSHION RUBBER P/N 56201122410</v>
          </cell>
          <cell r="I1966">
            <v>8</v>
          </cell>
          <cell r="J1966" t="str">
            <v>EA</v>
          </cell>
          <cell r="K1966">
            <v>20560</v>
          </cell>
          <cell r="L1966">
            <v>2570</v>
          </cell>
        </row>
        <row r="1967">
          <cell r="D1967">
            <v>3037511</v>
          </cell>
          <cell r="E1967" t="str">
            <v>AA0204</v>
          </cell>
          <cell r="F1967"/>
          <cell r="G1967">
            <v>4110180059</v>
          </cell>
          <cell r="H1967" t="str">
            <v>CUSHION RUBBER P/N 56201122410</v>
          </cell>
          <cell r="I1967">
            <v>8</v>
          </cell>
          <cell r="J1967" t="str">
            <v>EA</v>
          </cell>
          <cell r="K1967">
            <v>20560</v>
          </cell>
          <cell r="L1967">
            <v>2570</v>
          </cell>
        </row>
        <row r="1968">
          <cell r="D1968">
            <v>3037587</v>
          </cell>
          <cell r="E1968" t="str">
            <v>AA0186</v>
          </cell>
          <cell r="F1968"/>
          <cell r="G1968" t="str">
            <v>4110179896</v>
          </cell>
          <cell r="H1968" t="str">
            <v>CONNECTOR 90 DEGREE 1/8 นิ้ว NPT</v>
          </cell>
          <cell r="I1968">
            <v>150</v>
          </cell>
          <cell r="J1968" t="str">
            <v>EA</v>
          </cell>
          <cell r="K1968">
            <v>9600</v>
          </cell>
          <cell r="L1968">
            <v>64</v>
          </cell>
        </row>
        <row r="1969">
          <cell r="D1969">
            <v>3037587</v>
          </cell>
          <cell r="E1969" t="str">
            <v>AA0186</v>
          </cell>
          <cell r="F1969"/>
          <cell r="G1969" t="str">
            <v>4110179896</v>
          </cell>
          <cell r="H1969" t="str">
            <v>CONNECTOR 90 DEGREE 1/8 นิ้ว NPT</v>
          </cell>
          <cell r="I1969">
            <v>150</v>
          </cell>
          <cell r="J1969" t="str">
            <v>EA</v>
          </cell>
          <cell r="K1969">
            <v>16800</v>
          </cell>
          <cell r="L1969">
            <v>112</v>
          </cell>
        </row>
        <row r="1970">
          <cell r="D1970">
            <v>3037587</v>
          </cell>
          <cell r="E1970" t="str">
            <v>AA0967</v>
          </cell>
          <cell r="F1970"/>
          <cell r="G1970" t="str">
            <v>4110179896</v>
          </cell>
          <cell r="H1970" t="str">
            <v>STRIGHT CONNECTORV 1/8 นิ้ว NPT</v>
          </cell>
          <cell r="I1970">
            <v>150</v>
          </cell>
          <cell r="J1970" t="str">
            <v>EA</v>
          </cell>
          <cell r="K1970">
            <v>7200</v>
          </cell>
          <cell r="L1970">
            <v>48</v>
          </cell>
        </row>
        <row r="1971">
          <cell r="D1971">
            <v>3037666</v>
          </cell>
          <cell r="E1971">
            <v>1000103035</v>
          </cell>
          <cell r="F1971">
            <v>1000103035</v>
          </cell>
          <cell r="G1971"/>
          <cell r="H1971" t="str">
            <v>FUEL OIL FILTER FLTGD P/N FS1006</v>
          </cell>
          <cell r="I1971">
            <v>1</v>
          </cell>
          <cell r="J1971" t="str">
            <v>EA</v>
          </cell>
          <cell r="K1971">
            <v>1209</v>
          </cell>
          <cell r="L1971">
            <v>1209</v>
          </cell>
        </row>
        <row r="1972">
          <cell r="D1972">
            <v>3037674</v>
          </cell>
          <cell r="E1972">
            <v>1000103037</v>
          </cell>
          <cell r="F1972">
            <v>1000103037</v>
          </cell>
          <cell r="G1972"/>
          <cell r="H1972" t="str">
            <v>FUEL FILTER PRO FLTGD P/N FS19763</v>
          </cell>
          <cell r="I1972">
            <v>1</v>
          </cell>
          <cell r="J1972" t="str">
            <v>EA</v>
          </cell>
          <cell r="K1972">
            <v>654</v>
          </cell>
          <cell r="L1972">
            <v>654</v>
          </cell>
        </row>
        <row r="1973">
          <cell r="D1973">
            <v>3037674</v>
          </cell>
          <cell r="E1973">
            <v>1000103035</v>
          </cell>
          <cell r="F1973">
            <v>1000103035</v>
          </cell>
          <cell r="G1973"/>
          <cell r="H1973" t="str">
            <v>FUEL OIL FILTER FLTGD P/N FS1006</v>
          </cell>
          <cell r="I1973">
            <v>1</v>
          </cell>
          <cell r="J1973" t="str">
            <v>EA</v>
          </cell>
          <cell r="K1973">
            <v>1209</v>
          </cell>
          <cell r="L1973">
            <v>1209</v>
          </cell>
        </row>
        <row r="1974">
          <cell r="D1974">
            <v>3040075</v>
          </cell>
          <cell r="E1974">
            <v>1000103037</v>
          </cell>
          <cell r="F1974">
            <v>1000103037</v>
          </cell>
          <cell r="G1974"/>
          <cell r="H1974" t="str">
            <v>FUEL FILTER PRO FLTGD P/N FS19763</v>
          </cell>
          <cell r="I1974">
            <v>1</v>
          </cell>
          <cell r="J1974" t="str">
            <v>EA</v>
          </cell>
          <cell r="K1974">
            <v>654</v>
          </cell>
          <cell r="L1974">
            <v>654</v>
          </cell>
        </row>
        <row r="1975">
          <cell r="D1975">
            <v>3040075</v>
          </cell>
          <cell r="E1975">
            <v>1000103035</v>
          </cell>
          <cell r="F1975">
            <v>1000103035</v>
          </cell>
          <cell r="G1975"/>
          <cell r="H1975" t="str">
            <v>FUEL OIL FILTER FLTGD P/N FS1006</v>
          </cell>
          <cell r="I1975">
            <v>1</v>
          </cell>
          <cell r="J1975" t="str">
            <v>EA</v>
          </cell>
          <cell r="K1975">
            <v>1209</v>
          </cell>
          <cell r="L1975">
            <v>1209</v>
          </cell>
        </row>
        <row r="1976">
          <cell r="D1976">
            <v>3044206</v>
          </cell>
          <cell r="E1976" t="str">
            <v>AA0823</v>
          </cell>
          <cell r="F1976"/>
          <cell r="G1976">
            <v>4110180017</v>
          </cell>
          <cell r="H1976" t="str">
            <v>RING GEAR 3ND P/N 985-TM-52385</v>
          </cell>
          <cell r="I1976">
            <v>1</v>
          </cell>
          <cell r="J1976" t="str">
            <v>EA</v>
          </cell>
          <cell r="K1976">
            <v>80000</v>
          </cell>
          <cell r="L1976">
            <v>80000</v>
          </cell>
        </row>
        <row r="1977">
          <cell r="D1977">
            <v>3044340</v>
          </cell>
          <cell r="E1977" t="str">
            <v>AA1028</v>
          </cell>
          <cell r="F1977"/>
          <cell r="G1977">
            <v>4110180213</v>
          </cell>
          <cell r="H1977" t="str">
            <v>V-BELT ALTERNATOR P/N 01/124405</v>
          </cell>
          <cell r="I1977">
            <v>1</v>
          </cell>
          <cell r="J1977" t="str">
            <v>EA</v>
          </cell>
          <cell r="K1977">
            <v>650</v>
          </cell>
          <cell r="L1977">
            <v>650</v>
          </cell>
        </row>
        <row r="1978">
          <cell r="D1978">
            <v>3044342</v>
          </cell>
          <cell r="E1978" t="str">
            <v>AA1028</v>
          </cell>
          <cell r="F1978"/>
          <cell r="G1978">
            <v>4110180213</v>
          </cell>
          <cell r="H1978" t="str">
            <v>V-BELT ALTERNATOR P/N 01/124405</v>
          </cell>
          <cell r="I1978">
            <v>1</v>
          </cell>
          <cell r="J1978" t="str">
            <v>EA</v>
          </cell>
          <cell r="K1978">
            <v>650</v>
          </cell>
          <cell r="L1978">
            <v>650</v>
          </cell>
        </row>
        <row r="1979">
          <cell r="D1979">
            <v>3044343</v>
          </cell>
          <cell r="E1979" t="str">
            <v>AA1028</v>
          </cell>
          <cell r="F1979"/>
          <cell r="G1979">
            <v>4110180213</v>
          </cell>
          <cell r="H1979" t="str">
            <v>V-BELT ALTERNATOR P/N 01/124405</v>
          </cell>
          <cell r="I1979">
            <v>1</v>
          </cell>
          <cell r="J1979" t="str">
            <v>EA</v>
          </cell>
          <cell r="K1979">
            <v>650</v>
          </cell>
          <cell r="L1979">
            <v>650</v>
          </cell>
        </row>
        <row r="1980">
          <cell r="D1980">
            <v>3044344</v>
          </cell>
          <cell r="E1980" t="str">
            <v>AA1028</v>
          </cell>
          <cell r="F1980"/>
          <cell r="G1980">
            <v>4110180213</v>
          </cell>
          <cell r="H1980" t="str">
            <v>V-BELT ALTERNATOR P/N 01/124405</v>
          </cell>
          <cell r="I1980">
            <v>1</v>
          </cell>
          <cell r="J1980" t="str">
            <v>EA</v>
          </cell>
          <cell r="K1980">
            <v>650</v>
          </cell>
          <cell r="L1980">
            <v>650</v>
          </cell>
        </row>
        <row r="1981">
          <cell r="D1981">
            <v>3044345</v>
          </cell>
          <cell r="E1981" t="str">
            <v>AA1028</v>
          </cell>
          <cell r="F1981"/>
          <cell r="G1981">
            <v>4110180213</v>
          </cell>
          <cell r="H1981" t="str">
            <v>V-BELT ALTERNATOR P/N 01/124405</v>
          </cell>
          <cell r="I1981">
            <v>1</v>
          </cell>
          <cell r="J1981" t="str">
            <v>EA</v>
          </cell>
          <cell r="K1981">
            <v>650</v>
          </cell>
          <cell r="L1981">
            <v>650</v>
          </cell>
        </row>
        <row r="1982">
          <cell r="D1982">
            <v>3044640</v>
          </cell>
          <cell r="E1982">
            <v>1000103066</v>
          </cell>
          <cell r="F1982">
            <v>1000103066</v>
          </cell>
          <cell r="G1982"/>
          <cell r="H1982" t="str">
            <v>AIR DRIER FILTER 4324100202</v>
          </cell>
          <cell r="I1982">
            <v>1</v>
          </cell>
          <cell r="J1982" t="str">
            <v>EA</v>
          </cell>
          <cell r="K1982">
            <v>725</v>
          </cell>
          <cell r="L1982">
            <v>725</v>
          </cell>
        </row>
        <row r="1983">
          <cell r="D1983">
            <v>3044640</v>
          </cell>
          <cell r="E1983">
            <v>1000103062</v>
          </cell>
          <cell r="F1983">
            <v>1000103062</v>
          </cell>
          <cell r="G1983"/>
          <cell r="H1983" t="str">
            <v>BRAKE RETURN FILTER RHR850G20V</v>
          </cell>
          <cell r="I1983">
            <v>1</v>
          </cell>
          <cell r="J1983" t="str">
            <v>EA</v>
          </cell>
          <cell r="K1983">
            <v>7000</v>
          </cell>
          <cell r="L1983">
            <v>7000</v>
          </cell>
        </row>
        <row r="1984">
          <cell r="D1984">
            <v>3044640</v>
          </cell>
          <cell r="E1984">
            <v>1000103037</v>
          </cell>
          <cell r="F1984">
            <v>1000103037</v>
          </cell>
          <cell r="G1984"/>
          <cell r="H1984" t="str">
            <v>FUEL FILTER PRO FLTGD P/N FS19763</v>
          </cell>
          <cell r="I1984">
            <v>1</v>
          </cell>
          <cell r="J1984" t="str">
            <v>EA</v>
          </cell>
          <cell r="K1984">
            <v>654</v>
          </cell>
          <cell r="L1984">
            <v>654</v>
          </cell>
        </row>
        <row r="1985">
          <cell r="D1985">
            <v>3044640</v>
          </cell>
          <cell r="E1985">
            <v>1000103035</v>
          </cell>
          <cell r="F1985">
            <v>1000103035</v>
          </cell>
          <cell r="G1985"/>
          <cell r="H1985" t="str">
            <v>FUEL OIL FILTER FLTGD P/N FS1006</v>
          </cell>
          <cell r="I1985">
            <v>1</v>
          </cell>
          <cell r="J1985" t="str">
            <v>EA</v>
          </cell>
          <cell r="K1985">
            <v>1209</v>
          </cell>
          <cell r="L1985">
            <v>1209</v>
          </cell>
        </row>
        <row r="1986">
          <cell r="D1986">
            <v>3044640</v>
          </cell>
          <cell r="E1986">
            <v>1000103065</v>
          </cell>
          <cell r="F1986">
            <v>1000103065</v>
          </cell>
          <cell r="G1986"/>
          <cell r="H1986" t="str">
            <v>HYDRAULIC BREATHER WP839</v>
          </cell>
          <cell r="I1986">
            <v>1</v>
          </cell>
          <cell r="J1986" t="str">
            <v>EA</v>
          </cell>
          <cell r="K1986">
            <v>1500</v>
          </cell>
          <cell r="L1986">
            <v>1500</v>
          </cell>
        </row>
        <row r="1987">
          <cell r="D1987">
            <v>3044640</v>
          </cell>
          <cell r="E1987">
            <v>1000103061</v>
          </cell>
          <cell r="F1987">
            <v>1000103061</v>
          </cell>
          <cell r="G1987"/>
          <cell r="H1987" t="str">
            <v>HYDRAULIC HIGH PRESSURE FILTER C713G10</v>
          </cell>
          <cell r="I1987">
            <v>2</v>
          </cell>
          <cell r="J1987" t="str">
            <v>EA</v>
          </cell>
          <cell r="K1987">
            <v>27600</v>
          </cell>
          <cell r="L1987">
            <v>13800</v>
          </cell>
        </row>
        <row r="1988">
          <cell r="D1988">
            <v>3044640</v>
          </cell>
          <cell r="E1988">
            <v>1000103063</v>
          </cell>
          <cell r="F1988">
            <v>1000103063</v>
          </cell>
          <cell r="G1988"/>
          <cell r="H1988" t="str">
            <v>HYDRAULIC RETURN FILTER XR630G25V</v>
          </cell>
          <cell r="I1988">
            <v>1</v>
          </cell>
          <cell r="J1988" t="str">
            <v>EA</v>
          </cell>
          <cell r="K1988">
            <v>7000</v>
          </cell>
          <cell r="L1988">
            <v>7000</v>
          </cell>
        </row>
        <row r="1989">
          <cell r="D1989">
            <v>3044640</v>
          </cell>
          <cell r="E1989">
            <v>1000103034</v>
          </cell>
          <cell r="F1989">
            <v>1000103034</v>
          </cell>
          <cell r="G1989"/>
          <cell r="H1989" t="str">
            <v>LUBRICATION ENGINE OIL FILTER FLTGD</v>
          </cell>
          <cell r="I1989">
            <v>4</v>
          </cell>
          <cell r="J1989" t="str">
            <v>EA</v>
          </cell>
          <cell r="K1989">
            <v>5812</v>
          </cell>
          <cell r="L1989">
            <v>1453</v>
          </cell>
        </row>
        <row r="1990">
          <cell r="D1990">
            <v>3044640</v>
          </cell>
          <cell r="E1990">
            <v>1000103039</v>
          </cell>
          <cell r="F1990">
            <v>1000103039</v>
          </cell>
          <cell r="G1990"/>
          <cell r="H1990" t="str">
            <v>PRIMARY AIR FILTER AF1605M</v>
          </cell>
          <cell r="I1990">
            <v>2</v>
          </cell>
          <cell r="J1990" t="str">
            <v>EA</v>
          </cell>
          <cell r="K1990">
            <v>6608</v>
          </cell>
          <cell r="L1990">
            <v>3304</v>
          </cell>
        </row>
        <row r="1991">
          <cell r="D1991">
            <v>3044640</v>
          </cell>
          <cell r="E1991">
            <v>1000103060</v>
          </cell>
          <cell r="F1991">
            <v>1000103060</v>
          </cell>
          <cell r="G1991"/>
          <cell r="H1991" t="str">
            <v>SECONDARY AIR FILTER AF1604</v>
          </cell>
          <cell r="I1991">
            <v>2</v>
          </cell>
          <cell r="J1991" t="str">
            <v>EA</v>
          </cell>
          <cell r="K1991">
            <v>4176</v>
          </cell>
          <cell r="L1991">
            <v>2088</v>
          </cell>
        </row>
        <row r="1992">
          <cell r="D1992">
            <v>3044640</v>
          </cell>
          <cell r="E1992">
            <v>1000103038</v>
          </cell>
          <cell r="F1992">
            <v>1000103038</v>
          </cell>
          <cell r="G1992"/>
          <cell r="H1992" t="str">
            <v>TRANSMISSION FILTER P166136</v>
          </cell>
          <cell r="I1992">
            <v>1</v>
          </cell>
          <cell r="J1992" t="str">
            <v>EA</v>
          </cell>
          <cell r="K1992">
            <v>2535</v>
          </cell>
          <cell r="L1992">
            <v>2535</v>
          </cell>
        </row>
        <row r="1993">
          <cell r="D1993">
            <v>3044640</v>
          </cell>
          <cell r="E1993">
            <v>1000103036</v>
          </cell>
          <cell r="F1993">
            <v>1000103036</v>
          </cell>
          <cell r="G1993"/>
          <cell r="H1993" t="str">
            <v>WATER FILTER FLTGD P/N WF2075</v>
          </cell>
          <cell r="I1993">
            <v>2</v>
          </cell>
          <cell r="J1993" t="str">
            <v>EA</v>
          </cell>
          <cell r="K1993">
            <v>1120</v>
          </cell>
          <cell r="L1993">
            <v>560</v>
          </cell>
        </row>
        <row r="1994">
          <cell r="D1994">
            <v>3044641</v>
          </cell>
          <cell r="E1994">
            <v>1000103037</v>
          </cell>
          <cell r="F1994">
            <v>1000103037</v>
          </cell>
          <cell r="G1994"/>
          <cell r="H1994" t="str">
            <v>FUEL FILTER PRO FLTGD P/N FS19763</v>
          </cell>
          <cell r="I1994">
            <v>1</v>
          </cell>
          <cell r="J1994" t="str">
            <v>EA</v>
          </cell>
          <cell r="K1994">
            <v>654</v>
          </cell>
          <cell r="L1994">
            <v>654</v>
          </cell>
        </row>
        <row r="1995">
          <cell r="D1995">
            <v>3044641</v>
          </cell>
          <cell r="E1995">
            <v>1000103035</v>
          </cell>
          <cell r="F1995">
            <v>1000103035</v>
          </cell>
          <cell r="G1995"/>
          <cell r="H1995" t="str">
            <v>FUEL OIL FILTER FLTGD P/N FS1006</v>
          </cell>
          <cell r="I1995">
            <v>1</v>
          </cell>
          <cell r="J1995" t="str">
            <v>EA</v>
          </cell>
          <cell r="K1995">
            <v>1209</v>
          </cell>
          <cell r="L1995">
            <v>1209</v>
          </cell>
        </row>
        <row r="1996">
          <cell r="D1996">
            <v>3044641</v>
          </cell>
          <cell r="E1996">
            <v>1000103034</v>
          </cell>
          <cell r="F1996">
            <v>1000103034</v>
          </cell>
          <cell r="G1996"/>
          <cell r="H1996" t="str">
            <v>LUBRICATION ENGINE OIL FILTER FLTGD</v>
          </cell>
          <cell r="I1996">
            <v>4</v>
          </cell>
          <cell r="J1996" t="str">
            <v>EA</v>
          </cell>
          <cell r="K1996">
            <v>5812</v>
          </cell>
          <cell r="L1996">
            <v>1453</v>
          </cell>
        </row>
        <row r="1997">
          <cell r="D1997">
            <v>3044641</v>
          </cell>
          <cell r="E1997">
            <v>1000103036</v>
          </cell>
          <cell r="F1997">
            <v>1000103036</v>
          </cell>
          <cell r="G1997"/>
          <cell r="H1997" t="str">
            <v>WATER FILTER FLTGD P/N WF2075</v>
          </cell>
          <cell r="I1997">
            <v>2</v>
          </cell>
          <cell r="J1997" t="str">
            <v>EA</v>
          </cell>
          <cell r="K1997">
            <v>1120</v>
          </cell>
          <cell r="L1997">
            <v>560</v>
          </cell>
        </row>
        <row r="1998">
          <cell r="D1998">
            <v>3044642</v>
          </cell>
          <cell r="E1998">
            <v>1000103037</v>
          </cell>
          <cell r="F1998">
            <v>1000103037</v>
          </cell>
          <cell r="G1998"/>
          <cell r="H1998" t="str">
            <v>FUEL FILTER PRO FLTGD P/N FS19763</v>
          </cell>
          <cell r="I1998">
            <v>1</v>
          </cell>
          <cell r="J1998" t="str">
            <v>EA</v>
          </cell>
          <cell r="K1998">
            <v>654</v>
          </cell>
          <cell r="L1998">
            <v>654</v>
          </cell>
        </row>
        <row r="1999">
          <cell r="D1999">
            <v>3044642</v>
          </cell>
          <cell r="E1999">
            <v>1000103035</v>
          </cell>
          <cell r="F1999">
            <v>1000103035</v>
          </cell>
          <cell r="G1999"/>
          <cell r="H1999" t="str">
            <v>FUEL OIL FILTER FLTGD P/N FS1006</v>
          </cell>
          <cell r="I1999">
            <v>1</v>
          </cell>
          <cell r="J1999" t="str">
            <v>EA</v>
          </cell>
          <cell r="K1999">
            <v>1209</v>
          </cell>
          <cell r="L1999">
            <v>1209</v>
          </cell>
        </row>
        <row r="2000">
          <cell r="D2000">
            <v>3044642</v>
          </cell>
          <cell r="E2000">
            <v>1000103034</v>
          </cell>
          <cell r="F2000">
            <v>1000103034</v>
          </cell>
          <cell r="G2000"/>
          <cell r="H2000" t="str">
            <v>LUBRICATION ENGINE OIL FILTER FLTGD</v>
          </cell>
          <cell r="I2000">
            <v>4</v>
          </cell>
          <cell r="J2000" t="str">
            <v>EA</v>
          </cell>
          <cell r="K2000">
            <v>5812</v>
          </cell>
          <cell r="L2000">
            <v>1453</v>
          </cell>
        </row>
        <row r="2001">
          <cell r="D2001">
            <v>3044642</v>
          </cell>
          <cell r="E2001">
            <v>1000103036</v>
          </cell>
          <cell r="F2001">
            <v>1000103036</v>
          </cell>
          <cell r="G2001"/>
          <cell r="H2001" t="str">
            <v>WATER FILTER FLTGD P/N WF2075</v>
          </cell>
          <cell r="I2001">
            <v>2</v>
          </cell>
          <cell r="J2001" t="str">
            <v>EA</v>
          </cell>
          <cell r="K2001">
            <v>1120</v>
          </cell>
          <cell r="L2001">
            <v>560</v>
          </cell>
        </row>
        <row r="2002">
          <cell r="D2002">
            <v>3044644</v>
          </cell>
          <cell r="E2002">
            <v>1000103037</v>
          </cell>
          <cell r="F2002">
            <v>1000103037</v>
          </cell>
          <cell r="G2002"/>
          <cell r="H2002" t="str">
            <v>FUEL FILTER PRO FLTGD P/N FS19763</v>
          </cell>
          <cell r="I2002">
            <v>1</v>
          </cell>
          <cell r="J2002" t="str">
            <v>EA</v>
          </cell>
          <cell r="K2002">
            <v>654</v>
          </cell>
          <cell r="L2002">
            <v>654</v>
          </cell>
        </row>
        <row r="2003">
          <cell r="D2003">
            <v>3044644</v>
          </cell>
          <cell r="E2003">
            <v>1000103035</v>
          </cell>
          <cell r="F2003">
            <v>1000103035</v>
          </cell>
          <cell r="G2003"/>
          <cell r="H2003" t="str">
            <v>FUEL OIL FILTER FLTGD P/N FS1006</v>
          </cell>
          <cell r="I2003">
            <v>1</v>
          </cell>
          <cell r="J2003" t="str">
            <v>EA</v>
          </cell>
          <cell r="K2003">
            <v>1209</v>
          </cell>
          <cell r="L2003">
            <v>1209</v>
          </cell>
        </row>
        <row r="2004">
          <cell r="D2004">
            <v>3044644</v>
          </cell>
          <cell r="E2004">
            <v>1000103034</v>
          </cell>
          <cell r="F2004">
            <v>1000103034</v>
          </cell>
          <cell r="G2004"/>
          <cell r="H2004" t="str">
            <v>LUBRICATION ENGINE OIL FILTER FLTGD</v>
          </cell>
          <cell r="I2004">
            <v>4</v>
          </cell>
          <cell r="J2004" t="str">
            <v>EA</v>
          </cell>
          <cell r="K2004">
            <v>5812</v>
          </cell>
          <cell r="L2004">
            <v>1453</v>
          </cell>
        </row>
        <row r="2005">
          <cell r="D2005">
            <v>3044644</v>
          </cell>
          <cell r="E2005">
            <v>1000103060</v>
          </cell>
          <cell r="F2005">
            <v>1000103060</v>
          </cell>
          <cell r="G2005"/>
          <cell r="H2005" t="str">
            <v>SECONDARY AIR FILTER AF1604</v>
          </cell>
          <cell r="I2005">
            <v>2</v>
          </cell>
          <cell r="J2005" t="str">
            <v>EA</v>
          </cell>
          <cell r="K2005">
            <v>4176</v>
          </cell>
          <cell r="L2005">
            <v>2088</v>
          </cell>
        </row>
        <row r="2006">
          <cell r="D2006">
            <v>3044644</v>
          </cell>
          <cell r="E2006">
            <v>1000103038</v>
          </cell>
          <cell r="F2006">
            <v>1000103038</v>
          </cell>
          <cell r="G2006"/>
          <cell r="H2006" t="str">
            <v>TRANSMISSION FILTER P166136</v>
          </cell>
          <cell r="I2006">
            <v>1</v>
          </cell>
          <cell r="J2006" t="str">
            <v>EA</v>
          </cell>
          <cell r="K2006">
            <v>2535</v>
          </cell>
          <cell r="L2006">
            <v>2535</v>
          </cell>
        </row>
        <row r="2007">
          <cell r="D2007">
            <v>3044644</v>
          </cell>
          <cell r="E2007">
            <v>1000103036</v>
          </cell>
          <cell r="F2007">
            <v>1000103036</v>
          </cell>
          <cell r="G2007"/>
          <cell r="H2007" t="str">
            <v>WATER FILTER FLTGD P/N WF2075</v>
          </cell>
          <cell r="I2007">
            <v>2</v>
          </cell>
          <cell r="J2007" t="str">
            <v>EA</v>
          </cell>
          <cell r="K2007">
            <v>1120</v>
          </cell>
          <cell r="L2007">
            <v>560</v>
          </cell>
        </row>
        <row r="2008">
          <cell r="D2008">
            <v>3044646</v>
          </cell>
          <cell r="E2008">
            <v>1000103037</v>
          </cell>
          <cell r="F2008">
            <v>1000103037</v>
          </cell>
          <cell r="G2008"/>
          <cell r="H2008" t="str">
            <v>FUEL FILTER PRO FLTGD P/N FS19763</v>
          </cell>
          <cell r="I2008">
            <v>1</v>
          </cell>
          <cell r="J2008" t="str">
            <v>EA</v>
          </cell>
          <cell r="K2008">
            <v>654</v>
          </cell>
          <cell r="L2008">
            <v>654</v>
          </cell>
        </row>
        <row r="2009">
          <cell r="D2009">
            <v>3044646</v>
          </cell>
          <cell r="E2009">
            <v>1000103035</v>
          </cell>
          <cell r="F2009">
            <v>1000103035</v>
          </cell>
          <cell r="G2009"/>
          <cell r="H2009" t="str">
            <v>FUEL OIL FILTER FLTGD P/N FS1006</v>
          </cell>
          <cell r="I2009">
            <v>1</v>
          </cell>
          <cell r="J2009" t="str">
            <v>EA</v>
          </cell>
          <cell r="K2009">
            <v>1209</v>
          </cell>
          <cell r="L2009">
            <v>1209</v>
          </cell>
        </row>
        <row r="2010">
          <cell r="D2010">
            <v>3044646</v>
          </cell>
          <cell r="E2010">
            <v>1000103034</v>
          </cell>
          <cell r="F2010">
            <v>1000103034</v>
          </cell>
          <cell r="G2010"/>
          <cell r="H2010" t="str">
            <v>LUBRICATION ENGINE OIL FILTER FLTGD</v>
          </cell>
          <cell r="I2010">
            <v>4</v>
          </cell>
          <cell r="J2010" t="str">
            <v>EA</v>
          </cell>
          <cell r="K2010">
            <v>5812</v>
          </cell>
          <cell r="L2010">
            <v>1453</v>
          </cell>
        </row>
        <row r="2011">
          <cell r="D2011">
            <v>3044646</v>
          </cell>
          <cell r="E2011">
            <v>1000103036</v>
          </cell>
          <cell r="F2011">
            <v>1000103036</v>
          </cell>
          <cell r="G2011"/>
          <cell r="H2011" t="str">
            <v>WATER FILTER FLTGD P/N WF2075</v>
          </cell>
          <cell r="I2011">
            <v>2</v>
          </cell>
          <cell r="J2011" t="str">
            <v>EA</v>
          </cell>
          <cell r="K2011">
            <v>1120</v>
          </cell>
          <cell r="L2011">
            <v>560</v>
          </cell>
        </row>
        <row r="2012">
          <cell r="D2012">
            <v>3044650</v>
          </cell>
          <cell r="E2012">
            <v>1000103037</v>
          </cell>
          <cell r="F2012">
            <v>1000103037</v>
          </cell>
          <cell r="G2012"/>
          <cell r="H2012" t="str">
            <v>FUEL FILTER PRO FLTGD P/N FS19763</v>
          </cell>
          <cell r="I2012">
            <v>1</v>
          </cell>
          <cell r="J2012" t="str">
            <v>EA</v>
          </cell>
          <cell r="K2012">
            <v>654</v>
          </cell>
          <cell r="L2012">
            <v>654</v>
          </cell>
        </row>
        <row r="2013">
          <cell r="D2013">
            <v>3044650</v>
          </cell>
          <cell r="E2013">
            <v>1000103035</v>
          </cell>
          <cell r="F2013">
            <v>1000103035</v>
          </cell>
          <cell r="G2013"/>
          <cell r="H2013" t="str">
            <v>FUEL OIL FILTER FLTGD P/N FS1006</v>
          </cell>
          <cell r="I2013">
            <v>1</v>
          </cell>
          <cell r="J2013" t="str">
            <v>EA</v>
          </cell>
          <cell r="K2013">
            <v>1209</v>
          </cell>
          <cell r="L2013">
            <v>1209</v>
          </cell>
        </row>
        <row r="2014">
          <cell r="D2014">
            <v>3044650</v>
          </cell>
          <cell r="E2014">
            <v>1000103034</v>
          </cell>
          <cell r="F2014">
            <v>1000103034</v>
          </cell>
          <cell r="G2014"/>
          <cell r="H2014" t="str">
            <v>LUBRICATION ENGINE OIL FILTER FLTGD</v>
          </cell>
          <cell r="I2014">
            <v>4</v>
          </cell>
          <cell r="J2014" t="str">
            <v>EA</v>
          </cell>
          <cell r="K2014">
            <v>5812</v>
          </cell>
          <cell r="L2014">
            <v>1453</v>
          </cell>
        </row>
        <row r="2015">
          <cell r="D2015">
            <v>3044650</v>
          </cell>
          <cell r="E2015">
            <v>1000103036</v>
          </cell>
          <cell r="F2015">
            <v>1000103036</v>
          </cell>
          <cell r="G2015"/>
          <cell r="H2015" t="str">
            <v>WATER FILTER FLTGD P/N WF2075</v>
          </cell>
          <cell r="I2015">
            <v>2</v>
          </cell>
          <cell r="J2015" t="str">
            <v>EA</v>
          </cell>
          <cell r="K2015">
            <v>1120</v>
          </cell>
          <cell r="L2015">
            <v>560</v>
          </cell>
        </row>
        <row r="2016">
          <cell r="D2016">
            <v>3044986</v>
          </cell>
          <cell r="E2016" t="str">
            <v>AA0521</v>
          </cell>
          <cell r="F2016"/>
          <cell r="G2016" t="str">
            <v>4110180313</v>
          </cell>
          <cell r="H2016" t="str">
            <v>LOCK-UP VALVE ASSY P/N 985-CV-01023</v>
          </cell>
          <cell r="I2016">
            <v>1</v>
          </cell>
          <cell r="J2016" t="str">
            <v>EA</v>
          </cell>
          <cell r="K2016">
            <v>38000</v>
          </cell>
          <cell r="L2016">
            <v>38000</v>
          </cell>
        </row>
        <row r="2017">
          <cell r="D2017">
            <v>3044987</v>
          </cell>
          <cell r="E2017" t="str">
            <v>AA0521</v>
          </cell>
          <cell r="F2017"/>
          <cell r="G2017">
            <v>4110180313</v>
          </cell>
          <cell r="H2017" t="str">
            <v>LOCK-UP VALVE ASSY P/N 985-CV-01023</v>
          </cell>
          <cell r="I2017">
            <v>1</v>
          </cell>
          <cell r="J2017" t="str">
            <v>EA</v>
          </cell>
          <cell r="K2017">
            <v>38000</v>
          </cell>
          <cell r="L2017">
            <v>38000</v>
          </cell>
        </row>
        <row r="2018">
          <cell r="D2018">
            <v>3044988</v>
          </cell>
          <cell r="E2018" t="str">
            <v>AA0521</v>
          </cell>
          <cell r="F2018"/>
          <cell r="G2018">
            <v>4110180313</v>
          </cell>
          <cell r="H2018" t="str">
            <v>LOCK-UP VALVE ASSY P/N 985-CV-01023</v>
          </cell>
          <cell r="I2018">
            <v>1</v>
          </cell>
          <cell r="J2018" t="str">
            <v>EA</v>
          </cell>
          <cell r="K2018">
            <v>38000</v>
          </cell>
          <cell r="L2018">
            <v>38000</v>
          </cell>
        </row>
        <row r="2019">
          <cell r="D2019">
            <v>3044989</v>
          </cell>
          <cell r="E2019" t="str">
            <v>AA0521</v>
          </cell>
          <cell r="F2019"/>
          <cell r="G2019">
            <v>4110180313</v>
          </cell>
          <cell r="H2019" t="str">
            <v>LOCK-UP VALVE ASSY P/N 985-CV-01023</v>
          </cell>
          <cell r="I2019">
            <v>1</v>
          </cell>
          <cell r="J2019" t="str">
            <v>EA</v>
          </cell>
          <cell r="K2019">
            <v>38000</v>
          </cell>
          <cell r="L2019">
            <v>38000</v>
          </cell>
        </row>
        <row r="2020">
          <cell r="D2020">
            <v>3044990</v>
          </cell>
          <cell r="E2020" t="str">
            <v>AA0521</v>
          </cell>
          <cell r="F2020"/>
          <cell r="G2020">
            <v>4110180313</v>
          </cell>
          <cell r="H2020" t="str">
            <v>LOCK-UP VALVE ASSY P/N 985-CV-01023</v>
          </cell>
          <cell r="I2020">
            <v>1</v>
          </cell>
          <cell r="J2020" t="str">
            <v>EA</v>
          </cell>
          <cell r="K2020">
            <v>38000</v>
          </cell>
          <cell r="L2020">
            <v>38000</v>
          </cell>
        </row>
        <row r="2021">
          <cell r="D2021">
            <v>3044991</v>
          </cell>
          <cell r="E2021" t="str">
            <v>AA0521</v>
          </cell>
          <cell r="F2021"/>
          <cell r="G2021">
            <v>4110180313</v>
          </cell>
          <cell r="H2021" t="str">
            <v>LOCK-UP VALVE ASSY P/N 985-CV-01023</v>
          </cell>
          <cell r="I2021">
            <v>1</v>
          </cell>
          <cell r="J2021" t="str">
            <v>EA</v>
          </cell>
          <cell r="K2021">
            <v>38000</v>
          </cell>
          <cell r="L2021">
            <v>38000</v>
          </cell>
        </row>
        <row r="2022">
          <cell r="D2022">
            <v>3044992</v>
          </cell>
          <cell r="E2022" t="str">
            <v>AA0521</v>
          </cell>
          <cell r="F2022"/>
          <cell r="G2022">
            <v>4110180313</v>
          </cell>
          <cell r="H2022" t="str">
            <v>LOCK-UP VALVE ASSY P/N 985-CV-01023</v>
          </cell>
          <cell r="I2022">
            <v>1</v>
          </cell>
          <cell r="J2022" t="str">
            <v>EA</v>
          </cell>
          <cell r="K2022">
            <v>38000</v>
          </cell>
          <cell r="L2022">
            <v>38000</v>
          </cell>
        </row>
        <row r="2023">
          <cell r="D2023">
            <v>3045473</v>
          </cell>
          <cell r="E2023" t="str">
            <v>AA0579</v>
          </cell>
          <cell r="F2023"/>
          <cell r="G2023" t="str">
            <v>4110181030</v>
          </cell>
          <cell r="H2023" t="str">
            <v>OIL TEMP GUAGE 0-160C 24V + SENSOR</v>
          </cell>
          <cell r="I2023">
            <v>1</v>
          </cell>
          <cell r="J2023" t="str">
            <v>SE</v>
          </cell>
          <cell r="K2023">
            <v>5000</v>
          </cell>
          <cell r="L2023">
            <v>5000</v>
          </cell>
        </row>
        <row r="2024">
          <cell r="D2024">
            <v>3045476</v>
          </cell>
          <cell r="E2024" t="str">
            <v>AA0579</v>
          </cell>
          <cell r="F2024"/>
          <cell r="G2024">
            <v>4110181030</v>
          </cell>
          <cell r="H2024" t="str">
            <v>OIL TEMP GUAGE 0-160C 24V + SENSOR</v>
          </cell>
          <cell r="I2024">
            <v>1</v>
          </cell>
          <cell r="J2024" t="str">
            <v>SE </v>
          </cell>
          <cell r="K2024">
            <v>5000</v>
          </cell>
          <cell r="L2024">
            <v>5000</v>
          </cell>
        </row>
        <row r="2025">
          <cell r="D2025">
            <v>3045478</v>
          </cell>
          <cell r="E2025" t="str">
            <v>AA0579</v>
          </cell>
          <cell r="F2025"/>
          <cell r="G2025">
            <v>4110181030</v>
          </cell>
          <cell r="H2025" t="str">
            <v>OIL TEMP GUAGE 0-160C 24V + SENSOR</v>
          </cell>
          <cell r="I2025">
            <v>1</v>
          </cell>
          <cell r="J2025" t="str">
            <v>SE</v>
          </cell>
          <cell r="K2025">
            <v>5000</v>
          </cell>
          <cell r="L2025">
            <v>5000</v>
          </cell>
        </row>
        <row r="2026">
          <cell r="D2026">
            <v>3045480</v>
          </cell>
          <cell r="E2026" t="str">
            <v>AA0579</v>
          </cell>
          <cell r="F2026"/>
          <cell r="G2026">
            <v>4110181030</v>
          </cell>
          <cell r="H2026" t="str">
            <v>OIL TEMP GUAGE 0-160C 24V + SENSOR</v>
          </cell>
          <cell r="I2026">
            <v>1</v>
          </cell>
          <cell r="J2026" t="str">
            <v>SE</v>
          </cell>
          <cell r="K2026">
            <v>5000</v>
          </cell>
          <cell r="L2026">
            <v>5000</v>
          </cell>
        </row>
        <row r="2027">
          <cell r="D2027">
            <v>3045484</v>
          </cell>
          <cell r="E2027" t="str">
            <v>AA0579</v>
          </cell>
          <cell r="F2027"/>
          <cell r="G2027">
            <v>4110181030</v>
          </cell>
          <cell r="H2027" t="str">
            <v>OIL TEMP GUAGE 0-160C 24V + SENSOR</v>
          </cell>
          <cell r="I2027">
            <v>1</v>
          </cell>
          <cell r="J2027" t="str">
            <v>SE</v>
          </cell>
          <cell r="K2027">
            <v>5000</v>
          </cell>
          <cell r="L2027">
            <v>5000</v>
          </cell>
        </row>
        <row r="2028">
          <cell r="D2028">
            <v>3045487</v>
          </cell>
          <cell r="E2028" t="str">
            <v>AA0579</v>
          </cell>
          <cell r="F2028"/>
          <cell r="G2028">
            <v>4110181030</v>
          </cell>
          <cell r="H2028" t="str">
            <v>OIL TEMP GUAGE 0-160C 24V + SENSOR</v>
          </cell>
          <cell r="I2028">
            <v>1</v>
          </cell>
          <cell r="J2028" t="str">
            <v>SE</v>
          </cell>
          <cell r="K2028">
            <v>5000</v>
          </cell>
          <cell r="L2028">
            <v>5000</v>
          </cell>
        </row>
        <row r="2029">
          <cell r="D2029">
            <v>3045489</v>
          </cell>
          <cell r="E2029" t="str">
            <v>AA0579</v>
          </cell>
          <cell r="F2029"/>
          <cell r="G2029">
            <v>4110181030</v>
          </cell>
          <cell r="H2029" t="str">
            <v>OIL TEMP GUAGE 0-160C 24V + SENSOR</v>
          </cell>
          <cell r="I2029">
            <v>1</v>
          </cell>
          <cell r="J2029" t="str">
            <v>SE</v>
          </cell>
          <cell r="K2029">
            <v>5000</v>
          </cell>
          <cell r="L2029">
            <v>5000</v>
          </cell>
        </row>
        <row r="2030">
          <cell r="D2030">
            <v>3045492</v>
          </cell>
          <cell r="E2030" t="str">
            <v>AA0579</v>
          </cell>
          <cell r="F2030"/>
          <cell r="G2030">
            <v>4110181030</v>
          </cell>
          <cell r="H2030" t="str">
            <v>OIL TEMP GUAGE 0-160C 24V + SENSOR</v>
          </cell>
          <cell r="I2030">
            <v>1</v>
          </cell>
          <cell r="J2030" t="str">
            <v>SE</v>
          </cell>
          <cell r="K2030">
            <v>5000</v>
          </cell>
          <cell r="L2030">
            <v>5000</v>
          </cell>
        </row>
        <row r="2031">
          <cell r="D2031">
            <v>3045494</v>
          </cell>
          <cell r="E2031" t="str">
            <v>AA0579</v>
          </cell>
          <cell r="F2031"/>
          <cell r="G2031">
            <v>4110181030</v>
          </cell>
          <cell r="H2031" t="str">
            <v>OIL TEMP GUAGE 0-160C 24V + SENSOR</v>
          </cell>
          <cell r="I2031">
            <v>1</v>
          </cell>
          <cell r="J2031" t="str">
            <v>SE</v>
          </cell>
          <cell r="K2031">
            <v>5000</v>
          </cell>
          <cell r="L2031">
            <v>5000</v>
          </cell>
        </row>
        <row r="2032">
          <cell r="D2032">
            <v>3045495</v>
          </cell>
          <cell r="E2032" t="str">
            <v>AA0579</v>
          </cell>
          <cell r="F2032"/>
          <cell r="G2032">
            <v>4110181030</v>
          </cell>
          <cell r="H2032" t="str">
            <v>OIL TEMP GUAGE 0-160C 24V + SENSOR</v>
          </cell>
          <cell r="I2032">
            <v>1</v>
          </cell>
          <cell r="J2032" t="str">
            <v>SE</v>
          </cell>
          <cell r="K2032">
            <v>5000</v>
          </cell>
          <cell r="L2032">
            <v>5000</v>
          </cell>
        </row>
        <row r="2033">
          <cell r="D2033">
            <v>3052055</v>
          </cell>
          <cell r="E2033" t="str">
            <v>AA0392</v>
          </cell>
          <cell r="F2033"/>
          <cell r="G2033" t="str">
            <v>4110181965</v>
          </cell>
          <cell r="H2033" t="str">
            <v>GEAR P/N 985-TM-51875</v>
          </cell>
          <cell r="I2033">
            <v>2</v>
          </cell>
          <cell r="J2033" t="str">
            <v>EA</v>
          </cell>
          <cell r="K2033">
            <v>20000</v>
          </cell>
          <cell r="L2033">
            <v>10000</v>
          </cell>
        </row>
        <row r="2034">
          <cell r="D2034">
            <v>3052055</v>
          </cell>
          <cell r="E2034" t="str">
            <v>AA0397</v>
          </cell>
          <cell r="F2034"/>
          <cell r="G2034" t="str">
            <v>4110181965</v>
          </cell>
          <cell r="H2034" t="str">
            <v>GEAR PLANETARY LOW CLUTCH P/N 985-TM-52628</v>
          </cell>
          <cell r="I2034">
            <v>32</v>
          </cell>
          <cell r="J2034" t="str">
            <v>EA</v>
          </cell>
          <cell r="K2034">
            <v>246048</v>
          </cell>
          <cell r="L2034">
            <v>7689</v>
          </cell>
        </row>
        <row r="2035">
          <cell r="D2035">
            <v>3052055</v>
          </cell>
          <cell r="E2035" t="str">
            <v>AA0948</v>
          </cell>
          <cell r="F2035"/>
          <cell r="G2035" t="str">
            <v>4110181965</v>
          </cell>
          <cell r="H2035" t="str">
            <v>SPRING P/N 125-CV-11712</v>
          </cell>
          <cell r="I2035">
            <v>110</v>
          </cell>
          <cell r="J2035" t="str">
            <v>EA</v>
          </cell>
          <cell r="K2035">
            <v>8800</v>
          </cell>
          <cell r="L2035">
            <v>80</v>
          </cell>
        </row>
        <row r="2036">
          <cell r="D2036">
            <v>3052055</v>
          </cell>
          <cell r="E2036" t="str">
            <v>AA0950</v>
          </cell>
          <cell r="F2036"/>
          <cell r="G2036" t="str">
            <v>4110181965</v>
          </cell>
          <cell r="H2036" t="str">
            <v>SPRING P/N 130-TM-93106</v>
          </cell>
          <cell r="I2036">
            <v>110</v>
          </cell>
          <cell r="J2036" t="str">
            <v>EA</v>
          </cell>
          <cell r="K2036">
            <v>19800</v>
          </cell>
          <cell r="L2036">
            <v>180</v>
          </cell>
        </row>
        <row r="2037">
          <cell r="D2037">
            <v>3052055</v>
          </cell>
          <cell r="E2037" t="str">
            <v>AA0953</v>
          </cell>
          <cell r="F2037"/>
          <cell r="G2037" t="str">
            <v>4110181965</v>
          </cell>
          <cell r="H2037" t="str">
            <v>SPRING P/N 985-CV-12656</v>
          </cell>
          <cell r="I2037">
            <v>10</v>
          </cell>
          <cell r="J2037" t="str">
            <v>EA</v>
          </cell>
          <cell r="K2037">
            <v>22000</v>
          </cell>
          <cell r="L2037">
            <v>2200</v>
          </cell>
        </row>
        <row r="2038">
          <cell r="D2038">
            <v>3052055</v>
          </cell>
          <cell r="E2038" t="str">
            <v>AA0954</v>
          </cell>
          <cell r="F2038"/>
          <cell r="G2038" t="str">
            <v>4110181965</v>
          </cell>
          <cell r="H2038" t="str">
            <v>SPRING P/N 985-TM-11009</v>
          </cell>
          <cell r="I2038">
            <v>120</v>
          </cell>
          <cell r="J2038" t="str">
            <v>EA</v>
          </cell>
          <cell r="K2038">
            <v>57000</v>
          </cell>
          <cell r="L2038">
            <v>475</v>
          </cell>
        </row>
        <row r="2039">
          <cell r="D2039">
            <v>3052055</v>
          </cell>
          <cell r="E2039" t="str">
            <v>AA0955</v>
          </cell>
          <cell r="F2039"/>
          <cell r="G2039" t="str">
            <v>4110181965</v>
          </cell>
          <cell r="H2039" t="str">
            <v>SPRING P/N 985-TM-11325</v>
          </cell>
          <cell r="I2039">
            <v>120</v>
          </cell>
          <cell r="J2039" t="str">
            <v>EA</v>
          </cell>
          <cell r="K2039">
            <v>10800</v>
          </cell>
          <cell r="L2039">
            <v>90</v>
          </cell>
        </row>
        <row r="2040">
          <cell r="D2040">
            <v>3052055</v>
          </cell>
          <cell r="E2040" t="str">
            <v>AA1046</v>
          </cell>
          <cell r="F2040"/>
          <cell r="G2040" t="str">
            <v>4110181965</v>
          </cell>
          <cell r="H2040" t="str">
            <v>WIPER P/N 935-CC-01059</v>
          </cell>
          <cell r="I2040">
            <v>8</v>
          </cell>
          <cell r="J2040" t="str">
            <v>EA</v>
          </cell>
          <cell r="K2040">
            <v>68000</v>
          </cell>
          <cell r="L2040">
            <v>8500</v>
          </cell>
        </row>
        <row r="2041">
          <cell r="D2041">
            <v>3052451</v>
          </cell>
          <cell r="E2041" t="str">
            <v>AA0142</v>
          </cell>
          <cell r="F2041"/>
          <cell r="G2041">
            <v>4110182105</v>
          </cell>
          <cell r="H2041" t="str">
            <v>BUSHING 70X30 MM. P/N BK-1-7030</v>
          </cell>
          <cell r="I2041">
            <v>4</v>
          </cell>
          <cell r="J2041" t="str">
            <v>EA</v>
          </cell>
          <cell r="K2041">
            <v>1000</v>
          </cell>
          <cell r="L2041">
            <v>250</v>
          </cell>
        </row>
        <row r="2042">
          <cell r="D2042">
            <v>3055915</v>
          </cell>
          <cell r="E2042" t="str">
            <v>AA0589</v>
          </cell>
          <cell r="F2042"/>
          <cell r="G2042" t="str">
            <v>4110180878</v>
          </cell>
          <cell r="H2042" t="str">
            <v>O-RING BRAKE P/N 985-BR-65091</v>
          </cell>
          <cell r="I2042">
            <v>14</v>
          </cell>
          <cell r="J2042" t="str">
            <v>EA</v>
          </cell>
          <cell r="K2042">
            <v>3500</v>
          </cell>
          <cell r="L2042">
            <v>250</v>
          </cell>
        </row>
        <row r="2043">
          <cell r="D2043">
            <v>3055982</v>
          </cell>
          <cell r="E2043" t="str">
            <v>AA0016</v>
          </cell>
          <cell r="F2043"/>
          <cell r="G2043" t="str">
            <v>4110180472</v>
          </cell>
          <cell r="H2043" t="str">
            <v>AIR BRAKE TUBE SIZE 1/4 นิ้ว P/N 1120-4A</v>
          </cell>
          <cell r="I2043">
            <v>304.8</v>
          </cell>
          <cell r="J2043" t="str">
            <v>MT</v>
          </cell>
          <cell r="K2043">
            <v>22860</v>
          </cell>
          <cell r="L2043">
            <v>75</v>
          </cell>
        </row>
        <row r="2044">
          <cell r="D2044">
            <v>3055982</v>
          </cell>
          <cell r="E2044" t="str">
            <v>AA0017</v>
          </cell>
          <cell r="F2044"/>
          <cell r="G2044" t="str">
            <v>4110180472</v>
          </cell>
          <cell r="H2044" t="str">
            <v>AIR BRAKE TUBE SIZE 3/8 นิ้ว P/N 1120-6B</v>
          </cell>
          <cell r="I2044">
            <v>76.2</v>
          </cell>
          <cell r="J2044" t="str">
            <v>MT</v>
          </cell>
          <cell r="K2044">
            <v>10668</v>
          </cell>
          <cell r="L2044">
            <v>140</v>
          </cell>
        </row>
        <row r="2045">
          <cell r="D2045">
            <v>3055982</v>
          </cell>
          <cell r="E2045" t="str">
            <v>AA0018</v>
          </cell>
          <cell r="F2045"/>
          <cell r="G2045" t="str">
            <v>4110180472</v>
          </cell>
          <cell r="H2045" t="str">
            <v>AIR BRAKE TUBE SIZE 5/8 นิ้ว P/N 1120-10B</v>
          </cell>
          <cell r="I2045">
            <v>76.2</v>
          </cell>
          <cell r="J2045" t="str">
            <v>MT</v>
          </cell>
          <cell r="K2045">
            <v>23622</v>
          </cell>
          <cell r="L2045">
            <v>310</v>
          </cell>
        </row>
        <row r="2046">
          <cell r="D2046">
            <v>3056428</v>
          </cell>
          <cell r="E2046">
            <v>3000000719</v>
          </cell>
          <cell r="F2046">
            <v>3000000719</v>
          </cell>
          <cell r="G2046"/>
          <cell r="H2046" t="str">
            <v>BATTERY STORAGE 200A.</v>
          </cell>
          <cell r="I2046">
            <v>4</v>
          </cell>
          <cell r="J2046" t="str">
            <v>EA</v>
          </cell>
          <cell r="K2046">
            <v>21440</v>
          </cell>
          <cell r="L2046">
            <v>5360</v>
          </cell>
        </row>
        <row r="2047">
          <cell r="D2047">
            <v>3059500</v>
          </cell>
          <cell r="E2047" t="str">
            <v>AA0470</v>
          </cell>
          <cell r="F2047"/>
          <cell r="G2047" t="str">
            <v>4110180509</v>
          </cell>
          <cell r="H2047" t="str">
            <v>HOSE P/N 371-8954 DIA. 5 นิ้ว</v>
          </cell>
          <cell r="I2047">
            <v>200</v>
          </cell>
          <cell r="J2047" t="str">
            <v>CM</v>
          </cell>
          <cell r="K2047">
            <v>16400</v>
          </cell>
          <cell r="L2047">
            <v>82</v>
          </cell>
        </row>
        <row r="2048">
          <cell r="D2048">
            <v>3059587</v>
          </cell>
          <cell r="E2048">
            <v>1000103038</v>
          </cell>
          <cell r="F2048">
            <v>1000103038</v>
          </cell>
          <cell r="G2048"/>
          <cell r="H2048" t="str">
            <v>TRANSMISSION FILTER P166136</v>
          </cell>
          <cell r="I2048">
            <v>1</v>
          </cell>
          <cell r="J2048" t="str">
            <v>EA</v>
          </cell>
          <cell r="K2048">
            <v>2535</v>
          </cell>
          <cell r="L2048">
            <v>2535</v>
          </cell>
        </row>
        <row r="2049">
          <cell r="D2049">
            <v>3059635</v>
          </cell>
          <cell r="E2049" t="str">
            <v>AA0724</v>
          </cell>
          <cell r="F2049"/>
          <cell r="G2049" t="str">
            <v>4110181000</v>
          </cell>
          <cell r="H2049" t="str">
            <v>PARKING SWITCH P/N 985-EG-72349</v>
          </cell>
          <cell r="I2049">
            <v>8</v>
          </cell>
          <cell r="J2049" t="str">
            <v>EA</v>
          </cell>
          <cell r="K2049">
            <v>40000</v>
          </cell>
          <cell r="L2049">
            <v>5000</v>
          </cell>
        </row>
        <row r="2050">
          <cell r="D2050">
            <v>3059636</v>
          </cell>
          <cell r="E2050" t="str">
            <v>AA0724</v>
          </cell>
          <cell r="F2050"/>
          <cell r="G2050">
            <v>4110181000</v>
          </cell>
          <cell r="H2050" t="str">
            <v>PARKING SWITCH P/N 985-EG-72349</v>
          </cell>
          <cell r="I2050">
            <v>1</v>
          </cell>
          <cell r="J2050" t="str">
            <v>EA </v>
          </cell>
          <cell r="K2050">
            <v>5000</v>
          </cell>
          <cell r="L2050">
            <v>5000</v>
          </cell>
        </row>
        <row r="2051">
          <cell r="D2051">
            <v>3059637</v>
          </cell>
          <cell r="E2051" t="str">
            <v>AA0724</v>
          </cell>
          <cell r="F2051"/>
          <cell r="G2051">
            <v>4110181000</v>
          </cell>
          <cell r="H2051" t="str">
            <v>PARKING SWITCH P/N 985-EG-72349</v>
          </cell>
          <cell r="I2051">
            <v>1</v>
          </cell>
          <cell r="J2051" t="str">
            <v>EA</v>
          </cell>
          <cell r="K2051">
            <v>5000</v>
          </cell>
          <cell r="L2051">
            <v>5000</v>
          </cell>
        </row>
        <row r="2052">
          <cell r="D2052">
            <v>3059638</v>
          </cell>
          <cell r="E2052" t="str">
            <v>AA0724</v>
          </cell>
          <cell r="F2052"/>
          <cell r="G2052">
            <v>4110181000</v>
          </cell>
          <cell r="H2052" t="str">
            <v>PARKING SWITCH P/N 985-EG-72349</v>
          </cell>
          <cell r="I2052">
            <v>1</v>
          </cell>
          <cell r="J2052" t="str">
            <v>EA</v>
          </cell>
          <cell r="K2052">
            <v>5000</v>
          </cell>
          <cell r="L2052">
            <v>5000</v>
          </cell>
        </row>
        <row r="2053">
          <cell r="D2053">
            <v>3059639</v>
          </cell>
          <cell r="E2053" t="str">
            <v>AA0724</v>
          </cell>
          <cell r="F2053"/>
          <cell r="G2053">
            <v>4110181000</v>
          </cell>
          <cell r="H2053" t="str">
            <v>PARKING SWITCH P/N 985-EG-72349</v>
          </cell>
          <cell r="I2053">
            <v>1</v>
          </cell>
          <cell r="J2053" t="str">
            <v>EA</v>
          </cell>
          <cell r="K2053">
            <v>5000</v>
          </cell>
          <cell r="L2053">
            <v>5000</v>
          </cell>
        </row>
        <row r="2054">
          <cell r="D2054">
            <v>3059640</v>
          </cell>
          <cell r="E2054" t="str">
            <v>AA0724</v>
          </cell>
          <cell r="F2054"/>
          <cell r="G2054">
            <v>4110181000</v>
          </cell>
          <cell r="H2054" t="str">
            <v>PARKING SWITCH P/N 985-EG-72349</v>
          </cell>
          <cell r="I2054">
            <v>1</v>
          </cell>
          <cell r="J2054" t="str">
            <v>EA</v>
          </cell>
          <cell r="K2054">
            <v>5000</v>
          </cell>
          <cell r="L2054">
            <v>5000</v>
          </cell>
        </row>
        <row r="2055">
          <cell r="D2055">
            <v>3059642</v>
          </cell>
          <cell r="E2055" t="str">
            <v>AA0724</v>
          </cell>
          <cell r="F2055"/>
          <cell r="G2055">
            <v>4110181000</v>
          </cell>
          <cell r="H2055" t="str">
            <v>PARKING SWITCH P/N 985-EG-72349</v>
          </cell>
          <cell r="I2055">
            <v>1</v>
          </cell>
          <cell r="J2055" t="str">
            <v>EA</v>
          </cell>
          <cell r="K2055">
            <v>5000</v>
          </cell>
          <cell r="L2055">
            <v>5000</v>
          </cell>
        </row>
        <row r="2056">
          <cell r="D2056">
            <v>3059644</v>
          </cell>
          <cell r="E2056" t="str">
            <v>AA0724</v>
          </cell>
          <cell r="F2056"/>
          <cell r="G2056">
            <v>4110181000</v>
          </cell>
          <cell r="H2056" t="str">
            <v>PARKING SWITCH P/N 985-EG-72349</v>
          </cell>
          <cell r="I2056">
            <v>1</v>
          </cell>
          <cell r="J2056" t="str">
            <v>EA</v>
          </cell>
          <cell r="K2056">
            <v>5000</v>
          </cell>
          <cell r="L2056">
            <v>5000</v>
          </cell>
        </row>
        <row r="2057">
          <cell r="D2057">
            <v>3059645</v>
          </cell>
          <cell r="E2057" t="str">
            <v>AA0724</v>
          </cell>
          <cell r="F2057"/>
          <cell r="G2057">
            <v>4110181000</v>
          </cell>
          <cell r="H2057" t="str">
            <v>PARKING SWITCH P/N 985-EG-72349</v>
          </cell>
          <cell r="I2057">
            <v>1</v>
          </cell>
          <cell r="J2057" t="str">
            <v>EA</v>
          </cell>
          <cell r="K2057">
            <v>5000</v>
          </cell>
          <cell r="L2057">
            <v>5000</v>
          </cell>
        </row>
        <row r="2058">
          <cell r="D2058">
            <v>3059646</v>
          </cell>
          <cell r="E2058" t="str">
            <v>AA0724</v>
          </cell>
          <cell r="F2058"/>
          <cell r="G2058">
            <v>4110181000</v>
          </cell>
          <cell r="H2058" t="str">
            <v>PARKING SWITCH P/N 985-EG-72349</v>
          </cell>
          <cell r="I2058">
            <v>1</v>
          </cell>
          <cell r="J2058" t="str">
            <v>EA</v>
          </cell>
          <cell r="K2058">
            <v>5000</v>
          </cell>
          <cell r="L2058">
            <v>5000</v>
          </cell>
        </row>
        <row r="2059">
          <cell r="D2059">
            <v>3059649</v>
          </cell>
          <cell r="E2059" t="str">
            <v>AA0724</v>
          </cell>
          <cell r="F2059"/>
          <cell r="G2059">
            <v>4110181000</v>
          </cell>
          <cell r="H2059" t="str">
            <v>PARKING SWITCH P/N 985-EG-72349</v>
          </cell>
          <cell r="I2059">
            <v>1</v>
          </cell>
          <cell r="J2059" t="str">
            <v>EA</v>
          </cell>
          <cell r="K2059">
            <v>5000</v>
          </cell>
          <cell r="L2059">
            <v>5000</v>
          </cell>
        </row>
        <row r="2060">
          <cell r="D2060">
            <v>3059651</v>
          </cell>
          <cell r="E2060" t="str">
            <v>AA0724</v>
          </cell>
          <cell r="F2060"/>
          <cell r="G2060">
            <v>4110181000</v>
          </cell>
          <cell r="H2060" t="str">
            <v>PARKING SWITCH P/N 985-EG-72349</v>
          </cell>
          <cell r="I2060">
            <v>1</v>
          </cell>
          <cell r="J2060" t="str">
            <v>EA</v>
          </cell>
          <cell r="K2060">
            <v>5000</v>
          </cell>
          <cell r="L2060">
            <v>5000</v>
          </cell>
        </row>
        <row r="2061">
          <cell r="D2061">
            <v>3059654</v>
          </cell>
          <cell r="E2061" t="str">
            <v>AA0724</v>
          </cell>
          <cell r="F2061"/>
          <cell r="G2061">
            <v>4110181000</v>
          </cell>
          <cell r="H2061" t="str">
            <v>PARKING SWITCH P/N 985-EG-72349</v>
          </cell>
          <cell r="I2061">
            <v>1</v>
          </cell>
          <cell r="J2061" t="str">
            <v>EA</v>
          </cell>
          <cell r="K2061">
            <v>5000</v>
          </cell>
          <cell r="L2061">
            <v>5000</v>
          </cell>
        </row>
        <row r="2062">
          <cell r="D2062">
            <v>3059657</v>
          </cell>
          <cell r="E2062" t="str">
            <v>AA0724</v>
          </cell>
          <cell r="F2062"/>
          <cell r="G2062">
            <v>4110181000</v>
          </cell>
          <cell r="H2062" t="str">
            <v>PARKING SWITCH P/N 985-EG-72349</v>
          </cell>
          <cell r="I2062">
            <v>1</v>
          </cell>
          <cell r="J2062" t="str">
            <v>EA</v>
          </cell>
          <cell r="K2062">
            <v>5000</v>
          </cell>
          <cell r="L2062">
            <v>5000</v>
          </cell>
        </row>
        <row r="2063">
          <cell r="D2063">
            <v>3059660</v>
          </cell>
          <cell r="E2063" t="str">
            <v>AA0724</v>
          </cell>
          <cell r="F2063"/>
          <cell r="G2063">
            <v>4110181000</v>
          </cell>
          <cell r="H2063" t="str">
            <v>PARKING SWITCH P/N 985-EG-72349</v>
          </cell>
          <cell r="I2063">
            <v>1</v>
          </cell>
          <cell r="J2063" t="str">
            <v>EA</v>
          </cell>
          <cell r="K2063">
            <v>5000</v>
          </cell>
          <cell r="L2063">
            <v>5000</v>
          </cell>
        </row>
        <row r="2064">
          <cell r="D2064">
            <v>3059662</v>
          </cell>
          <cell r="E2064" t="str">
            <v>AA0724</v>
          </cell>
          <cell r="F2064"/>
          <cell r="G2064">
            <v>4110181000</v>
          </cell>
          <cell r="H2064" t="str">
            <v>PARKING SWITCH P/N 985-EG-72349</v>
          </cell>
          <cell r="I2064">
            <v>1</v>
          </cell>
          <cell r="J2064" t="str">
            <v>EA</v>
          </cell>
          <cell r="K2064">
            <v>5000</v>
          </cell>
          <cell r="L2064">
            <v>5000</v>
          </cell>
        </row>
        <row r="2065">
          <cell r="D2065">
            <v>3059665</v>
          </cell>
          <cell r="E2065" t="str">
            <v>AA0724</v>
          </cell>
          <cell r="F2065"/>
          <cell r="G2065">
            <v>4110181000</v>
          </cell>
          <cell r="H2065" t="str">
            <v>PARKING SWITCH P/N 985-EG-72349</v>
          </cell>
          <cell r="I2065">
            <v>1</v>
          </cell>
          <cell r="J2065" t="str">
            <v>EA</v>
          </cell>
          <cell r="K2065">
            <v>5000</v>
          </cell>
          <cell r="L2065">
            <v>5000</v>
          </cell>
        </row>
        <row r="2066">
          <cell r="D2066">
            <v>3061118</v>
          </cell>
          <cell r="E2066" t="str">
            <v>AA0125</v>
          </cell>
          <cell r="F2066"/>
          <cell r="G2066" t="str">
            <v>4110181219</v>
          </cell>
          <cell r="H2066" t="str">
            <v>BOLT M8X1.25 GRADE 8.8 ยาว55MM. (เกลียวยาว 16MM.)</v>
          </cell>
          <cell r="I2066">
            <v>50</v>
          </cell>
          <cell r="J2066" t="str">
            <v>EA</v>
          </cell>
          <cell r="K2066">
            <v>300</v>
          </cell>
          <cell r="L2066">
            <v>6</v>
          </cell>
        </row>
        <row r="2067">
          <cell r="D2067">
            <v>3061406</v>
          </cell>
          <cell r="E2067" t="str">
            <v>AA1076</v>
          </cell>
          <cell r="F2067"/>
          <cell r="G2067" t="str">
            <v>4110180823</v>
          </cell>
          <cell r="H2067" t="str">
            <v>ชุด BEARING สำหรับซ่อม DIFFERENTIAL</v>
          </cell>
          <cell r="I2067">
            <v>1</v>
          </cell>
          <cell r="J2067" t="str">
            <v>SE</v>
          </cell>
          <cell r="K2067">
            <v>61000</v>
          </cell>
          <cell r="L2067">
            <v>61000</v>
          </cell>
        </row>
        <row r="2068">
          <cell r="D2068">
            <v>3061425</v>
          </cell>
          <cell r="E2068">
            <v>1000103062</v>
          </cell>
          <cell r="F2068">
            <v>1000103062</v>
          </cell>
          <cell r="G2068"/>
          <cell r="H2068" t="str">
            <v>BRAKE RETURN FILTER RHR850G20V</v>
          </cell>
          <cell r="I2068">
            <v>1</v>
          </cell>
          <cell r="J2068" t="str">
            <v>EA</v>
          </cell>
          <cell r="K2068">
            <v>7000</v>
          </cell>
          <cell r="L2068">
            <v>7000</v>
          </cell>
        </row>
        <row r="2069">
          <cell r="D2069">
            <v>3061428</v>
          </cell>
          <cell r="E2069">
            <v>1000103037</v>
          </cell>
          <cell r="F2069">
            <v>1000103037</v>
          </cell>
          <cell r="G2069"/>
          <cell r="H2069" t="str">
            <v>FUEL FILTER PRO FLTGD P/N FS19763</v>
          </cell>
          <cell r="I2069">
            <v>1</v>
          </cell>
          <cell r="J2069" t="str">
            <v>EA</v>
          </cell>
          <cell r="K2069">
            <v>654</v>
          </cell>
          <cell r="L2069">
            <v>654</v>
          </cell>
        </row>
        <row r="2070">
          <cell r="D2070">
            <v>3061428</v>
          </cell>
          <cell r="E2070">
            <v>1000103035</v>
          </cell>
          <cell r="F2070">
            <v>1000103035</v>
          </cell>
          <cell r="G2070"/>
          <cell r="H2070" t="str">
            <v>FUEL OIL FILTER FLTGD P/N FS1006</v>
          </cell>
          <cell r="I2070">
            <v>1</v>
          </cell>
          <cell r="J2070" t="str">
            <v>EA</v>
          </cell>
          <cell r="K2070">
            <v>1209</v>
          </cell>
          <cell r="L2070">
            <v>1209</v>
          </cell>
        </row>
        <row r="2071">
          <cell r="D2071">
            <v>3061428</v>
          </cell>
          <cell r="E2071">
            <v>1000103034</v>
          </cell>
          <cell r="F2071">
            <v>1000103034</v>
          </cell>
          <cell r="G2071"/>
          <cell r="H2071" t="str">
            <v>LUBRICATION ENGINE OIL FILTER FLTGD</v>
          </cell>
          <cell r="I2071">
            <v>4</v>
          </cell>
          <cell r="J2071" t="str">
            <v>EA</v>
          </cell>
          <cell r="K2071">
            <v>5812</v>
          </cell>
          <cell r="L2071">
            <v>1453</v>
          </cell>
        </row>
        <row r="2072">
          <cell r="D2072">
            <v>3061428</v>
          </cell>
          <cell r="E2072">
            <v>1000103036</v>
          </cell>
          <cell r="F2072">
            <v>1000103036</v>
          </cell>
          <cell r="G2072"/>
          <cell r="H2072" t="str">
            <v>WATER FILTER FLTGD P/N WF2075</v>
          </cell>
          <cell r="I2072">
            <v>2</v>
          </cell>
          <cell r="J2072" t="str">
            <v>EA</v>
          </cell>
          <cell r="K2072">
            <v>1120</v>
          </cell>
          <cell r="L2072">
            <v>560</v>
          </cell>
        </row>
        <row r="2073">
          <cell r="D2073">
            <v>3061435</v>
          </cell>
          <cell r="E2073">
            <v>1000103037</v>
          </cell>
          <cell r="F2073">
            <v>1000103037</v>
          </cell>
          <cell r="G2073"/>
          <cell r="H2073" t="str">
            <v>FUEL FILTER PRO FLTGD P/N FS19763</v>
          </cell>
          <cell r="I2073">
            <v>1</v>
          </cell>
          <cell r="J2073" t="str">
            <v>EA</v>
          </cell>
          <cell r="K2073">
            <v>654</v>
          </cell>
          <cell r="L2073">
            <v>654</v>
          </cell>
        </row>
        <row r="2074">
          <cell r="D2074">
            <v>3061435</v>
          </cell>
          <cell r="E2074">
            <v>1000103035</v>
          </cell>
          <cell r="F2074">
            <v>1000103035</v>
          </cell>
          <cell r="G2074"/>
          <cell r="H2074" t="str">
            <v>FUEL OIL FILTER FLTGD P/N FS1006</v>
          </cell>
          <cell r="I2074">
            <v>1</v>
          </cell>
          <cell r="J2074" t="str">
            <v>EA</v>
          </cell>
          <cell r="K2074">
            <v>1209</v>
          </cell>
          <cell r="L2074">
            <v>1209</v>
          </cell>
        </row>
        <row r="2075">
          <cell r="D2075">
            <v>3061435</v>
          </cell>
          <cell r="E2075">
            <v>1000103034</v>
          </cell>
          <cell r="F2075">
            <v>1000103034</v>
          </cell>
          <cell r="G2075"/>
          <cell r="H2075" t="str">
            <v>LUBRICATION ENGINE OIL FILTER FLTGD</v>
          </cell>
          <cell r="I2075">
            <v>4</v>
          </cell>
          <cell r="J2075" t="str">
            <v>EA</v>
          </cell>
          <cell r="K2075">
            <v>5812</v>
          </cell>
          <cell r="L2075">
            <v>1453</v>
          </cell>
        </row>
        <row r="2076">
          <cell r="D2076">
            <v>3061435</v>
          </cell>
          <cell r="E2076">
            <v>1000103060</v>
          </cell>
          <cell r="F2076">
            <v>1000103060</v>
          </cell>
          <cell r="G2076"/>
          <cell r="H2076" t="str">
            <v>SECONDARY AIR FILTER AF1604</v>
          </cell>
          <cell r="I2076">
            <v>2</v>
          </cell>
          <cell r="J2076" t="str">
            <v>EA</v>
          </cell>
          <cell r="K2076">
            <v>4176</v>
          </cell>
          <cell r="L2076">
            <v>2088</v>
          </cell>
        </row>
        <row r="2077">
          <cell r="D2077">
            <v>3061435</v>
          </cell>
          <cell r="E2077">
            <v>1000103038</v>
          </cell>
          <cell r="F2077">
            <v>1000103038</v>
          </cell>
          <cell r="G2077"/>
          <cell r="H2077" t="str">
            <v>TRANSMISSION FILTER P166136</v>
          </cell>
          <cell r="I2077">
            <v>1</v>
          </cell>
          <cell r="J2077" t="str">
            <v>EA</v>
          </cell>
          <cell r="K2077">
            <v>2535</v>
          </cell>
          <cell r="L2077">
            <v>2535</v>
          </cell>
        </row>
        <row r="2078">
          <cell r="D2078">
            <v>3061435</v>
          </cell>
          <cell r="E2078">
            <v>1000103036</v>
          </cell>
          <cell r="F2078">
            <v>1000103036</v>
          </cell>
          <cell r="G2078"/>
          <cell r="H2078" t="str">
            <v>WATER FILTER FLTGD P/N WF2075</v>
          </cell>
          <cell r="I2078">
            <v>2</v>
          </cell>
          <cell r="J2078" t="str">
            <v>EA</v>
          </cell>
          <cell r="K2078">
            <v>1120</v>
          </cell>
          <cell r="L2078">
            <v>560</v>
          </cell>
        </row>
        <row r="2079">
          <cell r="D2079">
            <v>3061441</v>
          </cell>
          <cell r="E2079">
            <v>1000103066</v>
          </cell>
          <cell r="F2079">
            <v>1000103066</v>
          </cell>
          <cell r="G2079"/>
          <cell r="H2079" t="str">
            <v>AIR DRIER FILTER 4324100202</v>
          </cell>
          <cell r="I2079">
            <v>1</v>
          </cell>
          <cell r="J2079" t="str">
            <v>EA</v>
          </cell>
          <cell r="K2079">
            <v>725</v>
          </cell>
          <cell r="L2079">
            <v>725</v>
          </cell>
        </row>
        <row r="2080">
          <cell r="D2080">
            <v>3061441</v>
          </cell>
          <cell r="E2080">
            <v>1000103062</v>
          </cell>
          <cell r="F2080">
            <v>1000103062</v>
          </cell>
          <cell r="G2080"/>
          <cell r="H2080" t="str">
            <v>BRAKE RETURN FILTER RHR850G20V</v>
          </cell>
          <cell r="I2080">
            <v>1</v>
          </cell>
          <cell r="J2080" t="str">
            <v>EA</v>
          </cell>
          <cell r="K2080">
            <v>7000</v>
          </cell>
          <cell r="L2080">
            <v>7000</v>
          </cell>
        </row>
        <row r="2081">
          <cell r="D2081">
            <v>3061441</v>
          </cell>
          <cell r="E2081">
            <v>1000103037</v>
          </cell>
          <cell r="F2081">
            <v>1000103037</v>
          </cell>
          <cell r="G2081"/>
          <cell r="H2081" t="str">
            <v>FUEL FILTER PRO FLTGD P/N FS19763</v>
          </cell>
          <cell r="I2081">
            <v>1</v>
          </cell>
          <cell r="J2081" t="str">
            <v>EA</v>
          </cell>
          <cell r="K2081">
            <v>654</v>
          </cell>
          <cell r="L2081">
            <v>654</v>
          </cell>
        </row>
        <row r="2082">
          <cell r="D2082">
            <v>3061441</v>
          </cell>
          <cell r="E2082">
            <v>1000103035</v>
          </cell>
          <cell r="F2082">
            <v>1000103035</v>
          </cell>
          <cell r="G2082"/>
          <cell r="H2082" t="str">
            <v>FUEL OIL FILTER FLTGD P/N FS1006</v>
          </cell>
          <cell r="I2082">
            <v>1</v>
          </cell>
          <cell r="J2082" t="str">
            <v>EA</v>
          </cell>
          <cell r="K2082">
            <v>1209</v>
          </cell>
          <cell r="L2082">
            <v>1209</v>
          </cell>
        </row>
        <row r="2083">
          <cell r="D2083">
            <v>3061441</v>
          </cell>
          <cell r="E2083">
            <v>1000103065</v>
          </cell>
          <cell r="F2083">
            <v>1000103065</v>
          </cell>
          <cell r="G2083"/>
          <cell r="H2083" t="str">
            <v>HYDRAULIC BREATHER WP839</v>
          </cell>
          <cell r="I2083">
            <v>1</v>
          </cell>
          <cell r="J2083" t="str">
            <v>EA</v>
          </cell>
          <cell r="K2083">
            <v>1500</v>
          </cell>
          <cell r="L2083">
            <v>1500</v>
          </cell>
        </row>
        <row r="2084">
          <cell r="D2084">
            <v>3061441</v>
          </cell>
          <cell r="E2084">
            <v>1000103061</v>
          </cell>
          <cell r="F2084">
            <v>1000103061</v>
          </cell>
          <cell r="G2084"/>
          <cell r="H2084" t="str">
            <v>HYDRAULIC HIGH PRESSURE FILTER C713G10</v>
          </cell>
          <cell r="I2084">
            <v>2</v>
          </cell>
          <cell r="J2084" t="str">
            <v>EA</v>
          </cell>
          <cell r="K2084">
            <v>27600</v>
          </cell>
          <cell r="L2084">
            <v>13800</v>
          </cell>
        </row>
        <row r="2085">
          <cell r="D2085">
            <v>3061441</v>
          </cell>
          <cell r="E2085">
            <v>1000103063</v>
          </cell>
          <cell r="F2085">
            <v>1000103063</v>
          </cell>
          <cell r="G2085"/>
          <cell r="H2085" t="str">
            <v>HYDRAULIC RETURN FILTER XR630G25V</v>
          </cell>
          <cell r="I2085">
            <v>1</v>
          </cell>
          <cell r="J2085" t="str">
            <v>EA</v>
          </cell>
          <cell r="K2085">
            <v>7000</v>
          </cell>
          <cell r="L2085">
            <v>7000</v>
          </cell>
        </row>
        <row r="2086">
          <cell r="D2086">
            <v>3061441</v>
          </cell>
          <cell r="E2086">
            <v>1000103034</v>
          </cell>
          <cell r="F2086">
            <v>1000103034</v>
          </cell>
          <cell r="G2086"/>
          <cell r="H2086" t="str">
            <v>LUBRICATION ENGINE OIL FILTER FLTGD</v>
          </cell>
          <cell r="I2086">
            <v>4</v>
          </cell>
          <cell r="J2086" t="str">
            <v>EA</v>
          </cell>
          <cell r="K2086">
            <v>5812</v>
          </cell>
          <cell r="L2086">
            <v>1453</v>
          </cell>
        </row>
        <row r="2087">
          <cell r="D2087">
            <v>3061441</v>
          </cell>
          <cell r="E2087">
            <v>1000103039</v>
          </cell>
          <cell r="F2087">
            <v>1000103039</v>
          </cell>
          <cell r="G2087"/>
          <cell r="H2087" t="str">
            <v>PRIMARY AIR FILTER AF1605M</v>
          </cell>
          <cell r="I2087">
            <v>2</v>
          </cell>
          <cell r="J2087" t="str">
            <v>EA</v>
          </cell>
          <cell r="K2087">
            <v>6608</v>
          </cell>
          <cell r="L2087">
            <v>3304</v>
          </cell>
        </row>
        <row r="2088">
          <cell r="D2088">
            <v>3061441</v>
          </cell>
          <cell r="E2088">
            <v>1000103060</v>
          </cell>
          <cell r="F2088">
            <v>1000103060</v>
          </cell>
          <cell r="G2088"/>
          <cell r="H2088" t="str">
            <v>SECONDARY AIR FILTER AF1604</v>
          </cell>
          <cell r="I2088">
            <v>2</v>
          </cell>
          <cell r="J2088" t="str">
            <v>EA</v>
          </cell>
          <cell r="K2088">
            <v>4176</v>
          </cell>
          <cell r="L2088">
            <v>2088</v>
          </cell>
        </row>
        <row r="2089">
          <cell r="D2089">
            <v>3061441</v>
          </cell>
          <cell r="E2089">
            <v>1000103038</v>
          </cell>
          <cell r="F2089">
            <v>1000103038</v>
          </cell>
          <cell r="G2089"/>
          <cell r="H2089" t="str">
            <v>TRANSMISSION FILTER P166136</v>
          </cell>
          <cell r="I2089">
            <v>1</v>
          </cell>
          <cell r="J2089" t="str">
            <v>EA</v>
          </cell>
          <cell r="K2089">
            <v>2535</v>
          </cell>
          <cell r="L2089">
            <v>2535</v>
          </cell>
        </row>
        <row r="2090">
          <cell r="D2090">
            <v>3061441</v>
          </cell>
          <cell r="E2090">
            <v>1000103036</v>
          </cell>
          <cell r="F2090">
            <v>1000103036</v>
          </cell>
          <cell r="G2090"/>
          <cell r="H2090" t="str">
            <v>WATER FILTER FLTGD P/N WF2075</v>
          </cell>
          <cell r="I2090">
            <v>2</v>
          </cell>
          <cell r="J2090" t="str">
            <v>EA</v>
          </cell>
          <cell r="K2090">
            <v>1120</v>
          </cell>
          <cell r="L2090">
            <v>560</v>
          </cell>
        </row>
        <row r="2091">
          <cell r="D2091">
            <v>3061442</v>
          </cell>
          <cell r="E2091">
            <v>1000103066</v>
          </cell>
          <cell r="F2091">
            <v>1000103066</v>
          </cell>
          <cell r="G2091" t="str">
            <v>          </v>
          </cell>
          <cell r="H2091" t="str">
            <v>AIR DRIER FILTER 4324100202</v>
          </cell>
          <cell r="I2091">
            <v>1</v>
          </cell>
          <cell r="J2091" t="str">
            <v>EA </v>
          </cell>
          <cell r="K2091">
            <v>725</v>
          </cell>
          <cell r="L2091">
            <v>725</v>
          </cell>
        </row>
        <row r="2092">
          <cell r="D2092">
            <v>3061442</v>
          </cell>
          <cell r="E2092">
            <v>1000103062</v>
          </cell>
          <cell r="F2092">
            <v>1000103062</v>
          </cell>
          <cell r="G2092" t="str">
            <v>          </v>
          </cell>
          <cell r="H2092" t="str">
            <v>BRAKE RETURN FILTER RHR850G20V</v>
          </cell>
          <cell r="I2092">
            <v>1</v>
          </cell>
          <cell r="J2092" t="str">
            <v>EA </v>
          </cell>
          <cell r="K2092">
            <v>7000</v>
          </cell>
          <cell r="L2092">
            <v>7000</v>
          </cell>
        </row>
        <row r="2093">
          <cell r="D2093">
            <v>3061442</v>
          </cell>
          <cell r="E2093">
            <v>1000103037</v>
          </cell>
          <cell r="F2093">
            <v>1000103037</v>
          </cell>
          <cell r="G2093" t="str">
            <v>          </v>
          </cell>
          <cell r="H2093" t="str">
            <v>FUEL FILTER PRO FLTGD P/N FS19763</v>
          </cell>
          <cell r="I2093">
            <v>1</v>
          </cell>
          <cell r="J2093" t="str">
            <v>EA </v>
          </cell>
          <cell r="K2093">
            <v>654</v>
          </cell>
          <cell r="L2093">
            <v>654</v>
          </cell>
        </row>
        <row r="2094">
          <cell r="D2094">
            <v>3061442</v>
          </cell>
          <cell r="E2094">
            <v>1000103035</v>
          </cell>
          <cell r="F2094">
            <v>1000103035</v>
          </cell>
          <cell r="G2094" t="str">
            <v>          </v>
          </cell>
          <cell r="H2094" t="str">
            <v>FUEL OIL FILTER FLTGD P/N FS1006</v>
          </cell>
          <cell r="I2094">
            <v>1</v>
          </cell>
          <cell r="J2094" t="str">
            <v>EA </v>
          </cell>
          <cell r="K2094">
            <v>1209</v>
          </cell>
          <cell r="L2094">
            <v>1209</v>
          </cell>
        </row>
        <row r="2095">
          <cell r="D2095">
            <v>3061442</v>
          </cell>
          <cell r="E2095">
            <v>1000103065</v>
          </cell>
          <cell r="F2095">
            <v>1000103065</v>
          </cell>
          <cell r="G2095" t="str">
            <v>          </v>
          </cell>
          <cell r="H2095" t="str">
            <v>HYDRAULIC BREATHER WP839</v>
          </cell>
          <cell r="I2095">
            <v>1</v>
          </cell>
          <cell r="J2095" t="str">
            <v>EA </v>
          </cell>
          <cell r="K2095">
            <v>1500</v>
          </cell>
          <cell r="L2095">
            <v>1500</v>
          </cell>
        </row>
        <row r="2096">
          <cell r="D2096">
            <v>3061442</v>
          </cell>
          <cell r="E2096">
            <v>1000103061</v>
          </cell>
          <cell r="F2096">
            <v>1000103061</v>
          </cell>
          <cell r="G2096" t="str">
            <v>          </v>
          </cell>
          <cell r="H2096" t="str">
            <v>HYDRAULIC HIGH PRESSURE FILTER C713G10</v>
          </cell>
          <cell r="I2096">
            <v>2</v>
          </cell>
          <cell r="J2096" t="str">
            <v>EA </v>
          </cell>
          <cell r="K2096">
            <v>27600</v>
          </cell>
          <cell r="L2096">
            <v>13800</v>
          </cell>
        </row>
        <row r="2097">
          <cell r="D2097">
            <v>3061442</v>
          </cell>
          <cell r="E2097">
            <v>1000103063</v>
          </cell>
          <cell r="F2097">
            <v>1000103063</v>
          </cell>
          <cell r="G2097" t="str">
            <v>          </v>
          </cell>
          <cell r="H2097" t="str">
            <v>HYDRAULIC RETURN FILTER XR630G25V</v>
          </cell>
          <cell r="I2097">
            <v>1</v>
          </cell>
          <cell r="J2097" t="str">
            <v>EA </v>
          </cell>
          <cell r="K2097">
            <v>7000</v>
          </cell>
          <cell r="L2097">
            <v>7000</v>
          </cell>
        </row>
        <row r="2098">
          <cell r="D2098">
            <v>3061442</v>
          </cell>
          <cell r="E2098">
            <v>1000103034</v>
          </cell>
          <cell r="F2098">
            <v>1000103034</v>
          </cell>
          <cell r="G2098" t="str">
            <v>          </v>
          </cell>
          <cell r="H2098" t="str">
            <v>LUBRICATION ENGINE OIL FILTER FLTGD</v>
          </cell>
          <cell r="I2098">
            <v>4</v>
          </cell>
          <cell r="J2098" t="str">
            <v>EA </v>
          </cell>
          <cell r="K2098">
            <v>5812</v>
          </cell>
          <cell r="L2098">
            <v>1453</v>
          </cell>
        </row>
        <row r="2099">
          <cell r="D2099">
            <v>3061442</v>
          </cell>
          <cell r="E2099">
            <v>1000103039</v>
          </cell>
          <cell r="F2099">
            <v>1000103039</v>
          </cell>
          <cell r="G2099" t="str">
            <v>          </v>
          </cell>
          <cell r="H2099" t="str">
            <v>PRIMARY AIR FILTER AF1605M</v>
          </cell>
          <cell r="I2099">
            <v>2</v>
          </cell>
          <cell r="J2099" t="str">
            <v>EA </v>
          </cell>
          <cell r="K2099">
            <v>6608</v>
          </cell>
          <cell r="L2099">
            <v>3304</v>
          </cell>
        </row>
        <row r="2100">
          <cell r="D2100">
            <v>3061442</v>
          </cell>
          <cell r="E2100">
            <v>1000103060</v>
          </cell>
          <cell r="F2100">
            <v>1000103060</v>
          </cell>
          <cell r="G2100" t="str">
            <v>          </v>
          </cell>
          <cell r="H2100" t="str">
            <v>SECONDARY AIR FILTER AF1604</v>
          </cell>
          <cell r="I2100">
            <v>2</v>
          </cell>
          <cell r="J2100" t="str">
            <v>EA </v>
          </cell>
          <cell r="K2100">
            <v>4176</v>
          </cell>
          <cell r="L2100">
            <v>2088</v>
          </cell>
        </row>
        <row r="2101">
          <cell r="D2101">
            <v>3061442</v>
          </cell>
          <cell r="E2101">
            <v>1000103038</v>
          </cell>
          <cell r="F2101">
            <v>1000103038</v>
          </cell>
          <cell r="G2101" t="str">
            <v>          </v>
          </cell>
          <cell r="H2101" t="str">
            <v>TRANSMISSION FILTER P166136</v>
          </cell>
          <cell r="I2101">
            <v>1</v>
          </cell>
          <cell r="J2101" t="str">
            <v>EA </v>
          </cell>
          <cell r="K2101">
            <v>2535</v>
          </cell>
          <cell r="L2101">
            <v>2535</v>
          </cell>
        </row>
        <row r="2102">
          <cell r="D2102">
            <v>3061442</v>
          </cell>
          <cell r="E2102">
            <v>1000103036</v>
          </cell>
          <cell r="F2102">
            <v>1000103036</v>
          </cell>
          <cell r="G2102" t="str">
            <v>          </v>
          </cell>
          <cell r="H2102" t="str">
            <v>WATER FILTER FLTGD P/N WF2075</v>
          </cell>
          <cell r="I2102">
            <v>2</v>
          </cell>
          <cell r="J2102" t="str">
            <v>EA </v>
          </cell>
          <cell r="K2102">
            <v>1120</v>
          </cell>
          <cell r="L2102">
            <v>560</v>
          </cell>
        </row>
        <row r="2103">
          <cell r="D2103">
            <v>3061443</v>
          </cell>
          <cell r="E2103">
            <v>1000103037</v>
          </cell>
          <cell r="F2103">
            <v>1000103037</v>
          </cell>
          <cell r="G2103"/>
          <cell r="H2103" t="str">
            <v>FUEL FILTER PRO FLTGD P/N FS19763</v>
          </cell>
          <cell r="I2103">
            <v>1</v>
          </cell>
          <cell r="J2103" t="str">
            <v>EA</v>
          </cell>
          <cell r="K2103">
            <v>654</v>
          </cell>
          <cell r="L2103">
            <v>654</v>
          </cell>
        </row>
        <row r="2104">
          <cell r="D2104">
            <v>3061443</v>
          </cell>
          <cell r="E2104">
            <v>1000103035</v>
          </cell>
          <cell r="F2104">
            <v>1000103035</v>
          </cell>
          <cell r="G2104"/>
          <cell r="H2104" t="str">
            <v>FUEL OIL FILTER FLTGD P/N FS1006</v>
          </cell>
          <cell r="I2104">
            <v>1</v>
          </cell>
          <cell r="J2104" t="str">
            <v>EA</v>
          </cell>
          <cell r="K2104">
            <v>1209</v>
          </cell>
          <cell r="L2104">
            <v>1209</v>
          </cell>
        </row>
        <row r="2105">
          <cell r="D2105">
            <v>3061443</v>
          </cell>
          <cell r="E2105">
            <v>1000103034</v>
          </cell>
          <cell r="F2105">
            <v>1000103034</v>
          </cell>
          <cell r="G2105"/>
          <cell r="H2105" t="str">
            <v>LUBRICATION ENGINE OIL FILTER FLTGD</v>
          </cell>
          <cell r="I2105">
            <v>4</v>
          </cell>
          <cell r="J2105" t="str">
            <v>EA</v>
          </cell>
          <cell r="K2105">
            <v>5812</v>
          </cell>
          <cell r="L2105">
            <v>1453</v>
          </cell>
        </row>
        <row r="2106">
          <cell r="D2106">
            <v>3061443</v>
          </cell>
          <cell r="E2106">
            <v>1000103036</v>
          </cell>
          <cell r="F2106">
            <v>1000103036</v>
          </cell>
          <cell r="G2106"/>
          <cell r="H2106" t="str">
            <v>WATER FILTER FLTGD P/N WF2075</v>
          </cell>
          <cell r="I2106">
            <v>2</v>
          </cell>
          <cell r="J2106" t="str">
            <v>EA</v>
          </cell>
          <cell r="K2106">
            <v>1120</v>
          </cell>
          <cell r="L2106">
            <v>560</v>
          </cell>
        </row>
        <row r="2107">
          <cell r="D2107">
            <v>3061444</v>
          </cell>
          <cell r="E2107">
            <v>1000103066</v>
          </cell>
          <cell r="F2107">
            <v>1000103066</v>
          </cell>
          <cell r="G2107"/>
          <cell r="H2107" t="str">
            <v>AIR DRIER FILTER 4324100202</v>
          </cell>
          <cell r="I2107">
            <v>1</v>
          </cell>
          <cell r="J2107" t="str">
            <v>EA</v>
          </cell>
          <cell r="K2107">
            <v>725</v>
          </cell>
          <cell r="L2107">
            <v>725</v>
          </cell>
        </row>
        <row r="2108">
          <cell r="D2108">
            <v>3061444</v>
          </cell>
          <cell r="E2108">
            <v>1000103062</v>
          </cell>
          <cell r="F2108">
            <v>1000103062</v>
          </cell>
          <cell r="G2108"/>
          <cell r="H2108" t="str">
            <v>BRAKE RETURN FILTER RHR850G20V</v>
          </cell>
          <cell r="I2108">
            <v>1</v>
          </cell>
          <cell r="J2108" t="str">
            <v>EA</v>
          </cell>
          <cell r="K2108">
            <v>7000</v>
          </cell>
          <cell r="L2108">
            <v>7000</v>
          </cell>
        </row>
        <row r="2109">
          <cell r="D2109">
            <v>3061444</v>
          </cell>
          <cell r="E2109">
            <v>1000103037</v>
          </cell>
          <cell r="F2109">
            <v>1000103037</v>
          </cell>
          <cell r="G2109"/>
          <cell r="H2109" t="str">
            <v>FUEL FILTER PRO FLTGD P/N FS19763</v>
          </cell>
          <cell r="I2109">
            <v>1</v>
          </cell>
          <cell r="J2109" t="str">
            <v>EA</v>
          </cell>
          <cell r="K2109">
            <v>654</v>
          </cell>
          <cell r="L2109">
            <v>654</v>
          </cell>
        </row>
        <row r="2110">
          <cell r="D2110">
            <v>3061444</v>
          </cell>
          <cell r="E2110">
            <v>1000103035</v>
          </cell>
          <cell r="F2110">
            <v>1000103035</v>
          </cell>
          <cell r="G2110"/>
          <cell r="H2110" t="str">
            <v>FUEL OIL FILTER FLTGD P/N FS1006</v>
          </cell>
          <cell r="I2110">
            <v>1</v>
          </cell>
          <cell r="J2110" t="str">
            <v>EA</v>
          </cell>
          <cell r="K2110">
            <v>1209</v>
          </cell>
          <cell r="L2110">
            <v>1209</v>
          </cell>
        </row>
        <row r="2111">
          <cell r="D2111">
            <v>3061444</v>
          </cell>
          <cell r="E2111">
            <v>1000103065</v>
          </cell>
          <cell r="F2111">
            <v>1000103065</v>
          </cell>
          <cell r="G2111"/>
          <cell r="H2111" t="str">
            <v>HYDRAULIC BREATHER WP839</v>
          </cell>
          <cell r="I2111">
            <v>1</v>
          </cell>
          <cell r="J2111" t="str">
            <v>EA</v>
          </cell>
          <cell r="K2111">
            <v>1500</v>
          </cell>
          <cell r="L2111">
            <v>1500</v>
          </cell>
        </row>
        <row r="2112">
          <cell r="D2112">
            <v>3061444</v>
          </cell>
          <cell r="E2112">
            <v>1000103061</v>
          </cell>
          <cell r="F2112">
            <v>1000103061</v>
          </cell>
          <cell r="G2112"/>
          <cell r="H2112" t="str">
            <v>HYDRAULIC HIGH PRESSURE FILTER C713G10</v>
          </cell>
          <cell r="I2112">
            <v>2</v>
          </cell>
          <cell r="J2112" t="str">
            <v>EA</v>
          </cell>
          <cell r="K2112">
            <v>27600</v>
          </cell>
          <cell r="L2112">
            <v>13800</v>
          </cell>
        </row>
        <row r="2113">
          <cell r="D2113">
            <v>3061444</v>
          </cell>
          <cell r="E2113">
            <v>1000103063</v>
          </cell>
          <cell r="F2113">
            <v>1000103063</v>
          </cell>
          <cell r="G2113"/>
          <cell r="H2113" t="str">
            <v>HYDRAULIC RETURN FILTER XR630G25V</v>
          </cell>
          <cell r="I2113">
            <v>1</v>
          </cell>
          <cell r="J2113" t="str">
            <v>EA</v>
          </cell>
          <cell r="K2113">
            <v>7000</v>
          </cell>
          <cell r="L2113">
            <v>7000</v>
          </cell>
        </row>
        <row r="2114">
          <cell r="D2114">
            <v>3061444</v>
          </cell>
          <cell r="E2114">
            <v>1000103034</v>
          </cell>
          <cell r="F2114">
            <v>1000103034</v>
          </cell>
          <cell r="G2114"/>
          <cell r="H2114" t="str">
            <v>LUBRICATION ENGINE OIL FILTER FLTGD</v>
          </cell>
          <cell r="I2114">
            <v>4</v>
          </cell>
          <cell r="J2114" t="str">
            <v>EA</v>
          </cell>
          <cell r="K2114">
            <v>5812</v>
          </cell>
          <cell r="L2114">
            <v>1453</v>
          </cell>
        </row>
        <row r="2115">
          <cell r="D2115">
            <v>3061444</v>
          </cell>
          <cell r="E2115">
            <v>1000103039</v>
          </cell>
          <cell r="F2115">
            <v>1000103039</v>
          </cell>
          <cell r="G2115"/>
          <cell r="H2115" t="str">
            <v>PRIMARY AIR FILTER AF1605M</v>
          </cell>
          <cell r="I2115">
            <v>2</v>
          </cell>
          <cell r="J2115" t="str">
            <v>EA</v>
          </cell>
          <cell r="K2115">
            <v>6608</v>
          </cell>
          <cell r="L2115">
            <v>3304</v>
          </cell>
        </row>
        <row r="2116">
          <cell r="D2116">
            <v>3061444</v>
          </cell>
          <cell r="E2116">
            <v>1000103060</v>
          </cell>
          <cell r="F2116">
            <v>1000103060</v>
          </cell>
          <cell r="G2116"/>
          <cell r="H2116" t="str">
            <v>SECONDARY AIR FILTER AF1604</v>
          </cell>
          <cell r="I2116">
            <v>2</v>
          </cell>
          <cell r="J2116" t="str">
            <v>EA</v>
          </cell>
          <cell r="K2116">
            <v>4176</v>
          </cell>
          <cell r="L2116">
            <v>2088</v>
          </cell>
        </row>
        <row r="2117">
          <cell r="D2117">
            <v>3061444</v>
          </cell>
          <cell r="E2117">
            <v>1000103038</v>
          </cell>
          <cell r="F2117">
            <v>1000103038</v>
          </cell>
          <cell r="G2117"/>
          <cell r="H2117" t="str">
            <v>TRANSMISSION FILTER P166136</v>
          </cell>
          <cell r="I2117">
            <v>1</v>
          </cell>
          <cell r="J2117" t="str">
            <v>EA</v>
          </cell>
          <cell r="K2117">
            <v>2535</v>
          </cell>
          <cell r="L2117">
            <v>2535</v>
          </cell>
        </row>
        <row r="2118">
          <cell r="D2118">
            <v>3061444</v>
          </cell>
          <cell r="E2118">
            <v>1000103036</v>
          </cell>
          <cell r="F2118">
            <v>1000103036</v>
          </cell>
          <cell r="G2118"/>
          <cell r="H2118" t="str">
            <v>WATER FILTER FLTGD P/N WF2075</v>
          </cell>
          <cell r="I2118">
            <v>2</v>
          </cell>
          <cell r="J2118" t="str">
            <v>EA</v>
          </cell>
          <cell r="K2118">
            <v>1120</v>
          </cell>
          <cell r="L2118">
            <v>560</v>
          </cell>
        </row>
        <row r="2119">
          <cell r="D2119">
            <v>3061445</v>
          </cell>
          <cell r="E2119">
            <v>1000103066</v>
          </cell>
          <cell r="F2119">
            <v>1000103066</v>
          </cell>
          <cell r="G2119"/>
          <cell r="H2119" t="str">
            <v>AIR DRIER FILTER 4324100202</v>
          </cell>
          <cell r="I2119">
            <v>1</v>
          </cell>
          <cell r="J2119" t="str">
            <v>EA</v>
          </cell>
          <cell r="K2119">
            <v>725</v>
          </cell>
          <cell r="L2119">
            <v>725</v>
          </cell>
        </row>
        <row r="2120">
          <cell r="D2120">
            <v>3061445</v>
          </cell>
          <cell r="E2120">
            <v>1000103062</v>
          </cell>
          <cell r="F2120">
            <v>1000103062</v>
          </cell>
          <cell r="G2120"/>
          <cell r="H2120" t="str">
            <v>BRAKE RETURN FILTER RHR850G20V</v>
          </cell>
          <cell r="I2120">
            <v>1</v>
          </cell>
          <cell r="J2120" t="str">
            <v>EA</v>
          </cell>
          <cell r="K2120">
            <v>7000</v>
          </cell>
          <cell r="L2120">
            <v>7000</v>
          </cell>
        </row>
        <row r="2121">
          <cell r="D2121">
            <v>3061445</v>
          </cell>
          <cell r="E2121">
            <v>1000103037</v>
          </cell>
          <cell r="F2121">
            <v>1000103037</v>
          </cell>
          <cell r="G2121"/>
          <cell r="H2121" t="str">
            <v>FUEL FILTER PRO FLTGD P/N FS19763</v>
          </cell>
          <cell r="I2121">
            <v>1</v>
          </cell>
          <cell r="J2121" t="str">
            <v>EA</v>
          </cell>
          <cell r="K2121">
            <v>654</v>
          </cell>
          <cell r="L2121">
            <v>654</v>
          </cell>
        </row>
        <row r="2122">
          <cell r="D2122">
            <v>3061445</v>
          </cell>
          <cell r="E2122">
            <v>1000103035</v>
          </cell>
          <cell r="F2122">
            <v>1000103035</v>
          </cell>
          <cell r="G2122"/>
          <cell r="H2122" t="str">
            <v>FUEL OIL FILTER FLTGD P/N FS1006</v>
          </cell>
          <cell r="I2122">
            <v>1</v>
          </cell>
          <cell r="J2122" t="str">
            <v>EA</v>
          </cell>
          <cell r="K2122">
            <v>1209</v>
          </cell>
          <cell r="L2122">
            <v>1209</v>
          </cell>
        </row>
        <row r="2123">
          <cell r="D2123">
            <v>3061445</v>
          </cell>
          <cell r="E2123">
            <v>1000103065</v>
          </cell>
          <cell r="F2123">
            <v>1000103065</v>
          </cell>
          <cell r="G2123"/>
          <cell r="H2123" t="str">
            <v>HYDRAULIC BREATHER WP839</v>
          </cell>
          <cell r="I2123">
            <v>1</v>
          </cell>
          <cell r="J2123" t="str">
            <v>EA</v>
          </cell>
          <cell r="K2123">
            <v>1500</v>
          </cell>
          <cell r="L2123">
            <v>1500</v>
          </cell>
        </row>
        <row r="2124">
          <cell r="D2124">
            <v>3061445</v>
          </cell>
          <cell r="E2124">
            <v>1000103061</v>
          </cell>
          <cell r="F2124">
            <v>1000103061</v>
          </cell>
          <cell r="G2124"/>
          <cell r="H2124" t="str">
            <v>HYDRAULIC HIGH PRESSURE FILTER C713G10</v>
          </cell>
          <cell r="I2124">
            <v>2</v>
          </cell>
          <cell r="J2124" t="str">
            <v>EA</v>
          </cell>
          <cell r="K2124">
            <v>27600</v>
          </cell>
          <cell r="L2124">
            <v>13800</v>
          </cell>
        </row>
        <row r="2125">
          <cell r="D2125">
            <v>3061445</v>
          </cell>
          <cell r="E2125">
            <v>1000103063</v>
          </cell>
          <cell r="F2125">
            <v>1000103063</v>
          </cell>
          <cell r="G2125"/>
          <cell r="H2125" t="str">
            <v>HYDRAULIC RETURN FILTER XR630G25V</v>
          </cell>
          <cell r="I2125">
            <v>1</v>
          </cell>
          <cell r="J2125" t="str">
            <v>EA</v>
          </cell>
          <cell r="K2125">
            <v>7000</v>
          </cell>
          <cell r="L2125">
            <v>7000</v>
          </cell>
        </row>
        <row r="2126">
          <cell r="D2126">
            <v>3061445</v>
          </cell>
          <cell r="E2126">
            <v>1000103034</v>
          </cell>
          <cell r="F2126">
            <v>1000103034</v>
          </cell>
          <cell r="G2126"/>
          <cell r="H2126" t="str">
            <v>LUBRICATION ENGINE OIL FILTER FLTGD</v>
          </cell>
          <cell r="I2126">
            <v>4</v>
          </cell>
          <cell r="J2126" t="str">
            <v>EA</v>
          </cell>
          <cell r="K2126">
            <v>5812</v>
          </cell>
          <cell r="L2126">
            <v>1453</v>
          </cell>
        </row>
        <row r="2127">
          <cell r="D2127">
            <v>3061445</v>
          </cell>
          <cell r="E2127">
            <v>1000103039</v>
          </cell>
          <cell r="F2127">
            <v>1000103039</v>
          </cell>
          <cell r="G2127"/>
          <cell r="H2127" t="str">
            <v>PRIMARY AIR FILTER AF1605M</v>
          </cell>
          <cell r="I2127">
            <v>2</v>
          </cell>
          <cell r="J2127" t="str">
            <v>EA</v>
          </cell>
          <cell r="K2127">
            <v>6608</v>
          </cell>
          <cell r="L2127">
            <v>3304</v>
          </cell>
        </row>
        <row r="2128">
          <cell r="D2128">
            <v>3061445</v>
          </cell>
          <cell r="E2128">
            <v>1000103060</v>
          </cell>
          <cell r="F2128">
            <v>1000103060</v>
          </cell>
          <cell r="G2128"/>
          <cell r="H2128" t="str">
            <v>SECONDARY AIR FILTER AF1604</v>
          </cell>
          <cell r="I2128">
            <v>2</v>
          </cell>
          <cell r="J2128" t="str">
            <v>EA</v>
          </cell>
          <cell r="K2128">
            <v>4176</v>
          </cell>
          <cell r="L2128">
            <v>2088</v>
          </cell>
        </row>
        <row r="2129">
          <cell r="D2129">
            <v>3061445</v>
          </cell>
          <cell r="E2129">
            <v>1000103038</v>
          </cell>
          <cell r="F2129">
            <v>1000103038</v>
          </cell>
          <cell r="G2129"/>
          <cell r="H2129" t="str">
            <v>TRANSMISSION FILTER P166136</v>
          </cell>
          <cell r="I2129">
            <v>1</v>
          </cell>
          <cell r="J2129" t="str">
            <v>EA</v>
          </cell>
          <cell r="K2129">
            <v>2535</v>
          </cell>
          <cell r="L2129">
            <v>2535</v>
          </cell>
        </row>
        <row r="2130">
          <cell r="D2130">
            <v>3061445</v>
          </cell>
          <cell r="E2130">
            <v>1000103036</v>
          </cell>
          <cell r="F2130">
            <v>1000103036</v>
          </cell>
          <cell r="G2130"/>
          <cell r="H2130" t="str">
            <v>WATER FILTER FLTGD P/N WF2075</v>
          </cell>
          <cell r="I2130">
            <v>2</v>
          </cell>
          <cell r="J2130" t="str">
            <v>EA</v>
          </cell>
          <cell r="K2130">
            <v>1120</v>
          </cell>
          <cell r="L2130">
            <v>560</v>
          </cell>
        </row>
        <row r="2131">
          <cell r="D2131">
            <v>3061447</v>
          </cell>
          <cell r="E2131">
            <v>1000103037</v>
          </cell>
          <cell r="F2131">
            <v>1000103037</v>
          </cell>
          <cell r="G2131"/>
          <cell r="H2131" t="str">
            <v>FUEL FILTER PRO FLTGD P/N FS19763</v>
          </cell>
          <cell r="I2131">
            <v>1</v>
          </cell>
          <cell r="J2131" t="str">
            <v>EA</v>
          </cell>
          <cell r="K2131">
            <v>654</v>
          </cell>
          <cell r="L2131">
            <v>654</v>
          </cell>
        </row>
        <row r="2132">
          <cell r="D2132">
            <v>3061447</v>
          </cell>
          <cell r="E2132">
            <v>1000103035</v>
          </cell>
          <cell r="F2132">
            <v>1000103035</v>
          </cell>
          <cell r="G2132"/>
          <cell r="H2132" t="str">
            <v>FUEL OIL FILTER FLTGD P/N FS1006</v>
          </cell>
          <cell r="I2132">
            <v>1</v>
          </cell>
          <cell r="J2132" t="str">
            <v>EA</v>
          </cell>
          <cell r="K2132">
            <v>1209</v>
          </cell>
          <cell r="L2132">
            <v>1209</v>
          </cell>
        </row>
        <row r="2133">
          <cell r="D2133">
            <v>3061447</v>
          </cell>
          <cell r="E2133">
            <v>1000103034</v>
          </cell>
          <cell r="F2133">
            <v>1000103034</v>
          </cell>
          <cell r="G2133"/>
          <cell r="H2133" t="str">
            <v>LUBRICATION ENGINE OIL FILTER FLTGD</v>
          </cell>
          <cell r="I2133">
            <v>4</v>
          </cell>
          <cell r="J2133" t="str">
            <v>EA</v>
          </cell>
          <cell r="K2133">
            <v>5812</v>
          </cell>
          <cell r="L2133">
            <v>1453</v>
          </cell>
        </row>
        <row r="2134">
          <cell r="D2134">
            <v>3061447</v>
          </cell>
          <cell r="E2134">
            <v>1000103060</v>
          </cell>
          <cell r="F2134">
            <v>1000103060</v>
          </cell>
          <cell r="G2134"/>
          <cell r="H2134" t="str">
            <v>SECONDARY AIR FILTER AF1604</v>
          </cell>
          <cell r="I2134">
            <v>2</v>
          </cell>
          <cell r="J2134" t="str">
            <v>EA</v>
          </cell>
          <cell r="K2134">
            <v>4176</v>
          </cell>
          <cell r="L2134">
            <v>2088</v>
          </cell>
        </row>
        <row r="2135">
          <cell r="D2135">
            <v>3061447</v>
          </cell>
          <cell r="E2135">
            <v>1000103038</v>
          </cell>
          <cell r="F2135">
            <v>1000103038</v>
          </cell>
          <cell r="G2135"/>
          <cell r="H2135" t="str">
            <v>TRANSMISSION FILTER P166136</v>
          </cell>
          <cell r="I2135">
            <v>1</v>
          </cell>
          <cell r="J2135" t="str">
            <v>EA</v>
          </cell>
          <cell r="K2135">
            <v>2535</v>
          </cell>
          <cell r="L2135">
            <v>2535</v>
          </cell>
        </row>
        <row r="2136">
          <cell r="D2136">
            <v>3061447</v>
          </cell>
          <cell r="E2136">
            <v>1000103036</v>
          </cell>
          <cell r="F2136">
            <v>1000103036</v>
          </cell>
          <cell r="G2136"/>
          <cell r="H2136" t="str">
            <v>WATER FILTER FLTGD P/N WF2075</v>
          </cell>
          <cell r="I2136">
            <v>2</v>
          </cell>
          <cell r="J2136" t="str">
            <v>EA</v>
          </cell>
          <cell r="K2136">
            <v>1120</v>
          </cell>
          <cell r="L2136">
            <v>560</v>
          </cell>
        </row>
        <row r="2137">
          <cell r="D2137">
            <v>3061717</v>
          </cell>
          <cell r="E2137" t="str">
            <v>AA0246</v>
          </cell>
          <cell r="F2137"/>
          <cell r="G2137" t="str">
            <v>4110180846</v>
          </cell>
          <cell r="H2137" t="str">
            <v>ELECTRONIC CONTROL UNIT P/N 953-EG-02602</v>
          </cell>
          <cell r="I2137">
            <v>5</v>
          </cell>
          <cell r="J2137" t="str">
            <v>EA</v>
          </cell>
          <cell r="K2137">
            <v>13500</v>
          </cell>
          <cell r="L2137">
            <v>2700</v>
          </cell>
        </row>
        <row r="2138">
          <cell r="D2138">
            <v>3061717</v>
          </cell>
          <cell r="E2138" t="str">
            <v>AA0347</v>
          </cell>
          <cell r="F2138"/>
          <cell r="G2138" t="str">
            <v>4110180846</v>
          </cell>
          <cell r="H2138" t="str">
            <v>FLOW SWITCH P/N 985-SS-02219</v>
          </cell>
          <cell r="I2138">
            <v>6</v>
          </cell>
          <cell r="J2138" t="str">
            <v>EA</v>
          </cell>
          <cell r="K2138">
            <v>27000</v>
          </cell>
          <cell r="L2138">
            <v>4500</v>
          </cell>
        </row>
        <row r="2139">
          <cell r="D2139">
            <v>3061717</v>
          </cell>
          <cell r="E2139" t="str">
            <v>AA0500</v>
          </cell>
          <cell r="F2139"/>
          <cell r="G2139" t="str">
            <v>4110180846</v>
          </cell>
          <cell r="H2139" t="str">
            <v>IGNITION SWITCH &amp; KEY P/N 08086-20000</v>
          </cell>
          <cell r="I2139">
            <v>6</v>
          </cell>
          <cell r="J2139" t="str">
            <v>EA</v>
          </cell>
          <cell r="K2139">
            <v>5400</v>
          </cell>
          <cell r="L2139">
            <v>900</v>
          </cell>
        </row>
        <row r="2140">
          <cell r="D2140">
            <v>3061717</v>
          </cell>
          <cell r="E2140" t="str">
            <v>AA0515</v>
          </cell>
          <cell r="F2140"/>
          <cell r="G2140" t="str">
            <v>4110180846</v>
          </cell>
          <cell r="H2140" t="str">
            <v>LEVER TYPE CONTROL VALVE P/N 950-AS-0253</v>
          </cell>
          <cell r="I2140">
            <v>7</v>
          </cell>
          <cell r="J2140" t="str">
            <v>EA</v>
          </cell>
          <cell r="K2140">
            <v>9450</v>
          </cell>
          <cell r="L2140">
            <v>1350</v>
          </cell>
        </row>
        <row r="2141">
          <cell r="D2141">
            <v>3061717</v>
          </cell>
          <cell r="E2141" t="str">
            <v>AA0978</v>
          </cell>
          <cell r="F2141"/>
          <cell r="G2141" t="str">
            <v>4110180846</v>
          </cell>
          <cell r="H2141" t="str">
            <v>SWITCH STOP LIGHT P/N 958-AS-02705</v>
          </cell>
          <cell r="I2141">
            <v>12</v>
          </cell>
          <cell r="J2141" t="str">
            <v>EA</v>
          </cell>
          <cell r="K2141">
            <v>10800</v>
          </cell>
          <cell r="L2141">
            <v>900</v>
          </cell>
        </row>
        <row r="2142">
          <cell r="D2142">
            <v>3061717</v>
          </cell>
          <cell r="E2142" t="str">
            <v>AA1018</v>
          </cell>
          <cell r="F2142"/>
          <cell r="G2142" t="str">
            <v>4110180846</v>
          </cell>
          <cell r="H2142" t="str">
            <v>TURN SIGNAL SWITCH P/N 985-EG-81834</v>
          </cell>
          <cell r="I2142">
            <v>3</v>
          </cell>
          <cell r="J2142" t="str">
            <v>EA</v>
          </cell>
          <cell r="K2142">
            <v>2700</v>
          </cell>
          <cell r="L2142">
            <v>900</v>
          </cell>
        </row>
        <row r="2143">
          <cell r="D2143">
            <v>3063923</v>
          </cell>
          <cell r="E2143" t="str">
            <v>AA0030</v>
          </cell>
          <cell r="F2143"/>
          <cell r="G2143" t="str">
            <v>4110180994</v>
          </cell>
          <cell r="H2143" t="str">
            <v>AIR TUBE วัสดุ POLYAMIDE</v>
          </cell>
          <cell r="I2143">
            <v>100</v>
          </cell>
          <cell r="J2143" t="str">
            <v>M</v>
          </cell>
          <cell r="K2143">
            <v>17000</v>
          </cell>
          <cell r="L2143">
            <v>170</v>
          </cell>
        </row>
        <row r="2144">
          <cell r="D2144">
            <v>3064682</v>
          </cell>
          <cell r="E2144">
            <v>1000103035</v>
          </cell>
          <cell r="F2144">
            <v>1000103035</v>
          </cell>
          <cell r="G2144"/>
          <cell r="H2144" t="str">
            <v>FUEL OIL FILTER FLTGD P/N FS1006</v>
          </cell>
          <cell r="I2144">
            <v>1</v>
          </cell>
          <cell r="J2144" t="str">
            <v>EA</v>
          </cell>
          <cell r="K2144">
            <v>1209</v>
          </cell>
          <cell r="L2144">
            <v>1209</v>
          </cell>
        </row>
        <row r="2145">
          <cell r="D2145">
            <v>3064942</v>
          </cell>
          <cell r="E2145" t="str">
            <v>AA0142</v>
          </cell>
          <cell r="F2145"/>
          <cell r="G2145">
            <v>4110182105</v>
          </cell>
          <cell r="H2145" t="str">
            <v>BUSHING 70X30 MM. P/N BK-1-7030</v>
          </cell>
          <cell r="I2145">
            <v>4</v>
          </cell>
          <cell r="J2145" t="str">
            <v>EA</v>
          </cell>
          <cell r="K2145">
            <v>1000</v>
          </cell>
          <cell r="L2145">
            <v>250</v>
          </cell>
        </row>
        <row r="2146">
          <cell r="D2146">
            <v>3064946</v>
          </cell>
          <cell r="E2146" t="str">
            <v>AA0142</v>
          </cell>
          <cell r="F2146"/>
          <cell r="G2146" t="str">
            <v>4110182105</v>
          </cell>
          <cell r="H2146" t="str">
            <v>BUSHING 70X30 MM. P/N BK-1-7030</v>
          </cell>
          <cell r="I2146">
            <v>4</v>
          </cell>
          <cell r="J2146" t="str">
            <v>EA</v>
          </cell>
          <cell r="K2146">
            <v>1000</v>
          </cell>
          <cell r="L2146">
            <v>250</v>
          </cell>
        </row>
        <row r="2147">
          <cell r="D2147">
            <v>3065721</v>
          </cell>
          <cell r="E2147" t="str">
            <v>AA0870</v>
          </cell>
          <cell r="F2147"/>
          <cell r="G2147" t="str">
            <v>4110181432</v>
          </cell>
          <cell r="H2147" t="str">
            <v>SENSER ADAPTER P/N 3106F-10SL-3S</v>
          </cell>
          <cell r="I2147">
            <v>20</v>
          </cell>
          <cell r="J2147" t="str">
            <v>EA</v>
          </cell>
          <cell r="K2147">
            <v>37800</v>
          </cell>
          <cell r="L2147">
            <v>1890</v>
          </cell>
        </row>
        <row r="2148">
          <cell r="D2148">
            <v>3068941</v>
          </cell>
          <cell r="E2148" t="str">
            <v>AA0935</v>
          </cell>
          <cell r="F2148"/>
          <cell r="G2148" t="str">
            <v>4110181265</v>
          </cell>
          <cell r="H2148" t="str">
            <v>SOLENOID VALVE P/N A2-6368</v>
          </cell>
          <cell r="I2148">
            <v>7</v>
          </cell>
          <cell r="J2148" t="str">
            <v>EA</v>
          </cell>
          <cell r="K2148">
            <v>63000</v>
          </cell>
          <cell r="L2148">
            <v>9000</v>
          </cell>
        </row>
        <row r="2149">
          <cell r="D2149">
            <v>3068945</v>
          </cell>
          <cell r="E2149" t="str">
            <v>AA0935</v>
          </cell>
          <cell r="F2149"/>
          <cell r="G2149">
            <v>4110181265</v>
          </cell>
          <cell r="H2149" t="str">
            <v>SOLENOID VALVE P/N A2-6368</v>
          </cell>
          <cell r="I2149">
            <v>7</v>
          </cell>
          <cell r="J2149" t="str">
            <v>EA</v>
          </cell>
          <cell r="K2149">
            <v>63000</v>
          </cell>
          <cell r="L2149">
            <v>9000</v>
          </cell>
        </row>
        <row r="2150">
          <cell r="D2150">
            <v>3068946</v>
          </cell>
          <cell r="E2150" t="str">
            <v>AA0935</v>
          </cell>
          <cell r="F2150"/>
          <cell r="G2150">
            <v>4110181265</v>
          </cell>
          <cell r="H2150" t="str">
            <v>SOLENOID VALVE P/N A2-6368</v>
          </cell>
          <cell r="I2150">
            <v>7</v>
          </cell>
          <cell r="J2150" t="str">
            <v>EA</v>
          </cell>
          <cell r="K2150">
            <v>63000</v>
          </cell>
          <cell r="L2150">
            <v>9000</v>
          </cell>
        </row>
        <row r="2151">
          <cell r="D2151">
            <v>3068951</v>
          </cell>
          <cell r="E2151" t="str">
            <v>AA0935</v>
          </cell>
          <cell r="F2151"/>
          <cell r="G2151">
            <v>4110181265</v>
          </cell>
          <cell r="H2151" t="str">
            <v>SOLENOID VALVE P/N A2-6368</v>
          </cell>
          <cell r="I2151">
            <v>7</v>
          </cell>
          <cell r="J2151" t="str">
            <v>EA</v>
          </cell>
          <cell r="K2151">
            <v>63000</v>
          </cell>
          <cell r="L2151">
            <v>9000</v>
          </cell>
        </row>
        <row r="2152">
          <cell r="D2152">
            <v>3068953</v>
          </cell>
          <cell r="E2152" t="str">
            <v>AA0935</v>
          </cell>
          <cell r="F2152"/>
          <cell r="G2152">
            <v>4110181265</v>
          </cell>
          <cell r="H2152" t="str">
            <v>SOLENOID VALVE P/N A2-6368</v>
          </cell>
          <cell r="I2152">
            <v>7</v>
          </cell>
          <cell r="J2152" t="str">
            <v>EA</v>
          </cell>
          <cell r="K2152">
            <v>63000</v>
          </cell>
          <cell r="L2152">
            <v>9000</v>
          </cell>
        </row>
        <row r="2153">
          <cell r="D2153">
            <v>3068954</v>
          </cell>
          <cell r="E2153" t="str">
            <v>AA0935</v>
          </cell>
          <cell r="F2153"/>
          <cell r="G2153">
            <v>4110181265</v>
          </cell>
          <cell r="H2153" t="str">
            <v>SOLENOID VALVE P/N A2-6368</v>
          </cell>
          <cell r="I2153">
            <v>7</v>
          </cell>
          <cell r="J2153" t="str">
            <v>EA</v>
          </cell>
          <cell r="K2153">
            <v>63000</v>
          </cell>
          <cell r="L2153">
            <v>9000</v>
          </cell>
        </row>
        <row r="2154">
          <cell r="D2154">
            <v>3069224</v>
          </cell>
          <cell r="E2154" t="str">
            <v>AA0786</v>
          </cell>
          <cell r="F2154"/>
          <cell r="G2154" t="str">
            <v>4110183018</v>
          </cell>
          <cell r="H2154" t="str">
            <v>PRESSURE RELIFE VALVE P/N DBDS6K</v>
          </cell>
          <cell r="I2154">
            <v>2</v>
          </cell>
          <cell r="J2154" t="str">
            <v>SE</v>
          </cell>
          <cell r="K2154">
            <v>23200</v>
          </cell>
          <cell r="L2154">
            <v>11600</v>
          </cell>
        </row>
        <row r="2155">
          <cell r="D2155">
            <v>3069225</v>
          </cell>
          <cell r="E2155" t="str">
            <v>AA0786</v>
          </cell>
          <cell r="F2155"/>
          <cell r="G2155">
            <v>4110183018</v>
          </cell>
          <cell r="H2155" t="str">
            <v>PRESSURE RELIFE VALVE P/N DBDS6K</v>
          </cell>
          <cell r="I2155">
            <v>2</v>
          </cell>
          <cell r="J2155" t="str">
            <v>SE</v>
          </cell>
          <cell r="K2155">
            <v>23200</v>
          </cell>
          <cell r="L2155">
            <v>11600</v>
          </cell>
        </row>
        <row r="2156">
          <cell r="D2156">
            <v>3069226</v>
          </cell>
          <cell r="E2156" t="str">
            <v>AA0786</v>
          </cell>
          <cell r="F2156"/>
          <cell r="G2156">
            <v>4110183018</v>
          </cell>
          <cell r="H2156" t="str">
            <v>PRESSURE RELIFE VALVE P/N DBDS6K</v>
          </cell>
          <cell r="I2156">
            <v>2</v>
          </cell>
          <cell r="J2156" t="str">
            <v>SE</v>
          </cell>
          <cell r="K2156">
            <v>23200</v>
          </cell>
          <cell r="L2156">
            <v>11600</v>
          </cell>
        </row>
        <row r="2157">
          <cell r="D2157">
            <v>3069227</v>
          </cell>
          <cell r="E2157" t="str">
            <v>AA0786</v>
          </cell>
          <cell r="F2157"/>
          <cell r="G2157">
            <v>4110183018</v>
          </cell>
          <cell r="H2157" t="str">
            <v>PRESSURE RELIFE VALVE P/N DBDS6K</v>
          </cell>
          <cell r="I2157">
            <v>2</v>
          </cell>
          <cell r="J2157" t="str">
            <v>SE</v>
          </cell>
          <cell r="K2157">
            <v>23200</v>
          </cell>
          <cell r="L2157">
            <v>11600</v>
          </cell>
        </row>
        <row r="2158">
          <cell r="D2158">
            <v>3069228</v>
          </cell>
          <cell r="E2158" t="str">
            <v>AA0786</v>
          </cell>
          <cell r="F2158"/>
          <cell r="G2158">
            <v>4110183018</v>
          </cell>
          <cell r="H2158" t="str">
            <v>PRESSURE RELIFE VALVE P/N DBDS6K</v>
          </cell>
          <cell r="I2158">
            <v>2</v>
          </cell>
          <cell r="J2158" t="str">
            <v>SE</v>
          </cell>
          <cell r="K2158">
            <v>23200</v>
          </cell>
          <cell r="L2158">
            <v>11600</v>
          </cell>
        </row>
        <row r="2159">
          <cell r="D2159">
            <v>3069229</v>
          </cell>
          <cell r="E2159" t="str">
            <v>AA0786</v>
          </cell>
          <cell r="F2159"/>
          <cell r="G2159">
            <v>4110183018</v>
          </cell>
          <cell r="H2159" t="str">
            <v>PRESSURE RELIFE VALVE P/N DBDS6K</v>
          </cell>
          <cell r="I2159">
            <v>2</v>
          </cell>
          <cell r="J2159" t="str">
            <v>SE</v>
          </cell>
          <cell r="K2159">
            <v>23200</v>
          </cell>
          <cell r="L2159">
            <v>11600</v>
          </cell>
        </row>
        <row r="2160">
          <cell r="D2160">
            <v>3069327</v>
          </cell>
          <cell r="E2160">
            <v>1000103066</v>
          </cell>
          <cell r="F2160">
            <v>1000103066</v>
          </cell>
          <cell r="G2160"/>
          <cell r="H2160" t="str">
            <v>AIR DRIER FILTER 4324100202</v>
          </cell>
          <cell r="I2160">
            <v>1</v>
          </cell>
          <cell r="J2160" t="str">
            <v>EA</v>
          </cell>
          <cell r="K2160">
            <v>725</v>
          </cell>
          <cell r="L2160">
            <v>725</v>
          </cell>
        </row>
        <row r="2161">
          <cell r="D2161">
            <v>3069329</v>
          </cell>
          <cell r="E2161">
            <v>1000103038</v>
          </cell>
          <cell r="F2161">
            <v>1000103038</v>
          </cell>
          <cell r="G2161"/>
          <cell r="H2161" t="str">
            <v>TRANSMISSION FILTER P166136</v>
          </cell>
          <cell r="I2161">
            <v>1</v>
          </cell>
          <cell r="J2161" t="str">
            <v>EA</v>
          </cell>
          <cell r="K2161">
            <v>2535</v>
          </cell>
          <cell r="L2161">
            <v>2535</v>
          </cell>
        </row>
        <row r="2162">
          <cell r="D2162">
            <v>3069372</v>
          </cell>
          <cell r="E2162" t="str">
            <v>AA0352</v>
          </cell>
          <cell r="F2162"/>
          <cell r="G2162">
            <v>4110181417</v>
          </cell>
          <cell r="H2162" t="str">
            <v>FRONT SPIDER ASSY P/N 1003</v>
          </cell>
          <cell r="I2162">
            <v>2</v>
          </cell>
          <cell r="J2162" t="str">
            <v>EA</v>
          </cell>
          <cell r="K2162">
            <v>49600</v>
          </cell>
          <cell r="L2162">
            <v>24800</v>
          </cell>
        </row>
        <row r="2163">
          <cell r="D2163">
            <v>3069372</v>
          </cell>
          <cell r="E2163" t="str">
            <v>AA0352</v>
          </cell>
          <cell r="F2163"/>
          <cell r="G2163">
            <v>4110181417</v>
          </cell>
          <cell r="H2163" t="str">
            <v>FRONT SPIDER ASSY P/N 1003</v>
          </cell>
          <cell r="I2163">
            <v>2</v>
          </cell>
          <cell r="J2163" t="str">
            <v>EA</v>
          </cell>
          <cell r="K2163">
            <v>65000</v>
          </cell>
          <cell r="L2163">
            <v>32500</v>
          </cell>
        </row>
        <row r="2164">
          <cell r="D2164">
            <v>3069374</v>
          </cell>
          <cell r="E2164" t="str">
            <v>AA0352</v>
          </cell>
          <cell r="F2164"/>
          <cell r="G2164">
            <v>4110181417</v>
          </cell>
          <cell r="H2164" t="str">
            <v>FRONT SPIDER ASSY P/N 1003</v>
          </cell>
          <cell r="I2164">
            <v>2</v>
          </cell>
          <cell r="J2164" t="str">
            <v>EA</v>
          </cell>
          <cell r="K2164">
            <v>49600</v>
          </cell>
          <cell r="L2164">
            <v>24800</v>
          </cell>
        </row>
        <row r="2165">
          <cell r="D2165">
            <v>3069374</v>
          </cell>
          <cell r="E2165" t="str">
            <v>AA0352</v>
          </cell>
          <cell r="F2165"/>
          <cell r="G2165">
            <v>4110181417</v>
          </cell>
          <cell r="H2165" t="str">
            <v>FRONT SPIDER ASSY P/N 1003</v>
          </cell>
          <cell r="I2165">
            <v>2</v>
          </cell>
          <cell r="J2165" t="str">
            <v>EA</v>
          </cell>
          <cell r="K2165">
            <v>65000</v>
          </cell>
          <cell r="L2165">
            <v>32500</v>
          </cell>
        </row>
        <row r="2166">
          <cell r="D2166">
            <v>3069388</v>
          </cell>
          <cell r="E2166" t="str">
            <v>AA0127</v>
          </cell>
          <cell r="F2166"/>
          <cell r="G2166" t="str">
            <v>4110181481</v>
          </cell>
          <cell r="H2166" t="str">
            <v>BOLT PTC P/N 3009</v>
          </cell>
          <cell r="I2166">
            <v>200</v>
          </cell>
          <cell r="J2166" t="str">
            <v>EA</v>
          </cell>
          <cell r="K2166">
            <v>50000</v>
          </cell>
          <cell r="L2166">
            <v>250</v>
          </cell>
        </row>
        <row r="2167">
          <cell r="D2167">
            <v>3069388</v>
          </cell>
          <cell r="E2167" t="str">
            <v>AA0128</v>
          </cell>
          <cell r="F2167"/>
          <cell r="G2167" t="str">
            <v>4110181481</v>
          </cell>
          <cell r="H2167" t="str">
            <v>BOLT PTC P/N 3060</v>
          </cell>
          <cell r="I2167">
            <v>200</v>
          </cell>
          <cell r="J2167" t="str">
            <v>EA</v>
          </cell>
          <cell r="K2167">
            <v>56000</v>
          </cell>
          <cell r="L2167">
            <v>280</v>
          </cell>
        </row>
        <row r="2168">
          <cell r="D2168">
            <v>3069797</v>
          </cell>
          <cell r="E2168" t="str">
            <v>AA0939</v>
          </cell>
          <cell r="F2168"/>
          <cell r="G2168" t="str">
            <v>4110181179</v>
          </cell>
          <cell r="H2168" t="str">
            <v>SOLENOID VALVE WABCO P/N 4721706160</v>
          </cell>
          <cell r="I2168">
            <v>1</v>
          </cell>
          <cell r="J2168" t="str">
            <v>EA</v>
          </cell>
          <cell r="K2168">
            <v>6500</v>
          </cell>
          <cell r="L2168">
            <v>6500</v>
          </cell>
        </row>
        <row r="2169">
          <cell r="D2169">
            <v>3069800</v>
          </cell>
          <cell r="E2169" t="str">
            <v>AA0939</v>
          </cell>
          <cell r="F2169"/>
          <cell r="G2169">
            <v>4110181179</v>
          </cell>
          <cell r="H2169" t="str">
            <v>SOLENOID VALVE WABCO P/N 4721706160</v>
          </cell>
          <cell r="I2169">
            <v>1</v>
          </cell>
          <cell r="J2169" t="str">
            <v>EA</v>
          </cell>
          <cell r="K2169">
            <v>6500</v>
          </cell>
          <cell r="L2169">
            <v>6500</v>
          </cell>
        </row>
        <row r="2170">
          <cell r="D2170">
            <v>3069802</v>
          </cell>
          <cell r="E2170" t="str">
            <v>AA0939</v>
          </cell>
          <cell r="F2170"/>
          <cell r="G2170">
            <v>4110181179</v>
          </cell>
          <cell r="H2170" t="str">
            <v>SOLENOID VALVE WABCO P/N 4721706160</v>
          </cell>
          <cell r="I2170">
            <v>1</v>
          </cell>
          <cell r="J2170" t="str">
            <v>EA</v>
          </cell>
          <cell r="K2170">
            <v>6500</v>
          </cell>
          <cell r="L2170">
            <v>6500</v>
          </cell>
        </row>
        <row r="2171">
          <cell r="D2171">
            <v>3069804</v>
          </cell>
          <cell r="E2171" t="str">
            <v>AA0939</v>
          </cell>
          <cell r="F2171"/>
          <cell r="G2171">
            <v>4110181179</v>
          </cell>
          <cell r="H2171" t="str">
            <v>SOLENOID VALVE WABCO P/N 4721706160</v>
          </cell>
          <cell r="I2171">
            <v>1</v>
          </cell>
          <cell r="J2171" t="str">
            <v>EA</v>
          </cell>
          <cell r="K2171">
            <v>6500</v>
          </cell>
          <cell r="L2171">
            <v>6500</v>
          </cell>
        </row>
        <row r="2172">
          <cell r="D2172">
            <v>3069806</v>
          </cell>
          <cell r="E2172" t="str">
            <v>AA0939</v>
          </cell>
          <cell r="F2172"/>
          <cell r="G2172">
            <v>4110181179</v>
          </cell>
          <cell r="H2172" t="str">
            <v>SOLENOID VALVE WABCO P/N 4721706160</v>
          </cell>
          <cell r="I2172">
            <v>1</v>
          </cell>
          <cell r="J2172" t="str">
            <v>EA</v>
          </cell>
          <cell r="K2172">
            <v>6500</v>
          </cell>
          <cell r="L2172">
            <v>6500</v>
          </cell>
        </row>
        <row r="2173">
          <cell r="D2173">
            <v>3070383</v>
          </cell>
          <cell r="E2173" t="str">
            <v>AA0175</v>
          </cell>
          <cell r="F2173"/>
          <cell r="G2173" t="str">
            <v>4110181479</v>
          </cell>
          <cell r="H2173" t="str">
            <v>CLAMP ขนาด 1.5 นิ้ว</v>
          </cell>
          <cell r="I2173">
            <v>50</v>
          </cell>
          <cell r="J2173" t="str">
            <v>EA</v>
          </cell>
          <cell r="K2173">
            <v>5250</v>
          </cell>
          <cell r="L2173">
            <v>105</v>
          </cell>
        </row>
        <row r="2174">
          <cell r="D2174">
            <v>3070383</v>
          </cell>
          <cell r="E2174" t="str">
            <v>AA0176</v>
          </cell>
          <cell r="F2174"/>
          <cell r="G2174" t="str">
            <v>4110181479</v>
          </cell>
          <cell r="H2174" t="str">
            <v>CLAMP ขนาด 2 นิ้ว</v>
          </cell>
          <cell r="I2174">
            <v>50</v>
          </cell>
          <cell r="J2174" t="str">
            <v>EA</v>
          </cell>
          <cell r="K2174">
            <v>6000</v>
          </cell>
          <cell r="L2174">
            <v>120</v>
          </cell>
        </row>
        <row r="2175">
          <cell r="D2175">
            <v>3070383</v>
          </cell>
          <cell r="E2175" t="str">
            <v>AA0177</v>
          </cell>
          <cell r="F2175"/>
          <cell r="G2175" t="str">
            <v>4110181479</v>
          </cell>
          <cell r="H2175" t="str">
            <v>CLAMP ขนาด 2.5 นิ้ว</v>
          </cell>
          <cell r="I2175">
            <v>50</v>
          </cell>
          <cell r="J2175" t="str">
            <v>EA</v>
          </cell>
          <cell r="K2175">
            <v>6250</v>
          </cell>
          <cell r="L2175">
            <v>125</v>
          </cell>
        </row>
        <row r="2176">
          <cell r="D2176">
            <v>3070383</v>
          </cell>
          <cell r="E2176" t="str">
            <v>AA0178</v>
          </cell>
          <cell r="F2176"/>
          <cell r="G2176" t="str">
            <v>4110181479</v>
          </cell>
          <cell r="H2176" t="str">
            <v>CLAMP ขนาด 3 นิ้ว</v>
          </cell>
          <cell r="I2176">
            <v>50</v>
          </cell>
          <cell r="J2176" t="str">
            <v>EA</v>
          </cell>
          <cell r="K2176">
            <v>6500</v>
          </cell>
          <cell r="L2176">
            <v>130</v>
          </cell>
        </row>
        <row r="2177">
          <cell r="D2177">
            <v>3070383</v>
          </cell>
          <cell r="E2177" t="str">
            <v>AA0179</v>
          </cell>
          <cell r="F2177"/>
          <cell r="G2177" t="str">
            <v>4110181479</v>
          </cell>
          <cell r="H2177" t="str">
            <v>CLAMP ขนาด 4 นิ้ว</v>
          </cell>
          <cell r="I2177">
            <v>50</v>
          </cell>
          <cell r="J2177" t="str">
            <v>EA</v>
          </cell>
          <cell r="K2177">
            <v>8500</v>
          </cell>
          <cell r="L2177">
            <v>170</v>
          </cell>
        </row>
        <row r="2178">
          <cell r="D2178">
            <v>3070600</v>
          </cell>
          <cell r="E2178" t="str">
            <v>AA0001</v>
          </cell>
          <cell r="F2178"/>
          <cell r="G2178">
            <v>4110181822</v>
          </cell>
          <cell r="H2178" t="str">
            <v>3RD CLUTCH SET</v>
          </cell>
          <cell r="I2178">
            <v>1</v>
          </cell>
          <cell r="J2178" t="str">
            <v>SE</v>
          </cell>
          <cell r="K2178">
            <v>51500</v>
          </cell>
          <cell r="L2178">
            <v>51500</v>
          </cell>
        </row>
        <row r="2179">
          <cell r="D2179">
            <v>3070601</v>
          </cell>
          <cell r="E2179" t="str">
            <v>AA0001</v>
          </cell>
          <cell r="F2179"/>
          <cell r="G2179">
            <v>4110181822</v>
          </cell>
          <cell r="H2179" t="str">
            <v>3RD CLUTCH SET</v>
          </cell>
          <cell r="I2179">
            <v>1</v>
          </cell>
          <cell r="J2179" t="str">
            <v>SE</v>
          </cell>
          <cell r="K2179">
            <v>51500</v>
          </cell>
          <cell r="L2179">
            <v>51500</v>
          </cell>
        </row>
        <row r="2180">
          <cell r="D2180">
            <v>3070602</v>
          </cell>
          <cell r="E2180" t="str">
            <v>AA0001</v>
          </cell>
          <cell r="F2180"/>
          <cell r="G2180">
            <v>4110181822</v>
          </cell>
          <cell r="H2180" t="str">
            <v>3RD CLUTCH SET</v>
          </cell>
          <cell r="I2180">
            <v>1</v>
          </cell>
          <cell r="J2180" t="str">
            <v>SE</v>
          </cell>
          <cell r="K2180">
            <v>51500</v>
          </cell>
          <cell r="L2180">
            <v>51500</v>
          </cell>
        </row>
        <row r="2181">
          <cell r="D2181">
            <v>3070658</v>
          </cell>
          <cell r="E2181" t="str">
            <v>AA0200</v>
          </cell>
          <cell r="F2181"/>
          <cell r="G2181">
            <v>4110182127</v>
          </cell>
          <cell r="H2181" t="str">
            <v>COVER P/N 985-TM-02083</v>
          </cell>
          <cell r="I2181">
            <v>1</v>
          </cell>
          <cell r="J2181" t="str">
            <v>EA</v>
          </cell>
          <cell r="K2181">
            <v>6900</v>
          </cell>
          <cell r="L2181">
            <v>6900</v>
          </cell>
        </row>
        <row r="2182">
          <cell r="D2182">
            <v>3070658</v>
          </cell>
          <cell r="E2182" t="str">
            <v>AA0481</v>
          </cell>
          <cell r="F2182"/>
          <cell r="G2182">
            <v>4110182127</v>
          </cell>
          <cell r="H2182" t="str">
            <v>HOUSING 1ST&amp;2ND CLUTCH P/N 985-TC41441</v>
          </cell>
          <cell r="I2182">
            <v>1</v>
          </cell>
          <cell r="J2182" t="str">
            <v>EA</v>
          </cell>
          <cell r="K2182">
            <v>132100</v>
          </cell>
          <cell r="L2182">
            <v>132100</v>
          </cell>
        </row>
        <row r="2183">
          <cell r="D2183">
            <v>3070658</v>
          </cell>
          <cell r="E2183" t="str">
            <v>AA0484</v>
          </cell>
          <cell r="F2183"/>
          <cell r="G2183">
            <v>4110182127</v>
          </cell>
          <cell r="H2183" t="str">
            <v>HOUSING 4TH P/N 953-TM-54138</v>
          </cell>
          <cell r="I2183">
            <v>1</v>
          </cell>
          <cell r="J2183" t="str">
            <v>EA</v>
          </cell>
          <cell r="K2183">
            <v>87400</v>
          </cell>
          <cell r="L2183">
            <v>87400</v>
          </cell>
        </row>
        <row r="2184">
          <cell r="D2184">
            <v>3070658</v>
          </cell>
          <cell r="E2184" t="str">
            <v>AA0729</v>
          </cell>
          <cell r="F2184"/>
          <cell r="G2184">
            <v>4110182127</v>
          </cell>
          <cell r="H2184" t="str">
            <v>PIN P/N 985-TM-11511</v>
          </cell>
          <cell r="I2184">
            <v>6</v>
          </cell>
          <cell r="J2184" t="str">
            <v>EA</v>
          </cell>
          <cell r="K2184">
            <v>10800</v>
          </cell>
          <cell r="L2184">
            <v>1800</v>
          </cell>
        </row>
        <row r="2185">
          <cell r="D2185">
            <v>3070658</v>
          </cell>
          <cell r="E2185" t="str">
            <v>AA0899</v>
          </cell>
          <cell r="F2185"/>
          <cell r="G2185">
            <v>4110182127</v>
          </cell>
          <cell r="H2185" t="str">
            <v>SHAFT P/N 985-TM-12679</v>
          </cell>
          <cell r="I2185">
            <v>1</v>
          </cell>
          <cell r="J2185" t="str">
            <v>EA</v>
          </cell>
          <cell r="K2185">
            <v>15100</v>
          </cell>
          <cell r="L2185">
            <v>15100</v>
          </cell>
        </row>
        <row r="2186">
          <cell r="D2186">
            <v>3070672</v>
          </cell>
          <cell r="E2186" t="str">
            <v>AA0200</v>
          </cell>
          <cell r="F2186"/>
          <cell r="G2186">
            <v>4110182127</v>
          </cell>
          <cell r="H2186" t="str">
            <v>COVER P/N 985-TM-02083</v>
          </cell>
          <cell r="I2186">
            <v>1</v>
          </cell>
          <cell r="J2186" t="str">
            <v>EA</v>
          </cell>
          <cell r="K2186">
            <v>6900</v>
          </cell>
          <cell r="L2186">
            <v>6900</v>
          </cell>
        </row>
        <row r="2187">
          <cell r="D2187">
            <v>3070672</v>
          </cell>
          <cell r="E2187" t="str">
            <v>AA0484</v>
          </cell>
          <cell r="F2187"/>
          <cell r="G2187">
            <v>4110182127</v>
          </cell>
          <cell r="H2187" t="str">
            <v>HOUSING 4TH P/N 953-TM-54138</v>
          </cell>
          <cell r="I2187">
            <v>1</v>
          </cell>
          <cell r="J2187" t="str">
            <v>EA</v>
          </cell>
          <cell r="K2187">
            <v>87400</v>
          </cell>
          <cell r="L2187">
            <v>87400</v>
          </cell>
        </row>
        <row r="2188">
          <cell r="D2188">
            <v>3070672</v>
          </cell>
          <cell r="E2188" t="str">
            <v>AA0729</v>
          </cell>
          <cell r="F2188"/>
          <cell r="G2188">
            <v>4110182127</v>
          </cell>
          <cell r="H2188" t="str">
            <v>PIN P/N 985-TM-11511</v>
          </cell>
          <cell r="I2188">
            <v>6</v>
          </cell>
          <cell r="J2188" t="str">
            <v>EA</v>
          </cell>
          <cell r="K2188">
            <v>10800</v>
          </cell>
          <cell r="L2188">
            <v>1800</v>
          </cell>
        </row>
        <row r="2189">
          <cell r="D2189">
            <v>3070672</v>
          </cell>
          <cell r="E2189" t="str">
            <v>AA0899</v>
          </cell>
          <cell r="F2189"/>
          <cell r="G2189">
            <v>4110182127</v>
          </cell>
          <cell r="H2189" t="str">
            <v>SHAFT P/N 985-TM-12679</v>
          </cell>
          <cell r="I2189">
            <v>1</v>
          </cell>
          <cell r="J2189" t="str">
            <v>EA</v>
          </cell>
          <cell r="K2189">
            <v>15100</v>
          </cell>
          <cell r="L2189">
            <v>15100</v>
          </cell>
        </row>
        <row r="2190">
          <cell r="D2190">
            <v>3070908</v>
          </cell>
          <cell r="E2190" t="str">
            <v>AA0408</v>
          </cell>
          <cell r="F2190"/>
          <cell r="G2190">
            <v>4110182103</v>
          </cell>
          <cell r="H2190" t="str">
            <v>HARNESS WIRING</v>
          </cell>
          <cell r="I2190">
            <v>1</v>
          </cell>
          <cell r="J2190" t="str">
            <v>EA</v>
          </cell>
          <cell r="K2190">
            <v>7325</v>
          </cell>
          <cell r="L2190">
            <v>7325</v>
          </cell>
        </row>
        <row r="2191">
          <cell r="D2191">
            <v>3074181</v>
          </cell>
          <cell r="E2191">
            <v>3000004077</v>
          </cell>
          <cell r="F2191">
            <v>3000004077</v>
          </cell>
          <cell r="G2191"/>
          <cell r="H2191" t="str">
            <v>BEARING PN 6211ซีลเหล็กปิดสองด้าน/C3</v>
          </cell>
          <cell r="I2191">
            <v>5</v>
          </cell>
          <cell r="J2191" t="str">
            <v>EA</v>
          </cell>
          <cell r="K2191">
            <v>1476.86</v>
          </cell>
          <cell r="L2191">
            <v>295.37199999999996</v>
          </cell>
        </row>
        <row r="2192">
          <cell r="D2192">
            <v>3074971</v>
          </cell>
          <cell r="E2192" t="str">
            <v>AA1079</v>
          </cell>
          <cell r="F2192"/>
          <cell r="G2192">
            <v>4110182320</v>
          </cell>
          <cell r="H2192" t="str">
            <v>ชุด KIT สำหรับซ่อมเบรคหลัง</v>
          </cell>
          <cell r="I2192">
            <v>2</v>
          </cell>
          <cell r="J2192" t="str">
            <v>SE</v>
          </cell>
          <cell r="K2192">
            <v>115920</v>
          </cell>
          <cell r="L2192">
            <v>57960</v>
          </cell>
        </row>
        <row r="2193">
          <cell r="D2193">
            <v>3074974</v>
          </cell>
          <cell r="E2193" t="str">
            <v>AA1079</v>
          </cell>
          <cell r="F2193"/>
          <cell r="G2193">
            <v>4110182320</v>
          </cell>
          <cell r="H2193" t="str">
            <v>ชุด KIT สำหรับซ่อมเบรคหลัง</v>
          </cell>
          <cell r="I2193">
            <v>2</v>
          </cell>
          <cell r="J2193" t="str">
            <v>SE</v>
          </cell>
          <cell r="K2193">
            <v>115920</v>
          </cell>
          <cell r="L2193">
            <v>57960</v>
          </cell>
        </row>
        <row r="2194">
          <cell r="D2194">
            <v>3074975</v>
          </cell>
          <cell r="E2194" t="str">
            <v>AA1079</v>
          </cell>
          <cell r="F2194"/>
          <cell r="G2194">
            <v>4110182320</v>
          </cell>
          <cell r="H2194" t="str">
            <v>ชุด KIT สำหรับซ่อมเบรคหลัง</v>
          </cell>
          <cell r="I2194">
            <v>2</v>
          </cell>
          <cell r="J2194" t="str">
            <v>SE</v>
          </cell>
          <cell r="K2194">
            <v>115920</v>
          </cell>
          <cell r="L2194">
            <v>57960</v>
          </cell>
        </row>
        <row r="2195">
          <cell r="D2195">
            <v>3075000</v>
          </cell>
          <cell r="E2195" t="str">
            <v>AA1025</v>
          </cell>
          <cell r="F2195"/>
          <cell r="G2195" t="str">
            <v>5110010821</v>
          </cell>
          <cell r="H2195" t="str">
            <v>UEC WIRE HARNESS KIT</v>
          </cell>
          <cell r="I2195">
            <v>1</v>
          </cell>
          <cell r="J2195" t="str">
            <v>SE</v>
          </cell>
          <cell r="K2195">
            <v>559800</v>
          </cell>
          <cell r="L2195">
            <v>559800</v>
          </cell>
        </row>
        <row r="2196">
          <cell r="D2196">
            <v>3075002</v>
          </cell>
          <cell r="E2196" t="str">
            <v>AA1025</v>
          </cell>
          <cell r="F2196"/>
          <cell r="G2196">
            <v>5110010821</v>
          </cell>
          <cell r="H2196" t="str">
            <v>UEC WIRE HARNESS KIT</v>
          </cell>
          <cell r="I2196">
            <v>1</v>
          </cell>
          <cell r="J2196" t="str">
            <v>SE</v>
          </cell>
          <cell r="K2196">
            <v>559800</v>
          </cell>
          <cell r="L2196">
            <v>559800</v>
          </cell>
        </row>
        <row r="2197">
          <cell r="D2197">
            <v>3075003</v>
          </cell>
          <cell r="E2197" t="str">
            <v>AA1025</v>
          </cell>
          <cell r="F2197"/>
          <cell r="G2197">
            <v>5110010821</v>
          </cell>
          <cell r="H2197" t="str">
            <v>UEC WIRE HARNESS KIT</v>
          </cell>
          <cell r="I2197">
            <v>1</v>
          </cell>
          <cell r="J2197" t="str">
            <v>SE</v>
          </cell>
          <cell r="K2197">
            <v>559800</v>
          </cell>
          <cell r="L2197">
            <v>559800</v>
          </cell>
        </row>
        <row r="2198">
          <cell r="D2198">
            <v>3075004</v>
          </cell>
          <cell r="E2198" t="str">
            <v>AA1025</v>
          </cell>
          <cell r="F2198"/>
          <cell r="G2198">
            <v>5110010821</v>
          </cell>
          <cell r="H2198" t="str">
            <v>UEC WIRE HARNESS KIT</v>
          </cell>
          <cell r="I2198">
            <v>1</v>
          </cell>
          <cell r="J2198" t="str">
            <v>SE</v>
          </cell>
          <cell r="K2198">
            <v>559800</v>
          </cell>
          <cell r="L2198">
            <v>559800</v>
          </cell>
        </row>
        <row r="2199">
          <cell r="D2199">
            <v>3075006</v>
          </cell>
          <cell r="E2199" t="str">
            <v>AA1025</v>
          </cell>
          <cell r="F2199"/>
          <cell r="G2199">
            <v>5110010821</v>
          </cell>
          <cell r="H2199" t="str">
            <v>UEC WIRE HARNESS KIT</v>
          </cell>
          <cell r="I2199">
            <v>1</v>
          </cell>
          <cell r="J2199" t="str">
            <v>SE</v>
          </cell>
          <cell r="K2199">
            <v>559800</v>
          </cell>
          <cell r="L2199">
            <v>559800</v>
          </cell>
        </row>
        <row r="2200">
          <cell r="D2200">
            <v>3075465</v>
          </cell>
          <cell r="E2200" t="str">
            <v>AA0736</v>
          </cell>
          <cell r="F2200"/>
          <cell r="G2200">
            <v>4110181910</v>
          </cell>
          <cell r="H2200" t="str">
            <v>PISTON P/N 985-AX-13087 (74-710)</v>
          </cell>
          <cell r="I2200">
            <v>30</v>
          </cell>
          <cell r="J2200" t="str">
            <v>EA</v>
          </cell>
          <cell r="K2200">
            <v>87000</v>
          </cell>
          <cell r="L2200">
            <v>2900</v>
          </cell>
        </row>
        <row r="2201">
          <cell r="D2201">
            <v>3075480</v>
          </cell>
          <cell r="E2201" t="str">
            <v>AA0029</v>
          </cell>
          <cell r="F2201"/>
          <cell r="G2201" t="str">
            <v>4110181530</v>
          </cell>
          <cell r="H2201" t="str">
            <v>AIR SEAT SWITCH P/N 210-8332</v>
          </cell>
          <cell r="I2201">
            <v>1</v>
          </cell>
          <cell r="J2201" t="str">
            <v>EA</v>
          </cell>
          <cell r="K2201">
            <v>6200</v>
          </cell>
          <cell r="L2201">
            <v>6200</v>
          </cell>
        </row>
        <row r="2202">
          <cell r="D2202">
            <v>3075481</v>
          </cell>
          <cell r="E2202" t="str">
            <v>AA0029</v>
          </cell>
          <cell r="F2202"/>
          <cell r="G2202">
            <v>4110181530</v>
          </cell>
          <cell r="H2202" t="str">
            <v>AIR SEAT SWITCH P/N 210-8332</v>
          </cell>
          <cell r="I2202">
            <v>1</v>
          </cell>
          <cell r="J2202" t="str">
            <v>EA </v>
          </cell>
          <cell r="K2202">
            <v>6200</v>
          </cell>
          <cell r="L2202">
            <v>6200</v>
          </cell>
        </row>
        <row r="2203">
          <cell r="D2203">
            <v>3075482</v>
          </cell>
          <cell r="E2203" t="str">
            <v>AA0029</v>
          </cell>
          <cell r="F2203"/>
          <cell r="G2203">
            <v>4110181530</v>
          </cell>
          <cell r="H2203" t="str">
            <v>AIR SEAT SWITCH P/N 210-8332</v>
          </cell>
          <cell r="I2203">
            <v>1</v>
          </cell>
          <cell r="J2203" t="str">
            <v>EA</v>
          </cell>
          <cell r="K2203">
            <v>6200</v>
          </cell>
          <cell r="L2203">
            <v>6200</v>
          </cell>
        </row>
        <row r="2204">
          <cell r="D2204">
            <v>3075483</v>
          </cell>
          <cell r="E2204" t="str">
            <v>AA0029</v>
          </cell>
          <cell r="F2204"/>
          <cell r="G2204">
            <v>4110181530</v>
          </cell>
          <cell r="H2204" t="str">
            <v>AIR SEAT SWITCH P/N 210-8332</v>
          </cell>
          <cell r="I2204">
            <v>1</v>
          </cell>
          <cell r="J2204" t="str">
            <v>EA</v>
          </cell>
          <cell r="K2204">
            <v>6200</v>
          </cell>
          <cell r="L2204">
            <v>6200</v>
          </cell>
        </row>
        <row r="2205">
          <cell r="D2205">
            <v>3075486</v>
          </cell>
          <cell r="E2205" t="str">
            <v>AA0029</v>
          </cell>
          <cell r="F2205"/>
          <cell r="G2205">
            <v>4110181530</v>
          </cell>
          <cell r="H2205" t="str">
            <v>AIR SEAT SWITCH P/N 210-8332</v>
          </cell>
          <cell r="I2205">
            <v>1</v>
          </cell>
          <cell r="J2205" t="str">
            <v>EA</v>
          </cell>
          <cell r="K2205">
            <v>6200</v>
          </cell>
          <cell r="L2205">
            <v>6200</v>
          </cell>
        </row>
        <row r="2206">
          <cell r="D2206">
            <v>3075488</v>
          </cell>
          <cell r="E2206" t="str">
            <v>AA0029</v>
          </cell>
          <cell r="F2206"/>
          <cell r="G2206">
            <v>4110181530</v>
          </cell>
          <cell r="H2206" t="str">
            <v>AIR SEAT SWITCH P/N 210-8332</v>
          </cell>
          <cell r="I2206">
            <v>1</v>
          </cell>
          <cell r="J2206" t="str">
            <v>EA</v>
          </cell>
          <cell r="K2206">
            <v>6200</v>
          </cell>
          <cell r="L2206">
            <v>6200</v>
          </cell>
        </row>
        <row r="2207">
          <cell r="D2207">
            <v>3075490</v>
          </cell>
          <cell r="E2207" t="str">
            <v>AA0029</v>
          </cell>
          <cell r="F2207"/>
          <cell r="G2207">
            <v>4110181530</v>
          </cell>
          <cell r="H2207" t="str">
            <v>AIR SEAT SWITCH P/N 210-8332</v>
          </cell>
          <cell r="I2207">
            <v>1</v>
          </cell>
          <cell r="J2207" t="str">
            <v>EA</v>
          </cell>
          <cell r="K2207">
            <v>6200</v>
          </cell>
          <cell r="L2207">
            <v>6200</v>
          </cell>
        </row>
        <row r="2208">
          <cell r="D2208">
            <v>3075491</v>
          </cell>
          <cell r="E2208" t="str">
            <v>AA0029</v>
          </cell>
          <cell r="F2208"/>
          <cell r="G2208">
            <v>4110181530</v>
          </cell>
          <cell r="H2208" t="str">
            <v>AIR SEAT SWITCH P/N 210-8332</v>
          </cell>
          <cell r="I2208">
            <v>1</v>
          </cell>
          <cell r="J2208" t="str">
            <v>EA</v>
          </cell>
          <cell r="K2208">
            <v>6200</v>
          </cell>
          <cell r="L2208">
            <v>6200</v>
          </cell>
        </row>
        <row r="2209">
          <cell r="D2209">
            <v>3075493</v>
          </cell>
          <cell r="E2209" t="str">
            <v>AA0029</v>
          </cell>
          <cell r="F2209"/>
          <cell r="G2209">
            <v>4110181530</v>
          </cell>
          <cell r="H2209" t="str">
            <v>AIR SEAT SWITCH P/N 210-8332</v>
          </cell>
          <cell r="I2209">
            <v>1</v>
          </cell>
          <cell r="J2209" t="str">
            <v>EA</v>
          </cell>
          <cell r="K2209">
            <v>6200</v>
          </cell>
          <cell r="L2209">
            <v>6200</v>
          </cell>
        </row>
        <row r="2210">
          <cell r="D2210">
            <v>3075495</v>
          </cell>
          <cell r="E2210" t="str">
            <v>AA0029</v>
          </cell>
          <cell r="F2210"/>
          <cell r="G2210">
            <v>4110181530</v>
          </cell>
          <cell r="H2210" t="str">
            <v>AIR SEAT SWITCH P/N 210-8332</v>
          </cell>
          <cell r="I2210">
            <v>1</v>
          </cell>
          <cell r="J2210" t="str">
            <v>EA</v>
          </cell>
          <cell r="K2210">
            <v>6200</v>
          </cell>
          <cell r="L2210">
            <v>6200</v>
          </cell>
        </row>
        <row r="2211">
          <cell r="D2211">
            <v>3075842</v>
          </cell>
          <cell r="E2211" t="str">
            <v>AA0849</v>
          </cell>
          <cell r="F2211"/>
          <cell r="G2211">
            <v>4110181868</v>
          </cell>
          <cell r="H2211" t="str">
            <v>SEAL KIT FOR VALVE DBDS6K</v>
          </cell>
          <cell r="I2211">
            <v>3</v>
          </cell>
          <cell r="J2211" t="str">
            <v>EA</v>
          </cell>
          <cell r="K2211">
            <v>11784</v>
          </cell>
          <cell r="L2211">
            <v>3928</v>
          </cell>
        </row>
        <row r="2212">
          <cell r="D2212">
            <v>3077886</v>
          </cell>
          <cell r="E2212" t="str">
            <v>AA0403</v>
          </cell>
          <cell r="F2212"/>
          <cell r="G2212" t="str">
            <v>4110181616</v>
          </cell>
          <cell r="H2212" t="str">
            <v>HAND CONTROL VALVE P/N 950-AS-02536</v>
          </cell>
          <cell r="I2212">
            <v>3</v>
          </cell>
          <cell r="J2212" t="str">
            <v>EA</v>
          </cell>
          <cell r="K2212">
            <v>8670</v>
          </cell>
          <cell r="L2212">
            <v>2890</v>
          </cell>
        </row>
        <row r="2213">
          <cell r="D2213">
            <v>3077891</v>
          </cell>
          <cell r="E2213" t="str">
            <v>AA0403</v>
          </cell>
          <cell r="F2213"/>
          <cell r="G2213">
            <v>4110181616</v>
          </cell>
          <cell r="H2213" t="str">
            <v>HAND CONTROL VALVE P/N 950-AS-02536</v>
          </cell>
          <cell r="I2213">
            <v>3</v>
          </cell>
          <cell r="J2213" t="str">
            <v>EA</v>
          </cell>
          <cell r="K2213">
            <v>8670</v>
          </cell>
          <cell r="L2213">
            <v>2890</v>
          </cell>
        </row>
        <row r="2214">
          <cell r="D2214">
            <v>3077897</v>
          </cell>
          <cell r="E2214" t="str">
            <v>AA0403</v>
          </cell>
          <cell r="F2214"/>
          <cell r="G2214">
            <v>4110181616</v>
          </cell>
          <cell r="H2214" t="str">
            <v>HAND CONTROL VALVE P/N 950-AS-02536</v>
          </cell>
          <cell r="I2214">
            <v>3</v>
          </cell>
          <cell r="J2214" t="str">
            <v>EA</v>
          </cell>
          <cell r="K2214">
            <v>8670</v>
          </cell>
          <cell r="L2214">
            <v>2890</v>
          </cell>
        </row>
        <row r="2215">
          <cell r="D2215">
            <v>3077904</v>
          </cell>
          <cell r="E2215" t="str">
            <v>AA0403</v>
          </cell>
          <cell r="F2215"/>
          <cell r="G2215">
            <v>4110181616</v>
          </cell>
          <cell r="H2215" t="str">
            <v>HAND CONTROL VALVE P/N 950-AS-02536</v>
          </cell>
          <cell r="I2215">
            <v>3</v>
          </cell>
          <cell r="J2215" t="str">
            <v>EA</v>
          </cell>
          <cell r="K2215">
            <v>8670</v>
          </cell>
          <cell r="L2215">
            <v>2890</v>
          </cell>
        </row>
        <row r="2216">
          <cell r="D2216">
            <v>3077912</v>
          </cell>
          <cell r="E2216" t="str">
            <v>AA0403</v>
          </cell>
          <cell r="F2216"/>
          <cell r="G2216">
            <v>4110181616</v>
          </cell>
          <cell r="H2216" t="str">
            <v>HAND CONTROL VALVE P/N 950-AS-02536</v>
          </cell>
          <cell r="I2216">
            <v>3</v>
          </cell>
          <cell r="J2216" t="str">
            <v>EA</v>
          </cell>
          <cell r="K2216">
            <v>8670</v>
          </cell>
          <cell r="L2216">
            <v>2890</v>
          </cell>
        </row>
        <row r="2217">
          <cell r="D2217">
            <v>3079309</v>
          </cell>
          <cell r="E2217" t="str">
            <v>AA0060</v>
          </cell>
          <cell r="F2217"/>
          <cell r="G2217">
            <v>4110184475</v>
          </cell>
          <cell r="H2217" t="str">
            <v>BEARING P/N 6220MC4</v>
          </cell>
          <cell r="I2217">
            <v>2</v>
          </cell>
          <cell r="J2217" t="str">
            <v>EA</v>
          </cell>
          <cell r="K2217">
            <v>5866</v>
          </cell>
          <cell r="L2217">
            <v>2933</v>
          </cell>
        </row>
        <row r="2218">
          <cell r="D2218">
            <v>3079309</v>
          </cell>
          <cell r="E2218" t="str">
            <v>AA0080</v>
          </cell>
          <cell r="F2218"/>
          <cell r="G2218">
            <v>4110184474</v>
          </cell>
          <cell r="H2218" t="str">
            <v>BEARING P/N J3013C4</v>
          </cell>
          <cell r="I2218">
            <v>2</v>
          </cell>
          <cell r="J2218" t="str">
            <v>EA</v>
          </cell>
          <cell r="K2218">
            <v>4400</v>
          </cell>
          <cell r="L2218">
            <v>2200</v>
          </cell>
        </row>
        <row r="2219">
          <cell r="D2219">
            <v>3079309</v>
          </cell>
          <cell r="E2219" t="str">
            <v>AA0081</v>
          </cell>
          <cell r="F2219"/>
          <cell r="G2219">
            <v>4110184475</v>
          </cell>
          <cell r="H2219" t="str">
            <v>BEARING P/N NJ1026C4</v>
          </cell>
          <cell r="I2219">
            <v>2</v>
          </cell>
          <cell r="J2219" t="str">
            <v>EA</v>
          </cell>
          <cell r="K2219">
            <v>6556</v>
          </cell>
          <cell r="L2219">
            <v>3278</v>
          </cell>
        </row>
        <row r="2220">
          <cell r="D2220">
            <v>3079309</v>
          </cell>
          <cell r="E2220" t="str">
            <v>AA0082</v>
          </cell>
          <cell r="F2220"/>
          <cell r="G2220">
            <v>4110184474</v>
          </cell>
          <cell r="H2220" t="str">
            <v>BEARING P/N NJ1834C4</v>
          </cell>
          <cell r="I2220">
            <v>4</v>
          </cell>
          <cell r="J2220" t="str">
            <v>EA</v>
          </cell>
          <cell r="K2220">
            <v>78000</v>
          </cell>
          <cell r="L2220">
            <v>19500</v>
          </cell>
        </row>
        <row r="2221">
          <cell r="D2221">
            <v>3079318</v>
          </cell>
          <cell r="E2221" t="str">
            <v>AA0060</v>
          </cell>
          <cell r="F2221"/>
          <cell r="G2221">
            <v>4110184475</v>
          </cell>
          <cell r="H2221" t="str">
            <v>BEARING P/N 6220MC4</v>
          </cell>
          <cell r="I2221">
            <v>2</v>
          </cell>
          <cell r="J2221" t="str">
            <v>EA</v>
          </cell>
          <cell r="K2221">
            <v>5866</v>
          </cell>
          <cell r="L2221">
            <v>2933</v>
          </cell>
        </row>
        <row r="2222">
          <cell r="D2222">
            <v>3079318</v>
          </cell>
          <cell r="E2222" t="str">
            <v>AA0080</v>
          </cell>
          <cell r="F2222"/>
          <cell r="G2222">
            <v>4110184474</v>
          </cell>
          <cell r="H2222" t="str">
            <v>BEARING P/N J3013C4</v>
          </cell>
          <cell r="I2222">
            <v>2</v>
          </cell>
          <cell r="J2222" t="str">
            <v>EA</v>
          </cell>
          <cell r="K2222">
            <v>4400</v>
          </cell>
          <cell r="L2222">
            <v>2200</v>
          </cell>
        </row>
        <row r="2223">
          <cell r="D2223">
            <v>3079318</v>
          </cell>
          <cell r="E2223" t="str">
            <v>AA0081</v>
          </cell>
          <cell r="F2223"/>
          <cell r="G2223">
            <v>4110184475</v>
          </cell>
          <cell r="H2223" t="str">
            <v>BEARING P/N NJ1026C4</v>
          </cell>
          <cell r="I2223">
            <v>2</v>
          </cell>
          <cell r="J2223" t="str">
            <v>EA</v>
          </cell>
          <cell r="K2223">
            <v>6556</v>
          </cell>
          <cell r="L2223">
            <v>3278</v>
          </cell>
        </row>
        <row r="2224">
          <cell r="D2224">
            <v>3079318</v>
          </cell>
          <cell r="E2224" t="str">
            <v>AA0082</v>
          </cell>
          <cell r="F2224"/>
          <cell r="G2224">
            <v>4110184474</v>
          </cell>
          <cell r="H2224" t="str">
            <v>BEARING P/N NJ1834C4</v>
          </cell>
          <cell r="I2224">
            <v>4</v>
          </cell>
          <cell r="J2224" t="str">
            <v>EA</v>
          </cell>
          <cell r="K2224">
            <v>78000</v>
          </cell>
          <cell r="L2224">
            <v>19500</v>
          </cell>
        </row>
        <row r="2225">
          <cell r="D2225">
            <v>3079478</v>
          </cell>
          <cell r="E2225" t="str">
            <v>AA0607</v>
          </cell>
          <cell r="F2225"/>
          <cell r="G2225" t="str">
            <v>4110182029</v>
          </cell>
          <cell r="H2225" t="str">
            <v>O-RING MOR 44.04X3.53 (568-224)</v>
          </cell>
          <cell r="I2225">
            <v>300</v>
          </cell>
          <cell r="J2225" t="str">
            <v>EA</v>
          </cell>
          <cell r="K2225">
            <v>9000</v>
          </cell>
          <cell r="L2225">
            <v>30</v>
          </cell>
        </row>
        <row r="2226">
          <cell r="D2226">
            <v>3079478</v>
          </cell>
          <cell r="E2226" t="str">
            <v>AA0609</v>
          </cell>
          <cell r="F2226"/>
          <cell r="G2226" t="str">
            <v>4110182029</v>
          </cell>
          <cell r="H2226" t="str">
            <v>O-RING MOR 75.79X3.53 (568-224)</v>
          </cell>
          <cell r="I2226">
            <v>100</v>
          </cell>
          <cell r="J2226" t="str">
            <v>EA</v>
          </cell>
          <cell r="K2226">
            <v>9000</v>
          </cell>
          <cell r="L2226">
            <v>90</v>
          </cell>
        </row>
        <row r="2227">
          <cell r="D2227">
            <v>3079555</v>
          </cell>
          <cell r="E2227" t="str">
            <v>AA0352</v>
          </cell>
          <cell r="F2227"/>
          <cell r="G2227">
            <v>4110181878</v>
          </cell>
          <cell r="H2227" t="str">
            <v>FRONT SPIDER ASSY P/N 1003</v>
          </cell>
          <cell r="I2227">
            <v>2</v>
          </cell>
          <cell r="J2227" t="str">
            <v>EA</v>
          </cell>
          <cell r="K2227">
            <v>49600</v>
          </cell>
          <cell r="L2227">
            <v>24800</v>
          </cell>
        </row>
        <row r="2228">
          <cell r="D2228">
            <v>3079556</v>
          </cell>
          <cell r="E2228" t="str">
            <v>AA0352</v>
          </cell>
          <cell r="F2228"/>
          <cell r="G2228">
            <v>4110181878</v>
          </cell>
          <cell r="H2228" t="str">
            <v>FRONT SPIDER ASSY P/N 1003</v>
          </cell>
          <cell r="I2228">
            <v>2</v>
          </cell>
          <cell r="J2228" t="str">
            <v>EA</v>
          </cell>
          <cell r="K2228">
            <v>49600</v>
          </cell>
          <cell r="L2228">
            <v>24800</v>
          </cell>
        </row>
        <row r="2229">
          <cell r="D2229">
            <v>3079557</v>
          </cell>
          <cell r="E2229" t="str">
            <v>AA0352</v>
          </cell>
          <cell r="F2229"/>
          <cell r="G2229">
            <v>4110181878</v>
          </cell>
          <cell r="H2229" t="str">
            <v>FRONT SPIDER ASSY P/N 1003</v>
          </cell>
          <cell r="I2229">
            <v>2</v>
          </cell>
          <cell r="J2229" t="str">
            <v>EA </v>
          </cell>
          <cell r="K2229">
            <v>49600</v>
          </cell>
          <cell r="L2229">
            <v>24800</v>
          </cell>
        </row>
        <row r="2230">
          <cell r="D2230">
            <v>3079558</v>
          </cell>
          <cell r="E2230" t="str">
            <v>AA0352</v>
          </cell>
          <cell r="F2230"/>
          <cell r="G2230">
            <v>4110181878</v>
          </cell>
          <cell r="H2230" t="str">
            <v>FRONT SPIDER ASSY P/N 1003</v>
          </cell>
          <cell r="I2230">
            <v>2</v>
          </cell>
          <cell r="J2230" t="str">
            <v>EA</v>
          </cell>
          <cell r="K2230">
            <v>49600</v>
          </cell>
          <cell r="L2230">
            <v>24800</v>
          </cell>
        </row>
        <row r="2231">
          <cell r="D2231">
            <v>3079559</v>
          </cell>
          <cell r="E2231" t="str">
            <v>AA0352</v>
          </cell>
          <cell r="F2231"/>
          <cell r="G2231">
            <v>4110181878</v>
          </cell>
          <cell r="H2231" t="str">
            <v>FRONT SPIDER ASSY P/N 1003</v>
          </cell>
          <cell r="I2231">
            <v>2</v>
          </cell>
          <cell r="J2231" t="str">
            <v>EA</v>
          </cell>
          <cell r="K2231">
            <v>49600</v>
          </cell>
          <cell r="L2231">
            <v>24800</v>
          </cell>
        </row>
        <row r="2232">
          <cell r="D2232">
            <v>3079806</v>
          </cell>
          <cell r="E2232">
            <v>1000103037</v>
          </cell>
          <cell r="F2232">
            <v>1000103037</v>
          </cell>
          <cell r="G2232"/>
          <cell r="H2232" t="str">
            <v>FUEL FILTER PRO FLTGD P/N FS19763</v>
          </cell>
          <cell r="I2232">
            <v>1</v>
          </cell>
          <cell r="J2232" t="str">
            <v>EA</v>
          </cell>
          <cell r="K2232">
            <v>654</v>
          </cell>
          <cell r="L2232">
            <v>654</v>
          </cell>
        </row>
        <row r="2233">
          <cell r="D2233">
            <v>3079806</v>
          </cell>
          <cell r="E2233">
            <v>1000103035</v>
          </cell>
          <cell r="F2233">
            <v>1000103035</v>
          </cell>
          <cell r="G2233"/>
          <cell r="H2233" t="str">
            <v>FUEL OIL FILTER FLTGD P/N FS1006</v>
          </cell>
          <cell r="I2233">
            <v>1</v>
          </cell>
          <cell r="J2233" t="str">
            <v>EA</v>
          </cell>
          <cell r="K2233">
            <v>1209</v>
          </cell>
          <cell r="L2233">
            <v>1209</v>
          </cell>
        </row>
        <row r="2234">
          <cell r="D2234">
            <v>3079806</v>
          </cell>
          <cell r="E2234">
            <v>1000103034</v>
          </cell>
          <cell r="F2234">
            <v>1000103034</v>
          </cell>
          <cell r="G2234"/>
          <cell r="H2234" t="str">
            <v>LUBRICATION ENGINE OIL FILTER FLTGD</v>
          </cell>
          <cell r="I2234">
            <v>4</v>
          </cell>
          <cell r="J2234" t="str">
            <v>EA</v>
          </cell>
          <cell r="K2234">
            <v>5812</v>
          </cell>
          <cell r="L2234">
            <v>1453</v>
          </cell>
        </row>
        <row r="2235">
          <cell r="D2235">
            <v>3079806</v>
          </cell>
          <cell r="E2235">
            <v>1000103060</v>
          </cell>
          <cell r="F2235">
            <v>1000103060</v>
          </cell>
          <cell r="G2235"/>
          <cell r="H2235" t="str">
            <v>SECONDARY AIR FILTER AF1604</v>
          </cell>
          <cell r="I2235">
            <v>2</v>
          </cell>
          <cell r="J2235" t="str">
            <v>EA</v>
          </cell>
          <cell r="K2235">
            <v>4176</v>
          </cell>
          <cell r="L2235">
            <v>2088</v>
          </cell>
        </row>
        <row r="2236">
          <cell r="D2236">
            <v>3079806</v>
          </cell>
          <cell r="E2236">
            <v>1000103038</v>
          </cell>
          <cell r="F2236">
            <v>1000103038</v>
          </cell>
          <cell r="G2236"/>
          <cell r="H2236" t="str">
            <v>TRANSMISSION FILTER P166136</v>
          </cell>
          <cell r="I2236">
            <v>1</v>
          </cell>
          <cell r="J2236" t="str">
            <v>EA</v>
          </cell>
          <cell r="K2236">
            <v>2535</v>
          </cell>
          <cell r="L2236">
            <v>2535</v>
          </cell>
        </row>
        <row r="2237">
          <cell r="D2237">
            <v>3079806</v>
          </cell>
          <cell r="E2237">
            <v>1000103036</v>
          </cell>
          <cell r="F2237">
            <v>1000103036</v>
          </cell>
          <cell r="G2237"/>
          <cell r="H2237" t="str">
            <v>WATER FILTER FLTGD P/N WF2075</v>
          </cell>
          <cell r="I2237">
            <v>2</v>
          </cell>
          <cell r="J2237" t="str">
            <v>EA</v>
          </cell>
          <cell r="K2237">
            <v>1180</v>
          </cell>
          <cell r="L2237">
            <v>590</v>
          </cell>
        </row>
        <row r="2238">
          <cell r="D2238">
            <v>3079835</v>
          </cell>
          <cell r="E2238">
            <v>1000103066</v>
          </cell>
          <cell r="F2238">
            <v>1000103066</v>
          </cell>
          <cell r="G2238"/>
          <cell r="H2238" t="str">
            <v>AIR DRIER FILTER 4324100202</v>
          </cell>
          <cell r="I2238">
            <v>1</v>
          </cell>
          <cell r="J2238" t="str">
            <v>EA</v>
          </cell>
          <cell r="K2238">
            <v>725</v>
          </cell>
          <cell r="L2238">
            <v>725</v>
          </cell>
        </row>
        <row r="2239">
          <cell r="D2239">
            <v>3079835</v>
          </cell>
          <cell r="E2239">
            <v>1000103062</v>
          </cell>
          <cell r="F2239">
            <v>1000103062</v>
          </cell>
          <cell r="G2239"/>
          <cell r="H2239" t="str">
            <v>BRAKE RETURN FILTER RHR850G20V</v>
          </cell>
          <cell r="I2239">
            <v>1</v>
          </cell>
          <cell r="J2239" t="str">
            <v>EA</v>
          </cell>
          <cell r="K2239">
            <v>7000</v>
          </cell>
          <cell r="L2239">
            <v>7000</v>
          </cell>
        </row>
        <row r="2240">
          <cell r="D2240">
            <v>3079835</v>
          </cell>
          <cell r="E2240">
            <v>1000103037</v>
          </cell>
          <cell r="F2240">
            <v>1000103037</v>
          </cell>
          <cell r="G2240"/>
          <cell r="H2240" t="str">
            <v>FUEL FILTER PRO FLTGD P/N FS19763</v>
          </cell>
          <cell r="I2240">
            <v>1</v>
          </cell>
          <cell r="J2240" t="str">
            <v>EA</v>
          </cell>
          <cell r="K2240">
            <v>654</v>
          </cell>
          <cell r="L2240">
            <v>654</v>
          </cell>
        </row>
        <row r="2241">
          <cell r="D2241">
            <v>3079835</v>
          </cell>
          <cell r="E2241">
            <v>1000103035</v>
          </cell>
          <cell r="F2241">
            <v>1000103035</v>
          </cell>
          <cell r="G2241"/>
          <cell r="H2241" t="str">
            <v>FUEL OIL FILTER FLTGD P/N FS1006</v>
          </cell>
          <cell r="I2241">
            <v>1</v>
          </cell>
          <cell r="J2241" t="str">
            <v>EA</v>
          </cell>
          <cell r="K2241">
            <v>1209</v>
          </cell>
          <cell r="L2241">
            <v>1209</v>
          </cell>
        </row>
        <row r="2242">
          <cell r="D2242">
            <v>3079835</v>
          </cell>
          <cell r="E2242">
            <v>1000103065</v>
          </cell>
          <cell r="F2242">
            <v>1000103065</v>
          </cell>
          <cell r="G2242"/>
          <cell r="H2242" t="str">
            <v>HYDRAULIC BREATHER WP839</v>
          </cell>
          <cell r="I2242">
            <v>2</v>
          </cell>
          <cell r="J2242" t="str">
            <v>EA</v>
          </cell>
          <cell r="K2242">
            <v>3000</v>
          </cell>
          <cell r="L2242">
            <v>1500</v>
          </cell>
        </row>
        <row r="2243">
          <cell r="D2243">
            <v>3079835</v>
          </cell>
          <cell r="E2243">
            <v>1000103061</v>
          </cell>
          <cell r="F2243">
            <v>1000103061</v>
          </cell>
          <cell r="G2243"/>
          <cell r="H2243" t="str">
            <v>HYDRAULIC HIGH PRESSURE FILTER C713G10</v>
          </cell>
          <cell r="I2243">
            <v>2</v>
          </cell>
          <cell r="J2243" t="str">
            <v>EA</v>
          </cell>
          <cell r="K2243">
            <v>27600</v>
          </cell>
          <cell r="L2243">
            <v>13800</v>
          </cell>
        </row>
        <row r="2244">
          <cell r="D2244">
            <v>3079835</v>
          </cell>
          <cell r="E2244">
            <v>1000103063</v>
          </cell>
          <cell r="F2244">
            <v>1000103063</v>
          </cell>
          <cell r="G2244"/>
          <cell r="H2244" t="str">
            <v>HYDRAULIC RETURN FILTER XR630G25V</v>
          </cell>
          <cell r="I2244">
            <v>1</v>
          </cell>
          <cell r="J2244" t="str">
            <v>EA</v>
          </cell>
          <cell r="K2244">
            <v>7000</v>
          </cell>
          <cell r="L2244">
            <v>7000</v>
          </cell>
        </row>
        <row r="2245">
          <cell r="D2245">
            <v>3079835</v>
          </cell>
          <cell r="E2245">
            <v>1000103034</v>
          </cell>
          <cell r="F2245">
            <v>1000103034</v>
          </cell>
          <cell r="G2245"/>
          <cell r="H2245" t="str">
            <v>LUBRICATION ENGINE OIL FILTER FLTGD</v>
          </cell>
          <cell r="I2245">
            <v>4</v>
          </cell>
          <cell r="J2245" t="str">
            <v>EA</v>
          </cell>
          <cell r="K2245">
            <v>5812</v>
          </cell>
          <cell r="L2245">
            <v>1453</v>
          </cell>
        </row>
        <row r="2246">
          <cell r="D2246">
            <v>3079835</v>
          </cell>
          <cell r="E2246">
            <v>1000103039</v>
          </cell>
          <cell r="F2246">
            <v>1000103039</v>
          </cell>
          <cell r="G2246"/>
          <cell r="H2246" t="str">
            <v>PRIMARY AIR FILTER AF1605M</v>
          </cell>
          <cell r="I2246">
            <v>2</v>
          </cell>
          <cell r="J2246" t="str">
            <v>EA</v>
          </cell>
          <cell r="K2246">
            <v>6608</v>
          </cell>
          <cell r="L2246">
            <v>3304</v>
          </cell>
        </row>
        <row r="2247">
          <cell r="D2247">
            <v>3079835</v>
          </cell>
          <cell r="E2247">
            <v>1000103060</v>
          </cell>
          <cell r="F2247">
            <v>1000103060</v>
          </cell>
          <cell r="G2247"/>
          <cell r="H2247" t="str">
            <v>SECONDARY AIR FILTER AF1604</v>
          </cell>
          <cell r="I2247">
            <v>2</v>
          </cell>
          <cell r="J2247" t="str">
            <v>EA</v>
          </cell>
          <cell r="K2247">
            <v>4176</v>
          </cell>
          <cell r="L2247">
            <v>2088</v>
          </cell>
        </row>
        <row r="2248">
          <cell r="D2248">
            <v>3079835</v>
          </cell>
          <cell r="E2248">
            <v>1000103038</v>
          </cell>
          <cell r="F2248">
            <v>1000103038</v>
          </cell>
          <cell r="G2248"/>
          <cell r="H2248" t="str">
            <v>TRANSMISSION FILTER P166136</v>
          </cell>
          <cell r="I2248">
            <v>1</v>
          </cell>
          <cell r="J2248" t="str">
            <v>EA</v>
          </cell>
          <cell r="K2248">
            <v>2535</v>
          </cell>
          <cell r="L2248">
            <v>2535</v>
          </cell>
        </row>
        <row r="2249">
          <cell r="D2249">
            <v>3079835</v>
          </cell>
          <cell r="E2249">
            <v>1000103036</v>
          </cell>
          <cell r="F2249">
            <v>1000103036</v>
          </cell>
          <cell r="G2249"/>
          <cell r="H2249" t="str">
            <v>WATER FILTER FLTGD P/N WF2075</v>
          </cell>
          <cell r="I2249">
            <v>1</v>
          </cell>
          <cell r="J2249" t="str">
            <v>EA</v>
          </cell>
          <cell r="K2249">
            <v>590</v>
          </cell>
          <cell r="L2249">
            <v>590</v>
          </cell>
        </row>
        <row r="2250">
          <cell r="D2250">
            <v>3079835</v>
          </cell>
          <cell r="E2250">
            <v>1000103036</v>
          </cell>
          <cell r="F2250">
            <v>1000103036</v>
          </cell>
          <cell r="G2250"/>
          <cell r="H2250" t="str">
            <v>WATER FILTER FLTGD P/N WF2075</v>
          </cell>
          <cell r="I2250">
            <v>1</v>
          </cell>
          <cell r="J2250" t="str">
            <v>EA</v>
          </cell>
          <cell r="K2250">
            <v>560</v>
          </cell>
          <cell r="L2250">
            <v>560</v>
          </cell>
        </row>
        <row r="2251">
          <cell r="D2251">
            <v>3079836</v>
          </cell>
          <cell r="E2251">
            <v>1000103037</v>
          </cell>
          <cell r="F2251">
            <v>1000103037</v>
          </cell>
          <cell r="G2251"/>
          <cell r="H2251" t="str">
            <v>FUEL FILTER PRO FLTGD P/N FS19763</v>
          </cell>
          <cell r="I2251">
            <v>1</v>
          </cell>
          <cell r="J2251" t="str">
            <v>EA</v>
          </cell>
          <cell r="K2251">
            <v>654</v>
          </cell>
          <cell r="L2251">
            <v>654</v>
          </cell>
        </row>
        <row r="2252">
          <cell r="D2252">
            <v>3079836</v>
          </cell>
          <cell r="E2252">
            <v>1000103035</v>
          </cell>
          <cell r="F2252">
            <v>1000103035</v>
          </cell>
          <cell r="G2252"/>
          <cell r="H2252" t="str">
            <v>FUEL OIL FILTER FLTGD P/N FS1006</v>
          </cell>
          <cell r="I2252">
            <v>1</v>
          </cell>
          <cell r="J2252" t="str">
            <v>EA</v>
          </cell>
          <cell r="K2252">
            <v>1209</v>
          </cell>
          <cell r="L2252">
            <v>1209</v>
          </cell>
        </row>
        <row r="2253">
          <cell r="D2253">
            <v>3079836</v>
          </cell>
          <cell r="E2253">
            <v>1000103034</v>
          </cell>
          <cell r="F2253">
            <v>1000103034</v>
          </cell>
          <cell r="G2253"/>
          <cell r="H2253" t="str">
            <v>LUBRICATION ENGINE OIL FILTER FLTGD</v>
          </cell>
          <cell r="I2253">
            <v>4</v>
          </cell>
          <cell r="J2253" t="str">
            <v>EA</v>
          </cell>
          <cell r="K2253">
            <v>5812</v>
          </cell>
          <cell r="L2253">
            <v>1453</v>
          </cell>
        </row>
        <row r="2254">
          <cell r="D2254">
            <v>3079836</v>
          </cell>
          <cell r="E2254">
            <v>1000103060</v>
          </cell>
          <cell r="F2254">
            <v>1000103060</v>
          </cell>
          <cell r="G2254"/>
          <cell r="H2254" t="str">
            <v>SECONDARY AIR FILTER AF1604</v>
          </cell>
          <cell r="I2254">
            <v>2</v>
          </cell>
          <cell r="J2254" t="str">
            <v>EA</v>
          </cell>
          <cell r="K2254">
            <v>4176</v>
          </cell>
          <cell r="L2254">
            <v>2088</v>
          </cell>
        </row>
        <row r="2255">
          <cell r="D2255">
            <v>3079836</v>
          </cell>
          <cell r="E2255">
            <v>1000103038</v>
          </cell>
          <cell r="F2255">
            <v>1000103038</v>
          </cell>
          <cell r="G2255"/>
          <cell r="H2255" t="str">
            <v>TRANSMISSION FILTER P166136</v>
          </cell>
          <cell r="I2255">
            <v>1</v>
          </cell>
          <cell r="J2255" t="str">
            <v>EA</v>
          </cell>
          <cell r="K2255">
            <v>2535</v>
          </cell>
          <cell r="L2255">
            <v>2535</v>
          </cell>
        </row>
        <row r="2256">
          <cell r="D2256">
            <v>3079836</v>
          </cell>
          <cell r="E2256">
            <v>1000103036</v>
          </cell>
          <cell r="F2256">
            <v>1000103036</v>
          </cell>
          <cell r="G2256"/>
          <cell r="H2256" t="str">
            <v>WATER FILTER FLTGD P/N WF2075</v>
          </cell>
          <cell r="I2256">
            <v>2</v>
          </cell>
          <cell r="J2256" t="str">
            <v>EA</v>
          </cell>
          <cell r="K2256">
            <v>1120</v>
          </cell>
          <cell r="L2256">
            <v>560</v>
          </cell>
        </row>
        <row r="2257">
          <cell r="D2257">
            <v>3079837</v>
          </cell>
          <cell r="E2257">
            <v>1000103037</v>
          </cell>
          <cell r="F2257">
            <v>1000103037</v>
          </cell>
          <cell r="G2257"/>
          <cell r="H2257" t="str">
            <v>FUEL FILTER PRO FLTGD P/N FS19763</v>
          </cell>
          <cell r="I2257">
            <v>1</v>
          </cell>
          <cell r="J2257" t="str">
            <v>EA</v>
          </cell>
          <cell r="K2257">
            <v>654</v>
          </cell>
          <cell r="L2257">
            <v>654</v>
          </cell>
        </row>
        <row r="2258">
          <cell r="D2258">
            <v>3079837</v>
          </cell>
          <cell r="E2258">
            <v>1000103035</v>
          </cell>
          <cell r="F2258">
            <v>1000103035</v>
          </cell>
          <cell r="G2258"/>
          <cell r="H2258" t="str">
            <v>FUEL OIL FILTER FLTGD P/N FS1006</v>
          </cell>
          <cell r="I2258">
            <v>1</v>
          </cell>
          <cell r="J2258" t="str">
            <v>EA</v>
          </cell>
          <cell r="K2258">
            <v>1209</v>
          </cell>
          <cell r="L2258">
            <v>1209</v>
          </cell>
        </row>
        <row r="2259">
          <cell r="D2259">
            <v>3079837</v>
          </cell>
          <cell r="E2259">
            <v>1000103034</v>
          </cell>
          <cell r="F2259">
            <v>1000103034</v>
          </cell>
          <cell r="G2259"/>
          <cell r="H2259" t="str">
            <v>LUBRICATION ENGINE OIL FILTER FLTGD</v>
          </cell>
          <cell r="I2259">
            <v>4</v>
          </cell>
          <cell r="J2259" t="str">
            <v>EA</v>
          </cell>
          <cell r="K2259">
            <v>5812</v>
          </cell>
          <cell r="L2259">
            <v>1453</v>
          </cell>
        </row>
        <row r="2260">
          <cell r="D2260">
            <v>3079837</v>
          </cell>
          <cell r="E2260">
            <v>1000103036</v>
          </cell>
          <cell r="F2260">
            <v>1000103036</v>
          </cell>
          <cell r="G2260"/>
          <cell r="H2260" t="str">
            <v>WATER FILTER FLTGD P/N WF2075</v>
          </cell>
          <cell r="I2260">
            <v>2</v>
          </cell>
          <cell r="J2260" t="str">
            <v>EA</v>
          </cell>
          <cell r="K2260">
            <v>1120</v>
          </cell>
          <cell r="L2260">
            <v>560</v>
          </cell>
        </row>
        <row r="2261">
          <cell r="D2261">
            <v>3079838</v>
          </cell>
          <cell r="E2261">
            <v>1000103037</v>
          </cell>
          <cell r="F2261">
            <v>1000103037</v>
          </cell>
          <cell r="G2261"/>
          <cell r="H2261" t="str">
            <v>FUEL FILTER PRO FLTGD P/N FS19763</v>
          </cell>
          <cell r="I2261">
            <v>1</v>
          </cell>
          <cell r="J2261" t="str">
            <v>EA</v>
          </cell>
          <cell r="K2261">
            <v>654</v>
          </cell>
          <cell r="L2261">
            <v>654</v>
          </cell>
        </row>
        <row r="2262">
          <cell r="D2262">
            <v>3079838</v>
          </cell>
          <cell r="E2262">
            <v>1000103035</v>
          </cell>
          <cell r="F2262">
            <v>1000103035</v>
          </cell>
          <cell r="G2262"/>
          <cell r="H2262" t="str">
            <v>FUEL OIL FILTER FLTGD P/N FS1006</v>
          </cell>
          <cell r="I2262">
            <v>1</v>
          </cell>
          <cell r="J2262" t="str">
            <v>EA</v>
          </cell>
          <cell r="K2262">
            <v>1209</v>
          </cell>
          <cell r="L2262">
            <v>1209</v>
          </cell>
        </row>
        <row r="2263">
          <cell r="D2263">
            <v>3079838</v>
          </cell>
          <cell r="E2263">
            <v>1000103034</v>
          </cell>
          <cell r="F2263">
            <v>1000103034</v>
          </cell>
          <cell r="G2263"/>
          <cell r="H2263" t="str">
            <v>LUBRICATION ENGINE OIL FILTER FLTGD</v>
          </cell>
          <cell r="I2263">
            <v>4</v>
          </cell>
          <cell r="J2263" t="str">
            <v>EA</v>
          </cell>
          <cell r="K2263">
            <v>5812</v>
          </cell>
          <cell r="L2263">
            <v>1453</v>
          </cell>
        </row>
        <row r="2264">
          <cell r="D2264">
            <v>3079838</v>
          </cell>
          <cell r="E2264">
            <v>1000103036</v>
          </cell>
          <cell r="F2264">
            <v>1000103036</v>
          </cell>
          <cell r="G2264"/>
          <cell r="H2264" t="str">
            <v>WATER FILTER FLTGD P/N WF2075</v>
          </cell>
          <cell r="I2264">
            <v>2</v>
          </cell>
          <cell r="J2264" t="str">
            <v>EA</v>
          </cell>
          <cell r="K2264">
            <v>1120</v>
          </cell>
          <cell r="L2264">
            <v>560</v>
          </cell>
        </row>
        <row r="2265">
          <cell r="D2265">
            <v>3079839</v>
          </cell>
          <cell r="E2265">
            <v>1000103037</v>
          </cell>
          <cell r="F2265">
            <v>1000103037</v>
          </cell>
          <cell r="G2265" t="str">
            <v>          </v>
          </cell>
          <cell r="H2265" t="str">
            <v>FUEL FILTER PRO FLTGD P/N FS19763</v>
          </cell>
          <cell r="I2265">
            <v>1</v>
          </cell>
          <cell r="J2265" t="str">
            <v>EA </v>
          </cell>
          <cell r="K2265">
            <v>654</v>
          </cell>
          <cell r="L2265">
            <v>654</v>
          </cell>
        </row>
        <row r="2266">
          <cell r="D2266">
            <v>3079839</v>
          </cell>
          <cell r="E2266">
            <v>1000103035</v>
          </cell>
          <cell r="F2266">
            <v>1000103035</v>
          </cell>
          <cell r="G2266" t="str">
            <v>          </v>
          </cell>
          <cell r="H2266" t="str">
            <v>FUEL OIL FILTER FLTGD P/N FS1006</v>
          </cell>
          <cell r="I2266">
            <v>1</v>
          </cell>
          <cell r="J2266" t="str">
            <v>EA </v>
          </cell>
          <cell r="K2266">
            <v>1209</v>
          </cell>
          <cell r="L2266">
            <v>1209</v>
          </cell>
        </row>
        <row r="2267">
          <cell r="D2267">
            <v>3079839</v>
          </cell>
          <cell r="E2267">
            <v>1000103034</v>
          </cell>
          <cell r="F2267">
            <v>1000103034</v>
          </cell>
          <cell r="G2267" t="str">
            <v>          </v>
          </cell>
          <cell r="H2267" t="str">
            <v>LUBRICATION ENGINE OIL FILTER FLTGD</v>
          </cell>
          <cell r="I2267">
            <v>4</v>
          </cell>
          <cell r="J2267" t="str">
            <v>EA </v>
          </cell>
          <cell r="K2267">
            <v>5812</v>
          </cell>
          <cell r="L2267">
            <v>1453</v>
          </cell>
        </row>
        <row r="2268">
          <cell r="D2268">
            <v>3079839</v>
          </cell>
          <cell r="E2268">
            <v>1000103036</v>
          </cell>
          <cell r="F2268">
            <v>1000103036</v>
          </cell>
          <cell r="G2268" t="str">
            <v>          </v>
          </cell>
          <cell r="H2268" t="str">
            <v>WATER FILTER FLTGD P/N WF2075</v>
          </cell>
          <cell r="I2268">
            <v>1</v>
          </cell>
          <cell r="J2268" t="str">
            <v>EA </v>
          </cell>
          <cell r="K2268">
            <v>560</v>
          </cell>
          <cell r="L2268">
            <v>560</v>
          </cell>
        </row>
        <row r="2269">
          <cell r="D2269">
            <v>3082670</v>
          </cell>
          <cell r="E2269" t="str">
            <v>AA0853</v>
          </cell>
          <cell r="F2269"/>
          <cell r="G2269" t="str">
            <v>4110181876</v>
          </cell>
          <cell r="H2269" t="str">
            <v>SEAL KIT สำหรับซ่อม TRANSMISSION</v>
          </cell>
          <cell r="I2269">
            <v>1</v>
          </cell>
          <cell r="J2269" t="str">
            <v>SE</v>
          </cell>
          <cell r="K2269">
            <v>65710</v>
          </cell>
          <cell r="L2269">
            <v>65710</v>
          </cell>
        </row>
        <row r="2270">
          <cell r="D2270">
            <v>3082671</v>
          </cell>
          <cell r="E2270" t="str">
            <v>AA0853</v>
          </cell>
          <cell r="F2270"/>
          <cell r="G2270">
            <v>4110181876</v>
          </cell>
          <cell r="H2270" t="str">
            <v>SEAL KIT สำหรับซ่อม TRANSMISSION</v>
          </cell>
          <cell r="I2270">
            <v>1</v>
          </cell>
          <cell r="J2270" t="str">
            <v>SE</v>
          </cell>
          <cell r="K2270">
            <v>65710</v>
          </cell>
          <cell r="L2270">
            <v>65710</v>
          </cell>
        </row>
        <row r="2271">
          <cell r="D2271">
            <v>3082672</v>
          </cell>
          <cell r="E2271" t="str">
            <v>AA0853</v>
          </cell>
          <cell r="F2271"/>
          <cell r="G2271">
            <v>4110181876</v>
          </cell>
          <cell r="H2271" t="str">
            <v>SEAL KIT สำหรับซ่อม TRANSMISSION</v>
          </cell>
          <cell r="I2271">
            <v>1</v>
          </cell>
          <cell r="J2271" t="str">
            <v>SE</v>
          </cell>
          <cell r="K2271">
            <v>65710</v>
          </cell>
          <cell r="L2271">
            <v>65710</v>
          </cell>
        </row>
        <row r="2272">
          <cell r="D2272">
            <v>3082673</v>
          </cell>
          <cell r="E2272" t="str">
            <v>AA0853</v>
          </cell>
          <cell r="F2272"/>
          <cell r="G2272">
            <v>4110181876</v>
          </cell>
          <cell r="H2272" t="str">
            <v>SEAL KIT สำหรับซ่อม TRANSMISSION</v>
          </cell>
          <cell r="I2272">
            <v>1</v>
          </cell>
          <cell r="J2272" t="str">
            <v>SE</v>
          </cell>
          <cell r="K2272">
            <v>65710</v>
          </cell>
          <cell r="L2272">
            <v>65710</v>
          </cell>
        </row>
        <row r="2273">
          <cell r="D2273">
            <v>3082674</v>
          </cell>
          <cell r="E2273" t="str">
            <v>AA0853</v>
          </cell>
          <cell r="F2273"/>
          <cell r="G2273">
            <v>4110181876</v>
          </cell>
          <cell r="H2273" t="str">
            <v>SEAL KIT สำหรับซ่อม TRANSMISSION</v>
          </cell>
          <cell r="I2273">
            <v>1</v>
          </cell>
          <cell r="J2273" t="str">
            <v>SE</v>
          </cell>
          <cell r="K2273">
            <v>65710</v>
          </cell>
          <cell r="L2273">
            <v>65710</v>
          </cell>
        </row>
        <row r="2274">
          <cell r="D2274">
            <v>3082675</v>
          </cell>
          <cell r="E2274" t="str">
            <v>AA0853</v>
          </cell>
          <cell r="F2274"/>
          <cell r="G2274">
            <v>4110181876</v>
          </cell>
          <cell r="H2274" t="str">
            <v>SEAL KIT สำหรับซ่อม TRANSMISSION</v>
          </cell>
          <cell r="I2274">
            <v>1</v>
          </cell>
          <cell r="J2274" t="str">
            <v>SE</v>
          </cell>
          <cell r="K2274">
            <v>65710</v>
          </cell>
          <cell r="L2274">
            <v>65710</v>
          </cell>
        </row>
        <row r="2275">
          <cell r="D2275">
            <v>3082676</v>
          </cell>
          <cell r="E2275" t="str">
            <v>AA0853</v>
          </cell>
          <cell r="F2275"/>
          <cell r="G2275">
            <v>4110181876</v>
          </cell>
          <cell r="H2275" t="str">
            <v>SEAL KIT สำหรับซ่อม TRANSMISSION</v>
          </cell>
          <cell r="I2275">
            <v>1</v>
          </cell>
          <cell r="J2275" t="str">
            <v>SE</v>
          </cell>
          <cell r="K2275">
            <v>65710</v>
          </cell>
          <cell r="L2275">
            <v>65710</v>
          </cell>
        </row>
        <row r="2276">
          <cell r="D2276">
            <v>3086081</v>
          </cell>
          <cell r="E2276">
            <v>1000103062</v>
          </cell>
          <cell r="F2276">
            <v>1000103062</v>
          </cell>
          <cell r="G2276" t="str">
            <v>          </v>
          </cell>
          <cell r="H2276" t="str">
            <v>BRAKE RETURN FILTER RHR850G20V</v>
          </cell>
          <cell r="I2276">
            <v>1</v>
          </cell>
          <cell r="J2276" t="str">
            <v>EA </v>
          </cell>
          <cell r="K2276">
            <v>7000</v>
          </cell>
          <cell r="L2276">
            <v>7000</v>
          </cell>
        </row>
        <row r="2277">
          <cell r="D2277">
            <v>3086081</v>
          </cell>
          <cell r="E2277">
            <v>1000103061</v>
          </cell>
          <cell r="F2277">
            <v>1000103061</v>
          </cell>
          <cell r="G2277" t="str">
            <v>          </v>
          </cell>
          <cell r="H2277" t="str">
            <v>HYDRAULIC HIGH PRESSURE FILTER C713G10</v>
          </cell>
          <cell r="I2277">
            <v>2</v>
          </cell>
          <cell r="J2277" t="str">
            <v>EA </v>
          </cell>
          <cell r="K2277">
            <v>27600</v>
          </cell>
          <cell r="L2277">
            <v>13800</v>
          </cell>
        </row>
        <row r="2278">
          <cell r="D2278">
            <v>3086081</v>
          </cell>
          <cell r="E2278">
            <v>1000103063</v>
          </cell>
          <cell r="F2278">
            <v>1000103063</v>
          </cell>
          <cell r="G2278" t="str">
            <v>          </v>
          </cell>
          <cell r="H2278" t="str">
            <v>HYDRAULIC RETURN FILTER XR630G25V</v>
          </cell>
          <cell r="I2278">
            <v>1</v>
          </cell>
          <cell r="J2278" t="str">
            <v>EA </v>
          </cell>
          <cell r="K2278">
            <v>7000</v>
          </cell>
          <cell r="L2278">
            <v>7000</v>
          </cell>
        </row>
        <row r="2279">
          <cell r="D2279">
            <v>3087304</v>
          </cell>
          <cell r="E2279" t="str">
            <v>AA0094</v>
          </cell>
          <cell r="F2279"/>
          <cell r="G2279">
            <v>4110184877</v>
          </cell>
          <cell r="H2279" t="str">
            <v>BEARING ROLLER ASSEMBLY P/N 3003354</v>
          </cell>
          <cell r="I2279">
            <v>1</v>
          </cell>
          <cell r="J2279" t="str">
            <v>EA</v>
          </cell>
          <cell r="K2279">
            <v>2674</v>
          </cell>
          <cell r="L2279">
            <v>2674</v>
          </cell>
        </row>
        <row r="2280">
          <cell r="D2280">
            <v>3087304</v>
          </cell>
          <cell r="E2280" t="str">
            <v>AA0369</v>
          </cell>
          <cell r="F2280"/>
          <cell r="G2280">
            <v>4110184877</v>
          </cell>
          <cell r="H2280" t="str">
            <v>GASKET CONNECTION (3093167) P/N 4295554</v>
          </cell>
          <cell r="I2280">
            <v>1</v>
          </cell>
          <cell r="J2280" t="str">
            <v>EA</v>
          </cell>
          <cell r="K2280">
            <v>336</v>
          </cell>
          <cell r="L2280">
            <v>336</v>
          </cell>
        </row>
        <row r="2281">
          <cell r="D2281">
            <v>3087304</v>
          </cell>
          <cell r="E2281" t="str">
            <v>AA0374</v>
          </cell>
          <cell r="F2281"/>
          <cell r="G2281">
            <v>4110184877</v>
          </cell>
          <cell r="H2281" t="str">
            <v>GASKET FLANGE P/N 3014449</v>
          </cell>
          <cell r="I2281">
            <v>1</v>
          </cell>
          <cell r="J2281" t="str">
            <v>EA</v>
          </cell>
          <cell r="K2281">
            <v>182</v>
          </cell>
          <cell r="L2281">
            <v>182</v>
          </cell>
        </row>
        <row r="2282">
          <cell r="D2282">
            <v>3087304</v>
          </cell>
          <cell r="E2282" t="str">
            <v>AA0385</v>
          </cell>
          <cell r="F2282"/>
          <cell r="G2282">
            <v>4110184877</v>
          </cell>
          <cell r="H2282" t="str">
            <v>GASKET WTR TRF CONNECTION P/N 3093153</v>
          </cell>
          <cell r="I2282">
            <v>1</v>
          </cell>
          <cell r="J2282" t="str">
            <v>EA</v>
          </cell>
          <cell r="K2282">
            <v>134</v>
          </cell>
          <cell r="L2282">
            <v>134</v>
          </cell>
        </row>
        <row r="2283">
          <cell r="D2283">
            <v>3087304</v>
          </cell>
          <cell r="E2283" t="str">
            <v>AA0513</v>
          </cell>
          <cell r="F2283"/>
          <cell r="G2283">
            <v>4110184877</v>
          </cell>
          <cell r="H2283" t="str">
            <v>KIT REPAIR P/N 4955150</v>
          </cell>
          <cell r="I2283">
            <v>1</v>
          </cell>
          <cell r="J2283" t="str">
            <v>EA</v>
          </cell>
          <cell r="K2283">
            <v>37834</v>
          </cell>
          <cell r="L2283">
            <v>37834</v>
          </cell>
        </row>
        <row r="2284">
          <cell r="D2284">
            <v>3087304</v>
          </cell>
          <cell r="E2284" t="str">
            <v>AA0546</v>
          </cell>
          <cell r="F2284"/>
          <cell r="G2284">
            <v>4110184877</v>
          </cell>
          <cell r="H2284" t="str">
            <v>NUT HUGLOCK P/N 3004057</v>
          </cell>
          <cell r="I2284">
            <v>1</v>
          </cell>
          <cell r="J2284" t="str">
            <v>EA</v>
          </cell>
          <cell r="K2284">
            <v>784</v>
          </cell>
          <cell r="L2284">
            <v>784</v>
          </cell>
        </row>
        <row r="2285">
          <cell r="D2285">
            <v>3087304</v>
          </cell>
          <cell r="E2285" t="str">
            <v>AA0547</v>
          </cell>
          <cell r="F2285"/>
          <cell r="G2285">
            <v>4110184877</v>
          </cell>
          <cell r="H2285" t="str">
            <v>NUT JAM P/N S 249</v>
          </cell>
          <cell r="I2285">
            <v>1</v>
          </cell>
          <cell r="J2285" t="str">
            <v>EA</v>
          </cell>
          <cell r="K2285">
            <v>136</v>
          </cell>
          <cell r="L2285">
            <v>136</v>
          </cell>
        </row>
        <row r="2286">
          <cell r="D2286">
            <v>3087304</v>
          </cell>
          <cell r="E2286" t="str">
            <v>AA0565</v>
          </cell>
          <cell r="F2286"/>
          <cell r="G2286">
            <v>4110184877</v>
          </cell>
          <cell r="H2286" t="str">
            <v>OIL SEAL P/N 3065830</v>
          </cell>
          <cell r="I2286">
            <v>1</v>
          </cell>
          <cell r="J2286" t="str">
            <v>EA</v>
          </cell>
          <cell r="K2286">
            <v>1416</v>
          </cell>
          <cell r="L2286">
            <v>1416</v>
          </cell>
        </row>
        <row r="2287">
          <cell r="D2287">
            <v>3087304</v>
          </cell>
          <cell r="E2287" t="str">
            <v>AA0632</v>
          </cell>
          <cell r="F2287"/>
          <cell r="G2287">
            <v>4110184877</v>
          </cell>
          <cell r="H2287" t="str">
            <v>O-RING P/N 145581</v>
          </cell>
          <cell r="I2287">
            <v>1</v>
          </cell>
          <cell r="J2287" t="str">
            <v>EA</v>
          </cell>
          <cell r="K2287">
            <v>129</v>
          </cell>
          <cell r="L2287">
            <v>129</v>
          </cell>
        </row>
        <row r="2288">
          <cell r="D2288">
            <v>3087304</v>
          </cell>
          <cell r="E2288" t="str">
            <v>AA0894</v>
          </cell>
          <cell r="F2288"/>
          <cell r="G2288">
            <v>4110184877</v>
          </cell>
          <cell r="H2288" t="str">
            <v>SHAFT IDLER P/N 3028410</v>
          </cell>
          <cell r="I2288">
            <v>1</v>
          </cell>
          <cell r="J2288" t="str">
            <v>EA</v>
          </cell>
          <cell r="K2288">
            <v>17852</v>
          </cell>
          <cell r="L2288">
            <v>17852</v>
          </cell>
        </row>
        <row r="2289">
          <cell r="D2289">
            <v>3087304</v>
          </cell>
          <cell r="E2289" t="str">
            <v>AA0913</v>
          </cell>
          <cell r="F2289"/>
          <cell r="G2289">
            <v>4110184877</v>
          </cell>
          <cell r="H2289" t="str">
            <v>SLEEVE P/N 3009477</v>
          </cell>
          <cell r="I2289">
            <v>2</v>
          </cell>
          <cell r="J2289" t="str">
            <v>EA</v>
          </cell>
          <cell r="K2289">
            <v>5428</v>
          </cell>
          <cell r="L2289">
            <v>2714</v>
          </cell>
        </row>
        <row r="2290">
          <cell r="D2290">
            <v>3087304</v>
          </cell>
          <cell r="E2290" t="str">
            <v>AA0952</v>
          </cell>
          <cell r="F2290"/>
          <cell r="G2290">
            <v>4110184877</v>
          </cell>
          <cell r="H2290" t="str">
            <v>SPRING P/N 3019416</v>
          </cell>
          <cell r="I2290">
            <v>1</v>
          </cell>
          <cell r="J2290" t="str">
            <v>EA</v>
          </cell>
          <cell r="K2290">
            <v>2621</v>
          </cell>
          <cell r="L2290">
            <v>2621</v>
          </cell>
        </row>
        <row r="2291">
          <cell r="D2291">
            <v>3087304</v>
          </cell>
          <cell r="E2291" t="str">
            <v>AA0984</v>
          </cell>
          <cell r="F2291"/>
          <cell r="G2291">
            <v>4110184877</v>
          </cell>
          <cell r="H2291" t="str">
            <v>THRUST BEARING P/N 3177129</v>
          </cell>
          <cell r="I2291">
            <v>2</v>
          </cell>
          <cell r="J2291" t="str">
            <v>EA</v>
          </cell>
          <cell r="K2291">
            <v>1140</v>
          </cell>
          <cell r="L2291">
            <v>570</v>
          </cell>
        </row>
        <row r="2292">
          <cell r="D2292">
            <v>3087304</v>
          </cell>
          <cell r="E2292" t="str">
            <v>AA1036</v>
          </cell>
          <cell r="F2292"/>
          <cell r="G2292">
            <v>4110184877</v>
          </cell>
          <cell r="H2292" t="str">
            <v>WASHER P/N S 604</v>
          </cell>
          <cell r="I2292">
            <v>1</v>
          </cell>
          <cell r="J2292" t="str">
            <v>EA</v>
          </cell>
          <cell r="K2292">
            <v>106</v>
          </cell>
          <cell r="L2292">
            <v>106</v>
          </cell>
        </row>
        <row r="2293">
          <cell r="D2293">
            <v>3087544</v>
          </cell>
          <cell r="E2293" t="str">
            <v>AA0823</v>
          </cell>
          <cell r="F2293"/>
          <cell r="G2293" t="str">
            <v>4110182939</v>
          </cell>
          <cell r="H2293" t="str">
            <v>RING GEAR 3ND P/N 985-TM-52385</v>
          </cell>
          <cell r="I2293">
            <v>1</v>
          </cell>
          <cell r="J2293" t="str">
            <v>EA</v>
          </cell>
          <cell r="K2293">
            <v>80000</v>
          </cell>
          <cell r="L2293">
            <v>80000</v>
          </cell>
        </row>
        <row r="2294">
          <cell r="D2294">
            <v>3087546</v>
          </cell>
          <cell r="E2294" t="str">
            <v>AA0823</v>
          </cell>
          <cell r="F2294"/>
          <cell r="G2294">
            <v>4110182939</v>
          </cell>
          <cell r="H2294" t="str">
            <v>RING GEAR 3ND P/N 985-TM-52385</v>
          </cell>
          <cell r="I2294">
            <v>1</v>
          </cell>
          <cell r="J2294" t="str">
            <v>EA</v>
          </cell>
          <cell r="K2294">
            <v>80000</v>
          </cell>
          <cell r="L2294">
            <v>80000</v>
          </cell>
        </row>
        <row r="2295">
          <cell r="D2295">
            <v>3087547</v>
          </cell>
          <cell r="E2295" t="str">
            <v>AA0823</v>
          </cell>
          <cell r="F2295"/>
          <cell r="G2295">
            <v>4110182939</v>
          </cell>
          <cell r="H2295" t="str">
            <v>RING GEAR 3ND P/N 985-TM-52385</v>
          </cell>
          <cell r="I2295">
            <v>1</v>
          </cell>
          <cell r="J2295" t="str">
            <v>EA</v>
          </cell>
          <cell r="K2295">
            <v>80000</v>
          </cell>
          <cell r="L2295">
            <v>80000</v>
          </cell>
        </row>
        <row r="2296">
          <cell r="D2296">
            <v>3087548</v>
          </cell>
          <cell r="E2296" t="str">
            <v>AA0962</v>
          </cell>
          <cell r="F2296"/>
          <cell r="G2296" t="str">
            <v>4110182623</v>
          </cell>
          <cell r="H2296" t="str">
            <v>STEERING DRIVE ASSY P/N 953-SS-02038</v>
          </cell>
          <cell r="I2296">
            <v>1</v>
          </cell>
          <cell r="J2296" t="str">
            <v>EA</v>
          </cell>
          <cell r="K2296">
            <v>52000</v>
          </cell>
          <cell r="L2296">
            <v>52000</v>
          </cell>
        </row>
        <row r="2297">
          <cell r="D2297">
            <v>3087550</v>
          </cell>
          <cell r="E2297" t="str">
            <v>AA0962</v>
          </cell>
          <cell r="F2297"/>
          <cell r="G2297">
            <v>4110182623</v>
          </cell>
          <cell r="H2297" t="str">
            <v>STEERING DRIVE ASSY P/N 953-SS-02038</v>
          </cell>
          <cell r="I2297">
            <v>1</v>
          </cell>
          <cell r="J2297" t="str">
            <v>EA</v>
          </cell>
          <cell r="K2297">
            <v>52000</v>
          </cell>
          <cell r="L2297">
            <v>52000</v>
          </cell>
        </row>
        <row r="2298">
          <cell r="D2298">
            <v>3087552</v>
          </cell>
          <cell r="E2298" t="str">
            <v>AA0962</v>
          </cell>
          <cell r="F2298"/>
          <cell r="G2298">
            <v>4110182623</v>
          </cell>
          <cell r="H2298" t="str">
            <v>STEERING DRIVE ASSY P/N 953-SS-02038</v>
          </cell>
          <cell r="I2298">
            <v>1</v>
          </cell>
          <cell r="J2298" t="str">
            <v>EA</v>
          </cell>
          <cell r="K2298">
            <v>52000</v>
          </cell>
          <cell r="L2298">
            <v>52000</v>
          </cell>
        </row>
        <row r="2299">
          <cell r="D2299">
            <v>3087553</v>
          </cell>
          <cell r="E2299" t="str">
            <v>AA0962</v>
          </cell>
          <cell r="F2299"/>
          <cell r="G2299">
            <v>4110182623</v>
          </cell>
          <cell r="H2299" t="str">
            <v>STEERING DRIVE ASSY P/N 953-SS-02038</v>
          </cell>
          <cell r="I2299">
            <v>1</v>
          </cell>
          <cell r="J2299" t="str">
            <v>EA</v>
          </cell>
          <cell r="K2299">
            <v>52000</v>
          </cell>
          <cell r="L2299">
            <v>52000</v>
          </cell>
        </row>
        <row r="2300">
          <cell r="D2300">
            <v>3087566</v>
          </cell>
          <cell r="E2300" t="str">
            <v>AA0962</v>
          </cell>
          <cell r="F2300"/>
          <cell r="G2300">
            <v>4110182623</v>
          </cell>
          <cell r="H2300" t="str">
            <v>STEERING DRIVE ASSY P/N 953-SS-02038</v>
          </cell>
          <cell r="I2300">
            <v>1</v>
          </cell>
          <cell r="J2300" t="str">
            <v>EA</v>
          </cell>
          <cell r="K2300">
            <v>52000</v>
          </cell>
          <cell r="L2300">
            <v>52000</v>
          </cell>
        </row>
        <row r="2301">
          <cell r="D2301">
            <v>3089932</v>
          </cell>
          <cell r="E2301" t="str">
            <v>AA0250</v>
          </cell>
          <cell r="F2301"/>
          <cell r="G2301" t="str">
            <v>4110182615</v>
          </cell>
          <cell r="H2301" t="str">
            <v>ELEMENT FILTER P/N 985-TM-91346</v>
          </cell>
          <cell r="I2301">
            <v>1</v>
          </cell>
          <cell r="J2301" t="str">
            <v>EA</v>
          </cell>
          <cell r="K2301">
            <v>1900</v>
          </cell>
          <cell r="L2301">
            <v>1900</v>
          </cell>
        </row>
        <row r="2302">
          <cell r="D2302">
            <v>3089933</v>
          </cell>
          <cell r="E2302" t="str">
            <v>AA0250</v>
          </cell>
          <cell r="F2302"/>
          <cell r="G2302">
            <v>4110182615</v>
          </cell>
          <cell r="H2302" t="str">
            <v>ELEMENT FILTER P/N 985-TM-91346</v>
          </cell>
          <cell r="I2302">
            <v>1</v>
          </cell>
          <cell r="J2302" t="str">
            <v>EA </v>
          </cell>
          <cell r="K2302">
            <v>1900</v>
          </cell>
          <cell r="L2302">
            <v>1900</v>
          </cell>
        </row>
        <row r="2303">
          <cell r="D2303">
            <v>3089934</v>
          </cell>
          <cell r="E2303" t="str">
            <v>AA0250</v>
          </cell>
          <cell r="F2303"/>
          <cell r="G2303">
            <v>4110182615</v>
          </cell>
          <cell r="H2303" t="str">
            <v>ELEMENT FILTER P/N 985-TM-91346</v>
          </cell>
          <cell r="I2303">
            <v>1</v>
          </cell>
          <cell r="J2303" t="str">
            <v>EA</v>
          </cell>
          <cell r="K2303">
            <v>1900</v>
          </cell>
          <cell r="L2303">
            <v>1900</v>
          </cell>
        </row>
        <row r="2304">
          <cell r="D2304">
            <v>3089935</v>
          </cell>
          <cell r="E2304" t="str">
            <v>AA0250</v>
          </cell>
          <cell r="F2304"/>
          <cell r="G2304">
            <v>4110182615</v>
          </cell>
          <cell r="H2304" t="str">
            <v>ELEMENT FILTER P/N 985-TM-91346</v>
          </cell>
          <cell r="I2304">
            <v>1</v>
          </cell>
          <cell r="J2304" t="str">
            <v>EA</v>
          </cell>
          <cell r="K2304">
            <v>1900</v>
          </cell>
          <cell r="L2304">
            <v>1900</v>
          </cell>
        </row>
        <row r="2305">
          <cell r="D2305">
            <v>3089936</v>
          </cell>
          <cell r="E2305" t="str">
            <v>AA0250</v>
          </cell>
          <cell r="F2305"/>
          <cell r="G2305">
            <v>4110182615</v>
          </cell>
          <cell r="H2305" t="str">
            <v>ELEMENT FILTER P/N 985-TM-91346</v>
          </cell>
          <cell r="I2305">
            <v>1</v>
          </cell>
          <cell r="J2305" t="str">
            <v>EA</v>
          </cell>
          <cell r="K2305">
            <v>1900</v>
          </cell>
          <cell r="L2305">
            <v>1900</v>
          </cell>
        </row>
        <row r="2306">
          <cell r="D2306">
            <v>3089938</v>
          </cell>
          <cell r="E2306" t="str">
            <v>AA0250</v>
          </cell>
          <cell r="F2306"/>
          <cell r="G2306">
            <v>4110182615</v>
          </cell>
          <cell r="H2306" t="str">
            <v>ELEMENT FILTER P/N 985-TM-91346</v>
          </cell>
          <cell r="I2306">
            <v>1</v>
          </cell>
          <cell r="J2306" t="str">
            <v>EA</v>
          </cell>
          <cell r="K2306">
            <v>1900</v>
          </cell>
          <cell r="L2306">
            <v>1900</v>
          </cell>
        </row>
        <row r="2307">
          <cell r="D2307">
            <v>3089939</v>
          </cell>
          <cell r="E2307" t="str">
            <v>AA0250</v>
          </cell>
          <cell r="F2307"/>
          <cell r="G2307">
            <v>4110182615</v>
          </cell>
          <cell r="H2307" t="str">
            <v>ELEMENT FILTER P/N 985-TM-91346</v>
          </cell>
          <cell r="I2307">
            <v>1</v>
          </cell>
          <cell r="J2307" t="str">
            <v>EA</v>
          </cell>
          <cell r="K2307">
            <v>1900</v>
          </cell>
          <cell r="L2307">
            <v>1900</v>
          </cell>
        </row>
        <row r="2308">
          <cell r="D2308">
            <v>3089940</v>
          </cell>
          <cell r="E2308" t="str">
            <v>AA0250</v>
          </cell>
          <cell r="F2308"/>
          <cell r="G2308">
            <v>4110182615</v>
          </cell>
          <cell r="H2308" t="str">
            <v>ELEMENT FILTER P/N 985-TM-91346</v>
          </cell>
          <cell r="I2308">
            <v>1</v>
          </cell>
          <cell r="J2308" t="str">
            <v>EA</v>
          </cell>
          <cell r="K2308">
            <v>1900</v>
          </cell>
          <cell r="L2308">
            <v>1900</v>
          </cell>
        </row>
        <row r="2309">
          <cell r="D2309">
            <v>3089941</v>
          </cell>
          <cell r="E2309" t="str">
            <v>AA0250</v>
          </cell>
          <cell r="F2309"/>
          <cell r="G2309">
            <v>4110182615</v>
          </cell>
          <cell r="H2309" t="str">
            <v>ELEMENT FILTER P/N 985-TM-91346</v>
          </cell>
          <cell r="I2309">
            <v>1</v>
          </cell>
          <cell r="J2309" t="str">
            <v>EA</v>
          </cell>
          <cell r="K2309">
            <v>1900</v>
          </cell>
          <cell r="L2309">
            <v>1900</v>
          </cell>
        </row>
        <row r="2310">
          <cell r="D2310">
            <v>3089943</v>
          </cell>
          <cell r="E2310" t="str">
            <v>AA0250</v>
          </cell>
          <cell r="F2310"/>
          <cell r="G2310">
            <v>4110182615</v>
          </cell>
          <cell r="H2310" t="str">
            <v>ELEMENT FILTER P/N 985-TM-91346</v>
          </cell>
          <cell r="I2310">
            <v>1</v>
          </cell>
          <cell r="J2310" t="str">
            <v>EA</v>
          </cell>
          <cell r="K2310">
            <v>1900</v>
          </cell>
          <cell r="L2310">
            <v>1900</v>
          </cell>
        </row>
        <row r="2311">
          <cell r="D2311">
            <v>3089993</v>
          </cell>
          <cell r="E2311" t="str">
            <v>AA0093</v>
          </cell>
          <cell r="F2311"/>
          <cell r="G2311" t="str">
            <v>4110182628</v>
          </cell>
          <cell r="H2311" t="str">
            <v>BEARING P/N X-135708 MGC</v>
          </cell>
          <cell r="I2311">
            <v>1</v>
          </cell>
          <cell r="J2311" t="str">
            <v>EA</v>
          </cell>
          <cell r="K2311">
            <v>68500</v>
          </cell>
          <cell r="L2311">
            <v>68500</v>
          </cell>
        </row>
        <row r="2312">
          <cell r="D2312">
            <v>3089996</v>
          </cell>
          <cell r="E2312" t="str">
            <v>AA0093</v>
          </cell>
          <cell r="F2312"/>
          <cell r="G2312">
            <v>4110182628</v>
          </cell>
          <cell r="H2312" t="str">
            <v>BEARING P/N X-135708 MGC</v>
          </cell>
          <cell r="I2312">
            <v>1</v>
          </cell>
          <cell r="J2312" t="str">
            <v>EA</v>
          </cell>
          <cell r="K2312">
            <v>68500</v>
          </cell>
          <cell r="L2312">
            <v>68500</v>
          </cell>
        </row>
        <row r="2313">
          <cell r="D2313">
            <v>3089998</v>
          </cell>
          <cell r="E2313" t="str">
            <v>AA0093</v>
          </cell>
          <cell r="F2313"/>
          <cell r="G2313">
            <v>4110182628</v>
          </cell>
          <cell r="H2313" t="str">
            <v>BEARING P/N X-135708 MGC</v>
          </cell>
          <cell r="I2313">
            <v>1</v>
          </cell>
          <cell r="J2313" t="str">
            <v>EA</v>
          </cell>
          <cell r="K2313">
            <v>68500</v>
          </cell>
          <cell r="L2313">
            <v>68500</v>
          </cell>
        </row>
        <row r="2314">
          <cell r="D2314">
            <v>3089999</v>
          </cell>
          <cell r="E2314" t="str">
            <v>AA0093</v>
          </cell>
          <cell r="F2314"/>
          <cell r="G2314">
            <v>4110182628</v>
          </cell>
          <cell r="H2314" t="str">
            <v>BEARING P/N X-135708 MGC</v>
          </cell>
          <cell r="I2314">
            <v>1</v>
          </cell>
          <cell r="J2314" t="str">
            <v>EA</v>
          </cell>
          <cell r="K2314">
            <v>68500</v>
          </cell>
          <cell r="L2314">
            <v>68500</v>
          </cell>
        </row>
        <row r="2315">
          <cell r="D2315">
            <v>3090000</v>
          </cell>
          <cell r="E2315" t="str">
            <v>AA0093</v>
          </cell>
          <cell r="F2315"/>
          <cell r="G2315">
            <v>4110182628</v>
          </cell>
          <cell r="H2315" t="str">
            <v>BEARING P/N X-135708 MGC</v>
          </cell>
          <cell r="I2315">
            <v>1</v>
          </cell>
          <cell r="J2315" t="str">
            <v>EA</v>
          </cell>
          <cell r="K2315">
            <v>68500</v>
          </cell>
          <cell r="L2315">
            <v>68500</v>
          </cell>
        </row>
        <row r="2316">
          <cell r="D2316">
            <v>3090001</v>
          </cell>
          <cell r="E2316" t="str">
            <v>AA0093</v>
          </cell>
          <cell r="F2316"/>
          <cell r="G2316">
            <v>4110182628</v>
          </cell>
          <cell r="H2316" t="str">
            <v>BEARING P/N X-135708 MGC</v>
          </cell>
          <cell r="I2316">
            <v>1</v>
          </cell>
          <cell r="J2316" t="str">
            <v>EA</v>
          </cell>
          <cell r="K2316">
            <v>68500</v>
          </cell>
          <cell r="L2316">
            <v>68500</v>
          </cell>
        </row>
        <row r="2317">
          <cell r="D2317">
            <v>3090816</v>
          </cell>
          <cell r="E2317">
            <v>1000103038</v>
          </cell>
          <cell r="F2317">
            <v>1000103038</v>
          </cell>
          <cell r="G2317" t="str">
            <v>          </v>
          </cell>
          <cell r="H2317" t="str">
            <v>TRANSMISSION FILTER P166136</v>
          </cell>
          <cell r="I2317">
            <v>1</v>
          </cell>
          <cell r="J2317" t="str">
            <v>EA </v>
          </cell>
          <cell r="K2317">
            <v>2535</v>
          </cell>
          <cell r="L2317">
            <v>2535</v>
          </cell>
        </row>
        <row r="2318">
          <cell r="D2318">
            <v>3090905</v>
          </cell>
          <cell r="E2318" t="str">
            <v>AA0798</v>
          </cell>
          <cell r="F2318"/>
          <cell r="G2318">
            <v>4110182938</v>
          </cell>
          <cell r="H2318" t="str">
            <v>REAR PROPELLER SHAFT ASSEMBLY</v>
          </cell>
          <cell r="I2318">
            <v>1</v>
          </cell>
          <cell r="J2318" t="str">
            <v>EA</v>
          </cell>
          <cell r="K2318">
            <v>214000</v>
          </cell>
          <cell r="L2318">
            <v>214000</v>
          </cell>
        </row>
        <row r="2319">
          <cell r="D2319">
            <v>3091003</v>
          </cell>
          <cell r="E2319" t="str">
            <v>AA0227</v>
          </cell>
          <cell r="F2319"/>
          <cell r="G2319" t="str">
            <v>4110182741</v>
          </cell>
          <cell r="H2319" t="str">
            <v>DISC P/N 42811FM</v>
          </cell>
          <cell r="I2319">
            <v>3</v>
          </cell>
          <cell r="J2319" t="str">
            <v>EA</v>
          </cell>
          <cell r="K2319">
            <v>27900</v>
          </cell>
          <cell r="L2319">
            <v>9300</v>
          </cell>
        </row>
        <row r="2320">
          <cell r="D2320">
            <v>3091003</v>
          </cell>
          <cell r="E2320" t="str">
            <v>AA1125</v>
          </cell>
          <cell r="F2320"/>
          <cell r="G2320" t="str">
            <v>4110182741</v>
          </cell>
          <cell r="H2320" t="str">
            <v>PLATE P/N 52930MP</v>
          </cell>
          <cell r="I2320">
            <v>2</v>
          </cell>
          <cell r="J2320" t="str">
            <v>EA</v>
          </cell>
          <cell r="K2320">
            <v>18200</v>
          </cell>
          <cell r="L2320">
            <v>9100</v>
          </cell>
        </row>
        <row r="2321">
          <cell r="D2321">
            <v>3091013</v>
          </cell>
          <cell r="E2321" t="str">
            <v>AA0227</v>
          </cell>
          <cell r="F2321"/>
          <cell r="G2321">
            <v>4110182741</v>
          </cell>
          <cell r="H2321" t="str">
            <v>DISC P/N 42811FM</v>
          </cell>
          <cell r="I2321">
            <v>3</v>
          </cell>
          <cell r="J2321" t="str">
            <v>EA </v>
          </cell>
          <cell r="K2321">
            <v>27900</v>
          </cell>
          <cell r="L2321">
            <v>9300</v>
          </cell>
        </row>
        <row r="2322">
          <cell r="D2322">
            <v>3091013</v>
          </cell>
          <cell r="E2322" t="str">
            <v>AA1125</v>
          </cell>
          <cell r="F2322"/>
          <cell r="G2322">
            <v>4110182741</v>
          </cell>
          <cell r="H2322" t="str">
            <v>PLATE P/N 52930MP</v>
          </cell>
          <cell r="I2322">
            <v>2</v>
          </cell>
          <cell r="J2322" t="str">
            <v>EA </v>
          </cell>
          <cell r="K2322">
            <v>18200</v>
          </cell>
          <cell r="L2322">
            <v>9100</v>
          </cell>
        </row>
        <row r="2323">
          <cell r="D2323">
            <v>3091021</v>
          </cell>
          <cell r="E2323" t="str">
            <v>AA0227</v>
          </cell>
          <cell r="F2323"/>
          <cell r="G2323">
            <v>4110182741</v>
          </cell>
          <cell r="H2323" t="str">
            <v>DISC P/N 42811FM</v>
          </cell>
          <cell r="I2323">
            <v>3</v>
          </cell>
          <cell r="J2323" t="str">
            <v>EA</v>
          </cell>
          <cell r="K2323">
            <v>27900</v>
          </cell>
          <cell r="L2323">
            <v>9300</v>
          </cell>
        </row>
        <row r="2324">
          <cell r="D2324">
            <v>3091021</v>
          </cell>
          <cell r="E2324" t="str">
            <v>AA1125</v>
          </cell>
          <cell r="F2324"/>
          <cell r="G2324">
            <v>4110182741</v>
          </cell>
          <cell r="H2324" t="str">
            <v>PLATE P/N 52930MP</v>
          </cell>
          <cell r="I2324">
            <v>2</v>
          </cell>
          <cell r="J2324" t="str">
            <v>EA</v>
          </cell>
          <cell r="K2324">
            <v>18200</v>
          </cell>
          <cell r="L2324">
            <v>9100</v>
          </cell>
        </row>
        <row r="2325">
          <cell r="D2325">
            <v>3091042</v>
          </cell>
          <cell r="E2325" t="str">
            <v>AA0227</v>
          </cell>
          <cell r="F2325"/>
          <cell r="G2325">
            <v>4110182741</v>
          </cell>
          <cell r="H2325" t="str">
            <v>DISC P/N 42811FM</v>
          </cell>
          <cell r="I2325">
            <v>3</v>
          </cell>
          <cell r="J2325" t="str">
            <v>EA</v>
          </cell>
          <cell r="K2325">
            <v>27900</v>
          </cell>
          <cell r="L2325">
            <v>9300</v>
          </cell>
        </row>
        <row r="2326">
          <cell r="D2326">
            <v>3091042</v>
          </cell>
          <cell r="E2326" t="str">
            <v>AA1125</v>
          </cell>
          <cell r="F2326"/>
          <cell r="G2326">
            <v>4110182741</v>
          </cell>
          <cell r="H2326" t="str">
            <v>PLATE P/N 52930MP</v>
          </cell>
          <cell r="I2326">
            <v>2</v>
          </cell>
          <cell r="J2326" t="str">
            <v>EA</v>
          </cell>
          <cell r="K2326">
            <v>18200</v>
          </cell>
          <cell r="L2326">
            <v>9100</v>
          </cell>
        </row>
        <row r="2327">
          <cell r="D2327">
            <v>3091048</v>
          </cell>
          <cell r="E2327" t="str">
            <v>AA0227</v>
          </cell>
          <cell r="F2327"/>
          <cell r="G2327">
            <v>4110182741</v>
          </cell>
          <cell r="H2327" t="str">
            <v>DISC P/N 42811FM</v>
          </cell>
          <cell r="I2327">
            <v>3</v>
          </cell>
          <cell r="J2327" t="str">
            <v>EA</v>
          </cell>
          <cell r="K2327">
            <v>27900</v>
          </cell>
          <cell r="L2327">
            <v>9300</v>
          </cell>
        </row>
        <row r="2328">
          <cell r="D2328">
            <v>3091048</v>
          </cell>
          <cell r="E2328" t="str">
            <v>AA1125</v>
          </cell>
          <cell r="F2328"/>
          <cell r="G2328">
            <v>4110182741</v>
          </cell>
          <cell r="H2328" t="str">
            <v>PLATE P/N 52930MP</v>
          </cell>
          <cell r="I2328">
            <v>2</v>
          </cell>
          <cell r="J2328" t="str">
            <v>EA</v>
          </cell>
          <cell r="K2328">
            <v>18200</v>
          </cell>
          <cell r="L2328">
            <v>9100</v>
          </cell>
        </row>
        <row r="2329">
          <cell r="D2329">
            <v>3091054</v>
          </cell>
          <cell r="E2329" t="str">
            <v>AA0227</v>
          </cell>
          <cell r="F2329"/>
          <cell r="G2329">
            <v>4110182741</v>
          </cell>
          <cell r="H2329" t="str">
            <v>DISC P/N 42811FM</v>
          </cell>
          <cell r="I2329">
            <v>3</v>
          </cell>
          <cell r="J2329" t="str">
            <v>EA</v>
          </cell>
          <cell r="K2329">
            <v>27900</v>
          </cell>
          <cell r="L2329">
            <v>9300</v>
          </cell>
        </row>
        <row r="2330">
          <cell r="D2330">
            <v>3091054</v>
          </cell>
          <cell r="E2330" t="str">
            <v>AA1125</v>
          </cell>
          <cell r="F2330"/>
          <cell r="G2330">
            <v>4110182741</v>
          </cell>
          <cell r="H2330" t="str">
            <v>PLATE P/N 52930MP</v>
          </cell>
          <cell r="I2330">
            <v>2</v>
          </cell>
          <cell r="J2330" t="str">
            <v>EA</v>
          </cell>
          <cell r="K2330">
            <v>18200</v>
          </cell>
          <cell r="L2330">
            <v>9100</v>
          </cell>
        </row>
        <row r="2331">
          <cell r="D2331">
            <v>3091303</v>
          </cell>
          <cell r="E2331" t="str">
            <v>AA0200</v>
          </cell>
          <cell r="F2331"/>
          <cell r="G2331" t="str">
            <v>4110182392</v>
          </cell>
          <cell r="H2331" t="str">
            <v>COVER P/N 985-TM-02083</v>
          </cell>
          <cell r="I2331">
            <v>1</v>
          </cell>
          <cell r="J2331" t="str">
            <v>EA</v>
          </cell>
          <cell r="K2331">
            <v>4060</v>
          </cell>
          <cell r="L2331">
            <v>4060</v>
          </cell>
        </row>
        <row r="2332">
          <cell r="D2332">
            <v>3091303</v>
          </cell>
          <cell r="E2332" t="str">
            <v>AA0680</v>
          </cell>
          <cell r="F2332"/>
          <cell r="G2332" t="str">
            <v>4110182392</v>
          </cell>
          <cell r="H2332" t="str">
            <v>O-RING P/N 985-TM-61027</v>
          </cell>
          <cell r="I2332">
            <v>3</v>
          </cell>
          <cell r="J2332" t="str">
            <v>EA</v>
          </cell>
          <cell r="K2332">
            <v>6420</v>
          </cell>
          <cell r="L2332">
            <v>2140</v>
          </cell>
        </row>
        <row r="2333">
          <cell r="D2333">
            <v>3091303</v>
          </cell>
          <cell r="E2333" t="str">
            <v>AA0729</v>
          </cell>
          <cell r="F2333"/>
          <cell r="G2333" t="str">
            <v>4110182392</v>
          </cell>
          <cell r="H2333" t="str">
            <v>PIN P/N 985-TM-11511</v>
          </cell>
          <cell r="I2333">
            <v>6</v>
          </cell>
          <cell r="J2333" t="str">
            <v>EA</v>
          </cell>
          <cell r="K2333">
            <v>12540</v>
          </cell>
          <cell r="L2333">
            <v>2090</v>
          </cell>
        </row>
        <row r="2334">
          <cell r="D2334">
            <v>3091303</v>
          </cell>
          <cell r="E2334" t="str">
            <v>AA0865</v>
          </cell>
          <cell r="F2334"/>
          <cell r="G2334" t="str">
            <v>4110182392</v>
          </cell>
          <cell r="H2334" t="str">
            <v>SEAL RING P/N 985-TM-61068</v>
          </cell>
          <cell r="I2334">
            <v>1</v>
          </cell>
          <cell r="J2334" t="str">
            <v>EA</v>
          </cell>
          <cell r="K2334">
            <v>2180</v>
          </cell>
          <cell r="L2334">
            <v>2180</v>
          </cell>
        </row>
        <row r="2335">
          <cell r="D2335">
            <v>3091309</v>
          </cell>
          <cell r="E2335" t="str">
            <v>AA0200</v>
          </cell>
          <cell r="F2335"/>
          <cell r="G2335">
            <v>4110182392</v>
          </cell>
          <cell r="H2335" t="str">
            <v>COVER P/N 985-TM-02083</v>
          </cell>
          <cell r="I2335">
            <v>1</v>
          </cell>
          <cell r="J2335" t="str">
            <v>EA</v>
          </cell>
          <cell r="K2335">
            <v>4060</v>
          </cell>
          <cell r="L2335">
            <v>4060</v>
          </cell>
        </row>
        <row r="2336">
          <cell r="D2336">
            <v>3091309</v>
          </cell>
          <cell r="E2336" t="str">
            <v>AA0680</v>
          </cell>
          <cell r="F2336"/>
          <cell r="G2336">
            <v>4110182392</v>
          </cell>
          <cell r="H2336" t="str">
            <v>O-RING P/N 985-TM-61027</v>
          </cell>
          <cell r="I2336">
            <v>3</v>
          </cell>
          <cell r="J2336" t="str">
            <v>EA</v>
          </cell>
          <cell r="K2336">
            <v>6420</v>
          </cell>
          <cell r="L2336">
            <v>2140</v>
          </cell>
        </row>
        <row r="2337">
          <cell r="D2337">
            <v>3091309</v>
          </cell>
          <cell r="E2337" t="str">
            <v>AA0729</v>
          </cell>
          <cell r="F2337"/>
          <cell r="G2337">
            <v>4110182392</v>
          </cell>
          <cell r="H2337" t="str">
            <v>PIN P/N 985-TM-11511</v>
          </cell>
          <cell r="I2337">
            <v>6</v>
          </cell>
          <cell r="J2337" t="str">
            <v>EA</v>
          </cell>
          <cell r="K2337">
            <v>12540</v>
          </cell>
          <cell r="L2337">
            <v>2090</v>
          </cell>
        </row>
        <row r="2338">
          <cell r="D2338">
            <v>3091309</v>
          </cell>
          <cell r="E2338" t="str">
            <v>AA0865</v>
          </cell>
          <cell r="F2338"/>
          <cell r="G2338">
            <v>4110182392</v>
          </cell>
          <cell r="H2338" t="str">
            <v>SEAL RING P/N 985-TM-61068</v>
          </cell>
          <cell r="I2338">
            <v>1</v>
          </cell>
          <cell r="J2338" t="str">
            <v>EA</v>
          </cell>
          <cell r="K2338">
            <v>2180</v>
          </cell>
          <cell r="L2338">
            <v>2180</v>
          </cell>
        </row>
        <row r="2339">
          <cell r="D2339">
            <v>3091311</v>
          </cell>
          <cell r="E2339" t="str">
            <v>AA0200</v>
          </cell>
          <cell r="F2339"/>
          <cell r="G2339">
            <v>4110182392</v>
          </cell>
          <cell r="H2339" t="str">
            <v>COVER P/N 985-TM-02083</v>
          </cell>
          <cell r="I2339">
            <v>1</v>
          </cell>
          <cell r="J2339" t="str">
            <v>EA</v>
          </cell>
          <cell r="K2339">
            <v>4060</v>
          </cell>
          <cell r="L2339">
            <v>4060</v>
          </cell>
        </row>
        <row r="2340">
          <cell r="D2340">
            <v>3091311</v>
          </cell>
          <cell r="E2340" t="str">
            <v>AA0680</v>
          </cell>
          <cell r="F2340"/>
          <cell r="G2340">
            <v>4110182392</v>
          </cell>
          <cell r="H2340" t="str">
            <v>O-RING P/N 985-TM-61027</v>
          </cell>
          <cell r="I2340">
            <v>3</v>
          </cell>
          <cell r="J2340" t="str">
            <v>EA</v>
          </cell>
          <cell r="K2340">
            <v>6420</v>
          </cell>
          <cell r="L2340">
            <v>2140</v>
          </cell>
        </row>
        <row r="2341">
          <cell r="D2341">
            <v>3091311</v>
          </cell>
          <cell r="E2341" t="str">
            <v>AA0729</v>
          </cell>
          <cell r="F2341"/>
          <cell r="G2341">
            <v>4110182392</v>
          </cell>
          <cell r="H2341" t="str">
            <v>PIN P/N 985-TM-11511</v>
          </cell>
          <cell r="I2341">
            <v>6</v>
          </cell>
          <cell r="J2341" t="str">
            <v>EA</v>
          </cell>
          <cell r="K2341">
            <v>12540</v>
          </cell>
          <cell r="L2341">
            <v>2090</v>
          </cell>
        </row>
        <row r="2342">
          <cell r="D2342">
            <v>3091311</v>
          </cell>
          <cell r="E2342" t="str">
            <v>AA0865</v>
          </cell>
          <cell r="F2342"/>
          <cell r="G2342">
            <v>4110182392</v>
          </cell>
          <cell r="H2342" t="str">
            <v>SEAL RING P/N 985-TM-61068</v>
          </cell>
          <cell r="I2342">
            <v>1</v>
          </cell>
          <cell r="J2342" t="str">
            <v>EA</v>
          </cell>
          <cell r="K2342">
            <v>2180</v>
          </cell>
          <cell r="L2342">
            <v>2180</v>
          </cell>
        </row>
        <row r="2343">
          <cell r="D2343">
            <v>3091314</v>
          </cell>
          <cell r="E2343" t="str">
            <v>AA0200</v>
          </cell>
          <cell r="F2343"/>
          <cell r="G2343">
            <v>4110182392</v>
          </cell>
          <cell r="H2343" t="str">
            <v>COVER P/N 985-TM-02083</v>
          </cell>
          <cell r="I2343">
            <v>1</v>
          </cell>
          <cell r="J2343" t="str">
            <v>EA</v>
          </cell>
          <cell r="K2343">
            <v>4060</v>
          </cell>
          <cell r="L2343">
            <v>4060</v>
          </cell>
        </row>
        <row r="2344">
          <cell r="D2344">
            <v>3091314</v>
          </cell>
          <cell r="E2344" t="str">
            <v>AA0680</v>
          </cell>
          <cell r="F2344"/>
          <cell r="G2344">
            <v>4110182392</v>
          </cell>
          <cell r="H2344" t="str">
            <v>O-RING P/N 985-TM-61027</v>
          </cell>
          <cell r="I2344">
            <v>3</v>
          </cell>
          <cell r="J2344" t="str">
            <v>EA</v>
          </cell>
          <cell r="K2344">
            <v>6420</v>
          </cell>
          <cell r="L2344">
            <v>2140</v>
          </cell>
        </row>
        <row r="2345">
          <cell r="D2345">
            <v>3091314</v>
          </cell>
          <cell r="E2345" t="str">
            <v>AA0729</v>
          </cell>
          <cell r="F2345"/>
          <cell r="G2345">
            <v>4110182392</v>
          </cell>
          <cell r="H2345" t="str">
            <v>PIN P/N 985-TM-11511</v>
          </cell>
          <cell r="I2345">
            <v>6</v>
          </cell>
          <cell r="J2345" t="str">
            <v>EA</v>
          </cell>
          <cell r="K2345">
            <v>12540</v>
          </cell>
          <cell r="L2345">
            <v>2090</v>
          </cell>
        </row>
        <row r="2346">
          <cell r="D2346">
            <v>3091314</v>
          </cell>
          <cell r="E2346" t="str">
            <v>AA0865</v>
          </cell>
          <cell r="F2346"/>
          <cell r="G2346">
            <v>4110182392</v>
          </cell>
          <cell r="H2346" t="str">
            <v>SEAL RING P/N 985-TM-61068</v>
          </cell>
          <cell r="I2346">
            <v>1</v>
          </cell>
          <cell r="J2346" t="str">
            <v>EA</v>
          </cell>
          <cell r="K2346">
            <v>2180</v>
          </cell>
          <cell r="L2346">
            <v>2180</v>
          </cell>
        </row>
        <row r="2347">
          <cell r="D2347">
            <v>3091315</v>
          </cell>
          <cell r="E2347" t="str">
            <v>AA0200</v>
          </cell>
          <cell r="F2347"/>
          <cell r="G2347">
            <v>4110182392</v>
          </cell>
          <cell r="H2347" t="str">
            <v>COVER P/N 985-TM-02083</v>
          </cell>
          <cell r="I2347">
            <v>1</v>
          </cell>
          <cell r="J2347" t="str">
            <v>EA</v>
          </cell>
          <cell r="K2347">
            <v>4060</v>
          </cell>
          <cell r="L2347">
            <v>4060</v>
          </cell>
        </row>
        <row r="2348">
          <cell r="D2348">
            <v>3091315</v>
          </cell>
          <cell r="E2348" t="str">
            <v>AA0680</v>
          </cell>
          <cell r="F2348"/>
          <cell r="G2348">
            <v>4110182392</v>
          </cell>
          <cell r="H2348" t="str">
            <v>O-RING P/N 985-TM-61027</v>
          </cell>
          <cell r="I2348">
            <v>3</v>
          </cell>
          <cell r="J2348" t="str">
            <v>EA</v>
          </cell>
          <cell r="K2348">
            <v>6420</v>
          </cell>
          <cell r="L2348">
            <v>2140</v>
          </cell>
        </row>
        <row r="2349">
          <cell r="D2349">
            <v>3091315</v>
          </cell>
          <cell r="E2349" t="str">
            <v>AA0729</v>
          </cell>
          <cell r="F2349"/>
          <cell r="G2349">
            <v>4110182392</v>
          </cell>
          <cell r="H2349" t="str">
            <v>PIN P/N 985-TM-11511</v>
          </cell>
          <cell r="I2349">
            <v>6</v>
          </cell>
          <cell r="J2349" t="str">
            <v>EA</v>
          </cell>
          <cell r="K2349">
            <v>12540</v>
          </cell>
          <cell r="L2349">
            <v>2090</v>
          </cell>
        </row>
        <row r="2350">
          <cell r="D2350">
            <v>3091315</v>
          </cell>
          <cell r="E2350" t="str">
            <v>AA0865</v>
          </cell>
          <cell r="F2350"/>
          <cell r="G2350">
            <v>4110182392</v>
          </cell>
          <cell r="H2350" t="str">
            <v>SEAL RING P/N 985-TM-61068</v>
          </cell>
          <cell r="I2350">
            <v>1</v>
          </cell>
          <cell r="J2350" t="str">
            <v>EA</v>
          </cell>
          <cell r="K2350">
            <v>2180</v>
          </cell>
          <cell r="L2350">
            <v>2180</v>
          </cell>
        </row>
        <row r="2351">
          <cell r="D2351">
            <v>3093758</v>
          </cell>
          <cell r="E2351" t="str">
            <v>AA0738</v>
          </cell>
          <cell r="F2351"/>
          <cell r="G2351" t="str">
            <v>4110182655</v>
          </cell>
          <cell r="H2351" t="str">
            <v>PISTON SEAL OF TRANSMISSION</v>
          </cell>
          <cell r="I2351">
            <v>1</v>
          </cell>
          <cell r="J2351" t="str">
            <v>SE</v>
          </cell>
          <cell r="K2351">
            <v>24900</v>
          </cell>
          <cell r="L2351">
            <v>24900</v>
          </cell>
        </row>
        <row r="2352">
          <cell r="D2352">
            <v>3093759</v>
          </cell>
          <cell r="E2352" t="str">
            <v>AA0738</v>
          </cell>
          <cell r="F2352"/>
          <cell r="G2352">
            <v>4110182655</v>
          </cell>
          <cell r="H2352" t="str">
            <v>PISTON SEAL OF TRANSMISSION</v>
          </cell>
          <cell r="I2352">
            <v>1</v>
          </cell>
          <cell r="J2352" t="str">
            <v>SE </v>
          </cell>
          <cell r="K2352">
            <v>24900</v>
          </cell>
          <cell r="L2352">
            <v>24900</v>
          </cell>
        </row>
        <row r="2353">
          <cell r="D2353">
            <v>3093761</v>
          </cell>
          <cell r="E2353" t="str">
            <v>AA0738</v>
          </cell>
          <cell r="F2353"/>
          <cell r="G2353">
            <v>4110182655</v>
          </cell>
          <cell r="H2353" t="str">
            <v>PISTON SEAL OF TRANSMISSION</v>
          </cell>
          <cell r="I2353">
            <v>1</v>
          </cell>
          <cell r="J2353" t="str">
            <v>SE</v>
          </cell>
          <cell r="K2353">
            <v>24900</v>
          </cell>
          <cell r="L2353">
            <v>24900</v>
          </cell>
        </row>
        <row r="2354">
          <cell r="D2354">
            <v>3093762</v>
          </cell>
          <cell r="E2354" t="str">
            <v>AA0738</v>
          </cell>
          <cell r="F2354"/>
          <cell r="G2354">
            <v>4110182655</v>
          </cell>
          <cell r="H2354" t="str">
            <v>PISTON SEAL OF TRANSMISSION</v>
          </cell>
          <cell r="I2354">
            <v>1</v>
          </cell>
          <cell r="J2354" t="str">
            <v>SE</v>
          </cell>
          <cell r="K2354">
            <v>24900</v>
          </cell>
          <cell r="L2354">
            <v>24900</v>
          </cell>
        </row>
        <row r="2355">
          <cell r="D2355">
            <v>3093784</v>
          </cell>
          <cell r="E2355" t="str">
            <v>AA0738</v>
          </cell>
          <cell r="F2355"/>
          <cell r="G2355">
            <v>4110182655</v>
          </cell>
          <cell r="H2355" t="str">
            <v>PISTON SEAL OF TRANSMISSION</v>
          </cell>
          <cell r="I2355">
            <v>1</v>
          </cell>
          <cell r="J2355" t="str">
            <v>SE</v>
          </cell>
          <cell r="K2355">
            <v>24900</v>
          </cell>
          <cell r="L2355">
            <v>24900</v>
          </cell>
        </row>
        <row r="2356">
          <cell r="D2356">
            <v>3093785</v>
          </cell>
          <cell r="E2356" t="str">
            <v>AA0738</v>
          </cell>
          <cell r="F2356"/>
          <cell r="G2356">
            <v>4110182655</v>
          </cell>
          <cell r="H2356" t="str">
            <v>PISTON SEAL OF TRANSMISSION</v>
          </cell>
          <cell r="I2356">
            <v>1</v>
          </cell>
          <cell r="J2356" t="str">
            <v>SE</v>
          </cell>
          <cell r="K2356">
            <v>24900</v>
          </cell>
          <cell r="L2356">
            <v>24900</v>
          </cell>
        </row>
        <row r="2357">
          <cell r="D2357">
            <v>3093786</v>
          </cell>
          <cell r="E2357" t="str">
            <v>AA0738</v>
          </cell>
          <cell r="F2357"/>
          <cell r="G2357">
            <v>4110182655</v>
          </cell>
          <cell r="H2357" t="str">
            <v>PISTON SEAL OF TRANSMISSION</v>
          </cell>
          <cell r="I2357">
            <v>1</v>
          </cell>
          <cell r="J2357" t="str">
            <v>SE</v>
          </cell>
          <cell r="K2357">
            <v>24900</v>
          </cell>
          <cell r="L2357">
            <v>24900</v>
          </cell>
        </row>
        <row r="2358">
          <cell r="D2358">
            <v>3093787</v>
          </cell>
          <cell r="E2358" t="str">
            <v>AA0738</v>
          </cell>
          <cell r="F2358"/>
          <cell r="G2358">
            <v>4110182655</v>
          </cell>
          <cell r="H2358" t="str">
            <v>PISTON SEAL OF TRANSMISSION</v>
          </cell>
          <cell r="I2358">
            <v>1</v>
          </cell>
          <cell r="J2358" t="str">
            <v>SE</v>
          </cell>
          <cell r="K2358">
            <v>24900</v>
          </cell>
          <cell r="L2358">
            <v>24900</v>
          </cell>
        </row>
        <row r="2359">
          <cell r="D2359">
            <v>3093788</v>
          </cell>
          <cell r="E2359" t="str">
            <v>AA0738</v>
          </cell>
          <cell r="F2359"/>
          <cell r="G2359">
            <v>4110182655</v>
          </cell>
          <cell r="H2359" t="str">
            <v>PISTON SEAL OF TRANSMISSION</v>
          </cell>
          <cell r="I2359">
            <v>1</v>
          </cell>
          <cell r="J2359" t="str">
            <v>SE</v>
          </cell>
          <cell r="K2359">
            <v>24900</v>
          </cell>
          <cell r="L2359">
            <v>24900</v>
          </cell>
        </row>
        <row r="2360">
          <cell r="D2360">
            <v>3093789</v>
          </cell>
          <cell r="E2360" t="str">
            <v>AA0738</v>
          </cell>
          <cell r="F2360"/>
          <cell r="G2360">
            <v>4110182655</v>
          </cell>
          <cell r="H2360" t="str">
            <v>PISTON SEAL OF TRANSMISSION</v>
          </cell>
          <cell r="I2360">
            <v>1</v>
          </cell>
          <cell r="J2360" t="str">
            <v>SE</v>
          </cell>
          <cell r="K2360">
            <v>24900</v>
          </cell>
          <cell r="L2360">
            <v>24900</v>
          </cell>
        </row>
        <row r="2361">
          <cell r="D2361">
            <v>3094572</v>
          </cell>
          <cell r="E2361" t="str">
            <v>AA0498</v>
          </cell>
          <cell r="F2361"/>
          <cell r="G2361">
            <v>4110183395</v>
          </cell>
          <cell r="H2361" t="str">
            <v>HYDRAULIC PUMP SEAL KIT</v>
          </cell>
          <cell r="I2361">
            <v>1</v>
          </cell>
          <cell r="J2361" t="str">
            <v>SE</v>
          </cell>
          <cell r="K2361">
            <v>26120</v>
          </cell>
          <cell r="L2361">
            <v>26120</v>
          </cell>
        </row>
        <row r="2362">
          <cell r="D2362">
            <v>3094573</v>
          </cell>
          <cell r="E2362" t="str">
            <v>AA0498</v>
          </cell>
          <cell r="F2362"/>
          <cell r="G2362">
            <v>4110183395</v>
          </cell>
          <cell r="H2362" t="str">
            <v>HYDRAULIC PUMP SEAL KIT</v>
          </cell>
          <cell r="I2362">
            <v>1</v>
          </cell>
          <cell r="J2362" t="str">
            <v>SE </v>
          </cell>
          <cell r="K2362">
            <v>26120</v>
          </cell>
          <cell r="L2362">
            <v>26120</v>
          </cell>
        </row>
        <row r="2363">
          <cell r="D2363">
            <v>3094799</v>
          </cell>
          <cell r="E2363" t="str">
            <v>AA0001</v>
          </cell>
          <cell r="F2363"/>
          <cell r="G2363" t="str">
            <v>4110183621</v>
          </cell>
          <cell r="H2363" t="str">
            <v>3RD CLUTCH SET</v>
          </cell>
          <cell r="I2363">
            <v>1</v>
          </cell>
          <cell r="J2363" t="str">
            <v>SE</v>
          </cell>
          <cell r="K2363">
            <v>51500</v>
          </cell>
          <cell r="L2363">
            <v>51500</v>
          </cell>
        </row>
        <row r="2364">
          <cell r="D2364">
            <v>3094813</v>
          </cell>
          <cell r="E2364" t="str">
            <v>AA0001</v>
          </cell>
          <cell r="F2364"/>
          <cell r="G2364">
            <v>4110183621</v>
          </cell>
          <cell r="H2364" t="str">
            <v>3RD CLUTCH SET</v>
          </cell>
          <cell r="I2364">
            <v>1</v>
          </cell>
          <cell r="J2364" t="str">
            <v>SE </v>
          </cell>
          <cell r="K2364">
            <v>51500</v>
          </cell>
          <cell r="L2364">
            <v>51500</v>
          </cell>
        </row>
        <row r="2365">
          <cell r="D2365">
            <v>3094879</v>
          </cell>
          <cell r="E2365" t="str">
            <v>AA0001</v>
          </cell>
          <cell r="F2365"/>
          <cell r="G2365">
            <v>4110183621</v>
          </cell>
          <cell r="H2365" t="str">
            <v>3RD CLUTCH SET</v>
          </cell>
          <cell r="I2365">
            <v>1</v>
          </cell>
          <cell r="J2365" t="str">
            <v>SE</v>
          </cell>
          <cell r="K2365">
            <v>51500</v>
          </cell>
          <cell r="L2365">
            <v>51500</v>
          </cell>
        </row>
        <row r="2366">
          <cell r="D2366">
            <v>3094880</v>
          </cell>
          <cell r="E2366" t="str">
            <v>AA0001</v>
          </cell>
          <cell r="F2366"/>
          <cell r="G2366">
            <v>4110183621</v>
          </cell>
          <cell r="H2366" t="str">
            <v>3RD CLUTCH SET</v>
          </cell>
          <cell r="I2366">
            <v>1</v>
          </cell>
          <cell r="J2366" t="str">
            <v>SE</v>
          </cell>
          <cell r="K2366">
            <v>51500</v>
          </cell>
          <cell r="L2366">
            <v>51500</v>
          </cell>
        </row>
        <row r="2367">
          <cell r="D2367">
            <v>3094881</v>
          </cell>
          <cell r="E2367" t="str">
            <v>AA0001</v>
          </cell>
          <cell r="F2367"/>
          <cell r="G2367">
            <v>4110183621</v>
          </cell>
          <cell r="H2367" t="str">
            <v>3RD CLUTCH SET</v>
          </cell>
          <cell r="I2367">
            <v>1</v>
          </cell>
          <cell r="J2367" t="str">
            <v>SE</v>
          </cell>
          <cell r="K2367">
            <v>51500</v>
          </cell>
          <cell r="L2367">
            <v>51500</v>
          </cell>
        </row>
        <row r="2368">
          <cell r="D2368">
            <v>3094882</v>
          </cell>
          <cell r="E2368" t="str">
            <v>AA0001</v>
          </cell>
          <cell r="F2368"/>
          <cell r="G2368">
            <v>4110183621</v>
          </cell>
          <cell r="H2368" t="str">
            <v>3RD CLUTCH SET</v>
          </cell>
          <cell r="I2368">
            <v>1</v>
          </cell>
          <cell r="J2368" t="str">
            <v>SE</v>
          </cell>
          <cell r="K2368">
            <v>51500</v>
          </cell>
          <cell r="L2368">
            <v>51500</v>
          </cell>
        </row>
        <row r="2369">
          <cell r="D2369">
            <v>3094883</v>
          </cell>
          <cell r="E2369" t="str">
            <v>AA0001</v>
          </cell>
          <cell r="F2369"/>
          <cell r="G2369">
            <v>4110183621</v>
          </cell>
          <cell r="H2369" t="str">
            <v>3RD CLUTCH SET</v>
          </cell>
          <cell r="I2369">
            <v>1</v>
          </cell>
          <cell r="J2369" t="str">
            <v>SE</v>
          </cell>
          <cell r="K2369">
            <v>51500</v>
          </cell>
          <cell r="L2369">
            <v>51500</v>
          </cell>
        </row>
        <row r="2370">
          <cell r="D2370">
            <v>3094884</v>
          </cell>
          <cell r="E2370" t="str">
            <v>AA0001</v>
          </cell>
          <cell r="F2370"/>
          <cell r="G2370">
            <v>4110183621</v>
          </cell>
          <cell r="H2370" t="str">
            <v>3RD CLUTCH SET</v>
          </cell>
          <cell r="I2370">
            <v>1</v>
          </cell>
          <cell r="J2370" t="str">
            <v>SE</v>
          </cell>
          <cell r="K2370">
            <v>51500</v>
          </cell>
          <cell r="L2370">
            <v>51500</v>
          </cell>
        </row>
        <row r="2371">
          <cell r="D2371">
            <v>3095145</v>
          </cell>
          <cell r="E2371" t="str">
            <v>AA0910</v>
          </cell>
          <cell r="F2371"/>
          <cell r="G2371" t="str">
            <v>4110183671</v>
          </cell>
          <cell r="H2371" t="str">
            <v>SIGHT GLASS ขนาด M36X1.5</v>
          </cell>
          <cell r="I2371">
            <v>2</v>
          </cell>
          <cell r="J2371" t="str">
            <v>SE</v>
          </cell>
          <cell r="K2371">
            <v>3000</v>
          </cell>
          <cell r="L2371">
            <v>1500</v>
          </cell>
        </row>
        <row r="2372">
          <cell r="D2372">
            <v>3095147</v>
          </cell>
          <cell r="E2372" t="str">
            <v>AA0910</v>
          </cell>
          <cell r="F2372"/>
          <cell r="G2372">
            <v>4110183671</v>
          </cell>
          <cell r="H2372" t="str">
            <v>SIGHT GLASS ขนาด M36X1.5</v>
          </cell>
          <cell r="I2372">
            <v>2</v>
          </cell>
          <cell r="J2372" t="str">
            <v>SE</v>
          </cell>
          <cell r="K2372">
            <v>3000</v>
          </cell>
          <cell r="L2372">
            <v>1500</v>
          </cell>
        </row>
        <row r="2373">
          <cell r="D2373">
            <v>3095150</v>
          </cell>
          <cell r="E2373" t="str">
            <v>AA0910</v>
          </cell>
          <cell r="F2373"/>
          <cell r="G2373">
            <v>4110183671</v>
          </cell>
          <cell r="H2373" t="str">
            <v>SIGHT GLASS ขนาด M36X1.5</v>
          </cell>
          <cell r="I2373">
            <v>2</v>
          </cell>
          <cell r="J2373" t="str">
            <v>SE</v>
          </cell>
          <cell r="K2373">
            <v>3000</v>
          </cell>
          <cell r="L2373">
            <v>1500</v>
          </cell>
        </row>
        <row r="2374">
          <cell r="D2374">
            <v>3095183</v>
          </cell>
          <cell r="E2374" t="str">
            <v>AA0849</v>
          </cell>
          <cell r="F2374"/>
          <cell r="G2374">
            <v>4110182807</v>
          </cell>
          <cell r="H2374" t="str">
            <v>SEAL KIT FOR VALVE DBDS6K</v>
          </cell>
          <cell r="I2374">
            <v>2</v>
          </cell>
          <cell r="J2374" t="str">
            <v>EA</v>
          </cell>
          <cell r="K2374">
            <v>3110</v>
          </cell>
          <cell r="L2374">
            <v>1555</v>
          </cell>
        </row>
        <row r="2375">
          <cell r="D2375">
            <v>3095186</v>
          </cell>
          <cell r="E2375" t="str">
            <v>AA0849</v>
          </cell>
          <cell r="F2375"/>
          <cell r="G2375">
            <v>4110182807</v>
          </cell>
          <cell r="H2375" t="str">
            <v>SEAL KIT FOR VALVE DBDS6K</v>
          </cell>
          <cell r="I2375">
            <v>2</v>
          </cell>
          <cell r="J2375" t="str">
            <v>EA</v>
          </cell>
          <cell r="K2375">
            <v>3110</v>
          </cell>
          <cell r="L2375">
            <v>1555</v>
          </cell>
        </row>
        <row r="2376">
          <cell r="D2376">
            <v>3095187</v>
          </cell>
          <cell r="E2376" t="str">
            <v>AA0849</v>
          </cell>
          <cell r="F2376"/>
          <cell r="G2376">
            <v>4110182807</v>
          </cell>
          <cell r="H2376" t="str">
            <v>SEAL KIT FOR VALVE DBDS6K</v>
          </cell>
          <cell r="I2376">
            <v>2</v>
          </cell>
          <cell r="J2376" t="str">
            <v>EA</v>
          </cell>
          <cell r="K2376">
            <v>3110</v>
          </cell>
          <cell r="L2376">
            <v>1555</v>
          </cell>
        </row>
        <row r="2377">
          <cell r="D2377">
            <v>3095188</v>
          </cell>
          <cell r="E2377" t="str">
            <v>AA0849</v>
          </cell>
          <cell r="F2377"/>
          <cell r="G2377">
            <v>4110182807</v>
          </cell>
          <cell r="H2377" t="str">
            <v>SEAL KIT FOR VALVE DBDS6K</v>
          </cell>
          <cell r="I2377">
            <v>2</v>
          </cell>
          <cell r="J2377" t="str">
            <v>EA</v>
          </cell>
          <cell r="K2377">
            <v>3110</v>
          </cell>
          <cell r="L2377">
            <v>1555</v>
          </cell>
        </row>
        <row r="2378">
          <cell r="D2378">
            <v>3095190</v>
          </cell>
          <cell r="E2378" t="str">
            <v>AA0849</v>
          </cell>
          <cell r="F2378"/>
          <cell r="G2378">
            <v>4110182807</v>
          </cell>
          <cell r="H2378" t="str">
            <v>SEAL KIT FOR VALVE DBDS6K</v>
          </cell>
          <cell r="I2378">
            <v>2</v>
          </cell>
          <cell r="J2378" t="str">
            <v>EA</v>
          </cell>
          <cell r="K2378">
            <v>3110</v>
          </cell>
          <cell r="L2378">
            <v>1555</v>
          </cell>
        </row>
        <row r="2379">
          <cell r="D2379">
            <v>3095295</v>
          </cell>
          <cell r="E2379" t="str">
            <v>AA0067</v>
          </cell>
          <cell r="F2379"/>
          <cell r="G2379" t="str">
            <v>4110183006</v>
          </cell>
          <cell r="H2379" t="str">
            <v>BEARING P/N 985-TC-91279</v>
          </cell>
          <cell r="I2379">
            <v>1</v>
          </cell>
          <cell r="J2379" t="str">
            <v>EA</v>
          </cell>
          <cell r="K2379">
            <v>7890</v>
          </cell>
          <cell r="L2379">
            <v>7890</v>
          </cell>
        </row>
        <row r="2380">
          <cell r="D2380">
            <v>3095296</v>
          </cell>
          <cell r="E2380" t="str">
            <v>AA0067</v>
          </cell>
          <cell r="F2380"/>
          <cell r="G2380">
            <v>4110183006</v>
          </cell>
          <cell r="H2380" t="str">
            <v>BEARING P/N 985-TC-91279</v>
          </cell>
          <cell r="I2380">
            <v>1</v>
          </cell>
          <cell r="J2380" t="str">
            <v>EA </v>
          </cell>
          <cell r="K2380">
            <v>7890</v>
          </cell>
          <cell r="L2380">
            <v>7890</v>
          </cell>
        </row>
        <row r="2381">
          <cell r="D2381">
            <v>3095297</v>
          </cell>
          <cell r="E2381" t="str">
            <v>AA0067</v>
          </cell>
          <cell r="F2381"/>
          <cell r="G2381">
            <v>4110183006</v>
          </cell>
          <cell r="H2381" t="str">
            <v>BEARING P/N 985-TC-91279</v>
          </cell>
          <cell r="I2381">
            <v>1</v>
          </cell>
          <cell r="J2381" t="str">
            <v>EA</v>
          </cell>
          <cell r="K2381">
            <v>7890</v>
          </cell>
          <cell r="L2381">
            <v>7890</v>
          </cell>
        </row>
        <row r="2382">
          <cell r="D2382">
            <v>3095299</v>
          </cell>
          <cell r="E2382" t="str">
            <v>AA0067</v>
          </cell>
          <cell r="F2382"/>
          <cell r="G2382">
            <v>4110183006</v>
          </cell>
          <cell r="H2382" t="str">
            <v>BEARING P/N 985-TC-91279</v>
          </cell>
          <cell r="I2382">
            <v>1</v>
          </cell>
          <cell r="J2382" t="str">
            <v>EA</v>
          </cell>
          <cell r="K2382">
            <v>7890</v>
          </cell>
          <cell r="L2382">
            <v>7890</v>
          </cell>
        </row>
        <row r="2383">
          <cell r="D2383">
            <v>3095301</v>
          </cell>
          <cell r="E2383" t="str">
            <v>AA0067</v>
          </cell>
          <cell r="F2383"/>
          <cell r="G2383">
            <v>4110183006</v>
          </cell>
          <cell r="H2383" t="str">
            <v>BEARING P/N 985-TC-91279</v>
          </cell>
          <cell r="I2383">
            <v>1</v>
          </cell>
          <cell r="J2383" t="str">
            <v>EA</v>
          </cell>
          <cell r="K2383">
            <v>7890</v>
          </cell>
          <cell r="L2383">
            <v>7890</v>
          </cell>
        </row>
        <row r="2384">
          <cell r="D2384">
            <v>3095302</v>
          </cell>
          <cell r="E2384" t="str">
            <v>AA0067</v>
          </cell>
          <cell r="F2384"/>
          <cell r="G2384">
            <v>4110183006</v>
          </cell>
          <cell r="H2384" t="str">
            <v>BEARING P/N 985-TC-91279</v>
          </cell>
          <cell r="I2384">
            <v>1</v>
          </cell>
          <cell r="J2384" t="str">
            <v>EA</v>
          </cell>
          <cell r="K2384">
            <v>7890</v>
          </cell>
          <cell r="L2384">
            <v>7890</v>
          </cell>
        </row>
        <row r="2385">
          <cell r="D2385">
            <v>3095303</v>
          </cell>
          <cell r="E2385" t="str">
            <v>AA0067</v>
          </cell>
          <cell r="F2385"/>
          <cell r="G2385">
            <v>4110183006</v>
          </cell>
          <cell r="H2385" t="str">
            <v>BEARING P/N 985-TC-91279</v>
          </cell>
          <cell r="I2385">
            <v>1</v>
          </cell>
          <cell r="J2385" t="str">
            <v>EA</v>
          </cell>
          <cell r="K2385">
            <v>7890</v>
          </cell>
          <cell r="L2385">
            <v>7890</v>
          </cell>
        </row>
        <row r="2386">
          <cell r="D2386">
            <v>3095304</v>
          </cell>
          <cell r="E2386" t="str">
            <v>AA0067</v>
          </cell>
          <cell r="F2386"/>
          <cell r="G2386">
            <v>4110183006</v>
          </cell>
          <cell r="H2386" t="str">
            <v>BEARING P/N 985-TC-91279</v>
          </cell>
          <cell r="I2386">
            <v>1</v>
          </cell>
          <cell r="J2386" t="str">
            <v>EA</v>
          </cell>
          <cell r="K2386">
            <v>7890</v>
          </cell>
          <cell r="L2386">
            <v>7890</v>
          </cell>
        </row>
        <row r="2387">
          <cell r="D2387">
            <v>3095305</v>
          </cell>
          <cell r="E2387" t="str">
            <v>AA0067</v>
          </cell>
          <cell r="F2387"/>
          <cell r="G2387">
            <v>4110183006</v>
          </cell>
          <cell r="H2387" t="str">
            <v>BEARING P/N 985-TC-91279</v>
          </cell>
          <cell r="I2387">
            <v>1</v>
          </cell>
          <cell r="J2387" t="str">
            <v>EA</v>
          </cell>
          <cell r="K2387">
            <v>7890</v>
          </cell>
          <cell r="L2387">
            <v>7890</v>
          </cell>
        </row>
        <row r="2388">
          <cell r="D2388">
            <v>3095348</v>
          </cell>
          <cell r="E2388" t="str">
            <v>AA0067</v>
          </cell>
          <cell r="F2388"/>
          <cell r="G2388">
            <v>4110183006</v>
          </cell>
          <cell r="H2388" t="str">
            <v>BEARING P/N 985-TC-91279</v>
          </cell>
          <cell r="I2388">
            <v>1</v>
          </cell>
          <cell r="J2388" t="str">
            <v>EA</v>
          </cell>
          <cell r="K2388">
            <v>7890</v>
          </cell>
          <cell r="L2388">
            <v>7890</v>
          </cell>
        </row>
        <row r="2389">
          <cell r="D2389">
            <v>3095349</v>
          </cell>
          <cell r="E2389" t="str">
            <v>AA0067</v>
          </cell>
          <cell r="F2389"/>
          <cell r="G2389">
            <v>4110183006</v>
          </cell>
          <cell r="H2389" t="str">
            <v>BEARING P/N 985-TC-91279</v>
          </cell>
          <cell r="I2389">
            <v>1</v>
          </cell>
          <cell r="J2389" t="str">
            <v>EA</v>
          </cell>
          <cell r="K2389">
            <v>7890</v>
          </cell>
          <cell r="L2389">
            <v>7890</v>
          </cell>
        </row>
        <row r="2390">
          <cell r="D2390">
            <v>3095350</v>
          </cell>
          <cell r="E2390" t="str">
            <v>AA0067</v>
          </cell>
          <cell r="F2390"/>
          <cell r="G2390">
            <v>4110183006</v>
          </cell>
          <cell r="H2390" t="str">
            <v>BEARING P/N 985-TC-91279</v>
          </cell>
          <cell r="I2390">
            <v>1</v>
          </cell>
          <cell r="J2390" t="str">
            <v>EA</v>
          </cell>
          <cell r="K2390">
            <v>7890</v>
          </cell>
          <cell r="L2390">
            <v>7890</v>
          </cell>
        </row>
        <row r="2391">
          <cell r="D2391">
            <v>3095351</v>
          </cell>
          <cell r="E2391" t="str">
            <v>AA0067</v>
          </cell>
          <cell r="F2391"/>
          <cell r="G2391">
            <v>4110183006</v>
          </cell>
          <cell r="H2391" t="str">
            <v>BEARING P/N 985-TC-91279</v>
          </cell>
          <cell r="I2391">
            <v>1</v>
          </cell>
          <cell r="J2391" t="str">
            <v>EA</v>
          </cell>
          <cell r="K2391">
            <v>7890</v>
          </cell>
          <cell r="L2391">
            <v>7890</v>
          </cell>
        </row>
        <row r="2392">
          <cell r="D2392">
            <v>3095352</v>
          </cell>
          <cell r="E2392" t="str">
            <v>AA0067</v>
          </cell>
          <cell r="F2392"/>
          <cell r="G2392">
            <v>4110183006</v>
          </cell>
          <cell r="H2392" t="str">
            <v>BEARING P/N 985-TC-91279</v>
          </cell>
          <cell r="I2392">
            <v>1</v>
          </cell>
          <cell r="J2392" t="str">
            <v>EA</v>
          </cell>
          <cell r="K2392">
            <v>7890</v>
          </cell>
          <cell r="L2392">
            <v>7890</v>
          </cell>
        </row>
        <row r="2393">
          <cell r="D2393">
            <v>3095353</v>
          </cell>
          <cell r="E2393" t="str">
            <v>AA0067</v>
          </cell>
          <cell r="F2393"/>
          <cell r="G2393">
            <v>4110183006</v>
          </cell>
          <cell r="H2393" t="str">
            <v>BEARING P/N 985-TC-91279</v>
          </cell>
          <cell r="I2393">
            <v>1</v>
          </cell>
          <cell r="J2393" t="str">
            <v>EA</v>
          </cell>
          <cell r="K2393">
            <v>7890</v>
          </cell>
          <cell r="L2393">
            <v>7890</v>
          </cell>
        </row>
        <row r="2394">
          <cell r="D2394">
            <v>3095355</v>
          </cell>
          <cell r="E2394" t="str">
            <v>AA0067</v>
          </cell>
          <cell r="F2394"/>
          <cell r="G2394">
            <v>4110183006</v>
          </cell>
          <cell r="H2394" t="str">
            <v>BEARING P/N 985-TC-91279</v>
          </cell>
          <cell r="I2394">
            <v>1</v>
          </cell>
          <cell r="J2394" t="str">
            <v>EA</v>
          </cell>
          <cell r="K2394">
            <v>7890</v>
          </cell>
          <cell r="L2394">
            <v>7890</v>
          </cell>
        </row>
        <row r="2395">
          <cell r="D2395">
            <v>3097191</v>
          </cell>
          <cell r="E2395" t="str">
            <v>AA0979</v>
          </cell>
          <cell r="F2395"/>
          <cell r="G2395" t="str">
            <v>4110183073</v>
          </cell>
          <cell r="H2395" t="str">
            <v>TACHOMETER P/N ATH30-C</v>
          </cell>
          <cell r="I2395">
            <v>1</v>
          </cell>
          <cell r="J2395" t="str">
            <v>EA</v>
          </cell>
          <cell r="K2395">
            <v>8890</v>
          </cell>
          <cell r="L2395">
            <v>8890</v>
          </cell>
        </row>
        <row r="2396">
          <cell r="D2396">
            <v>3097192</v>
          </cell>
          <cell r="E2396" t="str">
            <v>AA0979</v>
          </cell>
          <cell r="F2396"/>
          <cell r="G2396">
            <v>4110183073</v>
          </cell>
          <cell r="H2396" t="str">
            <v>TACHOMETER P/N ATH30-C</v>
          </cell>
          <cell r="I2396">
            <v>1</v>
          </cell>
          <cell r="J2396" t="str">
            <v>EA </v>
          </cell>
          <cell r="K2396">
            <v>8890</v>
          </cell>
          <cell r="L2396">
            <v>8890</v>
          </cell>
        </row>
        <row r="2397">
          <cell r="D2397">
            <v>3097194</v>
          </cell>
          <cell r="E2397" t="str">
            <v>AA0979</v>
          </cell>
          <cell r="F2397"/>
          <cell r="G2397">
            <v>4110183073</v>
          </cell>
          <cell r="H2397" t="str">
            <v>TACHOMETER P/N ATH30-C</v>
          </cell>
          <cell r="I2397">
            <v>1</v>
          </cell>
          <cell r="J2397" t="str">
            <v>EA</v>
          </cell>
          <cell r="K2397">
            <v>8890</v>
          </cell>
          <cell r="L2397">
            <v>8890</v>
          </cell>
        </row>
        <row r="2398">
          <cell r="D2398">
            <v>3097195</v>
          </cell>
          <cell r="E2398" t="str">
            <v>AA0979</v>
          </cell>
          <cell r="F2398"/>
          <cell r="G2398">
            <v>4110183073</v>
          </cell>
          <cell r="H2398" t="str">
            <v>TACHOMETER P/N ATH30-C</v>
          </cell>
          <cell r="I2398">
            <v>1</v>
          </cell>
          <cell r="J2398" t="str">
            <v>EA</v>
          </cell>
          <cell r="K2398">
            <v>8890</v>
          </cell>
          <cell r="L2398">
            <v>8890</v>
          </cell>
        </row>
        <row r="2399">
          <cell r="D2399">
            <v>3097198</v>
          </cell>
          <cell r="E2399" t="str">
            <v>AA0979</v>
          </cell>
          <cell r="F2399"/>
          <cell r="G2399">
            <v>4110183073</v>
          </cell>
          <cell r="H2399" t="str">
            <v>TACHOMETER P/N ATH30-C</v>
          </cell>
          <cell r="I2399">
            <v>1</v>
          </cell>
          <cell r="J2399" t="str">
            <v>EA</v>
          </cell>
          <cell r="K2399">
            <v>8890</v>
          </cell>
          <cell r="L2399">
            <v>8890</v>
          </cell>
        </row>
        <row r="2400">
          <cell r="D2400">
            <v>3097200</v>
          </cell>
          <cell r="E2400" t="str">
            <v>AA0979</v>
          </cell>
          <cell r="F2400"/>
          <cell r="G2400">
            <v>4110183073</v>
          </cell>
          <cell r="H2400" t="str">
            <v>TACHOMETER P/N ATH30-C</v>
          </cell>
          <cell r="I2400">
            <v>1</v>
          </cell>
          <cell r="J2400" t="str">
            <v>EA</v>
          </cell>
          <cell r="K2400">
            <v>8890</v>
          </cell>
          <cell r="L2400">
            <v>8890</v>
          </cell>
        </row>
        <row r="2401">
          <cell r="D2401">
            <v>3097201</v>
          </cell>
          <cell r="E2401" t="str">
            <v>AA0979</v>
          </cell>
          <cell r="F2401"/>
          <cell r="G2401">
            <v>4110183073</v>
          </cell>
          <cell r="H2401" t="str">
            <v>TACHOMETER P/N ATH30-C</v>
          </cell>
          <cell r="I2401">
            <v>1</v>
          </cell>
          <cell r="J2401" t="str">
            <v>EA</v>
          </cell>
          <cell r="K2401">
            <v>8890</v>
          </cell>
          <cell r="L2401">
            <v>8890</v>
          </cell>
        </row>
        <row r="2402">
          <cell r="D2402">
            <v>3097202</v>
          </cell>
          <cell r="E2402" t="str">
            <v>AA0979</v>
          </cell>
          <cell r="F2402"/>
          <cell r="G2402">
            <v>4110183073</v>
          </cell>
          <cell r="H2402" t="str">
            <v>TACHOMETER P/N ATH30-C</v>
          </cell>
          <cell r="I2402">
            <v>1</v>
          </cell>
          <cell r="J2402" t="str">
            <v>EA</v>
          </cell>
          <cell r="K2402">
            <v>8890</v>
          </cell>
          <cell r="L2402">
            <v>8890</v>
          </cell>
        </row>
        <row r="2403">
          <cell r="D2403">
            <v>3097203</v>
          </cell>
          <cell r="E2403" t="str">
            <v>AA0979</v>
          </cell>
          <cell r="F2403"/>
          <cell r="G2403">
            <v>4110183073</v>
          </cell>
          <cell r="H2403" t="str">
            <v>TACHOMETER P/N ATH30-C</v>
          </cell>
          <cell r="I2403">
            <v>1</v>
          </cell>
          <cell r="J2403" t="str">
            <v>EA</v>
          </cell>
          <cell r="K2403">
            <v>8890</v>
          </cell>
          <cell r="L2403">
            <v>8890</v>
          </cell>
        </row>
        <row r="2404">
          <cell r="D2404">
            <v>3097204</v>
          </cell>
          <cell r="E2404" t="str">
            <v>AA0979</v>
          </cell>
          <cell r="F2404"/>
          <cell r="G2404">
            <v>4110183073</v>
          </cell>
          <cell r="H2404" t="str">
            <v>TACHOMETER P/N ATH30-C</v>
          </cell>
          <cell r="I2404">
            <v>1</v>
          </cell>
          <cell r="J2404" t="str">
            <v>EA</v>
          </cell>
          <cell r="K2404">
            <v>8890</v>
          </cell>
          <cell r="L2404">
            <v>8890</v>
          </cell>
        </row>
        <row r="2405">
          <cell r="D2405">
            <v>3097690</v>
          </cell>
          <cell r="E2405">
            <v>1000103061</v>
          </cell>
          <cell r="F2405">
            <v>1000103061</v>
          </cell>
          <cell r="G2405"/>
          <cell r="H2405" t="str">
            <v>HYDRAULIC HIGH PRESSURE FILTER C713G10</v>
          </cell>
          <cell r="I2405">
            <v>2</v>
          </cell>
          <cell r="J2405" t="str">
            <v>EA</v>
          </cell>
          <cell r="K2405">
            <v>27600</v>
          </cell>
          <cell r="L2405">
            <v>13800</v>
          </cell>
        </row>
        <row r="2406">
          <cell r="D2406">
            <v>3097690</v>
          </cell>
          <cell r="E2406">
            <v>1000103063</v>
          </cell>
          <cell r="F2406">
            <v>1000103063</v>
          </cell>
          <cell r="G2406"/>
          <cell r="H2406" t="str">
            <v>HYDRAULIC RETURN FILTER XR630G25V</v>
          </cell>
          <cell r="I2406">
            <v>1</v>
          </cell>
          <cell r="J2406" t="str">
            <v>EA</v>
          </cell>
          <cell r="K2406">
            <v>7000</v>
          </cell>
          <cell r="L2406">
            <v>7000</v>
          </cell>
        </row>
        <row r="2407">
          <cell r="D2407">
            <v>3097786</v>
          </cell>
          <cell r="E2407" t="str">
            <v>AA0809</v>
          </cell>
          <cell r="F2407"/>
          <cell r="G2407" t="str">
            <v>4110182405</v>
          </cell>
          <cell r="H2407" t="str">
            <v>RELAY P/N 3658780</v>
          </cell>
          <cell r="I2407">
            <v>10</v>
          </cell>
          <cell r="J2407" t="str">
            <v>EA</v>
          </cell>
          <cell r="K2407">
            <v>37310</v>
          </cell>
          <cell r="L2407">
            <v>3731</v>
          </cell>
        </row>
        <row r="2408">
          <cell r="D2408">
            <v>3098133</v>
          </cell>
          <cell r="E2408" t="str">
            <v>AA0498</v>
          </cell>
          <cell r="F2408"/>
          <cell r="G2408">
            <v>4110183395</v>
          </cell>
          <cell r="H2408" t="str">
            <v>HYDRAULIC PUMP SEAL KIT</v>
          </cell>
          <cell r="I2408">
            <v>1</v>
          </cell>
          <cell r="J2408" t="str">
            <v>SE</v>
          </cell>
          <cell r="K2408">
            <v>26120</v>
          </cell>
          <cell r="L2408">
            <v>26120</v>
          </cell>
        </row>
        <row r="2409">
          <cell r="D2409">
            <v>3098151</v>
          </cell>
          <cell r="E2409">
            <v>1000103037</v>
          </cell>
          <cell r="F2409">
            <v>1000103037</v>
          </cell>
          <cell r="G2409"/>
          <cell r="H2409" t="str">
            <v>FUEL FILTER PRO FLTGD P/N FS19763</v>
          </cell>
          <cell r="I2409">
            <v>1</v>
          </cell>
          <cell r="J2409" t="str">
            <v>EA</v>
          </cell>
          <cell r="K2409">
            <v>654</v>
          </cell>
          <cell r="L2409">
            <v>654</v>
          </cell>
        </row>
        <row r="2410">
          <cell r="D2410">
            <v>3098151</v>
          </cell>
          <cell r="E2410">
            <v>1000103035</v>
          </cell>
          <cell r="F2410">
            <v>1000103035</v>
          </cell>
          <cell r="G2410"/>
          <cell r="H2410" t="str">
            <v>FUEL OIL FILTER FLTGD P/N FS1006</v>
          </cell>
          <cell r="I2410">
            <v>1</v>
          </cell>
          <cell r="J2410" t="str">
            <v>EA</v>
          </cell>
          <cell r="K2410">
            <v>1209</v>
          </cell>
          <cell r="L2410">
            <v>1209</v>
          </cell>
        </row>
        <row r="2411">
          <cell r="D2411">
            <v>3098151</v>
          </cell>
          <cell r="E2411">
            <v>1000103034</v>
          </cell>
          <cell r="F2411">
            <v>1000103034</v>
          </cell>
          <cell r="G2411"/>
          <cell r="H2411" t="str">
            <v>LUBRICATION ENGINE OIL FILTER FLTGD</v>
          </cell>
          <cell r="I2411">
            <v>4</v>
          </cell>
          <cell r="J2411" t="str">
            <v>EA</v>
          </cell>
          <cell r="K2411">
            <v>5812</v>
          </cell>
          <cell r="L2411">
            <v>1453</v>
          </cell>
        </row>
        <row r="2412">
          <cell r="D2412">
            <v>3098151</v>
          </cell>
          <cell r="E2412">
            <v>1000103060</v>
          </cell>
          <cell r="F2412">
            <v>1000103060</v>
          </cell>
          <cell r="G2412"/>
          <cell r="H2412" t="str">
            <v>SECONDARY AIR FILTER AF1604</v>
          </cell>
          <cell r="I2412">
            <v>2</v>
          </cell>
          <cell r="J2412" t="str">
            <v>EA</v>
          </cell>
          <cell r="K2412">
            <v>4176</v>
          </cell>
          <cell r="L2412">
            <v>2088</v>
          </cell>
        </row>
        <row r="2413">
          <cell r="D2413">
            <v>3098151</v>
          </cell>
          <cell r="E2413">
            <v>1000103038</v>
          </cell>
          <cell r="F2413">
            <v>1000103038</v>
          </cell>
          <cell r="G2413"/>
          <cell r="H2413" t="str">
            <v>TRANSMISSION FILTER P166136</v>
          </cell>
          <cell r="I2413">
            <v>1</v>
          </cell>
          <cell r="J2413" t="str">
            <v>EA</v>
          </cell>
          <cell r="K2413">
            <v>2535</v>
          </cell>
          <cell r="L2413">
            <v>2535</v>
          </cell>
        </row>
        <row r="2414">
          <cell r="D2414">
            <v>3098151</v>
          </cell>
          <cell r="E2414">
            <v>1000103036</v>
          </cell>
          <cell r="F2414">
            <v>1000103036</v>
          </cell>
          <cell r="G2414"/>
          <cell r="H2414" t="str">
            <v>WATER FILTER FLTGD P/N WF2075</v>
          </cell>
          <cell r="I2414">
            <v>2</v>
          </cell>
          <cell r="J2414" t="str">
            <v>EA</v>
          </cell>
          <cell r="K2414">
            <v>1120</v>
          </cell>
          <cell r="L2414">
            <v>560</v>
          </cell>
        </row>
        <row r="2415">
          <cell r="D2415">
            <v>3098298</v>
          </cell>
          <cell r="E2415">
            <v>1000103063</v>
          </cell>
          <cell r="F2415">
            <v>1000103063</v>
          </cell>
          <cell r="G2415"/>
          <cell r="H2415" t="str">
            <v>HYDRAULIC RETURN FILTER XR630G25V</v>
          </cell>
          <cell r="I2415">
            <v>1</v>
          </cell>
          <cell r="J2415" t="str">
            <v>EA</v>
          </cell>
          <cell r="K2415">
            <v>7000</v>
          </cell>
          <cell r="L2415">
            <v>7000</v>
          </cell>
        </row>
        <row r="2416">
          <cell r="D2416">
            <v>3098298</v>
          </cell>
          <cell r="E2416">
            <v>1000103039</v>
          </cell>
          <cell r="F2416">
            <v>1000103039</v>
          </cell>
          <cell r="G2416"/>
          <cell r="H2416" t="str">
            <v>PRIMARY AIR FILTER AF1605M</v>
          </cell>
          <cell r="I2416">
            <v>2</v>
          </cell>
          <cell r="J2416" t="str">
            <v>EA</v>
          </cell>
          <cell r="K2416">
            <v>6608</v>
          </cell>
          <cell r="L2416">
            <v>3304</v>
          </cell>
        </row>
        <row r="2417">
          <cell r="D2417">
            <v>3098353</v>
          </cell>
          <cell r="E2417" t="str">
            <v>AA0799</v>
          </cell>
          <cell r="F2417"/>
          <cell r="G2417">
            <v>4110182619</v>
          </cell>
          <cell r="H2417" t="str">
            <v>REAR SPIDER ASSY P/N 1004</v>
          </cell>
          <cell r="I2417">
            <v>2</v>
          </cell>
          <cell r="J2417" t="str">
            <v>EA </v>
          </cell>
          <cell r="K2417">
            <v>65000</v>
          </cell>
          <cell r="L2417">
            <v>32500</v>
          </cell>
        </row>
        <row r="2418">
          <cell r="D2418">
            <v>3098356</v>
          </cell>
          <cell r="E2418" t="str">
            <v>AA0799</v>
          </cell>
          <cell r="F2418"/>
          <cell r="G2418">
            <v>4110182619</v>
          </cell>
          <cell r="H2418" t="str">
            <v>REAR SPIDER ASSY P/N 1004</v>
          </cell>
          <cell r="I2418">
            <v>2</v>
          </cell>
          <cell r="J2418" t="str">
            <v>EA</v>
          </cell>
          <cell r="K2418">
            <v>65000</v>
          </cell>
          <cell r="L2418">
            <v>32500</v>
          </cell>
        </row>
        <row r="2419">
          <cell r="D2419">
            <v>3098358</v>
          </cell>
          <cell r="E2419" t="str">
            <v>AA0799</v>
          </cell>
          <cell r="F2419"/>
          <cell r="G2419">
            <v>4110182619</v>
          </cell>
          <cell r="H2419" t="str">
            <v>REAR SPIDER ASSY P/N 1004</v>
          </cell>
          <cell r="I2419">
            <v>2</v>
          </cell>
          <cell r="J2419" t="str">
            <v>EA</v>
          </cell>
          <cell r="K2419">
            <v>65000</v>
          </cell>
          <cell r="L2419">
            <v>32500</v>
          </cell>
        </row>
        <row r="2420">
          <cell r="D2420">
            <v>3098360</v>
          </cell>
          <cell r="E2420" t="str">
            <v>AA0799</v>
          </cell>
          <cell r="F2420"/>
          <cell r="G2420">
            <v>4110182619</v>
          </cell>
          <cell r="H2420" t="str">
            <v>REAR SPIDER ASSY P/N 1004</v>
          </cell>
          <cell r="I2420">
            <v>2</v>
          </cell>
          <cell r="J2420" t="str">
            <v>EA</v>
          </cell>
          <cell r="K2420">
            <v>65000</v>
          </cell>
          <cell r="L2420">
            <v>32500</v>
          </cell>
        </row>
        <row r="2421">
          <cell r="D2421">
            <v>3098361</v>
          </cell>
          <cell r="E2421" t="str">
            <v>AA0799</v>
          </cell>
          <cell r="F2421"/>
          <cell r="G2421">
            <v>4110182619</v>
          </cell>
          <cell r="H2421" t="str">
            <v>REAR SPIDER ASSY P/N 1004</v>
          </cell>
          <cell r="I2421">
            <v>2</v>
          </cell>
          <cell r="J2421" t="str">
            <v>EA</v>
          </cell>
          <cell r="K2421">
            <v>65000</v>
          </cell>
          <cell r="L2421">
            <v>32500</v>
          </cell>
        </row>
        <row r="2422">
          <cell r="D2422">
            <v>3102227</v>
          </cell>
          <cell r="E2422" t="str">
            <v>AA0510</v>
          </cell>
          <cell r="F2422"/>
          <cell r="G2422">
            <v>4110182988</v>
          </cell>
          <cell r="H2422" t="str">
            <v>KIT EXHAUST MANIFOLD MOUNTING P/N 110072920/3092250</v>
          </cell>
          <cell r="I2422">
            <v>48</v>
          </cell>
          <cell r="J2422" t="str">
            <v>EA</v>
          </cell>
          <cell r="K2422">
            <v>22560</v>
          </cell>
          <cell r="L2422">
            <v>470</v>
          </cell>
        </row>
        <row r="2423">
          <cell r="D2423">
            <v>3102227</v>
          </cell>
          <cell r="E2423" t="str">
            <v>AA0533</v>
          </cell>
          <cell r="F2423"/>
          <cell r="G2423">
            <v>4110182988</v>
          </cell>
          <cell r="H2423" t="str">
            <v>MANIFOLD EXHAUST P/N 3092657</v>
          </cell>
          <cell r="I2423">
            <v>2</v>
          </cell>
          <cell r="J2423" t="str">
            <v>EA</v>
          </cell>
          <cell r="K2423">
            <v>34772</v>
          </cell>
          <cell r="L2423">
            <v>17386</v>
          </cell>
        </row>
        <row r="2424">
          <cell r="D2424">
            <v>3102227</v>
          </cell>
          <cell r="E2424" t="str">
            <v>AA0534</v>
          </cell>
          <cell r="F2424"/>
          <cell r="G2424">
            <v>4110182988</v>
          </cell>
          <cell r="H2424" t="str">
            <v>MANIFOLD EXHAUST P/N 3092658</v>
          </cell>
          <cell r="I2424">
            <v>2</v>
          </cell>
          <cell r="J2424" t="str">
            <v>EA</v>
          </cell>
          <cell r="K2424">
            <v>41404</v>
          </cell>
          <cell r="L2424">
            <v>20702</v>
          </cell>
        </row>
        <row r="2425">
          <cell r="D2425">
            <v>3102227</v>
          </cell>
          <cell r="E2425" t="str">
            <v>AA0535</v>
          </cell>
          <cell r="F2425"/>
          <cell r="G2425">
            <v>4110182988</v>
          </cell>
          <cell r="H2425" t="str">
            <v>MANIFOLD EXHAUST P/N 3092659</v>
          </cell>
          <cell r="I2425">
            <v>1</v>
          </cell>
          <cell r="J2425" t="str">
            <v>EA</v>
          </cell>
          <cell r="K2425">
            <v>56581</v>
          </cell>
          <cell r="L2425">
            <v>56581</v>
          </cell>
        </row>
        <row r="2426">
          <cell r="D2426">
            <v>3102482</v>
          </cell>
          <cell r="E2426" t="str">
            <v>AA1081</v>
          </cell>
          <cell r="F2426"/>
          <cell r="G2426">
            <v>4110182855</v>
          </cell>
          <cell r="H2426" t="str">
            <v>ชุด O-RING KIT สำหรับซ่อม TRANSMISSION</v>
          </cell>
          <cell r="I2426">
            <v>1</v>
          </cell>
          <cell r="J2426" t="str">
            <v>SE</v>
          </cell>
          <cell r="K2426">
            <v>93040</v>
          </cell>
          <cell r="L2426">
            <v>93040</v>
          </cell>
        </row>
        <row r="2427">
          <cell r="D2427">
            <v>3102537</v>
          </cell>
          <cell r="E2427" t="str">
            <v>AA0356</v>
          </cell>
          <cell r="F2427"/>
          <cell r="G2427">
            <v>4110183176</v>
          </cell>
          <cell r="H2427" t="str">
            <v>FUEL TRANSFER PUMP P/N 110248485/4975617</v>
          </cell>
          <cell r="I2427">
            <v>2</v>
          </cell>
          <cell r="J2427" t="str">
            <v>EA</v>
          </cell>
          <cell r="K2427">
            <v>28896</v>
          </cell>
          <cell r="L2427">
            <v>14448</v>
          </cell>
        </row>
        <row r="2428">
          <cell r="D2428">
            <v>3102537</v>
          </cell>
          <cell r="E2428" t="str">
            <v>AA0502</v>
          </cell>
          <cell r="F2428"/>
          <cell r="G2428">
            <v>4110183176</v>
          </cell>
          <cell r="H2428" t="str">
            <v>ISOLATOR VIBRATION P/N 110093143/4067902</v>
          </cell>
          <cell r="I2428">
            <v>2</v>
          </cell>
          <cell r="J2428" t="str">
            <v>EA</v>
          </cell>
          <cell r="K2428">
            <v>4602</v>
          </cell>
          <cell r="L2428">
            <v>2301</v>
          </cell>
        </row>
        <row r="2429">
          <cell r="D2429">
            <v>3102537</v>
          </cell>
          <cell r="E2429" t="str">
            <v>AA0503</v>
          </cell>
          <cell r="F2429"/>
          <cell r="G2429">
            <v>4110183176</v>
          </cell>
          <cell r="H2429" t="str">
            <v>ISOLATOR VIBRATION P/N 110093729/4067903</v>
          </cell>
          <cell r="I2429">
            <v>2</v>
          </cell>
          <cell r="J2429" t="str">
            <v>EA</v>
          </cell>
          <cell r="K2429">
            <v>5268</v>
          </cell>
          <cell r="L2429">
            <v>2634</v>
          </cell>
        </row>
        <row r="2430">
          <cell r="D2430">
            <v>3102537</v>
          </cell>
          <cell r="E2430" t="str">
            <v>AA0630</v>
          </cell>
          <cell r="F2430"/>
          <cell r="G2430">
            <v>4110183176</v>
          </cell>
          <cell r="H2430" t="str">
            <v>O-RING P/N 110093142/3916284</v>
          </cell>
          <cell r="I2430">
            <v>4</v>
          </cell>
          <cell r="J2430" t="str">
            <v>EA</v>
          </cell>
          <cell r="K2430">
            <v>664</v>
          </cell>
          <cell r="L2430">
            <v>166</v>
          </cell>
        </row>
        <row r="2431">
          <cell r="D2431">
            <v>3102753</v>
          </cell>
          <cell r="E2431" t="str">
            <v>AA0131</v>
          </cell>
          <cell r="F2431"/>
          <cell r="G2431" t="str">
            <v>4110182968</v>
          </cell>
          <cell r="H2431" t="str">
            <v>BONDED SEAL SIZE 17.4X24X1.5 MM.</v>
          </cell>
          <cell r="I2431">
            <v>30</v>
          </cell>
          <cell r="J2431" t="str">
            <v>EA</v>
          </cell>
          <cell r="K2431">
            <v>1650</v>
          </cell>
          <cell r="L2431">
            <v>55</v>
          </cell>
        </row>
        <row r="2432">
          <cell r="D2432">
            <v>3103266</v>
          </cell>
          <cell r="E2432">
            <v>1000103037</v>
          </cell>
          <cell r="F2432">
            <v>1000103037</v>
          </cell>
          <cell r="G2432"/>
          <cell r="H2432" t="str">
            <v>FUEL FILTER PRO FLTGD P/N FS19763</v>
          </cell>
          <cell r="I2432">
            <v>1</v>
          </cell>
          <cell r="J2432" t="str">
            <v>EA</v>
          </cell>
          <cell r="K2432">
            <v>654</v>
          </cell>
          <cell r="L2432">
            <v>654</v>
          </cell>
        </row>
        <row r="2433">
          <cell r="D2433">
            <v>3103266</v>
          </cell>
          <cell r="E2433">
            <v>1000103035</v>
          </cell>
          <cell r="F2433">
            <v>1000103035</v>
          </cell>
          <cell r="G2433"/>
          <cell r="H2433" t="str">
            <v>FUEL OIL FILTER FLTGD P/N FS1006</v>
          </cell>
          <cell r="I2433">
            <v>1</v>
          </cell>
          <cell r="J2433" t="str">
            <v>EA</v>
          </cell>
          <cell r="K2433">
            <v>1209</v>
          </cell>
          <cell r="L2433">
            <v>1209</v>
          </cell>
        </row>
        <row r="2434">
          <cell r="D2434">
            <v>3103266</v>
          </cell>
          <cell r="E2434">
            <v>1000103034</v>
          </cell>
          <cell r="F2434">
            <v>1000103034</v>
          </cell>
          <cell r="G2434"/>
          <cell r="H2434" t="str">
            <v>LUBRICATION ENGINE OIL FILTER FLTGD</v>
          </cell>
          <cell r="I2434">
            <v>4</v>
          </cell>
          <cell r="J2434" t="str">
            <v>EA</v>
          </cell>
          <cell r="K2434">
            <v>5812</v>
          </cell>
          <cell r="L2434">
            <v>1453</v>
          </cell>
        </row>
        <row r="2435">
          <cell r="D2435">
            <v>3103266</v>
          </cell>
          <cell r="E2435">
            <v>1000103036</v>
          </cell>
          <cell r="F2435">
            <v>1000103036</v>
          </cell>
          <cell r="G2435"/>
          <cell r="H2435" t="str">
            <v>WATER FILTER FLTGD P/N WF2075</v>
          </cell>
          <cell r="I2435">
            <v>2</v>
          </cell>
          <cell r="J2435" t="str">
            <v>EA</v>
          </cell>
          <cell r="K2435">
            <v>1120</v>
          </cell>
          <cell r="L2435">
            <v>560</v>
          </cell>
        </row>
        <row r="2436">
          <cell r="D2436">
            <v>3106041</v>
          </cell>
          <cell r="E2436" t="str">
            <v>AA0161</v>
          </cell>
          <cell r="F2436"/>
          <cell r="G2436">
            <v>4110182941</v>
          </cell>
          <cell r="H2436" t="str">
            <v>CARRIER LOW P/N 953-TM-32016</v>
          </cell>
          <cell r="I2436">
            <v>1</v>
          </cell>
          <cell r="J2436" t="str">
            <v>EA</v>
          </cell>
          <cell r="K2436">
            <v>39800</v>
          </cell>
          <cell r="L2436">
            <v>39800</v>
          </cell>
        </row>
        <row r="2437">
          <cell r="D2437">
            <v>3106446</v>
          </cell>
          <cell r="E2437" t="str">
            <v>AA0351</v>
          </cell>
          <cell r="F2437"/>
          <cell r="G2437" t="str">
            <v>4110183364</v>
          </cell>
          <cell r="H2437" t="str">
            <v>FRONT BRAKE CHAMBER REPAIR KIT P/N 985-SK-01574</v>
          </cell>
          <cell r="I2437">
            <v>20</v>
          </cell>
          <cell r="J2437" t="str">
            <v>SE</v>
          </cell>
          <cell r="K2437">
            <v>99800</v>
          </cell>
          <cell r="L2437">
            <v>4990</v>
          </cell>
        </row>
        <row r="2438">
          <cell r="D2438">
            <v>3106446</v>
          </cell>
          <cell r="E2438" t="str">
            <v>AA0797</v>
          </cell>
          <cell r="F2438"/>
          <cell r="G2438" t="str">
            <v>4110183364</v>
          </cell>
          <cell r="H2438" t="str">
            <v>REAR BRAKE CHAMBER REPAIR KIT P/N 985-SK-01582</v>
          </cell>
          <cell r="I2438">
            <v>20</v>
          </cell>
          <cell r="J2438" t="str">
            <v>SE</v>
          </cell>
          <cell r="K2438">
            <v>99800</v>
          </cell>
          <cell r="L2438">
            <v>4990</v>
          </cell>
        </row>
        <row r="2439">
          <cell r="D2439">
            <v>3106446</v>
          </cell>
          <cell r="E2439" t="str">
            <v>AA0808</v>
          </cell>
          <cell r="F2439"/>
          <cell r="G2439" t="str">
            <v>4110183364</v>
          </cell>
          <cell r="H2439" t="str">
            <v>RELAY EMERGENCY VALVE REPAIR KIT P/N 950</v>
          </cell>
          <cell r="I2439">
            <v>40</v>
          </cell>
          <cell r="J2439" t="str">
            <v>SE</v>
          </cell>
          <cell r="K2439">
            <v>19600</v>
          </cell>
          <cell r="L2439">
            <v>490</v>
          </cell>
        </row>
        <row r="2440">
          <cell r="D2440">
            <v>3106446</v>
          </cell>
          <cell r="E2440" t="str">
            <v>AA0819</v>
          </cell>
          <cell r="F2440"/>
          <cell r="G2440" t="str">
            <v>4110183364</v>
          </cell>
          <cell r="H2440" t="str">
            <v>RETARDER VALVE REPAIR KIT P/N 985-SK-01599</v>
          </cell>
          <cell r="I2440">
            <v>10</v>
          </cell>
          <cell r="J2440" t="str">
            <v>SE</v>
          </cell>
          <cell r="K2440">
            <v>49900</v>
          </cell>
          <cell r="L2440">
            <v>4990</v>
          </cell>
        </row>
        <row r="2441">
          <cell r="D2441">
            <v>3106881</v>
          </cell>
          <cell r="E2441">
            <v>1000103065</v>
          </cell>
          <cell r="F2441">
            <v>1000103065</v>
          </cell>
          <cell r="G2441"/>
          <cell r="H2441" t="str">
            <v>HYDRAULIC BREATHER WP839</v>
          </cell>
          <cell r="I2441">
            <v>2</v>
          </cell>
          <cell r="J2441" t="str">
            <v>EA</v>
          </cell>
          <cell r="K2441">
            <v>3000</v>
          </cell>
          <cell r="L2441">
            <v>1500</v>
          </cell>
        </row>
        <row r="2442">
          <cell r="D2442">
            <v>3106881</v>
          </cell>
          <cell r="E2442">
            <v>1000103063</v>
          </cell>
          <cell r="F2442">
            <v>1000103063</v>
          </cell>
          <cell r="G2442"/>
          <cell r="H2442" t="str">
            <v>HYDRAULIC RETURN FILTER XR630G25V</v>
          </cell>
          <cell r="I2442">
            <v>1</v>
          </cell>
          <cell r="J2442" t="str">
            <v>EA</v>
          </cell>
          <cell r="K2442">
            <v>7000</v>
          </cell>
          <cell r="L2442">
            <v>7000</v>
          </cell>
        </row>
        <row r="2443">
          <cell r="D2443">
            <v>3108068</v>
          </cell>
          <cell r="E2443" t="str">
            <v>AA0155</v>
          </cell>
          <cell r="F2443"/>
          <cell r="G2443" t="str">
            <v>4110183222</v>
          </cell>
          <cell r="H2443" t="str">
            <v>CAN DRIVE P/N 79700105</v>
          </cell>
          <cell r="I2443">
            <v>10</v>
          </cell>
          <cell r="J2443" t="str">
            <v>EA</v>
          </cell>
          <cell r="K2443">
            <v>84950</v>
          </cell>
          <cell r="L2443">
            <v>8495</v>
          </cell>
        </row>
        <row r="2444">
          <cell r="D2444">
            <v>3108302</v>
          </cell>
          <cell r="E2444" t="str">
            <v>AA0035</v>
          </cell>
          <cell r="F2444"/>
          <cell r="G2444">
            <v>4110183370</v>
          </cell>
          <cell r="H2444" t="str">
            <v>BALL P/N CBZ01-00635</v>
          </cell>
          <cell r="I2444">
            <v>2</v>
          </cell>
          <cell r="J2444" t="str">
            <v>EA</v>
          </cell>
          <cell r="K2444">
            <v>50</v>
          </cell>
          <cell r="L2444">
            <v>25</v>
          </cell>
        </row>
        <row r="2445">
          <cell r="D2445">
            <v>3108302</v>
          </cell>
          <cell r="E2445" t="str">
            <v>AA0144</v>
          </cell>
          <cell r="F2445"/>
          <cell r="G2445">
            <v>4110183370</v>
          </cell>
          <cell r="H2445" t="str">
            <v>BUSHING P/N 985-TC-21083</v>
          </cell>
          <cell r="I2445">
            <v>1</v>
          </cell>
          <cell r="J2445" t="str">
            <v>EA</v>
          </cell>
          <cell r="K2445">
            <v>8000</v>
          </cell>
          <cell r="L2445">
            <v>8000</v>
          </cell>
        </row>
        <row r="2446">
          <cell r="D2446">
            <v>3108302</v>
          </cell>
          <cell r="E2446" t="str">
            <v>AA0145</v>
          </cell>
          <cell r="F2446"/>
          <cell r="G2446">
            <v>4110183370</v>
          </cell>
          <cell r="H2446" t="str">
            <v>BUSHING P/N 985-TC-21472</v>
          </cell>
          <cell r="I2446">
            <v>1</v>
          </cell>
          <cell r="J2446" t="str">
            <v>EA</v>
          </cell>
          <cell r="K2446">
            <v>8000</v>
          </cell>
          <cell r="L2446">
            <v>8000</v>
          </cell>
        </row>
        <row r="2447">
          <cell r="D2447">
            <v>3108302</v>
          </cell>
          <cell r="E2447" t="str">
            <v>AA0401</v>
          </cell>
          <cell r="F2447"/>
          <cell r="G2447">
            <v>4110183370</v>
          </cell>
          <cell r="H2447" t="str">
            <v>GUIDE P/N 985-TC-41552</v>
          </cell>
          <cell r="I2447">
            <v>1</v>
          </cell>
          <cell r="J2447" t="str">
            <v>EA</v>
          </cell>
          <cell r="K2447">
            <v>9500</v>
          </cell>
          <cell r="L2447">
            <v>9500</v>
          </cell>
        </row>
        <row r="2448">
          <cell r="D2448">
            <v>3108302</v>
          </cell>
          <cell r="E2448" t="str">
            <v>AA0795</v>
          </cell>
          <cell r="F2448"/>
          <cell r="G2448">
            <v>4110183370</v>
          </cell>
          <cell r="H2448" t="str">
            <v>RACE P/N 985-TC-51548</v>
          </cell>
          <cell r="I2448">
            <v>1</v>
          </cell>
          <cell r="J2448" t="str">
            <v>EA</v>
          </cell>
          <cell r="K2448">
            <v>9500</v>
          </cell>
          <cell r="L2448">
            <v>9500</v>
          </cell>
        </row>
        <row r="2449">
          <cell r="D2449">
            <v>3108302</v>
          </cell>
          <cell r="E2449" t="str">
            <v>AA0892</v>
          </cell>
          <cell r="F2449"/>
          <cell r="G2449">
            <v>4110183370</v>
          </cell>
          <cell r="H2449" t="str">
            <v>SHAFT ASSY P/N 985-TC-02099</v>
          </cell>
          <cell r="I2449">
            <v>1</v>
          </cell>
          <cell r="J2449" t="str">
            <v>EA</v>
          </cell>
          <cell r="K2449">
            <v>75000</v>
          </cell>
          <cell r="L2449">
            <v>75000</v>
          </cell>
        </row>
        <row r="2450">
          <cell r="D2450">
            <v>3108334</v>
          </cell>
          <cell r="E2450" t="str">
            <v>AA0241</v>
          </cell>
          <cell r="F2450"/>
          <cell r="G2450" t="str">
            <v>4110183757</v>
          </cell>
          <cell r="H2450" t="str">
            <v>DRUM P/N 985-TM-52141</v>
          </cell>
          <cell r="I2450">
            <v>1</v>
          </cell>
          <cell r="J2450" t="str">
            <v>EA</v>
          </cell>
          <cell r="K2450">
            <v>49700</v>
          </cell>
          <cell r="L2450">
            <v>49700</v>
          </cell>
        </row>
        <row r="2451">
          <cell r="D2451">
            <v>3108334</v>
          </cell>
          <cell r="E2451" t="str">
            <v>AA0399</v>
          </cell>
          <cell r="F2451"/>
          <cell r="G2451" t="str">
            <v>4110183757</v>
          </cell>
          <cell r="H2451" t="str">
            <v>GEAR RING P/N 985-TM-52133</v>
          </cell>
          <cell r="I2451">
            <v>1</v>
          </cell>
          <cell r="J2451" t="str">
            <v>EA</v>
          </cell>
          <cell r="K2451">
            <v>39300</v>
          </cell>
          <cell r="L2451">
            <v>39300</v>
          </cell>
        </row>
        <row r="2452">
          <cell r="D2452">
            <v>3108336</v>
          </cell>
          <cell r="E2452" t="str">
            <v>AA0241</v>
          </cell>
          <cell r="F2452"/>
          <cell r="G2452">
            <v>4110183757</v>
          </cell>
          <cell r="H2452" t="str">
            <v>DRUM P/N 985-TM-52141</v>
          </cell>
          <cell r="I2452">
            <v>1</v>
          </cell>
          <cell r="J2452" t="str">
            <v>EA</v>
          </cell>
          <cell r="K2452">
            <v>49700</v>
          </cell>
          <cell r="L2452">
            <v>49700</v>
          </cell>
        </row>
        <row r="2453">
          <cell r="D2453">
            <v>3108336</v>
          </cell>
          <cell r="E2453" t="str">
            <v>AA0399</v>
          </cell>
          <cell r="F2453"/>
          <cell r="G2453">
            <v>4110183757</v>
          </cell>
          <cell r="H2453" t="str">
            <v>GEAR RING P/N 985-TM-52133</v>
          </cell>
          <cell r="I2453">
            <v>1</v>
          </cell>
          <cell r="J2453" t="str">
            <v>EA</v>
          </cell>
          <cell r="K2453">
            <v>39300</v>
          </cell>
          <cell r="L2453">
            <v>39300</v>
          </cell>
        </row>
        <row r="2454">
          <cell r="D2454">
            <v>3108339</v>
          </cell>
          <cell r="E2454" t="str">
            <v>AA0241</v>
          </cell>
          <cell r="F2454"/>
          <cell r="G2454">
            <v>4110183757</v>
          </cell>
          <cell r="H2454" t="str">
            <v>DRUM P/N 985-TM-52141</v>
          </cell>
          <cell r="I2454">
            <v>1</v>
          </cell>
          <cell r="J2454" t="str">
            <v>EA</v>
          </cell>
          <cell r="K2454">
            <v>49700</v>
          </cell>
          <cell r="L2454">
            <v>49700</v>
          </cell>
        </row>
        <row r="2455">
          <cell r="D2455">
            <v>3108339</v>
          </cell>
          <cell r="E2455" t="str">
            <v>AA0399</v>
          </cell>
          <cell r="F2455"/>
          <cell r="G2455">
            <v>4110183757</v>
          </cell>
          <cell r="H2455" t="str">
            <v>GEAR RING P/N 985-TM-52133</v>
          </cell>
          <cell r="I2455">
            <v>1</v>
          </cell>
          <cell r="J2455" t="str">
            <v>EA</v>
          </cell>
          <cell r="K2455">
            <v>39300</v>
          </cell>
          <cell r="L2455">
            <v>39300</v>
          </cell>
        </row>
        <row r="2456">
          <cell r="D2456">
            <v>3108341</v>
          </cell>
          <cell r="E2456" t="str">
            <v>AA0241</v>
          </cell>
          <cell r="F2456"/>
          <cell r="G2456">
            <v>4110183757</v>
          </cell>
          <cell r="H2456" t="str">
            <v>DRUM P/N 985-TM-52141</v>
          </cell>
          <cell r="I2456">
            <v>1</v>
          </cell>
          <cell r="J2456" t="str">
            <v>EA</v>
          </cell>
          <cell r="K2456">
            <v>49700</v>
          </cell>
          <cell r="L2456">
            <v>49700</v>
          </cell>
        </row>
        <row r="2457">
          <cell r="D2457">
            <v>3108341</v>
          </cell>
          <cell r="E2457" t="str">
            <v>AA0399</v>
          </cell>
          <cell r="F2457"/>
          <cell r="G2457">
            <v>4110183757</v>
          </cell>
          <cell r="H2457" t="str">
            <v>GEAR RING P/N 985-TM-52133</v>
          </cell>
          <cell r="I2457">
            <v>1</v>
          </cell>
          <cell r="J2457" t="str">
            <v>EA</v>
          </cell>
          <cell r="K2457">
            <v>39300</v>
          </cell>
          <cell r="L2457">
            <v>39300</v>
          </cell>
        </row>
        <row r="2458">
          <cell r="D2458">
            <v>3108343</v>
          </cell>
          <cell r="E2458" t="str">
            <v>AA0241</v>
          </cell>
          <cell r="F2458"/>
          <cell r="G2458">
            <v>4110183757</v>
          </cell>
          <cell r="H2458" t="str">
            <v>DRUM P/N 985-TM-52141</v>
          </cell>
          <cell r="I2458">
            <v>1</v>
          </cell>
          <cell r="J2458" t="str">
            <v>EA</v>
          </cell>
          <cell r="K2458">
            <v>49700</v>
          </cell>
          <cell r="L2458">
            <v>49700</v>
          </cell>
        </row>
        <row r="2459">
          <cell r="D2459">
            <v>3108343</v>
          </cell>
          <cell r="E2459" t="str">
            <v>AA0399</v>
          </cell>
          <cell r="F2459"/>
          <cell r="G2459">
            <v>4110183757</v>
          </cell>
          <cell r="H2459" t="str">
            <v>GEAR RING P/N 985-TM-52133</v>
          </cell>
          <cell r="I2459">
            <v>1</v>
          </cell>
          <cell r="J2459" t="str">
            <v>EA</v>
          </cell>
          <cell r="K2459">
            <v>39300</v>
          </cell>
          <cell r="L2459">
            <v>39300</v>
          </cell>
        </row>
        <row r="2460">
          <cell r="D2460">
            <v>3110661</v>
          </cell>
          <cell r="E2460" t="str">
            <v>AA0205</v>
          </cell>
          <cell r="F2460"/>
          <cell r="G2460" t="str">
            <v>4110183945</v>
          </cell>
          <cell r="H2460" t="str">
            <v>CUSHION-KS-SIZE 63X97X85 MM.</v>
          </cell>
          <cell r="I2460">
            <v>8</v>
          </cell>
          <cell r="J2460" t="str">
            <v>EA</v>
          </cell>
          <cell r="K2460">
            <v>18160</v>
          </cell>
          <cell r="L2460">
            <v>2270</v>
          </cell>
        </row>
        <row r="2461">
          <cell r="D2461">
            <v>3110661</v>
          </cell>
          <cell r="E2461" t="str">
            <v>AA0248</v>
          </cell>
          <cell r="F2461"/>
          <cell r="G2461" t="str">
            <v>4110183945</v>
          </cell>
          <cell r="H2461" t="str">
            <v>ELEMENT ASSY P/N 985-CV-92863</v>
          </cell>
          <cell r="I2461">
            <v>1</v>
          </cell>
          <cell r="J2461" t="str">
            <v>EA</v>
          </cell>
          <cell r="K2461">
            <v>24800</v>
          </cell>
          <cell r="L2461">
            <v>24800</v>
          </cell>
        </row>
        <row r="2462">
          <cell r="D2462">
            <v>3110662</v>
          </cell>
          <cell r="E2462" t="str">
            <v>AA0205</v>
          </cell>
          <cell r="F2462"/>
          <cell r="G2462">
            <v>4110183945</v>
          </cell>
          <cell r="H2462" t="str">
            <v>CUSHION-KS-SIZE 63X97X85 MM.</v>
          </cell>
          <cell r="I2462">
            <v>8</v>
          </cell>
          <cell r="J2462" t="str">
            <v>EA</v>
          </cell>
          <cell r="K2462">
            <v>18160</v>
          </cell>
          <cell r="L2462">
            <v>2270</v>
          </cell>
        </row>
        <row r="2463">
          <cell r="D2463">
            <v>3110662</v>
          </cell>
          <cell r="E2463" t="str">
            <v>AA0248</v>
          </cell>
          <cell r="F2463"/>
          <cell r="G2463">
            <v>4110183945</v>
          </cell>
          <cell r="H2463" t="str">
            <v>ELEMENT ASSY P/N 985-CV-92863</v>
          </cell>
          <cell r="I2463">
            <v>1</v>
          </cell>
          <cell r="J2463" t="str">
            <v>EA</v>
          </cell>
          <cell r="K2463">
            <v>24800</v>
          </cell>
          <cell r="L2463">
            <v>24800</v>
          </cell>
        </row>
        <row r="2464">
          <cell r="D2464">
            <v>3110665</v>
          </cell>
          <cell r="E2464" t="str">
            <v>AA0205</v>
          </cell>
          <cell r="F2464"/>
          <cell r="G2464">
            <v>4110183945</v>
          </cell>
          <cell r="H2464" t="str">
            <v>CUSHION-KS-SIZE 63X97X85 MM.</v>
          </cell>
          <cell r="I2464">
            <v>8</v>
          </cell>
          <cell r="J2464" t="str">
            <v>EA</v>
          </cell>
          <cell r="K2464">
            <v>18160</v>
          </cell>
          <cell r="L2464">
            <v>2270</v>
          </cell>
        </row>
        <row r="2465">
          <cell r="D2465">
            <v>3110665</v>
          </cell>
          <cell r="E2465" t="str">
            <v>AA0248</v>
          </cell>
          <cell r="F2465"/>
          <cell r="G2465">
            <v>4110183945</v>
          </cell>
          <cell r="H2465" t="str">
            <v>ELEMENT ASSY P/N 985-CV-92863</v>
          </cell>
          <cell r="I2465">
            <v>1</v>
          </cell>
          <cell r="J2465" t="str">
            <v>EA</v>
          </cell>
          <cell r="K2465">
            <v>24800</v>
          </cell>
          <cell r="L2465">
            <v>24800</v>
          </cell>
        </row>
        <row r="2466">
          <cell r="D2466">
            <v>3110666</v>
          </cell>
          <cell r="E2466" t="str">
            <v>AA0205</v>
          </cell>
          <cell r="F2466"/>
          <cell r="G2466">
            <v>4110183945</v>
          </cell>
          <cell r="H2466" t="str">
            <v>CUSHION-KS-SIZE 63X97X85 MM.</v>
          </cell>
          <cell r="I2466">
            <v>8</v>
          </cell>
          <cell r="J2466" t="str">
            <v>EA</v>
          </cell>
          <cell r="K2466">
            <v>18160</v>
          </cell>
          <cell r="L2466">
            <v>2270</v>
          </cell>
        </row>
        <row r="2467">
          <cell r="D2467">
            <v>3110666</v>
          </cell>
          <cell r="E2467" t="str">
            <v>AA0248</v>
          </cell>
          <cell r="F2467"/>
          <cell r="G2467">
            <v>4110183945</v>
          </cell>
          <cell r="H2467" t="str">
            <v>ELEMENT ASSY P/N 985-CV-92863</v>
          </cell>
          <cell r="I2467">
            <v>1</v>
          </cell>
          <cell r="J2467" t="str">
            <v>EA</v>
          </cell>
          <cell r="K2467">
            <v>24800</v>
          </cell>
          <cell r="L2467">
            <v>24800</v>
          </cell>
        </row>
        <row r="2468">
          <cell r="D2468">
            <v>3110670</v>
          </cell>
          <cell r="E2468" t="str">
            <v>AA0205</v>
          </cell>
          <cell r="F2468"/>
          <cell r="G2468">
            <v>4110183945</v>
          </cell>
          <cell r="H2468" t="str">
            <v>CUSHION-KS-SIZE 63X97X85 MM.</v>
          </cell>
          <cell r="I2468">
            <v>8</v>
          </cell>
          <cell r="J2468" t="str">
            <v>EA</v>
          </cell>
          <cell r="K2468">
            <v>18160</v>
          </cell>
          <cell r="L2468">
            <v>2270</v>
          </cell>
        </row>
        <row r="2469">
          <cell r="D2469">
            <v>3110670</v>
          </cell>
          <cell r="E2469" t="str">
            <v>AA0248</v>
          </cell>
          <cell r="F2469"/>
          <cell r="G2469">
            <v>4110183945</v>
          </cell>
          <cell r="H2469" t="str">
            <v>ELEMENT ASSY P/N 985-CV-92863</v>
          </cell>
          <cell r="I2469">
            <v>1</v>
          </cell>
          <cell r="J2469" t="str">
            <v>EA</v>
          </cell>
          <cell r="K2469">
            <v>24800</v>
          </cell>
          <cell r="L2469">
            <v>24800</v>
          </cell>
        </row>
        <row r="2470">
          <cell r="D2470">
            <v>3110789</v>
          </cell>
          <cell r="E2470" t="str">
            <v>AA1085</v>
          </cell>
          <cell r="F2470"/>
          <cell r="G2470">
            <v>4110183753</v>
          </cell>
          <cell r="H2470" t="str">
            <v>ชุดซ่อม MAIN PART ของ T/C</v>
          </cell>
          <cell r="I2470">
            <v>1</v>
          </cell>
          <cell r="J2470" t="str">
            <v>SE</v>
          </cell>
          <cell r="K2470">
            <v>202000</v>
          </cell>
          <cell r="L2470">
            <v>202000</v>
          </cell>
        </row>
        <row r="2471">
          <cell r="D2471">
            <v>3110792</v>
          </cell>
          <cell r="E2471" t="str">
            <v>AA1085</v>
          </cell>
          <cell r="F2471"/>
          <cell r="G2471">
            <v>4110183753</v>
          </cell>
          <cell r="H2471" t="str">
            <v>ชุดซ่อม MAIN PART ของ T/C</v>
          </cell>
          <cell r="I2471">
            <v>1</v>
          </cell>
          <cell r="J2471" t="str">
            <v>SE</v>
          </cell>
          <cell r="K2471">
            <v>202000</v>
          </cell>
          <cell r="L2471">
            <v>202000</v>
          </cell>
        </row>
        <row r="2472">
          <cell r="D2472">
            <v>3110870</v>
          </cell>
          <cell r="E2472" t="str">
            <v>AA0481</v>
          </cell>
          <cell r="F2472"/>
          <cell r="G2472" t="str">
            <v>4110183650</v>
          </cell>
          <cell r="H2472" t="str">
            <v>HOUSING 1ST&amp;2ND CLUTCH P/N 985-TC41441</v>
          </cell>
          <cell r="I2472">
            <v>1</v>
          </cell>
          <cell r="J2472" t="str">
            <v>EA</v>
          </cell>
          <cell r="K2472">
            <v>36900</v>
          </cell>
          <cell r="L2472">
            <v>36900</v>
          </cell>
        </row>
        <row r="2473">
          <cell r="D2473">
            <v>3110870</v>
          </cell>
          <cell r="E2473" t="str">
            <v>AA0483</v>
          </cell>
          <cell r="F2473"/>
          <cell r="G2473" t="str">
            <v>4110183650</v>
          </cell>
          <cell r="H2473" t="str">
            <v>HOUSING 3RD&amp;REVERSE CLUTCH P/N 985-TC-41466</v>
          </cell>
          <cell r="I2473">
            <v>1</v>
          </cell>
          <cell r="J2473" t="str">
            <v>EA</v>
          </cell>
          <cell r="K2473">
            <v>34200</v>
          </cell>
          <cell r="L2473">
            <v>34200</v>
          </cell>
        </row>
        <row r="2474">
          <cell r="D2474">
            <v>3110870</v>
          </cell>
          <cell r="E2474" t="str">
            <v>AA0485</v>
          </cell>
          <cell r="F2474"/>
          <cell r="G2474" t="str">
            <v>4110183650</v>
          </cell>
          <cell r="H2474" t="str">
            <v>HOUSING HIGH CLUTCH P/N 985-TM-41474</v>
          </cell>
          <cell r="I2474">
            <v>1</v>
          </cell>
          <cell r="J2474" t="str">
            <v>EA</v>
          </cell>
          <cell r="K2474">
            <v>35200</v>
          </cell>
          <cell r="L2474">
            <v>35200</v>
          </cell>
        </row>
        <row r="2475">
          <cell r="D2475">
            <v>3110870</v>
          </cell>
          <cell r="E2475" t="str">
            <v>AA0486</v>
          </cell>
          <cell r="F2475"/>
          <cell r="G2475" t="str">
            <v>4110183650</v>
          </cell>
          <cell r="H2475" t="str">
            <v>HOUSING LOW CLUTCH P/N 985-TC-54138</v>
          </cell>
          <cell r="I2475">
            <v>2</v>
          </cell>
          <cell r="J2475" t="str">
            <v>EA</v>
          </cell>
          <cell r="K2475">
            <v>84000</v>
          </cell>
          <cell r="L2475">
            <v>42000</v>
          </cell>
        </row>
        <row r="2476">
          <cell r="D2476">
            <v>3110870</v>
          </cell>
          <cell r="E2476" t="str">
            <v>AA0488</v>
          </cell>
          <cell r="F2476"/>
          <cell r="G2476" t="str">
            <v>4110183650</v>
          </cell>
          <cell r="H2476" t="str">
            <v>HOUSING REVERSE CLUTCH P/N 985-TC-41458</v>
          </cell>
          <cell r="I2476">
            <v>1</v>
          </cell>
          <cell r="J2476" t="str">
            <v>EA</v>
          </cell>
          <cell r="K2476">
            <v>36900</v>
          </cell>
          <cell r="L2476">
            <v>36900</v>
          </cell>
        </row>
        <row r="2477">
          <cell r="D2477">
            <v>3111784</v>
          </cell>
          <cell r="E2477">
            <v>1000103065</v>
          </cell>
          <cell r="F2477">
            <v>1000103065</v>
          </cell>
          <cell r="G2477"/>
          <cell r="H2477" t="str">
            <v>HYDRAULIC BREATHER WP839</v>
          </cell>
          <cell r="I2477">
            <v>2</v>
          </cell>
          <cell r="J2477" t="str">
            <v>EA</v>
          </cell>
          <cell r="K2477">
            <v>3000</v>
          </cell>
          <cell r="L2477">
            <v>1500</v>
          </cell>
        </row>
        <row r="2478">
          <cell r="D2478">
            <v>3111829</v>
          </cell>
          <cell r="E2478">
            <v>1000004981</v>
          </cell>
          <cell r="F2478">
            <v>1000004981</v>
          </cell>
          <cell r="G2478"/>
          <cell r="H2478" t="str">
            <v>TYRE 27.00R49 E4 2STAR</v>
          </cell>
          <cell r="I2478">
            <v>2</v>
          </cell>
          <cell r="J2478" t="str">
            <v>EA</v>
          </cell>
          <cell r="K2478">
            <v>525044.71</v>
          </cell>
          <cell r="L2478">
            <v>262522.35499999998</v>
          </cell>
        </row>
        <row r="2479">
          <cell r="D2479">
            <v>3111886</v>
          </cell>
          <cell r="E2479">
            <v>1000103061</v>
          </cell>
          <cell r="F2479">
            <v>1000103061</v>
          </cell>
          <cell r="G2479"/>
          <cell r="H2479" t="str">
            <v>HYDRAULIC HIGH PRESSURE FILTER C713G10</v>
          </cell>
          <cell r="I2479">
            <v>2</v>
          </cell>
          <cell r="J2479" t="str">
            <v>EA</v>
          </cell>
          <cell r="K2479">
            <v>27600</v>
          </cell>
          <cell r="L2479">
            <v>13800</v>
          </cell>
        </row>
        <row r="2480">
          <cell r="D2480">
            <v>3111886</v>
          </cell>
          <cell r="E2480">
            <v>1000103063</v>
          </cell>
          <cell r="F2480">
            <v>1000103063</v>
          </cell>
          <cell r="G2480"/>
          <cell r="H2480" t="str">
            <v>HYDRAULIC RETURN FILTER XR630G25V</v>
          </cell>
          <cell r="I2480">
            <v>1</v>
          </cell>
          <cell r="J2480" t="str">
            <v>EA</v>
          </cell>
          <cell r="K2480">
            <v>7000</v>
          </cell>
          <cell r="L2480">
            <v>7000</v>
          </cell>
        </row>
        <row r="2481">
          <cell r="D2481">
            <v>3112005</v>
          </cell>
          <cell r="E2481" t="str">
            <v>AA0938</v>
          </cell>
          <cell r="F2481"/>
          <cell r="G2481" t="str">
            <v>4110183516</v>
          </cell>
          <cell r="H2481" t="str">
            <v>SOLENOID VALVE TRANSMISSION</v>
          </cell>
          <cell r="I2481">
            <v>1</v>
          </cell>
          <cell r="J2481" t="str">
            <v>SE</v>
          </cell>
          <cell r="K2481">
            <v>92500</v>
          </cell>
          <cell r="L2481">
            <v>92500</v>
          </cell>
        </row>
        <row r="2482">
          <cell r="D2482">
            <v>3112009</v>
          </cell>
          <cell r="E2482" t="str">
            <v>AA0938</v>
          </cell>
          <cell r="F2482"/>
          <cell r="G2482">
            <v>4110183516</v>
          </cell>
          <cell r="H2482" t="str">
            <v>SOLENOID VALVE TRANSMISSION</v>
          </cell>
          <cell r="I2482">
            <v>1</v>
          </cell>
          <cell r="J2482" t="str">
            <v>SE</v>
          </cell>
          <cell r="K2482">
            <v>92500</v>
          </cell>
          <cell r="L2482">
            <v>92500</v>
          </cell>
        </row>
        <row r="2483">
          <cell r="D2483">
            <v>3112011</v>
          </cell>
          <cell r="E2483" t="str">
            <v>AA0938</v>
          </cell>
          <cell r="F2483"/>
          <cell r="G2483">
            <v>4110183516</v>
          </cell>
          <cell r="H2483" t="str">
            <v>SOLENOID VALVE TRANSMISSION</v>
          </cell>
          <cell r="I2483">
            <v>1</v>
          </cell>
          <cell r="J2483" t="str">
            <v>SE</v>
          </cell>
          <cell r="K2483">
            <v>92500</v>
          </cell>
          <cell r="L2483">
            <v>92500</v>
          </cell>
        </row>
        <row r="2484">
          <cell r="D2484">
            <v>3112013</v>
          </cell>
          <cell r="E2484" t="str">
            <v>AA0938</v>
          </cell>
          <cell r="F2484"/>
          <cell r="G2484">
            <v>4110183516</v>
          </cell>
          <cell r="H2484" t="str">
            <v>SOLENOID VALVE TRANSMISSION</v>
          </cell>
          <cell r="I2484">
            <v>1</v>
          </cell>
          <cell r="J2484" t="str">
            <v>SE</v>
          </cell>
          <cell r="K2484">
            <v>92500</v>
          </cell>
          <cell r="L2484">
            <v>92500</v>
          </cell>
        </row>
        <row r="2485">
          <cell r="D2485">
            <v>3112014</v>
          </cell>
          <cell r="E2485" t="str">
            <v>AA0938</v>
          </cell>
          <cell r="F2485"/>
          <cell r="G2485">
            <v>4110183516</v>
          </cell>
          <cell r="H2485" t="str">
            <v>SOLENOID VALVE TRANSMISSION</v>
          </cell>
          <cell r="I2485">
            <v>1</v>
          </cell>
          <cell r="J2485" t="str">
            <v>SE</v>
          </cell>
          <cell r="K2485">
            <v>92500</v>
          </cell>
          <cell r="L2485">
            <v>92500</v>
          </cell>
        </row>
        <row r="2486">
          <cell r="D2486">
            <v>3114816</v>
          </cell>
          <cell r="E2486" t="str">
            <v>AA0116</v>
          </cell>
          <cell r="F2486"/>
          <cell r="G2486" t="str">
            <v>4110183508</v>
          </cell>
          <cell r="H2486" t="str">
            <v>BOLT M16X2.0 ยาว 90MM.</v>
          </cell>
          <cell r="I2486">
            <v>80</v>
          </cell>
          <cell r="J2486" t="str">
            <v>EA</v>
          </cell>
          <cell r="K2486">
            <v>4800</v>
          </cell>
          <cell r="L2486">
            <v>60</v>
          </cell>
        </row>
        <row r="2487">
          <cell r="D2487">
            <v>3114816</v>
          </cell>
          <cell r="E2487" t="str">
            <v>AA0121</v>
          </cell>
          <cell r="F2487"/>
          <cell r="G2487" t="str">
            <v>4110183508</v>
          </cell>
          <cell r="H2487" t="str">
            <v>BOLT M20X2.5 ยาว 120MM.</v>
          </cell>
          <cell r="I2487">
            <v>40</v>
          </cell>
          <cell r="J2487" t="str">
            <v>EA</v>
          </cell>
          <cell r="K2487">
            <v>4400</v>
          </cell>
          <cell r="L2487">
            <v>110</v>
          </cell>
        </row>
        <row r="2488">
          <cell r="D2488">
            <v>3114837</v>
          </cell>
          <cell r="E2488" t="str">
            <v>AA0017</v>
          </cell>
          <cell r="F2488"/>
          <cell r="G2488" t="str">
            <v>4110184392</v>
          </cell>
          <cell r="H2488" t="str">
            <v>AIR BRAKE TUBE SIZE 3/8 นิ้ว P/N 1120-6B</v>
          </cell>
          <cell r="I2488">
            <v>152.4</v>
          </cell>
          <cell r="J2488" t="str">
            <v>MR</v>
          </cell>
          <cell r="K2488">
            <v>21336</v>
          </cell>
          <cell r="L2488">
            <v>140</v>
          </cell>
        </row>
        <row r="2489">
          <cell r="D2489">
            <v>3114837</v>
          </cell>
          <cell r="E2489" t="str">
            <v>AA0018</v>
          </cell>
          <cell r="F2489"/>
          <cell r="G2489" t="str">
            <v>4110184392</v>
          </cell>
          <cell r="H2489" t="str">
            <v>AIR BRAKE TUBE SIZE 5/8 นิ้ว P/N 1120-10B</v>
          </cell>
          <cell r="I2489">
            <v>152.4</v>
          </cell>
          <cell r="J2489" t="str">
            <v>MR</v>
          </cell>
          <cell r="K2489">
            <v>47244</v>
          </cell>
          <cell r="L2489">
            <v>310</v>
          </cell>
        </row>
        <row r="2490">
          <cell r="D2490">
            <v>3115083</v>
          </cell>
          <cell r="E2490" t="str">
            <v>AA0010</v>
          </cell>
          <cell r="F2490"/>
          <cell r="G2490">
            <v>5110010909</v>
          </cell>
          <cell r="H2490" t="str">
            <v>ADAPTER P/N 3094048</v>
          </cell>
          <cell r="I2490">
            <v>2</v>
          </cell>
          <cell r="J2490" t="str">
            <v>EA</v>
          </cell>
          <cell r="K2490">
            <v>20660</v>
          </cell>
          <cell r="L2490">
            <v>10330</v>
          </cell>
        </row>
        <row r="2491">
          <cell r="D2491">
            <v>3115083</v>
          </cell>
          <cell r="E2491" t="str">
            <v>AA0033</v>
          </cell>
          <cell r="F2491"/>
          <cell r="G2491">
            <v>5110010909</v>
          </cell>
          <cell r="H2491" t="str">
            <v>ASSEMBLY FAN DRIVE P/N 4975421</v>
          </cell>
          <cell r="I2491">
            <v>1</v>
          </cell>
          <cell r="J2491" t="str">
            <v>EA</v>
          </cell>
          <cell r="K2491">
            <v>78184</v>
          </cell>
          <cell r="L2491">
            <v>78184</v>
          </cell>
        </row>
        <row r="2492">
          <cell r="D2492">
            <v>3115083</v>
          </cell>
          <cell r="E2492" t="str">
            <v>AA0094</v>
          </cell>
          <cell r="F2492"/>
          <cell r="G2492">
            <v>5110010909</v>
          </cell>
          <cell r="H2492" t="str">
            <v>BEARING ROLLER ASSEMBLY P/N 3003354</v>
          </cell>
          <cell r="I2492">
            <v>1</v>
          </cell>
          <cell r="J2492" t="str">
            <v>EA</v>
          </cell>
          <cell r="K2492">
            <v>2674</v>
          </cell>
          <cell r="L2492">
            <v>2674</v>
          </cell>
        </row>
        <row r="2493">
          <cell r="D2493">
            <v>3115083</v>
          </cell>
          <cell r="E2493" t="str">
            <v>AA0095</v>
          </cell>
          <cell r="F2493"/>
          <cell r="G2493">
            <v>5110010909</v>
          </cell>
          <cell r="H2493" t="str">
            <v>BEARING ROLLER P/N 3048626</v>
          </cell>
          <cell r="I2493">
            <v>2</v>
          </cell>
          <cell r="J2493" t="str">
            <v>EA</v>
          </cell>
          <cell r="K2493">
            <v>7700</v>
          </cell>
          <cell r="L2493">
            <v>3850</v>
          </cell>
        </row>
        <row r="2494">
          <cell r="D2494">
            <v>3115083</v>
          </cell>
          <cell r="E2494" t="str">
            <v>AA0100</v>
          </cell>
          <cell r="F2494"/>
          <cell r="G2494">
            <v>5110010909</v>
          </cell>
          <cell r="H2494" t="str">
            <v>BELT V RIBBED P/N 5413007</v>
          </cell>
          <cell r="I2494">
            <v>1</v>
          </cell>
          <cell r="J2494" t="str">
            <v>EA</v>
          </cell>
          <cell r="K2494">
            <v>14590</v>
          </cell>
          <cell r="L2494">
            <v>14590</v>
          </cell>
        </row>
        <row r="2495">
          <cell r="D2495">
            <v>3115083</v>
          </cell>
          <cell r="E2495" t="str">
            <v>AA0132</v>
          </cell>
          <cell r="F2495"/>
          <cell r="G2495">
            <v>5110010909</v>
          </cell>
          <cell r="H2495" t="str">
            <v>BRACKET FILTER P/N 3094456</v>
          </cell>
          <cell r="I2495">
            <v>5</v>
          </cell>
          <cell r="J2495" t="str">
            <v>EA</v>
          </cell>
          <cell r="K2495">
            <v>3065</v>
          </cell>
          <cell r="L2495">
            <v>613</v>
          </cell>
        </row>
        <row r="2496">
          <cell r="D2496">
            <v>3115083</v>
          </cell>
          <cell r="E2496" t="str">
            <v>AA0156</v>
          </cell>
          <cell r="F2496"/>
          <cell r="G2496">
            <v>5110010909</v>
          </cell>
          <cell r="H2496" t="str">
            <v>CAP FILLER P/N 107981</v>
          </cell>
          <cell r="I2496">
            <v>1</v>
          </cell>
          <cell r="J2496" t="str">
            <v>EA</v>
          </cell>
          <cell r="K2496">
            <v>2337</v>
          </cell>
          <cell r="L2496">
            <v>2337</v>
          </cell>
        </row>
        <row r="2497">
          <cell r="D2497">
            <v>3115083</v>
          </cell>
          <cell r="E2497" t="str">
            <v>AA0158</v>
          </cell>
          <cell r="F2497"/>
          <cell r="G2497">
            <v>5110010909</v>
          </cell>
          <cell r="H2497" t="str">
            <v>CAPSCREW FLANGED HEAD P/N 206326</v>
          </cell>
          <cell r="I2497">
            <v>8</v>
          </cell>
          <cell r="J2497" t="str">
            <v>EA</v>
          </cell>
          <cell r="K2497">
            <v>2608</v>
          </cell>
          <cell r="L2497">
            <v>326</v>
          </cell>
        </row>
        <row r="2498">
          <cell r="D2498">
            <v>3115083</v>
          </cell>
          <cell r="E2498" t="str">
            <v>AA0173</v>
          </cell>
          <cell r="F2498"/>
          <cell r="G2498">
            <v>5110010909</v>
          </cell>
          <cell r="H2498" t="str">
            <v>CLAMP V BAND P/N 3094043</v>
          </cell>
          <cell r="I2498">
            <v>2</v>
          </cell>
          <cell r="J2498" t="str">
            <v>EA</v>
          </cell>
          <cell r="K2498">
            <v>4982</v>
          </cell>
          <cell r="L2498">
            <v>2491</v>
          </cell>
        </row>
        <row r="2499">
          <cell r="D2499">
            <v>3115083</v>
          </cell>
          <cell r="E2499" t="str">
            <v>AA0180</v>
          </cell>
          <cell r="F2499"/>
          <cell r="G2499">
            <v>5110010909</v>
          </cell>
          <cell r="H2499" t="str">
            <v>CLIP P/N 3600861</v>
          </cell>
          <cell r="I2499">
            <v>3</v>
          </cell>
          <cell r="J2499" t="str">
            <v>EA</v>
          </cell>
          <cell r="K2499">
            <v>708</v>
          </cell>
          <cell r="L2499">
            <v>236</v>
          </cell>
        </row>
        <row r="2500">
          <cell r="D2500">
            <v>3115083</v>
          </cell>
          <cell r="E2500" t="str">
            <v>AA0201</v>
          </cell>
          <cell r="F2500"/>
          <cell r="G2500">
            <v>5110010909</v>
          </cell>
          <cell r="H2500" t="str">
            <v>CREW HEX HEAD CAP P/N S112</v>
          </cell>
          <cell r="I2500">
            <v>10</v>
          </cell>
          <cell r="J2500" t="str">
            <v>EA</v>
          </cell>
          <cell r="K2500">
            <v>670</v>
          </cell>
          <cell r="L2500">
            <v>67</v>
          </cell>
        </row>
        <row r="2501">
          <cell r="D2501">
            <v>3115083</v>
          </cell>
          <cell r="E2501" t="str">
            <v>AA0214</v>
          </cell>
          <cell r="F2501"/>
          <cell r="G2501">
            <v>5110010909</v>
          </cell>
          <cell r="H2501" t="str">
            <v>DIPSTICK P/N 3094288</v>
          </cell>
          <cell r="I2501">
            <v>1</v>
          </cell>
          <cell r="J2501" t="str">
            <v>EA</v>
          </cell>
          <cell r="K2501">
            <v>4375</v>
          </cell>
          <cell r="L2501">
            <v>4375</v>
          </cell>
        </row>
        <row r="2502">
          <cell r="D2502">
            <v>3115083</v>
          </cell>
          <cell r="E2502" t="str">
            <v>AA0235</v>
          </cell>
          <cell r="F2502"/>
          <cell r="G2502">
            <v>5110010909</v>
          </cell>
          <cell r="H2502" t="str">
            <v>DOUBLE END PLAIN STUD P/N 3092377</v>
          </cell>
          <cell r="I2502">
            <v>8</v>
          </cell>
          <cell r="J2502" t="str">
            <v>EA</v>
          </cell>
          <cell r="K2502">
            <v>13368</v>
          </cell>
          <cell r="L2502">
            <v>1671</v>
          </cell>
        </row>
        <row r="2503">
          <cell r="D2503">
            <v>3115083</v>
          </cell>
          <cell r="E2503" t="str">
            <v>AA0355</v>
          </cell>
          <cell r="F2503"/>
          <cell r="G2503">
            <v>5110010909</v>
          </cell>
          <cell r="H2503" t="str">
            <v>FUEL TRANFER PUMP P/N 4975617</v>
          </cell>
          <cell r="I2503">
            <v>4</v>
          </cell>
          <cell r="J2503" t="str">
            <v>EA</v>
          </cell>
          <cell r="K2503">
            <v>57792</v>
          </cell>
          <cell r="L2503">
            <v>14448</v>
          </cell>
        </row>
        <row r="2504">
          <cell r="D2504">
            <v>3115083</v>
          </cell>
          <cell r="E2504" t="str">
            <v>AA0368</v>
          </cell>
          <cell r="F2504"/>
          <cell r="G2504">
            <v>5110010909</v>
          </cell>
          <cell r="H2504" t="str">
            <v>GASKET AIR COMPRESSOR P/N 3069102</v>
          </cell>
          <cell r="I2504">
            <v>2</v>
          </cell>
          <cell r="J2504" t="str">
            <v>EA</v>
          </cell>
          <cell r="K2504">
            <v>536</v>
          </cell>
          <cell r="L2504">
            <v>268</v>
          </cell>
        </row>
        <row r="2505">
          <cell r="D2505">
            <v>3115083</v>
          </cell>
          <cell r="E2505" t="str">
            <v>AA0370</v>
          </cell>
          <cell r="F2505"/>
          <cell r="G2505">
            <v>5110010909</v>
          </cell>
          <cell r="H2505" t="str">
            <v>GASKET COVER PLATE P/N 4295574</v>
          </cell>
          <cell r="I2505">
            <v>2</v>
          </cell>
          <cell r="J2505" t="str">
            <v>EA</v>
          </cell>
          <cell r="K2505">
            <v>604</v>
          </cell>
          <cell r="L2505">
            <v>302</v>
          </cell>
        </row>
        <row r="2506">
          <cell r="D2506">
            <v>3115083</v>
          </cell>
          <cell r="E2506" t="str">
            <v>AA0371</v>
          </cell>
          <cell r="F2506"/>
          <cell r="G2506">
            <v>5110010909</v>
          </cell>
          <cell r="H2506" t="str">
            <v>GASKET EXHAUST MANIFOLD P/N 3092471</v>
          </cell>
          <cell r="I2506">
            <v>12</v>
          </cell>
          <cell r="J2506" t="str">
            <v>EA</v>
          </cell>
          <cell r="K2506">
            <v>7500</v>
          </cell>
          <cell r="L2506">
            <v>625</v>
          </cell>
        </row>
        <row r="2507">
          <cell r="D2507">
            <v>3115083</v>
          </cell>
          <cell r="E2507" t="str">
            <v>AA0374</v>
          </cell>
          <cell r="F2507"/>
          <cell r="G2507">
            <v>5110010909</v>
          </cell>
          <cell r="H2507" t="str">
            <v>GASKET FLANGE P/N 3014449</v>
          </cell>
          <cell r="I2507">
            <v>1</v>
          </cell>
          <cell r="J2507" t="str">
            <v>EA</v>
          </cell>
          <cell r="K2507">
            <v>182</v>
          </cell>
          <cell r="L2507">
            <v>182</v>
          </cell>
        </row>
        <row r="2508">
          <cell r="D2508">
            <v>3115083</v>
          </cell>
          <cell r="E2508" t="str">
            <v>AA0375</v>
          </cell>
          <cell r="F2508"/>
          <cell r="G2508">
            <v>5110010909</v>
          </cell>
          <cell r="H2508" t="str">
            <v>GASKET FLYWHEEL HOUSING P/N 3092825</v>
          </cell>
          <cell r="I2508">
            <v>1</v>
          </cell>
          <cell r="J2508" t="str">
            <v>EA</v>
          </cell>
          <cell r="K2508">
            <v>883</v>
          </cell>
          <cell r="L2508">
            <v>883</v>
          </cell>
        </row>
        <row r="2509">
          <cell r="D2509">
            <v>3115083</v>
          </cell>
          <cell r="E2509" t="str">
            <v>AA0376</v>
          </cell>
          <cell r="F2509"/>
          <cell r="G2509">
            <v>5110010909</v>
          </cell>
          <cell r="H2509" t="str">
            <v>GASKET FUEL PUMP P/N 4026171</v>
          </cell>
          <cell r="I2509">
            <v>2</v>
          </cell>
          <cell r="J2509" t="str">
            <v>EA</v>
          </cell>
          <cell r="K2509">
            <v>558</v>
          </cell>
          <cell r="L2509">
            <v>279</v>
          </cell>
        </row>
        <row r="2510">
          <cell r="D2510">
            <v>3115083</v>
          </cell>
          <cell r="E2510" t="str">
            <v>AA0377</v>
          </cell>
          <cell r="F2510"/>
          <cell r="G2510">
            <v>5110010909</v>
          </cell>
          <cell r="H2510" t="str">
            <v>GASKET HYDRAULIC PUMP P/N 204489</v>
          </cell>
          <cell r="I2510">
            <v>2</v>
          </cell>
          <cell r="J2510" t="str">
            <v>EA</v>
          </cell>
          <cell r="K2510">
            <v>376</v>
          </cell>
          <cell r="L2510">
            <v>188</v>
          </cell>
        </row>
        <row r="2511">
          <cell r="D2511">
            <v>3115083</v>
          </cell>
          <cell r="E2511" t="str">
            <v>AA0379</v>
          </cell>
          <cell r="F2511"/>
          <cell r="G2511">
            <v>5110010909</v>
          </cell>
          <cell r="H2511" t="str">
            <v>GASKET OIL DRAIN P/N 3202117</v>
          </cell>
          <cell r="I2511">
            <v>2</v>
          </cell>
          <cell r="J2511" t="str">
            <v>EA</v>
          </cell>
          <cell r="K2511">
            <v>228</v>
          </cell>
          <cell r="L2511">
            <v>114</v>
          </cell>
        </row>
        <row r="2512">
          <cell r="D2512">
            <v>3115083</v>
          </cell>
          <cell r="E2512" t="str">
            <v>AA0380</v>
          </cell>
          <cell r="F2512"/>
          <cell r="G2512">
            <v>5110010909</v>
          </cell>
          <cell r="H2512" t="str">
            <v>GASKET OIL PAN P/N 3092855</v>
          </cell>
          <cell r="I2512">
            <v>1</v>
          </cell>
          <cell r="J2512" t="str">
            <v>EA</v>
          </cell>
          <cell r="K2512">
            <v>1894</v>
          </cell>
          <cell r="L2512">
            <v>1894</v>
          </cell>
        </row>
        <row r="2513">
          <cell r="D2513">
            <v>3115083</v>
          </cell>
          <cell r="E2513" t="str">
            <v>AA0382</v>
          </cell>
          <cell r="F2513"/>
          <cell r="G2513">
            <v>5110010909</v>
          </cell>
          <cell r="H2513" t="str">
            <v>GASKET THERMOSTAT HOUSING P/N 3092714</v>
          </cell>
          <cell r="I2513">
            <v>1</v>
          </cell>
          <cell r="J2513" t="str">
            <v>EA</v>
          </cell>
          <cell r="K2513">
            <v>450</v>
          </cell>
          <cell r="L2513">
            <v>450</v>
          </cell>
        </row>
        <row r="2514">
          <cell r="D2514">
            <v>3115083</v>
          </cell>
          <cell r="E2514" t="str">
            <v>AA0383</v>
          </cell>
          <cell r="F2514"/>
          <cell r="G2514">
            <v>5110010909</v>
          </cell>
          <cell r="H2514" t="str">
            <v>GASKET TURBOCHARGER P/N 3011876</v>
          </cell>
          <cell r="I2514">
            <v>2</v>
          </cell>
          <cell r="J2514" t="str">
            <v>EA</v>
          </cell>
          <cell r="K2514">
            <v>1232</v>
          </cell>
          <cell r="L2514">
            <v>616</v>
          </cell>
        </row>
        <row r="2515">
          <cell r="D2515">
            <v>3115083</v>
          </cell>
          <cell r="E2515" t="str">
            <v>AA0385</v>
          </cell>
          <cell r="F2515"/>
          <cell r="G2515">
            <v>5110010909</v>
          </cell>
          <cell r="H2515" t="str">
            <v>GASKET WTR TRF CONNECTION P/N 3093153</v>
          </cell>
          <cell r="I2515">
            <v>2</v>
          </cell>
          <cell r="J2515" t="str">
            <v>EA</v>
          </cell>
          <cell r="K2515">
            <v>268</v>
          </cell>
          <cell r="L2515">
            <v>134</v>
          </cell>
        </row>
        <row r="2516">
          <cell r="D2516">
            <v>3115083</v>
          </cell>
          <cell r="E2516" t="str">
            <v>AA0386</v>
          </cell>
          <cell r="F2516"/>
          <cell r="G2516">
            <v>5110010909</v>
          </cell>
          <cell r="H2516" t="str">
            <v>GEAR ACCESSORY DRIVE P/N 3094454</v>
          </cell>
          <cell r="I2516">
            <v>1</v>
          </cell>
          <cell r="J2516" t="str">
            <v>EA</v>
          </cell>
          <cell r="K2516">
            <v>8287</v>
          </cell>
          <cell r="L2516">
            <v>8287</v>
          </cell>
        </row>
        <row r="2517">
          <cell r="D2517">
            <v>3115083</v>
          </cell>
          <cell r="E2517" t="str">
            <v>AA0406</v>
          </cell>
          <cell r="F2517"/>
          <cell r="G2517">
            <v>5110010909</v>
          </cell>
          <cell r="H2517" t="str">
            <v>HARNESS ETR CNT MDL P/N 4371678</v>
          </cell>
          <cell r="I2517">
            <v>1</v>
          </cell>
          <cell r="J2517" t="str">
            <v>EA</v>
          </cell>
          <cell r="K2517">
            <v>84593</v>
          </cell>
          <cell r="L2517">
            <v>84593</v>
          </cell>
        </row>
        <row r="2518">
          <cell r="D2518">
            <v>3115083</v>
          </cell>
          <cell r="E2518" t="str">
            <v>AA0411</v>
          </cell>
          <cell r="F2518"/>
          <cell r="G2518">
            <v>5110010909</v>
          </cell>
          <cell r="H2518" t="str">
            <v>HARNESS WIRING P/N 3093667</v>
          </cell>
          <cell r="I2518">
            <v>2</v>
          </cell>
          <cell r="J2518" t="str">
            <v>EA</v>
          </cell>
          <cell r="K2518">
            <v>3898</v>
          </cell>
          <cell r="L2518">
            <v>1949</v>
          </cell>
        </row>
        <row r="2519">
          <cell r="D2519">
            <v>3115083</v>
          </cell>
          <cell r="E2519" t="str">
            <v>AA0412</v>
          </cell>
          <cell r="F2519"/>
          <cell r="G2519">
            <v>5110010909</v>
          </cell>
          <cell r="H2519" t="str">
            <v>HARNESS WIRING P/N 4295497</v>
          </cell>
          <cell r="I2519">
            <v>1</v>
          </cell>
          <cell r="J2519" t="str">
            <v>EA</v>
          </cell>
          <cell r="K2519">
            <v>7325</v>
          </cell>
          <cell r="L2519">
            <v>7325</v>
          </cell>
        </row>
        <row r="2520">
          <cell r="D2520">
            <v>3115083</v>
          </cell>
          <cell r="E2520" t="str">
            <v>AA0492</v>
          </cell>
          <cell r="F2520"/>
          <cell r="G2520">
            <v>5110010909</v>
          </cell>
          <cell r="H2520" t="str">
            <v>HOUSING TURBINE QST30 P/N 3592967</v>
          </cell>
          <cell r="I2520">
            <v>2</v>
          </cell>
          <cell r="J2520" t="str">
            <v>EA</v>
          </cell>
          <cell r="K2520">
            <v>110624</v>
          </cell>
          <cell r="L2520">
            <v>55312</v>
          </cell>
        </row>
        <row r="2521">
          <cell r="D2521">
            <v>3115083</v>
          </cell>
          <cell r="E2521" t="str">
            <v>AA0504</v>
          </cell>
          <cell r="F2521"/>
          <cell r="G2521">
            <v>5110010909</v>
          </cell>
          <cell r="H2521" t="str">
            <v>ISOLATOR VIBRATION P/N 4067902</v>
          </cell>
          <cell r="I2521">
            <v>4</v>
          </cell>
          <cell r="J2521" t="str">
            <v>EA</v>
          </cell>
          <cell r="K2521">
            <v>9204</v>
          </cell>
          <cell r="L2521">
            <v>2301</v>
          </cell>
        </row>
        <row r="2522">
          <cell r="D2522">
            <v>3115083</v>
          </cell>
          <cell r="E2522" t="str">
            <v>AA0505</v>
          </cell>
          <cell r="F2522"/>
          <cell r="G2522">
            <v>5110010909</v>
          </cell>
          <cell r="H2522" t="str">
            <v>ISOLATOR VIBRATION P/N 4067903</v>
          </cell>
          <cell r="I2522">
            <v>4</v>
          </cell>
          <cell r="J2522" t="str">
            <v>EA</v>
          </cell>
          <cell r="K2522">
            <v>10536</v>
          </cell>
          <cell r="L2522">
            <v>2634</v>
          </cell>
        </row>
        <row r="2523">
          <cell r="D2523">
            <v>3115083</v>
          </cell>
          <cell r="E2523" t="str">
            <v>AA0510</v>
          </cell>
          <cell r="F2523"/>
          <cell r="G2523">
            <v>5110010909</v>
          </cell>
          <cell r="H2523" t="str">
            <v>KIT EXHAUST MANIFOLD MOUNTING P/N 110072920/3092250</v>
          </cell>
          <cell r="I2523">
            <v>48</v>
          </cell>
          <cell r="J2523" t="str">
            <v>EA</v>
          </cell>
          <cell r="K2523">
            <v>22560</v>
          </cell>
          <cell r="L2523">
            <v>470</v>
          </cell>
        </row>
        <row r="2524">
          <cell r="D2524">
            <v>3115083</v>
          </cell>
          <cell r="E2524" t="str">
            <v>AA0512</v>
          </cell>
          <cell r="F2524"/>
          <cell r="G2524">
            <v>5110010909</v>
          </cell>
          <cell r="H2524" t="str">
            <v>KIT REPAIR P/N 4090034</v>
          </cell>
          <cell r="I2524">
            <v>1</v>
          </cell>
          <cell r="J2524" t="str">
            <v>EA</v>
          </cell>
          <cell r="K2524">
            <v>19085</v>
          </cell>
          <cell r="L2524">
            <v>19085</v>
          </cell>
        </row>
        <row r="2525">
          <cell r="D2525">
            <v>3115083</v>
          </cell>
          <cell r="E2525" t="str">
            <v>AA0514</v>
          </cell>
          <cell r="F2525"/>
          <cell r="G2525">
            <v>5110010909</v>
          </cell>
          <cell r="H2525" t="str">
            <v>LEVER IDLER P/N 4101094</v>
          </cell>
          <cell r="I2525">
            <v>1</v>
          </cell>
          <cell r="J2525" t="str">
            <v>EA</v>
          </cell>
          <cell r="K2525">
            <v>11486</v>
          </cell>
          <cell r="L2525">
            <v>11486</v>
          </cell>
        </row>
        <row r="2526">
          <cell r="D2526">
            <v>3115083</v>
          </cell>
          <cell r="E2526" t="str">
            <v>AA0533</v>
          </cell>
          <cell r="F2526"/>
          <cell r="G2526">
            <v>5110010909</v>
          </cell>
          <cell r="H2526" t="str">
            <v>MANIFOLD EXHAUST P/N 3092657</v>
          </cell>
          <cell r="I2526">
            <v>1</v>
          </cell>
          <cell r="J2526" t="str">
            <v>EA</v>
          </cell>
          <cell r="K2526">
            <v>17386</v>
          </cell>
          <cell r="L2526">
            <v>17386</v>
          </cell>
        </row>
        <row r="2527">
          <cell r="D2527">
            <v>3115083</v>
          </cell>
          <cell r="E2527" t="str">
            <v>AA0534</v>
          </cell>
          <cell r="F2527"/>
          <cell r="G2527">
            <v>5110010909</v>
          </cell>
          <cell r="H2527" t="str">
            <v>MANIFOLD EXHAUST P/N 3092658</v>
          </cell>
          <cell r="I2527">
            <v>1</v>
          </cell>
          <cell r="J2527" t="str">
            <v>EA</v>
          </cell>
          <cell r="K2527">
            <v>20702</v>
          </cell>
          <cell r="L2527">
            <v>20702</v>
          </cell>
        </row>
        <row r="2528">
          <cell r="D2528">
            <v>3115083</v>
          </cell>
          <cell r="E2528" t="str">
            <v>AA0535</v>
          </cell>
          <cell r="F2528"/>
          <cell r="G2528">
            <v>5110010909</v>
          </cell>
          <cell r="H2528" t="str">
            <v>MANIFOLD EXHAUST P/N 3092659</v>
          </cell>
          <cell r="I2528">
            <v>1</v>
          </cell>
          <cell r="J2528" t="str">
            <v>EA</v>
          </cell>
          <cell r="K2528">
            <v>56581</v>
          </cell>
          <cell r="L2528">
            <v>56581</v>
          </cell>
        </row>
        <row r="2529">
          <cell r="D2529">
            <v>3115083</v>
          </cell>
          <cell r="E2529" t="str">
            <v>AA0536</v>
          </cell>
          <cell r="F2529"/>
          <cell r="G2529">
            <v>5110010909</v>
          </cell>
          <cell r="H2529" t="str">
            <v>MANIFOLD EXHAUST P/N 3092660</v>
          </cell>
          <cell r="I2529">
            <v>1</v>
          </cell>
          <cell r="J2529" t="str">
            <v>EA</v>
          </cell>
          <cell r="K2529">
            <v>59384</v>
          </cell>
          <cell r="L2529">
            <v>59384</v>
          </cell>
        </row>
        <row r="2530">
          <cell r="D2530">
            <v>3115083</v>
          </cell>
          <cell r="E2530" t="str">
            <v>AA0539</v>
          </cell>
          <cell r="F2530"/>
          <cell r="G2530">
            <v>5110010909</v>
          </cell>
          <cell r="H2530" t="str">
            <v>MODULE CONTROL (4954430 NX) P/N 495443</v>
          </cell>
          <cell r="I2530">
            <v>2</v>
          </cell>
          <cell r="J2530" t="str">
            <v>EA</v>
          </cell>
          <cell r="K2530">
            <v>219796</v>
          </cell>
          <cell r="L2530">
            <v>109898</v>
          </cell>
        </row>
        <row r="2531">
          <cell r="D2531">
            <v>3115083</v>
          </cell>
          <cell r="E2531" t="str">
            <v>AA0546</v>
          </cell>
          <cell r="F2531"/>
          <cell r="G2531">
            <v>5110010909</v>
          </cell>
          <cell r="H2531" t="str">
            <v>NUT HUGLOCK P/N 3004057</v>
          </cell>
          <cell r="I2531">
            <v>1</v>
          </cell>
          <cell r="J2531" t="str">
            <v>EA</v>
          </cell>
          <cell r="K2531">
            <v>784</v>
          </cell>
          <cell r="L2531">
            <v>784</v>
          </cell>
        </row>
        <row r="2532">
          <cell r="D2532">
            <v>3115083</v>
          </cell>
          <cell r="E2532" t="str">
            <v>AA0548</v>
          </cell>
          <cell r="F2532"/>
          <cell r="G2532">
            <v>5110010909</v>
          </cell>
          <cell r="H2532" t="str">
            <v>NUT LOCK QSK45 P/N 206506</v>
          </cell>
          <cell r="I2532">
            <v>2</v>
          </cell>
          <cell r="J2532" t="str">
            <v>EA</v>
          </cell>
          <cell r="K2532">
            <v>2932</v>
          </cell>
          <cell r="L2532">
            <v>1466</v>
          </cell>
        </row>
        <row r="2533">
          <cell r="D2533">
            <v>3115083</v>
          </cell>
          <cell r="E2533" t="str">
            <v>AA0553</v>
          </cell>
          <cell r="F2533"/>
          <cell r="G2533">
            <v>5110010909</v>
          </cell>
          <cell r="H2533" t="str">
            <v>NUT REGULAR HEX P/N 3092282</v>
          </cell>
          <cell r="I2533">
            <v>8</v>
          </cell>
          <cell r="J2533" t="str">
            <v>EA</v>
          </cell>
          <cell r="K2533">
            <v>2224</v>
          </cell>
          <cell r="L2533">
            <v>278</v>
          </cell>
        </row>
        <row r="2534">
          <cell r="D2534">
            <v>3115083</v>
          </cell>
          <cell r="E2534" t="str">
            <v>AA0555</v>
          </cell>
          <cell r="F2534"/>
          <cell r="G2534">
            <v>5110010909</v>
          </cell>
          <cell r="H2534" t="str">
            <v>NUT REGULAR HEX P/N 3094937</v>
          </cell>
          <cell r="I2534">
            <v>10</v>
          </cell>
          <cell r="J2534" t="str">
            <v>EA</v>
          </cell>
          <cell r="K2534">
            <v>2450</v>
          </cell>
          <cell r="L2534">
            <v>245</v>
          </cell>
        </row>
        <row r="2535">
          <cell r="D2535">
            <v>3115083</v>
          </cell>
          <cell r="E2535" t="str">
            <v>AA0556</v>
          </cell>
          <cell r="F2535"/>
          <cell r="G2535">
            <v>5110010909</v>
          </cell>
          <cell r="H2535" t="str">
            <v>NUT REGULAR HEX P/N 3529372</v>
          </cell>
          <cell r="I2535">
            <v>10</v>
          </cell>
          <cell r="J2535" t="str">
            <v>EA</v>
          </cell>
          <cell r="K2535">
            <v>1240</v>
          </cell>
          <cell r="L2535">
            <v>124</v>
          </cell>
        </row>
        <row r="2536">
          <cell r="D2536">
            <v>3115083</v>
          </cell>
          <cell r="E2536" t="str">
            <v>AA0564</v>
          </cell>
          <cell r="F2536"/>
          <cell r="G2536">
            <v>5110010909</v>
          </cell>
          <cell r="H2536" t="str">
            <v>OIL SEAL P/N 3048625</v>
          </cell>
          <cell r="I2536">
            <v>1</v>
          </cell>
          <cell r="J2536" t="str">
            <v>EA</v>
          </cell>
          <cell r="K2536">
            <v>2169</v>
          </cell>
          <cell r="L2536">
            <v>2169</v>
          </cell>
        </row>
        <row r="2537">
          <cell r="D2537">
            <v>3115083</v>
          </cell>
          <cell r="E2537" t="str">
            <v>AA0565</v>
          </cell>
          <cell r="F2537"/>
          <cell r="G2537">
            <v>5110010909</v>
          </cell>
          <cell r="H2537" t="str">
            <v>OIL SEAL P/N 3065830</v>
          </cell>
          <cell r="I2537">
            <v>3</v>
          </cell>
          <cell r="J2537" t="str">
            <v>EA</v>
          </cell>
          <cell r="K2537">
            <v>4248</v>
          </cell>
          <cell r="L2537">
            <v>1416</v>
          </cell>
        </row>
        <row r="2538">
          <cell r="D2538">
            <v>3115083</v>
          </cell>
          <cell r="E2538" t="str">
            <v>AA0566</v>
          </cell>
          <cell r="F2538"/>
          <cell r="G2538">
            <v>5110010909</v>
          </cell>
          <cell r="H2538" t="str">
            <v>OIL SEAL P/N 3099190</v>
          </cell>
          <cell r="I2538">
            <v>1</v>
          </cell>
          <cell r="J2538" t="str">
            <v>EA</v>
          </cell>
          <cell r="K2538">
            <v>3503</v>
          </cell>
          <cell r="L2538">
            <v>3503</v>
          </cell>
        </row>
        <row r="2539">
          <cell r="D2539">
            <v>3115083</v>
          </cell>
          <cell r="E2539" t="str">
            <v>AA0631</v>
          </cell>
          <cell r="F2539"/>
          <cell r="G2539">
            <v>5110010909</v>
          </cell>
          <cell r="H2539" t="str">
            <v>O-RING P/N 145528 S</v>
          </cell>
          <cell r="I2539">
            <v>6</v>
          </cell>
          <cell r="J2539" t="str">
            <v>EA</v>
          </cell>
          <cell r="K2539">
            <v>396</v>
          </cell>
          <cell r="L2539">
            <v>66</v>
          </cell>
        </row>
        <row r="2540">
          <cell r="D2540">
            <v>3115083</v>
          </cell>
          <cell r="E2540" t="str">
            <v>AA0632</v>
          </cell>
          <cell r="F2540"/>
          <cell r="G2540">
            <v>5110010909</v>
          </cell>
          <cell r="H2540" t="str">
            <v>O-RING P/N 145581</v>
          </cell>
          <cell r="I2540">
            <v>2</v>
          </cell>
          <cell r="J2540" t="str">
            <v>EA</v>
          </cell>
          <cell r="K2540">
            <v>258</v>
          </cell>
          <cell r="L2540">
            <v>129</v>
          </cell>
        </row>
        <row r="2541">
          <cell r="D2541">
            <v>3115083</v>
          </cell>
          <cell r="E2541" t="str">
            <v>AA0640</v>
          </cell>
          <cell r="F2541"/>
          <cell r="G2541">
            <v>5110010909</v>
          </cell>
          <cell r="H2541" t="str">
            <v>O-RING P/N 3092262</v>
          </cell>
          <cell r="I2541">
            <v>5</v>
          </cell>
          <cell r="J2541" t="str">
            <v>EA</v>
          </cell>
          <cell r="K2541">
            <v>1705</v>
          </cell>
          <cell r="L2541">
            <v>341</v>
          </cell>
        </row>
        <row r="2542">
          <cell r="D2542">
            <v>3115083</v>
          </cell>
          <cell r="E2542" t="str">
            <v>AA0643</v>
          </cell>
          <cell r="F2542"/>
          <cell r="G2542">
            <v>5110010909</v>
          </cell>
          <cell r="H2542" t="str">
            <v>O-RING P/N 3093801</v>
          </cell>
          <cell r="I2542">
            <v>2</v>
          </cell>
          <cell r="J2542" t="str">
            <v>EA</v>
          </cell>
          <cell r="K2542">
            <v>978</v>
          </cell>
          <cell r="L2542">
            <v>489</v>
          </cell>
        </row>
        <row r="2543">
          <cell r="D2543">
            <v>3115083</v>
          </cell>
          <cell r="E2543" t="str">
            <v>AA0644</v>
          </cell>
          <cell r="F2543"/>
          <cell r="G2543">
            <v>5110010909</v>
          </cell>
          <cell r="H2543" t="str">
            <v>O-RING P/N 3093811</v>
          </cell>
          <cell r="I2543">
            <v>5</v>
          </cell>
          <cell r="J2543" t="str">
            <v>EA</v>
          </cell>
          <cell r="K2543">
            <v>580</v>
          </cell>
          <cell r="L2543">
            <v>116</v>
          </cell>
        </row>
        <row r="2544">
          <cell r="D2544">
            <v>3115083</v>
          </cell>
          <cell r="E2544" t="str">
            <v>AA0645</v>
          </cell>
          <cell r="F2544"/>
          <cell r="G2544">
            <v>5110010909</v>
          </cell>
          <cell r="H2544" t="str">
            <v>O-RING P/N 3094014</v>
          </cell>
          <cell r="I2544">
            <v>5</v>
          </cell>
          <cell r="J2544" t="str">
            <v>EA</v>
          </cell>
          <cell r="K2544">
            <v>1000</v>
          </cell>
          <cell r="L2544">
            <v>200</v>
          </cell>
        </row>
        <row r="2545">
          <cell r="D2545">
            <v>3115083</v>
          </cell>
          <cell r="E2545" t="str">
            <v>AA0647</v>
          </cell>
          <cell r="F2545"/>
          <cell r="G2545">
            <v>5110010909</v>
          </cell>
          <cell r="H2545" t="str">
            <v>O-RING P/N 3094341</v>
          </cell>
          <cell r="I2545">
            <v>2</v>
          </cell>
          <cell r="J2545" t="str">
            <v>EA</v>
          </cell>
          <cell r="K2545">
            <v>538</v>
          </cell>
          <cell r="L2545">
            <v>269</v>
          </cell>
        </row>
        <row r="2546">
          <cell r="D2546">
            <v>3115083</v>
          </cell>
          <cell r="E2546" t="str">
            <v>AA0648</v>
          </cell>
          <cell r="F2546"/>
          <cell r="G2546">
            <v>5110010909</v>
          </cell>
          <cell r="H2546" t="str">
            <v>O-RING P/N 3094531</v>
          </cell>
          <cell r="I2546">
            <v>2</v>
          </cell>
          <cell r="J2546" t="str">
            <v>EA</v>
          </cell>
          <cell r="K2546">
            <v>672</v>
          </cell>
          <cell r="L2546">
            <v>336</v>
          </cell>
        </row>
        <row r="2547">
          <cell r="D2547">
            <v>3115083</v>
          </cell>
          <cell r="E2547" t="str">
            <v>AA0649</v>
          </cell>
          <cell r="F2547"/>
          <cell r="G2547">
            <v>5110010909</v>
          </cell>
          <cell r="H2547" t="str">
            <v>O-RING P/N 3094539</v>
          </cell>
          <cell r="I2547">
            <v>4</v>
          </cell>
          <cell r="J2547" t="str">
            <v>EA</v>
          </cell>
          <cell r="K2547">
            <v>1076</v>
          </cell>
          <cell r="L2547">
            <v>269</v>
          </cell>
        </row>
        <row r="2548">
          <cell r="D2548">
            <v>3115083</v>
          </cell>
          <cell r="E2548" t="str">
            <v>AA0650</v>
          </cell>
          <cell r="F2548"/>
          <cell r="G2548">
            <v>5110010909</v>
          </cell>
          <cell r="H2548" t="str">
            <v>O-RING P/N 3094540</v>
          </cell>
          <cell r="I2548">
            <v>2</v>
          </cell>
          <cell r="J2548" t="str">
            <v>EA</v>
          </cell>
          <cell r="K2548">
            <v>672</v>
          </cell>
          <cell r="L2548">
            <v>336</v>
          </cell>
        </row>
        <row r="2549">
          <cell r="D2549">
            <v>3115083</v>
          </cell>
          <cell r="E2549" t="str">
            <v>AA0651</v>
          </cell>
          <cell r="F2549"/>
          <cell r="G2549">
            <v>5110010909</v>
          </cell>
          <cell r="H2549" t="str">
            <v>O-RING P/N 3329536</v>
          </cell>
          <cell r="I2549">
            <v>4</v>
          </cell>
          <cell r="J2549" t="str">
            <v>EA</v>
          </cell>
          <cell r="K2549">
            <v>5788</v>
          </cell>
          <cell r="L2549">
            <v>1447</v>
          </cell>
        </row>
        <row r="2550">
          <cell r="D2550">
            <v>3115083</v>
          </cell>
          <cell r="E2550" t="str">
            <v>AA0652</v>
          </cell>
          <cell r="F2550"/>
          <cell r="G2550">
            <v>5110010909</v>
          </cell>
          <cell r="H2550" t="str">
            <v>O-RING P/N 3679139</v>
          </cell>
          <cell r="I2550">
            <v>4</v>
          </cell>
          <cell r="J2550" t="str">
            <v>EA</v>
          </cell>
          <cell r="K2550">
            <v>568</v>
          </cell>
          <cell r="L2550">
            <v>142</v>
          </cell>
        </row>
        <row r="2551">
          <cell r="D2551">
            <v>3115083</v>
          </cell>
          <cell r="E2551" t="str">
            <v>AA0653</v>
          </cell>
          <cell r="F2551"/>
          <cell r="G2551">
            <v>5110010909</v>
          </cell>
          <cell r="H2551" t="str">
            <v>O-RING P/N 3916284</v>
          </cell>
          <cell r="I2551">
            <v>8</v>
          </cell>
          <cell r="J2551" t="str">
            <v>EA</v>
          </cell>
          <cell r="K2551">
            <v>1328</v>
          </cell>
          <cell r="L2551">
            <v>166</v>
          </cell>
        </row>
        <row r="2552">
          <cell r="D2552">
            <v>3115083</v>
          </cell>
          <cell r="E2552" t="str">
            <v>AA0748</v>
          </cell>
          <cell r="F2552"/>
          <cell r="G2552">
            <v>5110010909</v>
          </cell>
          <cell r="H2552" t="str">
            <v>PIVOT ARM SHAFT P/N 110069731/3009475</v>
          </cell>
          <cell r="I2552">
            <v>1</v>
          </cell>
          <cell r="J2552" t="str">
            <v>EA</v>
          </cell>
          <cell r="K2552">
            <v>3377</v>
          </cell>
          <cell r="L2552">
            <v>3377</v>
          </cell>
        </row>
        <row r="2553">
          <cell r="D2553">
            <v>3115083</v>
          </cell>
          <cell r="E2553" t="str">
            <v>AA0762</v>
          </cell>
          <cell r="F2553"/>
          <cell r="G2553">
            <v>5110010909</v>
          </cell>
          <cell r="H2553" t="str">
            <v>PLATE COVER P/N 3060084</v>
          </cell>
          <cell r="I2553">
            <v>3</v>
          </cell>
          <cell r="J2553" t="str">
            <v>EA</v>
          </cell>
          <cell r="K2553">
            <v>17565</v>
          </cell>
          <cell r="L2553">
            <v>5855</v>
          </cell>
        </row>
        <row r="2554">
          <cell r="D2554">
            <v>3115083</v>
          </cell>
          <cell r="E2554" t="str">
            <v>AA0774</v>
          </cell>
          <cell r="F2554"/>
          <cell r="G2554">
            <v>5110010909</v>
          </cell>
          <cell r="H2554" t="str">
            <v>PLUG PIPE P/N 3092704</v>
          </cell>
          <cell r="I2554">
            <v>4</v>
          </cell>
          <cell r="J2554" t="str">
            <v>EA</v>
          </cell>
          <cell r="K2554">
            <v>3720</v>
          </cell>
          <cell r="L2554">
            <v>930</v>
          </cell>
        </row>
        <row r="2555">
          <cell r="D2555">
            <v>3115083</v>
          </cell>
          <cell r="E2555" t="str">
            <v>AA0829</v>
          </cell>
          <cell r="F2555"/>
          <cell r="G2555">
            <v>5110010909</v>
          </cell>
          <cell r="H2555" t="str">
            <v>SCREW BANJO CONNECTOR P/N 3092103</v>
          </cell>
          <cell r="I2555">
            <v>2</v>
          </cell>
          <cell r="J2555" t="str">
            <v>EA</v>
          </cell>
          <cell r="K2555">
            <v>2578</v>
          </cell>
          <cell r="L2555">
            <v>1289</v>
          </cell>
        </row>
        <row r="2556">
          <cell r="D2556">
            <v>3115083</v>
          </cell>
          <cell r="E2556" t="str">
            <v>AA0830</v>
          </cell>
          <cell r="F2556"/>
          <cell r="G2556">
            <v>5110010909</v>
          </cell>
          <cell r="H2556" t="str">
            <v>SCREW BANJO CONNECTOR P/N 3092545</v>
          </cell>
          <cell r="I2556">
            <v>2</v>
          </cell>
          <cell r="J2556" t="str">
            <v>EA</v>
          </cell>
          <cell r="K2556">
            <v>1180</v>
          </cell>
          <cell r="L2556">
            <v>590</v>
          </cell>
        </row>
        <row r="2557">
          <cell r="D2557">
            <v>3115083</v>
          </cell>
          <cell r="E2557" t="str">
            <v>AA0831</v>
          </cell>
          <cell r="F2557"/>
          <cell r="G2557">
            <v>5110010909</v>
          </cell>
          <cell r="H2557" t="str">
            <v>SCREW CAPTIVE WASHER CAP P/N 3015282</v>
          </cell>
          <cell r="I2557">
            <v>8</v>
          </cell>
          <cell r="J2557" t="str">
            <v>EA</v>
          </cell>
          <cell r="K2557">
            <v>1064</v>
          </cell>
          <cell r="L2557">
            <v>133</v>
          </cell>
        </row>
        <row r="2558">
          <cell r="D2558">
            <v>3115083</v>
          </cell>
          <cell r="E2558" t="str">
            <v>AA0832</v>
          </cell>
          <cell r="F2558"/>
          <cell r="G2558">
            <v>5110010909</v>
          </cell>
          <cell r="H2558" t="str">
            <v>SCREW HEX FLANGE HEAD CAP P/N 3064106</v>
          </cell>
          <cell r="I2558">
            <v>8</v>
          </cell>
          <cell r="J2558" t="str">
            <v>EA</v>
          </cell>
          <cell r="K2558">
            <v>1792</v>
          </cell>
          <cell r="L2558">
            <v>224</v>
          </cell>
        </row>
        <row r="2559">
          <cell r="D2559">
            <v>3115083</v>
          </cell>
          <cell r="E2559" t="str">
            <v>AA0833</v>
          </cell>
          <cell r="F2559"/>
          <cell r="G2559">
            <v>5110010909</v>
          </cell>
          <cell r="H2559" t="str">
            <v>SCREW HEX FLANGE HEAD CAP P/N 3064111</v>
          </cell>
          <cell r="I2559">
            <v>8</v>
          </cell>
          <cell r="J2559" t="str">
            <v>EA</v>
          </cell>
          <cell r="K2559">
            <v>600</v>
          </cell>
          <cell r="L2559">
            <v>75</v>
          </cell>
        </row>
        <row r="2560">
          <cell r="D2560">
            <v>3115083</v>
          </cell>
          <cell r="E2560" t="str">
            <v>AA0835</v>
          </cell>
          <cell r="F2560"/>
          <cell r="G2560">
            <v>5110010909</v>
          </cell>
          <cell r="H2560" t="str">
            <v>SCREW HEX FLANGE HEAD CAP P/N 3093741</v>
          </cell>
          <cell r="I2560">
            <v>10</v>
          </cell>
          <cell r="J2560" t="str">
            <v>EA</v>
          </cell>
          <cell r="K2560">
            <v>5840</v>
          </cell>
          <cell r="L2560">
            <v>584</v>
          </cell>
        </row>
        <row r="2561">
          <cell r="D2561">
            <v>3115083</v>
          </cell>
          <cell r="E2561" t="str">
            <v>AA0836</v>
          </cell>
          <cell r="F2561"/>
          <cell r="G2561">
            <v>5110010909</v>
          </cell>
          <cell r="H2561" t="str">
            <v>SCREW HEX FLANGE HEAD CAP P/N 3093742</v>
          </cell>
          <cell r="I2561">
            <v>10</v>
          </cell>
          <cell r="J2561" t="str">
            <v>EA</v>
          </cell>
          <cell r="K2561">
            <v>670</v>
          </cell>
          <cell r="L2561">
            <v>67</v>
          </cell>
        </row>
        <row r="2562">
          <cell r="D2562">
            <v>3115083</v>
          </cell>
          <cell r="E2562" t="str">
            <v>AA0840</v>
          </cell>
          <cell r="F2562"/>
          <cell r="G2562">
            <v>5110010909</v>
          </cell>
          <cell r="H2562" t="str">
            <v>SCREW HEX FLANGE HEAD CAP P/N 3093930</v>
          </cell>
          <cell r="I2562">
            <v>10</v>
          </cell>
          <cell r="J2562" t="str">
            <v>EA</v>
          </cell>
          <cell r="K2562">
            <v>770</v>
          </cell>
          <cell r="L2562">
            <v>77</v>
          </cell>
        </row>
        <row r="2563">
          <cell r="D2563">
            <v>3115083</v>
          </cell>
          <cell r="E2563" t="str">
            <v>AA0841</v>
          </cell>
          <cell r="F2563"/>
          <cell r="G2563">
            <v>5110010909</v>
          </cell>
          <cell r="H2563" t="str">
            <v>SCREW HEX HEAD CAP P/N 103009</v>
          </cell>
          <cell r="I2563">
            <v>8</v>
          </cell>
          <cell r="J2563" t="str">
            <v>EA</v>
          </cell>
          <cell r="K2563">
            <v>1032</v>
          </cell>
          <cell r="L2563">
            <v>129</v>
          </cell>
        </row>
        <row r="2564">
          <cell r="D2564">
            <v>3115083</v>
          </cell>
          <cell r="E2564" t="str">
            <v>AA0843</v>
          </cell>
          <cell r="F2564"/>
          <cell r="G2564">
            <v>5110010909</v>
          </cell>
          <cell r="H2564" t="str">
            <v>SCREW TWELVE POINT CAP P/N 3094731</v>
          </cell>
          <cell r="I2564">
            <v>24</v>
          </cell>
          <cell r="J2564" t="str">
            <v>EA</v>
          </cell>
          <cell r="K2564">
            <v>5904</v>
          </cell>
          <cell r="L2564">
            <v>246</v>
          </cell>
        </row>
        <row r="2565">
          <cell r="D2565">
            <v>3115083</v>
          </cell>
          <cell r="E2565" t="str">
            <v>AA0895</v>
          </cell>
          <cell r="F2565"/>
          <cell r="G2565">
            <v>5110010909</v>
          </cell>
          <cell r="H2565" t="str">
            <v>SHAFT IDLER P/N 3094788</v>
          </cell>
          <cell r="I2565">
            <v>4</v>
          </cell>
          <cell r="J2565" t="str">
            <v>EA</v>
          </cell>
          <cell r="K2565">
            <v>65708</v>
          </cell>
          <cell r="L2565">
            <v>16427</v>
          </cell>
        </row>
        <row r="2566">
          <cell r="D2566">
            <v>3115083</v>
          </cell>
          <cell r="E2566" t="str">
            <v>AA0903</v>
          </cell>
          <cell r="F2566"/>
          <cell r="G2566">
            <v>5110010909</v>
          </cell>
          <cell r="H2566" t="str">
            <v>SHAFT WATER PUMP P/N 3093411</v>
          </cell>
          <cell r="I2566">
            <v>1</v>
          </cell>
          <cell r="J2566" t="str">
            <v>EA</v>
          </cell>
          <cell r="K2566">
            <v>6650</v>
          </cell>
          <cell r="L2566">
            <v>6650</v>
          </cell>
        </row>
        <row r="2567">
          <cell r="D2567">
            <v>3115083</v>
          </cell>
          <cell r="E2567" t="str">
            <v>AA0913</v>
          </cell>
          <cell r="F2567"/>
          <cell r="G2567">
            <v>5110010909</v>
          </cell>
          <cell r="H2567" t="str">
            <v>SLEEVE P/N 3009477</v>
          </cell>
          <cell r="I2567">
            <v>2</v>
          </cell>
          <cell r="J2567" t="str">
            <v>EA</v>
          </cell>
          <cell r="K2567">
            <v>5428</v>
          </cell>
          <cell r="L2567">
            <v>2714</v>
          </cell>
        </row>
        <row r="2568">
          <cell r="D2568">
            <v>3115083</v>
          </cell>
          <cell r="E2568" t="str">
            <v>AA0915</v>
          </cell>
          <cell r="F2568"/>
          <cell r="G2568">
            <v>5110010909</v>
          </cell>
          <cell r="H2568" t="str">
            <v>SLEEVE SPLINE COUPLING P/N 3094464</v>
          </cell>
          <cell r="I2568">
            <v>1</v>
          </cell>
          <cell r="J2568" t="str">
            <v>EA</v>
          </cell>
          <cell r="K2568">
            <v>8852</v>
          </cell>
          <cell r="L2568">
            <v>8852</v>
          </cell>
        </row>
        <row r="2569">
          <cell r="D2569">
            <v>3115083</v>
          </cell>
          <cell r="E2569" t="str">
            <v>AA0941</v>
          </cell>
          <cell r="F2569"/>
          <cell r="G2569">
            <v>5110010909</v>
          </cell>
          <cell r="H2569" t="str">
            <v>SPACER MOUNTING P/N 68368</v>
          </cell>
          <cell r="I2569">
            <v>8</v>
          </cell>
          <cell r="J2569" t="str">
            <v>EA</v>
          </cell>
          <cell r="K2569">
            <v>2384</v>
          </cell>
          <cell r="L2569">
            <v>298</v>
          </cell>
        </row>
        <row r="2570">
          <cell r="D2570">
            <v>3115083</v>
          </cell>
          <cell r="E2570" t="str">
            <v>AA0952</v>
          </cell>
          <cell r="F2570"/>
          <cell r="G2570">
            <v>5110010909</v>
          </cell>
          <cell r="H2570" t="str">
            <v>SPRING P/N 3019416</v>
          </cell>
          <cell r="I2570">
            <v>1</v>
          </cell>
          <cell r="J2570" t="str">
            <v>EA</v>
          </cell>
          <cell r="K2570">
            <v>2621</v>
          </cell>
          <cell r="L2570">
            <v>2621</v>
          </cell>
        </row>
        <row r="2571">
          <cell r="D2571">
            <v>3115083</v>
          </cell>
          <cell r="E2571" t="str">
            <v>AA0975</v>
          </cell>
          <cell r="F2571"/>
          <cell r="G2571">
            <v>5110010909</v>
          </cell>
          <cell r="H2571" t="str">
            <v>SUPPORT AIR COMPRESSOR P/N 3094466</v>
          </cell>
          <cell r="I2571">
            <v>1</v>
          </cell>
          <cell r="J2571" t="str">
            <v>EA</v>
          </cell>
          <cell r="K2571">
            <v>41467</v>
          </cell>
          <cell r="L2571">
            <v>41467</v>
          </cell>
        </row>
        <row r="2572">
          <cell r="D2572">
            <v>3115083</v>
          </cell>
          <cell r="E2572" t="str">
            <v>AA0982</v>
          </cell>
          <cell r="F2572"/>
          <cell r="G2572">
            <v>5110010909</v>
          </cell>
          <cell r="H2572" t="str">
            <v>THERMOSSTAT SEAL P/N 3092399</v>
          </cell>
          <cell r="I2572">
            <v>3</v>
          </cell>
          <cell r="J2572" t="str">
            <v>EA</v>
          </cell>
          <cell r="K2572">
            <v>2169</v>
          </cell>
          <cell r="L2572">
            <v>723</v>
          </cell>
        </row>
        <row r="2573">
          <cell r="D2573">
            <v>3115083</v>
          </cell>
          <cell r="E2573" t="str">
            <v>AA0983</v>
          </cell>
          <cell r="F2573"/>
          <cell r="G2573">
            <v>5110010909</v>
          </cell>
          <cell r="H2573" t="str">
            <v>THERMOSTAT P/N 3092114</v>
          </cell>
          <cell r="I2573">
            <v>3</v>
          </cell>
          <cell r="J2573" t="str">
            <v>EA</v>
          </cell>
          <cell r="K2573">
            <v>14214</v>
          </cell>
          <cell r="L2573">
            <v>4738</v>
          </cell>
        </row>
        <row r="2574">
          <cell r="D2574">
            <v>3115083</v>
          </cell>
          <cell r="E2574" t="str">
            <v>AA0984</v>
          </cell>
          <cell r="F2574"/>
          <cell r="G2574">
            <v>5110010909</v>
          </cell>
          <cell r="H2574" t="str">
            <v>THRUST BEARING P/N 3177129</v>
          </cell>
          <cell r="I2574">
            <v>2</v>
          </cell>
          <cell r="J2574" t="str">
            <v>EA</v>
          </cell>
          <cell r="K2574">
            <v>1140</v>
          </cell>
          <cell r="L2574">
            <v>570</v>
          </cell>
        </row>
        <row r="2575">
          <cell r="D2575">
            <v>3115083</v>
          </cell>
          <cell r="E2575" t="str">
            <v>AA0984</v>
          </cell>
          <cell r="F2575"/>
          <cell r="G2575">
            <v>5110010909</v>
          </cell>
          <cell r="H2575" t="str">
            <v>THRUST BEARING P/N 3177129</v>
          </cell>
          <cell r="I2575">
            <v>1</v>
          </cell>
          <cell r="J2575" t="str">
            <v>EA</v>
          </cell>
          <cell r="K2575">
            <v>570</v>
          </cell>
          <cell r="L2575">
            <v>570</v>
          </cell>
        </row>
        <row r="2576">
          <cell r="D2576">
            <v>3115083</v>
          </cell>
          <cell r="E2576" t="str">
            <v>AA0998</v>
          </cell>
          <cell r="F2576"/>
          <cell r="G2576">
            <v>5110010909</v>
          </cell>
          <cell r="H2576" t="str">
            <v>TUBE FUEL DRAIN P/N 3094822</v>
          </cell>
          <cell r="I2576">
            <v>1</v>
          </cell>
          <cell r="J2576" t="str">
            <v>EA</v>
          </cell>
          <cell r="K2576">
            <v>4720</v>
          </cell>
          <cell r="L2576">
            <v>4720</v>
          </cell>
        </row>
        <row r="2577">
          <cell r="D2577">
            <v>3115083</v>
          </cell>
          <cell r="E2577" t="str">
            <v>AA0999</v>
          </cell>
          <cell r="F2577"/>
          <cell r="G2577">
            <v>5110010909</v>
          </cell>
          <cell r="H2577" t="str">
            <v>TUBE FUEL DRAIN P/N 4295598</v>
          </cell>
          <cell r="I2577">
            <v>1</v>
          </cell>
          <cell r="J2577" t="str">
            <v>EA</v>
          </cell>
          <cell r="K2577">
            <v>11039</v>
          </cell>
          <cell r="L2577">
            <v>11039</v>
          </cell>
        </row>
        <row r="2578">
          <cell r="D2578">
            <v>3115083</v>
          </cell>
          <cell r="E2578" t="str">
            <v>AA1032</v>
          </cell>
          <cell r="F2578"/>
          <cell r="G2578">
            <v>5110010909</v>
          </cell>
          <cell r="H2578" t="str">
            <v>WASHER CLAMPING P/N 205168</v>
          </cell>
          <cell r="I2578">
            <v>1</v>
          </cell>
          <cell r="J2578" t="str">
            <v>EA</v>
          </cell>
          <cell r="K2578">
            <v>955</v>
          </cell>
          <cell r="L2578">
            <v>955</v>
          </cell>
        </row>
        <row r="2579">
          <cell r="D2579">
            <v>3115083</v>
          </cell>
          <cell r="E2579" t="str">
            <v>AA1033</v>
          </cell>
          <cell r="F2579"/>
          <cell r="G2579">
            <v>5110010909</v>
          </cell>
          <cell r="H2579" t="str">
            <v>WASHER P/N 127454</v>
          </cell>
          <cell r="I2579">
            <v>2</v>
          </cell>
          <cell r="J2579" t="str">
            <v>EA</v>
          </cell>
          <cell r="K2579">
            <v>476</v>
          </cell>
          <cell r="L2579">
            <v>238</v>
          </cell>
        </row>
        <row r="2580">
          <cell r="D2580">
            <v>3115083</v>
          </cell>
          <cell r="E2580" t="str">
            <v>AA1037</v>
          </cell>
          <cell r="F2580"/>
          <cell r="G2580">
            <v>5110010909</v>
          </cell>
          <cell r="H2580" t="str">
            <v>WASHER P/N S 610</v>
          </cell>
          <cell r="I2580">
            <v>8</v>
          </cell>
          <cell r="J2580" t="str">
            <v>EA</v>
          </cell>
          <cell r="K2580">
            <v>1000</v>
          </cell>
          <cell r="L2580">
            <v>125</v>
          </cell>
        </row>
        <row r="2581">
          <cell r="D2581">
            <v>3115083</v>
          </cell>
          <cell r="E2581" t="str">
            <v>AA1038</v>
          </cell>
          <cell r="F2581"/>
          <cell r="G2581">
            <v>5110010909</v>
          </cell>
          <cell r="H2581" t="str">
            <v>WASHER PLAIN P/N 3093799</v>
          </cell>
          <cell r="I2581">
            <v>8</v>
          </cell>
          <cell r="J2581" t="str">
            <v>EA</v>
          </cell>
          <cell r="K2581">
            <v>824</v>
          </cell>
          <cell r="L2581">
            <v>103</v>
          </cell>
        </row>
        <row r="2582">
          <cell r="D2582">
            <v>3115083</v>
          </cell>
          <cell r="E2582" t="str">
            <v>AA1040</v>
          </cell>
          <cell r="F2582"/>
          <cell r="G2582">
            <v>5110010909</v>
          </cell>
          <cell r="H2582" t="str">
            <v>WASHER SEALING P/N 3918192</v>
          </cell>
          <cell r="I2582">
            <v>20</v>
          </cell>
          <cell r="J2582" t="str">
            <v>EA</v>
          </cell>
          <cell r="K2582">
            <v>3160</v>
          </cell>
          <cell r="L2582">
            <v>158</v>
          </cell>
        </row>
        <row r="2583">
          <cell r="D2583">
            <v>3115083</v>
          </cell>
          <cell r="E2583" t="str">
            <v>AA1049</v>
          </cell>
          <cell r="F2583"/>
          <cell r="G2583">
            <v>5110010909</v>
          </cell>
          <cell r="H2583" t="str">
            <v>WRENCH TORQUE P/N 3164794</v>
          </cell>
          <cell r="I2583">
            <v>1</v>
          </cell>
          <cell r="J2583" t="str">
            <v>EA</v>
          </cell>
          <cell r="K2583">
            <v>9624</v>
          </cell>
          <cell r="L2583">
            <v>9624</v>
          </cell>
        </row>
        <row r="2584">
          <cell r="D2584">
            <v>3115121</v>
          </cell>
          <cell r="E2584" t="str">
            <v>AA0798</v>
          </cell>
          <cell r="F2584"/>
          <cell r="G2584">
            <v>4110183794</v>
          </cell>
          <cell r="H2584" t="str">
            <v>REAR PROPELLER SHAFT ASSEMBLY</v>
          </cell>
          <cell r="I2584">
            <v>1</v>
          </cell>
          <cell r="J2584" t="str">
            <v>EA</v>
          </cell>
          <cell r="K2584">
            <v>214000</v>
          </cell>
          <cell r="L2584">
            <v>214000</v>
          </cell>
        </row>
        <row r="2585">
          <cell r="D2585">
            <v>3115126</v>
          </cell>
          <cell r="E2585" t="str">
            <v>AA0798</v>
          </cell>
          <cell r="F2585"/>
          <cell r="G2585">
            <v>4110183794</v>
          </cell>
          <cell r="H2585" t="str">
            <v>REAR PROPELLER SHAFT ASSEMBLY</v>
          </cell>
          <cell r="I2585">
            <v>1</v>
          </cell>
          <cell r="J2585" t="str">
            <v>EA</v>
          </cell>
          <cell r="K2585">
            <v>214000</v>
          </cell>
          <cell r="L2585">
            <v>214000</v>
          </cell>
        </row>
        <row r="2586">
          <cell r="D2586">
            <v>3115405</v>
          </cell>
          <cell r="E2586" t="str">
            <v>AA1053</v>
          </cell>
          <cell r="F2586"/>
          <cell r="G2586" t="str">
            <v>4110183273</v>
          </cell>
          <cell r="H2586" t="str">
            <v>กระจกมองหลัง เนื้อกระจกนอก</v>
          </cell>
          <cell r="I2586">
            <v>20</v>
          </cell>
          <cell r="J2586" t="str">
            <v>EA</v>
          </cell>
          <cell r="K2586">
            <v>2500</v>
          </cell>
          <cell r="L2586">
            <v>125</v>
          </cell>
        </row>
        <row r="2587">
          <cell r="D2587">
            <v>3115464</v>
          </cell>
          <cell r="E2587" t="str">
            <v>AA0153</v>
          </cell>
          <cell r="F2587"/>
          <cell r="G2587">
            <v>4110183978</v>
          </cell>
          <cell r="H2587" t="str">
            <v>CALIPER SEAL KIT P/N 306-7060</v>
          </cell>
          <cell r="I2587">
            <v>4</v>
          </cell>
          <cell r="J2587" t="str">
            <v>SE</v>
          </cell>
          <cell r="K2587">
            <v>29600</v>
          </cell>
          <cell r="L2587">
            <v>7400</v>
          </cell>
        </row>
        <row r="2588">
          <cell r="D2588">
            <v>3115469</v>
          </cell>
          <cell r="E2588" t="str">
            <v>AA0153</v>
          </cell>
          <cell r="F2588"/>
          <cell r="G2588">
            <v>4110183978</v>
          </cell>
          <cell r="H2588" t="str">
            <v>CALIPER SEAL KIT P/N 306-7060</v>
          </cell>
          <cell r="I2588">
            <v>4</v>
          </cell>
          <cell r="J2588" t="str">
            <v>SE</v>
          </cell>
          <cell r="K2588">
            <v>29600</v>
          </cell>
          <cell r="L2588">
            <v>7400</v>
          </cell>
        </row>
        <row r="2589">
          <cell r="D2589">
            <v>3115470</v>
          </cell>
          <cell r="E2589" t="str">
            <v>AA0153</v>
          </cell>
          <cell r="F2589"/>
          <cell r="G2589">
            <v>4110183978</v>
          </cell>
          <cell r="H2589" t="str">
            <v>CALIPER SEAL KIT P/N 306-7060</v>
          </cell>
          <cell r="I2589">
            <v>4</v>
          </cell>
          <cell r="J2589" t="str">
            <v>SE</v>
          </cell>
          <cell r="K2589">
            <v>29600</v>
          </cell>
          <cell r="L2589">
            <v>7400</v>
          </cell>
        </row>
        <row r="2590">
          <cell r="D2590">
            <v>3115472</v>
          </cell>
          <cell r="E2590" t="str">
            <v>AA0153</v>
          </cell>
          <cell r="F2590"/>
          <cell r="G2590">
            <v>4110183978</v>
          </cell>
          <cell r="H2590" t="str">
            <v>CALIPER SEAL KIT P/N 306-7060</v>
          </cell>
          <cell r="I2590">
            <v>4</v>
          </cell>
          <cell r="J2590" t="str">
            <v>SE</v>
          </cell>
          <cell r="K2590">
            <v>29600</v>
          </cell>
          <cell r="L2590">
            <v>7400</v>
          </cell>
        </row>
        <row r="2591">
          <cell r="D2591">
            <v>3115473</v>
          </cell>
          <cell r="E2591" t="str">
            <v>AA0153</v>
          </cell>
          <cell r="F2591"/>
          <cell r="G2591">
            <v>4110183978</v>
          </cell>
          <cell r="H2591" t="str">
            <v>CALIPER SEAL KIT P/N 306-7060</v>
          </cell>
          <cell r="I2591">
            <v>4</v>
          </cell>
          <cell r="J2591" t="str">
            <v>SE</v>
          </cell>
          <cell r="K2591">
            <v>29600</v>
          </cell>
          <cell r="L2591">
            <v>7400</v>
          </cell>
        </row>
        <row r="2592">
          <cell r="D2592">
            <v>3115614</v>
          </cell>
          <cell r="E2592" t="str">
            <v>AA0218</v>
          </cell>
          <cell r="F2592"/>
          <cell r="G2592">
            <v>4110184253</v>
          </cell>
          <cell r="H2592" t="str">
            <v>DISC &amp; PLATE REAR BRAKE KIT</v>
          </cell>
          <cell r="I2592">
            <v>1</v>
          </cell>
          <cell r="J2592" t="str">
            <v>SE </v>
          </cell>
          <cell r="K2592">
            <v>465000</v>
          </cell>
          <cell r="L2592">
            <v>465000</v>
          </cell>
        </row>
        <row r="2593">
          <cell r="D2593">
            <v>3115708</v>
          </cell>
          <cell r="E2593">
            <v>1000103037</v>
          </cell>
          <cell r="F2593">
            <v>1000103037</v>
          </cell>
          <cell r="G2593"/>
          <cell r="H2593" t="str">
            <v>FUEL FILTER PRO FLTGD P/N FS19763</v>
          </cell>
          <cell r="I2593">
            <v>1</v>
          </cell>
          <cell r="J2593" t="str">
            <v>EA</v>
          </cell>
          <cell r="K2593">
            <v>654</v>
          </cell>
          <cell r="L2593">
            <v>654</v>
          </cell>
        </row>
        <row r="2594">
          <cell r="D2594">
            <v>3115708</v>
          </cell>
          <cell r="E2594">
            <v>1000103035</v>
          </cell>
          <cell r="F2594">
            <v>1000103035</v>
          </cell>
          <cell r="G2594"/>
          <cell r="H2594" t="str">
            <v>FUEL OIL FILTER FLTGD P/N FS1006</v>
          </cell>
          <cell r="I2594">
            <v>1</v>
          </cell>
          <cell r="J2594" t="str">
            <v>EA</v>
          </cell>
          <cell r="K2594">
            <v>1209</v>
          </cell>
          <cell r="L2594">
            <v>1209</v>
          </cell>
        </row>
        <row r="2595">
          <cell r="D2595">
            <v>3115708</v>
          </cell>
          <cell r="E2595">
            <v>1000103034</v>
          </cell>
          <cell r="F2595">
            <v>1000103034</v>
          </cell>
          <cell r="G2595"/>
          <cell r="H2595" t="str">
            <v>LUBRICATION ENGINE OIL FILTER FLTGD</v>
          </cell>
          <cell r="I2595">
            <v>4</v>
          </cell>
          <cell r="J2595" t="str">
            <v>EA</v>
          </cell>
          <cell r="K2595">
            <v>5812</v>
          </cell>
          <cell r="L2595">
            <v>1453</v>
          </cell>
        </row>
        <row r="2596">
          <cell r="D2596">
            <v>3115708</v>
          </cell>
          <cell r="E2596">
            <v>1000103036</v>
          </cell>
          <cell r="F2596">
            <v>1000103036</v>
          </cell>
          <cell r="G2596"/>
          <cell r="H2596" t="str">
            <v>WATER FILTER FLTGD P/N WF2075</v>
          </cell>
          <cell r="I2596">
            <v>2</v>
          </cell>
          <cell r="J2596" t="str">
            <v>EA</v>
          </cell>
          <cell r="K2596">
            <v>1120</v>
          </cell>
          <cell r="L2596">
            <v>560</v>
          </cell>
        </row>
        <row r="2597">
          <cell r="D2597">
            <v>3115751</v>
          </cell>
          <cell r="E2597">
            <v>1000103038</v>
          </cell>
          <cell r="F2597">
            <v>1000103038</v>
          </cell>
          <cell r="G2597"/>
          <cell r="H2597" t="str">
            <v>TRANSMISSION FILTER P166136</v>
          </cell>
          <cell r="I2597">
            <v>1</v>
          </cell>
          <cell r="J2597" t="str">
            <v>EA</v>
          </cell>
          <cell r="K2597">
            <v>2535</v>
          </cell>
          <cell r="L2597">
            <v>2535</v>
          </cell>
        </row>
        <row r="2598">
          <cell r="D2598">
            <v>3115896</v>
          </cell>
          <cell r="E2598" t="str">
            <v>AA0733</v>
          </cell>
          <cell r="F2598"/>
          <cell r="G2598">
            <v>4110183752</v>
          </cell>
          <cell r="H2598" t="str">
            <v>PISTON 1ST&amp;2 ND P/N 985-TM-42202</v>
          </cell>
          <cell r="I2598">
            <v>2</v>
          </cell>
          <cell r="J2598" t="str">
            <v>EA</v>
          </cell>
          <cell r="K2598">
            <v>47000</v>
          </cell>
          <cell r="L2598">
            <v>23500</v>
          </cell>
        </row>
        <row r="2599">
          <cell r="D2599">
            <v>3115896</v>
          </cell>
          <cell r="E2599" t="str">
            <v>AA0734</v>
          </cell>
          <cell r="F2599"/>
          <cell r="G2599">
            <v>4110183752</v>
          </cell>
          <cell r="H2599" t="str">
            <v>PISTON 3RD P/N 985-TM-42219</v>
          </cell>
          <cell r="I2599">
            <v>1</v>
          </cell>
          <cell r="J2599" t="str">
            <v>EA</v>
          </cell>
          <cell r="K2599">
            <v>20100</v>
          </cell>
          <cell r="L2599">
            <v>20100</v>
          </cell>
        </row>
        <row r="2600">
          <cell r="D2600">
            <v>3115896</v>
          </cell>
          <cell r="E2600" t="str">
            <v>AA0735</v>
          </cell>
          <cell r="F2600"/>
          <cell r="G2600">
            <v>4110183752</v>
          </cell>
          <cell r="H2600" t="str">
            <v>PISTON HIGH P/N 985-TM-42195</v>
          </cell>
          <cell r="I2600">
            <v>1</v>
          </cell>
          <cell r="J2600" t="str">
            <v>EA</v>
          </cell>
          <cell r="K2600">
            <v>20500</v>
          </cell>
          <cell r="L2600">
            <v>20500</v>
          </cell>
        </row>
        <row r="2601">
          <cell r="D2601">
            <v>3115896</v>
          </cell>
          <cell r="E2601" t="str">
            <v>AA0737</v>
          </cell>
          <cell r="F2601"/>
          <cell r="G2601">
            <v>4110183752</v>
          </cell>
          <cell r="H2601" t="str">
            <v>PISTON REVERSE P/N 985-TM-43098</v>
          </cell>
          <cell r="I2601">
            <v>1</v>
          </cell>
          <cell r="J2601" t="str">
            <v>EA</v>
          </cell>
          <cell r="K2601">
            <v>27400</v>
          </cell>
          <cell r="L2601">
            <v>27400</v>
          </cell>
        </row>
        <row r="2602">
          <cell r="D2602">
            <v>3116010</v>
          </cell>
          <cell r="E2602" t="str">
            <v>AA0387</v>
          </cell>
          <cell r="F2602"/>
          <cell r="G2602">
            <v>4110184039</v>
          </cell>
          <cell r="H2602" t="str">
            <v>GEAR BEVEL P/N 985-AX-55556</v>
          </cell>
          <cell r="I2602">
            <v>2</v>
          </cell>
          <cell r="J2602" t="str">
            <v>EA</v>
          </cell>
          <cell r="K2602">
            <v>189000</v>
          </cell>
          <cell r="L2602">
            <v>94500</v>
          </cell>
        </row>
        <row r="2603">
          <cell r="D2603">
            <v>3116010</v>
          </cell>
          <cell r="E2603" t="str">
            <v>AA0732</v>
          </cell>
          <cell r="F2603"/>
          <cell r="G2603">
            <v>4110184039</v>
          </cell>
          <cell r="H2603" t="str">
            <v>PINION P/N 985-AX-55589</v>
          </cell>
          <cell r="I2603">
            <v>4</v>
          </cell>
          <cell r="J2603" t="str">
            <v>EA</v>
          </cell>
          <cell r="K2603">
            <v>220000</v>
          </cell>
          <cell r="L2603">
            <v>55000</v>
          </cell>
        </row>
        <row r="2604">
          <cell r="D2604">
            <v>3116517</v>
          </cell>
          <cell r="E2604" t="str">
            <v>AA0193</v>
          </cell>
          <cell r="F2604"/>
          <cell r="G2604">
            <v>4110183827</v>
          </cell>
          <cell r="H2604" t="str">
            <v>COUPLING ASSY P/N C-2014-5003</v>
          </cell>
          <cell r="I2604">
            <v>1</v>
          </cell>
          <cell r="J2604" t="str">
            <v>EA</v>
          </cell>
          <cell r="K2604">
            <v>28900</v>
          </cell>
          <cell r="L2604">
            <v>28900</v>
          </cell>
        </row>
        <row r="2605">
          <cell r="D2605">
            <v>3116517</v>
          </cell>
          <cell r="E2605" t="str">
            <v>AA0352</v>
          </cell>
          <cell r="F2605"/>
          <cell r="G2605">
            <v>4110183827</v>
          </cell>
          <cell r="H2605" t="str">
            <v>FRONT SPIDER ASSY P/N 1003</v>
          </cell>
          <cell r="I2605">
            <v>2</v>
          </cell>
          <cell r="J2605" t="str">
            <v>EA</v>
          </cell>
          <cell r="K2605">
            <v>49600</v>
          </cell>
          <cell r="L2605">
            <v>24800</v>
          </cell>
        </row>
        <row r="2606">
          <cell r="D2606">
            <v>3116517</v>
          </cell>
          <cell r="E2606" t="str">
            <v>AA0352</v>
          </cell>
          <cell r="F2606"/>
          <cell r="G2606">
            <v>4110183827</v>
          </cell>
          <cell r="H2606" t="str">
            <v>FRONT SPIDER ASSY P/N 1003</v>
          </cell>
          <cell r="I2606">
            <v>2</v>
          </cell>
          <cell r="J2606" t="str">
            <v>EA</v>
          </cell>
          <cell r="K2606">
            <v>65000</v>
          </cell>
          <cell r="L2606">
            <v>32500</v>
          </cell>
        </row>
        <row r="2607">
          <cell r="D2607">
            <v>3116517</v>
          </cell>
          <cell r="E2607" t="str">
            <v>AA0896</v>
          </cell>
          <cell r="F2607"/>
          <cell r="G2607">
            <v>4110183827</v>
          </cell>
          <cell r="H2607" t="str">
            <v>SHAFT OUTPUT P/N S-2011-5008</v>
          </cell>
          <cell r="I2607">
            <v>1</v>
          </cell>
          <cell r="J2607" t="str">
            <v>EA</v>
          </cell>
          <cell r="K2607">
            <v>30700</v>
          </cell>
          <cell r="L2607">
            <v>30700</v>
          </cell>
        </row>
        <row r="2608">
          <cell r="D2608">
            <v>3116765</v>
          </cell>
          <cell r="E2608" t="str">
            <v>AA0151</v>
          </cell>
          <cell r="F2608"/>
          <cell r="G2608">
            <v>4110183688</v>
          </cell>
          <cell r="H2608" t="str">
            <v>CAGE P/N 985-TM-42268</v>
          </cell>
          <cell r="I2608">
            <v>1</v>
          </cell>
          <cell r="J2608" t="str">
            <v>EA</v>
          </cell>
          <cell r="K2608">
            <v>9300</v>
          </cell>
          <cell r="L2608">
            <v>9300</v>
          </cell>
        </row>
        <row r="2609">
          <cell r="D2609">
            <v>3116765</v>
          </cell>
          <cell r="E2609" t="str">
            <v>AA0192</v>
          </cell>
          <cell r="F2609"/>
          <cell r="G2609">
            <v>4110183688</v>
          </cell>
          <cell r="H2609" t="str">
            <v>COUPING P/N 985-TM-51859</v>
          </cell>
          <cell r="I2609">
            <v>1</v>
          </cell>
          <cell r="J2609" t="str">
            <v>EA</v>
          </cell>
          <cell r="K2609">
            <v>55000</v>
          </cell>
          <cell r="L2609">
            <v>55000</v>
          </cell>
        </row>
        <row r="2610">
          <cell r="D2610">
            <v>3116765</v>
          </cell>
          <cell r="E2610" t="str">
            <v>AA1048</v>
          </cell>
          <cell r="F2610"/>
          <cell r="G2610">
            <v>4110183688</v>
          </cell>
          <cell r="H2610" t="str">
            <v>WORM GEAR P/N 985-TM-52271</v>
          </cell>
          <cell r="I2610">
            <v>1</v>
          </cell>
          <cell r="J2610" t="str">
            <v>EA</v>
          </cell>
          <cell r="K2610">
            <v>26800</v>
          </cell>
          <cell r="L2610">
            <v>26800</v>
          </cell>
        </row>
        <row r="2611">
          <cell r="D2611">
            <v>3116767</v>
          </cell>
          <cell r="E2611" t="str">
            <v>AA0151</v>
          </cell>
          <cell r="F2611"/>
          <cell r="G2611">
            <v>4110183688</v>
          </cell>
          <cell r="H2611" t="str">
            <v>CAGE P/N 985-TM-42268</v>
          </cell>
          <cell r="I2611">
            <v>1</v>
          </cell>
          <cell r="J2611" t="str">
            <v>EA</v>
          </cell>
          <cell r="K2611">
            <v>9300</v>
          </cell>
          <cell r="L2611">
            <v>9300</v>
          </cell>
        </row>
        <row r="2612">
          <cell r="D2612">
            <v>3116767</v>
          </cell>
          <cell r="E2612" t="str">
            <v>AA0192</v>
          </cell>
          <cell r="F2612"/>
          <cell r="G2612">
            <v>4110183688</v>
          </cell>
          <cell r="H2612" t="str">
            <v>COUPING P/N 985-TM-51859</v>
          </cell>
          <cell r="I2612">
            <v>1</v>
          </cell>
          <cell r="J2612" t="str">
            <v>EA</v>
          </cell>
          <cell r="K2612">
            <v>55000</v>
          </cell>
          <cell r="L2612">
            <v>55000</v>
          </cell>
        </row>
        <row r="2613">
          <cell r="D2613">
            <v>3116767</v>
          </cell>
          <cell r="E2613" t="str">
            <v>AA1048</v>
          </cell>
          <cell r="F2613"/>
          <cell r="G2613">
            <v>4110183688</v>
          </cell>
          <cell r="H2613" t="str">
            <v>WORM GEAR P/N 985-TM-52271</v>
          </cell>
          <cell r="I2613">
            <v>1</v>
          </cell>
          <cell r="J2613" t="str">
            <v>EA</v>
          </cell>
          <cell r="K2613">
            <v>26800</v>
          </cell>
          <cell r="L2613">
            <v>26800</v>
          </cell>
        </row>
        <row r="2614">
          <cell r="D2614">
            <v>3116772</v>
          </cell>
          <cell r="E2614" t="str">
            <v>AA0151</v>
          </cell>
          <cell r="F2614"/>
          <cell r="G2614">
            <v>4110183688</v>
          </cell>
          <cell r="H2614" t="str">
            <v>CAGE P/N 985-TM-42268</v>
          </cell>
          <cell r="I2614">
            <v>1</v>
          </cell>
          <cell r="J2614" t="str">
            <v>EA</v>
          </cell>
          <cell r="K2614">
            <v>9300</v>
          </cell>
          <cell r="L2614">
            <v>9300</v>
          </cell>
        </row>
        <row r="2615">
          <cell r="D2615">
            <v>3116772</v>
          </cell>
          <cell r="E2615" t="str">
            <v>AA0192</v>
          </cell>
          <cell r="F2615"/>
          <cell r="G2615">
            <v>4110183688</v>
          </cell>
          <cell r="H2615" t="str">
            <v>COUPING P/N 985-TM-51859</v>
          </cell>
          <cell r="I2615">
            <v>1</v>
          </cell>
          <cell r="J2615" t="str">
            <v>EA</v>
          </cell>
          <cell r="K2615">
            <v>55000</v>
          </cell>
          <cell r="L2615">
            <v>55000</v>
          </cell>
        </row>
        <row r="2616">
          <cell r="D2616">
            <v>3116772</v>
          </cell>
          <cell r="E2616" t="str">
            <v>AA1048</v>
          </cell>
          <cell r="F2616"/>
          <cell r="G2616">
            <v>4110183688</v>
          </cell>
          <cell r="H2616" t="str">
            <v>WORM GEAR P/N 985-TM-52271</v>
          </cell>
          <cell r="I2616">
            <v>1</v>
          </cell>
          <cell r="J2616" t="str">
            <v>EA</v>
          </cell>
          <cell r="K2616">
            <v>26800</v>
          </cell>
          <cell r="L2616">
            <v>26800</v>
          </cell>
        </row>
        <row r="2617">
          <cell r="D2617">
            <v>3116776</v>
          </cell>
          <cell r="E2617" t="str">
            <v>AA0151</v>
          </cell>
          <cell r="F2617"/>
          <cell r="G2617">
            <v>4110183688</v>
          </cell>
          <cell r="H2617" t="str">
            <v>CAGE P/N 985-TM-42268</v>
          </cell>
          <cell r="I2617">
            <v>1</v>
          </cell>
          <cell r="J2617" t="str">
            <v>EA</v>
          </cell>
          <cell r="K2617">
            <v>9300</v>
          </cell>
          <cell r="L2617">
            <v>9300</v>
          </cell>
        </row>
        <row r="2618">
          <cell r="D2618">
            <v>3116776</v>
          </cell>
          <cell r="E2618" t="str">
            <v>AA0192</v>
          </cell>
          <cell r="F2618"/>
          <cell r="G2618">
            <v>4110183688</v>
          </cell>
          <cell r="H2618" t="str">
            <v>COUPING P/N 985-TM-51859</v>
          </cell>
          <cell r="I2618">
            <v>1</v>
          </cell>
          <cell r="J2618" t="str">
            <v>EA</v>
          </cell>
          <cell r="K2618">
            <v>55000</v>
          </cell>
          <cell r="L2618">
            <v>55000</v>
          </cell>
        </row>
        <row r="2619">
          <cell r="D2619">
            <v>3116776</v>
          </cell>
          <cell r="E2619" t="str">
            <v>AA1048</v>
          </cell>
          <cell r="F2619"/>
          <cell r="G2619">
            <v>4110183688</v>
          </cell>
          <cell r="H2619" t="str">
            <v>WORM GEAR P/N 985-TM-52271</v>
          </cell>
          <cell r="I2619">
            <v>1</v>
          </cell>
          <cell r="J2619" t="str">
            <v>EA</v>
          </cell>
          <cell r="K2619">
            <v>26800</v>
          </cell>
          <cell r="L2619">
            <v>26800</v>
          </cell>
        </row>
        <row r="2620">
          <cell r="D2620">
            <v>3116778</v>
          </cell>
          <cell r="E2620" t="str">
            <v>AA0151</v>
          </cell>
          <cell r="F2620"/>
          <cell r="G2620">
            <v>4110183688</v>
          </cell>
          <cell r="H2620" t="str">
            <v>CAGE P/N 985-TM-42268</v>
          </cell>
          <cell r="I2620">
            <v>1</v>
          </cell>
          <cell r="J2620" t="str">
            <v>EA</v>
          </cell>
          <cell r="K2620">
            <v>9300</v>
          </cell>
          <cell r="L2620">
            <v>9300</v>
          </cell>
        </row>
        <row r="2621">
          <cell r="D2621">
            <v>3116778</v>
          </cell>
          <cell r="E2621" t="str">
            <v>AA0192</v>
          </cell>
          <cell r="F2621"/>
          <cell r="G2621">
            <v>4110183688</v>
          </cell>
          <cell r="H2621" t="str">
            <v>COUPING P/N 985-TM-51859</v>
          </cell>
          <cell r="I2621">
            <v>1</v>
          </cell>
          <cell r="J2621" t="str">
            <v>EA</v>
          </cell>
          <cell r="K2621">
            <v>55000</v>
          </cell>
          <cell r="L2621">
            <v>55000</v>
          </cell>
        </row>
        <row r="2622">
          <cell r="D2622">
            <v>3116778</v>
          </cell>
          <cell r="E2622" t="str">
            <v>AA1048</v>
          </cell>
          <cell r="F2622"/>
          <cell r="G2622">
            <v>4110183688</v>
          </cell>
          <cell r="H2622" t="str">
            <v>WORM GEAR P/N 985-TM-52271</v>
          </cell>
          <cell r="I2622">
            <v>1</v>
          </cell>
          <cell r="J2622" t="str">
            <v>EA</v>
          </cell>
          <cell r="K2622">
            <v>26800</v>
          </cell>
          <cell r="L2622">
            <v>26800</v>
          </cell>
        </row>
        <row r="2623">
          <cell r="D2623">
            <v>3119951</v>
          </cell>
          <cell r="E2623" t="str">
            <v>AA0242</v>
          </cell>
          <cell r="F2623"/>
          <cell r="G2623" t="str">
            <v>4110183831</v>
          </cell>
          <cell r="H2623" t="str">
            <v>DUAL BRAKE VALVE P/N 950-AS-02528</v>
          </cell>
          <cell r="I2623">
            <v>1</v>
          </cell>
          <cell r="J2623" t="str">
            <v>EA</v>
          </cell>
          <cell r="K2623">
            <v>13800</v>
          </cell>
          <cell r="L2623">
            <v>13800</v>
          </cell>
        </row>
        <row r="2624">
          <cell r="D2624">
            <v>3119951</v>
          </cell>
          <cell r="E2624" t="str">
            <v>AA0812</v>
          </cell>
          <cell r="F2624"/>
          <cell r="G2624" t="str">
            <v>4110183831</v>
          </cell>
          <cell r="H2624" t="str">
            <v>REPAIR KIT P/N 950-SK-00181</v>
          </cell>
          <cell r="I2624">
            <v>2</v>
          </cell>
          <cell r="J2624" t="str">
            <v>SE</v>
          </cell>
          <cell r="K2624">
            <v>2840</v>
          </cell>
          <cell r="L2624">
            <v>1420</v>
          </cell>
        </row>
        <row r="2625">
          <cell r="D2625">
            <v>3119964</v>
          </cell>
          <cell r="E2625" t="str">
            <v>AA0242</v>
          </cell>
          <cell r="F2625"/>
          <cell r="G2625">
            <v>4110183831</v>
          </cell>
          <cell r="H2625" t="str">
            <v>DUAL BRAKE VALVE P/N 950-AS-02528</v>
          </cell>
          <cell r="I2625">
            <v>1</v>
          </cell>
          <cell r="J2625" t="str">
            <v>EA</v>
          </cell>
          <cell r="K2625">
            <v>13800</v>
          </cell>
          <cell r="L2625">
            <v>13800</v>
          </cell>
        </row>
        <row r="2626">
          <cell r="D2626">
            <v>3119964</v>
          </cell>
          <cell r="E2626" t="str">
            <v>AA0812</v>
          </cell>
          <cell r="F2626"/>
          <cell r="G2626">
            <v>4110183831</v>
          </cell>
          <cell r="H2626" t="str">
            <v>REPAIR KIT P/N 950-SK-00181</v>
          </cell>
          <cell r="I2626">
            <v>2</v>
          </cell>
          <cell r="J2626" t="str">
            <v>SE</v>
          </cell>
          <cell r="K2626">
            <v>2840</v>
          </cell>
          <cell r="L2626">
            <v>1420</v>
          </cell>
        </row>
        <row r="2627">
          <cell r="D2627">
            <v>3119971</v>
          </cell>
          <cell r="E2627" t="str">
            <v>AA0242</v>
          </cell>
          <cell r="F2627"/>
          <cell r="G2627">
            <v>4110183831</v>
          </cell>
          <cell r="H2627" t="str">
            <v>DUAL BRAKE VALVE P/N 950-AS-02528</v>
          </cell>
          <cell r="I2627">
            <v>1</v>
          </cell>
          <cell r="J2627" t="str">
            <v>EA</v>
          </cell>
          <cell r="K2627">
            <v>13800</v>
          </cell>
          <cell r="L2627">
            <v>13800</v>
          </cell>
        </row>
        <row r="2628">
          <cell r="D2628">
            <v>3119971</v>
          </cell>
          <cell r="E2628" t="str">
            <v>AA0812</v>
          </cell>
          <cell r="F2628"/>
          <cell r="G2628">
            <v>4110183831</v>
          </cell>
          <cell r="H2628" t="str">
            <v>REPAIR KIT P/N 950-SK-00181</v>
          </cell>
          <cell r="I2628">
            <v>2</v>
          </cell>
          <cell r="J2628" t="str">
            <v>SE</v>
          </cell>
          <cell r="K2628">
            <v>2840</v>
          </cell>
          <cell r="L2628">
            <v>1420</v>
          </cell>
        </row>
        <row r="2629">
          <cell r="D2629">
            <v>3119973</v>
          </cell>
          <cell r="E2629" t="str">
            <v>AA0242</v>
          </cell>
          <cell r="F2629"/>
          <cell r="G2629">
            <v>4110183831</v>
          </cell>
          <cell r="H2629" t="str">
            <v>DUAL BRAKE VALVE P/N 950-AS-02528</v>
          </cell>
          <cell r="I2629">
            <v>1</v>
          </cell>
          <cell r="J2629" t="str">
            <v>EA</v>
          </cell>
          <cell r="K2629">
            <v>13800</v>
          </cell>
          <cell r="L2629">
            <v>13800</v>
          </cell>
        </row>
        <row r="2630">
          <cell r="D2630">
            <v>3119973</v>
          </cell>
          <cell r="E2630" t="str">
            <v>AA0812</v>
          </cell>
          <cell r="F2630"/>
          <cell r="G2630">
            <v>4110183831</v>
          </cell>
          <cell r="H2630" t="str">
            <v>REPAIR KIT P/N 950-SK-00181</v>
          </cell>
          <cell r="I2630">
            <v>2</v>
          </cell>
          <cell r="J2630" t="str">
            <v>SE</v>
          </cell>
          <cell r="K2630">
            <v>2840</v>
          </cell>
          <cell r="L2630">
            <v>1420</v>
          </cell>
        </row>
        <row r="2631">
          <cell r="D2631">
            <v>3119975</v>
          </cell>
          <cell r="E2631" t="str">
            <v>AA0242</v>
          </cell>
          <cell r="F2631"/>
          <cell r="G2631">
            <v>4110183831</v>
          </cell>
          <cell r="H2631" t="str">
            <v>DUAL BRAKE VALVE P/N 950-AS-02528</v>
          </cell>
          <cell r="I2631">
            <v>1</v>
          </cell>
          <cell r="J2631" t="str">
            <v>EA</v>
          </cell>
          <cell r="K2631">
            <v>13800</v>
          </cell>
          <cell r="L2631">
            <v>13800</v>
          </cell>
        </row>
        <row r="2632">
          <cell r="D2632">
            <v>3119975</v>
          </cell>
          <cell r="E2632" t="str">
            <v>AA0812</v>
          </cell>
          <cell r="F2632"/>
          <cell r="G2632">
            <v>4110183831</v>
          </cell>
          <cell r="H2632" t="str">
            <v>REPAIR KIT P/N 950-SK-00181</v>
          </cell>
          <cell r="I2632">
            <v>2</v>
          </cell>
          <cell r="J2632" t="str">
            <v>SE</v>
          </cell>
          <cell r="K2632">
            <v>2840</v>
          </cell>
          <cell r="L2632">
            <v>1420</v>
          </cell>
        </row>
        <row r="2633">
          <cell r="D2633">
            <v>3120670</v>
          </cell>
          <cell r="E2633" t="str">
            <v>AA0163</v>
          </cell>
          <cell r="F2633"/>
          <cell r="G2633" t="str">
            <v>4110184369</v>
          </cell>
          <cell r="H2633" t="str">
            <v>CASE ASSY P/N 985-AXB-9069</v>
          </cell>
          <cell r="I2633">
            <v>1</v>
          </cell>
          <cell r="J2633" t="str">
            <v>SE</v>
          </cell>
          <cell r="K2633">
            <v>121350</v>
          </cell>
          <cell r="L2633">
            <v>121350</v>
          </cell>
        </row>
        <row r="2634">
          <cell r="D2634">
            <v>3120670</v>
          </cell>
          <cell r="E2634" t="str">
            <v>AA0519</v>
          </cell>
          <cell r="F2634"/>
          <cell r="G2634" t="str">
            <v>4110184369</v>
          </cell>
          <cell r="H2634" t="str">
            <v>LOCK PLATE P/N 985-AX-16627</v>
          </cell>
          <cell r="I2634">
            <v>3</v>
          </cell>
          <cell r="J2634" t="str">
            <v>EA</v>
          </cell>
          <cell r="K2634">
            <v>9600</v>
          </cell>
          <cell r="L2634">
            <v>3200</v>
          </cell>
        </row>
        <row r="2635">
          <cell r="D2635">
            <v>3120670</v>
          </cell>
          <cell r="E2635" t="str">
            <v>AA1034</v>
          </cell>
          <cell r="F2635"/>
          <cell r="G2635" t="str">
            <v>4110184369</v>
          </cell>
          <cell r="H2635" t="str">
            <v>WASHER P/N 985-AX-25578</v>
          </cell>
          <cell r="I2635">
            <v>3</v>
          </cell>
          <cell r="J2635" t="str">
            <v>EA</v>
          </cell>
          <cell r="K2635">
            <v>18000</v>
          </cell>
          <cell r="L2635">
            <v>6000</v>
          </cell>
        </row>
        <row r="2636">
          <cell r="D2636">
            <v>3120674</v>
          </cell>
          <cell r="E2636" t="str">
            <v>AA0163</v>
          </cell>
          <cell r="F2636"/>
          <cell r="G2636">
            <v>4110184369</v>
          </cell>
          <cell r="H2636" t="str">
            <v>CASE ASSY P/N 985-AXB-9069</v>
          </cell>
          <cell r="I2636">
            <v>1</v>
          </cell>
          <cell r="J2636" t="str">
            <v>SE</v>
          </cell>
          <cell r="K2636">
            <v>121350</v>
          </cell>
          <cell r="L2636">
            <v>121350</v>
          </cell>
        </row>
        <row r="2637">
          <cell r="D2637">
            <v>3120674</v>
          </cell>
          <cell r="E2637" t="str">
            <v>AA0519</v>
          </cell>
          <cell r="F2637"/>
          <cell r="G2637">
            <v>4110184369</v>
          </cell>
          <cell r="H2637" t="str">
            <v>LOCK PLATE P/N 985-AX-16627</v>
          </cell>
          <cell r="I2637">
            <v>3</v>
          </cell>
          <cell r="J2637" t="str">
            <v>EA</v>
          </cell>
          <cell r="K2637">
            <v>9600</v>
          </cell>
          <cell r="L2637">
            <v>3200</v>
          </cell>
        </row>
        <row r="2638">
          <cell r="D2638">
            <v>3120674</v>
          </cell>
          <cell r="E2638" t="str">
            <v>AA1034</v>
          </cell>
          <cell r="F2638"/>
          <cell r="G2638">
            <v>4110184369</v>
          </cell>
          <cell r="H2638" t="str">
            <v>WASHER P/N 985-AX-25578</v>
          </cell>
          <cell r="I2638">
            <v>3</v>
          </cell>
          <cell r="J2638" t="str">
            <v>EA</v>
          </cell>
          <cell r="K2638">
            <v>18000</v>
          </cell>
          <cell r="L2638">
            <v>6000</v>
          </cell>
        </row>
        <row r="2639">
          <cell r="D2639">
            <v>3121071</v>
          </cell>
          <cell r="E2639" t="str">
            <v>AA0603</v>
          </cell>
          <cell r="F2639"/>
          <cell r="G2639">
            <v>4110183744</v>
          </cell>
          <cell r="H2639" t="str">
            <v>O-RING MOR 123.42X3.53(568-249) V75</v>
          </cell>
          <cell r="I2639">
            <v>30</v>
          </cell>
          <cell r="J2639" t="str">
            <v>EA</v>
          </cell>
          <cell r="K2639">
            <v>4440</v>
          </cell>
          <cell r="L2639">
            <v>148</v>
          </cell>
        </row>
        <row r="2640">
          <cell r="D2640">
            <v>3121071</v>
          </cell>
          <cell r="E2640" t="str">
            <v>AA0604</v>
          </cell>
          <cell r="F2640"/>
          <cell r="G2640">
            <v>4110183744</v>
          </cell>
          <cell r="H2640" t="str">
            <v>O-RING MOR 15.54X2.62(568-114) V75B</v>
          </cell>
          <cell r="I2640">
            <v>140</v>
          </cell>
          <cell r="J2640" t="str">
            <v>EA</v>
          </cell>
          <cell r="K2640">
            <v>2240</v>
          </cell>
          <cell r="L2640">
            <v>16</v>
          </cell>
        </row>
        <row r="2641">
          <cell r="D2641">
            <v>3121071</v>
          </cell>
          <cell r="E2641" t="str">
            <v>AA0605</v>
          </cell>
          <cell r="F2641"/>
          <cell r="G2641">
            <v>4110183744</v>
          </cell>
          <cell r="H2641" t="str">
            <v>O-RING MOR 27.70X3.50(P28) V75</v>
          </cell>
          <cell r="I2641">
            <v>150</v>
          </cell>
          <cell r="J2641" t="str">
            <v>EA</v>
          </cell>
          <cell r="K2641">
            <v>4200</v>
          </cell>
          <cell r="L2641">
            <v>28</v>
          </cell>
        </row>
        <row r="2642">
          <cell r="D2642">
            <v>3121071</v>
          </cell>
          <cell r="E2642" t="str">
            <v>AA0606</v>
          </cell>
          <cell r="F2642"/>
          <cell r="G2642">
            <v>4110183744</v>
          </cell>
          <cell r="H2642" t="str">
            <v>O-RING MOR 28.17X3.53(568-216) V75B</v>
          </cell>
          <cell r="I2642">
            <v>300</v>
          </cell>
          <cell r="J2642" t="str">
            <v>EA</v>
          </cell>
          <cell r="K2642">
            <v>10200</v>
          </cell>
          <cell r="L2642">
            <v>34</v>
          </cell>
        </row>
        <row r="2643">
          <cell r="D2643">
            <v>3121071</v>
          </cell>
          <cell r="E2643" t="str">
            <v>AA0608</v>
          </cell>
          <cell r="F2643"/>
          <cell r="G2643">
            <v>4110183744</v>
          </cell>
          <cell r="H2643" t="str">
            <v>O-RING MOR 47.22X3.53(568-225) V75B</v>
          </cell>
          <cell r="I2643">
            <v>40</v>
          </cell>
          <cell r="J2643" t="str">
            <v>EA</v>
          </cell>
          <cell r="K2643">
            <v>2200</v>
          </cell>
          <cell r="L2643">
            <v>55</v>
          </cell>
        </row>
        <row r="2644">
          <cell r="D2644">
            <v>3121174</v>
          </cell>
          <cell r="E2644" t="str">
            <v>AA0525</v>
          </cell>
          <cell r="F2644"/>
          <cell r="G2644" t="str">
            <v>4110184499</v>
          </cell>
          <cell r="H2644" t="str">
            <v>LUBRICATION VALVE P/N 985-CV-01031</v>
          </cell>
          <cell r="I2644">
            <v>1</v>
          </cell>
          <cell r="J2644" t="str">
            <v>EA</v>
          </cell>
          <cell r="K2644">
            <v>21000</v>
          </cell>
          <cell r="L2644">
            <v>21000</v>
          </cell>
        </row>
        <row r="2645">
          <cell r="D2645">
            <v>3121177</v>
          </cell>
          <cell r="E2645" t="str">
            <v>AA0525</v>
          </cell>
          <cell r="F2645"/>
          <cell r="G2645">
            <v>4110184499</v>
          </cell>
          <cell r="H2645" t="str">
            <v>LUBRICATION VALVE P/N 985-CV-01031</v>
          </cell>
          <cell r="I2645">
            <v>1</v>
          </cell>
          <cell r="J2645" t="str">
            <v>EA</v>
          </cell>
          <cell r="K2645">
            <v>21000</v>
          </cell>
          <cell r="L2645">
            <v>21000</v>
          </cell>
        </row>
        <row r="2646">
          <cell r="D2646">
            <v>3121178</v>
          </cell>
          <cell r="E2646" t="str">
            <v>AA0525</v>
          </cell>
          <cell r="F2646"/>
          <cell r="G2646">
            <v>4110184499</v>
          </cell>
          <cell r="H2646" t="str">
            <v>LUBRICATION VALVE P/N 985-CV-01031</v>
          </cell>
          <cell r="I2646">
            <v>1</v>
          </cell>
          <cell r="J2646" t="str">
            <v>EA</v>
          </cell>
          <cell r="K2646">
            <v>21000</v>
          </cell>
          <cell r="L2646">
            <v>21000</v>
          </cell>
        </row>
        <row r="2647">
          <cell r="D2647">
            <v>3121181</v>
          </cell>
          <cell r="E2647" t="str">
            <v>AA0525</v>
          </cell>
          <cell r="F2647"/>
          <cell r="G2647">
            <v>4110184499</v>
          </cell>
          <cell r="H2647" t="str">
            <v>LUBRICATION VALVE P/N 985-CV-01031</v>
          </cell>
          <cell r="I2647">
            <v>1</v>
          </cell>
          <cell r="J2647" t="str">
            <v>EA</v>
          </cell>
          <cell r="K2647">
            <v>21000</v>
          </cell>
          <cell r="L2647">
            <v>21000</v>
          </cell>
        </row>
        <row r="2648">
          <cell r="D2648">
            <v>3121185</v>
          </cell>
          <cell r="E2648" t="str">
            <v>AA0525</v>
          </cell>
          <cell r="F2648"/>
          <cell r="G2648">
            <v>4110184499</v>
          </cell>
          <cell r="H2648" t="str">
            <v>LUBRICATION VALVE P/N 985-CV-01031</v>
          </cell>
          <cell r="I2648">
            <v>1</v>
          </cell>
          <cell r="J2648" t="str">
            <v>EA</v>
          </cell>
          <cell r="K2648">
            <v>21000</v>
          </cell>
          <cell r="L2648">
            <v>21000</v>
          </cell>
        </row>
        <row r="2649">
          <cell r="D2649">
            <v>3121189</v>
          </cell>
          <cell r="E2649" t="str">
            <v>AA0525</v>
          </cell>
          <cell r="F2649"/>
          <cell r="G2649">
            <v>4110184499</v>
          </cell>
          <cell r="H2649" t="str">
            <v>LUBRICATION VALVE P/N 985-CV-01031</v>
          </cell>
          <cell r="I2649">
            <v>1</v>
          </cell>
          <cell r="J2649" t="str">
            <v>EA</v>
          </cell>
          <cell r="K2649">
            <v>21000</v>
          </cell>
          <cell r="L2649">
            <v>21000</v>
          </cell>
        </row>
        <row r="2650">
          <cell r="D2650">
            <v>3121523</v>
          </cell>
          <cell r="E2650" t="str">
            <v>AA0481</v>
          </cell>
          <cell r="F2650"/>
          <cell r="G2650">
            <v>4110184360</v>
          </cell>
          <cell r="H2650" t="str">
            <v>HOUSING 1ST&amp;2ND CLUTCH P/N 985-TC41441</v>
          </cell>
          <cell r="I2650">
            <v>1</v>
          </cell>
          <cell r="J2650" t="str">
            <v>EA</v>
          </cell>
          <cell r="K2650">
            <v>43500</v>
          </cell>
          <cell r="L2650">
            <v>43500</v>
          </cell>
        </row>
        <row r="2651">
          <cell r="D2651">
            <v>3121523</v>
          </cell>
          <cell r="E2651" t="str">
            <v>AA0482</v>
          </cell>
          <cell r="F2651"/>
          <cell r="G2651">
            <v>4110184360</v>
          </cell>
          <cell r="H2651" t="str">
            <v>HOUSING 3RD P/N 561-15-41151</v>
          </cell>
          <cell r="I2651">
            <v>3</v>
          </cell>
          <cell r="J2651" t="str">
            <v>EA</v>
          </cell>
          <cell r="K2651">
            <v>112500</v>
          </cell>
          <cell r="L2651">
            <v>37500</v>
          </cell>
        </row>
        <row r="2652">
          <cell r="D2652">
            <v>3124665</v>
          </cell>
          <cell r="E2652" t="str">
            <v>AA1083</v>
          </cell>
          <cell r="F2652"/>
          <cell r="G2652">
            <v>5110010965</v>
          </cell>
          <cell r="H2652" t="str">
            <v>ชุด TRANSMISSION &amp; TORQUE CONTROL VALVE ASSY</v>
          </cell>
          <cell r="I2652">
            <v>1</v>
          </cell>
          <cell r="J2652" t="str">
            <v>SE</v>
          </cell>
          <cell r="K2652">
            <v>750000</v>
          </cell>
          <cell r="L2652">
            <v>750000</v>
          </cell>
        </row>
        <row r="2653">
          <cell r="D2653">
            <v>3124667</v>
          </cell>
          <cell r="E2653" t="str">
            <v>AA1083</v>
          </cell>
          <cell r="F2653"/>
          <cell r="G2653">
            <v>5110010965</v>
          </cell>
          <cell r="H2653" t="str">
            <v>ชุด TRANSMISSION &amp; TORQUE CONTROL VALVE ASSY</v>
          </cell>
          <cell r="I2653">
            <v>1</v>
          </cell>
          <cell r="J2653" t="str">
            <v>SE</v>
          </cell>
          <cell r="K2653">
            <v>750000</v>
          </cell>
          <cell r="L2653">
            <v>750000</v>
          </cell>
        </row>
        <row r="2654">
          <cell r="D2654">
            <v>3124670</v>
          </cell>
          <cell r="E2654" t="str">
            <v>AA1083</v>
          </cell>
          <cell r="F2654"/>
          <cell r="G2654">
            <v>5110010965</v>
          </cell>
          <cell r="H2654" t="str">
            <v>ชุด TRANSMISSION &amp; TORQUE CONTROL VALVE ASSY</v>
          </cell>
          <cell r="I2654">
            <v>1</v>
          </cell>
          <cell r="J2654" t="str">
            <v>SE</v>
          </cell>
          <cell r="K2654">
            <v>750000</v>
          </cell>
          <cell r="L2654">
            <v>750000</v>
          </cell>
        </row>
        <row r="2655">
          <cell r="D2655">
            <v>3124671</v>
          </cell>
          <cell r="E2655" t="str">
            <v>AA1083</v>
          </cell>
          <cell r="F2655"/>
          <cell r="G2655">
            <v>5110010965</v>
          </cell>
          <cell r="H2655" t="str">
            <v>ชุด TRANSMISSION &amp; TORQUE CONTROL VALVE ASSY</v>
          </cell>
          <cell r="I2655">
            <v>1</v>
          </cell>
          <cell r="J2655" t="str">
            <v>SE</v>
          </cell>
          <cell r="K2655">
            <v>750000</v>
          </cell>
          <cell r="L2655">
            <v>750000</v>
          </cell>
        </row>
        <row r="2656">
          <cell r="D2656">
            <v>3124672</v>
          </cell>
          <cell r="E2656" t="str">
            <v>AA1083</v>
          </cell>
          <cell r="F2656"/>
          <cell r="G2656">
            <v>5110010965</v>
          </cell>
          <cell r="H2656" t="str">
            <v>ชุด TRANSMISSION &amp; TORQUE CONTROL VALVE ASSY</v>
          </cell>
          <cell r="I2656">
            <v>1</v>
          </cell>
          <cell r="J2656" t="str">
            <v>SE</v>
          </cell>
          <cell r="K2656">
            <v>750000</v>
          </cell>
          <cell r="L2656">
            <v>750000</v>
          </cell>
        </row>
        <row r="2657">
          <cell r="D2657">
            <v>3125099</v>
          </cell>
          <cell r="E2657">
            <v>1000103038</v>
          </cell>
          <cell r="F2657">
            <v>1000103038</v>
          </cell>
          <cell r="G2657"/>
          <cell r="H2657" t="str">
            <v>TRANSMISSION FILTER P166136</v>
          </cell>
          <cell r="I2657">
            <v>1</v>
          </cell>
          <cell r="J2657" t="str">
            <v>EA</v>
          </cell>
          <cell r="K2657">
            <v>2535</v>
          </cell>
          <cell r="L2657">
            <v>2535</v>
          </cell>
        </row>
        <row r="2658">
          <cell r="D2658">
            <v>3125409</v>
          </cell>
          <cell r="E2658" t="str">
            <v>AA1097</v>
          </cell>
          <cell r="F2658"/>
          <cell r="G2658" t="str">
            <v>4110183953</v>
          </cell>
          <cell r="H2658" t="str">
            <v>ตาไก่แท่งทองเหลือง 1/4 นิ้ว</v>
          </cell>
          <cell r="I2658">
            <v>500</v>
          </cell>
          <cell r="J2658" t="str">
            <v>EA</v>
          </cell>
          <cell r="K2658">
            <v>6500</v>
          </cell>
          <cell r="L2658">
            <v>13</v>
          </cell>
        </row>
        <row r="2659">
          <cell r="D2659">
            <v>3125409</v>
          </cell>
          <cell r="E2659" t="str">
            <v>AA1098</v>
          </cell>
          <cell r="F2659"/>
          <cell r="G2659" t="str">
            <v>4110183953</v>
          </cell>
          <cell r="H2659" t="str">
            <v>ตาไก่แท่งทองเหลือง 3/8 นิ้ว</v>
          </cell>
          <cell r="I2659">
            <v>500</v>
          </cell>
          <cell r="J2659" t="str">
            <v>EA</v>
          </cell>
          <cell r="K2659">
            <v>6500</v>
          </cell>
          <cell r="L2659">
            <v>13</v>
          </cell>
        </row>
        <row r="2660">
          <cell r="D2660">
            <v>3125481</v>
          </cell>
          <cell r="E2660" t="str">
            <v>AA0102</v>
          </cell>
          <cell r="F2660"/>
          <cell r="G2660" t="str">
            <v>4110184062</v>
          </cell>
          <cell r="H2660" t="str">
            <v>BI-BOLT P/N SMK2488</v>
          </cell>
          <cell r="I2660">
            <v>480</v>
          </cell>
          <cell r="J2660" t="str">
            <v>EA</v>
          </cell>
          <cell r="K2660">
            <v>21600</v>
          </cell>
          <cell r="L2660">
            <v>45</v>
          </cell>
        </row>
        <row r="2661">
          <cell r="D2661">
            <v>3125745</v>
          </cell>
          <cell r="E2661" t="str">
            <v>AA0036</v>
          </cell>
          <cell r="F2661"/>
          <cell r="G2661">
            <v>5110011076</v>
          </cell>
          <cell r="H2661" t="str">
            <v>BALL P/N CFZ01-00635</v>
          </cell>
          <cell r="I2661">
            <v>4</v>
          </cell>
          <cell r="J2661" t="str">
            <v>EA</v>
          </cell>
          <cell r="K2661">
            <v>140</v>
          </cell>
          <cell r="L2661">
            <v>35</v>
          </cell>
        </row>
        <row r="2662">
          <cell r="D2662">
            <v>3125745</v>
          </cell>
          <cell r="E2662" t="str">
            <v>AA0397</v>
          </cell>
          <cell r="F2662"/>
          <cell r="G2662">
            <v>5110011076</v>
          </cell>
          <cell r="H2662" t="str">
            <v>GEAR PLANETARY LOW CLUTCH P/N 985-TM-52628</v>
          </cell>
          <cell r="I2662">
            <v>4</v>
          </cell>
          <cell r="J2662" t="str">
            <v>EA</v>
          </cell>
          <cell r="K2662">
            <v>36000</v>
          </cell>
          <cell r="L2662">
            <v>9000</v>
          </cell>
        </row>
        <row r="2663">
          <cell r="D2663">
            <v>3125745</v>
          </cell>
          <cell r="E2663" t="str">
            <v>AA0481</v>
          </cell>
          <cell r="F2663"/>
          <cell r="G2663">
            <v>5110011076</v>
          </cell>
          <cell r="H2663" t="str">
            <v>HOUSING 1ST&amp;2ND CLUTCH P/N 985-TC41441</v>
          </cell>
          <cell r="I2663">
            <v>1</v>
          </cell>
          <cell r="J2663" t="str">
            <v>EA</v>
          </cell>
          <cell r="K2663">
            <v>115200</v>
          </cell>
          <cell r="L2663">
            <v>115200</v>
          </cell>
        </row>
        <row r="2664">
          <cell r="D2664">
            <v>3125745</v>
          </cell>
          <cell r="E2664" t="str">
            <v>AA0483</v>
          </cell>
          <cell r="F2664"/>
          <cell r="G2664">
            <v>5110011076</v>
          </cell>
          <cell r="H2664" t="str">
            <v>HOUSING 3RD&amp;REVERSE CLUTCH P/N 985-TC-41466</v>
          </cell>
          <cell r="I2664">
            <v>1</v>
          </cell>
          <cell r="J2664" t="str">
            <v>EA</v>
          </cell>
          <cell r="K2664">
            <v>113200</v>
          </cell>
          <cell r="L2664">
            <v>113200</v>
          </cell>
        </row>
        <row r="2665">
          <cell r="D2665">
            <v>3125745</v>
          </cell>
          <cell r="E2665" t="str">
            <v>AA0485</v>
          </cell>
          <cell r="F2665"/>
          <cell r="G2665">
            <v>5110011076</v>
          </cell>
          <cell r="H2665" t="str">
            <v>HOUSING HIGH CLUTCH P/N 985-TM-41474</v>
          </cell>
          <cell r="I2665">
            <v>1</v>
          </cell>
          <cell r="J2665" t="str">
            <v>EA</v>
          </cell>
          <cell r="K2665">
            <v>52400</v>
          </cell>
          <cell r="L2665">
            <v>52400</v>
          </cell>
        </row>
        <row r="2666">
          <cell r="D2666">
            <v>3125745</v>
          </cell>
          <cell r="E2666" t="str">
            <v>AA0488</v>
          </cell>
          <cell r="F2666"/>
          <cell r="G2666">
            <v>5110011076</v>
          </cell>
          <cell r="H2666" t="str">
            <v>HOUSING REVERSE CLUTCH P/N 985-TC-41458</v>
          </cell>
          <cell r="I2666">
            <v>1</v>
          </cell>
          <cell r="J2666" t="str">
            <v>EA</v>
          </cell>
          <cell r="K2666">
            <v>102000</v>
          </cell>
          <cell r="L2666">
            <v>102000</v>
          </cell>
        </row>
        <row r="2667">
          <cell r="D2667">
            <v>3125745</v>
          </cell>
          <cell r="E2667" t="str">
            <v>AA0725</v>
          </cell>
          <cell r="F2667"/>
          <cell r="G2667">
            <v>5110011076</v>
          </cell>
          <cell r="H2667" t="str">
            <v>PIN 3RD &amp; REVERSE P/N 985-TM-11503</v>
          </cell>
          <cell r="I2667">
            <v>12</v>
          </cell>
          <cell r="J2667" t="str">
            <v>EA</v>
          </cell>
          <cell r="K2667">
            <v>4320</v>
          </cell>
          <cell r="L2667">
            <v>360</v>
          </cell>
        </row>
        <row r="2668">
          <cell r="D2668">
            <v>3125745</v>
          </cell>
          <cell r="E2668" t="str">
            <v>AA0775</v>
          </cell>
          <cell r="F2668"/>
          <cell r="G2668">
            <v>5110011076</v>
          </cell>
          <cell r="H2668" t="str">
            <v>PLUG SHAFT LOW CLUTCH P/N 985-TM-12557</v>
          </cell>
          <cell r="I2668">
            <v>4</v>
          </cell>
          <cell r="J2668" t="str">
            <v>EA</v>
          </cell>
          <cell r="K2668">
            <v>3680</v>
          </cell>
          <cell r="L2668">
            <v>920</v>
          </cell>
        </row>
        <row r="2669">
          <cell r="D2669">
            <v>3125745</v>
          </cell>
          <cell r="E2669" t="str">
            <v>AA0893</v>
          </cell>
          <cell r="F2669"/>
          <cell r="G2669">
            <v>5110011076</v>
          </cell>
          <cell r="H2669" t="str">
            <v>SHAFT CARRIER LOW CLUTCH P/N 985-TM-52636</v>
          </cell>
          <cell r="I2669">
            <v>4</v>
          </cell>
          <cell r="J2669" t="str">
            <v>EA</v>
          </cell>
          <cell r="K2669">
            <v>75600</v>
          </cell>
          <cell r="L2669">
            <v>18900</v>
          </cell>
        </row>
        <row r="2670">
          <cell r="D2670">
            <v>3125745</v>
          </cell>
          <cell r="E2670" t="str">
            <v>AA0985</v>
          </cell>
          <cell r="F2670"/>
          <cell r="G2670">
            <v>5110011076</v>
          </cell>
          <cell r="H2670" t="str">
            <v>THRUST WASHER LOW CLUTCH P/N 985-TM-92642</v>
          </cell>
          <cell r="I2670">
            <v>8</v>
          </cell>
          <cell r="J2670" t="str">
            <v>EA</v>
          </cell>
          <cell r="K2670">
            <v>8000</v>
          </cell>
          <cell r="L2670">
            <v>1000</v>
          </cell>
        </row>
        <row r="2671">
          <cell r="D2671">
            <v>3125748</v>
          </cell>
          <cell r="E2671" t="str">
            <v>AA0036</v>
          </cell>
          <cell r="F2671"/>
          <cell r="G2671">
            <v>5110011076</v>
          </cell>
          <cell r="H2671" t="str">
            <v>BALL P/N CFZ01-00635</v>
          </cell>
          <cell r="I2671">
            <v>4</v>
          </cell>
          <cell r="J2671" t="str">
            <v>EA</v>
          </cell>
          <cell r="K2671">
            <v>140</v>
          </cell>
          <cell r="L2671">
            <v>35</v>
          </cell>
        </row>
        <row r="2672">
          <cell r="D2672">
            <v>3125748</v>
          </cell>
          <cell r="E2672" t="str">
            <v>AA0397</v>
          </cell>
          <cell r="F2672"/>
          <cell r="G2672">
            <v>5110011076</v>
          </cell>
          <cell r="H2672" t="str">
            <v>GEAR PLANETARY LOW CLUTCH P/N 985-TM-52628</v>
          </cell>
          <cell r="I2672">
            <v>4</v>
          </cell>
          <cell r="J2672" t="str">
            <v>EA</v>
          </cell>
          <cell r="K2672">
            <v>36000</v>
          </cell>
          <cell r="L2672">
            <v>9000</v>
          </cell>
        </row>
        <row r="2673">
          <cell r="D2673">
            <v>3125748</v>
          </cell>
          <cell r="E2673" t="str">
            <v>AA0481</v>
          </cell>
          <cell r="F2673"/>
          <cell r="G2673">
            <v>5110011076</v>
          </cell>
          <cell r="H2673" t="str">
            <v>HOUSING 1ST&amp;2ND CLUTCH P/N 985-TC41441</v>
          </cell>
          <cell r="I2673">
            <v>1</v>
          </cell>
          <cell r="J2673" t="str">
            <v>EA</v>
          </cell>
          <cell r="K2673">
            <v>115200</v>
          </cell>
          <cell r="L2673">
            <v>115200</v>
          </cell>
        </row>
        <row r="2674">
          <cell r="D2674">
            <v>3125748</v>
          </cell>
          <cell r="E2674" t="str">
            <v>AA0483</v>
          </cell>
          <cell r="F2674"/>
          <cell r="G2674">
            <v>5110011076</v>
          </cell>
          <cell r="H2674" t="str">
            <v>HOUSING 3RD&amp;REVERSE CLUTCH P/N 985-TC-41466</v>
          </cell>
          <cell r="I2674">
            <v>1</v>
          </cell>
          <cell r="J2674" t="str">
            <v>EA</v>
          </cell>
          <cell r="K2674">
            <v>113200</v>
          </cell>
          <cell r="L2674">
            <v>113200</v>
          </cell>
        </row>
        <row r="2675">
          <cell r="D2675">
            <v>3125748</v>
          </cell>
          <cell r="E2675" t="str">
            <v>AA0485</v>
          </cell>
          <cell r="F2675"/>
          <cell r="G2675">
            <v>5110011076</v>
          </cell>
          <cell r="H2675" t="str">
            <v>HOUSING HIGH CLUTCH P/N 985-TM-41474</v>
          </cell>
          <cell r="I2675">
            <v>1</v>
          </cell>
          <cell r="J2675" t="str">
            <v>EA</v>
          </cell>
          <cell r="K2675">
            <v>52400</v>
          </cell>
          <cell r="L2675">
            <v>52400</v>
          </cell>
        </row>
        <row r="2676">
          <cell r="D2676">
            <v>3125748</v>
          </cell>
          <cell r="E2676" t="str">
            <v>AA0488</v>
          </cell>
          <cell r="F2676"/>
          <cell r="G2676">
            <v>5110011076</v>
          </cell>
          <cell r="H2676" t="str">
            <v>HOUSING REVERSE CLUTCH P/N 985-TC-41458</v>
          </cell>
          <cell r="I2676">
            <v>1</v>
          </cell>
          <cell r="J2676" t="str">
            <v>EA</v>
          </cell>
          <cell r="K2676">
            <v>102000</v>
          </cell>
          <cell r="L2676">
            <v>102000</v>
          </cell>
        </row>
        <row r="2677">
          <cell r="D2677">
            <v>3125748</v>
          </cell>
          <cell r="E2677" t="str">
            <v>AA0725</v>
          </cell>
          <cell r="F2677"/>
          <cell r="G2677">
            <v>5110011076</v>
          </cell>
          <cell r="H2677" t="str">
            <v>PIN 3RD &amp; REVERSE P/N 985-TM-11503</v>
          </cell>
          <cell r="I2677">
            <v>12</v>
          </cell>
          <cell r="J2677" t="str">
            <v>EA</v>
          </cell>
          <cell r="K2677">
            <v>4320</v>
          </cell>
          <cell r="L2677">
            <v>360</v>
          </cell>
        </row>
        <row r="2678">
          <cell r="D2678">
            <v>3125748</v>
          </cell>
          <cell r="E2678" t="str">
            <v>AA0775</v>
          </cell>
          <cell r="F2678"/>
          <cell r="G2678">
            <v>5110011076</v>
          </cell>
          <cell r="H2678" t="str">
            <v>PLUG SHAFT LOW CLUTCH P/N 985-TM-12557</v>
          </cell>
          <cell r="I2678">
            <v>4</v>
          </cell>
          <cell r="J2678" t="str">
            <v>EA</v>
          </cell>
          <cell r="K2678">
            <v>3680</v>
          </cell>
          <cell r="L2678">
            <v>920</v>
          </cell>
        </row>
        <row r="2679">
          <cell r="D2679">
            <v>3125748</v>
          </cell>
          <cell r="E2679" t="str">
            <v>AA0893</v>
          </cell>
          <cell r="F2679"/>
          <cell r="G2679">
            <v>5110011076</v>
          </cell>
          <cell r="H2679" t="str">
            <v>SHAFT CARRIER LOW CLUTCH P/N 985-TM-52636</v>
          </cell>
          <cell r="I2679">
            <v>4</v>
          </cell>
          <cell r="J2679" t="str">
            <v>EA</v>
          </cell>
          <cell r="K2679">
            <v>75600</v>
          </cell>
          <cell r="L2679">
            <v>18900</v>
          </cell>
        </row>
        <row r="2680">
          <cell r="D2680">
            <v>3125748</v>
          </cell>
          <cell r="E2680" t="str">
            <v>AA0985</v>
          </cell>
          <cell r="F2680"/>
          <cell r="G2680">
            <v>5110011076</v>
          </cell>
          <cell r="H2680" t="str">
            <v>THRUST WASHER LOW CLUTCH P/N 985-TM-92642</v>
          </cell>
          <cell r="I2680">
            <v>8</v>
          </cell>
          <cell r="J2680" t="str">
            <v>EA</v>
          </cell>
          <cell r="K2680">
            <v>8000</v>
          </cell>
          <cell r="L2680">
            <v>1000</v>
          </cell>
        </row>
        <row r="2681">
          <cell r="D2681">
            <v>3125808</v>
          </cell>
          <cell r="E2681">
            <v>1000103039</v>
          </cell>
          <cell r="F2681">
            <v>1000103039</v>
          </cell>
          <cell r="G2681"/>
          <cell r="H2681" t="str">
            <v>PRIMARY AIR FILTER AF1605M</v>
          </cell>
          <cell r="I2681">
            <v>2</v>
          </cell>
          <cell r="J2681" t="str">
            <v>EA</v>
          </cell>
          <cell r="K2681">
            <v>6608</v>
          </cell>
          <cell r="L2681">
            <v>3304</v>
          </cell>
        </row>
        <row r="2682">
          <cell r="D2682">
            <v>3125808</v>
          </cell>
          <cell r="E2682">
            <v>1000103060</v>
          </cell>
          <cell r="F2682">
            <v>1000103060</v>
          </cell>
          <cell r="G2682"/>
          <cell r="H2682" t="str">
            <v>SECONDARY AIR FILTER AF1604</v>
          </cell>
          <cell r="I2682">
            <v>2</v>
          </cell>
          <cell r="J2682" t="str">
            <v>EA</v>
          </cell>
          <cell r="K2682">
            <v>4176</v>
          </cell>
          <cell r="L2682">
            <v>2088</v>
          </cell>
        </row>
        <row r="2683">
          <cell r="D2683">
            <v>3125836</v>
          </cell>
          <cell r="E2683" t="str">
            <v>AA1088</v>
          </cell>
          <cell r="F2683"/>
          <cell r="G2683">
            <v>4150331312</v>
          </cell>
          <cell r="H2683" t="str">
            <v>ชุดซ่อมของปั๊มลม WABCO</v>
          </cell>
          <cell r="I2683">
            <v>1</v>
          </cell>
          <cell r="J2683" t="str">
            <v>SE</v>
          </cell>
          <cell r="K2683">
            <v>29700</v>
          </cell>
          <cell r="L2683">
            <v>29700</v>
          </cell>
        </row>
        <row r="2684">
          <cell r="D2684">
            <v>3125837</v>
          </cell>
          <cell r="E2684" t="str">
            <v>AA1088</v>
          </cell>
          <cell r="F2684"/>
          <cell r="G2684">
            <v>4150331312</v>
          </cell>
          <cell r="H2684" t="str">
            <v>ชุดซ่อมของปั๊มลม WABCO</v>
          </cell>
          <cell r="I2684">
            <v>1</v>
          </cell>
          <cell r="J2684" t="str">
            <v>SE</v>
          </cell>
          <cell r="K2684">
            <v>29700</v>
          </cell>
          <cell r="L2684">
            <v>29700</v>
          </cell>
        </row>
        <row r="2685">
          <cell r="D2685">
            <v>3125838</v>
          </cell>
          <cell r="E2685">
            <v>3000004424</v>
          </cell>
          <cell r="F2685">
            <v>3000004424</v>
          </cell>
          <cell r="G2685"/>
          <cell r="H2685" t="str">
            <v>BEARING PN.6208-ซีลเหล็กปิดสองด้าน</v>
          </cell>
          <cell r="I2685">
            <v>2</v>
          </cell>
          <cell r="J2685" t="str">
            <v>EA</v>
          </cell>
          <cell r="K2685">
            <v>390</v>
          </cell>
          <cell r="L2685">
            <v>195</v>
          </cell>
        </row>
        <row r="2686">
          <cell r="D2686">
            <v>3125838</v>
          </cell>
          <cell r="E2686" t="str">
            <v>AA1088</v>
          </cell>
          <cell r="F2686"/>
          <cell r="G2686">
            <v>4150331312</v>
          </cell>
          <cell r="H2686" t="str">
            <v>ชุดซ่อมของปั๊มลม WABCO</v>
          </cell>
          <cell r="I2686">
            <v>1</v>
          </cell>
          <cell r="J2686" t="str">
            <v>SE</v>
          </cell>
          <cell r="K2686">
            <v>29700</v>
          </cell>
          <cell r="L2686">
            <v>29700</v>
          </cell>
        </row>
        <row r="2687">
          <cell r="D2687">
            <v>3126231</v>
          </cell>
          <cell r="E2687" t="str">
            <v>AA0569</v>
          </cell>
          <cell r="F2687"/>
          <cell r="G2687">
            <v>4110184841</v>
          </cell>
          <cell r="H2687" t="str">
            <v>OIL SEAL TA 330X370X20MM.</v>
          </cell>
          <cell r="I2687">
            <v>2</v>
          </cell>
          <cell r="J2687" t="str">
            <v>EA</v>
          </cell>
          <cell r="K2687">
            <v>4500</v>
          </cell>
          <cell r="L2687">
            <v>2250</v>
          </cell>
        </row>
        <row r="2688">
          <cell r="D2688">
            <v>3126231</v>
          </cell>
          <cell r="E2688" t="str">
            <v>AA1075</v>
          </cell>
          <cell r="F2688"/>
          <cell r="G2688">
            <v>4110184841</v>
          </cell>
          <cell r="H2688" t="str">
            <v>ชุด BEARING ล้อ</v>
          </cell>
          <cell r="I2688">
            <v>2</v>
          </cell>
          <cell r="J2688" t="str">
            <v>SE</v>
          </cell>
          <cell r="K2688">
            <v>67200</v>
          </cell>
          <cell r="L2688">
            <v>33600</v>
          </cell>
        </row>
        <row r="2689">
          <cell r="D2689">
            <v>3126245</v>
          </cell>
          <cell r="E2689">
            <v>1000103038</v>
          </cell>
          <cell r="F2689">
            <v>1000103038</v>
          </cell>
          <cell r="G2689"/>
          <cell r="H2689" t="str">
            <v>TRANSMISSION FILTER P166136</v>
          </cell>
          <cell r="I2689">
            <v>1</v>
          </cell>
          <cell r="J2689" t="str">
            <v>EA</v>
          </cell>
          <cell r="K2689">
            <v>2535</v>
          </cell>
          <cell r="L2689">
            <v>2535</v>
          </cell>
        </row>
        <row r="2690">
          <cell r="D2690">
            <v>3126249</v>
          </cell>
          <cell r="E2690">
            <v>1000103062</v>
          </cell>
          <cell r="F2690">
            <v>1000103062</v>
          </cell>
          <cell r="G2690"/>
          <cell r="H2690" t="str">
            <v>BRAKE RETURN FILTER RHR850G20V</v>
          </cell>
          <cell r="I2690">
            <v>1</v>
          </cell>
          <cell r="J2690" t="str">
            <v>EA</v>
          </cell>
          <cell r="K2690">
            <v>7000</v>
          </cell>
          <cell r="L2690">
            <v>7000</v>
          </cell>
        </row>
        <row r="2691">
          <cell r="D2691">
            <v>3126249</v>
          </cell>
          <cell r="E2691">
            <v>1000103063</v>
          </cell>
          <cell r="F2691">
            <v>1000103063</v>
          </cell>
          <cell r="G2691"/>
          <cell r="H2691" t="str">
            <v>HYDRAULIC RETURN FILTER XR630G25V</v>
          </cell>
          <cell r="I2691">
            <v>1</v>
          </cell>
          <cell r="J2691" t="str">
            <v>EA</v>
          </cell>
          <cell r="K2691">
            <v>7000</v>
          </cell>
          <cell r="L2691">
            <v>7000</v>
          </cell>
        </row>
        <row r="2692">
          <cell r="D2692">
            <v>3129505</v>
          </cell>
          <cell r="E2692" t="str">
            <v>AA0038</v>
          </cell>
          <cell r="F2692"/>
          <cell r="G2692">
            <v>4110184763</v>
          </cell>
          <cell r="H2692" t="str">
            <v>BEARING 4T-32044X</v>
          </cell>
          <cell r="I2692">
            <v>1</v>
          </cell>
          <cell r="J2692" t="str">
            <v>EA</v>
          </cell>
          <cell r="K2692">
            <v>16000</v>
          </cell>
          <cell r="L2692">
            <v>16000</v>
          </cell>
        </row>
        <row r="2693">
          <cell r="D2693">
            <v>3129505</v>
          </cell>
          <cell r="E2693" t="str">
            <v>AA0038</v>
          </cell>
          <cell r="F2693"/>
          <cell r="G2693">
            <v>4110184763</v>
          </cell>
          <cell r="H2693" t="str">
            <v>BEARING 4T-32044X</v>
          </cell>
          <cell r="I2693">
            <v>4</v>
          </cell>
          <cell r="J2693" t="str">
            <v>EA</v>
          </cell>
          <cell r="K2693">
            <v>64000</v>
          </cell>
          <cell r="L2693">
            <v>16000</v>
          </cell>
        </row>
        <row r="2694">
          <cell r="D2694">
            <v>3129505</v>
          </cell>
          <cell r="E2694" t="str">
            <v>AA0052</v>
          </cell>
          <cell r="F2694"/>
          <cell r="G2694">
            <v>4110184763</v>
          </cell>
          <cell r="H2694" t="str">
            <v>BEARING P/N 32232U</v>
          </cell>
          <cell r="I2694">
            <v>1</v>
          </cell>
          <cell r="J2694" t="str">
            <v>EA</v>
          </cell>
          <cell r="K2694">
            <v>17600</v>
          </cell>
          <cell r="L2694">
            <v>17600</v>
          </cell>
        </row>
        <row r="2695">
          <cell r="D2695">
            <v>3129505</v>
          </cell>
          <cell r="E2695" t="str">
            <v>AA0052</v>
          </cell>
          <cell r="F2695"/>
          <cell r="G2695">
            <v>4110184763</v>
          </cell>
          <cell r="H2695" t="str">
            <v>BEARING P/N 32232U</v>
          </cell>
          <cell r="I2695">
            <v>2</v>
          </cell>
          <cell r="J2695" t="str">
            <v>EA</v>
          </cell>
          <cell r="K2695">
            <v>35200</v>
          </cell>
          <cell r="L2695">
            <v>17600</v>
          </cell>
        </row>
        <row r="2696">
          <cell r="D2696">
            <v>3129957</v>
          </cell>
          <cell r="E2696" t="str">
            <v>AA0540</v>
          </cell>
          <cell r="F2696"/>
          <cell r="G2696">
            <v>4110184355</v>
          </cell>
          <cell r="H2696" t="str">
            <v>MODULE CONTROL P/N 4954430</v>
          </cell>
          <cell r="I2696">
            <v>2</v>
          </cell>
          <cell r="J2696" t="str">
            <v>EA</v>
          </cell>
          <cell r="K2696">
            <v>219796</v>
          </cell>
          <cell r="L2696">
            <v>109898</v>
          </cell>
        </row>
        <row r="2697">
          <cell r="D2697">
            <v>3130118</v>
          </cell>
          <cell r="E2697">
            <v>1000004981</v>
          </cell>
          <cell r="F2697">
            <v>1000004981</v>
          </cell>
          <cell r="G2697" t="str">
            <v>          </v>
          </cell>
          <cell r="H2697" t="str">
            <v>TYRE 27.00R49 E4 2STAR</v>
          </cell>
          <cell r="I2697">
            <v>2</v>
          </cell>
          <cell r="J2697" t="str">
            <v>EA </v>
          </cell>
          <cell r="K2697">
            <v>525044.69999999995</v>
          </cell>
          <cell r="L2697">
            <v>262522.34999999998</v>
          </cell>
        </row>
        <row r="2698">
          <cell r="D2698">
            <v>3130119</v>
          </cell>
          <cell r="E2698">
            <v>1000004981</v>
          </cell>
          <cell r="F2698">
            <v>1000004981</v>
          </cell>
          <cell r="G2698"/>
          <cell r="H2698" t="str">
            <v>TYRE 27.00R49 E4 2STAR</v>
          </cell>
          <cell r="I2698">
            <v>2</v>
          </cell>
          <cell r="J2698" t="str">
            <v>EA</v>
          </cell>
          <cell r="K2698">
            <v>525044.71</v>
          </cell>
          <cell r="L2698">
            <v>262522.35499999998</v>
          </cell>
        </row>
        <row r="2699">
          <cell r="D2699">
            <v>3133405</v>
          </cell>
          <cell r="E2699" t="str">
            <v>AA0126</v>
          </cell>
          <cell r="F2699"/>
          <cell r="G2699" t="str">
            <v>4110184651</v>
          </cell>
          <cell r="H2699" t="str">
            <v>BOLT P/N 985-TM-11536</v>
          </cell>
          <cell r="I2699">
            <v>40</v>
          </cell>
          <cell r="J2699" t="str">
            <v>EA</v>
          </cell>
          <cell r="K2699">
            <v>90000</v>
          </cell>
          <cell r="L2699">
            <v>2250</v>
          </cell>
        </row>
        <row r="2700">
          <cell r="D2700">
            <v>3133405</v>
          </cell>
          <cell r="E2700" t="str">
            <v>AA0237</v>
          </cell>
          <cell r="F2700"/>
          <cell r="G2700" t="str">
            <v>4110184651</v>
          </cell>
          <cell r="H2700" t="str">
            <v>DOWEL PIN P/N CFP04-01434</v>
          </cell>
          <cell r="I2700">
            <v>8</v>
          </cell>
          <cell r="J2700" t="str">
            <v>EA</v>
          </cell>
          <cell r="K2700">
            <v>800</v>
          </cell>
          <cell r="L2700">
            <v>100</v>
          </cell>
        </row>
        <row r="2701">
          <cell r="D2701">
            <v>3133405</v>
          </cell>
          <cell r="E2701" t="str">
            <v>AA0238</v>
          </cell>
          <cell r="F2701"/>
          <cell r="G2701" t="str">
            <v>4110184651</v>
          </cell>
          <cell r="H2701" t="str">
            <v>DOWEL PIN P/N CFP04-01842</v>
          </cell>
          <cell r="I2701">
            <v>16</v>
          </cell>
          <cell r="J2701" t="str">
            <v>EA</v>
          </cell>
          <cell r="K2701">
            <v>2240</v>
          </cell>
          <cell r="L2701">
            <v>140</v>
          </cell>
        </row>
        <row r="2702">
          <cell r="D2702">
            <v>3133405</v>
          </cell>
          <cell r="E2702" t="str">
            <v>AA0552</v>
          </cell>
          <cell r="F2702"/>
          <cell r="G2702" t="str">
            <v>4110184651</v>
          </cell>
          <cell r="H2702" t="str">
            <v>NUT P/N 985-TC-11217</v>
          </cell>
          <cell r="I2702">
            <v>10</v>
          </cell>
          <cell r="J2702" t="str">
            <v>EA</v>
          </cell>
          <cell r="K2702">
            <v>55000</v>
          </cell>
          <cell r="L2702">
            <v>5500</v>
          </cell>
        </row>
        <row r="2703">
          <cell r="D2703">
            <v>3133405</v>
          </cell>
          <cell r="E2703" t="str">
            <v>AA0726</v>
          </cell>
          <cell r="F2703"/>
          <cell r="G2703" t="str">
            <v>4110184651</v>
          </cell>
          <cell r="H2703" t="str">
            <v>PIN P/N 985-TM-11155</v>
          </cell>
          <cell r="I2703">
            <v>12</v>
          </cell>
          <cell r="J2703" t="str">
            <v>EA</v>
          </cell>
          <cell r="K2703">
            <v>5700</v>
          </cell>
          <cell r="L2703">
            <v>475</v>
          </cell>
        </row>
        <row r="2704">
          <cell r="D2704">
            <v>3133405</v>
          </cell>
          <cell r="E2704" t="str">
            <v>AA0727</v>
          </cell>
          <cell r="F2704"/>
          <cell r="G2704" t="str">
            <v>4110184651</v>
          </cell>
          <cell r="H2704" t="str">
            <v>PIN P/N 985-TM-11496</v>
          </cell>
          <cell r="I2704">
            <v>24</v>
          </cell>
          <cell r="J2704" t="str">
            <v>EA</v>
          </cell>
          <cell r="K2704">
            <v>11640</v>
          </cell>
          <cell r="L2704">
            <v>485</v>
          </cell>
        </row>
        <row r="2705">
          <cell r="D2705">
            <v>3133405</v>
          </cell>
          <cell r="E2705" t="str">
            <v>AA0728</v>
          </cell>
          <cell r="F2705"/>
          <cell r="G2705" t="str">
            <v>4110184651</v>
          </cell>
          <cell r="H2705" t="str">
            <v>PIN P/N 985-TM-11503</v>
          </cell>
          <cell r="I2705">
            <v>12</v>
          </cell>
          <cell r="J2705" t="str">
            <v>EA</v>
          </cell>
          <cell r="K2705">
            <v>18000</v>
          </cell>
          <cell r="L2705">
            <v>1500</v>
          </cell>
        </row>
        <row r="2706">
          <cell r="D2706">
            <v>3133405</v>
          </cell>
          <cell r="E2706" t="str">
            <v>AA0729</v>
          </cell>
          <cell r="F2706"/>
          <cell r="G2706" t="str">
            <v>4110184651</v>
          </cell>
          <cell r="H2706" t="str">
            <v>PIN P/N 985-TM-11511</v>
          </cell>
          <cell r="I2706">
            <v>12</v>
          </cell>
          <cell r="J2706" t="str">
            <v>EA</v>
          </cell>
          <cell r="K2706">
            <v>25800</v>
          </cell>
          <cell r="L2706">
            <v>2150</v>
          </cell>
        </row>
        <row r="2707">
          <cell r="D2707">
            <v>3133405</v>
          </cell>
          <cell r="E2707" t="str">
            <v>AA0730</v>
          </cell>
          <cell r="F2707"/>
          <cell r="G2707" t="str">
            <v>4110184651</v>
          </cell>
          <cell r="H2707" t="str">
            <v>PIN P/N 985-TM-11528</v>
          </cell>
          <cell r="I2707">
            <v>12</v>
          </cell>
          <cell r="J2707" t="str">
            <v>EA</v>
          </cell>
          <cell r="K2707">
            <v>31440</v>
          </cell>
          <cell r="L2707">
            <v>2620</v>
          </cell>
        </row>
        <row r="2708">
          <cell r="D2708">
            <v>3133405</v>
          </cell>
          <cell r="E2708" t="str">
            <v>AA0914</v>
          </cell>
          <cell r="F2708"/>
          <cell r="G2708" t="str">
            <v>4110184651</v>
          </cell>
          <cell r="H2708" t="str">
            <v>SLEEVE P/N 985-TM-12379</v>
          </cell>
          <cell r="I2708">
            <v>40</v>
          </cell>
          <cell r="J2708" t="str">
            <v>EA</v>
          </cell>
          <cell r="K2708">
            <v>19000</v>
          </cell>
          <cell r="L2708">
            <v>475</v>
          </cell>
        </row>
        <row r="2709">
          <cell r="D2709">
            <v>3133405</v>
          </cell>
          <cell r="E2709" t="str">
            <v>AA0948</v>
          </cell>
          <cell r="F2709"/>
          <cell r="G2709" t="str">
            <v>4110184651</v>
          </cell>
          <cell r="H2709" t="str">
            <v>SPRING P/N 125-CV-11712</v>
          </cell>
          <cell r="I2709">
            <v>24</v>
          </cell>
          <cell r="J2709" t="str">
            <v>EA</v>
          </cell>
          <cell r="K2709">
            <v>4200</v>
          </cell>
          <cell r="L2709">
            <v>175</v>
          </cell>
        </row>
        <row r="2710">
          <cell r="D2710">
            <v>3133405</v>
          </cell>
          <cell r="E2710" t="str">
            <v>AA0949</v>
          </cell>
          <cell r="F2710"/>
          <cell r="G2710" t="str">
            <v>4110184651</v>
          </cell>
          <cell r="H2710" t="str">
            <v>SPRING P/N 125-TM-93457</v>
          </cell>
          <cell r="I2710">
            <v>48</v>
          </cell>
          <cell r="J2710" t="str">
            <v>EA</v>
          </cell>
          <cell r="K2710">
            <v>8400</v>
          </cell>
          <cell r="L2710">
            <v>175</v>
          </cell>
        </row>
        <row r="2711">
          <cell r="D2711">
            <v>3133405</v>
          </cell>
          <cell r="E2711" t="str">
            <v>AA0950</v>
          </cell>
          <cell r="F2711"/>
          <cell r="G2711" t="str">
            <v>4110184651</v>
          </cell>
          <cell r="H2711" t="str">
            <v>SPRING P/N 130-TM-93106</v>
          </cell>
          <cell r="I2711">
            <v>24</v>
          </cell>
          <cell r="J2711" t="str">
            <v>EA</v>
          </cell>
          <cell r="K2711">
            <v>2040</v>
          </cell>
          <cell r="L2711">
            <v>85</v>
          </cell>
        </row>
        <row r="2712">
          <cell r="D2712">
            <v>3133405</v>
          </cell>
          <cell r="E2712" t="str">
            <v>AA0951</v>
          </cell>
          <cell r="F2712"/>
          <cell r="G2712" t="str">
            <v>4110184651</v>
          </cell>
          <cell r="H2712" t="str">
            <v>SPRING P/N 130-TM-93122</v>
          </cell>
          <cell r="I2712">
            <v>240</v>
          </cell>
          <cell r="J2712" t="str">
            <v>EA</v>
          </cell>
          <cell r="K2712">
            <v>44400</v>
          </cell>
          <cell r="L2712">
            <v>185</v>
          </cell>
        </row>
        <row r="2713">
          <cell r="D2713">
            <v>3133405</v>
          </cell>
          <cell r="E2713" t="str">
            <v>AA0954</v>
          </cell>
          <cell r="F2713"/>
          <cell r="G2713" t="str">
            <v>4110184651</v>
          </cell>
          <cell r="H2713" t="str">
            <v>SPRING P/N 985-TM-11009</v>
          </cell>
          <cell r="I2713">
            <v>24</v>
          </cell>
          <cell r="J2713" t="str">
            <v>EA</v>
          </cell>
          <cell r="K2713">
            <v>25200</v>
          </cell>
          <cell r="L2713">
            <v>1050</v>
          </cell>
        </row>
        <row r="2714">
          <cell r="D2714">
            <v>3133405</v>
          </cell>
          <cell r="E2714" t="str">
            <v>AA0955</v>
          </cell>
          <cell r="F2714"/>
          <cell r="G2714" t="str">
            <v>4110184651</v>
          </cell>
          <cell r="H2714" t="str">
            <v>SPRING P/N 985-TM-11325</v>
          </cell>
          <cell r="I2714">
            <v>48</v>
          </cell>
          <cell r="J2714" t="str">
            <v>EA</v>
          </cell>
          <cell r="K2714">
            <v>10800</v>
          </cell>
          <cell r="L2714">
            <v>225</v>
          </cell>
        </row>
        <row r="2715">
          <cell r="D2715">
            <v>3133405</v>
          </cell>
          <cell r="E2715" t="str">
            <v>AA1035</v>
          </cell>
          <cell r="F2715"/>
          <cell r="G2715" t="str">
            <v>4110184651</v>
          </cell>
          <cell r="H2715" t="str">
            <v>WASHER P/N CFW05-16045</v>
          </cell>
          <cell r="I2715">
            <v>40</v>
          </cell>
          <cell r="J2715" t="str">
            <v>EA</v>
          </cell>
          <cell r="K2715">
            <v>2600</v>
          </cell>
          <cell r="L2715">
            <v>65</v>
          </cell>
        </row>
        <row r="2716">
          <cell r="D2716">
            <v>3133405</v>
          </cell>
          <cell r="E2716" t="str">
            <v>AA1043</v>
          </cell>
          <cell r="F2716"/>
          <cell r="G2716" t="str">
            <v>4110184651</v>
          </cell>
          <cell r="H2716" t="str">
            <v>WAVE SPRING P/N 985-TM-12354</v>
          </cell>
          <cell r="I2716">
            <v>18</v>
          </cell>
          <cell r="J2716" t="str">
            <v>EA</v>
          </cell>
          <cell r="K2716">
            <v>91800</v>
          </cell>
          <cell r="L2716">
            <v>5100</v>
          </cell>
        </row>
        <row r="2717">
          <cell r="D2717">
            <v>3133909</v>
          </cell>
          <cell r="E2717" t="str">
            <v>AA0352</v>
          </cell>
          <cell r="F2717"/>
          <cell r="G2717">
            <v>4110184878</v>
          </cell>
          <cell r="H2717" t="str">
            <v>FRONT SPIDER ASSY P/N 1003</v>
          </cell>
          <cell r="I2717">
            <v>2</v>
          </cell>
          <cell r="J2717" t="str">
            <v>EA</v>
          </cell>
          <cell r="K2717">
            <v>49600</v>
          </cell>
          <cell r="L2717">
            <v>24800</v>
          </cell>
        </row>
        <row r="2718">
          <cell r="D2718">
            <v>3133918</v>
          </cell>
          <cell r="E2718" t="str">
            <v>AA0799</v>
          </cell>
          <cell r="F2718"/>
          <cell r="G2718">
            <v>4110184878</v>
          </cell>
          <cell r="H2718" t="str">
            <v>REAR SPIDER ASSY P/N 1004</v>
          </cell>
          <cell r="I2718">
            <v>2</v>
          </cell>
          <cell r="J2718" t="str">
            <v>EA</v>
          </cell>
          <cell r="K2718">
            <v>65000</v>
          </cell>
          <cell r="L2718">
            <v>32500</v>
          </cell>
        </row>
        <row r="2719">
          <cell r="D2719">
            <v>3133919</v>
          </cell>
          <cell r="E2719" t="str">
            <v>AA0193</v>
          </cell>
          <cell r="F2719"/>
          <cell r="G2719">
            <v>4110184878</v>
          </cell>
          <cell r="H2719" t="str">
            <v>COUPLING ASSY P/N C-2014-5003</v>
          </cell>
          <cell r="I2719">
            <v>1</v>
          </cell>
          <cell r="J2719" t="str">
            <v>EA</v>
          </cell>
          <cell r="K2719">
            <v>28900</v>
          </cell>
          <cell r="L2719">
            <v>28900</v>
          </cell>
        </row>
        <row r="2720">
          <cell r="D2720">
            <v>3133919</v>
          </cell>
          <cell r="E2720" t="str">
            <v>AA0352</v>
          </cell>
          <cell r="F2720"/>
          <cell r="G2720">
            <v>4110184878</v>
          </cell>
          <cell r="H2720" t="str">
            <v>FRONT SPIDER ASSY P/N 1003</v>
          </cell>
          <cell r="I2720">
            <v>2</v>
          </cell>
          <cell r="J2720" t="str">
            <v>EA</v>
          </cell>
          <cell r="K2720">
            <v>49600</v>
          </cell>
          <cell r="L2720">
            <v>24800</v>
          </cell>
        </row>
        <row r="2721">
          <cell r="D2721">
            <v>3133919</v>
          </cell>
          <cell r="E2721" t="str">
            <v>AA0896</v>
          </cell>
          <cell r="F2721"/>
          <cell r="G2721">
            <v>4110184878</v>
          </cell>
          <cell r="H2721" t="str">
            <v>SHAFT OUTPUT P/N S-2011-5008</v>
          </cell>
          <cell r="I2721">
            <v>1</v>
          </cell>
          <cell r="J2721" t="str">
            <v>EA</v>
          </cell>
          <cell r="K2721">
            <v>30700</v>
          </cell>
          <cell r="L2721">
            <v>30700</v>
          </cell>
        </row>
        <row r="2722">
          <cell r="D2722">
            <v>3133941</v>
          </cell>
          <cell r="E2722" t="str">
            <v>AA0089</v>
          </cell>
          <cell r="F2722"/>
          <cell r="G2722" t="str">
            <v>4110184390</v>
          </cell>
          <cell r="H2722" t="str">
            <v>BEARING KIT P/N PK34.9X48.9X27.3X</v>
          </cell>
          <cell r="I2722">
            <v>20</v>
          </cell>
          <cell r="J2722" t="str">
            <v>EA</v>
          </cell>
          <cell r="K2722">
            <v>24800</v>
          </cell>
          <cell r="L2722">
            <v>1240</v>
          </cell>
        </row>
        <row r="2723">
          <cell r="D2723">
            <v>3133941</v>
          </cell>
          <cell r="E2723" t="str">
            <v>AA0065</v>
          </cell>
          <cell r="F2723"/>
          <cell r="G2723" t="str">
            <v>4110184390</v>
          </cell>
          <cell r="H2723" t="str">
            <v>BEARING P/N 953-TM-96048 (NJ1834C4)</v>
          </cell>
          <cell r="I2723">
            <v>5</v>
          </cell>
          <cell r="J2723" t="str">
            <v>EA</v>
          </cell>
          <cell r="K2723">
            <v>20500</v>
          </cell>
          <cell r="L2723">
            <v>4100</v>
          </cell>
        </row>
        <row r="2724">
          <cell r="D2724">
            <v>3134051</v>
          </cell>
          <cell r="E2724" t="str">
            <v>AA0487</v>
          </cell>
          <cell r="F2724"/>
          <cell r="G2724">
            <v>4110184961</v>
          </cell>
          <cell r="H2724" t="str">
            <v>HOUSING P/N 985-TM-42365</v>
          </cell>
          <cell r="I2724">
            <v>1</v>
          </cell>
          <cell r="J2724" t="str">
            <v>EA</v>
          </cell>
          <cell r="K2724">
            <v>35000</v>
          </cell>
          <cell r="L2724">
            <v>35000</v>
          </cell>
        </row>
        <row r="2725">
          <cell r="D2725">
            <v>3134054</v>
          </cell>
          <cell r="E2725" t="str">
            <v>AA0487</v>
          </cell>
          <cell r="F2725"/>
          <cell r="G2725">
            <v>4110184961</v>
          </cell>
          <cell r="H2725" t="str">
            <v>HOUSING P/N 985-TM-42365</v>
          </cell>
          <cell r="I2725">
            <v>1</v>
          </cell>
          <cell r="J2725" t="str">
            <v>EA</v>
          </cell>
          <cell r="K2725">
            <v>35000</v>
          </cell>
          <cell r="L2725">
            <v>35000</v>
          </cell>
        </row>
        <row r="2726">
          <cell r="D2726">
            <v>3134055</v>
          </cell>
          <cell r="E2726" t="str">
            <v>AA0487</v>
          </cell>
          <cell r="F2726"/>
          <cell r="G2726">
            <v>4110184961</v>
          </cell>
          <cell r="H2726" t="str">
            <v>HOUSING P/N 985-TM-42365</v>
          </cell>
          <cell r="I2726">
            <v>1</v>
          </cell>
          <cell r="J2726" t="str">
            <v>EA</v>
          </cell>
          <cell r="K2726">
            <v>35000</v>
          </cell>
          <cell r="L2726">
            <v>35000</v>
          </cell>
        </row>
        <row r="2727">
          <cell r="D2727">
            <v>3134058</v>
          </cell>
          <cell r="E2727" t="str">
            <v>AA0487</v>
          </cell>
          <cell r="F2727"/>
          <cell r="G2727">
            <v>4110184961</v>
          </cell>
          <cell r="H2727" t="str">
            <v>HOUSING P/N 985-TM-42365</v>
          </cell>
          <cell r="I2727">
            <v>1</v>
          </cell>
          <cell r="J2727" t="str">
            <v>EA</v>
          </cell>
          <cell r="K2727">
            <v>35000</v>
          </cell>
          <cell r="L2727">
            <v>35000</v>
          </cell>
        </row>
        <row r="2728">
          <cell r="D2728">
            <v>3134061</v>
          </cell>
          <cell r="E2728" t="str">
            <v>AA0487</v>
          </cell>
          <cell r="F2728"/>
          <cell r="G2728">
            <v>4110184961</v>
          </cell>
          <cell r="H2728" t="str">
            <v>HOUSING P/N 985-TM-42365</v>
          </cell>
          <cell r="I2728">
            <v>1</v>
          </cell>
          <cell r="J2728" t="str">
            <v>EA</v>
          </cell>
          <cell r="K2728">
            <v>35000</v>
          </cell>
          <cell r="L2728">
            <v>35000</v>
          </cell>
        </row>
        <row r="2729">
          <cell r="D2729">
            <v>3134247</v>
          </cell>
          <cell r="E2729" t="str">
            <v>AA0528</v>
          </cell>
          <cell r="F2729"/>
          <cell r="G2729">
            <v>5110011041</v>
          </cell>
          <cell r="H2729" t="str">
            <v>MAINPART FOR TRANSMISSION SET A</v>
          </cell>
          <cell r="I2729">
            <v>1</v>
          </cell>
          <cell r="J2729" t="str">
            <v>SE</v>
          </cell>
          <cell r="K2729">
            <v>2464480</v>
          </cell>
          <cell r="L2729">
            <v>2464480</v>
          </cell>
        </row>
        <row r="2730">
          <cell r="D2730">
            <v>3134248</v>
          </cell>
          <cell r="E2730" t="str">
            <v>AA0529</v>
          </cell>
          <cell r="F2730"/>
          <cell r="G2730">
            <v>5110011041</v>
          </cell>
          <cell r="H2730" t="str">
            <v>MAINPART FOR TRANSMISSION SET B</v>
          </cell>
          <cell r="I2730">
            <v>1</v>
          </cell>
          <cell r="J2730" t="str">
            <v>SE</v>
          </cell>
          <cell r="K2730">
            <v>2299560</v>
          </cell>
          <cell r="L2730">
            <v>2299560</v>
          </cell>
        </row>
        <row r="2731">
          <cell r="D2731">
            <v>3134249</v>
          </cell>
          <cell r="E2731" t="str">
            <v>AA0529</v>
          </cell>
          <cell r="F2731"/>
          <cell r="G2731">
            <v>5110011041</v>
          </cell>
          <cell r="H2731" t="str">
            <v>MAINPART FOR TRANSMISSION SET B</v>
          </cell>
          <cell r="I2731">
            <v>1</v>
          </cell>
          <cell r="J2731" t="str">
            <v>SE</v>
          </cell>
          <cell r="K2731">
            <v>2299560</v>
          </cell>
          <cell r="L2731">
            <v>2299560</v>
          </cell>
        </row>
        <row r="2732">
          <cell r="D2732">
            <v>3134250</v>
          </cell>
          <cell r="E2732" t="str">
            <v>AA0530</v>
          </cell>
          <cell r="F2732"/>
          <cell r="G2732">
            <v>5110011041</v>
          </cell>
          <cell r="H2732" t="str">
            <v>MAINPART FOR TRANSMISSION SET C</v>
          </cell>
          <cell r="I2732">
            <v>1</v>
          </cell>
          <cell r="J2732" t="str">
            <v>SE</v>
          </cell>
          <cell r="K2732">
            <v>718200</v>
          </cell>
          <cell r="L2732">
            <v>718200</v>
          </cell>
        </row>
        <row r="2733">
          <cell r="D2733">
            <v>3134251</v>
          </cell>
          <cell r="E2733" t="str">
            <v>AA0530</v>
          </cell>
          <cell r="F2733"/>
          <cell r="G2733">
            <v>5110011041</v>
          </cell>
          <cell r="H2733" t="str">
            <v>MAINPART FOR TRANSMISSION SET C</v>
          </cell>
          <cell r="I2733">
            <v>1</v>
          </cell>
          <cell r="J2733" t="str">
            <v>SE</v>
          </cell>
          <cell r="K2733">
            <v>718200</v>
          </cell>
          <cell r="L2733">
            <v>718200</v>
          </cell>
        </row>
        <row r="2734">
          <cell r="D2734">
            <v>3134929</v>
          </cell>
          <cell r="E2734" t="str">
            <v>AA0945</v>
          </cell>
          <cell r="F2734"/>
          <cell r="G2734">
            <v>4110185765</v>
          </cell>
          <cell r="H2734" t="str">
            <v>SPHERICAL-PLAIN-BEARING P/N 07137-06010</v>
          </cell>
          <cell r="I2734">
            <v>4</v>
          </cell>
          <cell r="J2734" t="str">
            <v>EA</v>
          </cell>
          <cell r="K2734">
            <v>26480</v>
          </cell>
          <cell r="L2734">
            <v>6620</v>
          </cell>
        </row>
        <row r="2735">
          <cell r="D2735">
            <v>3137718</v>
          </cell>
          <cell r="E2735" t="str">
            <v>AA0802</v>
          </cell>
          <cell r="F2735"/>
          <cell r="G2735" t="str">
            <v>4110184667</v>
          </cell>
          <cell r="H2735" t="str">
            <v>REGULATOR VALVE ASSY P/N 985-CV-01007</v>
          </cell>
          <cell r="I2735">
            <v>5</v>
          </cell>
          <cell r="J2735" t="str">
            <v>EA</v>
          </cell>
          <cell r="K2735">
            <v>160000</v>
          </cell>
          <cell r="L2735">
            <v>32000</v>
          </cell>
        </row>
        <row r="2736">
          <cell r="D2736">
            <v>3137718</v>
          </cell>
          <cell r="E2736" t="str">
            <v>AA0943</v>
          </cell>
          <cell r="F2736"/>
          <cell r="G2736" t="str">
            <v>4110184667</v>
          </cell>
          <cell r="H2736" t="str">
            <v>SPEED SENSOR P/N 985-CO-02139</v>
          </cell>
          <cell r="I2736">
            <v>10</v>
          </cell>
          <cell r="J2736" t="str">
            <v>EA</v>
          </cell>
          <cell r="K2736">
            <v>160000</v>
          </cell>
          <cell r="L2736">
            <v>16000</v>
          </cell>
        </row>
        <row r="2737">
          <cell r="D2737">
            <v>3138529</v>
          </cell>
          <cell r="E2737" t="str">
            <v>AA1184</v>
          </cell>
          <cell r="F2737"/>
          <cell r="G2737" t="str">
            <v>4110185341</v>
          </cell>
          <cell r="H2737" t="str">
            <v>อะไหล่ระบบเบรค</v>
          </cell>
          <cell r="I2737">
            <v>1</v>
          </cell>
          <cell r="J2737" t="str">
            <v>SE</v>
          </cell>
          <cell r="K2737">
            <v>22775</v>
          </cell>
          <cell r="L2737">
            <v>22775</v>
          </cell>
        </row>
        <row r="2738">
          <cell r="D2738">
            <v>3138531</v>
          </cell>
          <cell r="E2738" t="str">
            <v>AA1184</v>
          </cell>
          <cell r="F2738"/>
          <cell r="G2738">
            <v>4110185341</v>
          </cell>
          <cell r="H2738" t="str">
            <v>อะไหล่ระบบเบรค</v>
          </cell>
          <cell r="I2738">
            <v>1</v>
          </cell>
          <cell r="J2738" t="str">
            <v>SE </v>
          </cell>
          <cell r="K2738">
            <v>22775</v>
          </cell>
          <cell r="L2738">
            <v>22775</v>
          </cell>
        </row>
        <row r="2739">
          <cell r="D2739">
            <v>3138533</v>
          </cell>
          <cell r="E2739" t="str">
            <v>AA1184</v>
          </cell>
          <cell r="F2739"/>
          <cell r="G2739">
            <v>4110185341</v>
          </cell>
          <cell r="H2739" t="str">
            <v>อะไหล่ระบบเบรค</v>
          </cell>
          <cell r="I2739">
            <v>1</v>
          </cell>
          <cell r="J2739" t="str">
            <v>SE</v>
          </cell>
          <cell r="K2739">
            <v>22775</v>
          </cell>
          <cell r="L2739">
            <v>22775</v>
          </cell>
        </row>
        <row r="2740">
          <cell r="D2740">
            <v>3138534</v>
          </cell>
          <cell r="E2740" t="str">
            <v>AA1184</v>
          </cell>
          <cell r="F2740"/>
          <cell r="G2740">
            <v>4110185341</v>
          </cell>
          <cell r="H2740" t="str">
            <v>อะไหล่ระบบเบรค</v>
          </cell>
          <cell r="I2740">
            <v>1</v>
          </cell>
          <cell r="J2740" t="str">
            <v>SE</v>
          </cell>
          <cell r="K2740">
            <v>22775</v>
          </cell>
          <cell r="L2740">
            <v>22775</v>
          </cell>
        </row>
        <row r="2741">
          <cell r="D2741">
            <v>3138535</v>
          </cell>
          <cell r="E2741" t="str">
            <v>AA1184</v>
          </cell>
          <cell r="F2741"/>
          <cell r="G2741">
            <v>4110185341</v>
          </cell>
          <cell r="H2741" t="str">
            <v>อะไหล่ระบบเบรค</v>
          </cell>
          <cell r="I2741">
            <v>1</v>
          </cell>
          <cell r="J2741" t="str">
            <v>SE</v>
          </cell>
          <cell r="K2741">
            <v>22775</v>
          </cell>
          <cell r="L2741">
            <v>22775</v>
          </cell>
        </row>
        <row r="2742">
          <cell r="D2742">
            <v>3138536</v>
          </cell>
          <cell r="E2742" t="str">
            <v>AA1184</v>
          </cell>
          <cell r="F2742"/>
          <cell r="G2742">
            <v>4110185341</v>
          </cell>
          <cell r="H2742" t="str">
            <v>อะไหล่ระบบเบรค</v>
          </cell>
          <cell r="I2742">
            <v>1</v>
          </cell>
          <cell r="J2742" t="str">
            <v>SE</v>
          </cell>
          <cell r="K2742">
            <v>22775</v>
          </cell>
          <cell r="L2742">
            <v>22775</v>
          </cell>
        </row>
        <row r="2743">
          <cell r="D2743">
            <v>3138538</v>
          </cell>
          <cell r="E2743" t="str">
            <v>AA1184</v>
          </cell>
          <cell r="F2743"/>
          <cell r="G2743">
            <v>4110185341</v>
          </cell>
          <cell r="H2743" t="str">
            <v>อะไหล่ระบบเบรค</v>
          </cell>
          <cell r="I2743">
            <v>1</v>
          </cell>
          <cell r="J2743" t="str">
            <v>SE</v>
          </cell>
          <cell r="K2743">
            <v>22775</v>
          </cell>
          <cell r="L2743">
            <v>22775</v>
          </cell>
        </row>
        <row r="2744">
          <cell r="D2744">
            <v>3138539</v>
          </cell>
          <cell r="E2744" t="str">
            <v>AA1184</v>
          </cell>
          <cell r="F2744"/>
          <cell r="G2744">
            <v>4110185341</v>
          </cell>
          <cell r="H2744" t="str">
            <v>อะไหล่ระบบเบรค</v>
          </cell>
          <cell r="I2744">
            <v>1</v>
          </cell>
          <cell r="J2744" t="str">
            <v>SE</v>
          </cell>
          <cell r="K2744">
            <v>22775</v>
          </cell>
          <cell r="L2744">
            <v>22775</v>
          </cell>
        </row>
        <row r="2745">
          <cell r="D2745">
            <v>3138685</v>
          </cell>
          <cell r="E2745">
            <v>1000103062</v>
          </cell>
          <cell r="F2745">
            <v>1000103062</v>
          </cell>
          <cell r="G2745"/>
          <cell r="H2745" t="str">
            <v>BRAKE RETURN FILTER RHR850G20V</v>
          </cell>
          <cell r="I2745">
            <v>1</v>
          </cell>
          <cell r="J2745" t="str">
            <v>EA</v>
          </cell>
          <cell r="K2745">
            <v>7000</v>
          </cell>
          <cell r="L2745">
            <v>7000</v>
          </cell>
        </row>
        <row r="2746">
          <cell r="D2746">
            <v>3138685</v>
          </cell>
          <cell r="E2746">
            <v>1000103063</v>
          </cell>
          <cell r="F2746">
            <v>1000103063</v>
          </cell>
          <cell r="G2746"/>
          <cell r="H2746" t="str">
            <v>HYDRAULIC RETURN FILTER XR630G25V</v>
          </cell>
          <cell r="I2746">
            <v>1</v>
          </cell>
          <cell r="J2746" t="str">
            <v>EA</v>
          </cell>
          <cell r="K2746">
            <v>7000</v>
          </cell>
          <cell r="L2746">
            <v>7000</v>
          </cell>
        </row>
        <row r="2747">
          <cell r="D2747">
            <v>3138809</v>
          </cell>
          <cell r="E2747" t="str">
            <v>AA0197</v>
          </cell>
          <cell r="F2747"/>
          <cell r="G2747">
            <v>4110184769</v>
          </cell>
          <cell r="H2747" t="str">
            <v>COUPLING YOKE P/N 953-AX-52019</v>
          </cell>
          <cell r="I2747">
            <v>1</v>
          </cell>
          <cell r="J2747" t="str">
            <v>EA</v>
          </cell>
          <cell r="K2747">
            <v>69800</v>
          </cell>
          <cell r="L2747">
            <v>69800</v>
          </cell>
        </row>
        <row r="2748">
          <cell r="D2748">
            <v>3139108</v>
          </cell>
          <cell r="E2748" t="str">
            <v>AA0165</v>
          </cell>
          <cell r="F2748"/>
          <cell r="G2748" t="str">
            <v>4110185356</v>
          </cell>
          <cell r="H2748" t="str">
            <v>CHECK VALVE VELJAN P/N VC5V-12-331-B1</v>
          </cell>
          <cell r="I2748">
            <v>1</v>
          </cell>
          <cell r="J2748" t="str">
            <v>EA</v>
          </cell>
          <cell r="K2748">
            <v>19000</v>
          </cell>
          <cell r="L2748">
            <v>19000</v>
          </cell>
        </row>
        <row r="2749">
          <cell r="D2749">
            <v>3139109</v>
          </cell>
          <cell r="E2749" t="str">
            <v>AA0165</v>
          </cell>
          <cell r="F2749"/>
          <cell r="G2749">
            <v>4110185356</v>
          </cell>
          <cell r="H2749" t="str">
            <v>CHECK VALVE VELJAN P/N VC5V-12-331-B1</v>
          </cell>
          <cell r="I2749">
            <v>1</v>
          </cell>
          <cell r="J2749" t="str">
            <v>EA </v>
          </cell>
          <cell r="K2749">
            <v>19000</v>
          </cell>
          <cell r="L2749">
            <v>19000</v>
          </cell>
        </row>
        <row r="2750">
          <cell r="D2750">
            <v>3139111</v>
          </cell>
          <cell r="E2750" t="str">
            <v>AA0165</v>
          </cell>
          <cell r="F2750"/>
          <cell r="G2750">
            <v>4110185356</v>
          </cell>
          <cell r="H2750" t="str">
            <v>CHECK VALVE VELJAN P/N VC5V-12-331-B1</v>
          </cell>
          <cell r="I2750">
            <v>1</v>
          </cell>
          <cell r="J2750" t="str">
            <v>EA</v>
          </cell>
          <cell r="K2750">
            <v>19000</v>
          </cell>
          <cell r="L2750">
            <v>19000</v>
          </cell>
        </row>
        <row r="2751">
          <cell r="D2751">
            <v>3139114</v>
          </cell>
          <cell r="E2751" t="str">
            <v>AA0165</v>
          </cell>
          <cell r="F2751"/>
          <cell r="G2751">
            <v>4110185356</v>
          </cell>
          <cell r="H2751" t="str">
            <v>CHECK VALVE VELJAN P/N VC5V-12-331-B1</v>
          </cell>
          <cell r="I2751">
            <v>1</v>
          </cell>
          <cell r="J2751" t="str">
            <v>EA</v>
          </cell>
          <cell r="K2751">
            <v>19000</v>
          </cell>
          <cell r="L2751">
            <v>19000</v>
          </cell>
        </row>
        <row r="2752">
          <cell r="D2752">
            <v>3139115</v>
          </cell>
          <cell r="E2752" t="str">
            <v>AA0165</v>
          </cell>
          <cell r="F2752"/>
          <cell r="G2752">
            <v>4110185356</v>
          </cell>
          <cell r="H2752" t="str">
            <v>CHECK VALVE VELJAN P/N VC5V-12-331-B1</v>
          </cell>
          <cell r="I2752">
            <v>1</v>
          </cell>
          <cell r="J2752" t="str">
            <v>EA</v>
          </cell>
          <cell r="K2752">
            <v>19000</v>
          </cell>
          <cell r="L2752">
            <v>19000</v>
          </cell>
        </row>
        <row r="2753">
          <cell r="D2753">
            <v>3139117</v>
          </cell>
          <cell r="E2753" t="str">
            <v>AA0165</v>
          </cell>
          <cell r="F2753"/>
          <cell r="G2753">
            <v>4110185356</v>
          </cell>
          <cell r="H2753" t="str">
            <v>CHECK VALVE VELJAN P/N VC5V-12-331-B1</v>
          </cell>
          <cell r="I2753">
            <v>1</v>
          </cell>
          <cell r="J2753" t="str">
            <v>EA</v>
          </cell>
          <cell r="K2753">
            <v>19000</v>
          </cell>
          <cell r="L2753">
            <v>19000</v>
          </cell>
        </row>
        <row r="2754">
          <cell r="D2754">
            <v>3139118</v>
          </cell>
          <cell r="E2754" t="str">
            <v>AA0165</v>
          </cell>
          <cell r="F2754"/>
          <cell r="G2754">
            <v>4110185356</v>
          </cell>
          <cell r="H2754" t="str">
            <v>CHECK VALVE VELJAN P/N VC5V-12-331-B1</v>
          </cell>
          <cell r="I2754">
            <v>1</v>
          </cell>
          <cell r="J2754" t="str">
            <v>EA</v>
          </cell>
          <cell r="K2754">
            <v>19000</v>
          </cell>
          <cell r="L2754">
            <v>19000</v>
          </cell>
        </row>
        <row r="2755">
          <cell r="D2755">
            <v>3139119</v>
          </cell>
          <cell r="E2755" t="str">
            <v>AA0165</v>
          </cell>
          <cell r="F2755"/>
          <cell r="G2755">
            <v>4110185356</v>
          </cell>
          <cell r="H2755" t="str">
            <v>CHECK VALVE VELJAN P/N VC5V-12-331-B1</v>
          </cell>
          <cell r="I2755">
            <v>1</v>
          </cell>
          <cell r="J2755" t="str">
            <v>EA</v>
          </cell>
          <cell r="K2755">
            <v>19000</v>
          </cell>
          <cell r="L2755">
            <v>19000</v>
          </cell>
        </row>
        <row r="2756">
          <cell r="D2756">
            <v>3139121</v>
          </cell>
          <cell r="E2756" t="str">
            <v>AA0165</v>
          </cell>
          <cell r="F2756"/>
          <cell r="G2756">
            <v>4110185356</v>
          </cell>
          <cell r="H2756" t="str">
            <v>CHECK VALVE VELJAN P/N VC5V-12-331-B1</v>
          </cell>
          <cell r="I2756">
            <v>1</v>
          </cell>
          <cell r="J2756" t="str">
            <v>EA</v>
          </cell>
          <cell r="K2756">
            <v>19000</v>
          </cell>
          <cell r="L2756">
            <v>19000</v>
          </cell>
        </row>
        <row r="2757">
          <cell r="D2757">
            <v>3139123</v>
          </cell>
          <cell r="E2757" t="str">
            <v>AA0165</v>
          </cell>
          <cell r="F2757"/>
          <cell r="G2757">
            <v>4110185356</v>
          </cell>
          <cell r="H2757" t="str">
            <v>CHECK VALVE VELJAN P/N VC5V-12-331-B1</v>
          </cell>
          <cell r="I2757">
            <v>1</v>
          </cell>
          <cell r="J2757" t="str">
            <v>EA</v>
          </cell>
          <cell r="K2757">
            <v>19000</v>
          </cell>
          <cell r="L2757">
            <v>19000</v>
          </cell>
        </row>
        <row r="2758">
          <cell r="D2758">
            <v>3139124</v>
          </cell>
          <cell r="E2758" t="str">
            <v>AA0165</v>
          </cell>
          <cell r="F2758"/>
          <cell r="G2758">
            <v>4110185356</v>
          </cell>
          <cell r="H2758" t="str">
            <v>CHECK VALVE VELJAN P/N VC5V-12-331-B1</v>
          </cell>
          <cell r="I2758">
            <v>1</v>
          </cell>
          <cell r="J2758" t="str">
            <v>EA</v>
          </cell>
          <cell r="K2758">
            <v>19000</v>
          </cell>
          <cell r="L2758">
            <v>19000</v>
          </cell>
        </row>
        <row r="2759">
          <cell r="D2759">
            <v>3139125</v>
          </cell>
          <cell r="E2759" t="str">
            <v>AA0165</v>
          </cell>
          <cell r="F2759"/>
          <cell r="G2759">
            <v>4110185356</v>
          </cell>
          <cell r="H2759" t="str">
            <v>CHECK VALVE VELJAN P/N VC5V-12-331-B1</v>
          </cell>
          <cell r="I2759">
            <v>1</v>
          </cell>
          <cell r="J2759" t="str">
            <v>EA</v>
          </cell>
          <cell r="K2759">
            <v>19000</v>
          </cell>
          <cell r="L2759">
            <v>19000</v>
          </cell>
        </row>
        <row r="2760">
          <cell r="D2760">
            <v>3142175</v>
          </cell>
          <cell r="E2760" t="str">
            <v>AA0094</v>
          </cell>
          <cell r="F2760"/>
          <cell r="G2760" t="str">
            <v>4110184877</v>
          </cell>
          <cell r="H2760" t="str">
            <v>BEARING ROLLER ASSEMBLY P/N 3003354</v>
          </cell>
          <cell r="I2760">
            <v>1</v>
          </cell>
          <cell r="J2760" t="str">
            <v>EA</v>
          </cell>
          <cell r="K2760">
            <v>2674</v>
          </cell>
          <cell r="L2760">
            <v>2674</v>
          </cell>
        </row>
        <row r="2761">
          <cell r="D2761">
            <v>3142175</v>
          </cell>
          <cell r="E2761" t="str">
            <v>AA0369</v>
          </cell>
          <cell r="F2761"/>
          <cell r="G2761" t="str">
            <v>4110184877</v>
          </cell>
          <cell r="H2761" t="str">
            <v>GASKET CONNECTION (3093167) P/N 4295554</v>
          </cell>
          <cell r="I2761">
            <v>1</v>
          </cell>
          <cell r="J2761" t="str">
            <v>EA</v>
          </cell>
          <cell r="K2761">
            <v>336</v>
          </cell>
          <cell r="L2761">
            <v>336</v>
          </cell>
        </row>
        <row r="2762">
          <cell r="D2762">
            <v>3142175</v>
          </cell>
          <cell r="E2762" t="str">
            <v>AA0374</v>
          </cell>
          <cell r="F2762"/>
          <cell r="G2762" t="str">
            <v>4110184877</v>
          </cell>
          <cell r="H2762" t="str">
            <v>GASKET FLANGE P/N 3014449</v>
          </cell>
          <cell r="I2762">
            <v>1</v>
          </cell>
          <cell r="J2762" t="str">
            <v>EA</v>
          </cell>
          <cell r="K2762">
            <v>182</v>
          </cell>
          <cell r="L2762">
            <v>182</v>
          </cell>
        </row>
        <row r="2763">
          <cell r="D2763">
            <v>3142175</v>
          </cell>
          <cell r="E2763" t="str">
            <v>AA0385</v>
          </cell>
          <cell r="F2763"/>
          <cell r="G2763" t="str">
            <v>4110184877</v>
          </cell>
          <cell r="H2763" t="str">
            <v>GASKET WTR TRF CONNECTION P/N 3093153</v>
          </cell>
          <cell r="I2763">
            <v>1</v>
          </cell>
          <cell r="J2763" t="str">
            <v>EA</v>
          </cell>
          <cell r="K2763">
            <v>134</v>
          </cell>
          <cell r="L2763">
            <v>134</v>
          </cell>
        </row>
        <row r="2764">
          <cell r="D2764">
            <v>3142175</v>
          </cell>
          <cell r="E2764" t="str">
            <v>AA0513</v>
          </cell>
          <cell r="F2764"/>
          <cell r="G2764" t="str">
            <v>4110184877</v>
          </cell>
          <cell r="H2764" t="str">
            <v>KIT REPAIR P/N 4955150</v>
          </cell>
          <cell r="I2764">
            <v>1</v>
          </cell>
          <cell r="J2764" t="str">
            <v>EA</v>
          </cell>
          <cell r="K2764">
            <v>37834</v>
          </cell>
          <cell r="L2764">
            <v>37834</v>
          </cell>
        </row>
        <row r="2765">
          <cell r="D2765">
            <v>3142175</v>
          </cell>
          <cell r="E2765" t="str">
            <v>AA0546</v>
          </cell>
          <cell r="F2765"/>
          <cell r="G2765" t="str">
            <v>4110184877</v>
          </cell>
          <cell r="H2765" t="str">
            <v>NUT HUGLOCK P/N 3004057</v>
          </cell>
          <cell r="I2765">
            <v>1</v>
          </cell>
          <cell r="J2765" t="str">
            <v>EA</v>
          </cell>
          <cell r="K2765">
            <v>784</v>
          </cell>
          <cell r="L2765">
            <v>784</v>
          </cell>
        </row>
        <row r="2766">
          <cell r="D2766">
            <v>3142175</v>
          </cell>
          <cell r="E2766" t="str">
            <v>AA0547</v>
          </cell>
          <cell r="F2766"/>
          <cell r="G2766" t="str">
            <v>4110184877</v>
          </cell>
          <cell r="H2766" t="str">
            <v>NUT JAM P/N S 249</v>
          </cell>
          <cell r="I2766">
            <v>1</v>
          </cell>
          <cell r="J2766" t="str">
            <v>EA</v>
          </cell>
          <cell r="K2766">
            <v>136</v>
          </cell>
          <cell r="L2766">
            <v>136</v>
          </cell>
        </row>
        <row r="2767">
          <cell r="D2767">
            <v>3142175</v>
          </cell>
          <cell r="E2767" t="str">
            <v>AA0565</v>
          </cell>
          <cell r="F2767"/>
          <cell r="G2767" t="str">
            <v>4110184877</v>
          </cell>
          <cell r="H2767" t="str">
            <v>OIL SEAL P/N 3065830</v>
          </cell>
          <cell r="I2767">
            <v>1</v>
          </cell>
          <cell r="J2767" t="str">
            <v>EA</v>
          </cell>
          <cell r="K2767">
            <v>1416</v>
          </cell>
          <cell r="L2767">
            <v>1416</v>
          </cell>
        </row>
        <row r="2768">
          <cell r="D2768">
            <v>3142175</v>
          </cell>
          <cell r="E2768" t="str">
            <v>AA0632</v>
          </cell>
          <cell r="F2768"/>
          <cell r="G2768" t="str">
            <v>4110184877</v>
          </cell>
          <cell r="H2768" t="str">
            <v>O-RING P/N 145581</v>
          </cell>
          <cell r="I2768">
            <v>1</v>
          </cell>
          <cell r="J2768" t="str">
            <v>EA</v>
          </cell>
          <cell r="K2768">
            <v>129</v>
          </cell>
          <cell r="L2768">
            <v>129</v>
          </cell>
        </row>
        <row r="2769">
          <cell r="D2769">
            <v>3142175</v>
          </cell>
          <cell r="E2769" t="str">
            <v>AA0894</v>
          </cell>
          <cell r="F2769"/>
          <cell r="G2769" t="str">
            <v>4110184877</v>
          </cell>
          <cell r="H2769" t="str">
            <v>SHAFT IDLER P/N 3028410</v>
          </cell>
          <cell r="I2769">
            <v>1</v>
          </cell>
          <cell r="J2769" t="str">
            <v>EA</v>
          </cell>
          <cell r="K2769">
            <v>17852</v>
          </cell>
          <cell r="L2769">
            <v>17852</v>
          </cell>
        </row>
        <row r="2770">
          <cell r="D2770">
            <v>3142175</v>
          </cell>
          <cell r="E2770" t="str">
            <v>AA0913</v>
          </cell>
          <cell r="F2770"/>
          <cell r="G2770" t="str">
            <v>4110184877</v>
          </cell>
          <cell r="H2770" t="str">
            <v>SLEEVE P/N 3009477</v>
          </cell>
          <cell r="I2770">
            <v>2</v>
          </cell>
          <cell r="J2770" t="str">
            <v>EA</v>
          </cell>
          <cell r="K2770">
            <v>5428</v>
          </cell>
          <cell r="L2770">
            <v>2714</v>
          </cell>
        </row>
        <row r="2771">
          <cell r="D2771">
            <v>3142175</v>
          </cell>
          <cell r="E2771" t="str">
            <v>AA0952</v>
          </cell>
          <cell r="F2771"/>
          <cell r="G2771" t="str">
            <v>4110184877</v>
          </cell>
          <cell r="H2771" t="str">
            <v>SPRING P/N 3019416</v>
          </cell>
          <cell r="I2771">
            <v>1</v>
          </cell>
          <cell r="J2771" t="str">
            <v>EA</v>
          </cell>
          <cell r="K2771">
            <v>2621</v>
          </cell>
          <cell r="L2771">
            <v>2621</v>
          </cell>
        </row>
        <row r="2772">
          <cell r="D2772">
            <v>3142175</v>
          </cell>
          <cell r="E2772" t="str">
            <v>AA0984</v>
          </cell>
          <cell r="F2772"/>
          <cell r="G2772" t="str">
            <v>4110184877</v>
          </cell>
          <cell r="H2772" t="str">
            <v>THRUST BEARING P/N 3177129</v>
          </cell>
          <cell r="I2772">
            <v>2</v>
          </cell>
          <cell r="J2772" t="str">
            <v>EA</v>
          </cell>
          <cell r="K2772">
            <v>1140</v>
          </cell>
          <cell r="L2772">
            <v>570</v>
          </cell>
        </row>
        <row r="2773">
          <cell r="D2773">
            <v>3142175</v>
          </cell>
          <cell r="E2773" t="str">
            <v>AA1036</v>
          </cell>
          <cell r="F2773"/>
          <cell r="G2773" t="str">
            <v>4110184877</v>
          </cell>
          <cell r="H2773" t="str">
            <v>WASHER P/N S 604</v>
          </cell>
          <cell r="I2773">
            <v>1</v>
          </cell>
          <cell r="J2773" t="str">
            <v>EA</v>
          </cell>
          <cell r="K2773">
            <v>106</v>
          </cell>
          <cell r="L2773">
            <v>106</v>
          </cell>
        </row>
        <row r="2774">
          <cell r="D2774">
            <v>3142176</v>
          </cell>
          <cell r="E2774" t="str">
            <v>AA0094</v>
          </cell>
          <cell r="F2774"/>
          <cell r="G2774">
            <v>4110184877</v>
          </cell>
          <cell r="H2774" t="str">
            <v>BEARING ROLLER ASSEMBLY P/N 3003354</v>
          </cell>
          <cell r="I2774">
            <v>1</v>
          </cell>
          <cell r="J2774" t="str">
            <v>EA</v>
          </cell>
          <cell r="K2774">
            <v>2674</v>
          </cell>
          <cell r="L2774">
            <v>2674</v>
          </cell>
        </row>
        <row r="2775">
          <cell r="D2775">
            <v>3142176</v>
          </cell>
          <cell r="E2775" t="str">
            <v>AA0369</v>
          </cell>
          <cell r="F2775"/>
          <cell r="G2775">
            <v>4110184877</v>
          </cell>
          <cell r="H2775" t="str">
            <v>GASKET CONNECTION (3093167) P/N 4295554</v>
          </cell>
          <cell r="I2775">
            <v>1</v>
          </cell>
          <cell r="J2775" t="str">
            <v>EA</v>
          </cell>
          <cell r="K2775">
            <v>336</v>
          </cell>
          <cell r="L2775">
            <v>336</v>
          </cell>
        </row>
        <row r="2776">
          <cell r="D2776">
            <v>3142176</v>
          </cell>
          <cell r="E2776" t="str">
            <v>AA0374</v>
          </cell>
          <cell r="F2776"/>
          <cell r="G2776">
            <v>4110184877</v>
          </cell>
          <cell r="H2776" t="str">
            <v>GASKET FLANGE P/N 3014449</v>
          </cell>
          <cell r="I2776">
            <v>1</v>
          </cell>
          <cell r="J2776" t="str">
            <v>EA</v>
          </cell>
          <cell r="K2776">
            <v>182</v>
          </cell>
          <cell r="L2776">
            <v>182</v>
          </cell>
        </row>
        <row r="2777">
          <cell r="D2777">
            <v>3142176</v>
          </cell>
          <cell r="E2777" t="str">
            <v>AA0385</v>
          </cell>
          <cell r="F2777"/>
          <cell r="G2777">
            <v>4110184877</v>
          </cell>
          <cell r="H2777" t="str">
            <v>GASKET WTR TRF CONNECTION P/N 3093153</v>
          </cell>
          <cell r="I2777">
            <v>1</v>
          </cell>
          <cell r="J2777" t="str">
            <v>EA</v>
          </cell>
          <cell r="K2777">
            <v>134</v>
          </cell>
          <cell r="L2777">
            <v>134</v>
          </cell>
        </row>
        <row r="2778">
          <cell r="D2778">
            <v>3142176</v>
          </cell>
          <cell r="E2778" t="str">
            <v>AA0513</v>
          </cell>
          <cell r="F2778"/>
          <cell r="G2778">
            <v>4110184877</v>
          </cell>
          <cell r="H2778" t="str">
            <v>KIT REPAIR P/N 4955150</v>
          </cell>
          <cell r="I2778">
            <v>1</v>
          </cell>
          <cell r="J2778" t="str">
            <v>EA</v>
          </cell>
          <cell r="K2778">
            <v>37834</v>
          </cell>
          <cell r="L2778">
            <v>37834</v>
          </cell>
        </row>
        <row r="2779">
          <cell r="D2779">
            <v>3142176</v>
          </cell>
          <cell r="E2779" t="str">
            <v>AA0546</v>
          </cell>
          <cell r="F2779"/>
          <cell r="G2779">
            <v>4110184877</v>
          </cell>
          <cell r="H2779" t="str">
            <v>NUT HUGLOCK P/N 3004057</v>
          </cell>
          <cell r="I2779">
            <v>1</v>
          </cell>
          <cell r="J2779" t="str">
            <v>EA</v>
          </cell>
          <cell r="K2779">
            <v>784</v>
          </cell>
          <cell r="L2779">
            <v>784</v>
          </cell>
        </row>
        <row r="2780">
          <cell r="D2780">
            <v>3142176</v>
          </cell>
          <cell r="E2780" t="str">
            <v>AA0547</v>
          </cell>
          <cell r="F2780"/>
          <cell r="G2780">
            <v>4110184877</v>
          </cell>
          <cell r="H2780" t="str">
            <v>NUT JAM P/N S 249</v>
          </cell>
          <cell r="I2780">
            <v>1</v>
          </cell>
          <cell r="J2780" t="str">
            <v>EA</v>
          </cell>
          <cell r="K2780">
            <v>136</v>
          </cell>
          <cell r="L2780">
            <v>136</v>
          </cell>
        </row>
        <row r="2781">
          <cell r="D2781">
            <v>3142176</v>
          </cell>
          <cell r="E2781" t="str">
            <v>AA0565</v>
          </cell>
          <cell r="F2781"/>
          <cell r="G2781">
            <v>4110184877</v>
          </cell>
          <cell r="H2781" t="str">
            <v>OIL SEAL P/N 3065830</v>
          </cell>
          <cell r="I2781">
            <v>1</v>
          </cell>
          <cell r="J2781" t="str">
            <v>EA</v>
          </cell>
          <cell r="K2781">
            <v>1416</v>
          </cell>
          <cell r="L2781">
            <v>1416</v>
          </cell>
        </row>
        <row r="2782">
          <cell r="D2782">
            <v>3142176</v>
          </cell>
          <cell r="E2782" t="str">
            <v>AA0632</v>
          </cell>
          <cell r="F2782"/>
          <cell r="G2782">
            <v>4110184877</v>
          </cell>
          <cell r="H2782" t="str">
            <v>O-RING P/N 145581</v>
          </cell>
          <cell r="I2782">
            <v>1</v>
          </cell>
          <cell r="J2782" t="str">
            <v>EA</v>
          </cell>
          <cell r="K2782">
            <v>129</v>
          </cell>
          <cell r="L2782">
            <v>129</v>
          </cell>
        </row>
        <row r="2783">
          <cell r="D2783">
            <v>3142176</v>
          </cell>
          <cell r="E2783" t="str">
            <v>AA0894</v>
          </cell>
          <cell r="F2783"/>
          <cell r="G2783">
            <v>4110184877</v>
          </cell>
          <cell r="H2783" t="str">
            <v>SHAFT IDLER P/N 3028410</v>
          </cell>
          <cell r="I2783">
            <v>1</v>
          </cell>
          <cell r="J2783" t="str">
            <v>EA</v>
          </cell>
          <cell r="K2783">
            <v>17852</v>
          </cell>
          <cell r="L2783">
            <v>17852</v>
          </cell>
        </row>
        <row r="2784">
          <cell r="D2784">
            <v>3142176</v>
          </cell>
          <cell r="E2784" t="str">
            <v>AA0913</v>
          </cell>
          <cell r="F2784"/>
          <cell r="G2784">
            <v>4110184877</v>
          </cell>
          <cell r="H2784" t="str">
            <v>SLEEVE P/N 3009477</v>
          </cell>
          <cell r="I2784">
            <v>2</v>
          </cell>
          <cell r="J2784" t="str">
            <v>EA</v>
          </cell>
          <cell r="K2784">
            <v>5428</v>
          </cell>
          <cell r="L2784">
            <v>2714</v>
          </cell>
        </row>
        <row r="2785">
          <cell r="D2785">
            <v>3142176</v>
          </cell>
          <cell r="E2785" t="str">
            <v>AA0952</v>
          </cell>
          <cell r="F2785"/>
          <cell r="G2785">
            <v>4110184877</v>
          </cell>
          <cell r="H2785" t="str">
            <v>SPRING P/N 3019416</v>
          </cell>
          <cell r="I2785">
            <v>1</v>
          </cell>
          <cell r="J2785" t="str">
            <v>EA</v>
          </cell>
          <cell r="K2785">
            <v>2621</v>
          </cell>
          <cell r="L2785">
            <v>2621</v>
          </cell>
        </row>
        <row r="2786">
          <cell r="D2786">
            <v>3142176</v>
          </cell>
          <cell r="E2786" t="str">
            <v>AA0984</v>
          </cell>
          <cell r="F2786"/>
          <cell r="G2786">
            <v>4110184877</v>
          </cell>
          <cell r="H2786" t="str">
            <v>THRUST BEARING P/N 3177129</v>
          </cell>
          <cell r="I2786">
            <v>2</v>
          </cell>
          <cell r="J2786" t="str">
            <v>EA</v>
          </cell>
          <cell r="K2786">
            <v>1140</v>
          </cell>
          <cell r="L2786">
            <v>570</v>
          </cell>
        </row>
        <row r="2787">
          <cell r="D2787">
            <v>3142176</v>
          </cell>
          <cell r="E2787" t="str">
            <v>AA1036</v>
          </cell>
          <cell r="F2787"/>
          <cell r="G2787">
            <v>4110184877</v>
          </cell>
          <cell r="H2787" t="str">
            <v>WASHER P/N S 604</v>
          </cell>
          <cell r="I2787">
            <v>1</v>
          </cell>
          <cell r="J2787" t="str">
            <v>EA</v>
          </cell>
          <cell r="K2787">
            <v>106</v>
          </cell>
          <cell r="L2787">
            <v>106</v>
          </cell>
        </row>
        <row r="2788">
          <cell r="D2788">
            <v>3142647</v>
          </cell>
          <cell r="E2788" t="str">
            <v>AA0105</v>
          </cell>
          <cell r="F2788"/>
          <cell r="G2788" t="str">
            <v>4110184920</v>
          </cell>
          <cell r="H2788" t="str">
            <v>BODY PAD P/N 953-BD-01163</v>
          </cell>
          <cell r="I2788">
            <v>2</v>
          </cell>
          <cell r="J2788" t="str">
            <v>EA</v>
          </cell>
          <cell r="K2788">
            <v>15000</v>
          </cell>
          <cell r="L2788">
            <v>7500</v>
          </cell>
        </row>
        <row r="2789">
          <cell r="D2789">
            <v>3142647</v>
          </cell>
          <cell r="E2789" t="str">
            <v>AA0106</v>
          </cell>
          <cell r="F2789"/>
          <cell r="G2789" t="str">
            <v>4110184920</v>
          </cell>
          <cell r="H2789" t="str">
            <v>BODY PAD P/N 985-BD-02026</v>
          </cell>
          <cell r="I2789">
            <v>4</v>
          </cell>
          <cell r="J2789" t="str">
            <v>EA</v>
          </cell>
          <cell r="K2789">
            <v>30000</v>
          </cell>
          <cell r="L2789">
            <v>7500</v>
          </cell>
        </row>
        <row r="2790">
          <cell r="D2790">
            <v>3142649</v>
          </cell>
          <cell r="E2790" t="str">
            <v>AA0105</v>
          </cell>
          <cell r="F2790"/>
          <cell r="G2790">
            <v>4110184920</v>
          </cell>
          <cell r="H2790" t="str">
            <v>BODY PAD P/N 953-BD-01163</v>
          </cell>
          <cell r="I2790">
            <v>2</v>
          </cell>
          <cell r="J2790" t="str">
            <v>EA</v>
          </cell>
          <cell r="K2790">
            <v>15000</v>
          </cell>
          <cell r="L2790">
            <v>7500</v>
          </cell>
        </row>
        <row r="2791">
          <cell r="D2791">
            <v>3142649</v>
          </cell>
          <cell r="E2791" t="str">
            <v>AA0106</v>
          </cell>
          <cell r="F2791"/>
          <cell r="G2791">
            <v>4110184920</v>
          </cell>
          <cell r="H2791" t="str">
            <v>BODY PAD P/N 985-BD-02026</v>
          </cell>
          <cell r="I2791">
            <v>4</v>
          </cell>
          <cell r="J2791" t="str">
            <v>EA</v>
          </cell>
          <cell r="K2791">
            <v>30000</v>
          </cell>
          <cell r="L2791">
            <v>7500</v>
          </cell>
        </row>
        <row r="2792">
          <cell r="D2792">
            <v>3142651</v>
          </cell>
          <cell r="E2792" t="str">
            <v>AA0105</v>
          </cell>
          <cell r="F2792"/>
          <cell r="G2792">
            <v>4110184920</v>
          </cell>
          <cell r="H2792" t="str">
            <v>BODY PAD P/N 953-BD-01163</v>
          </cell>
          <cell r="I2792">
            <v>2</v>
          </cell>
          <cell r="J2792" t="str">
            <v>EA</v>
          </cell>
          <cell r="K2792">
            <v>15000</v>
          </cell>
          <cell r="L2792">
            <v>7500</v>
          </cell>
        </row>
        <row r="2793">
          <cell r="D2793">
            <v>3142651</v>
          </cell>
          <cell r="E2793" t="str">
            <v>AA0106</v>
          </cell>
          <cell r="F2793"/>
          <cell r="G2793">
            <v>4110184920</v>
          </cell>
          <cell r="H2793" t="str">
            <v>BODY PAD P/N 985-BD-02026</v>
          </cell>
          <cell r="I2793">
            <v>4</v>
          </cell>
          <cell r="J2793" t="str">
            <v>EA</v>
          </cell>
          <cell r="K2793">
            <v>30000</v>
          </cell>
          <cell r="L2793">
            <v>7500</v>
          </cell>
        </row>
        <row r="2794">
          <cell r="D2794">
            <v>3142653</v>
          </cell>
          <cell r="E2794" t="str">
            <v>AA0105</v>
          </cell>
          <cell r="F2794"/>
          <cell r="G2794">
            <v>4110184920</v>
          </cell>
          <cell r="H2794" t="str">
            <v>BODY PAD P/N 953-BD-01163</v>
          </cell>
          <cell r="I2794">
            <v>2</v>
          </cell>
          <cell r="J2794" t="str">
            <v>EA</v>
          </cell>
          <cell r="K2794">
            <v>15000</v>
          </cell>
          <cell r="L2794">
            <v>7500</v>
          </cell>
        </row>
        <row r="2795">
          <cell r="D2795">
            <v>3142653</v>
          </cell>
          <cell r="E2795" t="str">
            <v>AA0106</v>
          </cell>
          <cell r="F2795"/>
          <cell r="G2795">
            <v>4110184920</v>
          </cell>
          <cell r="H2795" t="str">
            <v>BODY PAD P/N 985-BD-02026</v>
          </cell>
          <cell r="I2795">
            <v>4</v>
          </cell>
          <cell r="J2795" t="str">
            <v>EA</v>
          </cell>
          <cell r="K2795">
            <v>30000</v>
          </cell>
          <cell r="L2795">
            <v>7500</v>
          </cell>
        </row>
        <row r="2796">
          <cell r="D2796">
            <v>3142654</v>
          </cell>
          <cell r="E2796" t="str">
            <v>AA0105</v>
          </cell>
          <cell r="F2796"/>
          <cell r="G2796">
            <v>4110184920</v>
          </cell>
          <cell r="H2796" t="str">
            <v>BODY PAD P/N 953-BD-01163</v>
          </cell>
          <cell r="I2796">
            <v>2</v>
          </cell>
          <cell r="J2796" t="str">
            <v>EA</v>
          </cell>
          <cell r="K2796">
            <v>15000</v>
          </cell>
          <cell r="L2796">
            <v>7500</v>
          </cell>
        </row>
        <row r="2797">
          <cell r="D2797">
            <v>3142654</v>
          </cell>
          <cell r="E2797" t="str">
            <v>AA0106</v>
          </cell>
          <cell r="F2797"/>
          <cell r="G2797">
            <v>4110184920</v>
          </cell>
          <cell r="H2797" t="str">
            <v>BODY PAD P/N 985-BD-02026</v>
          </cell>
          <cell r="I2797">
            <v>4</v>
          </cell>
          <cell r="J2797" t="str">
            <v>EA</v>
          </cell>
          <cell r="K2797">
            <v>30000</v>
          </cell>
          <cell r="L2797">
            <v>7500</v>
          </cell>
        </row>
        <row r="2798">
          <cell r="D2798">
            <v>3142834</v>
          </cell>
          <cell r="E2798" t="str">
            <v>AA0944</v>
          </cell>
          <cell r="F2798"/>
          <cell r="G2798" t="str">
            <v>4110184909</v>
          </cell>
          <cell r="H2798" t="str">
            <v>SPH BEARING P/N 07137-06010</v>
          </cell>
          <cell r="I2798">
            <v>4</v>
          </cell>
          <cell r="J2798" t="str">
            <v>EA</v>
          </cell>
          <cell r="K2798">
            <v>64000</v>
          </cell>
          <cell r="L2798">
            <v>16000</v>
          </cell>
        </row>
        <row r="2799">
          <cell r="D2799">
            <v>3142836</v>
          </cell>
          <cell r="E2799" t="str">
            <v>AA0944</v>
          </cell>
          <cell r="F2799"/>
          <cell r="G2799">
            <v>4110184909</v>
          </cell>
          <cell r="H2799" t="str">
            <v>SPH BEARING P/N 07137-06010</v>
          </cell>
          <cell r="I2799">
            <v>4</v>
          </cell>
          <cell r="J2799" t="str">
            <v>EA </v>
          </cell>
          <cell r="K2799">
            <v>64000</v>
          </cell>
          <cell r="L2799">
            <v>16000</v>
          </cell>
        </row>
        <row r="2800">
          <cell r="D2800">
            <v>3142838</v>
          </cell>
          <cell r="E2800" t="str">
            <v>AA0944</v>
          </cell>
          <cell r="F2800"/>
          <cell r="G2800">
            <v>4110184909</v>
          </cell>
          <cell r="H2800" t="str">
            <v>SPH BEARING P/N 07137-06010</v>
          </cell>
          <cell r="I2800">
            <v>4</v>
          </cell>
          <cell r="J2800" t="str">
            <v>EA</v>
          </cell>
          <cell r="K2800">
            <v>64000</v>
          </cell>
          <cell r="L2800">
            <v>16000</v>
          </cell>
        </row>
        <row r="2801">
          <cell r="D2801">
            <v>3142839</v>
          </cell>
          <cell r="E2801" t="str">
            <v>AA0944</v>
          </cell>
          <cell r="F2801"/>
          <cell r="G2801">
            <v>4110184909</v>
          </cell>
          <cell r="H2801" t="str">
            <v>SPH BEARING P/N 07137-06010</v>
          </cell>
          <cell r="I2801">
            <v>4</v>
          </cell>
          <cell r="J2801" t="str">
            <v>EA</v>
          </cell>
          <cell r="K2801">
            <v>64000</v>
          </cell>
          <cell r="L2801">
            <v>16000</v>
          </cell>
        </row>
        <row r="2802">
          <cell r="D2802">
            <v>3142840</v>
          </cell>
          <cell r="E2802" t="str">
            <v>AA0944</v>
          </cell>
          <cell r="F2802"/>
          <cell r="G2802">
            <v>4110184909</v>
          </cell>
          <cell r="H2802" t="str">
            <v>SPH BEARING P/N 07137-06010</v>
          </cell>
          <cell r="I2802">
            <v>4</v>
          </cell>
          <cell r="J2802" t="str">
            <v>EA</v>
          </cell>
          <cell r="K2802">
            <v>64000</v>
          </cell>
          <cell r="L2802">
            <v>16000</v>
          </cell>
        </row>
        <row r="2803">
          <cell r="D2803">
            <v>3142883</v>
          </cell>
          <cell r="E2803" t="str">
            <v>AA0164</v>
          </cell>
          <cell r="F2803"/>
          <cell r="G2803" t="str">
            <v>4150327193</v>
          </cell>
          <cell r="H2803" t="str">
            <v>CHECK VALVE G</v>
          </cell>
          <cell r="I2803">
            <v>1</v>
          </cell>
          <cell r="J2803" t="str">
            <v>SE</v>
          </cell>
          <cell r="K2803">
            <v>15885</v>
          </cell>
          <cell r="L2803">
            <v>15885</v>
          </cell>
        </row>
        <row r="2804">
          <cell r="D2804">
            <v>3142884</v>
          </cell>
          <cell r="E2804" t="str">
            <v>AA0164</v>
          </cell>
          <cell r="F2804"/>
          <cell r="G2804">
            <v>4150327193</v>
          </cell>
          <cell r="H2804" t="str">
            <v>CHECK VALVE G</v>
          </cell>
          <cell r="I2804">
            <v>1</v>
          </cell>
          <cell r="J2804" t="str">
            <v>SE</v>
          </cell>
          <cell r="K2804">
            <v>15885</v>
          </cell>
          <cell r="L2804">
            <v>15885</v>
          </cell>
        </row>
        <row r="2805">
          <cell r="D2805">
            <v>3142885</v>
          </cell>
          <cell r="E2805" t="str">
            <v>AA0164</v>
          </cell>
          <cell r="F2805"/>
          <cell r="G2805">
            <v>4150327193</v>
          </cell>
          <cell r="H2805" t="str">
            <v>CHECK VALVE G</v>
          </cell>
          <cell r="I2805">
            <v>1</v>
          </cell>
          <cell r="J2805" t="str">
            <v>SE</v>
          </cell>
          <cell r="K2805">
            <v>15885</v>
          </cell>
          <cell r="L2805">
            <v>15885</v>
          </cell>
        </row>
        <row r="2806">
          <cell r="D2806">
            <v>3142887</v>
          </cell>
          <cell r="E2806" t="str">
            <v>AA0164</v>
          </cell>
          <cell r="F2806"/>
          <cell r="G2806">
            <v>4150327193</v>
          </cell>
          <cell r="H2806" t="str">
            <v>CHECK VALVE G</v>
          </cell>
          <cell r="I2806">
            <v>1</v>
          </cell>
          <cell r="J2806" t="str">
            <v>SE</v>
          </cell>
          <cell r="K2806">
            <v>15885</v>
          </cell>
          <cell r="L2806">
            <v>15885</v>
          </cell>
        </row>
        <row r="2807">
          <cell r="D2807">
            <v>3142888</v>
          </cell>
          <cell r="E2807" t="str">
            <v>AA0164</v>
          </cell>
          <cell r="F2807"/>
          <cell r="G2807">
            <v>4150327193</v>
          </cell>
          <cell r="H2807" t="str">
            <v>CHECK VALVE G</v>
          </cell>
          <cell r="I2807">
            <v>1</v>
          </cell>
          <cell r="J2807" t="str">
            <v>SE</v>
          </cell>
          <cell r="K2807">
            <v>15885</v>
          </cell>
          <cell r="L2807">
            <v>15885</v>
          </cell>
        </row>
        <row r="2808">
          <cell r="D2808">
            <v>3143324</v>
          </cell>
          <cell r="E2808" t="str">
            <v>AA1087</v>
          </cell>
          <cell r="F2808"/>
          <cell r="G2808">
            <v>4110185187</v>
          </cell>
          <cell r="H2808" t="str">
            <v>ชุดซ่อม SOLENOID BANK</v>
          </cell>
          <cell r="I2808">
            <v>1</v>
          </cell>
          <cell r="J2808" t="str">
            <v>SE </v>
          </cell>
          <cell r="K2808">
            <v>46620</v>
          </cell>
          <cell r="L2808">
            <v>46620</v>
          </cell>
        </row>
        <row r="2809">
          <cell r="D2809">
            <v>3143325</v>
          </cell>
          <cell r="E2809" t="str">
            <v>AA1087</v>
          </cell>
          <cell r="F2809"/>
          <cell r="G2809">
            <v>4110185187</v>
          </cell>
          <cell r="H2809" t="str">
            <v>ชุดซ่อม SOLENOID BANK</v>
          </cell>
          <cell r="I2809">
            <v>1</v>
          </cell>
          <cell r="J2809" t="str">
            <v>SE</v>
          </cell>
          <cell r="K2809">
            <v>46620</v>
          </cell>
          <cell r="L2809">
            <v>46620</v>
          </cell>
        </row>
        <row r="2810">
          <cell r="D2810">
            <v>3143326</v>
          </cell>
          <cell r="E2810" t="str">
            <v>AA1087</v>
          </cell>
          <cell r="F2810"/>
          <cell r="G2810">
            <v>4110185187</v>
          </cell>
          <cell r="H2810" t="str">
            <v>ชุดซ่อม SOLENOID BANK</v>
          </cell>
          <cell r="I2810">
            <v>1</v>
          </cell>
          <cell r="J2810" t="str">
            <v>SE</v>
          </cell>
          <cell r="K2810">
            <v>46620</v>
          </cell>
          <cell r="L2810">
            <v>46620</v>
          </cell>
        </row>
        <row r="2811">
          <cell r="D2811">
            <v>3143327</v>
          </cell>
          <cell r="E2811" t="str">
            <v>AA1087</v>
          </cell>
          <cell r="F2811"/>
          <cell r="G2811">
            <v>4110185187</v>
          </cell>
          <cell r="H2811" t="str">
            <v>ชุดซ่อม SOLENOID BANK</v>
          </cell>
          <cell r="I2811">
            <v>1</v>
          </cell>
          <cell r="J2811" t="str">
            <v>SE</v>
          </cell>
          <cell r="K2811">
            <v>46620</v>
          </cell>
          <cell r="L2811">
            <v>46620</v>
          </cell>
        </row>
        <row r="2812">
          <cell r="D2812">
            <v>3143329</v>
          </cell>
          <cell r="E2812" t="str">
            <v>AA1087</v>
          </cell>
          <cell r="F2812"/>
          <cell r="G2812">
            <v>4110185187</v>
          </cell>
          <cell r="H2812" t="str">
            <v>ชุดซ่อม SOLENOID BANK</v>
          </cell>
          <cell r="I2812">
            <v>1</v>
          </cell>
          <cell r="J2812" t="str">
            <v>SE</v>
          </cell>
          <cell r="K2812">
            <v>46620</v>
          </cell>
          <cell r="L2812">
            <v>46620</v>
          </cell>
        </row>
        <row r="2813">
          <cell r="D2813">
            <v>3143330</v>
          </cell>
          <cell r="E2813" t="str">
            <v>AA1087</v>
          </cell>
          <cell r="F2813"/>
          <cell r="G2813">
            <v>4110185187</v>
          </cell>
          <cell r="H2813" t="str">
            <v>ชุดซ่อม SOLENOID BANK</v>
          </cell>
          <cell r="I2813">
            <v>1</v>
          </cell>
          <cell r="J2813" t="str">
            <v>SE</v>
          </cell>
          <cell r="K2813">
            <v>46620</v>
          </cell>
          <cell r="L2813">
            <v>46620</v>
          </cell>
        </row>
        <row r="2814">
          <cell r="D2814">
            <v>3143331</v>
          </cell>
          <cell r="E2814" t="str">
            <v>AA1087</v>
          </cell>
          <cell r="F2814"/>
          <cell r="G2814">
            <v>4110185187</v>
          </cell>
          <cell r="H2814" t="str">
            <v>ชุดซ่อม SOLENOID BANK</v>
          </cell>
          <cell r="I2814">
            <v>1</v>
          </cell>
          <cell r="J2814" t="str">
            <v>SE</v>
          </cell>
          <cell r="K2814">
            <v>46620</v>
          </cell>
          <cell r="L2814">
            <v>46620</v>
          </cell>
        </row>
        <row r="2815">
          <cell r="D2815">
            <v>3143332</v>
          </cell>
          <cell r="E2815" t="str">
            <v>AA1087</v>
          </cell>
          <cell r="F2815"/>
          <cell r="G2815">
            <v>4110185187</v>
          </cell>
          <cell r="H2815" t="str">
            <v>ชุดซ่อม SOLENOID BANK</v>
          </cell>
          <cell r="I2815">
            <v>1</v>
          </cell>
          <cell r="J2815" t="str">
            <v>SE</v>
          </cell>
          <cell r="K2815">
            <v>46620</v>
          </cell>
          <cell r="L2815">
            <v>46620</v>
          </cell>
        </row>
        <row r="2816">
          <cell r="D2816">
            <v>3143334</v>
          </cell>
          <cell r="E2816" t="str">
            <v>AA1087</v>
          </cell>
          <cell r="F2816"/>
          <cell r="G2816">
            <v>4110185187</v>
          </cell>
          <cell r="H2816" t="str">
            <v>ชุดซ่อม SOLENOID BANK</v>
          </cell>
          <cell r="I2816">
            <v>1</v>
          </cell>
          <cell r="J2816" t="str">
            <v>SE</v>
          </cell>
          <cell r="K2816">
            <v>46620</v>
          </cell>
          <cell r="L2816">
            <v>46620</v>
          </cell>
        </row>
        <row r="2817">
          <cell r="D2817">
            <v>3143335</v>
          </cell>
          <cell r="E2817" t="str">
            <v>AA1087</v>
          </cell>
          <cell r="F2817"/>
          <cell r="G2817">
            <v>4110185187</v>
          </cell>
          <cell r="H2817" t="str">
            <v>ชุดซ่อม SOLENOID BANK</v>
          </cell>
          <cell r="I2817">
            <v>1</v>
          </cell>
          <cell r="J2817" t="str">
            <v>SE</v>
          </cell>
          <cell r="K2817">
            <v>46620</v>
          </cell>
          <cell r="L2817">
            <v>46620</v>
          </cell>
        </row>
        <row r="2818">
          <cell r="D2818">
            <v>3145882</v>
          </cell>
          <cell r="E2818" t="str">
            <v>AA0352</v>
          </cell>
          <cell r="F2818"/>
          <cell r="G2818">
            <v>4110184926</v>
          </cell>
          <cell r="H2818" t="str">
            <v>FRONT SPIDER ASSY P/N 1003</v>
          </cell>
          <cell r="I2818">
            <v>2</v>
          </cell>
          <cell r="J2818" t="str">
            <v>EA</v>
          </cell>
          <cell r="K2818">
            <v>49600</v>
          </cell>
          <cell r="L2818">
            <v>24800</v>
          </cell>
        </row>
        <row r="2819">
          <cell r="D2819">
            <v>3145883</v>
          </cell>
          <cell r="E2819" t="str">
            <v>AA0352</v>
          </cell>
          <cell r="F2819"/>
          <cell r="G2819">
            <v>4110184926</v>
          </cell>
          <cell r="H2819" t="str">
            <v>FRONT SPIDER ASSY P/N 1003</v>
          </cell>
          <cell r="I2819">
            <v>2</v>
          </cell>
          <cell r="J2819" t="str">
            <v>EA</v>
          </cell>
          <cell r="K2819">
            <v>49600</v>
          </cell>
          <cell r="L2819">
            <v>24800</v>
          </cell>
        </row>
        <row r="2820">
          <cell r="D2820">
            <v>3145884</v>
          </cell>
          <cell r="E2820" t="str">
            <v>AA0352</v>
          </cell>
          <cell r="F2820"/>
          <cell r="G2820">
            <v>4110184926</v>
          </cell>
          <cell r="H2820" t="str">
            <v>FRONT SPIDER ASSY P/N 1003</v>
          </cell>
          <cell r="I2820">
            <v>2</v>
          </cell>
          <cell r="J2820" t="str">
            <v>EA</v>
          </cell>
          <cell r="K2820">
            <v>49600</v>
          </cell>
          <cell r="L2820">
            <v>24800</v>
          </cell>
        </row>
        <row r="2821">
          <cell r="D2821">
            <v>3145885</v>
          </cell>
          <cell r="E2821" t="str">
            <v>AA0352</v>
          </cell>
          <cell r="F2821"/>
          <cell r="G2821">
            <v>4110184926</v>
          </cell>
          <cell r="H2821" t="str">
            <v>FRONT SPIDER ASSY P/N 1003</v>
          </cell>
          <cell r="I2821">
            <v>2</v>
          </cell>
          <cell r="J2821" t="str">
            <v>EA</v>
          </cell>
          <cell r="K2821">
            <v>49600</v>
          </cell>
          <cell r="L2821">
            <v>24800</v>
          </cell>
        </row>
        <row r="2822">
          <cell r="D2822">
            <v>3145886</v>
          </cell>
          <cell r="E2822" t="str">
            <v>AA0352</v>
          </cell>
          <cell r="F2822"/>
          <cell r="G2822">
            <v>4110184926</v>
          </cell>
          <cell r="H2822" t="str">
            <v>FRONT SPIDER ASSY P/N 1003</v>
          </cell>
          <cell r="I2822">
            <v>2</v>
          </cell>
          <cell r="J2822" t="str">
            <v>EA</v>
          </cell>
          <cell r="K2822">
            <v>49600</v>
          </cell>
          <cell r="L2822">
            <v>24800</v>
          </cell>
        </row>
        <row r="2823">
          <cell r="D2823">
            <v>3148262</v>
          </cell>
          <cell r="E2823">
            <v>1000103063</v>
          </cell>
          <cell r="F2823">
            <v>1000103063</v>
          </cell>
          <cell r="G2823"/>
          <cell r="H2823" t="str">
            <v>HYDRAULIC RETURN FILTER XR630G25V</v>
          </cell>
          <cell r="I2823">
            <v>1</v>
          </cell>
          <cell r="J2823" t="str">
            <v>EA</v>
          </cell>
          <cell r="K2823">
            <v>7000</v>
          </cell>
          <cell r="L2823">
            <v>7000</v>
          </cell>
        </row>
        <row r="2824">
          <cell r="D2824">
            <v>3153269</v>
          </cell>
          <cell r="E2824" t="str">
            <v>AA0809</v>
          </cell>
          <cell r="F2824"/>
          <cell r="G2824">
            <v>4110185040</v>
          </cell>
          <cell r="H2824" t="str">
            <v>RELAY P/N 3658780</v>
          </cell>
          <cell r="I2824">
            <v>1</v>
          </cell>
          <cell r="J2824" t="str">
            <v>EA </v>
          </cell>
          <cell r="K2824">
            <v>3731</v>
          </cell>
          <cell r="L2824">
            <v>3731</v>
          </cell>
        </row>
        <row r="2825">
          <cell r="D2825">
            <v>3153271</v>
          </cell>
          <cell r="E2825" t="str">
            <v>AA0809</v>
          </cell>
          <cell r="F2825"/>
          <cell r="G2825">
            <v>4110185040</v>
          </cell>
          <cell r="H2825" t="str">
            <v>RELAY P/N 3658780</v>
          </cell>
          <cell r="I2825">
            <v>1</v>
          </cell>
          <cell r="J2825" t="str">
            <v>EA</v>
          </cell>
          <cell r="K2825">
            <v>3731</v>
          </cell>
          <cell r="L2825">
            <v>3731</v>
          </cell>
        </row>
        <row r="2826">
          <cell r="D2826">
            <v>3153273</v>
          </cell>
          <cell r="E2826" t="str">
            <v>AA0809</v>
          </cell>
          <cell r="F2826"/>
          <cell r="G2826">
            <v>4110185040</v>
          </cell>
          <cell r="H2826" t="str">
            <v>RELAY P/N 3658780</v>
          </cell>
          <cell r="I2826">
            <v>1</v>
          </cell>
          <cell r="J2826" t="str">
            <v>EA</v>
          </cell>
          <cell r="K2826">
            <v>3731</v>
          </cell>
          <cell r="L2826">
            <v>3731</v>
          </cell>
        </row>
        <row r="2827">
          <cell r="D2827">
            <v>3153276</v>
          </cell>
          <cell r="E2827" t="str">
            <v>AA0809</v>
          </cell>
          <cell r="F2827"/>
          <cell r="G2827">
            <v>4110185040</v>
          </cell>
          <cell r="H2827" t="str">
            <v>RELAY P/N 3658780</v>
          </cell>
          <cell r="I2827">
            <v>1</v>
          </cell>
          <cell r="J2827" t="str">
            <v>EA</v>
          </cell>
          <cell r="K2827">
            <v>3731</v>
          </cell>
          <cell r="L2827">
            <v>3731</v>
          </cell>
        </row>
        <row r="2828">
          <cell r="D2828">
            <v>3153277</v>
          </cell>
          <cell r="E2828" t="str">
            <v>AA0809</v>
          </cell>
          <cell r="F2828"/>
          <cell r="G2828">
            <v>4110185040</v>
          </cell>
          <cell r="H2828" t="str">
            <v>RELAY P/N 3658780</v>
          </cell>
          <cell r="I2828">
            <v>1</v>
          </cell>
          <cell r="J2828" t="str">
            <v>EA</v>
          </cell>
          <cell r="K2828">
            <v>3731</v>
          </cell>
          <cell r="L2828">
            <v>3731</v>
          </cell>
        </row>
        <row r="2829">
          <cell r="D2829">
            <v>3153278</v>
          </cell>
          <cell r="E2829" t="str">
            <v>AA0809</v>
          </cell>
          <cell r="F2829"/>
          <cell r="G2829">
            <v>4110185040</v>
          </cell>
          <cell r="H2829" t="str">
            <v>RELAY P/N 3658780</v>
          </cell>
          <cell r="I2829">
            <v>1</v>
          </cell>
          <cell r="J2829" t="str">
            <v>EA</v>
          </cell>
          <cell r="K2829">
            <v>3731</v>
          </cell>
          <cell r="L2829">
            <v>3731</v>
          </cell>
        </row>
        <row r="2830">
          <cell r="D2830">
            <v>3153283</v>
          </cell>
          <cell r="E2830" t="str">
            <v>AA0809</v>
          </cell>
          <cell r="F2830"/>
          <cell r="G2830">
            <v>4110185040</v>
          </cell>
          <cell r="H2830" t="str">
            <v>RELAY P/N 3658780</v>
          </cell>
          <cell r="I2830">
            <v>1</v>
          </cell>
          <cell r="J2830" t="str">
            <v>EA</v>
          </cell>
          <cell r="K2830">
            <v>3731</v>
          </cell>
          <cell r="L2830">
            <v>3731</v>
          </cell>
        </row>
        <row r="2831">
          <cell r="D2831">
            <v>3153287</v>
          </cell>
          <cell r="E2831" t="str">
            <v>AA0809</v>
          </cell>
          <cell r="F2831"/>
          <cell r="G2831">
            <v>4110185040</v>
          </cell>
          <cell r="H2831" t="str">
            <v>RELAY P/N 3658780</v>
          </cell>
          <cell r="I2831">
            <v>1</v>
          </cell>
          <cell r="J2831" t="str">
            <v>EA</v>
          </cell>
          <cell r="K2831">
            <v>3731</v>
          </cell>
          <cell r="L2831">
            <v>3731</v>
          </cell>
        </row>
        <row r="2832">
          <cell r="D2832">
            <v>3153288</v>
          </cell>
          <cell r="E2832" t="str">
            <v>AA0809</v>
          </cell>
          <cell r="F2832"/>
          <cell r="G2832">
            <v>4110185040</v>
          </cell>
          <cell r="H2832" t="str">
            <v>RELAY P/N 3658780</v>
          </cell>
          <cell r="I2832">
            <v>1</v>
          </cell>
          <cell r="J2832" t="str">
            <v>EA</v>
          </cell>
          <cell r="K2832">
            <v>3731</v>
          </cell>
          <cell r="L2832">
            <v>3731</v>
          </cell>
        </row>
        <row r="2833">
          <cell r="D2833">
            <v>3153289</v>
          </cell>
          <cell r="E2833" t="str">
            <v>AA0809</v>
          </cell>
          <cell r="F2833"/>
          <cell r="G2833">
            <v>4110185040</v>
          </cell>
          <cell r="H2833" t="str">
            <v>RELAY P/N 3658780</v>
          </cell>
          <cell r="I2833">
            <v>1</v>
          </cell>
          <cell r="J2833" t="str">
            <v>EA</v>
          </cell>
          <cell r="K2833">
            <v>3731</v>
          </cell>
          <cell r="L2833">
            <v>3731</v>
          </cell>
        </row>
        <row r="2834">
          <cell r="D2834">
            <v>3153290</v>
          </cell>
          <cell r="E2834" t="str">
            <v>AA0809</v>
          </cell>
          <cell r="F2834"/>
          <cell r="G2834">
            <v>4110185040</v>
          </cell>
          <cell r="H2834" t="str">
            <v>RELAY P/N 3658780</v>
          </cell>
          <cell r="I2834">
            <v>1</v>
          </cell>
          <cell r="J2834" t="str">
            <v>EA</v>
          </cell>
          <cell r="K2834">
            <v>3731</v>
          </cell>
          <cell r="L2834">
            <v>3731</v>
          </cell>
        </row>
        <row r="2835">
          <cell r="D2835">
            <v>3153291</v>
          </cell>
          <cell r="E2835" t="str">
            <v>AA0809</v>
          </cell>
          <cell r="F2835"/>
          <cell r="G2835">
            <v>4110185040</v>
          </cell>
          <cell r="H2835" t="str">
            <v>RELAY P/N 3658780</v>
          </cell>
          <cell r="I2835">
            <v>1</v>
          </cell>
          <cell r="J2835" t="str">
            <v>EA</v>
          </cell>
          <cell r="K2835">
            <v>3731</v>
          </cell>
          <cell r="L2835">
            <v>3731</v>
          </cell>
        </row>
        <row r="2836">
          <cell r="D2836">
            <v>3153292</v>
          </cell>
          <cell r="E2836" t="str">
            <v>AA0809</v>
          </cell>
          <cell r="F2836"/>
          <cell r="G2836">
            <v>4110185040</v>
          </cell>
          <cell r="H2836" t="str">
            <v>RELAY P/N 3658780</v>
          </cell>
          <cell r="I2836">
            <v>1</v>
          </cell>
          <cell r="J2836" t="str">
            <v>EA</v>
          </cell>
          <cell r="K2836">
            <v>3731</v>
          </cell>
          <cell r="L2836">
            <v>3731</v>
          </cell>
        </row>
        <row r="2837">
          <cell r="D2837">
            <v>3153293</v>
          </cell>
          <cell r="E2837" t="str">
            <v>AA0809</v>
          </cell>
          <cell r="F2837"/>
          <cell r="G2837">
            <v>4110185040</v>
          </cell>
          <cell r="H2837" t="str">
            <v>RELAY P/N 3658780</v>
          </cell>
          <cell r="I2837">
            <v>1</v>
          </cell>
          <cell r="J2837" t="str">
            <v>EA</v>
          </cell>
          <cell r="K2837">
            <v>3731</v>
          </cell>
          <cell r="L2837">
            <v>3731</v>
          </cell>
        </row>
        <row r="2838">
          <cell r="D2838">
            <v>3153294</v>
          </cell>
          <cell r="E2838" t="str">
            <v>AA0809</v>
          </cell>
          <cell r="F2838"/>
          <cell r="G2838">
            <v>4110185040</v>
          </cell>
          <cell r="H2838" t="str">
            <v>RELAY P/N 3658780</v>
          </cell>
          <cell r="I2838">
            <v>1</v>
          </cell>
          <cell r="J2838" t="str">
            <v>EA</v>
          </cell>
          <cell r="K2838">
            <v>3731</v>
          </cell>
          <cell r="L2838">
            <v>3731</v>
          </cell>
        </row>
        <row r="2839">
          <cell r="D2839">
            <v>3154248</v>
          </cell>
          <cell r="E2839" t="str">
            <v>AA0352</v>
          </cell>
          <cell r="F2839"/>
          <cell r="G2839">
            <v>4110185390</v>
          </cell>
          <cell r="H2839" t="str">
            <v>FRONT SPIDER ASSY P/N 1003</v>
          </cell>
          <cell r="I2839">
            <v>2</v>
          </cell>
          <cell r="J2839" t="str">
            <v>EA</v>
          </cell>
          <cell r="K2839">
            <v>49600</v>
          </cell>
          <cell r="L2839">
            <v>24800</v>
          </cell>
        </row>
        <row r="2840">
          <cell r="D2840">
            <v>3154249</v>
          </cell>
          <cell r="E2840" t="str">
            <v>AA0352</v>
          </cell>
          <cell r="F2840"/>
          <cell r="G2840">
            <v>4110185390</v>
          </cell>
          <cell r="H2840" t="str">
            <v>FRONT SPIDER ASSY P/N 1003</v>
          </cell>
          <cell r="I2840">
            <v>2</v>
          </cell>
          <cell r="J2840" t="str">
            <v>EA</v>
          </cell>
          <cell r="K2840">
            <v>49600</v>
          </cell>
          <cell r="L2840">
            <v>24800</v>
          </cell>
        </row>
        <row r="2841">
          <cell r="D2841">
            <v>3157171</v>
          </cell>
          <cell r="E2841" t="str">
            <v>AA0056</v>
          </cell>
          <cell r="F2841"/>
          <cell r="G2841" t="str">
            <v>4110185195</v>
          </cell>
          <cell r="H2841" t="str">
            <v>BEARING P/N 5211.C3</v>
          </cell>
          <cell r="I2841">
            <v>10</v>
          </cell>
          <cell r="J2841" t="str">
            <v>EA</v>
          </cell>
          <cell r="K2841">
            <v>19000</v>
          </cell>
          <cell r="L2841">
            <v>1900</v>
          </cell>
        </row>
        <row r="2842">
          <cell r="D2842">
            <v>3157171</v>
          </cell>
          <cell r="E2842" t="str">
            <v>AA0061</v>
          </cell>
          <cell r="F2842"/>
          <cell r="G2842" t="str">
            <v>4110185195</v>
          </cell>
          <cell r="H2842" t="str">
            <v>BEARING P/N 6311.C3</v>
          </cell>
          <cell r="I2842">
            <v>20</v>
          </cell>
          <cell r="J2842" t="str">
            <v>EA</v>
          </cell>
          <cell r="K2842">
            <v>11800</v>
          </cell>
          <cell r="L2842">
            <v>590</v>
          </cell>
        </row>
        <row r="2843">
          <cell r="D2843">
            <v>3157171</v>
          </cell>
          <cell r="E2843" t="str">
            <v>AA0086</v>
          </cell>
          <cell r="F2843"/>
          <cell r="G2843" t="str">
            <v>4110185195</v>
          </cell>
          <cell r="H2843" t="str">
            <v>BEARING P/N NU212.M.C3</v>
          </cell>
          <cell r="I2843">
            <v>20</v>
          </cell>
          <cell r="J2843" t="str">
            <v>EA</v>
          </cell>
          <cell r="K2843">
            <v>56000</v>
          </cell>
          <cell r="L2843">
            <v>2800</v>
          </cell>
        </row>
        <row r="2844">
          <cell r="D2844">
            <v>3157171</v>
          </cell>
          <cell r="E2844" t="str">
            <v>AA0088</v>
          </cell>
          <cell r="F2844"/>
          <cell r="G2844" t="str">
            <v>4110185195</v>
          </cell>
          <cell r="H2844" t="str">
            <v>BEARING P/N NU218.C3</v>
          </cell>
          <cell r="I2844">
            <v>10</v>
          </cell>
          <cell r="J2844" t="str">
            <v>EA</v>
          </cell>
          <cell r="K2844">
            <v>55000</v>
          </cell>
          <cell r="L2844">
            <v>5500</v>
          </cell>
        </row>
        <row r="2845">
          <cell r="D2845">
            <v>3157577</v>
          </cell>
          <cell r="E2845" t="str">
            <v>AA0498</v>
          </cell>
          <cell r="F2845"/>
          <cell r="G2845">
            <v>4110186258</v>
          </cell>
          <cell r="H2845" t="str">
            <v>HYDRAULIC PUMP SEAL KIT</v>
          </cell>
          <cell r="I2845">
            <v>1</v>
          </cell>
          <cell r="J2845" t="str">
            <v>SE</v>
          </cell>
          <cell r="K2845">
            <v>26120</v>
          </cell>
          <cell r="L2845">
            <v>26120</v>
          </cell>
        </row>
        <row r="2846">
          <cell r="D2846">
            <v>3157577</v>
          </cell>
          <cell r="E2846" t="str">
            <v>AA0766</v>
          </cell>
          <cell r="F2846"/>
          <cell r="G2846">
            <v>4110186258</v>
          </cell>
          <cell r="H2846" t="str">
            <v>PLATE P/N 705-17-04611</v>
          </cell>
          <cell r="I2846">
            <v>8</v>
          </cell>
          <cell r="J2846" t="str">
            <v>EA</v>
          </cell>
          <cell r="K2846">
            <v>25600</v>
          </cell>
          <cell r="L2846">
            <v>3200</v>
          </cell>
        </row>
        <row r="2847">
          <cell r="D2847">
            <v>3157612</v>
          </cell>
          <cell r="E2847" t="str">
            <v>AA0161</v>
          </cell>
          <cell r="F2847"/>
          <cell r="G2847">
            <v>4110185257</v>
          </cell>
          <cell r="H2847" t="str">
            <v>CARRIER LOW P/N 953-TM-32016</v>
          </cell>
          <cell r="I2847">
            <v>1</v>
          </cell>
          <cell r="J2847" t="str">
            <v>EA</v>
          </cell>
          <cell r="K2847">
            <v>39800</v>
          </cell>
          <cell r="L2847">
            <v>39800</v>
          </cell>
        </row>
        <row r="2848">
          <cell r="D2848">
            <v>3157612</v>
          </cell>
          <cell r="E2848" t="str">
            <v>AA0388</v>
          </cell>
          <cell r="F2848"/>
          <cell r="G2848">
            <v>4110185257</v>
          </cell>
          <cell r="H2848" t="str">
            <v>GEAR P/N 953-TM-54219</v>
          </cell>
          <cell r="I2848">
            <v>1</v>
          </cell>
          <cell r="J2848" t="str">
            <v>EA</v>
          </cell>
          <cell r="K2848">
            <v>40000</v>
          </cell>
          <cell r="L2848">
            <v>40000</v>
          </cell>
        </row>
        <row r="2849">
          <cell r="D2849">
            <v>3157612</v>
          </cell>
          <cell r="E2849" t="str">
            <v>AA0398</v>
          </cell>
          <cell r="F2849"/>
          <cell r="G2849">
            <v>4110185257</v>
          </cell>
          <cell r="H2849" t="str">
            <v>GEAR RING P/N 985-TM-51915</v>
          </cell>
          <cell r="I2849">
            <v>1</v>
          </cell>
          <cell r="J2849" t="str">
            <v>EA</v>
          </cell>
          <cell r="K2849">
            <v>40000</v>
          </cell>
          <cell r="L2849">
            <v>40000</v>
          </cell>
        </row>
        <row r="2850">
          <cell r="D2850">
            <v>3157612</v>
          </cell>
          <cell r="E2850" t="str">
            <v>AA0892</v>
          </cell>
          <cell r="F2850"/>
          <cell r="G2850">
            <v>4110185257</v>
          </cell>
          <cell r="H2850" t="str">
            <v>SHAFT ASSY P/N 985-TC-02099</v>
          </cell>
          <cell r="I2850">
            <v>1</v>
          </cell>
          <cell r="J2850" t="str">
            <v>EA</v>
          </cell>
          <cell r="K2850">
            <v>70000</v>
          </cell>
          <cell r="L2850">
            <v>70000</v>
          </cell>
        </row>
        <row r="2851">
          <cell r="D2851">
            <v>3157661</v>
          </cell>
          <cell r="E2851" t="str">
            <v>AA0100</v>
          </cell>
          <cell r="F2851"/>
          <cell r="G2851" t="str">
            <v>4150327671</v>
          </cell>
          <cell r="H2851" t="str">
            <v>BELT V RIBBED P/N 5413007</v>
          </cell>
          <cell r="I2851">
            <v>4</v>
          </cell>
          <cell r="J2851" t="str">
            <v>EA</v>
          </cell>
          <cell r="K2851">
            <v>58360</v>
          </cell>
          <cell r="L2851">
            <v>14590</v>
          </cell>
        </row>
        <row r="2852">
          <cell r="D2852">
            <v>3157661</v>
          </cell>
          <cell r="E2852" t="str">
            <v>AA0412</v>
          </cell>
          <cell r="F2852"/>
          <cell r="G2852" t="str">
            <v>4150327671</v>
          </cell>
          <cell r="H2852" t="str">
            <v>HARNESS WIRING P/N 4295497</v>
          </cell>
          <cell r="I2852">
            <v>4</v>
          </cell>
          <cell r="J2852" t="str">
            <v>EA</v>
          </cell>
          <cell r="K2852">
            <v>29300</v>
          </cell>
          <cell r="L2852">
            <v>7325</v>
          </cell>
        </row>
        <row r="2853">
          <cell r="D2853">
            <v>3157811</v>
          </cell>
          <cell r="E2853" t="str">
            <v>AA0736</v>
          </cell>
          <cell r="F2853"/>
          <cell r="G2853">
            <v>4110185412</v>
          </cell>
          <cell r="H2853" t="str">
            <v>PISTON P/N 985-AX-13087 (74-710)</v>
          </cell>
          <cell r="I2853">
            <v>24</v>
          </cell>
          <cell r="J2853" t="str">
            <v>EA</v>
          </cell>
          <cell r="K2853">
            <v>69600</v>
          </cell>
          <cell r="L2853">
            <v>2900</v>
          </cell>
        </row>
        <row r="2854">
          <cell r="D2854">
            <v>3157813</v>
          </cell>
          <cell r="E2854" t="str">
            <v>AA0736</v>
          </cell>
          <cell r="F2854"/>
          <cell r="G2854">
            <v>4110185412</v>
          </cell>
          <cell r="H2854" t="str">
            <v>PISTON P/N 985-AX-13087 (74-710)</v>
          </cell>
          <cell r="I2854">
            <v>24</v>
          </cell>
          <cell r="J2854" t="str">
            <v>EA</v>
          </cell>
          <cell r="K2854">
            <v>69600</v>
          </cell>
          <cell r="L2854">
            <v>2900</v>
          </cell>
        </row>
        <row r="2855">
          <cell r="D2855">
            <v>3158146</v>
          </cell>
          <cell r="E2855" t="str">
            <v>AA0028</v>
          </cell>
          <cell r="F2855"/>
          <cell r="G2855" t="str">
            <v>4110186214</v>
          </cell>
          <cell r="H2855" t="str">
            <v>AIR PRESSURE GAUGE P/N 561842000400</v>
          </cell>
          <cell r="I2855">
            <v>1</v>
          </cell>
          <cell r="J2855" t="str">
            <v>EA</v>
          </cell>
          <cell r="K2855">
            <v>9500</v>
          </cell>
          <cell r="L2855">
            <v>9500</v>
          </cell>
        </row>
        <row r="2856">
          <cell r="D2856">
            <v>3158148</v>
          </cell>
          <cell r="E2856" t="str">
            <v>AA0028</v>
          </cell>
          <cell r="F2856"/>
          <cell r="G2856">
            <v>4110186214</v>
          </cell>
          <cell r="H2856" t="str">
            <v>AIR PRESSURE GAUGE P/N 561842000400</v>
          </cell>
          <cell r="I2856">
            <v>1</v>
          </cell>
          <cell r="J2856" t="str">
            <v>EA </v>
          </cell>
          <cell r="K2856">
            <v>9500</v>
          </cell>
          <cell r="L2856">
            <v>9500</v>
          </cell>
        </row>
        <row r="2857">
          <cell r="D2857">
            <v>3158150</v>
          </cell>
          <cell r="E2857" t="str">
            <v>AA0028</v>
          </cell>
          <cell r="F2857"/>
          <cell r="G2857">
            <v>4110186214</v>
          </cell>
          <cell r="H2857" t="str">
            <v>AIR PRESSURE GAUGE P/N 561842000400</v>
          </cell>
          <cell r="I2857">
            <v>1</v>
          </cell>
          <cell r="J2857" t="str">
            <v>EA</v>
          </cell>
          <cell r="K2857">
            <v>9500</v>
          </cell>
          <cell r="L2857">
            <v>9500</v>
          </cell>
        </row>
        <row r="2858">
          <cell r="D2858">
            <v>3158151</v>
          </cell>
          <cell r="E2858" t="str">
            <v>AA0028</v>
          </cell>
          <cell r="F2858"/>
          <cell r="G2858">
            <v>4110186214</v>
          </cell>
          <cell r="H2858" t="str">
            <v>AIR PRESSURE GAUGE P/N 561842000400</v>
          </cell>
          <cell r="I2858">
            <v>1</v>
          </cell>
          <cell r="J2858" t="str">
            <v>EA</v>
          </cell>
          <cell r="K2858">
            <v>9500</v>
          </cell>
          <cell r="L2858">
            <v>9500</v>
          </cell>
        </row>
        <row r="2859">
          <cell r="D2859">
            <v>3158153</v>
          </cell>
          <cell r="E2859" t="str">
            <v>AA0028</v>
          </cell>
          <cell r="F2859"/>
          <cell r="G2859">
            <v>4110186214</v>
          </cell>
          <cell r="H2859" t="str">
            <v>AIR PRESSURE GAUGE P/N 561842000400</v>
          </cell>
          <cell r="I2859">
            <v>1</v>
          </cell>
          <cell r="J2859" t="str">
            <v>EA</v>
          </cell>
          <cell r="K2859">
            <v>9500</v>
          </cell>
          <cell r="L2859">
            <v>9500</v>
          </cell>
        </row>
        <row r="2860">
          <cell r="D2860">
            <v>3158155</v>
          </cell>
          <cell r="E2860" t="str">
            <v>AA0028</v>
          </cell>
          <cell r="F2860"/>
          <cell r="G2860">
            <v>4110186214</v>
          </cell>
          <cell r="H2860" t="str">
            <v>AIR PRESSURE GAUGE P/N 561842000400</v>
          </cell>
          <cell r="I2860">
            <v>1</v>
          </cell>
          <cell r="J2860" t="str">
            <v>EA</v>
          </cell>
          <cell r="K2860">
            <v>9500</v>
          </cell>
          <cell r="L2860">
            <v>9500</v>
          </cell>
        </row>
        <row r="2861">
          <cell r="D2861">
            <v>3158157</v>
          </cell>
          <cell r="E2861" t="str">
            <v>AA0028</v>
          </cell>
          <cell r="F2861"/>
          <cell r="G2861">
            <v>4110186214</v>
          </cell>
          <cell r="H2861" t="str">
            <v>AIR PRESSURE GAUGE P/N 561842000400</v>
          </cell>
          <cell r="I2861">
            <v>1</v>
          </cell>
          <cell r="J2861" t="str">
            <v>EA</v>
          </cell>
          <cell r="K2861">
            <v>9500</v>
          </cell>
          <cell r="L2861">
            <v>9500</v>
          </cell>
        </row>
        <row r="2862">
          <cell r="D2862">
            <v>3158158</v>
          </cell>
          <cell r="E2862" t="str">
            <v>AA0028</v>
          </cell>
          <cell r="F2862"/>
          <cell r="G2862">
            <v>4110186214</v>
          </cell>
          <cell r="H2862" t="str">
            <v>AIR PRESSURE GAUGE P/N 561842000400</v>
          </cell>
          <cell r="I2862">
            <v>1</v>
          </cell>
          <cell r="J2862" t="str">
            <v>EA</v>
          </cell>
          <cell r="K2862">
            <v>9500</v>
          </cell>
          <cell r="L2862">
            <v>9500</v>
          </cell>
        </row>
        <row r="2863">
          <cell r="D2863">
            <v>3158160</v>
          </cell>
          <cell r="E2863" t="str">
            <v>AA0028</v>
          </cell>
          <cell r="F2863"/>
          <cell r="G2863">
            <v>4110186214</v>
          </cell>
          <cell r="H2863" t="str">
            <v>AIR PRESSURE GAUGE P/N 561842000400</v>
          </cell>
          <cell r="I2863">
            <v>1</v>
          </cell>
          <cell r="J2863" t="str">
            <v>EA</v>
          </cell>
          <cell r="K2863">
            <v>9500</v>
          </cell>
          <cell r="L2863">
            <v>9500</v>
          </cell>
        </row>
        <row r="2864">
          <cell r="D2864">
            <v>3158163</v>
          </cell>
          <cell r="E2864" t="str">
            <v>AA0028</v>
          </cell>
          <cell r="F2864"/>
          <cell r="G2864">
            <v>4110186214</v>
          </cell>
          <cell r="H2864" t="str">
            <v>AIR PRESSURE GAUGE P/N 561842000400</v>
          </cell>
          <cell r="I2864">
            <v>1</v>
          </cell>
          <cell r="J2864" t="str">
            <v>EA</v>
          </cell>
          <cell r="K2864">
            <v>9500</v>
          </cell>
          <cell r="L2864">
            <v>9500</v>
          </cell>
        </row>
        <row r="2865">
          <cell r="D2865">
            <v>3158165</v>
          </cell>
          <cell r="E2865" t="str">
            <v>AA0028</v>
          </cell>
          <cell r="F2865"/>
          <cell r="G2865">
            <v>4110186214</v>
          </cell>
          <cell r="H2865" t="str">
            <v>AIR PRESSURE GAUGE P/N 561842000400</v>
          </cell>
          <cell r="I2865">
            <v>1</v>
          </cell>
          <cell r="J2865" t="str">
            <v>EA</v>
          </cell>
          <cell r="K2865">
            <v>9500</v>
          </cell>
          <cell r="L2865">
            <v>9500</v>
          </cell>
        </row>
        <row r="2866">
          <cell r="D2866">
            <v>3158167</v>
          </cell>
          <cell r="E2866" t="str">
            <v>AA0028</v>
          </cell>
          <cell r="F2866"/>
          <cell r="G2866">
            <v>4110186214</v>
          </cell>
          <cell r="H2866" t="str">
            <v>AIR PRESSURE GAUGE P/N 561842000400</v>
          </cell>
          <cell r="I2866">
            <v>1</v>
          </cell>
          <cell r="J2866" t="str">
            <v>EA</v>
          </cell>
          <cell r="K2866">
            <v>9500</v>
          </cell>
          <cell r="L2866">
            <v>9500</v>
          </cell>
        </row>
        <row r="2867">
          <cell r="D2867">
            <v>3158171</v>
          </cell>
          <cell r="E2867" t="str">
            <v>AA0028</v>
          </cell>
          <cell r="F2867"/>
          <cell r="G2867">
            <v>4110186214</v>
          </cell>
          <cell r="H2867" t="str">
            <v>AIR PRESSURE GAUGE P/N 561842000400</v>
          </cell>
          <cell r="I2867">
            <v>1</v>
          </cell>
          <cell r="J2867" t="str">
            <v>EA</v>
          </cell>
          <cell r="K2867">
            <v>9500</v>
          </cell>
          <cell r="L2867">
            <v>9500</v>
          </cell>
        </row>
        <row r="2868">
          <cell r="D2868">
            <v>3158174</v>
          </cell>
          <cell r="E2868" t="str">
            <v>AA0028</v>
          </cell>
          <cell r="F2868"/>
          <cell r="G2868">
            <v>4110186214</v>
          </cell>
          <cell r="H2868" t="str">
            <v>AIR PRESSURE GAUGE P/N 561842000400</v>
          </cell>
          <cell r="I2868">
            <v>1</v>
          </cell>
          <cell r="J2868" t="str">
            <v>EA</v>
          </cell>
          <cell r="K2868">
            <v>9500</v>
          </cell>
          <cell r="L2868">
            <v>9500</v>
          </cell>
        </row>
        <row r="2869">
          <cell r="D2869">
            <v>3158177</v>
          </cell>
          <cell r="E2869" t="str">
            <v>AA0028</v>
          </cell>
          <cell r="F2869"/>
          <cell r="G2869">
            <v>4110186214</v>
          </cell>
          <cell r="H2869" t="str">
            <v>AIR PRESSURE GAUGE P/N 561842000400</v>
          </cell>
          <cell r="I2869">
            <v>1</v>
          </cell>
          <cell r="J2869" t="str">
            <v>EA</v>
          </cell>
          <cell r="K2869">
            <v>9500</v>
          </cell>
          <cell r="L2869">
            <v>9500</v>
          </cell>
        </row>
        <row r="2870">
          <cell r="D2870">
            <v>3158180</v>
          </cell>
          <cell r="E2870" t="str">
            <v>AA0028</v>
          </cell>
          <cell r="F2870"/>
          <cell r="G2870">
            <v>4110186214</v>
          </cell>
          <cell r="H2870" t="str">
            <v>AIR PRESSURE GAUGE P/N 561842000400</v>
          </cell>
          <cell r="I2870">
            <v>1</v>
          </cell>
          <cell r="J2870" t="str">
            <v>EA</v>
          </cell>
          <cell r="K2870">
            <v>9500</v>
          </cell>
          <cell r="L2870">
            <v>9500</v>
          </cell>
        </row>
        <row r="2871">
          <cell r="D2871">
            <v>3158182</v>
          </cell>
          <cell r="E2871" t="str">
            <v>AA0028</v>
          </cell>
          <cell r="F2871"/>
          <cell r="G2871">
            <v>4110186214</v>
          </cell>
          <cell r="H2871" t="str">
            <v>AIR PRESSURE GAUGE P/N 561842000400</v>
          </cell>
          <cell r="I2871">
            <v>1</v>
          </cell>
          <cell r="J2871" t="str">
            <v>EA</v>
          </cell>
          <cell r="K2871">
            <v>9500</v>
          </cell>
          <cell r="L2871">
            <v>9500</v>
          </cell>
        </row>
        <row r="2872">
          <cell r="D2872">
            <v>3158207</v>
          </cell>
          <cell r="E2872" t="str">
            <v>AA0498</v>
          </cell>
          <cell r="F2872"/>
          <cell r="G2872">
            <v>4110186258</v>
          </cell>
          <cell r="H2872" t="str">
            <v>HYDRAULIC PUMP SEAL KIT</v>
          </cell>
          <cell r="I2872">
            <v>2</v>
          </cell>
          <cell r="J2872" t="str">
            <v>SE</v>
          </cell>
          <cell r="K2872">
            <v>52240</v>
          </cell>
          <cell r="L2872">
            <v>26120</v>
          </cell>
        </row>
        <row r="2873">
          <cell r="D2873">
            <v>3158207</v>
          </cell>
          <cell r="E2873" t="str">
            <v>AA0766</v>
          </cell>
          <cell r="F2873"/>
          <cell r="G2873">
            <v>4110186258</v>
          </cell>
          <cell r="H2873" t="str">
            <v>PLATE P/N 705-17-04611</v>
          </cell>
          <cell r="I2873">
            <v>16</v>
          </cell>
          <cell r="J2873" t="str">
            <v>EA</v>
          </cell>
          <cell r="K2873">
            <v>51200</v>
          </cell>
          <cell r="L2873">
            <v>3200</v>
          </cell>
        </row>
        <row r="2874">
          <cell r="D2874">
            <v>3161210</v>
          </cell>
          <cell r="E2874" t="str">
            <v>AA0101</v>
          </cell>
          <cell r="F2874"/>
          <cell r="G2874">
            <v>4110185389</v>
          </cell>
          <cell r="H2874" t="str">
            <v>BEVEL SET ASSY P/N 985-AX-03675</v>
          </cell>
          <cell r="I2874">
            <v>1</v>
          </cell>
          <cell r="J2874" t="str">
            <v>SE</v>
          </cell>
          <cell r="K2874">
            <v>464900</v>
          </cell>
          <cell r="L2874">
            <v>464900</v>
          </cell>
        </row>
        <row r="2875">
          <cell r="D2875">
            <v>3161513</v>
          </cell>
          <cell r="E2875" t="str">
            <v>AA0798</v>
          </cell>
          <cell r="F2875"/>
          <cell r="G2875">
            <v>4110185395</v>
          </cell>
          <cell r="H2875" t="str">
            <v>REAR PROPELLER SHAFT ASSEMBLY</v>
          </cell>
          <cell r="I2875">
            <v>1</v>
          </cell>
          <cell r="J2875" t="str">
            <v>EA</v>
          </cell>
          <cell r="K2875">
            <v>214000</v>
          </cell>
          <cell r="L2875">
            <v>214000</v>
          </cell>
        </row>
        <row r="2876">
          <cell r="D2876">
            <v>3161833</v>
          </cell>
          <cell r="E2876" t="str">
            <v>AA0204</v>
          </cell>
          <cell r="F2876"/>
          <cell r="G2876">
            <v>4150328199</v>
          </cell>
          <cell r="H2876" t="str">
            <v>CUSHION RUBBER P/N 56201122410</v>
          </cell>
          <cell r="I2876">
            <v>8</v>
          </cell>
          <cell r="J2876" t="str">
            <v>EA</v>
          </cell>
          <cell r="K2876">
            <v>20560</v>
          </cell>
          <cell r="L2876">
            <v>2570</v>
          </cell>
        </row>
        <row r="2877">
          <cell r="D2877">
            <v>3161834</v>
          </cell>
          <cell r="E2877" t="str">
            <v>AA0204</v>
          </cell>
          <cell r="F2877"/>
          <cell r="G2877" t="str">
            <v>4150328199</v>
          </cell>
          <cell r="H2877" t="str">
            <v>CUSHION RUBBER P/N 56201122410</v>
          </cell>
          <cell r="I2877">
            <v>8</v>
          </cell>
          <cell r="J2877" t="str">
            <v>EA</v>
          </cell>
          <cell r="K2877">
            <v>20560</v>
          </cell>
          <cell r="L2877">
            <v>2570</v>
          </cell>
        </row>
        <row r="2878">
          <cell r="D2878">
            <v>3161835</v>
          </cell>
          <cell r="E2878" t="str">
            <v>AA0204</v>
          </cell>
          <cell r="F2878"/>
          <cell r="G2878">
            <v>4150328199</v>
          </cell>
          <cell r="H2878" t="str">
            <v>CUSHION RUBBER P/N 56201122410</v>
          </cell>
          <cell r="I2878">
            <v>8</v>
          </cell>
          <cell r="J2878" t="str">
            <v>EA</v>
          </cell>
          <cell r="K2878">
            <v>20560</v>
          </cell>
          <cell r="L2878">
            <v>2570</v>
          </cell>
        </row>
        <row r="2879">
          <cell r="D2879">
            <v>3162047</v>
          </cell>
          <cell r="E2879" t="str">
            <v>AA0001</v>
          </cell>
          <cell r="F2879"/>
          <cell r="G2879">
            <v>4110185388</v>
          </cell>
          <cell r="H2879" t="str">
            <v>3RD CLUTCH SET</v>
          </cell>
          <cell r="I2879">
            <v>1</v>
          </cell>
          <cell r="J2879" t="str">
            <v>SE</v>
          </cell>
          <cell r="K2879">
            <v>46100</v>
          </cell>
          <cell r="L2879">
            <v>46100</v>
          </cell>
        </row>
        <row r="2880">
          <cell r="D2880">
            <v>3162048</v>
          </cell>
          <cell r="E2880" t="str">
            <v>AA0001</v>
          </cell>
          <cell r="F2880"/>
          <cell r="G2880">
            <v>4110185388</v>
          </cell>
          <cell r="H2880" t="str">
            <v>3RD CLUTCH SET</v>
          </cell>
          <cell r="I2880">
            <v>1</v>
          </cell>
          <cell r="J2880" t="str">
            <v>SE</v>
          </cell>
          <cell r="K2880">
            <v>46100</v>
          </cell>
          <cell r="L2880">
            <v>46100</v>
          </cell>
        </row>
        <row r="2881">
          <cell r="D2881">
            <v>3162049</v>
          </cell>
          <cell r="E2881" t="str">
            <v>AA0001</v>
          </cell>
          <cell r="F2881"/>
          <cell r="G2881">
            <v>4110185388</v>
          </cell>
          <cell r="H2881" t="str">
            <v>3RD CLUTCH SET</v>
          </cell>
          <cell r="I2881">
            <v>1</v>
          </cell>
          <cell r="J2881" t="str">
            <v>SE</v>
          </cell>
          <cell r="K2881">
            <v>46100</v>
          </cell>
          <cell r="L2881">
            <v>46100</v>
          </cell>
        </row>
        <row r="2882">
          <cell r="D2882">
            <v>3162050</v>
          </cell>
          <cell r="E2882" t="str">
            <v>AA0001</v>
          </cell>
          <cell r="F2882"/>
          <cell r="G2882">
            <v>4110185388</v>
          </cell>
          <cell r="H2882" t="str">
            <v>3RD CLUTCH SET</v>
          </cell>
          <cell r="I2882">
            <v>1</v>
          </cell>
          <cell r="J2882" t="str">
            <v>SE</v>
          </cell>
          <cell r="K2882">
            <v>46100</v>
          </cell>
          <cell r="L2882">
            <v>46100</v>
          </cell>
        </row>
        <row r="2883">
          <cell r="D2883">
            <v>3162051</v>
          </cell>
          <cell r="E2883" t="str">
            <v>AA0001</v>
          </cell>
          <cell r="F2883"/>
          <cell r="G2883">
            <v>4110185388</v>
          </cell>
          <cell r="H2883" t="str">
            <v>3RD CLUTCH SET</v>
          </cell>
          <cell r="I2883">
            <v>1</v>
          </cell>
          <cell r="J2883" t="str">
            <v>SE</v>
          </cell>
          <cell r="K2883">
            <v>46100</v>
          </cell>
          <cell r="L2883">
            <v>46100</v>
          </cell>
        </row>
        <row r="2884">
          <cell r="D2884">
            <v>3162136</v>
          </cell>
          <cell r="E2884" t="str">
            <v>AA0738</v>
          </cell>
          <cell r="F2884"/>
          <cell r="G2884" t="str">
            <v>4110185439</v>
          </cell>
          <cell r="H2884" t="str">
            <v>PISTON SEAL OF TRANSMISSION</v>
          </cell>
          <cell r="I2884">
            <v>1</v>
          </cell>
          <cell r="J2884" t="str">
            <v>SE</v>
          </cell>
          <cell r="K2884">
            <v>24900</v>
          </cell>
          <cell r="L2884">
            <v>24900</v>
          </cell>
        </row>
        <row r="2885">
          <cell r="D2885">
            <v>3162137</v>
          </cell>
          <cell r="E2885" t="str">
            <v>AA0738</v>
          </cell>
          <cell r="F2885"/>
          <cell r="G2885">
            <v>4110185439</v>
          </cell>
          <cell r="H2885" t="str">
            <v>PISTON SEAL OF TRANSMISSION</v>
          </cell>
          <cell r="I2885">
            <v>1</v>
          </cell>
          <cell r="J2885" t="str">
            <v>SE </v>
          </cell>
          <cell r="K2885">
            <v>24900</v>
          </cell>
          <cell r="L2885">
            <v>24900</v>
          </cell>
        </row>
        <row r="2886">
          <cell r="D2886">
            <v>3162138</v>
          </cell>
          <cell r="E2886" t="str">
            <v>AA0738</v>
          </cell>
          <cell r="F2886"/>
          <cell r="G2886">
            <v>4110185439</v>
          </cell>
          <cell r="H2886" t="str">
            <v>PISTON SEAL OF TRANSMISSION</v>
          </cell>
          <cell r="I2886">
            <v>1</v>
          </cell>
          <cell r="J2886" t="str">
            <v>SE</v>
          </cell>
          <cell r="K2886">
            <v>24900</v>
          </cell>
          <cell r="L2886">
            <v>24900</v>
          </cell>
        </row>
        <row r="2887">
          <cell r="D2887">
            <v>3162139</v>
          </cell>
          <cell r="E2887" t="str">
            <v>AA0738</v>
          </cell>
          <cell r="F2887"/>
          <cell r="G2887">
            <v>4110185439</v>
          </cell>
          <cell r="H2887" t="str">
            <v>PISTON SEAL OF TRANSMISSION</v>
          </cell>
          <cell r="I2887">
            <v>1</v>
          </cell>
          <cell r="J2887" t="str">
            <v>SE</v>
          </cell>
          <cell r="K2887">
            <v>24900</v>
          </cell>
          <cell r="L2887">
            <v>24900</v>
          </cell>
        </row>
        <row r="2888">
          <cell r="D2888">
            <v>3162140</v>
          </cell>
          <cell r="E2888" t="str">
            <v>AA0738</v>
          </cell>
          <cell r="F2888"/>
          <cell r="G2888">
            <v>4110185439</v>
          </cell>
          <cell r="H2888" t="str">
            <v>PISTON SEAL OF TRANSMISSION</v>
          </cell>
          <cell r="I2888">
            <v>1</v>
          </cell>
          <cell r="J2888" t="str">
            <v>SE</v>
          </cell>
          <cell r="K2888">
            <v>24900</v>
          </cell>
          <cell r="L2888">
            <v>24900</v>
          </cell>
        </row>
        <row r="2889">
          <cell r="D2889">
            <v>3162142</v>
          </cell>
          <cell r="E2889" t="str">
            <v>AA0738</v>
          </cell>
          <cell r="F2889"/>
          <cell r="G2889">
            <v>4110185439</v>
          </cell>
          <cell r="H2889" t="str">
            <v>PISTON SEAL OF TRANSMISSION</v>
          </cell>
          <cell r="I2889">
            <v>1</v>
          </cell>
          <cell r="J2889" t="str">
            <v>SE</v>
          </cell>
          <cell r="K2889">
            <v>24900</v>
          </cell>
          <cell r="L2889">
            <v>24900</v>
          </cell>
        </row>
        <row r="2890">
          <cell r="D2890">
            <v>3162143</v>
          </cell>
          <cell r="E2890" t="str">
            <v>AA0738</v>
          </cell>
          <cell r="F2890"/>
          <cell r="G2890">
            <v>4110185439</v>
          </cell>
          <cell r="H2890" t="str">
            <v>PISTON SEAL OF TRANSMISSION</v>
          </cell>
          <cell r="I2890">
            <v>1</v>
          </cell>
          <cell r="J2890" t="str">
            <v>SE</v>
          </cell>
          <cell r="K2890">
            <v>24900</v>
          </cell>
          <cell r="L2890">
            <v>24900</v>
          </cell>
        </row>
        <row r="2891">
          <cell r="D2891">
            <v>3162144</v>
          </cell>
          <cell r="E2891" t="str">
            <v>AA0738</v>
          </cell>
          <cell r="F2891"/>
          <cell r="G2891">
            <v>4110185439</v>
          </cell>
          <cell r="H2891" t="str">
            <v>PISTON SEAL OF TRANSMISSION</v>
          </cell>
          <cell r="I2891">
            <v>1</v>
          </cell>
          <cell r="J2891" t="str">
            <v>SE</v>
          </cell>
          <cell r="K2891">
            <v>24900</v>
          </cell>
          <cell r="L2891">
            <v>24900</v>
          </cell>
        </row>
        <row r="2892">
          <cell r="D2892">
            <v>3162145</v>
          </cell>
          <cell r="E2892" t="str">
            <v>AA0738</v>
          </cell>
          <cell r="F2892"/>
          <cell r="G2892">
            <v>4110185439</v>
          </cell>
          <cell r="H2892" t="str">
            <v>PISTON SEAL OF TRANSMISSION</v>
          </cell>
          <cell r="I2892">
            <v>1</v>
          </cell>
          <cell r="J2892" t="str">
            <v>SE</v>
          </cell>
          <cell r="K2892">
            <v>24900</v>
          </cell>
          <cell r="L2892">
            <v>24900</v>
          </cell>
        </row>
        <row r="2893">
          <cell r="D2893">
            <v>3162146</v>
          </cell>
          <cell r="E2893" t="str">
            <v>AA0738</v>
          </cell>
          <cell r="F2893"/>
          <cell r="G2893">
            <v>4110185439</v>
          </cell>
          <cell r="H2893" t="str">
            <v>PISTON SEAL OF TRANSMISSION</v>
          </cell>
          <cell r="I2893">
            <v>1</v>
          </cell>
          <cell r="J2893" t="str">
            <v>SE</v>
          </cell>
          <cell r="K2893">
            <v>24900</v>
          </cell>
          <cell r="L2893">
            <v>24900</v>
          </cell>
        </row>
        <row r="2894">
          <cell r="D2894">
            <v>3162147</v>
          </cell>
          <cell r="E2894" t="str">
            <v>AA0738</v>
          </cell>
          <cell r="F2894"/>
          <cell r="G2894">
            <v>4110185439</v>
          </cell>
          <cell r="H2894" t="str">
            <v>PISTON SEAL OF TRANSMISSION</v>
          </cell>
          <cell r="I2894">
            <v>1</v>
          </cell>
          <cell r="J2894" t="str">
            <v>SE</v>
          </cell>
          <cell r="K2894">
            <v>24900</v>
          </cell>
          <cell r="L2894">
            <v>24900</v>
          </cell>
        </row>
        <row r="2895">
          <cell r="D2895">
            <v>3162148</v>
          </cell>
          <cell r="E2895" t="str">
            <v>AA0738</v>
          </cell>
          <cell r="F2895"/>
          <cell r="G2895">
            <v>4110185439</v>
          </cell>
          <cell r="H2895" t="str">
            <v>PISTON SEAL OF TRANSMISSION</v>
          </cell>
          <cell r="I2895">
            <v>1</v>
          </cell>
          <cell r="J2895" t="str">
            <v>SE</v>
          </cell>
          <cell r="K2895">
            <v>24900</v>
          </cell>
          <cell r="L2895">
            <v>24900</v>
          </cell>
        </row>
        <row r="2896">
          <cell r="D2896">
            <v>3162149</v>
          </cell>
          <cell r="E2896" t="str">
            <v>AA0738</v>
          </cell>
          <cell r="F2896"/>
          <cell r="G2896">
            <v>4110185439</v>
          </cell>
          <cell r="H2896" t="str">
            <v>PISTON SEAL OF TRANSMISSION</v>
          </cell>
          <cell r="I2896">
            <v>1</v>
          </cell>
          <cell r="J2896" t="str">
            <v>SE</v>
          </cell>
          <cell r="K2896">
            <v>24900</v>
          </cell>
          <cell r="L2896">
            <v>24900</v>
          </cell>
        </row>
        <row r="2897">
          <cell r="D2897">
            <v>3162150</v>
          </cell>
          <cell r="E2897" t="str">
            <v>AA0738</v>
          </cell>
          <cell r="F2897"/>
          <cell r="G2897">
            <v>4110185439</v>
          </cell>
          <cell r="H2897" t="str">
            <v>PISTON SEAL OF TRANSMISSION</v>
          </cell>
          <cell r="I2897">
            <v>1</v>
          </cell>
          <cell r="J2897" t="str">
            <v>SE</v>
          </cell>
          <cell r="K2897">
            <v>24900</v>
          </cell>
          <cell r="L2897">
            <v>24900</v>
          </cell>
        </row>
        <row r="2898">
          <cell r="D2898">
            <v>3162151</v>
          </cell>
          <cell r="E2898" t="str">
            <v>AA0738</v>
          </cell>
          <cell r="F2898"/>
          <cell r="G2898">
            <v>4110185439</v>
          </cell>
          <cell r="H2898" t="str">
            <v>PISTON SEAL OF TRANSMISSION</v>
          </cell>
          <cell r="I2898">
            <v>1</v>
          </cell>
          <cell r="J2898" t="str">
            <v>SE</v>
          </cell>
          <cell r="K2898">
            <v>24900</v>
          </cell>
          <cell r="L2898">
            <v>24900</v>
          </cell>
        </row>
        <row r="2899">
          <cell r="D2899">
            <v>3162152</v>
          </cell>
          <cell r="E2899" t="str">
            <v>AA0738</v>
          </cell>
          <cell r="F2899"/>
          <cell r="G2899">
            <v>4110185439</v>
          </cell>
          <cell r="H2899" t="str">
            <v>PISTON SEAL OF TRANSMISSION</v>
          </cell>
          <cell r="I2899">
            <v>1</v>
          </cell>
          <cell r="J2899" t="str">
            <v>SE</v>
          </cell>
          <cell r="K2899">
            <v>24900</v>
          </cell>
          <cell r="L2899">
            <v>24900</v>
          </cell>
        </row>
        <row r="2900">
          <cell r="D2900">
            <v>3162153</v>
          </cell>
          <cell r="E2900" t="str">
            <v>AA0738</v>
          </cell>
          <cell r="F2900"/>
          <cell r="G2900">
            <v>4110185439</v>
          </cell>
          <cell r="H2900" t="str">
            <v>PISTON SEAL OF TRANSMISSION</v>
          </cell>
          <cell r="I2900">
            <v>1</v>
          </cell>
          <cell r="J2900" t="str">
            <v>SE</v>
          </cell>
          <cell r="K2900">
            <v>24900</v>
          </cell>
          <cell r="L2900">
            <v>24900</v>
          </cell>
        </row>
        <row r="2901">
          <cell r="D2901">
            <v>3162293</v>
          </cell>
          <cell r="E2901" t="str">
            <v>AA0143</v>
          </cell>
          <cell r="F2901"/>
          <cell r="G2901" t="str">
            <v>4110185414</v>
          </cell>
          <cell r="H2901" t="str">
            <v>BUSHING P/N 953-SS-01007</v>
          </cell>
          <cell r="I2901">
            <v>2</v>
          </cell>
          <cell r="J2901" t="str">
            <v>EA</v>
          </cell>
          <cell r="K2901">
            <v>77000</v>
          </cell>
          <cell r="L2901">
            <v>38500</v>
          </cell>
        </row>
        <row r="2902">
          <cell r="D2902">
            <v>3162295</v>
          </cell>
          <cell r="E2902" t="str">
            <v>AA0143</v>
          </cell>
          <cell r="F2902"/>
          <cell r="G2902">
            <v>4110185414</v>
          </cell>
          <cell r="H2902" t="str">
            <v>BUSHING P/N 953-SS-01007</v>
          </cell>
          <cell r="I2902">
            <v>2</v>
          </cell>
          <cell r="J2902" t="str">
            <v>EA </v>
          </cell>
          <cell r="K2902">
            <v>77000</v>
          </cell>
          <cell r="L2902">
            <v>38500</v>
          </cell>
        </row>
        <row r="2903">
          <cell r="D2903">
            <v>3162297</v>
          </cell>
          <cell r="E2903" t="str">
            <v>AA0143</v>
          </cell>
          <cell r="F2903"/>
          <cell r="G2903">
            <v>4110185414</v>
          </cell>
          <cell r="H2903" t="str">
            <v>BUSHING P/N 953-SS-01007</v>
          </cell>
          <cell r="I2903">
            <v>2</v>
          </cell>
          <cell r="J2903" t="str">
            <v>EA</v>
          </cell>
          <cell r="K2903">
            <v>77000</v>
          </cell>
          <cell r="L2903">
            <v>38500</v>
          </cell>
        </row>
        <row r="2904">
          <cell r="D2904">
            <v>3162298</v>
          </cell>
          <cell r="E2904" t="str">
            <v>AA0143</v>
          </cell>
          <cell r="F2904"/>
          <cell r="G2904">
            <v>4110185414</v>
          </cell>
          <cell r="H2904" t="str">
            <v>BUSHING P/N 953-SS-01007</v>
          </cell>
          <cell r="I2904">
            <v>2</v>
          </cell>
          <cell r="J2904" t="str">
            <v>EA</v>
          </cell>
          <cell r="K2904">
            <v>77000</v>
          </cell>
          <cell r="L2904">
            <v>38500</v>
          </cell>
        </row>
        <row r="2905">
          <cell r="D2905">
            <v>3162299</v>
          </cell>
          <cell r="E2905" t="str">
            <v>AA0143</v>
          </cell>
          <cell r="F2905"/>
          <cell r="G2905">
            <v>4110185414</v>
          </cell>
          <cell r="H2905" t="str">
            <v>BUSHING P/N 953-SS-01007</v>
          </cell>
          <cell r="I2905">
            <v>2</v>
          </cell>
          <cell r="J2905" t="str">
            <v>EA</v>
          </cell>
          <cell r="K2905">
            <v>77000</v>
          </cell>
          <cell r="L2905">
            <v>38500</v>
          </cell>
        </row>
        <row r="2906">
          <cell r="D2906">
            <v>3162757</v>
          </cell>
          <cell r="E2906" t="str">
            <v>AA1075</v>
          </cell>
          <cell r="F2906"/>
          <cell r="G2906" t="str">
            <v>4110185961</v>
          </cell>
          <cell r="H2906" t="str">
            <v>ชุด BEARING ล้อ</v>
          </cell>
          <cell r="I2906">
            <v>1</v>
          </cell>
          <cell r="J2906" t="str">
            <v>SE</v>
          </cell>
          <cell r="K2906">
            <v>126900</v>
          </cell>
          <cell r="L2906">
            <v>126900</v>
          </cell>
        </row>
        <row r="2907">
          <cell r="D2907">
            <v>3162759</v>
          </cell>
          <cell r="E2907" t="str">
            <v>AA1075</v>
          </cell>
          <cell r="F2907"/>
          <cell r="G2907">
            <v>4110185961</v>
          </cell>
          <cell r="H2907" t="str">
            <v>ชุด BEARING ล้อ</v>
          </cell>
          <cell r="I2907">
            <v>1</v>
          </cell>
          <cell r="J2907" t="str">
            <v>SE</v>
          </cell>
          <cell r="K2907">
            <v>126900</v>
          </cell>
          <cell r="L2907">
            <v>126900</v>
          </cell>
        </row>
        <row r="2908">
          <cell r="D2908">
            <v>3165538</v>
          </cell>
          <cell r="E2908" t="str">
            <v>AA1080</v>
          </cell>
          <cell r="F2908"/>
          <cell r="G2908">
            <v>4110185458</v>
          </cell>
          <cell r="H2908" t="str">
            <v>ชุด O-RING KIT สำหรับซ่อม CONTROL VALVE</v>
          </cell>
          <cell r="I2908">
            <v>1</v>
          </cell>
          <cell r="J2908" t="str">
            <v>SE</v>
          </cell>
          <cell r="K2908">
            <v>65000</v>
          </cell>
          <cell r="L2908">
            <v>65000</v>
          </cell>
        </row>
        <row r="2909">
          <cell r="D2909">
            <v>3165814</v>
          </cell>
          <cell r="E2909" t="str">
            <v>AA0945</v>
          </cell>
          <cell r="F2909"/>
          <cell r="G2909" t="str">
            <v>4110185765</v>
          </cell>
          <cell r="H2909" t="str">
            <v>SPHERICAL-PLAIN-BEARING P/N 07137-06010</v>
          </cell>
          <cell r="I2909">
            <v>4</v>
          </cell>
          <cell r="J2909" t="str">
            <v>EA</v>
          </cell>
          <cell r="K2909">
            <v>26480</v>
          </cell>
          <cell r="L2909">
            <v>6620</v>
          </cell>
        </row>
        <row r="2910">
          <cell r="D2910">
            <v>3165814</v>
          </cell>
          <cell r="E2910" t="str">
            <v>AA0946</v>
          </cell>
          <cell r="F2910"/>
          <cell r="G2910" t="str">
            <v>4110185765</v>
          </cell>
          <cell r="H2910" t="str">
            <v>SPHERICAL-PLAIN-BEARING P/N W1622</v>
          </cell>
          <cell r="I2910">
            <v>4</v>
          </cell>
          <cell r="J2910" t="str">
            <v>EA</v>
          </cell>
          <cell r="K2910">
            <v>13120</v>
          </cell>
          <cell r="L2910">
            <v>3280</v>
          </cell>
        </row>
        <row r="2911">
          <cell r="D2911">
            <v>3165815</v>
          </cell>
          <cell r="E2911" t="str">
            <v>AA0945</v>
          </cell>
          <cell r="F2911"/>
          <cell r="G2911">
            <v>4110185765</v>
          </cell>
          <cell r="H2911" t="str">
            <v>SPHERICAL-PLAIN-BEARING P/N 07137-06010</v>
          </cell>
          <cell r="I2911">
            <v>4</v>
          </cell>
          <cell r="J2911" t="str">
            <v>EA</v>
          </cell>
          <cell r="K2911">
            <v>26480</v>
          </cell>
          <cell r="L2911">
            <v>6620</v>
          </cell>
        </row>
        <row r="2912">
          <cell r="D2912">
            <v>3165815</v>
          </cell>
          <cell r="E2912" t="str">
            <v>AA0946</v>
          </cell>
          <cell r="F2912"/>
          <cell r="G2912">
            <v>4110185765</v>
          </cell>
          <cell r="H2912" t="str">
            <v>SPHERICAL-PLAIN-BEARING P/N W1622</v>
          </cell>
          <cell r="I2912">
            <v>4</v>
          </cell>
          <cell r="J2912" t="str">
            <v>EA</v>
          </cell>
          <cell r="K2912">
            <v>13120</v>
          </cell>
          <cell r="L2912">
            <v>3280</v>
          </cell>
        </row>
        <row r="2913">
          <cell r="D2913">
            <v>3165820</v>
          </cell>
          <cell r="E2913" t="str">
            <v>AA0945</v>
          </cell>
          <cell r="F2913"/>
          <cell r="G2913">
            <v>4110185765</v>
          </cell>
          <cell r="H2913" t="str">
            <v>SPHERICAL-PLAIN-BEARING P/N 07137-06010</v>
          </cell>
          <cell r="I2913">
            <v>4</v>
          </cell>
          <cell r="J2913" t="str">
            <v>EA</v>
          </cell>
          <cell r="K2913">
            <v>26480</v>
          </cell>
          <cell r="L2913">
            <v>6620</v>
          </cell>
        </row>
        <row r="2914">
          <cell r="D2914">
            <v>3165820</v>
          </cell>
          <cell r="E2914" t="str">
            <v>AA0946</v>
          </cell>
          <cell r="F2914"/>
          <cell r="G2914">
            <v>4110185765</v>
          </cell>
          <cell r="H2914" t="str">
            <v>SPHERICAL-PLAIN-BEARING P/N W1622</v>
          </cell>
          <cell r="I2914">
            <v>4</v>
          </cell>
          <cell r="J2914" t="str">
            <v>EA</v>
          </cell>
          <cell r="K2914">
            <v>13120</v>
          </cell>
          <cell r="L2914">
            <v>3280</v>
          </cell>
        </row>
        <row r="2915">
          <cell r="D2915">
            <v>3165822</v>
          </cell>
          <cell r="E2915" t="str">
            <v>AA0945</v>
          </cell>
          <cell r="F2915"/>
          <cell r="G2915">
            <v>4110185765</v>
          </cell>
          <cell r="H2915" t="str">
            <v>SPHERICAL-PLAIN-BEARING P/N 07137-06010</v>
          </cell>
          <cell r="I2915">
            <v>4</v>
          </cell>
          <cell r="J2915" t="str">
            <v>EA</v>
          </cell>
          <cell r="K2915">
            <v>26480</v>
          </cell>
          <cell r="L2915">
            <v>6620</v>
          </cell>
        </row>
        <row r="2916">
          <cell r="D2916">
            <v>3165822</v>
          </cell>
          <cell r="E2916" t="str">
            <v>AA0946</v>
          </cell>
          <cell r="F2916"/>
          <cell r="G2916">
            <v>4110185765</v>
          </cell>
          <cell r="H2916" t="str">
            <v>SPHERICAL-PLAIN-BEARING P/N W1622</v>
          </cell>
          <cell r="I2916">
            <v>4</v>
          </cell>
          <cell r="J2916" t="str">
            <v>EA</v>
          </cell>
          <cell r="K2916">
            <v>13120</v>
          </cell>
          <cell r="L2916">
            <v>3280</v>
          </cell>
        </row>
        <row r="2917">
          <cell r="D2917">
            <v>3166123</v>
          </cell>
          <cell r="E2917" t="str">
            <v>AA0352</v>
          </cell>
          <cell r="F2917"/>
          <cell r="G2917">
            <v>4110185523</v>
          </cell>
          <cell r="H2917" t="str">
            <v>FRONT SPIDER ASSY P/N 1003</v>
          </cell>
          <cell r="I2917">
            <v>2</v>
          </cell>
          <cell r="J2917" t="str">
            <v>EA</v>
          </cell>
          <cell r="K2917">
            <v>49600</v>
          </cell>
          <cell r="L2917">
            <v>24800</v>
          </cell>
        </row>
        <row r="2918">
          <cell r="D2918">
            <v>3168863</v>
          </cell>
          <cell r="E2918" t="str">
            <v>AA1079</v>
          </cell>
          <cell r="F2918"/>
          <cell r="G2918">
            <v>4110186231</v>
          </cell>
          <cell r="H2918" t="str">
            <v>ชุด KIT สำหรับซ่อมเบรคหลัง</v>
          </cell>
          <cell r="I2918">
            <v>2</v>
          </cell>
          <cell r="J2918" t="str">
            <v>SE</v>
          </cell>
          <cell r="K2918">
            <v>115920</v>
          </cell>
          <cell r="L2918">
            <v>57960</v>
          </cell>
        </row>
        <row r="2919">
          <cell r="D2919">
            <v>3168865</v>
          </cell>
          <cell r="E2919" t="str">
            <v>AA1079</v>
          </cell>
          <cell r="F2919"/>
          <cell r="G2919">
            <v>4110186231</v>
          </cell>
          <cell r="H2919" t="str">
            <v>ชุด KIT สำหรับซ่อมเบรคหลัง</v>
          </cell>
          <cell r="I2919">
            <v>2</v>
          </cell>
          <cell r="J2919" t="str">
            <v>SE</v>
          </cell>
          <cell r="K2919">
            <v>115920</v>
          </cell>
          <cell r="L2919">
            <v>57960</v>
          </cell>
        </row>
        <row r="2920">
          <cell r="D2920">
            <v>3169237</v>
          </cell>
          <cell r="E2920">
            <v>3000003475</v>
          </cell>
          <cell r="F2920">
            <v>3000003475</v>
          </cell>
          <cell r="G2920" t="str">
            <v/>
          </cell>
          <cell r="H2920" t="str">
            <v>BAR METAL 6X50MM.X6M FLAT BAR STEEL</v>
          </cell>
          <cell r="I2920">
            <v>10</v>
          </cell>
          <cell r="J2920" t="str">
            <v>EA</v>
          </cell>
          <cell r="K2920">
            <v>5160</v>
          </cell>
          <cell r="L2920">
            <v>516</v>
          </cell>
        </row>
        <row r="2921">
          <cell r="D2921">
            <v>3169237</v>
          </cell>
          <cell r="E2921">
            <v>3000000123</v>
          </cell>
          <cell r="F2921">
            <v>3000000123</v>
          </cell>
          <cell r="G2921" t="str">
            <v/>
          </cell>
          <cell r="H2921" t="str">
            <v>PIPE METALLIC 1 IN. 6 MR. STEEL GALV</v>
          </cell>
          <cell r="I2921">
            <v>3</v>
          </cell>
          <cell r="J2921" t="str">
            <v>EA</v>
          </cell>
          <cell r="K2921">
            <v>2274</v>
          </cell>
          <cell r="L2921">
            <v>758</v>
          </cell>
        </row>
        <row r="2922">
          <cell r="D2922">
            <v>3169237</v>
          </cell>
          <cell r="E2922" t="str">
            <v>AA1130</v>
          </cell>
          <cell r="F2922"/>
          <cell r="G2922" t="str">
            <v>4110186380</v>
          </cell>
          <cell r="H2922" t="str">
            <v>แผ่นเหล็กกันลื่นลายตีนไก่ หนา 6 MM.</v>
          </cell>
          <cell r="I2922">
            <v>10</v>
          </cell>
          <cell r="J2922" t="str">
            <v>SH</v>
          </cell>
          <cell r="K2922">
            <v>55500</v>
          </cell>
          <cell r="L2922">
            <v>5550</v>
          </cell>
        </row>
        <row r="2923">
          <cell r="D2923">
            <v>3169238</v>
          </cell>
          <cell r="E2923">
            <v>3000000016</v>
          </cell>
          <cell r="F2923">
            <v>3000000016</v>
          </cell>
          <cell r="G2923" t="str">
            <v>          </v>
          </cell>
          <cell r="H2923" t="str">
            <v>BAR METAL 12MM.X10M RD SR24 STEEL</v>
          </cell>
          <cell r="I2923">
            <v>6</v>
          </cell>
          <cell r="J2923" t="str">
            <v>EA </v>
          </cell>
          <cell r="K2923">
            <v>1428</v>
          </cell>
          <cell r="L2923">
            <v>238</v>
          </cell>
        </row>
        <row r="2924">
          <cell r="D2924">
            <v>3169238</v>
          </cell>
          <cell r="E2924">
            <v>3000003479</v>
          </cell>
          <cell r="F2924">
            <v>3000003479</v>
          </cell>
          <cell r="G2924" t="str">
            <v>          </v>
          </cell>
          <cell r="H2924" t="str">
            <v>BAR METAL 9X100MM.X6M FLAT BAR STEEL</v>
          </cell>
          <cell r="I2924">
            <v>10</v>
          </cell>
          <cell r="J2924" t="str">
            <v>EA </v>
          </cell>
          <cell r="K2924">
            <v>13876.45</v>
          </cell>
          <cell r="L2924">
            <v>1387.645</v>
          </cell>
        </row>
        <row r="2925">
          <cell r="D2925">
            <v>3169238</v>
          </cell>
          <cell r="E2925">
            <v>3000003482</v>
          </cell>
          <cell r="F2925">
            <v>3000003482</v>
          </cell>
          <cell r="G2925" t="str">
            <v>          </v>
          </cell>
          <cell r="H2925" t="str">
            <v>BAR METAL 9X76MM.X6M FLAT BAR STEEL</v>
          </cell>
          <cell r="I2925">
            <v>11</v>
          </cell>
          <cell r="J2925" t="str">
            <v>EA </v>
          </cell>
          <cell r="K2925">
            <v>7231.4</v>
          </cell>
          <cell r="L2925">
            <v>657.4</v>
          </cell>
        </row>
        <row r="2926">
          <cell r="D2926">
            <v>3169272</v>
          </cell>
          <cell r="E2926" t="str">
            <v>AA1130</v>
          </cell>
          <cell r="F2926"/>
          <cell r="G2926">
            <v>4110186380</v>
          </cell>
          <cell r="H2926" t="str">
            <v>แผ่นเหล็กกันลื่นลายตีนไก่ หนา 6 MM.</v>
          </cell>
          <cell r="I2926">
            <v>10</v>
          </cell>
          <cell r="J2926" t="str">
            <v>SH</v>
          </cell>
          <cell r="K2926">
            <v>55500</v>
          </cell>
          <cell r="L2926">
            <v>5550</v>
          </cell>
        </row>
        <row r="2927">
          <cell r="D2927">
            <v>3169273</v>
          </cell>
          <cell r="E2927" t="str">
            <v>AA1130</v>
          </cell>
          <cell r="F2927"/>
          <cell r="G2927">
            <v>4110186380</v>
          </cell>
          <cell r="H2927" t="str">
            <v>แผ่นเหล็กกันลื่นลายตีนไก่ หนา 6 MM.</v>
          </cell>
          <cell r="I2927">
            <v>10</v>
          </cell>
          <cell r="J2927" t="str">
            <v>SH</v>
          </cell>
          <cell r="K2927">
            <v>55500</v>
          </cell>
          <cell r="L2927">
            <v>5550</v>
          </cell>
        </row>
        <row r="2928">
          <cell r="D2928">
            <v>3169274</v>
          </cell>
          <cell r="E2928" t="str">
            <v>AA1130</v>
          </cell>
          <cell r="F2928"/>
          <cell r="G2928">
            <v>4110186380</v>
          </cell>
          <cell r="H2928" t="str">
            <v>แผ่นเหล็กกันลื่นลายตีนไก่ หนา 6 MM.</v>
          </cell>
          <cell r="I2928">
            <v>10</v>
          </cell>
          <cell r="J2928" t="str">
            <v>SH</v>
          </cell>
          <cell r="K2928">
            <v>55500</v>
          </cell>
          <cell r="L2928">
            <v>5550</v>
          </cell>
        </row>
        <row r="2929">
          <cell r="D2929">
            <v>3169275</v>
          </cell>
          <cell r="E2929">
            <v>3000000123</v>
          </cell>
          <cell r="F2929">
            <v>3000000123</v>
          </cell>
          <cell r="G2929"/>
          <cell r="H2929" t="str">
            <v>PIPE METALLIC 1 IN. 6 MR. STEEL GALV</v>
          </cell>
          <cell r="I2929">
            <v>20</v>
          </cell>
          <cell r="J2929" t="str">
            <v>EA</v>
          </cell>
          <cell r="K2929">
            <v>15160</v>
          </cell>
          <cell r="L2929">
            <v>758</v>
          </cell>
        </row>
        <row r="2930">
          <cell r="D2930">
            <v>3169279</v>
          </cell>
          <cell r="E2930" t="str">
            <v>AA1178</v>
          </cell>
          <cell r="F2930"/>
          <cell r="G2930">
            <v>4150337679</v>
          </cell>
          <cell r="H2930" t="str">
            <v>เหล็กรางน้ำ200X80X7.5MM. X16MM. X6M</v>
          </cell>
          <cell r="I2930">
            <v>18</v>
          </cell>
          <cell r="J2930" t="str">
            <v>EA</v>
          </cell>
          <cell r="K2930">
            <v>88290</v>
          </cell>
          <cell r="L2930">
            <v>4905</v>
          </cell>
        </row>
        <row r="2931">
          <cell r="D2931">
            <v>3169287</v>
          </cell>
          <cell r="E2931" t="str">
            <v>AA1130</v>
          </cell>
          <cell r="F2931"/>
          <cell r="G2931">
            <v>4110186380</v>
          </cell>
          <cell r="H2931" t="str">
            <v>แผ่นเหล็กกันลื่นลายตีนไก่ หนา 6 MM.</v>
          </cell>
          <cell r="I2931">
            <v>10</v>
          </cell>
          <cell r="J2931" t="str">
            <v>SH</v>
          </cell>
          <cell r="K2931">
            <v>55500</v>
          </cell>
          <cell r="L2931">
            <v>5550</v>
          </cell>
        </row>
        <row r="2932">
          <cell r="D2932">
            <v>3169288</v>
          </cell>
          <cell r="E2932" t="str">
            <v>AA1177</v>
          </cell>
          <cell r="F2932"/>
          <cell r="G2932" t="str">
            <v>4110185880</v>
          </cell>
          <cell r="H2932" t="str">
            <v>เหล็กเพลาAISI 1045 ขนาดDIA.60MM. ยาว 6M</v>
          </cell>
          <cell r="I2932">
            <v>4</v>
          </cell>
          <cell r="J2932" t="str">
            <v>EA</v>
          </cell>
          <cell r="K2932">
            <v>25600</v>
          </cell>
          <cell r="L2932">
            <v>6400</v>
          </cell>
        </row>
        <row r="2933">
          <cell r="D2933">
            <v>3169332</v>
          </cell>
          <cell r="E2933" t="str">
            <v>AA0823</v>
          </cell>
          <cell r="F2933"/>
          <cell r="G2933">
            <v>4110185958</v>
          </cell>
          <cell r="H2933" t="str">
            <v>RING GEAR 3ND P/N 985-TM-52385</v>
          </cell>
          <cell r="I2933">
            <v>1</v>
          </cell>
          <cell r="J2933" t="str">
            <v>EA</v>
          </cell>
          <cell r="K2933">
            <v>80000</v>
          </cell>
          <cell r="L2933">
            <v>80000</v>
          </cell>
        </row>
        <row r="2934">
          <cell r="D2934">
            <v>3169333</v>
          </cell>
          <cell r="E2934" t="str">
            <v>AA0823</v>
          </cell>
          <cell r="F2934"/>
          <cell r="G2934">
            <v>4110185958</v>
          </cell>
          <cell r="H2934" t="str">
            <v>RING GEAR 3ND P/N 985-TM-52385</v>
          </cell>
          <cell r="I2934">
            <v>1</v>
          </cell>
          <cell r="J2934" t="str">
            <v>EA</v>
          </cell>
          <cell r="K2934">
            <v>80000</v>
          </cell>
          <cell r="L2934">
            <v>80000</v>
          </cell>
        </row>
        <row r="2935">
          <cell r="D2935">
            <v>3169375</v>
          </cell>
          <cell r="E2935" t="str">
            <v>AA0248</v>
          </cell>
          <cell r="F2935"/>
          <cell r="G2935">
            <v>4110185758</v>
          </cell>
          <cell r="H2935" t="str">
            <v>ELEMENT ASSY P/N 985-CV-92863</v>
          </cell>
          <cell r="I2935">
            <v>1</v>
          </cell>
          <cell r="J2935" t="str">
            <v>EA</v>
          </cell>
          <cell r="K2935">
            <v>24800</v>
          </cell>
          <cell r="L2935">
            <v>24800</v>
          </cell>
        </row>
        <row r="2936">
          <cell r="D2936">
            <v>3169376</v>
          </cell>
          <cell r="E2936" t="str">
            <v>AA0248</v>
          </cell>
          <cell r="F2936"/>
          <cell r="G2936">
            <v>4110185758</v>
          </cell>
          <cell r="H2936" t="str">
            <v>ELEMENT ASSY P/N 985-CV-92863</v>
          </cell>
          <cell r="I2936">
            <v>1</v>
          </cell>
          <cell r="J2936" t="str">
            <v>EA</v>
          </cell>
          <cell r="K2936">
            <v>24800</v>
          </cell>
          <cell r="L2936">
            <v>24800</v>
          </cell>
        </row>
        <row r="2937">
          <cell r="D2937">
            <v>3169377</v>
          </cell>
          <cell r="E2937" t="str">
            <v>AA0248</v>
          </cell>
          <cell r="F2937"/>
          <cell r="G2937">
            <v>4110185758</v>
          </cell>
          <cell r="H2937" t="str">
            <v>ELEMENT ASSY P/N 985-CV-92863</v>
          </cell>
          <cell r="I2937">
            <v>1</v>
          </cell>
          <cell r="J2937" t="str">
            <v>EA</v>
          </cell>
          <cell r="K2937">
            <v>24800</v>
          </cell>
          <cell r="L2937">
            <v>24800</v>
          </cell>
        </row>
        <row r="2938">
          <cell r="D2938">
            <v>3169378</v>
          </cell>
          <cell r="E2938" t="str">
            <v>AA0248</v>
          </cell>
          <cell r="F2938"/>
          <cell r="G2938">
            <v>4110185758</v>
          </cell>
          <cell r="H2938" t="str">
            <v>ELEMENT ASSY P/N 985-CV-92863</v>
          </cell>
          <cell r="I2938">
            <v>1</v>
          </cell>
          <cell r="J2938" t="str">
            <v>EA</v>
          </cell>
          <cell r="K2938">
            <v>24800</v>
          </cell>
          <cell r="L2938">
            <v>24800</v>
          </cell>
        </row>
        <row r="2939">
          <cell r="D2939">
            <v>3169379</v>
          </cell>
          <cell r="E2939" t="str">
            <v>AA0248</v>
          </cell>
          <cell r="F2939"/>
          <cell r="G2939">
            <v>4110185758</v>
          </cell>
          <cell r="H2939" t="str">
            <v>ELEMENT ASSY P/N 985-CV-92863</v>
          </cell>
          <cell r="I2939">
            <v>1</v>
          </cell>
          <cell r="J2939" t="str">
            <v>EA</v>
          </cell>
          <cell r="K2939">
            <v>24800</v>
          </cell>
          <cell r="L2939">
            <v>24800</v>
          </cell>
        </row>
        <row r="2940">
          <cell r="D2940">
            <v>3172141</v>
          </cell>
          <cell r="E2940" t="str">
            <v>AA0526</v>
          </cell>
          <cell r="F2940"/>
          <cell r="G2940">
            <v>4110185780</v>
          </cell>
          <cell r="H2940" t="str">
            <v>MAGNET ASSY P/N 562-15-11570</v>
          </cell>
          <cell r="I2940">
            <v>2</v>
          </cell>
          <cell r="J2940" t="str">
            <v>EA</v>
          </cell>
          <cell r="K2940">
            <v>12640</v>
          </cell>
          <cell r="L2940">
            <v>6320</v>
          </cell>
        </row>
        <row r="2941">
          <cell r="D2941">
            <v>3172142</v>
          </cell>
          <cell r="E2941" t="str">
            <v>AA0526</v>
          </cell>
          <cell r="F2941"/>
          <cell r="G2941">
            <v>4110185780</v>
          </cell>
          <cell r="H2941" t="str">
            <v>MAGNET ASSY P/N 562-15-11570</v>
          </cell>
          <cell r="I2941">
            <v>2</v>
          </cell>
          <cell r="J2941" t="str">
            <v>EA</v>
          </cell>
          <cell r="K2941">
            <v>12640</v>
          </cell>
          <cell r="L2941">
            <v>6320</v>
          </cell>
        </row>
        <row r="2942">
          <cell r="D2942">
            <v>3172143</v>
          </cell>
          <cell r="E2942" t="str">
            <v>AA0526</v>
          </cell>
          <cell r="F2942"/>
          <cell r="G2942">
            <v>4110185780</v>
          </cell>
          <cell r="H2942" t="str">
            <v>MAGNET ASSY P/N 562-15-11570</v>
          </cell>
          <cell r="I2942">
            <v>2</v>
          </cell>
          <cell r="J2942" t="str">
            <v>EA</v>
          </cell>
          <cell r="K2942">
            <v>12640</v>
          </cell>
          <cell r="L2942">
            <v>6320</v>
          </cell>
        </row>
        <row r="2943">
          <cell r="D2943">
            <v>3172145</v>
          </cell>
          <cell r="E2943" t="str">
            <v>AA0526</v>
          </cell>
          <cell r="F2943"/>
          <cell r="G2943">
            <v>4110185780</v>
          </cell>
          <cell r="H2943" t="str">
            <v>MAGNET ASSY P/N 562-15-11570</v>
          </cell>
          <cell r="I2943">
            <v>2</v>
          </cell>
          <cell r="J2943" t="str">
            <v>EA</v>
          </cell>
          <cell r="K2943">
            <v>12640</v>
          </cell>
          <cell r="L2943">
            <v>6320</v>
          </cell>
        </row>
        <row r="2944">
          <cell r="D2944">
            <v>3172147</v>
          </cell>
          <cell r="E2944" t="str">
            <v>AA0526</v>
          </cell>
          <cell r="F2944"/>
          <cell r="G2944">
            <v>4110185780</v>
          </cell>
          <cell r="H2944" t="str">
            <v>MAGNET ASSY P/N 562-15-11570</v>
          </cell>
          <cell r="I2944">
            <v>2</v>
          </cell>
          <cell r="J2944" t="str">
            <v>EA</v>
          </cell>
          <cell r="K2944">
            <v>12640</v>
          </cell>
          <cell r="L2944">
            <v>6320</v>
          </cell>
        </row>
        <row r="2945">
          <cell r="D2945">
            <v>3172603</v>
          </cell>
          <cell r="E2945" t="str">
            <v>AA0823</v>
          </cell>
          <cell r="F2945"/>
          <cell r="G2945">
            <v>4110186782</v>
          </cell>
          <cell r="H2945" t="str">
            <v>RING GEAR 3ND P/N 985-TM-52385</v>
          </cell>
          <cell r="I2945">
            <v>1</v>
          </cell>
          <cell r="J2945" t="str">
            <v>EA</v>
          </cell>
          <cell r="K2945">
            <v>77200</v>
          </cell>
          <cell r="L2945">
            <v>77200</v>
          </cell>
        </row>
        <row r="2946">
          <cell r="D2946">
            <v>3172603</v>
          </cell>
          <cell r="E2946" t="str">
            <v>AA0893</v>
          </cell>
          <cell r="F2946"/>
          <cell r="G2946">
            <v>4110186782</v>
          </cell>
          <cell r="H2946" t="str">
            <v>SHAFT CARRIER LOW CLUTCH P/N 985-TM-52636</v>
          </cell>
          <cell r="I2946">
            <v>8</v>
          </cell>
          <cell r="J2946" t="str">
            <v>EA</v>
          </cell>
          <cell r="K2946">
            <v>65520</v>
          </cell>
          <cell r="L2946">
            <v>8190</v>
          </cell>
        </row>
        <row r="2947">
          <cell r="D2947">
            <v>3172608</v>
          </cell>
          <cell r="E2947" t="str">
            <v>AA0160</v>
          </cell>
          <cell r="F2947"/>
          <cell r="G2947">
            <v>4110186262</v>
          </cell>
          <cell r="H2947" t="str">
            <v>CARRIER 1ST &amp; 2ND P/N 985-TM-31949</v>
          </cell>
          <cell r="I2947">
            <v>1</v>
          </cell>
          <cell r="J2947" t="str">
            <v>EA</v>
          </cell>
          <cell r="K2947">
            <v>238000</v>
          </cell>
          <cell r="L2947">
            <v>238000</v>
          </cell>
        </row>
        <row r="2948">
          <cell r="D2948">
            <v>3172608</v>
          </cell>
          <cell r="E2948" t="str">
            <v>AA0162</v>
          </cell>
          <cell r="F2948"/>
          <cell r="G2948">
            <v>4110186262</v>
          </cell>
          <cell r="H2948" t="str">
            <v>CARRIER P/N 985-TM-31932</v>
          </cell>
          <cell r="I2948">
            <v>1</v>
          </cell>
          <cell r="J2948" t="str">
            <v>EA</v>
          </cell>
          <cell r="K2948">
            <v>105000</v>
          </cell>
          <cell r="L2948">
            <v>105000</v>
          </cell>
        </row>
        <row r="2949">
          <cell r="D2949">
            <v>3172608</v>
          </cell>
          <cell r="E2949" t="str">
            <v>AA0823</v>
          </cell>
          <cell r="F2949"/>
          <cell r="G2949">
            <v>4110186262</v>
          </cell>
          <cell r="H2949" t="str">
            <v>RING GEAR 3ND P/N 985-TM-52385</v>
          </cell>
          <cell r="I2949">
            <v>1</v>
          </cell>
          <cell r="J2949" t="str">
            <v>EA</v>
          </cell>
          <cell r="K2949">
            <v>77200</v>
          </cell>
          <cell r="L2949">
            <v>77200</v>
          </cell>
        </row>
        <row r="2950">
          <cell r="D2950">
            <v>3172608</v>
          </cell>
          <cell r="E2950" t="str">
            <v>AA0893</v>
          </cell>
          <cell r="F2950"/>
          <cell r="G2950">
            <v>4110186262</v>
          </cell>
          <cell r="H2950" t="str">
            <v>SHAFT CARRIER LOW CLUTCH P/N 985-TM-52636</v>
          </cell>
          <cell r="I2950">
            <v>4</v>
          </cell>
          <cell r="J2950" t="str">
            <v>EA</v>
          </cell>
          <cell r="K2950">
            <v>32760</v>
          </cell>
          <cell r="L2950">
            <v>8190</v>
          </cell>
        </row>
        <row r="2951">
          <cell r="D2951">
            <v>3172617</v>
          </cell>
          <cell r="E2951" t="str">
            <v>AA0823</v>
          </cell>
          <cell r="F2951"/>
          <cell r="G2951">
            <v>4110186782</v>
          </cell>
          <cell r="H2951" t="str">
            <v>RING GEAR 3ND P/N 985-TM-52385</v>
          </cell>
          <cell r="I2951">
            <v>1</v>
          </cell>
          <cell r="J2951" t="str">
            <v>EA</v>
          </cell>
          <cell r="K2951">
            <v>77200</v>
          </cell>
          <cell r="L2951">
            <v>77200</v>
          </cell>
        </row>
        <row r="2952">
          <cell r="D2952">
            <v>3172617</v>
          </cell>
          <cell r="E2952" t="str">
            <v>AA0893</v>
          </cell>
          <cell r="F2952"/>
          <cell r="G2952">
            <v>4110186782</v>
          </cell>
          <cell r="H2952" t="str">
            <v>SHAFT CARRIER LOW CLUTCH P/N 985-TM-52636</v>
          </cell>
          <cell r="I2952">
            <v>8</v>
          </cell>
          <cell r="J2952" t="str">
            <v>EA</v>
          </cell>
          <cell r="K2952">
            <v>65520</v>
          </cell>
          <cell r="L2952">
            <v>8190</v>
          </cell>
        </row>
        <row r="2953">
          <cell r="D2953">
            <v>3172620</v>
          </cell>
          <cell r="E2953" t="str">
            <v>AA0823</v>
          </cell>
          <cell r="F2953"/>
          <cell r="G2953">
            <v>4110186782</v>
          </cell>
          <cell r="H2953" t="str">
            <v>RING GEAR 3ND P/N 985-TM-52385</v>
          </cell>
          <cell r="I2953">
            <v>1</v>
          </cell>
          <cell r="J2953" t="str">
            <v>EA</v>
          </cell>
          <cell r="K2953">
            <v>77200</v>
          </cell>
          <cell r="L2953">
            <v>77200</v>
          </cell>
        </row>
        <row r="2954">
          <cell r="D2954">
            <v>3172620</v>
          </cell>
          <cell r="E2954" t="str">
            <v>AA0893</v>
          </cell>
          <cell r="F2954"/>
          <cell r="G2954">
            <v>4110186782</v>
          </cell>
          <cell r="H2954" t="str">
            <v>SHAFT CARRIER LOW CLUTCH P/N 985-TM-52636</v>
          </cell>
          <cell r="I2954">
            <v>8</v>
          </cell>
          <cell r="J2954" t="str">
            <v>EA</v>
          </cell>
          <cell r="K2954">
            <v>65520</v>
          </cell>
          <cell r="L2954">
            <v>8190</v>
          </cell>
        </row>
        <row r="2955">
          <cell r="D2955">
            <v>3173315</v>
          </cell>
          <cell r="E2955" t="str">
            <v>AA0101</v>
          </cell>
          <cell r="F2955"/>
          <cell r="G2955">
            <v>4110185903</v>
          </cell>
          <cell r="H2955" t="str">
            <v>BEVEL SET ASSY P/N 985-AX-03675</v>
          </cell>
          <cell r="I2955">
            <v>1</v>
          </cell>
          <cell r="J2955" t="str">
            <v>SE</v>
          </cell>
          <cell r="K2955">
            <v>464900</v>
          </cell>
          <cell r="L2955">
            <v>464900</v>
          </cell>
        </row>
        <row r="2956">
          <cell r="D2956">
            <v>3173494</v>
          </cell>
          <cell r="E2956" t="str">
            <v>AA1141</v>
          </cell>
          <cell r="F2956"/>
          <cell r="G2956" t="str">
            <v>4150329598</v>
          </cell>
          <cell r="H2956" t="str">
            <v>ยางขอบประตู</v>
          </cell>
          <cell r="I2956">
            <v>3</v>
          </cell>
          <cell r="J2956" t="str">
            <v>RL</v>
          </cell>
          <cell r="K2956">
            <v>8100</v>
          </cell>
          <cell r="L2956">
            <v>2700</v>
          </cell>
        </row>
        <row r="2957">
          <cell r="D2957">
            <v>3175852</v>
          </cell>
          <cell r="E2957" t="str">
            <v>AA0202</v>
          </cell>
          <cell r="F2957"/>
          <cell r="G2957">
            <v>4110185806</v>
          </cell>
          <cell r="H2957" t="str">
            <v>CUSHION P/N 985-EI-02029</v>
          </cell>
          <cell r="I2957">
            <v>12</v>
          </cell>
          <cell r="J2957" t="str">
            <v>EA </v>
          </cell>
          <cell r="K2957">
            <v>10800</v>
          </cell>
          <cell r="L2957">
            <v>900</v>
          </cell>
        </row>
        <row r="2958">
          <cell r="D2958">
            <v>3175976</v>
          </cell>
          <cell r="E2958" t="str">
            <v>AA0520</v>
          </cell>
          <cell r="F2958"/>
          <cell r="G2958">
            <v>4110186231</v>
          </cell>
          <cell r="H2958" t="str">
            <v>LOCK UP VALVE O-RING KIT</v>
          </cell>
          <cell r="I2958">
            <v>2</v>
          </cell>
          <cell r="J2958" t="str">
            <v>SE</v>
          </cell>
          <cell r="K2958">
            <v>546</v>
          </cell>
          <cell r="L2958">
            <v>273</v>
          </cell>
        </row>
        <row r="2959">
          <cell r="D2959">
            <v>3175976</v>
          </cell>
          <cell r="E2959" t="str">
            <v>AA0524</v>
          </cell>
          <cell r="F2959"/>
          <cell r="G2959">
            <v>4110186231</v>
          </cell>
          <cell r="H2959" t="str">
            <v>LUBE VALVE O-RING KIT</v>
          </cell>
          <cell r="I2959">
            <v>2</v>
          </cell>
          <cell r="J2959" t="str">
            <v>SE</v>
          </cell>
          <cell r="K2959">
            <v>516</v>
          </cell>
          <cell r="L2959">
            <v>258</v>
          </cell>
        </row>
        <row r="2960">
          <cell r="D2960">
            <v>3175976</v>
          </cell>
          <cell r="E2960" t="str">
            <v>AA0803</v>
          </cell>
          <cell r="F2960"/>
          <cell r="G2960">
            <v>4110186231</v>
          </cell>
          <cell r="H2960" t="str">
            <v>REGULATOR VALVE O-RING KIT</v>
          </cell>
          <cell r="I2960">
            <v>2</v>
          </cell>
          <cell r="J2960" t="str">
            <v>SE</v>
          </cell>
          <cell r="K2960">
            <v>448</v>
          </cell>
          <cell r="L2960">
            <v>224</v>
          </cell>
        </row>
        <row r="2961">
          <cell r="D2961">
            <v>3175976</v>
          </cell>
          <cell r="E2961" t="str">
            <v>AA0934</v>
          </cell>
          <cell r="F2961"/>
          <cell r="G2961">
            <v>4110186231</v>
          </cell>
          <cell r="H2961" t="str">
            <v>SOLENOID VALVE O-RING KIT</v>
          </cell>
          <cell r="I2961">
            <v>2</v>
          </cell>
          <cell r="J2961" t="str">
            <v>SE</v>
          </cell>
          <cell r="K2961">
            <v>224</v>
          </cell>
          <cell r="L2961">
            <v>112</v>
          </cell>
        </row>
        <row r="2962">
          <cell r="D2962">
            <v>3175976</v>
          </cell>
          <cell r="E2962" t="str">
            <v>AA0988</v>
          </cell>
          <cell r="F2962"/>
          <cell r="G2962">
            <v>4110186231</v>
          </cell>
          <cell r="H2962" t="str">
            <v>TORQUE CONVERTER O-RING KIT</v>
          </cell>
          <cell r="I2962">
            <v>2</v>
          </cell>
          <cell r="J2962" t="str">
            <v>SE</v>
          </cell>
          <cell r="K2962">
            <v>10600</v>
          </cell>
          <cell r="L2962">
            <v>5300</v>
          </cell>
        </row>
        <row r="2963">
          <cell r="D2963">
            <v>3175976</v>
          </cell>
          <cell r="E2963" t="str">
            <v>AA0989</v>
          </cell>
          <cell r="F2963"/>
          <cell r="G2963">
            <v>4110186231</v>
          </cell>
          <cell r="H2963" t="str">
            <v>TORQUE CONVERTER VALVE O-RING KIT</v>
          </cell>
          <cell r="I2963">
            <v>2</v>
          </cell>
          <cell r="J2963" t="str">
            <v>SE</v>
          </cell>
          <cell r="K2963">
            <v>1670</v>
          </cell>
          <cell r="L2963">
            <v>835</v>
          </cell>
        </row>
        <row r="2964">
          <cell r="D2964">
            <v>3175976</v>
          </cell>
          <cell r="E2964" t="str">
            <v>AA0990</v>
          </cell>
          <cell r="F2964"/>
          <cell r="G2964">
            <v>4110186231</v>
          </cell>
          <cell r="H2964" t="str">
            <v>TRANSMISSION CONTROL VALVE O-RING KIT</v>
          </cell>
          <cell r="I2964">
            <v>2</v>
          </cell>
          <cell r="J2964" t="str">
            <v>SE</v>
          </cell>
          <cell r="K2964">
            <v>5886</v>
          </cell>
          <cell r="L2964">
            <v>2943</v>
          </cell>
        </row>
        <row r="2965">
          <cell r="D2965">
            <v>3175976</v>
          </cell>
          <cell r="E2965" t="str">
            <v>AA0991</v>
          </cell>
          <cell r="F2965"/>
          <cell r="G2965">
            <v>4110186231</v>
          </cell>
          <cell r="H2965" t="str">
            <v>TRANSMISSION CV SEAT O-RING KIT</v>
          </cell>
          <cell r="I2965">
            <v>2</v>
          </cell>
          <cell r="J2965" t="str">
            <v>SE</v>
          </cell>
          <cell r="K2965">
            <v>3146</v>
          </cell>
          <cell r="L2965">
            <v>1573</v>
          </cell>
        </row>
        <row r="2966">
          <cell r="D2966">
            <v>3175976</v>
          </cell>
          <cell r="E2966" t="str">
            <v>AA0995</v>
          </cell>
          <cell r="F2966"/>
          <cell r="G2966">
            <v>4110186231</v>
          </cell>
          <cell r="H2966" t="str">
            <v>TRANSMISSION O-RING KIT</v>
          </cell>
          <cell r="I2966">
            <v>2</v>
          </cell>
          <cell r="J2966" t="str">
            <v>SE</v>
          </cell>
          <cell r="K2966">
            <v>16000</v>
          </cell>
          <cell r="L2966">
            <v>8000</v>
          </cell>
        </row>
        <row r="2967">
          <cell r="D2967">
            <v>3175976</v>
          </cell>
          <cell r="E2967" t="str">
            <v>AA0996</v>
          </cell>
          <cell r="F2967"/>
          <cell r="G2967">
            <v>4110186231</v>
          </cell>
          <cell r="H2967" t="str">
            <v>TRANSMISSION PUMP O-RING KIT</v>
          </cell>
          <cell r="I2967">
            <v>2</v>
          </cell>
          <cell r="J2967" t="str">
            <v>SE</v>
          </cell>
          <cell r="K2967">
            <v>4144</v>
          </cell>
          <cell r="L2967">
            <v>2072</v>
          </cell>
        </row>
        <row r="2968">
          <cell r="D2968">
            <v>3175978</v>
          </cell>
          <cell r="E2968" t="str">
            <v>AA0520</v>
          </cell>
          <cell r="F2968"/>
          <cell r="G2968">
            <v>4110186231</v>
          </cell>
          <cell r="H2968" t="str">
            <v>LOCK UP VALVE O-RING KIT</v>
          </cell>
          <cell r="I2968">
            <v>2</v>
          </cell>
          <cell r="J2968" t="str">
            <v>SE</v>
          </cell>
          <cell r="K2968">
            <v>546</v>
          </cell>
          <cell r="L2968">
            <v>273</v>
          </cell>
        </row>
        <row r="2969">
          <cell r="D2969">
            <v>3175978</v>
          </cell>
          <cell r="E2969" t="str">
            <v>AA0524</v>
          </cell>
          <cell r="F2969"/>
          <cell r="G2969">
            <v>4110186231</v>
          </cell>
          <cell r="H2969" t="str">
            <v>LUBE VALVE O-RING KIT</v>
          </cell>
          <cell r="I2969">
            <v>2</v>
          </cell>
          <cell r="J2969" t="str">
            <v>SE</v>
          </cell>
          <cell r="K2969">
            <v>516</v>
          </cell>
          <cell r="L2969">
            <v>258</v>
          </cell>
        </row>
        <row r="2970">
          <cell r="D2970">
            <v>3175978</v>
          </cell>
          <cell r="E2970" t="str">
            <v>AA0803</v>
          </cell>
          <cell r="F2970"/>
          <cell r="G2970">
            <v>4110186231</v>
          </cell>
          <cell r="H2970" t="str">
            <v>REGULATOR VALVE O-RING KIT</v>
          </cell>
          <cell r="I2970">
            <v>2</v>
          </cell>
          <cell r="J2970" t="str">
            <v>SE</v>
          </cell>
          <cell r="K2970">
            <v>448</v>
          </cell>
          <cell r="L2970">
            <v>224</v>
          </cell>
        </row>
        <row r="2971">
          <cell r="D2971">
            <v>3175978</v>
          </cell>
          <cell r="E2971" t="str">
            <v>AA0934</v>
          </cell>
          <cell r="F2971"/>
          <cell r="G2971">
            <v>4110186231</v>
          </cell>
          <cell r="H2971" t="str">
            <v>SOLENOID VALVE O-RING KIT</v>
          </cell>
          <cell r="I2971">
            <v>2</v>
          </cell>
          <cell r="J2971" t="str">
            <v>SE</v>
          </cell>
          <cell r="K2971">
            <v>224</v>
          </cell>
          <cell r="L2971">
            <v>112</v>
          </cell>
        </row>
        <row r="2972">
          <cell r="D2972">
            <v>3175978</v>
          </cell>
          <cell r="E2972" t="str">
            <v>AA0988</v>
          </cell>
          <cell r="F2972"/>
          <cell r="G2972">
            <v>4110186231</v>
          </cell>
          <cell r="H2972" t="str">
            <v>TORQUE CONVERTER O-RING KIT</v>
          </cell>
          <cell r="I2972">
            <v>2</v>
          </cell>
          <cell r="J2972" t="str">
            <v>SE</v>
          </cell>
          <cell r="K2972">
            <v>10600</v>
          </cell>
          <cell r="L2972">
            <v>5300</v>
          </cell>
        </row>
        <row r="2973">
          <cell r="D2973">
            <v>3175978</v>
          </cell>
          <cell r="E2973" t="str">
            <v>AA0989</v>
          </cell>
          <cell r="F2973"/>
          <cell r="G2973">
            <v>4110186231</v>
          </cell>
          <cell r="H2973" t="str">
            <v>TORQUE CONVERTER VALVE O-RING KIT</v>
          </cell>
          <cell r="I2973">
            <v>2</v>
          </cell>
          <cell r="J2973" t="str">
            <v>SE</v>
          </cell>
          <cell r="K2973">
            <v>1670</v>
          </cell>
          <cell r="L2973">
            <v>835</v>
          </cell>
        </row>
        <row r="2974">
          <cell r="D2974">
            <v>3175978</v>
          </cell>
          <cell r="E2974" t="str">
            <v>AA0990</v>
          </cell>
          <cell r="F2974"/>
          <cell r="G2974">
            <v>4110186231</v>
          </cell>
          <cell r="H2974" t="str">
            <v>TRANSMISSION CONTROL VALVE O-RING KIT</v>
          </cell>
          <cell r="I2974">
            <v>2</v>
          </cell>
          <cell r="J2974" t="str">
            <v>SE</v>
          </cell>
          <cell r="K2974">
            <v>5886</v>
          </cell>
          <cell r="L2974">
            <v>2943</v>
          </cell>
        </row>
        <row r="2975">
          <cell r="D2975">
            <v>3175978</v>
          </cell>
          <cell r="E2975" t="str">
            <v>AA0991</v>
          </cell>
          <cell r="F2975"/>
          <cell r="G2975">
            <v>4110186231</v>
          </cell>
          <cell r="H2975" t="str">
            <v>TRANSMISSION CV SEAT O-RING KIT</v>
          </cell>
          <cell r="I2975">
            <v>2</v>
          </cell>
          <cell r="J2975" t="str">
            <v>SE</v>
          </cell>
          <cell r="K2975">
            <v>3146</v>
          </cell>
          <cell r="L2975">
            <v>1573</v>
          </cell>
        </row>
        <row r="2976">
          <cell r="D2976">
            <v>3175978</v>
          </cell>
          <cell r="E2976" t="str">
            <v>AA0995</v>
          </cell>
          <cell r="F2976"/>
          <cell r="G2976">
            <v>4110186231</v>
          </cell>
          <cell r="H2976" t="str">
            <v>TRANSMISSION O-RING KIT</v>
          </cell>
          <cell r="I2976">
            <v>2</v>
          </cell>
          <cell r="J2976" t="str">
            <v>SE</v>
          </cell>
          <cell r="K2976">
            <v>16000</v>
          </cell>
          <cell r="L2976">
            <v>8000</v>
          </cell>
        </row>
        <row r="2977">
          <cell r="D2977">
            <v>3175978</v>
          </cell>
          <cell r="E2977" t="str">
            <v>AA0996</v>
          </cell>
          <cell r="F2977"/>
          <cell r="G2977">
            <v>4110186231</v>
          </cell>
          <cell r="H2977" t="str">
            <v>TRANSMISSION PUMP O-RING KIT</v>
          </cell>
          <cell r="I2977">
            <v>2</v>
          </cell>
          <cell r="J2977" t="str">
            <v>SE</v>
          </cell>
          <cell r="K2977">
            <v>4144</v>
          </cell>
          <cell r="L2977">
            <v>2072</v>
          </cell>
        </row>
        <row r="2978">
          <cell r="D2978">
            <v>3175980</v>
          </cell>
          <cell r="E2978" t="str">
            <v>AA0520</v>
          </cell>
          <cell r="F2978"/>
          <cell r="G2978">
            <v>4110186231</v>
          </cell>
          <cell r="H2978" t="str">
            <v>LOCK UP VALVE O-RING KIT</v>
          </cell>
          <cell r="I2978">
            <v>2</v>
          </cell>
          <cell r="J2978" t="str">
            <v>SE</v>
          </cell>
          <cell r="K2978">
            <v>546</v>
          </cell>
          <cell r="L2978">
            <v>273</v>
          </cell>
        </row>
        <row r="2979">
          <cell r="D2979">
            <v>3175980</v>
          </cell>
          <cell r="E2979" t="str">
            <v>AA0524</v>
          </cell>
          <cell r="F2979"/>
          <cell r="G2979">
            <v>4110186231</v>
          </cell>
          <cell r="H2979" t="str">
            <v>LUBE VALVE O-RING KIT</v>
          </cell>
          <cell r="I2979">
            <v>2</v>
          </cell>
          <cell r="J2979" t="str">
            <v>SE</v>
          </cell>
          <cell r="K2979">
            <v>516</v>
          </cell>
          <cell r="L2979">
            <v>258</v>
          </cell>
        </row>
        <row r="2980">
          <cell r="D2980">
            <v>3175980</v>
          </cell>
          <cell r="E2980" t="str">
            <v>AA0803</v>
          </cell>
          <cell r="F2980"/>
          <cell r="G2980">
            <v>4110186231</v>
          </cell>
          <cell r="H2980" t="str">
            <v>REGULATOR VALVE O-RING KIT</v>
          </cell>
          <cell r="I2980">
            <v>2</v>
          </cell>
          <cell r="J2980" t="str">
            <v>SE</v>
          </cell>
          <cell r="K2980">
            <v>448</v>
          </cell>
          <cell r="L2980">
            <v>224</v>
          </cell>
        </row>
        <row r="2981">
          <cell r="D2981">
            <v>3175980</v>
          </cell>
          <cell r="E2981" t="str">
            <v>AA0934</v>
          </cell>
          <cell r="F2981"/>
          <cell r="G2981">
            <v>4110186231</v>
          </cell>
          <cell r="H2981" t="str">
            <v>SOLENOID VALVE O-RING KIT</v>
          </cell>
          <cell r="I2981">
            <v>2</v>
          </cell>
          <cell r="J2981" t="str">
            <v>SE</v>
          </cell>
          <cell r="K2981">
            <v>224</v>
          </cell>
          <cell r="L2981">
            <v>112</v>
          </cell>
        </row>
        <row r="2982">
          <cell r="D2982">
            <v>3175980</v>
          </cell>
          <cell r="E2982" t="str">
            <v>AA0988</v>
          </cell>
          <cell r="F2982"/>
          <cell r="G2982">
            <v>4110186231</v>
          </cell>
          <cell r="H2982" t="str">
            <v>TORQUE CONVERTER O-RING KIT</v>
          </cell>
          <cell r="I2982">
            <v>2</v>
          </cell>
          <cell r="J2982" t="str">
            <v>SE</v>
          </cell>
          <cell r="K2982">
            <v>10600</v>
          </cell>
          <cell r="L2982">
            <v>5300</v>
          </cell>
        </row>
        <row r="2983">
          <cell r="D2983">
            <v>3175980</v>
          </cell>
          <cell r="E2983" t="str">
            <v>AA0989</v>
          </cell>
          <cell r="F2983"/>
          <cell r="G2983">
            <v>4110186231</v>
          </cell>
          <cell r="H2983" t="str">
            <v>TORQUE CONVERTER VALVE O-RING KIT</v>
          </cell>
          <cell r="I2983">
            <v>2</v>
          </cell>
          <cell r="J2983" t="str">
            <v>SE</v>
          </cell>
          <cell r="K2983">
            <v>1670</v>
          </cell>
          <cell r="L2983">
            <v>835</v>
          </cell>
        </row>
        <row r="2984">
          <cell r="D2984">
            <v>3175980</v>
          </cell>
          <cell r="E2984" t="str">
            <v>AA0990</v>
          </cell>
          <cell r="F2984"/>
          <cell r="G2984">
            <v>4110186231</v>
          </cell>
          <cell r="H2984" t="str">
            <v>TRANSMISSION CONTROL VALVE O-RING KIT</v>
          </cell>
          <cell r="I2984">
            <v>2</v>
          </cell>
          <cell r="J2984" t="str">
            <v>SE</v>
          </cell>
          <cell r="K2984">
            <v>5886</v>
          </cell>
          <cell r="L2984">
            <v>2943</v>
          </cell>
        </row>
        <row r="2985">
          <cell r="D2985">
            <v>3175980</v>
          </cell>
          <cell r="E2985" t="str">
            <v>AA0991</v>
          </cell>
          <cell r="F2985"/>
          <cell r="G2985">
            <v>4110186231</v>
          </cell>
          <cell r="H2985" t="str">
            <v>TRANSMISSION CV SEAT O-RING KIT</v>
          </cell>
          <cell r="I2985">
            <v>2</v>
          </cell>
          <cell r="J2985" t="str">
            <v>SE</v>
          </cell>
          <cell r="K2985">
            <v>3146</v>
          </cell>
          <cell r="L2985">
            <v>1573</v>
          </cell>
        </row>
        <row r="2986">
          <cell r="D2986">
            <v>3175980</v>
          </cell>
          <cell r="E2986" t="str">
            <v>AA0995</v>
          </cell>
          <cell r="F2986"/>
          <cell r="G2986">
            <v>4110186231</v>
          </cell>
          <cell r="H2986" t="str">
            <v>TRANSMISSION O-RING KIT</v>
          </cell>
          <cell r="I2986">
            <v>2</v>
          </cell>
          <cell r="J2986" t="str">
            <v>SE</v>
          </cell>
          <cell r="K2986">
            <v>16000</v>
          </cell>
          <cell r="L2986">
            <v>8000</v>
          </cell>
        </row>
        <row r="2987">
          <cell r="D2987">
            <v>3175980</v>
          </cell>
          <cell r="E2987" t="str">
            <v>AA0996</v>
          </cell>
          <cell r="F2987"/>
          <cell r="G2987">
            <v>4110186231</v>
          </cell>
          <cell r="H2987" t="str">
            <v>TRANSMISSION PUMP O-RING KIT</v>
          </cell>
          <cell r="I2987">
            <v>2</v>
          </cell>
          <cell r="J2987" t="str">
            <v>SE</v>
          </cell>
          <cell r="K2987">
            <v>4144</v>
          </cell>
          <cell r="L2987">
            <v>2072</v>
          </cell>
        </row>
        <row r="2988">
          <cell r="D2988">
            <v>3175981</v>
          </cell>
          <cell r="E2988" t="str">
            <v>AA0520</v>
          </cell>
          <cell r="F2988"/>
          <cell r="G2988">
            <v>4110186231</v>
          </cell>
          <cell r="H2988" t="str">
            <v>LOCK UP VALVE O-RING KIT</v>
          </cell>
          <cell r="I2988">
            <v>1</v>
          </cell>
          <cell r="J2988" t="str">
            <v>SE</v>
          </cell>
          <cell r="K2988">
            <v>273</v>
          </cell>
          <cell r="L2988">
            <v>273</v>
          </cell>
        </row>
        <row r="2989">
          <cell r="D2989">
            <v>3175981</v>
          </cell>
          <cell r="E2989" t="str">
            <v>AA0524</v>
          </cell>
          <cell r="F2989"/>
          <cell r="G2989">
            <v>4110186231</v>
          </cell>
          <cell r="H2989" t="str">
            <v>LUBE VALVE O-RING KIT</v>
          </cell>
          <cell r="I2989">
            <v>1</v>
          </cell>
          <cell r="J2989" t="str">
            <v>SE</v>
          </cell>
          <cell r="K2989">
            <v>258</v>
          </cell>
          <cell r="L2989">
            <v>258</v>
          </cell>
        </row>
        <row r="2990">
          <cell r="D2990">
            <v>3175981</v>
          </cell>
          <cell r="E2990" t="str">
            <v>AA0803</v>
          </cell>
          <cell r="F2990"/>
          <cell r="G2990">
            <v>4110186231</v>
          </cell>
          <cell r="H2990" t="str">
            <v>REGULATOR VALVE O-RING KIT</v>
          </cell>
          <cell r="I2990">
            <v>1</v>
          </cell>
          <cell r="J2990" t="str">
            <v>SE</v>
          </cell>
          <cell r="K2990">
            <v>224</v>
          </cell>
          <cell r="L2990">
            <v>224</v>
          </cell>
        </row>
        <row r="2991">
          <cell r="D2991">
            <v>3175981</v>
          </cell>
          <cell r="E2991" t="str">
            <v>AA0934</v>
          </cell>
          <cell r="F2991"/>
          <cell r="G2991">
            <v>4110186231</v>
          </cell>
          <cell r="H2991" t="str">
            <v>SOLENOID VALVE O-RING KIT</v>
          </cell>
          <cell r="I2991">
            <v>1</v>
          </cell>
          <cell r="J2991" t="str">
            <v>SE</v>
          </cell>
          <cell r="K2991">
            <v>112</v>
          </cell>
          <cell r="L2991">
            <v>112</v>
          </cell>
        </row>
        <row r="2992">
          <cell r="D2992">
            <v>3175981</v>
          </cell>
          <cell r="E2992" t="str">
            <v>AA0988</v>
          </cell>
          <cell r="F2992"/>
          <cell r="G2992">
            <v>4110186231</v>
          </cell>
          <cell r="H2992" t="str">
            <v>TORQUE CONVERTER O-RING KIT</v>
          </cell>
          <cell r="I2992">
            <v>1</v>
          </cell>
          <cell r="J2992" t="str">
            <v>SE</v>
          </cell>
          <cell r="K2992">
            <v>5300</v>
          </cell>
          <cell r="L2992">
            <v>5300</v>
          </cell>
        </row>
        <row r="2993">
          <cell r="D2993">
            <v>3175981</v>
          </cell>
          <cell r="E2993" t="str">
            <v>AA0989</v>
          </cell>
          <cell r="F2993"/>
          <cell r="G2993">
            <v>4110186231</v>
          </cell>
          <cell r="H2993" t="str">
            <v>TORQUE CONVERTER VALVE O-RING KIT</v>
          </cell>
          <cell r="I2993">
            <v>1</v>
          </cell>
          <cell r="J2993" t="str">
            <v>SE</v>
          </cell>
          <cell r="K2993">
            <v>835</v>
          </cell>
          <cell r="L2993">
            <v>835</v>
          </cell>
        </row>
        <row r="2994">
          <cell r="D2994">
            <v>3175981</v>
          </cell>
          <cell r="E2994" t="str">
            <v>AA0990</v>
          </cell>
          <cell r="F2994"/>
          <cell r="G2994">
            <v>4110186231</v>
          </cell>
          <cell r="H2994" t="str">
            <v>TRANSMISSION CONTROL VALVE O-RING KIT</v>
          </cell>
          <cell r="I2994">
            <v>1</v>
          </cell>
          <cell r="J2994" t="str">
            <v>SE</v>
          </cell>
          <cell r="K2994">
            <v>2943</v>
          </cell>
          <cell r="L2994">
            <v>2943</v>
          </cell>
        </row>
        <row r="2995">
          <cell r="D2995">
            <v>3175981</v>
          </cell>
          <cell r="E2995" t="str">
            <v>AA0991</v>
          </cell>
          <cell r="F2995"/>
          <cell r="G2995">
            <v>4110186231</v>
          </cell>
          <cell r="H2995" t="str">
            <v>TRANSMISSION CV SEAT O-RING KIT</v>
          </cell>
          <cell r="I2995">
            <v>1</v>
          </cell>
          <cell r="J2995" t="str">
            <v>SE</v>
          </cell>
          <cell r="K2995">
            <v>1573</v>
          </cell>
          <cell r="L2995">
            <v>1573</v>
          </cell>
        </row>
        <row r="2996">
          <cell r="D2996">
            <v>3175981</v>
          </cell>
          <cell r="E2996" t="str">
            <v>AA0995</v>
          </cell>
          <cell r="F2996"/>
          <cell r="G2996">
            <v>4110186231</v>
          </cell>
          <cell r="H2996" t="str">
            <v>TRANSMISSION O-RING KIT</v>
          </cell>
          <cell r="I2996">
            <v>1</v>
          </cell>
          <cell r="J2996" t="str">
            <v>SE</v>
          </cell>
          <cell r="K2996">
            <v>8000</v>
          </cell>
          <cell r="L2996">
            <v>8000</v>
          </cell>
        </row>
        <row r="2997">
          <cell r="D2997">
            <v>3175981</v>
          </cell>
          <cell r="E2997" t="str">
            <v>AA0996</v>
          </cell>
          <cell r="F2997"/>
          <cell r="G2997">
            <v>4110186231</v>
          </cell>
          <cell r="H2997" t="str">
            <v>TRANSMISSION PUMP O-RING KIT</v>
          </cell>
          <cell r="I2997">
            <v>1</v>
          </cell>
          <cell r="J2997" t="str">
            <v>SE</v>
          </cell>
          <cell r="K2997">
            <v>2072</v>
          </cell>
          <cell r="L2997">
            <v>2072</v>
          </cell>
        </row>
        <row r="2998">
          <cell r="D2998">
            <v>3175982</v>
          </cell>
          <cell r="E2998" t="str">
            <v>AA0520</v>
          </cell>
          <cell r="F2998"/>
          <cell r="G2998">
            <v>4110186231</v>
          </cell>
          <cell r="H2998" t="str">
            <v>LOCK UP VALVE O-RING KIT</v>
          </cell>
          <cell r="I2998">
            <v>1</v>
          </cell>
          <cell r="J2998" t="str">
            <v>SE</v>
          </cell>
          <cell r="K2998">
            <v>273</v>
          </cell>
          <cell r="L2998">
            <v>273</v>
          </cell>
        </row>
        <row r="2999">
          <cell r="D2999">
            <v>3175982</v>
          </cell>
          <cell r="E2999" t="str">
            <v>AA0524</v>
          </cell>
          <cell r="F2999"/>
          <cell r="G2999">
            <v>4110186231</v>
          </cell>
          <cell r="H2999" t="str">
            <v>LUBE VALVE O-RING KIT</v>
          </cell>
          <cell r="I2999">
            <v>1</v>
          </cell>
          <cell r="J2999" t="str">
            <v>SE</v>
          </cell>
          <cell r="K2999">
            <v>258</v>
          </cell>
          <cell r="L2999">
            <v>258</v>
          </cell>
        </row>
        <row r="3000">
          <cell r="D3000">
            <v>3175982</v>
          </cell>
          <cell r="E3000" t="str">
            <v>AA0803</v>
          </cell>
          <cell r="F3000"/>
          <cell r="G3000">
            <v>4110186231</v>
          </cell>
          <cell r="H3000" t="str">
            <v>REGULATOR VALVE O-RING KIT</v>
          </cell>
          <cell r="I3000">
            <v>1</v>
          </cell>
          <cell r="J3000" t="str">
            <v>SE</v>
          </cell>
          <cell r="K3000">
            <v>224</v>
          </cell>
          <cell r="L3000">
            <v>224</v>
          </cell>
        </row>
        <row r="3001">
          <cell r="D3001">
            <v>3175982</v>
          </cell>
          <cell r="E3001" t="str">
            <v>AA0934</v>
          </cell>
          <cell r="F3001"/>
          <cell r="G3001">
            <v>4110186231</v>
          </cell>
          <cell r="H3001" t="str">
            <v>SOLENOID VALVE O-RING KIT</v>
          </cell>
          <cell r="I3001">
            <v>1</v>
          </cell>
          <cell r="J3001" t="str">
            <v>SE</v>
          </cell>
          <cell r="K3001">
            <v>112</v>
          </cell>
          <cell r="L3001">
            <v>112</v>
          </cell>
        </row>
        <row r="3002">
          <cell r="D3002">
            <v>3175982</v>
          </cell>
          <cell r="E3002" t="str">
            <v>AA0988</v>
          </cell>
          <cell r="F3002"/>
          <cell r="G3002">
            <v>4110186231</v>
          </cell>
          <cell r="H3002" t="str">
            <v>TORQUE CONVERTER O-RING KIT</v>
          </cell>
          <cell r="I3002">
            <v>1</v>
          </cell>
          <cell r="J3002" t="str">
            <v>SE</v>
          </cell>
          <cell r="K3002">
            <v>5300</v>
          </cell>
          <cell r="L3002">
            <v>5300</v>
          </cell>
        </row>
        <row r="3003">
          <cell r="D3003">
            <v>3175982</v>
          </cell>
          <cell r="E3003" t="str">
            <v>AA0989</v>
          </cell>
          <cell r="F3003"/>
          <cell r="G3003">
            <v>4110186231</v>
          </cell>
          <cell r="H3003" t="str">
            <v>TORQUE CONVERTER VALVE O-RING KIT</v>
          </cell>
          <cell r="I3003">
            <v>1</v>
          </cell>
          <cell r="J3003" t="str">
            <v>SE</v>
          </cell>
          <cell r="K3003">
            <v>835</v>
          </cell>
          <cell r="L3003">
            <v>835</v>
          </cell>
        </row>
        <row r="3004">
          <cell r="D3004">
            <v>3175982</v>
          </cell>
          <cell r="E3004" t="str">
            <v>AA0990</v>
          </cell>
          <cell r="F3004"/>
          <cell r="G3004">
            <v>4110186231</v>
          </cell>
          <cell r="H3004" t="str">
            <v>TRANSMISSION CONTROL VALVE O-RING KIT</v>
          </cell>
          <cell r="I3004">
            <v>1</v>
          </cell>
          <cell r="J3004" t="str">
            <v>SE</v>
          </cell>
          <cell r="K3004">
            <v>2943</v>
          </cell>
          <cell r="L3004">
            <v>2943</v>
          </cell>
        </row>
        <row r="3005">
          <cell r="D3005">
            <v>3175982</v>
          </cell>
          <cell r="E3005" t="str">
            <v>AA0991</v>
          </cell>
          <cell r="F3005"/>
          <cell r="G3005">
            <v>4110186231</v>
          </cell>
          <cell r="H3005" t="str">
            <v>TRANSMISSION CV SEAT O-RING KIT</v>
          </cell>
          <cell r="I3005">
            <v>1</v>
          </cell>
          <cell r="J3005" t="str">
            <v>SE</v>
          </cell>
          <cell r="K3005">
            <v>1573</v>
          </cell>
          <cell r="L3005">
            <v>1573</v>
          </cell>
        </row>
        <row r="3006">
          <cell r="D3006">
            <v>3175982</v>
          </cell>
          <cell r="E3006" t="str">
            <v>AA0995</v>
          </cell>
          <cell r="F3006"/>
          <cell r="G3006">
            <v>4110186231</v>
          </cell>
          <cell r="H3006" t="str">
            <v>TRANSMISSION O-RING KIT</v>
          </cell>
          <cell r="I3006">
            <v>1</v>
          </cell>
          <cell r="J3006" t="str">
            <v>SE</v>
          </cell>
          <cell r="K3006">
            <v>8000</v>
          </cell>
          <cell r="L3006">
            <v>8000</v>
          </cell>
        </row>
        <row r="3007">
          <cell r="D3007">
            <v>3175982</v>
          </cell>
          <cell r="E3007" t="str">
            <v>AA0996</v>
          </cell>
          <cell r="F3007"/>
          <cell r="G3007">
            <v>4110186231</v>
          </cell>
          <cell r="H3007" t="str">
            <v>TRANSMISSION PUMP O-RING KIT</v>
          </cell>
          <cell r="I3007">
            <v>1</v>
          </cell>
          <cell r="J3007" t="str">
            <v>SE</v>
          </cell>
          <cell r="K3007">
            <v>2072</v>
          </cell>
          <cell r="L3007">
            <v>2072</v>
          </cell>
        </row>
        <row r="3008">
          <cell r="D3008">
            <v>3175984</v>
          </cell>
          <cell r="E3008" t="str">
            <v>AA0520</v>
          </cell>
          <cell r="F3008"/>
          <cell r="G3008">
            <v>4110186231</v>
          </cell>
          <cell r="H3008" t="str">
            <v>LOCK UP VALVE O-RING KIT</v>
          </cell>
          <cell r="I3008">
            <v>1</v>
          </cell>
          <cell r="J3008" t="str">
            <v>SE</v>
          </cell>
          <cell r="K3008">
            <v>273</v>
          </cell>
          <cell r="L3008">
            <v>273</v>
          </cell>
        </row>
        <row r="3009">
          <cell r="D3009">
            <v>3175984</v>
          </cell>
          <cell r="E3009" t="str">
            <v>AA0524</v>
          </cell>
          <cell r="F3009"/>
          <cell r="G3009">
            <v>4110186231</v>
          </cell>
          <cell r="H3009" t="str">
            <v>LUBE VALVE O-RING KIT</v>
          </cell>
          <cell r="I3009">
            <v>1</v>
          </cell>
          <cell r="J3009" t="str">
            <v>SE</v>
          </cell>
          <cell r="K3009">
            <v>258</v>
          </cell>
          <cell r="L3009">
            <v>258</v>
          </cell>
        </row>
        <row r="3010">
          <cell r="D3010">
            <v>3175984</v>
          </cell>
          <cell r="E3010" t="str">
            <v>AA0803</v>
          </cell>
          <cell r="F3010"/>
          <cell r="G3010">
            <v>4110186231</v>
          </cell>
          <cell r="H3010" t="str">
            <v>REGULATOR VALVE O-RING KIT</v>
          </cell>
          <cell r="I3010">
            <v>1</v>
          </cell>
          <cell r="J3010" t="str">
            <v>SE</v>
          </cell>
          <cell r="K3010">
            <v>224</v>
          </cell>
          <cell r="L3010">
            <v>224</v>
          </cell>
        </row>
        <row r="3011">
          <cell r="D3011">
            <v>3175984</v>
          </cell>
          <cell r="E3011" t="str">
            <v>AA0934</v>
          </cell>
          <cell r="F3011"/>
          <cell r="G3011">
            <v>4110186231</v>
          </cell>
          <cell r="H3011" t="str">
            <v>SOLENOID VALVE O-RING KIT</v>
          </cell>
          <cell r="I3011">
            <v>1</v>
          </cell>
          <cell r="J3011" t="str">
            <v>SE</v>
          </cell>
          <cell r="K3011">
            <v>112</v>
          </cell>
          <cell r="L3011">
            <v>112</v>
          </cell>
        </row>
        <row r="3012">
          <cell r="D3012">
            <v>3175984</v>
          </cell>
          <cell r="E3012" t="str">
            <v>AA0988</v>
          </cell>
          <cell r="F3012"/>
          <cell r="G3012">
            <v>4110186231</v>
          </cell>
          <cell r="H3012" t="str">
            <v>TORQUE CONVERTER O-RING KIT</v>
          </cell>
          <cell r="I3012">
            <v>1</v>
          </cell>
          <cell r="J3012" t="str">
            <v>SE</v>
          </cell>
          <cell r="K3012">
            <v>5300</v>
          </cell>
          <cell r="L3012">
            <v>5300</v>
          </cell>
        </row>
        <row r="3013">
          <cell r="D3013">
            <v>3175984</v>
          </cell>
          <cell r="E3013" t="str">
            <v>AA0989</v>
          </cell>
          <cell r="F3013"/>
          <cell r="G3013">
            <v>4110186231</v>
          </cell>
          <cell r="H3013" t="str">
            <v>TORQUE CONVERTER VALVE O-RING KIT</v>
          </cell>
          <cell r="I3013">
            <v>1</v>
          </cell>
          <cell r="J3013" t="str">
            <v>SE</v>
          </cell>
          <cell r="K3013">
            <v>835</v>
          </cell>
          <cell r="L3013">
            <v>835</v>
          </cell>
        </row>
        <row r="3014">
          <cell r="D3014">
            <v>3175984</v>
          </cell>
          <cell r="E3014" t="str">
            <v>AA0990</v>
          </cell>
          <cell r="F3014"/>
          <cell r="G3014">
            <v>4110186231</v>
          </cell>
          <cell r="H3014" t="str">
            <v>TRANSMISSION CONTROL VALVE O-RING KIT</v>
          </cell>
          <cell r="I3014">
            <v>1</v>
          </cell>
          <cell r="J3014" t="str">
            <v>SE</v>
          </cell>
          <cell r="K3014">
            <v>2943</v>
          </cell>
          <cell r="L3014">
            <v>2943</v>
          </cell>
        </row>
        <row r="3015">
          <cell r="D3015">
            <v>3175984</v>
          </cell>
          <cell r="E3015" t="str">
            <v>AA0991</v>
          </cell>
          <cell r="F3015"/>
          <cell r="G3015">
            <v>4110186231</v>
          </cell>
          <cell r="H3015" t="str">
            <v>TRANSMISSION CV SEAT O-RING KIT</v>
          </cell>
          <cell r="I3015">
            <v>1</v>
          </cell>
          <cell r="J3015" t="str">
            <v>SE</v>
          </cell>
          <cell r="K3015">
            <v>1573</v>
          </cell>
          <cell r="L3015">
            <v>1573</v>
          </cell>
        </row>
        <row r="3016">
          <cell r="D3016">
            <v>3175984</v>
          </cell>
          <cell r="E3016" t="str">
            <v>AA0995</v>
          </cell>
          <cell r="F3016"/>
          <cell r="G3016">
            <v>4110186231</v>
          </cell>
          <cell r="H3016" t="str">
            <v>TRANSMISSION O-RING KIT</v>
          </cell>
          <cell r="I3016">
            <v>1</v>
          </cell>
          <cell r="J3016" t="str">
            <v>SE</v>
          </cell>
          <cell r="K3016">
            <v>8000</v>
          </cell>
          <cell r="L3016">
            <v>8000</v>
          </cell>
        </row>
        <row r="3017">
          <cell r="D3017">
            <v>3175984</v>
          </cell>
          <cell r="E3017" t="str">
            <v>AA0996</v>
          </cell>
          <cell r="F3017"/>
          <cell r="G3017">
            <v>4110186231</v>
          </cell>
          <cell r="H3017" t="str">
            <v>TRANSMISSION PUMP O-RING KIT</v>
          </cell>
          <cell r="I3017">
            <v>1</v>
          </cell>
          <cell r="J3017" t="str">
            <v>SE</v>
          </cell>
          <cell r="K3017">
            <v>2072</v>
          </cell>
          <cell r="L3017">
            <v>2072</v>
          </cell>
        </row>
        <row r="3018">
          <cell r="D3018">
            <v>3176054</v>
          </cell>
          <cell r="E3018" t="str">
            <v>AA0204</v>
          </cell>
          <cell r="F3018"/>
          <cell r="G3018">
            <v>4110186204</v>
          </cell>
          <cell r="H3018" t="str">
            <v>CUSHION RUBBER P/N 56201122410</v>
          </cell>
          <cell r="I3018">
            <v>8</v>
          </cell>
          <cell r="J3018" t="str">
            <v>EA </v>
          </cell>
          <cell r="K3018">
            <v>20560</v>
          </cell>
          <cell r="L3018">
            <v>2570</v>
          </cell>
        </row>
        <row r="3019">
          <cell r="D3019">
            <v>3176055</v>
          </cell>
          <cell r="E3019" t="str">
            <v>AA0204</v>
          </cell>
          <cell r="F3019"/>
          <cell r="G3019">
            <v>4110186204</v>
          </cell>
          <cell r="H3019" t="str">
            <v>CUSHION RUBBER P/N 56201122410</v>
          </cell>
          <cell r="I3019">
            <v>8</v>
          </cell>
          <cell r="J3019" t="str">
            <v>EA</v>
          </cell>
          <cell r="K3019">
            <v>20560</v>
          </cell>
          <cell r="L3019">
            <v>2570</v>
          </cell>
        </row>
        <row r="3020">
          <cell r="D3020">
            <v>3176056</v>
          </cell>
          <cell r="E3020" t="str">
            <v>AA0204</v>
          </cell>
          <cell r="F3020"/>
          <cell r="G3020">
            <v>4110186204</v>
          </cell>
          <cell r="H3020" t="str">
            <v>CUSHION RUBBER P/N 56201122410</v>
          </cell>
          <cell r="I3020">
            <v>8</v>
          </cell>
          <cell r="J3020" t="str">
            <v>EA</v>
          </cell>
          <cell r="K3020">
            <v>20560</v>
          </cell>
          <cell r="L3020">
            <v>2570</v>
          </cell>
        </row>
        <row r="3021">
          <cell r="D3021">
            <v>3176057</v>
          </cell>
          <cell r="E3021" t="str">
            <v>AA0204</v>
          </cell>
          <cell r="F3021"/>
          <cell r="G3021">
            <v>4110186204</v>
          </cell>
          <cell r="H3021" t="str">
            <v>CUSHION RUBBER P/N 56201122410</v>
          </cell>
          <cell r="I3021">
            <v>8</v>
          </cell>
          <cell r="J3021" t="str">
            <v>EA</v>
          </cell>
          <cell r="K3021">
            <v>20560</v>
          </cell>
          <cell r="L3021">
            <v>2570</v>
          </cell>
        </row>
        <row r="3022">
          <cell r="D3022">
            <v>3176058</v>
          </cell>
          <cell r="E3022" t="str">
            <v>AA0204</v>
          </cell>
          <cell r="F3022"/>
          <cell r="G3022">
            <v>4110186204</v>
          </cell>
          <cell r="H3022" t="str">
            <v>CUSHION RUBBER P/N 56201122410</v>
          </cell>
          <cell r="I3022">
            <v>8</v>
          </cell>
          <cell r="J3022" t="str">
            <v>EA</v>
          </cell>
          <cell r="K3022">
            <v>20560</v>
          </cell>
          <cell r="L3022">
            <v>2570</v>
          </cell>
        </row>
        <row r="3023">
          <cell r="D3023">
            <v>3177070</v>
          </cell>
          <cell r="E3023" t="str">
            <v>AA0388</v>
          </cell>
          <cell r="F3023"/>
          <cell r="G3023">
            <v>4110186393</v>
          </cell>
          <cell r="H3023" t="str">
            <v>GEAR P/N 953-TM-54219</v>
          </cell>
          <cell r="I3023">
            <v>1</v>
          </cell>
          <cell r="J3023" t="str">
            <v>EA</v>
          </cell>
          <cell r="K3023">
            <v>35000</v>
          </cell>
          <cell r="L3023">
            <v>35000</v>
          </cell>
        </row>
        <row r="3024">
          <cell r="D3024">
            <v>3177070</v>
          </cell>
          <cell r="E3024" t="str">
            <v>AA0392</v>
          </cell>
          <cell r="F3024"/>
          <cell r="G3024">
            <v>4110186393</v>
          </cell>
          <cell r="H3024" t="str">
            <v>GEAR P/N 985-TM-51875</v>
          </cell>
          <cell r="I3024">
            <v>1</v>
          </cell>
          <cell r="J3024" t="str">
            <v>EA</v>
          </cell>
          <cell r="K3024">
            <v>57000</v>
          </cell>
          <cell r="L3024">
            <v>57000</v>
          </cell>
        </row>
        <row r="3025">
          <cell r="D3025">
            <v>3177070</v>
          </cell>
          <cell r="E3025" t="str">
            <v>AA0393</v>
          </cell>
          <cell r="F3025"/>
          <cell r="G3025">
            <v>4110186393</v>
          </cell>
          <cell r="H3025" t="str">
            <v>GEAR P/N 985-TM-51883</v>
          </cell>
          <cell r="I3025">
            <v>1</v>
          </cell>
          <cell r="J3025" t="str">
            <v>EA</v>
          </cell>
          <cell r="K3025">
            <v>74000</v>
          </cell>
          <cell r="L3025">
            <v>74000</v>
          </cell>
        </row>
        <row r="3026">
          <cell r="D3026">
            <v>3177070</v>
          </cell>
          <cell r="E3026" t="str">
            <v>AA0394</v>
          </cell>
          <cell r="F3026"/>
          <cell r="G3026">
            <v>4110186393</v>
          </cell>
          <cell r="H3026" t="str">
            <v>GEAR P/N 985-TM-51997</v>
          </cell>
          <cell r="I3026">
            <v>4</v>
          </cell>
          <cell r="J3026" t="str">
            <v>EA</v>
          </cell>
          <cell r="K3026">
            <v>48000</v>
          </cell>
          <cell r="L3026">
            <v>12000</v>
          </cell>
        </row>
        <row r="3027">
          <cell r="D3027">
            <v>3177070</v>
          </cell>
          <cell r="E3027" t="str">
            <v>AA0395</v>
          </cell>
          <cell r="F3027"/>
          <cell r="G3027">
            <v>4110186393</v>
          </cell>
          <cell r="H3027" t="str">
            <v>GEAR P/N 985-TM-52003</v>
          </cell>
          <cell r="I3027">
            <v>8</v>
          </cell>
          <cell r="J3027" t="str">
            <v>EA</v>
          </cell>
          <cell r="K3027">
            <v>141600</v>
          </cell>
          <cell r="L3027">
            <v>17700</v>
          </cell>
        </row>
        <row r="3028">
          <cell r="D3028">
            <v>3177070</v>
          </cell>
          <cell r="E3028" t="str">
            <v>AA0396</v>
          </cell>
          <cell r="F3028"/>
          <cell r="G3028">
            <v>4110186393</v>
          </cell>
          <cell r="H3028" t="str">
            <v>GEAR P/N 985-TM-52036</v>
          </cell>
          <cell r="I3028">
            <v>4</v>
          </cell>
          <cell r="J3028" t="str">
            <v>EA</v>
          </cell>
          <cell r="K3028">
            <v>92000</v>
          </cell>
          <cell r="L3028">
            <v>23000</v>
          </cell>
        </row>
        <row r="3029">
          <cell r="D3029">
            <v>3177544</v>
          </cell>
          <cell r="E3029" t="str">
            <v>AA0046</v>
          </cell>
          <cell r="F3029"/>
          <cell r="G3029">
            <v>4110186259</v>
          </cell>
          <cell r="H3029" t="str">
            <v>BEARING P/N 32026XU</v>
          </cell>
          <cell r="I3029">
            <v>2</v>
          </cell>
          <cell r="J3029" t="str">
            <v>EA</v>
          </cell>
          <cell r="K3029">
            <v>6000</v>
          </cell>
          <cell r="L3029">
            <v>3000</v>
          </cell>
        </row>
        <row r="3030">
          <cell r="D3030">
            <v>3177544</v>
          </cell>
          <cell r="E3030" t="str">
            <v>AA0058</v>
          </cell>
          <cell r="F3030"/>
          <cell r="G3030">
            <v>4110186259</v>
          </cell>
          <cell r="H3030" t="str">
            <v>BEARING P/N 6215</v>
          </cell>
          <cell r="I3030">
            <v>2</v>
          </cell>
          <cell r="J3030" t="str">
            <v>EA</v>
          </cell>
          <cell r="K3030">
            <v>1180</v>
          </cell>
          <cell r="L3030">
            <v>590</v>
          </cell>
        </row>
        <row r="3031">
          <cell r="D3031">
            <v>3177544</v>
          </cell>
          <cell r="E3031" t="str">
            <v>AA0080</v>
          </cell>
          <cell r="F3031"/>
          <cell r="G3031">
            <v>4110186259</v>
          </cell>
          <cell r="H3031" t="str">
            <v>BEARING P/N J3013C4</v>
          </cell>
          <cell r="I3031">
            <v>2</v>
          </cell>
          <cell r="J3031" t="str">
            <v>EA</v>
          </cell>
          <cell r="K3031">
            <v>4400</v>
          </cell>
          <cell r="L3031">
            <v>2200</v>
          </cell>
        </row>
        <row r="3032">
          <cell r="D3032">
            <v>3177544</v>
          </cell>
          <cell r="E3032" t="str">
            <v>AA0082</v>
          </cell>
          <cell r="F3032"/>
          <cell r="G3032">
            <v>4110186259</v>
          </cell>
          <cell r="H3032" t="str">
            <v>BEARING P/N NJ1834C4</v>
          </cell>
          <cell r="I3032">
            <v>2</v>
          </cell>
          <cell r="J3032" t="str">
            <v>EA</v>
          </cell>
          <cell r="K3032">
            <v>39000</v>
          </cell>
          <cell r="L3032">
            <v>19500</v>
          </cell>
        </row>
        <row r="3033">
          <cell r="D3033">
            <v>3177546</v>
          </cell>
          <cell r="E3033" t="str">
            <v>AA0046</v>
          </cell>
          <cell r="F3033"/>
          <cell r="G3033">
            <v>4110186259</v>
          </cell>
          <cell r="H3033" t="str">
            <v>BEARING P/N 32026XU</v>
          </cell>
          <cell r="I3033">
            <v>2</v>
          </cell>
          <cell r="J3033" t="str">
            <v>EA</v>
          </cell>
          <cell r="K3033">
            <v>6000</v>
          </cell>
          <cell r="L3033">
            <v>3000</v>
          </cell>
        </row>
        <row r="3034">
          <cell r="D3034">
            <v>3177546</v>
          </cell>
          <cell r="E3034" t="str">
            <v>AA0058</v>
          </cell>
          <cell r="F3034"/>
          <cell r="G3034">
            <v>4110186259</v>
          </cell>
          <cell r="H3034" t="str">
            <v>BEARING P/N 6215</v>
          </cell>
          <cell r="I3034">
            <v>2</v>
          </cell>
          <cell r="J3034" t="str">
            <v>EA</v>
          </cell>
          <cell r="K3034">
            <v>1180</v>
          </cell>
          <cell r="L3034">
            <v>590</v>
          </cell>
        </row>
        <row r="3035">
          <cell r="D3035">
            <v>3177546</v>
          </cell>
          <cell r="E3035" t="str">
            <v>AA0080</v>
          </cell>
          <cell r="F3035"/>
          <cell r="G3035">
            <v>4110186259</v>
          </cell>
          <cell r="H3035" t="str">
            <v>BEARING P/N J3013C4</v>
          </cell>
          <cell r="I3035">
            <v>2</v>
          </cell>
          <cell r="J3035" t="str">
            <v>EA</v>
          </cell>
          <cell r="K3035">
            <v>4400</v>
          </cell>
          <cell r="L3035">
            <v>2200</v>
          </cell>
        </row>
        <row r="3036">
          <cell r="D3036">
            <v>3177546</v>
          </cell>
          <cell r="E3036" t="str">
            <v>AA0082</v>
          </cell>
          <cell r="F3036"/>
          <cell r="G3036">
            <v>4110186259</v>
          </cell>
          <cell r="H3036" t="str">
            <v>BEARING P/N NJ1834C4</v>
          </cell>
          <cell r="I3036">
            <v>2</v>
          </cell>
          <cell r="J3036" t="str">
            <v>EA</v>
          </cell>
          <cell r="K3036">
            <v>39000</v>
          </cell>
          <cell r="L3036">
            <v>19500</v>
          </cell>
        </row>
        <row r="3037">
          <cell r="D3037">
            <v>3177548</v>
          </cell>
          <cell r="E3037" t="str">
            <v>AA0046</v>
          </cell>
          <cell r="F3037"/>
          <cell r="G3037">
            <v>4110186259</v>
          </cell>
          <cell r="H3037" t="str">
            <v>BEARING P/N 32026XU</v>
          </cell>
          <cell r="I3037">
            <v>2</v>
          </cell>
          <cell r="J3037" t="str">
            <v>EA</v>
          </cell>
          <cell r="K3037">
            <v>6000</v>
          </cell>
          <cell r="L3037">
            <v>3000</v>
          </cell>
        </row>
        <row r="3038">
          <cell r="D3038">
            <v>3177548</v>
          </cell>
          <cell r="E3038" t="str">
            <v>AA0058</v>
          </cell>
          <cell r="F3038"/>
          <cell r="G3038">
            <v>4110186259</v>
          </cell>
          <cell r="H3038" t="str">
            <v>BEARING P/N 6215</v>
          </cell>
          <cell r="I3038">
            <v>2</v>
          </cell>
          <cell r="J3038" t="str">
            <v>EA</v>
          </cell>
          <cell r="K3038">
            <v>1180</v>
          </cell>
          <cell r="L3038">
            <v>590</v>
          </cell>
        </row>
        <row r="3039">
          <cell r="D3039">
            <v>3177548</v>
          </cell>
          <cell r="E3039" t="str">
            <v>AA0080</v>
          </cell>
          <cell r="F3039"/>
          <cell r="G3039">
            <v>4110186259</v>
          </cell>
          <cell r="H3039" t="str">
            <v>BEARING P/N J3013C4</v>
          </cell>
          <cell r="I3039">
            <v>2</v>
          </cell>
          <cell r="J3039" t="str">
            <v>EA</v>
          </cell>
          <cell r="K3039">
            <v>4400</v>
          </cell>
          <cell r="L3039">
            <v>2200</v>
          </cell>
        </row>
        <row r="3040">
          <cell r="D3040">
            <v>3177548</v>
          </cell>
          <cell r="E3040" t="str">
            <v>AA0082</v>
          </cell>
          <cell r="F3040"/>
          <cell r="G3040">
            <v>4110186259</v>
          </cell>
          <cell r="H3040" t="str">
            <v>BEARING P/N NJ1834C4</v>
          </cell>
          <cell r="I3040">
            <v>2</v>
          </cell>
          <cell r="J3040" t="str">
            <v>EA</v>
          </cell>
          <cell r="K3040">
            <v>39000</v>
          </cell>
          <cell r="L3040">
            <v>19500</v>
          </cell>
        </row>
        <row r="3041">
          <cell r="D3041">
            <v>3177549</v>
          </cell>
          <cell r="E3041" t="str">
            <v>AA0046</v>
          </cell>
          <cell r="F3041"/>
          <cell r="G3041">
            <v>4110186259</v>
          </cell>
          <cell r="H3041" t="str">
            <v>BEARING P/N 32026XU</v>
          </cell>
          <cell r="I3041">
            <v>2</v>
          </cell>
          <cell r="J3041" t="str">
            <v>EA</v>
          </cell>
          <cell r="K3041">
            <v>6000</v>
          </cell>
          <cell r="L3041">
            <v>3000</v>
          </cell>
        </row>
        <row r="3042">
          <cell r="D3042">
            <v>3177549</v>
          </cell>
          <cell r="E3042" t="str">
            <v>AA0058</v>
          </cell>
          <cell r="F3042"/>
          <cell r="G3042">
            <v>4110186259</v>
          </cell>
          <cell r="H3042" t="str">
            <v>BEARING P/N 6215</v>
          </cell>
          <cell r="I3042">
            <v>2</v>
          </cell>
          <cell r="J3042" t="str">
            <v>EA</v>
          </cell>
          <cell r="K3042">
            <v>1180</v>
          </cell>
          <cell r="L3042">
            <v>590</v>
          </cell>
        </row>
        <row r="3043">
          <cell r="D3043">
            <v>3177549</v>
          </cell>
          <cell r="E3043" t="str">
            <v>AA0080</v>
          </cell>
          <cell r="F3043"/>
          <cell r="G3043">
            <v>4110186259</v>
          </cell>
          <cell r="H3043" t="str">
            <v>BEARING P/N J3013C4</v>
          </cell>
          <cell r="I3043">
            <v>2</v>
          </cell>
          <cell r="J3043" t="str">
            <v>EA</v>
          </cell>
          <cell r="K3043">
            <v>4400</v>
          </cell>
          <cell r="L3043">
            <v>2200</v>
          </cell>
        </row>
        <row r="3044">
          <cell r="D3044">
            <v>3177549</v>
          </cell>
          <cell r="E3044" t="str">
            <v>AA0082</v>
          </cell>
          <cell r="F3044"/>
          <cell r="G3044">
            <v>4110186259</v>
          </cell>
          <cell r="H3044" t="str">
            <v>BEARING P/N NJ1834C4</v>
          </cell>
          <cell r="I3044">
            <v>2</v>
          </cell>
          <cell r="J3044" t="str">
            <v>EA</v>
          </cell>
          <cell r="K3044">
            <v>39000</v>
          </cell>
          <cell r="L3044">
            <v>19500</v>
          </cell>
        </row>
        <row r="3045">
          <cell r="D3045">
            <v>3177550</v>
          </cell>
          <cell r="E3045" t="str">
            <v>AA0046</v>
          </cell>
          <cell r="F3045"/>
          <cell r="G3045">
            <v>4110186259</v>
          </cell>
          <cell r="H3045" t="str">
            <v>BEARING P/N 32026XU</v>
          </cell>
          <cell r="I3045">
            <v>2</v>
          </cell>
          <cell r="J3045" t="str">
            <v>EA</v>
          </cell>
          <cell r="K3045">
            <v>6000</v>
          </cell>
          <cell r="L3045">
            <v>3000</v>
          </cell>
        </row>
        <row r="3046">
          <cell r="D3046">
            <v>3177550</v>
          </cell>
          <cell r="E3046" t="str">
            <v>AA0058</v>
          </cell>
          <cell r="F3046"/>
          <cell r="G3046">
            <v>4110186259</v>
          </cell>
          <cell r="H3046" t="str">
            <v>BEARING P/N 6215</v>
          </cell>
          <cell r="I3046">
            <v>2</v>
          </cell>
          <cell r="J3046" t="str">
            <v>EA</v>
          </cell>
          <cell r="K3046">
            <v>1180</v>
          </cell>
          <cell r="L3046">
            <v>590</v>
          </cell>
        </row>
        <row r="3047">
          <cell r="D3047">
            <v>3177550</v>
          </cell>
          <cell r="E3047" t="str">
            <v>AA0080</v>
          </cell>
          <cell r="F3047"/>
          <cell r="G3047">
            <v>4110186259</v>
          </cell>
          <cell r="H3047" t="str">
            <v>BEARING P/N J3013C4</v>
          </cell>
          <cell r="I3047">
            <v>2</v>
          </cell>
          <cell r="J3047" t="str">
            <v>EA</v>
          </cell>
          <cell r="K3047">
            <v>4400</v>
          </cell>
          <cell r="L3047">
            <v>2200</v>
          </cell>
        </row>
        <row r="3048">
          <cell r="D3048">
            <v>3177550</v>
          </cell>
          <cell r="E3048" t="str">
            <v>AA0082</v>
          </cell>
          <cell r="F3048"/>
          <cell r="G3048">
            <v>4110186259</v>
          </cell>
          <cell r="H3048" t="str">
            <v>BEARING P/N NJ1834C4</v>
          </cell>
          <cell r="I3048">
            <v>2</v>
          </cell>
          <cell r="J3048" t="str">
            <v>EA</v>
          </cell>
          <cell r="K3048">
            <v>39000</v>
          </cell>
          <cell r="L3048">
            <v>19500</v>
          </cell>
        </row>
        <row r="3049">
          <cell r="D3049">
            <v>3177711</v>
          </cell>
          <cell r="E3049" t="str">
            <v>AA0752</v>
          </cell>
          <cell r="F3049"/>
          <cell r="G3049" t="str">
            <v>4110185882</v>
          </cell>
          <cell r="H3049" t="str">
            <v>PLASTIC ABRASION PROTECTION P/N SSK13</v>
          </cell>
          <cell r="I3049">
            <v>20</v>
          </cell>
          <cell r="J3049" t="str">
            <v>MR</v>
          </cell>
          <cell r="K3049">
            <v>2400</v>
          </cell>
          <cell r="L3049">
            <v>120</v>
          </cell>
        </row>
        <row r="3050">
          <cell r="D3050">
            <v>3177711</v>
          </cell>
          <cell r="E3050" t="str">
            <v>AA0753</v>
          </cell>
          <cell r="F3050"/>
          <cell r="G3050" t="str">
            <v>4110185882</v>
          </cell>
          <cell r="H3050" t="str">
            <v>PLASTIC ABRASION PROTECTION P/N SSK20</v>
          </cell>
          <cell r="I3050">
            <v>15</v>
          </cell>
          <cell r="J3050" t="str">
            <v>MR</v>
          </cell>
          <cell r="K3050">
            <v>4500</v>
          </cell>
          <cell r="L3050">
            <v>300</v>
          </cell>
        </row>
        <row r="3051">
          <cell r="D3051">
            <v>3177711</v>
          </cell>
          <cell r="E3051" t="str">
            <v>AA0754</v>
          </cell>
          <cell r="F3051"/>
          <cell r="G3051" t="str">
            <v>4110185882</v>
          </cell>
          <cell r="H3051" t="str">
            <v>PLASTIC ABRASION PROTECTION P/N SSK25</v>
          </cell>
          <cell r="I3051">
            <v>30</v>
          </cell>
          <cell r="J3051" t="str">
            <v>MR</v>
          </cell>
          <cell r="K3051">
            <v>11100</v>
          </cell>
          <cell r="L3051">
            <v>370</v>
          </cell>
        </row>
        <row r="3052">
          <cell r="D3052">
            <v>3178216</v>
          </cell>
          <cell r="E3052" t="str">
            <v>AA0031</v>
          </cell>
          <cell r="F3052"/>
          <cell r="G3052" t="str">
            <v>4110186269</v>
          </cell>
          <cell r="H3052" t="str">
            <v>ALTERNATOR DELCO REMY P/N 19011153</v>
          </cell>
          <cell r="I3052">
            <v>1</v>
          </cell>
          <cell r="J3052" t="str">
            <v>EA</v>
          </cell>
          <cell r="K3052">
            <v>37500</v>
          </cell>
          <cell r="L3052">
            <v>37500</v>
          </cell>
        </row>
        <row r="3053">
          <cell r="D3053">
            <v>3178217</v>
          </cell>
          <cell r="E3053" t="str">
            <v>AA0031</v>
          </cell>
          <cell r="F3053"/>
          <cell r="G3053">
            <v>4110186269</v>
          </cell>
          <cell r="H3053" t="str">
            <v>ALTERNATOR DELCO REMY P/N 19011153</v>
          </cell>
          <cell r="I3053">
            <v>1</v>
          </cell>
          <cell r="J3053" t="str">
            <v>EA</v>
          </cell>
          <cell r="K3053">
            <v>37500</v>
          </cell>
          <cell r="L3053">
            <v>37500</v>
          </cell>
        </row>
        <row r="3054">
          <cell r="D3054">
            <v>3178219</v>
          </cell>
          <cell r="E3054" t="str">
            <v>AA0031</v>
          </cell>
          <cell r="F3054"/>
          <cell r="G3054">
            <v>4110186269</v>
          </cell>
          <cell r="H3054" t="str">
            <v>ALTERNATOR DELCO REMY P/N 19011153</v>
          </cell>
          <cell r="I3054">
            <v>1</v>
          </cell>
          <cell r="J3054" t="str">
            <v>EA</v>
          </cell>
          <cell r="K3054">
            <v>37500</v>
          </cell>
          <cell r="L3054">
            <v>37500</v>
          </cell>
        </row>
        <row r="3055">
          <cell r="D3055">
            <v>3180572</v>
          </cell>
          <cell r="E3055" t="str">
            <v>AA0100</v>
          </cell>
          <cell r="F3055"/>
          <cell r="G3055">
            <v>4110186042</v>
          </cell>
          <cell r="H3055" t="str">
            <v>BELT V RIBBED P/N 5413007</v>
          </cell>
          <cell r="I3055">
            <v>1</v>
          </cell>
          <cell r="J3055" t="str">
            <v>EA</v>
          </cell>
          <cell r="K3055">
            <v>14590</v>
          </cell>
          <cell r="L3055">
            <v>14590</v>
          </cell>
        </row>
        <row r="3056">
          <cell r="D3056">
            <v>3180572</v>
          </cell>
          <cell r="E3056" t="str">
            <v>AA0412</v>
          </cell>
          <cell r="F3056"/>
          <cell r="G3056">
            <v>4110186042</v>
          </cell>
          <cell r="H3056" t="str">
            <v>HARNESS WIRING P/N 4295497</v>
          </cell>
          <cell r="I3056">
            <v>1</v>
          </cell>
          <cell r="J3056" t="str">
            <v>EA</v>
          </cell>
          <cell r="K3056">
            <v>7325</v>
          </cell>
          <cell r="L3056">
            <v>7325</v>
          </cell>
        </row>
        <row r="3057">
          <cell r="D3057">
            <v>3180573</v>
          </cell>
          <cell r="E3057" t="str">
            <v>AA0100</v>
          </cell>
          <cell r="F3057"/>
          <cell r="G3057">
            <v>4110186042</v>
          </cell>
          <cell r="H3057" t="str">
            <v>BELT V RIBBED P/N 5413007</v>
          </cell>
          <cell r="I3057">
            <v>1</v>
          </cell>
          <cell r="J3057" t="str">
            <v>EA</v>
          </cell>
          <cell r="K3057">
            <v>14590</v>
          </cell>
          <cell r="L3057">
            <v>14590</v>
          </cell>
        </row>
        <row r="3058">
          <cell r="D3058">
            <v>3180573</v>
          </cell>
          <cell r="E3058" t="str">
            <v>AA0412</v>
          </cell>
          <cell r="F3058"/>
          <cell r="G3058">
            <v>4110186042</v>
          </cell>
          <cell r="H3058" t="str">
            <v>HARNESS WIRING P/N 4295497</v>
          </cell>
          <cell r="I3058">
            <v>1</v>
          </cell>
          <cell r="J3058" t="str">
            <v>EA</v>
          </cell>
          <cell r="K3058">
            <v>7325</v>
          </cell>
          <cell r="L3058">
            <v>7325</v>
          </cell>
        </row>
        <row r="3059">
          <cell r="D3059">
            <v>3180972</v>
          </cell>
          <cell r="E3059" t="str">
            <v>AA0041</v>
          </cell>
          <cell r="F3059"/>
          <cell r="G3059">
            <v>4110186101</v>
          </cell>
          <cell r="H3059" t="str">
            <v>BEARING 6220M C4</v>
          </cell>
          <cell r="I3059">
            <v>5</v>
          </cell>
          <cell r="J3059" t="str">
            <v>EA</v>
          </cell>
          <cell r="K3059">
            <v>14665</v>
          </cell>
          <cell r="L3059">
            <v>2933</v>
          </cell>
        </row>
        <row r="3060">
          <cell r="D3060">
            <v>3180972</v>
          </cell>
          <cell r="E3060" t="str">
            <v>AA0043</v>
          </cell>
          <cell r="F3060"/>
          <cell r="G3060">
            <v>4110186101</v>
          </cell>
          <cell r="H3060" t="str">
            <v>BEARING NJ1026 C4</v>
          </cell>
          <cell r="I3060">
            <v>5</v>
          </cell>
          <cell r="J3060" t="str">
            <v>EA</v>
          </cell>
          <cell r="K3060">
            <v>16390</v>
          </cell>
          <cell r="L3060">
            <v>3278</v>
          </cell>
        </row>
        <row r="3061">
          <cell r="D3061">
            <v>3180974</v>
          </cell>
          <cell r="E3061" t="str">
            <v>AA0041</v>
          </cell>
          <cell r="F3061"/>
          <cell r="G3061">
            <v>4110186101</v>
          </cell>
          <cell r="H3061" t="str">
            <v>BEARING 6220M C4</v>
          </cell>
          <cell r="I3061">
            <v>5</v>
          </cell>
          <cell r="J3061" t="str">
            <v>EA</v>
          </cell>
          <cell r="K3061">
            <v>14665</v>
          </cell>
          <cell r="L3061">
            <v>2933</v>
          </cell>
        </row>
        <row r="3062">
          <cell r="D3062">
            <v>3180974</v>
          </cell>
          <cell r="E3062" t="str">
            <v>AA0043</v>
          </cell>
          <cell r="F3062"/>
          <cell r="G3062">
            <v>4110186101</v>
          </cell>
          <cell r="H3062" t="str">
            <v>BEARING NJ1026 C4</v>
          </cell>
          <cell r="I3062">
            <v>5</v>
          </cell>
          <cell r="J3062" t="str">
            <v>EA</v>
          </cell>
          <cell r="K3062">
            <v>16390</v>
          </cell>
          <cell r="L3062">
            <v>3278</v>
          </cell>
        </row>
        <row r="3063">
          <cell r="D3063">
            <v>3180978</v>
          </cell>
          <cell r="E3063" t="str">
            <v>AA0041</v>
          </cell>
          <cell r="F3063"/>
          <cell r="G3063">
            <v>4110186101</v>
          </cell>
          <cell r="H3063" t="str">
            <v>BEARING 6220M C4</v>
          </cell>
          <cell r="I3063">
            <v>5</v>
          </cell>
          <cell r="J3063" t="str">
            <v>EA</v>
          </cell>
          <cell r="K3063">
            <v>14665</v>
          </cell>
          <cell r="L3063">
            <v>2933</v>
          </cell>
        </row>
        <row r="3064">
          <cell r="D3064">
            <v>3180978</v>
          </cell>
          <cell r="E3064" t="str">
            <v>AA0043</v>
          </cell>
          <cell r="F3064"/>
          <cell r="G3064">
            <v>4110186101</v>
          </cell>
          <cell r="H3064" t="str">
            <v>BEARING NJ1026 C4</v>
          </cell>
          <cell r="I3064">
            <v>5</v>
          </cell>
          <cell r="J3064" t="str">
            <v>EA</v>
          </cell>
          <cell r="K3064">
            <v>16390</v>
          </cell>
          <cell r="L3064">
            <v>3278</v>
          </cell>
        </row>
        <row r="3065">
          <cell r="D3065">
            <v>3182150</v>
          </cell>
          <cell r="E3065" t="str">
            <v>AA0099</v>
          </cell>
          <cell r="F3065"/>
          <cell r="G3065" t="str">
            <v>4110186087</v>
          </cell>
          <cell r="H3065" t="str">
            <v>BELT KIT SIZE 50MM. X 1200MM.</v>
          </cell>
          <cell r="I3065">
            <v>1</v>
          </cell>
          <cell r="J3065" t="str">
            <v>EA</v>
          </cell>
          <cell r="K3065">
            <v>930</v>
          </cell>
          <cell r="L3065">
            <v>930</v>
          </cell>
        </row>
        <row r="3066">
          <cell r="D3066">
            <v>3182153</v>
          </cell>
          <cell r="E3066" t="str">
            <v>AA0099</v>
          </cell>
          <cell r="F3066"/>
          <cell r="G3066">
            <v>4110186087</v>
          </cell>
          <cell r="H3066" t="str">
            <v>BELT KIT SIZE 50MM. X 1200MM.</v>
          </cell>
          <cell r="I3066">
            <v>1</v>
          </cell>
          <cell r="J3066" t="str">
            <v>EA </v>
          </cell>
          <cell r="K3066">
            <v>930</v>
          </cell>
          <cell r="L3066">
            <v>930</v>
          </cell>
        </row>
        <row r="3067">
          <cell r="D3067">
            <v>3182162</v>
          </cell>
          <cell r="E3067" t="str">
            <v>AA0099</v>
          </cell>
          <cell r="F3067"/>
          <cell r="G3067">
            <v>4110186087</v>
          </cell>
          <cell r="H3067" t="str">
            <v>BELT KIT SIZE 50MM. X 1200MM.</v>
          </cell>
          <cell r="I3067">
            <v>1</v>
          </cell>
          <cell r="J3067" t="str">
            <v>EA</v>
          </cell>
          <cell r="K3067">
            <v>930</v>
          </cell>
          <cell r="L3067">
            <v>930</v>
          </cell>
        </row>
        <row r="3068">
          <cell r="D3068">
            <v>3182164</v>
          </cell>
          <cell r="E3068" t="str">
            <v>AA0099</v>
          </cell>
          <cell r="F3068"/>
          <cell r="G3068">
            <v>4110186087</v>
          </cell>
          <cell r="H3068" t="str">
            <v>BELT KIT SIZE 50MM. X 1200MM.</v>
          </cell>
          <cell r="I3068">
            <v>1</v>
          </cell>
          <cell r="J3068" t="str">
            <v>EA</v>
          </cell>
          <cell r="K3068">
            <v>930</v>
          </cell>
          <cell r="L3068">
            <v>930</v>
          </cell>
        </row>
        <row r="3069">
          <cell r="D3069">
            <v>3182166</v>
          </cell>
          <cell r="E3069" t="str">
            <v>AA0099</v>
          </cell>
          <cell r="F3069"/>
          <cell r="G3069">
            <v>4110186087</v>
          </cell>
          <cell r="H3069" t="str">
            <v>BELT KIT SIZE 50MM. X 1200MM.</v>
          </cell>
          <cell r="I3069">
            <v>1</v>
          </cell>
          <cell r="J3069" t="str">
            <v>EA</v>
          </cell>
          <cell r="K3069">
            <v>930</v>
          </cell>
          <cell r="L3069">
            <v>930</v>
          </cell>
        </row>
        <row r="3070">
          <cell r="D3070">
            <v>3182168</v>
          </cell>
          <cell r="E3070" t="str">
            <v>AA0099</v>
          </cell>
          <cell r="F3070"/>
          <cell r="G3070">
            <v>4110186087</v>
          </cell>
          <cell r="H3070" t="str">
            <v>BELT KIT SIZE 50MM. X 1200MM.</v>
          </cell>
          <cell r="I3070">
            <v>1</v>
          </cell>
          <cell r="J3070" t="str">
            <v>EA</v>
          </cell>
          <cell r="K3070">
            <v>930</v>
          </cell>
          <cell r="L3070">
            <v>930</v>
          </cell>
        </row>
        <row r="3071">
          <cell r="D3071">
            <v>3182169</v>
          </cell>
          <cell r="E3071" t="str">
            <v>AA0099</v>
          </cell>
          <cell r="F3071"/>
          <cell r="G3071">
            <v>4110186087</v>
          </cell>
          <cell r="H3071" t="str">
            <v>BELT KIT SIZE 50MM. X 1200MM.</v>
          </cell>
          <cell r="I3071">
            <v>1</v>
          </cell>
          <cell r="J3071" t="str">
            <v>EA</v>
          </cell>
          <cell r="K3071">
            <v>930</v>
          </cell>
          <cell r="L3071">
            <v>930</v>
          </cell>
        </row>
        <row r="3072">
          <cell r="D3072">
            <v>3182170</v>
          </cell>
          <cell r="E3072" t="str">
            <v>AA0099</v>
          </cell>
          <cell r="F3072"/>
          <cell r="G3072">
            <v>4110186087</v>
          </cell>
          <cell r="H3072" t="str">
            <v>BELT KIT SIZE 50MM. X 1200MM.</v>
          </cell>
          <cell r="I3072">
            <v>1</v>
          </cell>
          <cell r="J3072" t="str">
            <v>EA</v>
          </cell>
          <cell r="K3072">
            <v>930</v>
          </cell>
          <cell r="L3072">
            <v>930</v>
          </cell>
        </row>
        <row r="3073">
          <cell r="D3073">
            <v>3182171</v>
          </cell>
          <cell r="E3073" t="str">
            <v>AA0099</v>
          </cell>
          <cell r="F3073"/>
          <cell r="G3073">
            <v>4110186087</v>
          </cell>
          <cell r="H3073" t="str">
            <v>BELT KIT SIZE 50MM. X 1200MM.</v>
          </cell>
          <cell r="I3073">
            <v>1</v>
          </cell>
          <cell r="J3073" t="str">
            <v>EA</v>
          </cell>
          <cell r="K3073">
            <v>930</v>
          </cell>
          <cell r="L3073">
            <v>930</v>
          </cell>
        </row>
        <row r="3074">
          <cell r="D3074">
            <v>3182173</v>
          </cell>
          <cell r="E3074" t="str">
            <v>AA0099</v>
          </cell>
          <cell r="F3074"/>
          <cell r="G3074">
            <v>4110186087</v>
          </cell>
          <cell r="H3074" t="str">
            <v>BELT KIT SIZE 50MM. X 1200MM.</v>
          </cell>
          <cell r="I3074">
            <v>1</v>
          </cell>
          <cell r="J3074" t="str">
            <v>EA</v>
          </cell>
          <cell r="K3074">
            <v>930</v>
          </cell>
          <cell r="L3074">
            <v>930</v>
          </cell>
        </row>
        <row r="3075">
          <cell r="D3075">
            <v>3182177</v>
          </cell>
          <cell r="E3075" t="str">
            <v>AA0099</v>
          </cell>
          <cell r="F3075"/>
          <cell r="G3075">
            <v>4110186087</v>
          </cell>
          <cell r="H3075" t="str">
            <v>BELT KIT SIZE 50MM. X 1200MM.</v>
          </cell>
          <cell r="I3075">
            <v>1</v>
          </cell>
          <cell r="J3075" t="str">
            <v>EA</v>
          </cell>
          <cell r="K3075">
            <v>930</v>
          </cell>
          <cell r="L3075">
            <v>930</v>
          </cell>
        </row>
        <row r="3076">
          <cell r="D3076">
            <v>3182181</v>
          </cell>
          <cell r="E3076" t="str">
            <v>AA0099</v>
          </cell>
          <cell r="F3076"/>
          <cell r="G3076">
            <v>4110186087</v>
          </cell>
          <cell r="H3076" t="str">
            <v>BELT KIT SIZE 50MM. X 1200MM.</v>
          </cell>
          <cell r="I3076">
            <v>1</v>
          </cell>
          <cell r="J3076" t="str">
            <v>EA</v>
          </cell>
          <cell r="K3076">
            <v>930</v>
          </cell>
          <cell r="L3076">
            <v>930</v>
          </cell>
        </row>
        <row r="3077">
          <cell r="D3077">
            <v>3182183</v>
          </cell>
          <cell r="E3077" t="str">
            <v>AA0099</v>
          </cell>
          <cell r="F3077"/>
          <cell r="G3077">
            <v>4110186087</v>
          </cell>
          <cell r="H3077" t="str">
            <v>BELT KIT SIZE 50MM. X 1200MM.</v>
          </cell>
          <cell r="I3077">
            <v>1</v>
          </cell>
          <cell r="J3077" t="str">
            <v>EA</v>
          </cell>
          <cell r="K3077">
            <v>930</v>
          </cell>
          <cell r="L3077">
            <v>930</v>
          </cell>
        </row>
        <row r="3078">
          <cell r="D3078">
            <v>3182184</v>
          </cell>
          <cell r="E3078" t="str">
            <v>AA0099</v>
          </cell>
          <cell r="F3078"/>
          <cell r="G3078">
            <v>4110186087</v>
          </cell>
          <cell r="H3078" t="str">
            <v>BELT KIT SIZE 50MM. X 1200MM.</v>
          </cell>
          <cell r="I3078">
            <v>1</v>
          </cell>
          <cell r="J3078" t="str">
            <v>EA</v>
          </cell>
          <cell r="K3078">
            <v>930</v>
          </cell>
          <cell r="L3078">
            <v>930</v>
          </cell>
        </row>
        <row r="3079">
          <cell r="D3079">
            <v>3182186</v>
          </cell>
          <cell r="E3079" t="str">
            <v>AA0099</v>
          </cell>
          <cell r="F3079"/>
          <cell r="G3079">
            <v>4110186087</v>
          </cell>
          <cell r="H3079" t="str">
            <v>BELT KIT SIZE 50MM. X 1200MM.</v>
          </cell>
          <cell r="I3079">
            <v>1</v>
          </cell>
          <cell r="J3079" t="str">
            <v>EA</v>
          </cell>
          <cell r="K3079">
            <v>930</v>
          </cell>
          <cell r="L3079">
            <v>930</v>
          </cell>
        </row>
        <row r="3080">
          <cell r="D3080">
            <v>3182188</v>
          </cell>
          <cell r="E3080" t="str">
            <v>AA0099</v>
          </cell>
          <cell r="F3080"/>
          <cell r="G3080">
            <v>4110186087</v>
          </cell>
          <cell r="H3080" t="str">
            <v>BELT KIT SIZE 50MM. X 1200MM.</v>
          </cell>
          <cell r="I3080">
            <v>1</v>
          </cell>
          <cell r="J3080" t="str">
            <v>EA</v>
          </cell>
          <cell r="K3080">
            <v>930</v>
          </cell>
          <cell r="L3080">
            <v>930</v>
          </cell>
        </row>
        <row r="3081">
          <cell r="D3081">
            <v>3182189</v>
          </cell>
          <cell r="E3081" t="str">
            <v>AA0099</v>
          </cell>
          <cell r="F3081"/>
          <cell r="G3081">
            <v>4110186087</v>
          </cell>
          <cell r="H3081" t="str">
            <v>BELT KIT SIZE 50MM. X 1200MM.</v>
          </cell>
          <cell r="I3081">
            <v>1</v>
          </cell>
          <cell r="J3081" t="str">
            <v>EA</v>
          </cell>
          <cell r="K3081">
            <v>930</v>
          </cell>
          <cell r="L3081">
            <v>930</v>
          </cell>
        </row>
        <row r="3082">
          <cell r="D3082">
            <v>3182228</v>
          </cell>
          <cell r="E3082" t="str">
            <v>AA0750</v>
          </cell>
          <cell r="F3082"/>
          <cell r="G3082">
            <v>4110186048</v>
          </cell>
          <cell r="H3082" t="str">
            <v>PLANETARY GEAR P/N 569-15-32410</v>
          </cell>
          <cell r="I3082">
            <v>4</v>
          </cell>
          <cell r="J3082" t="str">
            <v>EA</v>
          </cell>
          <cell r="K3082">
            <v>38720</v>
          </cell>
          <cell r="L3082">
            <v>9680</v>
          </cell>
        </row>
        <row r="3083">
          <cell r="D3083">
            <v>3186238</v>
          </cell>
          <cell r="E3083" t="str">
            <v>AA0943</v>
          </cell>
          <cell r="F3083"/>
          <cell r="G3083">
            <v>4110186383</v>
          </cell>
          <cell r="H3083" t="str">
            <v>SPEED SENSOR P/N 985-CO-02139</v>
          </cell>
          <cell r="I3083">
            <v>2</v>
          </cell>
          <cell r="J3083" t="str">
            <v>EA </v>
          </cell>
          <cell r="K3083">
            <v>32000</v>
          </cell>
          <cell r="L3083">
            <v>16000</v>
          </cell>
        </row>
        <row r="3084">
          <cell r="D3084">
            <v>3186239</v>
          </cell>
          <cell r="E3084" t="str">
            <v>AA0943</v>
          </cell>
          <cell r="F3084"/>
          <cell r="G3084">
            <v>4110186383</v>
          </cell>
          <cell r="H3084" t="str">
            <v>SPEED SENSOR P/N 985-CO-02139</v>
          </cell>
          <cell r="I3084">
            <v>2</v>
          </cell>
          <cell r="J3084" t="str">
            <v>EA</v>
          </cell>
          <cell r="K3084">
            <v>32000</v>
          </cell>
          <cell r="L3084">
            <v>16000</v>
          </cell>
        </row>
        <row r="3085">
          <cell r="D3085">
            <v>3186250</v>
          </cell>
          <cell r="E3085" t="str">
            <v>AA0943</v>
          </cell>
          <cell r="F3085"/>
          <cell r="G3085">
            <v>4110186383</v>
          </cell>
          <cell r="H3085" t="str">
            <v>SPEED SENSOR P/N 985-CO-02139</v>
          </cell>
          <cell r="I3085">
            <v>2</v>
          </cell>
          <cell r="J3085" t="str">
            <v>EA</v>
          </cell>
          <cell r="K3085">
            <v>32000</v>
          </cell>
          <cell r="L3085">
            <v>16000</v>
          </cell>
        </row>
        <row r="3086">
          <cell r="D3086">
            <v>3186256</v>
          </cell>
          <cell r="E3086" t="str">
            <v>AA0943</v>
          </cell>
          <cell r="F3086"/>
          <cell r="G3086">
            <v>4110186383</v>
          </cell>
          <cell r="H3086" t="str">
            <v>SPEED SENSOR P/N 985-CO-02139</v>
          </cell>
          <cell r="I3086">
            <v>2</v>
          </cell>
          <cell r="J3086" t="str">
            <v>EA</v>
          </cell>
          <cell r="K3086">
            <v>32000</v>
          </cell>
          <cell r="L3086">
            <v>16000</v>
          </cell>
        </row>
        <row r="3087">
          <cell r="D3087">
            <v>3186259</v>
          </cell>
          <cell r="E3087" t="str">
            <v>AA0943</v>
          </cell>
          <cell r="F3087"/>
          <cell r="G3087">
            <v>4110186383</v>
          </cell>
          <cell r="H3087" t="str">
            <v>SPEED SENSOR P/N 985-CO-02139</v>
          </cell>
          <cell r="I3087">
            <v>2</v>
          </cell>
          <cell r="J3087" t="str">
            <v>EA</v>
          </cell>
          <cell r="K3087">
            <v>32000</v>
          </cell>
          <cell r="L3087">
            <v>16000</v>
          </cell>
        </row>
        <row r="3088">
          <cell r="D3088">
            <v>3186263</v>
          </cell>
          <cell r="E3088" t="str">
            <v>AA0943</v>
          </cell>
          <cell r="F3088"/>
          <cell r="G3088">
            <v>4110186383</v>
          </cell>
          <cell r="H3088" t="str">
            <v>SPEED SENSOR P/N 985-CO-02139</v>
          </cell>
          <cell r="I3088">
            <v>2</v>
          </cell>
          <cell r="J3088" t="str">
            <v>EA</v>
          </cell>
          <cell r="K3088">
            <v>32000</v>
          </cell>
          <cell r="L3088">
            <v>16000</v>
          </cell>
        </row>
        <row r="3089">
          <cell r="D3089">
            <v>3186436</v>
          </cell>
          <cell r="E3089" t="str">
            <v>AA0993</v>
          </cell>
          <cell r="F3089"/>
          <cell r="G3089">
            <v>4150335747</v>
          </cell>
          <cell r="H3089" t="str">
            <v>TRANSMISSION OIL FILTER P/N P166135</v>
          </cell>
          <cell r="I3089">
            <v>2</v>
          </cell>
          <cell r="J3089" t="str">
            <v>EA</v>
          </cell>
          <cell r="K3089">
            <v>3740</v>
          </cell>
          <cell r="L3089">
            <v>1870</v>
          </cell>
        </row>
        <row r="3090">
          <cell r="D3090">
            <v>3186575</v>
          </cell>
          <cell r="E3090" t="str">
            <v>AA0993</v>
          </cell>
          <cell r="F3090"/>
          <cell r="G3090">
            <v>4150335747</v>
          </cell>
          <cell r="H3090" t="str">
            <v>TRANSMISSION OIL FILTER P/N P166135</v>
          </cell>
          <cell r="I3090">
            <v>2</v>
          </cell>
          <cell r="J3090" t="str">
            <v>EA</v>
          </cell>
          <cell r="K3090">
            <v>3740</v>
          </cell>
          <cell r="L3090">
            <v>1870</v>
          </cell>
        </row>
        <row r="3091">
          <cell r="D3091">
            <v>3186576</v>
          </cell>
          <cell r="E3091" t="str">
            <v>AA0993</v>
          </cell>
          <cell r="F3091"/>
          <cell r="G3091">
            <v>4150335747</v>
          </cell>
          <cell r="H3091" t="str">
            <v>TRANSMISSION OIL FILTER P/N P166135</v>
          </cell>
          <cell r="I3091">
            <v>2</v>
          </cell>
          <cell r="J3091" t="str">
            <v>EA</v>
          </cell>
          <cell r="K3091">
            <v>3740</v>
          </cell>
          <cell r="L3091">
            <v>1870</v>
          </cell>
        </row>
        <row r="3092">
          <cell r="D3092">
            <v>3186578</v>
          </cell>
          <cell r="E3092" t="str">
            <v>AA0993</v>
          </cell>
          <cell r="F3092"/>
          <cell r="G3092">
            <v>4150335747</v>
          </cell>
          <cell r="H3092" t="str">
            <v>TRANSMISSION OIL FILTER P/N P166135</v>
          </cell>
          <cell r="I3092">
            <v>2</v>
          </cell>
          <cell r="J3092" t="str">
            <v>EA</v>
          </cell>
          <cell r="K3092">
            <v>3740</v>
          </cell>
          <cell r="L3092">
            <v>1870</v>
          </cell>
        </row>
        <row r="3093">
          <cell r="D3093">
            <v>3186765</v>
          </cell>
          <cell r="E3093" t="str">
            <v>AA0251</v>
          </cell>
          <cell r="F3093"/>
          <cell r="G3093">
            <v>4110186237</v>
          </cell>
          <cell r="H3093" t="str">
            <v>ELEMENT FILTER P/N C713G10</v>
          </cell>
          <cell r="I3093">
            <v>2</v>
          </cell>
          <cell r="J3093" t="str">
            <v>EA</v>
          </cell>
          <cell r="K3093">
            <v>18000</v>
          </cell>
          <cell r="L3093">
            <v>9000</v>
          </cell>
        </row>
        <row r="3094">
          <cell r="D3094">
            <v>3190204</v>
          </cell>
          <cell r="E3094" t="str">
            <v>AA0193</v>
          </cell>
          <cell r="F3094"/>
          <cell r="G3094">
            <v>4110186390</v>
          </cell>
          <cell r="H3094" t="str">
            <v>COUPLING ASSY P/N C-2014-5003</v>
          </cell>
          <cell r="I3094">
            <v>1</v>
          </cell>
          <cell r="J3094" t="str">
            <v>EA</v>
          </cell>
          <cell r="K3094">
            <v>28900</v>
          </cell>
          <cell r="L3094">
            <v>28900</v>
          </cell>
        </row>
        <row r="3095">
          <cell r="D3095">
            <v>3190204</v>
          </cell>
          <cell r="E3095" t="str">
            <v>AA0896</v>
          </cell>
          <cell r="F3095"/>
          <cell r="G3095">
            <v>4110186390</v>
          </cell>
          <cell r="H3095" t="str">
            <v>SHAFT OUTPUT P/N S-2011-5008</v>
          </cell>
          <cell r="I3095">
            <v>1</v>
          </cell>
          <cell r="J3095" t="str">
            <v>EA</v>
          </cell>
          <cell r="K3095">
            <v>30700</v>
          </cell>
          <cell r="L3095">
            <v>30700</v>
          </cell>
        </row>
        <row r="3096">
          <cell r="D3096">
            <v>3190206</v>
          </cell>
          <cell r="E3096" t="str">
            <v>AA0193</v>
          </cell>
          <cell r="F3096"/>
          <cell r="G3096">
            <v>4110186390</v>
          </cell>
          <cell r="H3096" t="str">
            <v>COUPLING ASSY P/N C-2014-5003</v>
          </cell>
          <cell r="I3096">
            <v>1</v>
          </cell>
          <cell r="J3096" t="str">
            <v>EA</v>
          </cell>
          <cell r="K3096">
            <v>28900</v>
          </cell>
          <cell r="L3096">
            <v>28900</v>
          </cell>
        </row>
        <row r="3097">
          <cell r="D3097">
            <v>3190206</v>
          </cell>
          <cell r="E3097" t="str">
            <v>AA0896</v>
          </cell>
          <cell r="F3097"/>
          <cell r="G3097">
            <v>4110186390</v>
          </cell>
          <cell r="H3097" t="str">
            <v>SHAFT OUTPUT P/N S-2011-5008</v>
          </cell>
          <cell r="I3097">
            <v>1</v>
          </cell>
          <cell r="J3097" t="str">
            <v>EA</v>
          </cell>
          <cell r="K3097">
            <v>30700</v>
          </cell>
          <cell r="L3097">
            <v>30700</v>
          </cell>
        </row>
        <row r="3098">
          <cell r="D3098">
            <v>3190208</v>
          </cell>
          <cell r="E3098" t="str">
            <v>AA0193</v>
          </cell>
          <cell r="F3098"/>
          <cell r="G3098">
            <v>4110186390</v>
          </cell>
          <cell r="H3098" t="str">
            <v>COUPLING ASSY P/N C-2014-5003</v>
          </cell>
          <cell r="I3098">
            <v>1</v>
          </cell>
          <cell r="J3098" t="str">
            <v>EA</v>
          </cell>
          <cell r="K3098">
            <v>28900</v>
          </cell>
          <cell r="L3098">
            <v>28900</v>
          </cell>
        </row>
        <row r="3099">
          <cell r="D3099">
            <v>3190208</v>
          </cell>
          <cell r="E3099" t="str">
            <v>AA0896</v>
          </cell>
          <cell r="F3099"/>
          <cell r="G3099">
            <v>4110186390</v>
          </cell>
          <cell r="H3099" t="str">
            <v>SHAFT OUTPUT P/N S-2011-5008</v>
          </cell>
          <cell r="I3099">
            <v>1</v>
          </cell>
          <cell r="J3099" t="str">
            <v>EA</v>
          </cell>
          <cell r="K3099">
            <v>30700</v>
          </cell>
          <cell r="L3099">
            <v>30700</v>
          </cell>
        </row>
        <row r="3100">
          <cell r="D3100">
            <v>3190211</v>
          </cell>
          <cell r="E3100" t="str">
            <v>AA0193</v>
          </cell>
          <cell r="F3100"/>
          <cell r="G3100">
            <v>4110186390</v>
          </cell>
          <cell r="H3100" t="str">
            <v>COUPLING ASSY P/N C-2014-5003</v>
          </cell>
          <cell r="I3100">
            <v>1</v>
          </cell>
          <cell r="J3100" t="str">
            <v>EA</v>
          </cell>
          <cell r="K3100">
            <v>28900</v>
          </cell>
          <cell r="L3100">
            <v>28900</v>
          </cell>
        </row>
        <row r="3101">
          <cell r="D3101">
            <v>3190211</v>
          </cell>
          <cell r="E3101" t="str">
            <v>AA0896</v>
          </cell>
          <cell r="F3101"/>
          <cell r="G3101">
            <v>4110186390</v>
          </cell>
          <cell r="H3101" t="str">
            <v>SHAFT OUTPUT P/N S-2011-5008</v>
          </cell>
          <cell r="I3101">
            <v>1</v>
          </cell>
          <cell r="J3101" t="str">
            <v>EA</v>
          </cell>
          <cell r="K3101">
            <v>30700</v>
          </cell>
          <cell r="L3101">
            <v>30700</v>
          </cell>
        </row>
        <row r="3102">
          <cell r="D3102">
            <v>3190333</v>
          </cell>
          <cell r="E3102" t="str">
            <v>AA1023</v>
          </cell>
          <cell r="F3102"/>
          <cell r="G3102">
            <v>4110186708</v>
          </cell>
          <cell r="H3102" t="str">
            <v>UEC CONTROLLER MODULE P/N 953-CO-02012</v>
          </cell>
          <cell r="I3102">
            <v>1</v>
          </cell>
          <cell r="J3102" t="str">
            <v>EA</v>
          </cell>
          <cell r="K3102">
            <v>220500</v>
          </cell>
          <cell r="L3102">
            <v>220500</v>
          </cell>
        </row>
        <row r="3103">
          <cell r="D3103">
            <v>3190335</v>
          </cell>
          <cell r="E3103" t="str">
            <v>AA1023</v>
          </cell>
          <cell r="F3103"/>
          <cell r="G3103">
            <v>4110186708</v>
          </cell>
          <cell r="H3103" t="str">
            <v>UEC CONTROLLER MODULE P/N 953-CO-02012</v>
          </cell>
          <cell r="I3103">
            <v>1</v>
          </cell>
          <cell r="J3103" t="str">
            <v>EA</v>
          </cell>
          <cell r="K3103">
            <v>220500</v>
          </cell>
          <cell r="L3103">
            <v>220500</v>
          </cell>
        </row>
        <row r="3104">
          <cell r="D3104">
            <v>3190722</v>
          </cell>
          <cell r="E3104">
            <v>3000000719</v>
          </cell>
          <cell r="F3104">
            <v>3000000719</v>
          </cell>
          <cell r="G3104"/>
          <cell r="H3104" t="str">
            <v>BATTERY STORAGE 200A.</v>
          </cell>
          <cell r="I3104">
            <v>4</v>
          </cell>
          <cell r="J3104" t="str">
            <v>EA</v>
          </cell>
          <cell r="K3104">
            <v>23480</v>
          </cell>
          <cell r="L3104">
            <v>5870</v>
          </cell>
        </row>
        <row r="3105">
          <cell r="D3105">
            <v>3191016</v>
          </cell>
          <cell r="E3105" t="str">
            <v>AA0230</v>
          </cell>
          <cell r="F3105"/>
          <cell r="G3105">
            <v>4110187040</v>
          </cell>
          <cell r="H3105" t="str">
            <v>DISC P/N WMPC13556</v>
          </cell>
          <cell r="I3105">
            <v>13</v>
          </cell>
          <cell r="J3105" t="str">
            <v>EA</v>
          </cell>
          <cell r="K3105">
            <v>105300</v>
          </cell>
          <cell r="L3105">
            <v>8100</v>
          </cell>
        </row>
        <row r="3106">
          <cell r="D3106">
            <v>3191029</v>
          </cell>
          <cell r="E3106" t="str">
            <v>AA0230</v>
          </cell>
          <cell r="F3106"/>
          <cell r="G3106">
            <v>4110187040</v>
          </cell>
          <cell r="H3106" t="str">
            <v>DISC P/N WMPC13556</v>
          </cell>
          <cell r="I3106">
            <v>13</v>
          </cell>
          <cell r="J3106" t="str">
            <v>EA</v>
          </cell>
          <cell r="K3106">
            <v>105300</v>
          </cell>
          <cell r="L3106">
            <v>8100</v>
          </cell>
        </row>
        <row r="3107">
          <cell r="D3107">
            <v>3191031</v>
          </cell>
          <cell r="E3107" t="str">
            <v>AA0230</v>
          </cell>
          <cell r="F3107"/>
          <cell r="G3107">
            <v>4110187040</v>
          </cell>
          <cell r="H3107" t="str">
            <v>DISC P/N WMPC13556</v>
          </cell>
          <cell r="I3107">
            <v>6</v>
          </cell>
          <cell r="J3107" t="str">
            <v>EA</v>
          </cell>
          <cell r="K3107">
            <v>48600</v>
          </cell>
          <cell r="L3107">
            <v>8100</v>
          </cell>
        </row>
        <row r="3108">
          <cell r="D3108">
            <v>3193764</v>
          </cell>
          <cell r="E3108" t="str">
            <v>AA1124</v>
          </cell>
          <cell r="F3108"/>
          <cell r="G3108">
            <v>4110186356</v>
          </cell>
          <cell r="H3108" t="str">
            <v>ผ้าพันท่อไอเสีย</v>
          </cell>
          <cell r="I3108">
            <v>4</v>
          </cell>
          <cell r="J3108" t="str">
            <v>EA</v>
          </cell>
          <cell r="K3108">
            <v>7400</v>
          </cell>
          <cell r="L3108">
            <v>1850</v>
          </cell>
        </row>
        <row r="3109">
          <cell r="D3109">
            <v>3193765</v>
          </cell>
          <cell r="E3109" t="str">
            <v>AA1124</v>
          </cell>
          <cell r="F3109"/>
          <cell r="G3109" t="str">
            <v>4110186356</v>
          </cell>
          <cell r="H3109" t="str">
            <v>ผ้าพันท่อไอเสีย</v>
          </cell>
          <cell r="I3109">
            <v>4</v>
          </cell>
          <cell r="J3109" t="str">
            <v>EA</v>
          </cell>
          <cell r="K3109">
            <v>7400</v>
          </cell>
          <cell r="L3109">
            <v>1850</v>
          </cell>
        </row>
        <row r="3110">
          <cell r="D3110">
            <v>3193766</v>
          </cell>
          <cell r="E3110" t="str">
            <v>AA1124</v>
          </cell>
          <cell r="F3110"/>
          <cell r="G3110">
            <v>4110186356</v>
          </cell>
          <cell r="H3110" t="str">
            <v>ผ้าพันท่อไอเสีย</v>
          </cell>
          <cell r="I3110">
            <v>4</v>
          </cell>
          <cell r="J3110" t="str">
            <v>EA</v>
          </cell>
          <cell r="K3110">
            <v>7400</v>
          </cell>
          <cell r="L3110">
            <v>1850</v>
          </cell>
        </row>
        <row r="3111">
          <cell r="D3111">
            <v>3193770</v>
          </cell>
          <cell r="E3111" t="str">
            <v>AA1124</v>
          </cell>
          <cell r="F3111"/>
          <cell r="G3111">
            <v>4110186356</v>
          </cell>
          <cell r="H3111" t="str">
            <v>ผ้าพันท่อไอเสีย</v>
          </cell>
          <cell r="I3111">
            <v>4</v>
          </cell>
          <cell r="J3111" t="str">
            <v>EA</v>
          </cell>
          <cell r="K3111">
            <v>7400</v>
          </cell>
          <cell r="L3111">
            <v>1850</v>
          </cell>
        </row>
        <row r="3112">
          <cell r="D3112">
            <v>3193771</v>
          </cell>
          <cell r="E3112" t="str">
            <v>AA1124</v>
          </cell>
          <cell r="F3112"/>
          <cell r="G3112">
            <v>4110186356</v>
          </cell>
          <cell r="H3112" t="str">
            <v>ผ้าพันท่อไอเสีย</v>
          </cell>
          <cell r="I3112">
            <v>4</v>
          </cell>
          <cell r="J3112" t="str">
            <v>EA</v>
          </cell>
          <cell r="K3112">
            <v>7400</v>
          </cell>
          <cell r="L3112">
            <v>1850</v>
          </cell>
        </row>
        <row r="3113">
          <cell r="D3113">
            <v>3193774</v>
          </cell>
          <cell r="E3113" t="str">
            <v>AA1124</v>
          </cell>
          <cell r="F3113"/>
          <cell r="G3113">
            <v>4110186356</v>
          </cell>
          <cell r="H3113" t="str">
            <v>ผ้าพันท่อไอเสีย</v>
          </cell>
          <cell r="I3113">
            <v>4</v>
          </cell>
          <cell r="J3113" t="str">
            <v>EA</v>
          </cell>
          <cell r="K3113">
            <v>7400</v>
          </cell>
          <cell r="L3113">
            <v>1850</v>
          </cell>
        </row>
        <row r="3114">
          <cell r="D3114">
            <v>3193776</v>
          </cell>
          <cell r="E3114" t="str">
            <v>AA1124</v>
          </cell>
          <cell r="F3114"/>
          <cell r="G3114">
            <v>4110186356</v>
          </cell>
          <cell r="H3114" t="str">
            <v>ผ้าพันท่อไอเสีย</v>
          </cell>
          <cell r="I3114">
            <v>4</v>
          </cell>
          <cell r="J3114" t="str">
            <v>EA</v>
          </cell>
          <cell r="K3114">
            <v>7400</v>
          </cell>
          <cell r="L3114">
            <v>1850</v>
          </cell>
        </row>
        <row r="3115">
          <cell r="D3115">
            <v>3193876</v>
          </cell>
          <cell r="E3115" t="str">
            <v>AA0628</v>
          </cell>
          <cell r="F3115"/>
          <cell r="G3115" t="str">
            <v>4150331424</v>
          </cell>
          <cell r="H3115" t="str">
            <v>O-RING P/N 095-1728</v>
          </cell>
          <cell r="I3115">
            <v>50</v>
          </cell>
          <cell r="J3115" t="str">
            <v>EA</v>
          </cell>
          <cell r="K3115">
            <v>15100</v>
          </cell>
          <cell r="L3115">
            <v>302</v>
          </cell>
        </row>
        <row r="3116">
          <cell r="D3116">
            <v>3194578</v>
          </cell>
          <cell r="E3116" t="str">
            <v>AA1099</v>
          </cell>
          <cell r="F3116"/>
          <cell r="G3116">
            <v>4150332009</v>
          </cell>
          <cell r="H3116" t="str">
            <v>ตาแมวดูน้ำมัน M36X1.5</v>
          </cell>
          <cell r="I3116">
            <v>10</v>
          </cell>
          <cell r="J3116" t="str">
            <v>EA </v>
          </cell>
          <cell r="K3116">
            <v>12800</v>
          </cell>
          <cell r="L3116">
            <v>1280</v>
          </cell>
        </row>
        <row r="3117">
          <cell r="D3117">
            <v>3194579</v>
          </cell>
          <cell r="E3117" t="str">
            <v>AA1099</v>
          </cell>
          <cell r="F3117"/>
          <cell r="G3117">
            <v>4150332009</v>
          </cell>
          <cell r="H3117" t="str">
            <v>ตาแมวดูน้ำมัน M36X1.5</v>
          </cell>
          <cell r="I3117">
            <v>4</v>
          </cell>
          <cell r="J3117" t="str">
            <v>EA</v>
          </cell>
          <cell r="K3117">
            <v>5120</v>
          </cell>
          <cell r="L3117">
            <v>1280</v>
          </cell>
        </row>
        <row r="3118">
          <cell r="D3118">
            <v>3194579</v>
          </cell>
          <cell r="E3118" t="str">
            <v>AA1099</v>
          </cell>
          <cell r="F3118"/>
          <cell r="G3118">
            <v>4150332009</v>
          </cell>
          <cell r="H3118" t="str">
            <v>ตาแมวดูน้ำมัน M36X1.5</v>
          </cell>
          <cell r="I3118">
            <v>6</v>
          </cell>
          <cell r="J3118" t="str">
            <v>EA</v>
          </cell>
          <cell r="K3118">
            <v>7680</v>
          </cell>
          <cell r="L3118">
            <v>1280</v>
          </cell>
        </row>
        <row r="3119">
          <cell r="D3119">
            <v>3197330</v>
          </cell>
          <cell r="E3119" t="str">
            <v>AA0809</v>
          </cell>
          <cell r="F3119"/>
          <cell r="G3119">
            <v>4110186562</v>
          </cell>
          <cell r="H3119" t="str">
            <v>RELAY P/N 3658780</v>
          </cell>
          <cell r="I3119">
            <v>1</v>
          </cell>
          <cell r="J3119" t="str">
            <v>EA </v>
          </cell>
          <cell r="K3119">
            <v>3731</v>
          </cell>
          <cell r="L3119">
            <v>3731</v>
          </cell>
        </row>
        <row r="3120">
          <cell r="D3120">
            <v>3197331</v>
          </cell>
          <cell r="E3120" t="str">
            <v>AA0809</v>
          </cell>
          <cell r="F3120"/>
          <cell r="G3120">
            <v>4110186562</v>
          </cell>
          <cell r="H3120" t="str">
            <v>RELAY P/N 3658780</v>
          </cell>
          <cell r="I3120">
            <v>1</v>
          </cell>
          <cell r="J3120" t="str">
            <v>EA</v>
          </cell>
          <cell r="K3120">
            <v>3731</v>
          </cell>
          <cell r="L3120">
            <v>3731</v>
          </cell>
        </row>
        <row r="3121">
          <cell r="D3121">
            <v>3197333</v>
          </cell>
          <cell r="E3121" t="str">
            <v>AA0809</v>
          </cell>
          <cell r="F3121"/>
          <cell r="G3121">
            <v>4110186562</v>
          </cell>
          <cell r="H3121" t="str">
            <v>RELAY P/N 3658780</v>
          </cell>
          <cell r="I3121">
            <v>1</v>
          </cell>
          <cell r="J3121" t="str">
            <v>EA</v>
          </cell>
          <cell r="K3121">
            <v>3731</v>
          </cell>
          <cell r="L3121">
            <v>3731</v>
          </cell>
        </row>
        <row r="3122">
          <cell r="D3122">
            <v>3197334</v>
          </cell>
          <cell r="E3122" t="str">
            <v>AA0809</v>
          </cell>
          <cell r="F3122"/>
          <cell r="G3122">
            <v>4110186562</v>
          </cell>
          <cell r="H3122" t="str">
            <v>RELAY P/N 3658780</v>
          </cell>
          <cell r="I3122">
            <v>1</v>
          </cell>
          <cell r="J3122" t="str">
            <v>EA</v>
          </cell>
          <cell r="K3122">
            <v>3731</v>
          </cell>
          <cell r="L3122">
            <v>3731</v>
          </cell>
        </row>
        <row r="3123">
          <cell r="D3123">
            <v>3197337</v>
          </cell>
          <cell r="E3123" t="str">
            <v>AA0809</v>
          </cell>
          <cell r="F3123"/>
          <cell r="G3123">
            <v>4110186562</v>
          </cell>
          <cell r="H3123" t="str">
            <v>RELAY P/N 3658780</v>
          </cell>
          <cell r="I3123">
            <v>1</v>
          </cell>
          <cell r="J3123" t="str">
            <v>EA</v>
          </cell>
          <cell r="K3123">
            <v>3731</v>
          </cell>
          <cell r="L3123">
            <v>3731</v>
          </cell>
        </row>
        <row r="3124">
          <cell r="D3124">
            <v>3197338</v>
          </cell>
          <cell r="E3124" t="str">
            <v>AA0809</v>
          </cell>
          <cell r="F3124"/>
          <cell r="G3124">
            <v>4110186562</v>
          </cell>
          <cell r="H3124" t="str">
            <v>RELAY P/N 3658780</v>
          </cell>
          <cell r="I3124">
            <v>1</v>
          </cell>
          <cell r="J3124" t="str">
            <v>EA</v>
          </cell>
          <cell r="K3124">
            <v>3731</v>
          </cell>
          <cell r="L3124">
            <v>3731</v>
          </cell>
        </row>
        <row r="3125">
          <cell r="D3125">
            <v>3197340</v>
          </cell>
          <cell r="E3125" t="str">
            <v>AA0809</v>
          </cell>
          <cell r="F3125"/>
          <cell r="G3125">
            <v>4110186562</v>
          </cell>
          <cell r="H3125" t="str">
            <v>RELAY P/N 3658780</v>
          </cell>
          <cell r="I3125">
            <v>1</v>
          </cell>
          <cell r="J3125" t="str">
            <v>EA</v>
          </cell>
          <cell r="K3125">
            <v>3731</v>
          </cell>
          <cell r="L3125">
            <v>3731</v>
          </cell>
        </row>
        <row r="3126">
          <cell r="D3126">
            <v>3197341</v>
          </cell>
          <cell r="E3126" t="str">
            <v>AA0809</v>
          </cell>
          <cell r="F3126"/>
          <cell r="G3126">
            <v>4110186562</v>
          </cell>
          <cell r="H3126" t="str">
            <v>RELAY P/N 3658780</v>
          </cell>
          <cell r="I3126">
            <v>1</v>
          </cell>
          <cell r="J3126" t="str">
            <v>EA</v>
          </cell>
          <cell r="K3126">
            <v>3731</v>
          </cell>
          <cell r="L3126">
            <v>3731</v>
          </cell>
        </row>
        <row r="3127">
          <cell r="D3127">
            <v>3197343</v>
          </cell>
          <cell r="E3127" t="str">
            <v>AA0809</v>
          </cell>
          <cell r="F3127"/>
          <cell r="G3127">
            <v>4110186562</v>
          </cell>
          <cell r="H3127" t="str">
            <v>RELAY P/N 3658780</v>
          </cell>
          <cell r="I3127">
            <v>1</v>
          </cell>
          <cell r="J3127" t="str">
            <v>EA</v>
          </cell>
          <cell r="K3127">
            <v>3731</v>
          </cell>
          <cell r="L3127">
            <v>3731</v>
          </cell>
        </row>
        <row r="3128">
          <cell r="D3128">
            <v>3197344</v>
          </cell>
          <cell r="E3128" t="str">
            <v>AA0809</v>
          </cell>
          <cell r="F3128"/>
          <cell r="G3128">
            <v>4110186562</v>
          </cell>
          <cell r="H3128" t="str">
            <v>RELAY P/N 3658780</v>
          </cell>
          <cell r="I3128">
            <v>1</v>
          </cell>
          <cell r="J3128" t="str">
            <v>EA</v>
          </cell>
          <cell r="K3128">
            <v>3731</v>
          </cell>
          <cell r="L3128">
            <v>3731</v>
          </cell>
        </row>
        <row r="3129">
          <cell r="D3129">
            <v>3197346</v>
          </cell>
          <cell r="E3129" t="str">
            <v>AA0809</v>
          </cell>
          <cell r="F3129"/>
          <cell r="G3129">
            <v>4110186562</v>
          </cell>
          <cell r="H3129" t="str">
            <v>RELAY P/N 3658780</v>
          </cell>
          <cell r="I3129">
            <v>1</v>
          </cell>
          <cell r="J3129" t="str">
            <v>EA</v>
          </cell>
          <cell r="K3129">
            <v>3731</v>
          </cell>
          <cell r="L3129">
            <v>3731</v>
          </cell>
        </row>
        <row r="3130">
          <cell r="D3130">
            <v>3197347</v>
          </cell>
          <cell r="E3130" t="str">
            <v>AA0809</v>
          </cell>
          <cell r="F3130"/>
          <cell r="G3130">
            <v>4110186562</v>
          </cell>
          <cell r="H3130" t="str">
            <v>RELAY P/N 3658780</v>
          </cell>
          <cell r="I3130">
            <v>1</v>
          </cell>
          <cell r="J3130" t="str">
            <v>EA</v>
          </cell>
          <cell r="K3130">
            <v>3731</v>
          </cell>
          <cell r="L3130">
            <v>3731</v>
          </cell>
        </row>
        <row r="3131">
          <cell r="D3131">
            <v>3197349</v>
          </cell>
          <cell r="E3131" t="str">
            <v>AA0809</v>
          </cell>
          <cell r="F3131"/>
          <cell r="G3131">
            <v>4110186562</v>
          </cell>
          <cell r="H3131" t="str">
            <v>RELAY P/N 3658780</v>
          </cell>
          <cell r="I3131">
            <v>1</v>
          </cell>
          <cell r="J3131" t="str">
            <v>EA</v>
          </cell>
          <cell r="K3131">
            <v>3731</v>
          </cell>
          <cell r="L3131">
            <v>3731</v>
          </cell>
        </row>
        <row r="3132">
          <cell r="D3132">
            <v>3197351</v>
          </cell>
          <cell r="E3132" t="str">
            <v>AA0809</v>
          </cell>
          <cell r="F3132"/>
          <cell r="G3132">
            <v>4110186562</v>
          </cell>
          <cell r="H3132" t="str">
            <v>RELAY P/N 3658780</v>
          </cell>
          <cell r="I3132">
            <v>1</v>
          </cell>
          <cell r="J3132" t="str">
            <v>EA</v>
          </cell>
          <cell r="K3132">
            <v>3731</v>
          </cell>
          <cell r="L3132">
            <v>3731</v>
          </cell>
        </row>
        <row r="3133">
          <cell r="D3133">
            <v>3197352</v>
          </cell>
          <cell r="E3133" t="str">
            <v>AA0809</v>
          </cell>
          <cell r="F3133"/>
          <cell r="G3133">
            <v>4110186562</v>
          </cell>
          <cell r="H3133" t="str">
            <v>RELAY P/N 3658780</v>
          </cell>
          <cell r="I3133">
            <v>1</v>
          </cell>
          <cell r="J3133" t="str">
            <v>EA</v>
          </cell>
          <cell r="K3133">
            <v>3731</v>
          </cell>
          <cell r="L3133">
            <v>3731</v>
          </cell>
        </row>
        <row r="3134">
          <cell r="D3134">
            <v>3198842</v>
          </cell>
          <cell r="E3134">
            <v>1000103037</v>
          </cell>
          <cell r="F3134">
            <v>1000103037</v>
          </cell>
          <cell r="G3134" t="str">
            <v>          </v>
          </cell>
          <cell r="H3134" t="str">
            <v>FUEL FILTER PRO FLTGD P/N FS19763</v>
          </cell>
          <cell r="I3134">
            <v>1</v>
          </cell>
          <cell r="J3134" t="str">
            <v>EA </v>
          </cell>
          <cell r="K3134">
            <v>686.98</v>
          </cell>
          <cell r="L3134">
            <v>686.98</v>
          </cell>
        </row>
        <row r="3135">
          <cell r="D3135">
            <v>3198842</v>
          </cell>
          <cell r="E3135">
            <v>1000103035</v>
          </cell>
          <cell r="F3135">
            <v>1000103035</v>
          </cell>
          <cell r="G3135" t="str">
            <v>          </v>
          </cell>
          <cell r="H3135" t="str">
            <v>FUEL OIL FILTER FLTGD P/N FS1006</v>
          </cell>
          <cell r="I3135">
            <v>1</v>
          </cell>
          <cell r="J3135" t="str">
            <v>EA </v>
          </cell>
          <cell r="K3135">
            <v>1269</v>
          </cell>
          <cell r="L3135">
            <v>1269</v>
          </cell>
        </row>
        <row r="3136">
          <cell r="D3136">
            <v>3198842</v>
          </cell>
          <cell r="E3136">
            <v>1000103034</v>
          </cell>
          <cell r="F3136">
            <v>1000103034</v>
          </cell>
          <cell r="G3136" t="str">
            <v>          </v>
          </cell>
          <cell r="H3136" t="str">
            <v>LUBRICATION ENGINE OIL FILTER FLTGD</v>
          </cell>
          <cell r="I3136">
            <v>4</v>
          </cell>
          <cell r="J3136" t="str">
            <v>EA </v>
          </cell>
          <cell r="K3136">
            <v>6104</v>
          </cell>
          <cell r="L3136">
            <v>1526</v>
          </cell>
        </row>
        <row r="3137">
          <cell r="D3137">
            <v>3198842</v>
          </cell>
          <cell r="E3137">
            <v>1000103038</v>
          </cell>
          <cell r="F3137">
            <v>1000103038</v>
          </cell>
          <cell r="G3137" t="str">
            <v>          </v>
          </cell>
          <cell r="H3137" t="str">
            <v>TRANSMISSION FILTER P166136</v>
          </cell>
          <cell r="I3137">
            <v>1</v>
          </cell>
          <cell r="J3137" t="str">
            <v>EA </v>
          </cell>
          <cell r="K3137">
            <v>2800</v>
          </cell>
          <cell r="L3137">
            <v>2800</v>
          </cell>
        </row>
        <row r="3138">
          <cell r="D3138">
            <v>3198842</v>
          </cell>
          <cell r="E3138">
            <v>1000103036</v>
          </cell>
          <cell r="F3138">
            <v>1000103036</v>
          </cell>
          <cell r="G3138" t="str">
            <v>          </v>
          </cell>
          <cell r="H3138" t="str">
            <v>WATER FILTER FLTGD P/N WF2075</v>
          </cell>
          <cell r="I3138">
            <v>2</v>
          </cell>
          <cell r="J3138" t="str">
            <v>EA </v>
          </cell>
          <cell r="K3138">
            <v>1176</v>
          </cell>
          <cell r="L3138">
            <v>588</v>
          </cell>
        </row>
        <row r="3139">
          <cell r="D3139">
            <v>3198843</v>
          </cell>
          <cell r="E3139">
            <v>1000103037</v>
          </cell>
          <cell r="F3139">
            <v>1000103037</v>
          </cell>
          <cell r="G3139"/>
          <cell r="H3139" t="str">
            <v>FUEL FILTER PRO FLTGD P/N FS19763</v>
          </cell>
          <cell r="I3139">
            <v>1</v>
          </cell>
          <cell r="J3139" t="str">
            <v>EA</v>
          </cell>
          <cell r="K3139">
            <v>654</v>
          </cell>
          <cell r="L3139">
            <v>654</v>
          </cell>
        </row>
        <row r="3140">
          <cell r="D3140">
            <v>3198843</v>
          </cell>
          <cell r="E3140">
            <v>1000103035</v>
          </cell>
          <cell r="F3140">
            <v>1000103035</v>
          </cell>
          <cell r="G3140"/>
          <cell r="H3140" t="str">
            <v>FUEL OIL FILTER FLTGD P/N FS1006</v>
          </cell>
          <cell r="I3140">
            <v>1</v>
          </cell>
          <cell r="J3140" t="str">
            <v>EA</v>
          </cell>
          <cell r="K3140">
            <v>1209</v>
          </cell>
          <cell r="L3140">
            <v>1209</v>
          </cell>
        </row>
        <row r="3141">
          <cell r="D3141">
            <v>3198843</v>
          </cell>
          <cell r="E3141">
            <v>1000103034</v>
          </cell>
          <cell r="F3141">
            <v>1000103034</v>
          </cell>
          <cell r="G3141"/>
          <cell r="H3141" t="str">
            <v>LUBRICATION ENGINE OIL FILTER FLTGD</v>
          </cell>
          <cell r="I3141">
            <v>4</v>
          </cell>
          <cell r="J3141" t="str">
            <v>EA</v>
          </cell>
          <cell r="K3141">
            <v>5812</v>
          </cell>
          <cell r="L3141">
            <v>1453</v>
          </cell>
        </row>
        <row r="3142">
          <cell r="D3142">
            <v>3198843</v>
          </cell>
          <cell r="E3142">
            <v>1000103036</v>
          </cell>
          <cell r="F3142">
            <v>1000103036</v>
          </cell>
          <cell r="G3142"/>
          <cell r="H3142" t="str">
            <v>WATER FILTER FLTGD P/N WF2075</v>
          </cell>
          <cell r="I3142">
            <v>2</v>
          </cell>
          <cell r="J3142" t="str">
            <v>EA</v>
          </cell>
          <cell r="K3142">
            <v>1120</v>
          </cell>
          <cell r="L3142">
            <v>560</v>
          </cell>
        </row>
        <row r="3143">
          <cell r="D3143">
            <v>3198844</v>
          </cell>
          <cell r="E3143">
            <v>1000103066</v>
          </cell>
          <cell r="F3143">
            <v>1000103066</v>
          </cell>
          <cell r="G3143"/>
          <cell r="H3143" t="str">
            <v>AIR DRIER FILTER 4324100202</v>
          </cell>
          <cell r="I3143">
            <v>1</v>
          </cell>
          <cell r="J3143" t="str">
            <v>EA</v>
          </cell>
          <cell r="K3143">
            <v>710</v>
          </cell>
          <cell r="L3143">
            <v>710</v>
          </cell>
        </row>
        <row r="3144">
          <cell r="D3144">
            <v>3198844</v>
          </cell>
          <cell r="E3144">
            <v>1000103062</v>
          </cell>
          <cell r="F3144">
            <v>1000103062</v>
          </cell>
          <cell r="G3144"/>
          <cell r="H3144" t="str">
            <v>BRAKE RETURN FILTER RHR850G20V</v>
          </cell>
          <cell r="I3144">
            <v>1</v>
          </cell>
          <cell r="J3144" t="str">
            <v>EA</v>
          </cell>
          <cell r="K3144">
            <v>6700</v>
          </cell>
          <cell r="L3144">
            <v>6700</v>
          </cell>
        </row>
        <row r="3145">
          <cell r="D3145">
            <v>3198844</v>
          </cell>
          <cell r="E3145">
            <v>1000103037</v>
          </cell>
          <cell r="F3145">
            <v>1000103037</v>
          </cell>
          <cell r="G3145"/>
          <cell r="H3145" t="str">
            <v>FUEL FILTER PRO FLTGD P/N FS19763</v>
          </cell>
          <cell r="I3145">
            <v>1</v>
          </cell>
          <cell r="J3145" t="str">
            <v>EA</v>
          </cell>
          <cell r="K3145">
            <v>654</v>
          </cell>
          <cell r="L3145">
            <v>654</v>
          </cell>
        </row>
        <row r="3146">
          <cell r="D3146">
            <v>3198844</v>
          </cell>
          <cell r="E3146">
            <v>1000103035</v>
          </cell>
          <cell r="F3146">
            <v>1000103035</v>
          </cell>
          <cell r="G3146"/>
          <cell r="H3146" t="str">
            <v>FUEL OIL FILTER FLTGD P/N FS1006</v>
          </cell>
          <cell r="I3146">
            <v>1</v>
          </cell>
          <cell r="J3146" t="str">
            <v>EA</v>
          </cell>
          <cell r="K3146">
            <v>1209</v>
          </cell>
          <cell r="L3146">
            <v>1209</v>
          </cell>
        </row>
        <row r="3147">
          <cell r="D3147">
            <v>3198844</v>
          </cell>
          <cell r="E3147">
            <v>1000103065</v>
          </cell>
          <cell r="F3147">
            <v>1000103065</v>
          </cell>
          <cell r="G3147"/>
          <cell r="H3147" t="str">
            <v>HYDRAULIC BREATHER WP839</v>
          </cell>
          <cell r="I3147">
            <v>2</v>
          </cell>
          <cell r="J3147" t="str">
            <v>EA</v>
          </cell>
          <cell r="K3147">
            <v>2900</v>
          </cell>
          <cell r="L3147">
            <v>1450</v>
          </cell>
        </row>
        <row r="3148">
          <cell r="D3148">
            <v>3198844</v>
          </cell>
          <cell r="E3148">
            <v>1000103061</v>
          </cell>
          <cell r="F3148">
            <v>1000103061</v>
          </cell>
          <cell r="G3148"/>
          <cell r="H3148" t="str">
            <v>HYDRAULIC HIGH PRESSURE FILTER C713G10</v>
          </cell>
          <cell r="I3148">
            <v>2</v>
          </cell>
          <cell r="J3148" t="str">
            <v>EA</v>
          </cell>
          <cell r="K3148">
            <v>26000</v>
          </cell>
          <cell r="L3148">
            <v>13000</v>
          </cell>
        </row>
        <row r="3149">
          <cell r="D3149">
            <v>3198844</v>
          </cell>
          <cell r="E3149">
            <v>1000103063</v>
          </cell>
          <cell r="F3149">
            <v>1000103063</v>
          </cell>
          <cell r="G3149"/>
          <cell r="H3149" t="str">
            <v>HYDRAULIC RETURN FILTER XR630G25V</v>
          </cell>
          <cell r="I3149">
            <v>1</v>
          </cell>
          <cell r="J3149" t="str">
            <v>EA</v>
          </cell>
          <cell r="K3149">
            <v>6700</v>
          </cell>
          <cell r="L3149">
            <v>6700</v>
          </cell>
        </row>
        <row r="3150">
          <cell r="D3150">
            <v>3198844</v>
          </cell>
          <cell r="E3150">
            <v>1000103034</v>
          </cell>
          <cell r="F3150">
            <v>1000103034</v>
          </cell>
          <cell r="G3150"/>
          <cell r="H3150" t="str">
            <v>LUBRICATION ENGINE OIL FILTER FLTGD</v>
          </cell>
          <cell r="I3150">
            <v>4</v>
          </cell>
          <cell r="J3150" t="str">
            <v>EA</v>
          </cell>
          <cell r="K3150">
            <v>5812</v>
          </cell>
          <cell r="L3150">
            <v>1453</v>
          </cell>
        </row>
        <row r="3151">
          <cell r="D3151">
            <v>3198844</v>
          </cell>
          <cell r="E3151">
            <v>1000103039</v>
          </cell>
          <cell r="F3151">
            <v>1000103039</v>
          </cell>
          <cell r="G3151"/>
          <cell r="H3151" t="str">
            <v>PRIMARY AIR FILTER AF1605M</v>
          </cell>
          <cell r="I3151">
            <v>2</v>
          </cell>
          <cell r="J3151" t="str">
            <v>EA</v>
          </cell>
          <cell r="K3151">
            <v>6608</v>
          </cell>
          <cell r="L3151">
            <v>3304</v>
          </cell>
        </row>
        <row r="3152">
          <cell r="D3152">
            <v>3198844</v>
          </cell>
          <cell r="E3152">
            <v>1000103060</v>
          </cell>
          <cell r="F3152">
            <v>1000103060</v>
          </cell>
          <cell r="G3152"/>
          <cell r="H3152" t="str">
            <v>SECONDARY AIR FILTER AF1604</v>
          </cell>
          <cell r="I3152">
            <v>2</v>
          </cell>
          <cell r="J3152" t="str">
            <v>EA</v>
          </cell>
          <cell r="K3152">
            <v>4176</v>
          </cell>
          <cell r="L3152">
            <v>2088</v>
          </cell>
        </row>
        <row r="3153">
          <cell r="D3153">
            <v>3198844</v>
          </cell>
          <cell r="E3153">
            <v>1000103038</v>
          </cell>
          <cell r="F3153">
            <v>1000103038</v>
          </cell>
          <cell r="G3153"/>
          <cell r="H3153" t="str">
            <v>TRANSMISSION FILTER P166136</v>
          </cell>
          <cell r="I3153">
            <v>1</v>
          </cell>
          <cell r="J3153" t="str">
            <v>EA</v>
          </cell>
          <cell r="K3153">
            <v>2450</v>
          </cell>
          <cell r="L3153">
            <v>2450</v>
          </cell>
        </row>
        <row r="3154">
          <cell r="D3154">
            <v>3198844</v>
          </cell>
          <cell r="E3154">
            <v>1000103036</v>
          </cell>
          <cell r="F3154">
            <v>1000103036</v>
          </cell>
          <cell r="G3154"/>
          <cell r="H3154" t="str">
            <v>WATER FILTER FLTGD P/N WF2075</v>
          </cell>
          <cell r="I3154">
            <v>2</v>
          </cell>
          <cell r="J3154" t="str">
            <v>EA</v>
          </cell>
          <cell r="K3154">
            <v>1120</v>
          </cell>
          <cell r="L3154">
            <v>560</v>
          </cell>
        </row>
        <row r="3155">
          <cell r="D3155">
            <v>3204072</v>
          </cell>
          <cell r="E3155" t="str">
            <v>AA0215</v>
          </cell>
          <cell r="F3155"/>
          <cell r="G3155">
            <v>4110188664</v>
          </cell>
          <cell r="H3155" t="str">
            <v>DISC #1 FMC P/N FM3057</v>
          </cell>
          <cell r="I3155">
            <v>10</v>
          </cell>
          <cell r="J3155" t="str">
            <v>EA</v>
          </cell>
          <cell r="K3155">
            <v>75000</v>
          </cell>
          <cell r="L3155">
            <v>7500</v>
          </cell>
        </row>
        <row r="3156">
          <cell r="D3156">
            <v>3204072</v>
          </cell>
          <cell r="E3156" t="str">
            <v>AA0216</v>
          </cell>
          <cell r="F3156"/>
          <cell r="G3156">
            <v>4110188664</v>
          </cell>
          <cell r="H3156" t="str">
            <v>DISC #3 FMC P/N FM3059</v>
          </cell>
          <cell r="I3156">
            <v>3</v>
          </cell>
          <cell r="J3156" t="str">
            <v>EA</v>
          </cell>
          <cell r="K3156">
            <v>22800</v>
          </cell>
          <cell r="L3156">
            <v>7600</v>
          </cell>
        </row>
        <row r="3157">
          <cell r="D3157">
            <v>3204072</v>
          </cell>
          <cell r="E3157" t="str">
            <v>AA0769</v>
          </cell>
          <cell r="F3157"/>
          <cell r="G3157">
            <v>4110188664</v>
          </cell>
          <cell r="H3157" t="str">
            <v>PLATE 4 FMC P/N FM3052MP</v>
          </cell>
          <cell r="I3157">
            <v>7</v>
          </cell>
          <cell r="J3157" t="str">
            <v>EA</v>
          </cell>
          <cell r="K3157">
            <v>49000</v>
          </cell>
          <cell r="L3157">
            <v>7000</v>
          </cell>
        </row>
        <row r="3158">
          <cell r="D3158">
            <v>3204080</v>
          </cell>
          <cell r="E3158">
            <v>3000000719</v>
          </cell>
          <cell r="F3158">
            <v>3000000719</v>
          </cell>
          <cell r="G3158"/>
          <cell r="H3158" t="str">
            <v>BATTERY STORAGE 200A.</v>
          </cell>
          <cell r="I3158">
            <v>4</v>
          </cell>
          <cell r="J3158" t="str">
            <v>EA</v>
          </cell>
          <cell r="K3158">
            <v>23480</v>
          </cell>
          <cell r="L3158">
            <v>5870</v>
          </cell>
        </row>
        <row r="3159">
          <cell r="D3159">
            <v>3204938</v>
          </cell>
          <cell r="E3159" t="str">
            <v>AA0245</v>
          </cell>
          <cell r="F3159"/>
          <cell r="G3159" t="str">
            <v>4150331382</v>
          </cell>
          <cell r="H3159" t="str">
            <v>ELECTRONIC CONTROL UNIT ABS WABCO P/N E2-4S-4M-6220</v>
          </cell>
          <cell r="I3159">
            <v>1</v>
          </cell>
          <cell r="J3159" t="str">
            <v>EA</v>
          </cell>
          <cell r="K3159">
            <v>39000</v>
          </cell>
          <cell r="L3159">
            <v>39000</v>
          </cell>
        </row>
        <row r="3160">
          <cell r="D3160">
            <v>3204938</v>
          </cell>
          <cell r="E3160" t="str">
            <v>AA1047</v>
          </cell>
          <cell r="F3160"/>
          <cell r="G3160" t="str">
            <v>4150331382</v>
          </cell>
          <cell r="H3160" t="str">
            <v>WIRE ABS SENSOR WABCO P/N BE-4000</v>
          </cell>
          <cell r="I3160">
            <v>4</v>
          </cell>
          <cell r="J3160" t="str">
            <v>EA</v>
          </cell>
          <cell r="K3160">
            <v>34000</v>
          </cell>
          <cell r="L3160">
            <v>8500</v>
          </cell>
        </row>
        <row r="3161">
          <cell r="D3161">
            <v>3204988</v>
          </cell>
          <cell r="E3161" t="str">
            <v>AA0405</v>
          </cell>
          <cell r="F3161"/>
          <cell r="G3161">
            <v>4110187036</v>
          </cell>
          <cell r="H3161" t="str">
            <v>HARNESS ETR CNT MDL P/N 110857926/548370</v>
          </cell>
          <cell r="I3161">
            <v>1</v>
          </cell>
          <cell r="J3161" t="str">
            <v>EA</v>
          </cell>
          <cell r="K3161">
            <v>84593</v>
          </cell>
          <cell r="L3161">
            <v>84593</v>
          </cell>
        </row>
        <row r="3162">
          <cell r="D3162">
            <v>3204988</v>
          </cell>
          <cell r="E3162" t="str">
            <v>AA0409</v>
          </cell>
          <cell r="F3162"/>
          <cell r="G3162">
            <v>4110187036</v>
          </cell>
          <cell r="H3162" t="str">
            <v>HARNESS WIRING P/N 110627615/4295497</v>
          </cell>
          <cell r="I3162">
            <v>1</v>
          </cell>
          <cell r="J3162" t="str">
            <v>EA</v>
          </cell>
          <cell r="K3162">
            <v>7325</v>
          </cell>
          <cell r="L3162">
            <v>7325</v>
          </cell>
        </row>
        <row r="3163">
          <cell r="D3163">
            <v>3204988</v>
          </cell>
          <cell r="E3163" t="str">
            <v>AA0410</v>
          </cell>
          <cell r="F3163"/>
          <cell r="G3163">
            <v>4110187036</v>
          </cell>
          <cell r="H3163" t="str">
            <v>HARNESS WIRING P/N 110639726/3093667</v>
          </cell>
          <cell r="I3163">
            <v>2</v>
          </cell>
          <cell r="J3163" t="str">
            <v>EA</v>
          </cell>
          <cell r="K3163">
            <v>3898</v>
          </cell>
          <cell r="L3163">
            <v>1949</v>
          </cell>
        </row>
        <row r="3164">
          <cell r="D3164">
            <v>3207781</v>
          </cell>
          <cell r="E3164" t="str">
            <v>AA0405</v>
          </cell>
          <cell r="F3164"/>
          <cell r="G3164">
            <v>4110187036</v>
          </cell>
          <cell r="H3164" t="str">
            <v>HARNESS ETR CNT MDL P/N 110857926/548370</v>
          </cell>
          <cell r="I3164">
            <v>1</v>
          </cell>
          <cell r="J3164" t="str">
            <v>EA</v>
          </cell>
          <cell r="K3164">
            <v>84593</v>
          </cell>
          <cell r="L3164">
            <v>84593</v>
          </cell>
        </row>
        <row r="3165">
          <cell r="D3165">
            <v>3207781</v>
          </cell>
          <cell r="E3165" t="str">
            <v>AA0409</v>
          </cell>
          <cell r="F3165"/>
          <cell r="G3165">
            <v>4110187036</v>
          </cell>
          <cell r="H3165" t="str">
            <v>HARNESS WIRING P/N 110627615/4295497</v>
          </cell>
          <cell r="I3165">
            <v>1</v>
          </cell>
          <cell r="J3165" t="str">
            <v>EA</v>
          </cell>
          <cell r="K3165">
            <v>7325</v>
          </cell>
          <cell r="L3165">
            <v>7325</v>
          </cell>
        </row>
        <row r="3166">
          <cell r="D3166">
            <v>3207781</v>
          </cell>
          <cell r="E3166" t="str">
            <v>AA0410</v>
          </cell>
          <cell r="F3166"/>
          <cell r="G3166">
            <v>4110187036</v>
          </cell>
          <cell r="H3166" t="str">
            <v>HARNESS WIRING P/N 110639726/3093667</v>
          </cell>
          <cell r="I3166">
            <v>2</v>
          </cell>
          <cell r="J3166" t="str">
            <v>EA</v>
          </cell>
          <cell r="K3166">
            <v>3898</v>
          </cell>
          <cell r="L3166">
            <v>1949</v>
          </cell>
        </row>
        <row r="3167">
          <cell r="D3167">
            <v>3208007</v>
          </cell>
          <cell r="E3167" t="str">
            <v>AA0993</v>
          </cell>
          <cell r="F3167"/>
          <cell r="G3167" t="str">
            <v>4150332998</v>
          </cell>
          <cell r="H3167" t="str">
            <v>TRANSMISSION OIL FILTER P/N P166135</v>
          </cell>
          <cell r="I3167">
            <v>2</v>
          </cell>
          <cell r="J3167" t="str">
            <v>EA</v>
          </cell>
          <cell r="K3167">
            <v>3740</v>
          </cell>
          <cell r="L3167">
            <v>1870</v>
          </cell>
        </row>
        <row r="3168">
          <cell r="D3168">
            <v>3208007</v>
          </cell>
          <cell r="E3168" t="str">
            <v>AA0993</v>
          </cell>
          <cell r="F3168"/>
          <cell r="G3168" t="str">
            <v>4150332998</v>
          </cell>
          <cell r="H3168" t="str">
            <v>TRANSMISSION OIL FILTER P/N P166135</v>
          </cell>
          <cell r="I3168">
            <v>2</v>
          </cell>
          <cell r="J3168" t="str">
            <v>EA</v>
          </cell>
          <cell r="K3168">
            <v>4900</v>
          </cell>
          <cell r="L3168">
            <v>2450</v>
          </cell>
        </row>
        <row r="3169">
          <cell r="D3169">
            <v>3208012</v>
          </cell>
          <cell r="E3169" t="str">
            <v>AA0993</v>
          </cell>
          <cell r="F3169"/>
          <cell r="G3169">
            <v>4150332998</v>
          </cell>
          <cell r="H3169" t="str">
            <v>TRANSMISSION OIL FILTER P/N P166135</v>
          </cell>
          <cell r="I3169">
            <v>2</v>
          </cell>
          <cell r="J3169" t="str">
            <v>EA </v>
          </cell>
          <cell r="K3169">
            <v>3740</v>
          </cell>
          <cell r="L3169">
            <v>1870</v>
          </cell>
        </row>
        <row r="3170">
          <cell r="D3170">
            <v>3208012</v>
          </cell>
          <cell r="E3170" t="str">
            <v>AA0993</v>
          </cell>
          <cell r="F3170"/>
          <cell r="G3170">
            <v>4150332998</v>
          </cell>
          <cell r="H3170" t="str">
            <v>TRANSMISSION OIL FILTER P/N P166135</v>
          </cell>
          <cell r="I3170">
            <v>2</v>
          </cell>
          <cell r="J3170" t="str">
            <v>EA </v>
          </cell>
          <cell r="K3170">
            <v>4900</v>
          </cell>
          <cell r="L3170">
            <v>2450</v>
          </cell>
        </row>
        <row r="3171">
          <cell r="D3171">
            <v>3208021</v>
          </cell>
          <cell r="E3171" t="str">
            <v>AA0993</v>
          </cell>
          <cell r="F3171"/>
          <cell r="G3171">
            <v>4150332998</v>
          </cell>
          <cell r="H3171" t="str">
            <v>TRANSMISSION OIL FILTER P/N P166135</v>
          </cell>
          <cell r="I3171">
            <v>2</v>
          </cell>
          <cell r="J3171" t="str">
            <v>EA</v>
          </cell>
          <cell r="K3171">
            <v>3740</v>
          </cell>
          <cell r="L3171">
            <v>1870</v>
          </cell>
        </row>
        <row r="3172">
          <cell r="D3172">
            <v>3208021</v>
          </cell>
          <cell r="E3172" t="str">
            <v>AA0993</v>
          </cell>
          <cell r="F3172"/>
          <cell r="G3172">
            <v>4150332998</v>
          </cell>
          <cell r="H3172" t="str">
            <v>TRANSMISSION OIL FILTER P/N P166135</v>
          </cell>
          <cell r="I3172">
            <v>2</v>
          </cell>
          <cell r="J3172" t="str">
            <v>EA</v>
          </cell>
          <cell r="K3172">
            <v>4900</v>
          </cell>
          <cell r="L3172">
            <v>2450</v>
          </cell>
        </row>
        <row r="3173">
          <cell r="D3173">
            <v>3208031</v>
          </cell>
          <cell r="E3173" t="str">
            <v>AA0993</v>
          </cell>
          <cell r="F3173"/>
          <cell r="G3173">
            <v>4150332998</v>
          </cell>
          <cell r="H3173" t="str">
            <v>TRANSMISSION OIL FILTER P/N P166135</v>
          </cell>
          <cell r="I3173">
            <v>2</v>
          </cell>
          <cell r="J3173" t="str">
            <v>EA</v>
          </cell>
          <cell r="K3173">
            <v>3740</v>
          </cell>
          <cell r="L3173">
            <v>1870</v>
          </cell>
        </row>
        <row r="3174">
          <cell r="D3174">
            <v>3208031</v>
          </cell>
          <cell r="E3174" t="str">
            <v>AA0993</v>
          </cell>
          <cell r="F3174"/>
          <cell r="G3174">
            <v>4150332998</v>
          </cell>
          <cell r="H3174" t="str">
            <v>TRANSMISSION OIL FILTER P/N P166135</v>
          </cell>
          <cell r="I3174">
            <v>2</v>
          </cell>
          <cell r="J3174" t="str">
            <v>EA</v>
          </cell>
          <cell r="K3174">
            <v>4900</v>
          </cell>
          <cell r="L3174">
            <v>2450</v>
          </cell>
        </row>
        <row r="3175">
          <cell r="D3175">
            <v>3208037</v>
          </cell>
          <cell r="E3175" t="str">
            <v>AA0993</v>
          </cell>
          <cell r="F3175"/>
          <cell r="G3175">
            <v>4150332998</v>
          </cell>
          <cell r="H3175" t="str">
            <v>TRANSMISSION OIL FILTER P/N P166135</v>
          </cell>
          <cell r="I3175">
            <v>2</v>
          </cell>
          <cell r="J3175" t="str">
            <v>EA</v>
          </cell>
          <cell r="K3175">
            <v>3740</v>
          </cell>
          <cell r="L3175">
            <v>1870</v>
          </cell>
        </row>
        <row r="3176">
          <cell r="D3176">
            <v>3208037</v>
          </cell>
          <cell r="E3176" t="str">
            <v>AA0993</v>
          </cell>
          <cell r="F3176"/>
          <cell r="G3176">
            <v>4150332998</v>
          </cell>
          <cell r="H3176" t="str">
            <v>TRANSMISSION OIL FILTER P/N P166135</v>
          </cell>
          <cell r="I3176">
            <v>2</v>
          </cell>
          <cell r="J3176" t="str">
            <v>EA</v>
          </cell>
          <cell r="K3176">
            <v>4900</v>
          </cell>
          <cell r="L3176">
            <v>2450</v>
          </cell>
        </row>
        <row r="3177">
          <cell r="D3177">
            <v>3208039</v>
          </cell>
          <cell r="E3177" t="str">
            <v>AA0993</v>
          </cell>
          <cell r="F3177"/>
          <cell r="G3177">
            <v>4150332998</v>
          </cell>
          <cell r="H3177" t="str">
            <v>TRANSMISSION OIL FILTER P/N P166135</v>
          </cell>
          <cell r="I3177">
            <v>2</v>
          </cell>
          <cell r="J3177" t="str">
            <v>EA</v>
          </cell>
          <cell r="K3177">
            <v>3740</v>
          </cell>
          <cell r="L3177">
            <v>1870</v>
          </cell>
        </row>
        <row r="3178">
          <cell r="D3178">
            <v>3208039</v>
          </cell>
          <cell r="E3178" t="str">
            <v>AA0993</v>
          </cell>
          <cell r="F3178"/>
          <cell r="G3178">
            <v>4150332998</v>
          </cell>
          <cell r="H3178" t="str">
            <v>TRANSMISSION OIL FILTER P/N P166135</v>
          </cell>
          <cell r="I3178">
            <v>2</v>
          </cell>
          <cell r="J3178" t="str">
            <v>EA</v>
          </cell>
          <cell r="K3178">
            <v>4900</v>
          </cell>
          <cell r="L3178">
            <v>2450</v>
          </cell>
        </row>
        <row r="3179">
          <cell r="D3179">
            <v>3208041</v>
          </cell>
          <cell r="E3179" t="str">
            <v>AA0993</v>
          </cell>
          <cell r="F3179"/>
          <cell r="G3179">
            <v>4150332998</v>
          </cell>
          <cell r="H3179" t="str">
            <v>TRANSMISSION OIL FILTER P/N P166135</v>
          </cell>
          <cell r="I3179">
            <v>2</v>
          </cell>
          <cell r="J3179" t="str">
            <v>EA</v>
          </cell>
          <cell r="K3179">
            <v>3740</v>
          </cell>
          <cell r="L3179">
            <v>1870</v>
          </cell>
        </row>
        <row r="3180">
          <cell r="D3180">
            <v>3208041</v>
          </cell>
          <cell r="E3180" t="str">
            <v>AA0993</v>
          </cell>
          <cell r="F3180"/>
          <cell r="G3180">
            <v>4150332998</v>
          </cell>
          <cell r="H3180" t="str">
            <v>TRANSMISSION OIL FILTER P/N P166135</v>
          </cell>
          <cell r="I3180">
            <v>2</v>
          </cell>
          <cell r="J3180" t="str">
            <v>EA</v>
          </cell>
          <cell r="K3180">
            <v>4900</v>
          </cell>
          <cell r="L3180">
            <v>2450</v>
          </cell>
        </row>
        <row r="3181">
          <cell r="D3181">
            <v>3208051</v>
          </cell>
          <cell r="E3181" t="str">
            <v>AA0993</v>
          </cell>
          <cell r="F3181"/>
          <cell r="G3181">
            <v>4150332998</v>
          </cell>
          <cell r="H3181" t="str">
            <v>TRANSMISSION OIL FILTER P/N P166135</v>
          </cell>
          <cell r="I3181">
            <v>2</v>
          </cell>
          <cell r="J3181" t="str">
            <v>EA</v>
          </cell>
          <cell r="K3181">
            <v>3740</v>
          </cell>
          <cell r="L3181">
            <v>1870</v>
          </cell>
        </row>
        <row r="3182">
          <cell r="D3182">
            <v>3208051</v>
          </cell>
          <cell r="E3182" t="str">
            <v>AA0993</v>
          </cell>
          <cell r="F3182"/>
          <cell r="G3182">
            <v>4150332998</v>
          </cell>
          <cell r="H3182" t="str">
            <v>TRANSMISSION OIL FILTER P/N P166135</v>
          </cell>
          <cell r="I3182">
            <v>2</v>
          </cell>
          <cell r="J3182" t="str">
            <v>EA</v>
          </cell>
          <cell r="K3182">
            <v>4900</v>
          </cell>
          <cell r="L3182">
            <v>2450</v>
          </cell>
        </row>
        <row r="3183">
          <cell r="D3183">
            <v>3208054</v>
          </cell>
          <cell r="E3183" t="str">
            <v>AA0993</v>
          </cell>
          <cell r="F3183"/>
          <cell r="G3183">
            <v>4150332998</v>
          </cell>
          <cell r="H3183" t="str">
            <v>TRANSMISSION OIL FILTER P/N P166135</v>
          </cell>
          <cell r="I3183">
            <v>2</v>
          </cell>
          <cell r="J3183" t="str">
            <v>EA</v>
          </cell>
          <cell r="K3183">
            <v>3740</v>
          </cell>
          <cell r="L3183">
            <v>1870</v>
          </cell>
        </row>
        <row r="3184">
          <cell r="D3184">
            <v>3208054</v>
          </cell>
          <cell r="E3184" t="str">
            <v>AA0993</v>
          </cell>
          <cell r="F3184"/>
          <cell r="G3184">
            <v>4150332998</v>
          </cell>
          <cell r="H3184" t="str">
            <v>TRANSMISSION OIL FILTER P/N P166135</v>
          </cell>
          <cell r="I3184">
            <v>2</v>
          </cell>
          <cell r="J3184" t="str">
            <v>EA</v>
          </cell>
          <cell r="K3184">
            <v>4900</v>
          </cell>
          <cell r="L3184">
            <v>2450</v>
          </cell>
        </row>
        <row r="3185">
          <cell r="D3185">
            <v>3208318</v>
          </cell>
          <cell r="E3185" t="str">
            <v>AA0400</v>
          </cell>
          <cell r="F3185"/>
          <cell r="G3185">
            <v>4150333579</v>
          </cell>
          <cell r="H3185" t="str">
            <v>GRADUATED HAND CONTROL VALVE</v>
          </cell>
          <cell r="I3185">
            <v>1</v>
          </cell>
          <cell r="J3185" t="str">
            <v>EA</v>
          </cell>
          <cell r="K3185">
            <v>4800</v>
          </cell>
          <cell r="L3185">
            <v>4800</v>
          </cell>
        </row>
        <row r="3186">
          <cell r="D3186">
            <v>3208320</v>
          </cell>
          <cell r="E3186" t="str">
            <v>AA0400</v>
          </cell>
          <cell r="F3186"/>
          <cell r="G3186">
            <v>4150333579</v>
          </cell>
          <cell r="H3186" t="str">
            <v>GRADUATED HAND CONTROL VALVE</v>
          </cell>
          <cell r="I3186">
            <v>1</v>
          </cell>
          <cell r="J3186" t="str">
            <v>EA</v>
          </cell>
          <cell r="K3186">
            <v>4800</v>
          </cell>
          <cell r="L3186">
            <v>4800</v>
          </cell>
        </row>
        <row r="3187">
          <cell r="D3187">
            <v>3208327</v>
          </cell>
          <cell r="E3187" t="str">
            <v>AA0400</v>
          </cell>
          <cell r="F3187"/>
          <cell r="G3187">
            <v>4150333579</v>
          </cell>
          <cell r="H3187" t="str">
            <v>GRADUATED HAND CONTROL VALVE</v>
          </cell>
          <cell r="I3187">
            <v>1</v>
          </cell>
          <cell r="J3187" t="str">
            <v>EA</v>
          </cell>
          <cell r="K3187">
            <v>4800</v>
          </cell>
          <cell r="L3187">
            <v>4800</v>
          </cell>
        </row>
        <row r="3188">
          <cell r="D3188">
            <v>3208328</v>
          </cell>
          <cell r="E3188" t="str">
            <v>AA0400</v>
          </cell>
          <cell r="F3188"/>
          <cell r="G3188">
            <v>4150333579</v>
          </cell>
          <cell r="H3188" t="str">
            <v>GRADUATED HAND CONTROL VALVE</v>
          </cell>
          <cell r="I3188">
            <v>1</v>
          </cell>
          <cell r="J3188" t="str">
            <v>EA</v>
          </cell>
          <cell r="K3188">
            <v>4800</v>
          </cell>
          <cell r="L3188">
            <v>4800</v>
          </cell>
        </row>
        <row r="3189">
          <cell r="D3189">
            <v>3208330</v>
          </cell>
          <cell r="E3189" t="str">
            <v>AA0400</v>
          </cell>
          <cell r="F3189"/>
          <cell r="G3189">
            <v>4150333579</v>
          </cell>
          <cell r="H3189" t="str">
            <v>GRADUATED HAND CONTROL VALVE</v>
          </cell>
          <cell r="I3189">
            <v>1</v>
          </cell>
          <cell r="J3189" t="str">
            <v>EA</v>
          </cell>
          <cell r="K3189">
            <v>4800</v>
          </cell>
          <cell r="L3189">
            <v>4800</v>
          </cell>
        </row>
        <row r="3190">
          <cell r="D3190">
            <v>3212871</v>
          </cell>
          <cell r="E3190" t="str">
            <v>AA0633</v>
          </cell>
          <cell r="F3190"/>
          <cell r="G3190">
            <v>4110187521</v>
          </cell>
          <cell r="H3190" t="str">
            <v>O-RING P/N 175-15-19250</v>
          </cell>
          <cell r="I3190">
            <v>2</v>
          </cell>
          <cell r="J3190" t="str">
            <v>EA</v>
          </cell>
          <cell r="K3190">
            <v>4400</v>
          </cell>
          <cell r="L3190">
            <v>2200</v>
          </cell>
        </row>
        <row r="3191">
          <cell r="D3191">
            <v>3212871</v>
          </cell>
          <cell r="E3191" t="str">
            <v>AA0634</v>
          </cell>
          <cell r="F3191"/>
          <cell r="G3191">
            <v>4110187521</v>
          </cell>
          <cell r="H3191" t="str">
            <v>O-RING P/N 175-15-59240(GQ2074-D0)</v>
          </cell>
          <cell r="I3191">
            <v>8</v>
          </cell>
          <cell r="J3191" t="str">
            <v>EA</v>
          </cell>
          <cell r="K3191">
            <v>16000</v>
          </cell>
          <cell r="L3191">
            <v>2000</v>
          </cell>
        </row>
        <row r="3192">
          <cell r="D3192">
            <v>3212871</v>
          </cell>
          <cell r="E3192" t="str">
            <v>AA0636</v>
          </cell>
          <cell r="F3192"/>
          <cell r="G3192">
            <v>4110187521</v>
          </cell>
          <cell r="H3192" t="str">
            <v>O-RING P/N 175-15-59270(GQ2135-D0)</v>
          </cell>
          <cell r="I3192">
            <v>8</v>
          </cell>
          <cell r="J3192" t="str">
            <v>EA</v>
          </cell>
          <cell r="K3192">
            <v>13200</v>
          </cell>
          <cell r="L3192">
            <v>1650</v>
          </cell>
        </row>
        <row r="3193">
          <cell r="D3193">
            <v>3212871</v>
          </cell>
          <cell r="E3193" t="str">
            <v>AA0637</v>
          </cell>
          <cell r="F3193"/>
          <cell r="G3193">
            <v>4110187521</v>
          </cell>
          <cell r="H3193" t="str">
            <v>O-RING P/N 232-15-19210(GQ2052-D1)</v>
          </cell>
          <cell r="I3193">
            <v>4</v>
          </cell>
          <cell r="J3193" t="str">
            <v>EA</v>
          </cell>
          <cell r="K3193">
            <v>3400</v>
          </cell>
          <cell r="L3193">
            <v>850</v>
          </cell>
        </row>
        <row r="3194">
          <cell r="D3194">
            <v>3212871</v>
          </cell>
          <cell r="E3194" t="str">
            <v>AA0638</v>
          </cell>
          <cell r="F3194"/>
          <cell r="G3194">
            <v>4110187521</v>
          </cell>
          <cell r="H3194" t="str">
            <v>O-RING P/N 232-15-19220(GQ2053-D3)</v>
          </cell>
          <cell r="I3194">
            <v>4</v>
          </cell>
          <cell r="J3194" t="str">
            <v>EA</v>
          </cell>
          <cell r="K3194">
            <v>5760</v>
          </cell>
          <cell r="L3194">
            <v>1440</v>
          </cell>
        </row>
        <row r="3195">
          <cell r="D3195">
            <v>3212871</v>
          </cell>
          <cell r="E3195" t="str">
            <v>AA0639</v>
          </cell>
          <cell r="F3195"/>
          <cell r="G3195">
            <v>4110187521</v>
          </cell>
          <cell r="H3195" t="str">
            <v>O-RING P/N 232-15-19270(GQ2050-D0)</v>
          </cell>
          <cell r="I3195">
            <v>4</v>
          </cell>
          <cell r="J3195" t="str">
            <v>EA</v>
          </cell>
          <cell r="K3195">
            <v>2960</v>
          </cell>
          <cell r="L3195">
            <v>740</v>
          </cell>
        </row>
        <row r="3196">
          <cell r="D3196">
            <v>3212871</v>
          </cell>
          <cell r="E3196" t="str">
            <v>AA0654</v>
          </cell>
          <cell r="F3196"/>
          <cell r="G3196">
            <v>4110187521</v>
          </cell>
          <cell r="H3196" t="str">
            <v>O-RING P/N 562-15-19241(GQ2073-D0)</v>
          </cell>
          <cell r="I3196">
            <v>2</v>
          </cell>
          <cell r="J3196" t="str">
            <v>EA</v>
          </cell>
          <cell r="K3196">
            <v>4240</v>
          </cell>
          <cell r="L3196">
            <v>2120</v>
          </cell>
        </row>
        <row r="3197">
          <cell r="D3197">
            <v>3212873</v>
          </cell>
          <cell r="E3197" t="str">
            <v>AA0633</v>
          </cell>
          <cell r="F3197"/>
          <cell r="G3197">
            <v>4110187521</v>
          </cell>
          <cell r="H3197" t="str">
            <v>O-RING P/N 175-15-19250</v>
          </cell>
          <cell r="I3197">
            <v>3</v>
          </cell>
          <cell r="J3197" t="str">
            <v>EA</v>
          </cell>
          <cell r="K3197">
            <v>6600</v>
          </cell>
          <cell r="L3197">
            <v>2200</v>
          </cell>
        </row>
        <row r="3198">
          <cell r="D3198">
            <v>3212873</v>
          </cell>
          <cell r="E3198" t="str">
            <v>AA0634</v>
          </cell>
          <cell r="F3198"/>
          <cell r="G3198">
            <v>4110187521</v>
          </cell>
          <cell r="H3198" t="str">
            <v>O-RING P/N 175-15-59240(GQ2074-D0)</v>
          </cell>
          <cell r="I3198">
            <v>12</v>
          </cell>
          <cell r="J3198" t="str">
            <v>EA</v>
          </cell>
          <cell r="K3198">
            <v>24000</v>
          </cell>
          <cell r="L3198">
            <v>2000</v>
          </cell>
        </row>
        <row r="3199">
          <cell r="D3199">
            <v>3212873</v>
          </cell>
          <cell r="E3199" t="str">
            <v>AA0636</v>
          </cell>
          <cell r="F3199"/>
          <cell r="G3199">
            <v>4110187521</v>
          </cell>
          <cell r="H3199" t="str">
            <v>O-RING P/N 175-15-59270(GQ2135-D0)</v>
          </cell>
          <cell r="I3199">
            <v>12</v>
          </cell>
          <cell r="J3199" t="str">
            <v>EA</v>
          </cell>
          <cell r="K3199">
            <v>19800</v>
          </cell>
          <cell r="L3199">
            <v>1650</v>
          </cell>
        </row>
        <row r="3200">
          <cell r="D3200">
            <v>3212873</v>
          </cell>
          <cell r="E3200" t="str">
            <v>AA0637</v>
          </cell>
          <cell r="F3200"/>
          <cell r="G3200">
            <v>4110187521</v>
          </cell>
          <cell r="H3200" t="str">
            <v>O-RING P/N 232-15-19210(GQ2052-D1)</v>
          </cell>
          <cell r="I3200">
            <v>6</v>
          </cell>
          <cell r="J3200" t="str">
            <v>EA</v>
          </cell>
          <cell r="K3200">
            <v>5100</v>
          </cell>
          <cell r="L3200">
            <v>850</v>
          </cell>
        </row>
        <row r="3201">
          <cell r="D3201">
            <v>3212873</v>
          </cell>
          <cell r="E3201" t="str">
            <v>AA0638</v>
          </cell>
          <cell r="F3201"/>
          <cell r="G3201">
            <v>4110187521</v>
          </cell>
          <cell r="H3201" t="str">
            <v>O-RING P/N 232-15-19220(GQ2053-D3)</v>
          </cell>
          <cell r="I3201">
            <v>6</v>
          </cell>
          <cell r="J3201" t="str">
            <v>EA</v>
          </cell>
          <cell r="K3201">
            <v>8640</v>
          </cell>
          <cell r="L3201">
            <v>1440</v>
          </cell>
        </row>
        <row r="3202">
          <cell r="D3202">
            <v>3212873</v>
          </cell>
          <cell r="E3202" t="str">
            <v>AA0639</v>
          </cell>
          <cell r="F3202"/>
          <cell r="G3202">
            <v>4110187521</v>
          </cell>
          <cell r="H3202" t="str">
            <v>O-RING P/N 232-15-19270(GQ2050-D0)</v>
          </cell>
          <cell r="I3202">
            <v>6</v>
          </cell>
          <cell r="J3202" t="str">
            <v>EA</v>
          </cell>
          <cell r="K3202">
            <v>4440</v>
          </cell>
          <cell r="L3202">
            <v>740</v>
          </cell>
        </row>
        <row r="3203">
          <cell r="D3203">
            <v>3212873</v>
          </cell>
          <cell r="E3203" t="str">
            <v>AA0654</v>
          </cell>
          <cell r="F3203"/>
          <cell r="G3203">
            <v>4110187521</v>
          </cell>
          <cell r="H3203" t="str">
            <v>O-RING P/N 562-15-19241(GQ2073-D0)</v>
          </cell>
          <cell r="I3203">
            <v>3</v>
          </cell>
          <cell r="J3203" t="str">
            <v>EA</v>
          </cell>
          <cell r="K3203">
            <v>6360</v>
          </cell>
          <cell r="L3203">
            <v>2120</v>
          </cell>
        </row>
        <row r="3204">
          <cell r="D3204">
            <v>3212875</v>
          </cell>
          <cell r="E3204" t="str">
            <v>AA0633</v>
          </cell>
          <cell r="F3204"/>
          <cell r="G3204">
            <v>4110187521</v>
          </cell>
          <cell r="H3204" t="str">
            <v>O-RING P/N 175-15-19250</v>
          </cell>
          <cell r="I3204">
            <v>1</v>
          </cell>
          <cell r="J3204" t="str">
            <v>EA</v>
          </cell>
          <cell r="K3204">
            <v>2200</v>
          </cell>
          <cell r="L3204">
            <v>2200</v>
          </cell>
        </row>
        <row r="3205">
          <cell r="D3205">
            <v>3212875</v>
          </cell>
          <cell r="E3205" t="str">
            <v>AA0634</v>
          </cell>
          <cell r="F3205"/>
          <cell r="G3205">
            <v>4110187521</v>
          </cell>
          <cell r="H3205" t="str">
            <v>O-RING P/N 175-15-59240(GQ2074-D0)</v>
          </cell>
          <cell r="I3205">
            <v>4</v>
          </cell>
          <cell r="J3205" t="str">
            <v>EA</v>
          </cell>
          <cell r="K3205">
            <v>8000</v>
          </cell>
          <cell r="L3205">
            <v>2000</v>
          </cell>
        </row>
        <row r="3206">
          <cell r="D3206">
            <v>3212875</v>
          </cell>
          <cell r="E3206" t="str">
            <v>AA0636</v>
          </cell>
          <cell r="F3206"/>
          <cell r="G3206">
            <v>4110187521</v>
          </cell>
          <cell r="H3206" t="str">
            <v>O-RING P/N 175-15-59270(GQ2135-D0)</v>
          </cell>
          <cell r="I3206">
            <v>4</v>
          </cell>
          <cell r="J3206" t="str">
            <v>EA</v>
          </cell>
          <cell r="K3206">
            <v>6600</v>
          </cell>
          <cell r="L3206">
            <v>1650</v>
          </cell>
        </row>
        <row r="3207">
          <cell r="D3207">
            <v>3212875</v>
          </cell>
          <cell r="E3207" t="str">
            <v>AA0637</v>
          </cell>
          <cell r="F3207"/>
          <cell r="G3207">
            <v>4110187521</v>
          </cell>
          <cell r="H3207" t="str">
            <v>O-RING P/N 232-15-19210(GQ2052-D1)</v>
          </cell>
          <cell r="I3207">
            <v>2</v>
          </cell>
          <cell r="J3207" t="str">
            <v>EA</v>
          </cell>
          <cell r="K3207">
            <v>1700</v>
          </cell>
          <cell r="L3207">
            <v>850</v>
          </cell>
        </row>
        <row r="3208">
          <cell r="D3208">
            <v>3212875</v>
          </cell>
          <cell r="E3208" t="str">
            <v>AA0638</v>
          </cell>
          <cell r="F3208"/>
          <cell r="G3208">
            <v>4110187521</v>
          </cell>
          <cell r="H3208" t="str">
            <v>O-RING P/N 232-15-19220(GQ2053-D3)</v>
          </cell>
          <cell r="I3208">
            <v>2</v>
          </cell>
          <cell r="J3208" t="str">
            <v>EA</v>
          </cell>
          <cell r="K3208">
            <v>2880</v>
          </cell>
          <cell r="L3208">
            <v>1440</v>
          </cell>
        </row>
        <row r="3209">
          <cell r="D3209">
            <v>3212875</v>
          </cell>
          <cell r="E3209" t="str">
            <v>AA0639</v>
          </cell>
          <cell r="F3209"/>
          <cell r="G3209">
            <v>4110187521</v>
          </cell>
          <cell r="H3209" t="str">
            <v>O-RING P/N 232-15-19270(GQ2050-D0)</v>
          </cell>
          <cell r="I3209">
            <v>2</v>
          </cell>
          <cell r="J3209" t="str">
            <v>EA</v>
          </cell>
          <cell r="K3209">
            <v>1480</v>
          </cell>
          <cell r="L3209">
            <v>740</v>
          </cell>
        </row>
        <row r="3210">
          <cell r="D3210">
            <v>3212875</v>
          </cell>
          <cell r="E3210" t="str">
            <v>AA0654</v>
          </cell>
          <cell r="F3210"/>
          <cell r="G3210">
            <v>4110187521</v>
          </cell>
          <cell r="H3210" t="str">
            <v>O-RING P/N 562-15-19241(GQ2073-D0)</v>
          </cell>
          <cell r="I3210">
            <v>1</v>
          </cell>
          <cell r="J3210" t="str">
            <v>EA</v>
          </cell>
          <cell r="K3210">
            <v>2120</v>
          </cell>
          <cell r="L3210">
            <v>2120</v>
          </cell>
        </row>
        <row r="3211">
          <cell r="D3211">
            <v>3212920</v>
          </cell>
          <cell r="E3211" t="str">
            <v>AA0633</v>
          </cell>
          <cell r="F3211"/>
          <cell r="G3211">
            <v>4110187521</v>
          </cell>
          <cell r="H3211" t="str">
            <v>O-RING P/N 175-15-19250</v>
          </cell>
          <cell r="I3211">
            <v>1</v>
          </cell>
          <cell r="J3211" t="str">
            <v>EA</v>
          </cell>
          <cell r="K3211">
            <v>2200</v>
          </cell>
          <cell r="L3211">
            <v>2200</v>
          </cell>
        </row>
        <row r="3212">
          <cell r="D3212">
            <v>3212920</v>
          </cell>
          <cell r="E3212" t="str">
            <v>AA0634</v>
          </cell>
          <cell r="F3212"/>
          <cell r="G3212">
            <v>4110187521</v>
          </cell>
          <cell r="H3212" t="str">
            <v>O-RING P/N 175-15-59240(GQ2074-D0)</v>
          </cell>
          <cell r="I3212">
            <v>4</v>
          </cell>
          <cell r="J3212" t="str">
            <v>EA</v>
          </cell>
          <cell r="K3212">
            <v>8000</v>
          </cell>
          <cell r="L3212">
            <v>2000</v>
          </cell>
        </row>
        <row r="3213">
          <cell r="D3213">
            <v>3212920</v>
          </cell>
          <cell r="E3213" t="str">
            <v>AA0636</v>
          </cell>
          <cell r="F3213"/>
          <cell r="G3213">
            <v>4110187521</v>
          </cell>
          <cell r="H3213" t="str">
            <v>O-RING P/N 175-15-59270(GQ2135-D0)</v>
          </cell>
          <cell r="I3213">
            <v>4</v>
          </cell>
          <cell r="J3213" t="str">
            <v>EA</v>
          </cell>
          <cell r="K3213">
            <v>6600</v>
          </cell>
          <cell r="L3213">
            <v>1650</v>
          </cell>
        </row>
        <row r="3214">
          <cell r="D3214">
            <v>3212920</v>
          </cell>
          <cell r="E3214" t="str">
            <v>AA0637</v>
          </cell>
          <cell r="F3214"/>
          <cell r="G3214">
            <v>4110187521</v>
          </cell>
          <cell r="H3214" t="str">
            <v>O-RING P/N 232-15-19210(GQ2052-D1)</v>
          </cell>
          <cell r="I3214">
            <v>2</v>
          </cell>
          <cell r="J3214" t="str">
            <v>EA</v>
          </cell>
          <cell r="K3214">
            <v>1700</v>
          </cell>
          <cell r="L3214">
            <v>850</v>
          </cell>
        </row>
        <row r="3215">
          <cell r="D3215">
            <v>3212920</v>
          </cell>
          <cell r="E3215" t="str">
            <v>AA0638</v>
          </cell>
          <cell r="F3215"/>
          <cell r="G3215">
            <v>4110187521</v>
          </cell>
          <cell r="H3215" t="str">
            <v>O-RING P/N 232-15-19220(GQ2053-D3)</v>
          </cell>
          <cell r="I3215">
            <v>2</v>
          </cell>
          <cell r="J3215" t="str">
            <v>EA</v>
          </cell>
          <cell r="K3215">
            <v>2880</v>
          </cell>
          <cell r="L3215">
            <v>1440</v>
          </cell>
        </row>
        <row r="3216">
          <cell r="D3216">
            <v>3212920</v>
          </cell>
          <cell r="E3216" t="str">
            <v>AA0639</v>
          </cell>
          <cell r="F3216"/>
          <cell r="G3216">
            <v>4110187521</v>
          </cell>
          <cell r="H3216" t="str">
            <v>O-RING P/N 232-15-19270(GQ2050-D0)</v>
          </cell>
          <cell r="I3216">
            <v>2</v>
          </cell>
          <cell r="J3216" t="str">
            <v>EA</v>
          </cell>
          <cell r="K3216">
            <v>1480</v>
          </cell>
          <cell r="L3216">
            <v>740</v>
          </cell>
        </row>
        <row r="3217">
          <cell r="D3217">
            <v>3212920</v>
          </cell>
          <cell r="E3217" t="str">
            <v>AA0654</v>
          </cell>
          <cell r="F3217"/>
          <cell r="G3217">
            <v>4110187521</v>
          </cell>
          <cell r="H3217" t="str">
            <v>O-RING P/N 562-15-19241(GQ2073-D0)</v>
          </cell>
          <cell r="I3217">
            <v>1</v>
          </cell>
          <cell r="J3217" t="str">
            <v>EA</v>
          </cell>
          <cell r="K3217">
            <v>2120</v>
          </cell>
          <cell r="L3217">
            <v>2120</v>
          </cell>
        </row>
        <row r="3218">
          <cell r="D3218">
            <v>3212921</v>
          </cell>
          <cell r="E3218" t="str">
            <v>AA0633</v>
          </cell>
          <cell r="F3218"/>
          <cell r="G3218">
            <v>4110187521</v>
          </cell>
          <cell r="H3218" t="str">
            <v>O-RING P/N 175-15-19250</v>
          </cell>
          <cell r="I3218">
            <v>1</v>
          </cell>
          <cell r="J3218" t="str">
            <v>EA</v>
          </cell>
          <cell r="K3218">
            <v>2200</v>
          </cell>
          <cell r="L3218">
            <v>2200</v>
          </cell>
        </row>
        <row r="3219">
          <cell r="D3219">
            <v>3212921</v>
          </cell>
          <cell r="E3219" t="str">
            <v>AA0634</v>
          </cell>
          <cell r="F3219"/>
          <cell r="G3219">
            <v>4110187521</v>
          </cell>
          <cell r="H3219" t="str">
            <v>O-RING P/N 175-15-59240(GQ2074-D0)</v>
          </cell>
          <cell r="I3219">
            <v>4</v>
          </cell>
          <cell r="J3219" t="str">
            <v>EA</v>
          </cell>
          <cell r="K3219">
            <v>8000</v>
          </cell>
          <cell r="L3219">
            <v>2000</v>
          </cell>
        </row>
        <row r="3220">
          <cell r="D3220">
            <v>3212921</v>
          </cell>
          <cell r="E3220" t="str">
            <v>AA0636</v>
          </cell>
          <cell r="F3220"/>
          <cell r="G3220">
            <v>4110187521</v>
          </cell>
          <cell r="H3220" t="str">
            <v>O-RING P/N 175-15-59270(GQ2135-D0)</v>
          </cell>
          <cell r="I3220">
            <v>4</v>
          </cell>
          <cell r="J3220" t="str">
            <v>EA</v>
          </cell>
          <cell r="K3220">
            <v>6600</v>
          </cell>
          <cell r="L3220">
            <v>1650</v>
          </cell>
        </row>
        <row r="3221">
          <cell r="D3221">
            <v>3212921</v>
          </cell>
          <cell r="E3221" t="str">
            <v>AA0637</v>
          </cell>
          <cell r="F3221"/>
          <cell r="G3221">
            <v>4110187521</v>
          </cell>
          <cell r="H3221" t="str">
            <v>O-RING P/N 232-15-19210(GQ2052-D1)</v>
          </cell>
          <cell r="I3221">
            <v>2</v>
          </cell>
          <cell r="J3221" t="str">
            <v>EA</v>
          </cell>
          <cell r="K3221">
            <v>1700</v>
          </cell>
          <cell r="L3221">
            <v>850</v>
          </cell>
        </row>
        <row r="3222">
          <cell r="D3222">
            <v>3212921</v>
          </cell>
          <cell r="E3222" t="str">
            <v>AA0638</v>
          </cell>
          <cell r="F3222"/>
          <cell r="G3222">
            <v>4110187521</v>
          </cell>
          <cell r="H3222" t="str">
            <v>O-RING P/N 232-15-19220(GQ2053-D3)</v>
          </cell>
          <cell r="I3222">
            <v>2</v>
          </cell>
          <cell r="J3222" t="str">
            <v>EA</v>
          </cell>
          <cell r="K3222">
            <v>2880</v>
          </cell>
          <cell r="L3222">
            <v>1440</v>
          </cell>
        </row>
        <row r="3223">
          <cell r="D3223">
            <v>3212921</v>
          </cell>
          <cell r="E3223" t="str">
            <v>AA0639</v>
          </cell>
          <cell r="F3223"/>
          <cell r="G3223">
            <v>4110187521</v>
          </cell>
          <cell r="H3223" t="str">
            <v>O-RING P/N 232-15-19270(GQ2050-D0)</v>
          </cell>
          <cell r="I3223">
            <v>2</v>
          </cell>
          <cell r="J3223" t="str">
            <v>EA</v>
          </cell>
          <cell r="K3223">
            <v>1480</v>
          </cell>
          <cell r="L3223">
            <v>740</v>
          </cell>
        </row>
        <row r="3224">
          <cell r="D3224">
            <v>3212921</v>
          </cell>
          <cell r="E3224" t="str">
            <v>AA0654</v>
          </cell>
          <cell r="F3224"/>
          <cell r="G3224">
            <v>4110187521</v>
          </cell>
          <cell r="H3224" t="str">
            <v>O-RING P/N 562-15-19241(GQ2073-D0)</v>
          </cell>
          <cell r="I3224">
            <v>1</v>
          </cell>
          <cell r="J3224" t="str">
            <v>EA</v>
          </cell>
          <cell r="K3224">
            <v>2120</v>
          </cell>
          <cell r="L3224">
            <v>2120</v>
          </cell>
        </row>
        <row r="3225">
          <cell r="D3225">
            <v>3212922</v>
          </cell>
          <cell r="E3225" t="str">
            <v>AA0633</v>
          </cell>
          <cell r="F3225"/>
          <cell r="G3225">
            <v>4110187521</v>
          </cell>
          <cell r="H3225" t="str">
            <v>O-RING P/N 175-15-19250</v>
          </cell>
          <cell r="I3225">
            <v>2</v>
          </cell>
          <cell r="J3225" t="str">
            <v>EA</v>
          </cell>
          <cell r="K3225">
            <v>4400</v>
          </cell>
          <cell r="L3225">
            <v>2200</v>
          </cell>
        </row>
        <row r="3226">
          <cell r="D3226">
            <v>3212922</v>
          </cell>
          <cell r="E3226" t="str">
            <v>AA0634</v>
          </cell>
          <cell r="F3226"/>
          <cell r="G3226">
            <v>4110187521</v>
          </cell>
          <cell r="H3226" t="str">
            <v>O-RING P/N 175-15-59240(GQ2074-D0)</v>
          </cell>
          <cell r="I3226">
            <v>8</v>
          </cell>
          <cell r="J3226" t="str">
            <v>EA</v>
          </cell>
          <cell r="K3226">
            <v>16000</v>
          </cell>
          <cell r="L3226">
            <v>2000</v>
          </cell>
        </row>
        <row r="3227">
          <cell r="D3227">
            <v>3212922</v>
          </cell>
          <cell r="E3227" t="str">
            <v>AA0636</v>
          </cell>
          <cell r="F3227"/>
          <cell r="G3227">
            <v>4110187521</v>
          </cell>
          <cell r="H3227" t="str">
            <v>O-RING P/N 175-15-59270(GQ2135-D0)</v>
          </cell>
          <cell r="I3227">
            <v>8</v>
          </cell>
          <cell r="J3227" t="str">
            <v>EA</v>
          </cell>
          <cell r="K3227">
            <v>13200</v>
          </cell>
          <cell r="L3227">
            <v>1650</v>
          </cell>
        </row>
        <row r="3228">
          <cell r="D3228">
            <v>3212922</v>
          </cell>
          <cell r="E3228" t="str">
            <v>AA0637</v>
          </cell>
          <cell r="F3228"/>
          <cell r="G3228">
            <v>4110187521</v>
          </cell>
          <cell r="H3228" t="str">
            <v>O-RING P/N 232-15-19210(GQ2052-D1)</v>
          </cell>
          <cell r="I3228">
            <v>4</v>
          </cell>
          <cell r="J3228" t="str">
            <v>EA</v>
          </cell>
          <cell r="K3228">
            <v>3400</v>
          </cell>
          <cell r="L3228">
            <v>850</v>
          </cell>
        </row>
        <row r="3229">
          <cell r="D3229">
            <v>3212922</v>
          </cell>
          <cell r="E3229" t="str">
            <v>AA0638</v>
          </cell>
          <cell r="F3229"/>
          <cell r="G3229">
            <v>4110187521</v>
          </cell>
          <cell r="H3229" t="str">
            <v>O-RING P/N 232-15-19220(GQ2053-D3)</v>
          </cell>
          <cell r="I3229">
            <v>4</v>
          </cell>
          <cell r="J3229" t="str">
            <v>EA</v>
          </cell>
          <cell r="K3229">
            <v>5760</v>
          </cell>
          <cell r="L3229">
            <v>1440</v>
          </cell>
        </row>
        <row r="3230">
          <cell r="D3230">
            <v>3212922</v>
          </cell>
          <cell r="E3230" t="str">
            <v>AA0639</v>
          </cell>
          <cell r="F3230"/>
          <cell r="G3230">
            <v>4110187521</v>
          </cell>
          <cell r="H3230" t="str">
            <v>O-RING P/N 232-15-19270(GQ2050-D0)</v>
          </cell>
          <cell r="I3230">
            <v>4</v>
          </cell>
          <cell r="J3230" t="str">
            <v>EA</v>
          </cell>
          <cell r="K3230">
            <v>2960</v>
          </cell>
          <cell r="L3230">
            <v>740</v>
          </cell>
        </row>
        <row r="3231">
          <cell r="D3231">
            <v>3212922</v>
          </cell>
          <cell r="E3231" t="str">
            <v>AA0654</v>
          </cell>
          <cell r="F3231"/>
          <cell r="G3231">
            <v>4110187521</v>
          </cell>
          <cell r="H3231" t="str">
            <v>O-RING P/N 562-15-19241(GQ2073-D0)</v>
          </cell>
          <cell r="I3231">
            <v>2</v>
          </cell>
          <cell r="J3231" t="str">
            <v>EA</v>
          </cell>
          <cell r="K3231">
            <v>4240</v>
          </cell>
          <cell r="L3231">
            <v>2120</v>
          </cell>
        </row>
        <row r="3232">
          <cell r="D3232">
            <v>3212947</v>
          </cell>
          <cell r="E3232" t="str">
            <v>AA0227</v>
          </cell>
          <cell r="F3232"/>
          <cell r="G3232">
            <v>4110187902</v>
          </cell>
          <cell r="H3232" t="str">
            <v>DISC P/N 42811FM</v>
          </cell>
          <cell r="I3232">
            <v>3</v>
          </cell>
          <cell r="J3232" t="str">
            <v>EA</v>
          </cell>
          <cell r="K3232">
            <v>27900</v>
          </cell>
          <cell r="L3232">
            <v>9300</v>
          </cell>
        </row>
        <row r="3233">
          <cell r="D3233">
            <v>3212947</v>
          </cell>
          <cell r="E3233" t="str">
            <v>AA0232</v>
          </cell>
          <cell r="F3233"/>
          <cell r="G3233">
            <v>4110187902</v>
          </cell>
          <cell r="H3233" t="str">
            <v>DISC TORQUE FMC P/N FM2739</v>
          </cell>
          <cell r="I3233">
            <v>2</v>
          </cell>
          <cell r="J3233" t="str">
            <v>EA</v>
          </cell>
          <cell r="K3233">
            <v>12700</v>
          </cell>
          <cell r="L3233">
            <v>6350</v>
          </cell>
        </row>
        <row r="3234">
          <cell r="D3234">
            <v>3212947</v>
          </cell>
          <cell r="E3234" t="str">
            <v>AA0763</v>
          </cell>
          <cell r="F3234"/>
          <cell r="G3234">
            <v>4110187902</v>
          </cell>
          <cell r="H3234" t="str">
            <v>PLATE FMC P/N FM3056MP</v>
          </cell>
          <cell r="I3234">
            <v>4</v>
          </cell>
          <cell r="J3234" t="str">
            <v>EA</v>
          </cell>
          <cell r="K3234">
            <v>24760</v>
          </cell>
          <cell r="L3234">
            <v>6190</v>
          </cell>
        </row>
        <row r="3235">
          <cell r="D3235">
            <v>3212947</v>
          </cell>
          <cell r="E3235" t="str">
            <v>AA0770</v>
          </cell>
          <cell r="F3235"/>
          <cell r="G3235">
            <v>4110187902</v>
          </cell>
          <cell r="H3235" t="str">
            <v>PLATE HIGH FMC P/N FM3050MP</v>
          </cell>
          <cell r="I3235">
            <v>4</v>
          </cell>
          <cell r="J3235" t="str">
            <v>EA</v>
          </cell>
          <cell r="K3235">
            <v>25800</v>
          </cell>
          <cell r="L3235">
            <v>6450</v>
          </cell>
        </row>
        <row r="3236">
          <cell r="D3236">
            <v>3212947</v>
          </cell>
          <cell r="E3236" t="str">
            <v>AA0771</v>
          </cell>
          <cell r="F3236"/>
          <cell r="G3236">
            <v>4110187902</v>
          </cell>
          <cell r="H3236" t="str">
            <v>PLATE TORQUE FMC P/N FM2834MP</v>
          </cell>
          <cell r="I3236">
            <v>2</v>
          </cell>
          <cell r="J3236" t="str">
            <v>EA</v>
          </cell>
          <cell r="K3236">
            <v>10760</v>
          </cell>
          <cell r="L3236">
            <v>5380</v>
          </cell>
        </row>
        <row r="3237">
          <cell r="D3237">
            <v>3213104</v>
          </cell>
          <cell r="E3237" t="str">
            <v>AA0103</v>
          </cell>
          <cell r="F3237"/>
          <cell r="G3237">
            <v>4150332877</v>
          </cell>
          <cell r="H3237" t="str">
            <v>BODY INNER P/N 728C2007</v>
          </cell>
          <cell r="I3237">
            <v>1</v>
          </cell>
          <cell r="J3237" t="str">
            <v>EA</v>
          </cell>
          <cell r="K3237">
            <v>82000</v>
          </cell>
          <cell r="L3237">
            <v>82000</v>
          </cell>
        </row>
        <row r="3238">
          <cell r="D3238">
            <v>3213135</v>
          </cell>
          <cell r="E3238" t="str">
            <v>AA1153</v>
          </cell>
          <cell r="F3238"/>
          <cell r="G3238" t="str">
            <v>4110187124</v>
          </cell>
          <cell r="H3238" t="str">
            <v>สปริงรัดท่อ ขนาด 16 MM.</v>
          </cell>
          <cell r="I3238">
            <v>24</v>
          </cell>
          <cell r="J3238" t="str">
            <v>EA</v>
          </cell>
          <cell r="K3238">
            <v>480</v>
          </cell>
          <cell r="L3238">
            <v>20</v>
          </cell>
        </row>
        <row r="3239">
          <cell r="D3239">
            <v>3213135</v>
          </cell>
          <cell r="E3239" t="str">
            <v>AA1154</v>
          </cell>
          <cell r="F3239"/>
          <cell r="G3239" t="str">
            <v>4110187124</v>
          </cell>
          <cell r="H3239" t="str">
            <v>สปริงรัดท่อ ขนาด 18 MM.</v>
          </cell>
          <cell r="I3239">
            <v>24</v>
          </cell>
          <cell r="J3239" t="str">
            <v>EA</v>
          </cell>
          <cell r="K3239">
            <v>480</v>
          </cell>
          <cell r="L3239">
            <v>20</v>
          </cell>
        </row>
        <row r="3240">
          <cell r="D3240">
            <v>3213135</v>
          </cell>
          <cell r="E3240" t="str">
            <v>AA1165</v>
          </cell>
          <cell r="F3240"/>
          <cell r="G3240" t="str">
            <v>4110187124</v>
          </cell>
          <cell r="H3240" t="str">
            <v>สาย PVC HOSE I.D. 12 MM. O.D. 18 MM.</v>
          </cell>
          <cell r="I3240">
            <v>30</v>
          </cell>
          <cell r="J3240" t="str">
            <v>MR</v>
          </cell>
          <cell r="K3240">
            <v>3000</v>
          </cell>
          <cell r="L3240">
            <v>100</v>
          </cell>
        </row>
        <row r="3241">
          <cell r="D3241">
            <v>3213408</v>
          </cell>
          <cell r="E3241" t="str">
            <v>AA0275</v>
          </cell>
          <cell r="F3241"/>
          <cell r="G3241" t="str">
            <v>4150333925</v>
          </cell>
          <cell r="H3241" t="str">
            <v>FITTING 90° จาระบี M10 MAT BRASS C3604</v>
          </cell>
          <cell r="I3241">
            <v>100</v>
          </cell>
          <cell r="J3241" t="str">
            <v>EA</v>
          </cell>
          <cell r="K3241">
            <v>30000</v>
          </cell>
          <cell r="L3241">
            <v>300</v>
          </cell>
        </row>
        <row r="3242">
          <cell r="D3242">
            <v>3213408</v>
          </cell>
          <cell r="E3242" t="str">
            <v>AA0321</v>
          </cell>
          <cell r="F3242"/>
          <cell r="G3242" t="str">
            <v>4150333925</v>
          </cell>
          <cell r="H3242" t="str">
            <v>FITTING PLAIN PLUG เบรคเท้า MAT BRASS</v>
          </cell>
          <cell r="I3242">
            <v>100</v>
          </cell>
          <cell r="J3242" t="str">
            <v>EA</v>
          </cell>
          <cell r="K3242">
            <v>12000</v>
          </cell>
          <cell r="L3242">
            <v>120</v>
          </cell>
        </row>
        <row r="3243">
          <cell r="D3243">
            <v>3213408</v>
          </cell>
          <cell r="E3243" t="str">
            <v>AA0322</v>
          </cell>
          <cell r="F3243"/>
          <cell r="G3243" t="str">
            <v>4150333925</v>
          </cell>
          <cell r="H3243" t="str">
            <v>FITTING RETARDER M12 MAT BRASS C3604</v>
          </cell>
          <cell r="I3243">
            <v>100</v>
          </cell>
          <cell r="J3243" t="str">
            <v>EA</v>
          </cell>
          <cell r="K3243">
            <v>22000</v>
          </cell>
          <cell r="L3243">
            <v>220</v>
          </cell>
        </row>
        <row r="3244">
          <cell r="D3244">
            <v>3213613</v>
          </cell>
          <cell r="E3244" t="str">
            <v>AA0257</v>
          </cell>
          <cell r="F3244"/>
          <cell r="G3244" t="str">
            <v>4110187302</v>
          </cell>
          <cell r="H3244" t="str">
            <v>EXTENSION HOSE L P/N 985-WT-03022</v>
          </cell>
          <cell r="I3244">
            <v>20</v>
          </cell>
          <cell r="J3244" t="str">
            <v>EA</v>
          </cell>
          <cell r="K3244">
            <v>74000</v>
          </cell>
          <cell r="L3244">
            <v>3700</v>
          </cell>
        </row>
        <row r="3245">
          <cell r="D3245">
            <v>3213613</v>
          </cell>
          <cell r="E3245" t="str">
            <v>AA0258</v>
          </cell>
          <cell r="F3245"/>
          <cell r="G3245" t="str">
            <v>4110187302</v>
          </cell>
          <cell r="H3245" t="str">
            <v>EXTENSION HOSE S P/N 985-WT-03039</v>
          </cell>
          <cell r="I3245">
            <v>20</v>
          </cell>
          <cell r="J3245" t="str">
            <v>EA</v>
          </cell>
          <cell r="K3245">
            <v>70000</v>
          </cell>
          <cell r="L3245">
            <v>3500</v>
          </cell>
        </row>
        <row r="3246">
          <cell r="D3246">
            <v>3216773</v>
          </cell>
          <cell r="E3246" t="str">
            <v>AA0352</v>
          </cell>
          <cell r="F3246"/>
          <cell r="G3246">
            <v>4110188375</v>
          </cell>
          <cell r="H3246" t="str">
            <v>FRONT SPIDER ASSY P/N 1003</v>
          </cell>
          <cell r="I3246">
            <v>2</v>
          </cell>
          <cell r="J3246" t="str">
            <v>EA</v>
          </cell>
          <cell r="K3246">
            <v>49600</v>
          </cell>
          <cell r="L3246">
            <v>24800</v>
          </cell>
        </row>
        <row r="3247">
          <cell r="D3247">
            <v>3216779</v>
          </cell>
          <cell r="E3247" t="str">
            <v>AA0352</v>
          </cell>
          <cell r="F3247"/>
          <cell r="G3247">
            <v>4110188375</v>
          </cell>
          <cell r="H3247" t="str">
            <v>FRONT SPIDER ASSY P/N 1003</v>
          </cell>
          <cell r="I3247">
            <v>2</v>
          </cell>
          <cell r="J3247" t="str">
            <v>EA</v>
          </cell>
          <cell r="K3247">
            <v>49600</v>
          </cell>
          <cell r="L3247">
            <v>24800</v>
          </cell>
        </row>
        <row r="3248">
          <cell r="D3248">
            <v>3216784</v>
          </cell>
          <cell r="E3248" t="str">
            <v>AA0352</v>
          </cell>
          <cell r="F3248"/>
          <cell r="G3248">
            <v>4110188375</v>
          </cell>
          <cell r="H3248" t="str">
            <v>FRONT SPIDER ASSY P/N 1003</v>
          </cell>
          <cell r="I3248">
            <v>2</v>
          </cell>
          <cell r="J3248" t="str">
            <v>EA</v>
          </cell>
          <cell r="K3248">
            <v>49600</v>
          </cell>
          <cell r="L3248">
            <v>24800</v>
          </cell>
        </row>
        <row r="3249">
          <cell r="D3249">
            <v>3216790</v>
          </cell>
          <cell r="E3249" t="str">
            <v>AA0352</v>
          </cell>
          <cell r="F3249"/>
          <cell r="G3249">
            <v>4110188375</v>
          </cell>
          <cell r="H3249" t="str">
            <v>FRONT SPIDER ASSY P/N 1003</v>
          </cell>
          <cell r="I3249">
            <v>2</v>
          </cell>
          <cell r="J3249" t="str">
            <v>EA</v>
          </cell>
          <cell r="K3249">
            <v>49600</v>
          </cell>
          <cell r="L3249">
            <v>24800</v>
          </cell>
        </row>
        <row r="3250">
          <cell r="D3250">
            <v>3217193</v>
          </cell>
          <cell r="E3250" t="str">
            <v>AA0004</v>
          </cell>
          <cell r="F3250"/>
          <cell r="G3250" t="str">
            <v>4150333920</v>
          </cell>
          <cell r="H3250" t="str">
            <v>ADAPTER AGR1/2-K AGR1/2</v>
          </cell>
          <cell r="I3250">
            <v>20</v>
          </cell>
          <cell r="J3250" t="str">
            <v>EA</v>
          </cell>
          <cell r="K3250">
            <v>900</v>
          </cell>
          <cell r="L3250">
            <v>45</v>
          </cell>
        </row>
        <row r="3251">
          <cell r="D3251">
            <v>3217193</v>
          </cell>
          <cell r="E3251" t="str">
            <v>AA0006</v>
          </cell>
          <cell r="F3251"/>
          <cell r="G3251" t="str">
            <v>4150333920</v>
          </cell>
          <cell r="H3251" t="str">
            <v>ADAPTER HJL(22MM.)X1/2</v>
          </cell>
          <cell r="I3251">
            <v>20</v>
          </cell>
          <cell r="J3251" t="str">
            <v>EA</v>
          </cell>
          <cell r="K3251">
            <v>5000</v>
          </cell>
          <cell r="L3251">
            <v>250</v>
          </cell>
        </row>
        <row r="3252">
          <cell r="D3252">
            <v>3217193</v>
          </cell>
          <cell r="E3252" t="str">
            <v>AA0187</v>
          </cell>
          <cell r="F3252"/>
          <cell r="G3252" t="str">
            <v>4150333920</v>
          </cell>
          <cell r="H3252" t="str">
            <v>CONNECTOR M/M AGR1/2</v>
          </cell>
          <cell r="I3252">
            <v>20</v>
          </cell>
          <cell r="J3252" t="str">
            <v>EA</v>
          </cell>
          <cell r="K3252">
            <v>1600</v>
          </cell>
          <cell r="L3252">
            <v>80</v>
          </cell>
        </row>
        <row r="3253">
          <cell r="D3253">
            <v>3217193</v>
          </cell>
          <cell r="E3253" t="str">
            <v>AA0188</v>
          </cell>
          <cell r="F3253"/>
          <cell r="G3253" t="str">
            <v>4150333920</v>
          </cell>
          <cell r="H3253" t="str">
            <v>CONNECTOR M/M AGR1/4</v>
          </cell>
          <cell r="I3253">
            <v>20</v>
          </cell>
          <cell r="J3253" t="str">
            <v>EA</v>
          </cell>
          <cell r="K3253">
            <v>1000</v>
          </cell>
          <cell r="L3253">
            <v>50</v>
          </cell>
        </row>
        <row r="3254">
          <cell r="D3254">
            <v>3217193</v>
          </cell>
          <cell r="E3254" t="str">
            <v>AA0189</v>
          </cell>
          <cell r="F3254"/>
          <cell r="G3254" t="str">
            <v>4150333920</v>
          </cell>
          <cell r="H3254" t="str">
            <v>CONNECTOR M/M AGR3/8</v>
          </cell>
          <cell r="I3254">
            <v>20</v>
          </cell>
          <cell r="J3254" t="str">
            <v>EA</v>
          </cell>
          <cell r="K3254">
            <v>1200</v>
          </cell>
          <cell r="L3254">
            <v>60</v>
          </cell>
        </row>
        <row r="3255">
          <cell r="D3255">
            <v>3217193</v>
          </cell>
          <cell r="E3255" t="str">
            <v>AA0471</v>
          </cell>
          <cell r="F3255"/>
          <cell r="G3255" t="str">
            <v>4150333920</v>
          </cell>
          <cell r="H3255" t="str">
            <v>HOSE SET HANSA-FLEX</v>
          </cell>
          <cell r="I3255">
            <v>20</v>
          </cell>
          <cell r="J3255" t="str">
            <v>SE</v>
          </cell>
          <cell r="K3255">
            <v>14400</v>
          </cell>
          <cell r="L3255">
            <v>720</v>
          </cell>
        </row>
        <row r="3256">
          <cell r="D3256">
            <v>3217641</v>
          </cell>
          <cell r="E3256" t="str">
            <v>AA0144</v>
          </cell>
          <cell r="F3256"/>
          <cell r="G3256">
            <v>4110187518</v>
          </cell>
          <cell r="H3256" t="str">
            <v>BUSHING P/N 985-TC-21083</v>
          </cell>
          <cell r="I3256">
            <v>1</v>
          </cell>
          <cell r="J3256" t="str">
            <v>EA</v>
          </cell>
          <cell r="K3256">
            <v>8000</v>
          </cell>
          <cell r="L3256">
            <v>8000</v>
          </cell>
        </row>
        <row r="3257">
          <cell r="D3257">
            <v>3217641</v>
          </cell>
          <cell r="E3257" t="str">
            <v>AA0145</v>
          </cell>
          <cell r="F3257"/>
          <cell r="G3257">
            <v>4110187518</v>
          </cell>
          <cell r="H3257" t="str">
            <v>BUSHING P/N 985-TC-21472</v>
          </cell>
          <cell r="I3257">
            <v>1</v>
          </cell>
          <cell r="J3257" t="str">
            <v>EA</v>
          </cell>
          <cell r="K3257">
            <v>8000</v>
          </cell>
          <cell r="L3257">
            <v>8000</v>
          </cell>
        </row>
        <row r="3258">
          <cell r="D3258">
            <v>3217641</v>
          </cell>
          <cell r="E3258" t="str">
            <v>AA0676</v>
          </cell>
          <cell r="F3258"/>
          <cell r="G3258">
            <v>4110187518</v>
          </cell>
          <cell r="H3258" t="str">
            <v>O-RING P/N 985-TC-41017</v>
          </cell>
          <cell r="I3258">
            <v>1</v>
          </cell>
          <cell r="J3258" t="str">
            <v>EA</v>
          </cell>
          <cell r="K3258">
            <v>1900</v>
          </cell>
          <cell r="L3258">
            <v>1900</v>
          </cell>
        </row>
        <row r="3259">
          <cell r="D3259">
            <v>3217641</v>
          </cell>
          <cell r="E3259" t="str">
            <v>AA0677</v>
          </cell>
          <cell r="F3259"/>
          <cell r="G3259">
            <v>4110187518</v>
          </cell>
          <cell r="H3259" t="str">
            <v>O-RING P/N 985-TC-41025</v>
          </cell>
          <cell r="I3259">
            <v>1</v>
          </cell>
          <cell r="J3259" t="str">
            <v>EA</v>
          </cell>
          <cell r="K3259">
            <v>4000</v>
          </cell>
          <cell r="L3259">
            <v>4000</v>
          </cell>
        </row>
        <row r="3260">
          <cell r="D3260">
            <v>3217641</v>
          </cell>
          <cell r="E3260" t="str">
            <v>AA0679</v>
          </cell>
          <cell r="F3260"/>
          <cell r="G3260">
            <v>4110187518</v>
          </cell>
          <cell r="H3260" t="str">
            <v>O-RING P/N 985-TC-71093</v>
          </cell>
          <cell r="I3260">
            <v>1</v>
          </cell>
          <cell r="J3260" t="str">
            <v>EA</v>
          </cell>
          <cell r="K3260">
            <v>7000</v>
          </cell>
          <cell r="L3260">
            <v>7000</v>
          </cell>
        </row>
        <row r="3261">
          <cell r="D3261">
            <v>3217641</v>
          </cell>
          <cell r="E3261" t="str">
            <v>AA0892</v>
          </cell>
          <cell r="F3261"/>
          <cell r="G3261">
            <v>4110187518</v>
          </cell>
          <cell r="H3261" t="str">
            <v>SHAFT ASSY P/N 985-TC-02099</v>
          </cell>
          <cell r="I3261">
            <v>1</v>
          </cell>
          <cell r="J3261" t="str">
            <v>EA</v>
          </cell>
          <cell r="K3261">
            <v>70000</v>
          </cell>
          <cell r="L3261">
            <v>70000</v>
          </cell>
        </row>
        <row r="3262">
          <cell r="D3262">
            <v>3217641</v>
          </cell>
          <cell r="E3262" t="str">
            <v>AA0985</v>
          </cell>
          <cell r="F3262"/>
          <cell r="G3262">
            <v>4110187518</v>
          </cell>
          <cell r="H3262" t="str">
            <v>THRUST WASHER LOW CLUTCH P/N 985-TM-92642</v>
          </cell>
          <cell r="I3262">
            <v>16</v>
          </cell>
          <cell r="J3262" t="str">
            <v>EA</v>
          </cell>
          <cell r="K3262">
            <v>14720</v>
          </cell>
          <cell r="L3262">
            <v>920</v>
          </cell>
        </row>
        <row r="3263">
          <cell r="D3263">
            <v>3217641</v>
          </cell>
          <cell r="E3263" t="str">
            <v>AA0986</v>
          </cell>
          <cell r="F3263"/>
          <cell r="G3263">
            <v>4110187518</v>
          </cell>
          <cell r="H3263" t="str">
            <v>THRUST WASHER P/N 985-TM-91419</v>
          </cell>
          <cell r="I3263">
            <v>16</v>
          </cell>
          <cell r="J3263" t="str">
            <v>EA</v>
          </cell>
          <cell r="K3263">
            <v>15040</v>
          </cell>
          <cell r="L3263">
            <v>940</v>
          </cell>
        </row>
        <row r="3264">
          <cell r="D3264">
            <v>3217641</v>
          </cell>
          <cell r="E3264" t="str">
            <v>AA0987</v>
          </cell>
          <cell r="F3264"/>
          <cell r="G3264">
            <v>4110187518</v>
          </cell>
          <cell r="H3264" t="str">
            <v>THRUST WASHER P/N 985-TM-92091</v>
          </cell>
          <cell r="I3264">
            <v>16</v>
          </cell>
          <cell r="J3264" t="str">
            <v>EA</v>
          </cell>
          <cell r="K3264">
            <v>15840</v>
          </cell>
          <cell r="L3264">
            <v>990</v>
          </cell>
        </row>
        <row r="3265">
          <cell r="D3265">
            <v>3217642</v>
          </cell>
          <cell r="E3265" t="str">
            <v>AA0144</v>
          </cell>
          <cell r="F3265"/>
          <cell r="G3265">
            <v>4110187518</v>
          </cell>
          <cell r="H3265" t="str">
            <v>BUSHING P/N 985-TC-21083</v>
          </cell>
          <cell r="I3265">
            <v>1</v>
          </cell>
          <cell r="J3265" t="str">
            <v>EA</v>
          </cell>
          <cell r="K3265">
            <v>8000</v>
          </cell>
          <cell r="L3265">
            <v>8000</v>
          </cell>
        </row>
        <row r="3266">
          <cell r="D3266">
            <v>3217642</v>
          </cell>
          <cell r="E3266" t="str">
            <v>AA0145</v>
          </cell>
          <cell r="F3266"/>
          <cell r="G3266">
            <v>4110187518</v>
          </cell>
          <cell r="H3266" t="str">
            <v>BUSHING P/N 985-TC-21472</v>
          </cell>
          <cell r="I3266">
            <v>1</v>
          </cell>
          <cell r="J3266" t="str">
            <v>EA</v>
          </cell>
          <cell r="K3266">
            <v>8000</v>
          </cell>
          <cell r="L3266">
            <v>8000</v>
          </cell>
        </row>
        <row r="3267">
          <cell r="D3267">
            <v>3217642</v>
          </cell>
          <cell r="E3267" t="str">
            <v>AA0676</v>
          </cell>
          <cell r="F3267"/>
          <cell r="G3267">
            <v>4110187518</v>
          </cell>
          <cell r="H3267" t="str">
            <v>O-RING P/N 985-TC-41017</v>
          </cell>
          <cell r="I3267">
            <v>1</v>
          </cell>
          <cell r="J3267" t="str">
            <v>EA</v>
          </cell>
          <cell r="K3267">
            <v>1900</v>
          </cell>
          <cell r="L3267">
            <v>1900</v>
          </cell>
        </row>
        <row r="3268">
          <cell r="D3268">
            <v>3217642</v>
          </cell>
          <cell r="E3268" t="str">
            <v>AA0677</v>
          </cell>
          <cell r="F3268"/>
          <cell r="G3268">
            <v>4110187518</v>
          </cell>
          <cell r="H3268" t="str">
            <v>O-RING P/N 985-TC-41025</v>
          </cell>
          <cell r="I3268">
            <v>1</v>
          </cell>
          <cell r="J3268" t="str">
            <v>EA</v>
          </cell>
          <cell r="K3268">
            <v>4000</v>
          </cell>
          <cell r="L3268">
            <v>4000</v>
          </cell>
        </row>
        <row r="3269">
          <cell r="D3269">
            <v>3217642</v>
          </cell>
          <cell r="E3269" t="str">
            <v>AA0679</v>
          </cell>
          <cell r="F3269"/>
          <cell r="G3269">
            <v>4110187518</v>
          </cell>
          <cell r="H3269" t="str">
            <v>O-RING P/N 985-TC-71093</v>
          </cell>
          <cell r="I3269">
            <v>1</v>
          </cell>
          <cell r="J3269" t="str">
            <v>EA</v>
          </cell>
          <cell r="K3269">
            <v>7000</v>
          </cell>
          <cell r="L3269">
            <v>7000</v>
          </cell>
        </row>
        <row r="3270">
          <cell r="D3270">
            <v>3217642</v>
          </cell>
          <cell r="E3270" t="str">
            <v>AA0892</v>
          </cell>
          <cell r="F3270"/>
          <cell r="G3270">
            <v>4110187518</v>
          </cell>
          <cell r="H3270" t="str">
            <v>SHAFT ASSY P/N 985-TC-02099</v>
          </cell>
          <cell r="I3270">
            <v>1</v>
          </cell>
          <cell r="J3270" t="str">
            <v>EA</v>
          </cell>
          <cell r="K3270">
            <v>70000</v>
          </cell>
          <cell r="L3270">
            <v>70000</v>
          </cell>
        </row>
        <row r="3271">
          <cell r="D3271">
            <v>3217642</v>
          </cell>
          <cell r="E3271" t="str">
            <v>AA0985</v>
          </cell>
          <cell r="F3271"/>
          <cell r="G3271">
            <v>4110187518</v>
          </cell>
          <cell r="H3271" t="str">
            <v>THRUST WASHER LOW CLUTCH P/N 985-TM-92642</v>
          </cell>
          <cell r="I3271">
            <v>16</v>
          </cell>
          <cell r="J3271" t="str">
            <v>EA</v>
          </cell>
          <cell r="K3271">
            <v>14720</v>
          </cell>
          <cell r="L3271">
            <v>920</v>
          </cell>
        </row>
        <row r="3272">
          <cell r="D3272">
            <v>3217642</v>
          </cell>
          <cell r="E3272" t="str">
            <v>AA0986</v>
          </cell>
          <cell r="F3272"/>
          <cell r="G3272">
            <v>4110187518</v>
          </cell>
          <cell r="H3272" t="str">
            <v>THRUST WASHER P/N 985-TM-91419</v>
          </cell>
          <cell r="I3272">
            <v>16</v>
          </cell>
          <cell r="J3272" t="str">
            <v>EA</v>
          </cell>
          <cell r="K3272">
            <v>15040</v>
          </cell>
          <cell r="L3272">
            <v>940</v>
          </cell>
        </row>
        <row r="3273">
          <cell r="D3273">
            <v>3217642</v>
          </cell>
          <cell r="E3273" t="str">
            <v>AA0987</v>
          </cell>
          <cell r="F3273"/>
          <cell r="G3273">
            <v>4110187518</v>
          </cell>
          <cell r="H3273" t="str">
            <v>THRUST WASHER P/N 985-TM-92091</v>
          </cell>
          <cell r="I3273">
            <v>16</v>
          </cell>
          <cell r="J3273" t="str">
            <v>EA</v>
          </cell>
          <cell r="K3273">
            <v>15840</v>
          </cell>
          <cell r="L3273">
            <v>990</v>
          </cell>
        </row>
        <row r="3274">
          <cell r="D3274">
            <v>3220311</v>
          </cell>
          <cell r="E3274" t="str">
            <v>AA0844</v>
          </cell>
          <cell r="F3274"/>
          <cell r="G3274" t="str">
            <v>4150333269</v>
          </cell>
          <cell r="H3274" t="str">
            <v>COMPRESSOR AIRCONDITION P/N SD5S14 5306</v>
          </cell>
          <cell r="I3274">
            <v>1</v>
          </cell>
          <cell r="J3274" t="str">
            <v>EA</v>
          </cell>
          <cell r="K3274">
            <v>3800</v>
          </cell>
          <cell r="L3274">
            <v>3800</v>
          </cell>
        </row>
        <row r="3275">
          <cell r="D3275">
            <v>3220313</v>
          </cell>
          <cell r="E3275" t="str">
            <v>AA0844</v>
          </cell>
          <cell r="F3275"/>
          <cell r="G3275">
            <v>4150333269</v>
          </cell>
          <cell r="H3275" t="str">
            <v>COMPRESSOR AIRCONDITION P/N SD5S14 5306</v>
          </cell>
          <cell r="I3275">
            <v>1</v>
          </cell>
          <cell r="J3275" t="str">
            <v>EA </v>
          </cell>
          <cell r="K3275">
            <v>3800</v>
          </cell>
          <cell r="L3275">
            <v>3800</v>
          </cell>
        </row>
        <row r="3276">
          <cell r="D3276">
            <v>3220315</v>
          </cell>
          <cell r="E3276" t="str">
            <v>AA0844</v>
          </cell>
          <cell r="F3276"/>
          <cell r="G3276">
            <v>4150333269</v>
          </cell>
          <cell r="H3276" t="str">
            <v>COMPRESSOR AIRCONDITION P/N SD5S14 5306</v>
          </cell>
          <cell r="I3276">
            <v>1</v>
          </cell>
          <cell r="J3276" t="str">
            <v>EA</v>
          </cell>
          <cell r="K3276">
            <v>3800</v>
          </cell>
          <cell r="L3276">
            <v>3800</v>
          </cell>
        </row>
        <row r="3277">
          <cell r="D3277">
            <v>3220317</v>
          </cell>
          <cell r="E3277" t="str">
            <v>AA0844</v>
          </cell>
          <cell r="F3277"/>
          <cell r="G3277">
            <v>4150333269</v>
          </cell>
          <cell r="H3277" t="str">
            <v>COMPRESSOR AIRCONDITION P/N SD5S14 5306</v>
          </cell>
          <cell r="I3277">
            <v>1</v>
          </cell>
          <cell r="J3277" t="str">
            <v>EA</v>
          </cell>
          <cell r="K3277">
            <v>3800</v>
          </cell>
          <cell r="L3277">
            <v>3800</v>
          </cell>
        </row>
        <row r="3278">
          <cell r="D3278">
            <v>3220319</v>
          </cell>
          <cell r="E3278" t="str">
            <v>AA0844</v>
          </cell>
          <cell r="F3278"/>
          <cell r="G3278">
            <v>4150333269</v>
          </cell>
          <cell r="H3278" t="str">
            <v>COMPRESSOR AIRCONDITION P/N SD5S14 5306</v>
          </cell>
          <cell r="I3278">
            <v>1</v>
          </cell>
          <cell r="J3278" t="str">
            <v>EA</v>
          </cell>
          <cell r="K3278">
            <v>3800</v>
          </cell>
          <cell r="L3278">
            <v>3800</v>
          </cell>
        </row>
        <row r="3279">
          <cell r="D3279">
            <v>3220512</v>
          </cell>
          <cell r="E3279" t="str">
            <v>AA0226</v>
          </cell>
          <cell r="F3279"/>
          <cell r="G3279">
            <v>4150334153</v>
          </cell>
          <cell r="H3279" t="str">
            <v>DISC KOMATSU P/N 561-15-42811</v>
          </cell>
          <cell r="I3279">
            <v>4</v>
          </cell>
          <cell r="J3279" t="str">
            <v>EA</v>
          </cell>
          <cell r="K3279">
            <v>46400</v>
          </cell>
          <cell r="L3279">
            <v>11600</v>
          </cell>
        </row>
        <row r="3280">
          <cell r="D3280">
            <v>3220512</v>
          </cell>
          <cell r="E3280" t="str">
            <v>AA0526</v>
          </cell>
          <cell r="F3280"/>
          <cell r="G3280">
            <v>4150334153</v>
          </cell>
          <cell r="H3280" t="str">
            <v>MAGNET ASSY P/N 562-15-11570</v>
          </cell>
          <cell r="I3280">
            <v>4</v>
          </cell>
          <cell r="J3280" t="str">
            <v>EA</v>
          </cell>
          <cell r="K3280">
            <v>28800</v>
          </cell>
          <cell r="L3280">
            <v>7200</v>
          </cell>
        </row>
        <row r="3281">
          <cell r="D3281">
            <v>3220920</v>
          </cell>
          <cell r="E3281">
            <v>3000015184</v>
          </cell>
          <cell r="F3281">
            <v>3000015184</v>
          </cell>
          <cell r="G3281"/>
          <cell r="H3281" t="str">
            <v>O-RING 5.33X164.47MM. KOMATSU 6127212241</v>
          </cell>
          <cell r="I3281">
            <v>8</v>
          </cell>
          <cell r="J3281" t="str">
            <v>EA</v>
          </cell>
          <cell r="K3281">
            <v>1900.51</v>
          </cell>
          <cell r="L3281">
            <v>237.56375</v>
          </cell>
        </row>
        <row r="3282">
          <cell r="D3282">
            <v>3220920</v>
          </cell>
          <cell r="E3282">
            <v>1000103038</v>
          </cell>
          <cell r="F3282">
            <v>1000103038</v>
          </cell>
          <cell r="G3282"/>
          <cell r="H3282" t="str">
            <v>TRANSMISSION FILTER P166136</v>
          </cell>
          <cell r="I3282">
            <v>1</v>
          </cell>
          <cell r="J3282" t="str">
            <v>EA</v>
          </cell>
          <cell r="K3282">
            <v>2450</v>
          </cell>
          <cell r="L3282">
            <v>2450</v>
          </cell>
        </row>
        <row r="3283">
          <cell r="D3283">
            <v>3221061</v>
          </cell>
          <cell r="E3283" t="str">
            <v>AA0039</v>
          </cell>
          <cell r="F3283"/>
          <cell r="G3283" t="str">
            <v>4150333320</v>
          </cell>
          <cell r="H3283" t="str">
            <v>BEARING 6211.2ZR.C3</v>
          </cell>
          <cell r="I3283">
            <v>10</v>
          </cell>
          <cell r="J3283" t="str">
            <v>EA</v>
          </cell>
          <cell r="K3283">
            <v>3700</v>
          </cell>
          <cell r="L3283">
            <v>370</v>
          </cell>
        </row>
        <row r="3284">
          <cell r="D3284">
            <v>3221061</v>
          </cell>
          <cell r="E3284" t="str">
            <v>AA0040</v>
          </cell>
          <cell r="F3284"/>
          <cell r="G3284" t="str">
            <v>4150333320</v>
          </cell>
          <cell r="H3284" t="str">
            <v>BEARING 6219.C3</v>
          </cell>
          <cell r="I3284">
            <v>10</v>
          </cell>
          <cell r="J3284" t="str">
            <v>EA</v>
          </cell>
          <cell r="K3284">
            <v>15900</v>
          </cell>
          <cell r="L3284">
            <v>1590</v>
          </cell>
        </row>
        <row r="3285">
          <cell r="D3285">
            <v>3221144</v>
          </cell>
          <cell r="E3285" t="str">
            <v>AA0341</v>
          </cell>
          <cell r="F3285"/>
          <cell r="G3285">
            <v>4110187351</v>
          </cell>
          <cell r="H3285" t="str">
            <v>FLOATING SEAL 380X405X40 MAT.SILICONE</v>
          </cell>
          <cell r="I3285">
            <v>2</v>
          </cell>
          <cell r="J3285" t="str">
            <v>EA</v>
          </cell>
          <cell r="K3285">
            <v>56000</v>
          </cell>
          <cell r="L3285">
            <v>28000</v>
          </cell>
        </row>
        <row r="3286">
          <cell r="D3286">
            <v>3221144</v>
          </cell>
          <cell r="E3286" t="str">
            <v>AA0342</v>
          </cell>
          <cell r="F3286"/>
          <cell r="G3286">
            <v>4110187351</v>
          </cell>
          <cell r="H3286" t="str">
            <v>FLOATING SEAL 508X548X60 MAT.SILICONE</v>
          </cell>
          <cell r="I3286">
            <v>2</v>
          </cell>
          <cell r="J3286" t="str">
            <v>EA</v>
          </cell>
          <cell r="K3286">
            <v>68800</v>
          </cell>
          <cell r="L3286">
            <v>34400</v>
          </cell>
        </row>
        <row r="3287">
          <cell r="D3287">
            <v>3221145</v>
          </cell>
          <cell r="E3287" t="str">
            <v>AA0341</v>
          </cell>
          <cell r="F3287"/>
          <cell r="G3287">
            <v>4110187351</v>
          </cell>
          <cell r="H3287" t="str">
            <v>FLOATING SEAL 380X405X40 MAT.SILICONE</v>
          </cell>
          <cell r="I3287">
            <v>2</v>
          </cell>
          <cell r="J3287" t="str">
            <v>EA</v>
          </cell>
          <cell r="K3287">
            <v>56000</v>
          </cell>
          <cell r="L3287">
            <v>28000</v>
          </cell>
        </row>
        <row r="3288">
          <cell r="D3288">
            <v>3221145</v>
          </cell>
          <cell r="E3288" t="str">
            <v>AA0342</v>
          </cell>
          <cell r="F3288"/>
          <cell r="G3288">
            <v>4110187351</v>
          </cell>
          <cell r="H3288" t="str">
            <v>FLOATING SEAL 508X548X60 MAT.SILICONE</v>
          </cell>
          <cell r="I3288">
            <v>2</v>
          </cell>
          <cell r="J3288" t="str">
            <v>EA</v>
          </cell>
          <cell r="K3288">
            <v>68800</v>
          </cell>
          <cell r="L3288">
            <v>34400</v>
          </cell>
        </row>
        <row r="3289">
          <cell r="D3289">
            <v>3221147</v>
          </cell>
          <cell r="E3289" t="str">
            <v>AA0341</v>
          </cell>
          <cell r="F3289"/>
          <cell r="G3289">
            <v>4110187351</v>
          </cell>
          <cell r="H3289" t="str">
            <v>FLOATING SEAL 380X405X40 MAT.SILICONE</v>
          </cell>
          <cell r="I3289">
            <v>2</v>
          </cell>
          <cell r="J3289" t="str">
            <v>EA</v>
          </cell>
          <cell r="K3289">
            <v>56000</v>
          </cell>
          <cell r="L3289">
            <v>28000</v>
          </cell>
        </row>
        <row r="3290">
          <cell r="D3290">
            <v>3221147</v>
          </cell>
          <cell r="E3290" t="str">
            <v>AA0342</v>
          </cell>
          <cell r="F3290"/>
          <cell r="G3290">
            <v>4110187351</v>
          </cell>
          <cell r="H3290" t="str">
            <v>FLOATING SEAL 508X548X60 MAT.SILICONE</v>
          </cell>
          <cell r="I3290">
            <v>2</v>
          </cell>
          <cell r="J3290" t="str">
            <v>EA</v>
          </cell>
          <cell r="K3290">
            <v>68800</v>
          </cell>
          <cell r="L3290">
            <v>34400</v>
          </cell>
        </row>
        <row r="3291">
          <cell r="D3291">
            <v>3221162</v>
          </cell>
          <cell r="E3291" t="str">
            <v>AA0956</v>
          </cell>
          <cell r="F3291"/>
          <cell r="G3291">
            <v>4150334150</v>
          </cell>
          <cell r="H3291" t="str">
            <v>SPRING P/N 985-ZZ-99711</v>
          </cell>
          <cell r="I3291">
            <v>24</v>
          </cell>
          <cell r="J3291" t="str">
            <v>EA</v>
          </cell>
          <cell r="K3291">
            <v>13200</v>
          </cell>
          <cell r="L3291">
            <v>550</v>
          </cell>
        </row>
        <row r="3292">
          <cell r="D3292">
            <v>3221162</v>
          </cell>
          <cell r="E3292" t="str">
            <v>AA0957</v>
          </cell>
          <cell r="F3292"/>
          <cell r="G3292">
            <v>4150334150</v>
          </cell>
          <cell r="H3292" t="str">
            <v>SPRING P/N 985-ZZ-99728</v>
          </cell>
          <cell r="I3292">
            <v>24</v>
          </cell>
          <cell r="J3292" t="str">
            <v>EA</v>
          </cell>
          <cell r="K3292">
            <v>13200</v>
          </cell>
          <cell r="L3292">
            <v>550</v>
          </cell>
        </row>
        <row r="3293">
          <cell r="D3293">
            <v>3221184</v>
          </cell>
          <cell r="E3293" t="str">
            <v>AA0197</v>
          </cell>
          <cell r="F3293"/>
          <cell r="G3293">
            <v>4110187298</v>
          </cell>
          <cell r="H3293" t="str">
            <v>COUPLING YOKE P/N 953-AX-52019</v>
          </cell>
          <cell r="I3293">
            <v>1</v>
          </cell>
          <cell r="J3293" t="str">
            <v>EA</v>
          </cell>
          <cell r="K3293">
            <v>69800</v>
          </cell>
          <cell r="L3293">
            <v>69800</v>
          </cell>
        </row>
        <row r="3294">
          <cell r="D3294">
            <v>3221184</v>
          </cell>
          <cell r="E3294" t="str">
            <v>AA0799</v>
          </cell>
          <cell r="F3294"/>
          <cell r="G3294">
            <v>4110187298</v>
          </cell>
          <cell r="H3294" t="str">
            <v>REAR SPIDER ASSY P/N 1004</v>
          </cell>
          <cell r="I3294">
            <v>2</v>
          </cell>
          <cell r="J3294" t="str">
            <v>EA</v>
          </cell>
          <cell r="K3294">
            <v>65000</v>
          </cell>
          <cell r="L3294">
            <v>32500</v>
          </cell>
        </row>
        <row r="3295">
          <cell r="D3295">
            <v>3221185</v>
          </cell>
          <cell r="E3295" t="str">
            <v>AA0197</v>
          </cell>
          <cell r="F3295"/>
          <cell r="G3295">
            <v>4110187298</v>
          </cell>
          <cell r="H3295" t="str">
            <v>COUPLING YOKE P/N 953-AX-52019</v>
          </cell>
          <cell r="I3295">
            <v>1</v>
          </cell>
          <cell r="J3295" t="str">
            <v>EA</v>
          </cell>
          <cell r="K3295">
            <v>69800</v>
          </cell>
          <cell r="L3295">
            <v>69800</v>
          </cell>
        </row>
        <row r="3296">
          <cell r="D3296">
            <v>3221185</v>
          </cell>
          <cell r="E3296" t="str">
            <v>AA0799</v>
          </cell>
          <cell r="F3296"/>
          <cell r="G3296">
            <v>4110187298</v>
          </cell>
          <cell r="H3296" t="str">
            <v>REAR SPIDER ASSY P/N 1004</v>
          </cell>
          <cell r="I3296">
            <v>2</v>
          </cell>
          <cell r="J3296" t="str">
            <v>EA</v>
          </cell>
          <cell r="K3296">
            <v>65000</v>
          </cell>
          <cell r="L3296">
            <v>32500</v>
          </cell>
        </row>
        <row r="3297">
          <cell r="D3297">
            <v>3221369</v>
          </cell>
          <cell r="E3297" t="str">
            <v>AA0137</v>
          </cell>
          <cell r="F3297"/>
          <cell r="G3297">
            <v>4110188120</v>
          </cell>
          <cell r="H3297" t="str">
            <v>BRAKE SUB ASSY P/N 985-BP-02042</v>
          </cell>
          <cell r="I3297">
            <v>1</v>
          </cell>
          <cell r="J3297" t="str">
            <v>EA </v>
          </cell>
          <cell r="K3297">
            <v>65500</v>
          </cell>
          <cell r="L3297">
            <v>65500</v>
          </cell>
        </row>
        <row r="3298">
          <cell r="D3298">
            <v>3221371</v>
          </cell>
          <cell r="E3298" t="str">
            <v>AA0137</v>
          </cell>
          <cell r="F3298"/>
          <cell r="G3298">
            <v>4110188120</v>
          </cell>
          <cell r="H3298" t="str">
            <v>BRAKE SUB ASSY P/N 985-BP-02042</v>
          </cell>
          <cell r="I3298">
            <v>1</v>
          </cell>
          <cell r="J3298" t="str">
            <v>EA</v>
          </cell>
          <cell r="K3298">
            <v>65500</v>
          </cell>
          <cell r="L3298">
            <v>65500</v>
          </cell>
        </row>
        <row r="3299">
          <cell r="D3299">
            <v>3221373</v>
          </cell>
          <cell r="E3299" t="str">
            <v>AA0137</v>
          </cell>
          <cell r="F3299"/>
          <cell r="G3299">
            <v>4110188120</v>
          </cell>
          <cell r="H3299" t="str">
            <v>BRAKE SUB ASSY P/N 985-BP-02042</v>
          </cell>
          <cell r="I3299">
            <v>1</v>
          </cell>
          <cell r="J3299" t="str">
            <v>EA</v>
          </cell>
          <cell r="K3299">
            <v>65500</v>
          </cell>
          <cell r="L3299">
            <v>65500</v>
          </cell>
        </row>
        <row r="3300">
          <cell r="D3300">
            <v>3221375</v>
          </cell>
          <cell r="E3300" t="str">
            <v>AA0137</v>
          </cell>
          <cell r="F3300"/>
          <cell r="G3300">
            <v>4110188120</v>
          </cell>
          <cell r="H3300" t="str">
            <v>BRAKE SUB ASSY P/N 985-BP-02042</v>
          </cell>
          <cell r="I3300">
            <v>1</v>
          </cell>
          <cell r="J3300" t="str">
            <v>EA</v>
          </cell>
          <cell r="K3300">
            <v>65500</v>
          </cell>
          <cell r="L3300">
            <v>65500</v>
          </cell>
        </row>
        <row r="3301">
          <cell r="D3301">
            <v>3221611</v>
          </cell>
          <cell r="E3301" t="str">
            <v>AA0405</v>
          </cell>
          <cell r="F3301"/>
          <cell r="G3301">
            <v>4110187421</v>
          </cell>
          <cell r="H3301" t="str">
            <v>HARNESS ETR CNT MDL P/N 110857926/548370</v>
          </cell>
          <cell r="I3301">
            <v>1</v>
          </cell>
          <cell r="J3301" t="str">
            <v>EA</v>
          </cell>
          <cell r="K3301">
            <v>84593</v>
          </cell>
          <cell r="L3301">
            <v>84593</v>
          </cell>
        </row>
        <row r="3302">
          <cell r="D3302">
            <v>3221611</v>
          </cell>
          <cell r="E3302" t="str">
            <v>AA0540</v>
          </cell>
          <cell r="F3302"/>
          <cell r="G3302">
            <v>4110187421</v>
          </cell>
          <cell r="H3302" t="str">
            <v>MODULE CONTROL P/N 4954430</v>
          </cell>
          <cell r="I3302">
            <v>2</v>
          </cell>
          <cell r="J3302" t="str">
            <v>EA</v>
          </cell>
          <cell r="K3302">
            <v>219796</v>
          </cell>
          <cell r="L3302">
            <v>109898</v>
          </cell>
        </row>
        <row r="3303">
          <cell r="D3303">
            <v>3223890</v>
          </cell>
          <cell r="E3303" t="str">
            <v>AA0029</v>
          </cell>
          <cell r="F3303"/>
          <cell r="G3303">
            <v>4150333436</v>
          </cell>
          <cell r="H3303" t="str">
            <v>AIR SEAT SWITCH P/N 210-8332</v>
          </cell>
          <cell r="I3303">
            <v>1</v>
          </cell>
          <cell r="J3303" t="str">
            <v>EA </v>
          </cell>
          <cell r="K3303">
            <v>6200</v>
          </cell>
          <cell r="L3303">
            <v>6200</v>
          </cell>
        </row>
        <row r="3304">
          <cell r="D3304">
            <v>3223891</v>
          </cell>
          <cell r="E3304" t="str">
            <v>AA0029</v>
          </cell>
          <cell r="F3304"/>
          <cell r="G3304">
            <v>4150333436</v>
          </cell>
          <cell r="H3304" t="str">
            <v>AIR SEAT SWITCH P/N 210-8332</v>
          </cell>
          <cell r="I3304">
            <v>1</v>
          </cell>
          <cell r="J3304" t="str">
            <v>EA</v>
          </cell>
          <cell r="K3304">
            <v>6200</v>
          </cell>
          <cell r="L3304">
            <v>6200</v>
          </cell>
        </row>
        <row r="3305">
          <cell r="D3305">
            <v>3223894</v>
          </cell>
          <cell r="E3305" t="str">
            <v>AA0029</v>
          </cell>
          <cell r="F3305"/>
          <cell r="G3305">
            <v>4150333436</v>
          </cell>
          <cell r="H3305" t="str">
            <v>AIR SEAT SWITCH P/N 210-8332</v>
          </cell>
          <cell r="I3305">
            <v>1</v>
          </cell>
          <cell r="J3305" t="str">
            <v>EA</v>
          </cell>
          <cell r="K3305">
            <v>6200</v>
          </cell>
          <cell r="L3305">
            <v>6200</v>
          </cell>
        </row>
        <row r="3306">
          <cell r="D3306">
            <v>3223895</v>
          </cell>
          <cell r="E3306" t="str">
            <v>AA0029</v>
          </cell>
          <cell r="F3306"/>
          <cell r="G3306">
            <v>4150333436</v>
          </cell>
          <cell r="H3306" t="str">
            <v>AIR SEAT SWITCH P/N 210-8332</v>
          </cell>
          <cell r="I3306">
            <v>1</v>
          </cell>
          <cell r="J3306" t="str">
            <v>EA</v>
          </cell>
          <cell r="K3306">
            <v>6200</v>
          </cell>
          <cell r="L3306">
            <v>6200</v>
          </cell>
        </row>
        <row r="3307">
          <cell r="D3307">
            <v>3223896</v>
          </cell>
          <cell r="E3307" t="str">
            <v>AA0029</v>
          </cell>
          <cell r="F3307"/>
          <cell r="G3307">
            <v>4150333436</v>
          </cell>
          <cell r="H3307" t="str">
            <v>AIR SEAT SWITCH P/N 210-8332</v>
          </cell>
          <cell r="I3307">
            <v>1</v>
          </cell>
          <cell r="J3307" t="str">
            <v>EA</v>
          </cell>
          <cell r="K3307">
            <v>6200</v>
          </cell>
          <cell r="L3307">
            <v>6200</v>
          </cell>
        </row>
        <row r="3308">
          <cell r="D3308">
            <v>3223898</v>
          </cell>
          <cell r="E3308" t="str">
            <v>AA0029</v>
          </cell>
          <cell r="F3308"/>
          <cell r="G3308">
            <v>4150333436</v>
          </cell>
          <cell r="H3308" t="str">
            <v>AIR SEAT SWITCH P/N 210-8332</v>
          </cell>
          <cell r="I3308">
            <v>1</v>
          </cell>
          <cell r="J3308" t="str">
            <v>EA</v>
          </cell>
          <cell r="K3308">
            <v>6200</v>
          </cell>
          <cell r="L3308">
            <v>6200</v>
          </cell>
        </row>
        <row r="3309">
          <cell r="D3309">
            <v>3223899</v>
          </cell>
          <cell r="E3309" t="str">
            <v>AA0029</v>
          </cell>
          <cell r="F3309"/>
          <cell r="G3309">
            <v>4150333436</v>
          </cell>
          <cell r="H3309" t="str">
            <v>AIR SEAT SWITCH P/N 210-8332</v>
          </cell>
          <cell r="I3309">
            <v>1</v>
          </cell>
          <cell r="J3309" t="str">
            <v>EA</v>
          </cell>
          <cell r="K3309">
            <v>6200</v>
          </cell>
          <cell r="L3309">
            <v>6200</v>
          </cell>
        </row>
        <row r="3310">
          <cell r="D3310">
            <v>3223901</v>
          </cell>
          <cell r="E3310" t="str">
            <v>AA0029</v>
          </cell>
          <cell r="F3310"/>
          <cell r="G3310">
            <v>4150333436</v>
          </cell>
          <cell r="H3310" t="str">
            <v>AIR SEAT SWITCH P/N 210-8332</v>
          </cell>
          <cell r="I3310">
            <v>1</v>
          </cell>
          <cell r="J3310" t="str">
            <v>EA</v>
          </cell>
          <cell r="K3310">
            <v>6200</v>
          </cell>
          <cell r="L3310">
            <v>6200</v>
          </cell>
        </row>
        <row r="3311">
          <cell r="D3311">
            <v>3223902</v>
          </cell>
          <cell r="E3311" t="str">
            <v>AA0029</v>
          </cell>
          <cell r="F3311"/>
          <cell r="G3311">
            <v>4150333436</v>
          </cell>
          <cell r="H3311" t="str">
            <v>AIR SEAT SWITCH P/N 210-8332</v>
          </cell>
          <cell r="I3311">
            <v>1</v>
          </cell>
          <cell r="J3311" t="str">
            <v>EA</v>
          </cell>
          <cell r="K3311">
            <v>6200</v>
          </cell>
          <cell r="L3311">
            <v>6200</v>
          </cell>
        </row>
        <row r="3312">
          <cell r="D3312">
            <v>3223903</v>
          </cell>
          <cell r="E3312" t="str">
            <v>AA0029</v>
          </cell>
          <cell r="F3312"/>
          <cell r="G3312">
            <v>4150333436</v>
          </cell>
          <cell r="H3312" t="str">
            <v>AIR SEAT SWITCH P/N 210-8332</v>
          </cell>
          <cell r="I3312">
            <v>1</v>
          </cell>
          <cell r="J3312" t="str">
            <v>EA</v>
          </cell>
          <cell r="K3312">
            <v>6200</v>
          </cell>
          <cell r="L3312">
            <v>6200</v>
          </cell>
        </row>
        <row r="3313">
          <cell r="D3313">
            <v>3224712</v>
          </cell>
          <cell r="E3313" t="str">
            <v>AA0356</v>
          </cell>
          <cell r="F3313"/>
          <cell r="G3313">
            <v>4150333438</v>
          </cell>
          <cell r="H3313" t="str">
            <v>FUEL TRANSFER PUMP P/N 110248485/4975617</v>
          </cell>
          <cell r="I3313">
            <v>2</v>
          </cell>
          <cell r="J3313" t="str">
            <v>EA</v>
          </cell>
          <cell r="K3313">
            <v>28896</v>
          </cell>
          <cell r="L3313">
            <v>14448</v>
          </cell>
        </row>
        <row r="3314">
          <cell r="D3314">
            <v>3224712</v>
          </cell>
          <cell r="E3314" t="str">
            <v>AA0372</v>
          </cell>
          <cell r="F3314"/>
          <cell r="G3314">
            <v>4150333438</v>
          </cell>
          <cell r="H3314" t="str">
            <v>GASKET EXHAUST P/N 110071743/3092471</v>
          </cell>
          <cell r="I3314">
            <v>10</v>
          </cell>
          <cell r="J3314" t="str">
            <v>EA</v>
          </cell>
          <cell r="K3314">
            <v>6250</v>
          </cell>
          <cell r="L3314">
            <v>625</v>
          </cell>
        </row>
        <row r="3315">
          <cell r="D3315">
            <v>3224712</v>
          </cell>
          <cell r="E3315" t="str">
            <v>AA0502</v>
          </cell>
          <cell r="F3315"/>
          <cell r="G3315">
            <v>4150333438</v>
          </cell>
          <cell r="H3315" t="str">
            <v>ISOLATOR VIBRATION P/N 110093143/4067902</v>
          </cell>
          <cell r="I3315">
            <v>2</v>
          </cell>
          <cell r="J3315" t="str">
            <v>EA</v>
          </cell>
          <cell r="K3315">
            <v>4602</v>
          </cell>
          <cell r="L3315">
            <v>2301</v>
          </cell>
        </row>
        <row r="3316">
          <cell r="D3316">
            <v>3224712</v>
          </cell>
          <cell r="E3316" t="str">
            <v>AA0503</v>
          </cell>
          <cell r="F3316"/>
          <cell r="G3316">
            <v>4150333438</v>
          </cell>
          <cell r="H3316" t="str">
            <v>ISOLATOR VIBRATION P/N 110093729/4067903</v>
          </cell>
          <cell r="I3316">
            <v>2</v>
          </cell>
          <cell r="J3316" t="str">
            <v>EA</v>
          </cell>
          <cell r="K3316">
            <v>5268</v>
          </cell>
          <cell r="L3316">
            <v>2634</v>
          </cell>
        </row>
        <row r="3317">
          <cell r="D3317">
            <v>3224712</v>
          </cell>
          <cell r="E3317" t="str">
            <v>AA0630</v>
          </cell>
          <cell r="F3317"/>
          <cell r="G3317">
            <v>4150333438</v>
          </cell>
          <cell r="H3317" t="str">
            <v>O-RING P/N 110093142/3916284</v>
          </cell>
          <cell r="I3317">
            <v>4</v>
          </cell>
          <cell r="J3317" t="str">
            <v>EA</v>
          </cell>
          <cell r="K3317">
            <v>664</v>
          </cell>
          <cell r="L3317">
            <v>166</v>
          </cell>
        </row>
        <row r="3318">
          <cell r="D3318">
            <v>3224712</v>
          </cell>
          <cell r="E3318" t="str">
            <v>AA0977</v>
          </cell>
          <cell r="F3318"/>
          <cell r="G3318">
            <v>4150333438</v>
          </cell>
          <cell r="H3318" t="str">
            <v>SWITCH PRESSURE P/N 4924925</v>
          </cell>
          <cell r="I3318">
            <v>4</v>
          </cell>
          <cell r="J3318" t="str">
            <v>EA</v>
          </cell>
          <cell r="K3318">
            <v>42088</v>
          </cell>
          <cell r="L3318">
            <v>10522</v>
          </cell>
        </row>
        <row r="3319">
          <cell r="D3319">
            <v>3224956</v>
          </cell>
          <cell r="E3319" t="str">
            <v>AA0787</v>
          </cell>
          <cell r="F3319"/>
          <cell r="G3319">
            <v>4110187606</v>
          </cell>
          <cell r="H3319" t="str">
            <v>PRESSURE SWITCH</v>
          </cell>
          <cell r="I3319">
            <v>2</v>
          </cell>
          <cell r="J3319" t="str">
            <v>EA </v>
          </cell>
          <cell r="K3319">
            <v>26168</v>
          </cell>
          <cell r="L3319">
            <v>13084</v>
          </cell>
        </row>
        <row r="3320">
          <cell r="D3320">
            <v>3224958</v>
          </cell>
          <cell r="E3320" t="str">
            <v>AA0787</v>
          </cell>
          <cell r="F3320"/>
          <cell r="G3320">
            <v>4110187606</v>
          </cell>
          <cell r="H3320" t="str">
            <v>PRESSURE SWITCH</v>
          </cell>
          <cell r="I3320">
            <v>2</v>
          </cell>
          <cell r="J3320" t="str">
            <v>EA</v>
          </cell>
          <cell r="K3320">
            <v>26168</v>
          </cell>
          <cell r="L3320">
            <v>13084</v>
          </cell>
        </row>
        <row r="3321">
          <cell r="D3321">
            <v>3224959</v>
          </cell>
          <cell r="E3321" t="str">
            <v>AA0787</v>
          </cell>
          <cell r="F3321"/>
          <cell r="G3321">
            <v>4110187606</v>
          </cell>
          <cell r="H3321" t="str">
            <v>PRESSURE SWITCH</v>
          </cell>
          <cell r="I3321">
            <v>2</v>
          </cell>
          <cell r="J3321" t="str">
            <v>EA</v>
          </cell>
          <cell r="K3321">
            <v>26168</v>
          </cell>
          <cell r="L3321">
            <v>13084</v>
          </cell>
        </row>
        <row r="3322">
          <cell r="D3322">
            <v>3224960</v>
          </cell>
          <cell r="E3322" t="str">
            <v>AA0787</v>
          </cell>
          <cell r="F3322"/>
          <cell r="G3322">
            <v>4110187606</v>
          </cell>
          <cell r="H3322" t="str">
            <v>PRESSURE SWITCH</v>
          </cell>
          <cell r="I3322">
            <v>2</v>
          </cell>
          <cell r="J3322" t="str">
            <v>EA</v>
          </cell>
          <cell r="K3322">
            <v>26168</v>
          </cell>
          <cell r="L3322">
            <v>13084</v>
          </cell>
        </row>
        <row r="3323">
          <cell r="D3323">
            <v>3224962</v>
          </cell>
          <cell r="E3323" t="str">
            <v>AA0787</v>
          </cell>
          <cell r="F3323"/>
          <cell r="G3323">
            <v>4110187606</v>
          </cell>
          <cell r="H3323" t="str">
            <v>PRESSURE SWITCH</v>
          </cell>
          <cell r="I3323">
            <v>2</v>
          </cell>
          <cell r="J3323" t="str">
            <v>EA</v>
          </cell>
          <cell r="K3323">
            <v>26168</v>
          </cell>
          <cell r="L3323">
            <v>13084</v>
          </cell>
        </row>
        <row r="3324">
          <cell r="D3324">
            <v>3224964</v>
          </cell>
          <cell r="E3324" t="str">
            <v>AA0787</v>
          </cell>
          <cell r="F3324"/>
          <cell r="G3324">
            <v>4110187606</v>
          </cell>
          <cell r="H3324" t="str">
            <v>PRESSURE SWITCH</v>
          </cell>
          <cell r="I3324">
            <v>2</v>
          </cell>
          <cell r="J3324" t="str">
            <v>EA</v>
          </cell>
          <cell r="K3324">
            <v>26168</v>
          </cell>
          <cell r="L3324">
            <v>13084</v>
          </cell>
        </row>
        <row r="3325">
          <cell r="D3325">
            <v>3224966</v>
          </cell>
          <cell r="E3325" t="str">
            <v>AA0787</v>
          </cell>
          <cell r="F3325"/>
          <cell r="G3325">
            <v>4110187606</v>
          </cell>
          <cell r="H3325" t="str">
            <v>PRESSURE SWITCH</v>
          </cell>
          <cell r="I3325">
            <v>2</v>
          </cell>
          <cell r="J3325" t="str">
            <v>EA</v>
          </cell>
          <cell r="K3325">
            <v>26168</v>
          </cell>
          <cell r="L3325">
            <v>13084</v>
          </cell>
        </row>
        <row r="3326">
          <cell r="D3326">
            <v>3224967</v>
          </cell>
          <cell r="E3326" t="str">
            <v>AA0787</v>
          </cell>
          <cell r="F3326"/>
          <cell r="G3326">
            <v>4110187606</v>
          </cell>
          <cell r="H3326" t="str">
            <v>PRESSURE SWITCH</v>
          </cell>
          <cell r="I3326">
            <v>2</v>
          </cell>
          <cell r="J3326" t="str">
            <v>EA</v>
          </cell>
          <cell r="K3326">
            <v>26168</v>
          </cell>
          <cell r="L3326">
            <v>13084</v>
          </cell>
        </row>
        <row r="3327">
          <cell r="D3327">
            <v>3224969</v>
          </cell>
          <cell r="E3327" t="str">
            <v>AA0787</v>
          </cell>
          <cell r="F3327"/>
          <cell r="G3327">
            <v>4110187606</v>
          </cell>
          <cell r="H3327" t="str">
            <v>PRESSURE SWITCH</v>
          </cell>
          <cell r="I3327">
            <v>2</v>
          </cell>
          <cell r="J3327" t="str">
            <v>EA</v>
          </cell>
          <cell r="K3327">
            <v>26168</v>
          </cell>
          <cell r="L3327">
            <v>13084</v>
          </cell>
        </row>
        <row r="3328">
          <cell r="D3328">
            <v>3224970</v>
          </cell>
          <cell r="E3328" t="str">
            <v>AA0787</v>
          </cell>
          <cell r="F3328"/>
          <cell r="G3328">
            <v>4110187606</v>
          </cell>
          <cell r="H3328" t="str">
            <v>PRESSURE SWITCH</v>
          </cell>
          <cell r="I3328">
            <v>2</v>
          </cell>
          <cell r="J3328" t="str">
            <v>EA</v>
          </cell>
          <cell r="K3328">
            <v>26168</v>
          </cell>
          <cell r="L3328">
            <v>13084</v>
          </cell>
        </row>
        <row r="3329">
          <cell r="D3329">
            <v>3228689</v>
          </cell>
          <cell r="E3329" t="str">
            <v>AA0900</v>
          </cell>
          <cell r="F3329"/>
          <cell r="G3329">
            <v>4110187764</v>
          </cell>
          <cell r="H3329" t="str">
            <v>SHAFT P/N 985-TM-52069</v>
          </cell>
          <cell r="I3329">
            <v>4</v>
          </cell>
          <cell r="J3329" t="str">
            <v>EA</v>
          </cell>
          <cell r="K3329">
            <v>39600</v>
          </cell>
          <cell r="L3329">
            <v>9900</v>
          </cell>
        </row>
        <row r="3330">
          <cell r="D3330">
            <v>3228689</v>
          </cell>
          <cell r="E3330" t="str">
            <v>AA0901</v>
          </cell>
          <cell r="F3330"/>
          <cell r="G3330">
            <v>4110187764</v>
          </cell>
          <cell r="H3330" t="str">
            <v>SHAFT P/N 985-TM-52077</v>
          </cell>
          <cell r="I3330">
            <v>4</v>
          </cell>
          <cell r="J3330" t="str">
            <v>EA</v>
          </cell>
          <cell r="K3330">
            <v>35200</v>
          </cell>
          <cell r="L3330">
            <v>8800</v>
          </cell>
        </row>
        <row r="3331">
          <cell r="D3331">
            <v>3228689</v>
          </cell>
          <cell r="E3331" t="str">
            <v>AA0902</v>
          </cell>
          <cell r="F3331"/>
          <cell r="G3331">
            <v>4110187764</v>
          </cell>
          <cell r="H3331" t="str">
            <v>SHAFT P/N 985-TM-52085</v>
          </cell>
          <cell r="I3331">
            <v>4</v>
          </cell>
          <cell r="J3331" t="str">
            <v>EA</v>
          </cell>
          <cell r="K3331">
            <v>38000</v>
          </cell>
          <cell r="L3331">
            <v>9500</v>
          </cell>
        </row>
        <row r="3332">
          <cell r="D3332">
            <v>3229769</v>
          </cell>
          <cell r="E3332" t="str">
            <v>AA0105</v>
          </cell>
          <cell r="F3332"/>
          <cell r="G3332">
            <v>4110187817</v>
          </cell>
          <cell r="H3332" t="str">
            <v>BODY PAD P/N 953-BD-01163</v>
          </cell>
          <cell r="I3332">
            <v>2</v>
          </cell>
          <cell r="J3332" t="str">
            <v>EA </v>
          </cell>
          <cell r="K3332">
            <v>15000</v>
          </cell>
          <cell r="L3332">
            <v>7500</v>
          </cell>
        </row>
        <row r="3333">
          <cell r="D3333">
            <v>3229769</v>
          </cell>
          <cell r="E3333" t="str">
            <v>AA0106</v>
          </cell>
          <cell r="F3333"/>
          <cell r="G3333">
            <v>4110187817</v>
          </cell>
          <cell r="H3333" t="str">
            <v>BODY PAD P/N 985-BD-02026</v>
          </cell>
          <cell r="I3333">
            <v>4</v>
          </cell>
          <cell r="J3333" t="str">
            <v>EA </v>
          </cell>
          <cell r="K3333">
            <v>30000</v>
          </cell>
          <cell r="L3333">
            <v>7500</v>
          </cell>
        </row>
        <row r="3334">
          <cell r="D3334">
            <v>3229778</v>
          </cell>
          <cell r="E3334" t="str">
            <v>AA0105</v>
          </cell>
          <cell r="F3334"/>
          <cell r="G3334">
            <v>4110187817</v>
          </cell>
          <cell r="H3334" t="str">
            <v>BODY PAD P/N 953-BD-01163</v>
          </cell>
          <cell r="I3334">
            <v>2</v>
          </cell>
          <cell r="J3334" t="str">
            <v>EA</v>
          </cell>
          <cell r="K3334">
            <v>15000</v>
          </cell>
          <cell r="L3334">
            <v>7500</v>
          </cell>
        </row>
        <row r="3335">
          <cell r="D3335">
            <v>3229778</v>
          </cell>
          <cell r="E3335" t="str">
            <v>AA0106</v>
          </cell>
          <cell r="F3335"/>
          <cell r="G3335">
            <v>4110187817</v>
          </cell>
          <cell r="H3335" t="str">
            <v>BODY PAD P/N 985-BD-02026</v>
          </cell>
          <cell r="I3335">
            <v>4</v>
          </cell>
          <cell r="J3335" t="str">
            <v>EA</v>
          </cell>
          <cell r="K3335">
            <v>30000</v>
          </cell>
          <cell r="L3335">
            <v>7500</v>
          </cell>
        </row>
        <row r="3336">
          <cell r="D3336">
            <v>3229780</v>
          </cell>
          <cell r="E3336" t="str">
            <v>AA0105</v>
          </cell>
          <cell r="F3336"/>
          <cell r="G3336">
            <v>4110187817</v>
          </cell>
          <cell r="H3336" t="str">
            <v>BODY PAD P/N 953-BD-01163</v>
          </cell>
          <cell r="I3336">
            <v>2</v>
          </cell>
          <cell r="J3336" t="str">
            <v>EA</v>
          </cell>
          <cell r="K3336">
            <v>15000</v>
          </cell>
          <cell r="L3336">
            <v>7500</v>
          </cell>
        </row>
        <row r="3337">
          <cell r="D3337">
            <v>3229780</v>
          </cell>
          <cell r="E3337" t="str">
            <v>AA0106</v>
          </cell>
          <cell r="F3337"/>
          <cell r="G3337">
            <v>4110187817</v>
          </cell>
          <cell r="H3337" t="str">
            <v>BODY PAD P/N 985-BD-02026</v>
          </cell>
          <cell r="I3337">
            <v>4</v>
          </cell>
          <cell r="J3337" t="str">
            <v>EA</v>
          </cell>
          <cell r="K3337">
            <v>30000</v>
          </cell>
          <cell r="L3337">
            <v>7500</v>
          </cell>
        </row>
        <row r="3338">
          <cell r="D3338">
            <v>3229782</v>
          </cell>
          <cell r="E3338" t="str">
            <v>AA0105</v>
          </cell>
          <cell r="F3338"/>
          <cell r="G3338">
            <v>4110187817</v>
          </cell>
          <cell r="H3338" t="str">
            <v>BODY PAD P/N 953-BD-01163</v>
          </cell>
          <cell r="I3338">
            <v>2</v>
          </cell>
          <cell r="J3338" t="str">
            <v>EA</v>
          </cell>
          <cell r="K3338">
            <v>15000</v>
          </cell>
          <cell r="L3338">
            <v>7500</v>
          </cell>
        </row>
        <row r="3339">
          <cell r="D3339">
            <v>3229782</v>
          </cell>
          <cell r="E3339" t="str">
            <v>AA0106</v>
          </cell>
          <cell r="F3339"/>
          <cell r="G3339">
            <v>4110187817</v>
          </cell>
          <cell r="H3339" t="str">
            <v>BODY PAD P/N 985-BD-02026</v>
          </cell>
          <cell r="I3339">
            <v>4</v>
          </cell>
          <cell r="J3339" t="str">
            <v>EA</v>
          </cell>
          <cell r="K3339">
            <v>30000</v>
          </cell>
          <cell r="L3339">
            <v>7500</v>
          </cell>
        </row>
        <row r="3340">
          <cell r="D3340">
            <v>3229785</v>
          </cell>
          <cell r="E3340" t="str">
            <v>AA0105</v>
          </cell>
          <cell r="F3340"/>
          <cell r="G3340">
            <v>4110187817</v>
          </cell>
          <cell r="H3340" t="str">
            <v>BODY PAD P/N 953-BD-01163</v>
          </cell>
          <cell r="I3340">
            <v>2</v>
          </cell>
          <cell r="J3340" t="str">
            <v>EA</v>
          </cell>
          <cell r="K3340">
            <v>15000</v>
          </cell>
          <cell r="L3340">
            <v>7500</v>
          </cell>
        </row>
        <row r="3341">
          <cell r="D3341">
            <v>3229785</v>
          </cell>
          <cell r="E3341" t="str">
            <v>AA0106</v>
          </cell>
          <cell r="F3341"/>
          <cell r="G3341">
            <v>4110187817</v>
          </cell>
          <cell r="H3341" t="str">
            <v>BODY PAD P/N 985-BD-02026</v>
          </cell>
          <cell r="I3341">
            <v>4</v>
          </cell>
          <cell r="J3341" t="str">
            <v>EA</v>
          </cell>
          <cell r="K3341">
            <v>30000</v>
          </cell>
          <cell r="L3341">
            <v>7500</v>
          </cell>
        </row>
        <row r="3342">
          <cell r="D3342">
            <v>3232320</v>
          </cell>
          <cell r="E3342" t="str">
            <v>AA0776</v>
          </cell>
          <cell r="F3342"/>
          <cell r="G3342" t="str">
            <v>4150333887</v>
          </cell>
          <cell r="H3342" t="str">
            <v>PLUG ชุดเบรคตามตัวอย่าง</v>
          </cell>
          <cell r="I3342">
            <v>30</v>
          </cell>
          <cell r="J3342" t="str">
            <v>EA</v>
          </cell>
          <cell r="K3342">
            <v>4500</v>
          </cell>
          <cell r="L3342">
            <v>150</v>
          </cell>
        </row>
        <row r="3343">
          <cell r="D3343">
            <v>3233289</v>
          </cell>
          <cell r="E3343" t="str">
            <v>AA0202</v>
          </cell>
          <cell r="F3343"/>
          <cell r="G3343" t="str">
            <v>4150333952</v>
          </cell>
          <cell r="H3343" t="str">
            <v>CUSHION P/N 985-EI-02029</v>
          </cell>
          <cell r="I3343">
            <v>12</v>
          </cell>
          <cell r="J3343" t="str">
            <v>EA</v>
          </cell>
          <cell r="K3343">
            <v>10800</v>
          </cell>
          <cell r="L3343">
            <v>900</v>
          </cell>
        </row>
        <row r="3344">
          <cell r="D3344">
            <v>3233290</v>
          </cell>
          <cell r="E3344" t="str">
            <v>AA0202</v>
          </cell>
          <cell r="F3344"/>
          <cell r="G3344">
            <v>4150333952</v>
          </cell>
          <cell r="H3344" t="str">
            <v>CUSHION P/N 985-EI-02029</v>
          </cell>
          <cell r="I3344">
            <v>12</v>
          </cell>
          <cell r="J3344" t="str">
            <v>EA</v>
          </cell>
          <cell r="K3344">
            <v>10800</v>
          </cell>
          <cell r="L3344">
            <v>900</v>
          </cell>
        </row>
        <row r="3345">
          <cell r="D3345">
            <v>3233291</v>
          </cell>
          <cell r="E3345" t="str">
            <v>AA0202</v>
          </cell>
          <cell r="F3345"/>
          <cell r="G3345">
            <v>4150333952</v>
          </cell>
          <cell r="H3345" t="str">
            <v>CUSHION P/N 985-EI-02029</v>
          </cell>
          <cell r="I3345">
            <v>12</v>
          </cell>
          <cell r="J3345" t="str">
            <v>EA</v>
          </cell>
          <cell r="K3345">
            <v>10800</v>
          </cell>
          <cell r="L3345">
            <v>900</v>
          </cell>
        </row>
        <row r="3346">
          <cell r="D3346">
            <v>3233293</v>
          </cell>
          <cell r="E3346" t="str">
            <v>AA0202</v>
          </cell>
          <cell r="F3346"/>
          <cell r="G3346">
            <v>4150333952</v>
          </cell>
          <cell r="H3346" t="str">
            <v>CUSHION P/N 985-EI-02029</v>
          </cell>
          <cell r="I3346">
            <v>12</v>
          </cell>
          <cell r="J3346" t="str">
            <v>EA</v>
          </cell>
          <cell r="K3346">
            <v>10800</v>
          </cell>
          <cell r="L3346">
            <v>900</v>
          </cell>
        </row>
        <row r="3347">
          <cell r="D3347">
            <v>3233301</v>
          </cell>
          <cell r="E3347" t="str">
            <v>AA0202</v>
          </cell>
          <cell r="F3347"/>
          <cell r="G3347">
            <v>4150333952</v>
          </cell>
          <cell r="H3347" t="str">
            <v>CUSHION P/N 985-EI-02029</v>
          </cell>
          <cell r="I3347">
            <v>12</v>
          </cell>
          <cell r="J3347" t="str">
            <v>EA</v>
          </cell>
          <cell r="K3347">
            <v>10800</v>
          </cell>
          <cell r="L3347">
            <v>900</v>
          </cell>
        </row>
        <row r="3348">
          <cell r="D3348">
            <v>3233412</v>
          </cell>
          <cell r="E3348" t="str">
            <v>AA0069</v>
          </cell>
          <cell r="F3348"/>
          <cell r="G3348">
            <v>4110187686</v>
          </cell>
          <cell r="H3348" t="str">
            <v>BEARING P/N 985-TM-91046</v>
          </cell>
          <cell r="I3348">
            <v>16</v>
          </cell>
          <cell r="J3348" t="str">
            <v>EA</v>
          </cell>
          <cell r="K3348">
            <v>17120</v>
          </cell>
          <cell r="L3348">
            <v>1070</v>
          </cell>
        </row>
        <row r="3349">
          <cell r="D3349">
            <v>3233412</v>
          </cell>
          <cell r="E3349" t="str">
            <v>AA0070</v>
          </cell>
          <cell r="F3349"/>
          <cell r="G3349">
            <v>4110187686</v>
          </cell>
          <cell r="H3349" t="str">
            <v>BEARING P/N 985-TM-91427</v>
          </cell>
          <cell r="I3349">
            <v>16</v>
          </cell>
          <cell r="J3349" t="str">
            <v>EA</v>
          </cell>
          <cell r="K3349">
            <v>15200</v>
          </cell>
          <cell r="L3349">
            <v>950</v>
          </cell>
        </row>
        <row r="3350">
          <cell r="D3350">
            <v>3233412</v>
          </cell>
          <cell r="E3350" t="str">
            <v>AA0071</v>
          </cell>
          <cell r="F3350"/>
          <cell r="G3350">
            <v>4110187686</v>
          </cell>
          <cell r="H3350" t="str">
            <v>BEARING P/N 985-TM-92318</v>
          </cell>
          <cell r="I3350">
            <v>16</v>
          </cell>
          <cell r="J3350" t="str">
            <v>EA</v>
          </cell>
          <cell r="K3350">
            <v>17120</v>
          </cell>
          <cell r="L3350">
            <v>1070</v>
          </cell>
        </row>
        <row r="3351">
          <cell r="D3351">
            <v>3233412</v>
          </cell>
          <cell r="E3351" t="str">
            <v>AA0076</v>
          </cell>
          <cell r="F3351"/>
          <cell r="G3351">
            <v>4110187686</v>
          </cell>
          <cell r="H3351" t="str">
            <v>BEARING P/N 985-TM-92723 (NJ1922C4)</v>
          </cell>
          <cell r="I3351">
            <v>5</v>
          </cell>
          <cell r="J3351" t="str">
            <v>EA</v>
          </cell>
          <cell r="K3351">
            <v>22500</v>
          </cell>
          <cell r="L3351">
            <v>4500</v>
          </cell>
        </row>
        <row r="3352">
          <cell r="D3352">
            <v>3233412</v>
          </cell>
          <cell r="E3352" t="str">
            <v>AA0082</v>
          </cell>
          <cell r="F3352"/>
          <cell r="G3352">
            <v>4110187686</v>
          </cell>
          <cell r="H3352" t="str">
            <v>BEARING P/N NJ1834C4</v>
          </cell>
          <cell r="I3352">
            <v>2</v>
          </cell>
          <cell r="J3352" t="str">
            <v>EA</v>
          </cell>
          <cell r="K3352">
            <v>39000</v>
          </cell>
          <cell r="L3352">
            <v>19500</v>
          </cell>
        </row>
        <row r="3353">
          <cell r="D3353">
            <v>3233414</v>
          </cell>
          <cell r="E3353" t="str">
            <v>AA0069</v>
          </cell>
          <cell r="F3353"/>
          <cell r="G3353">
            <v>4110187686</v>
          </cell>
          <cell r="H3353" t="str">
            <v>BEARING P/N 985-TM-91046</v>
          </cell>
          <cell r="I3353">
            <v>16</v>
          </cell>
          <cell r="J3353" t="str">
            <v>EA</v>
          </cell>
          <cell r="K3353">
            <v>17120</v>
          </cell>
          <cell r="L3353">
            <v>1070</v>
          </cell>
        </row>
        <row r="3354">
          <cell r="D3354">
            <v>3233414</v>
          </cell>
          <cell r="E3354" t="str">
            <v>AA0070</v>
          </cell>
          <cell r="F3354"/>
          <cell r="G3354">
            <v>4110187686</v>
          </cell>
          <cell r="H3354" t="str">
            <v>BEARING P/N 985-TM-91427</v>
          </cell>
          <cell r="I3354">
            <v>16</v>
          </cell>
          <cell r="J3354" t="str">
            <v>EA</v>
          </cell>
          <cell r="K3354">
            <v>15200</v>
          </cell>
          <cell r="L3354">
            <v>950</v>
          </cell>
        </row>
        <row r="3355">
          <cell r="D3355">
            <v>3233414</v>
          </cell>
          <cell r="E3355" t="str">
            <v>AA0071</v>
          </cell>
          <cell r="F3355"/>
          <cell r="G3355">
            <v>4110187686</v>
          </cell>
          <cell r="H3355" t="str">
            <v>BEARING P/N 985-TM-92318</v>
          </cell>
          <cell r="I3355">
            <v>16</v>
          </cell>
          <cell r="J3355" t="str">
            <v>EA</v>
          </cell>
          <cell r="K3355">
            <v>17120</v>
          </cell>
          <cell r="L3355">
            <v>1070</v>
          </cell>
        </row>
        <row r="3356">
          <cell r="D3356">
            <v>3233414</v>
          </cell>
          <cell r="E3356" t="str">
            <v>AA0076</v>
          </cell>
          <cell r="F3356"/>
          <cell r="G3356">
            <v>4110187686</v>
          </cell>
          <cell r="H3356" t="str">
            <v>BEARING P/N 985-TM-92723 (NJ1922C4)</v>
          </cell>
          <cell r="I3356">
            <v>5</v>
          </cell>
          <cell r="J3356" t="str">
            <v>EA</v>
          </cell>
          <cell r="K3356">
            <v>22500</v>
          </cell>
          <cell r="L3356">
            <v>4500</v>
          </cell>
        </row>
        <row r="3357">
          <cell r="D3357">
            <v>3233414</v>
          </cell>
          <cell r="E3357" t="str">
            <v>AA0082</v>
          </cell>
          <cell r="F3357"/>
          <cell r="G3357">
            <v>4110187686</v>
          </cell>
          <cell r="H3357" t="str">
            <v>BEARING P/N NJ1834C4</v>
          </cell>
          <cell r="I3357">
            <v>2</v>
          </cell>
          <cell r="J3357" t="str">
            <v>EA</v>
          </cell>
          <cell r="K3357">
            <v>39000</v>
          </cell>
          <cell r="L3357">
            <v>19500</v>
          </cell>
        </row>
        <row r="3358">
          <cell r="D3358">
            <v>3233415</v>
          </cell>
          <cell r="E3358" t="str">
            <v>AA0069</v>
          </cell>
          <cell r="F3358"/>
          <cell r="G3358">
            <v>4110187686</v>
          </cell>
          <cell r="H3358" t="str">
            <v>BEARING P/N 985-TM-91046</v>
          </cell>
          <cell r="I3358">
            <v>16</v>
          </cell>
          <cell r="J3358" t="str">
            <v>EA</v>
          </cell>
          <cell r="K3358">
            <v>17120</v>
          </cell>
          <cell r="L3358">
            <v>1070</v>
          </cell>
        </row>
        <row r="3359">
          <cell r="D3359">
            <v>3233415</v>
          </cell>
          <cell r="E3359" t="str">
            <v>AA0070</v>
          </cell>
          <cell r="F3359"/>
          <cell r="G3359">
            <v>4110187686</v>
          </cell>
          <cell r="H3359" t="str">
            <v>BEARING P/N 985-TM-91427</v>
          </cell>
          <cell r="I3359">
            <v>16</v>
          </cell>
          <cell r="J3359" t="str">
            <v>EA</v>
          </cell>
          <cell r="K3359">
            <v>15200</v>
          </cell>
          <cell r="L3359">
            <v>950</v>
          </cell>
        </row>
        <row r="3360">
          <cell r="D3360">
            <v>3233415</v>
          </cell>
          <cell r="E3360" t="str">
            <v>AA0071</v>
          </cell>
          <cell r="F3360"/>
          <cell r="G3360">
            <v>4110187686</v>
          </cell>
          <cell r="H3360" t="str">
            <v>BEARING P/N 985-TM-92318</v>
          </cell>
          <cell r="I3360">
            <v>16</v>
          </cell>
          <cell r="J3360" t="str">
            <v>EA</v>
          </cell>
          <cell r="K3360">
            <v>17120</v>
          </cell>
          <cell r="L3360">
            <v>1070</v>
          </cell>
        </row>
        <row r="3361">
          <cell r="D3361">
            <v>3233415</v>
          </cell>
          <cell r="E3361" t="str">
            <v>AA0076</v>
          </cell>
          <cell r="F3361"/>
          <cell r="G3361">
            <v>4110187686</v>
          </cell>
          <cell r="H3361" t="str">
            <v>BEARING P/N 985-TM-92723 (NJ1922C4)</v>
          </cell>
          <cell r="I3361">
            <v>5</v>
          </cell>
          <cell r="J3361" t="str">
            <v>EA</v>
          </cell>
          <cell r="K3361">
            <v>22500</v>
          </cell>
          <cell r="L3361">
            <v>4500</v>
          </cell>
        </row>
        <row r="3362">
          <cell r="D3362">
            <v>3233415</v>
          </cell>
          <cell r="E3362" t="str">
            <v>AA0082</v>
          </cell>
          <cell r="F3362"/>
          <cell r="G3362">
            <v>4110187686</v>
          </cell>
          <cell r="H3362" t="str">
            <v>BEARING P/N NJ1834C4</v>
          </cell>
          <cell r="I3362">
            <v>2</v>
          </cell>
          <cell r="J3362" t="str">
            <v>EA</v>
          </cell>
          <cell r="K3362">
            <v>39000</v>
          </cell>
          <cell r="L3362">
            <v>19500</v>
          </cell>
        </row>
        <row r="3363">
          <cell r="D3363">
            <v>3233416</v>
          </cell>
          <cell r="E3363" t="str">
            <v>AA0069</v>
          </cell>
          <cell r="F3363"/>
          <cell r="G3363">
            <v>4110187686</v>
          </cell>
          <cell r="H3363" t="str">
            <v>BEARING P/N 985-TM-91046</v>
          </cell>
          <cell r="I3363">
            <v>16</v>
          </cell>
          <cell r="J3363" t="str">
            <v>EA</v>
          </cell>
          <cell r="K3363">
            <v>17120</v>
          </cell>
          <cell r="L3363">
            <v>1070</v>
          </cell>
        </row>
        <row r="3364">
          <cell r="D3364">
            <v>3233416</v>
          </cell>
          <cell r="E3364" t="str">
            <v>AA0070</v>
          </cell>
          <cell r="F3364"/>
          <cell r="G3364">
            <v>4110187686</v>
          </cell>
          <cell r="H3364" t="str">
            <v>BEARING P/N 985-TM-91427</v>
          </cell>
          <cell r="I3364">
            <v>16</v>
          </cell>
          <cell r="J3364" t="str">
            <v>EA</v>
          </cell>
          <cell r="K3364">
            <v>15200</v>
          </cell>
          <cell r="L3364">
            <v>950</v>
          </cell>
        </row>
        <row r="3365">
          <cell r="D3365">
            <v>3233416</v>
          </cell>
          <cell r="E3365" t="str">
            <v>AA0071</v>
          </cell>
          <cell r="F3365"/>
          <cell r="G3365">
            <v>4110187686</v>
          </cell>
          <cell r="H3365" t="str">
            <v>BEARING P/N 985-TM-92318</v>
          </cell>
          <cell r="I3365">
            <v>16</v>
          </cell>
          <cell r="J3365" t="str">
            <v>EA</v>
          </cell>
          <cell r="K3365">
            <v>17120</v>
          </cell>
          <cell r="L3365">
            <v>1070</v>
          </cell>
        </row>
        <row r="3366">
          <cell r="D3366">
            <v>3233416</v>
          </cell>
          <cell r="E3366" t="str">
            <v>AA0076</v>
          </cell>
          <cell r="F3366"/>
          <cell r="G3366">
            <v>4110187686</v>
          </cell>
          <cell r="H3366" t="str">
            <v>BEARING P/N 985-TM-92723 (NJ1922C4)</v>
          </cell>
          <cell r="I3366">
            <v>5</v>
          </cell>
          <cell r="J3366" t="str">
            <v>EA</v>
          </cell>
          <cell r="K3366">
            <v>22500</v>
          </cell>
          <cell r="L3366">
            <v>4500</v>
          </cell>
        </row>
        <row r="3367">
          <cell r="D3367">
            <v>3233416</v>
          </cell>
          <cell r="E3367" t="str">
            <v>AA0082</v>
          </cell>
          <cell r="F3367"/>
          <cell r="G3367">
            <v>4110187686</v>
          </cell>
          <cell r="H3367" t="str">
            <v>BEARING P/N NJ1834C4</v>
          </cell>
          <cell r="I3367">
            <v>2</v>
          </cell>
          <cell r="J3367" t="str">
            <v>EA</v>
          </cell>
          <cell r="K3367">
            <v>39000</v>
          </cell>
          <cell r="L3367">
            <v>19500</v>
          </cell>
        </row>
        <row r="3368">
          <cell r="D3368">
            <v>3233447</v>
          </cell>
          <cell r="E3368">
            <v>1000103038</v>
          </cell>
          <cell r="F3368">
            <v>1000103038</v>
          </cell>
          <cell r="G3368"/>
          <cell r="H3368" t="str">
            <v>TRANSMISSION FILTER P166136</v>
          </cell>
          <cell r="I3368">
            <v>1</v>
          </cell>
          <cell r="J3368" t="str">
            <v>EA</v>
          </cell>
          <cell r="K3368">
            <v>2450</v>
          </cell>
          <cell r="L3368">
            <v>2450</v>
          </cell>
        </row>
        <row r="3369">
          <cell r="D3369">
            <v>3233449</v>
          </cell>
          <cell r="E3369">
            <v>1000103039</v>
          </cell>
          <cell r="F3369">
            <v>1000103039</v>
          </cell>
          <cell r="G3369"/>
          <cell r="H3369" t="str">
            <v>PRIMARY AIR FILTER AF1605M</v>
          </cell>
          <cell r="I3369">
            <v>2</v>
          </cell>
          <cell r="J3369" t="str">
            <v>EA</v>
          </cell>
          <cell r="K3369">
            <v>6608</v>
          </cell>
          <cell r="L3369">
            <v>3304</v>
          </cell>
        </row>
        <row r="3370">
          <cell r="D3370">
            <v>3233508</v>
          </cell>
          <cell r="E3370" t="str">
            <v>AA0417</v>
          </cell>
          <cell r="F3370"/>
          <cell r="G3370">
            <v>4150333950</v>
          </cell>
          <cell r="H3370" t="str">
            <v>HEX BOLT M10X1.5 ยาว 100MM.</v>
          </cell>
          <cell r="I3370">
            <v>100</v>
          </cell>
          <cell r="J3370" t="str">
            <v>EA</v>
          </cell>
          <cell r="K3370">
            <v>2650</v>
          </cell>
          <cell r="L3370">
            <v>26.5</v>
          </cell>
        </row>
        <row r="3371">
          <cell r="D3371">
            <v>3233508</v>
          </cell>
          <cell r="E3371" t="str">
            <v>AA0418</v>
          </cell>
          <cell r="F3371"/>
          <cell r="G3371">
            <v>4150333950</v>
          </cell>
          <cell r="H3371" t="str">
            <v>HEX BOLT M10X1.5 ยาว 110MM.</v>
          </cell>
          <cell r="I3371">
            <v>100</v>
          </cell>
          <cell r="J3371" t="str">
            <v>EA</v>
          </cell>
          <cell r="K3371">
            <v>4125</v>
          </cell>
          <cell r="L3371">
            <v>41.25</v>
          </cell>
        </row>
        <row r="3372">
          <cell r="D3372">
            <v>3233508</v>
          </cell>
          <cell r="E3372" t="str">
            <v>AA0419</v>
          </cell>
          <cell r="F3372"/>
          <cell r="G3372">
            <v>4150333950</v>
          </cell>
          <cell r="H3372" t="str">
            <v>HEX BOLT M10X1.5 ยาว 120MM.</v>
          </cell>
          <cell r="I3372">
            <v>100</v>
          </cell>
          <cell r="J3372" t="str">
            <v>EA</v>
          </cell>
          <cell r="K3372">
            <v>4420</v>
          </cell>
          <cell r="L3372">
            <v>44.2</v>
          </cell>
        </row>
        <row r="3373">
          <cell r="D3373">
            <v>3233508</v>
          </cell>
          <cell r="E3373" t="str">
            <v>AA0420</v>
          </cell>
          <cell r="F3373"/>
          <cell r="G3373">
            <v>4150333950</v>
          </cell>
          <cell r="H3373" t="str">
            <v>HEX BOLT M10X1.5 ยาว 140MM.</v>
          </cell>
          <cell r="I3373">
            <v>100</v>
          </cell>
          <cell r="J3373" t="str">
            <v>EA</v>
          </cell>
          <cell r="K3373">
            <v>5425</v>
          </cell>
          <cell r="L3373">
            <v>54.25</v>
          </cell>
        </row>
        <row r="3374">
          <cell r="D3374">
            <v>3233508</v>
          </cell>
          <cell r="E3374" t="str">
            <v>AA0421</v>
          </cell>
          <cell r="F3374"/>
          <cell r="G3374">
            <v>4150333950</v>
          </cell>
          <cell r="H3374" t="str">
            <v>HEX BOLT M10X1.5 ยาว 150MM.</v>
          </cell>
          <cell r="I3374">
            <v>100</v>
          </cell>
          <cell r="J3374" t="str">
            <v>EA</v>
          </cell>
          <cell r="K3374">
            <v>6025</v>
          </cell>
          <cell r="L3374">
            <v>60.25</v>
          </cell>
        </row>
        <row r="3375">
          <cell r="D3375">
            <v>3233508</v>
          </cell>
          <cell r="E3375" t="str">
            <v>AA0422</v>
          </cell>
          <cell r="F3375"/>
          <cell r="G3375">
            <v>4150333950</v>
          </cell>
          <cell r="H3375" t="str">
            <v>HEX BOLT M10X1.5 ยาว 160MM.</v>
          </cell>
          <cell r="I3375">
            <v>100</v>
          </cell>
          <cell r="J3375" t="str">
            <v>EA</v>
          </cell>
          <cell r="K3375">
            <v>13100</v>
          </cell>
          <cell r="L3375">
            <v>131</v>
          </cell>
        </row>
        <row r="3376">
          <cell r="D3376">
            <v>3233508</v>
          </cell>
          <cell r="E3376" t="str">
            <v>AA0423</v>
          </cell>
          <cell r="F3376"/>
          <cell r="G3376">
            <v>4150333950</v>
          </cell>
          <cell r="H3376" t="str">
            <v>HEX BOLT M10X1.5 ยาว 180MM.</v>
          </cell>
          <cell r="I3376">
            <v>100</v>
          </cell>
          <cell r="J3376" t="str">
            <v>EA</v>
          </cell>
          <cell r="K3376">
            <v>18100</v>
          </cell>
          <cell r="L3376">
            <v>181</v>
          </cell>
        </row>
        <row r="3377">
          <cell r="D3377">
            <v>3233508</v>
          </cell>
          <cell r="E3377" t="str">
            <v>AA0424</v>
          </cell>
          <cell r="F3377"/>
          <cell r="G3377">
            <v>4150333950</v>
          </cell>
          <cell r="H3377" t="str">
            <v>HEX BOLT M10X1.5 ยาว 30MM.</v>
          </cell>
          <cell r="I3377">
            <v>100</v>
          </cell>
          <cell r="J3377" t="str">
            <v>EA</v>
          </cell>
          <cell r="K3377">
            <v>825</v>
          </cell>
          <cell r="L3377">
            <v>8.25</v>
          </cell>
        </row>
        <row r="3378">
          <cell r="D3378">
            <v>3233508</v>
          </cell>
          <cell r="E3378" t="str">
            <v>AA0425</v>
          </cell>
          <cell r="F3378"/>
          <cell r="G3378">
            <v>4150333950</v>
          </cell>
          <cell r="H3378" t="str">
            <v>HEX BOLT M10X1.5 ยาว 45MM.</v>
          </cell>
          <cell r="I3378">
            <v>100</v>
          </cell>
          <cell r="J3378" t="str">
            <v>EA</v>
          </cell>
          <cell r="K3378">
            <v>1025</v>
          </cell>
          <cell r="L3378">
            <v>10.25</v>
          </cell>
        </row>
        <row r="3379">
          <cell r="D3379">
            <v>3233508</v>
          </cell>
          <cell r="E3379" t="str">
            <v>AA0426</v>
          </cell>
          <cell r="F3379"/>
          <cell r="G3379">
            <v>4150333950</v>
          </cell>
          <cell r="H3379" t="str">
            <v>HEX BOLT M10X1.5 ยาว 70MM.</v>
          </cell>
          <cell r="I3379">
            <v>100</v>
          </cell>
          <cell r="J3379" t="str">
            <v>EA</v>
          </cell>
          <cell r="K3379">
            <v>1725</v>
          </cell>
          <cell r="L3379">
            <v>17.25</v>
          </cell>
        </row>
        <row r="3380">
          <cell r="D3380">
            <v>3233508</v>
          </cell>
          <cell r="E3380" t="str">
            <v>AA0427</v>
          </cell>
          <cell r="F3380"/>
          <cell r="G3380">
            <v>4150333950</v>
          </cell>
          <cell r="H3380" t="str">
            <v>HEX BOLT M10X1.5 ยาว 90MM.</v>
          </cell>
          <cell r="I3380">
            <v>100</v>
          </cell>
          <cell r="J3380" t="str">
            <v>EA</v>
          </cell>
          <cell r="K3380">
            <v>2600</v>
          </cell>
          <cell r="L3380">
            <v>26</v>
          </cell>
        </row>
        <row r="3381">
          <cell r="D3381">
            <v>3233508</v>
          </cell>
          <cell r="E3381" t="str">
            <v>AA0446</v>
          </cell>
          <cell r="F3381"/>
          <cell r="G3381">
            <v>4150333950</v>
          </cell>
          <cell r="H3381" t="str">
            <v>HEX BOLT M8X1.25 ยาว 10MM.</v>
          </cell>
          <cell r="I3381">
            <v>100</v>
          </cell>
          <cell r="J3381" t="str">
            <v>EA</v>
          </cell>
          <cell r="K3381">
            <v>810</v>
          </cell>
          <cell r="L3381">
            <v>8.1</v>
          </cell>
        </row>
        <row r="3382">
          <cell r="D3382">
            <v>3233508</v>
          </cell>
          <cell r="E3382" t="str">
            <v>AA0447</v>
          </cell>
          <cell r="F3382"/>
          <cell r="G3382">
            <v>4150333950</v>
          </cell>
          <cell r="H3382" t="str">
            <v>HEX BOLT M8X1.25 ยาว 15MM.</v>
          </cell>
          <cell r="I3382">
            <v>100</v>
          </cell>
          <cell r="J3382" t="str">
            <v>EA</v>
          </cell>
          <cell r="K3382">
            <v>810</v>
          </cell>
          <cell r="L3382">
            <v>8.1</v>
          </cell>
        </row>
        <row r="3383">
          <cell r="D3383">
            <v>3233508</v>
          </cell>
          <cell r="E3383" t="str">
            <v>AA0448</v>
          </cell>
          <cell r="F3383"/>
          <cell r="G3383">
            <v>4150333950</v>
          </cell>
          <cell r="H3383" t="str">
            <v>HEX BOLT M8X1.25 ยาว 20MM.</v>
          </cell>
          <cell r="I3383">
            <v>100</v>
          </cell>
          <cell r="J3383" t="str">
            <v>EA</v>
          </cell>
          <cell r="K3383">
            <v>810</v>
          </cell>
          <cell r="L3383">
            <v>8.1</v>
          </cell>
        </row>
        <row r="3384">
          <cell r="D3384">
            <v>3233951</v>
          </cell>
          <cell r="E3384" t="str">
            <v>AA0008</v>
          </cell>
          <cell r="F3384"/>
          <cell r="G3384" t="str">
            <v>4150334526</v>
          </cell>
          <cell r="H3384" t="str">
            <v>ADAPTER MALE QUICK พร้อมข้อต่อยาว 152MM.</v>
          </cell>
          <cell r="I3384">
            <v>2</v>
          </cell>
          <cell r="J3384" t="str">
            <v>SE</v>
          </cell>
          <cell r="K3384">
            <v>1946.5</v>
          </cell>
          <cell r="L3384">
            <v>973.25</v>
          </cell>
        </row>
        <row r="3385">
          <cell r="D3385">
            <v>3233951</v>
          </cell>
          <cell r="E3385" t="str">
            <v>AA0009</v>
          </cell>
          <cell r="F3385"/>
          <cell r="G3385" t="str">
            <v>4150334526</v>
          </cell>
          <cell r="H3385" t="str">
            <v>ADAPTER MALE QUICK พร้อมข้อต่อยาว 76MM.</v>
          </cell>
          <cell r="I3385">
            <v>12</v>
          </cell>
          <cell r="J3385" t="str">
            <v>SE</v>
          </cell>
          <cell r="K3385">
            <v>10545</v>
          </cell>
          <cell r="L3385">
            <v>878.75</v>
          </cell>
        </row>
        <row r="3386">
          <cell r="D3386">
            <v>3233951</v>
          </cell>
          <cell r="E3386" t="str">
            <v>AA0782</v>
          </cell>
          <cell r="F3386"/>
          <cell r="G3386" t="str">
            <v>4150334526</v>
          </cell>
          <cell r="H3386" t="str">
            <v>PRESSURE GUAGE วัดได้ในช่วง 0-40 BAR</v>
          </cell>
          <cell r="I3386">
            <v>10</v>
          </cell>
          <cell r="J3386" t="str">
            <v>SE</v>
          </cell>
          <cell r="K3386">
            <v>11352.5</v>
          </cell>
          <cell r="L3386">
            <v>1135.25</v>
          </cell>
        </row>
        <row r="3387">
          <cell r="D3387">
            <v>3233951</v>
          </cell>
          <cell r="E3387" t="str">
            <v>AA0783</v>
          </cell>
          <cell r="F3387"/>
          <cell r="G3387" t="str">
            <v>4150334526</v>
          </cell>
          <cell r="H3387" t="str">
            <v>PRESSURE GUAGE วัดได้ในช่วง 0-60 BAR</v>
          </cell>
          <cell r="I3387">
            <v>4</v>
          </cell>
          <cell r="J3387" t="str">
            <v>SE</v>
          </cell>
          <cell r="K3387">
            <v>4959</v>
          </cell>
          <cell r="L3387">
            <v>1239.75</v>
          </cell>
        </row>
        <row r="3388">
          <cell r="D3388">
            <v>3233951</v>
          </cell>
          <cell r="E3388" t="str">
            <v>AA1171</v>
          </cell>
          <cell r="F3388"/>
          <cell r="G3388" t="str">
            <v>4150334526</v>
          </cell>
          <cell r="H3388" t="str">
            <v>สายวัด PRESSURE ยาว 3 เมตร</v>
          </cell>
          <cell r="I3388">
            <v>14</v>
          </cell>
          <cell r="J3388" t="str">
            <v>SE</v>
          </cell>
          <cell r="K3388">
            <v>55062</v>
          </cell>
          <cell r="L3388">
            <v>3933</v>
          </cell>
        </row>
        <row r="3389">
          <cell r="D3389">
            <v>3235855</v>
          </cell>
          <cell r="E3389">
            <v>1000103038</v>
          </cell>
          <cell r="F3389">
            <v>1000103038</v>
          </cell>
          <cell r="G3389"/>
          <cell r="H3389" t="str">
            <v>TRANSMISSION FILTER P166136</v>
          </cell>
          <cell r="I3389">
            <v>1</v>
          </cell>
          <cell r="J3389" t="str">
            <v>EA</v>
          </cell>
          <cell r="K3389">
            <v>2520.83</v>
          </cell>
          <cell r="L3389">
            <v>2520.83</v>
          </cell>
        </row>
        <row r="3390">
          <cell r="D3390">
            <v>3235874</v>
          </cell>
          <cell r="E3390" t="str">
            <v>AA0402</v>
          </cell>
          <cell r="F3390"/>
          <cell r="G3390" t="str">
            <v>4150334013</v>
          </cell>
          <cell r="H3390" t="str">
            <v>HAND BRAKE VALVE P/N 229666</v>
          </cell>
          <cell r="I3390">
            <v>1</v>
          </cell>
          <cell r="J3390" t="str">
            <v>EA</v>
          </cell>
          <cell r="K3390">
            <v>10750</v>
          </cell>
          <cell r="L3390">
            <v>10750</v>
          </cell>
        </row>
        <row r="3391">
          <cell r="D3391">
            <v>3235876</v>
          </cell>
          <cell r="E3391" t="str">
            <v>AA0402</v>
          </cell>
          <cell r="F3391"/>
          <cell r="G3391">
            <v>4150334013</v>
          </cell>
          <cell r="H3391" t="str">
            <v>HAND BRAKE VALVE P/N 229666</v>
          </cell>
          <cell r="I3391">
            <v>1</v>
          </cell>
          <cell r="J3391" t="str">
            <v>EA</v>
          </cell>
          <cell r="K3391">
            <v>10750</v>
          </cell>
          <cell r="L3391">
            <v>10750</v>
          </cell>
        </row>
        <row r="3392">
          <cell r="D3392">
            <v>3235878</v>
          </cell>
          <cell r="E3392" t="str">
            <v>AA0402</v>
          </cell>
          <cell r="F3392"/>
          <cell r="G3392">
            <v>4150334013</v>
          </cell>
          <cell r="H3392" t="str">
            <v>HAND BRAKE VALVE P/N 229666</v>
          </cell>
          <cell r="I3392">
            <v>1</v>
          </cell>
          <cell r="J3392" t="str">
            <v>EA</v>
          </cell>
          <cell r="K3392">
            <v>10750</v>
          </cell>
          <cell r="L3392">
            <v>10750</v>
          </cell>
        </row>
        <row r="3393">
          <cell r="D3393">
            <v>3235880</v>
          </cell>
          <cell r="E3393" t="str">
            <v>AA0402</v>
          </cell>
          <cell r="F3393"/>
          <cell r="G3393">
            <v>4150334013</v>
          </cell>
          <cell r="H3393" t="str">
            <v>HAND BRAKE VALVE P/N 229666</v>
          </cell>
          <cell r="I3393">
            <v>1</v>
          </cell>
          <cell r="J3393" t="str">
            <v>EA</v>
          </cell>
          <cell r="K3393">
            <v>10750</v>
          </cell>
          <cell r="L3393">
            <v>10750</v>
          </cell>
        </row>
        <row r="3394">
          <cell r="D3394">
            <v>3235881</v>
          </cell>
          <cell r="E3394" t="str">
            <v>AA0402</v>
          </cell>
          <cell r="F3394"/>
          <cell r="G3394">
            <v>4150334013</v>
          </cell>
          <cell r="H3394" t="str">
            <v>HAND BRAKE VALVE P/N 229666</v>
          </cell>
          <cell r="I3394">
            <v>1</v>
          </cell>
          <cell r="J3394" t="str">
            <v>EA</v>
          </cell>
          <cell r="K3394">
            <v>10750</v>
          </cell>
          <cell r="L3394">
            <v>10750</v>
          </cell>
        </row>
        <row r="3395">
          <cell r="D3395">
            <v>3236055</v>
          </cell>
          <cell r="E3395" t="str">
            <v>AA0345</v>
          </cell>
          <cell r="F3395"/>
          <cell r="G3395">
            <v>4110188103</v>
          </cell>
          <cell r="H3395" t="str">
            <v>FLOATING SEAL DUAL CONE 380X405X40</v>
          </cell>
          <cell r="I3395">
            <v>2</v>
          </cell>
          <cell r="J3395" t="str">
            <v>EA</v>
          </cell>
          <cell r="K3395">
            <v>14200</v>
          </cell>
          <cell r="L3395">
            <v>7100</v>
          </cell>
        </row>
        <row r="3396">
          <cell r="D3396">
            <v>3236055</v>
          </cell>
          <cell r="E3396" t="str">
            <v>AA0346</v>
          </cell>
          <cell r="F3396"/>
          <cell r="G3396">
            <v>4110188103</v>
          </cell>
          <cell r="H3396" t="str">
            <v>FLOATING SEAL DUAL CONE 508X548X60</v>
          </cell>
          <cell r="I3396">
            <v>2</v>
          </cell>
          <cell r="J3396" t="str">
            <v>EA</v>
          </cell>
          <cell r="K3396">
            <v>34000</v>
          </cell>
          <cell r="L3396">
            <v>17000</v>
          </cell>
        </row>
        <row r="3397">
          <cell r="D3397">
            <v>3236055</v>
          </cell>
          <cell r="E3397" t="str">
            <v>AA0573</v>
          </cell>
          <cell r="F3397"/>
          <cell r="G3397">
            <v>4110188103</v>
          </cell>
          <cell r="H3397" t="str">
            <v>OIL SEAL TB 580X640X30MM.</v>
          </cell>
          <cell r="I3397">
            <v>2</v>
          </cell>
          <cell r="J3397" t="str">
            <v>EA</v>
          </cell>
          <cell r="K3397">
            <v>30400</v>
          </cell>
          <cell r="L3397">
            <v>15200</v>
          </cell>
        </row>
        <row r="3398">
          <cell r="D3398">
            <v>3236055</v>
          </cell>
          <cell r="E3398" t="str">
            <v>AA0581</v>
          </cell>
          <cell r="F3398"/>
          <cell r="G3398">
            <v>4110188103</v>
          </cell>
          <cell r="H3398" t="str">
            <v>O-RING 1023.00X8.00 NBR 70 SHORE A</v>
          </cell>
          <cell r="I3398">
            <v>2</v>
          </cell>
          <cell r="J3398" t="str">
            <v>EA</v>
          </cell>
          <cell r="K3398">
            <v>3920</v>
          </cell>
          <cell r="L3398">
            <v>1960</v>
          </cell>
        </row>
        <row r="3399">
          <cell r="D3399">
            <v>3236055</v>
          </cell>
          <cell r="E3399" t="str">
            <v>AA0582</v>
          </cell>
          <cell r="F3399"/>
          <cell r="G3399">
            <v>4110188103</v>
          </cell>
          <cell r="H3399" t="str">
            <v>O-RING 319.00X5.70 NBR 70 SHORE A</v>
          </cell>
          <cell r="I3399">
            <v>2</v>
          </cell>
          <cell r="J3399" t="str">
            <v>EA</v>
          </cell>
          <cell r="K3399">
            <v>720</v>
          </cell>
          <cell r="L3399">
            <v>360</v>
          </cell>
        </row>
        <row r="3400">
          <cell r="D3400">
            <v>3236055</v>
          </cell>
          <cell r="E3400" t="str">
            <v>AA0583</v>
          </cell>
          <cell r="F3400"/>
          <cell r="G3400">
            <v>4110188103</v>
          </cell>
          <cell r="H3400" t="str">
            <v>O-RING 484.30X5.70 NBR 70 SHORE A</v>
          </cell>
          <cell r="I3400">
            <v>2</v>
          </cell>
          <cell r="J3400" t="str">
            <v>EA</v>
          </cell>
          <cell r="K3400">
            <v>880</v>
          </cell>
          <cell r="L3400">
            <v>440</v>
          </cell>
        </row>
        <row r="3401">
          <cell r="D3401">
            <v>3236055</v>
          </cell>
          <cell r="E3401" t="str">
            <v>AA0585</v>
          </cell>
          <cell r="F3401"/>
          <cell r="G3401">
            <v>4110188103</v>
          </cell>
          <cell r="H3401" t="str">
            <v>O-RING 502.00X5.70 NBR 70 SHORE A</v>
          </cell>
          <cell r="I3401">
            <v>2</v>
          </cell>
          <cell r="J3401" t="str">
            <v>EA</v>
          </cell>
          <cell r="K3401">
            <v>1360</v>
          </cell>
          <cell r="L3401">
            <v>680</v>
          </cell>
        </row>
        <row r="3402">
          <cell r="D3402">
            <v>3236055</v>
          </cell>
          <cell r="E3402" t="str">
            <v>AA0586</v>
          </cell>
          <cell r="F3402"/>
          <cell r="G3402">
            <v>4110188103</v>
          </cell>
          <cell r="H3402" t="str">
            <v>O-RING 505.00X7.00 NBR 70 SHORE A</v>
          </cell>
          <cell r="I3402">
            <v>2</v>
          </cell>
          <cell r="J3402" t="str">
            <v>EA</v>
          </cell>
          <cell r="K3402">
            <v>2400</v>
          </cell>
          <cell r="L3402">
            <v>1200</v>
          </cell>
        </row>
        <row r="3403">
          <cell r="D3403">
            <v>3236055</v>
          </cell>
          <cell r="E3403" t="str">
            <v>AA0587</v>
          </cell>
          <cell r="F3403"/>
          <cell r="G3403">
            <v>4110188103</v>
          </cell>
          <cell r="H3403" t="str">
            <v>O-RING 650.00X6.00 NBR 70 SHORE A</v>
          </cell>
          <cell r="I3403">
            <v>4</v>
          </cell>
          <cell r="J3403" t="str">
            <v>EA</v>
          </cell>
          <cell r="K3403">
            <v>6080</v>
          </cell>
          <cell r="L3403">
            <v>1520</v>
          </cell>
        </row>
        <row r="3404">
          <cell r="D3404">
            <v>3236055</v>
          </cell>
          <cell r="E3404" t="str">
            <v>AA0588</v>
          </cell>
          <cell r="F3404"/>
          <cell r="G3404">
            <v>4110188103</v>
          </cell>
          <cell r="H3404" t="str">
            <v>O-RING 828.00X7.00 NBR 70 SHORE A</v>
          </cell>
          <cell r="I3404">
            <v>2</v>
          </cell>
          <cell r="J3404" t="str">
            <v>EA</v>
          </cell>
          <cell r="K3404">
            <v>3240</v>
          </cell>
          <cell r="L3404">
            <v>1620</v>
          </cell>
        </row>
        <row r="3405">
          <cell r="D3405">
            <v>3236055</v>
          </cell>
          <cell r="E3405" t="str">
            <v>AA1020</v>
          </cell>
          <cell r="F3405"/>
          <cell r="G3405">
            <v>4110188103</v>
          </cell>
          <cell r="H3405" t="str">
            <v>U-CUP SPAREAGE - P6-570 MAT. VITON</v>
          </cell>
          <cell r="I3405">
            <v>2</v>
          </cell>
          <cell r="J3405" t="str">
            <v>EA</v>
          </cell>
          <cell r="K3405">
            <v>9360</v>
          </cell>
          <cell r="L3405">
            <v>4680</v>
          </cell>
        </row>
        <row r="3406">
          <cell r="D3406">
            <v>3236055</v>
          </cell>
          <cell r="E3406" t="str">
            <v>AA1021</v>
          </cell>
          <cell r="F3406"/>
          <cell r="G3406">
            <v>4110188103</v>
          </cell>
          <cell r="H3406" t="str">
            <v>U-CUP SPAREAGE - P6-615 MAT. VITON</v>
          </cell>
          <cell r="I3406">
            <v>2</v>
          </cell>
          <cell r="J3406" t="str">
            <v>EA</v>
          </cell>
          <cell r="K3406">
            <v>9360</v>
          </cell>
          <cell r="L3406">
            <v>4680</v>
          </cell>
        </row>
        <row r="3407">
          <cell r="D3407">
            <v>3236056</v>
          </cell>
          <cell r="E3407" t="str">
            <v>AA0345</v>
          </cell>
          <cell r="F3407"/>
          <cell r="G3407">
            <v>4110188103</v>
          </cell>
          <cell r="H3407" t="str">
            <v>FLOATING SEAL DUAL CONE 380X405X40</v>
          </cell>
          <cell r="I3407">
            <v>1</v>
          </cell>
          <cell r="J3407" t="str">
            <v>EA</v>
          </cell>
          <cell r="K3407">
            <v>7100</v>
          </cell>
          <cell r="L3407">
            <v>7100</v>
          </cell>
        </row>
        <row r="3408">
          <cell r="D3408">
            <v>3236056</v>
          </cell>
          <cell r="E3408" t="str">
            <v>AA0346</v>
          </cell>
          <cell r="F3408"/>
          <cell r="G3408">
            <v>4110188103</v>
          </cell>
          <cell r="H3408" t="str">
            <v>FLOATING SEAL DUAL CONE 508X548X60</v>
          </cell>
          <cell r="I3408">
            <v>1</v>
          </cell>
          <cell r="J3408" t="str">
            <v>EA</v>
          </cell>
          <cell r="K3408">
            <v>17000</v>
          </cell>
          <cell r="L3408">
            <v>17000</v>
          </cell>
        </row>
        <row r="3409">
          <cell r="D3409">
            <v>3236056</v>
          </cell>
          <cell r="E3409" t="str">
            <v>AA0573</v>
          </cell>
          <cell r="F3409"/>
          <cell r="G3409">
            <v>4110188103</v>
          </cell>
          <cell r="H3409" t="str">
            <v>OIL SEAL TB 580X640X30MM.</v>
          </cell>
          <cell r="I3409">
            <v>2</v>
          </cell>
          <cell r="J3409" t="str">
            <v>EA</v>
          </cell>
          <cell r="K3409">
            <v>30400</v>
          </cell>
          <cell r="L3409">
            <v>15200</v>
          </cell>
        </row>
        <row r="3410">
          <cell r="D3410">
            <v>3236056</v>
          </cell>
          <cell r="E3410" t="str">
            <v>AA0581</v>
          </cell>
          <cell r="F3410"/>
          <cell r="G3410">
            <v>4110188103</v>
          </cell>
          <cell r="H3410" t="str">
            <v>O-RING 1023.00X8.00 NBR 70 SHORE A</v>
          </cell>
          <cell r="I3410">
            <v>2</v>
          </cell>
          <cell r="J3410" t="str">
            <v>EA</v>
          </cell>
          <cell r="K3410">
            <v>3920</v>
          </cell>
          <cell r="L3410">
            <v>1960</v>
          </cell>
        </row>
        <row r="3411">
          <cell r="D3411">
            <v>3236056</v>
          </cell>
          <cell r="E3411" t="str">
            <v>AA0582</v>
          </cell>
          <cell r="F3411"/>
          <cell r="G3411">
            <v>4110188103</v>
          </cell>
          <cell r="H3411" t="str">
            <v>O-RING 319.00X5.70 NBR 70 SHORE A</v>
          </cell>
          <cell r="I3411">
            <v>2</v>
          </cell>
          <cell r="J3411" t="str">
            <v>EA</v>
          </cell>
          <cell r="K3411">
            <v>720</v>
          </cell>
          <cell r="L3411">
            <v>360</v>
          </cell>
        </row>
        <row r="3412">
          <cell r="D3412">
            <v>3236056</v>
          </cell>
          <cell r="E3412" t="str">
            <v>AA0583</v>
          </cell>
          <cell r="F3412"/>
          <cell r="G3412">
            <v>4110188103</v>
          </cell>
          <cell r="H3412" t="str">
            <v>O-RING 484.30X5.70 NBR 70 SHORE A</v>
          </cell>
          <cell r="I3412">
            <v>2</v>
          </cell>
          <cell r="J3412" t="str">
            <v>EA</v>
          </cell>
          <cell r="K3412">
            <v>880</v>
          </cell>
          <cell r="L3412">
            <v>440</v>
          </cell>
        </row>
        <row r="3413">
          <cell r="D3413">
            <v>3236056</v>
          </cell>
          <cell r="E3413" t="str">
            <v>AA0585</v>
          </cell>
          <cell r="F3413"/>
          <cell r="G3413">
            <v>4110188103</v>
          </cell>
          <cell r="H3413" t="str">
            <v>O-RING 502.00X5.70 NBR 70 SHORE A</v>
          </cell>
          <cell r="I3413">
            <v>2</v>
          </cell>
          <cell r="J3413" t="str">
            <v>EA</v>
          </cell>
          <cell r="K3413">
            <v>1360</v>
          </cell>
          <cell r="L3413">
            <v>680</v>
          </cell>
        </row>
        <row r="3414">
          <cell r="D3414">
            <v>3236056</v>
          </cell>
          <cell r="E3414" t="str">
            <v>AA0586</v>
          </cell>
          <cell r="F3414"/>
          <cell r="G3414">
            <v>4110188103</v>
          </cell>
          <cell r="H3414" t="str">
            <v>O-RING 505.00X7.00 NBR 70 SHORE A</v>
          </cell>
          <cell r="I3414">
            <v>2</v>
          </cell>
          <cell r="J3414" t="str">
            <v>EA</v>
          </cell>
          <cell r="K3414">
            <v>2400</v>
          </cell>
          <cell r="L3414">
            <v>1200</v>
          </cell>
        </row>
        <row r="3415">
          <cell r="D3415">
            <v>3236056</v>
          </cell>
          <cell r="E3415" t="str">
            <v>AA0587</v>
          </cell>
          <cell r="F3415"/>
          <cell r="G3415">
            <v>4110188103</v>
          </cell>
          <cell r="H3415" t="str">
            <v>O-RING 650.00X6.00 NBR 70 SHORE A</v>
          </cell>
          <cell r="I3415">
            <v>4</v>
          </cell>
          <cell r="J3415" t="str">
            <v>EA</v>
          </cell>
          <cell r="K3415">
            <v>6080</v>
          </cell>
          <cell r="L3415">
            <v>1520</v>
          </cell>
        </row>
        <row r="3416">
          <cell r="D3416">
            <v>3236056</v>
          </cell>
          <cell r="E3416" t="str">
            <v>AA0588</v>
          </cell>
          <cell r="F3416"/>
          <cell r="G3416">
            <v>4110188103</v>
          </cell>
          <cell r="H3416" t="str">
            <v>O-RING 828.00X7.00 NBR 70 SHORE A</v>
          </cell>
          <cell r="I3416">
            <v>2</v>
          </cell>
          <cell r="J3416" t="str">
            <v>EA</v>
          </cell>
          <cell r="K3416">
            <v>3240</v>
          </cell>
          <cell r="L3416">
            <v>1620</v>
          </cell>
        </row>
        <row r="3417">
          <cell r="D3417">
            <v>3236056</v>
          </cell>
          <cell r="E3417" t="str">
            <v>AA1020</v>
          </cell>
          <cell r="F3417"/>
          <cell r="G3417">
            <v>4110188103</v>
          </cell>
          <cell r="H3417" t="str">
            <v>U-CUP SPAREAGE - P6-570 MAT. VITON</v>
          </cell>
          <cell r="I3417">
            <v>4</v>
          </cell>
          <cell r="J3417" t="str">
            <v>EA</v>
          </cell>
          <cell r="K3417">
            <v>18720</v>
          </cell>
          <cell r="L3417">
            <v>4680</v>
          </cell>
        </row>
        <row r="3418">
          <cell r="D3418">
            <v>3236056</v>
          </cell>
          <cell r="E3418" t="str">
            <v>AA1021</v>
          </cell>
          <cell r="F3418"/>
          <cell r="G3418">
            <v>4110188103</v>
          </cell>
          <cell r="H3418" t="str">
            <v>U-CUP SPAREAGE - P6-615 MAT. VITON</v>
          </cell>
          <cell r="I3418">
            <v>4</v>
          </cell>
          <cell r="J3418" t="str">
            <v>EA</v>
          </cell>
          <cell r="K3418">
            <v>18720</v>
          </cell>
          <cell r="L3418">
            <v>4680</v>
          </cell>
        </row>
        <row r="3419">
          <cell r="D3419">
            <v>3236282</v>
          </cell>
          <cell r="E3419" t="str">
            <v>AA0103</v>
          </cell>
          <cell r="F3419"/>
          <cell r="G3419" t="str">
            <v>4110187885</v>
          </cell>
          <cell r="H3419" t="str">
            <v>BODY INNER P/N 728C2007</v>
          </cell>
          <cell r="I3419">
            <v>1</v>
          </cell>
          <cell r="J3419" t="str">
            <v>EA</v>
          </cell>
          <cell r="K3419">
            <v>82000</v>
          </cell>
          <cell r="L3419">
            <v>82000</v>
          </cell>
        </row>
        <row r="3420">
          <cell r="D3420">
            <v>3236282</v>
          </cell>
          <cell r="E3420" t="str">
            <v>AA0193</v>
          </cell>
          <cell r="F3420"/>
          <cell r="G3420" t="str">
            <v>4110187885</v>
          </cell>
          <cell r="H3420" t="str">
            <v>COUPLING ASSY P/N C-2014-5003</v>
          </cell>
          <cell r="I3420">
            <v>1</v>
          </cell>
          <cell r="J3420" t="str">
            <v>EA</v>
          </cell>
          <cell r="K3420">
            <v>28900</v>
          </cell>
          <cell r="L3420">
            <v>28900</v>
          </cell>
        </row>
        <row r="3421">
          <cell r="D3421">
            <v>3236282</v>
          </cell>
          <cell r="E3421" t="str">
            <v>AA0896</v>
          </cell>
          <cell r="F3421"/>
          <cell r="G3421" t="str">
            <v>4110187885</v>
          </cell>
          <cell r="H3421" t="str">
            <v>SHAFT OUTPUT P/N S-2011-5008</v>
          </cell>
          <cell r="I3421">
            <v>1</v>
          </cell>
          <cell r="J3421" t="str">
            <v>EA</v>
          </cell>
          <cell r="K3421">
            <v>30700</v>
          </cell>
          <cell r="L3421">
            <v>30700</v>
          </cell>
        </row>
        <row r="3422">
          <cell r="D3422">
            <v>3236283</v>
          </cell>
          <cell r="E3422" t="str">
            <v>AA0103</v>
          </cell>
          <cell r="F3422"/>
          <cell r="G3422">
            <v>4110187885</v>
          </cell>
          <cell r="H3422" t="str">
            <v>BODY INNER P/N 728C2007</v>
          </cell>
          <cell r="I3422">
            <v>1</v>
          </cell>
          <cell r="J3422" t="str">
            <v>EA</v>
          </cell>
          <cell r="K3422">
            <v>82000</v>
          </cell>
          <cell r="L3422">
            <v>82000</v>
          </cell>
        </row>
        <row r="3423">
          <cell r="D3423">
            <v>3236283</v>
          </cell>
          <cell r="E3423" t="str">
            <v>AA0193</v>
          </cell>
          <cell r="F3423"/>
          <cell r="G3423">
            <v>4110187885</v>
          </cell>
          <cell r="H3423" t="str">
            <v>COUPLING ASSY P/N C-2014-5003</v>
          </cell>
          <cell r="I3423">
            <v>1</v>
          </cell>
          <cell r="J3423" t="str">
            <v>EA</v>
          </cell>
          <cell r="K3423">
            <v>28900</v>
          </cell>
          <cell r="L3423">
            <v>28900</v>
          </cell>
        </row>
        <row r="3424">
          <cell r="D3424">
            <v>3236283</v>
          </cell>
          <cell r="E3424" t="str">
            <v>AA0896</v>
          </cell>
          <cell r="F3424"/>
          <cell r="G3424">
            <v>4110187885</v>
          </cell>
          <cell r="H3424" t="str">
            <v>SHAFT OUTPUT P/N S-2011-5008</v>
          </cell>
          <cell r="I3424">
            <v>1</v>
          </cell>
          <cell r="J3424" t="str">
            <v>EA</v>
          </cell>
          <cell r="K3424">
            <v>30700</v>
          </cell>
          <cell r="L3424">
            <v>30700</v>
          </cell>
        </row>
        <row r="3425">
          <cell r="D3425">
            <v>3236305</v>
          </cell>
          <cell r="E3425" t="str">
            <v>AA0614</v>
          </cell>
          <cell r="F3425"/>
          <cell r="G3425" t="str">
            <v>4150334438</v>
          </cell>
          <cell r="H3425" t="str">
            <v>O-RING OR123.42-3.53V</v>
          </cell>
          <cell r="I3425">
            <v>100</v>
          </cell>
          <cell r="J3425" t="str">
            <v>EA</v>
          </cell>
          <cell r="K3425">
            <v>9800</v>
          </cell>
          <cell r="L3425">
            <v>98</v>
          </cell>
        </row>
        <row r="3426">
          <cell r="D3426">
            <v>3236305</v>
          </cell>
          <cell r="E3426" t="str">
            <v>AA0619</v>
          </cell>
          <cell r="F3426"/>
          <cell r="G3426" t="str">
            <v>4150334438</v>
          </cell>
          <cell r="H3426" t="str">
            <v>O-RING OR56.74-3.53V</v>
          </cell>
          <cell r="I3426">
            <v>100</v>
          </cell>
          <cell r="J3426" t="str">
            <v>EA</v>
          </cell>
          <cell r="K3426">
            <v>5600</v>
          </cell>
          <cell r="L3426">
            <v>56</v>
          </cell>
        </row>
        <row r="3427">
          <cell r="D3427">
            <v>3236305</v>
          </cell>
          <cell r="E3427" t="str">
            <v>AA0620</v>
          </cell>
          <cell r="F3427"/>
          <cell r="G3427" t="str">
            <v>4150334438</v>
          </cell>
          <cell r="H3427" t="str">
            <v>O-RING OR61.9-3.53V</v>
          </cell>
          <cell r="I3427">
            <v>100</v>
          </cell>
          <cell r="J3427" t="str">
            <v>EA</v>
          </cell>
          <cell r="K3427">
            <v>12350</v>
          </cell>
          <cell r="L3427">
            <v>123.5</v>
          </cell>
        </row>
        <row r="3428">
          <cell r="D3428">
            <v>3236305</v>
          </cell>
          <cell r="E3428" t="str">
            <v>AA0622</v>
          </cell>
          <cell r="F3428"/>
          <cell r="G3428" t="str">
            <v>4150334438</v>
          </cell>
          <cell r="H3428" t="str">
            <v>O-RING OR85.32-3.53V</v>
          </cell>
          <cell r="I3428">
            <v>100</v>
          </cell>
          <cell r="J3428" t="str">
            <v>EA</v>
          </cell>
          <cell r="K3428">
            <v>8400</v>
          </cell>
          <cell r="L3428">
            <v>84</v>
          </cell>
        </row>
        <row r="3429">
          <cell r="D3429">
            <v>3236591</v>
          </cell>
          <cell r="E3429" t="str">
            <v>AA0092</v>
          </cell>
          <cell r="F3429"/>
          <cell r="G3429">
            <v>4150334697</v>
          </cell>
          <cell r="H3429" t="str">
            <v>BEARING P/N SF1752</v>
          </cell>
          <cell r="I3429">
            <v>4</v>
          </cell>
          <cell r="J3429" t="str">
            <v>EA</v>
          </cell>
          <cell r="K3429">
            <v>18000</v>
          </cell>
          <cell r="L3429">
            <v>4500</v>
          </cell>
        </row>
        <row r="3430">
          <cell r="D3430">
            <v>3236591</v>
          </cell>
          <cell r="E3430" t="str">
            <v>AA0574</v>
          </cell>
          <cell r="F3430"/>
          <cell r="G3430">
            <v>4150334697</v>
          </cell>
          <cell r="H3430" t="str">
            <v>OIL SEAL TC 110X140X12MM.</v>
          </cell>
          <cell r="I3430">
            <v>5</v>
          </cell>
          <cell r="J3430" t="str">
            <v>EA</v>
          </cell>
          <cell r="K3430">
            <v>2950</v>
          </cell>
          <cell r="L3430">
            <v>590</v>
          </cell>
        </row>
        <row r="3431">
          <cell r="D3431">
            <v>3236591</v>
          </cell>
          <cell r="E3431" t="str">
            <v>AA0993</v>
          </cell>
          <cell r="F3431"/>
          <cell r="G3431">
            <v>4150334697</v>
          </cell>
          <cell r="H3431" t="str">
            <v>TRANSMISSION OIL FILTER P/N P166135</v>
          </cell>
          <cell r="I3431">
            <v>2</v>
          </cell>
          <cell r="J3431" t="str">
            <v>EA</v>
          </cell>
          <cell r="K3431">
            <v>3740</v>
          </cell>
          <cell r="L3431">
            <v>1870</v>
          </cell>
        </row>
        <row r="3432">
          <cell r="D3432">
            <v>3236592</v>
          </cell>
          <cell r="E3432" t="str">
            <v>AA0092</v>
          </cell>
          <cell r="F3432"/>
          <cell r="G3432">
            <v>4150334697</v>
          </cell>
          <cell r="H3432" t="str">
            <v>BEARING P/N SF1752</v>
          </cell>
          <cell r="I3432">
            <v>2</v>
          </cell>
          <cell r="J3432" t="str">
            <v>EA</v>
          </cell>
          <cell r="K3432">
            <v>9000</v>
          </cell>
          <cell r="L3432">
            <v>4500</v>
          </cell>
        </row>
        <row r="3433">
          <cell r="D3433">
            <v>3236592</v>
          </cell>
          <cell r="E3433" t="str">
            <v>AA0574</v>
          </cell>
          <cell r="F3433"/>
          <cell r="G3433">
            <v>4150334697</v>
          </cell>
          <cell r="H3433" t="str">
            <v>OIL SEAL TC 110X140X12MM.</v>
          </cell>
          <cell r="I3433">
            <v>5</v>
          </cell>
          <cell r="J3433" t="str">
            <v>EA</v>
          </cell>
          <cell r="K3433">
            <v>2950</v>
          </cell>
          <cell r="L3433">
            <v>590</v>
          </cell>
        </row>
        <row r="3434">
          <cell r="D3434">
            <v>3236592</v>
          </cell>
          <cell r="E3434" t="str">
            <v>AA0993</v>
          </cell>
          <cell r="F3434"/>
          <cell r="G3434">
            <v>4150334697</v>
          </cell>
          <cell r="H3434" t="str">
            <v>TRANSMISSION OIL FILTER P/N P166135</v>
          </cell>
          <cell r="I3434">
            <v>2</v>
          </cell>
          <cell r="J3434" t="str">
            <v>EA</v>
          </cell>
          <cell r="K3434">
            <v>3740</v>
          </cell>
          <cell r="L3434">
            <v>1870</v>
          </cell>
        </row>
        <row r="3435">
          <cell r="D3435">
            <v>3236594</v>
          </cell>
          <cell r="E3435" t="str">
            <v>AA0092</v>
          </cell>
          <cell r="F3435"/>
          <cell r="G3435">
            <v>4150335322</v>
          </cell>
          <cell r="H3435" t="str">
            <v>BEARING P/N SF1752</v>
          </cell>
          <cell r="I3435">
            <v>2</v>
          </cell>
          <cell r="J3435" t="str">
            <v>EA</v>
          </cell>
          <cell r="K3435">
            <v>9000</v>
          </cell>
          <cell r="L3435">
            <v>4500</v>
          </cell>
        </row>
        <row r="3436">
          <cell r="D3436">
            <v>3236594</v>
          </cell>
          <cell r="E3436" t="str">
            <v>AA0574</v>
          </cell>
          <cell r="F3436"/>
          <cell r="G3436">
            <v>4150335322</v>
          </cell>
          <cell r="H3436" t="str">
            <v>OIL SEAL TC 110X140X12MM.</v>
          </cell>
          <cell r="I3436">
            <v>5</v>
          </cell>
          <cell r="J3436" t="str">
            <v>EA</v>
          </cell>
          <cell r="K3436">
            <v>2950</v>
          </cell>
          <cell r="L3436">
            <v>590</v>
          </cell>
        </row>
        <row r="3437">
          <cell r="D3437">
            <v>3236594</v>
          </cell>
          <cell r="E3437" t="str">
            <v>AA0993</v>
          </cell>
          <cell r="F3437"/>
          <cell r="G3437">
            <v>4150335322</v>
          </cell>
          <cell r="H3437" t="str">
            <v>TRANSMISSION OIL FILTER P/N P166135</v>
          </cell>
          <cell r="I3437">
            <v>2</v>
          </cell>
          <cell r="J3437" t="str">
            <v>EA</v>
          </cell>
          <cell r="K3437">
            <v>3740</v>
          </cell>
          <cell r="L3437">
            <v>1870</v>
          </cell>
        </row>
        <row r="3438">
          <cell r="D3438">
            <v>3236595</v>
          </cell>
          <cell r="E3438" t="str">
            <v>AA0092</v>
          </cell>
          <cell r="F3438"/>
          <cell r="G3438">
            <v>4150335322</v>
          </cell>
          <cell r="H3438" t="str">
            <v>BEARING P/N SF1752</v>
          </cell>
          <cell r="I3438">
            <v>2</v>
          </cell>
          <cell r="J3438" t="str">
            <v>EA</v>
          </cell>
          <cell r="K3438">
            <v>9000</v>
          </cell>
          <cell r="L3438">
            <v>4500</v>
          </cell>
        </row>
        <row r="3439">
          <cell r="D3439">
            <v>3236595</v>
          </cell>
          <cell r="E3439" t="str">
            <v>AA0574</v>
          </cell>
          <cell r="F3439"/>
          <cell r="G3439">
            <v>4150335322</v>
          </cell>
          <cell r="H3439" t="str">
            <v>OIL SEAL TC 110X140X12MM.</v>
          </cell>
          <cell r="I3439">
            <v>5</v>
          </cell>
          <cell r="J3439" t="str">
            <v>EA</v>
          </cell>
          <cell r="K3439">
            <v>2950</v>
          </cell>
          <cell r="L3439">
            <v>590</v>
          </cell>
        </row>
        <row r="3440">
          <cell r="D3440">
            <v>3236595</v>
          </cell>
          <cell r="E3440" t="str">
            <v>AA0993</v>
          </cell>
          <cell r="F3440"/>
          <cell r="G3440">
            <v>4150335322</v>
          </cell>
          <cell r="H3440" t="str">
            <v>TRANSMISSION OIL FILTER P/N P166135</v>
          </cell>
          <cell r="I3440">
            <v>2</v>
          </cell>
          <cell r="J3440" t="str">
            <v>EA</v>
          </cell>
          <cell r="K3440">
            <v>3740</v>
          </cell>
          <cell r="L3440">
            <v>1870</v>
          </cell>
        </row>
        <row r="3441">
          <cell r="D3441">
            <v>3236880</v>
          </cell>
          <cell r="E3441" t="str">
            <v>AA0263</v>
          </cell>
          <cell r="F3441"/>
          <cell r="G3441" t="str">
            <v>4110188012</v>
          </cell>
          <cell r="H3441" t="str">
            <v>FILTER ASSY P/N HZ8900D32</v>
          </cell>
          <cell r="I3441">
            <v>1</v>
          </cell>
          <cell r="J3441" t="str">
            <v>EA</v>
          </cell>
          <cell r="K3441">
            <v>58200</v>
          </cell>
          <cell r="L3441">
            <v>58200</v>
          </cell>
        </row>
        <row r="3442">
          <cell r="D3442">
            <v>3236886</v>
          </cell>
          <cell r="E3442" t="str">
            <v>AA0265</v>
          </cell>
          <cell r="F3442"/>
          <cell r="G3442">
            <v>4110188012</v>
          </cell>
          <cell r="H3442" t="str">
            <v>FILTER ASSY ยี่ห้อ PALL P/N HZ8900D32</v>
          </cell>
          <cell r="I3442">
            <v>1</v>
          </cell>
          <cell r="J3442" t="str">
            <v>EA </v>
          </cell>
          <cell r="K3442">
            <v>58200</v>
          </cell>
          <cell r="L3442">
            <v>58200</v>
          </cell>
        </row>
        <row r="3443">
          <cell r="D3443">
            <v>3236890</v>
          </cell>
          <cell r="E3443" t="str">
            <v>AA0263</v>
          </cell>
          <cell r="F3443"/>
          <cell r="G3443">
            <v>4110188012</v>
          </cell>
          <cell r="H3443" t="str">
            <v>FILTER ASSY P/N HZ8900D32</v>
          </cell>
          <cell r="I3443">
            <v>1</v>
          </cell>
          <cell r="J3443" t="str">
            <v>EA</v>
          </cell>
          <cell r="K3443">
            <v>58200</v>
          </cell>
          <cell r="L3443">
            <v>58200</v>
          </cell>
        </row>
        <row r="3444">
          <cell r="D3444">
            <v>3236892</v>
          </cell>
          <cell r="E3444" t="str">
            <v>AA0263</v>
          </cell>
          <cell r="F3444"/>
          <cell r="G3444">
            <v>4110188012</v>
          </cell>
          <cell r="H3444" t="str">
            <v>FILTER ASSY P/N HZ8900D32</v>
          </cell>
          <cell r="I3444">
            <v>1</v>
          </cell>
          <cell r="J3444" t="str">
            <v>EA</v>
          </cell>
          <cell r="K3444">
            <v>58200</v>
          </cell>
          <cell r="L3444">
            <v>58200</v>
          </cell>
        </row>
        <row r="3445">
          <cell r="D3445">
            <v>3236894</v>
          </cell>
          <cell r="E3445" t="str">
            <v>AA0263</v>
          </cell>
          <cell r="F3445"/>
          <cell r="G3445">
            <v>4110188012</v>
          </cell>
          <cell r="H3445" t="str">
            <v>FILTER ASSY P/N HZ8900D32</v>
          </cell>
          <cell r="I3445">
            <v>1</v>
          </cell>
          <cell r="J3445" t="str">
            <v>EA</v>
          </cell>
          <cell r="K3445">
            <v>58200</v>
          </cell>
          <cell r="L3445">
            <v>58200</v>
          </cell>
        </row>
        <row r="3446">
          <cell r="D3446">
            <v>3236896</v>
          </cell>
          <cell r="E3446" t="str">
            <v>AA0263</v>
          </cell>
          <cell r="F3446"/>
          <cell r="G3446">
            <v>4110188012</v>
          </cell>
          <cell r="H3446" t="str">
            <v>FILTER ASSY P/N HZ8900D32</v>
          </cell>
          <cell r="I3446">
            <v>1</v>
          </cell>
          <cell r="J3446" t="str">
            <v>EA</v>
          </cell>
          <cell r="K3446">
            <v>58200</v>
          </cell>
          <cell r="L3446">
            <v>58200</v>
          </cell>
        </row>
        <row r="3447">
          <cell r="D3447">
            <v>3236898</v>
          </cell>
          <cell r="E3447" t="str">
            <v>AA0263</v>
          </cell>
          <cell r="F3447"/>
          <cell r="G3447">
            <v>4110188012</v>
          </cell>
          <cell r="H3447" t="str">
            <v>FILTER ASSY P/N HZ8900D32</v>
          </cell>
          <cell r="I3447">
            <v>1</v>
          </cell>
          <cell r="J3447" t="str">
            <v>EA</v>
          </cell>
          <cell r="K3447">
            <v>58200</v>
          </cell>
          <cell r="L3447">
            <v>58200</v>
          </cell>
        </row>
        <row r="3448">
          <cell r="D3448">
            <v>3236899</v>
          </cell>
          <cell r="E3448" t="str">
            <v>AA0263</v>
          </cell>
          <cell r="F3448"/>
          <cell r="G3448">
            <v>4110188012</v>
          </cell>
          <cell r="H3448" t="str">
            <v>FILTER ASSY P/N HZ8900D32</v>
          </cell>
          <cell r="I3448">
            <v>1</v>
          </cell>
          <cell r="J3448" t="str">
            <v>EA</v>
          </cell>
          <cell r="K3448">
            <v>58200</v>
          </cell>
          <cell r="L3448">
            <v>58200</v>
          </cell>
        </row>
        <row r="3449">
          <cell r="D3449">
            <v>3236968</v>
          </cell>
          <cell r="E3449">
            <v>1000103037</v>
          </cell>
          <cell r="F3449">
            <v>1000103037</v>
          </cell>
          <cell r="G3449"/>
          <cell r="H3449" t="str">
            <v>FUEL FILTER PRO FLTGD P/N FS19763</v>
          </cell>
          <cell r="I3449">
            <v>1</v>
          </cell>
          <cell r="J3449" t="str">
            <v>EA</v>
          </cell>
          <cell r="K3449">
            <v>654</v>
          </cell>
          <cell r="L3449">
            <v>654</v>
          </cell>
        </row>
        <row r="3450">
          <cell r="D3450">
            <v>3236968</v>
          </cell>
          <cell r="E3450">
            <v>1000103035</v>
          </cell>
          <cell r="F3450">
            <v>1000103035</v>
          </cell>
          <cell r="G3450"/>
          <cell r="H3450" t="str">
            <v>FUEL OIL FILTER FLTGD P/N FS1006</v>
          </cell>
          <cell r="I3450">
            <v>1</v>
          </cell>
          <cell r="J3450" t="str">
            <v>EA</v>
          </cell>
          <cell r="K3450">
            <v>1209</v>
          </cell>
          <cell r="L3450">
            <v>1209</v>
          </cell>
        </row>
        <row r="3451">
          <cell r="D3451">
            <v>3236968</v>
          </cell>
          <cell r="E3451">
            <v>1000103034</v>
          </cell>
          <cell r="F3451">
            <v>1000103034</v>
          </cell>
          <cell r="G3451"/>
          <cell r="H3451" t="str">
            <v>LUBRICATION ENGINE OIL FILTER FLTGD</v>
          </cell>
          <cell r="I3451">
            <v>4</v>
          </cell>
          <cell r="J3451" t="str">
            <v>EA</v>
          </cell>
          <cell r="K3451">
            <v>5812</v>
          </cell>
          <cell r="L3451">
            <v>1453</v>
          </cell>
        </row>
        <row r="3452">
          <cell r="D3452">
            <v>3236968</v>
          </cell>
          <cell r="E3452">
            <v>1000103038</v>
          </cell>
          <cell r="F3452">
            <v>1000103038</v>
          </cell>
          <cell r="G3452"/>
          <cell r="H3452" t="str">
            <v>TRANSMISSION FILTER P166136</v>
          </cell>
          <cell r="I3452">
            <v>1</v>
          </cell>
          <cell r="J3452" t="str">
            <v>EA</v>
          </cell>
          <cell r="K3452">
            <v>2450</v>
          </cell>
          <cell r="L3452">
            <v>2450</v>
          </cell>
        </row>
        <row r="3453">
          <cell r="D3453">
            <v>3236968</v>
          </cell>
          <cell r="E3453">
            <v>1000103036</v>
          </cell>
          <cell r="F3453">
            <v>1000103036</v>
          </cell>
          <cell r="G3453"/>
          <cell r="H3453" t="str">
            <v>WATER FILTER FLTGD P/N WF2075</v>
          </cell>
          <cell r="I3453">
            <v>2</v>
          </cell>
          <cell r="J3453" t="str">
            <v>EA</v>
          </cell>
          <cell r="K3453">
            <v>1120</v>
          </cell>
          <cell r="L3453">
            <v>560</v>
          </cell>
        </row>
        <row r="3454">
          <cell r="D3454">
            <v>3236969</v>
          </cell>
          <cell r="E3454">
            <v>1000103037</v>
          </cell>
          <cell r="F3454">
            <v>1000103037</v>
          </cell>
          <cell r="G3454"/>
          <cell r="H3454" t="str">
            <v>FUEL FILTER PRO FLTGD P/N FS19763</v>
          </cell>
          <cell r="I3454">
            <v>1</v>
          </cell>
          <cell r="J3454" t="str">
            <v>EA</v>
          </cell>
          <cell r="K3454">
            <v>654</v>
          </cell>
          <cell r="L3454">
            <v>654</v>
          </cell>
        </row>
        <row r="3455">
          <cell r="D3455">
            <v>3236969</v>
          </cell>
          <cell r="E3455">
            <v>1000103035</v>
          </cell>
          <cell r="F3455">
            <v>1000103035</v>
          </cell>
          <cell r="G3455"/>
          <cell r="H3455" t="str">
            <v>FUEL OIL FILTER FLTGD P/N FS1006</v>
          </cell>
          <cell r="I3455">
            <v>1</v>
          </cell>
          <cell r="J3455" t="str">
            <v>EA</v>
          </cell>
          <cell r="K3455">
            <v>1209</v>
          </cell>
          <cell r="L3455">
            <v>1209</v>
          </cell>
        </row>
        <row r="3456">
          <cell r="D3456">
            <v>3236969</v>
          </cell>
          <cell r="E3456">
            <v>1000103034</v>
          </cell>
          <cell r="F3456">
            <v>1000103034</v>
          </cell>
          <cell r="G3456"/>
          <cell r="H3456" t="str">
            <v>LUBRICATION ENGINE OIL FILTER FLTGD</v>
          </cell>
          <cell r="I3456">
            <v>4</v>
          </cell>
          <cell r="J3456" t="str">
            <v>EA</v>
          </cell>
          <cell r="K3456">
            <v>5812</v>
          </cell>
          <cell r="L3456">
            <v>1453</v>
          </cell>
        </row>
        <row r="3457">
          <cell r="D3457">
            <v>3236969</v>
          </cell>
          <cell r="E3457">
            <v>1000103038</v>
          </cell>
          <cell r="F3457">
            <v>1000103038</v>
          </cell>
          <cell r="G3457"/>
          <cell r="H3457" t="str">
            <v>TRANSMISSION FILTER P166136</v>
          </cell>
          <cell r="I3457">
            <v>1</v>
          </cell>
          <cell r="J3457" t="str">
            <v>EA</v>
          </cell>
          <cell r="K3457">
            <v>2450</v>
          </cell>
          <cell r="L3457">
            <v>2450</v>
          </cell>
        </row>
        <row r="3458">
          <cell r="D3458">
            <v>3236969</v>
          </cell>
          <cell r="E3458">
            <v>1000103036</v>
          </cell>
          <cell r="F3458">
            <v>1000103036</v>
          </cell>
          <cell r="G3458"/>
          <cell r="H3458" t="str">
            <v>WATER FILTER FLTGD P/N WF2075</v>
          </cell>
          <cell r="I3458">
            <v>2</v>
          </cell>
          <cell r="J3458" t="str">
            <v>EA</v>
          </cell>
          <cell r="K3458">
            <v>1120</v>
          </cell>
          <cell r="L3458">
            <v>560</v>
          </cell>
        </row>
        <row r="3459">
          <cell r="D3459">
            <v>3236970</v>
          </cell>
          <cell r="E3459">
            <v>1000103037</v>
          </cell>
          <cell r="F3459">
            <v>1000103037</v>
          </cell>
          <cell r="G3459"/>
          <cell r="H3459" t="str">
            <v>FUEL FILTER PRO FLTGD P/N FS19763</v>
          </cell>
          <cell r="I3459">
            <v>1</v>
          </cell>
          <cell r="J3459" t="str">
            <v>EA</v>
          </cell>
          <cell r="K3459">
            <v>654</v>
          </cell>
          <cell r="L3459">
            <v>654</v>
          </cell>
        </row>
        <row r="3460">
          <cell r="D3460">
            <v>3236970</v>
          </cell>
          <cell r="E3460">
            <v>1000103035</v>
          </cell>
          <cell r="F3460">
            <v>1000103035</v>
          </cell>
          <cell r="G3460"/>
          <cell r="H3460" t="str">
            <v>FUEL OIL FILTER FLTGD P/N FS1006</v>
          </cell>
          <cell r="I3460">
            <v>1</v>
          </cell>
          <cell r="J3460" t="str">
            <v>EA</v>
          </cell>
          <cell r="K3460">
            <v>1209</v>
          </cell>
          <cell r="L3460">
            <v>1209</v>
          </cell>
        </row>
        <row r="3461">
          <cell r="D3461">
            <v>3236970</v>
          </cell>
          <cell r="E3461">
            <v>1000103034</v>
          </cell>
          <cell r="F3461">
            <v>1000103034</v>
          </cell>
          <cell r="G3461"/>
          <cell r="H3461" t="str">
            <v>LUBRICATION ENGINE OIL FILTER FLTGD</v>
          </cell>
          <cell r="I3461">
            <v>4</v>
          </cell>
          <cell r="J3461" t="str">
            <v>EA</v>
          </cell>
          <cell r="K3461">
            <v>5812</v>
          </cell>
          <cell r="L3461">
            <v>1453</v>
          </cell>
        </row>
        <row r="3462">
          <cell r="D3462">
            <v>3236970</v>
          </cell>
          <cell r="E3462">
            <v>1000103038</v>
          </cell>
          <cell r="F3462">
            <v>1000103038</v>
          </cell>
          <cell r="G3462"/>
          <cell r="H3462" t="str">
            <v>TRANSMISSION FILTER P166136</v>
          </cell>
          <cell r="I3462">
            <v>1</v>
          </cell>
          <cell r="J3462" t="str">
            <v>EA</v>
          </cell>
          <cell r="K3462">
            <v>2450</v>
          </cell>
          <cell r="L3462">
            <v>2450</v>
          </cell>
        </row>
        <row r="3463">
          <cell r="D3463">
            <v>3236970</v>
          </cell>
          <cell r="E3463">
            <v>1000103036</v>
          </cell>
          <cell r="F3463">
            <v>1000103036</v>
          </cell>
          <cell r="G3463"/>
          <cell r="H3463" t="str">
            <v>WATER FILTER FLTGD P/N WF2075</v>
          </cell>
          <cell r="I3463">
            <v>2</v>
          </cell>
          <cell r="J3463" t="str">
            <v>EA</v>
          </cell>
          <cell r="K3463">
            <v>1120</v>
          </cell>
          <cell r="L3463">
            <v>560</v>
          </cell>
        </row>
        <row r="3464">
          <cell r="D3464">
            <v>3236971</v>
          </cell>
          <cell r="E3464">
            <v>1000103037</v>
          </cell>
          <cell r="F3464">
            <v>1000103037</v>
          </cell>
          <cell r="G3464"/>
          <cell r="H3464" t="str">
            <v>FUEL FILTER PRO FLTGD P/N FS19763</v>
          </cell>
          <cell r="I3464">
            <v>1</v>
          </cell>
          <cell r="J3464" t="str">
            <v>EA</v>
          </cell>
          <cell r="K3464">
            <v>654</v>
          </cell>
          <cell r="L3464">
            <v>654</v>
          </cell>
        </row>
        <row r="3465">
          <cell r="D3465">
            <v>3236971</v>
          </cell>
          <cell r="E3465">
            <v>1000103035</v>
          </cell>
          <cell r="F3465">
            <v>1000103035</v>
          </cell>
          <cell r="G3465"/>
          <cell r="H3465" t="str">
            <v>FUEL OIL FILTER FLTGD P/N FS1006</v>
          </cell>
          <cell r="I3465">
            <v>1</v>
          </cell>
          <cell r="J3465" t="str">
            <v>EA</v>
          </cell>
          <cell r="K3465">
            <v>1209</v>
          </cell>
          <cell r="L3465">
            <v>1209</v>
          </cell>
        </row>
        <row r="3466">
          <cell r="D3466">
            <v>3236971</v>
          </cell>
          <cell r="E3466">
            <v>1000103034</v>
          </cell>
          <cell r="F3466">
            <v>1000103034</v>
          </cell>
          <cell r="G3466"/>
          <cell r="H3466" t="str">
            <v>LUBRICATION ENGINE OIL FILTER FLTGD</v>
          </cell>
          <cell r="I3466">
            <v>4</v>
          </cell>
          <cell r="J3466" t="str">
            <v>EA</v>
          </cell>
          <cell r="K3466">
            <v>5812</v>
          </cell>
          <cell r="L3466">
            <v>1453</v>
          </cell>
        </row>
        <row r="3467">
          <cell r="D3467">
            <v>3236971</v>
          </cell>
          <cell r="E3467">
            <v>1000103038</v>
          </cell>
          <cell r="F3467">
            <v>1000103038</v>
          </cell>
          <cell r="G3467"/>
          <cell r="H3467" t="str">
            <v>TRANSMISSION FILTER P166136</v>
          </cell>
          <cell r="I3467">
            <v>1</v>
          </cell>
          <cell r="J3467" t="str">
            <v>EA</v>
          </cell>
          <cell r="K3467">
            <v>2450</v>
          </cell>
          <cell r="L3467">
            <v>2450</v>
          </cell>
        </row>
        <row r="3468">
          <cell r="D3468">
            <v>3236971</v>
          </cell>
          <cell r="E3468">
            <v>1000103036</v>
          </cell>
          <cell r="F3468">
            <v>1000103036</v>
          </cell>
          <cell r="G3468"/>
          <cell r="H3468" t="str">
            <v>WATER FILTER FLTGD P/N WF2075</v>
          </cell>
          <cell r="I3468">
            <v>2</v>
          </cell>
          <cell r="J3468" t="str">
            <v>EA</v>
          </cell>
          <cell r="K3468">
            <v>1120</v>
          </cell>
          <cell r="L3468">
            <v>560</v>
          </cell>
        </row>
        <row r="3469">
          <cell r="D3469">
            <v>3238750</v>
          </cell>
          <cell r="E3469" t="str">
            <v>AA1149</v>
          </cell>
          <cell r="F3469"/>
          <cell r="G3469">
            <v>4150333974</v>
          </cell>
          <cell r="H3469" t="str">
            <v>ลวดเชื่อมMIG (ER110S-G)C&amp;C-110</v>
          </cell>
          <cell r="I3469">
            <v>1</v>
          </cell>
          <cell r="J3469" t="str">
            <v>RL</v>
          </cell>
          <cell r="K3469">
            <v>7500</v>
          </cell>
          <cell r="L3469">
            <v>7500</v>
          </cell>
        </row>
        <row r="3470">
          <cell r="D3470">
            <v>3238750</v>
          </cell>
          <cell r="E3470" t="str">
            <v>AA1150</v>
          </cell>
          <cell r="F3470"/>
          <cell r="G3470">
            <v>4150333974</v>
          </cell>
          <cell r="H3470" t="str">
            <v>ลวดเชื่อมTIG (ER-90S-B3)BOHLER CM2-IG</v>
          </cell>
          <cell r="I3470">
            <v>5</v>
          </cell>
          <cell r="J3470" t="str">
            <v>BX</v>
          </cell>
          <cell r="K3470">
            <v>11825</v>
          </cell>
          <cell r="L3470">
            <v>2365</v>
          </cell>
        </row>
        <row r="3471">
          <cell r="D3471">
            <v>3238750</v>
          </cell>
          <cell r="E3471" t="str">
            <v>AA1151</v>
          </cell>
          <cell r="F3471"/>
          <cell r="G3471">
            <v>4150333974</v>
          </cell>
          <cell r="H3471" t="str">
            <v>ลวดเชื่อมTIG ROD(ER110S-G)BOHLER</v>
          </cell>
          <cell r="I3471">
            <v>5</v>
          </cell>
          <cell r="J3471" t="str">
            <v>BX</v>
          </cell>
          <cell r="K3471">
            <v>28600</v>
          </cell>
          <cell r="L3471">
            <v>5720</v>
          </cell>
        </row>
        <row r="3472">
          <cell r="D3472">
            <v>3238750</v>
          </cell>
          <cell r="E3472" t="str">
            <v>AA1152</v>
          </cell>
          <cell r="F3472"/>
          <cell r="G3472">
            <v>4150333974</v>
          </cell>
          <cell r="H3472" t="str">
            <v>ลวดเชื่อมTIG ROD(ER80S-B2)BOHLER DCMS-IG</v>
          </cell>
          <cell r="I3472">
            <v>5</v>
          </cell>
          <cell r="J3472" t="str">
            <v>BX</v>
          </cell>
          <cell r="K3472">
            <v>11150</v>
          </cell>
          <cell r="L3472">
            <v>2230</v>
          </cell>
        </row>
        <row r="3473">
          <cell r="D3473">
            <v>3243462</v>
          </cell>
          <cell r="E3473" t="str">
            <v>AA0507</v>
          </cell>
          <cell r="F3473"/>
          <cell r="G3473">
            <v>4150335278</v>
          </cell>
          <cell r="H3473" t="str">
            <v>KEY LOCKING INSERT M 12X1.75 OD18X1.5</v>
          </cell>
          <cell r="I3473">
            <v>20</v>
          </cell>
          <cell r="J3473" t="str">
            <v>EA</v>
          </cell>
          <cell r="K3473">
            <v>12000</v>
          </cell>
          <cell r="L3473">
            <v>600</v>
          </cell>
        </row>
        <row r="3474">
          <cell r="D3474">
            <v>3243462</v>
          </cell>
          <cell r="E3474" t="str">
            <v>AA0508</v>
          </cell>
          <cell r="F3474"/>
          <cell r="G3474">
            <v>4150335278</v>
          </cell>
          <cell r="H3474" t="str">
            <v>KEY LOCKING INSERT M 14X2 OD20X1.5</v>
          </cell>
          <cell r="I3474">
            <v>20</v>
          </cell>
          <cell r="J3474" t="str">
            <v>EA</v>
          </cell>
          <cell r="K3474">
            <v>20000</v>
          </cell>
          <cell r="L3474">
            <v>1000</v>
          </cell>
        </row>
        <row r="3475">
          <cell r="D3475">
            <v>3243462</v>
          </cell>
          <cell r="E3475" t="str">
            <v>AA0509</v>
          </cell>
          <cell r="F3475"/>
          <cell r="G3475">
            <v>4150335278</v>
          </cell>
          <cell r="H3475" t="str">
            <v>KEY LOCKING INSERT M 16X2 OD22X1.5</v>
          </cell>
          <cell r="I3475">
            <v>40</v>
          </cell>
          <cell r="J3475" t="str">
            <v>EA</v>
          </cell>
          <cell r="K3475">
            <v>40000</v>
          </cell>
          <cell r="L3475">
            <v>1000</v>
          </cell>
        </row>
        <row r="3476">
          <cell r="D3476">
            <v>3243477</v>
          </cell>
          <cell r="E3476" t="str">
            <v>AA0598</v>
          </cell>
          <cell r="F3476"/>
          <cell r="G3476">
            <v>4110188758</v>
          </cell>
          <cell r="H3476" t="str">
            <v>O-RING ID 380 MM. X CS12 MM. MAT SILICONE</v>
          </cell>
          <cell r="I3476">
            <v>6</v>
          </cell>
          <cell r="J3476" t="str">
            <v>EA </v>
          </cell>
          <cell r="K3476">
            <v>39000</v>
          </cell>
          <cell r="L3476">
            <v>6500</v>
          </cell>
        </row>
        <row r="3477">
          <cell r="D3477">
            <v>3243477</v>
          </cell>
          <cell r="E3477" t="str">
            <v>AA0599</v>
          </cell>
          <cell r="F3477"/>
          <cell r="G3477">
            <v>4110188758</v>
          </cell>
          <cell r="H3477" t="str">
            <v>O-RING ID 510 MM. X CS18 MM. MAT SILICONE</v>
          </cell>
          <cell r="I3477">
            <v>6</v>
          </cell>
          <cell r="J3477" t="str">
            <v>EA </v>
          </cell>
          <cell r="K3477">
            <v>45000</v>
          </cell>
          <cell r="L3477">
            <v>7500</v>
          </cell>
        </row>
        <row r="3478">
          <cell r="D3478">
            <v>3243479</v>
          </cell>
          <cell r="E3478" t="str">
            <v>AA0345</v>
          </cell>
          <cell r="F3478"/>
          <cell r="G3478">
            <v>4110188103</v>
          </cell>
          <cell r="H3478" t="str">
            <v>FLOATING SEAL DUAL CONE 380X405X40</v>
          </cell>
          <cell r="I3478">
            <v>2</v>
          </cell>
          <cell r="J3478" t="str">
            <v>EA</v>
          </cell>
          <cell r="K3478">
            <v>14200</v>
          </cell>
          <cell r="L3478">
            <v>7100</v>
          </cell>
        </row>
        <row r="3479">
          <cell r="D3479">
            <v>3243479</v>
          </cell>
          <cell r="E3479" t="str">
            <v>AA0346</v>
          </cell>
          <cell r="F3479"/>
          <cell r="G3479">
            <v>4110188103</v>
          </cell>
          <cell r="H3479" t="str">
            <v>FLOATING SEAL DUAL CONE 508X548X60</v>
          </cell>
          <cell r="I3479">
            <v>2</v>
          </cell>
          <cell r="J3479" t="str">
            <v>EA</v>
          </cell>
          <cell r="K3479">
            <v>34000</v>
          </cell>
          <cell r="L3479">
            <v>17000</v>
          </cell>
        </row>
        <row r="3480">
          <cell r="D3480">
            <v>3243479</v>
          </cell>
          <cell r="E3480" t="str">
            <v>AA0573</v>
          </cell>
          <cell r="F3480"/>
          <cell r="G3480">
            <v>4110188103</v>
          </cell>
          <cell r="H3480" t="str">
            <v>OIL SEAL TB 580X640X30MM.</v>
          </cell>
          <cell r="I3480">
            <v>2</v>
          </cell>
          <cell r="J3480" t="str">
            <v>EA</v>
          </cell>
          <cell r="K3480">
            <v>30400</v>
          </cell>
          <cell r="L3480">
            <v>15200</v>
          </cell>
        </row>
        <row r="3481">
          <cell r="D3481">
            <v>3243479</v>
          </cell>
          <cell r="E3481" t="str">
            <v>AA0581</v>
          </cell>
          <cell r="F3481"/>
          <cell r="G3481">
            <v>4110188103</v>
          </cell>
          <cell r="H3481" t="str">
            <v>O-RING 1023.00X8.00 NBR 70 SHORE A</v>
          </cell>
          <cell r="I3481">
            <v>4</v>
          </cell>
          <cell r="J3481" t="str">
            <v>EA</v>
          </cell>
          <cell r="K3481">
            <v>7840</v>
          </cell>
          <cell r="L3481">
            <v>1960</v>
          </cell>
        </row>
        <row r="3482">
          <cell r="D3482">
            <v>3243479</v>
          </cell>
          <cell r="E3482" t="str">
            <v>AA0582</v>
          </cell>
          <cell r="F3482"/>
          <cell r="G3482">
            <v>4110188103</v>
          </cell>
          <cell r="H3482" t="str">
            <v>O-RING 319.00X5.70 NBR 70 SHORE A</v>
          </cell>
          <cell r="I3482">
            <v>4</v>
          </cell>
          <cell r="J3482" t="str">
            <v>EA</v>
          </cell>
          <cell r="K3482">
            <v>1440</v>
          </cell>
          <cell r="L3482">
            <v>360</v>
          </cell>
        </row>
        <row r="3483">
          <cell r="D3483">
            <v>3243479</v>
          </cell>
          <cell r="E3483" t="str">
            <v>AA0583</v>
          </cell>
          <cell r="F3483"/>
          <cell r="G3483">
            <v>4110188103</v>
          </cell>
          <cell r="H3483" t="str">
            <v>O-RING 484.30X5.70 NBR 70 SHORE A</v>
          </cell>
          <cell r="I3483">
            <v>4</v>
          </cell>
          <cell r="J3483" t="str">
            <v>EA</v>
          </cell>
          <cell r="K3483">
            <v>1760</v>
          </cell>
          <cell r="L3483">
            <v>440</v>
          </cell>
        </row>
        <row r="3484">
          <cell r="D3484">
            <v>3243479</v>
          </cell>
          <cell r="E3484" t="str">
            <v>AA0585</v>
          </cell>
          <cell r="F3484"/>
          <cell r="G3484">
            <v>4110188103</v>
          </cell>
          <cell r="H3484" t="str">
            <v>O-RING 502.00X5.70 NBR 70 SHORE A</v>
          </cell>
          <cell r="I3484">
            <v>4</v>
          </cell>
          <cell r="J3484" t="str">
            <v>EA</v>
          </cell>
          <cell r="K3484">
            <v>2720</v>
          </cell>
          <cell r="L3484">
            <v>680</v>
          </cell>
        </row>
        <row r="3485">
          <cell r="D3485">
            <v>3243479</v>
          </cell>
          <cell r="E3485" t="str">
            <v>AA0586</v>
          </cell>
          <cell r="F3485"/>
          <cell r="G3485">
            <v>4110188103</v>
          </cell>
          <cell r="H3485" t="str">
            <v>O-RING 505.00X7.00 NBR 70 SHORE A</v>
          </cell>
          <cell r="I3485">
            <v>4</v>
          </cell>
          <cell r="J3485" t="str">
            <v>EA</v>
          </cell>
          <cell r="K3485">
            <v>4800</v>
          </cell>
          <cell r="L3485">
            <v>1200</v>
          </cell>
        </row>
        <row r="3486">
          <cell r="D3486">
            <v>3243479</v>
          </cell>
          <cell r="E3486" t="str">
            <v>AA0587</v>
          </cell>
          <cell r="F3486"/>
          <cell r="G3486">
            <v>4110188103</v>
          </cell>
          <cell r="H3486" t="str">
            <v>O-RING 650.00X6.00 NBR 70 SHORE A</v>
          </cell>
          <cell r="I3486">
            <v>8</v>
          </cell>
          <cell r="J3486" t="str">
            <v>EA</v>
          </cell>
          <cell r="K3486">
            <v>12160</v>
          </cell>
          <cell r="L3486">
            <v>1520</v>
          </cell>
        </row>
        <row r="3487">
          <cell r="D3487">
            <v>3243479</v>
          </cell>
          <cell r="E3487" t="str">
            <v>AA0588</v>
          </cell>
          <cell r="F3487"/>
          <cell r="G3487">
            <v>4110188103</v>
          </cell>
          <cell r="H3487" t="str">
            <v>O-RING 828.00X7.00 NBR 70 SHORE A</v>
          </cell>
          <cell r="I3487">
            <v>4</v>
          </cell>
          <cell r="J3487" t="str">
            <v>EA</v>
          </cell>
          <cell r="K3487">
            <v>6480</v>
          </cell>
          <cell r="L3487">
            <v>1620</v>
          </cell>
        </row>
        <row r="3488">
          <cell r="D3488">
            <v>3243479</v>
          </cell>
          <cell r="E3488" t="str">
            <v>AA1020</v>
          </cell>
          <cell r="F3488"/>
          <cell r="G3488">
            <v>4110188103</v>
          </cell>
          <cell r="H3488" t="str">
            <v>U-CUP SPAREAGE - P6-570 MAT. VITON</v>
          </cell>
          <cell r="I3488">
            <v>4</v>
          </cell>
          <cell r="J3488" t="str">
            <v>EA</v>
          </cell>
          <cell r="K3488">
            <v>18720</v>
          </cell>
          <cell r="L3488">
            <v>4680</v>
          </cell>
        </row>
        <row r="3489">
          <cell r="D3489">
            <v>3243479</v>
          </cell>
          <cell r="E3489" t="str">
            <v>AA1021</v>
          </cell>
          <cell r="F3489"/>
          <cell r="G3489">
            <v>4110188103</v>
          </cell>
          <cell r="H3489" t="str">
            <v>U-CUP SPAREAGE - P6-615 MAT. VITON</v>
          </cell>
          <cell r="I3489">
            <v>4</v>
          </cell>
          <cell r="J3489" t="str">
            <v>EA</v>
          </cell>
          <cell r="K3489">
            <v>18720</v>
          </cell>
          <cell r="L3489">
            <v>4680</v>
          </cell>
        </row>
        <row r="3490">
          <cell r="D3490">
            <v>3243494</v>
          </cell>
          <cell r="E3490" t="str">
            <v>AA0215</v>
          </cell>
          <cell r="F3490"/>
          <cell r="G3490">
            <v>4110188664</v>
          </cell>
          <cell r="H3490" t="str">
            <v>DISC #1 FMC P/N FM3057</v>
          </cell>
          <cell r="I3490">
            <v>10</v>
          </cell>
          <cell r="J3490" t="str">
            <v>EA</v>
          </cell>
          <cell r="K3490">
            <v>75000</v>
          </cell>
          <cell r="L3490">
            <v>7500</v>
          </cell>
        </row>
        <row r="3491">
          <cell r="D3491">
            <v>3243494</v>
          </cell>
          <cell r="E3491" t="str">
            <v>AA0216</v>
          </cell>
          <cell r="F3491"/>
          <cell r="G3491">
            <v>4110188664</v>
          </cell>
          <cell r="H3491" t="str">
            <v>DISC #3 FMC P/N FM3059</v>
          </cell>
          <cell r="I3491">
            <v>3</v>
          </cell>
          <cell r="J3491" t="str">
            <v>EA</v>
          </cell>
          <cell r="K3491">
            <v>22800</v>
          </cell>
          <cell r="L3491">
            <v>7600</v>
          </cell>
        </row>
        <row r="3492">
          <cell r="D3492">
            <v>3243494</v>
          </cell>
          <cell r="E3492" t="str">
            <v>AA0769</v>
          </cell>
          <cell r="F3492"/>
          <cell r="G3492">
            <v>4110188664</v>
          </cell>
          <cell r="H3492" t="str">
            <v>PLATE 4 FMC P/N FM3052MP</v>
          </cell>
          <cell r="I3492">
            <v>7</v>
          </cell>
          <cell r="J3492" t="str">
            <v>EA</v>
          </cell>
          <cell r="K3492">
            <v>49000</v>
          </cell>
          <cell r="L3492">
            <v>7000</v>
          </cell>
        </row>
        <row r="3493">
          <cell r="D3493">
            <v>3243495</v>
          </cell>
          <cell r="E3493">
            <v>3000017020</v>
          </cell>
          <cell r="F3493">
            <v>3000017020</v>
          </cell>
          <cell r="G3493"/>
          <cell r="H3493" t="str">
            <v>FILTER HYD HYDAC 0160MA010BN</v>
          </cell>
          <cell r="I3493">
            <v>2</v>
          </cell>
          <cell r="J3493" t="str">
            <v>EA</v>
          </cell>
          <cell r="K3493">
            <v>5964</v>
          </cell>
          <cell r="L3493">
            <v>2982</v>
          </cell>
        </row>
        <row r="3494">
          <cell r="D3494">
            <v>3243499</v>
          </cell>
          <cell r="E3494" t="str">
            <v>AA0230</v>
          </cell>
          <cell r="F3494"/>
          <cell r="G3494">
            <v>4110188634</v>
          </cell>
          <cell r="H3494" t="str">
            <v>DISC P/N WMPC13556</v>
          </cell>
          <cell r="I3494">
            <v>13</v>
          </cell>
          <cell r="J3494" t="str">
            <v>EA</v>
          </cell>
          <cell r="K3494">
            <v>105300</v>
          </cell>
          <cell r="L3494">
            <v>8100</v>
          </cell>
        </row>
        <row r="3495">
          <cell r="D3495">
            <v>3243500</v>
          </cell>
          <cell r="E3495" t="str">
            <v>AA0230</v>
          </cell>
          <cell r="F3495"/>
          <cell r="G3495">
            <v>4110188634</v>
          </cell>
          <cell r="H3495" t="str">
            <v>DISC P/N WMPC13556</v>
          </cell>
          <cell r="I3495">
            <v>13</v>
          </cell>
          <cell r="J3495" t="str">
            <v>EA</v>
          </cell>
          <cell r="K3495">
            <v>105300</v>
          </cell>
          <cell r="L3495">
            <v>8100</v>
          </cell>
        </row>
        <row r="3496">
          <cell r="D3496">
            <v>3243501</v>
          </cell>
          <cell r="E3496" t="str">
            <v>AA0230</v>
          </cell>
          <cell r="F3496"/>
          <cell r="G3496">
            <v>4110188634</v>
          </cell>
          <cell r="H3496" t="str">
            <v>DISC P/N WMPC13556</v>
          </cell>
          <cell r="I3496">
            <v>13</v>
          </cell>
          <cell r="J3496" t="str">
            <v>EA</v>
          </cell>
          <cell r="K3496">
            <v>105300</v>
          </cell>
          <cell r="L3496">
            <v>8100</v>
          </cell>
        </row>
        <row r="3497">
          <cell r="D3497">
            <v>3243502</v>
          </cell>
          <cell r="E3497" t="str">
            <v>AA0230</v>
          </cell>
          <cell r="F3497"/>
          <cell r="G3497">
            <v>4110188634</v>
          </cell>
          <cell r="H3497" t="str">
            <v>DISC P/N WMPC13556</v>
          </cell>
          <cell r="I3497">
            <v>13</v>
          </cell>
          <cell r="J3497" t="str">
            <v>EA</v>
          </cell>
          <cell r="K3497">
            <v>105300</v>
          </cell>
          <cell r="L3497">
            <v>8100</v>
          </cell>
        </row>
        <row r="3498">
          <cell r="D3498">
            <v>3243735</v>
          </cell>
          <cell r="E3498">
            <v>3000000719</v>
          </cell>
          <cell r="F3498">
            <v>3000000719</v>
          </cell>
          <cell r="G3498"/>
          <cell r="H3498" t="str">
            <v>BATTERY STORAGE 200A.</v>
          </cell>
          <cell r="I3498">
            <v>4</v>
          </cell>
          <cell r="J3498" t="str">
            <v>EA</v>
          </cell>
          <cell r="K3498">
            <v>23480</v>
          </cell>
          <cell r="L3498">
            <v>5870</v>
          </cell>
        </row>
        <row r="3499">
          <cell r="D3499">
            <v>3243852</v>
          </cell>
          <cell r="E3499" t="str">
            <v>AA0798</v>
          </cell>
          <cell r="F3499"/>
          <cell r="G3499">
            <v>4110188020</v>
          </cell>
          <cell r="H3499" t="str">
            <v>REAR PROPELLER SHAFT ASSEMBLY</v>
          </cell>
          <cell r="I3499">
            <v>1</v>
          </cell>
          <cell r="J3499" t="str">
            <v>EA </v>
          </cell>
          <cell r="K3499">
            <v>214000</v>
          </cell>
          <cell r="L3499">
            <v>214000</v>
          </cell>
        </row>
        <row r="3500">
          <cell r="D3500">
            <v>3243853</v>
          </cell>
          <cell r="E3500" t="str">
            <v>AA0798</v>
          </cell>
          <cell r="F3500"/>
          <cell r="G3500">
            <v>4110188020</v>
          </cell>
          <cell r="H3500" t="str">
            <v>REAR PROPELLER SHAFT ASSEMBLY</v>
          </cell>
          <cell r="I3500">
            <v>1</v>
          </cell>
          <cell r="J3500" t="str">
            <v>EA</v>
          </cell>
          <cell r="K3500">
            <v>214000</v>
          </cell>
          <cell r="L3500">
            <v>214000</v>
          </cell>
        </row>
        <row r="3501">
          <cell r="D3501">
            <v>3243982</v>
          </cell>
          <cell r="E3501" t="str">
            <v>AA0148</v>
          </cell>
          <cell r="F3501"/>
          <cell r="G3501">
            <v>4110187938</v>
          </cell>
          <cell r="H3501" t="str">
            <v>BYPASS VALVE ยี่ห้อ PALL P/N 50PSID</v>
          </cell>
          <cell r="I3501">
            <v>8</v>
          </cell>
          <cell r="J3501" t="str">
            <v>EA</v>
          </cell>
          <cell r="K3501">
            <v>27600</v>
          </cell>
          <cell r="L3501">
            <v>3450</v>
          </cell>
        </row>
        <row r="3502">
          <cell r="D3502">
            <v>3243983</v>
          </cell>
          <cell r="E3502" t="str">
            <v>AA0148</v>
          </cell>
          <cell r="F3502"/>
          <cell r="G3502">
            <v>4110187938</v>
          </cell>
          <cell r="H3502" t="str">
            <v>BYPASS VALVE ยี่ห้อ PALL P/N 50PSID</v>
          </cell>
          <cell r="I3502">
            <v>8</v>
          </cell>
          <cell r="J3502" t="str">
            <v>EA</v>
          </cell>
          <cell r="K3502">
            <v>27600</v>
          </cell>
          <cell r="L3502">
            <v>3450</v>
          </cell>
        </row>
        <row r="3503">
          <cell r="D3503">
            <v>3243987</v>
          </cell>
          <cell r="E3503" t="str">
            <v>AA0148</v>
          </cell>
          <cell r="F3503"/>
          <cell r="G3503">
            <v>4110187938</v>
          </cell>
          <cell r="H3503" t="str">
            <v>BYPASS VALVE ยี่ห้อ PALL P/N 50PSID</v>
          </cell>
          <cell r="I3503">
            <v>8</v>
          </cell>
          <cell r="J3503" t="str">
            <v>EA</v>
          </cell>
          <cell r="K3503">
            <v>27600</v>
          </cell>
          <cell r="L3503">
            <v>3450</v>
          </cell>
        </row>
        <row r="3504">
          <cell r="D3504">
            <v>3243989</v>
          </cell>
          <cell r="E3504" t="str">
            <v>AA0148</v>
          </cell>
          <cell r="F3504"/>
          <cell r="G3504">
            <v>4110187938</v>
          </cell>
          <cell r="H3504" t="str">
            <v>BYPASS VALVE ยี่ห้อ PALL P/N 50PSID</v>
          </cell>
          <cell r="I3504">
            <v>8</v>
          </cell>
          <cell r="J3504" t="str">
            <v>EA</v>
          </cell>
          <cell r="K3504">
            <v>27600</v>
          </cell>
          <cell r="L3504">
            <v>3450</v>
          </cell>
        </row>
        <row r="3505">
          <cell r="D3505">
            <v>3243992</v>
          </cell>
          <cell r="E3505" t="str">
            <v>AA0148</v>
          </cell>
          <cell r="F3505"/>
          <cell r="G3505">
            <v>4110187938</v>
          </cell>
          <cell r="H3505" t="str">
            <v>BYPASS VALVE ยี่ห้อ PALL P/N 50PSID</v>
          </cell>
          <cell r="I3505">
            <v>8</v>
          </cell>
          <cell r="J3505" t="str">
            <v>EA</v>
          </cell>
          <cell r="K3505">
            <v>27600</v>
          </cell>
          <cell r="L3505">
            <v>3450</v>
          </cell>
        </row>
        <row r="3506">
          <cell r="D3506">
            <v>3244167</v>
          </cell>
          <cell r="E3506" t="str">
            <v>AA0002</v>
          </cell>
          <cell r="F3506"/>
          <cell r="G3506" t="str">
            <v>4110188427</v>
          </cell>
          <cell r="H3506" t="str">
            <v>ABS/ASR KIT P/N 953-EGB-0058</v>
          </cell>
          <cell r="I3506">
            <v>1</v>
          </cell>
          <cell r="J3506" t="str">
            <v>SE</v>
          </cell>
          <cell r="K3506">
            <v>229890</v>
          </cell>
          <cell r="L3506">
            <v>229890</v>
          </cell>
        </row>
        <row r="3507">
          <cell r="D3507">
            <v>3244170</v>
          </cell>
          <cell r="E3507" t="str">
            <v>AA0002</v>
          </cell>
          <cell r="F3507"/>
          <cell r="G3507">
            <v>4110188427</v>
          </cell>
          <cell r="H3507" t="str">
            <v>ABS/ASR KIT P/N 953-EGB-0058</v>
          </cell>
          <cell r="I3507">
            <v>1</v>
          </cell>
          <cell r="J3507" t="str">
            <v>SE </v>
          </cell>
          <cell r="K3507">
            <v>229890</v>
          </cell>
          <cell r="L3507">
            <v>229890</v>
          </cell>
        </row>
        <row r="3508">
          <cell r="D3508">
            <v>3247781</v>
          </cell>
          <cell r="E3508">
            <v>3000000719</v>
          </cell>
          <cell r="F3508">
            <v>3000000719</v>
          </cell>
          <cell r="G3508"/>
          <cell r="H3508" t="str">
            <v>BATTERY STORAGE 200A.</v>
          </cell>
          <cell r="I3508">
            <v>4</v>
          </cell>
          <cell r="J3508" t="str">
            <v>EA</v>
          </cell>
          <cell r="K3508">
            <v>23480</v>
          </cell>
          <cell r="L3508">
            <v>5870</v>
          </cell>
        </row>
        <row r="3509">
          <cell r="D3509">
            <v>3248988</v>
          </cell>
          <cell r="E3509" t="str">
            <v>AA0355</v>
          </cell>
          <cell r="F3509"/>
          <cell r="G3509">
            <v>4110193529</v>
          </cell>
          <cell r="H3509" t="str">
            <v>FUEL TRANFER PUMP P/N 4975617</v>
          </cell>
          <cell r="I3509">
            <v>2</v>
          </cell>
          <cell r="J3509" t="str">
            <v>EA</v>
          </cell>
          <cell r="K3509">
            <v>76000</v>
          </cell>
          <cell r="L3509">
            <v>38000</v>
          </cell>
        </row>
        <row r="3510">
          <cell r="D3510">
            <v>3248988</v>
          </cell>
          <cell r="E3510" t="str">
            <v>AA0977</v>
          </cell>
          <cell r="F3510"/>
          <cell r="G3510">
            <v>4110193529</v>
          </cell>
          <cell r="H3510" t="str">
            <v>SWITCH PRESSURE P/N 4924925</v>
          </cell>
          <cell r="I3510">
            <v>4</v>
          </cell>
          <cell r="J3510" t="str">
            <v>EA</v>
          </cell>
          <cell r="K3510">
            <v>40000</v>
          </cell>
          <cell r="L3510">
            <v>10000</v>
          </cell>
        </row>
        <row r="3511">
          <cell r="D3511">
            <v>3250330</v>
          </cell>
          <cell r="E3511">
            <v>3000000719</v>
          </cell>
          <cell r="F3511">
            <v>3000000719</v>
          </cell>
          <cell r="G3511"/>
          <cell r="H3511" t="str">
            <v>BATTERY STORAGE 200A.</v>
          </cell>
          <cell r="I3511">
            <v>4</v>
          </cell>
          <cell r="J3511" t="str">
            <v>EA</v>
          </cell>
          <cell r="K3511">
            <v>23480</v>
          </cell>
          <cell r="L3511">
            <v>5870</v>
          </cell>
        </row>
        <row r="3512">
          <cell r="D3512">
            <v>3253255</v>
          </cell>
          <cell r="E3512">
            <v>3000003360</v>
          </cell>
          <cell r="F3512">
            <v>3000003360</v>
          </cell>
          <cell r="G3512" t="str">
            <v/>
          </cell>
          <cell r="H3512" t="str">
            <v>ADHESIVE BASE TYPE NATURAL FORM LIQUID</v>
          </cell>
          <cell r="I3512">
            <v>5</v>
          </cell>
          <cell r="J3512" t="str">
            <v>CN</v>
          </cell>
          <cell r="K3512">
            <v>728.81</v>
          </cell>
          <cell r="L3512">
            <v>145.762</v>
          </cell>
        </row>
        <row r="3513">
          <cell r="D3513">
            <v>3253255</v>
          </cell>
          <cell r="E3513">
            <v>1000003021</v>
          </cell>
          <cell r="F3513">
            <v>1000003021</v>
          </cell>
          <cell r="G3513" t="str">
            <v/>
          </cell>
          <cell r="H3513" t="str">
            <v>AIR BREATHER HYDAC BF-P-3G-10W1.0</v>
          </cell>
          <cell r="I3513">
            <v>1</v>
          </cell>
          <cell r="J3513" t="str">
            <v>EA</v>
          </cell>
          <cell r="K3513">
            <v>595</v>
          </cell>
          <cell r="L3513">
            <v>595</v>
          </cell>
        </row>
        <row r="3514">
          <cell r="D3514">
            <v>3253255</v>
          </cell>
          <cell r="E3514">
            <v>1000003021</v>
          </cell>
          <cell r="F3514">
            <v>1000003021</v>
          </cell>
          <cell r="G3514" t="str">
            <v/>
          </cell>
          <cell r="H3514" t="str">
            <v>AIR BREATHER HYDAC BF-P-3G-10W1.0</v>
          </cell>
          <cell r="I3514">
            <v>9</v>
          </cell>
          <cell r="J3514" t="str">
            <v>EA</v>
          </cell>
          <cell r="K3514">
            <v>5355</v>
          </cell>
          <cell r="L3514">
            <v>595</v>
          </cell>
        </row>
        <row r="3515">
          <cell r="D3515">
            <v>3253255</v>
          </cell>
          <cell r="E3515">
            <v>1000103066</v>
          </cell>
          <cell r="F3515">
            <v>1000103066</v>
          </cell>
          <cell r="G3515" t="str">
            <v/>
          </cell>
          <cell r="H3515" t="str">
            <v>AIR DRIER FILTER 4324100202</v>
          </cell>
          <cell r="I3515">
            <v>4</v>
          </cell>
          <cell r="J3515" t="str">
            <v>EA</v>
          </cell>
          <cell r="K3515">
            <v>2869.7</v>
          </cell>
          <cell r="L3515">
            <v>717.42499999999995</v>
          </cell>
        </row>
        <row r="3516">
          <cell r="D3516">
            <v>3253255</v>
          </cell>
          <cell r="E3516">
            <v>3000003462</v>
          </cell>
          <cell r="F3516">
            <v>3000003462</v>
          </cell>
          <cell r="G3516" t="str">
            <v/>
          </cell>
          <cell r="H3516" t="str">
            <v>BAR METAL 3X25MM.X6M FLAT BAR STEEL</v>
          </cell>
          <cell r="I3516">
            <v>3</v>
          </cell>
          <cell r="J3516" t="str">
            <v>EA</v>
          </cell>
          <cell r="K3516">
            <v>408.9</v>
          </cell>
          <cell r="L3516">
            <v>136.29999999999998</v>
          </cell>
        </row>
        <row r="3517">
          <cell r="D3517">
            <v>3253255</v>
          </cell>
          <cell r="E3517">
            <v>3000000018</v>
          </cell>
          <cell r="F3517">
            <v>3000000018</v>
          </cell>
          <cell r="G3517" t="str">
            <v/>
          </cell>
          <cell r="H3517" t="str">
            <v>BAR METAL 6MM.X10M RD SR24 STEEL</v>
          </cell>
          <cell r="I3517">
            <v>3</v>
          </cell>
          <cell r="J3517" t="str">
            <v>EA</v>
          </cell>
          <cell r="K3517">
            <v>174.9</v>
          </cell>
          <cell r="L3517">
            <v>58.300000000000004</v>
          </cell>
        </row>
        <row r="3518">
          <cell r="D3518">
            <v>3253255</v>
          </cell>
          <cell r="E3518">
            <v>3000003473</v>
          </cell>
          <cell r="F3518">
            <v>3000003473</v>
          </cell>
          <cell r="G3518" t="str">
            <v/>
          </cell>
          <cell r="H3518" t="str">
            <v>BAR METAL 6X25MM.X6M FLAT BAR STEEL</v>
          </cell>
          <cell r="I3518">
            <v>3</v>
          </cell>
          <cell r="J3518" t="str">
            <v>EA</v>
          </cell>
          <cell r="K3518">
            <v>799.57</v>
          </cell>
          <cell r="L3518">
            <v>266.52333333333337</v>
          </cell>
        </row>
        <row r="3519">
          <cell r="D3519">
            <v>3253255</v>
          </cell>
          <cell r="E3519">
            <v>3000003474</v>
          </cell>
          <cell r="F3519">
            <v>3000003474</v>
          </cell>
          <cell r="G3519" t="str">
            <v/>
          </cell>
          <cell r="H3519" t="str">
            <v>BAR METAL 6X30MM.X6M FLAT BAR STEEL</v>
          </cell>
          <cell r="I3519">
            <v>3</v>
          </cell>
          <cell r="J3519" t="str">
            <v>MR</v>
          </cell>
          <cell r="K3519">
            <v>163.66999999999999</v>
          </cell>
          <cell r="L3519">
            <v>54.556666666666665</v>
          </cell>
        </row>
        <row r="3520">
          <cell r="D3520">
            <v>3253255</v>
          </cell>
          <cell r="E3520">
            <v>3000000019</v>
          </cell>
          <cell r="F3520">
            <v>3000000019</v>
          </cell>
          <cell r="G3520" t="str">
            <v/>
          </cell>
          <cell r="H3520" t="str">
            <v>BAR METAL 9MM.X10M RD SR24 STEEL</v>
          </cell>
          <cell r="I3520">
            <v>5</v>
          </cell>
          <cell r="J3520" t="str">
            <v>EA</v>
          </cell>
          <cell r="K3520">
            <v>647.73</v>
          </cell>
          <cell r="L3520">
            <v>129.54599999999999</v>
          </cell>
        </row>
        <row r="3521">
          <cell r="D3521">
            <v>3253255</v>
          </cell>
          <cell r="E3521">
            <v>1000103062</v>
          </cell>
          <cell r="F3521">
            <v>1000103062</v>
          </cell>
          <cell r="G3521" t="str">
            <v/>
          </cell>
          <cell r="H3521" t="str">
            <v>BRAKE RETURN FILTER RHR850G20V</v>
          </cell>
          <cell r="I3521">
            <v>4</v>
          </cell>
          <cell r="J3521" t="str">
            <v>EA</v>
          </cell>
          <cell r="K3521">
            <v>27917.62</v>
          </cell>
          <cell r="L3521">
            <v>6979.4049999999997</v>
          </cell>
        </row>
        <row r="3522">
          <cell r="D3522">
            <v>3253255</v>
          </cell>
          <cell r="E3522">
            <v>1000103062</v>
          </cell>
          <cell r="F3522">
            <v>1000103062</v>
          </cell>
          <cell r="G3522" t="str">
            <v/>
          </cell>
          <cell r="H3522" t="str">
            <v>BRAKE RETURN FILTER RHR850G20V</v>
          </cell>
          <cell r="I3522">
            <v>5</v>
          </cell>
          <cell r="J3522" t="str">
            <v>EA</v>
          </cell>
          <cell r="K3522">
            <v>34766.67</v>
          </cell>
          <cell r="L3522">
            <v>6953.3339999999998</v>
          </cell>
        </row>
        <row r="3523">
          <cell r="D3523">
            <v>3253255</v>
          </cell>
          <cell r="E3523">
            <v>3000000803</v>
          </cell>
          <cell r="F3523">
            <v>3000000803</v>
          </cell>
          <cell r="G3523" t="str">
            <v/>
          </cell>
          <cell r="H3523" t="str">
            <v>CABLE ELECTRIC NEWARGA 35SQ.MM.</v>
          </cell>
          <cell r="I3523">
            <v>100</v>
          </cell>
          <cell r="J3523" t="str">
            <v>MR</v>
          </cell>
          <cell r="K3523">
            <v>22400</v>
          </cell>
          <cell r="L3523">
            <v>224</v>
          </cell>
        </row>
        <row r="3524">
          <cell r="D3524">
            <v>3253255</v>
          </cell>
          <cell r="E3524">
            <v>3000037604</v>
          </cell>
          <cell r="F3524">
            <v>3000037604</v>
          </cell>
          <cell r="G3524" t="str">
            <v/>
          </cell>
          <cell r="H3524" t="str">
            <v>CAP ASSY FIG16.03 TOYOTA 1640136011</v>
          </cell>
          <cell r="I3524">
            <v>5</v>
          </cell>
          <cell r="J3524" t="str">
            <v>EA</v>
          </cell>
          <cell r="K3524">
            <v>2644</v>
          </cell>
          <cell r="L3524">
            <v>528.79999999999995</v>
          </cell>
        </row>
        <row r="3525">
          <cell r="D3525">
            <v>3253255</v>
          </cell>
          <cell r="E3525">
            <v>3000005505</v>
          </cell>
          <cell r="F3525">
            <v>3000005505</v>
          </cell>
          <cell r="G3525" t="str">
            <v/>
          </cell>
          <cell r="H3525" t="str">
            <v>CLAMP HOSE 2-3/4 - 3-1/2 IN. MAT.GALV.</v>
          </cell>
          <cell r="I3525">
            <v>13</v>
          </cell>
          <cell r="J3525" t="str">
            <v>EA</v>
          </cell>
          <cell r="K3525">
            <v>95.42</v>
          </cell>
          <cell r="L3525">
            <v>7.34</v>
          </cell>
        </row>
        <row r="3526">
          <cell r="D3526">
            <v>3253255</v>
          </cell>
          <cell r="E3526">
            <v>3000005505</v>
          </cell>
          <cell r="F3526">
            <v>3000005505</v>
          </cell>
          <cell r="G3526" t="str">
            <v/>
          </cell>
          <cell r="H3526" t="str">
            <v>CLAMP HOSE 2-3/4 - 3-1/2 IN. MAT.GALV.</v>
          </cell>
          <cell r="I3526">
            <v>87</v>
          </cell>
          <cell r="J3526" t="str">
            <v>EA</v>
          </cell>
          <cell r="K3526">
            <v>638.58000000000004</v>
          </cell>
          <cell r="L3526">
            <v>7.3400000000000007</v>
          </cell>
        </row>
        <row r="3527">
          <cell r="D3527">
            <v>3253255</v>
          </cell>
          <cell r="E3527">
            <v>3000005496</v>
          </cell>
          <cell r="F3527">
            <v>3000005496</v>
          </cell>
          <cell r="G3527" t="str">
            <v/>
          </cell>
          <cell r="H3527" t="str">
            <v>CLAMP HOSE 5 TO 5-3/4IN.</v>
          </cell>
          <cell r="I3527">
            <v>20</v>
          </cell>
          <cell r="J3527" t="str">
            <v>EA</v>
          </cell>
          <cell r="K3527">
            <v>248</v>
          </cell>
          <cell r="L3527">
            <v>12.4</v>
          </cell>
        </row>
        <row r="3528">
          <cell r="D3528">
            <v>3253255</v>
          </cell>
          <cell r="E3528">
            <v>3000005496</v>
          </cell>
          <cell r="F3528">
            <v>3000005496</v>
          </cell>
          <cell r="G3528" t="str">
            <v/>
          </cell>
          <cell r="H3528" t="str">
            <v>CLAMP HOSE 5 TO 5-3/4IN.</v>
          </cell>
          <cell r="I3528">
            <v>30</v>
          </cell>
          <cell r="J3528" t="str">
            <v>EA</v>
          </cell>
          <cell r="K3528">
            <v>372</v>
          </cell>
          <cell r="L3528">
            <v>12.4</v>
          </cell>
        </row>
        <row r="3529">
          <cell r="D3529">
            <v>3253255</v>
          </cell>
          <cell r="E3529">
            <v>3000005503</v>
          </cell>
          <cell r="F3529">
            <v>3000005503</v>
          </cell>
          <cell r="G3529" t="str">
            <v/>
          </cell>
          <cell r="H3529" t="str">
            <v>CLAMP HOSE SIZE 1-1/2IN.MATL.STEEL</v>
          </cell>
          <cell r="I3529">
            <v>50</v>
          </cell>
          <cell r="J3529" t="str">
            <v>EA</v>
          </cell>
          <cell r="K3529">
            <v>305</v>
          </cell>
          <cell r="L3529">
            <v>6.1</v>
          </cell>
        </row>
        <row r="3530">
          <cell r="D3530">
            <v>3253255</v>
          </cell>
          <cell r="E3530">
            <v>3000001030</v>
          </cell>
          <cell r="F3530">
            <v>3000001030</v>
          </cell>
          <cell r="G3530" t="str">
            <v/>
          </cell>
          <cell r="H3530" t="str">
            <v>CLIP ELEC.25A;CROCCODILE CLIP</v>
          </cell>
          <cell r="I3530">
            <v>20</v>
          </cell>
          <cell r="J3530" t="str">
            <v>EA</v>
          </cell>
          <cell r="K3530">
            <v>480</v>
          </cell>
          <cell r="L3530">
            <v>24</v>
          </cell>
        </row>
        <row r="3531">
          <cell r="D3531">
            <v>3253255</v>
          </cell>
          <cell r="E3531">
            <v>1000103037</v>
          </cell>
          <cell r="F3531">
            <v>1000103037</v>
          </cell>
          <cell r="G3531" t="str">
            <v/>
          </cell>
          <cell r="H3531" t="str">
            <v>FUEL FILTER PRO FLTGD P/N FS19763</v>
          </cell>
          <cell r="I3531">
            <v>4</v>
          </cell>
          <cell r="J3531" t="str">
            <v>EA</v>
          </cell>
          <cell r="K3531">
            <v>2616</v>
          </cell>
          <cell r="L3531">
            <v>654</v>
          </cell>
        </row>
        <row r="3532">
          <cell r="D3532">
            <v>3253255</v>
          </cell>
          <cell r="E3532">
            <v>1000103035</v>
          </cell>
          <cell r="F3532">
            <v>1000103035</v>
          </cell>
          <cell r="G3532" t="str">
            <v/>
          </cell>
          <cell r="H3532" t="str">
            <v>FUEL OIL FILTER FLTGD P/N FS1006</v>
          </cell>
          <cell r="I3532">
            <v>4</v>
          </cell>
          <cell r="J3532" t="str">
            <v>EA</v>
          </cell>
          <cell r="K3532">
            <v>4836</v>
          </cell>
          <cell r="L3532">
            <v>1209</v>
          </cell>
        </row>
        <row r="3533">
          <cell r="D3533">
            <v>3253255</v>
          </cell>
          <cell r="E3533">
            <v>2900000026</v>
          </cell>
          <cell r="F3533">
            <v>2900000026</v>
          </cell>
          <cell r="G3533" t="str">
            <v/>
          </cell>
          <cell r="H3533" t="str">
            <v>GAS NITROGEN TECHNICAL 6- 7 CU.M/EA</v>
          </cell>
          <cell r="I3533">
            <v>1</v>
          </cell>
          <cell r="J3533" t="str">
            <v>EA</v>
          </cell>
          <cell r="K3533">
            <v>139.99</v>
          </cell>
          <cell r="L3533">
            <v>139.99</v>
          </cell>
        </row>
        <row r="3534">
          <cell r="D3534">
            <v>3253255</v>
          </cell>
          <cell r="E3534">
            <v>2900000027</v>
          </cell>
          <cell r="F3534">
            <v>2900000027</v>
          </cell>
          <cell r="G3534" t="str">
            <v/>
          </cell>
          <cell r="H3534" t="str">
            <v>GAS OXYGEN TECHNICAL 6 CU.M/EA</v>
          </cell>
          <cell r="I3534">
            <v>3</v>
          </cell>
          <cell r="J3534" t="str">
            <v>EA</v>
          </cell>
          <cell r="K3534">
            <v>290.5</v>
          </cell>
          <cell r="L3534">
            <v>96.833333333333329</v>
          </cell>
        </row>
        <row r="3535">
          <cell r="D3535">
            <v>3253255</v>
          </cell>
          <cell r="E3535">
            <v>3000006588</v>
          </cell>
          <cell r="F3535">
            <v>3000006588</v>
          </cell>
          <cell r="G3535" t="str">
            <v/>
          </cell>
          <cell r="H3535" t="str">
            <v>GASKET FLELXOID 1/32INX1MR</v>
          </cell>
          <cell r="I3535">
            <v>10</v>
          </cell>
          <cell r="J3535" t="str">
            <v>FT</v>
          </cell>
          <cell r="K3535">
            <v>630</v>
          </cell>
          <cell r="L3535">
            <v>63</v>
          </cell>
        </row>
        <row r="3536">
          <cell r="D3536">
            <v>3253255</v>
          </cell>
          <cell r="E3536">
            <v>3000003408</v>
          </cell>
          <cell r="F3536">
            <v>3000003408</v>
          </cell>
          <cell r="G3536" t="str">
            <v/>
          </cell>
          <cell r="H3536" t="str">
            <v>GASKET SHEET 1*1270*1270MM.350C.50KGF</v>
          </cell>
          <cell r="I3536">
            <v>1</v>
          </cell>
          <cell r="J3536" t="str">
            <v>SH</v>
          </cell>
          <cell r="K3536">
            <v>503.36</v>
          </cell>
          <cell r="L3536">
            <v>503.36</v>
          </cell>
        </row>
        <row r="3537">
          <cell r="D3537">
            <v>3253255</v>
          </cell>
          <cell r="E3537">
            <v>3000003406</v>
          </cell>
          <cell r="F3537">
            <v>3000003406</v>
          </cell>
          <cell r="G3537" t="str">
            <v/>
          </cell>
          <cell r="H3537" t="str">
            <v>GASKET SHEET 3*1270*1270MM.350C.50KGF</v>
          </cell>
          <cell r="I3537">
            <v>1</v>
          </cell>
          <cell r="J3537" t="str">
            <v>SH</v>
          </cell>
          <cell r="K3537">
            <v>1195</v>
          </cell>
          <cell r="L3537">
            <v>1195</v>
          </cell>
        </row>
        <row r="3538">
          <cell r="D3538">
            <v>3253255</v>
          </cell>
          <cell r="E3538">
            <v>2900000053</v>
          </cell>
          <cell r="F3538">
            <v>2900000053</v>
          </cell>
          <cell r="G3538" t="str">
            <v/>
          </cell>
          <cell r="H3538" t="str">
            <v>GEAR OIL PN.140 API GL5 MIL-L-2105D</v>
          </cell>
          <cell r="I3538">
            <v>200</v>
          </cell>
          <cell r="J3538" t="str">
            <v>LR</v>
          </cell>
          <cell r="K3538">
            <v>10210.65</v>
          </cell>
          <cell r="L3538">
            <v>51.053249999999998</v>
          </cell>
        </row>
        <row r="3539">
          <cell r="D3539">
            <v>3253255</v>
          </cell>
          <cell r="E3539">
            <v>2900000081</v>
          </cell>
          <cell r="F3539">
            <v>2900000081</v>
          </cell>
          <cell r="G3539" t="str">
            <v/>
          </cell>
          <cell r="H3539" t="str">
            <v>GREASE EXTREME PRESSURE</v>
          </cell>
          <cell r="I3539">
            <v>360</v>
          </cell>
          <cell r="J3539" t="str">
            <v>KG</v>
          </cell>
          <cell r="K3539">
            <v>28440</v>
          </cell>
          <cell r="L3539">
            <v>79</v>
          </cell>
        </row>
        <row r="3540">
          <cell r="D3540">
            <v>3253255</v>
          </cell>
          <cell r="E3540">
            <v>2900000081</v>
          </cell>
          <cell r="F3540">
            <v>2900000081</v>
          </cell>
          <cell r="G3540" t="str">
            <v/>
          </cell>
          <cell r="H3540" t="str">
            <v>GREASE EXTREME PRESSURE</v>
          </cell>
          <cell r="I3540">
            <v>360</v>
          </cell>
          <cell r="J3540" t="str">
            <v>KG</v>
          </cell>
          <cell r="K3540">
            <v>37250.53</v>
          </cell>
          <cell r="L3540">
            <v>103.47369444444445</v>
          </cell>
        </row>
        <row r="3541">
          <cell r="D3541">
            <v>3253255</v>
          </cell>
          <cell r="E3541">
            <v>3000038003</v>
          </cell>
          <cell r="F3541">
            <v>3000038003</v>
          </cell>
          <cell r="G3541" t="str">
            <v/>
          </cell>
          <cell r="H3541" t="str">
            <v>HORN ND LTG072200+HTG07</v>
          </cell>
          <cell r="I3541">
            <v>3</v>
          </cell>
          <cell r="J3541" t="str">
            <v>SE</v>
          </cell>
          <cell r="K3541">
            <v>2100</v>
          </cell>
          <cell r="L3541">
            <v>700</v>
          </cell>
        </row>
        <row r="3542">
          <cell r="D3542">
            <v>3253255</v>
          </cell>
          <cell r="E3542">
            <v>3000038003</v>
          </cell>
          <cell r="F3542">
            <v>3000038003</v>
          </cell>
          <cell r="G3542" t="str">
            <v/>
          </cell>
          <cell r="H3542" t="str">
            <v>HORN ND LTG072200+HTG07</v>
          </cell>
          <cell r="I3542">
            <v>5</v>
          </cell>
          <cell r="J3542" t="str">
            <v>SE</v>
          </cell>
          <cell r="K3542">
            <v>3500</v>
          </cell>
          <cell r="L3542">
            <v>700</v>
          </cell>
        </row>
        <row r="3543">
          <cell r="D3543">
            <v>3253255</v>
          </cell>
          <cell r="E3543">
            <v>3000021153</v>
          </cell>
          <cell r="F3543">
            <v>3000021153</v>
          </cell>
          <cell r="G3543" t="str">
            <v/>
          </cell>
          <cell r="H3543" t="str">
            <v>HOSE P40 D4H CAT 371-8949</v>
          </cell>
          <cell r="I3543">
            <v>500</v>
          </cell>
          <cell r="J3543" t="str">
            <v>CM</v>
          </cell>
          <cell r="K3543">
            <v>22000</v>
          </cell>
          <cell r="L3543">
            <v>44</v>
          </cell>
        </row>
        <row r="3544">
          <cell r="D3544">
            <v>3253255</v>
          </cell>
          <cell r="E3544">
            <v>3000019036</v>
          </cell>
          <cell r="F3544">
            <v>3000019036</v>
          </cell>
          <cell r="G3544" t="str">
            <v/>
          </cell>
          <cell r="H3544" t="str">
            <v>HOSE P40 D9N CAT 3718946</v>
          </cell>
          <cell r="I3544">
            <v>500</v>
          </cell>
          <cell r="J3544" t="str">
            <v>CM</v>
          </cell>
          <cell r="K3544">
            <v>18500</v>
          </cell>
          <cell r="L3544">
            <v>37</v>
          </cell>
        </row>
        <row r="3545">
          <cell r="D3545">
            <v>3253255</v>
          </cell>
          <cell r="E3545">
            <v>3000014695</v>
          </cell>
          <cell r="F3545">
            <v>3000014695</v>
          </cell>
          <cell r="G3545" t="str">
            <v/>
          </cell>
          <cell r="H3545" t="str">
            <v>HOSE P41 D9N CAT 5P1268</v>
          </cell>
          <cell r="I3545">
            <v>500</v>
          </cell>
          <cell r="J3545" t="str">
            <v>CM</v>
          </cell>
          <cell r="K3545">
            <v>30000</v>
          </cell>
          <cell r="L3545">
            <v>60</v>
          </cell>
        </row>
        <row r="3546">
          <cell r="D3546">
            <v>3253255</v>
          </cell>
          <cell r="E3546">
            <v>1000103065</v>
          </cell>
          <cell r="F3546">
            <v>1000103065</v>
          </cell>
          <cell r="G3546" t="str">
            <v/>
          </cell>
          <cell r="H3546" t="str">
            <v>HYDRAULIC BREATHER WP839</v>
          </cell>
          <cell r="I3546">
            <v>8</v>
          </cell>
          <cell r="J3546" t="str">
            <v>EA</v>
          </cell>
          <cell r="K3546">
            <v>12000</v>
          </cell>
          <cell r="L3546">
            <v>1500</v>
          </cell>
        </row>
        <row r="3547">
          <cell r="D3547">
            <v>3253255</v>
          </cell>
          <cell r="E3547">
            <v>2900000103</v>
          </cell>
          <cell r="F3547">
            <v>2900000103</v>
          </cell>
          <cell r="G3547" t="str">
            <v/>
          </cell>
          <cell r="H3547" t="str">
            <v>HYDRAULIC FLUID</v>
          </cell>
          <cell r="I3547">
            <v>16</v>
          </cell>
          <cell r="J3547" t="str">
            <v>LR</v>
          </cell>
          <cell r="K3547">
            <v>1080.01</v>
          </cell>
          <cell r="L3547">
            <v>67.500624999999999</v>
          </cell>
        </row>
        <row r="3548">
          <cell r="D3548">
            <v>3253255</v>
          </cell>
          <cell r="E3548">
            <v>2900000103</v>
          </cell>
          <cell r="F3548">
            <v>2900000103</v>
          </cell>
          <cell r="G3548" t="str">
            <v/>
          </cell>
          <cell r="H3548" t="str">
            <v>HYDRAULIC FLUID</v>
          </cell>
          <cell r="I3548">
            <v>400</v>
          </cell>
          <cell r="J3548" t="str">
            <v>LR</v>
          </cell>
          <cell r="K3548">
            <v>27000.27</v>
          </cell>
          <cell r="L3548">
            <v>67.500675000000001</v>
          </cell>
        </row>
        <row r="3549">
          <cell r="D3549">
            <v>3253255</v>
          </cell>
          <cell r="E3549">
            <v>2900000103</v>
          </cell>
          <cell r="F3549">
            <v>2900000103</v>
          </cell>
          <cell r="G3549" t="str">
            <v/>
          </cell>
          <cell r="H3549" t="str">
            <v>HYDRAULIC FLUID</v>
          </cell>
          <cell r="I3549">
            <v>832</v>
          </cell>
          <cell r="J3549" t="str">
            <v>LR</v>
          </cell>
          <cell r="K3549">
            <v>56164.74</v>
          </cell>
          <cell r="L3549">
            <v>67.505697115384606</v>
          </cell>
        </row>
        <row r="3550">
          <cell r="D3550">
            <v>3253255</v>
          </cell>
          <cell r="E3550">
            <v>2900000104</v>
          </cell>
          <cell r="F3550">
            <v>2900000104</v>
          </cell>
          <cell r="G3550" t="str">
            <v/>
          </cell>
          <cell r="H3550" t="str">
            <v>HYDRAULIC FLUID PETROLEUM BASE 10 PKG.</v>
          </cell>
          <cell r="I3550">
            <v>400</v>
          </cell>
          <cell r="J3550" t="str">
            <v>LR</v>
          </cell>
          <cell r="K3550">
            <v>18755.2</v>
          </cell>
          <cell r="L3550">
            <v>46.888000000000005</v>
          </cell>
        </row>
        <row r="3551">
          <cell r="D3551">
            <v>3253255</v>
          </cell>
          <cell r="E3551">
            <v>2900000104</v>
          </cell>
          <cell r="F3551">
            <v>2900000104</v>
          </cell>
          <cell r="G3551" t="str">
            <v/>
          </cell>
          <cell r="H3551" t="str">
            <v>HYDRAULIC FLUID PETROLEUM BASE 10 PKG.</v>
          </cell>
          <cell r="I3551">
            <v>800</v>
          </cell>
          <cell r="J3551" t="str">
            <v>LR</v>
          </cell>
          <cell r="K3551">
            <v>37510.39</v>
          </cell>
          <cell r="L3551">
            <v>46.887987500000001</v>
          </cell>
        </row>
        <row r="3552">
          <cell r="D3552">
            <v>3253255</v>
          </cell>
          <cell r="E3552">
            <v>2900000104</v>
          </cell>
          <cell r="F3552">
            <v>2900000104</v>
          </cell>
          <cell r="G3552" t="str">
            <v/>
          </cell>
          <cell r="H3552" t="str">
            <v>HYDRAULIC FLUID PETROLEUM BASE 10 PKG.</v>
          </cell>
          <cell r="I3552">
            <v>800</v>
          </cell>
          <cell r="J3552" t="str">
            <v>LR</v>
          </cell>
          <cell r="K3552">
            <v>37517.980000000003</v>
          </cell>
          <cell r="L3552">
            <v>46.897475000000007</v>
          </cell>
        </row>
        <row r="3553">
          <cell r="D3553">
            <v>3253255</v>
          </cell>
          <cell r="E3553">
            <v>2900000104</v>
          </cell>
          <cell r="F3553">
            <v>2900000104</v>
          </cell>
          <cell r="G3553" t="str">
            <v/>
          </cell>
          <cell r="H3553" t="str">
            <v>HYDRAULIC FLUID PETROLEUM BASE 10 PKG.</v>
          </cell>
          <cell r="I3553">
            <v>800</v>
          </cell>
          <cell r="J3553" t="str">
            <v>LR</v>
          </cell>
          <cell r="K3553">
            <v>37517.97</v>
          </cell>
          <cell r="L3553">
            <v>46.897462500000003</v>
          </cell>
        </row>
        <row r="3554">
          <cell r="D3554">
            <v>3253255</v>
          </cell>
          <cell r="E3554">
            <v>2900000104</v>
          </cell>
          <cell r="F3554">
            <v>2900000104</v>
          </cell>
          <cell r="G3554" t="str">
            <v/>
          </cell>
          <cell r="H3554" t="str">
            <v>HYDRAULIC FLUID PETROLEUM BASE 10 PKG.</v>
          </cell>
          <cell r="I3554">
            <v>800</v>
          </cell>
          <cell r="J3554" t="str">
            <v>LR</v>
          </cell>
          <cell r="K3554">
            <v>37519.49</v>
          </cell>
          <cell r="L3554">
            <v>46.899362499999995</v>
          </cell>
        </row>
        <row r="3555">
          <cell r="D3555">
            <v>3253255</v>
          </cell>
          <cell r="E3555">
            <v>2900000104</v>
          </cell>
          <cell r="F3555">
            <v>2900000104</v>
          </cell>
          <cell r="G3555" t="str">
            <v/>
          </cell>
          <cell r="H3555" t="str">
            <v>HYDRAULIC FLUID PETROLEUM BASE 10 PKG.</v>
          </cell>
          <cell r="I3555">
            <v>1200</v>
          </cell>
          <cell r="J3555" t="str">
            <v>LR</v>
          </cell>
          <cell r="K3555">
            <v>55857.27</v>
          </cell>
          <cell r="L3555">
            <v>46.547725</v>
          </cell>
        </row>
        <row r="3556">
          <cell r="D3556">
            <v>3253255</v>
          </cell>
          <cell r="E3556">
            <v>2900000104</v>
          </cell>
          <cell r="F3556">
            <v>2900000104</v>
          </cell>
          <cell r="G3556" t="str">
            <v/>
          </cell>
          <cell r="H3556" t="str">
            <v>HYDRAULIC FLUID PETROLEUM BASE 10 PKG.</v>
          </cell>
          <cell r="I3556">
            <v>1200</v>
          </cell>
          <cell r="J3556" t="str">
            <v>LR</v>
          </cell>
          <cell r="K3556">
            <v>56121.48</v>
          </cell>
          <cell r="L3556">
            <v>46.767900000000004</v>
          </cell>
        </row>
        <row r="3557">
          <cell r="D3557">
            <v>3253255</v>
          </cell>
          <cell r="E3557">
            <v>2900000104</v>
          </cell>
          <cell r="F3557">
            <v>2900000104</v>
          </cell>
          <cell r="G3557" t="str">
            <v/>
          </cell>
          <cell r="H3557" t="str">
            <v>HYDRAULIC FLUID PETROLEUM BASE 10 PKG.</v>
          </cell>
          <cell r="I3557">
            <v>1200</v>
          </cell>
          <cell r="J3557" t="str">
            <v>LR</v>
          </cell>
          <cell r="K3557">
            <v>56276.959999999999</v>
          </cell>
          <cell r="L3557">
            <v>46.897466666666666</v>
          </cell>
        </row>
        <row r="3558">
          <cell r="D3558">
            <v>3253255</v>
          </cell>
          <cell r="E3558">
            <v>2900000104</v>
          </cell>
          <cell r="F3558">
            <v>2900000104</v>
          </cell>
          <cell r="G3558" t="str">
            <v/>
          </cell>
          <cell r="H3558" t="str">
            <v>HYDRAULIC FLUID PETROLEUM BASE 10 PKG.</v>
          </cell>
          <cell r="I3558">
            <v>1600</v>
          </cell>
          <cell r="J3558" t="str">
            <v>LR</v>
          </cell>
          <cell r="K3558">
            <v>74476.36</v>
          </cell>
          <cell r="L3558">
            <v>46.547725</v>
          </cell>
        </row>
        <row r="3559">
          <cell r="D3559">
            <v>3253255</v>
          </cell>
          <cell r="E3559">
            <v>2900000104</v>
          </cell>
          <cell r="F3559">
            <v>2900000104</v>
          </cell>
          <cell r="G3559" t="str">
            <v/>
          </cell>
          <cell r="H3559" t="str">
            <v>HYDRAULIC FLUID PETROLEUM BASE 10 PKG.</v>
          </cell>
          <cell r="I3559">
            <v>1600</v>
          </cell>
          <cell r="J3559" t="str">
            <v>LR</v>
          </cell>
          <cell r="K3559">
            <v>74828.639999999999</v>
          </cell>
          <cell r="L3559">
            <v>46.767899999999997</v>
          </cell>
        </row>
        <row r="3560">
          <cell r="D3560">
            <v>3253255</v>
          </cell>
          <cell r="E3560">
            <v>2900000104</v>
          </cell>
          <cell r="F3560">
            <v>2900000104</v>
          </cell>
          <cell r="G3560" t="str">
            <v/>
          </cell>
          <cell r="H3560" t="str">
            <v>HYDRAULIC FLUID PETROLEUM BASE 10 PKG.</v>
          </cell>
          <cell r="I3560">
            <v>1600</v>
          </cell>
          <cell r="J3560" t="str">
            <v>LR</v>
          </cell>
          <cell r="K3560">
            <v>74828.63</v>
          </cell>
          <cell r="L3560">
            <v>46.767893750000006</v>
          </cell>
        </row>
        <row r="3561">
          <cell r="D3561">
            <v>3253255</v>
          </cell>
          <cell r="E3561">
            <v>2900000104</v>
          </cell>
          <cell r="F3561">
            <v>2900000104</v>
          </cell>
          <cell r="G3561" t="str">
            <v/>
          </cell>
          <cell r="H3561" t="str">
            <v>HYDRAULIC FLUID PETROLEUM BASE 10 PKG.</v>
          </cell>
          <cell r="I3561">
            <v>1600</v>
          </cell>
          <cell r="J3561" t="str">
            <v>LR</v>
          </cell>
          <cell r="K3561">
            <v>75020.78</v>
          </cell>
          <cell r="L3561">
            <v>46.887987500000001</v>
          </cell>
        </row>
        <row r="3562">
          <cell r="D3562">
            <v>3253255</v>
          </cell>
          <cell r="E3562">
            <v>2900000104</v>
          </cell>
          <cell r="F3562">
            <v>2900000104</v>
          </cell>
          <cell r="G3562" t="str">
            <v/>
          </cell>
          <cell r="H3562" t="str">
            <v>HYDRAULIC FLUID PETROLEUM BASE 10 PKG.</v>
          </cell>
          <cell r="I3562">
            <v>1600</v>
          </cell>
          <cell r="J3562" t="str">
            <v>LR</v>
          </cell>
          <cell r="K3562">
            <v>75020.789999999994</v>
          </cell>
          <cell r="L3562">
            <v>46.887993749999993</v>
          </cell>
        </row>
        <row r="3563">
          <cell r="D3563">
            <v>3253255</v>
          </cell>
          <cell r="E3563">
            <v>2900000104</v>
          </cell>
          <cell r="F3563">
            <v>2900000104</v>
          </cell>
          <cell r="G3563" t="str">
            <v/>
          </cell>
          <cell r="H3563" t="str">
            <v>HYDRAULIC FLUID PETROLEUM BASE 10 PKG.</v>
          </cell>
          <cell r="I3563">
            <v>2000</v>
          </cell>
          <cell r="J3563" t="str">
            <v>LR</v>
          </cell>
          <cell r="K3563">
            <v>92176.47</v>
          </cell>
          <cell r="L3563">
            <v>46.088234999999997</v>
          </cell>
        </row>
        <row r="3564">
          <cell r="D3564">
            <v>3253255</v>
          </cell>
          <cell r="E3564">
            <v>2900000104</v>
          </cell>
          <cell r="F3564">
            <v>2900000104</v>
          </cell>
          <cell r="G3564" t="str">
            <v/>
          </cell>
          <cell r="H3564" t="str">
            <v>HYDRAULIC FLUID PETROLEUM BASE 10 PKG.</v>
          </cell>
          <cell r="I3564">
            <v>2000</v>
          </cell>
          <cell r="J3564" t="str">
            <v>LR</v>
          </cell>
          <cell r="K3564">
            <v>93095.45</v>
          </cell>
          <cell r="L3564">
            <v>46.547725</v>
          </cell>
        </row>
        <row r="3565">
          <cell r="D3565">
            <v>3253255</v>
          </cell>
          <cell r="E3565">
            <v>2900000104</v>
          </cell>
          <cell r="F3565">
            <v>2900000104</v>
          </cell>
          <cell r="G3565" t="str">
            <v/>
          </cell>
          <cell r="H3565" t="str">
            <v>HYDRAULIC FLUID PETROLEUM BASE 10 PKG.</v>
          </cell>
          <cell r="I3565">
            <v>2000</v>
          </cell>
          <cell r="J3565" t="str">
            <v>LR</v>
          </cell>
          <cell r="K3565">
            <v>93535.79</v>
          </cell>
          <cell r="L3565">
            <v>46.767894999999996</v>
          </cell>
        </row>
        <row r="3566">
          <cell r="D3566">
            <v>3253255</v>
          </cell>
          <cell r="E3566">
            <v>2900000104</v>
          </cell>
          <cell r="F3566">
            <v>2900000104</v>
          </cell>
          <cell r="G3566" t="str">
            <v/>
          </cell>
          <cell r="H3566" t="str">
            <v>HYDRAULIC FLUID PETROLEUM BASE 10 PKG.</v>
          </cell>
          <cell r="I3566">
            <v>2000</v>
          </cell>
          <cell r="J3566" t="str">
            <v>LR</v>
          </cell>
          <cell r="K3566">
            <v>93798.74</v>
          </cell>
          <cell r="L3566">
            <v>46.899370000000005</v>
          </cell>
        </row>
        <row r="3567">
          <cell r="D3567">
            <v>3253255</v>
          </cell>
          <cell r="E3567">
            <v>2900000104</v>
          </cell>
          <cell r="F3567">
            <v>2900000104</v>
          </cell>
          <cell r="G3567" t="str">
            <v/>
          </cell>
          <cell r="H3567" t="str">
            <v>HYDRAULIC FLUID PETROLEUM BASE 10 PKG.</v>
          </cell>
          <cell r="I3567">
            <v>2400</v>
          </cell>
          <cell r="J3567" t="str">
            <v>LR</v>
          </cell>
          <cell r="K3567">
            <v>96000</v>
          </cell>
          <cell r="L3567">
            <v>40</v>
          </cell>
        </row>
        <row r="3568">
          <cell r="D3568">
            <v>3253255</v>
          </cell>
          <cell r="E3568">
            <v>1000103061</v>
          </cell>
          <cell r="F3568">
            <v>1000103061</v>
          </cell>
          <cell r="G3568" t="str">
            <v/>
          </cell>
          <cell r="H3568" t="str">
            <v>HYDRAULIC HIGH PRESSURE FILTER C713G10</v>
          </cell>
          <cell r="I3568">
            <v>10</v>
          </cell>
          <cell r="J3568" t="str">
            <v>EA</v>
          </cell>
          <cell r="K3568">
            <v>111818.18</v>
          </cell>
          <cell r="L3568">
            <v>11181.817999999999</v>
          </cell>
        </row>
        <row r="3569">
          <cell r="D3569">
            <v>3253255</v>
          </cell>
          <cell r="E3569">
            <v>1000103063</v>
          </cell>
          <cell r="F3569">
            <v>1000103063</v>
          </cell>
          <cell r="G3569" t="str">
            <v/>
          </cell>
          <cell r="H3569" t="str">
            <v>HYDRAULIC RETURN FILTER XR630G25V</v>
          </cell>
          <cell r="I3569">
            <v>4</v>
          </cell>
          <cell r="J3569" t="str">
            <v>EA</v>
          </cell>
          <cell r="K3569">
            <v>27899.8</v>
          </cell>
          <cell r="L3569">
            <v>6974.95</v>
          </cell>
        </row>
        <row r="3570">
          <cell r="D3570">
            <v>3253255</v>
          </cell>
          <cell r="E3570">
            <v>1000103063</v>
          </cell>
          <cell r="F3570">
            <v>1000103063</v>
          </cell>
          <cell r="G3570" t="str">
            <v/>
          </cell>
          <cell r="H3570" t="str">
            <v>HYDRAULIC RETURN FILTER XR630G25V</v>
          </cell>
          <cell r="I3570">
            <v>5</v>
          </cell>
          <cell r="J3570" t="str">
            <v>EA</v>
          </cell>
          <cell r="K3570">
            <v>34122.22</v>
          </cell>
          <cell r="L3570">
            <v>6824.4440000000004</v>
          </cell>
        </row>
        <row r="3571">
          <cell r="D3571">
            <v>3253255</v>
          </cell>
          <cell r="E3571">
            <v>3000002042</v>
          </cell>
          <cell r="F3571">
            <v>3000002042</v>
          </cell>
          <cell r="G3571" t="str">
            <v/>
          </cell>
          <cell r="H3571" t="str">
            <v>LAMP INCAND 24VDC.25W. TYPE:BA15S</v>
          </cell>
          <cell r="I3571">
            <v>40</v>
          </cell>
          <cell r="J3571" t="str">
            <v>EA</v>
          </cell>
          <cell r="K3571">
            <v>760</v>
          </cell>
          <cell r="L3571">
            <v>19</v>
          </cell>
        </row>
        <row r="3572">
          <cell r="D3572">
            <v>3253255</v>
          </cell>
          <cell r="E3572">
            <v>3000002178</v>
          </cell>
          <cell r="F3572">
            <v>3000002178</v>
          </cell>
          <cell r="G3572" t="str">
            <v/>
          </cell>
          <cell r="H3572" t="str">
            <v>LAMP INCANDESCENT 220-230 VAC. 60W (E27)</v>
          </cell>
          <cell r="I3572">
            <v>20</v>
          </cell>
          <cell r="J3572" t="str">
            <v>EA</v>
          </cell>
          <cell r="K3572">
            <v>275.29000000000002</v>
          </cell>
          <cell r="L3572">
            <v>13.764500000000002</v>
          </cell>
        </row>
        <row r="3573">
          <cell r="D3573">
            <v>3253255</v>
          </cell>
          <cell r="E3573">
            <v>2900000126</v>
          </cell>
          <cell r="F3573">
            <v>2900000126</v>
          </cell>
          <cell r="G3573" t="str">
            <v/>
          </cell>
          <cell r="H3573" t="str">
            <v>LUBRICATING OIL ENG. #30</v>
          </cell>
          <cell r="I3573">
            <v>400</v>
          </cell>
          <cell r="J3573" t="str">
            <v>LR</v>
          </cell>
          <cell r="K3573">
            <v>16400</v>
          </cell>
          <cell r="L3573">
            <v>41</v>
          </cell>
        </row>
        <row r="3574">
          <cell r="D3574">
            <v>3253255</v>
          </cell>
          <cell r="E3574">
            <v>2900000126</v>
          </cell>
          <cell r="F3574">
            <v>2900000126</v>
          </cell>
          <cell r="G3574" t="str">
            <v/>
          </cell>
          <cell r="H3574" t="str">
            <v>LUBRICATING OIL ENG. #30</v>
          </cell>
          <cell r="I3574">
            <v>800</v>
          </cell>
          <cell r="J3574" t="str">
            <v>LR</v>
          </cell>
          <cell r="K3574">
            <v>32800</v>
          </cell>
          <cell r="L3574">
            <v>41</v>
          </cell>
        </row>
        <row r="3575">
          <cell r="D3575">
            <v>3253255</v>
          </cell>
          <cell r="E3575">
            <v>1000103034</v>
          </cell>
          <cell r="F3575">
            <v>1000103034</v>
          </cell>
          <cell r="G3575" t="str">
            <v/>
          </cell>
          <cell r="H3575" t="str">
            <v>LUBRICATION ENGINE OIL FILTER FLTGD</v>
          </cell>
          <cell r="I3575">
            <v>16</v>
          </cell>
          <cell r="J3575" t="str">
            <v>EA</v>
          </cell>
          <cell r="K3575">
            <v>23248</v>
          </cell>
          <cell r="L3575">
            <v>1453</v>
          </cell>
        </row>
        <row r="3576">
          <cell r="D3576">
            <v>3253255</v>
          </cell>
          <cell r="E3576">
            <v>2900000257</v>
          </cell>
          <cell r="F3576">
            <v>2900000257</v>
          </cell>
          <cell r="G3576" t="str">
            <v/>
          </cell>
          <cell r="H3576" t="str">
            <v>OIL FUEL BURNER น้ำมันก๊าด 200 LR.</v>
          </cell>
          <cell r="I3576">
            <v>400</v>
          </cell>
          <cell r="J3576" t="str">
            <v>LR</v>
          </cell>
          <cell r="K3576">
            <v>15301.23</v>
          </cell>
          <cell r="L3576">
            <v>38.253074999999995</v>
          </cell>
        </row>
        <row r="3577">
          <cell r="D3577">
            <v>3253255</v>
          </cell>
          <cell r="E3577">
            <v>2900000211</v>
          </cell>
          <cell r="F3577">
            <v>2900000211</v>
          </cell>
          <cell r="G3577" t="str">
            <v/>
          </cell>
          <cell r="H3577" t="str">
            <v>OIL LUBRICATING GEAR GL-5 SAE# 90</v>
          </cell>
          <cell r="I3577">
            <v>400</v>
          </cell>
          <cell r="J3577" t="str">
            <v>LR</v>
          </cell>
          <cell r="K3577">
            <v>18400</v>
          </cell>
          <cell r="L3577">
            <v>46</v>
          </cell>
        </row>
        <row r="3578">
          <cell r="D3578">
            <v>3253255</v>
          </cell>
          <cell r="E3578">
            <v>2900000211</v>
          </cell>
          <cell r="F3578">
            <v>2900000211</v>
          </cell>
          <cell r="G3578" t="str">
            <v/>
          </cell>
          <cell r="H3578" t="str">
            <v>OIL LUBRICATING GEAR GL-5 SAE# 90</v>
          </cell>
          <cell r="I3578">
            <v>400</v>
          </cell>
          <cell r="J3578" t="str">
            <v>LR</v>
          </cell>
          <cell r="K3578">
            <v>27242.11</v>
          </cell>
          <cell r="L3578">
            <v>68.105275000000006</v>
          </cell>
        </row>
        <row r="3579">
          <cell r="D3579">
            <v>3253255</v>
          </cell>
          <cell r="E3579">
            <v>2900000211</v>
          </cell>
          <cell r="F3579">
            <v>2900000211</v>
          </cell>
          <cell r="G3579" t="str">
            <v/>
          </cell>
          <cell r="H3579" t="str">
            <v>OIL LUBRICATING GEAR GL-5 SAE# 90</v>
          </cell>
          <cell r="I3579">
            <v>400</v>
          </cell>
          <cell r="J3579" t="str">
            <v>LR</v>
          </cell>
          <cell r="K3579">
            <v>29523.94</v>
          </cell>
          <cell r="L3579">
            <v>73.809849999999997</v>
          </cell>
        </row>
        <row r="3580">
          <cell r="D3580">
            <v>3253255</v>
          </cell>
          <cell r="E3580">
            <v>2900000211</v>
          </cell>
          <cell r="F3580">
            <v>2900000211</v>
          </cell>
          <cell r="G3580" t="str">
            <v/>
          </cell>
          <cell r="H3580" t="str">
            <v>OIL LUBRICATING GEAR GL-5 SAE# 90</v>
          </cell>
          <cell r="I3580">
            <v>600</v>
          </cell>
          <cell r="J3580" t="str">
            <v>LR</v>
          </cell>
          <cell r="K3580">
            <v>40863.160000000003</v>
          </cell>
          <cell r="L3580">
            <v>68.105266666666679</v>
          </cell>
        </row>
        <row r="3581">
          <cell r="D3581">
            <v>3253255</v>
          </cell>
          <cell r="E3581">
            <v>2900000211</v>
          </cell>
          <cell r="F3581">
            <v>2900000211</v>
          </cell>
          <cell r="G3581" t="str">
            <v/>
          </cell>
          <cell r="H3581" t="str">
            <v>OIL LUBRICATING GEAR GL-5 SAE# 90</v>
          </cell>
          <cell r="I3581">
            <v>800</v>
          </cell>
          <cell r="J3581" t="str">
            <v>LR</v>
          </cell>
          <cell r="K3581">
            <v>36800</v>
          </cell>
          <cell r="L3581">
            <v>46</v>
          </cell>
        </row>
        <row r="3582">
          <cell r="D3582">
            <v>3253255</v>
          </cell>
          <cell r="E3582">
            <v>2900000211</v>
          </cell>
          <cell r="F3582">
            <v>2900000211</v>
          </cell>
          <cell r="G3582" t="str">
            <v/>
          </cell>
          <cell r="H3582" t="str">
            <v>OIL LUBRICATING GEAR GL-5 SAE# 90</v>
          </cell>
          <cell r="I3582">
            <v>800</v>
          </cell>
          <cell r="J3582" t="str">
            <v>LR</v>
          </cell>
          <cell r="K3582">
            <v>54484.21</v>
          </cell>
          <cell r="L3582">
            <v>68.105262499999995</v>
          </cell>
        </row>
        <row r="3583">
          <cell r="D3583">
            <v>3253255</v>
          </cell>
          <cell r="E3583">
            <v>2900000211</v>
          </cell>
          <cell r="F3583">
            <v>2900000211</v>
          </cell>
          <cell r="G3583" t="str">
            <v/>
          </cell>
          <cell r="H3583" t="str">
            <v>OIL LUBRICATING GEAR GL-5 SAE# 90</v>
          </cell>
          <cell r="I3583">
            <v>800</v>
          </cell>
          <cell r="J3583" t="str">
            <v>LR</v>
          </cell>
          <cell r="K3583">
            <v>59047.88</v>
          </cell>
          <cell r="L3583">
            <v>73.809849999999997</v>
          </cell>
        </row>
        <row r="3584">
          <cell r="D3584">
            <v>3253255</v>
          </cell>
          <cell r="E3584">
            <v>2900000211</v>
          </cell>
          <cell r="F3584">
            <v>2900000211</v>
          </cell>
          <cell r="G3584" t="str">
            <v/>
          </cell>
          <cell r="H3584" t="str">
            <v>OIL LUBRICATING GEAR GL-5 SAE# 90</v>
          </cell>
          <cell r="I3584">
            <v>800</v>
          </cell>
          <cell r="J3584" t="str">
            <v>LR</v>
          </cell>
          <cell r="K3584">
            <v>59164.89</v>
          </cell>
          <cell r="L3584">
            <v>73.956112500000003</v>
          </cell>
        </row>
        <row r="3585">
          <cell r="D3585">
            <v>3253255</v>
          </cell>
          <cell r="E3585">
            <v>2900000211</v>
          </cell>
          <cell r="F3585">
            <v>2900000211</v>
          </cell>
          <cell r="G3585" t="str">
            <v/>
          </cell>
          <cell r="H3585" t="str">
            <v>OIL LUBRICATING GEAR GL-5 SAE# 90</v>
          </cell>
          <cell r="I3585">
            <v>1200</v>
          </cell>
          <cell r="J3585" t="str">
            <v>LR</v>
          </cell>
          <cell r="K3585">
            <v>81726.320000000007</v>
          </cell>
          <cell r="L3585">
            <v>68.105266666666679</v>
          </cell>
        </row>
        <row r="3586">
          <cell r="D3586">
            <v>3253255</v>
          </cell>
          <cell r="E3586">
            <v>2900000211</v>
          </cell>
          <cell r="F3586">
            <v>2900000211</v>
          </cell>
          <cell r="G3586" t="str">
            <v/>
          </cell>
          <cell r="H3586" t="str">
            <v>OIL LUBRICATING GEAR GL-5 SAE# 90</v>
          </cell>
          <cell r="I3586">
            <v>1200</v>
          </cell>
          <cell r="J3586" t="str">
            <v>LR</v>
          </cell>
          <cell r="K3586">
            <v>88747.34</v>
          </cell>
          <cell r="L3586">
            <v>73.956116666666659</v>
          </cell>
        </row>
        <row r="3587">
          <cell r="D3587">
            <v>3253255</v>
          </cell>
          <cell r="E3587">
            <v>2900000193</v>
          </cell>
          <cell r="F3587">
            <v>2900000193</v>
          </cell>
          <cell r="G3587" t="str">
            <v/>
          </cell>
          <cell r="H3587" t="str">
            <v>OIL TRANSMISSION SAE50</v>
          </cell>
          <cell r="I3587">
            <v>200</v>
          </cell>
          <cell r="J3587" t="str">
            <v>LR</v>
          </cell>
          <cell r="K3587">
            <v>11545.96</v>
          </cell>
          <cell r="L3587">
            <v>57.729799999999997</v>
          </cell>
        </row>
        <row r="3588">
          <cell r="D3588">
            <v>3253255</v>
          </cell>
          <cell r="E3588">
            <v>2900000193</v>
          </cell>
          <cell r="F3588">
            <v>2900000193</v>
          </cell>
          <cell r="G3588" t="str">
            <v/>
          </cell>
          <cell r="H3588" t="str">
            <v>OIL TRANSMISSION SAE50</v>
          </cell>
          <cell r="I3588">
            <v>400</v>
          </cell>
          <cell r="J3588" t="str">
            <v>LR</v>
          </cell>
          <cell r="K3588">
            <v>23091.919999999998</v>
          </cell>
          <cell r="L3588">
            <v>57.729799999999997</v>
          </cell>
        </row>
        <row r="3589">
          <cell r="D3589">
            <v>3253255</v>
          </cell>
          <cell r="E3589">
            <v>3000015221</v>
          </cell>
          <cell r="F3589">
            <v>3000015221</v>
          </cell>
          <cell r="G3589" t="str">
            <v/>
          </cell>
          <cell r="H3589" t="str">
            <v>O-RING 50.39X3.53MM. NBR 90A CAT 4J0525</v>
          </cell>
          <cell r="I3589">
            <v>50</v>
          </cell>
          <cell r="J3589" t="str">
            <v>EA</v>
          </cell>
          <cell r="K3589">
            <v>6000</v>
          </cell>
          <cell r="L3589">
            <v>120</v>
          </cell>
        </row>
        <row r="3590">
          <cell r="D3590">
            <v>3253255</v>
          </cell>
          <cell r="E3590">
            <v>3000015224</v>
          </cell>
          <cell r="F3590">
            <v>3000015224</v>
          </cell>
          <cell r="G3590" t="str">
            <v/>
          </cell>
          <cell r="H3590" t="str">
            <v>O-RING 56.74X3.53MM. NBR 90A CAT 4J0527</v>
          </cell>
          <cell r="I3590">
            <v>50</v>
          </cell>
          <cell r="J3590" t="str">
            <v>EA</v>
          </cell>
          <cell r="K3590">
            <v>6390</v>
          </cell>
          <cell r="L3590">
            <v>127.8</v>
          </cell>
        </row>
        <row r="3591">
          <cell r="D3591">
            <v>3253255</v>
          </cell>
          <cell r="E3591">
            <v>3000007973</v>
          </cell>
          <cell r="F3591">
            <v>3000007973</v>
          </cell>
          <cell r="G3591" t="str">
            <v/>
          </cell>
          <cell r="H3591" t="str">
            <v>RIVET BLIND DIA:1/8X1/2</v>
          </cell>
          <cell r="I3591">
            <v>100</v>
          </cell>
          <cell r="J3591" t="str">
            <v>EA</v>
          </cell>
          <cell r="K3591">
            <v>22.54</v>
          </cell>
          <cell r="L3591">
            <v>0.22539999999999999</v>
          </cell>
        </row>
        <row r="3592">
          <cell r="D3592">
            <v>3253255</v>
          </cell>
          <cell r="E3592">
            <v>3000008097</v>
          </cell>
          <cell r="F3592">
            <v>3000008097</v>
          </cell>
          <cell r="G3592" t="str">
            <v/>
          </cell>
          <cell r="H3592" t="str">
            <v>SCREW M5X20MM. 0.8ISOCOURSE RH 4.8CLASS</v>
          </cell>
          <cell r="I3592">
            <v>320</v>
          </cell>
          <cell r="J3592" t="str">
            <v>EA</v>
          </cell>
          <cell r="K3592">
            <v>272</v>
          </cell>
          <cell r="L3592">
            <v>0.85</v>
          </cell>
        </row>
        <row r="3593">
          <cell r="D3593">
            <v>3253255</v>
          </cell>
          <cell r="E3593">
            <v>3000008535</v>
          </cell>
          <cell r="F3593">
            <v>3000008535</v>
          </cell>
          <cell r="G3593" t="str">
            <v/>
          </cell>
          <cell r="H3593" t="str">
            <v>SOLVENT RUST CORROSION DOT 2P SPRAY</v>
          </cell>
          <cell r="I3593">
            <v>48</v>
          </cell>
          <cell r="J3593" t="str">
            <v>CN</v>
          </cell>
          <cell r="K3593">
            <v>3653.54</v>
          </cell>
          <cell r="L3593">
            <v>76.115416666666661</v>
          </cell>
        </row>
        <row r="3594">
          <cell r="D3594">
            <v>3253255</v>
          </cell>
          <cell r="E3594">
            <v>3000002620</v>
          </cell>
          <cell r="F3594">
            <v>3000002620</v>
          </cell>
          <cell r="G3594" t="str">
            <v/>
          </cell>
          <cell r="H3594" t="str">
            <v>STRAP BANDEX CT3854C</v>
          </cell>
          <cell r="I3594">
            <v>500</v>
          </cell>
          <cell r="J3594" t="str">
            <v>EA</v>
          </cell>
          <cell r="K3594">
            <v>985.34</v>
          </cell>
          <cell r="L3594">
            <v>1.97068</v>
          </cell>
        </row>
        <row r="3595">
          <cell r="D3595">
            <v>3253255</v>
          </cell>
          <cell r="E3595">
            <v>3000002621</v>
          </cell>
          <cell r="F3595">
            <v>3000002621</v>
          </cell>
          <cell r="G3595" t="str">
            <v/>
          </cell>
          <cell r="H3595" t="str">
            <v>STRAP FIRST ST150I</v>
          </cell>
          <cell r="I3595">
            <v>500</v>
          </cell>
          <cell r="J3595" t="str">
            <v>EA</v>
          </cell>
          <cell r="K3595">
            <v>140</v>
          </cell>
          <cell r="L3595">
            <v>0.28000000000000003</v>
          </cell>
        </row>
        <row r="3596">
          <cell r="D3596">
            <v>3253255</v>
          </cell>
          <cell r="E3596">
            <v>3000002633</v>
          </cell>
          <cell r="F3596">
            <v>3000002633</v>
          </cell>
          <cell r="G3596" t="str">
            <v/>
          </cell>
          <cell r="H3596" t="str">
            <v>STRAP TIEDOWN 2.6X90-100X1.1MM.</v>
          </cell>
          <cell r="I3596">
            <v>500</v>
          </cell>
          <cell r="J3596" t="str">
            <v>EA</v>
          </cell>
          <cell r="K3596">
            <v>121.58</v>
          </cell>
          <cell r="L3596">
            <v>0.24315999999999999</v>
          </cell>
        </row>
        <row r="3597">
          <cell r="D3597">
            <v>3253255</v>
          </cell>
          <cell r="E3597">
            <v>3000002634</v>
          </cell>
          <cell r="F3597">
            <v>3000002634</v>
          </cell>
          <cell r="G3597" t="str">
            <v/>
          </cell>
          <cell r="H3597" t="str">
            <v>STRAP TIEDOWN 4.8X177.80X1.5MM.</v>
          </cell>
          <cell r="I3597">
            <v>500</v>
          </cell>
          <cell r="J3597" t="str">
            <v>EA</v>
          </cell>
          <cell r="K3597">
            <v>218.66</v>
          </cell>
          <cell r="L3597">
            <v>0.43731999999999999</v>
          </cell>
        </row>
        <row r="3598">
          <cell r="D3598">
            <v>3253255</v>
          </cell>
          <cell r="E3598">
            <v>3000016588</v>
          </cell>
          <cell r="F3598">
            <v>3000016588</v>
          </cell>
          <cell r="G3598" t="str">
            <v/>
          </cell>
          <cell r="H3598" t="str">
            <v>SWITCH ASSEMBLY CAT 7N718</v>
          </cell>
          <cell r="I3598">
            <v>2</v>
          </cell>
          <cell r="J3598" t="str">
            <v>EA</v>
          </cell>
          <cell r="K3598">
            <v>7956</v>
          </cell>
          <cell r="L3598">
            <v>3978</v>
          </cell>
        </row>
        <row r="3599">
          <cell r="D3599">
            <v>3253255</v>
          </cell>
          <cell r="E3599">
            <v>3000016588</v>
          </cell>
          <cell r="F3599">
            <v>3000016588</v>
          </cell>
          <cell r="G3599" t="str">
            <v/>
          </cell>
          <cell r="H3599" t="str">
            <v>SWITCH ASSEMBLY CAT 7N718</v>
          </cell>
          <cell r="I3599">
            <v>5</v>
          </cell>
          <cell r="J3599" t="str">
            <v>EA</v>
          </cell>
          <cell r="K3599">
            <v>19890</v>
          </cell>
          <cell r="L3599">
            <v>3978</v>
          </cell>
        </row>
        <row r="3600">
          <cell r="D3600">
            <v>3253255</v>
          </cell>
          <cell r="E3600">
            <v>3000044636</v>
          </cell>
          <cell r="F3600">
            <v>3000044636</v>
          </cell>
          <cell r="G3600" t="str">
            <v/>
          </cell>
          <cell r="H3600" t="str">
            <v>TERMINAL 15-25MM. BRASS W/BOLT ขั้ว (-)</v>
          </cell>
          <cell r="I3600">
            <v>60</v>
          </cell>
          <cell r="J3600" t="str">
            <v>EA</v>
          </cell>
          <cell r="K3600">
            <v>1920</v>
          </cell>
          <cell r="L3600">
            <v>32</v>
          </cell>
        </row>
        <row r="3601">
          <cell r="D3601">
            <v>3253255</v>
          </cell>
          <cell r="E3601">
            <v>3000002871</v>
          </cell>
          <cell r="F3601">
            <v>3000002871</v>
          </cell>
          <cell r="G3601" t="str">
            <v/>
          </cell>
          <cell r="H3601" t="str">
            <v>TERMINAL 15-25MM. BRASS W/BOLT(+)</v>
          </cell>
          <cell r="I3601">
            <v>30</v>
          </cell>
          <cell r="J3601" t="str">
            <v>EA</v>
          </cell>
          <cell r="K3601">
            <v>974.68</v>
          </cell>
          <cell r="L3601">
            <v>32.489333333333335</v>
          </cell>
        </row>
        <row r="3602">
          <cell r="D3602">
            <v>3253255</v>
          </cell>
          <cell r="E3602">
            <v>3000002876</v>
          </cell>
          <cell r="F3602">
            <v>3000002876</v>
          </cell>
          <cell r="G3602" t="str">
            <v/>
          </cell>
          <cell r="H3602" t="str">
            <v>TERMINAL CALY PV5.5-7A</v>
          </cell>
          <cell r="I3602">
            <v>100</v>
          </cell>
          <cell r="J3602" t="str">
            <v>EA</v>
          </cell>
          <cell r="K3602">
            <v>235</v>
          </cell>
          <cell r="L3602">
            <v>2.35</v>
          </cell>
        </row>
        <row r="3603">
          <cell r="D3603">
            <v>3253255</v>
          </cell>
          <cell r="E3603">
            <v>3000002876</v>
          </cell>
          <cell r="F3603">
            <v>3000002876</v>
          </cell>
          <cell r="G3603" t="str">
            <v/>
          </cell>
          <cell r="H3603" t="str">
            <v>TERMINAL CALY PV5.5-7A</v>
          </cell>
          <cell r="I3603">
            <v>100</v>
          </cell>
          <cell r="J3603" t="str">
            <v>EA</v>
          </cell>
          <cell r="K3603">
            <v>225</v>
          </cell>
          <cell r="L3603">
            <v>2.25</v>
          </cell>
        </row>
        <row r="3604">
          <cell r="D3604">
            <v>3253255</v>
          </cell>
          <cell r="E3604">
            <v>3000002887</v>
          </cell>
          <cell r="F3604">
            <v>3000002887</v>
          </cell>
          <cell r="G3604" t="str">
            <v/>
          </cell>
          <cell r="H3604" t="str">
            <v>TERMINAL KST MSO12250F</v>
          </cell>
          <cell r="I3604">
            <v>200</v>
          </cell>
          <cell r="J3604" t="str">
            <v>EA</v>
          </cell>
          <cell r="K3604">
            <v>440</v>
          </cell>
          <cell r="L3604">
            <v>2.2000000000000002</v>
          </cell>
        </row>
        <row r="3605">
          <cell r="D3605">
            <v>3253255</v>
          </cell>
          <cell r="E3605">
            <v>3000002909</v>
          </cell>
          <cell r="F3605">
            <v>3000002909</v>
          </cell>
          <cell r="G3605" t="str">
            <v/>
          </cell>
          <cell r="H3605" t="str">
            <v>TERMINAL T-LUG CL70-12</v>
          </cell>
          <cell r="I3605">
            <v>100</v>
          </cell>
          <cell r="J3605" t="str">
            <v>EA</v>
          </cell>
          <cell r="K3605">
            <v>2550</v>
          </cell>
          <cell r="L3605">
            <v>25.5</v>
          </cell>
        </row>
        <row r="3606">
          <cell r="D3606">
            <v>3253255</v>
          </cell>
          <cell r="E3606">
            <v>3000002910</v>
          </cell>
          <cell r="F3606">
            <v>3000002910</v>
          </cell>
          <cell r="G3606" t="str">
            <v/>
          </cell>
          <cell r="H3606" t="str">
            <v>TERMINAL T-LUG PL70-10</v>
          </cell>
          <cell r="I3606">
            <v>50</v>
          </cell>
          <cell r="J3606" t="str">
            <v>EA</v>
          </cell>
          <cell r="K3606">
            <v>1317.5</v>
          </cell>
          <cell r="L3606">
            <v>26.35</v>
          </cell>
        </row>
        <row r="3607">
          <cell r="D3607">
            <v>3253255</v>
          </cell>
          <cell r="E3607">
            <v>1000103038</v>
          </cell>
          <cell r="F3607">
            <v>1000103038</v>
          </cell>
          <cell r="G3607" t="str">
            <v/>
          </cell>
          <cell r="H3607" t="str">
            <v>TRANSMISSION FILTER P166136</v>
          </cell>
          <cell r="I3607">
            <v>4</v>
          </cell>
          <cell r="J3607" t="str">
            <v>EA</v>
          </cell>
          <cell r="K3607">
            <v>10140</v>
          </cell>
          <cell r="L3607">
            <v>2535</v>
          </cell>
        </row>
        <row r="3608">
          <cell r="D3608">
            <v>3253255</v>
          </cell>
          <cell r="E3608">
            <v>1000103038</v>
          </cell>
          <cell r="F3608">
            <v>1000103038</v>
          </cell>
          <cell r="G3608" t="str">
            <v/>
          </cell>
          <cell r="H3608" t="str">
            <v>TRANSMISSION FILTER P166136</v>
          </cell>
          <cell r="I3608">
            <v>10</v>
          </cell>
          <cell r="J3608" t="str">
            <v>EA</v>
          </cell>
          <cell r="K3608">
            <v>25311.37</v>
          </cell>
          <cell r="L3608">
            <v>2531.1369999999997</v>
          </cell>
        </row>
        <row r="3609">
          <cell r="D3609">
            <v>3253255</v>
          </cell>
          <cell r="E3609">
            <v>3000000204</v>
          </cell>
          <cell r="F3609">
            <v>3000000204</v>
          </cell>
          <cell r="G3609" t="str">
            <v/>
          </cell>
          <cell r="H3609" t="str">
            <v>VALVE GATE 1 IN. STRAIGHT BRASS</v>
          </cell>
          <cell r="I3609">
            <v>10</v>
          </cell>
          <cell r="J3609" t="str">
            <v>EA</v>
          </cell>
          <cell r="K3609">
            <v>1800.5</v>
          </cell>
          <cell r="L3609">
            <v>180.05</v>
          </cell>
        </row>
        <row r="3610">
          <cell r="D3610">
            <v>3253255</v>
          </cell>
          <cell r="E3610">
            <v>3000000207</v>
          </cell>
          <cell r="F3610">
            <v>3000000207</v>
          </cell>
          <cell r="G3610" t="str">
            <v/>
          </cell>
          <cell r="H3610" t="str">
            <v>VALVE GATE 3/4 IN. STRAIGHT BRASS</v>
          </cell>
          <cell r="I3610">
            <v>10</v>
          </cell>
          <cell r="J3610" t="str">
            <v>EA</v>
          </cell>
          <cell r="K3610">
            <v>1413.01</v>
          </cell>
          <cell r="L3610">
            <v>141.30099999999999</v>
          </cell>
        </row>
        <row r="3611">
          <cell r="D3611">
            <v>3253255</v>
          </cell>
          <cell r="E3611">
            <v>1000103036</v>
          </cell>
          <cell r="F3611">
            <v>1000103036</v>
          </cell>
          <cell r="G3611" t="str">
            <v/>
          </cell>
          <cell r="H3611" t="str">
            <v>WATER FILTER FLTGD P/N WF2075</v>
          </cell>
          <cell r="I3611">
            <v>8</v>
          </cell>
          <cell r="J3611" t="str">
            <v>EA</v>
          </cell>
          <cell r="K3611">
            <v>4480</v>
          </cell>
          <cell r="L3611">
            <v>560</v>
          </cell>
        </row>
        <row r="3612">
          <cell r="D3612">
            <v>3253255</v>
          </cell>
          <cell r="E3612">
            <v>3000003124</v>
          </cell>
          <cell r="F3612">
            <v>3000003124</v>
          </cell>
          <cell r="G3612" t="str">
            <v/>
          </cell>
          <cell r="H3612" t="str">
            <v>WIRE ELECT ABLK 2.5SQ.MM./12-24V ORANGE</v>
          </cell>
          <cell r="I3612">
            <v>200</v>
          </cell>
          <cell r="J3612" t="str">
            <v>MR</v>
          </cell>
          <cell r="K3612">
            <v>2134.7800000000002</v>
          </cell>
          <cell r="L3612">
            <v>10.673900000000001</v>
          </cell>
        </row>
        <row r="3613">
          <cell r="D3613">
            <v>3253255</v>
          </cell>
          <cell r="E3613">
            <v>3000003121</v>
          </cell>
          <cell r="F3613">
            <v>3000003121</v>
          </cell>
          <cell r="G3613" t="str">
            <v/>
          </cell>
          <cell r="H3613" t="str">
            <v>WIRE ELECTRICAL ABLK 1.5SQ.MM./12-24V</v>
          </cell>
          <cell r="I3613">
            <v>200</v>
          </cell>
          <cell r="J3613" t="str">
            <v>MR</v>
          </cell>
          <cell r="K3613">
            <v>1880.47</v>
          </cell>
          <cell r="L3613">
            <v>9.4023500000000002</v>
          </cell>
        </row>
        <row r="3614">
          <cell r="D3614">
            <v>3253255</v>
          </cell>
          <cell r="E3614">
            <v>3000003123</v>
          </cell>
          <cell r="F3614">
            <v>3000003123</v>
          </cell>
          <cell r="G3614" t="str">
            <v/>
          </cell>
          <cell r="H3614" t="str">
            <v>WIRE ELECTRICAL ABLK 1SQMM./12-24VDC/</v>
          </cell>
          <cell r="I3614">
            <v>3</v>
          </cell>
          <cell r="J3614" t="str">
            <v>MR</v>
          </cell>
          <cell r="K3614">
            <v>27</v>
          </cell>
          <cell r="L3614">
            <v>9</v>
          </cell>
        </row>
        <row r="3615">
          <cell r="D3615">
            <v>3253255</v>
          </cell>
          <cell r="E3615">
            <v>3000003123</v>
          </cell>
          <cell r="F3615">
            <v>3000003123</v>
          </cell>
          <cell r="G3615" t="str">
            <v/>
          </cell>
          <cell r="H3615" t="str">
            <v>WIRE ELECTRICAL ABLK 1SQMM./12-24VDC/</v>
          </cell>
          <cell r="I3615">
            <v>27</v>
          </cell>
          <cell r="J3615" t="str">
            <v>MR</v>
          </cell>
          <cell r="K3615">
            <v>243</v>
          </cell>
          <cell r="L3615">
            <v>9</v>
          </cell>
        </row>
        <row r="3616">
          <cell r="D3616">
            <v>3253255</v>
          </cell>
          <cell r="E3616">
            <v>3000003125</v>
          </cell>
          <cell r="F3616">
            <v>3000003125</v>
          </cell>
          <cell r="G3616" t="str">
            <v/>
          </cell>
          <cell r="H3616" t="str">
            <v>WIRE ELECTRICAL ABLK 2.5SQ.MM./12-24V RED</v>
          </cell>
          <cell r="I3616">
            <v>200</v>
          </cell>
          <cell r="J3616" t="str">
            <v>MR</v>
          </cell>
          <cell r="K3616">
            <v>2069.23</v>
          </cell>
          <cell r="L3616">
            <v>10.34615</v>
          </cell>
        </row>
        <row r="3617">
          <cell r="D3617">
            <v>3253255</v>
          </cell>
          <cell r="E3617">
            <v>3000000265</v>
          </cell>
          <cell r="F3617">
            <v>3000000265</v>
          </cell>
          <cell r="G3617" t="str">
            <v/>
          </cell>
          <cell r="H3617" t="str">
            <v>ข้อต่อตรง 1/2 IN MALE MATL:GALV IRON</v>
          </cell>
          <cell r="I3617">
            <v>10</v>
          </cell>
          <cell r="J3617" t="str">
            <v>EA</v>
          </cell>
          <cell r="K3617">
            <v>68.849999999999994</v>
          </cell>
          <cell r="L3617">
            <v>6.8849999999999998</v>
          </cell>
        </row>
        <row r="3618">
          <cell r="D3618">
            <v>3253255</v>
          </cell>
          <cell r="E3618">
            <v>3000000273</v>
          </cell>
          <cell r="F3618">
            <v>3000000273</v>
          </cell>
          <cell r="G3618" t="str">
            <v/>
          </cell>
          <cell r="H3618" t="str">
            <v>ข้อต่อตรง CONN.DATA.3/4IN.GALV.IRON</v>
          </cell>
          <cell r="I3618">
            <v>10</v>
          </cell>
          <cell r="J3618" t="str">
            <v>EA</v>
          </cell>
          <cell r="K3618">
            <v>130</v>
          </cell>
          <cell r="L3618">
            <v>13</v>
          </cell>
        </row>
        <row r="3619">
          <cell r="D3619">
            <v>3253255</v>
          </cell>
          <cell r="E3619">
            <v>3000011073</v>
          </cell>
          <cell r="F3619">
            <v>3000011073</v>
          </cell>
          <cell r="G3619" t="str">
            <v/>
          </cell>
          <cell r="H3619" t="str">
            <v>ซองจดหมายขนาด:23.5X11.5ซม.สีขาวมีตรากฟผ.</v>
          </cell>
          <cell r="I3619">
            <v>20</v>
          </cell>
          <cell r="J3619" t="str">
            <v>PK</v>
          </cell>
          <cell r="K3619">
            <v>345.32</v>
          </cell>
          <cell r="L3619">
            <v>17.265999999999998</v>
          </cell>
        </row>
        <row r="3620">
          <cell r="D3620">
            <v>3253255</v>
          </cell>
          <cell r="E3620">
            <v>3000009623</v>
          </cell>
          <cell r="F3620">
            <v>3000009623</v>
          </cell>
          <cell r="G3620" t="str">
            <v/>
          </cell>
          <cell r="H3620" t="str">
            <v>ถุงมือ ด้ายถัก ขอบเขียว สีขาว FREE SIZE</v>
          </cell>
          <cell r="I3620">
            <v>3000</v>
          </cell>
          <cell r="J3620" t="str">
            <v>PR</v>
          </cell>
          <cell r="K3620">
            <v>9990</v>
          </cell>
          <cell r="L3620">
            <v>3.33</v>
          </cell>
        </row>
        <row r="3621">
          <cell r="D3621">
            <v>3253255</v>
          </cell>
          <cell r="E3621">
            <v>3000011124</v>
          </cell>
          <cell r="F3621">
            <v>3000011124</v>
          </cell>
          <cell r="G3621" t="str">
            <v/>
          </cell>
          <cell r="H3621" t="str">
            <v>น้ำยาลบคำผิด จุ:ไม่น้อยกว่า 18 ลบ.ซม</v>
          </cell>
          <cell r="I3621">
            <v>20</v>
          </cell>
          <cell r="J3621" t="str">
            <v>EA</v>
          </cell>
          <cell r="K3621">
            <v>1300</v>
          </cell>
          <cell r="L3621">
            <v>65</v>
          </cell>
        </row>
        <row r="3622">
          <cell r="D3622">
            <v>3253255</v>
          </cell>
          <cell r="E3622">
            <v>3000005329</v>
          </cell>
          <cell r="F3622">
            <v>3000005329</v>
          </cell>
          <cell r="G3622" t="str">
            <v/>
          </cell>
          <cell r="H3622" t="str">
            <v>แปรงทองเหลือง ชนิด 5 แถว มีด้าม</v>
          </cell>
          <cell r="I3622">
            <v>36</v>
          </cell>
          <cell r="J3622" t="str">
            <v>EA</v>
          </cell>
          <cell r="K3622">
            <v>736.78</v>
          </cell>
          <cell r="L3622">
            <v>20.466111111111111</v>
          </cell>
        </row>
        <row r="3623">
          <cell r="D3623">
            <v>3253255</v>
          </cell>
          <cell r="E3623">
            <v>3000009823</v>
          </cell>
          <cell r="F3623">
            <v>3000009823</v>
          </cell>
          <cell r="G3623" t="str">
            <v/>
          </cell>
          <cell r="H3623" t="str">
            <v>แปรงทาสี SIZE:W 1 IN.TYPE:FLAT อย่างดี</v>
          </cell>
          <cell r="I3623">
            <v>36</v>
          </cell>
          <cell r="J3623" t="str">
            <v>EA</v>
          </cell>
          <cell r="K3623">
            <v>270</v>
          </cell>
          <cell r="L3623">
            <v>7.5</v>
          </cell>
        </row>
        <row r="3624">
          <cell r="D3624">
            <v>3253255</v>
          </cell>
          <cell r="E3624">
            <v>3000009826</v>
          </cell>
          <cell r="F3624">
            <v>3000009826</v>
          </cell>
          <cell r="G3624" t="str">
            <v/>
          </cell>
          <cell r="H3624" t="str">
            <v>แปรงทาสี SIZE:W2 IN.TYPE:FLAT อย่างดี</v>
          </cell>
          <cell r="I3624">
            <v>36</v>
          </cell>
          <cell r="J3624" t="str">
            <v>EA</v>
          </cell>
          <cell r="K3624">
            <v>571.15</v>
          </cell>
          <cell r="L3624">
            <v>15.865277777777777</v>
          </cell>
        </row>
        <row r="3625">
          <cell r="D3625">
            <v>3253255</v>
          </cell>
          <cell r="E3625">
            <v>3000009827</v>
          </cell>
          <cell r="F3625">
            <v>3000009827</v>
          </cell>
          <cell r="G3625" t="str">
            <v/>
          </cell>
          <cell r="H3625" t="str">
            <v>แปรงทาสี SIZE:W3 IN.TYPE:FLAT อย่างดี</v>
          </cell>
          <cell r="I3625">
            <v>36</v>
          </cell>
          <cell r="J3625" t="str">
            <v>EA</v>
          </cell>
          <cell r="K3625">
            <v>684</v>
          </cell>
          <cell r="L3625">
            <v>19</v>
          </cell>
        </row>
        <row r="3626">
          <cell r="D3626">
            <v>3253255</v>
          </cell>
          <cell r="E3626">
            <v>3000009710</v>
          </cell>
          <cell r="F3626">
            <v>3000009710</v>
          </cell>
          <cell r="G3626" t="str">
            <v/>
          </cell>
          <cell r="H3626" t="str">
            <v>ผ้าปิดจมูก 3.5-4X6.5-7 สายคล้องหูสีขาว</v>
          </cell>
          <cell r="I3626">
            <v>500</v>
          </cell>
          <cell r="J3626" t="str">
            <v>EA</v>
          </cell>
          <cell r="K3626">
            <v>8000</v>
          </cell>
          <cell r="L3626">
            <v>16</v>
          </cell>
        </row>
        <row r="3627">
          <cell r="D3627">
            <v>3253255</v>
          </cell>
          <cell r="E3627">
            <v>3000011275</v>
          </cell>
          <cell r="F3627">
            <v>3000011275</v>
          </cell>
          <cell r="G3627" t="str">
            <v/>
          </cell>
          <cell r="H3627" t="str">
            <v>แฟ้มเสนอเซ็นต์ปกอ่อน มีตรา กฟผ. 20 SH/PK</v>
          </cell>
          <cell r="I3627">
            <v>2</v>
          </cell>
          <cell r="J3627" t="str">
            <v>PK</v>
          </cell>
          <cell r="K3627">
            <v>185.76</v>
          </cell>
          <cell r="L3627">
            <v>92.88</v>
          </cell>
        </row>
        <row r="3628">
          <cell r="D3628">
            <v>3253255</v>
          </cell>
          <cell r="E3628">
            <v>3000011192</v>
          </cell>
          <cell r="F3628">
            <v>3000011192</v>
          </cell>
          <cell r="G3628" t="str">
            <v/>
          </cell>
          <cell r="H3628" t="str">
            <v>หมึกประทับตรายาง;สีน้ำเงินจุ:28 CC</v>
          </cell>
          <cell r="I3628">
            <v>5</v>
          </cell>
          <cell r="J3628" t="str">
            <v>BT</v>
          </cell>
          <cell r="K3628">
            <v>42.5</v>
          </cell>
          <cell r="L3628">
            <v>8.5</v>
          </cell>
        </row>
        <row r="3629">
          <cell r="D3629">
            <v>3253260</v>
          </cell>
          <cell r="E3629">
            <v>1000103061</v>
          </cell>
          <cell r="F3629">
            <v>1000103061</v>
          </cell>
          <cell r="G3629"/>
          <cell r="H3629" t="str">
            <v>HYDRAULIC HIGH PRESSURE FILTER C713G10</v>
          </cell>
          <cell r="I3629">
            <v>2</v>
          </cell>
          <cell r="J3629" t="str">
            <v>EA</v>
          </cell>
          <cell r="K3629">
            <v>22363.64</v>
          </cell>
          <cell r="L3629">
            <v>11181.82</v>
          </cell>
        </row>
        <row r="3630">
          <cell r="D3630">
            <v>3253260</v>
          </cell>
          <cell r="E3630">
            <v>1000103063</v>
          </cell>
          <cell r="F3630">
            <v>1000103063</v>
          </cell>
          <cell r="G3630"/>
          <cell r="H3630" t="str">
            <v>HYDRAULIC RETURN FILTER XR630G25V</v>
          </cell>
          <cell r="I3630">
            <v>1</v>
          </cell>
          <cell r="J3630" t="str">
            <v>EA</v>
          </cell>
          <cell r="K3630">
            <v>6700</v>
          </cell>
          <cell r="L3630">
            <v>6700</v>
          </cell>
        </row>
        <row r="3631">
          <cell r="D3631">
            <v>3254016</v>
          </cell>
          <cell r="E3631" t="str">
            <v>AA0598</v>
          </cell>
          <cell r="F3631"/>
          <cell r="G3631">
            <v>4110188758</v>
          </cell>
          <cell r="H3631" t="str">
            <v>O-RING ID 380 MM. X CS12 MM. MAT SILICONE</v>
          </cell>
          <cell r="I3631">
            <v>6</v>
          </cell>
          <cell r="J3631" t="str">
            <v>EA</v>
          </cell>
          <cell r="K3631">
            <v>39000</v>
          </cell>
          <cell r="L3631">
            <v>6500</v>
          </cell>
        </row>
        <row r="3632">
          <cell r="D3632">
            <v>3254016</v>
          </cell>
          <cell r="E3632" t="str">
            <v>AA0599</v>
          </cell>
          <cell r="F3632"/>
          <cell r="G3632">
            <v>4110188758</v>
          </cell>
          <cell r="H3632" t="str">
            <v>O-RING ID 510 MM. X CS18 MM. MAT SILICONE</v>
          </cell>
          <cell r="I3632">
            <v>6</v>
          </cell>
          <cell r="J3632" t="str">
            <v>EA</v>
          </cell>
          <cell r="K3632">
            <v>45000</v>
          </cell>
          <cell r="L3632">
            <v>7500</v>
          </cell>
        </row>
        <row r="3633">
          <cell r="D3633">
            <v>3255645</v>
          </cell>
          <cell r="E3633">
            <v>1000103062</v>
          </cell>
          <cell r="F3633">
            <v>1000103062</v>
          </cell>
          <cell r="G3633"/>
          <cell r="H3633" t="str">
            <v>BRAKE RETURN FILTER RHR850G20V</v>
          </cell>
          <cell r="I3633">
            <v>1</v>
          </cell>
          <cell r="J3633" t="str">
            <v>EA</v>
          </cell>
          <cell r="K3633">
            <v>6740</v>
          </cell>
          <cell r="L3633">
            <v>6740</v>
          </cell>
        </row>
        <row r="3634">
          <cell r="D3634">
            <v>3257673</v>
          </cell>
          <cell r="E3634" t="str">
            <v>AA0178</v>
          </cell>
          <cell r="F3634"/>
          <cell r="G3634" t="str">
            <v>4150336242</v>
          </cell>
          <cell r="H3634" t="str">
            <v>CLAMP ขนาด 3 นิ้ว</v>
          </cell>
          <cell r="I3634">
            <v>60</v>
          </cell>
          <cell r="J3634" t="str">
            <v>EA</v>
          </cell>
          <cell r="K3634">
            <v>8400</v>
          </cell>
          <cell r="L3634">
            <v>140</v>
          </cell>
        </row>
        <row r="3635">
          <cell r="D3635">
            <v>3257673</v>
          </cell>
          <cell r="E3635" t="str">
            <v>AA0179</v>
          </cell>
          <cell r="F3635"/>
          <cell r="G3635" t="str">
            <v>4150336242</v>
          </cell>
          <cell r="H3635" t="str">
            <v>CLAMP ขนาด 4 นิ้ว</v>
          </cell>
          <cell r="I3635">
            <v>60</v>
          </cell>
          <cell r="J3635" t="str">
            <v>EA</v>
          </cell>
          <cell r="K3635">
            <v>10800</v>
          </cell>
          <cell r="L3635">
            <v>180</v>
          </cell>
        </row>
        <row r="3636">
          <cell r="D3636">
            <v>3257714</v>
          </cell>
          <cell r="E3636" t="str">
            <v>AA0603</v>
          </cell>
          <cell r="F3636"/>
          <cell r="G3636" t="str">
            <v>4150335905</v>
          </cell>
          <cell r="H3636" t="str">
            <v>O-RING MOR 123.42X3.53(568-249) V75</v>
          </cell>
          <cell r="I3636">
            <v>100</v>
          </cell>
          <cell r="J3636" t="str">
            <v>EA</v>
          </cell>
          <cell r="K3636">
            <v>14800</v>
          </cell>
          <cell r="L3636">
            <v>148</v>
          </cell>
        </row>
        <row r="3637">
          <cell r="D3637">
            <v>3257714</v>
          </cell>
          <cell r="E3637" t="str">
            <v>AA0609</v>
          </cell>
          <cell r="F3637"/>
          <cell r="G3637" t="str">
            <v>4150335905</v>
          </cell>
          <cell r="H3637" t="str">
            <v>O-RING MOR 75.79X3.53 (568-224)</v>
          </cell>
          <cell r="I3637">
            <v>100</v>
          </cell>
          <cell r="J3637" t="str">
            <v>EA</v>
          </cell>
          <cell r="K3637">
            <v>9000</v>
          </cell>
          <cell r="L3637">
            <v>90</v>
          </cell>
        </row>
        <row r="3638">
          <cell r="D3638">
            <v>3257795</v>
          </cell>
          <cell r="E3638" t="str">
            <v>AA0012</v>
          </cell>
          <cell r="F3638"/>
          <cell r="G3638" t="str">
            <v>4150336227</v>
          </cell>
          <cell r="H3638" t="str">
            <v>ADAPTER วาล์วยกดั้ม (ตามตัวอย่าง)</v>
          </cell>
          <cell r="I3638">
            <v>50</v>
          </cell>
          <cell r="J3638" t="str">
            <v>EA</v>
          </cell>
          <cell r="K3638">
            <v>9000</v>
          </cell>
          <cell r="L3638">
            <v>180</v>
          </cell>
        </row>
        <row r="3639">
          <cell r="D3639">
            <v>3257795</v>
          </cell>
          <cell r="E3639" t="str">
            <v>AA1016</v>
          </cell>
          <cell r="F3639"/>
          <cell r="G3639" t="str">
            <v>4150336227</v>
          </cell>
          <cell r="H3639" t="str">
            <v>TUBE เบรคหน้า (ตามตัวอย่าง)</v>
          </cell>
          <cell r="I3639">
            <v>50</v>
          </cell>
          <cell r="J3639" t="str">
            <v>EA</v>
          </cell>
          <cell r="K3639">
            <v>10000</v>
          </cell>
          <cell r="L3639">
            <v>200</v>
          </cell>
        </row>
        <row r="3640">
          <cell r="D3640">
            <v>3257795</v>
          </cell>
          <cell r="E3640" t="str">
            <v>AA1120</v>
          </cell>
          <cell r="F3640"/>
          <cell r="G3640" t="str">
            <v>4150336227</v>
          </cell>
          <cell r="H3640" t="str">
            <v>ปลั๊กไล่ลมเบรค (ตามตัวอย่าง)</v>
          </cell>
          <cell r="I3640">
            <v>50</v>
          </cell>
          <cell r="J3640" t="str">
            <v>EA</v>
          </cell>
          <cell r="K3640">
            <v>7500</v>
          </cell>
          <cell r="L3640">
            <v>150</v>
          </cell>
        </row>
        <row r="3641">
          <cell r="D3641">
            <v>3258204</v>
          </cell>
          <cell r="E3641" t="str">
            <v>AA0045</v>
          </cell>
          <cell r="F3641"/>
          <cell r="G3641">
            <v>4150337529</v>
          </cell>
          <cell r="H3641" t="str">
            <v>BEARING P/N 30216</v>
          </cell>
          <cell r="I3641">
            <v>5</v>
          </cell>
          <cell r="J3641" t="str">
            <v>EA</v>
          </cell>
          <cell r="K3641">
            <v>8750</v>
          </cell>
          <cell r="L3641">
            <v>1750</v>
          </cell>
        </row>
        <row r="3642">
          <cell r="D3642">
            <v>3258204</v>
          </cell>
          <cell r="E3642" t="str">
            <v>AA0062</v>
          </cell>
          <cell r="F3642"/>
          <cell r="G3642">
            <v>4150337529</v>
          </cell>
          <cell r="H3642" t="str">
            <v>BEARING P/N 6934</v>
          </cell>
          <cell r="I3642">
            <v>5</v>
          </cell>
          <cell r="J3642" t="str">
            <v>EA</v>
          </cell>
          <cell r="K3642">
            <v>18950</v>
          </cell>
          <cell r="L3642">
            <v>3790</v>
          </cell>
        </row>
        <row r="3643">
          <cell r="D3643">
            <v>3258204</v>
          </cell>
          <cell r="E3643" t="str">
            <v>AA0183</v>
          </cell>
          <cell r="F3643"/>
          <cell r="G3643">
            <v>4150337529</v>
          </cell>
          <cell r="H3643" t="str">
            <v>COIL P/N 6309424</v>
          </cell>
          <cell r="I3643">
            <v>2</v>
          </cell>
          <cell r="J3643" t="str">
            <v>EA</v>
          </cell>
          <cell r="K3643">
            <v>2900</v>
          </cell>
          <cell r="L3643">
            <v>1450</v>
          </cell>
        </row>
        <row r="3644">
          <cell r="D3644">
            <v>3258204</v>
          </cell>
          <cell r="E3644" t="str">
            <v>AA0718</v>
          </cell>
          <cell r="F3644"/>
          <cell r="G3644">
            <v>4150337529</v>
          </cell>
          <cell r="H3644" t="str">
            <v>O-RINGกล่อง SILICONE 80 HS (ไซส์นิ้ว)</v>
          </cell>
          <cell r="I3644">
            <v>5</v>
          </cell>
          <cell r="J3644" t="str">
            <v>BX</v>
          </cell>
          <cell r="K3644">
            <v>8000</v>
          </cell>
          <cell r="L3644">
            <v>1600</v>
          </cell>
        </row>
        <row r="3645">
          <cell r="D3645">
            <v>3258204</v>
          </cell>
          <cell r="E3645" t="str">
            <v>AA0719</v>
          </cell>
          <cell r="F3645"/>
          <cell r="G3645">
            <v>4150337529</v>
          </cell>
          <cell r="H3645" t="str">
            <v>O-RINGกล่อง SILICONE 80 HS (ไซส์มิล)</v>
          </cell>
          <cell r="I3645">
            <v>2</v>
          </cell>
          <cell r="J3645" t="str">
            <v>BX</v>
          </cell>
          <cell r="K3645">
            <v>3200</v>
          </cell>
          <cell r="L3645">
            <v>1600</v>
          </cell>
        </row>
        <row r="3646">
          <cell r="D3646">
            <v>3258204</v>
          </cell>
          <cell r="E3646" t="str">
            <v>AA0937</v>
          </cell>
          <cell r="F3646"/>
          <cell r="G3646">
            <v>4150337529</v>
          </cell>
          <cell r="H3646" t="str">
            <v>SOLENOID VALVE P/N SV07-31</v>
          </cell>
          <cell r="I3646">
            <v>2</v>
          </cell>
          <cell r="J3646" t="str">
            <v>EA</v>
          </cell>
          <cell r="K3646">
            <v>4900</v>
          </cell>
          <cell r="L3646">
            <v>2450</v>
          </cell>
        </row>
        <row r="3647">
          <cell r="D3647">
            <v>3258205</v>
          </cell>
          <cell r="E3647" t="str">
            <v>AA0045</v>
          </cell>
          <cell r="F3647"/>
          <cell r="G3647">
            <v>4150337529</v>
          </cell>
          <cell r="H3647" t="str">
            <v>BEARING P/N 30216</v>
          </cell>
          <cell r="I3647">
            <v>5</v>
          </cell>
          <cell r="J3647" t="str">
            <v>EA</v>
          </cell>
          <cell r="K3647">
            <v>8750</v>
          </cell>
          <cell r="L3647">
            <v>1750</v>
          </cell>
        </row>
        <row r="3648">
          <cell r="D3648">
            <v>3258205</v>
          </cell>
          <cell r="E3648" t="str">
            <v>AA0062</v>
          </cell>
          <cell r="F3648"/>
          <cell r="G3648">
            <v>4150337529</v>
          </cell>
          <cell r="H3648" t="str">
            <v>BEARING P/N 6934</v>
          </cell>
          <cell r="I3648">
            <v>5</v>
          </cell>
          <cell r="J3648" t="str">
            <v>EA</v>
          </cell>
          <cell r="K3648">
            <v>18950</v>
          </cell>
          <cell r="L3648">
            <v>3790</v>
          </cell>
        </row>
        <row r="3649">
          <cell r="D3649">
            <v>3258205</v>
          </cell>
          <cell r="E3649" t="str">
            <v>AA0183</v>
          </cell>
          <cell r="F3649"/>
          <cell r="G3649">
            <v>4150337529</v>
          </cell>
          <cell r="H3649" t="str">
            <v>COIL P/N 6309424</v>
          </cell>
          <cell r="I3649">
            <v>2</v>
          </cell>
          <cell r="J3649" t="str">
            <v>EA</v>
          </cell>
          <cell r="K3649">
            <v>2900</v>
          </cell>
          <cell r="L3649">
            <v>1450</v>
          </cell>
        </row>
        <row r="3650">
          <cell r="D3650">
            <v>3258205</v>
          </cell>
          <cell r="E3650" t="str">
            <v>AA0718</v>
          </cell>
          <cell r="F3650"/>
          <cell r="G3650">
            <v>4150337529</v>
          </cell>
          <cell r="H3650" t="str">
            <v>O-RINGกล่อง SILICONE 80 HS (ไซส์นิ้ว)</v>
          </cell>
          <cell r="I3650">
            <v>5</v>
          </cell>
          <cell r="J3650" t="str">
            <v>BX</v>
          </cell>
          <cell r="K3650">
            <v>8000</v>
          </cell>
          <cell r="L3650">
            <v>1600</v>
          </cell>
        </row>
        <row r="3651">
          <cell r="D3651">
            <v>3258205</v>
          </cell>
          <cell r="E3651" t="str">
            <v>AA0719</v>
          </cell>
          <cell r="F3651"/>
          <cell r="G3651">
            <v>4150337529</v>
          </cell>
          <cell r="H3651" t="str">
            <v>O-RINGกล่อง SILICONE 80 HS (ไซส์มิล)</v>
          </cell>
          <cell r="I3651">
            <v>2</v>
          </cell>
          <cell r="J3651" t="str">
            <v>BX</v>
          </cell>
          <cell r="K3651">
            <v>3200</v>
          </cell>
          <cell r="L3651">
            <v>1600</v>
          </cell>
        </row>
        <row r="3652">
          <cell r="D3652">
            <v>3258205</v>
          </cell>
          <cell r="E3652" t="str">
            <v>AA0937</v>
          </cell>
          <cell r="F3652"/>
          <cell r="G3652">
            <v>4150337529</v>
          </cell>
          <cell r="H3652" t="str">
            <v>SOLENOID VALVE P/N SV07-31</v>
          </cell>
          <cell r="I3652">
            <v>2</v>
          </cell>
          <cell r="J3652" t="str">
            <v>EA</v>
          </cell>
          <cell r="K3652">
            <v>4900</v>
          </cell>
          <cell r="L3652">
            <v>2450</v>
          </cell>
        </row>
        <row r="3653">
          <cell r="D3653">
            <v>3258280</v>
          </cell>
          <cell r="E3653" t="str">
            <v>AA0598</v>
          </cell>
          <cell r="F3653"/>
          <cell r="G3653">
            <v>4110188758</v>
          </cell>
          <cell r="H3653" t="str">
            <v>O-RING ID 380 MM. X CS12 MM. MAT SILICONE</v>
          </cell>
          <cell r="I3653">
            <v>6</v>
          </cell>
          <cell r="J3653" t="str">
            <v>EA</v>
          </cell>
          <cell r="K3653">
            <v>39000</v>
          </cell>
          <cell r="L3653">
            <v>6500</v>
          </cell>
        </row>
        <row r="3654">
          <cell r="D3654">
            <v>3258280</v>
          </cell>
          <cell r="E3654" t="str">
            <v>AA0599</v>
          </cell>
          <cell r="F3654"/>
          <cell r="G3654">
            <v>4110188758</v>
          </cell>
          <cell r="H3654" t="str">
            <v>O-RING ID 510 MM. X CS18 MM. MAT SILICONE</v>
          </cell>
          <cell r="I3654">
            <v>6</v>
          </cell>
          <cell r="J3654" t="str">
            <v>EA</v>
          </cell>
          <cell r="K3654">
            <v>45000</v>
          </cell>
          <cell r="L3654">
            <v>7500</v>
          </cell>
        </row>
        <row r="3655">
          <cell r="D3655">
            <v>3258593</v>
          </cell>
          <cell r="E3655" t="str">
            <v>AA0997</v>
          </cell>
          <cell r="F3655"/>
          <cell r="G3655">
            <v>4110188355</v>
          </cell>
          <cell r="H3655" t="str">
            <v>TRANSMISSION PUMP P/N 985-HM-01016</v>
          </cell>
          <cell r="I3655">
            <v>1</v>
          </cell>
          <cell r="J3655" t="str">
            <v>EA</v>
          </cell>
          <cell r="K3655">
            <v>51920</v>
          </cell>
          <cell r="L3655">
            <v>51920</v>
          </cell>
        </row>
        <row r="3656">
          <cell r="D3656">
            <v>3258596</v>
          </cell>
          <cell r="E3656" t="str">
            <v>AA0997</v>
          </cell>
          <cell r="F3656"/>
          <cell r="G3656">
            <v>4110188355</v>
          </cell>
          <cell r="H3656" t="str">
            <v>TRANSMISSION PUMP P/N 985-HM-01016</v>
          </cell>
          <cell r="I3656">
            <v>1</v>
          </cell>
          <cell r="J3656" t="str">
            <v>EA</v>
          </cell>
          <cell r="K3656">
            <v>51920</v>
          </cell>
          <cell r="L3656">
            <v>51920</v>
          </cell>
        </row>
        <row r="3657">
          <cell r="D3657">
            <v>3258597</v>
          </cell>
          <cell r="E3657" t="str">
            <v>AA0997</v>
          </cell>
          <cell r="F3657"/>
          <cell r="G3657">
            <v>4110188355</v>
          </cell>
          <cell r="H3657" t="str">
            <v>TRANSMISSION PUMP P/N 985-HM-01016</v>
          </cell>
          <cell r="I3657">
            <v>1</v>
          </cell>
          <cell r="J3657" t="str">
            <v>EA</v>
          </cell>
          <cell r="K3657">
            <v>51920</v>
          </cell>
          <cell r="L3657">
            <v>51920</v>
          </cell>
        </row>
        <row r="3658">
          <cell r="D3658">
            <v>3258599</v>
          </cell>
          <cell r="E3658" t="str">
            <v>AA0997</v>
          </cell>
          <cell r="F3658"/>
          <cell r="G3658">
            <v>4110188355</v>
          </cell>
          <cell r="H3658" t="str">
            <v>TRANSMISSION PUMP P/N 985-HM-01016</v>
          </cell>
          <cell r="I3658">
            <v>1</v>
          </cell>
          <cell r="J3658" t="str">
            <v>EA</v>
          </cell>
          <cell r="K3658">
            <v>51920</v>
          </cell>
          <cell r="L3658">
            <v>51920</v>
          </cell>
        </row>
        <row r="3659">
          <cell r="D3659">
            <v>3258601</v>
          </cell>
          <cell r="E3659" t="str">
            <v>AA0997</v>
          </cell>
          <cell r="F3659"/>
          <cell r="G3659">
            <v>4110188355</v>
          </cell>
          <cell r="H3659" t="str">
            <v>TRANSMISSION PUMP P/N 985-HM-01016</v>
          </cell>
          <cell r="I3659">
            <v>1</v>
          </cell>
          <cell r="J3659" t="str">
            <v>EA</v>
          </cell>
          <cell r="K3659">
            <v>51920</v>
          </cell>
          <cell r="L3659">
            <v>51920</v>
          </cell>
        </row>
        <row r="3660">
          <cell r="D3660">
            <v>3258603</v>
          </cell>
          <cell r="E3660" t="str">
            <v>AA0997</v>
          </cell>
          <cell r="F3660"/>
          <cell r="G3660">
            <v>4110188355</v>
          </cell>
          <cell r="H3660" t="str">
            <v>TRANSMISSION PUMP P/N 985-HM-01016</v>
          </cell>
          <cell r="I3660">
            <v>1</v>
          </cell>
          <cell r="J3660" t="str">
            <v>EA</v>
          </cell>
          <cell r="K3660">
            <v>51920</v>
          </cell>
          <cell r="L3660">
            <v>51920</v>
          </cell>
        </row>
        <row r="3661">
          <cell r="D3661">
            <v>3258691</v>
          </cell>
          <cell r="E3661" t="str">
            <v>AA0910</v>
          </cell>
          <cell r="F3661"/>
          <cell r="G3661" t="str">
            <v>4150336231</v>
          </cell>
          <cell r="H3661" t="str">
            <v>SIGHT GLASS ขนาด M36X1.5</v>
          </cell>
          <cell r="I3661">
            <v>14</v>
          </cell>
          <cell r="J3661" t="str">
            <v>SE</v>
          </cell>
          <cell r="K3661">
            <v>21000</v>
          </cell>
          <cell r="L3661">
            <v>1500</v>
          </cell>
        </row>
        <row r="3662">
          <cell r="D3662">
            <v>3258693</v>
          </cell>
          <cell r="E3662" t="str">
            <v>AA0910</v>
          </cell>
          <cell r="F3662"/>
          <cell r="G3662">
            <v>4150336231</v>
          </cell>
          <cell r="H3662" t="str">
            <v>SIGHT GLASS ขนาด M36X1.5</v>
          </cell>
          <cell r="I3662">
            <v>4</v>
          </cell>
          <cell r="J3662" t="str">
            <v>SE</v>
          </cell>
          <cell r="K3662">
            <v>6000</v>
          </cell>
          <cell r="L3662">
            <v>1500</v>
          </cell>
        </row>
        <row r="3663">
          <cell r="D3663">
            <v>3258696</v>
          </cell>
          <cell r="E3663" t="str">
            <v>AA0910</v>
          </cell>
          <cell r="F3663"/>
          <cell r="G3663">
            <v>4150336231</v>
          </cell>
          <cell r="H3663" t="str">
            <v>SIGHT GLASS ขนาด M36X1.5</v>
          </cell>
          <cell r="I3663">
            <v>4</v>
          </cell>
          <cell r="J3663" t="str">
            <v>SE</v>
          </cell>
          <cell r="K3663">
            <v>6000</v>
          </cell>
          <cell r="L3663">
            <v>1500</v>
          </cell>
        </row>
        <row r="3664">
          <cell r="D3664">
            <v>3258697</v>
          </cell>
          <cell r="E3664" t="str">
            <v>AA0910</v>
          </cell>
          <cell r="F3664"/>
          <cell r="G3664">
            <v>4150336231</v>
          </cell>
          <cell r="H3664" t="str">
            <v>SIGHT GLASS ขนาด M36X1.5</v>
          </cell>
          <cell r="I3664">
            <v>4</v>
          </cell>
          <cell r="J3664" t="str">
            <v>SE</v>
          </cell>
          <cell r="K3664">
            <v>6000</v>
          </cell>
          <cell r="L3664">
            <v>1500</v>
          </cell>
        </row>
        <row r="3665">
          <cell r="D3665">
            <v>3258698</v>
          </cell>
          <cell r="E3665" t="str">
            <v>AA0910</v>
          </cell>
          <cell r="F3665"/>
          <cell r="G3665">
            <v>4150336231</v>
          </cell>
          <cell r="H3665" t="str">
            <v>SIGHT GLASS ขนาด M36X1.5</v>
          </cell>
          <cell r="I3665">
            <v>4</v>
          </cell>
          <cell r="J3665" t="str">
            <v>SE</v>
          </cell>
          <cell r="K3665">
            <v>6000</v>
          </cell>
          <cell r="L3665">
            <v>1500</v>
          </cell>
        </row>
        <row r="3666">
          <cell r="D3666">
            <v>3259066</v>
          </cell>
          <cell r="E3666" t="str">
            <v>AA0723</v>
          </cell>
          <cell r="F3666"/>
          <cell r="G3666" t="str">
            <v>4150341704</v>
          </cell>
          <cell r="H3666" t="str">
            <v>PARKING BRAKE CARRIER P/N 244W751</v>
          </cell>
          <cell r="I3666">
            <v>4</v>
          </cell>
          <cell r="J3666" t="str">
            <v>EA</v>
          </cell>
          <cell r="K3666">
            <v>20800</v>
          </cell>
          <cell r="L3666">
            <v>5200</v>
          </cell>
        </row>
        <row r="3667">
          <cell r="D3667">
            <v>3259247</v>
          </cell>
          <cell r="E3667" t="str">
            <v>AA0723</v>
          </cell>
          <cell r="F3667"/>
          <cell r="G3667">
            <v>4150341704</v>
          </cell>
          <cell r="H3667" t="str">
            <v>PARKING BRAKE CARRIER P/N 244W751</v>
          </cell>
          <cell r="I3667">
            <v>4</v>
          </cell>
          <cell r="J3667" t="str">
            <v>EA</v>
          </cell>
          <cell r="K3667">
            <v>20800</v>
          </cell>
          <cell r="L3667">
            <v>5200</v>
          </cell>
        </row>
        <row r="3668">
          <cell r="D3668">
            <v>3260899</v>
          </cell>
          <cell r="E3668" t="str">
            <v>AA0618</v>
          </cell>
          <cell r="F3668"/>
          <cell r="G3668" t="str">
            <v>4150337432</v>
          </cell>
          <cell r="H3668" t="str">
            <v>O-RING OR48-3.5V</v>
          </cell>
          <cell r="I3668">
            <v>200</v>
          </cell>
          <cell r="J3668" t="str">
            <v>EA</v>
          </cell>
          <cell r="K3668">
            <v>9600</v>
          </cell>
          <cell r="L3668">
            <v>48</v>
          </cell>
        </row>
        <row r="3669">
          <cell r="D3669">
            <v>3261216</v>
          </cell>
          <cell r="E3669" t="str">
            <v>AA0778</v>
          </cell>
          <cell r="F3669"/>
          <cell r="G3669">
            <v>4150336924</v>
          </cell>
          <cell r="H3669" t="str">
            <v>PNEUMATIC VALVE P/N 4F210-DC24V</v>
          </cell>
          <cell r="I3669">
            <v>3</v>
          </cell>
          <cell r="J3669" t="str">
            <v>EA</v>
          </cell>
          <cell r="K3669">
            <v>12270</v>
          </cell>
          <cell r="L3669">
            <v>4090</v>
          </cell>
        </row>
        <row r="3670">
          <cell r="D3670">
            <v>3261218</v>
          </cell>
          <cell r="E3670" t="str">
            <v>AA0778</v>
          </cell>
          <cell r="F3670"/>
          <cell r="G3670">
            <v>4150336924</v>
          </cell>
          <cell r="H3670" t="str">
            <v>PNEUMATIC VALVE P/N 4F210-DC24V</v>
          </cell>
          <cell r="I3670">
            <v>3</v>
          </cell>
          <cell r="J3670" t="str">
            <v>EA</v>
          </cell>
          <cell r="K3670">
            <v>12270</v>
          </cell>
          <cell r="L3670">
            <v>4090</v>
          </cell>
        </row>
        <row r="3671">
          <cell r="D3671">
            <v>3261221</v>
          </cell>
          <cell r="E3671" t="str">
            <v>AA0778</v>
          </cell>
          <cell r="F3671"/>
          <cell r="G3671">
            <v>4150336924</v>
          </cell>
          <cell r="H3671" t="str">
            <v>PNEUMATIC VALVE P/N 4F210-DC24V</v>
          </cell>
          <cell r="I3671">
            <v>3</v>
          </cell>
          <cell r="J3671" t="str">
            <v>EA</v>
          </cell>
          <cell r="K3671">
            <v>12270</v>
          </cell>
          <cell r="L3671">
            <v>4090</v>
          </cell>
        </row>
        <row r="3672">
          <cell r="D3672">
            <v>3261224</v>
          </cell>
          <cell r="E3672" t="str">
            <v>AA0778</v>
          </cell>
          <cell r="F3672"/>
          <cell r="G3672">
            <v>4150336924</v>
          </cell>
          <cell r="H3672" t="str">
            <v>PNEUMATIC VALVE P/N 4F210-DC24V</v>
          </cell>
          <cell r="I3672">
            <v>3</v>
          </cell>
          <cell r="J3672" t="str">
            <v>EA</v>
          </cell>
          <cell r="K3672">
            <v>12270</v>
          </cell>
          <cell r="L3672">
            <v>4090</v>
          </cell>
        </row>
        <row r="3673">
          <cell r="D3673">
            <v>3261226</v>
          </cell>
          <cell r="E3673" t="str">
            <v>AA0778</v>
          </cell>
          <cell r="F3673"/>
          <cell r="G3673">
            <v>4150336924</v>
          </cell>
          <cell r="H3673" t="str">
            <v>PNEUMATIC VALVE P/N 4F210-DC24V</v>
          </cell>
          <cell r="I3673">
            <v>3</v>
          </cell>
          <cell r="J3673" t="str">
            <v>EA</v>
          </cell>
          <cell r="K3673">
            <v>12270</v>
          </cell>
          <cell r="L3673">
            <v>4090</v>
          </cell>
        </row>
        <row r="3674">
          <cell r="D3674">
            <v>3261228</v>
          </cell>
          <cell r="E3674" t="str">
            <v>AA0778</v>
          </cell>
          <cell r="F3674"/>
          <cell r="G3674">
            <v>4150336924</v>
          </cell>
          <cell r="H3674" t="str">
            <v>PNEUMATIC VALVE P/N 4F210-DC24V</v>
          </cell>
          <cell r="I3674">
            <v>3</v>
          </cell>
          <cell r="J3674" t="str">
            <v>EA</v>
          </cell>
          <cell r="K3674">
            <v>12270</v>
          </cell>
          <cell r="L3674">
            <v>4090</v>
          </cell>
        </row>
        <row r="3675">
          <cell r="D3675">
            <v>3261231</v>
          </cell>
          <cell r="E3675" t="str">
            <v>AA0778</v>
          </cell>
          <cell r="F3675"/>
          <cell r="G3675">
            <v>4150336924</v>
          </cell>
          <cell r="H3675" t="str">
            <v>PNEUMATIC VALVE P/N 4F210-DC24V</v>
          </cell>
          <cell r="I3675">
            <v>3</v>
          </cell>
          <cell r="J3675" t="str">
            <v>EA</v>
          </cell>
          <cell r="K3675">
            <v>12270</v>
          </cell>
          <cell r="L3675">
            <v>4090</v>
          </cell>
        </row>
        <row r="3676">
          <cell r="D3676">
            <v>3264229</v>
          </cell>
          <cell r="E3676" t="str">
            <v>AA0262</v>
          </cell>
          <cell r="F3676"/>
          <cell r="G3676" t="str">
            <v>4110188593</v>
          </cell>
          <cell r="H3676" t="str">
            <v>FILTER ASSY P/N HH4714G24</v>
          </cell>
          <cell r="I3676">
            <v>1</v>
          </cell>
          <cell r="J3676" t="str">
            <v>EA</v>
          </cell>
          <cell r="K3676">
            <v>56000</v>
          </cell>
          <cell r="L3676">
            <v>56000</v>
          </cell>
        </row>
        <row r="3677">
          <cell r="D3677">
            <v>3264230</v>
          </cell>
          <cell r="E3677" t="str">
            <v>AA0264</v>
          </cell>
          <cell r="F3677"/>
          <cell r="G3677">
            <v>4110188593</v>
          </cell>
          <cell r="H3677" t="str">
            <v>FILTER ASSY ยี่ห้อ PALL P/N HH4714G24</v>
          </cell>
          <cell r="I3677">
            <v>1</v>
          </cell>
          <cell r="J3677" t="str">
            <v>EA </v>
          </cell>
          <cell r="K3677">
            <v>56000</v>
          </cell>
          <cell r="L3677">
            <v>56000</v>
          </cell>
        </row>
        <row r="3678">
          <cell r="D3678">
            <v>3264231</v>
          </cell>
          <cell r="E3678" t="str">
            <v>AA0262</v>
          </cell>
          <cell r="F3678"/>
          <cell r="G3678">
            <v>4110188593</v>
          </cell>
          <cell r="H3678" t="str">
            <v>FILTER ASSY P/N HH4714G24</v>
          </cell>
          <cell r="I3678">
            <v>1</v>
          </cell>
          <cell r="J3678" t="str">
            <v>EA</v>
          </cell>
          <cell r="K3678">
            <v>56000</v>
          </cell>
          <cell r="L3678">
            <v>56000</v>
          </cell>
        </row>
        <row r="3679">
          <cell r="D3679">
            <v>3264232</v>
          </cell>
          <cell r="E3679" t="str">
            <v>AA0262</v>
          </cell>
          <cell r="F3679"/>
          <cell r="G3679">
            <v>4110188593</v>
          </cell>
          <cell r="H3679" t="str">
            <v>FILTER ASSY P/N HH4714G24</v>
          </cell>
          <cell r="I3679">
            <v>1</v>
          </cell>
          <cell r="J3679" t="str">
            <v>EA</v>
          </cell>
          <cell r="K3679">
            <v>56000</v>
          </cell>
          <cell r="L3679">
            <v>56000</v>
          </cell>
        </row>
        <row r="3680">
          <cell r="D3680">
            <v>3264233</v>
          </cell>
          <cell r="E3680" t="str">
            <v>AA0262</v>
          </cell>
          <cell r="F3680"/>
          <cell r="G3680">
            <v>4110188593</v>
          </cell>
          <cell r="H3680" t="str">
            <v>FILTER ASSY P/N HH4714G24</v>
          </cell>
          <cell r="I3680">
            <v>1</v>
          </cell>
          <cell r="J3680" t="str">
            <v>EA</v>
          </cell>
          <cell r="K3680">
            <v>56000</v>
          </cell>
          <cell r="L3680">
            <v>56000</v>
          </cell>
        </row>
        <row r="3681">
          <cell r="D3681">
            <v>3264236</v>
          </cell>
          <cell r="E3681" t="str">
            <v>AA0262</v>
          </cell>
          <cell r="F3681"/>
          <cell r="G3681">
            <v>4110188593</v>
          </cell>
          <cell r="H3681" t="str">
            <v>FILTER ASSY P/N HH4714G24</v>
          </cell>
          <cell r="I3681">
            <v>1</v>
          </cell>
          <cell r="J3681" t="str">
            <v>EA</v>
          </cell>
          <cell r="K3681">
            <v>56000</v>
          </cell>
          <cell r="L3681">
            <v>56000</v>
          </cell>
        </row>
        <row r="3682">
          <cell r="D3682">
            <v>3264237</v>
          </cell>
          <cell r="E3682" t="str">
            <v>AA0262</v>
          </cell>
          <cell r="F3682"/>
          <cell r="G3682">
            <v>4110188593</v>
          </cell>
          <cell r="H3682" t="str">
            <v>FILTER ASSY P/N HH4714G24</v>
          </cell>
          <cell r="I3682">
            <v>1</v>
          </cell>
          <cell r="J3682" t="str">
            <v>EA</v>
          </cell>
          <cell r="K3682">
            <v>56000</v>
          </cell>
          <cell r="L3682">
            <v>56000</v>
          </cell>
        </row>
        <row r="3683">
          <cell r="D3683">
            <v>3264241</v>
          </cell>
          <cell r="E3683" t="str">
            <v>AA0262</v>
          </cell>
          <cell r="F3683"/>
          <cell r="G3683">
            <v>4110188593</v>
          </cell>
          <cell r="H3683" t="str">
            <v>FILTER ASSY P/N HH4714G24</v>
          </cell>
          <cell r="I3683">
            <v>1</v>
          </cell>
          <cell r="J3683" t="str">
            <v>EA</v>
          </cell>
          <cell r="K3683">
            <v>56000</v>
          </cell>
          <cell r="L3683">
            <v>56000</v>
          </cell>
        </row>
        <row r="3684">
          <cell r="D3684">
            <v>3264370</v>
          </cell>
          <cell r="E3684" t="str">
            <v>AA0598</v>
          </cell>
          <cell r="F3684"/>
          <cell r="G3684">
            <v>4110188758</v>
          </cell>
          <cell r="H3684" t="str">
            <v>O-RING ID 380 MM. X CS12 MM. MAT SILICONE</v>
          </cell>
          <cell r="I3684">
            <v>6</v>
          </cell>
          <cell r="J3684" t="str">
            <v>EA</v>
          </cell>
          <cell r="K3684">
            <v>39000</v>
          </cell>
          <cell r="L3684">
            <v>6500</v>
          </cell>
        </row>
        <row r="3685">
          <cell r="D3685">
            <v>3264370</v>
          </cell>
          <cell r="E3685" t="str">
            <v>AA0599</v>
          </cell>
          <cell r="F3685"/>
          <cell r="G3685">
            <v>4110188758</v>
          </cell>
          <cell r="H3685" t="str">
            <v>O-RING ID 510 MM. X CS18 MM. MAT SILICONE</v>
          </cell>
          <cell r="I3685">
            <v>6</v>
          </cell>
          <cell r="J3685" t="str">
            <v>EA</v>
          </cell>
          <cell r="K3685">
            <v>45000</v>
          </cell>
          <cell r="L3685">
            <v>7500</v>
          </cell>
        </row>
        <row r="3686">
          <cell r="D3686">
            <v>3264374</v>
          </cell>
          <cell r="E3686" t="str">
            <v>AA0598</v>
          </cell>
          <cell r="F3686"/>
          <cell r="G3686">
            <v>4110188758</v>
          </cell>
          <cell r="H3686" t="str">
            <v>O-RING ID 380 MM. X CS12 MM. MAT SILICONE</v>
          </cell>
          <cell r="I3686">
            <v>6</v>
          </cell>
          <cell r="J3686" t="str">
            <v>EA</v>
          </cell>
          <cell r="K3686">
            <v>39000</v>
          </cell>
          <cell r="L3686">
            <v>6500</v>
          </cell>
        </row>
        <row r="3687">
          <cell r="D3687">
            <v>3264374</v>
          </cell>
          <cell r="E3687" t="str">
            <v>AA0599</v>
          </cell>
          <cell r="F3687"/>
          <cell r="G3687">
            <v>4110188758</v>
          </cell>
          <cell r="H3687" t="str">
            <v>O-RING ID 510 MM. X CS18 MM. MAT SILICONE</v>
          </cell>
          <cell r="I3687">
            <v>6</v>
          </cell>
          <cell r="J3687" t="str">
            <v>EA</v>
          </cell>
          <cell r="K3687">
            <v>45000</v>
          </cell>
          <cell r="L3687">
            <v>7500</v>
          </cell>
        </row>
        <row r="3688">
          <cell r="D3688">
            <v>3264414</v>
          </cell>
          <cell r="E3688" t="str">
            <v>AA0101</v>
          </cell>
          <cell r="F3688"/>
          <cell r="G3688">
            <v>4110188455</v>
          </cell>
          <cell r="H3688" t="str">
            <v>BEVEL SET ASSY P/N 985-AX-03675</v>
          </cell>
          <cell r="I3688">
            <v>1</v>
          </cell>
          <cell r="J3688" t="str">
            <v>SE</v>
          </cell>
          <cell r="K3688">
            <v>464900</v>
          </cell>
          <cell r="L3688">
            <v>464900</v>
          </cell>
        </row>
        <row r="3689">
          <cell r="D3689">
            <v>3264417</v>
          </cell>
          <cell r="E3689">
            <v>1000103037</v>
          </cell>
          <cell r="F3689">
            <v>1000103037</v>
          </cell>
          <cell r="G3689" t="str">
            <v>          </v>
          </cell>
          <cell r="H3689" t="str">
            <v>FUEL FILTER PRO FLTGD P/N FS19763</v>
          </cell>
          <cell r="I3689">
            <v>1</v>
          </cell>
          <cell r="J3689" t="str">
            <v>EA </v>
          </cell>
          <cell r="K3689">
            <v>654</v>
          </cell>
          <cell r="L3689">
            <v>654</v>
          </cell>
        </row>
        <row r="3690">
          <cell r="D3690">
            <v>3264417</v>
          </cell>
          <cell r="E3690">
            <v>1000103035</v>
          </cell>
          <cell r="F3690">
            <v>1000103035</v>
          </cell>
          <cell r="G3690" t="str">
            <v>          </v>
          </cell>
          <cell r="H3690" t="str">
            <v>FUEL OIL FILTER FLTGD P/N FS1006</v>
          </cell>
          <cell r="I3690">
            <v>1</v>
          </cell>
          <cell r="J3690" t="str">
            <v>EA </v>
          </cell>
          <cell r="K3690">
            <v>1209</v>
          </cell>
          <cell r="L3690">
            <v>1209</v>
          </cell>
        </row>
        <row r="3691">
          <cell r="D3691">
            <v>3264417</v>
          </cell>
          <cell r="E3691">
            <v>1000103034</v>
          </cell>
          <cell r="F3691">
            <v>1000103034</v>
          </cell>
          <cell r="G3691" t="str">
            <v>          </v>
          </cell>
          <cell r="H3691" t="str">
            <v>LUBRICATION ENGINE OIL FILTER FLTGD</v>
          </cell>
          <cell r="I3691">
            <v>4</v>
          </cell>
          <cell r="J3691" t="str">
            <v>EA </v>
          </cell>
          <cell r="K3691">
            <v>5812</v>
          </cell>
          <cell r="L3691">
            <v>1453</v>
          </cell>
        </row>
        <row r="3692">
          <cell r="D3692">
            <v>3264417</v>
          </cell>
          <cell r="E3692">
            <v>1000103038</v>
          </cell>
          <cell r="F3692">
            <v>1000103038</v>
          </cell>
          <cell r="G3692" t="str">
            <v>          </v>
          </cell>
          <cell r="H3692" t="str">
            <v>TRANSMISSION FILTER P166136</v>
          </cell>
          <cell r="I3692">
            <v>1</v>
          </cell>
          <cell r="J3692" t="str">
            <v>EA </v>
          </cell>
          <cell r="K3692">
            <v>2534.35</v>
          </cell>
          <cell r="L3692">
            <v>2534.35</v>
          </cell>
        </row>
        <row r="3693">
          <cell r="D3693">
            <v>3264417</v>
          </cell>
          <cell r="E3693">
            <v>1000103036</v>
          </cell>
          <cell r="F3693">
            <v>1000103036</v>
          </cell>
          <cell r="G3693" t="str">
            <v>          </v>
          </cell>
          <cell r="H3693" t="str">
            <v>WATER FILTER FLTGD P/N WF2075</v>
          </cell>
          <cell r="I3693">
            <v>2</v>
          </cell>
          <cell r="J3693" t="str">
            <v>EA </v>
          </cell>
          <cell r="K3693">
            <v>1120</v>
          </cell>
          <cell r="L3693">
            <v>560</v>
          </cell>
        </row>
        <row r="3694">
          <cell r="D3694">
            <v>3264420</v>
          </cell>
          <cell r="E3694">
            <v>1000103037</v>
          </cell>
          <cell r="F3694">
            <v>1000103037</v>
          </cell>
          <cell r="G3694"/>
          <cell r="H3694" t="str">
            <v>FUEL FILTER PRO FLTGD P/N FS19763</v>
          </cell>
          <cell r="I3694">
            <v>1</v>
          </cell>
          <cell r="J3694" t="str">
            <v>EA</v>
          </cell>
          <cell r="K3694">
            <v>654</v>
          </cell>
          <cell r="L3694">
            <v>654</v>
          </cell>
        </row>
        <row r="3695">
          <cell r="D3695">
            <v>3264420</v>
          </cell>
          <cell r="E3695">
            <v>1000103035</v>
          </cell>
          <cell r="F3695">
            <v>1000103035</v>
          </cell>
          <cell r="G3695"/>
          <cell r="H3695" t="str">
            <v>FUEL OIL FILTER FLTGD P/N FS1006</v>
          </cell>
          <cell r="I3695">
            <v>1</v>
          </cell>
          <cell r="J3695" t="str">
            <v>EA</v>
          </cell>
          <cell r="K3695">
            <v>1209</v>
          </cell>
          <cell r="L3695">
            <v>1209</v>
          </cell>
        </row>
        <row r="3696">
          <cell r="D3696">
            <v>3264420</v>
          </cell>
          <cell r="E3696">
            <v>1000103034</v>
          </cell>
          <cell r="F3696">
            <v>1000103034</v>
          </cell>
          <cell r="G3696"/>
          <cell r="H3696" t="str">
            <v>LUBRICATION ENGINE OIL FILTER FLTGD</v>
          </cell>
          <cell r="I3696">
            <v>4</v>
          </cell>
          <cell r="J3696" t="str">
            <v>EA</v>
          </cell>
          <cell r="K3696">
            <v>5812</v>
          </cell>
          <cell r="L3696">
            <v>1453</v>
          </cell>
        </row>
        <row r="3697">
          <cell r="D3697">
            <v>3264420</v>
          </cell>
          <cell r="E3697">
            <v>1000103038</v>
          </cell>
          <cell r="F3697">
            <v>1000103038</v>
          </cell>
          <cell r="G3697"/>
          <cell r="H3697" t="str">
            <v>TRANSMISSION FILTER P166136</v>
          </cell>
          <cell r="I3697">
            <v>1</v>
          </cell>
          <cell r="J3697" t="str">
            <v>EA</v>
          </cell>
          <cell r="K3697">
            <v>2534.36</v>
          </cell>
          <cell r="L3697">
            <v>2534.36</v>
          </cell>
        </row>
        <row r="3698">
          <cell r="D3698">
            <v>3264420</v>
          </cell>
          <cell r="E3698">
            <v>1000004981</v>
          </cell>
          <cell r="F3698">
            <v>1000004981</v>
          </cell>
          <cell r="G3698"/>
          <cell r="H3698" t="str">
            <v>TYRE 27.00R49 E4 2STAR</v>
          </cell>
          <cell r="I3698">
            <v>2</v>
          </cell>
          <cell r="J3698" t="str">
            <v>EA</v>
          </cell>
          <cell r="K3698">
            <v>493800</v>
          </cell>
          <cell r="L3698">
            <v>246900</v>
          </cell>
        </row>
        <row r="3699">
          <cell r="D3699">
            <v>3264420</v>
          </cell>
          <cell r="E3699">
            <v>1000103036</v>
          </cell>
          <cell r="F3699">
            <v>1000103036</v>
          </cell>
          <cell r="G3699"/>
          <cell r="H3699" t="str">
            <v>WATER FILTER FLTGD P/N WF2075</v>
          </cell>
          <cell r="I3699">
            <v>2</v>
          </cell>
          <cell r="J3699" t="str">
            <v>EA</v>
          </cell>
          <cell r="K3699">
            <v>1120</v>
          </cell>
          <cell r="L3699">
            <v>560</v>
          </cell>
        </row>
        <row r="3700">
          <cell r="D3700">
            <v>3264421</v>
          </cell>
          <cell r="E3700">
            <v>1000103066</v>
          </cell>
          <cell r="F3700">
            <v>1000103066</v>
          </cell>
          <cell r="G3700"/>
          <cell r="H3700" t="str">
            <v>AIR DRIER FILTER 4324100202</v>
          </cell>
          <cell r="I3700">
            <v>1</v>
          </cell>
          <cell r="J3700" t="str">
            <v>EA</v>
          </cell>
          <cell r="K3700">
            <v>712.29</v>
          </cell>
          <cell r="L3700">
            <v>712.29</v>
          </cell>
        </row>
        <row r="3701">
          <cell r="D3701">
            <v>3264421</v>
          </cell>
          <cell r="E3701">
            <v>1000103062</v>
          </cell>
          <cell r="F3701">
            <v>1000103062</v>
          </cell>
          <cell r="G3701"/>
          <cell r="H3701" t="str">
            <v>BRAKE RETURN FILTER RHR850G20V</v>
          </cell>
          <cell r="I3701">
            <v>1</v>
          </cell>
          <cell r="J3701" t="str">
            <v>EA</v>
          </cell>
          <cell r="K3701">
            <v>6973.47</v>
          </cell>
          <cell r="L3701">
            <v>6973.47</v>
          </cell>
        </row>
        <row r="3702">
          <cell r="D3702">
            <v>3264421</v>
          </cell>
          <cell r="E3702">
            <v>1000103037</v>
          </cell>
          <cell r="F3702">
            <v>1000103037</v>
          </cell>
          <cell r="G3702"/>
          <cell r="H3702" t="str">
            <v>FUEL FILTER PRO FLTGD P/N FS19763</v>
          </cell>
          <cell r="I3702">
            <v>1</v>
          </cell>
          <cell r="J3702" t="str">
            <v>EA</v>
          </cell>
          <cell r="K3702">
            <v>654</v>
          </cell>
          <cell r="L3702">
            <v>654</v>
          </cell>
        </row>
        <row r="3703">
          <cell r="D3703">
            <v>3264421</v>
          </cell>
          <cell r="E3703">
            <v>1000103035</v>
          </cell>
          <cell r="F3703">
            <v>1000103035</v>
          </cell>
          <cell r="G3703"/>
          <cell r="H3703" t="str">
            <v>FUEL OIL FILTER FLTGD P/N FS1006</v>
          </cell>
          <cell r="I3703">
            <v>1</v>
          </cell>
          <cell r="J3703" t="str">
            <v>EA</v>
          </cell>
          <cell r="K3703">
            <v>1209</v>
          </cell>
          <cell r="L3703">
            <v>1209</v>
          </cell>
        </row>
        <row r="3704">
          <cell r="D3704">
            <v>3264421</v>
          </cell>
          <cell r="E3704">
            <v>1000103065</v>
          </cell>
          <cell r="F3704">
            <v>1000103065</v>
          </cell>
          <cell r="G3704"/>
          <cell r="H3704" t="str">
            <v>HYDRAULIC BREATHER WP839</v>
          </cell>
          <cell r="I3704">
            <v>2</v>
          </cell>
          <cell r="J3704" t="str">
            <v>EA</v>
          </cell>
          <cell r="K3704">
            <v>2977.78</v>
          </cell>
          <cell r="L3704">
            <v>1488.89</v>
          </cell>
        </row>
        <row r="3705">
          <cell r="D3705">
            <v>3264421</v>
          </cell>
          <cell r="E3705">
            <v>1000103061</v>
          </cell>
          <cell r="F3705">
            <v>1000103061</v>
          </cell>
          <cell r="G3705"/>
          <cell r="H3705" t="str">
            <v>HYDRAULIC HIGH PRESSURE FILTER C713G10</v>
          </cell>
          <cell r="I3705">
            <v>2</v>
          </cell>
          <cell r="J3705" t="str">
            <v>EA</v>
          </cell>
          <cell r="K3705">
            <v>22363.64</v>
          </cell>
          <cell r="L3705">
            <v>11181.82</v>
          </cell>
        </row>
        <row r="3706">
          <cell r="D3706">
            <v>3264421</v>
          </cell>
          <cell r="E3706">
            <v>1000103063</v>
          </cell>
          <cell r="F3706">
            <v>1000103063</v>
          </cell>
          <cell r="G3706"/>
          <cell r="H3706" t="str">
            <v>HYDRAULIC RETURN FILTER XR630G25V</v>
          </cell>
          <cell r="I3706">
            <v>1</v>
          </cell>
          <cell r="J3706" t="str">
            <v>EA</v>
          </cell>
          <cell r="K3706">
            <v>6952.22</v>
          </cell>
          <cell r="L3706">
            <v>6952.22</v>
          </cell>
        </row>
        <row r="3707">
          <cell r="D3707">
            <v>3264421</v>
          </cell>
          <cell r="E3707">
            <v>1000103034</v>
          </cell>
          <cell r="F3707">
            <v>1000103034</v>
          </cell>
          <cell r="G3707"/>
          <cell r="H3707" t="str">
            <v>LUBRICATION ENGINE OIL FILTER FLTGD</v>
          </cell>
          <cell r="I3707">
            <v>4</v>
          </cell>
          <cell r="J3707" t="str">
            <v>EA</v>
          </cell>
          <cell r="K3707">
            <v>5812</v>
          </cell>
          <cell r="L3707">
            <v>1453</v>
          </cell>
        </row>
        <row r="3708">
          <cell r="D3708">
            <v>3264421</v>
          </cell>
          <cell r="E3708">
            <v>1000103039</v>
          </cell>
          <cell r="F3708">
            <v>1000103039</v>
          </cell>
          <cell r="G3708"/>
          <cell r="H3708" t="str">
            <v>PRIMARY AIR FILTER AF1605M</v>
          </cell>
          <cell r="I3708">
            <v>2</v>
          </cell>
          <cell r="J3708" t="str">
            <v>EA</v>
          </cell>
          <cell r="K3708">
            <v>6608</v>
          </cell>
          <cell r="L3708">
            <v>3304</v>
          </cell>
        </row>
        <row r="3709">
          <cell r="D3709">
            <v>3264421</v>
          </cell>
          <cell r="E3709">
            <v>1000103060</v>
          </cell>
          <cell r="F3709">
            <v>1000103060</v>
          </cell>
          <cell r="G3709"/>
          <cell r="H3709" t="str">
            <v>SECONDARY AIR FILTER AF1604</v>
          </cell>
          <cell r="I3709">
            <v>2</v>
          </cell>
          <cell r="J3709" t="str">
            <v>EA</v>
          </cell>
          <cell r="K3709">
            <v>4176</v>
          </cell>
          <cell r="L3709">
            <v>2088</v>
          </cell>
        </row>
        <row r="3710">
          <cell r="D3710">
            <v>3264421</v>
          </cell>
          <cell r="E3710">
            <v>1000103038</v>
          </cell>
          <cell r="F3710">
            <v>1000103038</v>
          </cell>
          <cell r="G3710"/>
          <cell r="H3710" t="str">
            <v>TRANSMISSION FILTER P166136</v>
          </cell>
          <cell r="I3710">
            <v>1</v>
          </cell>
          <cell r="J3710" t="str">
            <v>EA</v>
          </cell>
          <cell r="K3710">
            <v>2534.36</v>
          </cell>
          <cell r="L3710">
            <v>2534.36</v>
          </cell>
        </row>
        <row r="3711">
          <cell r="D3711">
            <v>3264421</v>
          </cell>
          <cell r="E3711">
            <v>1000103036</v>
          </cell>
          <cell r="F3711">
            <v>1000103036</v>
          </cell>
          <cell r="G3711"/>
          <cell r="H3711" t="str">
            <v>WATER FILTER FLTGD P/N WF2075</v>
          </cell>
          <cell r="I3711">
            <v>2</v>
          </cell>
          <cell r="J3711" t="str">
            <v>EA</v>
          </cell>
          <cell r="K3711">
            <v>1120</v>
          </cell>
          <cell r="L3711">
            <v>560</v>
          </cell>
        </row>
        <row r="3712">
          <cell r="D3712">
            <v>3264422</v>
          </cell>
          <cell r="E3712">
            <v>1000103037</v>
          </cell>
          <cell r="F3712">
            <v>1000103037</v>
          </cell>
          <cell r="G3712"/>
          <cell r="H3712" t="str">
            <v>FUEL FILTER PRO FLTGD P/N FS19763</v>
          </cell>
          <cell r="I3712">
            <v>1</v>
          </cell>
          <cell r="J3712" t="str">
            <v>EA</v>
          </cell>
          <cell r="K3712">
            <v>654</v>
          </cell>
          <cell r="L3712">
            <v>654</v>
          </cell>
        </row>
        <row r="3713">
          <cell r="D3713">
            <v>3264422</v>
          </cell>
          <cell r="E3713">
            <v>1000103035</v>
          </cell>
          <cell r="F3713">
            <v>1000103035</v>
          </cell>
          <cell r="G3713"/>
          <cell r="H3713" t="str">
            <v>FUEL OIL FILTER FLTGD P/N FS1006</v>
          </cell>
          <cell r="I3713">
            <v>1</v>
          </cell>
          <cell r="J3713" t="str">
            <v>EA</v>
          </cell>
          <cell r="K3713">
            <v>1209</v>
          </cell>
          <cell r="L3713">
            <v>1209</v>
          </cell>
        </row>
        <row r="3714">
          <cell r="D3714">
            <v>3264422</v>
          </cell>
          <cell r="E3714">
            <v>1000103034</v>
          </cell>
          <cell r="F3714">
            <v>1000103034</v>
          </cell>
          <cell r="G3714"/>
          <cell r="H3714" t="str">
            <v>LUBRICATION ENGINE OIL FILTER FLTGD</v>
          </cell>
          <cell r="I3714">
            <v>4</v>
          </cell>
          <cell r="J3714" t="str">
            <v>EA</v>
          </cell>
          <cell r="K3714">
            <v>5812</v>
          </cell>
          <cell r="L3714">
            <v>1453</v>
          </cell>
        </row>
        <row r="3715">
          <cell r="D3715">
            <v>3264422</v>
          </cell>
          <cell r="E3715">
            <v>1000103038</v>
          </cell>
          <cell r="F3715">
            <v>1000103038</v>
          </cell>
          <cell r="G3715"/>
          <cell r="H3715" t="str">
            <v>TRANSMISSION FILTER P166136</v>
          </cell>
          <cell r="I3715">
            <v>1</v>
          </cell>
          <cell r="J3715" t="str">
            <v>EA</v>
          </cell>
          <cell r="K3715">
            <v>2534.36</v>
          </cell>
          <cell r="L3715">
            <v>2534.36</v>
          </cell>
        </row>
        <row r="3716">
          <cell r="D3716">
            <v>3264422</v>
          </cell>
          <cell r="E3716">
            <v>1000103036</v>
          </cell>
          <cell r="F3716">
            <v>1000103036</v>
          </cell>
          <cell r="G3716"/>
          <cell r="H3716" t="str">
            <v>WATER FILTER FLTGD P/N WF2075</v>
          </cell>
          <cell r="I3716">
            <v>2</v>
          </cell>
          <cell r="J3716" t="str">
            <v>EA</v>
          </cell>
          <cell r="K3716">
            <v>1120</v>
          </cell>
          <cell r="L3716">
            <v>560</v>
          </cell>
        </row>
        <row r="3717">
          <cell r="D3717">
            <v>3264423</v>
          </cell>
          <cell r="E3717">
            <v>1000103037</v>
          </cell>
          <cell r="F3717">
            <v>1000103037</v>
          </cell>
          <cell r="G3717"/>
          <cell r="H3717" t="str">
            <v>FUEL FILTER PRO FLTGD P/N FS19763</v>
          </cell>
          <cell r="I3717">
            <v>1</v>
          </cell>
          <cell r="J3717" t="str">
            <v>EA</v>
          </cell>
          <cell r="K3717">
            <v>654</v>
          </cell>
          <cell r="L3717">
            <v>654</v>
          </cell>
        </row>
        <row r="3718">
          <cell r="D3718">
            <v>3264423</v>
          </cell>
          <cell r="E3718">
            <v>1000103035</v>
          </cell>
          <cell r="F3718">
            <v>1000103035</v>
          </cell>
          <cell r="G3718"/>
          <cell r="H3718" t="str">
            <v>FUEL OIL FILTER FLTGD P/N FS1006</v>
          </cell>
          <cell r="I3718">
            <v>1</v>
          </cell>
          <cell r="J3718" t="str">
            <v>EA</v>
          </cell>
          <cell r="K3718">
            <v>1209</v>
          </cell>
          <cell r="L3718">
            <v>1209</v>
          </cell>
        </row>
        <row r="3719">
          <cell r="D3719">
            <v>3264423</v>
          </cell>
          <cell r="E3719">
            <v>1000103034</v>
          </cell>
          <cell r="F3719">
            <v>1000103034</v>
          </cell>
          <cell r="G3719"/>
          <cell r="H3719" t="str">
            <v>LUBRICATION ENGINE OIL FILTER FLTGD</v>
          </cell>
          <cell r="I3719">
            <v>4</v>
          </cell>
          <cell r="J3719" t="str">
            <v>EA</v>
          </cell>
          <cell r="K3719">
            <v>5812</v>
          </cell>
          <cell r="L3719">
            <v>1453</v>
          </cell>
        </row>
        <row r="3720">
          <cell r="D3720">
            <v>3264423</v>
          </cell>
          <cell r="E3720">
            <v>1000103038</v>
          </cell>
          <cell r="F3720">
            <v>1000103038</v>
          </cell>
          <cell r="G3720"/>
          <cell r="H3720" t="str">
            <v>TRANSMISSION FILTER P166136</v>
          </cell>
          <cell r="I3720">
            <v>1</v>
          </cell>
          <cell r="J3720" t="str">
            <v>EA</v>
          </cell>
          <cell r="K3720">
            <v>2520.83</v>
          </cell>
          <cell r="L3720">
            <v>2520.83</v>
          </cell>
        </row>
        <row r="3721">
          <cell r="D3721">
            <v>3264423</v>
          </cell>
          <cell r="E3721">
            <v>1000103036</v>
          </cell>
          <cell r="F3721">
            <v>1000103036</v>
          </cell>
          <cell r="G3721"/>
          <cell r="H3721" t="str">
            <v>WATER FILTER FLTGD P/N WF2075</v>
          </cell>
          <cell r="I3721">
            <v>2</v>
          </cell>
          <cell r="J3721" t="str">
            <v>EA</v>
          </cell>
          <cell r="K3721">
            <v>1120</v>
          </cell>
          <cell r="L3721">
            <v>560</v>
          </cell>
        </row>
        <row r="3722">
          <cell r="D3722">
            <v>3264714</v>
          </cell>
          <cell r="E3722">
            <v>1000103062</v>
          </cell>
          <cell r="F3722">
            <v>1000103062</v>
          </cell>
          <cell r="G3722"/>
          <cell r="H3722" t="str">
            <v>BRAKE RETURN FILTER RHR850G20V</v>
          </cell>
          <cell r="I3722">
            <v>1</v>
          </cell>
          <cell r="J3722" t="str">
            <v>EA</v>
          </cell>
          <cell r="K3722">
            <v>6740</v>
          </cell>
          <cell r="L3722">
            <v>6740</v>
          </cell>
        </row>
        <row r="3723">
          <cell r="D3723">
            <v>3264750</v>
          </cell>
          <cell r="E3723">
            <v>1000103037</v>
          </cell>
          <cell r="F3723">
            <v>1000103037</v>
          </cell>
          <cell r="G3723"/>
          <cell r="H3723" t="str">
            <v>FUEL FILTER PRO FLTGD P/N FS19763</v>
          </cell>
          <cell r="I3723">
            <v>1</v>
          </cell>
          <cell r="J3723" t="str">
            <v>EA</v>
          </cell>
          <cell r="K3723">
            <v>654</v>
          </cell>
          <cell r="L3723">
            <v>654</v>
          </cell>
        </row>
        <row r="3724">
          <cell r="D3724">
            <v>3264750</v>
          </cell>
          <cell r="E3724">
            <v>1000103035</v>
          </cell>
          <cell r="F3724">
            <v>1000103035</v>
          </cell>
          <cell r="G3724"/>
          <cell r="H3724" t="str">
            <v>FUEL OIL FILTER FLTGD P/N FS1006</v>
          </cell>
          <cell r="I3724">
            <v>1</v>
          </cell>
          <cell r="J3724" t="str">
            <v>EA</v>
          </cell>
          <cell r="K3724">
            <v>1209</v>
          </cell>
          <cell r="L3724">
            <v>1209</v>
          </cell>
        </row>
        <row r="3725">
          <cell r="D3725">
            <v>3264750</v>
          </cell>
          <cell r="E3725">
            <v>1000103034</v>
          </cell>
          <cell r="F3725">
            <v>1000103034</v>
          </cell>
          <cell r="G3725"/>
          <cell r="H3725" t="str">
            <v>LUBRICATION ENGINE OIL FILTER FLTGD</v>
          </cell>
          <cell r="I3725">
            <v>4</v>
          </cell>
          <cell r="J3725" t="str">
            <v>EA</v>
          </cell>
          <cell r="K3725">
            <v>5812</v>
          </cell>
          <cell r="L3725">
            <v>1453</v>
          </cell>
        </row>
        <row r="3726">
          <cell r="D3726">
            <v>3264750</v>
          </cell>
          <cell r="E3726">
            <v>1000103038</v>
          </cell>
          <cell r="F3726">
            <v>1000103038</v>
          </cell>
          <cell r="G3726"/>
          <cell r="H3726" t="str">
            <v>TRANSMISSION FILTER P166136</v>
          </cell>
          <cell r="I3726">
            <v>1</v>
          </cell>
          <cell r="J3726" t="str">
            <v>EA</v>
          </cell>
          <cell r="K3726">
            <v>2520.83</v>
          </cell>
          <cell r="L3726">
            <v>2520.83</v>
          </cell>
        </row>
        <row r="3727">
          <cell r="D3727">
            <v>3264750</v>
          </cell>
          <cell r="E3727">
            <v>1000103036</v>
          </cell>
          <cell r="F3727">
            <v>1000103036</v>
          </cell>
          <cell r="G3727"/>
          <cell r="H3727" t="str">
            <v>WATER FILTER FLTGD P/N WF2075</v>
          </cell>
          <cell r="I3727">
            <v>2</v>
          </cell>
          <cell r="J3727" t="str">
            <v>EA</v>
          </cell>
          <cell r="K3727">
            <v>1120</v>
          </cell>
          <cell r="L3727">
            <v>560</v>
          </cell>
        </row>
        <row r="3728">
          <cell r="D3728">
            <v>3264808</v>
          </cell>
          <cell r="E3728" t="str">
            <v>AA0331</v>
          </cell>
          <cell r="F3728"/>
          <cell r="G3728" t="str">
            <v>4150339629</v>
          </cell>
          <cell r="H3728" t="str">
            <v>FITTING งอ 90 องศา</v>
          </cell>
          <cell r="I3728">
            <v>50</v>
          </cell>
          <cell r="J3728" t="str">
            <v>EA</v>
          </cell>
          <cell r="K3728">
            <v>2500</v>
          </cell>
          <cell r="L3728">
            <v>50</v>
          </cell>
        </row>
        <row r="3729">
          <cell r="D3729">
            <v>3264808</v>
          </cell>
          <cell r="E3729" t="str">
            <v>AA0331</v>
          </cell>
          <cell r="F3729"/>
          <cell r="G3729" t="str">
            <v>4150339629</v>
          </cell>
          <cell r="H3729" t="str">
            <v>FITTING งอ 90 องศา</v>
          </cell>
          <cell r="I3729">
            <v>50</v>
          </cell>
          <cell r="J3729" t="str">
            <v>EA</v>
          </cell>
          <cell r="K3729">
            <v>2750</v>
          </cell>
          <cell r="L3729">
            <v>55</v>
          </cell>
        </row>
        <row r="3730">
          <cell r="D3730">
            <v>3264808</v>
          </cell>
          <cell r="E3730" t="str">
            <v>AA0331</v>
          </cell>
          <cell r="F3730"/>
          <cell r="G3730" t="str">
            <v>4150339629</v>
          </cell>
          <cell r="H3730" t="str">
            <v>FITTING งอ 90 องศา</v>
          </cell>
          <cell r="I3730">
            <v>50</v>
          </cell>
          <cell r="J3730" t="str">
            <v>EA</v>
          </cell>
          <cell r="K3730">
            <v>3000</v>
          </cell>
          <cell r="L3730">
            <v>60</v>
          </cell>
        </row>
        <row r="3731">
          <cell r="D3731">
            <v>3264808</v>
          </cell>
          <cell r="E3731" t="str">
            <v>AA0332</v>
          </cell>
          <cell r="F3731"/>
          <cell r="G3731" t="str">
            <v>4150339629</v>
          </cell>
          <cell r="H3731" t="str">
            <v>FITTING ตรง</v>
          </cell>
          <cell r="I3731">
            <v>50</v>
          </cell>
          <cell r="J3731" t="str">
            <v>EA</v>
          </cell>
          <cell r="K3731">
            <v>2500</v>
          </cell>
          <cell r="L3731">
            <v>50</v>
          </cell>
        </row>
        <row r="3732">
          <cell r="D3732">
            <v>3264808</v>
          </cell>
          <cell r="E3732" t="str">
            <v>AA0332</v>
          </cell>
          <cell r="F3732"/>
          <cell r="G3732" t="str">
            <v>4150339629</v>
          </cell>
          <cell r="H3732" t="str">
            <v>FITTING ตรง</v>
          </cell>
          <cell r="I3732">
            <v>50</v>
          </cell>
          <cell r="J3732" t="str">
            <v>EA</v>
          </cell>
          <cell r="K3732">
            <v>2750</v>
          </cell>
          <cell r="L3732">
            <v>55</v>
          </cell>
        </row>
        <row r="3733">
          <cell r="D3733">
            <v>3264808</v>
          </cell>
          <cell r="E3733" t="str">
            <v>AA0332</v>
          </cell>
          <cell r="F3733"/>
          <cell r="G3733" t="str">
            <v>4150339629</v>
          </cell>
          <cell r="H3733" t="str">
            <v>FITTING ตรง</v>
          </cell>
          <cell r="I3733">
            <v>50</v>
          </cell>
          <cell r="J3733" t="str">
            <v>EA</v>
          </cell>
          <cell r="K3733">
            <v>3000</v>
          </cell>
          <cell r="L3733">
            <v>60</v>
          </cell>
        </row>
        <row r="3734">
          <cell r="D3734">
            <v>3264808</v>
          </cell>
          <cell r="E3734" t="str">
            <v>AA1110</v>
          </cell>
          <cell r="F3734"/>
          <cell r="G3734" t="str">
            <v>4150339629</v>
          </cell>
          <cell r="H3734" t="str">
            <v>น้ำมันคอม 134A SUNOCO #100 (1000 ML)</v>
          </cell>
          <cell r="I3734">
            <v>10</v>
          </cell>
          <cell r="J3734" t="str">
            <v>EA</v>
          </cell>
          <cell r="K3734">
            <v>6600</v>
          </cell>
          <cell r="L3734">
            <v>660</v>
          </cell>
        </row>
        <row r="3735">
          <cell r="D3735">
            <v>3264808</v>
          </cell>
          <cell r="E3735" t="str">
            <v>AA1114</v>
          </cell>
          <cell r="F3735"/>
          <cell r="G3735" t="str">
            <v>4150339629</v>
          </cell>
          <cell r="H3735" t="str">
            <v>น้ำยา F11 น้ำยาล้างระบบแอร์</v>
          </cell>
          <cell r="I3735">
            <v>30</v>
          </cell>
          <cell r="J3735" t="str">
            <v>EA</v>
          </cell>
          <cell r="K3735">
            <v>3000</v>
          </cell>
          <cell r="L3735">
            <v>100</v>
          </cell>
        </row>
        <row r="3736">
          <cell r="D3736">
            <v>3264808</v>
          </cell>
          <cell r="E3736" t="str">
            <v>AA1166</v>
          </cell>
          <cell r="F3736"/>
          <cell r="G3736" t="str">
            <v>4150339629</v>
          </cell>
          <cell r="H3736" t="str">
            <v>สายน้ำยาแอร์ R134A 1/2 นิ้ว</v>
          </cell>
          <cell r="I3736">
            <v>100</v>
          </cell>
          <cell r="J3736" t="str">
            <v>MR</v>
          </cell>
          <cell r="K3736">
            <v>12500</v>
          </cell>
          <cell r="L3736">
            <v>125</v>
          </cell>
        </row>
        <row r="3737">
          <cell r="D3737">
            <v>3264808</v>
          </cell>
          <cell r="E3737" t="str">
            <v>AA1167</v>
          </cell>
          <cell r="F3737"/>
          <cell r="G3737" t="str">
            <v>4150339629</v>
          </cell>
          <cell r="H3737" t="str">
            <v>สายน้ำยาแอร์ R134A 3/8 นิ้ว</v>
          </cell>
          <cell r="I3737">
            <v>100</v>
          </cell>
          <cell r="J3737" t="str">
            <v>MR</v>
          </cell>
          <cell r="K3737">
            <v>13000</v>
          </cell>
          <cell r="L3737">
            <v>130</v>
          </cell>
        </row>
        <row r="3738">
          <cell r="D3738">
            <v>3264808</v>
          </cell>
          <cell r="E3738" t="str">
            <v>AA1168</v>
          </cell>
          <cell r="F3738"/>
          <cell r="G3738" t="str">
            <v>4150339629</v>
          </cell>
          <cell r="H3738" t="str">
            <v>สายน้ำยาแอร์ R134A 5/8 นิ้ว</v>
          </cell>
          <cell r="I3738">
            <v>100</v>
          </cell>
          <cell r="J3738" t="str">
            <v>MR</v>
          </cell>
          <cell r="K3738">
            <v>14000</v>
          </cell>
          <cell r="L3738">
            <v>140</v>
          </cell>
        </row>
        <row r="3739">
          <cell r="D3739">
            <v>3265275</v>
          </cell>
          <cell r="E3739" t="str">
            <v>AA0779</v>
          </cell>
          <cell r="F3739"/>
          <cell r="G3739" t="str">
            <v>4150336260</v>
          </cell>
          <cell r="H3739" t="str">
            <v>PORT VALE PILOT CKD P/N M4F211-08-3</v>
          </cell>
          <cell r="I3739">
            <v>1</v>
          </cell>
          <cell r="J3739" t="str">
            <v>EA</v>
          </cell>
          <cell r="K3739">
            <v>12800</v>
          </cell>
          <cell r="L3739">
            <v>12800</v>
          </cell>
        </row>
        <row r="3740">
          <cell r="D3740">
            <v>3265276</v>
          </cell>
          <cell r="E3740" t="str">
            <v>AA0779</v>
          </cell>
          <cell r="F3740"/>
          <cell r="G3740">
            <v>4150336260</v>
          </cell>
          <cell r="H3740" t="str">
            <v>PORT VALE PILOT CKD P/N M4F211-08-3</v>
          </cell>
          <cell r="I3740">
            <v>1</v>
          </cell>
          <cell r="J3740" t="str">
            <v>EA</v>
          </cell>
          <cell r="K3740">
            <v>12800</v>
          </cell>
          <cell r="L3740">
            <v>12800</v>
          </cell>
        </row>
        <row r="3741">
          <cell r="D3741">
            <v>3265277</v>
          </cell>
          <cell r="E3741" t="str">
            <v>AA0779</v>
          </cell>
          <cell r="F3741"/>
          <cell r="G3741">
            <v>4150336260</v>
          </cell>
          <cell r="H3741" t="str">
            <v>PORT VALE PILOT CKD P/N M4F211-08-3</v>
          </cell>
          <cell r="I3741">
            <v>1</v>
          </cell>
          <cell r="J3741" t="str">
            <v>EA</v>
          </cell>
          <cell r="K3741">
            <v>12800</v>
          </cell>
          <cell r="L3741">
            <v>12800</v>
          </cell>
        </row>
        <row r="3742">
          <cell r="D3742">
            <v>3265278</v>
          </cell>
          <cell r="E3742" t="str">
            <v>AA0779</v>
          </cell>
          <cell r="F3742"/>
          <cell r="G3742">
            <v>4150336260</v>
          </cell>
          <cell r="H3742" t="str">
            <v>PORT VALE PILOT CKD P/N M4F211-08-3</v>
          </cell>
          <cell r="I3742">
            <v>1</v>
          </cell>
          <cell r="J3742" t="str">
            <v>EA</v>
          </cell>
          <cell r="K3742">
            <v>12800</v>
          </cell>
          <cell r="L3742">
            <v>12800</v>
          </cell>
        </row>
        <row r="3743">
          <cell r="D3743">
            <v>3265279</v>
          </cell>
          <cell r="E3743" t="str">
            <v>AA0779</v>
          </cell>
          <cell r="F3743"/>
          <cell r="G3743">
            <v>4150336260</v>
          </cell>
          <cell r="H3743" t="str">
            <v>PORT VALE PILOT CKD P/N M4F211-08-3</v>
          </cell>
          <cell r="I3743">
            <v>1</v>
          </cell>
          <cell r="J3743" t="str">
            <v>EA</v>
          </cell>
          <cell r="K3743">
            <v>12800</v>
          </cell>
          <cell r="L3743">
            <v>12800</v>
          </cell>
        </row>
        <row r="3744">
          <cell r="D3744">
            <v>3265312</v>
          </cell>
          <cell r="E3744" t="str">
            <v>AA0980</v>
          </cell>
          <cell r="F3744"/>
          <cell r="G3744" t="str">
            <v>4150337286</v>
          </cell>
          <cell r="H3744" t="str">
            <v>TEMP SENSOR P/N 02067-00</v>
          </cell>
          <cell r="I3744">
            <v>24</v>
          </cell>
          <cell r="J3744" t="str">
            <v>EA</v>
          </cell>
          <cell r="K3744">
            <v>38400</v>
          </cell>
          <cell r="L3744">
            <v>1600</v>
          </cell>
        </row>
        <row r="3745">
          <cell r="D3745">
            <v>3265380</v>
          </cell>
          <cell r="E3745" t="str">
            <v>AA0190</v>
          </cell>
          <cell r="F3745"/>
          <cell r="G3745">
            <v>4150336251</v>
          </cell>
          <cell r="H3745" t="str">
            <v>CONTROL UNIT P/N 57110</v>
          </cell>
          <cell r="I3745">
            <v>1</v>
          </cell>
          <cell r="J3745" t="str">
            <v>EA</v>
          </cell>
          <cell r="K3745">
            <v>37000</v>
          </cell>
          <cell r="L3745">
            <v>37000</v>
          </cell>
        </row>
        <row r="3746">
          <cell r="D3746">
            <v>3265381</v>
          </cell>
          <cell r="E3746" t="str">
            <v>AA0190</v>
          </cell>
          <cell r="F3746"/>
          <cell r="G3746">
            <v>4150336251</v>
          </cell>
          <cell r="H3746" t="str">
            <v>CONTROL UNIT P/N 57110</v>
          </cell>
          <cell r="I3746">
            <v>1</v>
          </cell>
          <cell r="J3746" t="str">
            <v>EA</v>
          </cell>
          <cell r="K3746">
            <v>37000</v>
          </cell>
          <cell r="L3746">
            <v>37000</v>
          </cell>
        </row>
        <row r="3747">
          <cell r="D3747">
            <v>3265567</v>
          </cell>
          <cell r="E3747" t="str">
            <v>AA0943</v>
          </cell>
          <cell r="F3747"/>
          <cell r="G3747">
            <v>4150336849</v>
          </cell>
          <cell r="H3747" t="str">
            <v>SPEED SENSOR P/N 985-CO-02139</v>
          </cell>
          <cell r="I3747">
            <v>2</v>
          </cell>
          <cell r="J3747" t="str">
            <v>EA</v>
          </cell>
          <cell r="K3747">
            <v>31000</v>
          </cell>
          <cell r="L3747">
            <v>15500</v>
          </cell>
        </row>
        <row r="3748">
          <cell r="D3748">
            <v>3265568</v>
          </cell>
          <cell r="E3748" t="str">
            <v>AA0943</v>
          </cell>
          <cell r="F3748"/>
          <cell r="G3748">
            <v>4150336849</v>
          </cell>
          <cell r="H3748" t="str">
            <v>SPEED SENSOR P/N 985-CO-02139</v>
          </cell>
          <cell r="I3748">
            <v>2</v>
          </cell>
          <cell r="J3748" t="str">
            <v>EA</v>
          </cell>
          <cell r="K3748">
            <v>31000</v>
          </cell>
          <cell r="L3748">
            <v>15500</v>
          </cell>
        </row>
        <row r="3749">
          <cell r="D3749">
            <v>3265598</v>
          </cell>
          <cell r="E3749" t="str">
            <v>AA1042</v>
          </cell>
          <cell r="F3749"/>
          <cell r="G3749" t="str">
            <v>4150337439</v>
          </cell>
          <cell r="H3749" t="str">
            <v>WATER LEVEL SENSOR P/N SDN-102</v>
          </cell>
          <cell r="I3749">
            <v>1</v>
          </cell>
          <cell r="J3749" t="str">
            <v>EA</v>
          </cell>
          <cell r="K3749">
            <v>9320</v>
          </cell>
          <cell r="L3749">
            <v>9320</v>
          </cell>
        </row>
        <row r="3750">
          <cell r="D3750">
            <v>3265600</v>
          </cell>
          <cell r="E3750" t="str">
            <v>AA1042</v>
          </cell>
          <cell r="F3750"/>
          <cell r="G3750">
            <v>4150337439</v>
          </cell>
          <cell r="H3750" t="str">
            <v>WATER LEVEL SENSOR P/N SDN-102</v>
          </cell>
          <cell r="I3750">
            <v>1</v>
          </cell>
          <cell r="J3750" t="str">
            <v>EA </v>
          </cell>
          <cell r="K3750">
            <v>9320</v>
          </cell>
          <cell r="L3750">
            <v>9320</v>
          </cell>
        </row>
        <row r="3751">
          <cell r="D3751">
            <v>3265602</v>
          </cell>
          <cell r="E3751" t="str">
            <v>AA1042</v>
          </cell>
          <cell r="F3751"/>
          <cell r="G3751">
            <v>4150337439</v>
          </cell>
          <cell r="H3751" t="str">
            <v>WATER LEVEL SENSOR P/N SDN-102</v>
          </cell>
          <cell r="I3751">
            <v>1</v>
          </cell>
          <cell r="J3751" t="str">
            <v>EA</v>
          </cell>
          <cell r="K3751">
            <v>9320</v>
          </cell>
          <cell r="L3751">
            <v>9320</v>
          </cell>
        </row>
        <row r="3752">
          <cell r="D3752">
            <v>3265604</v>
          </cell>
          <cell r="E3752" t="str">
            <v>AA1042</v>
          </cell>
          <cell r="F3752"/>
          <cell r="G3752">
            <v>4150337439</v>
          </cell>
          <cell r="H3752" t="str">
            <v>WATER LEVEL SENSOR P/N SDN-102</v>
          </cell>
          <cell r="I3752">
            <v>1</v>
          </cell>
          <cell r="J3752" t="str">
            <v>EA</v>
          </cell>
          <cell r="K3752">
            <v>9320</v>
          </cell>
          <cell r="L3752">
            <v>9320</v>
          </cell>
        </row>
        <row r="3753">
          <cell r="D3753">
            <v>3265607</v>
          </cell>
          <cell r="E3753" t="str">
            <v>AA1042</v>
          </cell>
          <cell r="F3753"/>
          <cell r="G3753">
            <v>4150337439</v>
          </cell>
          <cell r="H3753" t="str">
            <v>WATER LEVEL SENSOR P/N SDN-102</v>
          </cell>
          <cell r="I3753">
            <v>1</v>
          </cell>
          <cell r="J3753" t="str">
            <v>EA</v>
          </cell>
          <cell r="K3753">
            <v>9320</v>
          </cell>
          <cell r="L3753">
            <v>9320</v>
          </cell>
        </row>
        <row r="3754">
          <cell r="D3754">
            <v>3265609</v>
          </cell>
          <cell r="E3754" t="str">
            <v>AA1042</v>
          </cell>
          <cell r="F3754"/>
          <cell r="G3754">
            <v>4150337439</v>
          </cell>
          <cell r="H3754" t="str">
            <v>WATER LEVEL SENSOR P/N SDN-102</v>
          </cell>
          <cell r="I3754">
            <v>1</v>
          </cell>
          <cell r="J3754" t="str">
            <v>EA</v>
          </cell>
          <cell r="K3754">
            <v>9320</v>
          </cell>
          <cell r="L3754">
            <v>9320</v>
          </cell>
        </row>
        <row r="3755">
          <cell r="D3755">
            <v>3265611</v>
          </cell>
          <cell r="E3755" t="str">
            <v>AA1042</v>
          </cell>
          <cell r="F3755"/>
          <cell r="G3755">
            <v>4150337439</v>
          </cell>
          <cell r="H3755" t="str">
            <v>WATER LEVEL SENSOR P/N SDN-102</v>
          </cell>
          <cell r="I3755">
            <v>1</v>
          </cell>
          <cell r="J3755" t="str">
            <v>EA</v>
          </cell>
          <cell r="K3755">
            <v>9320</v>
          </cell>
          <cell r="L3755">
            <v>9320</v>
          </cell>
        </row>
        <row r="3756">
          <cell r="D3756">
            <v>3265612</v>
          </cell>
          <cell r="E3756" t="str">
            <v>AA1042</v>
          </cell>
          <cell r="F3756"/>
          <cell r="G3756">
            <v>4150337439</v>
          </cell>
          <cell r="H3756" t="str">
            <v>WATER LEVEL SENSOR P/N SDN-102</v>
          </cell>
          <cell r="I3756">
            <v>1</v>
          </cell>
          <cell r="J3756" t="str">
            <v>EA</v>
          </cell>
          <cell r="K3756">
            <v>9320</v>
          </cell>
          <cell r="L3756">
            <v>9320</v>
          </cell>
        </row>
        <row r="3757">
          <cell r="D3757">
            <v>3265614</v>
          </cell>
          <cell r="E3757" t="str">
            <v>AA1042</v>
          </cell>
          <cell r="F3757"/>
          <cell r="G3757">
            <v>4150337439</v>
          </cell>
          <cell r="H3757" t="str">
            <v>WATER LEVEL SENSOR P/N SDN-102</v>
          </cell>
          <cell r="I3757">
            <v>1</v>
          </cell>
          <cell r="J3757" t="str">
            <v>EA</v>
          </cell>
          <cell r="K3757">
            <v>9320</v>
          </cell>
          <cell r="L3757">
            <v>9320</v>
          </cell>
        </row>
        <row r="3758">
          <cell r="D3758">
            <v>3265615</v>
          </cell>
          <cell r="E3758" t="str">
            <v>AA1042</v>
          </cell>
          <cell r="F3758"/>
          <cell r="G3758">
            <v>4150337439</v>
          </cell>
          <cell r="H3758" t="str">
            <v>WATER LEVEL SENSOR P/N SDN-102</v>
          </cell>
          <cell r="I3758">
            <v>1</v>
          </cell>
          <cell r="J3758" t="str">
            <v>EA</v>
          </cell>
          <cell r="K3758">
            <v>9320</v>
          </cell>
          <cell r="L3758">
            <v>9320</v>
          </cell>
        </row>
        <row r="3759">
          <cell r="D3759">
            <v>3265677</v>
          </cell>
          <cell r="E3759" t="str">
            <v>AA0362</v>
          </cell>
          <cell r="F3759"/>
          <cell r="G3759" t="str">
            <v>4150337595</v>
          </cell>
          <cell r="H3759" t="str">
            <v>GAS VALVE ASSY P/N L0768900K</v>
          </cell>
          <cell r="I3759">
            <v>2</v>
          </cell>
          <cell r="J3759" t="str">
            <v>EA</v>
          </cell>
          <cell r="K3759">
            <v>14250</v>
          </cell>
          <cell r="L3759">
            <v>7125</v>
          </cell>
        </row>
        <row r="3760">
          <cell r="D3760">
            <v>3265678</v>
          </cell>
          <cell r="E3760" t="str">
            <v>AA0362</v>
          </cell>
          <cell r="F3760"/>
          <cell r="G3760">
            <v>4150337595</v>
          </cell>
          <cell r="H3760" t="str">
            <v>GAS VALVE ASSY P/N L0768900K</v>
          </cell>
          <cell r="I3760">
            <v>2</v>
          </cell>
          <cell r="J3760" t="str">
            <v>EA</v>
          </cell>
          <cell r="K3760">
            <v>14250</v>
          </cell>
          <cell r="L3760">
            <v>7125</v>
          </cell>
        </row>
        <row r="3761">
          <cell r="D3761">
            <v>3265679</v>
          </cell>
          <cell r="E3761" t="str">
            <v>AA0362</v>
          </cell>
          <cell r="F3761"/>
          <cell r="G3761">
            <v>4150337595</v>
          </cell>
          <cell r="H3761" t="str">
            <v>GAS VALVE ASSY P/N L0768900K</v>
          </cell>
          <cell r="I3761">
            <v>2</v>
          </cell>
          <cell r="J3761" t="str">
            <v>EA</v>
          </cell>
          <cell r="K3761">
            <v>14250</v>
          </cell>
          <cell r="L3761">
            <v>7125</v>
          </cell>
        </row>
        <row r="3762">
          <cell r="D3762">
            <v>3265680</v>
          </cell>
          <cell r="E3762" t="str">
            <v>AA0362</v>
          </cell>
          <cell r="F3762"/>
          <cell r="G3762">
            <v>4150337595</v>
          </cell>
          <cell r="H3762" t="str">
            <v>GAS VALVE ASSY P/N L0768900K</v>
          </cell>
          <cell r="I3762">
            <v>2</v>
          </cell>
          <cell r="J3762" t="str">
            <v>EA</v>
          </cell>
          <cell r="K3762">
            <v>14250</v>
          </cell>
          <cell r="L3762">
            <v>7125</v>
          </cell>
        </row>
        <row r="3763">
          <cell r="D3763">
            <v>3265682</v>
          </cell>
          <cell r="E3763" t="str">
            <v>AA0362</v>
          </cell>
          <cell r="F3763"/>
          <cell r="G3763">
            <v>4150337595</v>
          </cell>
          <cell r="H3763" t="str">
            <v>GAS VALVE ASSY P/N L0768900K</v>
          </cell>
          <cell r="I3763">
            <v>2</v>
          </cell>
          <cell r="J3763" t="str">
            <v>EA</v>
          </cell>
          <cell r="K3763">
            <v>14250</v>
          </cell>
          <cell r="L3763">
            <v>7125</v>
          </cell>
        </row>
        <row r="3764">
          <cell r="D3764">
            <v>3265722</v>
          </cell>
          <cell r="E3764">
            <v>1000103062</v>
          </cell>
          <cell r="F3764">
            <v>1000103062</v>
          </cell>
          <cell r="G3764"/>
          <cell r="H3764" t="str">
            <v>BRAKE RETURN FILTER RHR850G20V</v>
          </cell>
          <cell r="I3764">
            <v>2</v>
          </cell>
          <cell r="J3764" t="str">
            <v>EA</v>
          </cell>
          <cell r="K3764">
            <v>13480</v>
          </cell>
          <cell r="L3764">
            <v>6740</v>
          </cell>
        </row>
        <row r="3765">
          <cell r="D3765">
            <v>3268595</v>
          </cell>
          <cell r="E3765">
            <v>3000000089</v>
          </cell>
          <cell r="F3765">
            <v>3000000089</v>
          </cell>
          <cell r="G3765" t="str">
            <v/>
          </cell>
          <cell r="H3765" t="str">
            <v>PAINT INDUSTRIAL ENAMEL YELLOW 3.785L</v>
          </cell>
          <cell r="I3765">
            <v>10</v>
          </cell>
          <cell r="J3765" t="str">
            <v>EA</v>
          </cell>
          <cell r="K3765">
            <v>8710.44</v>
          </cell>
          <cell r="L3765">
            <v>871.0440000000001</v>
          </cell>
        </row>
        <row r="3766">
          <cell r="D3766">
            <v>3269404</v>
          </cell>
          <cell r="E3766" t="str">
            <v>AA0147</v>
          </cell>
          <cell r="F3766"/>
          <cell r="G3766" t="str">
            <v>4150338837</v>
          </cell>
          <cell r="H3766" t="str">
            <v>BYPASS PALL P/N 4714(50PSID)</v>
          </cell>
          <cell r="I3766">
            <v>4</v>
          </cell>
          <cell r="J3766" t="str">
            <v>EA</v>
          </cell>
          <cell r="K3766">
            <v>14000</v>
          </cell>
          <cell r="L3766">
            <v>3500</v>
          </cell>
        </row>
        <row r="3767">
          <cell r="D3767">
            <v>3269405</v>
          </cell>
          <cell r="E3767" t="str">
            <v>AA0147</v>
          </cell>
          <cell r="F3767"/>
          <cell r="G3767">
            <v>4150338837</v>
          </cell>
          <cell r="H3767" t="str">
            <v>BYPASS PALL P/N 4714(50PSID)</v>
          </cell>
          <cell r="I3767">
            <v>4</v>
          </cell>
          <cell r="J3767" t="str">
            <v>EA </v>
          </cell>
          <cell r="K3767">
            <v>14000</v>
          </cell>
          <cell r="L3767">
            <v>3500</v>
          </cell>
        </row>
        <row r="3768">
          <cell r="D3768">
            <v>3269406</v>
          </cell>
          <cell r="E3768" t="str">
            <v>AA0147</v>
          </cell>
          <cell r="F3768"/>
          <cell r="G3768">
            <v>4150338837</v>
          </cell>
          <cell r="H3768" t="str">
            <v>BYPASS PALL P/N 4714(50PSID)</v>
          </cell>
          <cell r="I3768">
            <v>4</v>
          </cell>
          <cell r="J3768" t="str">
            <v>EA</v>
          </cell>
          <cell r="K3768">
            <v>14000</v>
          </cell>
          <cell r="L3768">
            <v>3500</v>
          </cell>
        </row>
        <row r="3769">
          <cell r="D3769">
            <v>3269409</v>
          </cell>
          <cell r="E3769" t="str">
            <v>AA0147</v>
          </cell>
          <cell r="F3769"/>
          <cell r="G3769">
            <v>4150338837</v>
          </cell>
          <cell r="H3769" t="str">
            <v>BYPASS PALL P/N 4714(50PSID)</v>
          </cell>
          <cell r="I3769">
            <v>4</v>
          </cell>
          <cell r="J3769" t="str">
            <v>EA</v>
          </cell>
          <cell r="K3769">
            <v>14000</v>
          </cell>
          <cell r="L3769">
            <v>3500</v>
          </cell>
        </row>
        <row r="3770">
          <cell r="D3770">
            <v>3269411</v>
          </cell>
          <cell r="E3770" t="str">
            <v>AA0147</v>
          </cell>
          <cell r="F3770"/>
          <cell r="G3770">
            <v>4150338837</v>
          </cell>
          <cell r="H3770" t="str">
            <v>BYPASS PALL P/N 4714(50PSID)</v>
          </cell>
          <cell r="I3770">
            <v>4</v>
          </cell>
          <cell r="J3770" t="str">
            <v>EA</v>
          </cell>
          <cell r="K3770">
            <v>14000</v>
          </cell>
          <cell r="L3770">
            <v>3500</v>
          </cell>
        </row>
        <row r="3771">
          <cell r="D3771">
            <v>3269597</v>
          </cell>
          <cell r="E3771" t="str">
            <v>AA0267</v>
          </cell>
          <cell r="F3771"/>
          <cell r="G3771" t="str">
            <v>4150337628</v>
          </cell>
          <cell r="H3771" t="str">
            <v>FILTER ELEMENT HYDAC P/N 1300R005ON</v>
          </cell>
          <cell r="I3771">
            <v>2</v>
          </cell>
          <cell r="J3771" t="str">
            <v>EA</v>
          </cell>
          <cell r="K3771">
            <v>29042</v>
          </cell>
          <cell r="L3771">
            <v>14521</v>
          </cell>
        </row>
        <row r="3772">
          <cell r="D3772">
            <v>3269891</v>
          </cell>
          <cell r="E3772" t="str">
            <v>AA0005</v>
          </cell>
          <cell r="F3772"/>
          <cell r="G3772" t="str">
            <v>4150337085</v>
          </cell>
          <cell r="H3772" t="str">
            <v>ADAPTER DOUBLE CHECK VALVE</v>
          </cell>
          <cell r="I3772">
            <v>50</v>
          </cell>
          <cell r="J3772" t="str">
            <v>EA</v>
          </cell>
          <cell r="K3772">
            <v>90000</v>
          </cell>
          <cell r="L3772">
            <v>1800</v>
          </cell>
        </row>
        <row r="3773">
          <cell r="D3773">
            <v>3270233</v>
          </cell>
          <cell r="E3773" t="str">
            <v>AA0021</v>
          </cell>
          <cell r="F3773"/>
          <cell r="G3773" t="str">
            <v>4150337287</v>
          </cell>
          <cell r="H3773" t="str">
            <v>AIR CHUCK</v>
          </cell>
          <cell r="I3773">
            <v>8</v>
          </cell>
          <cell r="J3773" t="str">
            <v>EA</v>
          </cell>
          <cell r="K3773">
            <v>32400</v>
          </cell>
          <cell r="L3773">
            <v>4050</v>
          </cell>
        </row>
        <row r="3774">
          <cell r="D3774">
            <v>3270283</v>
          </cell>
          <cell r="E3774" t="str">
            <v>AA1137</v>
          </cell>
          <cell r="F3774"/>
          <cell r="G3774" t="str">
            <v>4150336855</v>
          </cell>
          <cell r="H3774" t="str">
            <v>ไฟสปอร์ตไลท์ LED 12/24V แบบกลม</v>
          </cell>
          <cell r="I3774">
            <v>36</v>
          </cell>
          <cell r="J3774" t="str">
            <v>EA</v>
          </cell>
          <cell r="K3774">
            <v>14040</v>
          </cell>
          <cell r="L3774">
            <v>390</v>
          </cell>
        </row>
        <row r="3775">
          <cell r="D3775">
            <v>3270283</v>
          </cell>
          <cell r="E3775" t="str">
            <v>AA1138</v>
          </cell>
          <cell r="F3775"/>
          <cell r="G3775" t="str">
            <v>4150336855</v>
          </cell>
          <cell r="H3775" t="str">
            <v>ไฟสปอร์ตไลท์ LED 12/24V แบบเหลี่ยม</v>
          </cell>
          <cell r="I3775">
            <v>36</v>
          </cell>
          <cell r="J3775" t="str">
            <v>EA</v>
          </cell>
          <cell r="K3775">
            <v>18720</v>
          </cell>
          <cell r="L3775">
            <v>520</v>
          </cell>
        </row>
        <row r="3776">
          <cell r="D3776">
            <v>3272278</v>
          </cell>
          <cell r="E3776" t="str">
            <v>AA0806</v>
          </cell>
          <cell r="F3776"/>
          <cell r="G3776" t="str">
            <v>4150337083</v>
          </cell>
          <cell r="H3776" t="str">
            <v>RELAY BATTERY JDS P/N BS2-0422-911</v>
          </cell>
          <cell r="I3776">
            <v>2</v>
          </cell>
          <cell r="J3776" t="str">
            <v>EA</v>
          </cell>
          <cell r="K3776">
            <v>9000</v>
          </cell>
          <cell r="L3776">
            <v>4500</v>
          </cell>
        </row>
        <row r="3777">
          <cell r="D3777">
            <v>3272279</v>
          </cell>
          <cell r="E3777" t="str">
            <v>AA0806</v>
          </cell>
          <cell r="F3777"/>
          <cell r="G3777">
            <v>4150337083</v>
          </cell>
          <cell r="H3777" t="str">
            <v>RELAY BATTERY JDS P/N BS2-0422-911</v>
          </cell>
          <cell r="I3777">
            <v>2</v>
          </cell>
          <cell r="J3777" t="str">
            <v>EA </v>
          </cell>
          <cell r="K3777">
            <v>9000</v>
          </cell>
          <cell r="L3777">
            <v>4500</v>
          </cell>
        </row>
        <row r="3778">
          <cell r="D3778">
            <v>3272283</v>
          </cell>
          <cell r="E3778" t="str">
            <v>AA0806</v>
          </cell>
          <cell r="F3778"/>
          <cell r="G3778">
            <v>4150337083</v>
          </cell>
          <cell r="H3778" t="str">
            <v>RELAY BATTERY JDS P/N BS2-0422-911</v>
          </cell>
          <cell r="I3778">
            <v>2</v>
          </cell>
          <cell r="J3778" t="str">
            <v>EA</v>
          </cell>
          <cell r="K3778">
            <v>9000</v>
          </cell>
          <cell r="L3778">
            <v>4500</v>
          </cell>
        </row>
        <row r="3779">
          <cell r="D3779">
            <v>3272289</v>
          </cell>
          <cell r="E3779" t="str">
            <v>AA0806</v>
          </cell>
          <cell r="F3779"/>
          <cell r="G3779">
            <v>4150337083</v>
          </cell>
          <cell r="H3779" t="str">
            <v>RELAY BATTERY JDS P/N BS2-0422-911</v>
          </cell>
          <cell r="I3779">
            <v>2</v>
          </cell>
          <cell r="J3779" t="str">
            <v>EA</v>
          </cell>
          <cell r="K3779">
            <v>9000</v>
          </cell>
          <cell r="L3779">
            <v>4500</v>
          </cell>
        </row>
        <row r="3780">
          <cell r="D3780">
            <v>3272290</v>
          </cell>
          <cell r="E3780" t="str">
            <v>AA0806</v>
          </cell>
          <cell r="F3780"/>
          <cell r="G3780">
            <v>4150337083</v>
          </cell>
          <cell r="H3780" t="str">
            <v>RELAY BATTERY JDS P/N BS2-0422-911</v>
          </cell>
          <cell r="I3780">
            <v>2</v>
          </cell>
          <cell r="J3780" t="str">
            <v>EA</v>
          </cell>
          <cell r="K3780">
            <v>9000</v>
          </cell>
          <cell r="L3780">
            <v>4500</v>
          </cell>
        </row>
        <row r="3781">
          <cell r="D3781">
            <v>3272848</v>
          </cell>
          <cell r="E3781">
            <v>1000103062</v>
          </cell>
          <cell r="F3781">
            <v>1000103062</v>
          </cell>
          <cell r="G3781"/>
          <cell r="H3781" t="str">
            <v>BRAKE RETURN FILTER RHR850G20V</v>
          </cell>
          <cell r="I3781">
            <v>2</v>
          </cell>
          <cell r="J3781" t="str">
            <v>EA</v>
          </cell>
          <cell r="K3781">
            <v>13480</v>
          </cell>
          <cell r="L3781">
            <v>6740</v>
          </cell>
        </row>
        <row r="3782">
          <cell r="D3782">
            <v>3272848</v>
          </cell>
          <cell r="E3782">
            <v>1000103038</v>
          </cell>
          <cell r="F3782">
            <v>1000103038</v>
          </cell>
          <cell r="G3782"/>
          <cell r="H3782" t="str">
            <v>TRANSMISSION FILTER P166136</v>
          </cell>
          <cell r="I3782">
            <v>1</v>
          </cell>
          <cell r="J3782" t="str">
            <v>EA</v>
          </cell>
          <cell r="K3782">
            <v>2520.83</v>
          </cell>
          <cell r="L3782">
            <v>2520.83</v>
          </cell>
        </row>
        <row r="3783">
          <cell r="D3783">
            <v>3272900</v>
          </cell>
          <cell r="E3783" t="str">
            <v>AA0153</v>
          </cell>
          <cell r="F3783"/>
          <cell r="G3783">
            <v>4110188903</v>
          </cell>
          <cell r="H3783" t="str">
            <v>CALIPER SEAL KIT P/N 306-7060</v>
          </cell>
          <cell r="I3783">
            <v>12</v>
          </cell>
          <cell r="J3783" t="str">
            <v>SE</v>
          </cell>
          <cell r="K3783">
            <v>88800</v>
          </cell>
          <cell r="L3783">
            <v>7400</v>
          </cell>
        </row>
        <row r="3784">
          <cell r="D3784">
            <v>3272910</v>
          </cell>
          <cell r="E3784" t="str">
            <v>AA0153</v>
          </cell>
          <cell r="F3784"/>
          <cell r="G3784">
            <v>4110188903</v>
          </cell>
          <cell r="H3784" t="str">
            <v>CALIPER SEAL KIT P/N 306-7060</v>
          </cell>
          <cell r="I3784">
            <v>12</v>
          </cell>
          <cell r="J3784" t="str">
            <v>SE</v>
          </cell>
          <cell r="K3784">
            <v>88800</v>
          </cell>
          <cell r="L3784">
            <v>7400</v>
          </cell>
        </row>
        <row r="3785">
          <cell r="D3785">
            <v>3273038</v>
          </cell>
          <cell r="E3785" t="str">
            <v>AA0634</v>
          </cell>
          <cell r="F3785"/>
          <cell r="G3785">
            <v>4110189563</v>
          </cell>
          <cell r="H3785" t="str">
            <v>O-RING P/N 175-15-59240(GQ2074-D0)</v>
          </cell>
          <cell r="I3785">
            <v>12</v>
          </cell>
          <cell r="J3785" t="str">
            <v>EA</v>
          </cell>
          <cell r="K3785">
            <v>24000</v>
          </cell>
          <cell r="L3785">
            <v>2000</v>
          </cell>
        </row>
        <row r="3786">
          <cell r="D3786">
            <v>3273038</v>
          </cell>
          <cell r="E3786" t="str">
            <v>AA0635</v>
          </cell>
          <cell r="F3786"/>
          <cell r="G3786">
            <v>4110189563</v>
          </cell>
          <cell r="H3786" t="str">
            <v>O-RING P/N 175-15-59250(GQ2072-D0)</v>
          </cell>
          <cell r="I3786">
            <v>3</v>
          </cell>
          <cell r="J3786" t="str">
            <v>EA</v>
          </cell>
          <cell r="K3786">
            <v>6600</v>
          </cell>
          <cell r="L3786">
            <v>2200</v>
          </cell>
        </row>
        <row r="3787">
          <cell r="D3787">
            <v>3273038</v>
          </cell>
          <cell r="E3787" t="str">
            <v>AA0636</v>
          </cell>
          <cell r="F3787"/>
          <cell r="G3787">
            <v>4110189563</v>
          </cell>
          <cell r="H3787" t="str">
            <v>O-RING P/N 175-15-59270(GQ2135-D0)</v>
          </cell>
          <cell r="I3787">
            <v>12</v>
          </cell>
          <cell r="J3787" t="str">
            <v>EA</v>
          </cell>
          <cell r="K3787">
            <v>19800</v>
          </cell>
          <cell r="L3787">
            <v>1650</v>
          </cell>
        </row>
        <row r="3788">
          <cell r="D3788">
            <v>3273038</v>
          </cell>
          <cell r="E3788" t="str">
            <v>AA0637</v>
          </cell>
          <cell r="F3788"/>
          <cell r="G3788">
            <v>4110189563</v>
          </cell>
          <cell r="H3788" t="str">
            <v>O-RING P/N 232-15-19210(GQ2052-D1)</v>
          </cell>
          <cell r="I3788">
            <v>6</v>
          </cell>
          <cell r="J3788" t="str">
            <v>EA</v>
          </cell>
          <cell r="K3788">
            <v>5100</v>
          </cell>
          <cell r="L3788">
            <v>850</v>
          </cell>
        </row>
        <row r="3789">
          <cell r="D3789">
            <v>3273038</v>
          </cell>
          <cell r="E3789" t="str">
            <v>AA0638</v>
          </cell>
          <cell r="F3789"/>
          <cell r="G3789">
            <v>4110189563</v>
          </cell>
          <cell r="H3789" t="str">
            <v>O-RING P/N 232-15-19220(GQ2053-D3)</v>
          </cell>
          <cell r="I3789">
            <v>6</v>
          </cell>
          <cell r="J3789" t="str">
            <v>EA</v>
          </cell>
          <cell r="K3789">
            <v>8640</v>
          </cell>
          <cell r="L3789">
            <v>1440</v>
          </cell>
        </row>
        <row r="3790">
          <cell r="D3790">
            <v>3273038</v>
          </cell>
          <cell r="E3790" t="str">
            <v>AA0639</v>
          </cell>
          <cell r="F3790"/>
          <cell r="G3790">
            <v>4110189563</v>
          </cell>
          <cell r="H3790" t="str">
            <v>O-RING P/N 232-15-19270(GQ2050-D0)</v>
          </cell>
          <cell r="I3790">
            <v>6</v>
          </cell>
          <cell r="J3790" t="str">
            <v>EA</v>
          </cell>
          <cell r="K3790">
            <v>4440</v>
          </cell>
          <cell r="L3790">
            <v>740</v>
          </cell>
        </row>
        <row r="3791">
          <cell r="D3791">
            <v>3273038</v>
          </cell>
          <cell r="E3791" t="str">
            <v>AA0654</v>
          </cell>
          <cell r="F3791"/>
          <cell r="G3791">
            <v>4110189563</v>
          </cell>
          <cell r="H3791" t="str">
            <v>O-RING P/N 562-15-19241(GQ2073-D0)</v>
          </cell>
          <cell r="I3791">
            <v>3</v>
          </cell>
          <cell r="J3791" t="str">
            <v>EA</v>
          </cell>
          <cell r="K3791">
            <v>6360</v>
          </cell>
          <cell r="L3791">
            <v>2120</v>
          </cell>
        </row>
        <row r="3792">
          <cell r="D3792">
            <v>3273039</v>
          </cell>
          <cell r="E3792" t="str">
            <v>AA0634</v>
          </cell>
          <cell r="F3792"/>
          <cell r="G3792">
            <v>4110189563</v>
          </cell>
          <cell r="H3792" t="str">
            <v>O-RING P/N 175-15-59240(GQ2074-D0)</v>
          </cell>
          <cell r="I3792">
            <v>12</v>
          </cell>
          <cell r="J3792" t="str">
            <v>EA</v>
          </cell>
          <cell r="K3792">
            <v>24000</v>
          </cell>
          <cell r="L3792">
            <v>2000</v>
          </cell>
        </row>
        <row r="3793">
          <cell r="D3793">
            <v>3273039</v>
          </cell>
          <cell r="E3793" t="str">
            <v>AA0635</v>
          </cell>
          <cell r="F3793"/>
          <cell r="G3793">
            <v>4110189563</v>
          </cell>
          <cell r="H3793" t="str">
            <v>O-RING P/N 175-15-59250(GQ2072-D0)</v>
          </cell>
          <cell r="I3793">
            <v>3</v>
          </cell>
          <cell r="J3793" t="str">
            <v>EA</v>
          </cell>
          <cell r="K3793">
            <v>6600</v>
          </cell>
          <cell r="L3793">
            <v>2200</v>
          </cell>
        </row>
        <row r="3794">
          <cell r="D3794">
            <v>3273039</v>
          </cell>
          <cell r="E3794" t="str">
            <v>AA0636</v>
          </cell>
          <cell r="F3794"/>
          <cell r="G3794">
            <v>4110189563</v>
          </cell>
          <cell r="H3794" t="str">
            <v>O-RING P/N 175-15-59270(GQ2135-D0)</v>
          </cell>
          <cell r="I3794">
            <v>12</v>
          </cell>
          <cell r="J3794" t="str">
            <v>EA</v>
          </cell>
          <cell r="K3794">
            <v>19800</v>
          </cell>
          <cell r="L3794">
            <v>1650</v>
          </cell>
        </row>
        <row r="3795">
          <cell r="D3795">
            <v>3273039</v>
          </cell>
          <cell r="E3795" t="str">
            <v>AA0637</v>
          </cell>
          <cell r="F3795"/>
          <cell r="G3795">
            <v>4110189563</v>
          </cell>
          <cell r="H3795" t="str">
            <v>O-RING P/N 232-15-19210(GQ2052-D1)</v>
          </cell>
          <cell r="I3795">
            <v>6</v>
          </cell>
          <cell r="J3795" t="str">
            <v>EA</v>
          </cell>
          <cell r="K3795">
            <v>5100</v>
          </cell>
          <cell r="L3795">
            <v>850</v>
          </cell>
        </row>
        <row r="3796">
          <cell r="D3796">
            <v>3273039</v>
          </cell>
          <cell r="E3796" t="str">
            <v>AA0638</v>
          </cell>
          <cell r="F3796"/>
          <cell r="G3796">
            <v>4110189563</v>
          </cell>
          <cell r="H3796" t="str">
            <v>O-RING P/N 232-15-19220(GQ2053-D3)</v>
          </cell>
          <cell r="I3796">
            <v>6</v>
          </cell>
          <cell r="J3796" t="str">
            <v>EA</v>
          </cell>
          <cell r="K3796">
            <v>8640</v>
          </cell>
          <cell r="L3796">
            <v>1440</v>
          </cell>
        </row>
        <row r="3797">
          <cell r="D3797">
            <v>3273039</v>
          </cell>
          <cell r="E3797" t="str">
            <v>AA0639</v>
          </cell>
          <cell r="F3797"/>
          <cell r="G3797">
            <v>4110189563</v>
          </cell>
          <cell r="H3797" t="str">
            <v>O-RING P/N 232-15-19270(GQ2050-D0)</v>
          </cell>
          <cell r="I3797">
            <v>6</v>
          </cell>
          <cell r="J3797" t="str">
            <v>EA</v>
          </cell>
          <cell r="K3797">
            <v>4440</v>
          </cell>
          <cell r="L3797">
            <v>740</v>
          </cell>
        </row>
        <row r="3798">
          <cell r="D3798">
            <v>3273039</v>
          </cell>
          <cell r="E3798" t="str">
            <v>AA0654</v>
          </cell>
          <cell r="F3798"/>
          <cell r="G3798">
            <v>4110189563</v>
          </cell>
          <cell r="H3798" t="str">
            <v>O-RING P/N 562-15-19241(GQ2073-D0)</v>
          </cell>
          <cell r="I3798">
            <v>3</v>
          </cell>
          <cell r="J3798" t="str">
            <v>EA</v>
          </cell>
          <cell r="K3798">
            <v>6360</v>
          </cell>
          <cell r="L3798">
            <v>2120</v>
          </cell>
        </row>
        <row r="3799">
          <cell r="D3799">
            <v>3273041</v>
          </cell>
          <cell r="E3799" t="str">
            <v>AA0634</v>
          </cell>
          <cell r="F3799"/>
          <cell r="G3799">
            <v>4110189563</v>
          </cell>
          <cell r="H3799" t="str">
            <v>O-RING P/N 175-15-59240(GQ2074-D0)</v>
          </cell>
          <cell r="I3799">
            <v>12</v>
          </cell>
          <cell r="J3799" t="str">
            <v>EA</v>
          </cell>
          <cell r="K3799">
            <v>24000</v>
          </cell>
          <cell r="L3799">
            <v>2000</v>
          </cell>
        </row>
        <row r="3800">
          <cell r="D3800">
            <v>3273041</v>
          </cell>
          <cell r="E3800" t="str">
            <v>AA0635</v>
          </cell>
          <cell r="F3800"/>
          <cell r="G3800">
            <v>4110189563</v>
          </cell>
          <cell r="H3800" t="str">
            <v>O-RING P/N 175-15-59250(GQ2072-D0)</v>
          </cell>
          <cell r="I3800">
            <v>3</v>
          </cell>
          <cell r="J3800" t="str">
            <v>EA</v>
          </cell>
          <cell r="K3800">
            <v>6600</v>
          </cell>
          <cell r="L3800">
            <v>2200</v>
          </cell>
        </row>
        <row r="3801">
          <cell r="D3801">
            <v>3273041</v>
          </cell>
          <cell r="E3801" t="str">
            <v>AA0636</v>
          </cell>
          <cell r="F3801"/>
          <cell r="G3801">
            <v>4110189563</v>
          </cell>
          <cell r="H3801" t="str">
            <v>O-RING P/N 175-15-59270(GQ2135-D0)</v>
          </cell>
          <cell r="I3801">
            <v>12</v>
          </cell>
          <cell r="J3801" t="str">
            <v>EA</v>
          </cell>
          <cell r="K3801">
            <v>19800</v>
          </cell>
          <cell r="L3801">
            <v>1650</v>
          </cell>
        </row>
        <row r="3802">
          <cell r="D3802">
            <v>3273041</v>
          </cell>
          <cell r="E3802" t="str">
            <v>AA0637</v>
          </cell>
          <cell r="F3802"/>
          <cell r="G3802">
            <v>4110189563</v>
          </cell>
          <cell r="H3802" t="str">
            <v>O-RING P/N 232-15-19210(GQ2052-D1)</v>
          </cell>
          <cell r="I3802">
            <v>6</v>
          </cell>
          <cell r="J3802" t="str">
            <v>EA</v>
          </cell>
          <cell r="K3802">
            <v>5100</v>
          </cell>
          <cell r="L3802">
            <v>850</v>
          </cell>
        </row>
        <row r="3803">
          <cell r="D3803">
            <v>3273041</v>
          </cell>
          <cell r="E3803" t="str">
            <v>AA0638</v>
          </cell>
          <cell r="F3803"/>
          <cell r="G3803">
            <v>4110189563</v>
          </cell>
          <cell r="H3803" t="str">
            <v>O-RING P/N 232-15-19220(GQ2053-D3)</v>
          </cell>
          <cell r="I3803">
            <v>6</v>
          </cell>
          <cell r="J3803" t="str">
            <v>EA</v>
          </cell>
          <cell r="K3803">
            <v>8640</v>
          </cell>
          <cell r="L3803">
            <v>1440</v>
          </cell>
        </row>
        <row r="3804">
          <cell r="D3804">
            <v>3273041</v>
          </cell>
          <cell r="E3804" t="str">
            <v>AA0639</v>
          </cell>
          <cell r="F3804"/>
          <cell r="G3804">
            <v>4110189563</v>
          </cell>
          <cell r="H3804" t="str">
            <v>O-RING P/N 232-15-19270(GQ2050-D0)</v>
          </cell>
          <cell r="I3804">
            <v>6</v>
          </cell>
          <cell r="J3804" t="str">
            <v>EA</v>
          </cell>
          <cell r="K3804">
            <v>4440</v>
          </cell>
          <cell r="L3804">
            <v>740</v>
          </cell>
        </row>
        <row r="3805">
          <cell r="D3805">
            <v>3273041</v>
          </cell>
          <cell r="E3805" t="str">
            <v>AA0654</v>
          </cell>
          <cell r="F3805"/>
          <cell r="G3805">
            <v>4110189563</v>
          </cell>
          <cell r="H3805" t="str">
            <v>O-RING P/N 562-15-19241(GQ2073-D0)</v>
          </cell>
          <cell r="I3805">
            <v>3</v>
          </cell>
          <cell r="J3805" t="str">
            <v>EA</v>
          </cell>
          <cell r="K3805">
            <v>6360</v>
          </cell>
          <cell r="L3805">
            <v>2120</v>
          </cell>
        </row>
        <row r="3806">
          <cell r="D3806">
            <v>3273042</v>
          </cell>
          <cell r="E3806" t="str">
            <v>AA0634</v>
          </cell>
          <cell r="F3806"/>
          <cell r="G3806">
            <v>4110189563</v>
          </cell>
          <cell r="H3806" t="str">
            <v>O-RING P/N 175-15-59240(GQ2074-D0)</v>
          </cell>
          <cell r="I3806">
            <v>12</v>
          </cell>
          <cell r="J3806" t="str">
            <v>EA</v>
          </cell>
          <cell r="K3806">
            <v>24000</v>
          </cell>
          <cell r="L3806">
            <v>2000</v>
          </cell>
        </row>
        <row r="3807">
          <cell r="D3807">
            <v>3273042</v>
          </cell>
          <cell r="E3807" t="str">
            <v>AA0635</v>
          </cell>
          <cell r="F3807"/>
          <cell r="G3807">
            <v>4110189563</v>
          </cell>
          <cell r="H3807" t="str">
            <v>O-RING P/N 175-15-59250(GQ2072-D0)</v>
          </cell>
          <cell r="I3807">
            <v>3</v>
          </cell>
          <cell r="J3807" t="str">
            <v>EA</v>
          </cell>
          <cell r="K3807">
            <v>6600</v>
          </cell>
          <cell r="L3807">
            <v>2200</v>
          </cell>
        </row>
        <row r="3808">
          <cell r="D3808">
            <v>3273042</v>
          </cell>
          <cell r="E3808" t="str">
            <v>AA0636</v>
          </cell>
          <cell r="F3808"/>
          <cell r="G3808">
            <v>4110189563</v>
          </cell>
          <cell r="H3808" t="str">
            <v>O-RING P/N 175-15-59270(GQ2135-D0)</v>
          </cell>
          <cell r="I3808">
            <v>12</v>
          </cell>
          <cell r="J3808" t="str">
            <v>EA</v>
          </cell>
          <cell r="K3808">
            <v>19800</v>
          </cell>
          <cell r="L3808">
            <v>1650</v>
          </cell>
        </row>
        <row r="3809">
          <cell r="D3809">
            <v>3273042</v>
          </cell>
          <cell r="E3809" t="str">
            <v>AA0637</v>
          </cell>
          <cell r="F3809"/>
          <cell r="G3809">
            <v>4110189563</v>
          </cell>
          <cell r="H3809" t="str">
            <v>O-RING P/N 232-15-19210(GQ2052-D1)</v>
          </cell>
          <cell r="I3809">
            <v>6</v>
          </cell>
          <cell r="J3809" t="str">
            <v>EA</v>
          </cell>
          <cell r="K3809">
            <v>5100</v>
          </cell>
          <cell r="L3809">
            <v>850</v>
          </cell>
        </row>
        <row r="3810">
          <cell r="D3810">
            <v>3273042</v>
          </cell>
          <cell r="E3810" t="str">
            <v>AA0638</v>
          </cell>
          <cell r="F3810"/>
          <cell r="G3810">
            <v>4110189563</v>
          </cell>
          <cell r="H3810" t="str">
            <v>O-RING P/N 232-15-19220(GQ2053-D3)</v>
          </cell>
          <cell r="I3810">
            <v>6</v>
          </cell>
          <cell r="J3810" t="str">
            <v>EA</v>
          </cell>
          <cell r="K3810">
            <v>8640</v>
          </cell>
          <cell r="L3810">
            <v>1440</v>
          </cell>
        </row>
        <row r="3811">
          <cell r="D3811">
            <v>3273042</v>
          </cell>
          <cell r="E3811" t="str">
            <v>AA0639</v>
          </cell>
          <cell r="F3811"/>
          <cell r="G3811">
            <v>4110189563</v>
          </cell>
          <cell r="H3811" t="str">
            <v>O-RING P/N 232-15-19270(GQ2050-D0)</v>
          </cell>
          <cell r="I3811">
            <v>6</v>
          </cell>
          <cell r="J3811" t="str">
            <v>EA</v>
          </cell>
          <cell r="K3811">
            <v>4440</v>
          </cell>
          <cell r="L3811">
            <v>740</v>
          </cell>
        </row>
        <row r="3812">
          <cell r="D3812">
            <v>3273042</v>
          </cell>
          <cell r="E3812" t="str">
            <v>AA0654</v>
          </cell>
          <cell r="F3812"/>
          <cell r="G3812">
            <v>4110189563</v>
          </cell>
          <cell r="H3812" t="str">
            <v>O-RING P/N 562-15-19241(GQ2073-D0)</v>
          </cell>
          <cell r="I3812">
            <v>3</v>
          </cell>
          <cell r="J3812" t="str">
            <v>EA</v>
          </cell>
          <cell r="K3812">
            <v>6360</v>
          </cell>
          <cell r="L3812">
            <v>2120</v>
          </cell>
        </row>
        <row r="3813">
          <cell r="D3813">
            <v>3273050</v>
          </cell>
          <cell r="E3813" t="str">
            <v>AA0204</v>
          </cell>
          <cell r="F3813"/>
          <cell r="G3813">
            <v>4150338845</v>
          </cell>
          <cell r="H3813" t="str">
            <v>CUSHION RUBBER P/N 56201122410</v>
          </cell>
          <cell r="I3813">
            <v>8</v>
          </cell>
          <cell r="J3813" t="str">
            <v>EA</v>
          </cell>
          <cell r="K3813">
            <v>20560</v>
          </cell>
          <cell r="L3813">
            <v>2570</v>
          </cell>
        </row>
        <row r="3814">
          <cell r="D3814">
            <v>3273051</v>
          </cell>
          <cell r="E3814" t="str">
            <v>AA0204</v>
          </cell>
          <cell r="F3814"/>
          <cell r="G3814">
            <v>4150338845</v>
          </cell>
          <cell r="H3814" t="str">
            <v>CUSHION RUBBER P/N 56201122410</v>
          </cell>
          <cell r="I3814">
            <v>8</v>
          </cell>
          <cell r="J3814" t="str">
            <v>EA</v>
          </cell>
          <cell r="K3814">
            <v>20560</v>
          </cell>
          <cell r="L3814">
            <v>2570</v>
          </cell>
        </row>
        <row r="3815">
          <cell r="D3815">
            <v>3273052</v>
          </cell>
          <cell r="E3815" t="str">
            <v>AA0563</v>
          </cell>
          <cell r="F3815"/>
          <cell r="G3815">
            <v>4110189370</v>
          </cell>
          <cell r="H3815" t="str">
            <v>OIL SEAL BLUMAQ P/N 704-17-05811</v>
          </cell>
          <cell r="I3815">
            <v>6</v>
          </cell>
          <cell r="J3815" t="str">
            <v>EA</v>
          </cell>
          <cell r="K3815">
            <v>1560</v>
          </cell>
          <cell r="L3815">
            <v>260</v>
          </cell>
        </row>
        <row r="3816">
          <cell r="D3816">
            <v>3273052</v>
          </cell>
          <cell r="E3816" t="str">
            <v>AA0667</v>
          </cell>
          <cell r="F3816"/>
          <cell r="G3816">
            <v>4110189370</v>
          </cell>
          <cell r="H3816" t="str">
            <v>O-RING P/N 705-17-04382</v>
          </cell>
          <cell r="I3816">
            <v>24</v>
          </cell>
          <cell r="J3816" t="str">
            <v>EA</v>
          </cell>
          <cell r="K3816">
            <v>7560</v>
          </cell>
          <cell r="L3816">
            <v>315</v>
          </cell>
        </row>
        <row r="3817">
          <cell r="D3817">
            <v>3273052</v>
          </cell>
          <cell r="E3817" t="str">
            <v>AA0668</v>
          </cell>
          <cell r="F3817"/>
          <cell r="G3817">
            <v>4110189370</v>
          </cell>
          <cell r="H3817" t="str">
            <v>O-RING P/N 705-17-04481</v>
          </cell>
          <cell r="I3817">
            <v>10</v>
          </cell>
          <cell r="J3817" t="str">
            <v>EA</v>
          </cell>
          <cell r="K3817">
            <v>6200</v>
          </cell>
          <cell r="L3817">
            <v>620</v>
          </cell>
        </row>
        <row r="3818">
          <cell r="D3818">
            <v>3273052</v>
          </cell>
          <cell r="E3818" t="str">
            <v>AA0766</v>
          </cell>
          <cell r="F3818"/>
          <cell r="G3818">
            <v>4110189370</v>
          </cell>
          <cell r="H3818" t="str">
            <v>PLATE P/N 705-17-04611</v>
          </cell>
          <cell r="I3818">
            <v>16</v>
          </cell>
          <cell r="J3818" t="str">
            <v>EA</v>
          </cell>
          <cell r="K3818">
            <v>51200</v>
          </cell>
          <cell r="L3818">
            <v>3200</v>
          </cell>
        </row>
        <row r="3819">
          <cell r="D3819">
            <v>3273052</v>
          </cell>
          <cell r="E3819" t="str">
            <v>AA0820</v>
          </cell>
          <cell r="F3819"/>
          <cell r="G3819">
            <v>4110189370</v>
          </cell>
          <cell r="H3819" t="str">
            <v>RING BACKUP P/N 705-17-04441</v>
          </cell>
          <cell r="I3819">
            <v>24</v>
          </cell>
          <cell r="J3819" t="str">
            <v>EA</v>
          </cell>
          <cell r="K3819">
            <v>7680</v>
          </cell>
          <cell r="L3819">
            <v>320</v>
          </cell>
        </row>
        <row r="3820">
          <cell r="D3820">
            <v>3273052</v>
          </cell>
          <cell r="E3820" t="str">
            <v>AA0825</v>
          </cell>
          <cell r="F3820"/>
          <cell r="G3820">
            <v>4110189370</v>
          </cell>
          <cell r="H3820" t="str">
            <v>RING P/N 705-17-04471</v>
          </cell>
          <cell r="I3820">
            <v>24</v>
          </cell>
          <cell r="J3820" t="str">
            <v>EA</v>
          </cell>
          <cell r="K3820">
            <v>3120</v>
          </cell>
          <cell r="L3820">
            <v>130</v>
          </cell>
        </row>
        <row r="3821">
          <cell r="D3821">
            <v>3273053</v>
          </cell>
          <cell r="E3821" t="str">
            <v>AA0204</v>
          </cell>
          <cell r="F3821"/>
          <cell r="G3821">
            <v>4150338845</v>
          </cell>
          <cell r="H3821" t="str">
            <v>CUSHION RUBBER P/N 56201122410</v>
          </cell>
          <cell r="I3821">
            <v>8</v>
          </cell>
          <cell r="J3821" t="str">
            <v>EA</v>
          </cell>
          <cell r="K3821">
            <v>20560</v>
          </cell>
          <cell r="L3821">
            <v>2570</v>
          </cell>
        </row>
        <row r="3822">
          <cell r="D3822">
            <v>3273054</v>
          </cell>
          <cell r="E3822" t="str">
            <v>AA0204</v>
          </cell>
          <cell r="F3822"/>
          <cell r="G3822">
            <v>4150338845</v>
          </cell>
          <cell r="H3822" t="str">
            <v>CUSHION RUBBER P/N 56201122410</v>
          </cell>
          <cell r="I3822">
            <v>8</v>
          </cell>
          <cell r="J3822" t="str">
            <v>EA</v>
          </cell>
          <cell r="K3822">
            <v>20560</v>
          </cell>
          <cell r="L3822">
            <v>2570</v>
          </cell>
        </row>
        <row r="3823">
          <cell r="D3823">
            <v>3273253</v>
          </cell>
          <cell r="E3823" t="str">
            <v>AA1089</v>
          </cell>
          <cell r="F3823"/>
          <cell r="G3823">
            <v>4110192236</v>
          </cell>
          <cell r="H3823" t="str">
            <v>ชุดซ่อมของปั๊มลม WABCO รุ่น 9115159350</v>
          </cell>
          <cell r="I3823">
            <v>2</v>
          </cell>
          <cell r="J3823" t="str">
            <v>SE</v>
          </cell>
          <cell r="K3823">
            <v>59400</v>
          </cell>
          <cell r="L3823">
            <v>29700</v>
          </cell>
        </row>
        <row r="3824">
          <cell r="D3824">
            <v>3273308</v>
          </cell>
          <cell r="E3824">
            <v>3000000089</v>
          </cell>
          <cell r="F3824">
            <v>3000000089</v>
          </cell>
          <cell r="G3824"/>
          <cell r="H3824" t="str">
            <v>PAINT INDUSTRIAL ENAMEL YELLOW 3.785L</v>
          </cell>
          <cell r="I3824">
            <v>2</v>
          </cell>
          <cell r="J3824" t="str">
            <v>EA</v>
          </cell>
          <cell r="K3824">
            <v>1742.09</v>
          </cell>
          <cell r="L3824">
            <v>871.04499999999996</v>
          </cell>
        </row>
        <row r="3825">
          <cell r="D3825">
            <v>3273308</v>
          </cell>
          <cell r="E3825">
            <v>3000000096</v>
          </cell>
          <cell r="F3825">
            <v>3000000096</v>
          </cell>
          <cell r="G3825"/>
          <cell r="H3825" t="str">
            <v>PAINT SYN RESIN ENAMEL BLACK 1.89L</v>
          </cell>
          <cell r="I3825">
            <v>1</v>
          </cell>
          <cell r="J3825" t="str">
            <v>EA</v>
          </cell>
          <cell r="K3825">
            <v>270</v>
          </cell>
          <cell r="L3825">
            <v>270</v>
          </cell>
        </row>
        <row r="3826">
          <cell r="D3826">
            <v>3273308</v>
          </cell>
          <cell r="E3826">
            <v>3000000099</v>
          </cell>
          <cell r="F3826">
            <v>3000000099</v>
          </cell>
          <cell r="G3826"/>
          <cell r="H3826" t="str">
            <v>PAINT SYN RESIN ENAMEL GREY 3.785L</v>
          </cell>
          <cell r="I3826">
            <v>2</v>
          </cell>
          <cell r="J3826" t="str">
            <v>EA</v>
          </cell>
          <cell r="K3826">
            <v>910</v>
          </cell>
          <cell r="L3826">
            <v>455</v>
          </cell>
        </row>
        <row r="3827">
          <cell r="D3827">
            <v>3273308</v>
          </cell>
          <cell r="E3827">
            <v>1000004420</v>
          </cell>
          <cell r="F3827">
            <v>1000004420</v>
          </cell>
          <cell r="G3827"/>
          <cell r="H3827" t="str">
            <v>SHACKLE 3/4IN PINBOW 4TON CROSBY G209</v>
          </cell>
          <cell r="I3827">
            <v>4</v>
          </cell>
          <cell r="J3827" t="str">
            <v>EA</v>
          </cell>
          <cell r="K3827">
            <v>1088</v>
          </cell>
          <cell r="L3827">
            <v>272</v>
          </cell>
        </row>
        <row r="3828">
          <cell r="D3828">
            <v>3273308</v>
          </cell>
          <cell r="E3828">
            <v>3000000175</v>
          </cell>
          <cell r="F3828">
            <v>3000000175</v>
          </cell>
          <cell r="G3828"/>
          <cell r="H3828" t="str">
            <v>THINNER PLAIN</v>
          </cell>
          <cell r="I3828">
            <v>12</v>
          </cell>
          <cell r="J3828" t="str">
            <v>GL</v>
          </cell>
          <cell r="K3828">
            <v>1504</v>
          </cell>
          <cell r="L3828">
            <v>125.33333333333333</v>
          </cell>
        </row>
        <row r="3829">
          <cell r="D3829">
            <v>3273409</v>
          </cell>
          <cell r="E3829" t="str">
            <v>AA0993</v>
          </cell>
          <cell r="F3829"/>
          <cell r="G3829">
            <v>4150336859</v>
          </cell>
          <cell r="H3829" t="str">
            <v>TRANSMISSION OIL FILTER P/N P166135</v>
          </cell>
          <cell r="I3829">
            <v>2</v>
          </cell>
          <cell r="J3829" t="str">
            <v>EA</v>
          </cell>
          <cell r="K3829">
            <v>3740</v>
          </cell>
          <cell r="L3829">
            <v>1870</v>
          </cell>
        </row>
        <row r="3830">
          <cell r="D3830">
            <v>3273411</v>
          </cell>
          <cell r="E3830" t="str">
            <v>AA0993</v>
          </cell>
          <cell r="F3830"/>
          <cell r="G3830">
            <v>4150336859</v>
          </cell>
          <cell r="H3830" t="str">
            <v>TRANSMISSION OIL FILTER P/N P166135</v>
          </cell>
          <cell r="I3830">
            <v>2</v>
          </cell>
          <cell r="J3830" t="str">
            <v>EA</v>
          </cell>
          <cell r="K3830">
            <v>3740</v>
          </cell>
          <cell r="L3830">
            <v>1870</v>
          </cell>
        </row>
        <row r="3831">
          <cell r="D3831">
            <v>3273412</v>
          </cell>
          <cell r="E3831" t="str">
            <v>AA0993</v>
          </cell>
          <cell r="F3831"/>
          <cell r="G3831">
            <v>4150336859</v>
          </cell>
          <cell r="H3831" t="str">
            <v>TRANSMISSION OIL FILTER P/N P166135</v>
          </cell>
          <cell r="I3831">
            <v>2</v>
          </cell>
          <cell r="J3831" t="str">
            <v>EA</v>
          </cell>
          <cell r="K3831">
            <v>3740</v>
          </cell>
          <cell r="L3831">
            <v>1870</v>
          </cell>
        </row>
        <row r="3832">
          <cell r="D3832">
            <v>3273413</v>
          </cell>
          <cell r="E3832" t="str">
            <v>AA0993</v>
          </cell>
          <cell r="F3832"/>
          <cell r="G3832">
            <v>4150336859</v>
          </cell>
          <cell r="H3832" t="str">
            <v>TRANSMISSION OIL FILTER P/N P166135</v>
          </cell>
          <cell r="I3832">
            <v>2</v>
          </cell>
          <cell r="J3832" t="str">
            <v>EA</v>
          </cell>
          <cell r="K3832">
            <v>3740</v>
          </cell>
          <cell r="L3832">
            <v>1870</v>
          </cell>
        </row>
        <row r="3833">
          <cell r="D3833">
            <v>3273414</v>
          </cell>
          <cell r="E3833" t="str">
            <v>AA0993</v>
          </cell>
          <cell r="F3833"/>
          <cell r="G3833">
            <v>4150336859</v>
          </cell>
          <cell r="H3833" t="str">
            <v>TRANSMISSION OIL FILTER P/N P166135</v>
          </cell>
          <cell r="I3833">
            <v>2</v>
          </cell>
          <cell r="J3833" t="str">
            <v>EA</v>
          </cell>
          <cell r="K3833">
            <v>3740</v>
          </cell>
          <cell r="L3833">
            <v>1870</v>
          </cell>
        </row>
        <row r="3834">
          <cell r="D3834">
            <v>3273415</v>
          </cell>
          <cell r="E3834" t="str">
            <v>AA0993</v>
          </cell>
          <cell r="F3834"/>
          <cell r="G3834">
            <v>4150336859</v>
          </cell>
          <cell r="H3834" t="str">
            <v>TRANSMISSION OIL FILTER P/N P166135</v>
          </cell>
          <cell r="I3834">
            <v>2</v>
          </cell>
          <cell r="J3834" t="str">
            <v>EA</v>
          </cell>
          <cell r="K3834">
            <v>3740</v>
          </cell>
          <cell r="L3834">
            <v>1870</v>
          </cell>
        </row>
        <row r="3835">
          <cell r="D3835">
            <v>3273417</v>
          </cell>
          <cell r="E3835" t="str">
            <v>AA0993</v>
          </cell>
          <cell r="F3835"/>
          <cell r="G3835">
            <v>4150336859</v>
          </cell>
          <cell r="H3835" t="str">
            <v>TRANSMISSION OIL FILTER P/N P166135</v>
          </cell>
          <cell r="I3835">
            <v>2</v>
          </cell>
          <cell r="J3835" t="str">
            <v>EA</v>
          </cell>
          <cell r="K3835">
            <v>3740</v>
          </cell>
          <cell r="L3835">
            <v>1870</v>
          </cell>
        </row>
        <row r="3836">
          <cell r="D3836">
            <v>3273418</v>
          </cell>
          <cell r="E3836" t="str">
            <v>AA0993</v>
          </cell>
          <cell r="F3836"/>
          <cell r="G3836">
            <v>4150336859</v>
          </cell>
          <cell r="H3836" t="str">
            <v>TRANSMISSION OIL FILTER P/N P166135</v>
          </cell>
          <cell r="I3836">
            <v>2</v>
          </cell>
          <cell r="J3836" t="str">
            <v>EA</v>
          </cell>
          <cell r="K3836">
            <v>3740</v>
          </cell>
          <cell r="L3836">
            <v>1870</v>
          </cell>
        </row>
        <row r="3837">
          <cell r="D3837">
            <v>3273419</v>
          </cell>
          <cell r="E3837" t="str">
            <v>AA0993</v>
          </cell>
          <cell r="F3837"/>
          <cell r="G3837">
            <v>4150336859</v>
          </cell>
          <cell r="H3837" t="str">
            <v>TRANSMISSION OIL FILTER P/N P166135</v>
          </cell>
          <cell r="I3837">
            <v>2</v>
          </cell>
          <cell r="J3837" t="str">
            <v>EA</v>
          </cell>
          <cell r="K3837">
            <v>3740</v>
          </cell>
          <cell r="L3837">
            <v>1870</v>
          </cell>
        </row>
        <row r="3838">
          <cell r="D3838">
            <v>3273420</v>
          </cell>
          <cell r="E3838" t="str">
            <v>AA0993</v>
          </cell>
          <cell r="F3838"/>
          <cell r="G3838">
            <v>4150336859</v>
          </cell>
          <cell r="H3838" t="str">
            <v>TRANSMISSION OIL FILTER P/N P166135</v>
          </cell>
          <cell r="I3838">
            <v>2</v>
          </cell>
          <cell r="J3838" t="str">
            <v>EA</v>
          </cell>
          <cell r="K3838">
            <v>3740</v>
          </cell>
          <cell r="L3838">
            <v>1870</v>
          </cell>
        </row>
        <row r="3839">
          <cell r="D3839">
            <v>3273936</v>
          </cell>
          <cell r="E3839">
            <v>3000008470</v>
          </cell>
          <cell r="F3839">
            <v>3000008470</v>
          </cell>
          <cell r="G3839"/>
          <cell r="H3839" t="str">
            <v>PLATE METAL 3MM.4X8FT.SS400</v>
          </cell>
          <cell r="I3839">
            <v>5</v>
          </cell>
          <cell r="J3839" t="str">
            <v>SH</v>
          </cell>
          <cell r="K3839">
            <v>11070</v>
          </cell>
          <cell r="L3839">
            <v>2214</v>
          </cell>
        </row>
        <row r="3840">
          <cell r="D3840">
            <v>3273936</v>
          </cell>
          <cell r="E3840">
            <v>3000043596</v>
          </cell>
          <cell r="F3840">
            <v>3000043596</v>
          </cell>
          <cell r="G3840"/>
          <cell r="H3840" t="str">
            <v>เหล็กฉาก ขนาด 4X50X50MM.X6 MR.</v>
          </cell>
          <cell r="I3840">
            <v>5</v>
          </cell>
          <cell r="J3840" t="str">
            <v>EA</v>
          </cell>
          <cell r="K3840">
            <v>2536</v>
          </cell>
          <cell r="L3840">
            <v>507.2</v>
          </cell>
        </row>
        <row r="3841">
          <cell r="D3841">
            <v>3275541</v>
          </cell>
          <cell r="E3841" t="str">
            <v>AA0091</v>
          </cell>
          <cell r="F3841"/>
          <cell r="G3841">
            <v>4110189384</v>
          </cell>
          <cell r="H3841" t="str">
            <v>BEARING KIT P/N PK57X73X27X27.3</v>
          </cell>
          <cell r="I3841">
            <v>16</v>
          </cell>
          <cell r="J3841" t="str">
            <v>EA</v>
          </cell>
          <cell r="K3841">
            <v>28800</v>
          </cell>
          <cell r="L3841">
            <v>1800</v>
          </cell>
        </row>
        <row r="3842">
          <cell r="D3842">
            <v>3275541</v>
          </cell>
          <cell r="E3842" t="str">
            <v>AA0055</v>
          </cell>
          <cell r="F3842"/>
          <cell r="G3842">
            <v>4110189384</v>
          </cell>
          <cell r="H3842" t="str">
            <v>BEARING P/N 5211</v>
          </cell>
          <cell r="I3842">
            <v>2</v>
          </cell>
          <cell r="J3842" t="str">
            <v>EA</v>
          </cell>
          <cell r="K3842">
            <v>3800</v>
          </cell>
          <cell r="L3842">
            <v>1900</v>
          </cell>
        </row>
        <row r="3843">
          <cell r="D3843">
            <v>3275541</v>
          </cell>
          <cell r="E3843" t="str">
            <v>AA0084</v>
          </cell>
          <cell r="F3843"/>
          <cell r="G3843">
            <v>4110189384</v>
          </cell>
          <cell r="H3843" t="str">
            <v>BEARING P/N NJ1920U32C4</v>
          </cell>
          <cell r="I3843">
            <v>2</v>
          </cell>
          <cell r="J3843" t="str">
            <v>EA</v>
          </cell>
          <cell r="K3843">
            <v>8200</v>
          </cell>
          <cell r="L3843">
            <v>4100</v>
          </cell>
        </row>
        <row r="3844">
          <cell r="D3844">
            <v>3275541</v>
          </cell>
          <cell r="E3844" t="str">
            <v>AA0085</v>
          </cell>
          <cell r="F3844"/>
          <cell r="G3844">
            <v>4110189384</v>
          </cell>
          <cell r="H3844" t="str">
            <v>BEARING P/N NJ1922U32C4</v>
          </cell>
          <cell r="I3844">
            <v>3</v>
          </cell>
          <cell r="J3844" t="str">
            <v>EA</v>
          </cell>
          <cell r="K3844">
            <v>12000</v>
          </cell>
          <cell r="L3844">
            <v>4000</v>
          </cell>
        </row>
        <row r="3845">
          <cell r="D3845">
            <v>3275541</v>
          </cell>
          <cell r="E3845" t="str">
            <v>AA0986</v>
          </cell>
          <cell r="F3845"/>
          <cell r="G3845">
            <v>4110189384</v>
          </cell>
          <cell r="H3845" t="str">
            <v>THRUST WASHER P/N 985-TM-91419</v>
          </cell>
          <cell r="I3845">
            <v>32</v>
          </cell>
          <cell r="J3845" t="str">
            <v>EA</v>
          </cell>
          <cell r="K3845">
            <v>30080</v>
          </cell>
          <cell r="L3845">
            <v>940</v>
          </cell>
        </row>
        <row r="3846">
          <cell r="D3846">
            <v>3275542</v>
          </cell>
          <cell r="E3846" t="str">
            <v>AA0091</v>
          </cell>
          <cell r="F3846"/>
          <cell r="G3846">
            <v>4110189384</v>
          </cell>
          <cell r="H3846" t="str">
            <v>BEARING KIT P/N PK57X73X27X27.3</v>
          </cell>
          <cell r="I3846">
            <v>16</v>
          </cell>
          <cell r="J3846" t="str">
            <v>EA</v>
          </cell>
          <cell r="K3846">
            <v>28800</v>
          </cell>
          <cell r="L3846">
            <v>1800</v>
          </cell>
        </row>
        <row r="3847">
          <cell r="D3847">
            <v>3275542</v>
          </cell>
          <cell r="E3847" t="str">
            <v>AA0055</v>
          </cell>
          <cell r="F3847"/>
          <cell r="G3847">
            <v>4110189384</v>
          </cell>
          <cell r="H3847" t="str">
            <v>BEARING P/N 5211</v>
          </cell>
          <cell r="I3847">
            <v>2</v>
          </cell>
          <cell r="J3847" t="str">
            <v>EA</v>
          </cell>
          <cell r="K3847">
            <v>3800</v>
          </cell>
          <cell r="L3847">
            <v>1900</v>
          </cell>
        </row>
        <row r="3848">
          <cell r="D3848">
            <v>3275542</v>
          </cell>
          <cell r="E3848" t="str">
            <v>AA0084</v>
          </cell>
          <cell r="F3848"/>
          <cell r="G3848">
            <v>4110189384</v>
          </cell>
          <cell r="H3848" t="str">
            <v>BEARING P/N NJ1920U32C4</v>
          </cell>
          <cell r="I3848">
            <v>2</v>
          </cell>
          <cell r="J3848" t="str">
            <v>EA</v>
          </cell>
          <cell r="K3848">
            <v>8200</v>
          </cell>
          <cell r="L3848">
            <v>4100</v>
          </cell>
        </row>
        <row r="3849">
          <cell r="D3849">
            <v>3275542</v>
          </cell>
          <cell r="E3849" t="str">
            <v>AA0085</v>
          </cell>
          <cell r="F3849"/>
          <cell r="G3849">
            <v>4110189384</v>
          </cell>
          <cell r="H3849" t="str">
            <v>BEARING P/N NJ1922U32C4</v>
          </cell>
          <cell r="I3849">
            <v>3</v>
          </cell>
          <cell r="J3849" t="str">
            <v>EA</v>
          </cell>
          <cell r="K3849">
            <v>12000</v>
          </cell>
          <cell r="L3849">
            <v>4000</v>
          </cell>
        </row>
        <row r="3850">
          <cell r="D3850">
            <v>3275542</v>
          </cell>
          <cell r="E3850" t="str">
            <v>AA0986</v>
          </cell>
          <cell r="F3850"/>
          <cell r="G3850">
            <v>4110189384</v>
          </cell>
          <cell r="H3850" t="str">
            <v>THRUST WASHER P/N 985-TM-91419</v>
          </cell>
          <cell r="I3850">
            <v>32</v>
          </cell>
          <cell r="J3850" t="str">
            <v>EA</v>
          </cell>
          <cell r="K3850">
            <v>30080</v>
          </cell>
          <cell r="L3850">
            <v>940</v>
          </cell>
        </row>
        <row r="3851">
          <cell r="D3851">
            <v>3275544</v>
          </cell>
          <cell r="E3851" t="str">
            <v>AA0091</v>
          </cell>
          <cell r="F3851"/>
          <cell r="G3851">
            <v>4110189384</v>
          </cell>
          <cell r="H3851" t="str">
            <v>BEARING KIT P/N PK57X73X27X27.3</v>
          </cell>
          <cell r="I3851">
            <v>16</v>
          </cell>
          <cell r="J3851" t="str">
            <v>EA</v>
          </cell>
          <cell r="K3851">
            <v>28800</v>
          </cell>
          <cell r="L3851">
            <v>1800</v>
          </cell>
        </row>
        <row r="3852">
          <cell r="D3852">
            <v>3275544</v>
          </cell>
          <cell r="E3852" t="str">
            <v>AA0055</v>
          </cell>
          <cell r="F3852"/>
          <cell r="G3852">
            <v>4110189384</v>
          </cell>
          <cell r="H3852" t="str">
            <v>BEARING P/N 5211</v>
          </cell>
          <cell r="I3852">
            <v>2</v>
          </cell>
          <cell r="J3852" t="str">
            <v>EA</v>
          </cell>
          <cell r="K3852">
            <v>3800</v>
          </cell>
          <cell r="L3852">
            <v>1900</v>
          </cell>
        </row>
        <row r="3853">
          <cell r="D3853">
            <v>3275544</v>
          </cell>
          <cell r="E3853" t="str">
            <v>AA0084</v>
          </cell>
          <cell r="F3853"/>
          <cell r="G3853">
            <v>4110189384</v>
          </cell>
          <cell r="H3853" t="str">
            <v>BEARING P/N NJ1920U32C4</v>
          </cell>
          <cell r="I3853">
            <v>2</v>
          </cell>
          <cell r="J3853" t="str">
            <v>EA</v>
          </cell>
          <cell r="K3853">
            <v>8200</v>
          </cell>
          <cell r="L3853">
            <v>4100</v>
          </cell>
        </row>
        <row r="3854">
          <cell r="D3854">
            <v>3275544</v>
          </cell>
          <cell r="E3854" t="str">
            <v>AA0085</v>
          </cell>
          <cell r="F3854"/>
          <cell r="G3854">
            <v>4110189384</v>
          </cell>
          <cell r="H3854" t="str">
            <v>BEARING P/N NJ1922U32C4</v>
          </cell>
          <cell r="I3854">
            <v>3</v>
          </cell>
          <cell r="J3854" t="str">
            <v>EA</v>
          </cell>
          <cell r="K3854">
            <v>12000</v>
          </cell>
          <cell r="L3854">
            <v>4000</v>
          </cell>
        </row>
        <row r="3855">
          <cell r="D3855">
            <v>3275544</v>
          </cell>
          <cell r="E3855" t="str">
            <v>AA0986</v>
          </cell>
          <cell r="F3855"/>
          <cell r="G3855">
            <v>4110189384</v>
          </cell>
          <cell r="H3855" t="str">
            <v>THRUST WASHER P/N 985-TM-91419</v>
          </cell>
          <cell r="I3855">
            <v>32</v>
          </cell>
          <cell r="J3855" t="str">
            <v>EA</v>
          </cell>
          <cell r="K3855">
            <v>30080</v>
          </cell>
          <cell r="L3855">
            <v>940</v>
          </cell>
        </row>
        <row r="3856">
          <cell r="D3856">
            <v>3275545</v>
          </cell>
          <cell r="E3856" t="str">
            <v>AA0091</v>
          </cell>
          <cell r="F3856"/>
          <cell r="G3856">
            <v>4110189384</v>
          </cell>
          <cell r="H3856" t="str">
            <v>BEARING KIT P/N PK57X73X27X27.3</v>
          </cell>
          <cell r="I3856">
            <v>16</v>
          </cell>
          <cell r="J3856" t="str">
            <v>EA</v>
          </cell>
          <cell r="K3856">
            <v>28800</v>
          </cell>
          <cell r="L3856">
            <v>1800</v>
          </cell>
        </row>
        <row r="3857">
          <cell r="D3857">
            <v>3275545</v>
          </cell>
          <cell r="E3857" t="str">
            <v>AA0055</v>
          </cell>
          <cell r="F3857"/>
          <cell r="G3857">
            <v>4110189384</v>
          </cell>
          <cell r="H3857" t="str">
            <v>BEARING P/N 5211</v>
          </cell>
          <cell r="I3857">
            <v>2</v>
          </cell>
          <cell r="J3857" t="str">
            <v>EA</v>
          </cell>
          <cell r="K3857">
            <v>3800</v>
          </cell>
          <cell r="L3857">
            <v>1900</v>
          </cell>
        </row>
        <row r="3858">
          <cell r="D3858">
            <v>3275545</v>
          </cell>
          <cell r="E3858" t="str">
            <v>AA0084</v>
          </cell>
          <cell r="F3858"/>
          <cell r="G3858">
            <v>4110189384</v>
          </cell>
          <cell r="H3858" t="str">
            <v>BEARING P/N NJ1920U32C4</v>
          </cell>
          <cell r="I3858">
            <v>2</v>
          </cell>
          <cell r="J3858" t="str">
            <v>EA</v>
          </cell>
          <cell r="K3858">
            <v>8200</v>
          </cell>
          <cell r="L3858">
            <v>4100</v>
          </cell>
        </row>
        <row r="3859">
          <cell r="D3859">
            <v>3275545</v>
          </cell>
          <cell r="E3859" t="str">
            <v>AA0085</v>
          </cell>
          <cell r="F3859"/>
          <cell r="G3859">
            <v>4110189384</v>
          </cell>
          <cell r="H3859" t="str">
            <v>BEARING P/N NJ1922U32C4</v>
          </cell>
          <cell r="I3859">
            <v>3</v>
          </cell>
          <cell r="J3859" t="str">
            <v>EA</v>
          </cell>
          <cell r="K3859">
            <v>12000</v>
          </cell>
          <cell r="L3859">
            <v>4000</v>
          </cell>
        </row>
        <row r="3860">
          <cell r="D3860">
            <v>3275545</v>
          </cell>
          <cell r="E3860" t="str">
            <v>AA0986</v>
          </cell>
          <cell r="F3860"/>
          <cell r="G3860">
            <v>4110189384</v>
          </cell>
          <cell r="H3860" t="str">
            <v>THRUST WASHER P/N 985-TM-91419</v>
          </cell>
          <cell r="I3860">
            <v>32</v>
          </cell>
          <cell r="J3860" t="str">
            <v>EA</v>
          </cell>
          <cell r="K3860">
            <v>30080</v>
          </cell>
          <cell r="L3860">
            <v>940</v>
          </cell>
        </row>
        <row r="3861">
          <cell r="D3861">
            <v>3275547</v>
          </cell>
          <cell r="E3861" t="str">
            <v>AA0091</v>
          </cell>
          <cell r="F3861"/>
          <cell r="G3861">
            <v>4110189384</v>
          </cell>
          <cell r="H3861" t="str">
            <v>BEARING KIT P/N PK57X73X27X27.3</v>
          </cell>
          <cell r="I3861">
            <v>16</v>
          </cell>
          <cell r="J3861" t="str">
            <v>EA</v>
          </cell>
          <cell r="K3861">
            <v>28800</v>
          </cell>
          <cell r="L3861">
            <v>1800</v>
          </cell>
        </row>
        <row r="3862">
          <cell r="D3862">
            <v>3275547</v>
          </cell>
          <cell r="E3862" t="str">
            <v>AA0055</v>
          </cell>
          <cell r="F3862"/>
          <cell r="G3862">
            <v>4110189384</v>
          </cell>
          <cell r="H3862" t="str">
            <v>BEARING P/N 5211</v>
          </cell>
          <cell r="I3862">
            <v>2</v>
          </cell>
          <cell r="J3862" t="str">
            <v>EA</v>
          </cell>
          <cell r="K3862">
            <v>3800</v>
          </cell>
          <cell r="L3862">
            <v>1900</v>
          </cell>
        </row>
        <row r="3863">
          <cell r="D3863">
            <v>3275547</v>
          </cell>
          <cell r="E3863" t="str">
            <v>AA0084</v>
          </cell>
          <cell r="F3863"/>
          <cell r="G3863">
            <v>4110189384</v>
          </cell>
          <cell r="H3863" t="str">
            <v>BEARING P/N NJ1920U32C4</v>
          </cell>
          <cell r="I3863">
            <v>2</v>
          </cell>
          <cell r="J3863" t="str">
            <v>EA</v>
          </cell>
          <cell r="K3863">
            <v>8200</v>
          </cell>
          <cell r="L3863">
            <v>4100</v>
          </cell>
        </row>
        <row r="3864">
          <cell r="D3864">
            <v>3275547</v>
          </cell>
          <cell r="E3864" t="str">
            <v>AA0085</v>
          </cell>
          <cell r="F3864"/>
          <cell r="G3864">
            <v>4110189384</v>
          </cell>
          <cell r="H3864" t="str">
            <v>BEARING P/N NJ1922U32C4</v>
          </cell>
          <cell r="I3864">
            <v>3</v>
          </cell>
          <cell r="J3864" t="str">
            <v>EA</v>
          </cell>
          <cell r="K3864">
            <v>12000</v>
          </cell>
          <cell r="L3864">
            <v>4000</v>
          </cell>
        </row>
        <row r="3865">
          <cell r="D3865">
            <v>3275547</v>
          </cell>
          <cell r="E3865" t="str">
            <v>AA0986</v>
          </cell>
          <cell r="F3865"/>
          <cell r="G3865">
            <v>4110189384</v>
          </cell>
          <cell r="H3865" t="str">
            <v>THRUST WASHER P/N 985-TM-91419</v>
          </cell>
          <cell r="I3865">
            <v>32</v>
          </cell>
          <cell r="J3865" t="str">
            <v>EA</v>
          </cell>
          <cell r="K3865">
            <v>30080</v>
          </cell>
          <cell r="L3865">
            <v>940</v>
          </cell>
        </row>
        <row r="3866">
          <cell r="D3866">
            <v>3275576</v>
          </cell>
          <cell r="E3866" t="str">
            <v>AA0973</v>
          </cell>
          <cell r="F3866"/>
          <cell r="G3866" t="str">
            <v>4150340948</v>
          </cell>
          <cell r="H3866" t="str">
            <v>STUD ล้อ ยี่ห้อ SMK P/N 222578</v>
          </cell>
          <cell r="I3866">
            <v>60</v>
          </cell>
          <cell r="J3866" t="str">
            <v>EA</v>
          </cell>
          <cell r="K3866">
            <v>12600</v>
          </cell>
          <cell r="L3866">
            <v>210</v>
          </cell>
        </row>
        <row r="3867">
          <cell r="D3867">
            <v>3275592</v>
          </cell>
          <cell r="E3867" t="str">
            <v>AA0723</v>
          </cell>
          <cell r="F3867"/>
          <cell r="G3867">
            <v>4150339572</v>
          </cell>
          <cell r="H3867" t="str">
            <v>PARKING BRAKE CARRIER P/N 244W751</v>
          </cell>
          <cell r="I3867">
            <v>2</v>
          </cell>
          <cell r="J3867" t="str">
            <v>EA</v>
          </cell>
          <cell r="K3867">
            <v>10400</v>
          </cell>
          <cell r="L3867">
            <v>5200</v>
          </cell>
        </row>
        <row r="3868">
          <cell r="D3868">
            <v>3275594</v>
          </cell>
          <cell r="E3868" t="str">
            <v>AA0723</v>
          </cell>
          <cell r="F3868"/>
          <cell r="G3868">
            <v>4150339572</v>
          </cell>
          <cell r="H3868" t="str">
            <v>PARKING BRAKE CARRIER P/N 244W751</v>
          </cell>
          <cell r="I3868">
            <v>2</v>
          </cell>
          <cell r="J3868" t="str">
            <v>EA</v>
          </cell>
          <cell r="K3868">
            <v>10400</v>
          </cell>
          <cell r="L3868">
            <v>5200</v>
          </cell>
        </row>
        <row r="3869">
          <cell r="D3869">
            <v>3275597</v>
          </cell>
          <cell r="E3869" t="str">
            <v>AA0723</v>
          </cell>
          <cell r="F3869"/>
          <cell r="G3869">
            <v>4150339572</v>
          </cell>
          <cell r="H3869" t="str">
            <v>PARKING BRAKE CARRIER P/N 244W751</v>
          </cell>
          <cell r="I3869">
            <v>2</v>
          </cell>
          <cell r="J3869" t="str">
            <v>EA</v>
          </cell>
          <cell r="K3869">
            <v>10400</v>
          </cell>
          <cell r="L3869">
            <v>5200</v>
          </cell>
        </row>
        <row r="3870">
          <cell r="D3870">
            <v>3275598</v>
          </cell>
          <cell r="E3870" t="str">
            <v>AA0723</v>
          </cell>
          <cell r="F3870"/>
          <cell r="G3870">
            <v>4150339572</v>
          </cell>
          <cell r="H3870" t="str">
            <v>PARKING BRAKE CARRIER P/N 244W751</v>
          </cell>
          <cell r="I3870">
            <v>2</v>
          </cell>
          <cell r="J3870" t="str">
            <v>EA</v>
          </cell>
          <cell r="K3870">
            <v>10400</v>
          </cell>
          <cell r="L3870">
            <v>5200</v>
          </cell>
        </row>
        <row r="3871">
          <cell r="D3871">
            <v>3275918</v>
          </cell>
          <cell r="E3871">
            <v>1000103038</v>
          </cell>
          <cell r="F3871">
            <v>1000103038</v>
          </cell>
          <cell r="G3871"/>
          <cell r="H3871" t="str">
            <v>TRANSMISSION FILTER P166136</v>
          </cell>
          <cell r="I3871">
            <v>2</v>
          </cell>
          <cell r="J3871" t="str">
            <v>EA</v>
          </cell>
          <cell r="K3871">
            <v>5068.71</v>
          </cell>
          <cell r="L3871">
            <v>2534.355</v>
          </cell>
        </row>
        <row r="3872">
          <cell r="D3872">
            <v>3275939</v>
          </cell>
          <cell r="E3872" t="str">
            <v>AA0573</v>
          </cell>
          <cell r="F3872"/>
          <cell r="G3872">
            <v>4110189530</v>
          </cell>
          <cell r="H3872" t="str">
            <v>OIL SEAL TB 580X640X30MM.</v>
          </cell>
          <cell r="I3872">
            <v>4</v>
          </cell>
          <cell r="J3872" t="str">
            <v>EA</v>
          </cell>
          <cell r="K3872">
            <v>60800</v>
          </cell>
          <cell r="L3872">
            <v>15200</v>
          </cell>
        </row>
        <row r="3873">
          <cell r="D3873">
            <v>3275939</v>
          </cell>
          <cell r="E3873" t="str">
            <v>AA0581</v>
          </cell>
          <cell r="F3873"/>
          <cell r="G3873">
            <v>4110189530</v>
          </cell>
          <cell r="H3873" t="str">
            <v>O-RING 1023.00X8.00 NBR 70 SHORE A</v>
          </cell>
          <cell r="I3873">
            <v>4</v>
          </cell>
          <cell r="J3873" t="str">
            <v>EA</v>
          </cell>
          <cell r="K3873">
            <v>7840</v>
          </cell>
          <cell r="L3873">
            <v>1960</v>
          </cell>
        </row>
        <row r="3874">
          <cell r="D3874">
            <v>3275939</v>
          </cell>
          <cell r="E3874" t="str">
            <v>AA0582</v>
          </cell>
          <cell r="F3874"/>
          <cell r="G3874">
            <v>4110189530</v>
          </cell>
          <cell r="H3874" t="str">
            <v>O-RING 319.00X5.70 NBR 70 SHORE A</v>
          </cell>
          <cell r="I3874">
            <v>4</v>
          </cell>
          <cell r="J3874" t="str">
            <v>EA</v>
          </cell>
          <cell r="K3874">
            <v>1440</v>
          </cell>
          <cell r="L3874">
            <v>360</v>
          </cell>
        </row>
        <row r="3875">
          <cell r="D3875">
            <v>3275939</v>
          </cell>
          <cell r="E3875" t="str">
            <v>AA0583</v>
          </cell>
          <cell r="F3875"/>
          <cell r="G3875">
            <v>4110189530</v>
          </cell>
          <cell r="H3875" t="str">
            <v>O-RING 484.30X5.70 NBR 70 SHORE A</v>
          </cell>
          <cell r="I3875">
            <v>4</v>
          </cell>
          <cell r="J3875" t="str">
            <v>EA</v>
          </cell>
          <cell r="K3875">
            <v>1760</v>
          </cell>
          <cell r="L3875">
            <v>440</v>
          </cell>
        </row>
        <row r="3876">
          <cell r="D3876">
            <v>3275939</v>
          </cell>
          <cell r="E3876" t="str">
            <v>AA0585</v>
          </cell>
          <cell r="F3876"/>
          <cell r="G3876">
            <v>4110189530</v>
          </cell>
          <cell r="H3876" t="str">
            <v>O-RING 502.00X5.70 NBR 70 SHORE A</v>
          </cell>
          <cell r="I3876">
            <v>4</v>
          </cell>
          <cell r="J3876" t="str">
            <v>EA</v>
          </cell>
          <cell r="K3876">
            <v>2720</v>
          </cell>
          <cell r="L3876">
            <v>680</v>
          </cell>
        </row>
        <row r="3877">
          <cell r="D3877">
            <v>3275939</v>
          </cell>
          <cell r="E3877" t="str">
            <v>AA0586</v>
          </cell>
          <cell r="F3877"/>
          <cell r="G3877">
            <v>4110189530</v>
          </cell>
          <cell r="H3877" t="str">
            <v>O-RING 505.00X7.00 NBR 70 SHORE A</v>
          </cell>
          <cell r="I3877">
            <v>4</v>
          </cell>
          <cell r="J3877" t="str">
            <v>EA</v>
          </cell>
          <cell r="K3877">
            <v>4800</v>
          </cell>
          <cell r="L3877">
            <v>1200</v>
          </cell>
        </row>
        <row r="3878">
          <cell r="D3878">
            <v>3275939</v>
          </cell>
          <cell r="E3878" t="str">
            <v>AA0587</v>
          </cell>
          <cell r="F3878"/>
          <cell r="G3878">
            <v>4110189530</v>
          </cell>
          <cell r="H3878" t="str">
            <v>O-RING 650.00X6.00 NBR 70 SHORE A</v>
          </cell>
          <cell r="I3878">
            <v>8</v>
          </cell>
          <cell r="J3878" t="str">
            <v>EA</v>
          </cell>
          <cell r="K3878">
            <v>12160</v>
          </cell>
          <cell r="L3878">
            <v>1520</v>
          </cell>
        </row>
        <row r="3879">
          <cell r="D3879">
            <v>3275939</v>
          </cell>
          <cell r="E3879" t="str">
            <v>AA0588</v>
          </cell>
          <cell r="F3879"/>
          <cell r="G3879">
            <v>4110189530</v>
          </cell>
          <cell r="H3879" t="str">
            <v>O-RING 828.00X7.00 NBR 70 SHORE A</v>
          </cell>
          <cell r="I3879">
            <v>4</v>
          </cell>
          <cell r="J3879" t="str">
            <v>EA</v>
          </cell>
          <cell r="K3879">
            <v>6480</v>
          </cell>
          <cell r="L3879">
            <v>1620</v>
          </cell>
        </row>
        <row r="3880">
          <cell r="D3880">
            <v>3275939</v>
          </cell>
          <cell r="E3880" t="str">
            <v>AA1020</v>
          </cell>
          <cell r="F3880"/>
          <cell r="G3880">
            <v>4110189530</v>
          </cell>
          <cell r="H3880" t="str">
            <v>U-CUP SPAREAGE - P6-570 MAT. VITON</v>
          </cell>
          <cell r="I3880">
            <v>4</v>
          </cell>
          <cell r="J3880" t="str">
            <v>EA</v>
          </cell>
          <cell r="K3880">
            <v>18720</v>
          </cell>
          <cell r="L3880">
            <v>4680</v>
          </cell>
        </row>
        <row r="3881">
          <cell r="D3881">
            <v>3275939</v>
          </cell>
          <cell r="E3881" t="str">
            <v>AA1021</v>
          </cell>
          <cell r="F3881"/>
          <cell r="G3881">
            <v>4110189530</v>
          </cell>
          <cell r="H3881" t="str">
            <v>U-CUP SPAREAGE - P6-615 MAT. VITON</v>
          </cell>
          <cell r="I3881">
            <v>4</v>
          </cell>
          <cell r="J3881" t="str">
            <v>EA</v>
          </cell>
          <cell r="K3881">
            <v>18720</v>
          </cell>
          <cell r="L3881">
            <v>4680</v>
          </cell>
        </row>
        <row r="3882">
          <cell r="D3882">
            <v>3276304</v>
          </cell>
          <cell r="E3882" t="str">
            <v>AA0573</v>
          </cell>
          <cell r="F3882"/>
          <cell r="G3882">
            <v>4110189530</v>
          </cell>
          <cell r="H3882" t="str">
            <v>OIL SEAL TB 580X640X30MM.</v>
          </cell>
          <cell r="I3882">
            <v>4</v>
          </cell>
          <cell r="J3882" t="str">
            <v>EA</v>
          </cell>
          <cell r="K3882">
            <v>60800</v>
          </cell>
          <cell r="L3882">
            <v>15200</v>
          </cell>
        </row>
        <row r="3883">
          <cell r="D3883">
            <v>3276304</v>
          </cell>
          <cell r="E3883" t="str">
            <v>AA0581</v>
          </cell>
          <cell r="F3883"/>
          <cell r="G3883">
            <v>4110189530</v>
          </cell>
          <cell r="H3883" t="str">
            <v>O-RING 1023.00X8.00 NBR 70 SHORE A</v>
          </cell>
          <cell r="I3883">
            <v>4</v>
          </cell>
          <cell r="J3883" t="str">
            <v>EA</v>
          </cell>
          <cell r="K3883">
            <v>7840</v>
          </cell>
          <cell r="L3883">
            <v>1960</v>
          </cell>
        </row>
        <row r="3884">
          <cell r="D3884">
            <v>3276304</v>
          </cell>
          <cell r="E3884" t="str">
            <v>AA0582</v>
          </cell>
          <cell r="F3884"/>
          <cell r="G3884">
            <v>4110189530</v>
          </cell>
          <cell r="H3884" t="str">
            <v>O-RING 319.00X5.70 NBR 70 SHORE A</v>
          </cell>
          <cell r="I3884">
            <v>4</v>
          </cell>
          <cell r="J3884" t="str">
            <v>EA</v>
          </cell>
          <cell r="K3884">
            <v>1440</v>
          </cell>
          <cell r="L3884">
            <v>360</v>
          </cell>
        </row>
        <row r="3885">
          <cell r="D3885">
            <v>3276304</v>
          </cell>
          <cell r="E3885" t="str">
            <v>AA0583</v>
          </cell>
          <cell r="F3885"/>
          <cell r="G3885">
            <v>4110189530</v>
          </cell>
          <cell r="H3885" t="str">
            <v>O-RING 484.30X5.70 NBR 70 SHORE A</v>
          </cell>
          <cell r="I3885">
            <v>4</v>
          </cell>
          <cell r="J3885" t="str">
            <v>EA</v>
          </cell>
          <cell r="K3885">
            <v>1760</v>
          </cell>
          <cell r="L3885">
            <v>440</v>
          </cell>
        </row>
        <row r="3886">
          <cell r="D3886">
            <v>3276304</v>
          </cell>
          <cell r="E3886" t="str">
            <v>AA0585</v>
          </cell>
          <cell r="F3886"/>
          <cell r="G3886">
            <v>4110189530</v>
          </cell>
          <cell r="H3886" t="str">
            <v>O-RING 502.00X5.70 NBR 70 SHORE A</v>
          </cell>
          <cell r="I3886">
            <v>4</v>
          </cell>
          <cell r="J3886" t="str">
            <v>EA</v>
          </cell>
          <cell r="K3886">
            <v>2720</v>
          </cell>
          <cell r="L3886">
            <v>680</v>
          </cell>
        </row>
        <row r="3887">
          <cell r="D3887">
            <v>3276304</v>
          </cell>
          <cell r="E3887" t="str">
            <v>AA0586</v>
          </cell>
          <cell r="F3887"/>
          <cell r="G3887">
            <v>4110189530</v>
          </cell>
          <cell r="H3887" t="str">
            <v>O-RING 505.00X7.00 NBR 70 SHORE A</v>
          </cell>
          <cell r="I3887">
            <v>4</v>
          </cell>
          <cell r="J3887" t="str">
            <v>EA</v>
          </cell>
          <cell r="K3887">
            <v>4800</v>
          </cell>
          <cell r="L3887">
            <v>1200</v>
          </cell>
        </row>
        <row r="3888">
          <cell r="D3888">
            <v>3276304</v>
          </cell>
          <cell r="E3888" t="str">
            <v>AA0587</v>
          </cell>
          <cell r="F3888"/>
          <cell r="G3888">
            <v>4110189530</v>
          </cell>
          <cell r="H3888" t="str">
            <v>O-RING 650.00X6.00 NBR 70 SHORE A</v>
          </cell>
          <cell r="I3888">
            <v>8</v>
          </cell>
          <cell r="J3888" t="str">
            <v>EA</v>
          </cell>
          <cell r="K3888">
            <v>12160</v>
          </cell>
          <cell r="L3888">
            <v>1520</v>
          </cell>
        </row>
        <row r="3889">
          <cell r="D3889">
            <v>3276304</v>
          </cell>
          <cell r="E3889" t="str">
            <v>AA0588</v>
          </cell>
          <cell r="F3889"/>
          <cell r="G3889">
            <v>4110189530</v>
          </cell>
          <cell r="H3889" t="str">
            <v>O-RING 828.00X7.00 NBR 70 SHORE A</v>
          </cell>
          <cell r="I3889">
            <v>4</v>
          </cell>
          <cell r="J3889" t="str">
            <v>EA</v>
          </cell>
          <cell r="K3889">
            <v>6480</v>
          </cell>
          <cell r="L3889">
            <v>1620</v>
          </cell>
        </row>
        <row r="3890">
          <cell r="D3890">
            <v>3276304</v>
          </cell>
          <cell r="E3890" t="str">
            <v>AA1020</v>
          </cell>
          <cell r="F3890"/>
          <cell r="G3890">
            <v>4110189530</v>
          </cell>
          <cell r="H3890" t="str">
            <v>U-CUP SPAREAGE - P6-570 MAT. VITON</v>
          </cell>
          <cell r="I3890">
            <v>4</v>
          </cell>
          <cell r="J3890" t="str">
            <v>EA</v>
          </cell>
          <cell r="K3890">
            <v>18720</v>
          </cell>
          <cell r="L3890">
            <v>4680</v>
          </cell>
        </row>
        <row r="3891">
          <cell r="D3891">
            <v>3276304</v>
          </cell>
          <cell r="E3891" t="str">
            <v>AA1021</v>
          </cell>
          <cell r="F3891"/>
          <cell r="G3891">
            <v>4110189530</v>
          </cell>
          <cell r="H3891" t="str">
            <v>U-CUP SPAREAGE - P6-615 MAT. VITON</v>
          </cell>
          <cell r="I3891">
            <v>4</v>
          </cell>
          <cell r="J3891" t="str">
            <v>EA</v>
          </cell>
          <cell r="K3891">
            <v>18720</v>
          </cell>
          <cell r="L3891">
            <v>4680</v>
          </cell>
        </row>
        <row r="3892">
          <cell r="D3892">
            <v>3276807</v>
          </cell>
          <cell r="E3892" t="str">
            <v>AA0959</v>
          </cell>
          <cell r="F3892"/>
          <cell r="G3892">
            <v>4110189809</v>
          </cell>
          <cell r="H3892" t="str">
            <v>STARTER MOTOR DELCOREMY P/N 10479343</v>
          </cell>
          <cell r="I3892">
            <v>2</v>
          </cell>
          <cell r="J3892" t="str">
            <v>EA</v>
          </cell>
          <cell r="K3892">
            <v>64000</v>
          </cell>
          <cell r="L3892">
            <v>32000</v>
          </cell>
        </row>
        <row r="3893">
          <cell r="D3893">
            <v>3276810</v>
          </cell>
          <cell r="E3893" t="str">
            <v>AA0959</v>
          </cell>
          <cell r="F3893"/>
          <cell r="G3893">
            <v>4110189809</v>
          </cell>
          <cell r="H3893" t="str">
            <v>STARTER MOTOR DELCOREMY P/N 10479343</v>
          </cell>
          <cell r="I3893">
            <v>2</v>
          </cell>
          <cell r="J3893" t="str">
            <v>EA</v>
          </cell>
          <cell r="K3893">
            <v>64000</v>
          </cell>
          <cell r="L3893">
            <v>32000</v>
          </cell>
        </row>
        <row r="3894">
          <cell r="D3894">
            <v>3277101</v>
          </cell>
          <cell r="E3894" t="str">
            <v>AA0242</v>
          </cell>
          <cell r="F3894"/>
          <cell r="G3894">
            <v>4150338378</v>
          </cell>
          <cell r="H3894" t="str">
            <v>DUAL BRAKE VALVE P/N 950-AS-02528</v>
          </cell>
          <cell r="I3894">
            <v>1</v>
          </cell>
          <cell r="J3894" t="str">
            <v>EA</v>
          </cell>
          <cell r="K3894">
            <v>14800</v>
          </cell>
          <cell r="L3894">
            <v>14800</v>
          </cell>
        </row>
        <row r="3895">
          <cell r="D3895">
            <v>3280231</v>
          </cell>
          <cell r="E3895" t="str">
            <v>AA0093</v>
          </cell>
          <cell r="F3895"/>
          <cell r="G3895">
            <v>4110189286</v>
          </cell>
          <cell r="H3895" t="str">
            <v>BEARING P/N X-135708 MGC</v>
          </cell>
          <cell r="I3895">
            <v>1</v>
          </cell>
          <cell r="J3895" t="str">
            <v>EA</v>
          </cell>
          <cell r="K3895">
            <v>68500</v>
          </cell>
          <cell r="L3895">
            <v>68500</v>
          </cell>
        </row>
        <row r="3896">
          <cell r="D3896">
            <v>3280231</v>
          </cell>
          <cell r="E3896" t="str">
            <v>AA0935</v>
          </cell>
          <cell r="F3896"/>
          <cell r="G3896">
            <v>4110189286</v>
          </cell>
          <cell r="H3896" t="str">
            <v>SOLENOID VALVE P/N A2-6368</v>
          </cell>
          <cell r="I3896">
            <v>8</v>
          </cell>
          <cell r="J3896" t="str">
            <v>EA</v>
          </cell>
          <cell r="K3896">
            <v>72000</v>
          </cell>
          <cell r="L3896">
            <v>9000</v>
          </cell>
        </row>
        <row r="3897">
          <cell r="D3897">
            <v>3280231</v>
          </cell>
          <cell r="E3897" t="str">
            <v>AA0936</v>
          </cell>
          <cell r="F3897"/>
          <cell r="G3897">
            <v>4110189286</v>
          </cell>
          <cell r="H3897" t="str">
            <v>SOLENOID VALVE P/N SMC215F-L</v>
          </cell>
          <cell r="I3897">
            <v>2</v>
          </cell>
          <cell r="J3897" t="str">
            <v>EA</v>
          </cell>
          <cell r="K3897">
            <v>59000</v>
          </cell>
          <cell r="L3897">
            <v>29500</v>
          </cell>
        </row>
        <row r="3898">
          <cell r="D3898">
            <v>3280233</v>
          </cell>
          <cell r="E3898" t="str">
            <v>AA0093</v>
          </cell>
          <cell r="F3898"/>
          <cell r="G3898">
            <v>4110189286</v>
          </cell>
          <cell r="H3898" t="str">
            <v>BEARING P/N X-135708 MGC</v>
          </cell>
          <cell r="I3898">
            <v>1</v>
          </cell>
          <cell r="J3898" t="str">
            <v>EA</v>
          </cell>
          <cell r="K3898">
            <v>68500</v>
          </cell>
          <cell r="L3898">
            <v>68500</v>
          </cell>
        </row>
        <row r="3899">
          <cell r="D3899">
            <v>3280233</v>
          </cell>
          <cell r="E3899" t="str">
            <v>AA0935</v>
          </cell>
          <cell r="F3899"/>
          <cell r="G3899">
            <v>4110189286</v>
          </cell>
          <cell r="H3899" t="str">
            <v>SOLENOID VALVE P/N A2-6368</v>
          </cell>
          <cell r="I3899">
            <v>8</v>
          </cell>
          <cell r="J3899" t="str">
            <v>EA</v>
          </cell>
          <cell r="K3899">
            <v>72000</v>
          </cell>
          <cell r="L3899">
            <v>9000</v>
          </cell>
        </row>
        <row r="3900">
          <cell r="D3900">
            <v>3280233</v>
          </cell>
          <cell r="E3900" t="str">
            <v>AA0936</v>
          </cell>
          <cell r="F3900"/>
          <cell r="G3900">
            <v>4110189286</v>
          </cell>
          <cell r="H3900" t="str">
            <v>SOLENOID VALVE P/N SMC215F-L</v>
          </cell>
          <cell r="I3900">
            <v>2</v>
          </cell>
          <cell r="J3900" t="str">
            <v>EA</v>
          </cell>
          <cell r="K3900">
            <v>59000</v>
          </cell>
          <cell r="L3900">
            <v>29500</v>
          </cell>
        </row>
        <row r="3901">
          <cell r="D3901">
            <v>3280608</v>
          </cell>
          <cell r="E3901">
            <v>1000103038</v>
          </cell>
          <cell r="F3901">
            <v>1000103038</v>
          </cell>
          <cell r="G3901"/>
          <cell r="H3901" t="str">
            <v>TRANSMISSION FILTER P166136</v>
          </cell>
          <cell r="I3901">
            <v>1</v>
          </cell>
          <cell r="J3901" t="str">
            <v>EA</v>
          </cell>
          <cell r="K3901">
            <v>2534.36</v>
          </cell>
          <cell r="L3901">
            <v>2534.36</v>
          </cell>
        </row>
        <row r="3902">
          <cell r="D3902">
            <v>3280610</v>
          </cell>
          <cell r="E3902">
            <v>3000000719</v>
          </cell>
          <cell r="F3902">
            <v>3000000719</v>
          </cell>
          <cell r="G3902"/>
          <cell r="H3902" t="str">
            <v>BATTERY STORAGE 200A.</v>
          </cell>
          <cell r="I3902">
            <v>2</v>
          </cell>
          <cell r="J3902" t="str">
            <v>EA</v>
          </cell>
          <cell r="K3902">
            <v>11740</v>
          </cell>
          <cell r="L3902">
            <v>5870</v>
          </cell>
        </row>
        <row r="3903">
          <cell r="D3903">
            <v>3281169</v>
          </cell>
          <cell r="E3903" t="str">
            <v>AA0219</v>
          </cell>
          <cell r="F3903"/>
          <cell r="G3903">
            <v>4110189382</v>
          </cell>
          <cell r="H3903" t="str">
            <v>DISC CARLISLE P/N WPC7768</v>
          </cell>
          <cell r="I3903">
            <v>15</v>
          </cell>
          <cell r="J3903" t="str">
            <v>EA</v>
          </cell>
          <cell r="K3903">
            <v>106050</v>
          </cell>
          <cell r="L3903">
            <v>7070</v>
          </cell>
        </row>
        <row r="3904">
          <cell r="D3904">
            <v>3281169</v>
          </cell>
          <cell r="E3904" t="str">
            <v>AA0764</v>
          </cell>
          <cell r="F3904"/>
          <cell r="G3904">
            <v>4110189382</v>
          </cell>
          <cell r="H3904" t="str">
            <v>PLATE FRICTION P/N PP8972</v>
          </cell>
          <cell r="I3904">
            <v>42</v>
          </cell>
          <cell r="J3904" t="str">
            <v>EA</v>
          </cell>
          <cell r="K3904">
            <v>284760</v>
          </cell>
          <cell r="L3904">
            <v>6780</v>
          </cell>
        </row>
        <row r="3905">
          <cell r="D3905">
            <v>3281171</v>
          </cell>
          <cell r="E3905" t="str">
            <v>AA0573</v>
          </cell>
          <cell r="F3905"/>
          <cell r="G3905">
            <v>4110189530</v>
          </cell>
          <cell r="H3905" t="str">
            <v>OIL SEAL TB 580X640X30MM.</v>
          </cell>
          <cell r="I3905">
            <v>4</v>
          </cell>
          <cell r="J3905" t="str">
            <v>EA</v>
          </cell>
          <cell r="K3905">
            <v>60800</v>
          </cell>
          <cell r="L3905">
            <v>15200</v>
          </cell>
        </row>
        <row r="3906">
          <cell r="D3906">
            <v>3281171</v>
          </cell>
          <cell r="E3906" t="str">
            <v>AA0581</v>
          </cell>
          <cell r="F3906"/>
          <cell r="G3906">
            <v>4110189530</v>
          </cell>
          <cell r="H3906" t="str">
            <v>O-RING 1023.00X8.00 NBR 70 SHORE A</v>
          </cell>
          <cell r="I3906">
            <v>4</v>
          </cell>
          <cell r="J3906" t="str">
            <v>EA</v>
          </cell>
          <cell r="K3906">
            <v>7840</v>
          </cell>
          <cell r="L3906">
            <v>1960</v>
          </cell>
        </row>
        <row r="3907">
          <cell r="D3907">
            <v>3281171</v>
          </cell>
          <cell r="E3907" t="str">
            <v>AA0582</v>
          </cell>
          <cell r="F3907"/>
          <cell r="G3907">
            <v>4110189530</v>
          </cell>
          <cell r="H3907" t="str">
            <v>O-RING 319.00X5.70 NBR 70 SHORE A</v>
          </cell>
          <cell r="I3907">
            <v>4</v>
          </cell>
          <cell r="J3907" t="str">
            <v>EA</v>
          </cell>
          <cell r="K3907">
            <v>1440</v>
          </cell>
          <cell r="L3907">
            <v>360</v>
          </cell>
        </row>
        <row r="3908">
          <cell r="D3908">
            <v>3281171</v>
          </cell>
          <cell r="E3908" t="str">
            <v>AA0583</v>
          </cell>
          <cell r="F3908"/>
          <cell r="G3908">
            <v>4110189530</v>
          </cell>
          <cell r="H3908" t="str">
            <v>O-RING 484.30X5.70 NBR 70 SHORE A</v>
          </cell>
          <cell r="I3908">
            <v>4</v>
          </cell>
          <cell r="J3908" t="str">
            <v>EA</v>
          </cell>
          <cell r="K3908">
            <v>1760</v>
          </cell>
          <cell r="L3908">
            <v>440</v>
          </cell>
        </row>
        <row r="3909">
          <cell r="D3909">
            <v>3281171</v>
          </cell>
          <cell r="E3909" t="str">
            <v>AA0585</v>
          </cell>
          <cell r="F3909"/>
          <cell r="G3909">
            <v>4110189530</v>
          </cell>
          <cell r="H3909" t="str">
            <v>O-RING 502.00X5.70 NBR 70 SHORE A</v>
          </cell>
          <cell r="I3909">
            <v>4</v>
          </cell>
          <cell r="J3909" t="str">
            <v>EA</v>
          </cell>
          <cell r="K3909">
            <v>2720</v>
          </cell>
          <cell r="L3909">
            <v>680</v>
          </cell>
        </row>
        <row r="3910">
          <cell r="D3910">
            <v>3281171</v>
          </cell>
          <cell r="E3910" t="str">
            <v>AA0586</v>
          </cell>
          <cell r="F3910"/>
          <cell r="G3910">
            <v>4110189530</v>
          </cell>
          <cell r="H3910" t="str">
            <v>O-RING 505.00X7.00 NBR 70 SHORE A</v>
          </cell>
          <cell r="I3910">
            <v>4</v>
          </cell>
          <cell r="J3910" t="str">
            <v>EA</v>
          </cell>
          <cell r="K3910">
            <v>4800</v>
          </cell>
          <cell r="L3910">
            <v>1200</v>
          </cell>
        </row>
        <row r="3911">
          <cell r="D3911">
            <v>3281171</v>
          </cell>
          <cell r="E3911" t="str">
            <v>AA0587</v>
          </cell>
          <cell r="F3911"/>
          <cell r="G3911">
            <v>4110189530</v>
          </cell>
          <cell r="H3911" t="str">
            <v>O-RING 650.00X6.00 NBR 70 SHORE A</v>
          </cell>
          <cell r="I3911">
            <v>8</v>
          </cell>
          <cell r="J3911" t="str">
            <v>EA</v>
          </cell>
          <cell r="K3911">
            <v>12160</v>
          </cell>
          <cell r="L3911">
            <v>1520</v>
          </cell>
        </row>
        <row r="3912">
          <cell r="D3912">
            <v>3281171</v>
          </cell>
          <cell r="E3912" t="str">
            <v>AA0588</v>
          </cell>
          <cell r="F3912"/>
          <cell r="G3912">
            <v>4110189530</v>
          </cell>
          <cell r="H3912" t="str">
            <v>O-RING 828.00X7.00 NBR 70 SHORE A</v>
          </cell>
          <cell r="I3912">
            <v>4</v>
          </cell>
          <cell r="J3912" t="str">
            <v>EA</v>
          </cell>
          <cell r="K3912">
            <v>6480</v>
          </cell>
          <cell r="L3912">
            <v>1620</v>
          </cell>
        </row>
        <row r="3913">
          <cell r="D3913">
            <v>3281171</v>
          </cell>
          <cell r="E3913" t="str">
            <v>AA1020</v>
          </cell>
          <cell r="F3913"/>
          <cell r="G3913">
            <v>4110189530</v>
          </cell>
          <cell r="H3913" t="str">
            <v>U-CUP SPAREAGE - P6-570 MAT. VITON</v>
          </cell>
          <cell r="I3913">
            <v>4</v>
          </cell>
          <cell r="J3913" t="str">
            <v>EA</v>
          </cell>
          <cell r="K3913">
            <v>18720</v>
          </cell>
          <cell r="L3913">
            <v>4680</v>
          </cell>
        </row>
        <row r="3914">
          <cell r="D3914">
            <v>3281171</v>
          </cell>
          <cell r="E3914" t="str">
            <v>AA1021</v>
          </cell>
          <cell r="F3914"/>
          <cell r="G3914">
            <v>4110189530</v>
          </cell>
          <cell r="H3914" t="str">
            <v>U-CUP SPAREAGE - P6-615 MAT. VITON</v>
          </cell>
          <cell r="I3914">
            <v>4</v>
          </cell>
          <cell r="J3914" t="str">
            <v>EA</v>
          </cell>
          <cell r="K3914">
            <v>18720</v>
          </cell>
          <cell r="L3914">
            <v>4680</v>
          </cell>
        </row>
        <row r="3915">
          <cell r="D3915">
            <v>3281300</v>
          </cell>
          <cell r="E3915" t="str">
            <v>AA0210</v>
          </cell>
          <cell r="F3915"/>
          <cell r="G3915">
            <v>4110189092</v>
          </cell>
          <cell r="H3915" t="str">
            <v>DIFFERENTIAL PRESSURE SWITCH</v>
          </cell>
          <cell r="I3915">
            <v>1</v>
          </cell>
          <cell r="J3915" t="str">
            <v>EA</v>
          </cell>
          <cell r="K3915">
            <v>21700</v>
          </cell>
          <cell r="L3915">
            <v>21700</v>
          </cell>
        </row>
        <row r="3916">
          <cell r="D3916">
            <v>3281301</v>
          </cell>
          <cell r="E3916" t="str">
            <v>AA0210</v>
          </cell>
          <cell r="F3916"/>
          <cell r="G3916">
            <v>4110189092</v>
          </cell>
          <cell r="H3916" t="str">
            <v>DIFFERENTIAL PRESSURE SWITCH</v>
          </cell>
          <cell r="I3916">
            <v>1</v>
          </cell>
          <cell r="J3916" t="str">
            <v>EA</v>
          </cell>
          <cell r="K3916">
            <v>21700</v>
          </cell>
          <cell r="L3916">
            <v>21700</v>
          </cell>
        </row>
        <row r="3917">
          <cell r="D3917">
            <v>3281303</v>
          </cell>
          <cell r="E3917" t="str">
            <v>AA0210</v>
          </cell>
          <cell r="F3917"/>
          <cell r="G3917">
            <v>4110189092</v>
          </cell>
          <cell r="H3917" t="str">
            <v>DIFFERENTIAL PRESSURE SWITCH</v>
          </cell>
          <cell r="I3917">
            <v>1</v>
          </cell>
          <cell r="J3917" t="str">
            <v>EA</v>
          </cell>
          <cell r="K3917">
            <v>21700</v>
          </cell>
          <cell r="L3917">
            <v>21700</v>
          </cell>
        </row>
        <row r="3918">
          <cell r="D3918">
            <v>3281305</v>
          </cell>
          <cell r="E3918" t="str">
            <v>AA0210</v>
          </cell>
          <cell r="F3918"/>
          <cell r="G3918">
            <v>4110189092</v>
          </cell>
          <cell r="H3918" t="str">
            <v>DIFFERENTIAL PRESSURE SWITCH</v>
          </cell>
          <cell r="I3918">
            <v>1</v>
          </cell>
          <cell r="J3918" t="str">
            <v>EA</v>
          </cell>
          <cell r="K3918">
            <v>21700</v>
          </cell>
          <cell r="L3918">
            <v>21700</v>
          </cell>
        </row>
        <row r="3919">
          <cell r="D3919">
            <v>3281306</v>
          </cell>
          <cell r="E3919" t="str">
            <v>AA0210</v>
          </cell>
          <cell r="F3919"/>
          <cell r="G3919">
            <v>4110189092</v>
          </cell>
          <cell r="H3919" t="str">
            <v>DIFFERENTIAL PRESSURE SWITCH</v>
          </cell>
          <cell r="I3919">
            <v>1</v>
          </cell>
          <cell r="J3919" t="str">
            <v>EA</v>
          </cell>
          <cell r="K3919">
            <v>21700</v>
          </cell>
          <cell r="L3919">
            <v>21700</v>
          </cell>
        </row>
        <row r="3920">
          <cell r="D3920">
            <v>3281307</v>
          </cell>
          <cell r="E3920" t="str">
            <v>AA0210</v>
          </cell>
          <cell r="F3920"/>
          <cell r="G3920">
            <v>4110189092</v>
          </cell>
          <cell r="H3920" t="str">
            <v>DIFFERENTIAL PRESSURE SWITCH</v>
          </cell>
          <cell r="I3920">
            <v>1</v>
          </cell>
          <cell r="J3920" t="str">
            <v>EA</v>
          </cell>
          <cell r="K3920">
            <v>21700</v>
          </cell>
          <cell r="L3920">
            <v>21700</v>
          </cell>
        </row>
        <row r="3921">
          <cell r="D3921">
            <v>3281308</v>
          </cell>
          <cell r="E3921">
            <v>3000004948</v>
          </cell>
          <cell r="F3921">
            <v>3000004948</v>
          </cell>
          <cell r="G3921"/>
          <cell r="H3921" t="str">
            <v>BOLT HEX 1/2X1IN 13TPI UNC 8G</v>
          </cell>
          <cell r="I3921">
            <v>10</v>
          </cell>
          <cell r="J3921" t="str">
            <v>EA</v>
          </cell>
          <cell r="K3921">
            <v>52.8</v>
          </cell>
          <cell r="L3921">
            <v>5.2799999999999994</v>
          </cell>
        </row>
        <row r="3922">
          <cell r="D3922">
            <v>3281308</v>
          </cell>
          <cell r="E3922">
            <v>3000005121</v>
          </cell>
          <cell r="F3922">
            <v>3000005121</v>
          </cell>
          <cell r="G3922"/>
          <cell r="H3922" t="str">
            <v>BOLT MACHINE HEX.DIA:1/2 LG:2IN.STEEL</v>
          </cell>
          <cell r="I3922">
            <v>10</v>
          </cell>
          <cell r="J3922" t="str">
            <v>EA</v>
          </cell>
          <cell r="K3922">
            <v>47.5</v>
          </cell>
          <cell r="L3922">
            <v>4.75</v>
          </cell>
        </row>
        <row r="3923">
          <cell r="D3923">
            <v>3281309</v>
          </cell>
          <cell r="E3923" t="str">
            <v>AA0210</v>
          </cell>
          <cell r="F3923"/>
          <cell r="G3923">
            <v>4110189092</v>
          </cell>
          <cell r="H3923" t="str">
            <v>DIFFERENTIAL PRESSURE SWITCH</v>
          </cell>
          <cell r="I3923">
            <v>1</v>
          </cell>
          <cell r="J3923" t="str">
            <v>EA</v>
          </cell>
          <cell r="K3923">
            <v>21700</v>
          </cell>
          <cell r="L3923">
            <v>21700</v>
          </cell>
        </row>
        <row r="3924">
          <cell r="D3924">
            <v>3281310</v>
          </cell>
          <cell r="E3924" t="str">
            <v>AA0210</v>
          </cell>
          <cell r="F3924"/>
          <cell r="G3924">
            <v>4110189092</v>
          </cell>
          <cell r="H3924" t="str">
            <v>DIFFERENTIAL PRESSURE SWITCH</v>
          </cell>
          <cell r="I3924">
            <v>1</v>
          </cell>
          <cell r="J3924" t="str">
            <v>EA</v>
          </cell>
          <cell r="K3924">
            <v>21700</v>
          </cell>
          <cell r="L3924">
            <v>21700</v>
          </cell>
        </row>
        <row r="3925">
          <cell r="D3925">
            <v>3281311</v>
          </cell>
          <cell r="E3925" t="str">
            <v>AA0216</v>
          </cell>
          <cell r="F3925"/>
          <cell r="G3925">
            <v>4110189425</v>
          </cell>
          <cell r="H3925" t="str">
            <v>DISC #3 FMC P/N FM3059</v>
          </cell>
          <cell r="I3925">
            <v>3</v>
          </cell>
          <cell r="J3925" t="str">
            <v>EA</v>
          </cell>
          <cell r="K3925">
            <v>22800</v>
          </cell>
          <cell r="L3925">
            <v>7600</v>
          </cell>
        </row>
        <row r="3926">
          <cell r="D3926">
            <v>3281311</v>
          </cell>
          <cell r="E3926" t="str">
            <v>AA0232</v>
          </cell>
          <cell r="F3926"/>
          <cell r="G3926">
            <v>4110189425</v>
          </cell>
          <cell r="H3926" t="str">
            <v>DISC TORQUE FMC P/N FM2739</v>
          </cell>
          <cell r="I3926">
            <v>3</v>
          </cell>
          <cell r="J3926" t="str">
            <v>EA</v>
          </cell>
          <cell r="K3926">
            <v>19050</v>
          </cell>
          <cell r="L3926">
            <v>6350</v>
          </cell>
        </row>
        <row r="3927">
          <cell r="D3927">
            <v>3281311</v>
          </cell>
          <cell r="E3927" t="str">
            <v>AA0768</v>
          </cell>
          <cell r="F3927"/>
          <cell r="G3927">
            <v>4110189425</v>
          </cell>
          <cell r="H3927" t="str">
            <v>PLATE 3 FMC P/N FM3054MP</v>
          </cell>
          <cell r="I3927">
            <v>3</v>
          </cell>
          <cell r="J3927" t="str">
            <v>EA</v>
          </cell>
          <cell r="K3927">
            <v>19500</v>
          </cell>
          <cell r="L3927">
            <v>6500</v>
          </cell>
        </row>
        <row r="3928">
          <cell r="D3928">
            <v>3281311</v>
          </cell>
          <cell r="E3928" t="str">
            <v>AA0769</v>
          </cell>
          <cell r="F3928"/>
          <cell r="G3928">
            <v>4110189425</v>
          </cell>
          <cell r="H3928" t="str">
            <v>PLATE 4 FMC P/N FM3052MP</v>
          </cell>
          <cell r="I3928">
            <v>8</v>
          </cell>
          <cell r="J3928" t="str">
            <v>EA</v>
          </cell>
          <cell r="K3928">
            <v>56000</v>
          </cell>
          <cell r="L3928">
            <v>7000</v>
          </cell>
        </row>
        <row r="3929">
          <cell r="D3929">
            <v>3281311</v>
          </cell>
          <cell r="E3929" t="str">
            <v>AA0770</v>
          </cell>
          <cell r="F3929"/>
          <cell r="G3929">
            <v>4110189425</v>
          </cell>
          <cell r="H3929" t="str">
            <v>PLATE HIGH FMC P/N FM3050MP</v>
          </cell>
          <cell r="I3929">
            <v>3</v>
          </cell>
          <cell r="J3929" t="str">
            <v>EA</v>
          </cell>
          <cell r="K3929">
            <v>19350</v>
          </cell>
          <cell r="L3929">
            <v>6450</v>
          </cell>
        </row>
        <row r="3930">
          <cell r="D3930">
            <v>3281311</v>
          </cell>
          <cell r="E3930" t="str">
            <v>AA0771</v>
          </cell>
          <cell r="F3930"/>
          <cell r="G3930">
            <v>4110189425</v>
          </cell>
          <cell r="H3930" t="str">
            <v>PLATE TORQUE FMC P/N FM2834MP</v>
          </cell>
          <cell r="I3930">
            <v>3</v>
          </cell>
          <cell r="J3930" t="str">
            <v>EA</v>
          </cell>
          <cell r="K3930">
            <v>16140</v>
          </cell>
          <cell r="L3930">
            <v>5380</v>
          </cell>
        </row>
        <row r="3931">
          <cell r="D3931">
            <v>3281312</v>
          </cell>
          <cell r="E3931" t="str">
            <v>AA0216</v>
          </cell>
          <cell r="F3931"/>
          <cell r="G3931">
            <v>4110189425</v>
          </cell>
          <cell r="H3931" t="str">
            <v>DISC #3 FMC P/N FM3059</v>
          </cell>
          <cell r="I3931">
            <v>3</v>
          </cell>
          <cell r="J3931" t="str">
            <v>EA</v>
          </cell>
          <cell r="K3931">
            <v>22800</v>
          </cell>
          <cell r="L3931">
            <v>7600</v>
          </cell>
        </row>
        <row r="3932">
          <cell r="D3932">
            <v>3281312</v>
          </cell>
          <cell r="E3932" t="str">
            <v>AA0232</v>
          </cell>
          <cell r="F3932"/>
          <cell r="G3932">
            <v>4110189425</v>
          </cell>
          <cell r="H3932" t="str">
            <v>DISC TORQUE FMC P/N FM2739</v>
          </cell>
          <cell r="I3932">
            <v>3</v>
          </cell>
          <cell r="J3932" t="str">
            <v>EA</v>
          </cell>
          <cell r="K3932">
            <v>19050</v>
          </cell>
          <cell r="L3932">
            <v>6350</v>
          </cell>
        </row>
        <row r="3933">
          <cell r="D3933">
            <v>3281312</v>
          </cell>
          <cell r="E3933" t="str">
            <v>AA0768</v>
          </cell>
          <cell r="F3933"/>
          <cell r="G3933">
            <v>4110189425</v>
          </cell>
          <cell r="H3933" t="str">
            <v>PLATE 3 FMC P/N FM3054MP</v>
          </cell>
          <cell r="I3933">
            <v>3</v>
          </cell>
          <cell r="J3933" t="str">
            <v>EA</v>
          </cell>
          <cell r="K3933">
            <v>19500</v>
          </cell>
          <cell r="L3933">
            <v>6500</v>
          </cell>
        </row>
        <row r="3934">
          <cell r="D3934">
            <v>3281312</v>
          </cell>
          <cell r="E3934" t="str">
            <v>AA0769</v>
          </cell>
          <cell r="F3934"/>
          <cell r="G3934">
            <v>4110189425</v>
          </cell>
          <cell r="H3934" t="str">
            <v>PLATE 4 FMC P/N FM3052MP</v>
          </cell>
          <cell r="I3934">
            <v>8</v>
          </cell>
          <cell r="J3934" t="str">
            <v>EA</v>
          </cell>
          <cell r="K3934">
            <v>56000</v>
          </cell>
          <cell r="L3934">
            <v>7000</v>
          </cell>
        </row>
        <row r="3935">
          <cell r="D3935">
            <v>3281312</v>
          </cell>
          <cell r="E3935" t="str">
            <v>AA0770</v>
          </cell>
          <cell r="F3935"/>
          <cell r="G3935">
            <v>4110189425</v>
          </cell>
          <cell r="H3935" t="str">
            <v>PLATE HIGH FMC P/N FM3050MP</v>
          </cell>
          <cell r="I3935">
            <v>3</v>
          </cell>
          <cell r="J3935" t="str">
            <v>EA</v>
          </cell>
          <cell r="K3935">
            <v>19350</v>
          </cell>
          <cell r="L3935">
            <v>6450</v>
          </cell>
        </row>
        <row r="3936">
          <cell r="D3936">
            <v>3281312</v>
          </cell>
          <cell r="E3936" t="str">
            <v>AA0771</v>
          </cell>
          <cell r="F3936"/>
          <cell r="G3936">
            <v>4110189425</v>
          </cell>
          <cell r="H3936" t="str">
            <v>PLATE TORQUE FMC P/N FM2834MP</v>
          </cell>
          <cell r="I3936">
            <v>3</v>
          </cell>
          <cell r="J3936" t="str">
            <v>EA</v>
          </cell>
          <cell r="K3936">
            <v>16140</v>
          </cell>
          <cell r="L3936">
            <v>5380</v>
          </cell>
        </row>
        <row r="3937">
          <cell r="D3937">
            <v>3281313</v>
          </cell>
          <cell r="E3937" t="str">
            <v>AA0210</v>
          </cell>
          <cell r="F3937"/>
          <cell r="G3937">
            <v>4110189092</v>
          </cell>
          <cell r="H3937" t="str">
            <v>DIFFERENTIAL PRESSURE SWITCH</v>
          </cell>
          <cell r="I3937">
            <v>1</v>
          </cell>
          <cell r="J3937" t="str">
            <v>EA</v>
          </cell>
          <cell r="K3937">
            <v>21700</v>
          </cell>
          <cell r="L3937">
            <v>21700</v>
          </cell>
        </row>
        <row r="3938">
          <cell r="D3938">
            <v>3281315</v>
          </cell>
          <cell r="E3938" t="str">
            <v>AA0216</v>
          </cell>
          <cell r="F3938"/>
          <cell r="G3938">
            <v>4110189425</v>
          </cell>
          <cell r="H3938" t="str">
            <v>DISC #3 FMC P/N FM3059</v>
          </cell>
          <cell r="I3938">
            <v>3</v>
          </cell>
          <cell r="J3938" t="str">
            <v>EA</v>
          </cell>
          <cell r="K3938">
            <v>22800</v>
          </cell>
          <cell r="L3938">
            <v>7600</v>
          </cell>
        </row>
        <row r="3939">
          <cell r="D3939">
            <v>3281315</v>
          </cell>
          <cell r="E3939" t="str">
            <v>AA0232</v>
          </cell>
          <cell r="F3939"/>
          <cell r="G3939">
            <v>4110189425</v>
          </cell>
          <cell r="H3939" t="str">
            <v>DISC TORQUE FMC P/N FM2739</v>
          </cell>
          <cell r="I3939">
            <v>3</v>
          </cell>
          <cell r="J3939" t="str">
            <v>EA</v>
          </cell>
          <cell r="K3939">
            <v>19050</v>
          </cell>
          <cell r="L3939">
            <v>6350</v>
          </cell>
        </row>
        <row r="3940">
          <cell r="D3940">
            <v>3281315</v>
          </cell>
          <cell r="E3940" t="str">
            <v>AA0768</v>
          </cell>
          <cell r="F3940"/>
          <cell r="G3940">
            <v>4110189425</v>
          </cell>
          <cell r="H3940" t="str">
            <v>PLATE 3 FMC P/N FM3054MP</v>
          </cell>
          <cell r="I3940">
            <v>3</v>
          </cell>
          <cell r="J3940" t="str">
            <v>EA</v>
          </cell>
          <cell r="K3940">
            <v>19500</v>
          </cell>
          <cell r="L3940">
            <v>6500</v>
          </cell>
        </row>
        <row r="3941">
          <cell r="D3941">
            <v>3281315</v>
          </cell>
          <cell r="E3941" t="str">
            <v>AA0769</v>
          </cell>
          <cell r="F3941"/>
          <cell r="G3941">
            <v>4110189425</v>
          </cell>
          <cell r="H3941" t="str">
            <v>PLATE 4 FMC P/N FM3052MP</v>
          </cell>
          <cell r="I3941">
            <v>8</v>
          </cell>
          <cell r="J3941" t="str">
            <v>EA</v>
          </cell>
          <cell r="K3941">
            <v>56000</v>
          </cell>
          <cell r="L3941">
            <v>7000</v>
          </cell>
        </row>
        <row r="3942">
          <cell r="D3942">
            <v>3281315</v>
          </cell>
          <cell r="E3942" t="str">
            <v>AA0770</v>
          </cell>
          <cell r="F3942"/>
          <cell r="G3942">
            <v>4110189425</v>
          </cell>
          <cell r="H3942" t="str">
            <v>PLATE HIGH FMC P/N FM3050MP</v>
          </cell>
          <cell r="I3942">
            <v>3</v>
          </cell>
          <cell r="J3942" t="str">
            <v>EA</v>
          </cell>
          <cell r="K3942">
            <v>19350</v>
          </cell>
          <cell r="L3942">
            <v>6450</v>
          </cell>
        </row>
        <row r="3943">
          <cell r="D3943">
            <v>3281315</v>
          </cell>
          <cell r="E3943" t="str">
            <v>AA0771</v>
          </cell>
          <cell r="F3943"/>
          <cell r="G3943">
            <v>4110189425</v>
          </cell>
          <cell r="H3943" t="str">
            <v>PLATE TORQUE FMC P/N FM2834MP</v>
          </cell>
          <cell r="I3943">
            <v>3</v>
          </cell>
          <cell r="J3943" t="str">
            <v>EA</v>
          </cell>
          <cell r="K3943">
            <v>16140</v>
          </cell>
          <cell r="L3943">
            <v>5380</v>
          </cell>
        </row>
        <row r="3944">
          <cell r="D3944">
            <v>3281315</v>
          </cell>
          <cell r="E3944">
            <v>3000008097</v>
          </cell>
          <cell r="F3944">
            <v>3000008097</v>
          </cell>
          <cell r="G3944"/>
          <cell r="H3944" t="str">
            <v>SCREW M5X20MM. 0.8ISOCOURSE RH 4.8CLASS</v>
          </cell>
          <cell r="I3944">
            <v>100</v>
          </cell>
          <cell r="J3944" t="str">
            <v>EA</v>
          </cell>
          <cell r="K3944">
            <v>85</v>
          </cell>
          <cell r="L3944">
            <v>0.85</v>
          </cell>
        </row>
        <row r="3945">
          <cell r="D3945">
            <v>3281316</v>
          </cell>
          <cell r="E3945" t="str">
            <v>AA0210</v>
          </cell>
          <cell r="F3945"/>
          <cell r="G3945">
            <v>4110189092</v>
          </cell>
          <cell r="H3945" t="str">
            <v>DIFFERENTIAL PRESSURE SWITCH</v>
          </cell>
          <cell r="I3945">
            <v>1</v>
          </cell>
          <cell r="J3945" t="str">
            <v>EA</v>
          </cell>
          <cell r="K3945">
            <v>21700</v>
          </cell>
          <cell r="L3945">
            <v>21700</v>
          </cell>
        </row>
        <row r="3946">
          <cell r="D3946">
            <v>3281320</v>
          </cell>
          <cell r="E3946" t="str">
            <v>AA0082</v>
          </cell>
          <cell r="F3946"/>
          <cell r="G3946">
            <v>4110190091</v>
          </cell>
          <cell r="H3946" t="str">
            <v>BEARING P/N NJ1834C4</v>
          </cell>
          <cell r="I3946">
            <v>4</v>
          </cell>
          <cell r="J3946" t="str">
            <v>EA</v>
          </cell>
          <cell r="K3946">
            <v>78000</v>
          </cell>
          <cell r="L3946">
            <v>19500</v>
          </cell>
        </row>
        <row r="3947">
          <cell r="D3947">
            <v>3281320</v>
          </cell>
          <cell r="E3947" t="str">
            <v>AA0087</v>
          </cell>
          <cell r="F3947"/>
          <cell r="G3947">
            <v>4110190091</v>
          </cell>
          <cell r="H3947" t="str">
            <v>BEARING P/N NU218</v>
          </cell>
          <cell r="I3947">
            <v>4</v>
          </cell>
          <cell r="J3947" t="str">
            <v>EA</v>
          </cell>
          <cell r="K3947">
            <v>22000</v>
          </cell>
          <cell r="L3947">
            <v>5500</v>
          </cell>
        </row>
        <row r="3948">
          <cell r="D3948">
            <v>3281320</v>
          </cell>
          <cell r="E3948" t="str">
            <v>AA0160</v>
          </cell>
          <cell r="F3948"/>
          <cell r="G3948">
            <v>4110190091</v>
          </cell>
          <cell r="H3948" t="str">
            <v>CARRIER 1ST &amp; 2ND P/N 985-TM-31949</v>
          </cell>
          <cell r="I3948">
            <v>1</v>
          </cell>
          <cell r="J3948" t="str">
            <v>EA</v>
          </cell>
          <cell r="K3948">
            <v>238000</v>
          </cell>
          <cell r="L3948">
            <v>238000</v>
          </cell>
        </row>
        <row r="3949">
          <cell r="D3949">
            <v>3281320</v>
          </cell>
          <cell r="E3949" t="str">
            <v>AA0162</v>
          </cell>
          <cell r="F3949"/>
          <cell r="G3949">
            <v>4110190091</v>
          </cell>
          <cell r="H3949" t="str">
            <v>CARRIER P/N 985-TM-31932</v>
          </cell>
          <cell r="I3949">
            <v>1</v>
          </cell>
          <cell r="J3949" t="str">
            <v>EA</v>
          </cell>
          <cell r="K3949">
            <v>105000</v>
          </cell>
          <cell r="L3949">
            <v>105000</v>
          </cell>
        </row>
        <row r="3950">
          <cell r="D3950">
            <v>3281377</v>
          </cell>
          <cell r="E3950" t="str">
            <v>AA0213</v>
          </cell>
          <cell r="F3950"/>
          <cell r="G3950" t="str">
            <v>4110190277</v>
          </cell>
          <cell r="H3950" t="str">
            <v>DIODE TRIO P/N 10517357</v>
          </cell>
          <cell r="I3950">
            <v>6</v>
          </cell>
          <cell r="J3950" t="str">
            <v>EA</v>
          </cell>
          <cell r="K3950">
            <v>4500</v>
          </cell>
          <cell r="L3950">
            <v>750</v>
          </cell>
        </row>
        <row r="3951">
          <cell r="D3951">
            <v>3281377</v>
          </cell>
          <cell r="E3951" t="str">
            <v>AA0800</v>
          </cell>
          <cell r="F3951"/>
          <cell r="G3951" t="str">
            <v>4110190277</v>
          </cell>
          <cell r="H3951" t="str">
            <v>RECTIFIER BRIDGE P/N 10512366</v>
          </cell>
          <cell r="I3951">
            <v>6</v>
          </cell>
          <cell r="J3951" t="str">
            <v>EA</v>
          </cell>
          <cell r="K3951">
            <v>16200</v>
          </cell>
          <cell r="L3951">
            <v>2700</v>
          </cell>
        </row>
        <row r="3952">
          <cell r="D3952">
            <v>3281377</v>
          </cell>
          <cell r="E3952" t="str">
            <v>AA0801</v>
          </cell>
          <cell r="F3952"/>
          <cell r="G3952" t="str">
            <v>4110190277</v>
          </cell>
          <cell r="H3952" t="str">
            <v>REGULATOR P/N 1116405</v>
          </cell>
          <cell r="I3952">
            <v>6</v>
          </cell>
          <cell r="J3952" t="str">
            <v>EA</v>
          </cell>
          <cell r="K3952">
            <v>13500</v>
          </cell>
          <cell r="L3952">
            <v>2250</v>
          </cell>
        </row>
        <row r="3953">
          <cell r="D3953">
            <v>3281377</v>
          </cell>
          <cell r="E3953" t="str">
            <v>AA0813</v>
          </cell>
          <cell r="F3953"/>
          <cell r="G3953" t="str">
            <v>4110190277</v>
          </cell>
          <cell r="H3953" t="str">
            <v>REPAIR KIT ของ STARTER MOTOR P/N 1047934</v>
          </cell>
          <cell r="I3953">
            <v>4</v>
          </cell>
          <cell r="J3953" t="str">
            <v>SE</v>
          </cell>
          <cell r="K3953">
            <v>5400</v>
          </cell>
          <cell r="L3953">
            <v>1350</v>
          </cell>
        </row>
        <row r="3954">
          <cell r="D3954">
            <v>3281377</v>
          </cell>
          <cell r="E3954" t="str">
            <v>AA0958</v>
          </cell>
          <cell r="F3954"/>
          <cell r="G3954" t="str">
            <v>4110190277</v>
          </cell>
          <cell r="H3954" t="str">
            <v>SSS SOLENOID P/N 10521166</v>
          </cell>
          <cell r="I3954">
            <v>4</v>
          </cell>
          <cell r="J3954" t="str">
            <v>EA</v>
          </cell>
          <cell r="K3954">
            <v>30000</v>
          </cell>
          <cell r="L3954">
            <v>7500</v>
          </cell>
        </row>
        <row r="3955">
          <cell r="D3955">
            <v>3281379</v>
          </cell>
          <cell r="E3955" t="str">
            <v>AA0213</v>
          </cell>
          <cell r="F3955"/>
          <cell r="G3955">
            <v>4110190277</v>
          </cell>
          <cell r="H3955" t="str">
            <v>DIODE TRIO P/N 10517357</v>
          </cell>
          <cell r="I3955">
            <v>3</v>
          </cell>
          <cell r="J3955" t="str">
            <v>EA</v>
          </cell>
          <cell r="K3955">
            <v>2250</v>
          </cell>
          <cell r="L3955">
            <v>750</v>
          </cell>
        </row>
        <row r="3956">
          <cell r="D3956">
            <v>3281379</v>
          </cell>
          <cell r="E3956" t="str">
            <v>AA0800</v>
          </cell>
          <cell r="F3956"/>
          <cell r="G3956">
            <v>4110190277</v>
          </cell>
          <cell r="H3956" t="str">
            <v>RECTIFIER BRIDGE P/N 10512366</v>
          </cell>
          <cell r="I3956">
            <v>3</v>
          </cell>
          <cell r="J3956" t="str">
            <v>EA</v>
          </cell>
          <cell r="K3956">
            <v>8100</v>
          </cell>
          <cell r="L3956">
            <v>2700</v>
          </cell>
        </row>
        <row r="3957">
          <cell r="D3957">
            <v>3281379</v>
          </cell>
          <cell r="E3957" t="str">
            <v>AA0801</v>
          </cell>
          <cell r="F3957"/>
          <cell r="G3957">
            <v>4110190277</v>
          </cell>
          <cell r="H3957" t="str">
            <v>REGULATOR P/N 1116405</v>
          </cell>
          <cell r="I3957">
            <v>3</v>
          </cell>
          <cell r="J3957" t="str">
            <v>EA</v>
          </cell>
          <cell r="K3957">
            <v>6750</v>
          </cell>
          <cell r="L3957">
            <v>2250</v>
          </cell>
        </row>
        <row r="3958">
          <cell r="D3958">
            <v>3281379</v>
          </cell>
          <cell r="E3958" t="str">
            <v>AA0813</v>
          </cell>
          <cell r="F3958"/>
          <cell r="G3958">
            <v>4110190277</v>
          </cell>
          <cell r="H3958" t="str">
            <v>REPAIR KIT ของ STARTER MOTOR P/N 1047934</v>
          </cell>
          <cell r="I3958">
            <v>2</v>
          </cell>
          <cell r="J3958" t="str">
            <v>SE</v>
          </cell>
          <cell r="K3958">
            <v>2700</v>
          </cell>
          <cell r="L3958">
            <v>1350</v>
          </cell>
        </row>
        <row r="3959">
          <cell r="D3959">
            <v>3281379</v>
          </cell>
          <cell r="E3959" t="str">
            <v>AA0958</v>
          </cell>
          <cell r="F3959"/>
          <cell r="G3959">
            <v>4110190277</v>
          </cell>
          <cell r="H3959" t="str">
            <v>SSS SOLENOID P/N 10521166</v>
          </cell>
          <cell r="I3959">
            <v>2</v>
          </cell>
          <cell r="J3959" t="str">
            <v>EA</v>
          </cell>
          <cell r="K3959">
            <v>15000</v>
          </cell>
          <cell r="L3959">
            <v>7500</v>
          </cell>
        </row>
        <row r="3960">
          <cell r="D3960">
            <v>3281381</v>
          </cell>
          <cell r="E3960" t="str">
            <v>AA0213</v>
          </cell>
          <cell r="F3960"/>
          <cell r="G3960">
            <v>4110190277</v>
          </cell>
          <cell r="H3960" t="str">
            <v>DIODE TRIO P/N 10517357</v>
          </cell>
          <cell r="I3960">
            <v>3</v>
          </cell>
          <cell r="J3960" t="str">
            <v>EA</v>
          </cell>
          <cell r="K3960">
            <v>2250</v>
          </cell>
          <cell r="L3960">
            <v>750</v>
          </cell>
        </row>
        <row r="3961">
          <cell r="D3961">
            <v>3281381</v>
          </cell>
          <cell r="E3961" t="str">
            <v>AA0800</v>
          </cell>
          <cell r="F3961"/>
          <cell r="G3961">
            <v>4110190277</v>
          </cell>
          <cell r="H3961" t="str">
            <v>RECTIFIER BRIDGE P/N 10512366</v>
          </cell>
          <cell r="I3961">
            <v>3</v>
          </cell>
          <cell r="J3961" t="str">
            <v>EA</v>
          </cell>
          <cell r="K3961">
            <v>8100</v>
          </cell>
          <cell r="L3961">
            <v>2700</v>
          </cell>
        </row>
        <row r="3962">
          <cell r="D3962">
            <v>3281381</v>
          </cell>
          <cell r="E3962" t="str">
            <v>AA0801</v>
          </cell>
          <cell r="F3962"/>
          <cell r="G3962">
            <v>4110190277</v>
          </cell>
          <cell r="H3962" t="str">
            <v>REGULATOR P/N 1116405</v>
          </cell>
          <cell r="I3962">
            <v>3</v>
          </cell>
          <cell r="J3962" t="str">
            <v>EA</v>
          </cell>
          <cell r="K3962">
            <v>6750</v>
          </cell>
          <cell r="L3962">
            <v>2250</v>
          </cell>
        </row>
        <row r="3963">
          <cell r="D3963">
            <v>3281381</v>
          </cell>
          <cell r="E3963" t="str">
            <v>AA0813</v>
          </cell>
          <cell r="F3963"/>
          <cell r="G3963">
            <v>4110190277</v>
          </cell>
          <cell r="H3963" t="str">
            <v>REPAIR KIT ของ STARTER MOTOR P/N 1047934</v>
          </cell>
          <cell r="I3963">
            <v>2</v>
          </cell>
          <cell r="J3963" t="str">
            <v>SE</v>
          </cell>
          <cell r="K3963">
            <v>2700</v>
          </cell>
          <cell r="L3963">
            <v>1350</v>
          </cell>
        </row>
        <row r="3964">
          <cell r="D3964">
            <v>3281381</v>
          </cell>
          <cell r="E3964" t="str">
            <v>AA0958</v>
          </cell>
          <cell r="F3964"/>
          <cell r="G3964">
            <v>4110190277</v>
          </cell>
          <cell r="H3964" t="str">
            <v>SSS SOLENOID P/N 10521166</v>
          </cell>
          <cell r="I3964">
            <v>2</v>
          </cell>
          <cell r="J3964" t="str">
            <v>EA</v>
          </cell>
          <cell r="K3964">
            <v>15000</v>
          </cell>
          <cell r="L3964">
            <v>7500</v>
          </cell>
        </row>
        <row r="3965">
          <cell r="D3965">
            <v>3281383</v>
          </cell>
          <cell r="E3965" t="str">
            <v>AA0213</v>
          </cell>
          <cell r="F3965"/>
          <cell r="G3965">
            <v>4110190277</v>
          </cell>
          <cell r="H3965" t="str">
            <v>DIODE TRIO P/N 10517357</v>
          </cell>
          <cell r="I3965">
            <v>3</v>
          </cell>
          <cell r="J3965" t="str">
            <v>EA</v>
          </cell>
          <cell r="K3965">
            <v>2250</v>
          </cell>
          <cell r="L3965">
            <v>750</v>
          </cell>
        </row>
        <row r="3966">
          <cell r="D3966">
            <v>3281383</v>
          </cell>
          <cell r="E3966" t="str">
            <v>AA0800</v>
          </cell>
          <cell r="F3966"/>
          <cell r="G3966">
            <v>4110190277</v>
          </cell>
          <cell r="H3966" t="str">
            <v>RECTIFIER BRIDGE P/N 10512366</v>
          </cell>
          <cell r="I3966">
            <v>3</v>
          </cell>
          <cell r="J3966" t="str">
            <v>EA</v>
          </cell>
          <cell r="K3966">
            <v>8100</v>
          </cell>
          <cell r="L3966">
            <v>2700</v>
          </cell>
        </row>
        <row r="3967">
          <cell r="D3967">
            <v>3281383</v>
          </cell>
          <cell r="E3967" t="str">
            <v>AA0801</v>
          </cell>
          <cell r="F3967"/>
          <cell r="G3967">
            <v>4110190277</v>
          </cell>
          <cell r="H3967" t="str">
            <v>REGULATOR P/N 1116405</v>
          </cell>
          <cell r="I3967">
            <v>3</v>
          </cell>
          <cell r="J3967" t="str">
            <v>EA</v>
          </cell>
          <cell r="K3967">
            <v>6750</v>
          </cell>
          <cell r="L3967">
            <v>2250</v>
          </cell>
        </row>
        <row r="3968">
          <cell r="D3968">
            <v>3281383</v>
          </cell>
          <cell r="E3968" t="str">
            <v>AA0813</v>
          </cell>
          <cell r="F3968"/>
          <cell r="G3968">
            <v>4110190277</v>
          </cell>
          <cell r="H3968" t="str">
            <v>REPAIR KIT ของ STARTER MOTOR P/N 1047934</v>
          </cell>
          <cell r="I3968">
            <v>2</v>
          </cell>
          <cell r="J3968" t="str">
            <v>SE</v>
          </cell>
          <cell r="K3968">
            <v>2700</v>
          </cell>
          <cell r="L3968">
            <v>1350</v>
          </cell>
        </row>
        <row r="3969">
          <cell r="D3969">
            <v>3281383</v>
          </cell>
          <cell r="E3969" t="str">
            <v>AA0958</v>
          </cell>
          <cell r="F3969"/>
          <cell r="G3969">
            <v>4110190277</v>
          </cell>
          <cell r="H3969" t="str">
            <v>SSS SOLENOID P/N 10521166</v>
          </cell>
          <cell r="I3969">
            <v>2</v>
          </cell>
          <cell r="J3969" t="str">
            <v>EA</v>
          </cell>
          <cell r="K3969">
            <v>15000</v>
          </cell>
          <cell r="L3969">
            <v>7500</v>
          </cell>
        </row>
        <row r="3970">
          <cell r="D3970">
            <v>3284565</v>
          </cell>
          <cell r="E3970" t="str">
            <v>AA1019</v>
          </cell>
          <cell r="F3970"/>
          <cell r="G3970">
            <v>4150338040</v>
          </cell>
          <cell r="H3970" t="str">
            <v>TURN SWITCH EPINA P/N 320000</v>
          </cell>
          <cell r="I3970">
            <v>1</v>
          </cell>
          <cell r="J3970" t="str">
            <v>EA</v>
          </cell>
          <cell r="K3970">
            <v>850</v>
          </cell>
          <cell r="L3970">
            <v>850</v>
          </cell>
        </row>
        <row r="3971">
          <cell r="D3971">
            <v>3284568</v>
          </cell>
          <cell r="E3971" t="str">
            <v>AA1019</v>
          </cell>
          <cell r="F3971"/>
          <cell r="G3971">
            <v>4150338040</v>
          </cell>
          <cell r="H3971" t="str">
            <v>TURN SWITCH EPINA P/N 320000</v>
          </cell>
          <cell r="I3971">
            <v>1</v>
          </cell>
          <cell r="J3971" t="str">
            <v>EA</v>
          </cell>
          <cell r="K3971">
            <v>850</v>
          </cell>
          <cell r="L3971">
            <v>850</v>
          </cell>
        </row>
        <row r="3972">
          <cell r="D3972">
            <v>3284570</v>
          </cell>
          <cell r="E3972" t="str">
            <v>AA1019</v>
          </cell>
          <cell r="F3972"/>
          <cell r="G3972">
            <v>4150338040</v>
          </cell>
          <cell r="H3972" t="str">
            <v>TURN SWITCH EPINA P/N 320000</v>
          </cell>
          <cell r="I3972">
            <v>1</v>
          </cell>
          <cell r="J3972" t="str">
            <v>EA</v>
          </cell>
          <cell r="K3972">
            <v>850</v>
          </cell>
          <cell r="L3972">
            <v>850</v>
          </cell>
        </row>
        <row r="3973">
          <cell r="D3973">
            <v>3284571</v>
          </cell>
          <cell r="E3973" t="str">
            <v>AA1019</v>
          </cell>
          <cell r="F3973"/>
          <cell r="G3973">
            <v>4150338040</v>
          </cell>
          <cell r="H3973" t="str">
            <v>TURN SWITCH EPINA P/N 320000</v>
          </cell>
          <cell r="I3973">
            <v>1</v>
          </cell>
          <cell r="J3973" t="str">
            <v>EA</v>
          </cell>
          <cell r="K3973">
            <v>850</v>
          </cell>
          <cell r="L3973">
            <v>850</v>
          </cell>
        </row>
        <row r="3974">
          <cell r="D3974">
            <v>3284572</v>
          </cell>
          <cell r="E3974" t="str">
            <v>AA1019</v>
          </cell>
          <cell r="F3974"/>
          <cell r="G3974">
            <v>4150338040</v>
          </cell>
          <cell r="H3974" t="str">
            <v>TURN SWITCH EPINA P/N 320000</v>
          </cell>
          <cell r="I3974">
            <v>1</v>
          </cell>
          <cell r="J3974" t="str">
            <v>EA</v>
          </cell>
          <cell r="K3974">
            <v>850</v>
          </cell>
          <cell r="L3974">
            <v>850</v>
          </cell>
        </row>
        <row r="3975">
          <cell r="D3975">
            <v>3284575</v>
          </cell>
          <cell r="E3975" t="str">
            <v>AA1019</v>
          </cell>
          <cell r="F3975"/>
          <cell r="G3975">
            <v>4150338040</v>
          </cell>
          <cell r="H3975" t="str">
            <v>TURN SWITCH EPINA P/N 320000</v>
          </cell>
          <cell r="I3975">
            <v>1</v>
          </cell>
          <cell r="J3975" t="str">
            <v>EA</v>
          </cell>
          <cell r="K3975">
            <v>850</v>
          </cell>
          <cell r="L3975">
            <v>850</v>
          </cell>
        </row>
        <row r="3976">
          <cell r="D3976">
            <v>3284577</v>
          </cell>
          <cell r="E3976" t="str">
            <v>AA1019</v>
          </cell>
          <cell r="F3976"/>
          <cell r="G3976">
            <v>4150338040</v>
          </cell>
          <cell r="H3976" t="str">
            <v>TURN SWITCH EPINA P/N 320000</v>
          </cell>
          <cell r="I3976">
            <v>1</v>
          </cell>
          <cell r="J3976" t="str">
            <v>EA</v>
          </cell>
          <cell r="K3976">
            <v>850</v>
          </cell>
          <cell r="L3976">
            <v>850</v>
          </cell>
        </row>
        <row r="3977">
          <cell r="D3977">
            <v>3284580</v>
          </cell>
          <cell r="E3977" t="str">
            <v>AA1019</v>
          </cell>
          <cell r="F3977"/>
          <cell r="G3977">
            <v>4150338040</v>
          </cell>
          <cell r="H3977" t="str">
            <v>TURN SWITCH EPINA P/N 320000</v>
          </cell>
          <cell r="I3977">
            <v>1</v>
          </cell>
          <cell r="J3977" t="str">
            <v>EA</v>
          </cell>
          <cell r="K3977">
            <v>850</v>
          </cell>
          <cell r="L3977">
            <v>850</v>
          </cell>
        </row>
        <row r="3978">
          <cell r="D3978">
            <v>3284581</v>
          </cell>
          <cell r="E3978" t="str">
            <v>AA1019</v>
          </cell>
          <cell r="F3978"/>
          <cell r="G3978">
            <v>4150338040</v>
          </cell>
          <cell r="H3978" t="str">
            <v>TURN SWITCH EPINA P/N 320000</v>
          </cell>
          <cell r="I3978">
            <v>1</v>
          </cell>
          <cell r="J3978" t="str">
            <v>EA</v>
          </cell>
          <cell r="K3978">
            <v>850</v>
          </cell>
          <cell r="L3978">
            <v>850</v>
          </cell>
        </row>
        <row r="3979">
          <cell r="D3979">
            <v>3284583</v>
          </cell>
          <cell r="E3979" t="str">
            <v>AA1019</v>
          </cell>
          <cell r="F3979"/>
          <cell r="G3979">
            <v>4150338040</v>
          </cell>
          <cell r="H3979" t="str">
            <v>TURN SWITCH EPINA P/N 320000</v>
          </cell>
          <cell r="I3979">
            <v>1</v>
          </cell>
          <cell r="J3979" t="str">
            <v>EA</v>
          </cell>
          <cell r="K3979">
            <v>850</v>
          </cell>
          <cell r="L3979">
            <v>850</v>
          </cell>
        </row>
        <row r="3980">
          <cell r="D3980">
            <v>3285133</v>
          </cell>
          <cell r="E3980" t="str">
            <v>AA0002</v>
          </cell>
          <cell r="F3980"/>
          <cell r="G3980">
            <v>4110189383</v>
          </cell>
          <cell r="H3980" t="str">
            <v>ABS/ASR KIT P/N 953-EGB-0058</v>
          </cell>
          <cell r="I3980">
            <v>1</v>
          </cell>
          <cell r="J3980" t="str">
            <v>SE</v>
          </cell>
          <cell r="K3980">
            <v>229890</v>
          </cell>
          <cell r="L3980">
            <v>229890</v>
          </cell>
        </row>
        <row r="3981">
          <cell r="D3981">
            <v>3285134</v>
          </cell>
          <cell r="E3981" t="str">
            <v>AA0002</v>
          </cell>
          <cell r="F3981"/>
          <cell r="G3981">
            <v>4110189383</v>
          </cell>
          <cell r="H3981" t="str">
            <v>ABS/ASR KIT P/N 953-EGB-0058</v>
          </cell>
          <cell r="I3981">
            <v>1</v>
          </cell>
          <cell r="J3981" t="str">
            <v>SE</v>
          </cell>
          <cell r="K3981">
            <v>229890</v>
          </cell>
          <cell r="L3981">
            <v>229890</v>
          </cell>
        </row>
        <row r="3982">
          <cell r="D3982">
            <v>3285216</v>
          </cell>
          <cell r="E3982" t="str">
            <v>AA0103</v>
          </cell>
          <cell r="F3982"/>
          <cell r="G3982">
            <v>4110189181</v>
          </cell>
          <cell r="H3982" t="str">
            <v>BODY INNER P/N 728C2007</v>
          </cell>
          <cell r="I3982">
            <v>1</v>
          </cell>
          <cell r="J3982" t="str">
            <v>EA </v>
          </cell>
          <cell r="K3982">
            <v>82000</v>
          </cell>
          <cell r="L3982">
            <v>82000</v>
          </cell>
        </row>
        <row r="3983">
          <cell r="D3983">
            <v>3285216</v>
          </cell>
          <cell r="E3983" t="str">
            <v>AA0193</v>
          </cell>
          <cell r="F3983"/>
          <cell r="G3983">
            <v>4110189181</v>
          </cell>
          <cell r="H3983" t="str">
            <v>COUPLING ASSY P/N C-2014-5003</v>
          </cell>
          <cell r="I3983">
            <v>1</v>
          </cell>
          <cell r="J3983" t="str">
            <v>EA </v>
          </cell>
          <cell r="K3983">
            <v>28900</v>
          </cell>
          <cell r="L3983">
            <v>28900</v>
          </cell>
        </row>
        <row r="3984">
          <cell r="D3984">
            <v>3285216</v>
          </cell>
          <cell r="E3984" t="str">
            <v>AA0799</v>
          </cell>
          <cell r="F3984"/>
          <cell r="G3984">
            <v>4110189181</v>
          </cell>
          <cell r="H3984" t="str">
            <v>REAR SPIDER ASSY P/N 1004</v>
          </cell>
          <cell r="I3984">
            <v>1</v>
          </cell>
          <cell r="J3984" t="str">
            <v>EA </v>
          </cell>
          <cell r="K3984">
            <v>32500</v>
          </cell>
          <cell r="L3984">
            <v>32500</v>
          </cell>
        </row>
        <row r="3985">
          <cell r="D3985">
            <v>3285216</v>
          </cell>
          <cell r="E3985" t="str">
            <v>AA0896</v>
          </cell>
          <cell r="F3985"/>
          <cell r="G3985">
            <v>4110189181</v>
          </cell>
          <cell r="H3985" t="str">
            <v>SHAFT OUTPUT P/N S-2011-5008</v>
          </cell>
          <cell r="I3985">
            <v>1</v>
          </cell>
          <cell r="J3985" t="str">
            <v>EA </v>
          </cell>
          <cell r="K3985">
            <v>30700</v>
          </cell>
          <cell r="L3985">
            <v>30700</v>
          </cell>
        </row>
        <row r="3986">
          <cell r="D3986">
            <v>3285223</v>
          </cell>
          <cell r="E3986" t="str">
            <v>AA0103</v>
          </cell>
          <cell r="F3986"/>
          <cell r="G3986">
            <v>4110189181</v>
          </cell>
          <cell r="H3986" t="str">
            <v>BODY INNER P/N 728C2007</v>
          </cell>
          <cell r="I3986">
            <v>1</v>
          </cell>
          <cell r="J3986" t="str">
            <v>EA</v>
          </cell>
          <cell r="K3986">
            <v>82000</v>
          </cell>
          <cell r="L3986">
            <v>82000</v>
          </cell>
        </row>
        <row r="3987">
          <cell r="D3987">
            <v>3285223</v>
          </cell>
          <cell r="E3987" t="str">
            <v>AA0193</v>
          </cell>
          <cell r="F3987"/>
          <cell r="G3987">
            <v>4110189181</v>
          </cell>
          <cell r="H3987" t="str">
            <v>COUPLING ASSY P/N C-2014-5003</v>
          </cell>
          <cell r="I3987">
            <v>1</v>
          </cell>
          <cell r="J3987" t="str">
            <v>EA</v>
          </cell>
          <cell r="K3987">
            <v>28900</v>
          </cell>
          <cell r="L3987">
            <v>28900</v>
          </cell>
        </row>
        <row r="3988">
          <cell r="D3988">
            <v>3285223</v>
          </cell>
          <cell r="E3988" t="str">
            <v>AA0799</v>
          </cell>
          <cell r="F3988"/>
          <cell r="G3988">
            <v>4110189181</v>
          </cell>
          <cell r="H3988" t="str">
            <v>REAR SPIDER ASSY P/N 1004</v>
          </cell>
          <cell r="I3988">
            <v>1</v>
          </cell>
          <cell r="J3988" t="str">
            <v>EA</v>
          </cell>
          <cell r="K3988">
            <v>32500</v>
          </cell>
          <cell r="L3988">
            <v>32500</v>
          </cell>
        </row>
        <row r="3989">
          <cell r="D3989">
            <v>3285223</v>
          </cell>
          <cell r="E3989" t="str">
            <v>AA0896</v>
          </cell>
          <cell r="F3989"/>
          <cell r="G3989">
            <v>4110189181</v>
          </cell>
          <cell r="H3989" t="str">
            <v>SHAFT OUTPUT P/N S-2011-5008</v>
          </cell>
          <cell r="I3989">
            <v>1</v>
          </cell>
          <cell r="J3989" t="str">
            <v>EA</v>
          </cell>
          <cell r="K3989">
            <v>30700</v>
          </cell>
          <cell r="L3989">
            <v>30700</v>
          </cell>
        </row>
        <row r="3990">
          <cell r="D3990">
            <v>3285413</v>
          </cell>
          <cell r="E3990" t="str">
            <v>AA0621</v>
          </cell>
          <cell r="F3990"/>
          <cell r="G3990" t="str">
            <v>4150339825</v>
          </cell>
          <cell r="H3990" t="str">
            <v>O-RING OR69.44-3.53V</v>
          </cell>
          <cell r="I3990">
            <v>200</v>
          </cell>
          <cell r="J3990" t="str">
            <v>EA</v>
          </cell>
          <cell r="K3990">
            <v>12000</v>
          </cell>
          <cell r="L3990">
            <v>60</v>
          </cell>
        </row>
        <row r="3991">
          <cell r="D3991">
            <v>3287755</v>
          </cell>
          <cell r="E3991" t="str">
            <v>AA0247</v>
          </cell>
          <cell r="F3991"/>
          <cell r="G3991" t="str">
            <v>4110189293</v>
          </cell>
          <cell r="H3991" t="str">
            <v>ELECTRONIC THROTTLE P/N 40558222</v>
          </cell>
          <cell r="I3991">
            <v>1</v>
          </cell>
          <cell r="J3991" t="str">
            <v>EA</v>
          </cell>
          <cell r="K3991">
            <v>34800</v>
          </cell>
          <cell r="L3991">
            <v>34800</v>
          </cell>
        </row>
        <row r="3992">
          <cell r="D3992">
            <v>3287757</v>
          </cell>
          <cell r="E3992" t="str">
            <v>AA0247</v>
          </cell>
          <cell r="F3992"/>
          <cell r="G3992">
            <v>4110189293</v>
          </cell>
          <cell r="H3992" t="str">
            <v>ELECTRONIC THROTTLE P/N 40558222</v>
          </cell>
          <cell r="I3992">
            <v>1</v>
          </cell>
          <cell r="J3992" t="str">
            <v>EA</v>
          </cell>
          <cell r="K3992">
            <v>34800</v>
          </cell>
          <cell r="L3992">
            <v>34800</v>
          </cell>
        </row>
        <row r="3993">
          <cell r="D3993">
            <v>3287758</v>
          </cell>
          <cell r="E3993" t="str">
            <v>AA0247</v>
          </cell>
          <cell r="F3993"/>
          <cell r="G3993">
            <v>4110189293</v>
          </cell>
          <cell r="H3993" t="str">
            <v>ELECTRONIC THROTTLE P/N 40558222</v>
          </cell>
          <cell r="I3993">
            <v>1</v>
          </cell>
          <cell r="J3993" t="str">
            <v>EA</v>
          </cell>
          <cell r="K3993">
            <v>34800</v>
          </cell>
          <cell r="L3993">
            <v>34800</v>
          </cell>
        </row>
        <row r="3994">
          <cell r="D3994">
            <v>3287759</v>
          </cell>
          <cell r="E3994" t="str">
            <v>AA0247</v>
          </cell>
          <cell r="F3994"/>
          <cell r="G3994">
            <v>4110189293</v>
          </cell>
          <cell r="H3994" t="str">
            <v>ELECTRONIC THROTTLE P/N 40558222</v>
          </cell>
          <cell r="I3994">
            <v>1</v>
          </cell>
          <cell r="J3994" t="str">
            <v>EA</v>
          </cell>
          <cell r="K3994">
            <v>34800</v>
          </cell>
          <cell r="L3994">
            <v>34800</v>
          </cell>
        </row>
        <row r="3995">
          <cell r="D3995">
            <v>3287760</v>
          </cell>
          <cell r="E3995" t="str">
            <v>AA0247</v>
          </cell>
          <cell r="F3995"/>
          <cell r="G3995">
            <v>4110189293</v>
          </cell>
          <cell r="H3995" t="str">
            <v>ELECTRONIC THROTTLE P/N 40558222</v>
          </cell>
          <cell r="I3995">
            <v>1</v>
          </cell>
          <cell r="J3995" t="str">
            <v>EA</v>
          </cell>
          <cell r="K3995">
            <v>34800</v>
          </cell>
          <cell r="L3995">
            <v>34800</v>
          </cell>
        </row>
        <row r="3996">
          <cell r="D3996">
            <v>3287836</v>
          </cell>
          <cell r="E3996" t="str">
            <v>AA0252</v>
          </cell>
          <cell r="F3996"/>
          <cell r="G3996" t="str">
            <v>4150338980</v>
          </cell>
          <cell r="H3996" t="str">
            <v>EMERG. STG. SWITCH P/N 985-EG-72324</v>
          </cell>
          <cell r="I3996">
            <v>1</v>
          </cell>
          <cell r="J3996" t="str">
            <v>EA</v>
          </cell>
          <cell r="K3996">
            <v>5300</v>
          </cell>
          <cell r="L3996">
            <v>5300</v>
          </cell>
        </row>
        <row r="3997">
          <cell r="D3997">
            <v>3287837</v>
          </cell>
          <cell r="E3997" t="str">
            <v>AA0252</v>
          </cell>
          <cell r="F3997"/>
          <cell r="G3997">
            <v>4150338980</v>
          </cell>
          <cell r="H3997" t="str">
            <v>EMERG. STG. SWITCH P/N 985-EG-72324</v>
          </cell>
          <cell r="I3997">
            <v>1</v>
          </cell>
          <cell r="J3997" t="str">
            <v>EA </v>
          </cell>
          <cell r="K3997">
            <v>5300</v>
          </cell>
          <cell r="L3997">
            <v>5300</v>
          </cell>
        </row>
        <row r="3998">
          <cell r="D3998">
            <v>3287838</v>
          </cell>
          <cell r="E3998" t="str">
            <v>AA0252</v>
          </cell>
          <cell r="F3998"/>
          <cell r="G3998">
            <v>4150338980</v>
          </cell>
          <cell r="H3998" t="str">
            <v>EMERG. STG. SWITCH P/N 985-EG-72324</v>
          </cell>
          <cell r="I3998">
            <v>1</v>
          </cell>
          <cell r="J3998" t="str">
            <v>EA</v>
          </cell>
          <cell r="K3998">
            <v>5300</v>
          </cell>
          <cell r="L3998">
            <v>5300</v>
          </cell>
        </row>
        <row r="3999">
          <cell r="D3999">
            <v>3287839</v>
          </cell>
          <cell r="E3999" t="str">
            <v>AA0252</v>
          </cell>
          <cell r="F3999"/>
          <cell r="G3999">
            <v>4150338980</v>
          </cell>
          <cell r="H3999" t="str">
            <v>EMERG. STG. SWITCH P/N 985-EG-72324</v>
          </cell>
          <cell r="I3999">
            <v>1</v>
          </cell>
          <cell r="J3999" t="str">
            <v>EA</v>
          </cell>
          <cell r="K3999">
            <v>5300</v>
          </cell>
          <cell r="L3999">
            <v>5300</v>
          </cell>
        </row>
        <row r="4000">
          <cell r="D4000">
            <v>3287840</v>
          </cell>
          <cell r="E4000" t="str">
            <v>AA0252</v>
          </cell>
          <cell r="F4000"/>
          <cell r="G4000">
            <v>4150338980</v>
          </cell>
          <cell r="H4000" t="str">
            <v>EMERG. STG. SWITCH P/N 985-EG-72324</v>
          </cell>
          <cell r="I4000">
            <v>1</v>
          </cell>
          <cell r="J4000" t="str">
            <v>EA</v>
          </cell>
          <cell r="K4000">
            <v>5300</v>
          </cell>
          <cell r="L4000">
            <v>5300</v>
          </cell>
        </row>
        <row r="4001">
          <cell r="D4001">
            <v>3287841</v>
          </cell>
          <cell r="E4001" t="str">
            <v>AA0252</v>
          </cell>
          <cell r="F4001"/>
          <cell r="G4001">
            <v>4150338980</v>
          </cell>
          <cell r="H4001" t="str">
            <v>EMERG. STG. SWITCH P/N 985-EG-72324</v>
          </cell>
          <cell r="I4001">
            <v>1</v>
          </cell>
          <cell r="J4001" t="str">
            <v>EA</v>
          </cell>
          <cell r="K4001">
            <v>5300</v>
          </cell>
          <cell r="L4001">
            <v>5300</v>
          </cell>
        </row>
        <row r="4002">
          <cell r="D4002">
            <v>3287842</v>
          </cell>
          <cell r="E4002" t="str">
            <v>AA0252</v>
          </cell>
          <cell r="F4002"/>
          <cell r="G4002">
            <v>4150338980</v>
          </cell>
          <cell r="H4002" t="str">
            <v>EMERG. STG. SWITCH P/N 985-EG-72324</v>
          </cell>
          <cell r="I4002">
            <v>1</v>
          </cell>
          <cell r="J4002" t="str">
            <v>EA</v>
          </cell>
          <cell r="K4002">
            <v>5300</v>
          </cell>
          <cell r="L4002">
            <v>5300</v>
          </cell>
        </row>
        <row r="4003">
          <cell r="D4003">
            <v>3287843</v>
          </cell>
          <cell r="E4003" t="str">
            <v>AA0252</v>
          </cell>
          <cell r="F4003"/>
          <cell r="G4003">
            <v>4150338980</v>
          </cell>
          <cell r="H4003" t="str">
            <v>EMERG. STG. SWITCH P/N 985-EG-72324</v>
          </cell>
          <cell r="I4003">
            <v>1</v>
          </cell>
          <cell r="J4003" t="str">
            <v>EA</v>
          </cell>
          <cell r="K4003">
            <v>5300</v>
          </cell>
          <cell r="L4003">
            <v>5300</v>
          </cell>
        </row>
        <row r="4004">
          <cell r="D4004">
            <v>3287844</v>
          </cell>
          <cell r="E4004" t="str">
            <v>AA0252</v>
          </cell>
          <cell r="F4004"/>
          <cell r="G4004">
            <v>4150338980</v>
          </cell>
          <cell r="H4004" t="str">
            <v>EMERG. STG. SWITCH P/N 985-EG-72324</v>
          </cell>
          <cell r="I4004">
            <v>1</v>
          </cell>
          <cell r="J4004" t="str">
            <v>EA</v>
          </cell>
          <cell r="K4004">
            <v>5300</v>
          </cell>
          <cell r="L4004">
            <v>5300</v>
          </cell>
        </row>
        <row r="4005">
          <cell r="D4005">
            <v>3287845</v>
          </cell>
          <cell r="E4005" t="str">
            <v>AA0252</v>
          </cell>
          <cell r="F4005"/>
          <cell r="G4005">
            <v>4150338980</v>
          </cell>
          <cell r="H4005" t="str">
            <v>EMERG. STG. SWITCH P/N 985-EG-72324</v>
          </cell>
          <cell r="I4005">
            <v>1</v>
          </cell>
          <cell r="J4005" t="str">
            <v>EA</v>
          </cell>
          <cell r="K4005">
            <v>5300</v>
          </cell>
          <cell r="L4005">
            <v>5300</v>
          </cell>
        </row>
        <row r="4006">
          <cell r="D4006">
            <v>3288342</v>
          </cell>
          <cell r="E4006">
            <v>1000103038</v>
          </cell>
          <cell r="F4006">
            <v>1000103038</v>
          </cell>
          <cell r="G4006"/>
          <cell r="H4006" t="str">
            <v>TRANSMISSION FILTER P166136</v>
          </cell>
          <cell r="I4006">
            <v>1</v>
          </cell>
          <cell r="J4006" t="str">
            <v>EA</v>
          </cell>
          <cell r="K4006">
            <v>2535</v>
          </cell>
          <cell r="L4006">
            <v>2535</v>
          </cell>
        </row>
        <row r="4007">
          <cell r="D4007">
            <v>3288374</v>
          </cell>
          <cell r="E4007" t="str">
            <v>AA0961</v>
          </cell>
          <cell r="F4007"/>
          <cell r="G4007">
            <v>4110190834</v>
          </cell>
          <cell r="H4007" t="str">
            <v>STEERING CONTROL VALVE P/N 283-1003-002</v>
          </cell>
          <cell r="I4007">
            <v>1</v>
          </cell>
          <cell r="J4007" t="str">
            <v>EA</v>
          </cell>
          <cell r="K4007">
            <v>96692</v>
          </cell>
          <cell r="L4007">
            <v>96692</v>
          </cell>
        </row>
        <row r="4008">
          <cell r="D4008">
            <v>3288425</v>
          </cell>
          <cell r="E4008" t="str">
            <v>AA0190</v>
          </cell>
          <cell r="F4008"/>
          <cell r="G4008">
            <v>4150338629</v>
          </cell>
          <cell r="H4008" t="str">
            <v>CONTROL UNIT P/N 57110</v>
          </cell>
          <cell r="I4008">
            <v>1</v>
          </cell>
          <cell r="J4008" t="str">
            <v>EA</v>
          </cell>
          <cell r="K4008">
            <v>37000</v>
          </cell>
          <cell r="L4008">
            <v>37000</v>
          </cell>
        </row>
        <row r="4009">
          <cell r="D4009">
            <v>3288426</v>
          </cell>
          <cell r="E4009" t="str">
            <v>AA0190</v>
          </cell>
          <cell r="F4009"/>
          <cell r="G4009">
            <v>4150338629</v>
          </cell>
          <cell r="H4009" t="str">
            <v>CONTROL UNIT P/N 57110</v>
          </cell>
          <cell r="I4009">
            <v>1</v>
          </cell>
          <cell r="J4009" t="str">
            <v>EA</v>
          </cell>
          <cell r="K4009">
            <v>37000</v>
          </cell>
          <cell r="L4009">
            <v>37000</v>
          </cell>
        </row>
        <row r="4010">
          <cell r="D4010">
            <v>3291239</v>
          </cell>
          <cell r="E4010" t="str">
            <v>AA0844</v>
          </cell>
          <cell r="F4010"/>
          <cell r="G4010">
            <v>4150338866</v>
          </cell>
          <cell r="H4010" t="str">
            <v>COMPRESSOR AIRCONDITION P/N SD5S14 5306</v>
          </cell>
          <cell r="I4010">
            <v>1</v>
          </cell>
          <cell r="J4010" t="str">
            <v>EA</v>
          </cell>
          <cell r="K4010">
            <v>3800</v>
          </cell>
          <cell r="L4010">
            <v>3800</v>
          </cell>
        </row>
        <row r="4011">
          <cell r="D4011">
            <v>3291240</v>
          </cell>
          <cell r="E4011" t="str">
            <v>AA0844</v>
          </cell>
          <cell r="F4011"/>
          <cell r="G4011">
            <v>4150338866</v>
          </cell>
          <cell r="H4011" t="str">
            <v>COMPRESSOR AIRCONDITION P/N SD5S14 5306</v>
          </cell>
          <cell r="I4011">
            <v>1</v>
          </cell>
          <cell r="J4011" t="str">
            <v>EA</v>
          </cell>
          <cell r="K4011">
            <v>3800</v>
          </cell>
          <cell r="L4011">
            <v>3800</v>
          </cell>
        </row>
        <row r="4012">
          <cell r="D4012">
            <v>3291242</v>
          </cell>
          <cell r="E4012" t="str">
            <v>AA0844</v>
          </cell>
          <cell r="F4012"/>
          <cell r="G4012">
            <v>4150338866</v>
          </cell>
          <cell r="H4012" t="str">
            <v>COMPRESSOR AIRCONDITION P/N SD5S14 5306</v>
          </cell>
          <cell r="I4012">
            <v>1</v>
          </cell>
          <cell r="J4012" t="str">
            <v>EA</v>
          </cell>
          <cell r="K4012">
            <v>3800</v>
          </cell>
          <cell r="L4012">
            <v>3800</v>
          </cell>
        </row>
        <row r="4013">
          <cell r="D4013">
            <v>3291243</v>
          </cell>
          <cell r="E4013" t="str">
            <v>AA0844</v>
          </cell>
          <cell r="F4013"/>
          <cell r="G4013">
            <v>4150338866</v>
          </cell>
          <cell r="H4013" t="str">
            <v>COMPRESSOR AIRCONDITION P/N SD5S14 5306</v>
          </cell>
          <cell r="I4013">
            <v>1</v>
          </cell>
          <cell r="J4013" t="str">
            <v>EA</v>
          </cell>
          <cell r="K4013">
            <v>3800</v>
          </cell>
          <cell r="L4013">
            <v>3800</v>
          </cell>
        </row>
        <row r="4014">
          <cell r="D4014">
            <v>3291244</v>
          </cell>
          <cell r="E4014" t="str">
            <v>AA0844</v>
          </cell>
          <cell r="F4014"/>
          <cell r="G4014">
            <v>4150338866</v>
          </cell>
          <cell r="H4014" t="str">
            <v>COMPRESSOR AIRCONDITION P/N SD5S14 5306</v>
          </cell>
          <cell r="I4014">
            <v>1</v>
          </cell>
          <cell r="J4014" t="str">
            <v>EA</v>
          </cell>
          <cell r="K4014">
            <v>3800</v>
          </cell>
          <cell r="L4014">
            <v>3800</v>
          </cell>
        </row>
        <row r="4015">
          <cell r="D4015">
            <v>3291245</v>
          </cell>
          <cell r="E4015" t="str">
            <v>AA0844</v>
          </cell>
          <cell r="F4015"/>
          <cell r="G4015">
            <v>4150338866</v>
          </cell>
          <cell r="H4015" t="str">
            <v>COMPRESSOR AIRCONDITION P/N SD5S14 5306</v>
          </cell>
          <cell r="I4015">
            <v>1</v>
          </cell>
          <cell r="J4015" t="str">
            <v>EA</v>
          </cell>
          <cell r="K4015">
            <v>3800</v>
          </cell>
          <cell r="L4015">
            <v>3800</v>
          </cell>
        </row>
        <row r="4016">
          <cell r="D4016">
            <v>3291246</v>
          </cell>
          <cell r="E4016" t="str">
            <v>AA0844</v>
          </cell>
          <cell r="F4016"/>
          <cell r="G4016">
            <v>4150338866</v>
          </cell>
          <cell r="H4016" t="str">
            <v>COMPRESSOR AIRCONDITION P/N SD5S14 5306</v>
          </cell>
          <cell r="I4016">
            <v>1</v>
          </cell>
          <cell r="J4016" t="str">
            <v>EA</v>
          </cell>
          <cell r="K4016">
            <v>3800</v>
          </cell>
          <cell r="L4016">
            <v>3800</v>
          </cell>
        </row>
        <row r="4017">
          <cell r="D4017">
            <v>3291247</v>
          </cell>
          <cell r="E4017" t="str">
            <v>AA0844</v>
          </cell>
          <cell r="F4017"/>
          <cell r="G4017">
            <v>4150338866</v>
          </cell>
          <cell r="H4017" t="str">
            <v>COMPRESSOR AIRCONDITION P/N SD5S14 5306</v>
          </cell>
          <cell r="I4017">
            <v>1</v>
          </cell>
          <cell r="J4017" t="str">
            <v>EA</v>
          </cell>
          <cell r="K4017">
            <v>3800</v>
          </cell>
          <cell r="L4017">
            <v>3800</v>
          </cell>
        </row>
        <row r="4018">
          <cell r="D4018">
            <v>3291248</v>
          </cell>
          <cell r="E4018" t="str">
            <v>AA0844</v>
          </cell>
          <cell r="F4018"/>
          <cell r="G4018">
            <v>4150338866</v>
          </cell>
          <cell r="H4018" t="str">
            <v>COMPRESSOR AIRCONDITION P/N SD5S14 5306</v>
          </cell>
          <cell r="I4018">
            <v>1</v>
          </cell>
          <cell r="J4018" t="str">
            <v>EA</v>
          </cell>
          <cell r="K4018">
            <v>3800</v>
          </cell>
          <cell r="L4018">
            <v>3800</v>
          </cell>
        </row>
        <row r="4019">
          <cell r="D4019">
            <v>3291249</v>
          </cell>
          <cell r="E4019" t="str">
            <v>AA0844</v>
          </cell>
          <cell r="F4019"/>
          <cell r="G4019">
            <v>4150338866</v>
          </cell>
          <cell r="H4019" t="str">
            <v>COMPRESSOR AIRCONDITION P/N SD5S14 5306</v>
          </cell>
          <cell r="I4019">
            <v>1</v>
          </cell>
          <cell r="J4019" t="str">
            <v>EA</v>
          </cell>
          <cell r="K4019">
            <v>3800</v>
          </cell>
          <cell r="L4019">
            <v>3800</v>
          </cell>
        </row>
        <row r="4020">
          <cell r="D4020">
            <v>3291293</v>
          </cell>
          <cell r="E4020" t="str">
            <v>AA1118</v>
          </cell>
          <cell r="F4020"/>
          <cell r="G4020" t="str">
            <v>4150340537</v>
          </cell>
          <cell r="H4020" t="str">
            <v>น้ำยาแอร์ R134A ขนาดบรรจุ 13.6 กก.</v>
          </cell>
          <cell r="I4020">
            <v>6</v>
          </cell>
          <cell r="J4020" t="str">
            <v>EA</v>
          </cell>
          <cell r="K4020">
            <v>21900</v>
          </cell>
          <cell r="L4020">
            <v>3650</v>
          </cell>
        </row>
        <row r="4021">
          <cell r="D4021">
            <v>3291902</v>
          </cell>
          <cell r="E4021" t="str">
            <v>AA0993</v>
          </cell>
          <cell r="F4021"/>
          <cell r="G4021" t="str">
            <v>4150339494</v>
          </cell>
          <cell r="H4021" t="str">
            <v>TRANSMISSION OIL FILTER P/N P166135</v>
          </cell>
          <cell r="I4021">
            <v>2</v>
          </cell>
          <cell r="J4021" t="str">
            <v>EA</v>
          </cell>
          <cell r="K4021">
            <v>4060</v>
          </cell>
          <cell r="L4021">
            <v>2030</v>
          </cell>
        </row>
        <row r="4022">
          <cell r="D4022">
            <v>3291903</v>
          </cell>
          <cell r="E4022" t="str">
            <v>AA0993</v>
          </cell>
          <cell r="F4022"/>
          <cell r="G4022">
            <v>4150339494</v>
          </cell>
          <cell r="H4022" t="str">
            <v>TRANSMISSION OIL FILTER P/N P166135</v>
          </cell>
          <cell r="I4022">
            <v>2</v>
          </cell>
          <cell r="J4022" t="str">
            <v>EA </v>
          </cell>
          <cell r="K4022">
            <v>4060</v>
          </cell>
          <cell r="L4022">
            <v>2030</v>
          </cell>
        </row>
        <row r="4023">
          <cell r="D4023">
            <v>3291904</v>
          </cell>
          <cell r="E4023" t="str">
            <v>AA0993</v>
          </cell>
          <cell r="F4023"/>
          <cell r="G4023">
            <v>4150339494</v>
          </cell>
          <cell r="H4023" t="str">
            <v>TRANSMISSION OIL FILTER P/N P166135</v>
          </cell>
          <cell r="I4023">
            <v>2</v>
          </cell>
          <cell r="J4023" t="str">
            <v>EA</v>
          </cell>
          <cell r="K4023">
            <v>4060</v>
          </cell>
          <cell r="L4023">
            <v>2030</v>
          </cell>
        </row>
        <row r="4024">
          <cell r="D4024">
            <v>3291906</v>
          </cell>
          <cell r="E4024" t="str">
            <v>AA0993</v>
          </cell>
          <cell r="F4024"/>
          <cell r="G4024">
            <v>4150339494</v>
          </cell>
          <cell r="H4024" t="str">
            <v>TRANSMISSION OIL FILTER P/N P166135</v>
          </cell>
          <cell r="I4024">
            <v>2</v>
          </cell>
          <cell r="J4024" t="str">
            <v>EA</v>
          </cell>
          <cell r="K4024">
            <v>4060</v>
          </cell>
          <cell r="L4024">
            <v>2030</v>
          </cell>
        </row>
        <row r="4025">
          <cell r="D4025">
            <v>3291907</v>
          </cell>
          <cell r="E4025" t="str">
            <v>AA0993</v>
          </cell>
          <cell r="F4025"/>
          <cell r="G4025">
            <v>4150339494</v>
          </cell>
          <cell r="H4025" t="str">
            <v>TRANSMISSION OIL FILTER P/N P166135</v>
          </cell>
          <cell r="I4025">
            <v>2</v>
          </cell>
          <cell r="J4025" t="str">
            <v>EA</v>
          </cell>
          <cell r="K4025">
            <v>4060</v>
          </cell>
          <cell r="L4025">
            <v>2030</v>
          </cell>
        </row>
        <row r="4026">
          <cell r="D4026">
            <v>3291908</v>
          </cell>
          <cell r="E4026" t="str">
            <v>AA0993</v>
          </cell>
          <cell r="F4026"/>
          <cell r="G4026">
            <v>4150339494</v>
          </cell>
          <cell r="H4026" t="str">
            <v>TRANSMISSION OIL FILTER P/N P166135</v>
          </cell>
          <cell r="I4026">
            <v>2</v>
          </cell>
          <cell r="J4026" t="str">
            <v>EA</v>
          </cell>
          <cell r="K4026">
            <v>4060</v>
          </cell>
          <cell r="L4026">
            <v>2030</v>
          </cell>
        </row>
        <row r="4027">
          <cell r="D4027">
            <v>3291910</v>
          </cell>
          <cell r="E4027" t="str">
            <v>AA0993</v>
          </cell>
          <cell r="F4027"/>
          <cell r="G4027">
            <v>4150339494</v>
          </cell>
          <cell r="H4027" t="str">
            <v>TRANSMISSION OIL FILTER P/N P166135</v>
          </cell>
          <cell r="I4027">
            <v>2</v>
          </cell>
          <cell r="J4027" t="str">
            <v>EA</v>
          </cell>
          <cell r="K4027">
            <v>4060</v>
          </cell>
          <cell r="L4027">
            <v>2030</v>
          </cell>
        </row>
        <row r="4028">
          <cell r="D4028">
            <v>3291911</v>
          </cell>
          <cell r="E4028" t="str">
            <v>AA0993</v>
          </cell>
          <cell r="F4028"/>
          <cell r="G4028">
            <v>4150339494</v>
          </cell>
          <cell r="H4028" t="str">
            <v>TRANSMISSION OIL FILTER P/N P166135</v>
          </cell>
          <cell r="I4028">
            <v>2</v>
          </cell>
          <cell r="J4028" t="str">
            <v>EA</v>
          </cell>
          <cell r="K4028">
            <v>4060</v>
          </cell>
          <cell r="L4028">
            <v>2030</v>
          </cell>
        </row>
        <row r="4029">
          <cell r="D4029">
            <v>3291912</v>
          </cell>
          <cell r="E4029" t="str">
            <v>AA0993</v>
          </cell>
          <cell r="F4029"/>
          <cell r="G4029">
            <v>4150339494</v>
          </cell>
          <cell r="H4029" t="str">
            <v>TRANSMISSION OIL FILTER P/N P166135</v>
          </cell>
          <cell r="I4029">
            <v>2</v>
          </cell>
          <cell r="J4029" t="str">
            <v>EA</v>
          </cell>
          <cell r="K4029">
            <v>4060</v>
          </cell>
          <cell r="L4029">
            <v>2030</v>
          </cell>
        </row>
        <row r="4030">
          <cell r="D4030">
            <v>3291914</v>
          </cell>
          <cell r="E4030" t="str">
            <v>AA0993</v>
          </cell>
          <cell r="F4030"/>
          <cell r="G4030">
            <v>4150339494</v>
          </cell>
          <cell r="H4030" t="str">
            <v>TRANSMISSION OIL FILTER P/N P166135</v>
          </cell>
          <cell r="I4030">
            <v>2</v>
          </cell>
          <cell r="J4030" t="str">
            <v>EA</v>
          </cell>
          <cell r="K4030">
            <v>4060</v>
          </cell>
          <cell r="L4030">
            <v>2030</v>
          </cell>
        </row>
        <row r="4031">
          <cell r="D4031">
            <v>3291935</v>
          </cell>
          <cell r="E4031">
            <v>3000000719</v>
          </cell>
          <cell r="F4031">
            <v>3000000719</v>
          </cell>
          <cell r="G4031"/>
          <cell r="H4031" t="str">
            <v>BATTERY STORAGE 200A.</v>
          </cell>
          <cell r="I4031">
            <v>4</v>
          </cell>
          <cell r="J4031" t="str">
            <v>EA</v>
          </cell>
          <cell r="K4031">
            <v>23480</v>
          </cell>
          <cell r="L4031">
            <v>5870</v>
          </cell>
        </row>
        <row r="4032">
          <cell r="D4032">
            <v>3292836</v>
          </cell>
          <cell r="E4032" t="str">
            <v>AA0239</v>
          </cell>
          <cell r="F4032"/>
          <cell r="G4032">
            <v>4110189790</v>
          </cell>
          <cell r="H4032" t="str">
            <v>DRIVESHAFT FRONT PTC P/N 953-PI-01007</v>
          </cell>
          <cell r="I4032">
            <v>1</v>
          </cell>
          <cell r="J4032" t="str">
            <v>EA </v>
          </cell>
          <cell r="K4032">
            <v>182500</v>
          </cell>
          <cell r="L4032">
            <v>182500</v>
          </cell>
        </row>
        <row r="4033">
          <cell r="D4033">
            <v>3292838</v>
          </cell>
          <cell r="E4033" t="str">
            <v>AA0239</v>
          </cell>
          <cell r="F4033"/>
          <cell r="G4033">
            <v>4110189790</v>
          </cell>
          <cell r="H4033" t="str">
            <v>DRIVESHAFT FRONT PTC P/N 953-PI-01007</v>
          </cell>
          <cell r="I4033">
            <v>1</v>
          </cell>
          <cell r="J4033" t="str">
            <v>EA</v>
          </cell>
          <cell r="K4033">
            <v>182500</v>
          </cell>
          <cell r="L4033">
            <v>182500</v>
          </cell>
        </row>
        <row r="4034">
          <cell r="D4034">
            <v>3292853</v>
          </cell>
          <cell r="E4034" t="str">
            <v>AA0171</v>
          </cell>
          <cell r="F4034"/>
          <cell r="G4034" t="str">
            <v>4110189567</v>
          </cell>
          <cell r="H4034" t="str">
            <v>CLAMP TUBE P/N 4310980</v>
          </cell>
          <cell r="I4034">
            <v>2</v>
          </cell>
          <cell r="J4034" t="str">
            <v>EA</v>
          </cell>
          <cell r="K4034">
            <v>1650</v>
          </cell>
          <cell r="L4034">
            <v>825</v>
          </cell>
        </row>
        <row r="4035">
          <cell r="D4035">
            <v>3292853</v>
          </cell>
          <cell r="E4035" t="str">
            <v>AA0172</v>
          </cell>
          <cell r="F4035"/>
          <cell r="G4035" t="str">
            <v>4110189567</v>
          </cell>
          <cell r="H4035" t="str">
            <v>CLAMP TUBE P/N 4310981</v>
          </cell>
          <cell r="I4035">
            <v>2</v>
          </cell>
          <cell r="J4035" t="str">
            <v>EA</v>
          </cell>
          <cell r="K4035">
            <v>1972</v>
          </cell>
          <cell r="L4035">
            <v>986</v>
          </cell>
        </row>
        <row r="4036">
          <cell r="D4036">
            <v>3292853</v>
          </cell>
          <cell r="E4036" t="str">
            <v>AA0214</v>
          </cell>
          <cell r="F4036"/>
          <cell r="G4036" t="str">
            <v>4110189567</v>
          </cell>
          <cell r="H4036" t="str">
            <v>DIPSTICK P/N 3094288</v>
          </cell>
          <cell r="I4036">
            <v>5</v>
          </cell>
          <cell r="J4036" t="str">
            <v>EA</v>
          </cell>
          <cell r="K4036">
            <v>23795</v>
          </cell>
          <cell r="L4036">
            <v>4759</v>
          </cell>
        </row>
        <row r="4037">
          <cell r="D4037">
            <v>3292853</v>
          </cell>
          <cell r="E4037" t="str">
            <v>AA0407</v>
          </cell>
          <cell r="F4037"/>
          <cell r="G4037" t="str">
            <v>4110189567</v>
          </cell>
          <cell r="H4037" t="str">
            <v>HARNESS ETR CNT MDL P/N 5483706</v>
          </cell>
          <cell r="I4037">
            <v>1</v>
          </cell>
          <cell r="J4037" t="str">
            <v>EA</v>
          </cell>
          <cell r="K4037">
            <v>124158</v>
          </cell>
          <cell r="L4037">
            <v>124158</v>
          </cell>
        </row>
        <row r="4038">
          <cell r="D4038">
            <v>3292853</v>
          </cell>
          <cell r="E4038" t="str">
            <v>AA0412</v>
          </cell>
          <cell r="F4038"/>
          <cell r="G4038" t="str">
            <v>4110189567</v>
          </cell>
          <cell r="H4038" t="str">
            <v>HARNESS WIRING P/N 4295497</v>
          </cell>
          <cell r="I4038">
            <v>1</v>
          </cell>
          <cell r="J4038" t="str">
            <v>EA</v>
          </cell>
          <cell r="K4038">
            <v>8005</v>
          </cell>
          <cell r="L4038">
            <v>8005</v>
          </cell>
        </row>
        <row r="4039">
          <cell r="D4039">
            <v>3292853</v>
          </cell>
          <cell r="E4039" t="str">
            <v>AA0541</v>
          </cell>
          <cell r="F4039"/>
          <cell r="G4039" t="str">
            <v>4110189567</v>
          </cell>
          <cell r="H4039" t="str">
            <v>MODULE CONTROL P/N 4954430NX</v>
          </cell>
          <cell r="I4039">
            <v>2</v>
          </cell>
          <cell r="J4039" t="str">
            <v>EA</v>
          </cell>
          <cell r="K4039">
            <v>247080</v>
          </cell>
          <cell r="L4039">
            <v>123540</v>
          </cell>
        </row>
        <row r="4040">
          <cell r="D4040">
            <v>3292853</v>
          </cell>
          <cell r="E4040" t="str">
            <v>AA0834</v>
          </cell>
          <cell r="F4040"/>
          <cell r="G4040" t="str">
            <v>4110189567</v>
          </cell>
          <cell r="H4040" t="str">
            <v>SCREW HEX FLANGE HEAD CAP P/N 3093734</v>
          </cell>
          <cell r="I4040">
            <v>10</v>
          </cell>
          <cell r="J4040" t="str">
            <v>EA</v>
          </cell>
          <cell r="K4040">
            <v>1030</v>
          </cell>
          <cell r="L4040">
            <v>103</v>
          </cell>
        </row>
        <row r="4041">
          <cell r="D4041">
            <v>3292853</v>
          </cell>
          <cell r="E4041" t="str">
            <v>AA1011</v>
          </cell>
          <cell r="F4041"/>
          <cell r="G4041" t="str">
            <v>4110189567</v>
          </cell>
          <cell r="H4041" t="str">
            <v>TUBE INJECTOR FUEL SUPPLY P/N 3094751</v>
          </cell>
          <cell r="I4041">
            <v>1</v>
          </cell>
          <cell r="J4041" t="str">
            <v>EA</v>
          </cell>
          <cell r="K4041">
            <v>4140</v>
          </cell>
          <cell r="L4041">
            <v>4140</v>
          </cell>
        </row>
        <row r="4042">
          <cell r="D4042">
            <v>3292883</v>
          </cell>
          <cell r="E4042" t="str">
            <v>AA1028</v>
          </cell>
          <cell r="F4042"/>
          <cell r="G4042" t="str">
            <v>4150339110</v>
          </cell>
          <cell r="H4042" t="str">
            <v>V-BELT ALTERNATOR P/N 01/124405</v>
          </cell>
          <cell r="I4042">
            <v>1</v>
          </cell>
          <cell r="J4042" t="str">
            <v>EA</v>
          </cell>
          <cell r="K4042">
            <v>650</v>
          </cell>
          <cell r="L4042">
            <v>650</v>
          </cell>
        </row>
        <row r="4043">
          <cell r="D4043">
            <v>3292884</v>
          </cell>
          <cell r="E4043" t="str">
            <v>AA1028</v>
          </cell>
          <cell r="F4043"/>
          <cell r="G4043">
            <v>4150339110</v>
          </cell>
          <cell r="H4043" t="str">
            <v>V-BELT ALTERNATOR P/N 01/124405</v>
          </cell>
          <cell r="I4043">
            <v>1</v>
          </cell>
          <cell r="J4043" t="str">
            <v>EA </v>
          </cell>
          <cell r="K4043">
            <v>650</v>
          </cell>
          <cell r="L4043">
            <v>650</v>
          </cell>
        </row>
        <row r="4044">
          <cell r="D4044">
            <v>3292885</v>
          </cell>
          <cell r="E4044" t="str">
            <v>AA1028</v>
          </cell>
          <cell r="F4044"/>
          <cell r="G4044">
            <v>4150339110</v>
          </cell>
          <cell r="H4044" t="str">
            <v>V-BELT ALTERNATOR P/N 01/124405</v>
          </cell>
          <cell r="I4044">
            <v>1</v>
          </cell>
          <cell r="J4044" t="str">
            <v>EA</v>
          </cell>
          <cell r="K4044">
            <v>650</v>
          </cell>
          <cell r="L4044">
            <v>650</v>
          </cell>
        </row>
        <row r="4045">
          <cell r="D4045">
            <v>3292886</v>
          </cell>
          <cell r="E4045" t="str">
            <v>AA1028</v>
          </cell>
          <cell r="F4045"/>
          <cell r="G4045">
            <v>4150339110</v>
          </cell>
          <cell r="H4045" t="str">
            <v>V-BELT ALTERNATOR P/N 01/124405</v>
          </cell>
          <cell r="I4045">
            <v>1</v>
          </cell>
          <cell r="J4045" t="str">
            <v>EA</v>
          </cell>
          <cell r="K4045">
            <v>650</v>
          </cell>
          <cell r="L4045">
            <v>650</v>
          </cell>
        </row>
        <row r="4046">
          <cell r="D4046">
            <v>3292887</v>
          </cell>
          <cell r="E4046" t="str">
            <v>AA1028</v>
          </cell>
          <cell r="F4046"/>
          <cell r="G4046">
            <v>4150339110</v>
          </cell>
          <cell r="H4046" t="str">
            <v>V-BELT ALTERNATOR P/N 01/124405</v>
          </cell>
          <cell r="I4046">
            <v>1</v>
          </cell>
          <cell r="J4046" t="str">
            <v>EA</v>
          </cell>
          <cell r="K4046">
            <v>650</v>
          </cell>
          <cell r="L4046">
            <v>650</v>
          </cell>
        </row>
        <row r="4047">
          <cell r="D4047">
            <v>3296484</v>
          </cell>
          <cell r="E4047" t="str">
            <v>AA0796</v>
          </cell>
          <cell r="F4047"/>
          <cell r="G4047" t="str">
            <v>4150339503</v>
          </cell>
          <cell r="H4047" t="str">
            <v>REAR BRAKE CHAMBER REPAIR KIT</v>
          </cell>
          <cell r="I4047">
            <v>18</v>
          </cell>
          <cell r="J4047" t="str">
            <v>EA</v>
          </cell>
          <cell r="K4047">
            <v>89820</v>
          </cell>
          <cell r="L4047">
            <v>4990</v>
          </cell>
        </row>
        <row r="4048">
          <cell r="D4048">
            <v>3296528</v>
          </cell>
          <cell r="E4048" t="str">
            <v>AA0722</v>
          </cell>
          <cell r="F4048"/>
          <cell r="G4048" t="str">
            <v>4150339873</v>
          </cell>
          <cell r="H4048" t="str">
            <v>PARKING BRAKE ACTUATOR KIT P/N 985-SK-01541</v>
          </cell>
          <cell r="I4048">
            <v>20</v>
          </cell>
          <cell r="J4048" t="str">
            <v>EA</v>
          </cell>
          <cell r="K4048">
            <v>56000</v>
          </cell>
          <cell r="L4048">
            <v>2800</v>
          </cell>
        </row>
        <row r="4049">
          <cell r="D4049">
            <v>3296551</v>
          </cell>
          <cell r="E4049" t="str">
            <v>AA0806</v>
          </cell>
          <cell r="F4049"/>
          <cell r="G4049">
            <v>4150339835</v>
          </cell>
          <cell r="H4049" t="str">
            <v>RELAY BATTERY JDS P/N BS2-0422-911</v>
          </cell>
          <cell r="I4049">
            <v>2</v>
          </cell>
          <cell r="J4049" t="str">
            <v>EA</v>
          </cell>
          <cell r="K4049">
            <v>9000</v>
          </cell>
          <cell r="L4049">
            <v>4500</v>
          </cell>
        </row>
        <row r="4050">
          <cell r="D4050">
            <v>3296554</v>
          </cell>
          <cell r="E4050" t="str">
            <v>AA0806</v>
          </cell>
          <cell r="F4050"/>
          <cell r="G4050">
            <v>4150339835</v>
          </cell>
          <cell r="H4050" t="str">
            <v>RELAY BATTERY JDS P/N BS2-0422-911</v>
          </cell>
          <cell r="I4050">
            <v>2</v>
          </cell>
          <cell r="J4050" t="str">
            <v>EA</v>
          </cell>
          <cell r="K4050">
            <v>9000</v>
          </cell>
          <cell r="L4050">
            <v>4500</v>
          </cell>
        </row>
        <row r="4051">
          <cell r="D4051">
            <v>3296558</v>
          </cell>
          <cell r="E4051" t="str">
            <v>AA0806</v>
          </cell>
          <cell r="F4051"/>
          <cell r="G4051">
            <v>4150339835</v>
          </cell>
          <cell r="H4051" t="str">
            <v>RELAY BATTERY JDS P/N BS2-0422-911</v>
          </cell>
          <cell r="I4051">
            <v>2</v>
          </cell>
          <cell r="J4051" t="str">
            <v>EA</v>
          </cell>
          <cell r="K4051">
            <v>9000</v>
          </cell>
          <cell r="L4051">
            <v>4500</v>
          </cell>
        </row>
        <row r="4052">
          <cell r="D4052">
            <v>3296560</v>
          </cell>
          <cell r="E4052" t="str">
            <v>AA0806</v>
          </cell>
          <cell r="F4052"/>
          <cell r="G4052">
            <v>4150339835</v>
          </cell>
          <cell r="H4052" t="str">
            <v>RELAY BATTERY JDS P/N BS2-0422-911</v>
          </cell>
          <cell r="I4052">
            <v>2</v>
          </cell>
          <cell r="J4052" t="str">
            <v>EA</v>
          </cell>
          <cell r="K4052">
            <v>9000</v>
          </cell>
          <cell r="L4052">
            <v>4500</v>
          </cell>
        </row>
        <row r="4053">
          <cell r="D4053">
            <v>3296562</v>
          </cell>
          <cell r="E4053" t="str">
            <v>AA0806</v>
          </cell>
          <cell r="F4053"/>
          <cell r="G4053">
            <v>4150339835</v>
          </cell>
          <cell r="H4053" t="str">
            <v>RELAY BATTERY JDS P/N BS2-0422-911</v>
          </cell>
          <cell r="I4053">
            <v>2</v>
          </cell>
          <cell r="J4053" t="str">
            <v>EA</v>
          </cell>
          <cell r="K4053">
            <v>9000</v>
          </cell>
          <cell r="L4053">
            <v>4500</v>
          </cell>
        </row>
        <row r="4054">
          <cell r="D4054">
            <v>3296563</v>
          </cell>
          <cell r="E4054" t="str">
            <v>AA0806</v>
          </cell>
          <cell r="F4054"/>
          <cell r="G4054">
            <v>4150339835</v>
          </cell>
          <cell r="H4054" t="str">
            <v>RELAY BATTERY JDS P/N BS2-0422-911</v>
          </cell>
          <cell r="I4054">
            <v>2</v>
          </cell>
          <cell r="J4054" t="str">
            <v>EA</v>
          </cell>
          <cell r="K4054">
            <v>9000</v>
          </cell>
          <cell r="L4054">
            <v>4500</v>
          </cell>
        </row>
        <row r="4055">
          <cell r="D4055">
            <v>3296564</v>
          </cell>
          <cell r="E4055" t="str">
            <v>AA0806</v>
          </cell>
          <cell r="F4055"/>
          <cell r="G4055">
            <v>4150339835</v>
          </cell>
          <cell r="H4055" t="str">
            <v>RELAY BATTERY JDS P/N BS2-0422-911</v>
          </cell>
          <cell r="I4055">
            <v>2</v>
          </cell>
          <cell r="J4055" t="str">
            <v>EA</v>
          </cell>
          <cell r="K4055">
            <v>9000</v>
          </cell>
          <cell r="L4055">
            <v>4500</v>
          </cell>
        </row>
        <row r="4056">
          <cell r="D4056">
            <v>3296565</v>
          </cell>
          <cell r="E4056" t="str">
            <v>AA0806</v>
          </cell>
          <cell r="F4056"/>
          <cell r="G4056">
            <v>4150339835</v>
          </cell>
          <cell r="H4056" t="str">
            <v>RELAY BATTERY JDS P/N BS2-0422-911</v>
          </cell>
          <cell r="I4056">
            <v>2</v>
          </cell>
          <cell r="J4056" t="str">
            <v>EA</v>
          </cell>
          <cell r="K4056">
            <v>9000</v>
          </cell>
          <cell r="L4056">
            <v>4500</v>
          </cell>
        </row>
        <row r="4057">
          <cell r="D4057">
            <v>3296566</v>
          </cell>
          <cell r="E4057" t="str">
            <v>AA0806</v>
          </cell>
          <cell r="F4057"/>
          <cell r="G4057">
            <v>4150339835</v>
          </cell>
          <cell r="H4057" t="str">
            <v>RELAY BATTERY JDS P/N BS2-0422-911</v>
          </cell>
          <cell r="I4057">
            <v>2</v>
          </cell>
          <cell r="J4057" t="str">
            <v>EA</v>
          </cell>
          <cell r="K4057">
            <v>9000</v>
          </cell>
          <cell r="L4057">
            <v>4500</v>
          </cell>
        </row>
        <row r="4058">
          <cell r="D4058">
            <v>3296568</v>
          </cell>
          <cell r="E4058" t="str">
            <v>AA0806</v>
          </cell>
          <cell r="F4058"/>
          <cell r="G4058">
            <v>4150339835</v>
          </cell>
          <cell r="H4058" t="str">
            <v>RELAY BATTERY JDS P/N BS2-0422-911</v>
          </cell>
          <cell r="I4058">
            <v>2</v>
          </cell>
          <cell r="J4058" t="str">
            <v>EA</v>
          </cell>
          <cell r="K4058">
            <v>9000</v>
          </cell>
          <cell r="L4058">
            <v>4500</v>
          </cell>
        </row>
        <row r="4059">
          <cell r="D4059">
            <v>3297060</v>
          </cell>
          <cell r="E4059">
            <v>1000103038</v>
          </cell>
          <cell r="F4059">
            <v>1000103038</v>
          </cell>
          <cell r="G4059" t="str">
            <v>          </v>
          </cell>
          <cell r="H4059" t="str">
            <v>TRANSMISSION FILTER P166136</v>
          </cell>
          <cell r="I4059">
            <v>1</v>
          </cell>
          <cell r="J4059" t="str">
            <v>EA </v>
          </cell>
          <cell r="K4059">
            <v>2535</v>
          </cell>
          <cell r="L4059">
            <v>2535</v>
          </cell>
        </row>
        <row r="4060">
          <cell r="D4060">
            <v>3297619</v>
          </cell>
          <cell r="E4060" t="str">
            <v>AA0127</v>
          </cell>
          <cell r="F4060"/>
          <cell r="G4060" t="str">
            <v>4110189485</v>
          </cell>
          <cell r="H4060" t="str">
            <v>BOLT PTC P/N 3009</v>
          </cell>
          <cell r="I4060">
            <v>200</v>
          </cell>
          <cell r="J4060" t="str">
            <v>EA</v>
          </cell>
          <cell r="K4060">
            <v>50000</v>
          </cell>
          <cell r="L4060">
            <v>250</v>
          </cell>
        </row>
        <row r="4061">
          <cell r="D4061">
            <v>3297619</v>
          </cell>
          <cell r="E4061" t="str">
            <v>AA0128</v>
          </cell>
          <cell r="F4061"/>
          <cell r="G4061" t="str">
            <v>4110189485</v>
          </cell>
          <cell r="H4061" t="str">
            <v>BOLT PTC P/N 3060</v>
          </cell>
          <cell r="I4061">
            <v>200</v>
          </cell>
          <cell r="J4061" t="str">
            <v>EA</v>
          </cell>
          <cell r="K4061">
            <v>56000</v>
          </cell>
          <cell r="L4061">
            <v>280</v>
          </cell>
        </row>
        <row r="4062">
          <cell r="D4062">
            <v>3297625</v>
          </cell>
          <cell r="E4062" t="str">
            <v>AA1074</v>
          </cell>
          <cell r="F4062"/>
          <cell r="G4062" t="str">
            <v>4150339502</v>
          </cell>
          <cell r="H4062" t="str">
            <v>จาระบี EP2 LITHIUM COMPLEX NLGI2</v>
          </cell>
          <cell r="I4062">
            <v>5</v>
          </cell>
          <cell r="J4062" t="str">
            <v>DR</v>
          </cell>
          <cell r="K4062">
            <v>25915</v>
          </cell>
          <cell r="L4062">
            <v>5183</v>
          </cell>
        </row>
        <row r="4063">
          <cell r="D4063">
            <v>3297786</v>
          </cell>
          <cell r="E4063" t="str">
            <v>AA0723</v>
          </cell>
          <cell r="F4063"/>
          <cell r="G4063">
            <v>4150339551</v>
          </cell>
          <cell r="H4063" t="str">
            <v>PARKING BRAKE CARRIER P/N 244W751</v>
          </cell>
          <cell r="I4063">
            <v>4</v>
          </cell>
          <cell r="J4063" t="str">
            <v>EA </v>
          </cell>
          <cell r="K4063">
            <v>20800</v>
          </cell>
          <cell r="L4063">
            <v>5200</v>
          </cell>
        </row>
        <row r="4064">
          <cell r="D4064">
            <v>3297787</v>
          </cell>
          <cell r="E4064" t="str">
            <v>AA0723</v>
          </cell>
          <cell r="F4064"/>
          <cell r="G4064">
            <v>4150339551</v>
          </cell>
          <cell r="H4064" t="str">
            <v>PARKING BRAKE CARRIER P/N 244W751</v>
          </cell>
          <cell r="I4064">
            <v>4</v>
          </cell>
          <cell r="J4064" t="str">
            <v>EA</v>
          </cell>
          <cell r="K4064">
            <v>20800</v>
          </cell>
          <cell r="L4064">
            <v>5200</v>
          </cell>
        </row>
        <row r="4065">
          <cell r="D4065">
            <v>3297788</v>
          </cell>
          <cell r="E4065" t="str">
            <v>AA0723</v>
          </cell>
          <cell r="F4065"/>
          <cell r="G4065">
            <v>4150339551</v>
          </cell>
          <cell r="H4065" t="str">
            <v>PARKING BRAKE CARRIER P/N 244W751</v>
          </cell>
          <cell r="I4065">
            <v>4</v>
          </cell>
          <cell r="J4065" t="str">
            <v>EA</v>
          </cell>
          <cell r="K4065">
            <v>20800</v>
          </cell>
          <cell r="L4065">
            <v>5200</v>
          </cell>
        </row>
        <row r="4066">
          <cell r="D4066">
            <v>3297789</v>
          </cell>
          <cell r="E4066" t="str">
            <v>AA0723</v>
          </cell>
          <cell r="F4066"/>
          <cell r="G4066">
            <v>4150339551</v>
          </cell>
          <cell r="H4066" t="str">
            <v>PARKING BRAKE CARRIER P/N 244W751</v>
          </cell>
          <cell r="I4066">
            <v>4</v>
          </cell>
          <cell r="J4066" t="str">
            <v>EA</v>
          </cell>
          <cell r="K4066">
            <v>20800</v>
          </cell>
          <cell r="L4066">
            <v>5200</v>
          </cell>
        </row>
        <row r="4067">
          <cell r="D4067">
            <v>3300109</v>
          </cell>
          <cell r="E4067" t="str">
            <v>AA1072</v>
          </cell>
          <cell r="F4067"/>
          <cell r="G4067" t="str">
            <v>4150339839</v>
          </cell>
          <cell r="H4067" t="str">
            <v>ขั้วแบตเตอรี่ทองเหลืองทรงยาว</v>
          </cell>
          <cell r="I4067">
            <v>120</v>
          </cell>
          <cell r="J4067" t="str">
            <v>SE</v>
          </cell>
          <cell r="K4067">
            <v>52800</v>
          </cell>
          <cell r="L4067">
            <v>440</v>
          </cell>
        </row>
        <row r="4068">
          <cell r="D4068">
            <v>3300287</v>
          </cell>
          <cell r="E4068" t="str">
            <v>AA1133</v>
          </cell>
          <cell r="F4068"/>
          <cell r="G4068" t="str">
            <v>4150339557</v>
          </cell>
          <cell r="H4068" t="str">
            <v>ฟิวส์หลอดแก้ว ขนาด 3A 20MM.</v>
          </cell>
          <cell r="I4068">
            <v>20</v>
          </cell>
          <cell r="J4068" t="str">
            <v>PK</v>
          </cell>
          <cell r="K4068">
            <v>800</v>
          </cell>
          <cell r="L4068">
            <v>40</v>
          </cell>
        </row>
        <row r="4069">
          <cell r="D4069">
            <v>3300828</v>
          </cell>
          <cell r="E4069">
            <v>3000008534</v>
          </cell>
          <cell r="F4069">
            <v>3000008534</v>
          </cell>
          <cell r="G4069"/>
          <cell r="H4069" t="str">
            <v>SOLVENT PRINT CIRCUIT BROAD SPRAY &gt;15OZ</v>
          </cell>
          <cell r="I4069">
            <v>10</v>
          </cell>
          <cell r="J4069" t="str">
            <v>CN</v>
          </cell>
          <cell r="K4069">
            <v>2800</v>
          </cell>
          <cell r="L4069">
            <v>280</v>
          </cell>
        </row>
        <row r="4070">
          <cell r="D4070">
            <v>3300828</v>
          </cell>
          <cell r="E4070">
            <v>3000008916</v>
          </cell>
          <cell r="F4070">
            <v>3000008916</v>
          </cell>
          <cell r="G4070"/>
          <cell r="H4070" t="str">
            <v>TUBE METALLIC 1X1X0.072INX6MR</v>
          </cell>
          <cell r="I4070">
            <v>5</v>
          </cell>
          <cell r="J4070" t="str">
            <v>EA</v>
          </cell>
          <cell r="K4070">
            <v>1150</v>
          </cell>
          <cell r="L4070">
            <v>230</v>
          </cell>
        </row>
        <row r="4071">
          <cell r="D4071">
            <v>3300828</v>
          </cell>
          <cell r="E4071">
            <v>3000039095</v>
          </cell>
          <cell r="F4071">
            <v>3000039095</v>
          </cell>
          <cell r="G4071"/>
          <cell r="H4071" t="str">
            <v>VBELT FIG4.36 P874 ISUZU 8979108680</v>
          </cell>
          <cell r="I4071">
            <v>1</v>
          </cell>
          <cell r="J4071" t="str">
            <v>SE</v>
          </cell>
          <cell r="K4071">
            <v>308</v>
          </cell>
          <cell r="L4071">
            <v>308</v>
          </cell>
        </row>
        <row r="4072">
          <cell r="D4072">
            <v>3300835</v>
          </cell>
          <cell r="E4072">
            <v>1000103062</v>
          </cell>
          <cell r="F4072">
            <v>1000103062</v>
          </cell>
          <cell r="G4072"/>
          <cell r="H4072" t="str">
            <v>BRAKE RETURN FILTER RHR850G20V</v>
          </cell>
          <cell r="I4072">
            <v>1</v>
          </cell>
          <cell r="J4072" t="str">
            <v>EA</v>
          </cell>
          <cell r="K4072">
            <v>6979.4</v>
          </cell>
          <cell r="L4072">
            <v>6979.4</v>
          </cell>
        </row>
        <row r="4073">
          <cell r="D4073">
            <v>3300835</v>
          </cell>
          <cell r="E4073">
            <v>1000103061</v>
          </cell>
          <cell r="F4073">
            <v>1000103061</v>
          </cell>
          <cell r="G4073"/>
          <cell r="H4073" t="str">
            <v>HYDRAULIC HIGH PRESSURE FILTER C713G10</v>
          </cell>
          <cell r="I4073">
            <v>1</v>
          </cell>
          <cell r="J4073" t="str">
            <v>EA</v>
          </cell>
          <cell r="K4073">
            <v>11181.82</v>
          </cell>
          <cell r="L4073">
            <v>11181.82</v>
          </cell>
        </row>
        <row r="4074">
          <cell r="D4074">
            <v>3300835</v>
          </cell>
          <cell r="E4074">
            <v>1000103061</v>
          </cell>
          <cell r="F4074">
            <v>1000103061</v>
          </cell>
          <cell r="G4074"/>
          <cell r="H4074" t="str">
            <v>HYDRAULIC HIGH PRESSURE FILTER C713G10</v>
          </cell>
          <cell r="I4074">
            <v>1</v>
          </cell>
          <cell r="J4074" t="str">
            <v>EA</v>
          </cell>
          <cell r="K4074">
            <v>11215.84</v>
          </cell>
          <cell r="L4074">
            <v>11215.84</v>
          </cell>
        </row>
        <row r="4075">
          <cell r="D4075">
            <v>3300835</v>
          </cell>
          <cell r="E4075">
            <v>1000103063</v>
          </cell>
          <cell r="F4075">
            <v>1000103063</v>
          </cell>
          <cell r="G4075"/>
          <cell r="H4075" t="str">
            <v>HYDRAULIC RETURN FILTER XR630G25V</v>
          </cell>
          <cell r="I4075">
            <v>1</v>
          </cell>
          <cell r="J4075" t="str">
            <v>EA</v>
          </cell>
          <cell r="K4075">
            <v>6974.95</v>
          </cell>
          <cell r="L4075">
            <v>6974.95</v>
          </cell>
        </row>
        <row r="4076">
          <cell r="D4076">
            <v>3300841</v>
          </cell>
          <cell r="E4076">
            <v>1000103062</v>
          </cell>
          <cell r="F4076">
            <v>1000103062</v>
          </cell>
          <cell r="G4076"/>
          <cell r="H4076" t="str">
            <v>BRAKE RETURN FILTER RHR850G20V</v>
          </cell>
          <cell r="I4076">
            <v>1</v>
          </cell>
          <cell r="J4076" t="str">
            <v>EA</v>
          </cell>
          <cell r="K4076">
            <v>6979.41</v>
          </cell>
          <cell r="L4076">
            <v>6979.41</v>
          </cell>
        </row>
        <row r="4077">
          <cell r="D4077">
            <v>3300841</v>
          </cell>
          <cell r="E4077">
            <v>1000103061</v>
          </cell>
          <cell r="F4077">
            <v>1000103061</v>
          </cell>
          <cell r="G4077"/>
          <cell r="H4077" t="str">
            <v>HYDRAULIC HIGH PRESSURE FILTER C713G10</v>
          </cell>
          <cell r="I4077">
            <v>2</v>
          </cell>
          <cell r="J4077" t="str">
            <v>EA</v>
          </cell>
          <cell r="K4077">
            <v>22363.64</v>
          </cell>
          <cell r="L4077">
            <v>11181.82</v>
          </cell>
        </row>
        <row r="4078">
          <cell r="D4078">
            <v>3300841</v>
          </cell>
          <cell r="E4078">
            <v>1000103063</v>
          </cell>
          <cell r="F4078">
            <v>1000103063</v>
          </cell>
          <cell r="G4078"/>
          <cell r="H4078" t="str">
            <v>HYDRAULIC RETURN FILTER XR630G25V</v>
          </cell>
          <cell r="I4078">
            <v>1</v>
          </cell>
          <cell r="J4078" t="str">
            <v>EA</v>
          </cell>
          <cell r="K4078">
            <v>6974.95</v>
          </cell>
          <cell r="L4078">
            <v>6974.95</v>
          </cell>
        </row>
        <row r="4079">
          <cell r="D4079">
            <v>3301037</v>
          </cell>
          <cell r="E4079" t="str">
            <v>AA0150</v>
          </cell>
          <cell r="F4079"/>
          <cell r="G4079">
            <v>4110189930</v>
          </cell>
          <cell r="H4079" t="str">
            <v>CAB HARNESS P/N 953-EG-02651</v>
          </cell>
          <cell r="I4079">
            <v>1</v>
          </cell>
          <cell r="J4079" t="str">
            <v>EA</v>
          </cell>
          <cell r="K4079">
            <v>38500</v>
          </cell>
          <cell r="L4079">
            <v>38500</v>
          </cell>
        </row>
        <row r="4080">
          <cell r="D4080">
            <v>3301037</v>
          </cell>
          <cell r="E4080" t="str">
            <v>AA0212</v>
          </cell>
          <cell r="F4080"/>
          <cell r="G4080">
            <v>4110189930</v>
          </cell>
          <cell r="H4080" t="str">
            <v>DIFFERENTIAL VALVE P/N 953-EG-02668</v>
          </cell>
          <cell r="I4080">
            <v>1</v>
          </cell>
          <cell r="J4080" t="str">
            <v>EA</v>
          </cell>
          <cell r="K4080">
            <v>29800</v>
          </cell>
          <cell r="L4080">
            <v>29800</v>
          </cell>
        </row>
        <row r="4081">
          <cell r="D4081">
            <v>3301037</v>
          </cell>
          <cell r="E4081" t="str">
            <v>AA0246</v>
          </cell>
          <cell r="F4081"/>
          <cell r="G4081">
            <v>4110189930</v>
          </cell>
          <cell r="H4081" t="str">
            <v>ELECTRONIC CONTROL UNIT P/N 953-EG-02602</v>
          </cell>
          <cell r="I4081">
            <v>1</v>
          </cell>
          <cell r="J4081" t="str">
            <v>EA</v>
          </cell>
          <cell r="K4081">
            <v>72000</v>
          </cell>
          <cell r="L4081">
            <v>72000</v>
          </cell>
        </row>
        <row r="4082">
          <cell r="D4082">
            <v>3301037</v>
          </cell>
          <cell r="E4082" t="str">
            <v>AA0350</v>
          </cell>
          <cell r="F4082"/>
          <cell r="G4082">
            <v>4110189930</v>
          </cell>
          <cell r="H4082" t="str">
            <v>FRAME HARNESS P/N 953-EG-02643</v>
          </cell>
          <cell r="I4082">
            <v>1</v>
          </cell>
          <cell r="J4082" t="str">
            <v>EA</v>
          </cell>
          <cell r="K4082">
            <v>38500</v>
          </cell>
          <cell r="L4082">
            <v>38500</v>
          </cell>
        </row>
        <row r="4083">
          <cell r="D4083">
            <v>3301037</v>
          </cell>
          <cell r="E4083" t="str">
            <v>AA0538</v>
          </cell>
          <cell r="F4083"/>
          <cell r="G4083">
            <v>4110189930</v>
          </cell>
          <cell r="H4083" t="str">
            <v>MODULATOR VALVE (REAR) P/N 953-EG-02619</v>
          </cell>
          <cell r="I4083">
            <v>3</v>
          </cell>
          <cell r="J4083" t="str">
            <v>EA</v>
          </cell>
          <cell r="K4083">
            <v>34500</v>
          </cell>
          <cell r="L4083">
            <v>11500</v>
          </cell>
        </row>
        <row r="4084">
          <cell r="D4084">
            <v>3301037</v>
          </cell>
          <cell r="E4084" t="str">
            <v>AA0872</v>
          </cell>
          <cell r="F4084"/>
          <cell r="G4084">
            <v>4110189930</v>
          </cell>
          <cell r="H4084" t="str">
            <v>SENSOR BUSHING P/N 953-EG-02635</v>
          </cell>
          <cell r="I4084">
            <v>4</v>
          </cell>
          <cell r="J4084" t="str">
            <v>EA</v>
          </cell>
          <cell r="K4084">
            <v>6000</v>
          </cell>
          <cell r="L4084">
            <v>1500</v>
          </cell>
        </row>
        <row r="4085">
          <cell r="D4085">
            <v>3301037</v>
          </cell>
          <cell r="E4085" t="str">
            <v>AA0874</v>
          </cell>
          <cell r="F4085"/>
          <cell r="G4085">
            <v>4110189930</v>
          </cell>
          <cell r="H4085" t="str">
            <v>SENSOR P/N 953-EG-02627</v>
          </cell>
          <cell r="I4085">
            <v>4</v>
          </cell>
          <cell r="J4085" t="str">
            <v>EA</v>
          </cell>
          <cell r="K4085">
            <v>55600</v>
          </cell>
          <cell r="L4085">
            <v>13900</v>
          </cell>
        </row>
        <row r="4086">
          <cell r="D4086">
            <v>3301044</v>
          </cell>
          <cell r="E4086" t="str">
            <v>AA0212</v>
          </cell>
          <cell r="F4086"/>
          <cell r="G4086">
            <v>4110189930</v>
          </cell>
          <cell r="H4086" t="str">
            <v>DIFFERENTIAL VALVE P/N 953-EG-02668</v>
          </cell>
          <cell r="I4086">
            <v>1</v>
          </cell>
          <cell r="J4086" t="str">
            <v>EA</v>
          </cell>
          <cell r="K4086">
            <v>29800</v>
          </cell>
          <cell r="L4086">
            <v>29800</v>
          </cell>
        </row>
        <row r="4087">
          <cell r="D4087">
            <v>3301044</v>
          </cell>
          <cell r="E4087" t="str">
            <v>AA0246</v>
          </cell>
          <cell r="F4087"/>
          <cell r="G4087">
            <v>4110189930</v>
          </cell>
          <cell r="H4087" t="str">
            <v>ELECTRONIC CONTROL UNIT P/N 953-EG-02602</v>
          </cell>
          <cell r="I4087">
            <v>1</v>
          </cell>
          <cell r="J4087" t="str">
            <v>EA</v>
          </cell>
          <cell r="K4087">
            <v>72000</v>
          </cell>
          <cell r="L4087">
            <v>72000</v>
          </cell>
        </row>
        <row r="4088">
          <cell r="D4088">
            <v>3301044</v>
          </cell>
          <cell r="E4088" t="str">
            <v>AA0538</v>
          </cell>
          <cell r="F4088"/>
          <cell r="G4088">
            <v>4110189930</v>
          </cell>
          <cell r="H4088" t="str">
            <v>MODULATOR VALVE (REAR) P/N 953-EG-02619</v>
          </cell>
          <cell r="I4088">
            <v>3</v>
          </cell>
          <cell r="J4088" t="str">
            <v>EA</v>
          </cell>
          <cell r="K4088">
            <v>34500</v>
          </cell>
          <cell r="L4088">
            <v>11500</v>
          </cell>
        </row>
        <row r="4089">
          <cell r="D4089">
            <v>3301044</v>
          </cell>
          <cell r="E4089" t="str">
            <v>AA0874</v>
          </cell>
          <cell r="F4089"/>
          <cell r="G4089">
            <v>4110189930</v>
          </cell>
          <cell r="H4089" t="str">
            <v>SENSOR P/N 953-EG-02627</v>
          </cell>
          <cell r="I4089">
            <v>4</v>
          </cell>
          <cell r="J4089" t="str">
            <v>EA</v>
          </cell>
          <cell r="K4089">
            <v>55600</v>
          </cell>
          <cell r="L4089">
            <v>13900</v>
          </cell>
        </row>
        <row r="4090">
          <cell r="D4090">
            <v>3301198</v>
          </cell>
          <cell r="E4090" t="str">
            <v>AA0403</v>
          </cell>
          <cell r="F4090"/>
          <cell r="G4090">
            <v>4150339867</v>
          </cell>
          <cell r="H4090" t="str">
            <v>HAND CONTROL VALVE P/N 950-AS-02536</v>
          </cell>
          <cell r="I4090">
            <v>3</v>
          </cell>
          <cell r="J4090" t="str">
            <v>EA</v>
          </cell>
          <cell r="K4090">
            <v>8670</v>
          </cell>
          <cell r="L4090">
            <v>2890</v>
          </cell>
        </row>
        <row r="4091">
          <cell r="D4091">
            <v>3301200</v>
          </cell>
          <cell r="E4091" t="str">
            <v>AA0403</v>
          </cell>
          <cell r="F4091"/>
          <cell r="G4091">
            <v>4150339867</v>
          </cell>
          <cell r="H4091" t="str">
            <v>HAND CONTROL VALVE P/N 950-AS-02536</v>
          </cell>
          <cell r="I4091">
            <v>3</v>
          </cell>
          <cell r="J4091" t="str">
            <v>EA</v>
          </cell>
          <cell r="K4091">
            <v>8670</v>
          </cell>
          <cell r="L4091">
            <v>2890</v>
          </cell>
        </row>
        <row r="4092">
          <cell r="D4092">
            <v>3301201</v>
          </cell>
          <cell r="E4092" t="str">
            <v>AA0403</v>
          </cell>
          <cell r="F4092"/>
          <cell r="G4092">
            <v>4150339867</v>
          </cell>
          <cell r="H4092" t="str">
            <v>HAND CONTROL VALVE P/N 950-AS-02536</v>
          </cell>
          <cell r="I4092">
            <v>3</v>
          </cell>
          <cell r="J4092" t="str">
            <v>EA</v>
          </cell>
          <cell r="K4092">
            <v>8670</v>
          </cell>
          <cell r="L4092">
            <v>2890</v>
          </cell>
        </row>
        <row r="4093">
          <cell r="D4093">
            <v>3301205</v>
          </cell>
          <cell r="E4093" t="str">
            <v>AA0403</v>
          </cell>
          <cell r="F4093"/>
          <cell r="G4093">
            <v>4150339867</v>
          </cell>
          <cell r="H4093" t="str">
            <v>HAND CONTROL VALVE P/N 950-AS-02536</v>
          </cell>
          <cell r="I4093">
            <v>3</v>
          </cell>
          <cell r="J4093" t="str">
            <v>EA</v>
          </cell>
          <cell r="K4093">
            <v>8670</v>
          </cell>
          <cell r="L4093">
            <v>2890</v>
          </cell>
        </row>
        <row r="4094">
          <cell r="D4094">
            <v>3301206</v>
          </cell>
          <cell r="E4094" t="str">
            <v>AA0403</v>
          </cell>
          <cell r="F4094"/>
          <cell r="G4094">
            <v>4150339867</v>
          </cell>
          <cell r="H4094" t="str">
            <v>HAND CONTROL VALVE P/N 950-AS-02536</v>
          </cell>
          <cell r="I4094">
            <v>3</v>
          </cell>
          <cell r="J4094" t="str">
            <v>EA</v>
          </cell>
          <cell r="K4094">
            <v>8670</v>
          </cell>
          <cell r="L4094">
            <v>2890</v>
          </cell>
        </row>
        <row r="4095">
          <cell r="D4095">
            <v>3301208</v>
          </cell>
          <cell r="E4095" t="str">
            <v>AA0403</v>
          </cell>
          <cell r="F4095"/>
          <cell r="G4095">
            <v>4150339867</v>
          </cell>
          <cell r="H4095" t="str">
            <v>HAND CONTROL VALVE P/N 950-AS-02536</v>
          </cell>
          <cell r="I4095">
            <v>3</v>
          </cell>
          <cell r="J4095" t="str">
            <v>EA</v>
          </cell>
          <cell r="K4095">
            <v>8670</v>
          </cell>
          <cell r="L4095">
            <v>2890</v>
          </cell>
        </row>
        <row r="4096">
          <cell r="D4096">
            <v>3301209</v>
          </cell>
          <cell r="E4096" t="str">
            <v>AA0403</v>
          </cell>
          <cell r="F4096"/>
          <cell r="G4096">
            <v>4150339867</v>
          </cell>
          <cell r="H4096" t="str">
            <v>HAND CONTROL VALVE P/N 950-AS-02536</v>
          </cell>
          <cell r="I4096">
            <v>3</v>
          </cell>
          <cell r="J4096" t="str">
            <v>EA</v>
          </cell>
          <cell r="K4096">
            <v>8670</v>
          </cell>
          <cell r="L4096">
            <v>2890</v>
          </cell>
        </row>
        <row r="4097">
          <cell r="D4097">
            <v>3303298</v>
          </cell>
          <cell r="E4097" t="str">
            <v>AA0003</v>
          </cell>
          <cell r="F4097"/>
          <cell r="G4097" t="str">
            <v>4150340359</v>
          </cell>
          <cell r="H4097" t="str">
            <v>ADAPTER “AMPHENOL” P/N MS3102R-10SL-3P</v>
          </cell>
          <cell r="I4097">
            <v>2</v>
          </cell>
          <cell r="J4097" t="str">
            <v>EA</v>
          </cell>
          <cell r="K4097">
            <v>5600</v>
          </cell>
          <cell r="L4097">
            <v>2800</v>
          </cell>
        </row>
        <row r="4098">
          <cell r="D4098">
            <v>3303298</v>
          </cell>
          <cell r="E4098" t="str">
            <v>AA0544</v>
          </cell>
          <cell r="F4098"/>
          <cell r="G4098" t="str">
            <v>4150340359</v>
          </cell>
          <cell r="H4098" t="str">
            <v>NON RETURN VALVE P/N 53762</v>
          </cell>
          <cell r="I4098">
            <v>2</v>
          </cell>
          <cell r="J4098" t="str">
            <v>EA</v>
          </cell>
          <cell r="K4098">
            <v>5160</v>
          </cell>
          <cell r="L4098">
            <v>2580</v>
          </cell>
        </row>
        <row r="4099">
          <cell r="D4099">
            <v>3303298</v>
          </cell>
          <cell r="E4099" t="str">
            <v>AA0777</v>
          </cell>
          <cell r="F4099"/>
          <cell r="G4099" t="str">
            <v>4150340359</v>
          </cell>
          <cell r="H4099" t="str">
            <v>PLUNGER “SE” P/N 54683</v>
          </cell>
          <cell r="I4099">
            <v>2</v>
          </cell>
          <cell r="J4099" t="str">
            <v>EA</v>
          </cell>
          <cell r="K4099">
            <v>7800</v>
          </cell>
          <cell r="L4099">
            <v>3900</v>
          </cell>
        </row>
        <row r="4100">
          <cell r="D4100">
            <v>3303299</v>
          </cell>
          <cell r="E4100" t="str">
            <v>AA0003</v>
          </cell>
          <cell r="F4100"/>
          <cell r="G4100">
            <v>4150340359</v>
          </cell>
          <cell r="H4100" t="str">
            <v>ADAPTER “AMPHENOL” P/N MS3102R-10SL-3P</v>
          </cell>
          <cell r="I4100">
            <v>2</v>
          </cell>
          <cell r="J4100" t="str">
            <v>EA</v>
          </cell>
          <cell r="K4100">
            <v>5600</v>
          </cell>
          <cell r="L4100">
            <v>2800</v>
          </cell>
        </row>
        <row r="4101">
          <cell r="D4101">
            <v>3303299</v>
          </cell>
          <cell r="E4101" t="str">
            <v>AA0544</v>
          </cell>
          <cell r="F4101"/>
          <cell r="G4101">
            <v>4150340359</v>
          </cell>
          <cell r="H4101" t="str">
            <v>NON RETURN VALVE P/N 53762</v>
          </cell>
          <cell r="I4101">
            <v>2</v>
          </cell>
          <cell r="J4101" t="str">
            <v>EA</v>
          </cell>
          <cell r="K4101">
            <v>5160</v>
          </cell>
          <cell r="L4101">
            <v>2580</v>
          </cell>
        </row>
        <row r="4102">
          <cell r="D4102">
            <v>3303299</v>
          </cell>
          <cell r="E4102" t="str">
            <v>AA0777</v>
          </cell>
          <cell r="F4102"/>
          <cell r="G4102">
            <v>4150340359</v>
          </cell>
          <cell r="H4102" t="str">
            <v>PLUNGER “SE” P/N 54683</v>
          </cell>
          <cell r="I4102">
            <v>2</v>
          </cell>
          <cell r="J4102" t="str">
            <v>EA</v>
          </cell>
          <cell r="K4102">
            <v>7800</v>
          </cell>
          <cell r="L4102">
            <v>3900</v>
          </cell>
        </row>
        <row r="4103">
          <cell r="D4103">
            <v>3303300</v>
          </cell>
          <cell r="E4103" t="str">
            <v>AA0003</v>
          </cell>
          <cell r="F4103"/>
          <cell r="G4103">
            <v>4150340359</v>
          </cell>
          <cell r="H4103" t="str">
            <v>ADAPTER “AMPHENOL” P/N MS3102R-10SL-3P</v>
          </cell>
          <cell r="I4103">
            <v>2</v>
          </cell>
          <cell r="J4103" t="str">
            <v>EA</v>
          </cell>
          <cell r="K4103">
            <v>5600</v>
          </cell>
          <cell r="L4103">
            <v>2800</v>
          </cell>
        </row>
        <row r="4104">
          <cell r="D4104">
            <v>3303300</v>
          </cell>
          <cell r="E4104" t="str">
            <v>AA0544</v>
          </cell>
          <cell r="F4104"/>
          <cell r="G4104">
            <v>4150340359</v>
          </cell>
          <cell r="H4104" t="str">
            <v>NON RETURN VALVE P/N 53762</v>
          </cell>
          <cell r="I4104">
            <v>2</v>
          </cell>
          <cell r="J4104" t="str">
            <v>EA</v>
          </cell>
          <cell r="K4104">
            <v>5160</v>
          </cell>
          <cell r="L4104">
            <v>2580</v>
          </cell>
        </row>
        <row r="4105">
          <cell r="D4105">
            <v>3303300</v>
          </cell>
          <cell r="E4105" t="str">
            <v>AA0777</v>
          </cell>
          <cell r="F4105"/>
          <cell r="G4105">
            <v>4150340359</v>
          </cell>
          <cell r="H4105" t="str">
            <v>PLUNGER “SE” P/N 54683</v>
          </cell>
          <cell r="I4105">
            <v>2</v>
          </cell>
          <cell r="J4105" t="str">
            <v>EA</v>
          </cell>
          <cell r="K4105">
            <v>7800</v>
          </cell>
          <cell r="L4105">
            <v>3900</v>
          </cell>
        </row>
        <row r="4106">
          <cell r="D4106">
            <v>3303301</v>
          </cell>
          <cell r="E4106" t="str">
            <v>AA0003</v>
          </cell>
          <cell r="F4106"/>
          <cell r="G4106">
            <v>4150340359</v>
          </cell>
          <cell r="H4106" t="str">
            <v>ADAPTER “AMPHENOL” P/N MS3102R-10SL-3P</v>
          </cell>
          <cell r="I4106">
            <v>2</v>
          </cell>
          <cell r="J4106" t="str">
            <v>EA</v>
          </cell>
          <cell r="K4106">
            <v>5600</v>
          </cell>
          <cell r="L4106">
            <v>2800</v>
          </cell>
        </row>
        <row r="4107">
          <cell r="D4107">
            <v>3303301</v>
          </cell>
          <cell r="E4107" t="str">
            <v>AA0544</v>
          </cell>
          <cell r="F4107"/>
          <cell r="G4107">
            <v>4150340359</v>
          </cell>
          <cell r="H4107" t="str">
            <v>NON RETURN VALVE P/N 53762</v>
          </cell>
          <cell r="I4107">
            <v>2</v>
          </cell>
          <cell r="J4107" t="str">
            <v>EA</v>
          </cell>
          <cell r="K4107">
            <v>5160</v>
          </cell>
          <cell r="L4107">
            <v>2580</v>
          </cell>
        </row>
        <row r="4108">
          <cell r="D4108">
            <v>3303301</v>
          </cell>
          <cell r="E4108" t="str">
            <v>AA0777</v>
          </cell>
          <cell r="F4108"/>
          <cell r="G4108">
            <v>4150340359</v>
          </cell>
          <cell r="H4108" t="str">
            <v>PLUNGER “SE” P/N 54683</v>
          </cell>
          <cell r="I4108">
            <v>2</v>
          </cell>
          <cell r="J4108" t="str">
            <v>EA</v>
          </cell>
          <cell r="K4108">
            <v>7800</v>
          </cell>
          <cell r="L4108">
            <v>3900</v>
          </cell>
        </row>
        <row r="4109">
          <cell r="D4109">
            <v>3303302</v>
          </cell>
          <cell r="E4109" t="str">
            <v>AA0003</v>
          </cell>
          <cell r="F4109"/>
          <cell r="G4109">
            <v>4150340359</v>
          </cell>
          <cell r="H4109" t="str">
            <v>ADAPTER “AMPHENOL” P/N MS3102R-10SL-3P</v>
          </cell>
          <cell r="I4109">
            <v>2</v>
          </cell>
          <cell r="J4109" t="str">
            <v>EA</v>
          </cell>
          <cell r="K4109">
            <v>5600</v>
          </cell>
          <cell r="L4109">
            <v>2800</v>
          </cell>
        </row>
        <row r="4110">
          <cell r="D4110">
            <v>3303302</v>
          </cell>
          <cell r="E4110" t="str">
            <v>AA0544</v>
          </cell>
          <cell r="F4110"/>
          <cell r="G4110">
            <v>4150340359</v>
          </cell>
          <cell r="H4110" t="str">
            <v>NON RETURN VALVE P/N 53762</v>
          </cell>
          <cell r="I4110">
            <v>2</v>
          </cell>
          <cell r="J4110" t="str">
            <v>EA</v>
          </cell>
          <cell r="K4110">
            <v>5160</v>
          </cell>
          <cell r="L4110">
            <v>2580</v>
          </cell>
        </row>
        <row r="4111">
          <cell r="D4111">
            <v>3303302</v>
          </cell>
          <cell r="E4111" t="str">
            <v>AA0777</v>
          </cell>
          <cell r="F4111"/>
          <cell r="G4111">
            <v>4150340359</v>
          </cell>
          <cell r="H4111" t="str">
            <v>PLUNGER “SE” P/N 54683</v>
          </cell>
          <cell r="I4111">
            <v>2</v>
          </cell>
          <cell r="J4111" t="str">
            <v>EA</v>
          </cell>
          <cell r="K4111">
            <v>7800</v>
          </cell>
          <cell r="L4111">
            <v>3900</v>
          </cell>
        </row>
        <row r="4112">
          <cell r="D4112">
            <v>3303342</v>
          </cell>
          <cell r="E4112" t="str">
            <v>AA0220</v>
          </cell>
          <cell r="F4112"/>
          <cell r="G4112" t="str">
            <v>5110011374</v>
          </cell>
          <cell r="H4112" t="str">
            <v>DISC CLUTCH 1&amp;2 TRANSMISSION</v>
          </cell>
          <cell r="I4112">
            <v>15</v>
          </cell>
          <cell r="J4112" t="str">
            <v>EA</v>
          </cell>
          <cell r="K4112">
            <v>122550</v>
          </cell>
          <cell r="L4112">
            <v>8170</v>
          </cell>
        </row>
        <row r="4113">
          <cell r="D4113">
            <v>3303342</v>
          </cell>
          <cell r="E4113" t="str">
            <v>AA0220</v>
          </cell>
          <cell r="F4113"/>
          <cell r="G4113" t="str">
            <v>5110011374</v>
          </cell>
          <cell r="H4113" t="str">
            <v>DISC CLUTCH 1&amp;2 TRANSMISSION</v>
          </cell>
          <cell r="I4113">
            <v>20</v>
          </cell>
          <cell r="J4113" t="str">
            <v>EA</v>
          </cell>
          <cell r="K4113">
            <v>163400</v>
          </cell>
          <cell r="L4113">
            <v>8170</v>
          </cell>
        </row>
        <row r="4114">
          <cell r="D4114">
            <v>3303342</v>
          </cell>
          <cell r="E4114" t="str">
            <v>AA0220</v>
          </cell>
          <cell r="F4114"/>
          <cell r="G4114" t="str">
            <v>5110011374</v>
          </cell>
          <cell r="H4114" t="str">
            <v>DISC CLUTCH 1&amp;2 TRANSMISSION</v>
          </cell>
          <cell r="I4114">
            <v>25</v>
          </cell>
          <cell r="J4114" t="str">
            <v>EA</v>
          </cell>
          <cell r="K4114">
            <v>204250</v>
          </cell>
          <cell r="L4114">
            <v>8170</v>
          </cell>
        </row>
        <row r="4115">
          <cell r="D4115">
            <v>3303342</v>
          </cell>
          <cell r="E4115" t="str">
            <v>AA0220</v>
          </cell>
          <cell r="F4115"/>
          <cell r="G4115" t="str">
            <v>5110011374</v>
          </cell>
          <cell r="H4115" t="str">
            <v>DISC CLUTCH 1&amp;2 TRANSMISSION</v>
          </cell>
          <cell r="I4115">
            <v>26</v>
          </cell>
          <cell r="J4115" t="str">
            <v>EA</v>
          </cell>
          <cell r="K4115">
            <v>212420</v>
          </cell>
          <cell r="L4115">
            <v>8170</v>
          </cell>
        </row>
        <row r="4116">
          <cell r="D4116">
            <v>3303342</v>
          </cell>
          <cell r="E4116" t="str">
            <v>AA0220</v>
          </cell>
          <cell r="F4116"/>
          <cell r="G4116" t="str">
            <v>5110011374</v>
          </cell>
          <cell r="H4116" t="str">
            <v>DISC CLUTCH 1&amp;2 TRANSMISSION</v>
          </cell>
          <cell r="I4116">
            <v>30</v>
          </cell>
          <cell r="J4116" t="str">
            <v>EA</v>
          </cell>
          <cell r="K4116">
            <v>245100</v>
          </cell>
          <cell r="L4116">
            <v>8170</v>
          </cell>
        </row>
        <row r="4117">
          <cell r="D4117">
            <v>3303342</v>
          </cell>
          <cell r="E4117" t="str">
            <v>AA0220</v>
          </cell>
          <cell r="F4117"/>
          <cell r="G4117" t="str">
            <v>5110011374</v>
          </cell>
          <cell r="H4117" t="str">
            <v>DISC CLUTCH 1&amp;2 TRANSMISSION</v>
          </cell>
          <cell r="I4117">
            <v>34</v>
          </cell>
          <cell r="J4117" t="str">
            <v>EA</v>
          </cell>
          <cell r="K4117">
            <v>277780</v>
          </cell>
          <cell r="L4117">
            <v>8170</v>
          </cell>
        </row>
        <row r="4118">
          <cell r="D4118">
            <v>3303342</v>
          </cell>
          <cell r="E4118" t="str">
            <v>AA0221</v>
          </cell>
          <cell r="F4118"/>
          <cell r="G4118" t="str">
            <v>5110011374</v>
          </cell>
          <cell r="H4118" t="str">
            <v>DISC CLUTCH 3 TRANSMISSION</v>
          </cell>
          <cell r="I4118">
            <v>9</v>
          </cell>
          <cell r="J4118" t="str">
            <v>EA</v>
          </cell>
          <cell r="K4118">
            <v>74610</v>
          </cell>
          <cell r="L4118">
            <v>8290</v>
          </cell>
        </row>
        <row r="4119">
          <cell r="D4119">
            <v>3303342</v>
          </cell>
          <cell r="E4119" t="str">
            <v>AA0221</v>
          </cell>
          <cell r="F4119"/>
          <cell r="G4119" t="str">
            <v>5110011374</v>
          </cell>
          <cell r="H4119" t="str">
            <v>DISC CLUTCH 3 TRANSMISSION</v>
          </cell>
          <cell r="I4119">
            <v>10</v>
          </cell>
          <cell r="J4119" t="str">
            <v>EA</v>
          </cell>
          <cell r="K4119">
            <v>82900</v>
          </cell>
          <cell r="L4119">
            <v>8290</v>
          </cell>
        </row>
        <row r="4120">
          <cell r="D4120">
            <v>3303342</v>
          </cell>
          <cell r="E4120" t="str">
            <v>AA0221</v>
          </cell>
          <cell r="F4120"/>
          <cell r="G4120" t="str">
            <v>5110011374</v>
          </cell>
          <cell r="H4120" t="str">
            <v>DISC CLUTCH 3 TRANSMISSION</v>
          </cell>
          <cell r="I4120">
            <v>12</v>
          </cell>
          <cell r="J4120" t="str">
            <v>EA</v>
          </cell>
          <cell r="K4120">
            <v>99480</v>
          </cell>
          <cell r="L4120">
            <v>8290</v>
          </cell>
        </row>
        <row r="4121">
          <cell r="D4121">
            <v>3303342</v>
          </cell>
          <cell r="E4121" t="str">
            <v>AA0221</v>
          </cell>
          <cell r="F4121"/>
          <cell r="G4121" t="str">
            <v>5110011374</v>
          </cell>
          <cell r="H4121" t="str">
            <v>DISC CLUTCH 3 TRANSMISSION</v>
          </cell>
          <cell r="I4121">
            <v>15</v>
          </cell>
          <cell r="J4121" t="str">
            <v>EA</v>
          </cell>
          <cell r="K4121">
            <v>124350</v>
          </cell>
          <cell r="L4121">
            <v>8290</v>
          </cell>
        </row>
        <row r="4122">
          <cell r="D4122">
            <v>3303342</v>
          </cell>
          <cell r="E4122" t="str">
            <v>AA0221</v>
          </cell>
          <cell r="F4122"/>
          <cell r="G4122" t="str">
            <v>5110011374</v>
          </cell>
          <cell r="H4122" t="str">
            <v>DISC CLUTCH 3 TRANSMISSION</v>
          </cell>
          <cell r="I4122">
            <v>21</v>
          </cell>
          <cell r="J4122" t="str">
            <v>EA</v>
          </cell>
          <cell r="K4122">
            <v>174090</v>
          </cell>
          <cell r="L4122">
            <v>8290</v>
          </cell>
        </row>
        <row r="4123">
          <cell r="D4123">
            <v>3303342</v>
          </cell>
          <cell r="E4123" t="str">
            <v>AA0221</v>
          </cell>
          <cell r="F4123"/>
          <cell r="G4123" t="str">
            <v>5110011374</v>
          </cell>
          <cell r="H4123" t="str">
            <v>DISC CLUTCH 3 TRANSMISSION</v>
          </cell>
          <cell r="I4123">
            <v>23</v>
          </cell>
          <cell r="J4123" t="str">
            <v>EA</v>
          </cell>
          <cell r="K4123">
            <v>190670</v>
          </cell>
          <cell r="L4123">
            <v>8290</v>
          </cell>
        </row>
        <row r="4124">
          <cell r="D4124">
            <v>3303342</v>
          </cell>
          <cell r="E4124" t="str">
            <v>AA0222</v>
          </cell>
          <cell r="F4124"/>
          <cell r="G4124" t="str">
            <v>5110011374</v>
          </cell>
          <cell r="H4124" t="str">
            <v>DISC CLUTCH 4 LOW HIGH TRANSMISSION</v>
          </cell>
          <cell r="I4124">
            <v>20</v>
          </cell>
          <cell r="J4124" t="str">
            <v>EA</v>
          </cell>
          <cell r="K4124">
            <v>161800</v>
          </cell>
          <cell r="L4124">
            <v>8090</v>
          </cell>
        </row>
        <row r="4125">
          <cell r="D4125">
            <v>3303342</v>
          </cell>
          <cell r="E4125" t="str">
            <v>AA0222</v>
          </cell>
          <cell r="F4125"/>
          <cell r="G4125" t="str">
            <v>5110011374</v>
          </cell>
          <cell r="H4125" t="str">
            <v>DISC CLUTCH 4 LOW HIGH TRANSMISSION</v>
          </cell>
          <cell r="I4125">
            <v>30</v>
          </cell>
          <cell r="J4125" t="str">
            <v>EA</v>
          </cell>
          <cell r="K4125">
            <v>242700</v>
          </cell>
          <cell r="L4125">
            <v>8090</v>
          </cell>
        </row>
        <row r="4126">
          <cell r="D4126">
            <v>3303342</v>
          </cell>
          <cell r="E4126" t="str">
            <v>AA0222</v>
          </cell>
          <cell r="F4126"/>
          <cell r="G4126" t="str">
            <v>5110011374</v>
          </cell>
          <cell r="H4126" t="str">
            <v>DISC CLUTCH 4 LOW HIGH TRANSMISSION</v>
          </cell>
          <cell r="I4126">
            <v>40</v>
          </cell>
          <cell r="J4126" t="str">
            <v>EA</v>
          </cell>
          <cell r="K4126">
            <v>323600</v>
          </cell>
          <cell r="L4126">
            <v>8090</v>
          </cell>
        </row>
        <row r="4127">
          <cell r="D4127">
            <v>3303342</v>
          </cell>
          <cell r="E4127" t="str">
            <v>AA0222</v>
          </cell>
          <cell r="F4127"/>
          <cell r="G4127" t="str">
            <v>5110011374</v>
          </cell>
          <cell r="H4127" t="str">
            <v>DISC CLUTCH 4 LOW HIGH TRANSMISSION</v>
          </cell>
          <cell r="I4127">
            <v>46</v>
          </cell>
          <cell r="J4127" t="str">
            <v>EA</v>
          </cell>
          <cell r="K4127">
            <v>372140</v>
          </cell>
          <cell r="L4127">
            <v>8090</v>
          </cell>
        </row>
        <row r="4128">
          <cell r="D4128">
            <v>3303342</v>
          </cell>
          <cell r="E4128" t="str">
            <v>AA0222</v>
          </cell>
          <cell r="F4128"/>
          <cell r="G4128" t="str">
            <v>5110011374</v>
          </cell>
          <cell r="H4128" t="str">
            <v>DISC CLUTCH 4 LOW HIGH TRANSMISSION</v>
          </cell>
          <cell r="I4128">
            <v>50</v>
          </cell>
          <cell r="J4128" t="str">
            <v>EA</v>
          </cell>
          <cell r="K4128">
            <v>404500</v>
          </cell>
          <cell r="L4128">
            <v>8090</v>
          </cell>
        </row>
        <row r="4129">
          <cell r="D4129">
            <v>3303342</v>
          </cell>
          <cell r="E4129" t="str">
            <v>AA0222</v>
          </cell>
          <cell r="F4129"/>
          <cell r="G4129" t="str">
            <v>5110011374</v>
          </cell>
          <cell r="H4129" t="str">
            <v>DISC CLUTCH 4 LOW HIGH TRANSMISSION</v>
          </cell>
          <cell r="I4129">
            <v>120</v>
          </cell>
          <cell r="J4129" t="str">
            <v>EA</v>
          </cell>
          <cell r="K4129">
            <v>970800</v>
          </cell>
          <cell r="L4129">
            <v>8090</v>
          </cell>
        </row>
        <row r="4130">
          <cell r="D4130">
            <v>3303342</v>
          </cell>
          <cell r="E4130" t="str">
            <v>AA0223</v>
          </cell>
          <cell r="F4130"/>
          <cell r="G4130" t="str">
            <v>5110011374</v>
          </cell>
          <cell r="H4130" t="str">
            <v>DISC CLUTCH R TRANSMISSION</v>
          </cell>
          <cell r="I4130">
            <v>13</v>
          </cell>
          <cell r="J4130" t="str">
            <v>EA</v>
          </cell>
          <cell r="K4130">
            <v>146770</v>
          </cell>
          <cell r="L4130">
            <v>11290</v>
          </cell>
        </row>
        <row r="4131">
          <cell r="D4131">
            <v>3303342</v>
          </cell>
          <cell r="E4131" t="str">
            <v>AA0223</v>
          </cell>
          <cell r="F4131"/>
          <cell r="G4131" t="str">
            <v>5110011374</v>
          </cell>
          <cell r="H4131" t="str">
            <v>DISC CLUTCH R TRANSMISSION</v>
          </cell>
          <cell r="I4131">
            <v>15</v>
          </cell>
          <cell r="J4131" t="str">
            <v>EA</v>
          </cell>
          <cell r="K4131">
            <v>169350</v>
          </cell>
          <cell r="L4131">
            <v>11290</v>
          </cell>
        </row>
        <row r="4132">
          <cell r="D4132">
            <v>3303342</v>
          </cell>
          <cell r="E4132" t="str">
            <v>AA0217</v>
          </cell>
          <cell r="F4132"/>
          <cell r="G4132" t="str">
            <v>5110011374</v>
          </cell>
          <cell r="H4132" t="str">
            <v>DISC TORQUE TRANSMISSION</v>
          </cell>
          <cell r="I4132">
            <v>6</v>
          </cell>
          <cell r="J4132" t="str">
            <v>EA</v>
          </cell>
          <cell r="K4132">
            <v>41880</v>
          </cell>
          <cell r="L4132">
            <v>6980</v>
          </cell>
        </row>
        <row r="4133">
          <cell r="D4133">
            <v>3303342</v>
          </cell>
          <cell r="E4133" t="str">
            <v>AA0217</v>
          </cell>
          <cell r="F4133"/>
          <cell r="G4133" t="str">
            <v>5110011374</v>
          </cell>
          <cell r="H4133" t="str">
            <v>DISC TORQUE TRANSMISSION</v>
          </cell>
          <cell r="I4133">
            <v>10</v>
          </cell>
          <cell r="J4133" t="str">
            <v>EA</v>
          </cell>
          <cell r="K4133">
            <v>69800</v>
          </cell>
          <cell r="L4133">
            <v>6980</v>
          </cell>
        </row>
        <row r="4134">
          <cell r="D4134">
            <v>3303342</v>
          </cell>
          <cell r="E4134" t="str">
            <v>AA0217</v>
          </cell>
          <cell r="F4134"/>
          <cell r="G4134" t="str">
            <v>5110011374</v>
          </cell>
          <cell r="H4134" t="str">
            <v>DISC TORQUE TRANSMISSION</v>
          </cell>
          <cell r="I4134">
            <v>14</v>
          </cell>
          <cell r="J4134" t="str">
            <v>EA</v>
          </cell>
          <cell r="K4134">
            <v>97720</v>
          </cell>
          <cell r="L4134">
            <v>6980</v>
          </cell>
        </row>
        <row r="4135">
          <cell r="D4135">
            <v>3303342</v>
          </cell>
          <cell r="E4135" t="str">
            <v>AA0756</v>
          </cell>
          <cell r="F4135"/>
          <cell r="G4135" t="str">
            <v>5110011374</v>
          </cell>
          <cell r="H4135" t="str">
            <v>PLATE CLUTCH 1&amp; 2 TRANSMISSION</v>
          </cell>
          <cell r="I4135">
            <v>5</v>
          </cell>
          <cell r="J4135" t="str">
            <v>EA</v>
          </cell>
          <cell r="K4135">
            <v>37900</v>
          </cell>
          <cell r="L4135">
            <v>7580</v>
          </cell>
        </row>
        <row r="4136">
          <cell r="D4136">
            <v>3303342</v>
          </cell>
          <cell r="E4136" t="str">
            <v>AA0756</v>
          </cell>
          <cell r="F4136"/>
          <cell r="G4136" t="str">
            <v>5110011374</v>
          </cell>
          <cell r="H4136" t="str">
            <v>PLATE CLUTCH 1&amp; 2 TRANSMISSION</v>
          </cell>
          <cell r="I4136">
            <v>10</v>
          </cell>
          <cell r="J4136" t="str">
            <v>EA</v>
          </cell>
          <cell r="K4136">
            <v>75800</v>
          </cell>
          <cell r="L4136">
            <v>7580</v>
          </cell>
        </row>
        <row r="4137">
          <cell r="D4137">
            <v>3303342</v>
          </cell>
          <cell r="E4137" t="str">
            <v>AA0756</v>
          </cell>
          <cell r="F4137"/>
          <cell r="G4137" t="str">
            <v>5110011374</v>
          </cell>
          <cell r="H4137" t="str">
            <v>PLATE CLUTCH 1&amp; 2 TRANSMISSION</v>
          </cell>
          <cell r="I4137">
            <v>20</v>
          </cell>
          <cell r="J4137" t="str">
            <v>EA</v>
          </cell>
          <cell r="K4137">
            <v>151600</v>
          </cell>
          <cell r="L4137">
            <v>7580</v>
          </cell>
        </row>
        <row r="4138">
          <cell r="D4138">
            <v>3303342</v>
          </cell>
          <cell r="E4138" t="str">
            <v>AA0756</v>
          </cell>
          <cell r="F4138"/>
          <cell r="G4138" t="str">
            <v>5110011374</v>
          </cell>
          <cell r="H4138" t="str">
            <v>PLATE CLUTCH 1&amp; 2 TRANSMISSION</v>
          </cell>
          <cell r="I4138">
            <v>25</v>
          </cell>
          <cell r="J4138" t="str">
            <v>EA</v>
          </cell>
          <cell r="K4138">
            <v>189500</v>
          </cell>
          <cell r="L4138">
            <v>7580</v>
          </cell>
        </row>
        <row r="4139">
          <cell r="D4139">
            <v>3303342</v>
          </cell>
          <cell r="E4139" t="str">
            <v>AA0757</v>
          </cell>
          <cell r="F4139"/>
          <cell r="G4139" t="str">
            <v>5110011374</v>
          </cell>
          <cell r="H4139" t="str">
            <v>PLATE CLUTCH 3 TRANSMISSION</v>
          </cell>
          <cell r="I4139">
            <v>6</v>
          </cell>
          <cell r="J4139" t="str">
            <v>EA</v>
          </cell>
          <cell r="K4139">
            <v>42540</v>
          </cell>
          <cell r="L4139">
            <v>7090</v>
          </cell>
        </row>
        <row r="4140">
          <cell r="D4140">
            <v>3303342</v>
          </cell>
          <cell r="E4140" t="str">
            <v>AA0757</v>
          </cell>
          <cell r="F4140"/>
          <cell r="G4140" t="str">
            <v>5110011374</v>
          </cell>
          <cell r="H4140" t="str">
            <v>PLATE CLUTCH 3 TRANSMISSION</v>
          </cell>
          <cell r="I4140">
            <v>9</v>
          </cell>
          <cell r="J4140" t="str">
            <v>EA</v>
          </cell>
          <cell r="K4140">
            <v>63810</v>
          </cell>
          <cell r="L4140">
            <v>7090</v>
          </cell>
        </row>
        <row r="4141">
          <cell r="D4141">
            <v>3303342</v>
          </cell>
          <cell r="E4141" t="str">
            <v>AA0757</v>
          </cell>
          <cell r="F4141"/>
          <cell r="G4141" t="str">
            <v>5110011374</v>
          </cell>
          <cell r="H4141" t="str">
            <v>PLATE CLUTCH 3 TRANSMISSION</v>
          </cell>
          <cell r="I4141">
            <v>10</v>
          </cell>
          <cell r="J4141" t="str">
            <v>EA</v>
          </cell>
          <cell r="K4141">
            <v>70900</v>
          </cell>
          <cell r="L4141">
            <v>7090</v>
          </cell>
        </row>
        <row r="4142">
          <cell r="D4142">
            <v>3303342</v>
          </cell>
          <cell r="E4142" t="str">
            <v>AA0757</v>
          </cell>
          <cell r="F4142"/>
          <cell r="G4142" t="str">
            <v>5110011374</v>
          </cell>
          <cell r="H4142" t="str">
            <v>PLATE CLUTCH 3 TRANSMISSION</v>
          </cell>
          <cell r="I4142">
            <v>11</v>
          </cell>
          <cell r="J4142" t="str">
            <v>EA</v>
          </cell>
          <cell r="K4142">
            <v>77990</v>
          </cell>
          <cell r="L4142">
            <v>7090</v>
          </cell>
        </row>
        <row r="4143">
          <cell r="D4143">
            <v>3303342</v>
          </cell>
          <cell r="E4143" t="str">
            <v>AA0757</v>
          </cell>
          <cell r="F4143"/>
          <cell r="G4143" t="str">
            <v>5110011374</v>
          </cell>
          <cell r="H4143" t="str">
            <v>PLATE CLUTCH 3 TRANSMISSION</v>
          </cell>
          <cell r="I4143">
            <v>14</v>
          </cell>
          <cell r="J4143" t="str">
            <v>EA</v>
          </cell>
          <cell r="K4143">
            <v>99260</v>
          </cell>
          <cell r="L4143">
            <v>7090</v>
          </cell>
        </row>
        <row r="4144">
          <cell r="D4144">
            <v>3303342</v>
          </cell>
          <cell r="E4144" t="str">
            <v>AA0758</v>
          </cell>
          <cell r="F4144"/>
          <cell r="G4144" t="str">
            <v>5110011374</v>
          </cell>
          <cell r="H4144" t="str">
            <v>PLATE CLUTCH 4 LOW TRANSMISSION</v>
          </cell>
          <cell r="I4144">
            <v>18</v>
          </cell>
          <cell r="J4144" t="str">
            <v>EA</v>
          </cell>
          <cell r="K4144">
            <v>138240</v>
          </cell>
          <cell r="L4144">
            <v>7680</v>
          </cell>
        </row>
        <row r="4145">
          <cell r="D4145">
            <v>3303342</v>
          </cell>
          <cell r="E4145" t="str">
            <v>AA0758</v>
          </cell>
          <cell r="F4145"/>
          <cell r="G4145" t="str">
            <v>5110011374</v>
          </cell>
          <cell r="H4145" t="str">
            <v>PLATE CLUTCH 4 LOW TRANSMISSION</v>
          </cell>
          <cell r="I4145">
            <v>25</v>
          </cell>
          <cell r="J4145" t="str">
            <v>EA</v>
          </cell>
          <cell r="K4145">
            <v>192000</v>
          </cell>
          <cell r="L4145">
            <v>7680</v>
          </cell>
        </row>
        <row r="4146">
          <cell r="D4146">
            <v>3303342</v>
          </cell>
          <cell r="E4146" t="str">
            <v>AA0758</v>
          </cell>
          <cell r="F4146"/>
          <cell r="G4146" t="str">
            <v>5110011374</v>
          </cell>
          <cell r="H4146" t="str">
            <v>PLATE CLUTCH 4 LOW TRANSMISSION</v>
          </cell>
          <cell r="I4146">
            <v>30</v>
          </cell>
          <cell r="J4146" t="str">
            <v>EA</v>
          </cell>
          <cell r="K4146">
            <v>230400</v>
          </cell>
          <cell r="L4146">
            <v>7680</v>
          </cell>
        </row>
        <row r="4147">
          <cell r="D4147">
            <v>3303342</v>
          </cell>
          <cell r="E4147" t="str">
            <v>AA0758</v>
          </cell>
          <cell r="F4147"/>
          <cell r="G4147" t="str">
            <v>5110011374</v>
          </cell>
          <cell r="H4147" t="str">
            <v>PLATE CLUTCH 4 LOW TRANSMISSION</v>
          </cell>
          <cell r="I4147">
            <v>37</v>
          </cell>
          <cell r="J4147" t="str">
            <v>EA</v>
          </cell>
          <cell r="K4147">
            <v>284160</v>
          </cell>
          <cell r="L4147">
            <v>7680</v>
          </cell>
        </row>
        <row r="4148">
          <cell r="D4148">
            <v>3303342</v>
          </cell>
          <cell r="E4148" t="str">
            <v>AA0759</v>
          </cell>
          <cell r="F4148"/>
          <cell r="G4148" t="str">
            <v>5110011374</v>
          </cell>
          <cell r="H4148" t="str">
            <v>PLATE CLUTCH HIGH TRANSMISSION</v>
          </cell>
          <cell r="I4148">
            <v>6</v>
          </cell>
          <cell r="J4148" t="str">
            <v>EA</v>
          </cell>
          <cell r="K4148">
            <v>42480</v>
          </cell>
          <cell r="L4148">
            <v>7080</v>
          </cell>
        </row>
        <row r="4149">
          <cell r="D4149">
            <v>3303342</v>
          </cell>
          <cell r="E4149" t="str">
            <v>AA0759</v>
          </cell>
          <cell r="F4149"/>
          <cell r="G4149" t="str">
            <v>5110011374</v>
          </cell>
          <cell r="H4149" t="str">
            <v>PLATE CLUTCH HIGH TRANSMISSION</v>
          </cell>
          <cell r="I4149">
            <v>12</v>
          </cell>
          <cell r="J4149" t="str">
            <v>EA</v>
          </cell>
          <cell r="K4149">
            <v>84960</v>
          </cell>
          <cell r="L4149">
            <v>7080</v>
          </cell>
        </row>
        <row r="4150">
          <cell r="D4150">
            <v>3303342</v>
          </cell>
          <cell r="E4150" t="str">
            <v>AA0759</v>
          </cell>
          <cell r="F4150"/>
          <cell r="G4150" t="str">
            <v>5110011374</v>
          </cell>
          <cell r="H4150" t="str">
            <v>PLATE CLUTCH HIGH TRANSMISSION</v>
          </cell>
          <cell r="I4150">
            <v>15</v>
          </cell>
          <cell r="J4150" t="str">
            <v>EA</v>
          </cell>
          <cell r="K4150">
            <v>106200</v>
          </cell>
          <cell r="L4150">
            <v>7080</v>
          </cell>
        </row>
        <row r="4151">
          <cell r="D4151">
            <v>3303342</v>
          </cell>
          <cell r="E4151" t="str">
            <v>AA0759</v>
          </cell>
          <cell r="F4151"/>
          <cell r="G4151" t="str">
            <v>5110011374</v>
          </cell>
          <cell r="H4151" t="str">
            <v>PLATE CLUTCH HIGH TRANSMISSION</v>
          </cell>
          <cell r="I4151">
            <v>21</v>
          </cell>
          <cell r="J4151" t="str">
            <v>EA</v>
          </cell>
          <cell r="K4151">
            <v>148680</v>
          </cell>
          <cell r="L4151">
            <v>7080</v>
          </cell>
        </row>
        <row r="4152">
          <cell r="D4152">
            <v>3303342</v>
          </cell>
          <cell r="E4152" t="str">
            <v>AA0759</v>
          </cell>
          <cell r="F4152"/>
          <cell r="G4152" t="str">
            <v>5110011374</v>
          </cell>
          <cell r="H4152" t="str">
            <v>PLATE CLUTCH HIGH TRANSMISSION</v>
          </cell>
          <cell r="I4152">
            <v>30</v>
          </cell>
          <cell r="J4152" t="str">
            <v>EA</v>
          </cell>
          <cell r="K4152">
            <v>212400</v>
          </cell>
          <cell r="L4152">
            <v>7080</v>
          </cell>
        </row>
        <row r="4153">
          <cell r="D4153">
            <v>3303342</v>
          </cell>
          <cell r="E4153" t="str">
            <v>AA0760</v>
          </cell>
          <cell r="F4153"/>
          <cell r="G4153" t="str">
            <v>5110011374</v>
          </cell>
          <cell r="H4153" t="str">
            <v>PLATE CLUTCH R TRANSMISSION</v>
          </cell>
          <cell r="I4153">
            <v>12</v>
          </cell>
          <cell r="J4153" t="str">
            <v>EA</v>
          </cell>
          <cell r="K4153">
            <v>109080</v>
          </cell>
          <cell r="L4153">
            <v>9090</v>
          </cell>
        </row>
        <row r="4154">
          <cell r="D4154">
            <v>3303342</v>
          </cell>
          <cell r="E4154" t="str">
            <v>AA0755</v>
          </cell>
          <cell r="F4154"/>
          <cell r="G4154" t="str">
            <v>5110011374</v>
          </cell>
          <cell r="H4154" t="str">
            <v>PLATE TORQUE TRANSMISSION</v>
          </cell>
          <cell r="I4154">
            <v>6</v>
          </cell>
          <cell r="J4154" t="str">
            <v>EA</v>
          </cell>
          <cell r="K4154">
            <v>35880</v>
          </cell>
          <cell r="L4154">
            <v>5980</v>
          </cell>
        </row>
        <row r="4155">
          <cell r="D4155">
            <v>3303342</v>
          </cell>
          <cell r="E4155" t="str">
            <v>AA0755</v>
          </cell>
          <cell r="F4155"/>
          <cell r="G4155" t="str">
            <v>5110011374</v>
          </cell>
          <cell r="H4155" t="str">
            <v>PLATE TORQUE TRANSMISSION</v>
          </cell>
          <cell r="I4155">
            <v>10</v>
          </cell>
          <cell r="J4155" t="str">
            <v>EA</v>
          </cell>
          <cell r="K4155">
            <v>59800</v>
          </cell>
          <cell r="L4155">
            <v>5980</v>
          </cell>
        </row>
        <row r="4156">
          <cell r="D4156">
            <v>3303342</v>
          </cell>
          <cell r="E4156" t="str">
            <v>AA0755</v>
          </cell>
          <cell r="F4156"/>
          <cell r="G4156" t="str">
            <v>5110011374</v>
          </cell>
          <cell r="H4156" t="str">
            <v>PLATE TORQUE TRANSMISSION</v>
          </cell>
          <cell r="I4156">
            <v>14</v>
          </cell>
          <cell r="J4156" t="str">
            <v>EA</v>
          </cell>
          <cell r="K4156">
            <v>83720</v>
          </cell>
          <cell r="L4156">
            <v>5980</v>
          </cell>
        </row>
        <row r="4157">
          <cell r="D4157">
            <v>3304711</v>
          </cell>
          <cell r="E4157" t="str">
            <v>AA1136</v>
          </cell>
          <cell r="F4157"/>
          <cell r="G4157" t="str">
            <v>4150340222</v>
          </cell>
          <cell r="H4157" t="str">
            <v>ไฟท้ายรถบรรทุก LED 12-24V</v>
          </cell>
          <cell r="I4157">
            <v>5</v>
          </cell>
          <cell r="J4157" t="str">
            <v>EA</v>
          </cell>
          <cell r="K4157">
            <v>1250</v>
          </cell>
          <cell r="L4157">
            <v>250</v>
          </cell>
        </row>
        <row r="4158">
          <cell r="D4158">
            <v>3304712</v>
          </cell>
          <cell r="E4158" t="str">
            <v>AA1136</v>
          </cell>
          <cell r="F4158"/>
          <cell r="G4158">
            <v>4150340222</v>
          </cell>
          <cell r="H4158" t="str">
            <v>ไฟท้ายรถบรรทุก LED 12-24V</v>
          </cell>
          <cell r="I4158">
            <v>5</v>
          </cell>
          <cell r="J4158" t="str">
            <v>EA </v>
          </cell>
          <cell r="K4158">
            <v>1250</v>
          </cell>
          <cell r="L4158">
            <v>250</v>
          </cell>
        </row>
        <row r="4159">
          <cell r="D4159">
            <v>3304713</v>
          </cell>
          <cell r="E4159" t="str">
            <v>AA1136</v>
          </cell>
          <cell r="F4159"/>
          <cell r="G4159">
            <v>4150340222</v>
          </cell>
          <cell r="H4159" t="str">
            <v>ไฟท้ายรถบรรทุก LED 12-24V</v>
          </cell>
          <cell r="I4159">
            <v>5</v>
          </cell>
          <cell r="J4159" t="str">
            <v>EA</v>
          </cell>
          <cell r="K4159">
            <v>1250</v>
          </cell>
          <cell r="L4159">
            <v>250</v>
          </cell>
        </row>
        <row r="4160">
          <cell r="D4160">
            <v>3304714</v>
          </cell>
          <cell r="E4160" t="str">
            <v>AA1136</v>
          </cell>
          <cell r="F4160"/>
          <cell r="G4160">
            <v>4150340222</v>
          </cell>
          <cell r="H4160" t="str">
            <v>ไฟท้ายรถบรรทุก LED 12-24V</v>
          </cell>
          <cell r="I4160">
            <v>5</v>
          </cell>
          <cell r="J4160" t="str">
            <v>EA</v>
          </cell>
          <cell r="K4160">
            <v>1250</v>
          </cell>
          <cell r="L4160">
            <v>250</v>
          </cell>
        </row>
        <row r="4161">
          <cell r="D4161">
            <v>3304715</v>
          </cell>
          <cell r="E4161" t="str">
            <v>AA1136</v>
          </cell>
          <cell r="F4161"/>
          <cell r="G4161">
            <v>4150340222</v>
          </cell>
          <cell r="H4161" t="str">
            <v>ไฟท้ายรถบรรทุก LED 12-24V</v>
          </cell>
          <cell r="I4161">
            <v>5</v>
          </cell>
          <cell r="J4161" t="str">
            <v>EA</v>
          </cell>
          <cell r="K4161">
            <v>1250</v>
          </cell>
          <cell r="L4161">
            <v>250</v>
          </cell>
        </row>
        <row r="4162">
          <cell r="D4162">
            <v>3304716</v>
          </cell>
          <cell r="E4162" t="str">
            <v>AA1136</v>
          </cell>
          <cell r="F4162"/>
          <cell r="G4162">
            <v>4150340222</v>
          </cell>
          <cell r="H4162" t="str">
            <v>ไฟท้ายรถบรรทุก LED 12-24V</v>
          </cell>
          <cell r="I4162">
            <v>5</v>
          </cell>
          <cell r="J4162" t="str">
            <v>EA</v>
          </cell>
          <cell r="K4162">
            <v>1250</v>
          </cell>
          <cell r="L4162">
            <v>250</v>
          </cell>
        </row>
        <row r="4163">
          <cell r="D4163">
            <v>3304720</v>
          </cell>
          <cell r="E4163" t="str">
            <v>AA1136</v>
          </cell>
          <cell r="F4163"/>
          <cell r="G4163">
            <v>4150340222</v>
          </cell>
          <cell r="H4163" t="str">
            <v>ไฟท้ายรถบรรทุก LED 12-24V</v>
          </cell>
          <cell r="I4163">
            <v>5</v>
          </cell>
          <cell r="J4163" t="str">
            <v>EA</v>
          </cell>
          <cell r="K4163">
            <v>1250</v>
          </cell>
          <cell r="L4163">
            <v>250</v>
          </cell>
        </row>
        <row r="4164">
          <cell r="D4164">
            <v>3304722</v>
          </cell>
          <cell r="E4164" t="str">
            <v>AA1136</v>
          </cell>
          <cell r="F4164"/>
          <cell r="G4164">
            <v>4150340222</v>
          </cell>
          <cell r="H4164" t="str">
            <v>ไฟท้ายรถบรรทุก LED 12-24V</v>
          </cell>
          <cell r="I4164">
            <v>5</v>
          </cell>
          <cell r="J4164" t="str">
            <v>EA</v>
          </cell>
          <cell r="K4164">
            <v>1250</v>
          </cell>
          <cell r="L4164">
            <v>250</v>
          </cell>
        </row>
        <row r="4165">
          <cell r="D4165">
            <v>3304723</v>
          </cell>
          <cell r="E4165" t="str">
            <v>AA1136</v>
          </cell>
          <cell r="F4165"/>
          <cell r="G4165">
            <v>4150340222</v>
          </cell>
          <cell r="H4165" t="str">
            <v>ไฟท้ายรถบรรทุก LED 12-24V</v>
          </cell>
          <cell r="I4165">
            <v>5</v>
          </cell>
          <cell r="J4165" t="str">
            <v>EA</v>
          </cell>
          <cell r="K4165">
            <v>1250</v>
          </cell>
          <cell r="L4165">
            <v>250</v>
          </cell>
        </row>
        <row r="4166">
          <cell r="D4166">
            <v>3304726</v>
          </cell>
          <cell r="E4166" t="str">
            <v>AA1136</v>
          </cell>
          <cell r="F4166"/>
          <cell r="G4166">
            <v>4150340222</v>
          </cell>
          <cell r="H4166" t="str">
            <v>ไฟท้ายรถบรรทุก LED 12-24V</v>
          </cell>
          <cell r="I4166">
            <v>5</v>
          </cell>
          <cell r="J4166" t="str">
            <v>EA</v>
          </cell>
          <cell r="K4166">
            <v>1250</v>
          </cell>
          <cell r="L4166">
            <v>250</v>
          </cell>
        </row>
        <row r="4167">
          <cell r="D4167">
            <v>3306115</v>
          </cell>
          <cell r="E4167" t="str">
            <v>AA0107</v>
          </cell>
          <cell r="F4167"/>
          <cell r="G4167" t="str">
            <v>4150340924</v>
          </cell>
          <cell r="H4167" t="str">
            <v>BOLT DIFFERENTIAL ตามตัวอย่าง</v>
          </cell>
          <cell r="I4167">
            <v>1</v>
          </cell>
          <cell r="J4167" t="str">
            <v>EA</v>
          </cell>
          <cell r="K4167">
            <v>5250</v>
          </cell>
          <cell r="L4167">
            <v>5250</v>
          </cell>
        </row>
        <row r="4168">
          <cell r="D4168">
            <v>3306118</v>
          </cell>
          <cell r="E4168" t="str">
            <v>AA0107</v>
          </cell>
          <cell r="F4168"/>
          <cell r="G4168">
            <v>4150340924</v>
          </cell>
          <cell r="H4168" t="str">
            <v>BOLT DIFFERENTIAL ตามตัวอย่าง</v>
          </cell>
          <cell r="I4168">
            <v>1</v>
          </cell>
          <cell r="J4168" t="str">
            <v>EA</v>
          </cell>
          <cell r="K4168">
            <v>5250</v>
          </cell>
          <cell r="L4168">
            <v>5250</v>
          </cell>
        </row>
        <row r="4169">
          <cell r="D4169">
            <v>3306123</v>
          </cell>
          <cell r="E4169" t="str">
            <v>AA0107</v>
          </cell>
          <cell r="F4169"/>
          <cell r="G4169">
            <v>4150340924</v>
          </cell>
          <cell r="H4169" t="str">
            <v>BOLT DIFFERENTIAL ตามตัวอย่าง</v>
          </cell>
          <cell r="I4169">
            <v>1</v>
          </cell>
          <cell r="J4169" t="str">
            <v>EA</v>
          </cell>
          <cell r="K4169">
            <v>5250</v>
          </cell>
          <cell r="L4169">
            <v>5250</v>
          </cell>
        </row>
        <row r="4170">
          <cell r="D4170">
            <v>3306128</v>
          </cell>
          <cell r="E4170" t="str">
            <v>AA0107</v>
          </cell>
          <cell r="F4170"/>
          <cell r="G4170">
            <v>4150340924</v>
          </cell>
          <cell r="H4170" t="str">
            <v>BOLT DIFFERENTIAL ตามตัวอย่าง</v>
          </cell>
          <cell r="I4170">
            <v>1</v>
          </cell>
          <cell r="J4170" t="str">
            <v>EA</v>
          </cell>
          <cell r="K4170">
            <v>5250</v>
          </cell>
          <cell r="L4170">
            <v>5250</v>
          </cell>
        </row>
        <row r="4171">
          <cell r="D4171">
            <v>3306129</v>
          </cell>
          <cell r="E4171" t="str">
            <v>AA0107</v>
          </cell>
          <cell r="F4171"/>
          <cell r="G4171">
            <v>4150340924</v>
          </cell>
          <cell r="H4171" t="str">
            <v>BOLT DIFFERENTIAL ตามตัวอย่าง</v>
          </cell>
          <cell r="I4171">
            <v>1</v>
          </cell>
          <cell r="J4171" t="str">
            <v>EA</v>
          </cell>
          <cell r="K4171">
            <v>5250</v>
          </cell>
          <cell r="L4171">
            <v>5250</v>
          </cell>
        </row>
        <row r="4172">
          <cell r="D4172">
            <v>3306193</v>
          </cell>
          <cell r="E4172" t="str">
            <v>AA0749</v>
          </cell>
          <cell r="F4172"/>
          <cell r="G4172">
            <v>4150340395</v>
          </cell>
          <cell r="H4172" t="str">
            <v>PLAIN -BEARING MAYFIELD P/N 3701</v>
          </cell>
          <cell r="I4172">
            <v>6</v>
          </cell>
          <cell r="J4172" t="str">
            <v>EA</v>
          </cell>
          <cell r="K4172">
            <v>49800</v>
          </cell>
          <cell r="L4172">
            <v>8300</v>
          </cell>
        </row>
        <row r="4173">
          <cell r="D4173">
            <v>3306508</v>
          </cell>
          <cell r="E4173" t="str">
            <v>AA1056</v>
          </cell>
          <cell r="F4173"/>
          <cell r="G4173" t="str">
            <v>4150340601</v>
          </cell>
          <cell r="H4173" t="str">
            <v>กาวปะยางนอก OTR CEMENT</v>
          </cell>
          <cell r="I4173">
            <v>12</v>
          </cell>
          <cell r="J4173" t="str">
            <v>CN</v>
          </cell>
          <cell r="K4173">
            <v>7800</v>
          </cell>
          <cell r="L4173">
            <v>650</v>
          </cell>
        </row>
        <row r="4174">
          <cell r="D4174">
            <v>3306508</v>
          </cell>
          <cell r="E4174" t="str">
            <v>AA1102</v>
          </cell>
          <cell r="F4174"/>
          <cell r="G4174" t="str">
            <v>4150340601</v>
          </cell>
          <cell r="H4174" t="str">
            <v>ถุงทรายใช้กับเครื่องอบยาง</v>
          </cell>
          <cell r="I4174">
            <v>1</v>
          </cell>
          <cell r="J4174" t="str">
            <v>BG</v>
          </cell>
          <cell r="K4174">
            <v>1200</v>
          </cell>
          <cell r="L4174">
            <v>1200</v>
          </cell>
        </row>
        <row r="4175">
          <cell r="D4175">
            <v>3306508</v>
          </cell>
          <cell r="E4175" t="str">
            <v>AA1126</v>
          </cell>
          <cell r="F4175"/>
          <cell r="G4175" t="str">
            <v>4150340601</v>
          </cell>
          <cell r="H4175" t="str">
            <v>แผ่นปะยางนอกเรเดียล 152 TL</v>
          </cell>
          <cell r="I4175">
            <v>5</v>
          </cell>
          <cell r="J4175" t="str">
            <v>BX</v>
          </cell>
          <cell r="K4175">
            <v>30000</v>
          </cell>
          <cell r="L4175">
            <v>6000</v>
          </cell>
        </row>
        <row r="4176">
          <cell r="D4176">
            <v>3310378</v>
          </cell>
          <cell r="E4176">
            <v>1000103061</v>
          </cell>
          <cell r="F4176">
            <v>1000103061</v>
          </cell>
          <cell r="G4176"/>
          <cell r="H4176" t="str">
            <v>HYDRAULIC HIGH PRESSURE FILTER C713G10</v>
          </cell>
          <cell r="I4176">
            <v>2</v>
          </cell>
          <cell r="J4176" t="str">
            <v>EA</v>
          </cell>
          <cell r="K4176">
            <v>22363.64</v>
          </cell>
          <cell r="L4176">
            <v>11181.82</v>
          </cell>
        </row>
        <row r="4177">
          <cell r="D4177">
            <v>3310378</v>
          </cell>
          <cell r="E4177">
            <v>1000103063</v>
          </cell>
          <cell r="F4177">
            <v>1000103063</v>
          </cell>
          <cell r="G4177"/>
          <cell r="H4177" t="str">
            <v>HYDRAULIC RETURN FILTER XR630G25V</v>
          </cell>
          <cell r="I4177">
            <v>1</v>
          </cell>
          <cell r="J4177" t="str">
            <v>EA</v>
          </cell>
          <cell r="K4177">
            <v>6824.45</v>
          </cell>
          <cell r="L4177">
            <v>6824.45</v>
          </cell>
        </row>
        <row r="4178">
          <cell r="D4178">
            <v>3311401</v>
          </cell>
          <cell r="E4178" t="str">
            <v>AA0002</v>
          </cell>
          <cell r="F4178"/>
          <cell r="G4178">
            <v>4110190344</v>
          </cell>
          <cell r="H4178" t="str">
            <v>ABS/ASR KIT P/N 953-EGB-0058</v>
          </cell>
          <cell r="I4178">
            <v>1</v>
          </cell>
          <cell r="J4178" t="str">
            <v>SE</v>
          </cell>
          <cell r="K4178">
            <v>229890</v>
          </cell>
          <cell r="L4178">
            <v>229890</v>
          </cell>
        </row>
        <row r="4179">
          <cell r="D4179">
            <v>3311402</v>
          </cell>
          <cell r="E4179" t="str">
            <v>AA0002</v>
          </cell>
          <cell r="F4179"/>
          <cell r="G4179">
            <v>4110190344</v>
          </cell>
          <cell r="H4179" t="str">
            <v>ABS/ASR KIT P/N 953-EGB-0058</v>
          </cell>
          <cell r="I4179">
            <v>1</v>
          </cell>
          <cell r="J4179" t="str">
            <v>SE</v>
          </cell>
          <cell r="K4179">
            <v>229890</v>
          </cell>
          <cell r="L4179">
            <v>229890</v>
          </cell>
        </row>
        <row r="4180">
          <cell r="D4180">
            <v>3311410</v>
          </cell>
          <cell r="E4180" t="str">
            <v>AA0103</v>
          </cell>
          <cell r="F4180"/>
          <cell r="G4180">
            <v>4110190181</v>
          </cell>
          <cell r="H4180" t="str">
            <v>BODY INNER P/N 728C2007</v>
          </cell>
          <cell r="I4180">
            <v>1</v>
          </cell>
          <cell r="J4180" t="str">
            <v>EA</v>
          </cell>
          <cell r="K4180">
            <v>82000</v>
          </cell>
          <cell r="L4180">
            <v>82000</v>
          </cell>
        </row>
        <row r="4181">
          <cell r="D4181">
            <v>3311410</v>
          </cell>
          <cell r="E4181" t="str">
            <v>AA0193</v>
          </cell>
          <cell r="F4181"/>
          <cell r="G4181">
            <v>4110190181</v>
          </cell>
          <cell r="H4181" t="str">
            <v>COUPLING ASSY P/N C-2014-5003</v>
          </cell>
          <cell r="I4181">
            <v>1</v>
          </cell>
          <cell r="J4181" t="str">
            <v>EA</v>
          </cell>
          <cell r="K4181">
            <v>28900</v>
          </cell>
          <cell r="L4181">
            <v>28900</v>
          </cell>
        </row>
        <row r="4182">
          <cell r="D4182">
            <v>3311410</v>
          </cell>
          <cell r="E4182" t="str">
            <v>AA0799</v>
          </cell>
          <cell r="F4182"/>
          <cell r="G4182">
            <v>4110190181</v>
          </cell>
          <cell r="H4182" t="str">
            <v>REAR SPIDER ASSY P/N 1004</v>
          </cell>
          <cell r="I4182">
            <v>2</v>
          </cell>
          <cell r="J4182" t="str">
            <v>EA</v>
          </cell>
          <cell r="K4182">
            <v>65000</v>
          </cell>
          <cell r="L4182">
            <v>32500</v>
          </cell>
        </row>
        <row r="4183">
          <cell r="D4183">
            <v>3311410</v>
          </cell>
          <cell r="E4183" t="str">
            <v>AA0896</v>
          </cell>
          <cell r="F4183"/>
          <cell r="G4183">
            <v>4110190181</v>
          </cell>
          <cell r="H4183" t="str">
            <v>SHAFT OUTPUT P/N S-2011-5008</v>
          </cell>
          <cell r="I4183">
            <v>1</v>
          </cell>
          <cell r="J4183" t="str">
            <v>EA</v>
          </cell>
          <cell r="K4183">
            <v>30700</v>
          </cell>
          <cell r="L4183">
            <v>30700</v>
          </cell>
        </row>
        <row r="4184">
          <cell r="D4184">
            <v>3311767</v>
          </cell>
          <cell r="E4184" t="str">
            <v>AA0809</v>
          </cell>
          <cell r="F4184"/>
          <cell r="G4184" t="str">
            <v>4150341874</v>
          </cell>
          <cell r="H4184" t="str">
            <v>RELAY P/N 3658780</v>
          </cell>
          <cell r="I4184">
            <v>1</v>
          </cell>
          <cell r="J4184" t="str">
            <v>EA</v>
          </cell>
          <cell r="K4184">
            <v>4115</v>
          </cell>
          <cell r="L4184">
            <v>4115</v>
          </cell>
        </row>
        <row r="4185">
          <cell r="D4185">
            <v>3311768</v>
          </cell>
          <cell r="E4185" t="str">
            <v>AA0809</v>
          </cell>
          <cell r="F4185"/>
          <cell r="G4185">
            <v>4150341874</v>
          </cell>
          <cell r="H4185" t="str">
            <v>RELAY P/N 3658780</v>
          </cell>
          <cell r="I4185">
            <v>1</v>
          </cell>
          <cell r="J4185" t="str">
            <v>EA </v>
          </cell>
          <cell r="K4185">
            <v>4115</v>
          </cell>
          <cell r="L4185">
            <v>4115</v>
          </cell>
        </row>
        <row r="4186">
          <cell r="D4186">
            <v>3311769</v>
          </cell>
          <cell r="E4186" t="str">
            <v>AA0809</v>
          </cell>
          <cell r="F4186"/>
          <cell r="G4186">
            <v>4150341874</v>
          </cell>
          <cell r="H4186" t="str">
            <v>RELAY P/N 3658780</v>
          </cell>
          <cell r="I4186">
            <v>1</v>
          </cell>
          <cell r="J4186" t="str">
            <v>EA</v>
          </cell>
          <cell r="K4186">
            <v>4115</v>
          </cell>
          <cell r="L4186">
            <v>4115</v>
          </cell>
        </row>
        <row r="4187">
          <cell r="D4187">
            <v>3311770</v>
          </cell>
          <cell r="E4187" t="str">
            <v>AA0809</v>
          </cell>
          <cell r="F4187"/>
          <cell r="G4187">
            <v>4150341874</v>
          </cell>
          <cell r="H4187" t="str">
            <v>RELAY P/N 3658780</v>
          </cell>
          <cell r="I4187">
            <v>1</v>
          </cell>
          <cell r="J4187" t="str">
            <v>EA</v>
          </cell>
          <cell r="K4187">
            <v>4115</v>
          </cell>
          <cell r="L4187">
            <v>4115</v>
          </cell>
        </row>
        <row r="4188">
          <cell r="D4188">
            <v>3311771</v>
          </cell>
          <cell r="E4188" t="str">
            <v>AA0809</v>
          </cell>
          <cell r="F4188"/>
          <cell r="G4188">
            <v>4150341874</v>
          </cell>
          <cell r="H4188" t="str">
            <v>RELAY P/N 3658780</v>
          </cell>
          <cell r="I4188">
            <v>1</v>
          </cell>
          <cell r="J4188" t="str">
            <v>EA</v>
          </cell>
          <cell r="K4188">
            <v>4115</v>
          </cell>
          <cell r="L4188">
            <v>4115</v>
          </cell>
        </row>
        <row r="4189">
          <cell r="D4189">
            <v>3311772</v>
          </cell>
          <cell r="E4189" t="str">
            <v>AA0809</v>
          </cell>
          <cell r="F4189"/>
          <cell r="G4189">
            <v>4150341874</v>
          </cell>
          <cell r="H4189" t="str">
            <v>RELAY P/N 3658780</v>
          </cell>
          <cell r="I4189">
            <v>1</v>
          </cell>
          <cell r="J4189" t="str">
            <v>EA</v>
          </cell>
          <cell r="K4189">
            <v>4115</v>
          </cell>
          <cell r="L4189">
            <v>4115</v>
          </cell>
        </row>
        <row r="4190">
          <cell r="D4190">
            <v>3311773</v>
          </cell>
          <cell r="E4190" t="str">
            <v>AA0809</v>
          </cell>
          <cell r="F4190"/>
          <cell r="G4190">
            <v>4150341874</v>
          </cell>
          <cell r="H4190" t="str">
            <v>RELAY P/N 3658780</v>
          </cell>
          <cell r="I4190">
            <v>1</v>
          </cell>
          <cell r="J4190" t="str">
            <v>EA</v>
          </cell>
          <cell r="K4190">
            <v>4115</v>
          </cell>
          <cell r="L4190">
            <v>4115</v>
          </cell>
        </row>
        <row r="4191">
          <cell r="D4191">
            <v>3311774</v>
          </cell>
          <cell r="E4191" t="str">
            <v>AA0809</v>
          </cell>
          <cell r="F4191"/>
          <cell r="G4191">
            <v>4150341874</v>
          </cell>
          <cell r="H4191" t="str">
            <v>RELAY P/N 3658780</v>
          </cell>
          <cell r="I4191">
            <v>1</v>
          </cell>
          <cell r="J4191" t="str">
            <v>EA</v>
          </cell>
          <cell r="K4191">
            <v>4115</v>
          </cell>
          <cell r="L4191">
            <v>4115</v>
          </cell>
        </row>
        <row r="4192">
          <cell r="D4192">
            <v>3311775</v>
          </cell>
          <cell r="E4192" t="str">
            <v>AA0809</v>
          </cell>
          <cell r="F4192"/>
          <cell r="G4192">
            <v>4150341874</v>
          </cell>
          <cell r="H4192" t="str">
            <v>RELAY P/N 3658780</v>
          </cell>
          <cell r="I4192">
            <v>1</v>
          </cell>
          <cell r="J4192" t="str">
            <v>EA</v>
          </cell>
          <cell r="K4192">
            <v>4115</v>
          </cell>
          <cell r="L4192">
            <v>4115</v>
          </cell>
        </row>
        <row r="4193">
          <cell r="D4193">
            <v>3311776</v>
          </cell>
          <cell r="E4193" t="str">
            <v>AA0809</v>
          </cell>
          <cell r="F4193"/>
          <cell r="G4193">
            <v>4150341874</v>
          </cell>
          <cell r="H4193" t="str">
            <v>RELAY P/N 3658780</v>
          </cell>
          <cell r="I4193">
            <v>1</v>
          </cell>
          <cell r="J4193" t="str">
            <v>EA</v>
          </cell>
          <cell r="K4193">
            <v>4115</v>
          </cell>
          <cell r="L4193">
            <v>4115</v>
          </cell>
        </row>
        <row r="4194">
          <cell r="D4194">
            <v>3311777</v>
          </cell>
          <cell r="E4194" t="str">
            <v>AA0809</v>
          </cell>
          <cell r="F4194"/>
          <cell r="G4194">
            <v>4150341874</v>
          </cell>
          <cell r="H4194" t="str">
            <v>RELAY P/N 3658780</v>
          </cell>
          <cell r="I4194">
            <v>1</v>
          </cell>
          <cell r="J4194" t="str">
            <v>EA</v>
          </cell>
          <cell r="K4194">
            <v>4115</v>
          </cell>
          <cell r="L4194">
            <v>4115</v>
          </cell>
        </row>
        <row r="4195">
          <cell r="D4195">
            <v>3311778</v>
          </cell>
          <cell r="E4195" t="str">
            <v>AA0809</v>
          </cell>
          <cell r="F4195"/>
          <cell r="G4195">
            <v>4150341874</v>
          </cell>
          <cell r="H4195" t="str">
            <v>RELAY P/N 3658780</v>
          </cell>
          <cell r="I4195">
            <v>1</v>
          </cell>
          <cell r="J4195" t="str">
            <v>EA</v>
          </cell>
          <cell r="K4195">
            <v>4115</v>
          </cell>
          <cell r="L4195">
            <v>4115</v>
          </cell>
        </row>
        <row r="4196">
          <cell r="D4196">
            <v>3311779</v>
          </cell>
          <cell r="E4196" t="str">
            <v>AA0809</v>
          </cell>
          <cell r="F4196"/>
          <cell r="G4196">
            <v>4150341874</v>
          </cell>
          <cell r="H4196" t="str">
            <v>RELAY P/N 3658780</v>
          </cell>
          <cell r="I4196">
            <v>1</v>
          </cell>
          <cell r="J4196" t="str">
            <v>EA</v>
          </cell>
          <cell r="K4196">
            <v>4115</v>
          </cell>
          <cell r="L4196">
            <v>4115</v>
          </cell>
        </row>
        <row r="4197">
          <cell r="D4197">
            <v>3311780</v>
          </cell>
          <cell r="E4197" t="str">
            <v>AA0809</v>
          </cell>
          <cell r="F4197"/>
          <cell r="G4197">
            <v>4150341874</v>
          </cell>
          <cell r="H4197" t="str">
            <v>RELAY P/N 3658780</v>
          </cell>
          <cell r="I4197">
            <v>1</v>
          </cell>
          <cell r="J4197" t="str">
            <v>EA</v>
          </cell>
          <cell r="K4197">
            <v>4115</v>
          </cell>
          <cell r="L4197">
            <v>4115</v>
          </cell>
        </row>
        <row r="4198">
          <cell r="D4198">
            <v>3311781</v>
          </cell>
          <cell r="E4198" t="str">
            <v>AA0809</v>
          </cell>
          <cell r="F4198"/>
          <cell r="G4198">
            <v>4150341874</v>
          </cell>
          <cell r="H4198" t="str">
            <v>RELAY P/N 3658780</v>
          </cell>
          <cell r="I4198">
            <v>1</v>
          </cell>
          <cell r="J4198" t="str">
            <v>EA</v>
          </cell>
          <cell r="K4198">
            <v>4115</v>
          </cell>
          <cell r="L4198">
            <v>4115</v>
          </cell>
        </row>
        <row r="4199">
          <cell r="D4199">
            <v>3311782</v>
          </cell>
          <cell r="E4199" t="str">
            <v>AA0809</v>
          </cell>
          <cell r="F4199"/>
          <cell r="G4199">
            <v>4150341874</v>
          </cell>
          <cell r="H4199" t="str">
            <v>RELAY P/N 3658780</v>
          </cell>
          <cell r="I4199">
            <v>1</v>
          </cell>
          <cell r="J4199" t="str">
            <v>EA</v>
          </cell>
          <cell r="K4199">
            <v>4115</v>
          </cell>
          <cell r="L4199">
            <v>4115</v>
          </cell>
        </row>
        <row r="4200">
          <cell r="D4200">
            <v>3311783</v>
          </cell>
          <cell r="E4200" t="str">
            <v>AA0809</v>
          </cell>
          <cell r="F4200"/>
          <cell r="G4200">
            <v>4150341874</v>
          </cell>
          <cell r="H4200" t="str">
            <v>RELAY P/N 3658780</v>
          </cell>
          <cell r="I4200">
            <v>1</v>
          </cell>
          <cell r="J4200" t="str">
            <v>EA</v>
          </cell>
          <cell r="K4200">
            <v>4115</v>
          </cell>
          <cell r="L4200">
            <v>4115</v>
          </cell>
        </row>
        <row r="4201">
          <cell r="D4201">
            <v>3313867</v>
          </cell>
          <cell r="E4201" t="str">
            <v>AA0723</v>
          </cell>
          <cell r="F4201"/>
          <cell r="G4201">
            <v>4150340863</v>
          </cell>
          <cell r="H4201" t="str">
            <v>PARKING BRAKE CARRIER P/N 244W751</v>
          </cell>
          <cell r="I4201">
            <v>4</v>
          </cell>
          <cell r="J4201" t="str">
            <v>EA</v>
          </cell>
          <cell r="K4201">
            <v>20800</v>
          </cell>
          <cell r="L4201">
            <v>5200</v>
          </cell>
        </row>
        <row r="4202">
          <cell r="D4202">
            <v>3313872</v>
          </cell>
          <cell r="E4202" t="str">
            <v>AA0723</v>
          </cell>
          <cell r="F4202"/>
          <cell r="G4202">
            <v>4150340863</v>
          </cell>
          <cell r="H4202" t="str">
            <v>PARKING BRAKE CARRIER P/N 244W751</v>
          </cell>
          <cell r="I4202">
            <v>4</v>
          </cell>
          <cell r="J4202" t="str">
            <v>EA</v>
          </cell>
          <cell r="K4202">
            <v>20800</v>
          </cell>
          <cell r="L4202">
            <v>5200</v>
          </cell>
        </row>
        <row r="4203">
          <cell r="D4203">
            <v>3313873</v>
          </cell>
          <cell r="E4203" t="str">
            <v>AA0723</v>
          </cell>
          <cell r="F4203"/>
          <cell r="G4203">
            <v>4150340863</v>
          </cell>
          <cell r="H4203" t="str">
            <v>PARKING BRAKE CARRIER P/N 244W751</v>
          </cell>
          <cell r="I4203">
            <v>4</v>
          </cell>
          <cell r="J4203" t="str">
            <v>EA</v>
          </cell>
          <cell r="K4203">
            <v>20800</v>
          </cell>
          <cell r="L4203">
            <v>5200</v>
          </cell>
        </row>
        <row r="4204">
          <cell r="D4204">
            <v>3313875</v>
          </cell>
          <cell r="E4204" t="str">
            <v>AA0723</v>
          </cell>
          <cell r="F4204"/>
          <cell r="G4204">
            <v>4150340863</v>
          </cell>
          <cell r="H4204" t="str">
            <v>PARKING BRAKE CARRIER P/N 244W751</v>
          </cell>
          <cell r="I4204">
            <v>4</v>
          </cell>
          <cell r="J4204" t="str">
            <v>EA</v>
          </cell>
          <cell r="K4204">
            <v>20800</v>
          </cell>
          <cell r="L4204">
            <v>5200</v>
          </cell>
        </row>
        <row r="4205">
          <cell r="D4205">
            <v>3314544</v>
          </cell>
          <cell r="E4205" t="str">
            <v>AA0103</v>
          </cell>
          <cell r="F4205"/>
          <cell r="G4205">
            <v>4110190345</v>
          </cell>
          <cell r="H4205" t="str">
            <v>BODY INNER P/N 728C2007</v>
          </cell>
          <cell r="I4205">
            <v>1</v>
          </cell>
          <cell r="J4205" t="str">
            <v>EA</v>
          </cell>
          <cell r="K4205">
            <v>82000</v>
          </cell>
          <cell r="L4205">
            <v>82000</v>
          </cell>
        </row>
        <row r="4206">
          <cell r="D4206">
            <v>3314544</v>
          </cell>
          <cell r="E4206" t="str">
            <v>AA0193</v>
          </cell>
          <cell r="F4206"/>
          <cell r="G4206">
            <v>4110190345</v>
          </cell>
          <cell r="H4206" t="str">
            <v>COUPLING ASSY P/N C-2014-5003</v>
          </cell>
          <cell r="I4206">
            <v>1</v>
          </cell>
          <cell r="J4206" t="str">
            <v>EA</v>
          </cell>
          <cell r="K4206">
            <v>28900</v>
          </cell>
          <cell r="L4206">
            <v>28900</v>
          </cell>
        </row>
        <row r="4207">
          <cell r="D4207">
            <v>3314544</v>
          </cell>
          <cell r="E4207" t="str">
            <v>AA0204</v>
          </cell>
          <cell r="F4207"/>
          <cell r="G4207">
            <v>4110190345</v>
          </cell>
          <cell r="H4207" t="str">
            <v>CUSHION RUBBER P/N 56201122410</v>
          </cell>
          <cell r="I4207">
            <v>8</v>
          </cell>
          <cell r="J4207" t="str">
            <v>EA</v>
          </cell>
          <cell r="K4207">
            <v>20560</v>
          </cell>
          <cell r="L4207">
            <v>2570</v>
          </cell>
        </row>
        <row r="4208">
          <cell r="D4208">
            <v>3314544</v>
          </cell>
          <cell r="E4208" t="str">
            <v>AA0798</v>
          </cell>
          <cell r="F4208"/>
          <cell r="G4208">
            <v>4110190345</v>
          </cell>
          <cell r="H4208" t="str">
            <v>REAR PROPELLER SHAFT ASSEMBLY</v>
          </cell>
          <cell r="I4208">
            <v>1</v>
          </cell>
          <cell r="J4208" t="str">
            <v>EA</v>
          </cell>
          <cell r="K4208">
            <v>214000</v>
          </cell>
          <cell r="L4208">
            <v>214000</v>
          </cell>
        </row>
        <row r="4209">
          <cell r="D4209">
            <v>3314544</v>
          </cell>
          <cell r="E4209" t="str">
            <v>AA0896</v>
          </cell>
          <cell r="F4209"/>
          <cell r="G4209">
            <v>4110190345</v>
          </cell>
          <cell r="H4209" t="str">
            <v>SHAFT OUTPUT P/N S-2011-5008</v>
          </cell>
          <cell r="I4209">
            <v>1</v>
          </cell>
          <cell r="J4209" t="str">
            <v>EA</v>
          </cell>
          <cell r="K4209">
            <v>30700</v>
          </cell>
          <cell r="L4209">
            <v>30700</v>
          </cell>
        </row>
        <row r="4210">
          <cell r="D4210">
            <v>3314798</v>
          </cell>
          <cell r="E4210">
            <v>1000103062</v>
          </cell>
          <cell r="F4210">
            <v>1000103062</v>
          </cell>
          <cell r="G4210"/>
          <cell r="H4210" t="str">
            <v>BRAKE RETURN FILTER RHR850G20V</v>
          </cell>
          <cell r="I4210">
            <v>1</v>
          </cell>
          <cell r="J4210" t="str">
            <v>EA</v>
          </cell>
          <cell r="K4210">
            <v>6973.47</v>
          </cell>
          <cell r="L4210">
            <v>6973.47</v>
          </cell>
        </row>
        <row r="4211">
          <cell r="D4211">
            <v>3314798</v>
          </cell>
          <cell r="E4211">
            <v>1000103061</v>
          </cell>
          <cell r="F4211">
            <v>1000103061</v>
          </cell>
          <cell r="G4211"/>
          <cell r="H4211" t="str">
            <v>HYDRAULIC HIGH PRESSURE FILTER C713G10</v>
          </cell>
          <cell r="I4211">
            <v>2</v>
          </cell>
          <cell r="J4211" t="str">
            <v>EA</v>
          </cell>
          <cell r="K4211">
            <v>22363.64</v>
          </cell>
          <cell r="L4211">
            <v>11181.82</v>
          </cell>
        </row>
        <row r="4212">
          <cell r="D4212">
            <v>3314802</v>
          </cell>
          <cell r="E4212">
            <v>1000103062</v>
          </cell>
          <cell r="F4212">
            <v>1000103062</v>
          </cell>
          <cell r="G4212"/>
          <cell r="H4212" t="str">
            <v>BRAKE RETURN FILTER RHR850G20V</v>
          </cell>
          <cell r="I4212">
            <v>1</v>
          </cell>
          <cell r="J4212" t="str">
            <v>EA</v>
          </cell>
          <cell r="K4212">
            <v>6953.33</v>
          </cell>
          <cell r="L4212">
            <v>6953.33</v>
          </cell>
        </row>
        <row r="4213">
          <cell r="D4213">
            <v>3314802</v>
          </cell>
          <cell r="E4213">
            <v>1000103037</v>
          </cell>
          <cell r="F4213">
            <v>1000103037</v>
          </cell>
          <cell r="G4213"/>
          <cell r="H4213" t="str">
            <v>FUEL FILTER PRO FLTGD P/N FS19763</v>
          </cell>
          <cell r="I4213">
            <v>1</v>
          </cell>
          <cell r="J4213" t="str">
            <v>EA</v>
          </cell>
          <cell r="K4213">
            <v>654</v>
          </cell>
          <cell r="L4213">
            <v>654</v>
          </cell>
        </row>
        <row r="4214">
          <cell r="D4214">
            <v>3314802</v>
          </cell>
          <cell r="E4214">
            <v>1000103035</v>
          </cell>
          <cell r="F4214">
            <v>1000103035</v>
          </cell>
          <cell r="G4214"/>
          <cell r="H4214" t="str">
            <v>FUEL OIL FILTER FLTGD P/N FS1006</v>
          </cell>
          <cell r="I4214">
            <v>1</v>
          </cell>
          <cell r="J4214" t="str">
            <v>EA</v>
          </cell>
          <cell r="K4214">
            <v>1209</v>
          </cell>
          <cell r="L4214">
            <v>1209</v>
          </cell>
        </row>
        <row r="4215">
          <cell r="D4215">
            <v>3314802</v>
          </cell>
          <cell r="E4215">
            <v>1000103061</v>
          </cell>
          <cell r="F4215">
            <v>1000103061</v>
          </cell>
          <cell r="G4215"/>
          <cell r="H4215" t="str">
            <v>HYDRAULIC HIGH PRESSURE FILTER C713G10</v>
          </cell>
          <cell r="I4215">
            <v>2</v>
          </cell>
          <cell r="J4215" t="str">
            <v>EA</v>
          </cell>
          <cell r="K4215">
            <v>22363.64</v>
          </cell>
          <cell r="L4215">
            <v>11181.82</v>
          </cell>
        </row>
        <row r="4216">
          <cell r="D4216">
            <v>3314802</v>
          </cell>
          <cell r="E4216">
            <v>1000103038</v>
          </cell>
          <cell r="F4216">
            <v>1000103038</v>
          </cell>
          <cell r="G4216"/>
          <cell r="H4216" t="str">
            <v>TRANSMISSION FILTER P166136</v>
          </cell>
          <cell r="I4216">
            <v>1</v>
          </cell>
          <cell r="J4216" t="str">
            <v>EA</v>
          </cell>
          <cell r="K4216">
            <v>2531.14</v>
          </cell>
          <cell r="L4216">
            <v>2531.14</v>
          </cell>
        </row>
        <row r="4217">
          <cell r="D4217">
            <v>3318445</v>
          </cell>
          <cell r="E4217" t="str">
            <v>AA0961</v>
          </cell>
          <cell r="F4217"/>
          <cell r="G4217">
            <v>4110190834</v>
          </cell>
          <cell r="H4217" t="str">
            <v>STEERING CONTROL VALVE P/N 283-1003-002</v>
          </cell>
          <cell r="I4217">
            <v>1</v>
          </cell>
          <cell r="J4217" t="str">
            <v>EA</v>
          </cell>
          <cell r="K4217">
            <v>96692</v>
          </cell>
          <cell r="L4217">
            <v>96692</v>
          </cell>
        </row>
        <row r="4218">
          <cell r="D4218">
            <v>3318755</v>
          </cell>
          <cell r="E4218" t="str">
            <v>AA0931</v>
          </cell>
          <cell r="F4218"/>
          <cell r="G4218" t="str">
            <v>4150341596</v>
          </cell>
          <cell r="H4218" t="str">
            <v>SOLENOID CONTINUOUS SKD 24V</v>
          </cell>
          <cell r="I4218">
            <v>10</v>
          </cell>
          <cell r="J4218" t="str">
            <v>EA</v>
          </cell>
          <cell r="K4218">
            <v>42000</v>
          </cell>
          <cell r="L4218">
            <v>4200</v>
          </cell>
        </row>
        <row r="4219">
          <cell r="D4219">
            <v>3319044</v>
          </cell>
          <cell r="E4219" t="str">
            <v>AA0212</v>
          </cell>
          <cell r="F4219"/>
          <cell r="G4219">
            <v>4110190354</v>
          </cell>
          <cell r="H4219" t="str">
            <v>DIFFERENTIAL VALVE P/N 953-EG-02668</v>
          </cell>
          <cell r="I4219">
            <v>1</v>
          </cell>
          <cell r="J4219" t="str">
            <v>EA</v>
          </cell>
          <cell r="K4219">
            <v>29800</v>
          </cell>
          <cell r="L4219">
            <v>29800</v>
          </cell>
        </row>
        <row r="4220">
          <cell r="D4220">
            <v>3319044</v>
          </cell>
          <cell r="E4220" t="str">
            <v>AA0244</v>
          </cell>
          <cell r="F4220"/>
          <cell r="G4220">
            <v>4110190354</v>
          </cell>
          <cell r="H4220" t="str">
            <v>ELECTRONIC CONTROL UNIT</v>
          </cell>
          <cell r="I4220">
            <v>1</v>
          </cell>
          <cell r="J4220" t="str">
            <v>EA</v>
          </cell>
          <cell r="K4220">
            <v>72000</v>
          </cell>
          <cell r="L4220">
            <v>72000</v>
          </cell>
        </row>
        <row r="4221">
          <cell r="D4221">
            <v>3319044</v>
          </cell>
          <cell r="E4221" t="str">
            <v>AA0538</v>
          </cell>
          <cell r="F4221"/>
          <cell r="G4221">
            <v>4110190354</v>
          </cell>
          <cell r="H4221" t="str">
            <v>MODULATOR VALVE (REAR) P/N 953-EG-02619</v>
          </cell>
          <cell r="I4221">
            <v>3</v>
          </cell>
          <cell r="J4221" t="str">
            <v>EA</v>
          </cell>
          <cell r="K4221">
            <v>34500</v>
          </cell>
          <cell r="L4221">
            <v>11500</v>
          </cell>
        </row>
        <row r="4222">
          <cell r="D4222">
            <v>3319044</v>
          </cell>
          <cell r="E4222" t="str">
            <v>AA0872</v>
          </cell>
          <cell r="F4222"/>
          <cell r="G4222">
            <v>4110190354</v>
          </cell>
          <cell r="H4222" t="str">
            <v>SENSOR BUSHING P/N 953-EG-02635</v>
          </cell>
          <cell r="I4222">
            <v>4</v>
          </cell>
          <cell r="J4222" t="str">
            <v>EA</v>
          </cell>
          <cell r="K4222">
            <v>6000</v>
          </cell>
          <cell r="L4222">
            <v>1500</v>
          </cell>
        </row>
        <row r="4223">
          <cell r="D4223">
            <v>3319044</v>
          </cell>
          <cell r="E4223" t="str">
            <v>AA0874</v>
          </cell>
          <cell r="F4223"/>
          <cell r="G4223">
            <v>4110190354</v>
          </cell>
          <cell r="H4223" t="str">
            <v>SENSOR P/N 953-EG-02627</v>
          </cell>
          <cell r="I4223">
            <v>4</v>
          </cell>
          <cell r="J4223" t="str">
            <v>EA</v>
          </cell>
          <cell r="K4223">
            <v>55600</v>
          </cell>
          <cell r="L4223">
            <v>13900</v>
          </cell>
        </row>
        <row r="4224">
          <cell r="D4224">
            <v>3319046</v>
          </cell>
          <cell r="E4224" t="str">
            <v>AA0212</v>
          </cell>
          <cell r="F4224"/>
          <cell r="G4224">
            <v>4110190354</v>
          </cell>
          <cell r="H4224" t="str">
            <v>DIFFERENTIAL VALVE P/N 953-EG-02668</v>
          </cell>
          <cell r="I4224">
            <v>1</v>
          </cell>
          <cell r="J4224" t="str">
            <v>EA</v>
          </cell>
          <cell r="K4224">
            <v>29800</v>
          </cell>
          <cell r="L4224">
            <v>29800</v>
          </cell>
        </row>
        <row r="4225">
          <cell r="D4225">
            <v>3319046</v>
          </cell>
          <cell r="E4225" t="str">
            <v>AA0244</v>
          </cell>
          <cell r="F4225"/>
          <cell r="G4225">
            <v>4110190354</v>
          </cell>
          <cell r="H4225" t="str">
            <v>ELECTRONIC CONTROL UNIT</v>
          </cell>
          <cell r="I4225">
            <v>1</v>
          </cell>
          <cell r="J4225" t="str">
            <v>EA</v>
          </cell>
          <cell r="K4225">
            <v>72000</v>
          </cell>
          <cell r="L4225">
            <v>72000</v>
          </cell>
        </row>
        <row r="4226">
          <cell r="D4226">
            <v>3319046</v>
          </cell>
          <cell r="E4226" t="str">
            <v>AA0538</v>
          </cell>
          <cell r="F4226"/>
          <cell r="G4226">
            <v>4110190354</v>
          </cell>
          <cell r="H4226" t="str">
            <v>MODULATOR VALVE (REAR) P/N 953-EG-02619</v>
          </cell>
          <cell r="I4226">
            <v>3</v>
          </cell>
          <cell r="J4226" t="str">
            <v>EA</v>
          </cell>
          <cell r="K4226">
            <v>34500</v>
          </cell>
          <cell r="L4226">
            <v>11500</v>
          </cell>
        </row>
        <row r="4227">
          <cell r="D4227">
            <v>3319046</v>
          </cell>
          <cell r="E4227" t="str">
            <v>AA0872</v>
          </cell>
          <cell r="F4227"/>
          <cell r="G4227">
            <v>4110190354</v>
          </cell>
          <cell r="H4227" t="str">
            <v>SENSOR BUSHING P/N 953-EG-02635</v>
          </cell>
          <cell r="I4227">
            <v>4</v>
          </cell>
          <cell r="J4227" t="str">
            <v>EA</v>
          </cell>
          <cell r="K4227">
            <v>6000</v>
          </cell>
          <cell r="L4227">
            <v>1500</v>
          </cell>
        </row>
        <row r="4228">
          <cell r="D4228">
            <v>3319046</v>
          </cell>
          <cell r="E4228" t="str">
            <v>AA0874</v>
          </cell>
          <cell r="F4228"/>
          <cell r="G4228">
            <v>4110190354</v>
          </cell>
          <cell r="H4228" t="str">
            <v>SENSOR P/N 953-EG-02627</v>
          </cell>
          <cell r="I4228">
            <v>4</v>
          </cell>
          <cell r="J4228" t="str">
            <v>EA</v>
          </cell>
          <cell r="K4228">
            <v>55600</v>
          </cell>
          <cell r="L4228">
            <v>13900</v>
          </cell>
        </row>
        <row r="4229">
          <cell r="D4229">
            <v>3319084</v>
          </cell>
          <cell r="E4229" t="str">
            <v>AA0230</v>
          </cell>
          <cell r="F4229"/>
          <cell r="G4229">
            <v>4110190356</v>
          </cell>
          <cell r="H4229" t="str">
            <v>DISC P/N WMPC13556</v>
          </cell>
          <cell r="I4229">
            <v>13</v>
          </cell>
          <cell r="J4229" t="str">
            <v>EA </v>
          </cell>
          <cell r="K4229">
            <v>105300</v>
          </cell>
          <cell r="L4229">
            <v>8100</v>
          </cell>
        </row>
        <row r="4230">
          <cell r="D4230">
            <v>3319085</v>
          </cell>
          <cell r="E4230" t="str">
            <v>AA0230</v>
          </cell>
          <cell r="F4230"/>
          <cell r="G4230">
            <v>4110190356</v>
          </cell>
          <cell r="H4230" t="str">
            <v>DISC P/N WMPC13556</v>
          </cell>
          <cell r="I4230">
            <v>13</v>
          </cell>
          <cell r="J4230" t="str">
            <v>EA</v>
          </cell>
          <cell r="K4230">
            <v>105300</v>
          </cell>
          <cell r="L4230">
            <v>8100</v>
          </cell>
        </row>
        <row r="4231">
          <cell r="D4231">
            <v>3319086</v>
          </cell>
          <cell r="E4231" t="str">
            <v>AA0230</v>
          </cell>
          <cell r="F4231"/>
          <cell r="G4231">
            <v>4110190356</v>
          </cell>
          <cell r="H4231" t="str">
            <v>DISC P/N WMPC13556</v>
          </cell>
          <cell r="I4231">
            <v>13</v>
          </cell>
          <cell r="J4231" t="str">
            <v>EA</v>
          </cell>
          <cell r="K4231">
            <v>105300</v>
          </cell>
          <cell r="L4231">
            <v>8100</v>
          </cell>
        </row>
        <row r="4232">
          <cell r="D4232">
            <v>3319087</v>
          </cell>
          <cell r="E4232" t="str">
            <v>AA0230</v>
          </cell>
          <cell r="F4232"/>
          <cell r="G4232">
            <v>4110190356</v>
          </cell>
          <cell r="H4232" t="str">
            <v>DISC P/N WMPC13556</v>
          </cell>
          <cell r="I4232">
            <v>13</v>
          </cell>
          <cell r="J4232" t="str">
            <v>EA</v>
          </cell>
          <cell r="K4232">
            <v>105300</v>
          </cell>
          <cell r="L4232">
            <v>8100</v>
          </cell>
        </row>
        <row r="4233">
          <cell r="D4233">
            <v>3321159</v>
          </cell>
          <cell r="E4233" t="str">
            <v>AA0978</v>
          </cell>
          <cell r="F4233"/>
          <cell r="G4233" t="str">
            <v>4150342417</v>
          </cell>
          <cell r="H4233" t="str">
            <v>SWITCH STOP LIGHT P/N 958-AS-02705</v>
          </cell>
          <cell r="I4233">
            <v>10</v>
          </cell>
          <cell r="J4233" t="str">
            <v>EA</v>
          </cell>
          <cell r="K4233">
            <v>57000</v>
          </cell>
          <cell r="L4233">
            <v>5700</v>
          </cell>
        </row>
        <row r="4234">
          <cell r="D4234">
            <v>3321236</v>
          </cell>
          <cell r="E4234" t="str">
            <v>AA0963</v>
          </cell>
          <cell r="F4234"/>
          <cell r="G4234" t="str">
            <v>4150342085</v>
          </cell>
          <cell r="H4234" t="str">
            <v>STEERING OIL COOLER P/N 125-00-91128</v>
          </cell>
          <cell r="I4234">
            <v>2</v>
          </cell>
          <cell r="J4234" t="str">
            <v>EA</v>
          </cell>
          <cell r="K4234">
            <v>35560</v>
          </cell>
          <cell r="L4234">
            <v>17780</v>
          </cell>
        </row>
        <row r="4235">
          <cell r="D4235">
            <v>3321236</v>
          </cell>
          <cell r="E4235" t="str">
            <v>AA0964</v>
          </cell>
          <cell r="F4235"/>
          <cell r="G4235" t="str">
            <v>4150342085</v>
          </cell>
          <cell r="H4235" t="str">
            <v>STEERING OIL COOLER P/N 125-00-91136</v>
          </cell>
          <cell r="I4235">
            <v>2</v>
          </cell>
          <cell r="J4235" t="str">
            <v>EA</v>
          </cell>
          <cell r="K4235">
            <v>35560</v>
          </cell>
          <cell r="L4235">
            <v>17780</v>
          </cell>
        </row>
        <row r="4236">
          <cell r="D4236">
            <v>3321241</v>
          </cell>
          <cell r="E4236" t="str">
            <v>AA0103</v>
          </cell>
          <cell r="F4236"/>
          <cell r="G4236" t="str">
            <v>4110190544</v>
          </cell>
          <cell r="H4236" t="str">
            <v>BODY INNER P/N 728C2007</v>
          </cell>
          <cell r="I4236">
            <v>1</v>
          </cell>
          <cell r="J4236" t="str">
            <v>EA</v>
          </cell>
          <cell r="K4236">
            <v>82000</v>
          </cell>
          <cell r="L4236">
            <v>82000</v>
          </cell>
        </row>
        <row r="4237">
          <cell r="D4237">
            <v>3321241</v>
          </cell>
          <cell r="E4237" t="str">
            <v>AA0193</v>
          </cell>
          <cell r="F4237"/>
          <cell r="G4237" t="str">
            <v>4110190544</v>
          </cell>
          <cell r="H4237" t="str">
            <v>COUPLING ASSY P/N C-2014-5003</v>
          </cell>
          <cell r="I4237">
            <v>1</v>
          </cell>
          <cell r="J4237" t="str">
            <v>EA</v>
          </cell>
          <cell r="K4237">
            <v>28900</v>
          </cell>
          <cell r="L4237">
            <v>28900</v>
          </cell>
        </row>
        <row r="4238">
          <cell r="D4238">
            <v>3321241</v>
          </cell>
          <cell r="E4238" t="str">
            <v>AA0352</v>
          </cell>
          <cell r="F4238"/>
          <cell r="G4238" t="str">
            <v>4110190544</v>
          </cell>
          <cell r="H4238" t="str">
            <v>FRONT SPIDER ASSY P/N 1003</v>
          </cell>
          <cell r="I4238">
            <v>2</v>
          </cell>
          <cell r="J4238" t="str">
            <v>EA</v>
          </cell>
          <cell r="K4238">
            <v>49600</v>
          </cell>
          <cell r="L4238">
            <v>24800</v>
          </cell>
        </row>
        <row r="4239">
          <cell r="D4239">
            <v>3321241</v>
          </cell>
          <cell r="E4239" t="str">
            <v>AA0896</v>
          </cell>
          <cell r="F4239"/>
          <cell r="G4239" t="str">
            <v>4110190544</v>
          </cell>
          <cell r="H4239" t="str">
            <v>SHAFT OUTPUT P/N S-2011-5008</v>
          </cell>
          <cell r="I4239">
            <v>1</v>
          </cell>
          <cell r="J4239" t="str">
            <v>EA</v>
          </cell>
          <cell r="K4239">
            <v>30700</v>
          </cell>
          <cell r="L4239">
            <v>30700</v>
          </cell>
        </row>
        <row r="4240">
          <cell r="D4240">
            <v>3321242</v>
          </cell>
          <cell r="E4240" t="str">
            <v>AA0103</v>
          </cell>
          <cell r="F4240"/>
          <cell r="G4240">
            <v>4110190544</v>
          </cell>
          <cell r="H4240" t="str">
            <v>BODY INNER P/N 728C2007</v>
          </cell>
          <cell r="I4240">
            <v>1</v>
          </cell>
          <cell r="J4240" t="str">
            <v>EA</v>
          </cell>
          <cell r="K4240">
            <v>82000</v>
          </cell>
          <cell r="L4240">
            <v>82000</v>
          </cell>
        </row>
        <row r="4241">
          <cell r="D4241">
            <v>3321242</v>
          </cell>
          <cell r="E4241" t="str">
            <v>AA0193</v>
          </cell>
          <cell r="F4241"/>
          <cell r="G4241">
            <v>4110190544</v>
          </cell>
          <cell r="H4241" t="str">
            <v>COUPLING ASSY P/N C-2014-5003</v>
          </cell>
          <cell r="I4241">
            <v>1</v>
          </cell>
          <cell r="J4241" t="str">
            <v>EA</v>
          </cell>
          <cell r="K4241">
            <v>28900</v>
          </cell>
          <cell r="L4241">
            <v>28900</v>
          </cell>
        </row>
        <row r="4242">
          <cell r="D4242">
            <v>3321242</v>
          </cell>
          <cell r="E4242" t="str">
            <v>AA0352</v>
          </cell>
          <cell r="F4242"/>
          <cell r="G4242">
            <v>4110190544</v>
          </cell>
          <cell r="H4242" t="str">
            <v>FRONT SPIDER ASSY P/N 1003</v>
          </cell>
          <cell r="I4242">
            <v>2</v>
          </cell>
          <cell r="J4242" t="str">
            <v>EA</v>
          </cell>
          <cell r="K4242">
            <v>49600</v>
          </cell>
          <cell r="L4242">
            <v>24800</v>
          </cell>
        </row>
        <row r="4243">
          <cell r="D4243">
            <v>3321242</v>
          </cell>
          <cell r="E4243" t="str">
            <v>AA0896</v>
          </cell>
          <cell r="F4243"/>
          <cell r="G4243">
            <v>4110190544</v>
          </cell>
          <cell r="H4243" t="str">
            <v>SHAFT OUTPUT P/N S-2011-5008</v>
          </cell>
          <cell r="I4243">
            <v>1</v>
          </cell>
          <cell r="J4243" t="str">
            <v>EA</v>
          </cell>
          <cell r="K4243">
            <v>30700</v>
          </cell>
          <cell r="L4243">
            <v>30700</v>
          </cell>
        </row>
        <row r="4244">
          <cell r="D4244">
            <v>3321329</v>
          </cell>
          <cell r="E4244" t="str">
            <v>AA0798</v>
          </cell>
          <cell r="F4244"/>
          <cell r="G4244">
            <v>4110190435</v>
          </cell>
          <cell r="H4244" t="str">
            <v>REAR PROPELLER SHAFT ASSEMBLY</v>
          </cell>
          <cell r="I4244">
            <v>1</v>
          </cell>
          <cell r="J4244" t="str">
            <v>EA </v>
          </cell>
          <cell r="K4244">
            <v>214000</v>
          </cell>
          <cell r="L4244">
            <v>214000</v>
          </cell>
        </row>
        <row r="4245">
          <cell r="D4245">
            <v>3321331</v>
          </cell>
          <cell r="E4245" t="str">
            <v>AA0798</v>
          </cell>
          <cell r="F4245"/>
          <cell r="G4245">
            <v>4110190435</v>
          </cell>
          <cell r="H4245" t="str">
            <v>REAR PROPELLER SHAFT ASSEMBLY</v>
          </cell>
          <cell r="I4245">
            <v>1</v>
          </cell>
          <cell r="J4245" t="str">
            <v>EA</v>
          </cell>
          <cell r="K4245">
            <v>214000</v>
          </cell>
          <cell r="L4245">
            <v>214000</v>
          </cell>
        </row>
        <row r="4246">
          <cell r="D4246">
            <v>3321501</v>
          </cell>
          <cell r="E4246" t="str">
            <v>AA1148</v>
          </cell>
          <cell r="F4246"/>
          <cell r="G4246">
            <v>4110190462</v>
          </cell>
          <cell r="H4246" t="str">
            <v>ลวดเชื่อม MAGNA777</v>
          </cell>
          <cell r="I4246">
            <v>5</v>
          </cell>
          <cell r="J4246" t="str">
            <v>BX</v>
          </cell>
          <cell r="K4246">
            <v>152000</v>
          </cell>
          <cell r="L4246">
            <v>30400</v>
          </cell>
        </row>
        <row r="4247">
          <cell r="D4247">
            <v>3326183</v>
          </cell>
          <cell r="E4247" t="str">
            <v>AA0584</v>
          </cell>
          <cell r="F4247"/>
          <cell r="G4247" t="str">
            <v>4150342438</v>
          </cell>
          <cell r="H4247" t="str">
            <v>O-RING 49 นิ้ว P/N P-49B</v>
          </cell>
          <cell r="I4247">
            <v>50</v>
          </cell>
          <cell r="J4247" t="str">
            <v>EA</v>
          </cell>
          <cell r="K4247">
            <v>40000</v>
          </cell>
          <cell r="L4247">
            <v>800</v>
          </cell>
        </row>
        <row r="4248">
          <cell r="D4248">
            <v>3326328</v>
          </cell>
          <cell r="E4248" t="str">
            <v>AA1089</v>
          </cell>
          <cell r="F4248"/>
          <cell r="G4248">
            <v>4110192236</v>
          </cell>
          <cell r="H4248" t="str">
            <v>ชุดซ่อมของปั๊มลม WABCO รุ่น 9115159350</v>
          </cell>
          <cell r="I4248">
            <v>2</v>
          </cell>
          <cell r="J4248" t="str">
            <v>SE</v>
          </cell>
          <cell r="K4248">
            <v>59400</v>
          </cell>
          <cell r="L4248">
            <v>29700</v>
          </cell>
        </row>
        <row r="4249">
          <cell r="D4249">
            <v>3326344</v>
          </cell>
          <cell r="E4249" t="str">
            <v>AA0499</v>
          </cell>
          <cell r="F4249"/>
          <cell r="G4249" t="str">
            <v>4150341909</v>
          </cell>
          <cell r="H4249" t="str">
            <v>HYDRAULIC TEST POINT CONNECTORS</v>
          </cell>
          <cell r="I4249">
            <v>6</v>
          </cell>
          <cell r="J4249" t="str">
            <v>EA</v>
          </cell>
          <cell r="K4249">
            <v>3030</v>
          </cell>
          <cell r="L4249">
            <v>505</v>
          </cell>
        </row>
        <row r="4250">
          <cell r="D4250">
            <v>3326345</v>
          </cell>
          <cell r="E4250" t="str">
            <v>AA0499</v>
          </cell>
          <cell r="F4250"/>
          <cell r="G4250">
            <v>4150341909</v>
          </cell>
          <cell r="H4250" t="str">
            <v>HYDRAULIC TEST POINT CONNECTORS</v>
          </cell>
          <cell r="I4250">
            <v>6</v>
          </cell>
          <cell r="J4250" t="str">
            <v>EA</v>
          </cell>
          <cell r="K4250">
            <v>3030</v>
          </cell>
          <cell r="L4250">
            <v>505</v>
          </cell>
        </row>
        <row r="4251">
          <cell r="D4251">
            <v>3326346</v>
          </cell>
          <cell r="E4251" t="str">
            <v>AA0499</v>
          </cell>
          <cell r="F4251"/>
          <cell r="G4251">
            <v>4150341909</v>
          </cell>
          <cell r="H4251" t="str">
            <v>HYDRAULIC TEST POINT CONNECTORS</v>
          </cell>
          <cell r="I4251">
            <v>6</v>
          </cell>
          <cell r="J4251" t="str">
            <v>EA</v>
          </cell>
          <cell r="K4251">
            <v>3030</v>
          </cell>
          <cell r="L4251">
            <v>505</v>
          </cell>
        </row>
        <row r="4252">
          <cell r="D4252">
            <v>3326348</v>
          </cell>
          <cell r="E4252" t="str">
            <v>AA0499</v>
          </cell>
          <cell r="F4252"/>
          <cell r="G4252">
            <v>4150341909</v>
          </cell>
          <cell r="H4252" t="str">
            <v>HYDRAULIC TEST POINT CONNECTORS</v>
          </cell>
          <cell r="I4252">
            <v>6</v>
          </cell>
          <cell r="J4252" t="str">
            <v>EA</v>
          </cell>
          <cell r="K4252">
            <v>3030</v>
          </cell>
          <cell r="L4252">
            <v>505</v>
          </cell>
        </row>
        <row r="4253">
          <cell r="D4253">
            <v>3326349</v>
          </cell>
          <cell r="E4253" t="str">
            <v>AA0499</v>
          </cell>
          <cell r="F4253"/>
          <cell r="G4253">
            <v>4150341909</v>
          </cell>
          <cell r="H4253" t="str">
            <v>HYDRAULIC TEST POINT CONNECTORS</v>
          </cell>
          <cell r="I4253">
            <v>6</v>
          </cell>
          <cell r="J4253" t="str">
            <v>EA</v>
          </cell>
          <cell r="K4253">
            <v>3030</v>
          </cell>
          <cell r="L4253">
            <v>505</v>
          </cell>
        </row>
        <row r="4254">
          <cell r="D4254">
            <v>3326385</v>
          </cell>
          <cell r="E4254">
            <v>1000103037</v>
          </cell>
          <cell r="F4254">
            <v>1000103037</v>
          </cell>
          <cell r="G4254"/>
          <cell r="H4254" t="str">
            <v>FUEL FILTER PRO FLTGD P/N FS19763</v>
          </cell>
          <cell r="I4254">
            <v>1</v>
          </cell>
          <cell r="J4254" t="str">
            <v>EA</v>
          </cell>
          <cell r="K4254">
            <v>654</v>
          </cell>
          <cell r="L4254">
            <v>654</v>
          </cell>
        </row>
        <row r="4255">
          <cell r="D4255">
            <v>3326385</v>
          </cell>
          <cell r="E4255">
            <v>1000103035</v>
          </cell>
          <cell r="F4255">
            <v>1000103035</v>
          </cell>
          <cell r="G4255"/>
          <cell r="H4255" t="str">
            <v>FUEL OIL FILTER FLTGD P/N FS1006</v>
          </cell>
          <cell r="I4255">
            <v>1</v>
          </cell>
          <cell r="J4255" t="str">
            <v>EA</v>
          </cell>
          <cell r="K4255">
            <v>1209</v>
          </cell>
          <cell r="L4255">
            <v>1209</v>
          </cell>
        </row>
        <row r="4256">
          <cell r="D4256">
            <v>3326385</v>
          </cell>
          <cell r="E4256">
            <v>1000103034</v>
          </cell>
          <cell r="F4256">
            <v>1000103034</v>
          </cell>
          <cell r="G4256"/>
          <cell r="H4256" t="str">
            <v>LUBRICATION ENGINE OIL FILTER FLTGD</v>
          </cell>
          <cell r="I4256">
            <v>4</v>
          </cell>
          <cell r="J4256" t="str">
            <v>EA</v>
          </cell>
          <cell r="K4256">
            <v>5812</v>
          </cell>
          <cell r="L4256">
            <v>1453</v>
          </cell>
        </row>
        <row r="4257">
          <cell r="D4257">
            <v>3326385</v>
          </cell>
          <cell r="E4257">
            <v>1000103038</v>
          </cell>
          <cell r="F4257">
            <v>1000103038</v>
          </cell>
          <cell r="G4257"/>
          <cell r="H4257" t="str">
            <v>TRANSMISSION FILTER P166136</v>
          </cell>
          <cell r="I4257">
            <v>1</v>
          </cell>
          <cell r="J4257" t="str">
            <v>EA</v>
          </cell>
          <cell r="K4257">
            <v>2533.92</v>
          </cell>
          <cell r="L4257">
            <v>2533.92</v>
          </cell>
        </row>
        <row r="4258">
          <cell r="D4258">
            <v>3326385</v>
          </cell>
          <cell r="E4258">
            <v>1000103036</v>
          </cell>
          <cell r="F4258">
            <v>1000103036</v>
          </cell>
          <cell r="G4258"/>
          <cell r="H4258" t="str">
            <v>WATER FILTER FLTGD P/N WF2075</v>
          </cell>
          <cell r="I4258">
            <v>2</v>
          </cell>
          <cell r="J4258" t="str">
            <v>EA</v>
          </cell>
          <cell r="K4258">
            <v>1120</v>
          </cell>
          <cell r="L4258">
            <v>560</v>
          </cell>
        </row>
        <row r="4259">
          <cell r="D4259">
            <v>3326387</v>
          </cell>
          <cell r="E4259">
            <v>1000103037</v>
          </cell>
          <cell r="F4259">
            <v>1000103037</v>
          </cell>
          <cell r="G4259"/>
          <cell r="H4259" t="str">
            <v>FUEL FILTER PRO FLTGD P/N FS19763</v>
          </cell>
          <cell r="I4259">
            <v>1</v>
          </cell>
          <cell r="J4259" t="str">
            <v>EA</v>
          </cell>
          <cell r="K4259">
            <v>654</v>
          </cell>
          <cell r="L4259">
            <v>654</v>
          </cell>
        </row>
        <row r="4260">
          <cell r="D4260">
            <v>3326387</v>
          </cell>
          <cell r="E4260">
            <v>1000103035</v>
          </cell>
          <cell r="F4260">
            <v>1000103035</v>
          </cell>
          <cell r="G4260"/>
          <cell r="H4260" t="str">
            <v>FUEL OIL FILTER FLTGD P/N FS1006</v>
          </cell>
          <cell r="I4260">
            <v>1</v>
          </cell>
          <cell r="J4260" t="str">
            <v>EA</v>
          </cell>
          <cell r="K4260">
            <v>1209</v>
          </cell>
          <cell r="L4260">
            <v>1209</v>
          </cell>
        </row>
        <row r="4261">
          <cell r="D4261">
            <v>3326387</v>
          </cell>
          <cell r="E4261">
            <v>1000103034</v>
          </cell>
          <cell r="F4261">
            <v>1000103034</v>
          </cell>
          <cell r="G4261"/>
          <cell r="H4261" t="str">
            <v>LUBRICATION ENGINE OIL FILTER FLTGD</v>
          </cell>
          <cell r="I4261">
            <v>4</v>
          </cell>
          <cell r="J4261" t="str">
            <v>EA</v>
          </cell>
          <cell r="K4261">
            <v>5812</v>
          </cell>
          <cell r="L4261">
            <v>1453</v>
          </cell>
        </row>
        <row r="4262">
          <cell r="D4262">
            <v>3326387</v>
          </cell>
          <cell r="E4262">
            <v>1000103039</v>
          </cell>
          <cell r="F4262">
            <v>1000103039</v>
          </cell>
          <cell r="G4262"/>
          <cell r="H4262" t="str">
            <v>PRIMARY AIR FILTER AF1605M</v>
          </cell>
          <cell r="I4262">
            <v>2</v>
          </cell>
          <cell r="J4262" t="str">
            <v>EA</v>
          </cell>
          <cell r="K4262">
            <v>6608</v>
          </cell>
          <cell r="L4262">
            <v>3304</v>
          </cell>
        </row>
        <row r="4263">
          <cell r="D4263">
            <v>3326387</v>
          </cell>
          <cell r="E4263">
            <v>1000103038</v>
          </cell>
          <cell r="F4263">
            <v>1000103038</v>
          </cell>
          <cell r="G4263"/>
          <cell r="H4263" t="str">
            <v>TRANSMISSION FILTER P166136</v>
          </cell>
          <cell r="I4263">
            <v>1</v>
          </cell>
          <cell r="J4263" t="str">
            <v>EA</v>
          </cell>
          <cell r="K4263">
            <v>2533.92</v>
          </cell>
          <cell r="L4263">
            <v>2533.92</v>
          </cell>
        </row>
        <row r="4264">
          <cell r="D4264">
            <v>3326387</v>
          </cell>
          <cell r="E4264">
            <v>1000103036</v>
          </cell>
          <cell r="F4264">
            <v>1000103036</v>
          </cell>
          <cell r="G4264"/>
          <cell r="H4264" t="str">
            <v>WATER FILTER FLTGD P/N WF2075</v>
          </cell>
          <cell r="I4264">
            <v>2</v>
          </cell>
          <cell r="J4264" t="str">
            <v>EA</v>
          </cell>
          <cell r="K4264">
            <v>1120</v>
          </cell>
          <cell r="L4264">
            <v>560</v>
          </cell>
        </row>
        <row r="4265">
          <cell r="D4265">
            <v>3326388</v>
          </cell>
          <cell r="E4265">
            <v>1000103066</v>
          </cell>
          <cell r="F4265">
            <v>1000103066</v>
          </cell>
          <cell r="G4265"/>
          <cell r="H4265" t="str">
            <v>AIR DRIER FILTER 4324100202</v>
          </cell>
          <cell r="I4265">
            <v>1</v>
          </cell>
          <cell r="J4265" t="str">
            <v>EA</v>
          </cell>
          <cell r="K4265">
            <v>711</v>
          </cell>
          <cell r="L4265">
            <v>711</v>
          </cell>
        </row>
        <row r="4266">
          <cell r="D4266">
            <v>3326388</v>
          </cell>
          <cell r="E4266">
            <v>1000103062</v>
          </cell>
          <cell r="F4266">
            <v>1000103062</v>
          </cell>
          <cell r="G4266"/>
          <cell r="H4266" t="str">
            <v>BRAKE RETURN FILTER RHR850G20V</v>
          </cell>
          <cell r="I4266">
            <v>1</v>
          </cell>
          <cell r="J4266" t="str">
            <v>EA</v>
          </cell>
          <cell r="K4266">
            <v>6968.57</v>
          </cell>
          <cell r="L4266">
            <v>6968.57</v>
          </cell>
        </row>
        <row r="4267">
          <cell r="D4267">
            <v>3326388</v>
          </cell>
          <cell r="E4267">
            <v>1000103037</v>
          </cell>
          <cell r="F4267">
            <v>1000103037</v>
          </cell>
          <cell r="G4267"/>
          <cell r="H4267" t="str">
            <v>FUEL FILTER PRO FLTGD P/N FS19763</v>
          </cell>
          <cell r="I4267">
            <v>1</v>
          </cell>
          <cell r="J4267" t="str">
            <v>EA</v>
          </cell>
          <cell r="K4267">
            <v>654</v>
          </cell>
          <cell r="L4267">
            <v>654</v>
          </cell>
        </row>
        <row r="4268">
          <cell r="D4268">
            <v>3326388</v>
          </cell>
          <cell r="E4268">
            <v>1000103035</v>
          </cell>
          <cell r="F4268">
            <v>1000103035</v>
          </cell>
          <cell r="G4268"/>
          <cell r="H4268" t="str">
            <v>FUEL OIL FILTER FLTGD P/N FS1006</v>
          </cell>
          <cell r="I4268">
            <v>1</v>
          </cell>
          <cell r="J4268" t="str">
            <v>EA</v>
          </cell>
          <cell r="K4268">
            <v>1209</v>
          </cell>
          <cell r="L4268">
            <v>1209</v>
          </cell>
        </row>
        <row r="4269">
          <cell r="D4269">
            <v>3326388</v>
          </cell>
          <cell r="E4269">
            <v>1000103065</v>
          </cell>
          <cell r="F4269">
            <v>1000103065</v>
          </cell>
          <cell r="G4269"/>
          <cell r="H4269" t="str">
            <v>HYDRAULIC BREATHER WP839</v>
          </cell>
          <cell r="I4269">
            <v>2</v>
          </cell>
          <cell r="J4269" t="str">
            <v>EA</v>
          </cell>
          <cell r="K4269">
            <v>2966.67</v>
          </cell>
          <cell r="L4269">
            <v>1483.335</v>
          </cell>
        </row>
        <row r="4270">
          <cell r="D4270">
            <v>3326388</v>
          </cell>
          <cell r="E4270">
            <v>1000103061</v>
          </cell>
          <cell r="F4270">
            <v>1000103061</v>
          </cell>
          <cell r="G4270"/>
          <cell r="H4270" t="str">
            <v>HYDRAULIC HIGH PRESSURE FILTER C713G10</v>
          </cell>
          <cell r="I4270">
            <v>2</v>
          </cell>
          <cell r="J4270" t="str">
            <v>EA</v>
          </cell>
          <cell r="K4270">
            <v>22363.64</v>
          </cell>
          <cell r="L4270">
            <v>11181.82</v>
          </cell>
        </row>
        <row r="4271">
          <cell r="D4271">
            <v>3326388</v>
          </cell>
          <cell r="E4271">
            <v>1000103063</v>
          </cell>
          <cell r="F4271">
            <v>1000103063</v>
          </cell>
          <cell r="G4271"/>
          <cell r="H4271" t="str">
            <v>HYDRAULIC RETURN FILTER XR630G25V</v>
          </cell>
          <cell r="I4271">
            <v>1</v>
          </cell>
          <cell r="J4271" t="str">
            <v>EA</v>
          </cell>
          <cell r="K4271">
            <v>6902.22</v>
          </cell>
          <cell r="L4271">
            <v>6902.22</v>
          </cell>
        </row>
        <row r="4272">
          <cell r="D4272">
            <v>3326388</v>
          </cell>
          <cell r="E4272">
            <v>1000103034</v>
          </cell>
          <cell r="F4272">
            <v>1000103034</v>
          </cell>
          <cell r="G4272"/>
          <cell r="H4272" t="str">
            <v>LUBRICATION ENGINE OIL FILTER FLTGD</v>
          </cell>
          <cell r="I4272">
            <v>4</v>
          </cell>
          <cell r="J4272" t="str">
            <v>EA</v>
          </cell>
          <cell r="K4272">
            <v>5812</v>
          </cell>
          <cell r="L4272">
            <v>1453</v>
          </cell>
        </row>
        <row r="4273">
          <cell r="D4273">
            <v>3326388</v>
          </cell>
          <cell r="E4273">
            <v>1000103039</v>
          </cell>
          <cell r="F4273">
            <v>1000103039</v>
          </cell>
          <cell r="G4273"/>
          <cell r="H4273" t="str">
            <v>PRIMARY AIR FILTER AF1605M</v>
          </cell>
          <cell r="I4273">
            <v>2</v>
          </cell>
          <cell r="J4273" t="str">
            <v>EA</v>
          </cell>
          <cell r="K4273">
            <v>6608</v>
          </cell>
          <cell r="L4273">
            <v>3304</v>
          </cell>
        </row>
        <row r="4274">
          <cell r="D4274">
            <v>3326388</v>
          </cell>
          <cell r="E4274">
            <v>1000103060</v>
          </cell>
          <cell r="F4274">
            <v>1000103060</v>
          </cell>
          <cell r="G4274"/>
          <cell r="H4274" t="str">
            <v>SECONDARY AIR FILTER AF1604</v>
          </cell>
          <cell r="I4274">
            <v>2</v>
          </cell>
          <cell r="J4274" t="str">
            <v>EA</v>
          </cell>
          <cell r="K4274">
            <v>4176</v>
          </cell>
          <cell r="L4274">
            <v>2088</v>
          </cell>
        </row>
        <row r="4275">
          <cell r="D4275">
            <v>3326388</v>
          </cell>
          <cell r="E4275">
            <v>1000103038</v>
          </cell>
          <cell r="F4275">
            <v>1000103038</v>
          </cell>
          <cell r="G4275"/>
          <cell r="H4275" t="str">
            <v>TRANSMISSION FILTER P166136</v>
          </cell>
          <cell r="I4275">
            <v>1</v>
          </cell>
          <cell r="J4275" t="str">
            <v>EA</v>
          </cell>
          <cell r="K4275">
            <v>2533.92</v>
          </cell>
          <cell r="L4275">
            <v>2533.92</v>
          </cell>
        </row>
        <row r="4276">
          <cell r="D4276">
            <v>3326388</v>
          </cell>
          <cell r="E4276">
            <v>1000103036</v>
          </cell>
          <cell r="F4276">
            <v>1000103036</v>
          </cell>
          <cell r="G4276"/>
          <cell r="H4276" t="str">
            <v>WATER FILTER FLTGD P/N WF2075</v>
          </cell>
          <cell r="I4276">
            <v>2</v>
          </cell>
          <cell r="J4276" t="str">
            <v>EA</v>
          </cell>
          <cell r="K4276">
            <v>1120</v>
          </cell>
          <cell r="L4276">
            <v>560</v>
          </cell>
        </row>
        <row r="4277">
          <cell r="D4277">
            <v>3326390</v>
          </cell>
          <cell r="E4277">
            <v>1000103066</v>
          </cell>
          <cell r="F4277">
            <v>1000103066</v>
          </cell>
          <cell r="G4277"/>
          <cell r="H4277" t="str">
            <v>AIR DRIER FILTER 4324100202</v>
          </cell>
          <cell r="I4277">
            <v>1</v>
          </cell>
          <cell r="J4277" t="str">
            <v>EA</v>
          </cell>
          <cell r="K4277">
            <v>711</v>
          </cell>
          <cell r="L4277">
            <v>711</v>
          </cell>
        </row>
        <row r="4278">
          <cell r="D4278">
            <v>3326390</v>
          </cell>
          <cell r="E4278">
            <v>1000103062</v>
          </cell>
          <cell r="F4278">
            <v>1000103062</v>
          </cell>
          <cell r="G4278"/>
          <cell r="H4278" t="str">
            <v>BRAKE RETURN FILTER RHR850G20V</v>
          </cell>
          <cell r="I4278">
            <v>1</v>
          </cell>
          <cell r="J4278" t="str">
            <v>EA</v>
          </cell>
          <cell r="K4278">
            <v>6970.2</v>
          </cell>
          <cell r="L4278">
            <v>6970.2</v>
          </cell>
        </row>
        <row r="4279">
          <cell r="D4279">
            <v>3326390</v>
          </cell>
          <cell r="E4279">
            <v>1000103037</v>
          </cell>
          <cell r="F4279">
            <v>1000103037</v>
          </cell>
          <cell r="G4279"/>
          <cell r="H4279" t="str">
            <v>FUEL FILTER PRO FLTGD P/N FS19763</v>
          </cell>
          <cell r="I4279">
            <v>1</v>
          </cell>
          <cell r="J4279" t="str">
            <v>EA</v>
          </cell>
          <cell r="K4279">
            <v>654</v>
          </cell>
          <cell r="L4279">
            <v>654</v>
          </cell>
        </row>
        <row r="4280">
          <cell r="D4280">
            <v>3326390</v>
          </cell>
          <cell r="E4280">
            <v>1000103035</v>
          </cell>
          <cell r="F4280">
            <v>1000103035</v>
          </cell>
          <cell r="G4280"/>
          <cell r="H4280" t="str">
            <v>FUEL OIL FILTER FLTGD P/N FS1006</v>
          </cell>
          <cell r="I4280">
            <v>1</v>
          </cell>
          <cell r="J4280" t="str">
            <v>EA</v>
          </cell>
          <cell r="K4280">
            <v>1209</v>
          </cell>
          <cell r="L4280">
            <v>1209</v>
          </cell>
        </row>
        <row r="4281">
          <cell r="D4281">
            <v>3326390</v>
          </cell>
          <cell r="E4281">
            <v>1000103065</v>
          </cell>
          <cell r="F4281">
            <v>1000103065</v>
          </cell>
          <cell r="G4281"/>
          <cell r="H4281" t="str">
            <v>HYDRAULIC BREATHER WP839</v>
          </cell>
          <cell r="I4281">
            <v>2</v>
          </cell>
          <cell r="J4281" t="str">
            <v>EA</v>
          </cell>
          <cell r="K4281">
            <v>2966.67</v>
          </cell>
          <cell r="L4281">
            <v>1483.335</v>
          </cell>
        </row>
        <row r="4282">
          <cell r="D4282">
            <v>3326390</v>
          </cell>
          <cell r="E4282">
            <v>1000103061</v>
          </cell>
          <cell r="F4282">
            <v>1000103061</v>
          </cell>
          <cell r="G4282"/>
          <cell r="H4282" t="str">
            <v>HYDRAULIC HIGH PRESSURE FILTER C713G10</v>
          </cell>
          <cell r="I4282">
            <v>2</v>
          </cell>
          <cell r="J4282" t="str">
            <v>EA</v>
          </cell>
          <cell r="K4282">
            <v>22363.64</v>
          </cell>
          <cell r="L4282">
            <v>11181.82</v>
          </cell>
        </row>
        <row r="4283">
          <cell r="D4283">
            <v>3326390</v>
          </cell>
          <cell r="E4283">
            <v>1000103063</v>
          </cell>
          <cell r="F4283">
            <v>1000103063</v>
          </cell>
          <cell r="G4283"/>
          <cell r="H4283" t="str">
            <v>HYDRAULIC RETURN FILTER XR630G25V</v>
          </cell>
          <cell r="I4283">
            <v>1</v>
          </cell>
          <cell r="J4283" t="str">
            <v>EA</v>
          </cell>
          <cell r="K4283">
            <v>6924.45</v>
          </cell>
          <cell r="L4283">
            <v>6924.45</v>
          </cell>
        </row>
        <row r="4284">
          <cell r="D4284">
            <v>3326390</v>
          </cell>
          <cell r="E4284">
            <v>1000103034</v>
          </cell>
          <cell r="F4284">
            <v>1000103034</v>
          </cell>
          <cell r="G4284"/>
          <cell r="H4284" t="str">
            <v>LUBRICATION ENGINE OIL FILTER FLTGD</v>
          </cell>
          <cell r="I4284">
            <v>4</v>
          </cell>
          <cell r="J4284" t="str">
            <v>EA</v>
          </cell>
          <cell r="K4284">
            <v>5812</v>
          </cell>
          <cell r="L4284">
            <v>1453</v>
          </cell>
        </row>
        <row r="4285">
          <cell r="D4285">
            <v>3326390</v>
          </cell>
          <cell r="E4285">
            <v>1000103039</v>
          </cell>
          <cell r="F4285">
            <v>1000103039</v>
          </cell>
          <cell r="G4285"/>
          <cell r="H4285" t="str">
            <v>PRIMARY AIR FILTER AF1605M</v>
          </cell>
          <cell r="I4285">
            <v>2</v>
          </cell>
          <cell r="J4285" t="str">
            <v>EA</v>
          </cell>
          <cell r="K4285">
            <v>6608</v>
          </cell>
          <cell r="L4285">
            <v>3304</v>
          </cell>
        </row>
        <row r="4286">
          <cell r="D4286">
            <v>3326390</v>
          </cell>
          <cell r="E4286">
            <v>1000103060</v>
          </cell>
          <cell r="F4286">
            <v>1000103060</v>
          </cell>
          <cell r="G4286"/>
          <cell r="H4286" t="str">
            <v>SECONDARY AIR FILTER AF1604</v>
          </cell>
          <cell r="I4286">
            <v>2</v>
          </cell>
          <cell r="J4286" t="str">
            <v>EA</v>
          </cell>
          <cell r="K4286">
            <v>4176</v>
          </cell>
          <cell r="L4286">
            <v>2088</v>
          </cell>
        </row>
        <row r="4287">
          <cell r="D4287">
            <v>3326390</v>
          </cell>
          <cell r="E4287">
            <v>1000103038</v>
          </cell>
          <cell r="F4287">
            <v>1000103038</v>
          </cell>
          <cell r="G4287"/>
          <cell r="H4287" t="str">
            <v>TRANSMISSION FILTER P166136</v>
          </cell>
          <cell r="I4287">
            <v>1</v>
          </cell>
          <cell r="J4287" t="str">
            <v>EA</v>
          </cell>
          <cell r="K4287">
            <v>2534.09</v>
          </cell>
          <cell r="L4287">
            <v>2534.09</v>
          </cell>
        </row>
        <row r="4288">
          <cell r="D4288">
            <v>3326390</v>
          </cell>
          <cell r="E4288">
            <v>1000103036</v>
          </cell>
          <cell r="F4288">
            <v>1000103036</v>
          </cell>
          <cell r="G4288"/>
          <cell r="H4288" t="str">
            <v>WATER FILTER FLTGD P/N WF2075</v>
          </cell>
          <cell r="I4288">
            <v>2</v>
          </cell>
          <cell r="J4288" t="str">
            <v>EA</v>
          </cell>
          <cell r="K4288">
            <v>1120</v>
          </cell>
          <cell r="L4288">
            <v>560</v>
          </cell>
        </row>
        <row r="4289">
          <cell r="D4289">
            <v>3326391</v>
          </cell>
          <cell r="E4289">
            <v>1000103037</v>
          </cell>
          <cell r="F4289">
            <v>1000103037</v>
          </cell>
          <cell r="G4289"/>
          <cell r="H4289" t="str">
            <v>FUEL FILTER PRO FLTGD P/N FS19763</v>
          </cell>
          <cell r="I4289">
            <v>1</v>
          </cell>
          <cell r="J4289" t="str">
            <v>EA</v>
          </cell>
          <cell r="K4289">
            <v>654</v>
          </cell>
          <cell r="L4289">
            <v>654</v>
          </cell>
        </row>
        <row r="4290">
          <cell r="D4290">
            <v>3326391</v>
          </cell>
          <cell r="E4290">
            <v>1000103035</v>
          </cell>
          <cell r="F4290">
            <v>1000103035</v>
          </cell>
          <cell r="G4290"/>
          <cell r="H4290" t="str">
            <v>FUEL OIL FILTER FLTGD P/N FS1006</v>
          </cell>
          <cell r="I4290">
            <v>1</v>
          </cell>
          <cell r="J4290" t="str">
            <v>EA</v>
          </cell>
          <cell r="K4290">
            <v>1209</v>
          </cell>
          <cell r="L4290">
            <v>1209</v>
          </cell>
        </row>
        <row r="4291">
          <cell r="D4291">
            <v>3326391</v>
          </cell>
          <cell r="E4291">
            <v>1000103034</v>
          </cell>
          <cell r="F4291">
            <v>1000103034</v>
          </cell>
          <cell r="G4291"/>
          <cell r="H4291" t="str">
            <v>LUBRICATION ENGINE OIL FILTER FLTGD</v>
          </cell>
          <cell r="I4291">
            <v>4</v>
          </cell>
          <cell r="J4291" t="str">
            <v>EA</v>
          </cell>
          <cell r="K4291">
            <v>5812</v>
          </cell>
          <cell r="L4291">
            <v>1453</v>
          </cell>
        </row>
        <row r="4292">
          <cell r="D4292">
            <v>3326391</v>
          </cell>
          <cell r="E4292">
            <v>1000103038</v>
          </cell>
          <cell r="F4292">
            <v>1000103038</v>
          </cell>
          <cell r="G4292"/>
          <cell r="H4292" t="str">
            <v>TRANSMISSION FILTER P166136</v>
          </cell>
          <cell r="I4292">
            <v>1</v>
          </cell>
          <cell r="J4292" t="str">
            <v>EA</v>
          </cell>
          <cell r="K4292">
            <v>2533.92</v>
          </cell>
          <cell r="L4292">
            <v>2533.92</v>
          </cell>
        </row>
        <row r="4293">
          <cell r="D4293">
            <v>3326391</v>
          </cell>
          <cell r="E4293">
            <v>1000103036</v>
          </cell>
          <cell r="F4293">
            <v>1000103036</v>
          </cell>
          <cell r="G4293"/>
          <cell r="H4293" t="str">
            <v>WATER FILTER FLTGD P/N WF2075</v>
          </cell>
          <cell r="I4293">
            <v>2</v>
          </cell>
          <cell r="J4293" t="str">
            <v>EA</v>
          </cell>
          <cell r="K4293">
            <v>1120</v>
          </cell>
          <cell r="L4293">
            <v>560</v>
          </cell>
        </row>
        <row r="4294">
          <cell r="D4294">
            <v>3326392</v>
          </cell>
          <cell r="E4294">
            <v>1000103037</v>
          </cell>
          <cell r="F4294">
            <v>1000103037</v>
          </cell>
          <cell r="G4294"/>
          <cell r="H4294" t="str">
            <v>FUEL FILTER PRO FLTGD P/N FS19763</v>
          </cell>
          <cell r="I4294">
            <v>1</v>
          </cell>
          <cell r="J4294" t="str">
            <v>EA</v>
          </cell>
          <cell r="K4294">
            <v>654</v>
          </cell>
          <cell r="L4294">
            <v>654</v>
          </cell>
        </row>
        <row r="4295">
          <cell r="D4295">
            <v>3326392</v>
          </cell>
          <cell r="E4295">
            <v>1000103035</v>
          </cell>
          <cell r="F4295">
            <v>1000103035</v>
          </cell>
          <cell r="G4295"/>
          <cell r="H4295" t="str">
            <v>FUEL OIL FILTER FLTGD P/N FS1006</v>
          </cell>
          <cell r="I4295">
            <v>1</v>
          </cell>
          <cell r="J4295" t="str">
            <v>EA</v>
          </cell>
          <cell r="K4295">
            <v>1209</v>
          </cell>
          <cell r="L4295">
            <v>1209</v>
          </cell>
        </row>
        <row r="4296">
          <cell r="D4296">
            <v>3326392</v>
          </cell>
          <cell r="E4296">
            <v>1000103034</v>
          </cell>
          <cell r="F4296">
            <v>1000103034</v>
          </cell>
          <cell r="G4296"/>
          <cell r="H4296" t="str">
            <v>LUBRICATION ENGINE OIL FILTER FLTGD</v>
          </cell>
          <cell r="I4296">
            <v>4</v>
          </cell>
          <cell r="J4296" t="str">
            <v>EA</v>
          </cell>
          <cell r="K4296">
            <v>5812</v>
          </cell>
          <cell r="L4296">
            <v>1453</v>
          </cell>
        </row>
        <row r="4297">
          <cell r="D4297">
            <v>3326392</v>
          </cell>
          <cell r="E4297">
            <v>1000103039</v>
          </cell>
          <cell r="F4297">
            <v>1000103039</v>
          </cell>
          <cell r="G4297"/>
          <cell r="H4297" t="str">
            <v>PRIMARY AIR FILTER AF1605M</v>
          </cell>
          <cell r="I4297">
            <v>2</v>
          </cell>
          <cell r="J4297" t="str">
            <v>EA</v>
          </cell>
          <cell r="K4297">
            <v>6608</v>
          </cell>
          <cell r="L4297">
            <v>3304</v>
          </cell>
        </row>
        <row r="4298">
          <cell r="D4298">
            <v>3326392</v>
          </cell>
          <cell r="E4298">
            <v>1000103038</v>
          </cell>
          <cell r="F4298">
            <v>1000103038</v>
          </cell>
          <cell r="G4298"/>
          <cell r="H4298" t="str">
            <v>TRANSMISSION FILTER P166136</v>
          </cell>
          <cell r="I4298">
            <v>1</v>
          </cell>
          <cell r="J4298" t="str">
            <v>EA</v>
          </cell>
          <cell r="K4298">
            <v>2534.09</v>
          </cell>
          <cell r="L4298">
            <v>2534.09</v>
          </cell>
        </row>
        <row r="4299">
          <cell r="D4299">
            <v>3326392</v>
          </cell>
          <cell r="E4299">
            <v>1000103036</v>
          </cell>
          <cell r="F4299">
            <v>1000103036</v>
          </cell>
          <cell r="G4299"/>
          <cell r="H4299" t="str">
            <v>WATER FILTER FLTGD P/N WF2075</v>
          </cell>
          <cell r="I4299">
            <v>2</v>
          </cell>
          <cell r="J4299" t="str">
            <v>EA</v>
          </cell>
          <cell r="K4299">
            <v>1120</v>
          </cell>
          <cell r="L4299">
            <v>560</v>
          </cell>
        </row>
        <row r="4300">
          <cell r="D4300">
            <v>3326393</v>
          </cell>
          <cell r="E4300" t="str">
            <v>AA0100</v>
          </cell>
          <cell r="F4300"/>
          <cell r="G4300" t="str">
            <v>4150342161</v>
          </cell>
          <cell r="H4300" t="str">
            <v>BELT V RIBBED P/N 5413007</v>
          </cell>
          <cell r="I4300">
            <v>1</v>
          </cell>
          <cell r="J4300" t="str">
            <v>EA</v>
          </cell>
          <cell r="K4300">
            <v>15867</v>
          </cell>
          <cell r="L4300">
            <v>15867</v>
          </cell>
        </row>
        <row r="4301">
          <cell r="D4301">
            <v>3326395</v>
          </cell>
          <cell r="E4301" t="str">
            <v>AA0100</v>
          </cell>
          <cell r="F4301"/>
          <cell r="G4301">
            <v>4150342161</v>
          </cell>
          <cell r="H4301" t="str">
            <v>BELT V RIBBED P/N 5413007</v>
          </cell>
          <cell r="I4301">
            <v>1</v>
          </cell>
          <cell r="J4301" t="str">
            <v>EA </v>
          </cell>
          <cell r="K4301">
            <v>15867</v>
          </cell>
          <cell r="L4301">
            <v>15867</v>
          </cell>
        </row>
        <row r="4302">
          <cell r="D4302">
            <v>3326396</v>
          </cell>
          <cell r="E4302" t="str">
            <v>AA0100</v>
          </cell>
          <cell r="F4302"/>
          <cell r="G4302">
            <v>4150342161</v>
          </cell>
          <cell r="H4302" t="str">
            <v>BELT V RIBBED P/N 5413007</v>
          </cell>
          <cell r="I4302">
            <v>1</v>
          </cell>
          <cell r="J4302" t="str">
            <v>EA</v>
          </cell>
          <cell r="K4302">
            <v>15867</v>
          </cell>
          <cell r="L4302">
            <v>15867</v>
          </cell>
        </row>
        <row r="4303">
          <cell r="D4303">
            <v>3326397</v>
          </cell>
          <cell r="E4303" t="str">
            <v>AA0100</v>
          </cell>
          <cell r="F4303"/>
          <cell r="G4303">
            <v>4150342161</v>
          </cell>
          <cell r="H4303" t="str">
            <v>BELT V RIBBED P/N 5413007</v>
          </cell>
          <cell r="I4303">
            <v>1</v>
          </cell>
          <cell r="J4303" t="str">
            <v>EA</v>
          </cell>
          <cell r="K4303">
            <v>15867</v>
          </cell>
          <cell r="L4303">
            <v>15867</v>
          </cell>
        </row>
        <row r="4304">
          <cell r="D4304">
            <v>3326398</v>
          </cell>
          <cell r="E4304" t="str">
            <v>AA0100</v>
          </cell>
          <cell r="F4304"/>
          <cell r="G4304">
            <v>4150342161</v>
          </cell>
          <cell r="H4304" t="str">
            <v>BELT V RIBBED P/N 5413007</v>
          </cell>
          <cell r="I4304">
            <v>1</v>
          </cell>
          <cell r="J4304" t="str">
            <v>EA</v>
          </cell>
          <cell r="K4304">
            <v>15867</v>
          </cell>
          <cell r="L4304">
            <v>15867</v>
          </cell>
        </row>
        <row r="4305">
          <cell r="D4305">
            <v>3328801</v>
          </cell>
          <cell r="E4305" t="str">
            <v>AA1103</v>
          </cell>
          <cell r="F4305"/>
          <cell r="G4305">
            <v>4110195556</v>
          </cell>
          <cell r="H4305" t="str">
            <v>ท่อเฟล็กซ์สแตนเลส(STRIPWOUND HOSES)</v>
          </cell>
          <cell r="I4305">
            <v>3</v>
          </cell>
          <cell r="J4305" t="str">
            <v>EA</v>
          </cell>
          <cell r="K4305">
            <v>21870</v>
          </cell>
          <cell r="L4305">
            <v>7290</v>
          </cell>
        </row>
        <row r="4306">
          <cell r="D4306">
            <v>3328801</v>
          </cell>
          <cell r="E4306" t="str">
            <v>AA1103</v>
          </cell>
          <cell r="F4306"/>
          <cell r="G4306">
            <v>4110195556</v>
          </cell>
          <cell r="H4306" t="str">
            <v>ท่อเฟล็กซ์สแตนเลส(STRIPWOUND HOSES)</v>
          </cell>
          <cell r="I4306">
            <v>2</v>
          </cell>
          <cell r="J4306" t="str">
            <v>EA</v>
          </cell>
          <cell r="K4306">
            <v>29960</v>
          </cell>
          <cell r="L4306">
            <v>14980</v>
          </cell>
        </row>
        <row r="4307">
          <cell r="D4307">
            <v>3328801</v>
          </cell>
          <cell r="E4307" t="str">
            <v>AA1103</v>
          </cell>
          <cell r="F4307"/>
          <cell r="G4307">
            <v>4110195556</v>
          </cell>
          <cell r="H4307" t="str">
            <v>ท่อเฟล็กซ์สแตนเลส(STRIPWOUND HOSES)</v>
          </cell>
          <cell r="I4307">
            <v>3</v>
          </cell>
          <cell r="J4307" t="str">
            <v>EA</v>
          </cell>
          <cell r="K4307">
            <v>35940</v>
          </cell>
          <cell r="L4307">
            <v>11980</v>
          </cell>
        </row>
        <row r="4308">
          <cell r="D4308">
            <v>3329564</v>
          </cell>
          <cell r="E4308" t="str">
            <v>AA0235</v>
          </cell>
          <cell r="F4308"/>
          <cell r="G4308">
            <v>4110191338</v>
          </cell>
          <cell r="H4308" t="str">
            <v>DOUBLE END PLAIN STUD P/N 3092377</v>
          </cell>
          <cell r="I4308">
            <v>8</v>
          </cell>
          <cell r="J4308" t="str">
            <v>EA</v>
          </cell>
          <cell r="K4308">
            <v>15632</v>
          </cell>
          <cell r="L4308">
            <v>1954</v>
          </cell>
        </row>
        <row r="4309">
          <cell r="D4309">
            <v>3329564</v>
          </cell>
          <cell r="E4309" t="str">
            <v>AA0369</v>
          </cell>
          <cell r="F4309"/>
          <cell r="G4309">
            <v>4110191338</v>
          </cell>
          <cell r="H4309" t="str">
            <v>GASKET CONNECTION (3093167) P/N 4295554</v>
          </cell>
          <cell r="I4309">
            <v>2</v>
          </cell>
          <cell r="J4309" t="str">
            <v>EA</v>
          </cell>
          <cell r="K4309">
            <v>782</v>
          </cell>
          <cell r="L4309">
            <v>391</v>
          </cell>
        </row>
        <row r="4310">
          <cell r="D4310">
            <v>3329564</v>
          </cell>
          <cell r="E4310" t="str">
            <v>AA0371</v>
          </cell>
          <cell r="F4310"/>
          <cell r="G4310">
            <v>4110191338</v>
          </cell>
          <cell r="H4310" t="str">
            <v>GASKET EXHAUST MANIFOLD P/N 3092471</v>
          </cell>
          <cell r="I4310">
            <v>12</v>
          </cell>
          <cell r="J4310" t="str">
            <v>EA</v>
          </cell>
          <cell r="K4310">
            <v>8724</v>
          </cell>
          <cell r="L4310">
            <v>727</v>
          </cell>
        </row>
        <row r="4311">
          <cell r="D4311">
            <v>3329564</v>
          </cell>
          <cell r="E4311" t="str">
            <v>AA0383</v>
          </cell>
          <cell r="F4311"/>
          <cell r="G4311">
            <v>4110191338</v>
          </cell>
          <cell r="H4311" t="str">
            <v>GASKET TURBOCHARGER P/N 3011876</v>
          </cell>
          <cell r="I4311">
            <v>4</v>
          </cell>
          <cell r="J4311" t="str">
            <v>EA</v>
          </cell>
          <cell r="K4311">
            <v>2796</v>
          </cell>
          <cell r="L4311">
            <v>699</v>
          </cell>
        </row>
        <row r="4312">
          <cell r="D4312">
            <v>3329564</v>
          </cell>
          <cell r="E4312" t="str">
            <v>AA0384</v>
          </cell>
          <cell r="F4312"/>
          <cell r="G4312">
            <v>4110191338</v>
          </cell>
          <cell r="H4312" t="str">
            <v>GASKET TURBOCHARGER P/N 3092604</v>
          </cell>
          <cell r="I4312">
            <v>2</v>
          </cell>
          <cell r="J4312" t="str">
            <v>EA</v>
          </cell>
          <cell r="K4312">
            <v>1730</v>
          </cell>
          <cell r="L4312">
            <v>865</v>
          </cell>
        </row>
        <row r="4313">
          <cell r="D4313">
            <v>3329564</v>
          </cell>
          <cell r="E4313" t="str">
            <v>AA0385</v>
          </cell>
          <cell r="F4313"/>
          <cell r="G4313">
            <v>4110191338</v>
          </cell>
          <cell r="H4313" t="str">
            <v>GASKET WTR TRF CONNECTION P/N 3093153</v>
          </cell>
          <cell r="I4313">
            <v>2</v>
          </cell>
          <cell r="J4313" t="str">
            <v>EA</v>
          </cell>
          <cell r="K4313">
            <v>314</v>
          </cell>
          <cell r="L4313">
            <v>157</v>
          </cell>
        </row>
        <row r="4314">
          <cell r="D4314">
            <v>3329564</v>
          </cell>
          <cell r="E4314" t="str">
            <v>AA0513</v>
          </cell>
          <cell r="F4314"/>
          <cell r="G4314">
            <v>4110191338</v>
          </cell>
          <cell r="H4314" t="str">
            <v>KIT REPAIR P/N 4955150</v>
          </cell>
          <cell r="I4314">
            <v>2</v>
          </cell>
          <cell r="J4314" t="str">
            <v>EA</v>
          </cell>
          <cell r="K4314">
            <v>88920</v>
          </cell>
          <cell r="L4314">
            <v>44460</v>
          </cell>
        </row>
        <row r="4315">
          <cell r="D4315">
            <v>3329564</v>
          </cell>
          <cell r="E4315" t="str">
            <v>AA0553</v>
          </cell>
          <cell r="F4315"/>
          <cell r="G4315">
            <v>4110191338</v>
          </cell>
          <cell r="H4315" t="str">
            <v>NUT REGULAR HEX P/N 3092282</v>
          </cell>
          <cell r="I4315">
            <v>8</v>
          </cell>
          <cell r="J4315" t="str">
            <v>EA</v>
          </cell>
          <cell r="K4315">
            <v>2584</v>
          </cell>
          <cell r="L4315">
            <v>323</v>
          </cell>
        </row>
        <row r="4316">
          <cell r="D4316">
            <v>3329564</v>
          </cell>
          <cell r="E4316" t="str">
            <v>AA0843</v>
          </cell>
          <cell r="F4316"/>
          <cell r="G4316">
            <v>4110191338</v>
          </cell>
          <cell r="H4316" t="str">
            <v>SCREW TWELVE POINT CAP P/N 3094731</v>
          </cell>
          <cell r="I4316">
            <v>24</v>
          </cell>
          <cell r="J4316" t="str">
            <v>EA</v>
          </cell>
          <cell r="K4316">
            <v>6816</v>
          </cell>
          <cell r="L4316">
            <v>284</v>
          </cell>
        </row>
        <row r="4317">
          <cell r="D4317">
            <v>3329564</v>
          </cell>
          <cell r="E4317" t="str">
            <v>AA0927</v>
          </cell>
          <cell r="F4317"/>
          <cell r="G4317">
            <v>4110191338</v>
          </cell>
          <cell r="H4317" t="str">
            <v>SLINGER OIL P/N 3531916</v>
          </cell>
          <cell r="I4317">
            <v>2</v>
          </cell>
          <cell r="J4317" t="str">
            <v>EA</v>
          </cell>
          <cell r="K4317">
            <v>2594</v>
          </cell>
          <cell r="L4317">
            <v>1297</v>
          </cell>
        </row>
        <row r="4318">
          <cell r="D4318">
            <v>3329566</v>
          </cell>
          <cell r="E4318" t="str">
            <v>AA0094</v>
          </cell>
          <cell r="F4318"/>
          <cell r="G4318">
            <v>4110191338</v>
          </cell>
          <cell r="H4318" t="str">
            <v>BEARING ROLLER ASSEMBLY P/N 3003354</v>
          </cell>
          <cell r="I4318">
            <v>2</v>
          </cell>
          <cell r="J4318" t="str">
            <v>EA</v>
          </cell>
          <cell r="K4318">
            <v>6188</v>
          </cell>
          <cell r="L4318">
            <v>3094</v>
          </cell>
        </row>
        <row r="4319">
          <cell r="D4319">
            <v>3329566</v>
          </cell>
          <cell r="E4319" t="str">
            <v>AA0236</v>
          </cell>
          <cell r="F4319"/>
          <cell r="G4319">
            <v>4110191338</v>
          </cell>
          <cell r="H4319" t="str">
            <v>DOWEL P/N 3002993</v>
          </cell>
          <cell r="I4319">
            <v>4</v>
          </cell>
          <cell r="J4319" t="str">
            <v>EA</v>
          </cell>
          <cell r="K4319">
            <v>1416</v>
          </cell>
          <cell r="L4319">
            <v>354</v>
          </cell>
        </row>
        <row r="4320">
          <cell r="D4320">
            <v>3329566</v>
          </cell>
          <cell r="E4320" t="str">
            <v>AA0546</v>
          </cell>
          <cell r="F4320"/>
          <cell r="G4320">
            <v>4110191338</v>
          </cell>
          <cell r="H4320" t="str">
            <v>NUT HUGLOCK P/N 3004057</v>
          </cell>
          <cell r="I4320">
            <v>2</v>
          </cell>
          <cell r="J4320" t="str">
            <v>EA</v>
          </cell>
          <cell r="K4320">
            <v>1810</v>
          </cell>
          <cell r="L4320">
            <v>905</v>
          </cell>
        </row>
        <row r="4321">
          <cell r="D4321">
            <v>3329566</v>
          </cell>
          <cell r="E4321" t="str">
            <v>AA0547</v>
          </cell>
          <cell r="F4321"/>
          <cell r="G4321">
            <v>4110191338</v>
          </cell>
          <cell r="H4321" t="str">
            <v>NUT JAM P/N S 249</v>
          </cell>
          <cell r="I4321">
            <v>4</v>
          </cell>
          <cell r="J4321" t="str">
            <v>EA</v>
          </cell>
          <cell r="K4321">
            <v>628</v>
          </cell>
          <cell r="L4321">
            <v>157</v>
          </cell>
        </row>
        <row r="4322">
          <cell r="D4322">
            <v>3329566</v>
          </cell>
          <cell r="E4322" t="str">
            <v>AA0565</v>
          </cell>
          <cell r="F4322"/>
          <cell r="G4322">
            <v>4110191338</v>
          </cell>
          <cell r="H4322" t="str">
            <v>OIL SEAL P/N 3065830</v>
          </cell>
          <cell r="I4322">
            <v>2</v>
          </cell>
          <cell r="J4322" t="str">
            <v>EA</v>
          </cell>
          <cell r="K4322">
            <v>3276</v>
          </cell>
          <cell r="L4322">
            <v>1638</v>
          </cell>
        </row>
        <row r="4323">
          <cell r="D4323">
            <v>3329566</v>
          </cell>
          <cell r="E4323" t="str">
            <v>AA0731</v>
          </cell>
          <cell r="F4323"/>
          <cell r="G4323">
            <v>4110191338</v>
          </cell>
          <cell r="H4323" t="str">
            <v>PIN ROLL P/N 68171</v>
          </cell>
          <cell r="I4323">
            <v>4</v>
          </cell>
          <cell r="J4323" t="str">
            <v>EA</v>
          </cell>
          <cell r="K4323">
            <v>600</v>
          </cell>
          <cell r="L4323">
            <v>150</v>
          </cell>
        </row>
        <row r="4324">
          <cell r="D4324">
            <v>3329566</v>
          </cell>
          <cell r="E4324" t="str">
            <v>AA0761</v>
          </cell>
          <cell r="F4324"/>
          <cell r="G4324">
            <v>4110191338</v>
          </cell>
          <cell r="H4324" t="str">
            <v>PLATE COVER P/N 207603</v>
          </cell>
          <cell r="I4324">
            <v>2</v>
          </cell>
          <cell r="J4324" t="str">
            <v>EA</v>
          </cell>
          <cell r="K4324">
            <v>1608</v>
          </cell>
          <cell r="L4324">
            <v>804</v>
          </cell>
        </row>
        <row r="4325">
          <cell r="D4325">
            <v>3329566</v>
          </cell>
          <cell r="E4325" t="str">
            <v>AA0792</v>
          </cell>
          <cell r="F4325"/>
          <cell r="G4325">
            <v>4110191338</v>
          </cell>
          <cell r="H4325" t="str">
            <v>PULLEY IDLER P/N 3028409</v>
          </cell>
          <cell r="I4325">
            <v>2</v>
          </cell>
          <cell r="J4325" t="str">
            <v>EA</v>
          </cell>
          <cell r="K4325">
            <v>30014</v>
          </cell>
          <cell r="L4325">
            <v>15007</v>
          </cell>
        </row>
        <row r="4326">
          <cell r="D4326">
            <v>3329566</v>
          </cell>
          <cell r="E4326" t="str">
            <v>AA0894</v>
          </cell>
          <cell r="F4326"/>
          <cell r="G4326">
            <v>4110191338</v>
          </cell>
          <cell r="H4326" t="str">
            <v>SHAFT IDLER P/N 3028410</v>
          </cell>
          <cell r="I4326">
            <v>2</v>
          </cell>
          <cell r="J4326" t="str">
            <v>EA</v>
          </cell>
          <cell r="K4326">
            <v>41628</v>
          </cell>
          <cell r="L4326">
            <v>20814</v>
          </cell>
        </row>
        <row r="4327">
          <cell r="D4327">
            <v>3329566</v>
          </cell>
          <cell r="E4327" t="str">
            <v>AA1039</v>
          </cell>
          <cell r="F4327"/>
          <cell r="G4327">
            <v>4110191338</v>
          </cell>
          <cell r="H4327" t="str">
            <v>WASHER PLAIN P/N S 640</v>
          </cell>
          <cell r="I4327">
            <v>2</v>
          </cell>
          <cell r="J4327" t="str">
            <v>EA</v>
          </cell>
          <cell r="K4327">
            <v>442</v>
          </cell>
          <cell r="L4327">
            <v>221</v>
          </cell>
        </row>
        <row r="4328">
          <cell r="D4328">
            <v>3329567</v>
          </cell>
          <cell r="E4328" t="str">
            <v>AA0133</v>
          </cell>
          <cell r="F4328"/>
          <cell r="G4328">
            <v>4110191338</v>
          </cell>
          <cell r="H4328" t="str">
            <v>BRACKET IDLER PULLEY P/N 4295351</v>
          </cell>
          <cell r="I4328">
            <v>2</v>
          </cell>
          <cell r="J4328" t="str">
            <v>EA</v>
          </cell>
          <cell r="K4328">
            <v>21794</v>
          </cell>
          <cell r="L4328">
            <v>10897</v>
          </cell>
        </row>
        <row r="4329">
          <cell r="D4329">
            <v>3329567</v>
          </cell>
          <cell r="E4329" t="str">
            <v>AA0157</v>
          </cell>
          <cell r="F4329"/>
          <cell r="G4329">
            <v>4110191338</v>
          </cell>
          <cell r="H4329" t="str">
            <v>CAP IDLER LEVER P/N 3023499</v>
          </cell>
          <cell r="I4329">
            <v>2</v>
          </cell>
          <cell r="J4329" t="str">
            <v>EA</v>
          </cell>
          <cell r="K4329">
            <v>13804</v>
          </cell>
          <cell r="L4329">
            <v>6902</v>
          </cell>
        </row>
        <row r="4330">
          <cell r="D4330">
            <v>3329567</v>
          </cell>
          <cell r="E4330" t="str">
            <v>AA0514</v>
          </cell>
          <cell r="F4330"/>
          <cell r="G4330">
            <v>4110191338</v>
          </cell>
          <cell r="H4330" t="str">
            <v>LEVER IDLER P/N 4101094</v>
          </cell>
          <cell r="I4330">
            <v>2</v>
          </cell>
          <cell r="J4330" t="str">
            <v>EA</v>
          </cell>
          <cell r="K4330">
            <v>26708</v>
          </cell>
          <cell r="L4330">
            <v>13354</v>
          </cell>
        </row>
        <row r="4331">
          <cell r="D4331">
            <v>3329567</v>
          </cell>
          <cell r="E4331" t="str">
            <v>AA0632</v>
          </cell>
          <cell r="F4331"/>
          <cell r="G4331">
            <v>4110191338</v>
          </cell>
          <cell r="H4331" t="str">
            <v>O-RING P/N 145581</v>
          </cell>
          <cell r="I4331">
            <v>2</v>
          </cell>
          <cell r="J4331" t="str">
            <v>EA</v>
          </cell>
          <cell r="K4331">
            <v>294</v>
          </cell>
          <cell r="L4331">
            <v>147</v>
          </cell>
        </row>
        <row r="4332">
          <cell r="D4332">
            <v>3329567</v>
          </cell>
          <cell r="E4332" t="str">
            <v>AA0748</v>
          </cell>
          <cell r="F4332"/>
          <cell r="G4332">
            <v>4110191338</v>
          </cell>
          <cell r="H4332" t="str">
            <v>PIVOT ARM SHAFT P/N 110069731/3009475</v>
          </cell>
          <cell r="I4332">
            <v>2</v>
          </cell>
          <cell r="J4332" t="str">
            <v>EA</v>
          </cell>
          <cell r="K4332">
            <v>7876</v>
          </cell>
          <cell r="L4332">
            <v>3938</v>
          </cell>
        </row>
        <row r="4333">
          <cell r="D4333">
            <v>3329567</v>
          </cell>
          <cell r="E4333" t="str">
            <v>AA0842</v>
          </cell>
          <cell r="F4333"/>
          <cell r="G4333">
            <v>4110191338</v>
          </cell>
          <cell r="H4333" t="str">
            <v>SCREW HEX HEAD CAP P/N 3628104</v>
          </cell>
          <cell r="I4333">
            <v>2</v>
          </cell>
          <cell r="J4333" t="str">
            <v>EA</v>
          </cell>
          <cell r="K4333">
            <v>1278</v>
          </cell>
          <cell r="L4333">
            <v>639</v>
          </cell>
        </row>
        <row r="4334">
          <cell r="D4334">
            <v>3329567</v>
          </cell>
          <cell r="E4334" t="str">
            <v>AA0913</v>
          </cell>
          <cell r="F4334"/>
          <cell r="G4334">
            <v>4110191338</v>
          </cell>
          <cell r="H4334" t="str">
            <v>SLEEVE P/N 3009477</v>
          </cell>
          <cell r="I4334">
            <v>4</v>
          </cell>
          <cell r="J4334" t="str">
            <v>EA</v>
          </cell>
          <cell r="K4334">
            <v>12624</v>
          </cell>
          <cell r="L4334">
            <v>3156</v>
          </cell>
        </row>
        <row r="4335">
          <cell r="D4335">
            <v>3329567</v>
          </cell>
          <cell r="E4335" t="str">
            <v>AA0919</v>
          </cell>
          <cell r="F4335"/>
          <cell r="G4335">
            <v>4110191338</v>
          </cell>
          <cell r="H4335" t="str">
            <v>SLEEVE WEAR P/N 3177128</v>
          </cell>
          <cell r="I4335">
            <v>2</v>
          </cell>
          <cell r="J4335" t="str">
            <v>EA</v>
          </cell>
          <cell r="K4335">
            <v>9876</v>
          </cell>
          <cell r="L4335">
            <v>4938</v>
          </cell>
        </row>
        <row r="4336">
          <cell r="D4336">
            <v>3329567</v>
          </cell>
          <cell r="E4336" t="str">
            <v>AA0952</v>
          </cell>
          <cell r="F4336"/>
          <cell r="G4336">
            <v>4110191338</v>
          </cell>
          <cell r="H4336" t="str">
            <v>SPRING P/N 3019416</v>
          </cell>
          <cell r="I4336">
            <v>2</v>
          </cell>
          <cell r="J4336" t="str">
            <v>EA</v>
          </cell>
          <cell r="K4336">
            <v>6134</v>
          </cell>
          <cell r="L4336">
            <v>3067</v>
          </cell>
        </row>
        <row r="4337">
          <cell r="D4337">
            <v>3329567</v>
          </cell>
          <cell r="E4337" t="str">
            <v>AA0976</v>
          </cell>
          <cell r="F4337"/>
          <cell r="G4337">
            <v>4110191338</v>
          </cell>
          <cell r="H4337" t="str">
            <v>SUPPORT PIVOT SHAFT P/N 4068608</v>
          </cell>
          <cell r="I4337">
            <v>2</v>
          </cell>
          <cell r="J4337" t="str">
            <v>EA</v>
          </cell>
          <cell r="K4337">
            <v>13648</v>
          </cell>
          <cell r="L4337">
            <v>6824</v>
          </cell>
        </row>
        <row r="4338">
          <cell r="D4338">
            <v>3329567</v>
          </cell>
          <cell r="E4338" t="str">
            <v>AA0984</v>
          </cell>
          <cell r="F4338"/>
          <cell r="G4338">
            <v>4110191338</v>
          </cell>
          <cell r="H4338" t="str">
            <v>THRUST BEARING P/N 3177129</v>
          </cell>
          <cell r="I4338">
            <v>4</v>
          </cell>
          <cell r="J4338" t="str">
            <v>EA</v>
          </cell>
          <cell r="K4338">
            <v>2588</v>
          </cell>
          <cell r="L4338">
            <v>647</v>
          </cell>
        </row>
        <row r="4339">
          <cell r="D4339">
            <v>3330830</v>
          </cell>
          <cell r="E4339">
            <v>2900000104</v>
          </cell>
          <cell r="F4339">
            <v>2900000104</v>
          </cell>
          <cell r="G4339"/>
          <cell r="H4339" t="str">
            <v>HYDRAULIC FLUID PETROLEUM BASE 10 PKG.</v>
          </cell>
          <cell r="I4339">
            <v>600</v>
          </cell>
          <cell r="J4339" t="str">
            <v>LR</v>
          </cell>
          <cell r="K4339">
            <v>28132.79</v>
          </cell>
          <cell r="L4339">
            <v>46.887983333333338</v>
          </cell>
        </row>
        <row r="4340">
          <cell r="D4340">
            <v>3330830</v>
          </cell>
          <cell r="E4340" t="str">
            <v>AA0815</v>
          </cell>
          <cell r="F4340"/>
          <cell r="G4340">
            <v>4150342979</v>
          </cell>
          <cell r="H4340" t="str">
            <v>REPLACEMENT P/N 246-7524</v>
          </cell>
          <cell r="I4340">
            <v>10</v>
          </cell>
          <cell r="J4340" t="str">
            <v>EA</v>
          </cell>
          <cell r="K4340">
            <v>19730</v>
          </cell>
          <cell r="L4340">
            <v>1973</v>
          </cell>
        </row>
        <row r="4341">
          <cell r="D4341">
            <v>3330830</v>
          </cell>
          <cell r="E4341" t="str">
            <v>AA0817</v>
          </cell>
          <cell r="F4341"/>
          <cell r="G4341">
            <v>4150342979</v>
          </cell>
          <cell r="H4341" t="str">
            <v>REPLACEMENT P/N 9S-3654</v>
          </cell>
          <cell r="I4341">
            <v>2</v>
          </cell>
          <cell r="J4341" t="str">
            <v>EA</v>
          </cell>
          <cell r="K4341">
            <v>4942</v>
          </cell>
          <cell r="L4341">
            <v>2471</v>
          </cell>
        </row>
        <row r="4342">
          <cell r="D4342">
            <v>3334473</v>
          </cell>
          <cell r="E4342" t="str">
            <v>AA0452</v>
          </cell>
          <cell r="F4342"/>
          <cell r="G4342">
            <v>4150342991</v>
          </cell>
          <cell r="H4342" t="str">
            <v>HOSE CLAMP HINGE BOLT PA-RI 70-25</v>
          </cell>
          <cell r="I4342">
            <v>40</v>
          </cell>
          <cell r="J4342" t="str">
            <v>EA</v>
          </cell>
          <cell r="K4342">
            <v>10000</v>
          </cell>
          <cell r="L4342">
            <v>250</v>
          </cell>
        </row>
        <row r="4343">
          <cell r="D4343">
            <v>3334473</v>
          </cell>
          <cell r="E4343" t="str">
            <v>AA0461</v>
          </cell>
          <cell r="F4343"/>
          <cell r="G4343">
            <v>4150342991</v>
          </cell>
          <cell r="H4343" t="str">
            <v>HOSE EN 854 3TE 6.5 M</v>
          </cell>
          <cell r="I4343">
            <v>1</v>
          </cell>
          <cell r="J4343" t="str">
            <v>EA</v>
          </cell>
          <cell r="K4343">
            <v>14495</v>
          </cell>
          <cell r="L4343">
            <v>14495</v>
          </cell>
        </row>
        <row r="4344">
          <cell r="D4344">
            <v>3334473</v>
          </cell>
          <cell r="E4344" t="str">
            <v>AA0462</v>
          </cell>
          <cell r="F4344"/>
          <cell r="G4344">
            <v>4150342991</v>
          </cell>
          <cell r="H4344" t="str">
            <v>HOSE EN 854 3TE DN60 1.5 M</v>
          </cell>
          <cell r="I4344">
            <v>1</v>
          </cell>
          <cell r="J4344" t="str">
            <v>EA</v>
          </cell>
          <cell r="K4344">
            <v>4950</v>
          </cell>
          <cell r="L4344">
            <v>4950</v>
          </cell>
        </row>
        <row r="4345">
          <cell r="D4345">
            <v>3336048</v>
          </cell>
          <cell r="E4345" t="str">
            <v>AA0219</v>
          </cell>
          <cell r="F4345"/>
          <cell r="G4345">
            <v>4110191392</v>
          </cell>
          <cell r="H4345" t="str">
            <v>DISC CARLISLE P/N WPC7768</v>
          </cell>
          <cell r="I4345">
            <v>15</v>
          </cell>
          <cell r="J4345" t="str">
            <v>EA</v>
          </cell>
          <cell r="K4345">
            <v>106050</v>
          </cell>
          <cell r="L4345">
            <v>7070</v>
          </cell>
        </row>
        <row r="4346">
          <cell r="D4346">
            <v>3336048</v>
          </cell>
          <cell r="E4346" t="str">
            <v>AA0764</v>
          </cell>
          <cell r="F4346"/>
          <cell r="G4346">
            <v>4110191392</v>
          </cell>
          <cell r="H4346" t="str">
            <v>PLATE FRICTION P/N PP8972</v>
          </cell>
          <cell r="I4346">
            <v>14</v>
          </cell>
          <cell r="J4346" t="str">
            <v>EA</v>
          </cell>
          <cell r="K4346">
            <v>94920</v>
          </cell>
          <cell r="L4346">
            <v>6780</v>
          </cell>
        </row>
        <row r="4347">
          <cell r="D4347">
            <v>3336049</v>
          </cell>
          <cell r="E4347" t="str">
            <v>AA0219</v>
          </cell>
          <cell r="F4347"/>
          <cell r="G4347" t="str">
            <v>4110191392</v>
          </cell>
          <cell r="H4347" t="str">
            <v>DISC CARLISLE P/N WPC7768</v>
          </cell>
          <cell r="I4347">
            <v>15</v>
          </cell>
          <cell r="J4347" t="str">
            <v>EA</v>
          </cell>
          <cell r="K4347">
            <v>106050</v>
          </cell>
          <cell r="L4347">
            <v>7070</v>
          </cell>
        </row>
        <row r="4348">
          <cell r="D4348">
            <v>3336049</v>
          </cell>
          <cell r="E4348" t="str">
            <v>AA0764</v>
          </cell>
          <cell r="F4348"/>
          <cell r="G4348" t="str">
            <v>4110191392</v>
          </cell>
          <cell r="H4348" t="str">
            <v>PLATE FRICTION P/N PP8972</v>
          </cell>
          <cell r="I4348">
            <v>14</v>
          </cell>
          <cell r="J4348" t="str">
            <v>EA</v>
          </cell>
          <cell r="K4348">
            <v>94920</v>
          </cell>
          <cell r="L4348">
            <v>6780</v>
          </cell>
        </row>
        <row r="4349">
          <cell r="D4349">
            <v>3336318</v>
          </cell>
          <cell r="E4349" t="str">
            <v>AA0082</v>
          </cell>
          <cell r="F4349"/>
          <cell r="G4349">
            <v>4110191119</v>
          </cell>
          <cell r="H4349" t="str">
            <v>BEARING P/N NJ1834C4</v>
          </cell>
          <cell r="I4349">
            <v>2</v>
          </cell>
          <cell r="J4349" t="str">
            <v>EA</v>
          </cell>
          <cell r="K4349">
            <v>39000</v>
          </cell>
          <cell r="L4349">
            <v>19500</v>
          </cell>
        </row>
        <row r="4350">
          <cell r="D4350">
            <v>3336318</v>
          </cell>
          <cell r="E4350" t="str">
            <v>AA0093</v>
          </cell>
          <cell r="F4350"/>
          <cell r="G4350">
            <v>4110191119</v>
          </cell>
          <cell r="H4350" t="str">
            <v>BEARING P/N X-135708 MGC</v>
          </cell>
          <cell r="I4350">
            <v>1</v>
          </cell>
          <cell r="J4350" t="str">
            <v>EA</v>
          </cell>
          <cell r="K4350">
            <v>68500</v>
          </cell>
          <cell r="L4350">
            <v>68500</v>
          </cell>
        </row>
        <row r="4351">
          <cell r="D4351">
            <v>3336318</v>
          </cell>
          <cell r="E4351" t="str">
            <v>AA0824</v>
          </cell>
          <cell r="F4351"/>
          <cell r="G4351">
            <v>4110191119</v>
          </cell>
          <cell r="H4351" t="str">
            <v>RING GEAR REVERSE P/N 953-TM-54057</v>
          </cell>
          <cell r="I4351">
            <v>1</v>
          </cell>
          <cell r="J4351" t="str">
            <v>EA</v>
          </cell>
          <cell r="K4351">
            <v>178000</v>
          </cell>
          <cell r="L4351">
            <v>178000</v>
          </cell>
        </row>
        <row r="4352">
          <cell r="D4352">
            <v>3336318</v>
          </cell>
          <cell r="E4352" t="str">
            <v>AA0898</v>
          </cell>
          <cell r="F4352"/>
          <cell r="G4352">
            <v>4110191119</v>
          </cell>
          <cell r="H4352" t="str">
            <v>SHAFT P/N 985-TC-02099</v>
          </cell>
          <cell r="I4352">
            <v>1</v>
          </cell>
          <cell r="J4352" t="str">
            <v>EA</v>
          </cell>
          <cell r="K4352">
            <v>70000</v>
          </cell>
          <cell r="L4352">
            <v>70000</v>
          </cell>
        </row>
        <row r="4353">
          <cell r="D4353">
            <v>3336318</v>
          </cell>
          <cell r="E4353" t="str">
            <v>AA0936</v>
          </cell>
          <cell r="F4353"/>
          <cell r="G4353">
            <v>4110191119</v>
          </cell>
          <cell r="H4353" t="str">
            <v>SOLENOID VALVE P/N SMC215F-L</v>
          </cell>
          <cell r="I4353">
            <v>3</v>
          </cell>
          <cell r="J4353" t="str">
            <v>EA</v>
          </cell>
          <cell r="K4353">
            <v>88500</v>
          </cell>
          <cell r="L4353">
            <v>29500</v>
          </cell>
        </row>
        <row r="4354">
          <cell r="D4354">
            <v>3336750</v>
          </cell>
          <cell r="E4354" t="str">
            <v>AA1101</v>
          </cell>
          <cell r="F4354"/>
          <cell r="G4354">
            <v>4150347527</v>
          </cell>
          <cell r="H4354" t="str">
            <v>ถ่าน PANASONIC NEO 9V</v>
          </cell>
          <cell r="I4354">
            <v>30</v>
          </cell>
          <cell r="J4354" t="str">
            <v>EA</v>
          </cell>
          <cell r="K4354">
            <v>960</v>
          </cell>
          <cell r="L4354">
            <v>32</v>
          </cell>
        </row>
        <row r="4355">
          <cell r="D4355">
            <v>3336872</v>
          </cell>
          <cell r="E4355">
            <v>3000000719</v>
          </cell>
          <cell r="F4355">
            <v>3000000719</v>
          </cell>
          <cell r="G4355" t="str">
            <v>          </v>
          </cell>
          <cell r="H4355" t="str">
            <v>BATTERY STORAGE 200A.</v>
          </cell>
          <cell r="I4355">
            <v>4</v>
          </cell>
          <cell r="J4355" t="str">
            <v>EA </v>
          </cell>
          <cell r="K4355">
            <v>23480</v>
          </cell>
          <cell r="L4355">
            <v>5870</v>
          </cell>
        </row>
        <row r="4356">
          <cell r="D4356">
            <v>3336872</v>
          </cell>
          <cell r="E4356">
            <v>1000103038</v>
          </cell>
          <cell r="F4356">
            <v>1000103038</v>
          </cell>
          <cell r="G4356" t="str">
            <v>          </v>
          </cell>
          <cell r="H4356" t="str">
            <v>TRANSMISSION FILTER P166136</v>
          </cell>
          <cell r="I4356">
            <v>1</v>
          </cell>
          <cell r="J4356" t="str">
            <v>EA </v>
          </cell>
          <cell r="K4356">
            <v>2534.09</v>
          </cell>
          <cell r="L4356">
            <v>2534.09</v>
          </cell>
        </row>
        <row r="4357">
          <cell r="D4357">
            <v>3338438</v>
          </cell>
          <cell r="E4357">
            <v>1000103061</v>
          </cell>
          <cell r="F4357">
            <v>1000103061</v>
          </cell>
          <cell r="G4357"/>
          <cell r="H4357" t="str">
            <v>HYDRAULIC HIGH PRESSURE FILTER C713G10</v>
          </cell>
          <cell r="I4357">
            <v>2</v>
          </cell>
          <cell r="J4357" t="str">
            <v>EA</v>
          </cell>
          <cell r="K4357">
            <v>22363.64</v>
          </cell>
          <cell r="L4357">
            <v>11181.82</v>
          </cell>
        </row>
        <row r="4358">
          <cell r="D4358">
            <v>3338438</v>
          </cell>
          <cell r="E4358">
            <v>1000103063</v>
          </cell>
          <cell r="F4358">
            <v>1000103063</v>
          </cell>
          <cell r="G4358"/>
          <cell r="H4358" t="str">
            <v>HYDRAULIC RETURN FILTER XR630G25V</v>
          </cell>
          <cell r="I4358">
            <v>1</v>
          </cell>
          <cell r="J4358" t="str">
            <v>EA</v>
          </cell>
          <cell r="K4358">
            <v>6924.44</v>
          </cell>
          <cell r="L4358">
            <v>6924.44</v>
          </cell>
        </row>
        <row r="4359">
          <cell r="D4359">
            <v>3338439</v>
          </cell>
          <cell r="E4359">
            <v>1000103038</v>
          </cell>
          <cell r="F4359">
            <v>1000103038</v>
          </cell>
          <cell r="G4359"/>
          <cell r="H4359" t="str">
            <v>TRANSMISSION FILTER P166136</v>
          </cell>
          <cell r="I4359">
            <v>1</v>
          </cell>
          <cell r="J4359" t="str">
            <v>EA</v>
          </cell>
          <cell r="K4359">
            <v>2534.09</v>
          </cell>
          <cell r="L4359">
            <v>2534.09</v>
          </cell>
        </row>
        <row r="4360">
          <cell r="D4360">
            <v>3338698</v>
          </cell>
          <cell r="E4360" t="str">
            <v>AA0002</v>
          </cell>
          <cell r="F4360"/>
          <cell r="G4360">
            <v>4110191115</v>
          </cell>
          <cell r="H4360" t="str">
            <v>ABS/ASR KIT P/N 953-EGB-0058</v>
          </cell>
          <cell r="I4360">
            <v>1</v>
          </cell>
          <cell r="J4360" t="str">
            <v>SE</v>
          </cell>
          <cell r="K4360">
            <v>229890</v>
          </cell>
          <cell r="L4360">
            <v>229890</v>
          </cell>
        </row>
        <row r="4361">
          <cell r="D4361">
            <v>3338702</v>
          </cell>
          <cell r="E4361" t="str">
            <v>AA0002</v>
          </cell>
          <cell r="F4361"/>
          <cell r="G4361">
            <v>4110191115</v>
          </cell>
          <cell r="H4361" t="str">
            <v>ABS/ASR KIT P/N 953-EGB-0058</v>
          </cell>
          <cell r="I4361">
            <v>1</v>
          </cell>
          <cell r="J4361" t="str">
            <v>SE</v>
          </cell>
          <cell r="K4361">
            <v>229890</v>
          </cell>
          <cell r="L4361">
            <v>229890</v>
          </cell>
        </row>
        <row r="4362">
          <cell r="D4362">
            <v>3339102</v>
          </cell>
          <cell r="E4362" t="str">
            <v>AA1124</v>
          </cell>
          <cell r="F4362"/>
          <cell r="G4362" t="str">
            <v>4150342892</v>
          </cell>
          <cell r="H4362" t="str">
            <v>ผ้าพันท่อไอเสีย</v>
          </cell>
          <cell r="I4362">
            <v>4</v>
          </cell>
          <cell r="J4362" t="str">
            <v>EA</v>
          </cell>
          <cell r="K4362">
            <v>7400</v>
          </cell>
          <cell r="L4362">
            <v>1850</v>
          </cell>
        </row>
        <row r="4363">
          <cell r="D4363">
            <v>3339103</v>
          </cell>
          <cell r="E4363" t="str">
            <v>AA1124</v>
          </cell>
          <cell r="F4363"/>
          <cell r="G4363">
            <v>4150342892</v>
          </cell>
          <cell r="H4363" t="str">
            <v>ผ้าพันท่อไอเสีย</v>
          </cell>
          <cell r="I4363">
            <v>4</v>
          </cell>
          <cell r="J4363" t="str">
            <v>EA</v>
          </cell>
          <cell r="K4363">
            <v>7400</v>
          </cell>
          <cell r="L4363">
            <v>1850</v>
          </cell>
        </row>
        <row r="4364">
          <cell r="D4364">
            <v>3339105</v>
          </cell>
          <cell r="E4364" t="str">
            <v>AA1124</v>
          </cell>
          <cell r="F4364"/>
          <cell r="G4364">
            <v>4150342892</v>
          </cell>
          <cell r="H4364" t="str">
            <v>ผ้าพันท่อไอเสีย</v>
          </cell>
          <cell r="I4364">
            <v>4</v>
          </cell>
          <cell r="J4364" t="str">
            <v>EA</v>
          </cell>
          <cell r="K4364">
            <v>7400</v>
          </cell>
          <cell r="L4364">
            <v>1850</v>
          </cell>
        </row>
        <row r="4365">
          <cell r="D4365">
            <v>3339108</v>
          </cell>
          <cell r="E4365" t="str">
            <v>AA1124</v>
          </cell>
          <cell r="F4365"/>
          <cell r="G4365">
            <v>4150342892</v>
          </cell>
          <cell r="H4365" t="str">
            <v>ผ้าพันท่อไอเสีย</v>
          </cell>
          <cell r="I4365">
            <v>4</v>
          </cell>
          <cell r="J4365" t="str">
            <v>EA</v>
          </cell>
          <cell r="K4365">
            <v>7400</v>
          </cell>
          <cell r="L4365">
            <v>1850</v>
          </cell>
        </row>
        <row r="4366">
          <cell r="D4366">
            <v>3339111</v>
          </cell>
          <cell r="E4366" t="str">
            <v>AA1124</v>
          </cell>
          <cell r="F4366"/>
          <cell r="G4366">
            <v>4150342892</v>
          </cell>
          <cell r="H4366" t="str">
            <v>ผ้าพันท่อไอเสีย</v>
          </cell>
          <cell r="I4366">
            <v>4</v>
          </cell>
          <cell r="J4366" t="str">
            <v>EA</v>
          </cell>
          <cell r="K4366">
            <v>7400</v>
          </cell>
          <cell r="L4366">
            <v>1850</v>
          </cell>
        </row>
        <row r="4367">
          <cell r="D4367">
            <v>3339275</v>
          </cell>
          <cell r="E4367">
            <v>3000000719</v>
          </cell>
          <cell r="F4367">
            <v>3000000719</v>
          </cell>
          <cell r="G4367"/>
          <cell r="H4367" t="str">
            <v>BATTERY STORAGE 200A.</v>
          </cell>
          <cell r="I4367">
            <v>2</v>
          </cell>
          <cell r="J4367" t="str">
            <v>EA</v>
          </cell>
          <cell r="K4367">
            <v>11740</v>
          </cell>
          <cell r="L4367">
            <v>5870</v>
          </cell>
        </row>
        <row r="4368">
          <cell r="D4368">
            <v>3339524</v>
          </cell>
          <cell r="E4368" t="str">
            <v>AA1145</v>
          </cell>
          <cell r="F4368"/>
          <cell r="G4368" t="str">
            <v>4150343014</v>
          </cell>
          <cell r="H4368" t="str">
            <v>ยางแผ่น NBR</v>
          </cell>
          <cell r="I4368">
            <v>1</v>
          </cell>
          <cell r="J4368" t="str">
            <v>RL</v>
          </cell>
          <cell r="K4368">
            <v>17500</v>
          </cell>
          <cell r="L4368">
            <v>17500</v>
          </cell>
        </row>
        <row r="4369">
          <cell r="D4369">
            <v>3339548</v>
          </cell>
          <cell r="E4369" t="str">
            <v>AA0450</v>
          </cell>
          <cell r="F4369"/>
          <cell r="G4369" t="str">
            <v>4150342883</v>
          </cell>
          <cell r="H4369" t="str">
            <v>HOSE BULK 5P1251 P/N 371-8094</v>
          </cell>
          <cell r="I4369">
            <v>500</v>
          </cell>
          <cell r="J4369" t="str">
            <v>CM</v>
          </cell>
          <cell r="K4369">
            <v>9000</v>
          </cell>
          <cell r="L4369">
            <v>18</v>
          </cell>
        </row>
        <row r="4370">
          <cell r="D4370">
            <v>3339548</v>
          </cell>
          <cell r="E4370" t="str">
            <v>AA0451</v>
          </cell>
          <cell r="F4370"/>
          <cell r="G4370" t="str">
            <v>4150342883</v>
          </cell>
          <cell r="H4370" t="str">
            <v>HOSE BULK P/N 371-8954</v>
          </cell>
          <cell r="I4370">
            <v>500</v>
          </cell>
          <cell r="J4370" t="str">
            <v>CM</v>
          </cell>
          <cell r="K4370">
            <v>50000</v>
          </cell>
          <cell r="L4370">
            <v>100</v>
          </cell>
        </row>
        <row r="4371">
          <cell r="D4371">
            <v>3339558</v>
          </cell>
          <cell r="E4371" t="str">
            <v>AA0911</v>
          </cell>
          <cell r="F4371"/>
          <cell r="G4371" t="str">
            <v>4150343155</v>
          </cell>
          <cell r="H4371" t="str">
            <v>SILENCER-CKD-P/N SLS6</v>
          </cell>
          <cell r="I4371">
            <v>10</v>
          </cell>
          <cell r="J4371" t="str">
            <v>EA</v>
          </cell>
          <cell r="K4371">
            <v>2500</v>
          </cell>
          <cell r="L4371">
            <v>250</v>
          </cell>
        </row>
        <row r="4372">
          <cell r="D4372">
            <v>3339558</v>
          </cell>
          <cell r="E4372" t="str">
            <v>AA0912</v>
          </cell>
          <cell r="F4372"/>
          <cell r="G4372" t="str">
            <v>4150343155</v>
          </cell>
          <cell r="H4372" t="str">
            <v>SILENCER-CKD-P/N SLS8</v>
          </cell>
          <cell r="I4372">
            <v>10</v>
          </cell>
          <cell r="J4372" t="str">
            <v>EA</v>
          </cell>
          <cell r="K4372">
            <v>3100</v>
          </cell>
          <cell r="L4372">
            <v>310</v>
          </cell>
        </row>
        <row r="4373">
          <cell r="D4373">
            <v>3339561</v>
          </cell>
          <cell r="E4373" t="str">
            <v>AA0911</v>
          </cell>
          <cell r="F4373"/>
          <cell r="G4373">
            <v>4150343155</v>
          </cell>
          <cell r="H4373" t="str">
            <v>SILENCER-CKD-P/N SLS6</v>
          </cell>
          <cell r="I4373">
            <v>10</v>
          </cell>
          <cell r="J4373" t="str">
            <v>EA</v>
          </cell>
          <cell r="K4373">
            <v>2500</v>
          </cell>
          <cell r="L4373">
            <v>250</v>
          </cell>
        </row>
        <row r="4374">
          <cell r="D4374">
            <v>3339561</v>
          </cell>
          <cell r="E4374" t="str">
            <v>AA0912</v>
          </cell>
          <cell r="F4374"/>
          <cell r="G4374">
            <v>4150343155</v>
          </cell>
          <cell r="H4374" t="str">
            <v>SILENCER-CKD-P/N SLS8</v>
          </cell>
          <cell r="I4374">
            <v>10</v>
          </cell>
          <cell r="J4374" t="str">
            <v>EA</v>
          </cell>
          <cell r="K4374">
            <v>3100</v>
          </cell>
          <cell r="L4374">
            <v>310</v>
          </cell>
        </row>
        <row r="4375">
          <cell r="D4375">
            <v>3339564</v>
          </cell>
          <cell r="E4375" t="str">
            <v>AA0911</v>
          </cell>
          <cell r="F4375"/>
          <cell r="G4375">
            <v>4150343155</v>
          </cell>
          <cell r="H4375" t="str">
            <v>SILENCER-CKD-P/N SLS6</v>
          </cell>
          <cell r="I4375">
            <v>10</v>
          </cell>
          <cell r="J4375" t="str">
            <v>EA</v>
          </cell>
          <cell r="K4375">
            <v>2500</v>
          </cell>
          <cell r="L4375">
            <v>250</v>
          </cell>
        </row>
        <row r="4376">
          <cell r="D4376">
            <v>3339564</v>
          </cell>
          <cell r="E4376" t="str">
            <v>AA0912</v>
          </cell>
          <cell r="F4376"/>
          <cell r="G4376">
            <v>4150343155</v>
          </cell>
          <cell r="H4376" t="str">
            <v>SILENCER-CKD-P/N SLS8</v>
          </cell>
          <cell r="I4376">
            <v>10</v>
          </cell>
          <cell r="J4376" t="str">
            <v>EA</v>
          </cell>
          <cell r="K4376">
            <v>3100</v>
          </cell>
          <cell r="L4376">
            <v>310</v>
          </cell>
        </row>
        <row r="4377">
          <cell r="D4377">
            <v>3339567</v>
          </cell>
          <cell r="E4377" t="str">
            <v>AA0911</v>
          </cell>
          <cell r="F4377"/>
          <cell r="G4377">
            <v>4150343155</v>
          </cell>
          <cell r="H4377" t="str">
            <v>SILENCER-CKD-P/N SLS6</v>
          </cell>
          <cell r="I4377">
            <v>10</v>
          </cell>
          <cell r="J4377" t="str">
            <v>EA</v>
          </cell>
          <cell r="K4377">
            <v>2500</v>
          </cell>
          <cell r="L4377">
            <v>250</v>
          </cell>
        </row>
        <row r="4378">
          <cell r="D4378">
            <v>3339567</v>
          </cell>
          <cell r="E4378" t="str">
            <v>AA0912</v>
          </cell>
          <cell r="F4378"/>
          <cell r="G4378">
            <v>4150343155</v>
          </cell>
          <cell r="H4378" t="str">
            <v>SILENCER-CKD-P/N SLS8</v>
          </cell>
          <cell r="I4378">
            <v>10</v>
          </cell>
          <cell r="J4378" t="str">
            <v>EA</v>
          </cell>
          <cell r="K4378">
            <v>3100</v>
          </cell>
          <cell r="L4378">
            <v>310</v>
          </cell>
        </row>
        <row r="4379">
          <cell r="D4379">
            <v>3339568</v>
          </cell>
          <cell r="E4379" t="str">
            <v>AA0911</v>
          </cell>
          <cell r="F4379"/>
          <cell r="G4379">
            <v>4150343155</v>
          </cell>
          <cell r="H4379" t="str">
            <v>SILENCER-CKD-P/N SLS6</v>
          </cell>
          <cell r="I4379">
            <v>10</v>
          </cell>
          <cell r="J4379" t="str">
            <v>EA</v>
          </cell>
          <cell r="K4379">
            <v>2500</v>
          </cell>
          <cell r="L4379">
            <v>250</v>
          </cell>
        </row>
        <row r="4380">
          <cell r="D4380">
            <v>3339568</v>
          </cell>
          <cell r="E4380" t="str">
            <v>AA0912</v>
          </cell>
          <cell r="F4380"/>
          <cell r="G4380">
            <v>4150343155</v>
          </cell>
          <cell r="H4380" t="str">
            <v>SILENCER-CKD-P/N SLS8</v>
          </cell>
          <cell r="I4380">
            <v>10</v>
          </cell>
          <cell r="J4380" t="str">
            <v>EA</v>
          </cell>
          <cell r="K4380">
            <v>3100</v>
          </cell>
          <cell r="L4380">
            <v>310</v>
          </cell>
        </row>
        <row r="4381">
          <cell r="D4381">
            <v>3339637</v>
          </cell>
          <cell r="E4381">
            <v>3000000719</v>
          </cell>
          <cell r="F4381">
            <v>3000000719</v>
          </cell>
          <cell r="G4381"/>
          <cell r="H4381" t="str">
            <v>BATTERY STORAGE 200A.</v>
          </cell>
          <cell r="I4381">
            <v>2</v>
          </cell>
          <cell r="J4381" t="str">
            <v>EA</v>
          </cell>
          <cell r="K4381">
            <v>11740</v>
          </cell>
          <cell r="L4381">
            <v>5870</v>
          </cell>
        </row>
        <row r="4382">
          <cell r="D4382">
            <v>3339965</v>
          </cell>
          <cell r="E4382" t="str">
            <v>AA1030</v>
          </cell>
          <cell r="F4382"/>
          <cell r="G4382" t="str">
            <v>4150344268</v>
          </cell>
          <cell r="H4382" t="str">
            <v>VOLT METER PRICOL P/N 115585</v>
          </cell>
          <cell r="I4382">
            <v>1</v>
          </cell>
          <cell r="J4382" t="str">
            <v>EA</v>
          </cell>
          <cell r="K4382">
            <v>4390</v>
          </cell>
          <cell r="L4382">
            <v>4390</v>
          </cell>
        </row>
        <row r="4383">
          <cell r="D4383">
            <v>3339966</v>
          </cell>
          <cell r="E4383" t="str">
            <v>AA1030</v>
          </cell>
          <cell r="F4383"/>
          <cell r="G4383">
            <v>4150344268</v>
          </cell>
          <cell r="H4383" t="str">
            <v>VOLT METER PRICOL P/N 115585</v>
          </cell>
          <cell r="I4383">
            <v>1</v>
          </cell>
          <cell r="J4383" t="str">
            <v>EA </v>
          </cell>
          <cell r="K4383">
            <v>4390</v>
          </cell>
          <cell r="L4383">
            <v>4390</v>
          </cell>
        </row>
        <row r="4384">
          <cell r="D4384">
            <v>3339968</v>
          </cell>
          <cell r="E4384" t="str">
            <v>AA1030</v>
          </cell>
          <cell r="F4384"/>
          <cell r="G4384">
            <v>4150344268</v>
          </cell>
          <cell r="H4384" t="str">
            <v>VOLT METER PRICOL P/N 115585</v>
          </cell>
          <cell r="I4384">
            <v>1</v>
          </cell>
          <cell r="J4384" t="str">
            <v>EA</v>
          </cell>
          <cell r="K4384">
            <v>4390</v>
          </cell>
          <cell r="L4384">
            <v>4390</v>
          </cell>
        </row>
        <row r="4385">
          <cell r="D4385">
            <v>3339970</v>
          </cell>
          <cell r="E4385" t="str">
            <v>AA1030</v>
          </cell>
          <cell r="F4385"/>
          <cell r="G4385">
            <v>4150344268</v>
          </cell>
          <cell r="H4385" t="str">
            <v>VOLT METER PRICOL P/N 115585</v>
          </cell>
          <cell r="I4385">
            <v>1</v>
          </cell>
          <cell r="J4385" t="str">
            <v>EA</v>
          </cell>
          <cell r="K4385">
            <v>4390</v>
          </cell>
          <cell r="L4385">
            <v>4390</v>
          </cell>
        </row>
        <row r="4386">
          <cell r="D4386">
            <v>3339971</v>
          </cell>
          <cell r="E4386" t="str">
            <v>AA1030</v>
          </cell>
          <cell r="F4386"/>
          <cell r="G4386">
            <v>4150344268</v>
          </cell>
          <cell r="H4386" t="str">
            <v>VOLT METER PRICOL P/N 115585</v>
          </cell>
          <cell r="I4386">
            <v>1</v>
          </cell>
          <cell r="J4386" t="str">
            <v>EA</v>
          </cell>
          <cell r="K4386">
            <v>4390</v>
          </cell>
          <cell r="L4386">
            <v>4390</v>
          </cell>
        </row>
        <row r="4387">
          <cell r="D4387">
            <v>3339973</v>
          </cell>
          <cell r="E4387" t="str">
            <v>AA1030</v>
          </cell>
          <cell r="F4387"/>
          <cell r="G4387">
            <v>4150344268</v>
          </cell>
          <cell r="H4387" t="str">
            <v>VOLT METER PRICOL P/N 115585</v>
          </cell>
          <cell r="I4387">
            <v>1</v>
          </cell>
          <cell r="J4387" t="str">
            <v>EA</v>
          </cell>
          <cell r="K4387">
            <v>4390</v>
          </cell>
          <cell r="L4387">
            <v>4390</v>
          </cell>
        </row>
        <row r="4388">
          <cell r="D4388">
            <v>3339975</v>
          </cell>
          <cell r="E4388" t="str">
            <v>AA1030</v>
          </cell>
          <cell r="F4388"/>
          <cell r="G4388">
            <v>4150344268</v>
          </cell>
          <cell r="H4388" t="str">
            <v>VOLT METER PRICOL P/N 115585</v>
          </cell>
          <cell r="I4388">
            <v>1</v>
          </cell>
          <cell r="J4388" t="str">
            <v>EA</v>
          </cell>
          <cell r="K4388">
            <v>4390</v>
          </cell>
          <cell r="L4388">
            <v>4390</v>
          </cell>
        </row>
        <row r="4389">
          <cell r="D4389">
            <v>3339977</v>
          </cell>
          <cell r="E4389" t="str">
            <v>AA1030</v>
          </cell>
          <cell r="F4389"/>
          <cell r="G4389">
            <v>4150344268</v>
          </cell>
          <cell r="H4389" t="str">
            <v>VOLT METER PRICOL P/N 115585</v>
          </cell>
          <cell r="I4389">
            <v>1</v>
          </cell>
          <cell r="J4389" t="str">
            <v>EA</v>
          </cell>
          <cell r="K4389">
            <v>4390</v>
          </cell>
          <cell r="L4389">
            <v>4390</v>
          </cell>
        </row>
        <row r="4390">
          <cell r="D4390">
            <v>3339978</v>
          </cell>
          <cell r="E4390" t="str">
            <v>AA1030</v>
          </cell>
          <cell r="F4390"/>
          <cell r="G4390">
            <v>4150344268</v>
          </cell>
          <cell r="H4390" t="str">
            <v>VOLT METER PRICOL P/N 115585</v>
          </cell>
          <cell r="I4390">
            <v>1</v>
          </cell>
          <cell r="J4390" t="str">
            <v>EA</v>
          </cell>
          <cell r="K4390">
            <v>4390</v>
          </cell>
          <cell r="L4390">
            <v>4390</v>
          </cell>
        </row>
        <row r="4391">
          <cell r="D4391">
            <v>3339980</v>
          </cell>
          <cell r="E4391" t="str">
            <v>AA1030</v>
          </cell>
          <cell r="F4391"/>
          <cell r="G4391">
            <v>4150344268</v>
          </cell>
          <cell r="H4391" t="str">
            <v>VOLT METER PRICOL P/N 115585</v>
          </cell>
          <cell r="I4391">
            <v>1</v>
          </cell>
          <cell r="J4391" t="str">
            <v>EA</v>
          </cell>
          <cell r="K4391">
            <v>4390</v>
          </cell>
          <cell r="L4391">
            <v>4390</v>
          </cell>
        </row>
        <row r="4392">
          <cell r="D4392">
            <v>3342128</v>
          </cell>
          <cell r="E4392" t="str">
            <v>AA1054</v>
          </cell>
          <cell r="F4392"/>
          <cell r="G4392" t="str">
            <v>4110191068</v>
          </cell>
          <cell r="H4392" t="str">
            <v>กระจกมองหลังรถ 90 ตัน</v>
          </cell>
          <cell r="I4392">
            <v>7</v>
          </cell>
          <cell r="J4392" t="str">
            <v>EA</v>
          </cell>
          <cell r="K4392">
            <v>59500</v>
          </cell>
          <cell r="L4392">
            <v>8500</v>
          </cell>
        </row>
        <row r="4393">
          <cell r="D4393">
            <v>3342128</v>
          </cell>
          <cell r="E4393" t="str">
            <v>AA1054</v>
          </cell>
          <cell r="F4393"/>
          <cell r="G4393" t="str">
            <v>4110191068</v>
          </cell>
          <cell r="H4393" t="str">
            <v>กระจกมองหลังรถ 90 ตัน</v>
          </cell>
          <cell r="I4393">
            <v>13</v>
          </cell>
          <cell r="J4393" t="str">
            <v>EA</v>
          </cell>
          <cell r="K4393">
            <v>110500</v>
          </cell>
          <cell r="L4393">
            <v>8500</v>
          </cell>
        </row>
        <row r="4394">
          <cell r="D4394">
            <v>3342241</v>
          </cell>
          <cell r="E4394" t="str">
            <v>AA0045</v>
          </cell>
          <cell r="F4394"/>
          <cell r="G4394">
            <v>4150345846</v>
          </cell>
          <cell r="H4394" t="str">
            <v>BEARING P/N 30216</v>
          </cell>
          <cell r="I4394">
            <v>4</v>
          </cell>
          <cell r="J4394" t="str">
            <v>EA</v>
          </cell>
          <cell r="K4394">
            <v>3600</v>
          </cell>
          <cell r="L4394">
            <v>900</v>
          </cell>
        </row>
        <row r="4395">
          <cell r="D4395">
            <v>3342241</v>
          </cell>
          <cell r="E4395" t="str">
            <v>AA0047</v>
          </cell>
          <cell r="F4395"/>
          <cell r="G4395">
            <v>4150345846</v>
          </cell>
          <cell r="H4395" t="str">
            <v>BEARING P/N 32030</v>
          </cell>
          <cell r="I4395">
            <v>1</v>
          </cell>
          <cell r="J4395" t="str">
            <v>EA</v>
          </cell>
          <cell r="K4395">
            <v>6180</v>
          </cell>
          <cell r="L4395">
            <v>6180</v>
          </cell>
        </row>
        <row r="4396">
          <cell r="D4396">
            <v>3342241</v>
          </cell>
          <cell r="E4396" t="str">
            <v>AA0049</v>
          </cell>
          <cell r="F4396"/>
          <cell r="G4396">
            <v>4150345846</v>
          </cell>
          <cell r="H4396" t="str">
            <v>BEARING P/N 32036</v>
          </cell>
          <cell r="I4396">
            <v>2</v>
          </cell>
          <cell r="J4396" t="str">
            <v>EA</v>
          </cell>
          <cell r="K4396">
            <v>23900</v>
          </cell>
          <cell r="L4396">
            <v>11950</v>
          </cell>
        </row>
        <row r="4397">
          <cell r="D4397">
            <v>3342241</v>
          </cell>
          <cell r="E4397" t="str">
            <v>AA0050</v>
          </cell>
          <cell r="F4397"/>
          <cell r="G4397">
            <v>4150345846</v>
          </cell>
          <cell r="H4397" t="str">
            <v>BEARING P/N 32216</v>
          </cell>
          <cell r="I4397">
            <v>4</v>
          </cell>
          <cell r="J4397" t="str">
            <v>EA</v>
          </cell>
          <cell r="K4397">
            <v>4280</v>
          </cell>
          <cell r="L4397">
            <v>1070</v>
          </cell>
        </row>
        <row r="4398">
          <cell r="D4398">
            <v>3342241</v>
          </cell>
          <cell r="E4398" t="str">
            <v>AA0051</v>
          </cell>
          <cell r="F4398"/>
          <cell r="G4398">
            <v>4150345846</v>
          </cell>
          <cell r="H4398" t="str">
            <v>BEARING P/N 32232</v>
          </cell>
          <cell r="I4398">
            <v>1</v>
          </cell>
          <cell r="J4398" t="str">
            <v>EA</v>
          </cell>
          <cell r="K4398">
            <v>18320</v>
          </cell>
          <cell r="L4398">
            <v>18320</v>
          </cell>
        </row>
        <row r="4399">
          <cell r="D4399">
            <v>3342241</v>
          </cell>
          <cell r="E4399" t="str">
            <v>AA0080</v>
          </cell>
          <cell r="F4399"/>
          <cell r="G4399">
            <v>4150345847</v>
          </cell>
          <cell r="H4399" t="str">
            <v>BEARING P/N J3013C4</v>
          </cell>
          <cell r="I4399">
            <v>2</v>
          </cell>
          <cell r="J4399" t="str">
            <v>EA</v>
          </cell>
          <cell r="K4399">
            <v>5000</v>
          </cell>
          <cell r="L4399">
            <v>2500</v>
          </cell>
        </row>
        <row r="4400">
          <cell r="D4400">
            <v>3345377</v>
          </cell>
          <cell r="E4400" t="str">
            <v>AA0149</v>
          </cell>
          <cell r="F4400"/>
          <cell r="G4400">
            <v>4110191165</v>
          </cell>
          <cell r="H4400" t="str">
            <v>CAB HARNESS</v>
          </cell>
          <cell r="I4400">
            <v>1</v>
          </cell>
          <cell r="J4400" t="str">
            <v>EA</v>
          </cell>
          <cell r="K4400">
            <v>38500</v>
          </cell>
          <cell r="L4400">
            <v>38500</v>
          </cell>
        </row>
        <row r="4401">
          <cell r="D4401">
            <v>3345377</v>
          </cell>
          <cell r="E4401" t="str">
            <v>AA0211</v>
          </cell>
          <cell r="F4401"/>
          <cell r="G4401">
            <v>4110191165</v>
          </cell>
          <cell r="H4401" t="str">
            <v>DIFFERENTIAL VALVE</v>
          </cell>
          <cell r="I4401">
            <v>1</v>
          </cell>
          <cell r="J4401" t="str">
            <v>EA</v>
          </cell>
          <cell r="K4401">
            <v>29800</v>
          </cell>
          <cell r="L4401">
            <v>29800</v>
          </cell>
        </row>
        <row r="4402">
          <cell r="D4402">
            <v>3345377</v>
          </cell>
          <cell r="E4402" t="str">
            <v>AA0244</v>
          </cell>
          <cell r="F4402"/>
          <cell r="G4402">
            <v>4110191165</v>
          </cell>
          <cell r="H4402" t="str">
            <v>ELECTRONIC CONTROL UNIT</v>
          </cell>
          <cell r="I4402">
            <v>1</v>
          </cell>
          <cell r="J4402" t="str">
            <v>EA</v>
          </cell>
          <cell r="K4402">
            <v>72000</v>
          </cell>
          <cell r="L4402">
            <v>72000</v>
          </cell>
        </row>
        <row r="4403">
          <cell r="D4403">
            <v>3345377</v>
          </cell>
          <cell r="E4403" t="str">
            <v>AA0349</v>
          </cell>
          <cell r="F4403"/>
          <cell r="G4403">
            <v>4110191165</v>
          </cell>
          <cell r="H4403" t="str">
            <v>FRAME HARNESS</v>
          </cell>
          <cell r="I4403">
            <v>1</v>
          </cell>
          <cell r="J4403" t="str">
            <v>EA</v>
          </cell>
          <cell r="K4403">
            <v>38500</v>
          </cell>
          <cell r="L4403">
            <v>38500</v>
          </cell>
        </row>
        <row r="4404">
          <cell r="D4404">
            <v>3345377</v>
          </cell>
          <cell r="E4404" t="str">
            <v>AA0537</v>
          </cell>
          <cell r="F4404"/>
          <cell r="G4404">
            <v>4110191165</v>
          </cell>
          <cell r="H4404" t="str">
            <v>MODULATOR VALVE (REAR)</v>
          </cell>
          <cell r="I4404">
            <v>3</v>
          </cell>
          <cell r="J4404" t="str">
            <v>EA</v>
          </cell>
          <cell r="K4404">
            <v>34500</v>
          </cell>
          <cell r="L4404">
            <v>11500</v>
          </cell>
        </row>
        <row r="4405">
          <cell r="D4405">
            <v>3345377</v>
          </cell>
          <cell r="E4405" t="str">
            <v>AA0871</v>
          </cell>
          <cell r="F4405"/>
          <cell r="G4405">
            <v>4110191165</v>
          </cell>
          <cell r="H4405" t="str">
            <v>SENSOR</v>
          </cell>
          <cell r="I4405">
            <v>4</v>
          </cell>
          <cell r="J4405" t="str">
            <v>EA</v>
          </cell>
          <cell r="K4405">
            <v>55600</v>
          </cell>
          <cell r="L4405">
            <v>13900</v>
          </cell>
        </row>
        <row r="4406">
          <cell r="D4406">
            <v>3345379</v>
          </cell>
          <cell r="E4406" t="str">
            <v>AA0211</v>
          </cell>
          <cell r="F4406"/>
          <cell r="G4406">
            <v>4110191165</v>
          </cell>
          <cell r="H4406" t="str">
            <v>DIFFERENTIAL VALVE</v>
          </cell>
          <cell r="I4406">
            <v>1</v>
          </cell>
          <cell r="J4406" t="str">
            <v>EA</v>
          </cell>
          <cell r="K4406">
            <v>29800</v>
          </cell>
          <cell r="L4406">
            <v>29800</v>
          </cell>
        </row>
        <row r="4407">
          <cell r="D4407">
            <v>3345379</v>
          </cell>
          <cell r="E4407" t="str">
            <v>AA0244</v>
          </cell>
          <cell r="F4407"/>
          <cell r="G4407">
            <v>4110191165</v>
          </cell>
          <cell r="H4407" t="str">
            <v>ELECTRONIC CONTROL UNIT</v>
          </cell>
          <cell r="I4407">
            <v>1</v>
          </cell>
          <cell r="J4407" t="str">
            <v>EA</v>
          </cell>
          <cell r="K4407">
            <v>72000</v>
          </cell>
          <cell r="L4407">
            <v>72000</v>
          </cell>
        </row>
        <row r="4408">
          <cell r="D4408">
            <v>3345379</v>
          </cell>
          <cell r="E4408" t="str">
            <v>AA0537</v>
          </cell>
          <cell r="F4408"/>
          <cell r="G4408">
            <v>4110191165</v>
          </cell>
          <cell r="H4408" t="str">
            <v>MODULATOR VALVE (REAR)</v>
          </cell>
          <cell r="I4408">
            <v>3</v>
          </cell>
          <cell r="J4408" t="str">
            <v>EA</v>
          </cell>
          <cell r="K4408">
            <v>34500</v>
          </cell>
          <cell r="L4408">
            <v>11500</v>
          </cell>
        </row>
        <row r="4409">
          <cell r="D4409">
            <v>3345379</v>
          </cell>
          <cell r="E4409" t="str">
            <v>AA0871</v>
          </cell>
          <cell r="F4409"/>
          <cell r="G4409">
            <v>4110191165</v>
          </cell>
          <cell r="H4409" t="str">
            <v>SENSOR</v>
          </cell>
          <cell r="I4409">
            <v>4</v>
          </cell>
          <cell r="J4409" t="str">
            <v>EA</v>
          </cell>
          <cell r="K4409">
            <v>55600</v>
          </cell>
          <cell r="L4409">
            <v>13900</v>
          </cell>
        </row>
        <row r="4410">
          <cell r="D4410">
            <v>3346130</v>
          </cell>
          <cell r="E4410" t="str">
            <v>AA0335</v>
          </cell>
          <cell r="F4410"/>
          <cell r="G4410" t="str">
            <v>4150343623</v>
          </cell>
          <cell r="H4410" t="str">
            <v>FLAT HEAD BOLT STANLESSขนาดM5X0.8ยาว10MM.</v>
          </cell>
          <cell r="I4410">
            <v>100</v>
          </cell>
          <cell r="J4410" t="str">
            <v>EA</v>
          </cell>
          <cell r="K4410">
            <v>140</v>
          </cell>
          <cell r="L4410">
            <v>1.4</v>
          </cell>
        </row>
        <row r="4411">
          <cell r="D4411">
            <v>3346130</v>
          </cell>
          <cell r="E4411" t="str">
            <v>AA0414</v>
          </cell>
          <cell r="F4411"/>
          <cell r="G4411" t="str">
            <v>4150343623</v>
          </cell>
          <cell r="H4411" t="str">
            <v>HEX BOLT M10X1.5 GRADE 10.9 ยาว 40MM.</v>
          </cell>
          <cell r="I4411">
            <v>100</v>
          </cell>
          <cell r="J4411" t="str">
            <v>EA</v>
          </cell>
          <cell r="K4411">
            <v>1275</v>
          </cell>
          <cell r="L4411">
            <v>12.75</v>
          </cell>
        </row>
        <row r="4412">
          <cell r="D4412">
            <v>3346130</v>
          </cell>
          <cell r="E4412" t="str">
            <v>AA0415</v>
          </cell>
          <cell r="F4412"/>
          <cell r="G4412" t="str">
            <v>4150343623</v>
          </cell>
          <cell r="H4412" t="str">
            <v>HEX BOLT M10X1.5 GRADE 10.9 ยาว 60MM.</v>
          </cell>
          <cell r="I4412">
            <v>100</v>
          </cell>
          <cell r="J4412" t="str">
            <v>EA</v>
          </cell>
          <cell r="K4412">
            <v>1925</v>
          </cell>
          <cell r="L4412">
            <v>19.25</v>
          </cell>
        </row>
        <row r="4413">
          <cell r="D4413">
            <v>3346130</v>
          </cell>
          <cell r="E4413" t="str">
            <v>AA0416</v>
          </cell>
          <cell r="F4413"/>
          <cell r="G4413" t="str">
            <v>4150343623</v>
          </cell>
          <cell r="H4413" t="str">
            <v>HEX BOLT M10X1.5 GRADE 10.9 ยาว 80MM.</v>
          </cell>
          <cell r="I4413">
            <v>100</v>
          </cell>
          <cell r="J4413" t="str">
            <v>EA</v>
          </cell>
          <cell r="K4413">
            <v>2170</v>
          </cell>
          <cell r="L4413">
            <v>21.7</v>
          </cell>
        </row>
        <row r="4414">
          <cell r="D4414">
            <v>3346130</v>
          </cell>
          <cell r="E4414" t="str">
            <v>AA0430</v>
          </cell>
          <cell r="F4414"/>
          <cell r="G4414" t="str">
            <v>4150343623</v>
          </cell>
          <cell r="H4414" t="str">
            <v>HEX BOLT M12X1.75 GRADE 10.9 ยาว 110MM.</v>
          </cell>
          <cell r="I4414">
            <v>100</v>
          </cell>
          <cell r="J4414" t="str">
            <v>EA</v>
          </cell>
          <cell r="K4414">
            <v>5000</v>
          </cell>
          <cell r="L4414">
            <v>50</v>
          </cell>
        </row>
        <row r="4415">
          <cell r="D4415">
            <v>3346130</v>
          </cell>
          <cell r="E4415" t="str">
            <v>AA0431</v>
          </cell>
          <cell r="F4415"/>
          <cell r="G4415" t="str">
            <v>4150343623</v>
          </cell>
          <cell r="H4415" t="str">
            <v>HEX BOLT M12X1.75 GRADE 10.9 ยาว 35MM.</v>
          </cell>
          <cell r="I4415">
            <v>200</v>
          </cell>
          <cell r="J4415" t="str">
            <v>EA</v>
          </cell>
          <cell r="K4415">
            <v>3500</v>
          </cell>
          <cell r="L4415">
            <v>17.5</v>
          </cell>
        </row>
        <row r="4416">
          <cell r="D4416">
            <v>3346130</v>
          </cell>
          <cell r="E4416" t="str">
            <v>AA0432</v>
          </cell>
          <cell r="F4416"/>
          <cell r="G4416" t="str">
            <v>4150343623</v>
          </cell>
          <cell r="H4416" t="str">
            <v>HEX BOLT M12X1.75 GRADE 10.9 ยาว 50MM.</v>
          </cell>
          <cell r="I4416">
            <v>100</v>
          </cell>
          <cell r="J4416" t="str">
            <v>EA</v>
          </cell>
          <cell r="K4416">
            <v>2300</v>
          </cell>
          <cell r="L4416">
            <v>23</v>
          </cell>
        </row>
        <row r="4417">
          <cell r="D4417">
            <v>3346130</v>
          </cell>
          <cell r="E4417" t="str">
            <v>AA0433</v>
          </cell>
          <cell r="F4417"/>
          <cell r="G4417" t="str">
            <v>4150343623</v>
          </cell>
          <cell r="H4417" t="str">
            <v>HEX BOLT M12X1.75 GRADE 10.9 ยาว 60MM.</v>
          </cell>
          <cell r="I4417">
            <v>150</v>
          </cell>
          <cell r="J4417" t="str">
            <v>EA</v>
          </cell>
          <cell r="K4417">
            <v>3750</v>
          </cell>
          <cell r="L4417">
            <v>25</v>
          </cell>
        </row>
        <row r="4418">
          <cell r="D4418">
            <v>3346130</v>
          </cell>
          <cell r="E4418" t="str">
            <v>AA0434</v>
          </cell>
          <cell r="F4418"/>
          <cell r="G4418" t="str">
            <v>4150343623</v>
          </cell>
          <cell r="H4418" t="str">
            <v>HEX BOLT M12X1.75 GRADE 10.9 ยาว 80MM.</v>
          </cell>
          <cell r="I4418">
            <v>100</v>
          </cell>
          <cell r="J4418" t="str">
            <v>EA</v>
          </cell>
          <cell r="K4418">
            <v>3000</v>
          </cell>
          <cell r="L4418">
            <v>30</v>
          </cell>
        </row>
        <row r="4419">
          <cell r="D4419">
            <v>3346130</v>
          </cell>
          <cell r="E4419" t="str">
            <v>AA0435</v>
          </cell>
          <cell r="F4419"/>
          <cell r="G4419" t="str">
            <v>4150343623</v>
          </cell>
          <cell r="H4419" t="str">
            <v>HEX BOLT M14X2 GRADE 10.9 ยาว 100MM.</v>
          </cell>
          <cell r="I4419">
            <v>50</v>
          </cell>
          <cell r="J4419" t="str">
            <v>EA</v>
          </cell>
          <cell r="K4419">
            <v>2850</v>
          </cell>
          <cell r="L4419">
            <v>57</v>
          </cell>
        </row>
        <row r="4420">
          <cell r="D4420">
            <v>3346130</v>
          </cell>
          <cell r="E4420" t="str">
            <v>AA0436</v>
          </cell>
          <cell r="F4420"/>
          <cell r="G4420" t="str">
            <v>4150343623</v>
          </cell>
          <cell r="H4420" t="str">
            <v>HEX BOLT M14X2 GRADE 10.9 ยาว 40MM.</v>
          </cell>
          <cell r="I4420">
            <v>50</v>
          </cell>
          <cell r="J4420" t="str">
            <v>EA</v>
          </cell>
          <cell r="K4420">
            <v>1600</v>
          </cell>
          <cell r="L4420">
            <v>32</v>
          </cell>
        </row>
        <row r="4421">
          <cell r="D4421">
            <v>3346130</v>
          </cell>
          <cell r="E4421" t="str">
            <v>AA0437</v>
          </cell>
          <cell r="F4421"/>
          <cell r="G4421" t="str">
            <v>4150343623</v>
          </cell>
          <cell r="H4421" t="str">
            <v>HEX BOLT M16X2 GRADE 10.9 ยาว 45MM.</v>
          </cell>
          <cell r="I4421">
            <v>150</v>
          </cell>
          <cell r="J4421" t="str">
            <v>EA</v>
          </cell>
          <cell r="K4421">
            <v>5625</v>
          </cell>
          <cell r="L4421">
            <v>37.5</v>
          </cell>
        </row>
        <row r="4422">
          <cell r="D4422">
            <v>3346130</v>
          </cell>
          <cell r="E4422" t="str">
            <v>AA0439</v>
          </cell>
          <cell r="F4422"/>
          <cell r="G4422" t="str">
            <v>4150343623</v>
          </cell>
          <cell r="H4422" t="str">
            <v>HEX BOLT M16X2 GRADE 10.9 ยาว 65MM.</v>
          </cell>
          <cell r="I4422">
            <v>150</v>
          </cell>
          <cell r="J4422" t="str">
            <v>EA</v>
          </cell>
          <cell r="K4422">
            <v>6412.5</v>
          </cell>
          <cell r="L4422">
            <v>42.75</v>
          </cell>
        </row>
        <row r="4423">
          <cell r="D4423">
            <v>3346130</v>
          </cell>
          <cell r="E4423" t="str">
            <v>AA0443</v>
          </cell>
          <cell r="F4423"/>
          <cell r="G4423" t="str">
            <v>4150343623</v>
          </cell>
          <cell r="H4423" t="str">
            <v>HEX BOLT M6X1.0 GRADE 10.9 ยาว 60MM.</v>
          </cell>
          <cell r="I4423">
            <v>100</v>
          </cell>
          <cell r="J4423" t="str">
            <v>EA</v>
          </cell>
          <cell r="K4423">
            <v>760</v>
          </cell>
          <cell r="L4423">
            <v>7.6</v>
          </cell>
        </row>
        <row r="4424">
          <cell r="D4424">
            <v>3346130</v>
          </cell>
          <cell r="E4424" t="str">
            <v>AA0445</v>
          </cell>
          <cell r="F4424"/>
          <cell r="G4424" t="str">
            <v>4150343623</v>
          </cell>
          <cell r="H4424" t="str">
            <v>HEX BOLT M8X1.25 GRADE 10.9 ยาว 40MM.</v>
          </cell>
          <cell r="I4424">
            <v>50</v>
          </cell>
          <cell r="J4424" t="str">
            <v>EA</v>
          </cell>
          <cell r="K4424">
            <v>506</v>
          </cell>
          <cell r="L4424">
            <v>10.119999999999999</v>
          </cell>
        </row>
        <row r="4425">
          <cell r="D4425">
            <v>3346130</v>
          </cell>
          <cell r="E4425" t="str">
            <v>AA0929</v>
          </cell>
          <cell r="F4425"/>
          <cell r="G4425" t="str">
            <v>4150343623</v>
          </cell>
          <cell r="H4425" t="str">
            <v>SOCKET FLANGE BOLTเกรด12.9ขนาดM6X1.0</v>
          </cell>
          <cell r="I4425">
            <v>50</v>
          </cell>
          <cell r="J4425" t="str">
            <v>EA</v>
          </cell>
          <cell r="K4425">
            <v>212.5</v>
          </cell>
          <cell r="L4425">
            <v>4.25</v>
          </cell>
        </row>
        <row r="4426">
          <cell r="D4426">
            <v>3346415</v>
          </cell>
          <cell r="E4426">
            <v>1000103061</v>
          </cell>
          <cell r="F4426">
            <v>1000103061</v>
          </cell>
          <cell r="G4426"/>
          <cell r="H4426" t="str">
            <v>HYDRAULIC HIGH PRESSURE FILTER C713G10</v>
          </cell>
          <cell r="I4426">
            <v>2</v>
          </cell>
          <cell r="J4426" t="str">
            <v>EA</v>
          </cell>
          <cell r="K4426">
            <v>22363.64</v>
          </cell>
          <cell r="L4426">
            <v>11181.82</v>
          </cell>
        </row>
        <row r="4427">
          <cell r="D4427">
            <v>3346415</v>
          </cell>
          <cell r="E4427">
            <v>1000103038</v>
          </cell>
          <cell r="F4427">
            <v>1000103038</v>
          </cell>
          <cell r="G4427"/>
          <cell r="H4427" t="str">
            <v>TRANSMISSION FILTER P166136</v>
          </cell>
          <cell r="I4427">
            <v>1</v>
          </cell>
          <cell r="J4427" t="str">
            <v>EA</v>
          </cell>
          <cell r="K4427">
            <v>2534.09</v>
          </cell>
          <cell r="L4427">
            <v>2534.09</v>
          </cell>
        </row>
        <row r="4428">
          <cell r="D4428">
            <v>3346439</v>
          </cell>
          <cell r="E4428">
            <v>1000103061</v>
          </cell>
          <cell r="F4428">
            <v>1000103061</v>
          </cell>
          <cell r="G4428"/>
          <cell r="H4428" t="str">
            <v>HYDRAULIC HIGH PRESSURE FILTER C713G10</v>
          </cell>
          <cell r="I4428">
            <v>2</v>
          </cell>
          <cell r="J4428" t="str">
            <v>EA</v>
          </cell>
          <cell r="K4428">
            <v>22363.64</v>
          </cell>
          <cell r="L4428">
            <v>11181.82</v>
          </cell>
        </row>
        <row r="4429">
          <cell r="D4429">
            <v>3346439</v>
          </cell>
          <cell r="E4429">
            <v>1000103038</v>
          </cell>
          <cell r="F4429">
            <v>1000103038</v>
          </cell>
          <cell r="G4429"/>
          <cell r="H4429" t="str">
            <v>TRANSMISSION FILTER P166136</v>
          </cell>
          <cell r="I4429">
            <v>2</v>
          </cell>
          <cell r="J4429" t="str">
            <v>EA</v>
          </cell>
          <cell r="K4429">
            <v>5068.18</v>
          </cell>
          <cell r="L4429">
            <v>2534.09</v>
          </cell>
        </row>
        <row r="4430">
          <cell r="D4430">
            <v>3346561</v>
          </cell>
          <cell r="E4430" t="str">
            <v>AA1121</v>
          </cell>
          <cell r="F4430"/>
          <cell r="G4430" t="str">
            <v>4150344145</v>
          </cell>
          <cell r="H4430" t="str">
            <v>ผงเคมีแห้ง ชนิดดับเพลิง A B C</v>
          </cell>
          <cell r="I4430">
            <v>12</v>
          </cell>
          <cell r="J4430" t="str">
            <v>BG</v>
          </cell>
          <cell r="K4430">
            <v>22800</v>
          </cell>
          <cell r="L4430">
            <v>1900</v>
          </cell>
        </row>
        <row r="4431">
          <cell r="D4431">
            <v>3346569</v>
          </cell>
          <cell r="E4431">
            <v>1000103037</v>
          </cell>
          <cell r="F4431">
            <v>1000103037</v>
          </cell>
          <cell r="G4431" t="str">
            <v/>
          </cell>
          <cell r="H4431" t="str">
            <v>FUEL FILTER PRO FLTGD P/N FS19763</v>
          </cell>
          <cell r="I4431">
            <v>1</v>
          </cell>
          <cell r="J4431" t="str">
            <v>EA</v>
          </cell>
          <cell r="K4431">
            <v>654</v>
          </cell>
          <cell r="L4431">
            <v>654</v>
          </cell>
        </row>
        <row r="4432">
          <cell r="D4432">
            <v>3346569</v>
          </cell>
          <cell r="E4432">
            <v>1000103035</v>
          </cell>
          <cell r="F4432">
            <v>1000103035</v>
          </cell>
          <cell r="G4432" t="str">
            <v/>
          </cell>
          <cell r="H4432" t="str">
            <v>FUEL OIL FILTER FLTGD P/N FS1006</v>
          </cell>
          <cell r="I4432">
            <v>1</v>
          </cell>
          <cell r="J4432" t="str">
            <v>EA</v>
          </cell>
          <cell r="K4432">
            <v>1209</v>
          </cell>
          <cell r="L4432">
            <v>1209</v>
          </cell>
        </row>
        <row r="4433">
          <cell r="D4433">
            <v>3346569</v>
          </cell>
          <cell r="E4433">
            <v>1000103034</v>
          </cell>
          <cell r="F4433">
            <v>1000103034</v>
          </cell>
          <cell r="G4433" t="str">
            <v/>
          </cell>
          <cell r="H4433" t="str">
            <v>LUBRICATION ENGINE OIL FILTER FLTGD</v>
          </cell>
          <cell r="I4433">
            <v>4</v>
          </cell>
          <cell r="J4433" t="str">
            <v>EA</v>
          </cell>
          <cell r="K4433">
            <v>5812</v>
          </cell>
          <cell r="L4433">
            <v>1453</v>
          </cell>
        </row>
        <row r="4434">
          <cell r="D4434">
            <v>3346569</v>
          </cell>
          <cell r="E4434">
            <v>1000103038</v>
          </cell>
          <cell r="F4434">
            <v>1000103038</v>
          </cell>
          <cell r="G4434" t="str">
            <v/>
          </cell>
          <cell r="H4434" t="str">
            <v>TRANSMISSION FILTER P166136</v>
          </cell>
          <cell r="I4434">
            <v>1</v>
          </cell>
          <cell r="J4434" t="str">
            <v>EA</v>
          </cell>
          <cell r="K4434">
            <v>2534.09</v>
          </cell>
          <cell r="L4434">
            <v>2534.09</v>
          </cell>
        </row>
        <row r="4435">
          <cell r="D4435">
            <v>3346569</v>
          </cell>
          <cell r="E4435">
            <v>1000103036</v>
          </cell>
          <cell r="F4435">
            <v>1000103036</v>
          </cell>
          <cell r="G4435" t="str">
            <v/>
          </cell>
          <cell r="H4435" t="str">
            <v>WATER FILTER FLTGD P/N WF2075</v>
          </cell>
          <cell r="I4435">
            <v>2</v>
          </cell>
          <cell r="J4435" t="str">
            <v>EA</v>
          </cell>
          <cell r="K4435">
            <v>1120</v>
          </cell>
          <cell r="L4435">
            <v>560</v>
          </cell>
        </row>
        <row r="4436">
          <cell r="D4436">
            <v>3346570</v>
          </cell>
          <cell r="E4436">
            <v>1000103037</v>
          </cell>
          <cell r="F4436">
            <v>1000103037</v>
          </cell>
          <cell r="G4436"/>
          <cell r="H4436" t="str">
            <v>FUEL FILTER PRO FLTGD P/N FS19763</v>
          </cell>
          <cell r="I4436">
            <v>1</v>
          </cell>
          <cell r="J4436" t="str">
            <v>EA</v>
          </cell>
          <cell r="K4436">
            <v>654</v>
          </cell>
          <cell r="L4436">
            <v>654</v>
          </cell>
        </row>
        <row r="4437">
          <cell r="D4437">
            <v>3346570</v>
          </cell>
          <cell r="E4437">
            <v>1000103035</v>
          </cell>
          <cell r="F4437">
            <v>1000103035</v>
          </cell>
          <cell r="G4437"/>
          <cell r="H4437" t="str">
            <v>FUEL OIL FILTER FLTGD P/N FS1006</v>
          </cell>
          <cell r="I4437">
            <v>1</v>
          </cell>
          <cell r="J4437" t="str">
            <v>EA</v>
          </cell>
          <cell r="K4437">
            <v>1209</v>
          </cell>
          <cell r="L4437">
            <v>1209</v>
          </cell>
        </row>
        <row r="4438">
          <cell r="D4438">
            <v>3346570</v>
          </cell>
          <cell r="E4438">
            <v>1000103034</v>
          </cell>
          <cell r="F4438">
            <v>1000103034</v>
          </cell>
          <cell r="G4438"/>
          <cell r="H4438" t="str">
            <v>LUBRICATION ENGINE OIL FILTER FLTGD</v>
          </cell>
          <cell r="I4438">
            <v>4</v>
          </cell>
          <cell r="J4438" t="str">
            <v>EA</v>
          </cell>
          <cell r="K4438">
            <v>5812</v>
          </cell>
          <cell r="L4438">
            <v>1453</v>
          </cell>
        </row>
        <row r="4439">
          <cell r="D4439">
            <v>3346570</v>
          </cell>
          <cell r="E4439">
            <v>1000103038</v>
          </cell>
          <cell r="F4439">
            <v>1000103038</v>
          </cell>
          <cell r="G4439"/>
          <cell r="H4439" t="str">
            <v>TRANSMISSION FILTER P166136</v>
          </cell>
          <cell r="I4439">
            <v>1</v>
          </cell>
          <cell r="J4439" t="str">
            <v>EA</v>
          </cell>
          <cell r="K4439">
            <v>2534.09</v>
          </cell>
          <cell r="L4439">
            <v>2534.09</v>
          </cell>
        </row>
        <row r="4440">
          <cell r="D4440">
            <v>3346570</v>
          </cell>
          <cell r="E4440">
            <v>1000103036</v>
          </cell>
          <cell r="F4440">
            <v>1000103036</v>
          </cell>
          <cell r="G4440"/>
          <cell r="H4440" t="str">
            <v>WATER FILTER FLTGD P/N WF2075</v>
          </cell>
          <cell r="I4440">
            <v>2</v>
          </cell>
          <cell r="J4440" t="str">
            <v>EA</v>
          </cell>
          <cell r="K4440">
            <v>1120</v>
          </cell>
          <cell r="L4440">
            <v>560</v>
          </cell>
        </row>
        <row r="4441">
          <cell r="D4441">
            <v>3346571</v>
          </cell>
          <cell r="E4441">
            <v>1000103037</v>
          </cell>
          <cell r="F4441">
            <v>1000103037</v>
          </cell>
          <cell r="G4441"/>
          <cell r="H4441" t="str">
            <v>FUEL FILTER PRO FLTGD P/N FS19763</v>
          </cell>
          <cell r="I4441">
            <v>1</v>
          </cell>
          <cell r="J4441" t="str">
            <v>EA</v>
          </cell>
          <cell r="K4441">
            <v>654</v>
          </cell>
          <cell r="L4441">
            <v>654</v>
          </cell>
        </row>
        <row r="4442">
          <cell r="D4442">
            <v>3346571</v>
          </cell>
          <cell r="E4442">
            <v>1000103035</v>
          </cell>
          <cell r="F4442">
            <v>1000103035</v>
          </cell>
          <cell r="G4442"/>
          <cell r="H4442" t="str">
            <v>FUEL OIL FILTER FLTGD P/N FS1006</v>
          </cell>
          <cell r="I4442">
            <v>1</v>
          </cell>
          <cell r="J4442" t="str">
            <v>EA</v>
          </cell>
          <cell r="K4442">
            <v>1209</v>
          </cell>
          <cell r="L4442">
            <v>1209</v>
          </cell>
        </row>
        <row r="4443">
          <cell r="D4443">
            <v>3346571</v>
          </cell>
          <cell r="E4443">
            <v>1000103034</v>
          </cell>
          <cell r="F4443">
            <v>1000103034</v>
          </cell>
          <cell r="G4443"/>
          <cell r="H4443" t="str">
            <v>LUBRICATION ENGINE OIL FILTER FLTGD</v>
          </cell>
          <cell r="I4443">
            <v>4</v>
          </cell>
          <cell r="J4443" t="str">
            <v>EA</v>
          </cell>
          <cell r="K4443">
            <v>5812</v>
          </cell>
          <cell r="L4443">
            <v>1453</v>
          </cell>
        </row>
        <row r="4444">
          <cell r="D4444">
            <v>3346571</v>
          </cell>
          <cell r="E4444">
            <v>1000103038</v>
          </cell>
          <cell r="F4444">
            <v>1000103038</v>
          </cell>
          <cell r="G4444"/>
          <cell r="H4444" t="str">
            <v>TRANSMISSION FILTER P166136</v>
          </cell>
          <cell r="I4444">
            <v>1</v>
          </cell>
          <cell r="J4444" t="str">
            <v>EA</v>
          </cell>
          <cell r="K4444">
            <v>2534.09</v>
          </cell>
          <cell r="L4444">
            <v>2534.09</v>
          </cell>
        </row>
        <row r="4445">
          <cell r="D4445">
            <v>3346571</v>
          </cell>
          <cell r="E4445">
            <v>1000103036</v>
          </cell>
          <cell r="F4445">
            <v>1000103036</v>
          </cell>
          <cell r="G4445"/>
          <cell r="H4445" t="str">
            <v>WATER FILTER FLTGD P/N WF2075</v>
          </cell>
          <cell r="I4445">
            <v>2</v>
          </cell>
          <cell r="J4445" t="str">
            <v>EA</v>
          </cell>
          <cell r="K4445">
            <v>1120</v>
          </cell>
          <cell r="L4445">
            <v>560</v>
          </cell>
        </row>
        <row r="4446">
          <cell r="D4446">
            <v>3346572</v>
          </cell>
          <cell r="E4446">
            <v>1000103066</v>
          </cell>
          <cell r="F4446">
            <v>1000103066</v>
          </cell>
          <cell r="G4446"/>
          <cell r="H4446" t="str">
            <v>AIR DRIER FILTER 4324100202</v>
          </cell>
          <cell r="I4446">
            <v>1</v>
          </cell>
          <cell r="J4446" t="str">
            <v>EA</v>
          </cell>
          <cell r="K4446">
            <v>711</v>
          </cell>
          <cell r="L4446">
            <v>711</v>
          </cell>
        </row>
        <row r="4447">
          <cell r="D4447">
            <v>3346572</v>
          </cell>
          <cell r="E4447">
            <v>1000103062</v>
          </cell>
          <cell r="F4447">
            <v>1000103062</v>
          </cell>
          <cell r="G4447"/>
          <cell r="H4447" t="str">
            <v>BRAKE RETURN FILTER RHR850G20V</v>
          </cell>
          <cell r="I4447">
            <v>1</v>
          </cell>
          <cell r="J4447" t="str">
            <v>EA</v>
          </cell>
          <cell r="K4447">
            <v>6970.2</v>
          </cell>
          <cell r="L4447">
            <v>6970.2</v>
          </cell>
        </row>
        <row r="4448">
          <cell r="D4448">
            <v>3346572</v>
          </cell>
          <cell r="E4448">
            <v>1000103037</v>
          </cell>
          <cell r="F4448">
            <v>1000103037</v>
          </cell>
          <cell r="G4448"/>
          <cell r="H4448" t="str">
            <v>FUEL FILTER PRO FLTGD P/N FS19763</v>
          </cell>
          <cell r="I4448">
            <v>1</v>
          </cell>
          <cell r="J4448" t="str">
            <v>EA</v>
          </cell>
          <cell r="K4448">
            <v>654</v>
          </cell>
          <cell r="L4448">
            <v>654</v>
          </cell>
        </row>
        <row r="4449">
          <cell r="D4449">
            <v>3346572</v>
          </cell>
          <cell r="E4449">
            <v>1000103035</v>
          </cell>
          <cell r="F4449">
            <v>1000103035</v>
          </cell>
          <cell r="G4449"/>
          <cell r="H4449" t="str">
            <v>FUEL OIL FILTER FLTGD P/N FS1006</v>
          </cell>
          <cell r="I4449">
            <v>1</v>
          </cell>
          <cell r="J4449" t="str">
            <v>EA</v>
          </cell>
          <cell r="K4449">
            <v>1209</v>
          </cell>
          <cell r="L4449">
            <v>1209</v>
          </cell>
        </row>
        <row r="4450">
          <cell r="D4450">
            <v>3346572</v>
          </cell>
          <cell r="E4450">
            <v>1000103065</v>
          </cell>
          <cell r="F4450">
            <v>1000103065</v>
          </cell>
          <cell r="G4450"/>
          <cell r="H4450" t="str">
            <v>HYDRAULIC BREATHER WP839</v>
          </cell>
          <cell r="I4450">
            <v>2</v>
          </cell>
          <cell r="J4450" t="str">
            <v>EA</v>
          </cell>
          <cell r="K4450">
            <v>2966.66</v>
          </cell>
          <cell r="L4450">
            <v>1483.33</v>
          </cell>
        </row>
        <row r="4451">
          <cell r="D4451">
            <v>3346572</v>
          </cell>
          <cell r="E4451">
            <v>1000103061</v>
          </cell>
          <cell r="F4451">
            <v>1000103061</v>
          </cell>
          <cell r="G4451"/>
          <cell r="H4451" t="str">
            <v>HYDRAULIC HIGH PRESSURE FILTER C713G10</v>
          </cell>
          <cell r="I4451">
            <v>2</v>
          </cell>
          <cell r="J4451" t="str">
            <v>EA</v>
          </cell>
          <cell r="K4451">
            <v>22363.63</v>
          </cell>
          <cell r="L4451">
            <v>11181.815000000001</v>
          </cell>
        </row>
        <row r="4452">
          <cell r="D4452">
            <v>3346572</v>
          </cell>
          <cell r="E4452">
            <v>1000103063</v>
          </cell>
          <cell r="F4452">
            <v>1000103063</v>
          </cell>
          <cell r="G4452"/>
          <cell r="H4452" t="str">
            <v>HYDRAULIC RETURN FILTER XR630G25V</v>
          </cell>
          <cell r="I4452">
            <v>1</v>
          </cell>
          <cell r="J4452" t="str">
            <v>EA</v>
          </cell>
          <cell r="K4452">
            <v>6924.45</v>
          </cell>
          <cell r="L4452">
            <v>6924.45</v>
          </cell>
        </row>
        <row r="4453">
          <cell r="D4453">
            <v>3346572</v>
          </cell>
          <cell r="E4453">
            <v>1000103034</v>
          </cell>
          <cell r="F4453">
            <v>1000103034</v>
          </cell>
          <cell r="G4453"/>
          <cell r="H4453" t="str">
            <v>LUBRICATION ENGINE OIL FILTER FLTGD</v>
          </cell>
          <cell r="I4453">
            <v>4</v>
          </cell>
          <cell r="J4453" t="str">
            <v>EA</v>
          </cell>
          <cell r="K4453">
            <v>5812</v>
          </cell>
          <cell r="L4453">
            <v>1453</v>
          </cell>
        </row>
        <row r="4454">
          <cell r="D4454">
            <v>3346572</v>
          </cell>
          <cell r="E4454">
            <v>1000103039</v>
          </cell>
          <cell r="F4454">
            <v>1000103039</v>
          </cell>
          <cell r="G4454"/>
          <cell r="H4454" t="str">
            <v>PRIMARY AIR FILTER AF1605M</v>
          </cell>
          <cell r="I4454">
            <v>2</v>
          </cell>
          <cell r="J4454" t="str">
            <v>EA</v>
          </cell>
          <cell r="K4454">
            <v>6608</v>
          </cell>
          <cell r="L4454">
            <v>3304</v>
          </cell>
        </row>
        <row r="4455">
          <cell r="D4455">
            <v>3346572</v>
          </cell>
          <cell r="E4455">
            <v>1000103060</v>
          </cell>
          <cell r="F4455">
            <v>1000103060</v>
          </cell>
          <cell r="G4455"/>
          <cell r="H4455" t="str">
            <v>SECONDARY AIR FILTER AF1604</v>
          </cell>
          <cell r="I4455">
            <v>2</v>
          </cell>
          <cell r="J4455" t="str">
            <v>EA</v>
          </cell>
          <cell r="K4455">
            <v>4176</v>
          </cell>
          <cell r="L4455">
            <v>2088</v>
          </cell>
        </row>
        <row r="4456">
          <cell r="D4456">
            <v>3346572</v>
          </cell>
          <cell r="E4456">
            <v>1000103038</v>
          </cell>
          <cell r="F4456">
            <v>1000103038</v>
          </cell>
          <cell r="G4456"/>
          <cell r="H4456" t="str">
            <v>TRANSMISSION FILTER P166136</v>
          </cell>
          <cell r="I4456">
            <v>1</v>
          </cell>
          <cell r="J4456" t="str">
            <v>EA</v>
          </cell>
          <cell r="K4456">
            <v>2534.09</v>
          </cell>
          <cell r="L4456">
            <v>2534.09</v>
          </cell>
        </row>
        <row r="4457">
          <cell r="D4457">
            <v>3346572</v>
          </cell>
          <cell r="E4457">
            <v>1000103036</v>
          </cell>
          <cell r="F4457">
            <v>1000103036</v>
          </cell>
          <cell r="G4457"/>
          <cell r="H4457" t="str">
            <v>WATER FILTER FLTGD P/N WF2075</v>
          </cell>
          <cell r="I4457">
            <v>2</v>
          </cell>
          <cell r="J4457" t="str">
            <v>EA</v>
          </cell>
          <cell r="K4457">
            <v>1120</v>
          </cell>
          <cell r="L4457">
            <v>560</v>
          </cell>
        </row>
        <row r="4458">
          <cell r="D4458">
            <v>3346573</v>
          </cell>
          <cell r="E4458">
            <v>1000103066</v>
          </cell>
          <cell r="F4458">
            <v>1000103066</v>
          </cell>
          <cell r="G4458"/>
          <cell r="H4458" t="str">
            <v>AIR DRIER FILTER 4324100202</v>
          </cell>
          <cell r="I4458">
            <v>1</v>
          </cell>
          <cell r="J4458" t="str">
            <v>EA</v>
          </cell>
          <cell r="K4458">
            <v>711</v>
          </cell>
          <cell r="L4458">
            <v>711</v>
          </cell>
        </row>
        <row r="4459">
          <cell r="D4459">
            <v>3346573</v>
          </cell>
          <cell r="E4459">
            <v>1000103062</v>
          </cell>
          <cell r="F4459">
            <v>1000103062</v>
          </cell>
          <cell r="G4459"/>
          <cell r="H4459" t="str">
            <v>BRAKE RETURN FILTER RHR850G20V</v>
          </cell>
          <cell r="I4459">
            <v>1</v>
          </cell>
          <cell r="J4459" t="str">
            <v>EA</v>
          </cell>
          <cell r="K4459">
            <v>6970.21</v>
          </cell>
          <cell r="L4459">
            <v>6970.21</v>
          </cell>
        </row>
        <row r="4460">
          <cell r="D4460">
            <v>3346573</v>
          </cell>
          <cell r="E4460">
            <v>1000103037</v>
          </cell>
          <cell r="F4460">
            <v>1000103037</v>
          </cell>
          <cell r="G4460"/>
          <cell r="H4460" t="str">
            <v>FUEL FILTER PRO FLTGD P/N FS19763</v>
          </cell>
          <cell r="I4460">
            <v>1</v>
          </cell>
          <cell r="J4460" t="str">
            <v>EA</v>
          </cell>
          <cell r="K4460">
            <v>654</v>
          </cell>
          <cell r="L4460">
            <v>654</v>
          </cell>
        </row>
        <row r="4461">
          <cell r="D4461">
            <v>3346573</v>
          </cell>
          <cell r="E4461">
            <v>1000103035</v>
          </cell>
          <cell r="F4461">
            <v>1000103035</v>
          </cell>
          <cell r="G4461"/>
          <cell r="H4461" t="str">
            <v>FUEL OIL FILTER FLTGD P/N FS1006</v>
          </cell>
          <cell r="I4461">
            <v>1</v>
          </cell>
          <cell r="J4461" t="str">
            <v>EA</v>
          </cell>
          <cell r="K4461">
            <v>1209</v>
          </cell>
          <cell r="L4461">
            <v>1209</v>
          </cell>
        </row>
        <row r="4462">
          <cell r="D4462">
            <v>3346573</v>
          </cell>
          <cell r="E4462">
            <v>1000103065</v>
          </cell>
          <cell r="F4462">
            <v>1000103065</v>
          </cell>
          <cell r="G4462"/>
          <cell r="H4462" t="str">
            <v>HYDRAULIC BREATHER WP839</v>
          </cell>
          <cell r="I4462">
            <v>2</v>
          </cell>
          <cell r="J4462" t="str">
            <v>EA</v>
          </cell>
          <cell r="K4462">
            <v>2966.67</v>
          </cell>
          <cell r="L4462">
            <v>1483.335</v>
          </cell>
        </row>
        <row r="4463">
          <cell r="D4463">
            <v>3346573</v>
          </cell>
          <cell r="E4463">
            <v>1000103061</v>
          </cell>
          <cell r="F4463">
            <v>1000103061</v>
          </cell>
          <cell r="G4463"/>
          <cell r="H4463" t="str">
            <v>HYDRAULIC HIGH PRESSURE FILTER C713G10</v>
          </cell>
          <cell r="I4463">
            <v>2</v>
          </cell>
          <cell r="J4463" t="str">
            <v>EA</v>
          </cell>
          <cell r="K4463">
            <v>22363.64</v>
          </cell>
          <cell r="L4463">
            <v>11181.82</v>
          </cell>
        </row>
        <row r="4464">
          <cell r="D4464">
            <v>3346573</v>
          </cell>
          <cell r="E4464">
            <v>1000103063</v>
          </cell>
          <cell r="F4464">
            <v>1000103063</v>
          </cell>
          <cell r="G4464"/>
          <cell r="H4464" t="str">
            <v>HYDRAULIC RETURN FILTER XR630G25V</v>
          </cell>
          <cell r="I4464">
            <v>1</v>
          </cell>
          <cell r="J4464" t="str">
            <v>EA</v>
          </cell>
          <cell r="K4464">
            <v>6924.44</v>
          </cell>
          <cell r="L4464">
            <v>6924.44</v>
          </cell>
        </row>
        <row r="4465">
          <cell r="D4465">
            <v>3346573</v>
          </cell>
          <cell r="E4465">
            <v>1000103034</v>
          </cell>
          <cell r="F4465">
            <v>1000103034</v>
          </cell>
          <cell r="G4465"/>
          <cell r="H4465" t="str">
            <v>LUBRICATION ENGINE OIL FILTER FLTGD</v>
          </cell>
          <cell r="I4465">
            <v>4</v>
          </cell>
          <cell r="J4465" t="str">
            <v>EA</v>
          </cell>
          <cell r="K4465">
            <v>5812</v>
          </cell>
          <cell r="L4465">
            <v>1453</v>
          </cell>
        </row>
        <row r="4466">
          <cell r="D4466">
            <v>3346573</v>
          </cell>
          <cell r="E4466">
            <v>1000103039</v>
          </cell>
          <cell r="F4466">
            <v>1000103039</v>
          </cell>
          <cell r="G4466"/>
          <cell r="H4466" t="str">
            <v>PRIMARY AIR FILTER AF1605M</v>
          </cell>
          <cell r="I4466">
            <v>2</v>
          </cell>
          <cell r="J4466" t="str">
            <v>EA</v>
          </cell>
          <cell r="K4466">
            <v>6608</v>
          </cell>
          <cell r="L4466">
            <v>3304</v>
          </cell>
        </row>
        <row r="4467">
          <cell r="D4467">
            <v>3346573</v>
          </cell>
          <cell r="E4467">
            <v>1000103060</v>
          </cell>
          <cell r="F4467">
            <v>1000103060</v>
          </cell>
          <cell r="G4467"/>
          <cell r="H4467" t="str">
            <v>SECONDARY AIR FILTER AF1604</v>
          </cell>
          <cell r="I4467">
            <v>2</v>
          </cell>
          <cell r="J4467" t="str">
            <v>EA</v>
          </cell>
          <cell r="K4467">
            <v>4176</v>
          </cell>
          <cell r="L4467">
            <v>2088</v>
          </cell>
        </row>
        <row r="4468">
          <cell r="D4468">
            <v>3346573</v>
          </cell>
          <cell r="E4468">
            <v>1000103038</v>
          </cell>
          <cell r="F4468">
            <v>1000103038</v>
          </cell>
          <cell r="G4468"/>
          <cell r="H4468" t="str">
            <v>TRANSMISSION FILTER P166136</v>
          </cell>
          <cell r="I4468">
            <v>1</v>
          </cell>
          <cell r="J4468" t="str">
            <v>EA</v>
          </cell>
          <cell r="K4468">
            <v>2534.09</v>
          </cell>
          <cell r="L4468">
            <v>2534.09</v>
          </cell>
        </row>
        <row r="4469">
          <cell r="D4469">
            <v>3346573</v>
          </cell>
          <cell r="E4469">
            <v>1000103036</v>
          </cell>
          <cell r="F4469">
            <v>1000103036</v>
          </cell>
          <cell r="G4469"/>
          <cell r="H4469" t="str">
            <v>WATER FILTER FLTGD P/N WF2075</v>
          </cell>
          <cell r="I4469">
            <v>2</v>
          </cell>
          <cell r="J4469" t="str">
            <v>EA</v>
          </cell>
          <cell r="K4469">
            <v>1120</v>
          </cell>
          <cell r="L4469">
            <v>560</v>
          </cell>
        </row>
        <row r="4470">
          <cell r="D4470">
            <v>3346574</v>
          </cell>
          <cell r="E4470">
            <v>1000103037</v>
          </cell>
          <cell r="F4470">
            <v>1000103037</v>
          </cell>
          <cell r="G4470"/>
          <cell r="H4470" t="str">
            <v>FUEL FILTER PRO FLTGD P/N FS19763</v>
          </cell>
          <cell r="I4470">
            <v>1</v>
          </cell>
          <cell r="J4470" t="str">
            <v>EA</v>
          </cell>
          <cell r="K4470">
            <v>654</v>
          </cell>
          <cell r="L4470">
            <v>654</v>
          </cell>
        </row>
        <row r="4471">
          <cell r="D4471">
            <v>3346574</v>
          </cell>
          <cell r="E4471">
            <v>1000103035</v>
          </cell>
          <cell r="F4471">
            <v>1000103035</v>
          </cell>
          <cell r="G4471"/>
          <cell r="H4471" t="str">
            <v>FUEL OIL FILTER FLTGD P/N FS1006</v>
          </cell>
          <cell r="I4471">
            <v>1</v>
          </cell>
          <cell r="J4471" t="str">
            <v>EA</v>
          </cell>
          <cell r="K4471">
            <v>1209</v>
          </cell>
          <cell r="L4471">
            <v>1209</v>
          </cell>
        </row>
        <row r="4472">
          <cell r="D4472">
            <v>3346574</v>
          </cell>
          <cell r="E4472">
            <v>1000103034</v>
          </cell>
          <cell r="F4472">
            <v>1000103034</v>
          </cell>
          <cell r="G4472"/>
          <cell r="H4472" t="str">
            <v>LUBRICATION ENGINE OIL FILTER FLTGD</v>
          </cell>
          <cell r="I4472">
            <v>4</v>
          </cell>
          <cell r="J4472" t="str">
            <v>EA</v>
          </cell>
          <cell r="K4472">
            <v>5812</v>
          </cell>
          <cell r="L4472">
            <v>1453</v>
          </cell>
        </row>
        <row r="4473">
          <cell r="D4473">
            <v>3346574</v>
          </cell>
          <cell r="E4473">
            <v>1000103038</v>
          </cell>
          <cell r="F4473">
            <v>1000103038</v>
          </cell>
          <cell r="G4473"/>
          <cell r="H4473" t="str">
            <v>TRANSMISSION FILTER P166136</v>
          </cell>
          <cell r="I4473">
            <v>1</v>
          </cell>
          <cell r="J4473" t="str">
            <v>EA</v>
          </cell>
          <cell r="K4473">
            <v>2534.09</v>
          </cell>
          <cell r="L4473">
            <v>2534.09</v>
          </cell>
        </row>
        <row r="4474">
          <cell r="D4474">
            <v>3346574</v>
          </cell>
          <cell r="E4474">
            <v>1000103036</v>
          </cell>
          <cell r="F4474">
            <v>1000103036</v>
          </cell>
          <cell r="G4474"/>
          <cell r="H4474" t="str">
            <v>WATER FILTER FLTGD P/N WF2075</v>
          </cell>
          <cell r="I4474">
            <v>2</v>
          </cell>
          <cell r="J4474" t="str">
            <v>EA</v>
          </cell>
          <cell r="K4474">
            <v>1120</v>
          </cell>
          <cell r="L4474">
            <v>560</v>
          </cell>
        </row>
        <row r="4475">
          <cell r="D4475">
            <v>3346661</v>
          </cell>
          <cell r="E4475" t="str">
            <v>AA0106</v>
          </cell>
          <cell r="F4475"/>
          <cell r="G4475">
            <v>4110191333</v>
          </cell>
          <cell r="H4475" t="str">
            <v>BODY PAD P/N 985-BD-02026</v>
          </cell>
          <cell r="I4475">
            <v>4</v>
          </cell>
          <cell r="J4475" t="str">
            <v>EA</v>
          </cell>
          <cell r="K4475">
            <v>30000</v>
          </cell>
          <cell r="L4475">
            <v>7500</v>
          </cell>
        </row>
        <row r="4476">
          <cell r="D4476">
            <v>3346668</v>
          </cell>
          <cell r="E4476" t="str">
            <v>AA0106</v>
          </cell>
          <cell r="F4476"/>
          <cell r="G4476">
            <v>4110191333</v>
          </cell>
          <cell r="H4476" t="str">
            <v>BODY PAD P/N 985-BD-02026</v>
          </cell>
          <cell r="I4476">
            <v>4</v>
          </cell>
          <cell r="J4476" t="str">
            <v>EA</v>
          </cell>
          <cell r="K4476">
            <v>30000</v>
          </cell>
          <cell r="L4476">
            <v>7500</v>
          </cell>
        </row>
        <row r="4477">
          <cell r="D4477">
            <v>3346672</v>
          </cell>
          <cell r="E4477" t="str">
            <v>AA0106</v>
          </cell>
          <cell r="F4477"/>
          <cell r="G4477">
            <v>4110191333</v>
          </cell>
          <cell r="H4477" t="str">
            <v>BODY PAD P/N 985-BD-02026</v>
          </cell>
          <cell r="I4477">
            <v>4</v>
          </cell>
          <cell r="J4477" t="str">
            <v>EA</v>
          </cell>
          <cell r="K4477">
            <v>30000</v>
          </cell>
          <cell r="L4477">
            <v>7500</v>
          </cell>
        </row>
        <row r="4478">
          <cell r="D4478">
            <v>3346677</v>
          </cell>
          <cell r="E4478" t="str">
            <v>AA0106</v>
          </cell>
          <cell r="F4478"/>
          <cell r="G4478">
            <v>4110191333</v>
          </cell>
          <cell r="H4478" t="str">
            <v>BODY PAD P/N 985-BD-02026</v>
          </cell>
          <cell r="I4478">
            <v>4</v>
          </cell>
          <cell r="J4478" t="str">
            <v>EA</v>
          </cell>
          <cell r="K4478">
            <v>30000</v>
          </cell>
          <cell r="L4478">
            <v>7500</v>
          </cell>
        </row>
        <row r="4479">
          <cell r="D4479">
            <v>3346823</v>
          </cell>
          <cell r="E4479" t="str">
            <v>AA0266</v>
          </cell>
          <cell r="F4479"/>
          <cell r="G4479" t="str">
            <v>4150343799</v>
          </cell>
          <cell r="H4479" t="str">
            <v>FILTER ELEMENT</v>
          </cell>
          <cell r="I4479">
            <v>2</v>
          </cell>
          <cell r="J4479" t="str">
            <v>EA</v>
          </cell>
          <cell r="K4479">
            <v>29042</v>
          </cell>
          <cell r="L4479">
            <v>14521</v>
          </cell>
        </row>
        <row r="4480">
          <cell r="D4480">
            <v>3346836</v>
          </cell>
          <cell r="E4480" t="str">
            <v>AA0106</v>
          </cell>
          <cell r="F4480"/>
          <cell r="G4480">
            <v>4110191333</v>
          </cell>
          <cell r="H4480" t="str">
            <v>BODY PAD P/N 985-BD-02026</v>
          </cell>
          <cell r="I4480">
            <v>4</v>
          </cell>
          <cell r="J4480" t="str">
            <v>EA</v>
          </cell>
          <cell r="K4480">
            <v>30000</v>
          </cell>
          <cell r="L4480">
            <v>7500</v>
          </cell>
        </row>
        <row r="4481">
          <cell r="D4481">
            <v>3346858</v>
          </cell>
          <cell r="E4481" t="str">
            <v>AA0960</v>
          </cell>
          <cell r="F4481"/>
          <cell r="G4481">
            <v>4110191496</v>
          </cell>
          <cell r="H4481" t="str">
            <v>STARTER MOTOR P/N 3636820</v>
          </cell>
          <cell r="I4481">
            <v>2</v>
          </cell>
          <cell r="J4481" t="str">
            <v>EA</v>
          </cell>
          <cell r="K4481">
            <v>64000</v>
          </cell>
          <cell r="L4481">
            <v>32000</v>
          </cell>
        </row>
        <row r="4482">
          <cell r="D4482">
            <v>3346859</v>
          </cell>
          <cell r="E4482" t="str">
            <v>AA0960</v>
          </cell>
          <cell r="F4482"/>
          <cell r="G4482">
            <v>4110191496</v>
          </cell>
          <cell r="H4482" t="str">
            <v>STARTER MOTOR P/N 3636820</v>
          </cell>
          <cell r="I4482">
            <v>2</v>
          </cell>
          <cell r="J4482" t="str">
            <v>EA</v>
          </cell>
          <cell r="K4482">
            <v>64000</v>
          </cell>
          <cell r="L4482">
            <v>32000</v>
          </cell>
        </row>
        <row r="4483">
          <cell r="D4483">
            <v>3349752</v>
          </cell>
          <cell r="E4483" t="str">
            <v>AA0341</v>
          </cell>
          <cell r="F4483"/>
          <cell r="G4483">
            <v>4110192510</v>
          </cell>
          <cell r="H4483" t="str">
            <v>FLOATING SEAL 380X405X40 MAT.SILICONE</v>
          </cell>
          <cell r="I4483">
            <v>2</v>
          </cell>
          <cell r="J4483" t="str">
            <v>EA</v>
          </cell>
          <cell r="K4483">
            <v>56000</v>
          </cell>
          <cell r="L4483">
            <v>28000</v>
          </cell>
        </row>
        <row r="4484">
          <cell r="D4484">
            <v>3349752</v>
          </cell>
          <cell r="E4484" t="str">
            <v>AA0342</v>
          </cell>
          <cell r="F4484"/>
          <cell r="G4484">
            <v>4110192510</v>
          </cell>
          <cell r="H4484" t="str">
            <v>FLOATING SEAL 508X548X60 MAT.SILICONE</v>
          </cell>
          <cell r="I4484">
            <v>2</v>
          </cell>
          <cell r="J4484" t="str">
            <v>EA</v>
          </cell>
          <cell r="K4484">
            <v>68800</v>
          </cell>
          <cell r="L4484">
            <v>34400</v>
          </cell>
        </row>
        <row r="4485">
          <cell r="D4485">
            <v>3349752</v>
          </cell>
          <cell r="E4485" t="str">
            <v>AA0573</v>
          </cell>
          <cell r="F4485"/>
          <cell r="G4485">
            <v>4110192510</v>
          </cell>
          <cell r="H4485" t="str">
            <v>OIL SEAL TB 580X640X30MM.</v>
          </cell>
          <cell r="I4485">
            <v>2</v>
          </cell>
          <cell r="J4485" t="str">
            <v>EA</v>
          </cell>
          <cell r="K4485">
            <v>30400</v>
          </cell>
          <cell r="L4485">
            <v>15200</v>
          </cell>
        </row>
        <row r="4486">
          <cell r="D4486">
            <v>3349752</v>
          </cell>
          <cell r="E4486" t="str">
            <v>AA0581</v>
          </cell>
          <cell r="F4486"/>
          <cell r="G4486">
            <v>4110192510</v>
          </cell>
          <cell r="H4486" t="str">
            <v>O-RING 1023.00X8.00 NBR 70 SHORE A</v>
          </cell>
          <cell r="I4486">
            <v>2</v>
          </cell>
          <cell r="J4486" t="str">
            <v>EA</v>
          </cell>
          <cell r="K4486">
            <v>3920</v>
          </cell>
          <cell r="L4486">
            <v>1960</v>
          </cell>
        </row>
        <row r="4487">
          <cell r="D4487">
            <v>3349752</v>
          </cell>
          <cell r="E4487" t="str">
            <v>AA0582</v>
          </cell>
          <cell r="F4487"/>
          <cell r="G4487">
            <v>4110192510</v>
          </cell>
          <cell r="H4487" t="str">
            <v>O-RING 319.00X5.70 NBR 70 SHORE A</v>
          </cell>
          <cell r="I4487">
            <v>2</v>
          </cell>
          <cell r="J4487" t="str">
            <v>EA</v>
          </cell>
          <cell r="K4487">
            <v>720</v>
          </cell>
          <cell r="L4487">
            <v>360</v>
          </cell>
        </row>
        <row r="4488">
          <cell r="D4488">
            <v>3349752</v>
          </cell>
          <cell r="E4488" t="str">
            <v>AA0583</v>
          </cell>
          <cell r="F4488"/>
          <cell r="G4488">
            <v>4110192510</v>
          </cell>
          <cell r="H4488" t="str">
            <v>O-RING 484.30X5.70 NBR 70 SHORE A</v>
          </cell>
          <cell r="I4488">
            <v>2</v>
          </cell>
          <cell r="J4488" t="str">
            <v>EA</v>
          </cell>
          <cell r="K4488">
            <v>880</v>
          </cell>
          <cell r="L4488">
            <v>440</v>
          </cell>
        </row>
        <row r="4489">
          <cell r="D4489">
            <v>3349752</v>
          </cell>
          <cell r="E4489" t="str">
            <v>AA0585</v>
          </cell>
          <cell r="F4489"/>
          <cell r="G4489">
            <v>4110192510</v>
          </cell>
          <cell r="H4489" t="str">
            <v>O-RING 502.00X5.70 NBR 70 SHORE A</v>
          </cell>
          <cell r="I4489">
            <v>2</v>
          </cell>
          <cell r="J4489" t="str">
            <v>EA</v>
          </cell>
          <cell r="K4489">
            <v>1360</v>
          </cell>
          <cell r="L4489">
            <v>680</v>
          </cell>
        </row>
        <row r="4490">
          <cell r="D4490">
            <v>3349752</v>
          </cell>
          <cell r="E4490" t="str">
            <v>AA0586</v>
          </cell>
          <cell r="F4490"/>
          <cell r="G4490">
            <v>4110192510</v>
          </cell>
          <cell r="H4490" t="str">
            <v>O-RING 505.00X7.00 NBR 70 SHORE A</v>
          </cell>
          <cell r="I4490">
            <v>2</v>
          </cell>
          <cell r="J4490" t="str">
            <v>EA</v>
          </cell>
          <cell r="K4490">
            <v>2400</v>
          </cell>
          <cell r="L4490">
            <v>1200</v>
          </cell>
        </row>
        <row r="4491">
          <cell r="D4491">
            <v>3349752</v>
          </cell>
          <cell r="E4491" t="str">
            <v>AA0587</v>
          </cell>
          <cell r="F4491"/>
          <cell r="G4491">
            <v>4110192510</v>
          </cell>
          <cell r="H4491" t="str">
            <v>O-RING 650.00X6.00 NBR 70 SHORE A</v>
          </cell>
          <cell r="I4491">
            <v>4</v>
          </cell>
          <cell r="J4491" t="str">
            <v>EA</v>
          </cell>
          <cell r="K4491">
            <v>6080</v>
          </cell>
          <cell r="L4491">
            <v>1520</v>
          </cell>
        </row>
        <row r="4492">
          <cell r="D4492">
            <v>3349752</v>
          </cell>
          <cell r="E4492" t="str">
            <v>AA0588</v>
          </cell>
          <cell r="F4492"/>
          <cell r="G4492">
            <v>4110192510</v>
          </cell>
          <cell r="H4492" t="str">
            <v>O-RING 828.00X7.00 NBR 70 SHORE A</v>
          </cell>
          <cell r="I4492">
            <v>2</v>
          </cell>
          <cell r="J4492" t="str">
            <v>EA</v>
          </cell>
          <cell r="K4492">
            <v>3240</v>
          </cell>
          <cell r="L4492">
            <v>1620</v>
          </cell>
        </row>
        <row r="4493">
          <cell r="D4493">
            <v>3349752</v>
          </cell>
          <cell r="E4493" t="str">
            <v>AA1020</v>
          </cell>
          <cell r="F4493"/>
          <cell r="G4493">
            <v>4110192510</v>
          </cell>
          <cell r="H4493" t="str">
            <v>U-CUP SPAREAGE - P6-570 MAT. VITON</v>
          </cell>
          <cell r="I4493">
            <v>2</v>
          </cell>
          <cell r="J4493" t="str">
            <v>EA</v>
          </cell>
          <cell r="K4493">
            <v>9360</v>
          </cell>
          <cell r="L4493">
            <v>4680</v>
          </cell>
        </row>
        <row r="4494">
          <cell r="D4494">
            <v>3349752</v>
          </cell>
          <cell r="E4494" t="str">
            <v>AA1021</v>
          </cell>
          <cell r="F4494"/>
          <cell r="G4494">
            <v>4110192510</v>
          </cell>
          <cell r="H4494" t="str">
            <v>U-CUP SPAREAGE - P6-615 MAT. VITON</v>
          </cell>
          <cell r="I4494">
            <v>2</v>
          </cell>
          <cell r="J4494" t="str">
            <v>EA</v>
          </cell>
          <cell r="K4494">
            <v>9360</v>
          </cell>
          <cell r="L4494">
            <v>4680</v>
          </cell>
        </row>
        <row r="4495">
          <cell r="D4495">
            <v>3349765</v>
          </cell>
          <cell r="E4495" t="str">
            <v>AA0518</v>
          </cell>
          <cell r="F4495"/>
          <cell r="G4495" t="str">
            <v>4110191875</v>
          </cell>
          <cell r="H4495" t="str">
            <v>LINEAR HEAT DETECTOR</v>
          </cell>
          <cell r="I4495">
            <v>400</v>
          </cell>
          <cell r="J4495" t="str">
            <v>MR</v>
          </cell>
          <cell r="K4495">
            <v>182000</v>
          </cell>
          <cell r="L4495">
            <v>455</v>
          </cell>
        </row>
        <row r="4496">
          <cell r="D4496">
            <v>3349823</v>
          </cell>
          <cell r="E4496" t="str">
            <v>AA0563</v>
          </cell>
          <cell r="F4496"/>
          <cell r="G4496">
            <v>4110192236</v>
          </cell>
          <cell r="H4496" t="str">
            <v>OIL SEAL BLUMAQ P/N 704-17-05811</v>
          </cell>
          <cell r="I4496">
            <v>6</v>
          </cell>
          <cell r="J4496" t="str">
            <v>EA</v>
          </cell>
          <cell r="K4496">
            <v>1560</v>
          </cell>
          <cell r="L4496">
            <v>260</v>
          </cell>
        </row>
        <row r="4497">
          <cell r="D4497">
            <v>3349823</v>
          </cell>
          <cell r="E4497" t="str">
            <v>AA0667</v>
          </cell>
          <cell r="F4497"/>
          <cell r="G4497">
            <v>4110192236</v>
          </cell>
          <cell r="H4497" t="str">
            <v>O-RING P/N 705-17-04382</v>
          </cell>
          <cell r="I4497">
            <v>24</v>
          </cell>
          <cell r="J4497" t="str">
            <v>EA</v>
          </cell>
          <cell r="K4497">
            <v>7560</v>
          </cell>
          <cell r="L4497">
            <v>315</v>
          </cell>
        </row>
        <row r="4498">
          <cell r="D4498">
            <v>3349823</v>
          </cell>
          <cell r="E4498" t="str">
            <v>AA0668</v>
          </cell>
          <cell r="F4498"/>
          <cell r="G4498">
            <v>4110192236</v>
          </cell>
          <cell r="H4498" t="str">
            <v>O-RING P/N 705-17-04481</v>
          </cell>
          <cell r="I4498">
            <v>10</v>
          </cell>
          <cell r="J4498" t="str">
            <v>EA</v>
          </cell>
          <cell r="K4498">
            <v>6200</v>
          </cell>
          <cell r="L4498">
            <v>620</v>
          </cell>
        </row>
        <row r="4499">
          <cell r="D4499">
            <v>3349823</v>
          </cell>
          <cell r="E4499" t="str">
            <v>AA0766</v>
          </cell>
          <cell r="F4499"/>
          <cell r="G4499">
            <v>4110192236</v>
          </cell>
          <cell r="H4499" t="str">
            <v>PLATE P/N 705-17-04611</v>
          </cell>
          <cell r="I4499">
            <v>16</v>
          </cell>
          <cell r="J4499" t="str">
            <v>EA</v>
          </cell>
          <cell r="K4499">
            <v>51200</v>
          </cell>
          <cell r="L4499">
            <v>3200</v>
          </cell>
        </row>
        <row r="4500">
          <cell r="D4500">
            <v>3349823</v>
          </cell>
          <cell r="E4500" t="str">
            <v>AA0820</v>
          </cell>
          <cell r="F4500"/>
          <cell r="G4500">
            <v>4110192236</v>
          </cell>
          <cell r="H4500" t="str">
            <v>RING BACKUP P/N 705-17-04441</v>
          </cell>
          <cell r="I4500">
            <v>24</v>
          </cell>
          <cell r="J4500" t="str">
            <v>EA</v>
          </cell>
          <cell r="K4500">
            <v>7680</v>
          </cell>
          <cell r="L4500">
            <v>320</v>
          </cell>
        </row>
        <row r="4501">
          <cell r="D4501">
            <v>3349823</v>
          </cell>
          <cell r="E4501" t="str">
            <v>AA0825</v>
          </cell>
          <cell r="F4501"/>
          <cell r="G4501">
            <v>4110192236</v>
          </cell>
          <cell r="H4501" t="str">
            <v>RING P/N 705-17-04471</v>
          </cell>
          <cell r="I4501">
            <v>24</v>
          </cell>
          <cell r="J4501" t="str">
            <v>EA</v>
          </cell>
          <cell r="K4501">
            <v>3120</v>
          </cell>
          <cell r="L4501">
            <v>130</v>
          </cell>
        </row>
        <row r="4502">
          <cell r="D4502">
            <v>3349900</v>
          </cell>
          <cell r="E4502" t="str">
            <v>AA1139</v>
          </cell>
          <cell r="F4502"/>
          <cell r="G4502" t="str">
            <v>4150344511</v>
          </cell>
          <cell r="H4502" t="str">
            <v>ไฟสัญญาณ LED 4 นิ้ว สีแดง</v>
          </cell>
          <cell r="I4502">
            <v>10</v>
          </cell>
          <cell r="J4502" t="str">
            <v>EA</v>
          </cell>
          <cell r="K4502">
            <v>2900</v>
          </cell>
          <cell r="L4502">
            <v>290</v>
          </cell>
        </row>
        <row r="4503">
          <cell r="D4503">
            <v>3349900</v>
          </cell>
          <cell r="E4503" t="str">
            <v>AA1140</v>
          </cell>
          <cell r="F4503"/>
          <cell r="G4503" t="str">
            <v>4150344511</v>
          </cell>
          <cell r="H4503" t="str">
            <v>ไฟสัญญาณ LED 4 นิ้ว สีเหลือง</v>
          </cell>
          <cell r="I4503">
            <v>10</v>
          </cell>
          <cell r="J4503" t="str">
            <v>EA</v>
          </cell>
          <cell r="K4503">
            <v>2900</v>
          </cell>
          <cell r="L4503">
            <v>290</v>
          </cell>
        </row>
        <row r="4504">
          <cell r="D4504">
            <v>3349901</v>
          </cell>
          <cell r="E4504" t="str">
            <v>AA1139</v>
          </cell>
          <cell r="F4504"/>
          <cell r="G4504">
            <v>4150344511</v>
          </cell>
          <cell r="H4504" t="str">
            <v>ไฟสัญญาณ LED 4 นิ้ว สีแดง</v>
          </cell>
          <cell r="I4504">
            <v>10</v>
          </cell>
          <cell r="J4504" t="str">
            <v>EA </v>
          </cell>
          <cell r="K4504">
            <v>2900</v>
          </cell>
          <cell r="L4504">
            <v>290</v>
          </cell>
        </row>
        <row r="4505">
          <cell r="D4505">
            <v>3349901</v>
          </cell>
          <cell r="E4505" t="str">
            <v>AA1140</v>
          </cell>
          <cell r="F4505"/>
          <cell r="G4505">
            <v>4150344511</v>
          </cell>
          <cell r="H4505" t="str">
            <v>ไฟสัญญาณ LED 4 นิ้ว สีเหลือง</v>
          </cell>
          <cell r="I4505">
            <v>10</v>
          </cell>
          <cell r="J4505" t="str">
            <v>EA </v>
          </cell>
          <cell r="K4505">
            <v>2900</v>
          </cell>
          <cell r="L4505">
            <v>290</v>
          </cell>
        </row>
        <row r="4506">
          <cell r="D4506">
            <v>3349905</v>
          </cell>
          <cell r="E4506" t="str">
            <v>AA1139</v>
          </cell>
          <cell r="F4506"/>
          <cell r="G4506">
            <v>4150344511</v>
          </cell>
          <cell r="H4506" t="str">
            <v>ไฟสัญญาณ LED 4 นิ้ว สีแดง</v>
          </cell>
          <cell r="I4506">
            <v>10</v>
          </cell>
          <cell r="J4506" t="str">
            <v>EA</v>
          </cell>
          <cell r="K4506">
            <v>2900</v>
          </cell>
          <cell r="L4506">
            <v>290</v>
          </cell>
        </row>
        <row r="4507">
          <cell r="D4507">
            <v>3349905</v>
          </cell>
          <cell r="E4507" t="str">
            <v>AA1140</v>
          </cell>
          <cell r="F4507"/>
          <cell r="G4507">
            <v>4150344511</v>
          </cell>
          <cell r="H4507" t="str">
            <v>ไฟสัญญาณ LED 4 นิ้ว สีเหลือง</v>
          </cell>
          <cell r="I4507">
            <v>10</v>
          </cell>
          <cell r="J4507" t="str">
            <v>EA</v>
          </cell>
          <cell r="K4507">
            <v>2900</v>
          </cell>
          <cell r="L4507">
            <v>290</v>
          </cell>
        </row>
        <row r="4508">
          <cell r="D4508">
            <v>3349908</v>
          </cell>
          <cell r="E4508" t="str">
            <v>AA1139</v>
          </cell>
          <cell r="F4508"/>
          <cell r="G4508">
            <v>4150344511</v>
          </cell>
          <cell r="H4508" t="str">
            <v>ไฟสัญญาณ LED 4 นิ้ว สีแดง</v>
          </cell>
          <cell r="I4508">
            <v>10</v>
          </cell>
          <cell r="J4508" t="str">
            <v>EA</v>
          </cell>
          <cell r="K4508">
            <v>2900</v>
          </cell>
          <cell r="L4508">
            <v>290</v>
          </cell>
        </row>
        <row r="4509">
          <cell r="D4509">
            <v>3349908</v>
          </cell>
          <cell r="E4509" t="str">
            <v>AA1140</v>
          </cell>
          <cell r="F4509"/>
          <cell r="G4509">
            <v>4150344511</v>
          </cell>
          <cell r="H4509" t="str">
            <v>ไฟสัญญาณ LED 4 นิ้ว สีเหลือง</v>
          </cell>
          <cell r="I4509">
            <v>10</v>
          </cell>
          <cell r="J4509" t="str">
            <v>EA</v>
          </cell>
          <cell r="K4509">
            <v>2900</v>
          </cell>
          <cell r="L4509">
            <v>290</v>
          </cell>
        </row>
        <row r="4510">
          <cell r="D4510">
            <v>3349912</v>
          </cell>
          <cell r="E4510" t="str">
            <v>AA1139</v>
          </cell>
          <cell r="F4510"/>
          <cell r="G4510">
            <v>4150344511</v>
          </cell>
          <cell r="H4510" t="str">
            <v>ไฟสัญญาณ LED 4 นิ้ว สีแดง</v>
          </cell>
          <cell r="I4510">
            <v>10</v>
          </cell>
          <cell r="J4510" t="str">
            <v>EA</v>
          </cell>
          <cell r="K4510">
            <v>2900</v>
          </cell>
          <cell r="L4510">
            <v>290</v>
          </cell>
        </row>
        <row r="4511">
          <cell r="D4511">
            <v>3349912</v>
          </cell>
          <cell r="E4511" t="str">
            <v>AA1140</v>
          </cell>
          <cell r="F4511"/>
          <cell r="G4511">
            <v>4150344511</v>
          </cell>
          <cell r="H4511" t="str">
            <v>ไฟสัญญาณ LED 4 นิ้ว สีเหลือง</v>
          </cell>
          <cell r="I4511">
            <v>10</v>
          </cell>
          <cell r="J4511" t="str">
            <v>EA</v>
          </cell>
          <cell r="K4511">
            <v>2900</v>
          </cell>
          <cell r="L4511">
            <v>290</v>
          </cell>
        </row>
        <row r="4512">
          <cell r="D4512">
            <v>3350117</v>
          </cell>
          <cell r="E4512" t="str">
            <v>AA0341</v>
          </cell>
          <cell r="F4512"/>
          <cell r="G4512">
            <v>4110192510</v>
          </cell>
          <cell r="H4512" t="str">
            <v>FLOATING SEAL 380X405X40 MAT.SILICONE</v>
          </cell>
          <cell r="I4512">
            <v>2</v>
          </cell>
          <cell r="J4512" t="str">
            <v>EA</v>
          </cell>
          <cell r="K4512">
            <v>56000</v>
          </cell>
          <cell r="L4512">
            <v>28000</v>
          </cell>
        </row>
        <row r="4513">
          <cell r="D4513">
            <v>3350117</v>
          </cell>
          <cell r="E4513" t="str">
            <v>AA0342</v>
          </cell>
          <cell r="F4513"/>
          <cell r="G4513">
            <v>4110192510</v>
          </cell>
          <cell r="H4513" t="str">
            <v>FLOATING SEAL 508X548X60 MAT.SILICONE</v>
          </cell>
          <cell r="I4513">
            <v>2</v>
          </cell>
          <cell r="J4513" t="str">
            <v>EA</v>
          </cell>
          <cell r="K4513">
            <v>68800</v>
          </cell>
          <cell r="L4513">
            <v>34400</v>
          </cell>
        </row>
        <row r="4514">
          <cell r="D4514">
            <v>3350117</v>
          </cell>
          <cell r="E4514" t="str">
            <v>AA0573</v>
          </cell>
          <cell r="F4514"/>
          <cell r="G4514">
            <v>4110192510</v>
          </cell>
          <cell r="H4514" t="str">
            <v>OIL SEAL TB 580X640X30MM.</v>
          </cell>
          <cell r="I4514">
            <v>2</v>
          </cell>
          <cell r="J4514" t="str">
            <v>EA</v>
          </cell>
          <cell r="K4514">
            <v>30400</v>
          </cell>
          <cell r="L4514">
            <v>15200</v>
          </cell>
        </row>
        <row r="4515">
          <cell r="D4515">
            <v>3350117</v>
          </cell>
          <cell r="E4515" t="str">
            <v>AA0581</v>
          </cell>
          <cell r="F4515"/>
          <cell r="G4515">
            <v>4110192510</v>
          </cell>
          <cell r="H4515" t="str">
            <v>O-RING 1023.00X8.00 NBR 70 SHORE A</v>
          </cell>
          <cell r="I4515">
            <v>2</v>
          </cell>
          <cell r="J4515" t="str">
            <v>EA</v>
          </cell>
          <cell r="K4515">
            <v>3920</v>
          </cell>
          <cell r="L4515">
            <v>1960</v>
          </cell>
        </row>
        <row r="4516">
          <cell r="D4516">
            <v>3350117</v>
          </cell>
          <cell r="E4516" t="str">
            <v>AA0582</v>
          </cell>
          <cell r="F4516"/>
          <cell r="G4516">
            <v>4110192510</v>
          </cell>
          <cell r="H4516" t="str">
            <v>O-RING 319.00X5.70 NBR 70 SHORE A</v>
          </cell>
          <cell r="I4516">
            <v>2</v>
          </cell>
          <cell r="J4516" t="str">
            <v>EA</v>
          </cell>
          <cell r="K4516">
            <v>720</v>
          </cell>
          <cell r="L4516">
            <v>360</v>
          </cell>
        </row>
        <row r="4517">
          <cell r="D4517">
            <v>3350117</v>
          </cell>
          <cell r="E4517" t="str">
            <v>AA0583</v>
          </cell>
          <cell r="F4517"/>
          <cell r="G4517">
            <v>4110192510</v>
          </cell>
          <cell r="H4517" t="str">
            <v>O-RING 484.30X5.70 NBR 70 SHORE A</v>
          </cell>
          <cell r="I4517">
            <v>2</v>
          </cell>
          <cell r="J4517" t="str">
            <v>EA</v>
          </cell>
          <cell r="K4517">
            <v>880</v>
          </cell>
          <cell r="L4517">
            <v>440</v>
          </cell>
        </row>
        <row r="4518">
          <cell r="D4518">
            <v>3350117</v>
          </cell>
          <cell r="E4518" t="str">
            <v>AA0585</v>
          </cell>
          <cell r="F4518"/>
          <cell r="G4518">
            <v>4110192510</v>
          </cell>
          <cell r="H4518" t="str">
            <v>O-RING 502.00X5.70 NBR 70 SHORE A</v>
          </cell>
          <cell r="I4518">
            <v>2</v>
          </cell>
          <cell r="J4518" t="str">
            <v>EA</v>
          </cell>
          <cell r="K4518">
            <v>1360</v>
          </cell>
          <cell r="L4518">
            <v>680</v>
          </cell>
        </row>
        <row r="4519">
          <cell r="D4519">
            <v>3350117</v>
          </cell>
          <cell r="E4519" t="str">
            <v>AA0586</v>
          </cell>
          <cell r="F4519"/>
          <cell r="G4519">
            <v>4110192510</v>
          </cell>
          <cell r="H4519" t="str">
            <v>O-RING 505.00X7.00 NBR 70 SHORE A</v>
          </cell>
          <cell r="I4519">
            <v>2</v>
          </cell>
          <cell r="J4519" t="str">
            <v>EA</v>
          </cell>
          <cell r="K4519">
            <v>2400</v>
          </cell>
          <cell r="L4519">
            <v>1200</v>
          </cell>
        </row>
        <row r="4520">
          <cell r="D4520">
            <v>3350117</v>
          </cell>
          <cell r="E4520" t="str">
            <v>AA0587</v>
          </cell>
          <cell r="F4520"/>
          <cell r="G4520">
            <v>4110192510</v>
          </cell>
          <cell r="H4520" t="str">
            <v>O-RING 650.00X6.00 NBR 70 SHORE A</v>
          </cell>
          <cell r="I4520">
            <v>4</v>
          </cell>
          <cell r="J4520" t="str">
            <v>EA</v>
          </cell>
          <cell r="K4520">
            <v>6080</v>
          </cell>
          <cell r="L4520">
            <v>1520</v>
          </cell>
        </row>
        <row r="4521">
          <cell r="D4521">
            <v>3350117</v>
          </cell>
          <cell r="E4521" t="str">
            <v>AA0588</v>
          </cell>
          <cell r="F4521"/>
          <cell r="G4521">
            <v>4110192510</v>
          </cell>
          <cell r="H4521" t="str">
            <v>O-RING 828.00X7.00 NBR 70 SHORE A</v>
          </cell>
          <cell r="I4521">
            <v>2</v>
          </cell>
          <cell r="J4521" t="str">
            <v>EA</v>
          </cell>
          <cell r="K4521">
            <v>3240</v>
          </cell>
          <cell r="L4521">
            <v>1620</v>
          </cell>
        </row>
        <row r="4522">
          <cell r="D4522">
            <v>3350117</v>
          </cell>
          <cell r="E4522" t="str">
            <v>AA1020</v>
          </cell>
          <cell r="F4522"/>
          <cell r="G4522">
            <v>4110192510</v>
          </cell>
          <cell r="H4522" t="str">
            <v>U-CUP SPAREAGE - P6-570 MAT. VITON</v>
          </cell>
          <cell r="I4522">
            <v>2</v>
          </cell>
          <cell r="J4522" t="str">
            <v>EA</v>
          </cell>
          <cell r="K4522">
            <v>9360</v>
          </cell>
          <cell r="L4522">
            <v>4680</v>
          </cell>
        </row>
        <row r="4523">
          <cell r="D4523">
            <v>3350117</v>
          </cell>
          <cell r="E4523" t="str">
            <v>AA1021</v>
          </cell>
          <cell r="F4523"/>
          <cell r="G4523">
            <v>4110192510</v>
          </cell>
          <cell r="H4523" t="str">
            <v>U-CUP SPAREAGE - P6-615 MAT. VITON</v>
          </cell>
          <cell r="I4523">
            <v>2</v>
          </cell>
          <cell r="J4523" t="str">
            <v>EA</v>
          </cell>
          <cell r="K4523">
            <v>9360</v>
          </cell>
          <cell r="L4523">
            <v>4680</v>
          </cell>
        </row>
        <row r="4524">
          <cell r="D4524">
            <v>3350141</v>
          </cell>
          <cell r="E4524" t="str">
            <v>AA0572</v>
          </cell>
          <cell r="F4524"/>
          <cell r="G4524" t="str">
            <v>4110191884</v>
          </cell>
          <cell r="H4524" t="str">
            <v>OIL SEAL TB 150X180X14MM.</v>
          </cell>
          <cell r="I4524">
            <v>10</v>
          </cell>
          <cell r="J4524" t="str">
            <v>EA</v>
          </cell>
          <cell r="K4524">
            <v>2900</v>
          </cell>
          <cell r="L4524">
            <v>290</v>
          </cell>
        </row>
        <row r="4525">
          <cell r="D4525">
            <v>3350141</v>
          </cell>
          <cell r="E4525" t="str">
            <v>AA0683</v>
          </cell>
          <cell r="F4525"/>
          <cell r="G4525" t="str">
            <v>4110191884</v>
          </cell>
          <cell r="H4525" t="str">
            <v>O-RING 1023.00 X 8.00 MM. MAT NBR</v>
          </cell>
          <cell r="I4525">
            <v>30</v>
          </cell>
          <cell r="J4525" t="str">
            <v>EA</v>
          </cell>
          <cell r="K4525">
            <v>57000</v>
          </cell>
          <cell r="L4525">
            <v>1900</v>
          </cell>
        </row>
        <row r="4526">
          <cell r="D4526">
            <v>3350141</v>
          </cell>
          <cell r="E4526" t="str">
            <v>AA0685</v>
          </cell>
          <cell r="F4526"/>
          <cell r="G4526" t="str">
            <v>4110191884</v>
          </cell>
          <cell r="H4526" t="str">
            <v>O-RING 111 X 5.70 MM. MAT NBR</v>
          </cell>
          <cell r="I4526">
            <v>20</v>
          </cell>
          <cell r="J4526" t="str">
            <v>EA</v>
          </cell>
          <cell r="K4526">
            <v>600</v>
          </cell>
          <cell r="L4526">
            <v>30</v>
          </cell>
        </row>
        <row r="4527">
          <cell r="D4527">
            <v>3350141</v>
          </cell>
          <cell r="E4527" t="str">
            <v>AA0692</v>
          </cell>
          <cell r="F4527"/>
          <cell r="G4527" t="str">
            <v>4110191884</v>
          </cell>
          <cell r="H4527" t="str">
            <v>O-RING 235 X 5.70 MM. MAT NBR</v>
          </cell>
          <cell r="I4527">
            <v>20</v>
          </cell>
          <cell r="J4527" t="str">
            <v>EA</v>
          </cell>
          <cell r="K4527">
            <v>900</v>
          </cell>
          <cell r="L4527">
            <v>45</v>
          </cell>
        </row>
        <row r="4528">
          <cell r="D4528">
            <v>3350141</v>
          </cell>
          <cell r="E4528" t="str">
            <v>AA0694</v>
          </cell>
          <cell r="F4528"/>
          <cell r="G4528" t="str">
            <v>4110191884</v>
          </cell>
          <cell r="H4528" t="str">
            <v>O-RING 3.53 X 124 MM. MAT VITON</v>
          </cell>
          <cell r="I4528">
            <v>50</v>
          </cell>
          <cell r="J4528" t="str">
            <v>EA</v>
          </cell>
          <cell r="K4528">
            <v>3000</v>
          </cell>
          <cell r="L4528">
            <v>60</v>
          </cell>
        </row>
        <row r="4529">
          <cell r="D4529">
            <v>3350141</v>
          </cell>
          <cell r="E4529" t="str">
            <v>AA0695</v>
          </cell>
          <cell r="F4529"/>
          <cell r="G4529" t="str">
            <v>4110191884</v>
          </cell>
          <cell r="H4529" t="str">
            <v>O-RING 3.53 X 56.5 MM. MAT VITON</v>
          </cell>
          <cell r="I4529">
            <v>50</v>
          </cell>
          <cell r="J4529" t="str">
            <v>EA</v>
          </cell>
          <cell r="K4529">
            <v>1250</v>
          </cell>
          <cell r="L4529">
            <v>25</v>
          </cell>
        </row>
        <row r="4530">
          <cell r="D4530">
            <v>3350141</v>
          </cell>
          <cell r="E4530" t="str">
            <v>AA0696</v>
          </cell>
          <cell r="F4530"/>
          <cell r="G4530" t="str">
            <v>4110191884</v>
          </cell>
          <cell r="H4530" t="str">
            <v>O-RING 3.53 X 61.5 MM. MAT VITON</v>
          </cell>
          <cell r="I4530">
            <v>50</v>
          </cell>
          <cell r="J4530" t="str">
            <v>EA</v>
          </cell>
          <cell r="K4530">
            <v>1750</v>
          </cell>
          <cell r="L4530">
            <v>35</v>
          </cell>
        </row>
        <row r="4531">
          <cell r="D4531">
            <v>3350141</v>
          </cell>
          <cell r="E4531" t="str">
            <v>AA0697</v>
          </cell>
          <cell r="F4531"/>
          <cell r="G4531" t="str">
            <v>4110191884</v>
          </cell>
          <cell r="H4531" t="str">
            <v>O-RING 3.53 X 86 MM. MAT VITON</v>
          </cell>
          <cell r="I4531">
            <v>50</v>
          </cell>
          <cell r="J4531" t="str">
            <v>EA</v>
          </cell>
          <cell r="K4531">
            <v>2250</v>
          </cell>
          <cell r="L4531">
            <v>45</v>
          </cell>
        </row>
        <row r="4532">
          <cell r="D4532">
            <v>3350141</v>
          </cell>
          <cell r="E4532" t="str">
            <v>AA0698</v>
          </cell>
          <cell r="F4532"/>
          <cell r="G4532" t="str">
            <v>4110191884</v>
          </cell>
          <cell r="H4532" t="str">
            <v>O-RING 319 X 5.70 MM. MAT NBR</v>
          </cell>
          <cell r="I4532">
            <v>20</v>
          </cell>
          <cell r="J4532" t="str">
            <v>EA</v>
          </cell>
          <cell r="K4532">
            <v>1200</v>
          </cell>
          <cell r="L4532">
            <v>60</v>
          </cell>
        </row>
        <row r="4533">
          <cell r="D4533">
            <v>3350141</v>
          </cell>
          <cell r="E4533" t="str">
            <v>AA0582</v>
          </cell>
          <cell r="F4533"/>
          <cell r="G4533" t="str">
            <v>4110191884</v>
          </cell>
          <cell r="H4533" t="str">
            <v>O-RING 319.00X5.70 NBR 70 SHORE A</v>
          </cell>
          <cell r="I4533">
            <v>30</v>
          </cell>
          <cell r="J4533" t="str">
            <v>EA</v>
          </cell>
          <cell r="K4533">
            <v>1800</v>
          </cell>
          <cell r="L4533">
            <v>60</v>
          </cell>
        </row>
        <row r="4534">
          <cell r="D4534">
            <v>3350141</v>
          </cell>
          <cell r="E4534" t="str">
            <v>AA0702</v>
          </cell>
          <cell r="F4534"/>
          <cell r="G4534" t="str">
            <v>4110191884</v>
          </cell>
          <cell r="H4534" t="str">
            <v>O-RING 484.30 X 5.70 MM. MAT NBR</v>
          </cell>
          <cell r="I4534">
            <v>30</v>
          </cell>
          <cell r="J4534" t="str">
            <v>EA</v>
          </cell>
          <cell r="K4534">
            <v>5700</v>
          </cell>
          <cell r="L4534">
            <v>190</v>
          </cell>
        </row>
        <row r="4535">
          <cell r="D4535">
            <v>3350141</v>
          </cell>
          <cell r="E4535" t="str">
            <v>AA0704</v>
          </cell>
          <cell r="F4535"/>
          <cell r="G4535" t="str">
            <v>4110191884</v>
          </cell>
          <cell r="H4535" t="str">
            <v>O-RING 502.00 X 5.70 MM. MAT NBR</v>
          </cell>
          <cell r="I4535">
            <v>30</v>
          </cell>
          <cell r="J4535" t="str">
            <v>EA</v>
          </cell>
          <cell r="K4535">
            <v>5700</v>
          </cell>
          <cell r="L4535">
            <v>190</v>
          </cell>
        </row>
        <row r="4536">
          <cell r="D4536">
            <v>3350141</v>
          </cell>
          <cell r="E4536" t="str">
            <v>AA0705</v>
          </cell>
          <cell r="F4536"/>
          <cell r="G4536" t="str">
            <v>4110191884</v>
          </cell>
          <cell r="H4536" t="str">
            <v>O-RING 505.00 X 7.00 MM. MAT NBR</v>
          </cell>
          <cell r="I4536">
            <v>30</v>
          </cell>
          <cell r="J4536" t="str">
            <v>EA</v>
          </cell>
          <cell r="K4536">
            <v>9600</v>
          </cell>
          <cell r="L4536">
            <v>320</v>
          </cell>
        </row>
        <row r="4537">
          <cell r="D4537">
            <v>3350141</v>
          </cell>
          <cell r="E4537" t="str">
            <v>AA0710</v>
          </cell>
          <cell r="F4537"/>
          <cell r="G4537" t="str">
            <v>4110191884</v>
          </cell>
          <cell r="H4537" t="str">
            <v>O-RING 678.00 X 6.00 MM. MAT NBR</v>
          </cell>
          <cell r="I4537">
            <v>30</v>
          </cell>
          <cell r="J4537" t="str">
            <v>EA</v>
          </cell>
          <cell r="K4537">
            <v>45000</v>
          </cell>
          <cell r="L4537">
            <v>1500</v>
          </cell>
        </row>
        <row r="4538">
          <cell r="D4538">
            <v>3350141</v>
          </cell>
          <cell r="E4538" t="str">
            <v>AA0711</v>
          </cell>
          <cell r="F4538"/>
          <cell r="G4538" t="str">
            <v>4110191884</v>
          </cell>
          <cell r="H4538" t="str">
            <v>O-RING 732 X 5.70 MM. MAT NBR</v>
          </cell>
          <cell r="I4538">
            <v>20</v>
          </cell>
          <cell r="J4538" t="str">
            <v>EA</v>
          </cell>
          <cell r="K4538">
            <v>28000</v>
          </cell>
          <cell r="L4538">
            <v>1400</v>
          </cell>
        </row>
        <row r="4539">
          <cell r="D4539">
            <v>3350141</v>
          </cell>
          <cell r="E4539" t="str">
            <v>AA0715</v>
          </cell>
          <cell r="F4539"/>
          <cell r="G4539" t="str">
            <v>4110191884</v>
          </cell>
          <cell r="H4539" t="str">
            <v>O-RING 828.00 X 7.00 MM. MAT NBR</v>
          </cell>
          <cell r="I4539">
            <v>30</v>
          </cell>
          <cell r="J4539" t="str">
            <v>EA</v>
          </cell>
          <cell r="K4539">
            <v>49500</v>
          </cell>
          <cell r="L4539">
            <v>1650</v>
          </cell>
        </row>
        <row r="4540">
          <cell r="D4540">
            <v>3350182</v>
          </cell>
          <cell r="E4540" t="str">
            <v>AA0015</v>
          </cell>
          <cell r="F4540"/>
          <cell r="G4540">
            <v>4150344767</v>
          </cell>
          <cell r="H4540" t="str">
            <v>AIR BRAKE TUBE</v>
          </cell>
          <cell r="I4540">
            <v>152.5</v>
          </cell>
          <cell r="J4540" t="str">
            <v>MR</v>
          </cell>
          <cell r="K4540">
            <v>22112.5</v>
          </cell>
          <cell r="L4540">
            <v>145</v>
          </cell>
        </row>
        <row r="4541">
          <cell r="D4541">
            <v>3350186</v>
          </cell>
          <cell r="E4541" t="str">
            <v>AA0015</v>
          </cell>
          <cell r="F4541"/>
          <cell r="G4541">
            <v>4150344767</v>
          </cell>
          <cell r="H4541" t="str">
            <v>AIR BRAKE TUBE</v>
          </cell>
          <cell r="I4541">
            <v>152.5</v>
          </cell>
          <cell r="J4541" t="str">
            <v>MR</v>
          </cell>
          <cell r="K4541">
            <v>22112.5</v>
          </cell>
          <cell r="L4541">
            <v>145</v>
          </cell>
        </row>
        <row r="4542">
          <cell r="D4542">
            <v>3350447</v>
          </cell>
          <cell r="E4542" t="str">
            <v>AA0400</v>
          </cell>
          <cell r="F4542"/>
          <cell r="G4542">
            <v>4150344516</v>
          </cell>
          <cell r="H4542" t="str">
            <v>GRADUATED HAND CONTROL VALVE</v>
          </cell>
          <cell r="I4542">
            <v>1</v>
          </cell>
          <cell r="J4542" t="str">
            <v>EA </v>
          </cell>
          <cell r="K4542">
            <v>4800</v>
          </cell>
          <cell r="L4542">
            <v>4800</v>
          </cell>
        </row>
        <row r="4543">
          <cell r="D4543">
            <v>3350448</v>
          </cell>
          <cell r="E4543" t="str">
            <v>AA0400</v>
          </cell>
          <cell r="F4543"/>
          <cell r="G4543">
            <v>4150344516</v>
          </cell>
          <cell r="H4543" t="str">
            <v>GRADUATED HAND CONTROL VALVE</v>
          </cell>
          <cell r="I4543">
            <v>1</v>
          </cell>
          <cell r="J4543" t="str">
            <v>EA</v>
          </cell>
          <cell r="K4543">
            <v>4800</v>
          </cell>
          <cell r="L4543">
            <v>4800</v>
          </cell>
        </row>
        <row r="4544">
          <cell r="D4544">
            <v>3350449</v>
          </cell>
          <cell r="E4544" t="str">
            <v>AA0400</v>
          </cell>
          <cell r="F4544"/>
          <cell r="G4544">
            <v>4150344516</v>
          </cell>
          <cell r="H4544" t="str">
            <v>GRADUATED HAND CONTROL VALVE</v>
          </cell>
          <cell r="I4544">
            <v>1</v>
          </cell>
          <cell r="J4544" t="str">
            <v>EA</v>
          </cell>
          <cell r="K4544">
            <v>4800</v>
          </cell>
          <cell r="L4544">
            <v>4800</v>
          </cell>
        </row>
        <row r="4545">
          <cell r="D4545">
            <v>3350451</v>
          </cell>
          <cell r="E4545" t="str">
            <v>AA0400</v>
          </cell>
          <cell r="F4545"/>
          <cell r="G4545">
            <v>4150344516</v>
          </cell>
          <cell r="H4545" t="str">
            <v>GRADUATED HAND CONTROL VALVE</v>
          </cell>
          <cell r="I4545">
            <v>1</v>
          </cell>
          <cell r="J4545" t="str">
            <v>EA</v>
          </cell>
          <cell r="K4545">
            <v>4800</v>
          </cell>
          <cell r="L4545">
            <v>4800</v>
          </cell>
        </row>
        <row r="4546">
          <cell r="D4546">
            <v>3350452</v>
          </cell>
          <cell r="E4546" t="str">
            <v>AA0400</v>
          </cell>
          <cell r="F4546"/>
          <cell r="G4546">
            <v>4150344516</v>
          </cell>
          <cell r="H4546" t="str">
            <v>GRADUATED HAND CONTROL VALVE</v>
          </cell>
          <cell r="I4546">
            <v>1</v>
          </cell>
          <cell r="J4546" t="str">
            <v>EA</v>
          </cell>
          <cell r="K4546">
            <v>4800</v>
          </cell>
          <cell r="L4546">
            <v>4800</v>
          </cell>
        </row>
        <row r="4547">
          <cell r="D4547">
            <v>3350453</v>
          </cell>
          <cell r="E4547" t="str">
            <v>AA0400</v>
          </cell>
          <cell r="F4547"/>
          <cell r="G4547">
            <v>4150344516</v>
          </cell>
          <cell r="H4547" t="str">
            <v>GRADUATED HAND CONTROL VALVE</v>
          </cell>
          <cell r="I4547">
            <v>1</v>
          </cell>
          <cell r="J4547" t="str">
            <v>EA</v>
          </cell>
          <cell r="K4547">
            <v>4800</v>
          </cell>
          <cell r="L4547">
            <v>4800</v>
          </cell>
        </row>
        <row r="4548">
          <cell r="D4548">
            <v>3350454</v>
          </cell>
          <cell r="E4548" t="str">
            <v>AA0400</v>
          </cell>
          <cell r="F4548"/>
          <cell r="G4548">
            <v>4150344516</v>
          </cell>
          <cell r="H4548" t="str">
            <v>GRADUATED HAND CONTROL VALVE</v>
          </cell>
          <cell r="I4548">
            <v>1</v>
          </cell>
          <cell r="J4548" t="str">
            <v>EA</v>
          </cell>
          <cell r="K4548">
            <v>4800</v>
          </cell>
          <cell r="L4548">
            <v>4800</v>
          </cell>
        </row>
        <row r="4549">
          <cell r="D4549">
            <v>3350455</v>
          </cell>
          <cell r="E4549" t="str">
            <v>AA0400</v>
          </cell>
          <cell r="F4549"/>
          <cell r="G4549">
            <v>4150344516</v>
          </cell>
          <cell r="H4549" t="str">
            <v>GRADUATED HAND CONTROL VALVE</v>
          </cell>
          <cell r="I4549">
            <v>1</v>
          </cell>
          <cell r="J4549" t="str">
            <v>EA</v>
          </cell>
          <cell r="K4549">
            <v>4800</v>
          </cell>
          <cell r="L4549">
            <v>4800</v>
          </cell>
        </row>
        <row r="4550">
          <cell r="D4550">
            <v>3350456</v>
          </cell>
          <cell r="E4550" t="str">
            <v>AA0400</v>
          </cell>
          <cell r="F4550"/>
          <cell r="G4550">
            <v>4150344516</v>
          </cell>
          <cell r="H4550" t="str">
            <v>GRADUATED HAND CONTROL VALVE</v>
          </cell>
          <cell r="I4550">
            <v>1</v>
          </cell>
          <cell r="J4550" t="str">
            <v>EA</v>
          </cell>
          <cell r="K4550">
            <v>4800</v>
          </cell>
          <cell r="L4550">
            <v>4800</v>
          </cell>
        </row>
        <row r="4551">
          <cell r="D4551">
            <v>3350458</v>
          </cell>
          <cell r="E4551" t="str">
            <v>AA0400</v>
          </cell>
          <cell r="F4551"/>
          <cell r="G4551">
            <v>4150344516</v>
          </cell>
          <cell r="H4551" t="str">
            <v>GRADUATED HAND CONTROL VALVE</v>
          </cell>
          <cell r="I4551">
            <v>1</v>
          </cell>
          <cell r="J4551" t="str">
            <v>EA</v>
          </cell>
          <cell r="K4551">
            <v>4800</v>
          </cell>
          <cell r="L4551">
            <v>4800</v>
          </cell>
        </row>
        <row r="4552">
          <cell r="D4552">
            <v>3350501</v>
          </cell>
          <cell r="E4552" t="str">
            <v>AA0166</v>
          </cell>
          <cell r="F4552"/>
          <cell r="G4552">
            <v>4150344611</v>
          </cell>
          <cell r="H4552" t="str">
            <v>CHECK VALVE WABCO P/N M301000</v>
          </cell>
          <cell r="I4552">
            <v>2</v>
          </cell>
          <cell r="J4552" t="str">
            <v>EA</v>
          </cell>
          <cell r="K4552">
            <v>11600</v>
          </cell>
          <cell r="L4552">
            <v>5800</v>
          </cell>
        </row>
        <row r="4553">
          <cell r="D4553">
            <v>3350502</v>
          </cell>
          <cell r="E4553" t="str">
            <v>AA0166</v>
          </cell>
          <cell r="F4553"/>
          <cell r="G4553">
            <v>4150344611</v>
          </cell>
          <cell r="H4553" t="str">
            <v>CHECK VALVE WABCO P/N M301000</v>
          </cell>
          <cell r="I4553">
            <v>2</v>
          </cell>
          <cell r="J4553" t="str">
            <v>EA</v>
          </cell>
          <cell r="K4553">
            <v>11600</v>
          </cell>
          <cell r="L4553">
            <v>5800</v>
          </cell>
        </row>
        <row r="4554">
          <cell r="D4554">
            <v>3350503</v>
          </cell>
          <cell r="E4554" t="str">
            <v>AA0166</v>
          </cell>
          <cell r="F4554"/>
          <cell r="G4554">
            <v>4150344611</v>
          </cell>
          <cell r="H4554" t="str">
            <v>CHECK VALVE WABCO P/N M301000</v>
          </cell>
          <cell r="I4554">
            <v>2</v>
          </cell>
          <cell r="J4554" t="str">
            <v>EA</v>
          </cell>
          <cell r="K4554">
            <v>11600</v>
          </cell>
          <cell r="L4554">
            <v>5800</v>
          </cell>
        </row>
        <row r="4555">
          <cell r="D4555">
            <v>3350504</v>
          </cell>
          <cell r="E4555" t="str">
            <v>AA0166</v>
          </cell>
          <cell r="F4555"/>
          <cell r="G4555">
            <v>4150344611</v>
          </cell>
          <cell r="H4555" t="str">
            <v>CHECK VALVE WABCO P/N M301000</v>
          </cell>
          <cell r="I4555">
            <v>2</v>
          </cell>
          <cell r="J4555" t="str">
            <v>EA</v>
          </cell>
          <cell r="K4555">
            <v>11600</v>
          </cell>
          <cell r="L4555">
            <v>5800</v>
          </cell>
        </row>
        <row r="4556">
          <cell r="D4556">
            <v>3350543</v>
          </cell>
          <cell r="E4556" t="str">
            <v>AA0870</v>
          </cell>
          <cell r="F4556"/>
          <cell r="G4556">
            <v>4150344518</v>
          </cell>
          <cell r="H4556" t="str">
            <v>SENSER ADAPTER P/N 3106F-10SL-3S</v>
          </cell>
          <cell r="I4556">
            <v>4</v>
          </cell>
          <cell r="J4556" t="str">
            <v>EA</v>
          </cell>
          <cell r="K4556">
            <v>7980</v>
          </cell>
          <cell r="L4556">
            <v>1995</v>
          </cell>
        </row>
        <row r="4557">
          <cell r="D4557">
            <v>3350544</v>
          </cell>
          <cell r="E4557" t="str">
            <v>AA0870</v>
          </cell>
          <cell r="F4557"/>
          <cell r="G4557">
            <v>4150344518</v>
          </cell>
          <cell r="H4557" t="str">
            <v>SENSER ADAPTER P/N 3106F-10SL-3S</v>
          </cell>
          <cell r="I4557">
            <v>4</v>
          </cell>
          <cell r="J4557" t="str">
            <v>EA</v>
          </cell>
          <cell r="K4557">
            <v>7980</v>
          </cell>
          <cell r="L4557">
            <v>1995</v>
          </cell>
        </row>
        <row r="4558">
          <cell r="D4558">
            <v>3350545</v>
          </cell>
          <cell r="E4558" t="str">
            <v>AA0870</v>
          </cell>
          <cell r="F4558"/>
          <cell r="G4558">
            <v>4150344518</v>
          </cell>
          <cell r="H4558" t="str">
            <v>SENSER ADAPTER P/N 3106F-10SL-3S</v>
          </cell>
          <cell r="I4558">
            <v>4</v>
          </cell>
          <cell r="J4558" t="str">
            <v>EA</v>
          </cell>
          <cell r="K4558">
            <v>7980</v>
          </cell>
          <cell r="L4558">
            <v>1995</v>
          </cell>
        </row>
        <row r="4559">
          <cell r="D4559">
            <v>3350546</v>
          </cell>
          <cell r="E4559" t="str">
            <v>AA0870</v>
          </cell>
          <cell r="F4559"/>
          <cell r="G4559">
            <v>4150344518</v>
          </cell>
          <cell r="H4559" t="str">
            <v>SENSER ADAPTER P/N 3106F-10SL-3S</v>
          </cell>
          <cell r="I4559">
            <v>4</v>
          </cell>
          <cell r="J4559" t="str">
            <v>EA</v>
          </cell>
          <cell r="K4559">
            <v>7980</v>
          </cell>
          <cell r="L4559">
            <v>1995</v>
          </cell>
        </row>
        <row r="4560">
          <cell r="D4560">
            <v>3350547</v>
          </cell>
          <cell r="E4560" t="str">
            <v>AA0870</v>
          </cell>
          <cell r="F4560"/>
          <cell r="G4560">
            <v>4150344518</v>
          </cell>
          <cell r="H4560" t="str">
            <v>SENSER ADAPTER P/N 3106F-10SL-3S</v>
          </cell>
          <cell r="I4560">
            <v>4</v>
          </cell>
          <cell r="J4560" t="str">
            <v>EA</v>
          </cell>
          <cell r="K4560">
            <v>7980</v>
          </cell>
          <cell r="L4560">
            <v>1995</v>
          </cell>
        </row>
        <row r="4561">
          <cell r="D4561">
            <v>3352926</v>
          </cell>
          <cell r="E4561" t="str">
            <v>AA0578</v>
          </cell>
          <cell r="F4561"/>
          <cell r="G4561">
            <v>4150344525</v>
          </cell>
          <cell r="H4561" t="str">
            <v>OIL TEMP GAUGE</v>
          </cell>
          <cell r="I4561">
            <v>1</v>
          </cell>
          <cell r="J4561" t="str">
            <v>EA</v>
          </cell>
          <cell r="K4561">
            <v>5000</v>
          </cell>
          <cell r="L4561">
            <v>5000</v>
          </cell>
        </row>
        <row r="4562">
          <cell r="D4562">
            <v>3352929</v>
          </cell>
          <cell r="E4562" t="str">
            <v>AA0578</v>
          </cell>
          <cell r="F4562"/>
          <cell r="G4562">
            <v>4150344525</v>
          </cell>
          <cell r="H4562" t="str">
            <v>OIL TEMP GAUGE</v>
          </cell>
          <cell r="I4562">
            <v>1</v>
          </cell>
          <cell r="J4562" t="str">
            <v>EA</v>
          </cell>
          <cell r="K4562">
            <v>5000</v>
          </cell>
          <cell r="L4562">
            <v>5000</v>
          </cell>
        </row>
        <row r="4563">
          <cell r="D4563">
            <v>3352930</v>
          </cell>
          <cell r="E4563" t="str">
            <v>AA0578</v>
          </cell>
          <cell r="F4563"/>
          <cell r="G4563">
            <v>4150344525</v>
          </cell>
          <cell r="H4563" t="str">
            <v>OIL TEMP GAUGE</v>
          </cell>
          <cell r="I4563">
            <v>1</v>
          </cell>
          <cell r="J4563" t="str">
            <v>EA</v>
          </cell>
          <cell r="K4563">
            <v>5000</v>
          </cell>
          <cell r="L4563">
            <v>5000</v>
          </cell>
        </row>
        <row r="4564">
          <cell r="D4564">
            <v>3352932</v>
          </cell>
          <cell r="E4564" t="str">
            <v>AA0578</v>
          </cell>
          <cell r="F4564"/>
          <cell r="G4564">
            <v>4150344525</v>
          </cell>
          <cell r="H4564" t="str">
            <v>OIL TEMP GAUGE</v>
          </cell>
          <cell r="I4564">
            <v>1</v>
          </cell>
          <cell r="J4564" t="str">
            <v>EA</v>
          </cell>
          <cell r="K4564">
            <v>5000</v>
          </cell>
          <cell r="L4564">
            <v>5000</v>
          </cell>
        </row>
        <row r="4565">
          <cell r="D4565">
            <v>3352934</v>
          </cell>
          <cell r="E4565" t="str">
            <v>AA0578</v>
          </cell>
          <cell r="F4565"/>
          <cell r="G4565">
            <v>4150344525</v>
          </cell>
          <cell r="H4565" t="str">
            <v>OIL TEMP GAUGE</v>
          </cell>
          <cell r="I4565">
            <v>1</v>
          </cell>
          <cell r="J4565" t="str">
            <v>EA</v>
          </cell>
          <cell r="K4565">
            <v>5000</v>
          </cell>
          <cell r="L4565">
            <v>5000</v>
          </cell>
        </row>
        <row r="4566">
          <cell r="D4566">
            <v>3352936</v>
          </cell>
          <cell r="E4566" t="str">
            <v>AA0578</v>
          </cell>
          <cell r="F4566"/>
          <cell r="G4566">
            <v>4150344525</v>
          </cell>
          <cell r="H4566" t="str">
            <v>OIL TEMP GAUGE</v>
          </cell>
          <cell r="I4566">
            <v>1</v>
          </cell>
          <cell r="J4566" t="str">
            <v>EA</v>
          </cell>
          <cell r="K4566">
            <v>5000</v>
          </cell>
          <cell r="L4566">
            <v>5000</v>
          </cell>
        </row>
        <row r="4567">
          <cell r="D4567">
            <v>3352938</v>
          </cell>
          <cell r="E4567" t="str">
            <v>AA0578</v>
          </cell>
          <cell r="F4567"/>
          <cell r="G4567">
            <v>4150344525</v>
          </cell>
          <cell r="H4567" t="str">
            <v>OIL TEMP GAUGE</v>
          </cell>
          <cell r="I4567">
            <v>1</v>
          </cell>
          <cell r="J4567" t="str">
            <v>EA</v>
          </cell>
          <cell r="K4567">
            <v>5000</v>
          </cell>
          <cell r="L4567">
            <v>5000</v>
          </cell>
        </row>
        <row r="4568">
          <cell r="D4568">
            <v>3352939</v>
          </cell>
          <cell r="E4568" t="str">
            <v>AA0578</v>
          </cell>
          <cell r="F4568"/>
          <cell r="G4568">
            <v>4150344525</v>
          </cell>
          <cell r="H4568" t="str">
            <v>OIL TEMP GAUGE</v>
          </cell>
          <cell r="I4568">
            <v>1</v>
          </cell>
          <cell r="J4568" t="str">
            <v>EA</v>
          </cell>
          <cell r="K4568">
            <v>5000</v>
          </cell>
          <cell r="L4568">
            <v>5000</v>
          </cell>
        </row>
        <row r="4569">
          <cell r="D4569">
            <v>3352940</v>
          </cell>
          <cell r="E4569" t="str">
            <v>AA0578</v>
          </cell>
          <cell r="F4569"/>
          <cell r="G4569">
            <v>4150344525</v>
          </cell>
          <cell r="H4569" t="str">
            <v>OIL TEMP GAUGE</v>
          </cell>
          <cell r="I4569">
            <v>1</v>
          </cell>
          <cell r="J4569" t="str">
            <v>EA</v>
          </cell>
          <cell r="K4569">
            <v>5000</v>
          </cell>
          <cell r="L4569">
            <v>5000</v>
          </cell>
        </row>
        <row r="4570">
          <cell r="D4570">
            <v>3352944</v>
          </cell>
          <cell r="E4570" t="str">
            <v>AA0578</v>
          </cell>
          <cell r="F4570"/>
          <cell r="G4570">
            <v>4150344525</v>
          </cell>
          <cell r="H4570" t="str">
            <v>OIL TEMP GAUGE</v>
          </cell>
          <cell r="I4570">
            <v>1</v>
          </cell>
          <cell r="J4570" t="str">
            <v>EA</v>
          </cell>
          <cell r="K4570">
            <v>5000</v>
          </cell>
          <cell r="L4570">
            <v>5000</v>
          </cell>
        </row>
        <row r="4571">
          <cell r="D4571">
            <v>3353019</v>
          </cell>
          <cell r="E4571" t="str">
            <v>AA0893</v>
          </cell>
          <cell r="F4571"/>
          <cell r="G4571">
            <v>4110191577</v>
          </cell>
          <cell r="H4571" t="str">
            <v>SHAFT CARRIER LOW CLUTCH P/N 985-TM-52636</v>
          </cell>
          <cell r="I4571">
            <v>10</v>
          </cell>
          <cell r="J4571" t="str">
            <v>EA</v>
          </cell>
          <cell r="K4571">
            <v>81900</v>
          </cell>
          <cell r="L4571">
            <v>8190</v>
          </cell>
        </row>
        <row r="4572">
          <cell r="D4572">
            <v>3353019</v>
          </cell>
          <cell r="E4572" t="str">
            <v>AA0948</v>
          </cell>
          <cell r="F4572"/>
          <cell r="G4572">
            <v>4110191577</v>
          </cell>
          <cell r="H4572" t="str">
            <v>SPRING P/N 125-CV-11712</v>
          </cell>
          <cell r="I4572">
            <v>40</v>
          </cell>
          <cell r="J4572" t="str">
            <v>EA</v>
          </cell>
          <cell r="K4572">
            <v>7000</v>
          </cell>
          <cell r="L4572">
            <v>175</v>
          </cell>
        </row>
        <row r="4573">
          <cell r="D4573">
            <v>3353019</v>
          </cell>
          <cell r="E4573" t="str">
            <v>AA0951</v>
          </cell>
          <cell r="F4573"/>
          <cell r="G4573">
            <v>4110191577</v>
          </cell>
          <cell r="H4573" t="str">
            <v>SPRING P/N 130-TM-93122</v>
          </cell>
          <cell r="I4573">
            <v>60</v>
          </cell>
          <cell r="J4573" t="str">
            <v>EA</v>
          </cell>
          <cell r="K4573">
            <v>11100</v>
          </cell>
          <cell r="L4573">
            <v>185</v>
          </cell>
        </row>
        <row r="4574">
          <cell r="D4574">
            <v>3353019</v>
          </cell>
          <cell r="E4574" t="str">
            <v>AA0954</v>
          </cell>
          <cell r="F4574"/>
          <cell r="G4574">
            <v>4110191577</v>
          </cell>
          <cell r="H4574" t="str">
            <v>SPRING P/N 985-TM-11009</v>
          </cell>
          <cell r="I4574">
            <v>40</v>
          </cell>
          <cell r="J4574" t="str">
            <v>EA</v>
          </cell>
          <cell r="K4574">
            <v>42000</v>
          </cell>
          <cell r="L4574">
            <v>1050</v>
          </cell>
        </row>
        <row r="4575">
          <cell r="D4575">
            <v>3353019</v>
          </cell>
          <cell r="E4575" t="str">
            <v>AA0955</v>
          </cell>
          <cell r="F4575"/>
          <cell r="G4575">
            <v>4110191577</v>
          </cell>
          <cell r="H4575" t="str">
            <v>SPRING P/N 985-TM-11325</v>
          </cell>
          <cell r="I4575">
            <v>40</v>
          </cell>
          <cell r="J4575" t="str">
            <v>EA</v>
          </cell>
          <cell r="K4575">
            <v>9000</v>
          </cell>
          <cell r="L4575">
            <v>225</v>
          </cell>
        </row>
        <row r="4576">
          <cell r="D4576">
            <v>3353022</v>
          </cell>
          <cell r="E4576" t="str">
            <v>AA0893</v>
          </cell>
          <cell r="F4576"/>
          <cell r="G4576">
            <v>4110191577</v>
          </cell>
          <cell r="H4576" t="str">
            <v>SHAFT CARRIER LOW CLUTCH P/N 985-TM-52636</v>
          </cell>
          <cell r="I4576">
            <v>10</v>
          </cell>
          <cell r="J4576" t="str">
            <v>EA</v>
          </cell>
          <cell r="K4576">
            <v>81900</v>
          </cell>
          <cell r="L4576">
            <v>8190</v>
          </cell>
        </row>
        <row r="4577">
          <cell r="D4577">
            <v>3353022</v>
          </cell>
          <cell r="E4577" t="str">
            <v>AA0948</v>
          </cell>
          <cell r="F4577"/>
          <cell r="G4577">
            <v>4110191577</v>
          </cell>
          <cell r="H4577" t="str">
            <v>SPRING P/N 125-CV-11712</v>
          </cell>
          <cell r="I4577">
            <v>40</v>
          </cell>
          <cell r="J4577" t="str">
            <v>EA</v>
          </cell>
          <cell r="K4577">
            <v>7000</v>
          </cell>
          <cell r="L4577">
            <v>175</v>
          </cell>
        </row>
        <row r="4578">
          <cell r="D4578">
            <v>3353022</v>
          </cell>
          <cell r="E4578" t="str">
            <v>AA0951</v>
          </cell>
          <cell r="F4578"/>
          <cell r="G4578">
            <v>4110191577</v>
          </cell>
          <cell r="H4578" t="str">
            <v>SPRING P/N 130-TM-93122</v>
          </cell>
          <cell r="I4578">
            <v>60</v>
          </cell>
          <cell r="J4578" t="str">
            <v>EA</v>
          </cell>
          <cell r="K4578">
            <v>11100</v>
          </cell>
          <cell r="L4578">
            <v>185</v>
          </cell>
        </row>
        <row r="4579">
          <cell r="D4579">
            <v>3353022</v>
          </cell>
          <cell r="E4579" t="str">
            <v>AA0954</v>
          </cell>
          <cell r="F4579"/>
          <cell r="G4579">
            <v>4110191577</v>
          </cell>
          <cell r="H4579" t="str">
            <v>SPRING P/N 985-TM-11009</v>
          </cell>
          <cell r="I4579">
            <v>40</v>
          </cell>
          <cell r="J4579" t="str">
            <v>EA</v>
          </cell>
          <cell r="K4579">
            <v>42000</v>
          </cell>
          <cell r="L4579">
            <v>1050</v>
          </cell>
        </row>
        <row r="4580">
          <cell r="D4580">
            <v>3353022</v>
          </cell>
          <cell r="E4580" t="str">
            <v>AA0955</v>
          </cell>
          <cell r="F4580"/>
          <cell r="G4580">
            <v>4110191577</v>
          </cell>
          <cell r="H4580" t="str">
            <v>SPRING P/N 985-TM-11325</v>
          </cell>
          <cell r="I4580">
            <v>40</v>
          </cell>
          <cell r="J4580" t="str">
            <v>EA</v>
          </cell>
          <cell r="K4580">
            <v>9000</v>
          </cell>
          <cell r="L4580">
            <v>225</v>
          </cell>
        </row>
        <row r="4581">
          <cell r="D4581">
            <v>3353024</v>
          </cell>
          <cell r="E4581" t="str">
            <v>AA0893</v>
          </cell>
          <cell r="F4581"/>
          <cell r="G4581">
            <v>4110191577</v>
          </cell>
          <cell r="H4581" t="str">
            <v>SHAFT CARRIER LOW CLUTCH P/N 985-TM-52636</v>
          </cell>
          <cell r="I4581">
            <v>10</v>
          </cell>
          <cell r="J4581" t="str">
            <v>EA</v>
          </cell>
          <cell r="K4581">
            <v>81900</v>
          </cell>
          <cell r="L4581">
            <v>8190</v>
          </cell>
        </row>
        <row r="4582">
          <cell r="D4582">
            <v>3353024</v>
          </cell>
          <cell r="E4582" t="str">
            <v>AA0948</v>
          </cell>
          <cell r="F4582"/>
          <cell r="G4582">
            <v>4110191577</v>
          </cell>
          <cell r="H4582" t="str">
            <v>SPRING P/N 125-CV-11712</v>
          </cell>
          <cell r="I4582">
            <v>40</v>
          </cell>
          <cell r="J4582" t="str">
            <v>EA</v>
          </cell>
          <cell r="K4582">
            <v>7000</v>
          </cell>
          <cell r="L4582">
            <v>175</v>
          </cell>
        </row>
        <row r="4583">
          <cell r="D4583">
            <v>3353024</v>
          </cell>
          <cell r="E4583" t="str">
            <v>AA0951</v>
          </cell>
          <cell r="F4583"/>
          <cell r="G4583">
            <v>4110191577</v>
          </cell>
          <cell r="H4583" t="str">
            <v>SPRING P/N 130-TM-93122</v>
          </cell>
          <cell r="I4583">
            <v>60</v>
          </cell>
          <cell r="J4583" t="str">
            <v>EA</v>
          </cell>
          <cell r="K4583">
            <v>11100</v>
          </cell>
          <cell r="L4583">
            <v>185</v>
          </cell>
        </row>
        <row r="4584">
          <cell r="D4584">
            <v>3353024</v>
          </cell>
          <cell r="E4584" t="str">
            <v>AA0954</v>
          </cell>
          <cell r="F4584"/>
          <cell r="G4584">
            <v>4110191577</v>
          </cell>
          <cell r="H4584" t="str">
            <v>SPRING P/N 985-TM-11009</v>
          </cell>
          <cell r="I4584">
            <v>40</v>
          </cell>
          <cell r="J4584" t="str">
            <v>EA</v>
          </cell>
          <cell r="K4584">
            <v>42000</v>
          </cell>
          <cell r="L4584">
            <v>1050</v>
          </cell>
        </row>
        <row r="4585">
          <cell r="D4585">
            <v>3353024</v>
          </cell>
          <cell r="E4585" t="str">
            <v>AA0955</v>
          </cell>
          <cell r="F4585"/>
          <cell r="G4585">
            <v>4110191577</v>
          </cell>
          <cell r="H4585" t="str">
            <v>SPRING P/N 985-TM-11325</v>
          </cell>
          <cell r="I4585">
            <v>40</v>
          </cell>
          <cell r="J4585" t="str">
            <v>EA</v>
          </cell>
          <cell r="K4585">
            <v>9000</v>
          </cell>
          <cell r="L4585">
            <v>225</v>
          </cell>
        </row>
        <row r="4586">
          <cell r="D4586">
            <v>3353371</v>
          </cell>
          <cell r="E4586" t="str">
            <v>AA0804</v>
          </cell>
          <cell r="F4586"/>
          <cell r="G4586">
            <v>4150344526</v>
          </cell>
          <cell r="H4586" t="str">
            <v>RELAY 24DC CONT</v>
          </cell>
          <cell r="I4586">
            <v>2</v>
          </cell>
          <cell r="J4586" t="str">
            <v>EA</v>
          </cell>
          <cell r="K4586">
            <v>9140</v>
          </cell>
          <cell r="L4586">
            <v>4570</v>
          </cell>
        </row>
        <row r="4587">
          <cell r="D4587">
            <v>3353376</v>
          </cell>
          <cell r="E4587" t="str">
            <v>AA0804</v>
          </cell>
          <cell r="F4587"/>
          <cell r="G4587">
            <v>4150344526</v>
          </cell>
          <cell r="H4587" t="str">
            <v>RELAY 24DC CONT</v>
          </cell>
          <cell r="I4587">
            <v>2</v>
          </cell>
          <cell r="J4587" t="str">
            <v>EA</v>
          </cell>
          <cell r="K4587">
            <v>9140</v>
          </cell>
          <cell r="L4587">
            <v>4570</v>
          </cell>
        </row>
        <row r="4588">
          <cell r="D4588">
            <v>3353380</v>
          </cell>
          <cell r="E4588" t="str">
            <v>AA0804</v>
          </cell>
          <cell r="F4588"/>
          <cell r="G4588">
            <v>4150344526</v>
          </cell>
          <cell r="H4588" t="str">
            <v>RELAY 24DC CONT</v>
          </cell>
          <cell r="I4588">
            <v>2</v>
          </cell>
          <cell r="J4588" t="str">
            <v>EA</v>
          </cell>
          <cell r="K4588">
            <v>9140</v>
          </cell>
          <cell r="L4588">
            <v>4570</v>
          </cell>
        </row>
        <row r="4589">
          <cell r="D4589">
            <v>3353383</v>
          </cell>
          <cell r="E4589" t="str">
            <v>AA0804</v>
          </cell>
          <cell r="F4589"/>
          <cell r="G4589">
            <v>4150344526</v>
          </cell>
          <cell r="H4589" t="str">
            <v>RELAY 24DC CONT</v>
          </cell>
          <cell r="I4589">
            <v>2</v>
          </cell>
          <cell r="J4589" t="str">
            <v>EA</v>
          </cell>
          <cell r="K4589">
            <v>9140</v>
          </cell>
          <cell r="L4589">
            <v>4570</v>
          </cell>
        </row>
        <row r="4590">
          <cell r="D4590">
            <v>3353395</v>
          </cell>
          <cell r="E4590" t="str">
            <v>AA0804</v>
          </cell>
          <cell r="F4590"/>
          <cell r="G4590">
            <v>4150344526</v>
          </cell>
          <cell r="H4590" t="str">
            <v>RELAY 24DC CONT</v>
          </cell>
          <cell r="I4590">
            <v>2</v>
          </cell>
          <cell r="J4590" t="str">
            <v>EA</v>
          </cell>
          <cell r="K4590">
            <v>9140</v>
          </cell>
          <cell r="L4590">
            <v>4570</v>
          </cell>
        </row>
        <row r="4591">
          <cell r="D4591">
            <v>3353398</v>
          </cell>
          <cell r="E4591" t="str">
            <v>AA0804</v>
          </cell>
          <cell r="F4591"/>
          <cell r="G4591">
            <v>4150344526</v>
          </cell>
          <cell r="H4591" t="str">
            <v>RELAY 24DC CONT</v>
          </cell>
          <cell r="I4591">
            <v>2</v>
          </cell>
          <cell r="J4591" t="str">
            <v>EA</v>
          </cell>
          <cell r="K4591">
            <v>9140</v>
          </cell>
          <cell r="L4591">
            <v>4570</v>
          </cell>
        </row>
        <row r="4592">
          <cell r="D4592">
            <v>3353401</v>
          </cell>
          <cell r="E4592" t="str">
            <v>AA0804</v>
          </cell>
          <cell r="F4592"/>
          <cell r="G4592">
            <v>4150344526</v>
          </cell>
          <cell r="H4592" t="str">
            <v>RELAY 24DC CONT</v>
          </cell>
          <cell r="I4592">
            <v>2</v>
          </cell>
          <cell r="J4592" t="str">
            <v>EA</v>
          </cell>
          <cell r="K4592">
            <v>9140</v>
          </cell>
          <cell r="L4592">
            <v>4570</v>
          </cell>
        </row>
        <row r="4593">
          <cell r="D4593">
            <v>3353404</v>
          </cell>
          <cell r="E4593" t="str">
            <v>AA0804</v>
          </cell>
          <cell r="F4593"/>
          <cell r="G4593">
            <v>4150344526</v>
          </cell>
          <cell r="H4593" t="str">
            <v>RELAY 24DC CONT</v>
          </cell>
          <cell r="I4593">
            <v>2</v>
          </cell>
          <cell r="J4593" t="str">
            <v>EA</v>
          </cell>
          <cell r="K4593">
            <v>9140</v>
          </cell>
          <cell r="L4593">
            <v>4570</v>
          </cell>
        </row>
        <row r="4594">
          <cell r="D4594">
            <v>3353408</v>
          </cell>
          <cell r="E4594" t="str">
            <v>AA0804</v>
          </cell>
          <cell r="F4594"/>
          <cell r="G4594">
            <v>4150344526</v>
          </cell>
          <cell r="H4594" t="str">
            <v>RELAY 24DC CONT</v>
          </cell>
          <cell r="I4594">
            <v>2</v>
          </cell>
          <cell r="J4594" t="str">
            <v>EA</v>
          </cell>
          <cell r="K4594">
            <v>9140</v>
          </cell>
          <cell r="L4594">
            <v>4570</v>
          </cell>
        </row>
        <row r="4595">
          <cell r="D4595">
            <v>3353410</v>
          </cell>
          <cell r="E4595" t="str">
            <v>AA0804</v>
          </cell>
          <cell r="F4595"/>
          <cell r="G4595">
            <v>4150344526</v>
          </cell>
          <cell r="H4595" t="str">
            <v>RELAY 24DC CONT</v>
          </cell>
          <cell r="I4595">
            <v>2</v>
          </cell>
          <cell r="J4595" t="str">
            <v>EA</v>
          </cell>
          <cell r="K4595">
            <v>9140</v>
          </cell>
          <cell r="L4595">
            <v>4570</v>
          </cell>
        </row>
        <row r="4596">
          <cell r="D4596">
            <v>3354159</v>
          </cell>
          <cell r="E4596">
            <v>3000000719</v>
          </cell>
          <cell r="F4596">
            <v>3000000719</v>
          </cell>
          <cell r="G4596"/>
          <cell r="H4596" t="str">
            <v>BATTERY STORAGE 200A.</v>
          </cell>
          <cell r="I4596">
            <v>4</v>
          </cell>
          <cell r="J4596" t="str">
            <v>EA</v>
          </cell>
          <cell r="K4596">
            <v>23480</v>
          </cell>
          <cell r="L4596">
            <v>5870</v>
          </cell>
        </row>
        <row r="4597">
          <cell r="D4597">
            <v>3356461</v>
          </cell>
          <cell r="E4597" t="str">
            <v>AA0352</v>
          </cell>
          <cell r="F4597"/>
          <cell r="G4597">
            <v>4110191876</v>
          </cell>
          <cell r="H4597" t="str">
            <v>FRONT SPIDER ASSY P/N 1003</v>
          </cell>
          <cell r="I4597">
            <v>2</v>
          </cell>
          <cell r="J4597" t="str">
            <v>EA</v>
          </cell>
          <cell r="K4597">
            <v>49600</v>
          </cell>
          <cell r="L4597">
            <v>24800</v>
          </cell>
        </row>
        <row r="4598">
          <cell r="D4598">
            <v>3356461</v>
          </cell>
          <cell r="E4598" t="str">
            <v>AA0799</v>
          </cell>
          <cell r="F4598"/>
          <cell r="G4598">
            <v>4110191876</v>
          </cell>
          <cell r="H4598" t="str">
            <v>REAR SPIDER ASSY P/N 1004</v>
          </cell>
          <cell r="I4598">
            <v>2</v>
          </cell>
          <cell r="J4598" t="str">
            <v>EA</v>
          </cell>
          <cell r="K4598">
            <v>61400</v>
          </cell>
          <cell r="L4598">
            <v>30700</v>
          </cell>
        </row>
        <row r="4599">
          <cell r="D4599">
            <v>3356463</v>
          </cell>
          <cell r="E4599" t="str">
            <v>AA0352</v>
          </cell>
          <cell r="F4599"/>
          <cell r="G4599">
            <v>4110191876</v>
          </cell>
          <cell r="H4599" t="str">
            <v>FRONT SPIDER ASSY P/N 1003</v>
          </cell>
          <cell r="I4599">
            <v>2</v>
          </cell>
          <cell r="J4599" t="str">
            <v>EA</v>
          </cell>
          <cell r="K4599">
            <v>49600</v>
          </cell>
          <cell r="L4599">
            <v>24800</v>
          </cell>
        </row>
        <row r="4600">
          <cell r="D4600">
            <v>3356463</v>
          </cell>
          <cell r="E4600" t="str">
            <v>AA0799</v>
          </cell>
          <cell r="F4600"/>
          <cell r="G4600">
            <v>4110191876</v>
          </cell>
          <cell r="H4600" t="str">
            <v>REAR SPIDER ASSY P/N 1004</v>
          </cell>
          <cell r="I4600">
            <v>2</v>
          </cell>
          <cell r="J4600" t="str">
            <v>EA</v>
          </cell>
          <cell r="K4600">
            <v>61400</v>
          </cell>
          <cell r="L4600">
            <v>30700</v>
          </cell>
        </row>
        <row r="4601">
          <cell r="D4601">
            <v>3356496</v>
          </cell>
          <cell r="E4601" t="str">
            <v>AA0002</v>
          </cell>
          <cell r="F4601"/>
          <cell r="G4601">
            <v>4110191758</v>
          </cell>
          <cell r="H4601" t="str">
            <v>ABS/ASR KIT P/N 953-EGB-0058</v>
          </cell>
          <cell r="I4601">
            <v>1</v>
          </cell>
          <cell r="J4601" t="str">
            <v>SE</v>
          </cell>
          <cell r="K4601">
            <v>229890</v>
          </cell>
          <cell r="L4601">
            <v>229890</v>
          </cell>
        </row>
        <row r="4602">
          <cell r="D4602">
            <v>3356497</v>
          </cell>
          <cell r="E4602" t="str">
            <v>AA0002</v>
          </cell>
          <cell r="F4602"/>
          <cell r="G4602">
            <v>4110191758</v>
          </cell>
          <cell r="H4602" t="str">
            <v>ABS/ASR KIT P/N 953-EGB-0058</v>
          </cell>
          <cell r="I4602">
            <v>1</v>
          </cell>
          <cell r="J4602" t="str">
            <v>SE</v>
          </cell>
          <cell r="K4602">
            <v>229890</v>
          </cell>
          <cell r="L4602">
            <v>229890</v>
          </cell>
        </row>
        <row r="4603">
          <cell r="D4603">
            <v>3356510</v>
          </cell>
          <cell r="E4603" t="str">
            <v>AA1060</v>
          </cell>
          <cell r="F4603"/>
          <cell r="G4603" t="str">
            <v>4150350143</v>
          </cell>
          <cell r="H4603" t="str">
            <v>ข้อต่อตรงตาไก่ทองเหลือง 1/4 นิ้ว</v>
          </cell>
          <cell r="I4603">
            <v>100</v>
          </cell>
          <cell r="J4603" t="str">
            <v>PC</v>
          </cell>
          <cell r="K4603">
            <v>7500</v>
          </cell>
          <cell r="L4603">
            <v>75</v>
          </cell>
        </row>
        <row r="4604">
          <cell r="D4604">
            <v>3356510</v>
          </cell>
          <cell r="E4604" t="str">
            <v>AA1061</v>
          </cell>
          <cell r="F4604"/>
          <cell r="G4604" t="str">
            <v>4150350143</v>
          </cell>
          <cell r="H4604" t="str">
            <v>ข้อต่อตรงตาไก่ทองเหลือง 3/8 นิ้ว</v>
          </cell>
          <cell r="I4604">
            <v>100</v>
          </cell>
          <cell r="J4604" t="str">
            <v>PC</v>
          </cell>
          <cell r="K4604">
            <v>9500</v>
          </cell>
          <cell r="L4604">
            <v>95</v>
          </cell>
        </row>
        <row r="4605">
          <cell r="D4605">
            <v>3356510</v>
          </cell>
          <cell r="E4605" t="str">
            <v>AA1068</v>
          </cell>
          <cell r="F4605"/>
          <cell r="G4605" t="str">
            <v>4150350143</v>
          </cell>
          <cell r="H4605" t="str">
            <v>ข้อต่อลม ต่อตรงทองเหลือง 16 MM.</v>
          </cell>
          <cell r="I4605">
            <v>100</v>
          </cell>
          <cell r="J4605" t="str">
            <v>SE</v>
          </cell>
          <cell r="K4605">
            <v>45000</v>
          </cell>
          <cell r="L4605">
            <v>450</v>
          </cell>
        </row>
        <row r="4606">
          <cell r="D4606">
            <v>3356510</v>
          </cell>
          <cell r="E4606" t="str">
            <v>AA1094</v>
          </cell>
          <cell r="F4606"/>
          <cell r="G4606" t="str">
            <v>4150350143</v>
          </cell>
          <cell r="H4606" t="str">
            <v>ตาไก่ทองเหลือง 1/4 นิ้ว</v>
          </cell>
          <cell r="I4606">
            <v>100</v>
          </cell>
          <cell r="J4606" t="str">
            <v>PC</v>
          </cell>
          <cell r="K4606">
            <v>1200</v>
          </cell>
          <cell r="L4606">
            <v>12</v>
          </cell>
        </row>
        <row r="4607">
          <cell r="D4607">
            <v>3356510</v>
          </cell>
          <cell r="E4607" t="str">
            <v>AA1095</v>
          </cell>
          <cell r="F4607"/>
          <cell r="G4607" t="str">
            <v>4150350143</v>
          </cell>
          <cell r="H4607" t="str">
            <v>ตาไก่ทองเหลือง 3/8 นิ้ว</v>
          </cell>
          <cell r="I4607">
            <v>100</v>
          </cell>
          <cell r="J4607" t="str">
            <v>PC</v>
          </cell>
          <cell r="K4607">
            <v>1400</v>
          </cell>
          <cell r="L4607">
            <v>14</v>
          </cell>
        </row>
        <row r="4608">
          <cell r="D4608">
            <v>3356510</v>
          </cell>
          <cell r="E4608" t="str">
            <v>AA1096</v>
          </cell>
          <cell r="F4608"/>
          <cell r="G4608" t="str">
            <v>4150350143</v>
          </cell>
          <cell r="H4608" t="str">
            <v>ตาไก่ทองเหลือง 5/8 นิ้ว</v>
          </cell>
          <cell r="I4608">
            <v>100</v>
          </cell>
          <cell r="J4608" t="str">
            <v>PC</v>
          </cell>
          <cell r="K4608">
            <v>3200</v>
          </cell>
          <cell r="L4608">
            <v>32</v>
          </cell>
        </row>
        <row r="4609">
          <cell r="D4609">
            <v>3356510</v>
          </cell>
          <cell r="E4609" t="str">
            <v>AA1097</v>
          </cell>
          <cell r="F4609"/>
          <cell r="G4609" t="str">
            <v>4150350143</v>
          </cell>
          <cell r="H4609" t="str">
            <v>ตาไก่แท่งทองเหลือง 1/4 นิ้ว</v>
          </cell>
          <cell r="I4609">
            <v>200</v>
          </cell>
          <cell r="J4609" t="str">
            <v>SE</v>
          </cell>
          <cell r="K4609">
            <v>3000</v>
          </cell>
          <cell r="L4609">
            <v>15</v>
          </cell>
        </row>
        <row r="4610">
          <cell r="D4610">
            <v>3356510</v>
          </cell>
          <cell r="E4610" t="str">
            <v>AA1098</v>
          </cell>
          <cell r="F4610"/>
          <cell r="G4610" t="str">
            <v>4150350143</v>
          </cell>
          <cell r="H4610" t="str">
            <v>ตาไก่แท่งทองเหลือง 3/8 นิ้ว</v>
          </cell>
          <cell r="I4610">
            <v>200</v>
          </cell>
          <cell r="J4610" t="str">
            <v>SE</v>
          </cell>
          <cell r="K4610">
            <v>3000</v>
          </cell>
          <cell r="L4610">
            <v>15</v>
          </cell>
        </row>
        <row r="4611">
          <cell r="D4611">
            <v>3356645</v>
          </cell>
          <cell r="E4611" t="str">
            <v>AA0032</v>
          </cell>
          <cell r="F4611"/>
          <cell r="G4611" t="str">
            <v>4150345405</v>
          </cell>
          <cell r="H4611" t="str">
            <v>AMP METER “MINIMETER” P/N 561842000900</v>
          </cell>
          <cell r="I4611">
            <v>1</v>
          </cell>
          <cell r="J4611" t="str">
            <v>EA</v>
          </cell>
          <cell r="K4611">
            <v>4450</v>
          </cell>
          <cell r="L4611">
            <v>4450</v>
          </cell>
        </row>
        <row r="4612">
          <cell r="D4612">
            <v>3356646</v>
          </cell>
          <cell r="E4612" t="str">
            <v>AA0032</v>
          </cell>
          <cell r="F4612"/>
          <cell r="G4612">
            <v>4150345405</v>
          </cell>
          <cell r="H4612" t="str">
            <v>AMP METER “MINIMETER” P/N 561842000900</v>
          </cell>
          <cell r="I4612">
            <v>1</v>
          </cell>
          <cell r="J4612" t="str">
            <v>EA</v>
          </cell>
          <cell r="K4612">
            <v>4450</v>
          </cell>
          <cell r="L4612">
            <v>4450</v>
          </cell>
        </row>
        <row r="4613">
          <cell r="D4613">
            <v>3356647</v>
          </cell>
          <cell r="E4613" t="str">
            <v>AA0032</v>
          </cell>
          <cell r="F4613"/>
          <cell r="G4613">
            <v>4150345405</v>
          </cell>
          <cell r="H4613" t="str">
            <v>AMP METER “MINIMETER” P/N 561842000900</v>
          </cell>
          <cell r="I4613">
            <v>1</v>
          </cell>
          <cell r="J4613" t="str">
            <v>EA</v>
          </cell>
          <cell r="K4613">
            <v>4450</v>
          </cell>
          <cell r="L4613">
            <v>4450</v>
          </cell>
        </row>
        <row r="4614">
          <cell r="D4614">
            <v>3356648</v>
          </cell>
          <cell r="E4614" t="str">
            <v>AA0032</v>
          </cell>
          <cell r="F4614"/>
          <cell r="G4614">
            <v>4150345405</v>
          </cell>
          <cell r="H4614" t="str">
            <v>AMP METER “MINIMETER” P/N 561842000900</v>
          </cell>
          <cell r="I4614">
            <v>1</v>
          </cell>
          <cell r="J4614" t="str">
            <v>EA</v>
          </cell>
          <cell r="K4614">
            <v>4450</v>
          </cell>
          <cell r="L4614">
            <v>4450</v>
          </cell>
        </row>
        <row r="4615">
          <cell r="D4615">
            <v>3356649</v>
          </cell>
          <cell r="E4615" t="str">
            <v>AA0032</v>
          </cell>
          <cell r="F4615"/>
          <cell r="G4615">
            <v>4150345405</v>
          </cell>
          <cell r="H4615" t="str">
            <v>AMP METER “MINIMETER” P/N 561842000900</v>
          </cell>
          <cell r="I4615">
            <v>1</v>
          </cell>
          <cell r="J4615" t="str">
            <v>EA</v>
          </cell>
          <cell r="K4615">
            <v>4450</v>
          </cell>
          <cell r="L4615">
            <v>4450</v>
          </cell>
        </row>
        <row r="4616">
          <cell r="D4616">
            <v>3356650</v>
          </cell>
          <cell r="E4616" t="str">
            <v>AA0032</v>
          </cell>
          <cell r="F4616"/>
          <cell r="G4616">
            <v>4150345405</v>
          </cell>
          <cell r="H4616" t="str">
            <v>AMP METER “MINIMETER” P/N 561842000900</v>
          </cell>
          <cell r="I4616">
            <v>1</v>
          </cell>
          <cell r="J4616" t="str">
            <v>EA</v>
          </cell>
          <cell r="K4616">
            <v>4450</v>
          </cell>
          <cell r="L4616">
            <v>4450</v>
          </cell>
        </row>
        <row r="4617">
          <cell r="D4617">
            <v>3356653</v>
          </cell>
          <cell r="E4617" t="str">
            <v>AA0032</v>
          </cell>
          <cell r="F4617"/>
          <cell r="G4617">
            <v>4150345405</v>
          </cell>
          <cell r="H4617" t="str">
            <v>AMP METER “MINIMETER” P/N 561842000900</v>
          </cell>
          <cell r="I4617">
            <v>1</v>
          </cell>
          <cell r="J4617" t="str">
            <v>EA</v>
          </cell>
          <cell r="K4617">
            <v>4450</v>
          </cell>
          <cell r="L4617">
            <v>4450</v>
          </cell>
        </row>
        <row r="4618">
          <cell r="D4618">
            <v>3356654</v>
          </cell>
          <cell r="E4618" t="str">
            <v>AA0032</v>
          </cell>
          <cell r="F4618"/>
          <cell r="G4618">
            <v>4150345405</v>
          </cell>
          <cell r="H4618" t="str">
            <v>AMP METER “MINIMETER” P/N 561842000900</v>
          </cell>
          <cell r="I4618">
            <v>1</v>
          </cell>
          <cell r="J4618" t="str">
            <v>EA</v>
          </cell>
          <cell r="K4618">
            <v>4450</v>
          </cell>
          <cell r="L4618">
            <v>4450</v>
          </cell>
        </row>
        <row r="4619">
          <cell r="D4619">
            <v>3356656</v>
          </cell>
          <cell r="E4619" t="str">
            <v>AA0032</v>
          </cell>
          <cell r="F4619"/>
          <cell r="G4619">
            <v>4150345405</v>
          </cell>
          <cell r="H4619" t="str">
            <v>AMP METER “MINIMETER” P/N 561842000900</v>
          </cell>
          <cell r="I4619">
            <v>1</v>
          </cell>
          <cell r="J4619" t="str">
            <v>EA</v>
          </cell>
          <cell r="K4619">
            <v>4450</v>
          </cell>
          <cell r="L4619">
            <v>4450</v>
          </cell>
        </row>
        <row r="4620">
          <cell r="D4620">
            <v>3356657</v>
          </cell>
          <cell r="E4620" t="str">
            <v>AA0032</v>
          </cell>
          <cell r="F4620"/>
          <cell r="G4620">
            <v>4150345405</v>
          </cell>
          <cell r="H4620" t="str">
            <v>AMP METER “MINIMETER” P/N 561842000900</v>
          </cell>
          <cell r="I4620">
            <v>1</v>
          </cell>
          <cell r="J4620" t="str">
            <v>EA</v>
          </cell>
          <cell r="K4620">
            <v>4450</v>
          </cell>
          <cell r="L4620">
            <v>4450</v>
          </cell>
        </row>
        <row r="4621">
          <cell r="D4621">
            <v>3360831</v>
          </cell>
          <cell r="E4621" t="str">
            <v>AA0168</v>
          </cell>
          <cell r="F4621"/>
          <cell r="G4621" t="str">
            <v>4150345853</v>
          </cell>
          <cell r="H4621" t="str">
            <v>CLAMP RB ORHD-W4 ขนาด 2 นิ้ว</v>
          </cell>
          <cell r="I4621">
            <v>60</v>
          </cell>
          <cell r="J4621" t="str">
            <v>EA</v>
          </cell>
          <cell r="K4621">
            <v>7200</v>
          </cell>
          <cell r="L4621">
            <v>120</v>
          </cell>
        </row>
        <row r="4622">
          <cell r="D4622">
            <v>3360831</v>
          </cell>
          <cell r="E4622" t="str">
            <v>AA0169</v>
          </cell>
          <cell r="F4622"/>
          <cell r="G4622" t="str">
            <v>4150345853</v>
          </cell>
          <cell r="H4622" t="str">
            <v>CLAMP RB ORHD-W4 ขนาด 2.5 นิ้ว</v>
          </cell>
          <cell r="I4622">
            <v>60</v>
          </cell>
          <cell r="J4622" t="str">
            <v>EA</v>
          </cell>
          <cell r="K4622">
            <v>7500</v>
          </cell>
          <cell r="L4622">
            <v>125</v>
          </cell>
        </row>
        <row r="4623">
          <cell r="D4623">
            <v>3360875</v>
          </cell>
          <cell r="E4623">
            <v>1000103062</v>
          </cell>
          <cell r="F4623">
            <v>1000103062</v>
          </cell>
          <cell r="G4623" t="str">
            <v>          </v>
          </cell>
          <cell r="H4623" t="str">
            <v>BRAKE RETURN FILTER RHR850G20V</v>
          </cell>
          <cell r="I4623">
            <v>1</v>
          </cell>
          <cell r="J4623" t="str">
            <v>EA </v>
          </cell>
          <cell r="K4623">
            <v>6979.41</v>
          </cell>
          <cell r="L4623">
            <v>6979.41</v>
          </cell>
        </row>
        <row r="4624">
          <cell r="D4624">
            <v>3360875</v>
          </cell>
          <cell r="E4624">
            <v>1000103037</v>
          </cell>
          <cell r="F4624">
            <v>1000103037</v>
          </cell>
          <cell r="G4624" t="str">
            <v>          </v>
          </cell>
          <cell r="H4624" t="str">
            <v>FUEL FILTER PRO FLTGD P/N FS19763</v>
          </cell>
          <cell r="I4624">
            <v>1</v>
          </cell>
          <cell r="J4624" t="str">
            <v>EA </v>
          </cell>
          <cell r="K4624">
            <v>654</v>
          </cell>
          <cell r="L4624">
            <v>654</v>
          </cell>
        </row>
        <row r="4625">
          <cell r="D4625">
            <v>3360875</v>
          </cell>
          <cell r="E4625">
            <v>1000103035</v>
          </cell>
          <cell r="F4625">
            <v>1000103035</v>
          </cell>
          <cell r="G4625" t="str">
            <v>          </v>
          </cell>
          <cell r="H4625" t="str">
            <v>FUEL OIL FILTER FLTGD P/N FS1006</v>
          </cell>
          <cell r="I4625">
            <v>1</v>
          </cell>
          <cell r="J4625" t="str">
            <v>EA </v>
          </cell>
          <cell r="K4625">
            <v>1209</v>
          </cell>
          <cell r="L4625">
            <v>1209</v>
          </cell>
        </row>
        <row r="4626">
          <cell r="D4626">
            <v>3360875</v>
          </cell>
          <cell r="E4626">
            <v>1000103063</v>
          </cell>
          <cell r="F4626">
            <v>1000103063</v>
          </cell>
          <cell r="G4626" t="str">
            <v>          </v>
          </cell>
          <cell r="H4626" t="str">
            <v>HYDRAULIC RETURN FILTER XR630G25V</v>
          </cell>
          <cell r="I4626">
            <v>1</v>
          </cell>
          <cell r="J4626" t="str">
            <v>EA </v>
          </cell>
          <cell r="K4626">
            <v>6974.95</v>
          </cell>
          <cell r="L4626">
            <v>6974.95</v>
          </cell>
        </row>
        <row r="4627">
          <cell r="D4627">
            <v>3360875</v>
          </cell>
          <cell r="E4627">
            <v>1000103034</v>
          </cell>
          <cell r="F4627">
            <v>1000103034</v>
          </cell>
          <cell r="G4627" t="str">
            <v>          </v>
          </cell>
          <cell r="H4627" t="str">
            <v>LUBRICATION ENGINE OIL FILTER FLTGD</v>
          </cell>
          <cell r="I4627">
            <v>4</v>
          </cell>
          <cell r="J4627" t="str">
            <v>EA </v>
          </cell>
          <cell r="K4627">
            <v>5812</v>
          </cell>
          <cell r="L4627">
            <v>1453</v>
          </cell>
        </row>
        <row r="4628">
          <cell r="D4628">
            <v>3360875</v>
          </cell>
          <cell r="E4628">
            <v>1000103039</v>
          </cell>
          <cell r="F4628">
            <v>1000103039</v>
          </cell>
          <cell r="G4628" t="str">
            <v>          </v>
          </cell>
          <cell r="H4628" t="str">
            <v>PRIMARY AIR FILTER AF1605M</v>
          </cell>
          <cell r="I4628">
            <v>2</v>
          </cell>
          <cell r="J4628" t="str">
            <v>EA </v>
          </cell>
          <cell r="K4628">
            <v>6608</v>
          </cell>
          <cell r="L4628">
            <v>3304</v>
          </cell>
        </row>
        <row r="4629">
          <cell r="D4629">
            <v>3360875</v>
          </cell>
          <cell r="E4629">
            <v>1000103060</v>
          </cell>
          <cell r="F4629">
            <v>1000103060</v>
          </cell>
          <cell r="G4629" t="str">
            <v>          </v>
          </cell>
          <cell r="H4629" t="str">
            <v>SECONDARY AIR FILTER AF1604</v>
          </cell>
          <cell r="I4629">
            <v>2</v>
          </cell>
          <cell r="J4629" t="str">
            <v>EA </v>
          </cell>
          <cell r="K4629">
            <v>4176</v>
          </cell>
          <cell r="L4629">
            <v>2088</v>
          </cell>
        </row>
        <row r="4630">
          <cell r="D4630">
            <v>3360875</v>
          </cell>
          <cell r="E4630">
            <v>1000103038</v>
          </cell>
          <cell r="F4630">
            <v>1000103038</v>
          </cell>
          <cell r="G4630" t="str">
            <v>          </v>
          </cell>
          <cell r="H4630" t="str">
            <v>TRANSMISSION FILTER P166136</v>
          </cell>
          <cell r="I4630">
            <v>1</v>
          </cell>
          <cell r="J4630" t="str">
            <v>EA </v>
          </cell>
          <cell r="K4630">
            <v>2535</v>
          </cell>
          <cell r="L4630">
            <v>2535</v>
          </cell>
        </row>
        <row r="4631">
          <cell r="D4631">
            <v>3360875</v>
          </cell>
          <cell r="E4631">
            <v>1000103036</v>
          </cell>
          <cell r="F4631">
            <v>1000103036</v>
          </cell>
          <cell r="G4631" t="str">
            <v>          </v>
          </cell>
          <cell r="H4631" t="str">
            <v>WATER FILTER FLTGD P/N WF2075</v>
          </cell>
          <cell r="I4631">
            <v>2</v>
          </cell>
          <cell r="J4631" t="str">
            <v>EA </v>
          </cell>
          <cell r="K4631">
            <v>1120</v>
          </cell>
          <cell r="L4631">
            <v>560</v>
          </cell>
        </row>
        <row r="4632">
          <cell r="D4632">
            <v>3361201</v>
          </cell>
          <cell r="E4632">
            <v>1000103038</v>
          </cell>
          <cell r="F4632">
            <v>1000103038</v>
          </cell>
          <cell r="G4632"/>
          <cell r="H4632" t="str">
            <v>TRANSMISSION FILTER P166136</v>
          </cell>
          <cell r="I4632">
            <v>1</v>
          </cell>
          <cell r="J4632" t="str">
            <v>EA</v>
          </cell>
          <cell r="K4632">
            <v>2534.36</v>
          </cell>
          <cell r="L4632">
            <v>2534.36</v>
          </cell>
        </row>
        <row r="4633">
          <cell r="D4633">
            <v>3361207</v>
          </cell>
          <cell r="E4633">
            <v>1000103038</v>
          </cell>
          <cell r="F4633">
            <v>1000103038</v>
          </cell>
          <cell r="G4633"/>
          <cell r="H4633" t="str">
            <v>TRANSMISSION FILTER P166136</v>
          </cell>
          <cell r="I4633">
            <v>1</v>
          </cell>
          <cell r="J4633" t="str">
            <v>EA</v>
          </cell>
          <cell r="K4633">
            <v>2534.36</v>
          </cell>
          <cell r="L4633">
            <v>2534.36</v>
          </cell>
        </row>
        <row r="4634">
          <cell r="D4634">
            <v>3361767</v>
          </cell>
          <cell r="E4634">
            <v>1000103037</v>
          </cell>
          <cell r="F4634">
            <v>1000103037</v>
          </cell>
          <cell r="G4634"/>
          <cell r="H4634" t="str">
            <v>FUEL FILTER PRO FLTGD P/N FS19763</v>
          </cell>
          <cell r="I4634">
            <v>1</v>
          </cell>
          <cell r="J4634" t="str">
            <v>EA</v>
          </cell>
          <cell r="K4634">
            <v>654</v>
          </cell>
          <cell r="L4634">
            <v>654</v>
          </cell>
        </row>
        <row r="4635">
          <cell r="D4635">
            <v>3361767</v>
          </cell>
          <cell r="E4635">
            <v>1000103035</v>
          </cell>
          <cell r="F4635">
            <v>1000103035</v>
          </cell>
          <cell r="G4635"/>
          <cell r="H4635" t="str">
            <v>FUEL OIL FILTER FLTGD P/N FS1006</v>
          </cell>
          <cell r="I4635">
            <v>1</v>
          </cell>
          <cell r="J4635" t="str">
            <v>EA</v>
          </cell>
          <cell r="K4635">
            <v>1209</v>
          </cell>
          <cell r="L4635">
            <v>1209</v>
          </cell>
        </row>
        <row r="4636">
          <cell r="D4636">
            <v>3361767</v>
          </cell>
          <cell r="E4636">
            <v>1000103034</v>
          </cell>
          <cell r="F4636">
            <v>1000103034</v>
          </cell>
          <cell r="G4636"/>
          <cell r="H4636" t="str">
            <v>LUBRICATION ENGINE OIL FILTER FLTGD</v>
          </cell>
          <cell r="I4636">
            <v>4</v>
          </cell>
          <cell r="J4636" t="str">
            <v>EA</v>
          </cell>
          <cell r="K4636">
            <v>5812</v>
          </cell>
          <cell r="L4636">
            <v>1453</v>
          </cell>
        </row>
        <row r="4637">
          <cell r="D4637">
            <v>3361767</v>
          </cell>
          <cell r="E4637">
            <v>1000103038</v>
          </cell>
          <cell r="F4637">
            <v>1000103038</v>
          </cell>
          <cell r="G4637"/>
          <cell r="H4637" t="str">
            <v>TRANSMISSION FILTER P166136</v>
          </cell>
          <cell r="I4637">
            <v>1</v>
          </cell>
          <cell r="J4637" t="str">
            <v>EA</v>
          </cell>
          <cell r="K4637">
            <v>2535</v>
          </cell>
          <cell r="L4637">
            <v>2535</v>
          </cell>
        </row>
        <row r="4638">
          <cell r="D4638">
            <v>3361767</v>
          </cell>
          <cell r="E4638">
            <v>1000103036</v>
          </cell>
          <cell r="F4638">
            <v>1000103036</v>
          </cell>
          <cell r="G4638"/>
          <cell r="H4638" t="str">
            <v>WATER FILTER FLTGD P/N WF2075</v>
          </cell>
          <cell r="I4638">
            <v>2</v>
          </cell>
          <cell r="J4638" t="str">
            <v>EA</v>
          </cell>
          <cell r="K4638">
            <v>1120</v>
          </cell>
          <cell r="L4638">
            <v>560</v>
          </cell>
        </row>
        <row r="4639">
          <cell r="D4639">
            <v>3361768</v>
          </cell>
          <cell r="E4639">
            <v>1000103037</v>
          </cell>
          <cell r="F4639">
            <v>1000103037</v>
          </cell>
          <cell r="G4639"/>
          <cell r="H4639" t="str">
            <v>FUEL FILTER PRO FLTGD P/N FS19763</v>
          </cell>
          <cell r="I4639">
            <v>1</v>
          </cell>
          <cell r="J4639" t="str">
            <v>EA</v>
          </cell>
          <cell r="K4639">
            <v>654</v>
          </cell>
          <cell r="L4639">
            <v>654</v>
          </cell>
        </row>
        <row r="4640">
          <cell r="D4640">
            <v>3361768</v>
          </cell>
          <cell r="E4640">
            <v>1000103035</v>
          </cell>
          <cell r="F4640">
            <v>1000103035</v>
          </cell>
          <cell r="G4640"/>
          <cell r="H4640" t="str">
            <v>FUEL OIL FILTER FLTGD P/N FS1006</v>
          </cell>
          <cell r="I4640">
            <v>1</v>
          </cell>
          <cell r="J4640" t="str">
            <v>EA</v>
          </cell>
          <cell r="K4640">
            <v>1209</v>
          </cell>
          <cell r="L4640">
            <v>1209</v>
          </cell>
        </row>
        <row r="4641">
          <cell r="D4641">
            <v>3361768</v>
          </cell>
          <cell r="E4641">
            <v>1000103034</v>
          </cell>
          <cell r="F4641">
            <v>1000103034</v>
          </cell>
          <cell r="G4641"/>
          <cell r="H4641" t="str">
            <v>LUBRICATION ENGINE OIL FILTER FLTGD</v>
          </cell>
          <cell r="I4641">
            <v>4</v>
          </cell>
          <cell r="J4641" t="str">
            <v>EA</v>
          </cell>
          <cell r="K4641">
            <v>5812</v>
          </cell>
          <cell r="L4641">
            <v>1453</v>
          </cell>
        </row>
        <row r="4642">
          <cell r="D4642">
            <v>3361768</v>
          </cell>
          <cell r="E4642">
            <v>1000103039</v>
          </cell>
          <cell r="F4642">
            <v>1000103039</v>
          </cell>
          <cell r="G4642"/>
          <cell r="H4642" t="str">
            <v>PRIMARY AIR FILTER AF1605M</v>
          </cell>
          <cell r="I4642">
            <v>2</v>
          </cell>
          <cell r="J4642" t="str">
            <v>EA</v>
          </cell>
          <cell r="K4642">
            <v>6608</v>
          </cell>
          <cell r="L4642">
            <v>3304</v>
          </cell>
        </row>
        <row r="4643">
          <cell r="D4643">
            <v>3361768</v>
          </cell>
          <cell r="E4643">
            <v>1000103038</v>
          </cell>
          <cell r="F4643">
            <v>1000103038</v>
          </cell>
          <cell r="G4643"/>
          <cell r="H4643" t="str">
            <v>TRANSMISSION FILTER P166136</v>
          </cell>
          <cell r="I4643">
            <v>1</v>
          </cell>
          <cell r="J4643" t="str">
            <v>EA</v>
          </cell>
          <cell r="K4643">
            <v>2535</v>
          </cell>
          <cell r="L4643">
            <v>2535</v>
          </cell>
        </row>
        <row r="4644">
          <cell r="D4644">
            <v>3361768</v>
          </cell>
          <cell r="E4644">
            <v>1000103036</v>
          </cell>
          <cell r="F4644">
            <v>1000103036</v>
          </cell>
          <cell r="G4644"/>
          <cell r="H4644" t="str">
            <v>WATER FILTER FLTGD P/N WF2075</v>
          </cell>
          <cell r="I4644">
            <v>2</v>
          </cell>
          <cell r="J4644" t="str">
            <v>EA</v>
          </cell>
          <cell r="K4644">
            <v>1120</v>
          </cell>
          <cell r="L4644">
            <v>560</v>
          </cell>
        </row>
        <row r="4645">
          <cell r="D4645">
            <v>3361769</v>
          </cell>
          <cell r="E4645">
            <v>1000103037</v>
          </cell>
          <cell r="F4645">
            <v>1000103037</v>
          </cell>
          <cell r="G4645"/>
          <cell r="H4645" t="str">
            <v>FUEL FILTER PRO FLTGD P/N FS19763</v>
          </cell>
          <cell r="I4645">
            <v>1</v>
          </cell>
          <cell r="J4645" t="str">
            <v>EA</v>
          </cell>
          <cell r="K4645">
            <v>654</v>
          </cell>
          <cell r="L4645">
            <v>654</v>
          </cell>
        </row>
        <row r="4646">
          <cell r="D4646">
            <v>3361769</v>
          </cell>
          <cell r="E4646">
            <v>1000103035</v>
          </cell>
          <cell r="F4646">
            <v>1000103035</v>
          </cell>
          <cell r="G4646"/>
          <cell r="H4646" t="str">
            <v>FUEL OIL FILTER FLTGD P/N FS1006</v>
          </cell>
          <cell r="I4646">
            <v>1</v>
          </cell>
          <cell r="J4646" t="str">
            <v>EA</v>
          </cell>
          <cell r="K4646">
            <v>1209</v>
          </cell>
          <cell r="L4646">
            <v>1209</v>
          </cell>
        </row>
        <row r="4647">
          <cell r="D4647">
            <v>3361769</v>
          </cell>
          <cell r="E4647">
            <v>1000103034</v>
          </cell>
          <cell r="F4647">
            <v>1000103034</v>
          </cell>
          <cell r="G4647"/>
          <cell r="H4647" t="str">
            <v>LUBRICATION ENGINE OIL FILTER FLTGD</v>
          </cell>
          <cell r="I4647">
            <v>4</v>
          </cell>
          <cell r="J4647" t="str">
            <v>EA</v>
          </cell>
          <cell r="K4647">
            <v>5812</v>
          </cell>
          <cell r="L4647">
            <v>1453</v>
          </cell>
        </row>
        <row r="4648">
          <cell r="D4648">
            <v>3361769</v>
          </cell>
          <cell r="E4648">
            <v>1000103038</v>
          </cell>
          <cell r="F4648">
            <v>1000103038</v>
          </cell>
          <cell r="G4648"/>
          <cell r="H4648" t="str">
            <v>TRANSMISSION FILTER P166136</v>
          </cell>
          <cell r="I4648">
            <v>1</v>
          </cell>
          <cell r="J4648" t="str">
            <v>EA</v>
          </cell>
          <cell r="K4648">
            <v>2535</v>
          </cell>
          <cell r="L4648">
            <v>2535</v>
          </cell>
        </row>
        <row r="4649">
          <cell r="D4649">
            <v>3361769</v>
          </cell>
          <cell r="E4649">
            <v>1000103036</v>
          </cell>
          <cell r="F4649">
            <v>1000103036</v>
          </cell>
          <cell r="G4649"/>
          <cell r="H4649" t="str">
            <v>WATER FILTER FLTGD P/N WF2075</v>
          </cell>
          <cell r="I4649">
            <v>2</v>
          </cell>
          <cell r="J4649" t="str">
            <v>EA</v>
          </cell>
          <cell r="K4649">
            <v>1120</v>
          </cell>
          <cell r="L4649">
            <v>560</v>
          </cell>
        </row>
        <row r="4650">
          <cell r="D4650">
            <v>3361770</v>
          </cell>
          <cell r="E4650">
            <v>1000103037</v>
          </cell>
          <cell r="F4650">
            <v>1000103037</v>
          </cell>
          <cell r="G4650"/>
          <cell r="H4650" t="str">
            <v>FUEL FILTER PRO FLTGD P/N FS19763</v>
          </cell>
          <cell r="I4650">
            <v>1</v>
          </cell>
          <cell r="J4650" t="str">
            <v>EA</v>
          </cell>
          <cell r="K4650">
            <v>654</v>
          </cell>
          <cell r="L4650">
            <v>654</v>
          </cell>
        </row>
        <row r="4651">
          <cell r="D4651">
            <v>3361770</v>
          </cell>
          <cell r="E4651">
            <v>1000103035</v>
          </cell>
          <cell r="F4651">
            <v>1000103035</v>
          </cell>
          <cell r="G4651"/>
          <cell r="H4651" t="str">
            <v>FUEL OIL FILTER FLTGD P/N FS1006</v>
          </cell>
          <cell r="I4651">
            <v>1</v>
          </cell>
          <cell r="J4651" t="str">
            <v>EA</v>
          </cell>
          <cell r="K4651">
            <v>1209</v>
          </cell>
          <cell r="L4651">
            <v>1209</v>
          </cell>
        </row>
        <row r="4652">
          <cell r="D4652">
            <v>3361770</v>
          </cell>
          <cell r="E4652">
            <v>1000103034</v>
          </cell>
          <cell r="F4652">
            <v>1000103034</v>
          </cell>
          <cell r="G4652"/>
          <cell r="H4652" t="str">
            <v>LUBRICATION ENGINE OIL FILTER FLTGD</v>
          </cell>
          <cell r="I4652">
            <v>4</v>
          </cell>
          <cell r="J4652" t="str">
            <v>EA</v>
          </cell>
          <cell r="K4652">
            <v>5812</v>
          </cell>
          <cell r="L4652">
            <v>1453</v>
          </cell>
        </row>
        <row r="4653">
          <cell r="D4653">
            <v>3361770</v>
          </cell>
          <cell r="E4653">
            <v>1000103039</v>
          </cell>
          <cell r="F4653">
            <v>1000103039</v>
          </cell>
          <cell r="G4653"/>
          <cell r="H4653" t="str">
            <v>PRIMARY AIR FILTER AF1605M</v>
          </cell>
          <cell r="I4653">
            <v>2</v>
          </cell>
          <cell r="J4653" t="str">
            <v>EA</v>
          </cell>
          <cell r="K4653">
            <v>6608</v>
          </cell>
          <cell r="L4653">
            <v>3304</v>
          </cell>
        </row>
        <row r="4654">
          <cell r="D4654">
            <v>3361770</v>
          </cell>
          <cell r="E4654">
            <v>1000103038</v>
          </cell>
          <cell r="F4654">
            <v>1000103038</v>
          </cell>
          <cell r="G4654"/>
          <cell r="H4654" t="str">
            <v>TRANSMISSION FILTER P166136</v>
          </cell>
          <cell r="I4654">
            <v>1</v>
          </cell>
          <cell r="J4654" t="str">
            <v>EA</v>
          </cell>
          <cell r="K4654">
            <v>2535</v>
          </cell>
          <cell r="L4654">
            <v>2535</v>
          </cell>
        </row>
        <row r="4655">
          <cell r="D4655">
            <v>3361770</v>
          </cell>
          <cell r="E4655">
            <v>1000103036</v>
          </cell>
          <cell r="F4655">
            <v>1000103036</v>
          </cell>
          <cell r="G4655"/>
          <cell r="H4655" t="str">
            <v>WATER FILTER FLTGD P/N WF2075</v>
          </cell>
          <cell r="I4655">
            <v>2</v>
          </cell>
          <cell r="J4655" t="str">
            <v>EA</v>
          </cell>
          <cell r="K4655">
            <v>1120</v>
          </cell>
          <cell r="L4655">
            <v>560</v>
          </cell>
        </row>
        <row r="4656">
          <cell r="D4656">
            <v>3361771</v>
          </cell>
          <cell r="E4656">
            <v>1000103037</v>
          </cell>
          <cell r="F4656">
            <v>1000103037</v>
          </cell>
          <cell r="G4656"/>
          <cell r="H4656" t="str">
            <v>FUEL FILTER PRO FLTGD P/N FS19763</v>
          </cell>
          <cell r="I4656">
            <v>1</v>
          </cell>
          <cell r="J4656" t="str">
            <v>EA</v>
          </cell>
          <cell r="K4656">
            <v>654</v>
          </cell>
          <cell r="L4656">
            <v>654</v>
          </cell>
        </row>
        <row r="4657">
          <cell r="D4657">
            <v>3361771</v>
          </cell>
          <cell r="E4657">
            <v>1000103035</v>
          </cell>
          <cell r="F4657">
            <v>1000103035</v>
          </cell>
          <cell r="G4657"/>
          <cell r="H4657" t="str">
            <v>FUEL OIL FILTER FLTGD P/N FS1006</v>
          </cell>
          <cell r="I4657">
            <v>1</v>
          </cell>
          <cell r="J4657" t="str">
            <v>EA</v>
          </cell>
          <cell r="K4657">
            <v>1209</v>
          </cell>
          <cell r="L4657">
            <v>1209</v>
          </cell>
        </row>
        <row r="4658">
          <cell r="D4658">
            <v>3361771</v>
          </cell>
          <cell r="E4658">
            <v>1000103034</v>
          </cell>
          <cell r="F4658">
            <v>1000103034</v>
          </cell>
          <cell r="G4658"/>
          <cell r="H4658" t="str">
            <v>LUBRICATION ENGINE OIL FILTER FLTGD</v>
          </cell>
          <cell r="I4658">
            <v>4</v>
          </cell>
          <cell r="J4658" t="str">
            <v>EA</v>
          </cell>
          <cell r="K4658">
            <v>5812</v>
          </cell>
          <cell r="L4658">
            <v>1453</v>
          </cell>
        </row>
        <row r="4659">
          <cell r="D4659">
            <v>3361771</v>
          </cell>
          <cell r="E4659">
            <v>1000103038</v>
          </cell>
          <cell r="F4659">
            <v>1000103038</v>
          </cell>
          <cell r="G4659"/>
          <cell r="H4659" t="str">
            <v>TRANSMISSION FILTER P166136</v>
          </cell>
          <cell r="I4659">
            <v>1</v>
          </cell>
          <cell r="J4659" t="str">
            <v>EA</v>
          </cell>
          <cell r="K4659">
            <v>2535</v>
          </cell>
          <cell r="L4659">
            <v>2535</v>
          </cell>
        </row>
        <row r="4660">
          <cell r="D4660">
            <v>3361771</v>
          </cell>
          <cell r="E4660">
            <v>1000103036</v>
          </cell>
          <cell r="F4660">
            <v>1000103036</v>
          </cell>
          <cell r="G4660"/>
          <cell r="H4660" t="str">
            <v>WATER FILTER FLTGD P/N WF2075</v>
          </cell>
          <cell r="I4660">
            <v>2</v>
          </cell>
          <cell r="J4660" t="str">
            <v>EA</v>
          </cell>
          <cell r="K4660">
            <v>1120</v>
          </cell>
          <cell r="L4660">
            <v>560</v>
          </cell>
        </row>
        <row r="4661">
          <cell r="D4661">
            <v>3361772</v>
          </cell>
          <cell r="E4661">
            <v>1000103062</v>
          </cell>
          <cell r="F4661">
            <v>1000103062</v>
          </cell>
          <cell r="G4661"/>
          <cell r="H4661" t="str">
            <v>BRAKE RETURN FILTER RHR850G20V</v>
          </cell>
          <cell r="I4661">
            <v>1</v>
          </cell>
          <cell r="J4661" t="str">
            <v>EA</v>
          </cell>
          <cell r="K4661">
            <v>6979.4</v>
          </cell>
          <cell r="L4661">
            <v>6979.4</v>
          </cell>
        </row>
        <row r="4662">
          <cell r="D4662">
            <v>3361772</v>
          </cell>
          <cell r="E4662">
            <v>1000103037</v>
          </cell>
          <cell r="F4662">
            <v>1000103037</v>
          </cell>
          <cell r="G4662"/>
          <cell r="H4662" t="str">
            <v>FUEL FILTER PRO FLTGD P/N FS19763</v>
          </cell>
          <cell r="I4662">
            <v>1</v>
          </cell>
          <cell r="J4662" t="str">
            <v>EA</v>
          </cell>
          <cell r="K4662">
            <v>654</v>
          </cell>
          <cell r="L4662">
            <v>654</v>
          </cell>
        </row>
        <row r="4663">
          <cell r="D4663">
            <v>3361772</v>
          </cell>
          <cell r="E4663">
            <v>1000103035</v>
          </cell>
          <cell r="F4663">
            <v>1000103035</v>
          </cell>
          <cell r="G4663"/>
          <cell r="H4663" t="str">
            <v>FUEL OIL FILTER FLTGD P/N FS1006</v>
          </cell>
          <cell r="I4663">
            <v>1</v>
          </cell>
          <cell r="J4663" t="str">
            <v>EA</v>
          </cell>
          <cell r="K4663">
            <v>1209</v>
          </cell>
          <cell r="L4663">
            <v>1209</v>
          </cell>
        </row>
        <row r="4664">
          <cell r="D4664">
            <v>3361772</v>
          </cell>
          <cell r="E4664">
            <v>1000103063</v>
          </cell>
          <cell r="F4664">
            <v>1000103063</v>
          </cell>
          <cell r="G4664"/>
          <cell r="H4664" t="str">
            <v>HYDRAULIC RETURN FILTER XR630G25V</v>
          </cell>
          <cell r="I4664">
            <v>1</v>
          </cell>
          <cell r="J4664" t="str">
            <v>EA</v>
          </cell>
          <cell r="K4664">
            <v>6974.95</v>
          </cell>
          <cell r="L4664">
            <v>6974.95</v>
          </cell>
        </row>
        <row r="4665">
          <cell r="D4665">
            <v>3361772</v>
          </cell>
          <cell r="E4665">
            <v>1000103034</v>
          </cell>
          <cell r="F4665">
            <v>1000103034</v>
          </cell>
          <cell r="G4665"/>
          <cell r="H4665" t="str">
            <v>LUBRICATION ENGINE OIL FILTER FLTGD</v>
          </cell>
          <cell r="I4665">
            <v>4</v>
          </cell>
          <cell r="J4665" t="str">
            <v>EA</v>
          </cell>
          <cell r="K4665">
            <v>5812</v>
          </cell>
          <cell r="L4665">
            <v>1453</v>
          </cell>
        </row>
        <row r="4666">
          <cell r="D4666">
            <v>3361772</v>
          </cell>
          <cell r="E4666">
            <v>1000103039</v>
          </cell>
          <cell r="F4666">
            <v>1000103039</v>
          </cell>
          <cell r="G4666"/>
          <cell r="H4666" t="str">
            <v>PRIMARY AIR FILTER AF1605M</v>
          </cell>
          <cell r="I4666">
            <v>2</v>
          </cell>
          <cell r="J4666" t="str">
            <v>EA</v>
          </cell>
          <cell r="K4666">
            <v>6608</v>
          </cell>
          <cell r="L4666">
            <v>3304</v>
          </cell>
        </row>
        <row r="4667">
          <cell r="D4667">
            <v>3361772</v>
          </cell>
          <cell r="E4667">
            <v>1000103060</v>
          </cell>
          <cell r="F4667">
            <v>1000103060</v>
          </cell>
          <cell r="G4667"/>
          <cell r="H4667" t="str">
            <v>SECONDARY AIR FILTER AF1604</v>
          </cell>
          <cell r="I4667">
            <v>2</v>
          </cell>
          <cell r="J4667" t="str">
            <v>EA</v>
          </cell>
          <cell r="K4667">
            <v>4176</v>
          </cell>
          <cell r="L4667">
            <v>2088</v>
          </cell>
        </row>
        <row r="4668">
          <cell r="D4668">
            <v>3361772</v>
          </cell>
          <cell r="E4668">
            <v>1000103038</v>
          </cell>
          <cell r="F4668">
            <v>1000103038</v>
          </cell>
          <cell r="G4668"/>
          <cell r="H4668" t="str">
            <v>TRANSMISSION FILTER P166136</v>
          </cell>
          <cell r="I4668">
            <v>1</v>
          </cell>
          <cell r="J4668" t="str">
            <v>EA</v>
          </cell>
          <cell r="K4668">
            <v>2535</v>
          </cell>
          <cell r="L4668">
            <v>2535</v>
          </cell>
        </row>
        <row r="4669">
          <cell r="D4669">
            <v>3361772</v>
          </cell>
          <cell r="E4669">
            <v>1000103036</v>
          </cell>
          <cell r="F4669">
            <v>1000103036</v>
          </cell>
          <cell r="G4669"/>
          <cell r="H4669" t="str">
            <v>WATER FILTER FLTGD P/N WF2075</v>
          </cell>
          <cell r="I4669">
            <v>2</v>
          </cell>
          <cell r="J4669" t="str">
            <v>EA</v>
          </cell>
          <cell r="K4669">
            <v>1120</v>
          </cell>
          <cell r="L4669">
            <v>560</v>
          </cell>
        </row>
        <row r="4670">
          <cell r="D4670">
            <v>3364925</v>
          </cell>
          <cell r="E4670" t="str">
            <v>AA0231</v>
          </cell>
          <cell r="F4670"/>
          <cell r="G4670">
            <v>4110193877</v>
          </cell>
          <cell r="H4670" t="str">
            <v>DISC P/N WPC7768</v>
          </cell>
          <cell r="I4670">
            <v>15</v>
          </cell>
          <cell r="J4670" t="str">
            <v>EA</v>
          </cell>
          <cell r="K4670">
            <v>106050</v>
          </cell>
          <cell r="L4670">
            <v>7070</v>
          </cell>
        </row>
        <row r="4671">
          <cell r="D4671">
            <v>3364925</v>
          </cell>
          <cell r="E4671" t="str">
            <v>AA0764</v>
          </cell>
          <cell r="F4671"/>
          <cell r="G4671">
            <v>4110193877</v>
          </cell>
          <cell r="H4671" t="str">
            <v>PLATE FRICTION P/N PP8972</v>
          </cell>
          <cell r="I4671">
            <v>14</v>
          </cell>
          <cell r="J4671" t="str">
            <v>EA</v>
          </cell>
          <cell r="K4671">
            <v>94920</v>
          </cell>
          <cell r="L4671">
            <v>6780</v>
          </cell>
        </row>
        <row r="4672">
          <cell r="D4672">
            <v>3365835</v>
          </cell>
          <cell r="E4672" t="str">
            <v>AA0563</v>
          </cell>
          <cell r="F4672"/>
          <cell r="G4672">
            <v>4110192236</v>
          </cell>
          <cell r="H4672" t="str">
            <v>OIL SEAL BLUMAQ P/N 704-17-05811</v>
          </cell>
          <cell r="I4672">
            <v>6</v>
          </cell>
          <cell r="J4672" t="str">
            <v>EA</v>
          </cell>
          <cell r="K4672">
            <v>1560</v>
          </cell>
          <cell r="L4672">
            <v>260</v>
          </cell>
        </row>
        <row r="4673">
          <cell r="D4673">
            <v>3365835</v>
          </cell>
          <cell r="E4673" t="str">
            <v>AA0667</v>
          </cell>
          <cell r="F4673"/>
          <cell r="G4673">
            <v>4110192236</v>
          </cell>
          <cell r="H4673" t="str">
            <v>O-RING P/N 705-17-04382</v>
          </cell>
          <cell r="I4673">
            <v>24</v>
          </cell>
          <cell r="J4673" t="str">
            <v>EA</v>
          </cell>
          <cell r="K4673">
            <v>7560</v>
          </cell>
          <cell r="L4673">
            <v>315</v>
          </cell>
        </row>
        <row r="4674">
          <cell r="D4674">
            <v>3365835</v>
          </cell>
          <cell r="E4674" t="str">
            <v>AA0668</v>
          </cell>
          <cell r="F4674"/>
          <cell r="G4674">
            <v>4110192236</v>
          </cell>
          <cell r="H4674" t="str">
            <v>O-RING P/N 705-17-04481</v>
          </cell>
          <cell r="I4674">
            <v>10</v>
          </cell>
          <cell r="J4674" t="str">
            <v>EA</v>
          </cell>
          <cell r="K4674">
            <v>6200</v>
          </cell>
          <cell r="L4674">
            <v>620</v>
          </cell>
        </row>
        <row r="4675">
          <cell r="D4675">
            <v>3365835</v>
          </cell>
          <cell r="E4675" t="str">
            <v>AA0766</v>
          </cell>
          <cell r="F4675"/>
          <cell r="G4675">
            <v>4110192236</v>
          </cell>
          <cell r="H4675" t="str">
            <v>PLATE P/N 705-17-04611</v>
          </cell>
          <cell r="I4675">
            <v>24</v>
          </cell>
          <cell r="J4675" t="str">
            <v>EA</v>
          </cell>
          <cell r="K4675">
            <v>76800</v>
          </cell>
          <cell r="L4675">
            <v>3200</v>
          </cell>
        </row>
        <row r="4676">
          <cell r="D4676">
            <v>3365835</v>
          </cell>
          <cell r="E4676" t="str">
            <v>AA0820</v>
          </cell>
          <cell r="F4676"/>
          <cell r="G4676">
            <v>4110192236</v>
          </cell>
          <cell r="H4676" t="str">
            <v>RING BACKUP P/N 705-17-04441</v>
          </cell>
          <cell r="I4676">
            <v>24</v>
          </cell>
          <cell r="J4676" t="str">
            <v>EA</v>
          </cell>
          <cell r="K4676">
            <v>7680</v>
          </cell>
          <cell r="L4676">
            <v>320</v>
          </cell>
        </row>
        <row r="4677">
          <cell r="D4677">
            <v>3365835</v>
          </cell>
          <cell r="E4677" t="str">
            <v>AA0825</v>
          </cell>
          <cell r="F4677"/>
          <cell r="G4677">
            <v>4110192236</v>
          </cell>
          <cell r="H4677" t="str">
            <v>RING P/N 705-17-04471</v>
          </cell>
          <cell r="I4677">
            <v>24</v>
          </cell>
          <cell r="J4677" t="str">
            <v>EA</v>
          </cell>
          <cell r="K4677">
            <v>3120</v>
          </cell>
          <cell r="L4677">
            <v>130</v>
          </cell>
        </row>
        <row r="4678">
          <cell r="D4678">
            <v>3366722</v>
          </cell>
          <cell r="E4678" t="str">
            <v>AA0231</v>
          </cell>
          <cell r="F4678"/>
          <cell r="G4678">
            <v>4110193877</v>
          </cell>
          <cell r="H4678" t="str">
            <v>DISC P/N WPC7768</v>
          </cell>
          <cell r="I4678">
            <v>15</v>
          </cell>
          <cell r="J4678" t="str">
            <v>EA</v>
          </cell>
          <cell r="K4678">
            <v>106050</v>
          </cell>
          <cell r="L4678">
            <v>7070</v>
          </cell>
        </row>
        <row r="4679">
          <cell r="D4679">
            <v>3366722</v>
          </cell>
          <cell r="E4679" t="str">
            <v>AA0764</v>
          </cell>
          <cell r="F4679"/>
          <cell r="G4679">
            <v>4110193877</v>
          </cell>
          <cell r="H4679" t="str">
            <v>PLATE FRICTION P/N PP8972</v>
          </cell>
          <cell r="I4679">
            <v>14</v>
          </cell>
          <cell r="J4679" t="str">
            <v>EA</v>
          </cell>
          <cell r="K4679">
            <v>94920</v>
          </cell>
          <cell r="L4679">
            <v>6780</v>
          </cell>
        </row>
        <row r="4680">
          <cell r="D4680">
            <v>3366900</v>
          </cell>
          <cell r="E4680" t="str">
            <v>AA1023</v>
          </cell>
          <cell r="F4680"/>
          <cell r="G4680">
            <v>4110192348</v>
          </cell>
          <cell r="H4680" t="str">
            <v>UEC CONTROLLER MODULE P/N 953-CO-02012</v>
          </cell>
          <cell r="I4680">
            <v>1</v>
          </cell>
          <cell r="J4680" t="str">
            <v>EA</v>
          </cell>
          <cell r="K4680">
            <v>220500</v>
          </cell>
          <cell r="L4680">
            <v>220500</v>
          </cell>
        </row>
        <row r="4681">
          <cell r="D4681">
            <v>3366901</v>
          </cell>
          <cell r="E4681" t="str">
            <v>AA1023</v>
          </cell>
          <cell r="F4681"/>
          <cell r="G4681">
            <v>4110192348</v>
          </cell>
          <cell r="H4681" t="str">
            <v>UEC CONTROLLER MODULE P/N 953-CO-02012</v>
          </cell>
          <cell r="I4681">
            <v>1</v>
          </cell>
          <cell r="J4681" t="str">
            <v>EA</v>
          </cell>
          <cell r="K4681">
            <v>220500</v>
          </cell>
          <cell r="L4681">
            <v>220500</v>
          </cell>
        </row>
        <row r="4682">
          <cell r="D4682">
            <v>3369069</v>
          </cell>
          <cell r="E4682">
            <v>3000000097</v>
          </cell>
          <cell r="F4682">
            <v>3000000097</v>
          </cell>
          <cell r="G4682"/>
          <cell r="H4682" t="str">
            <v>PAINT SYN RESIN ENAMEL BLUE 1.89LR</v>
          </cell>
          <cell r="I4682">
            <v>1</v>
          </cell>
          <cell r="J4682" t="str">
            <v>EA</v>
          </cell>
          <cell r="K4682">
            <v>270</v>
          </cell>
          <cell r="L4682">
            <v>270</v>
          </cell>
        </row>
        <row r="4683">
          <cell r="D4683">
            <v>3369070</v>
          </cell>
          <cell r="E4683" t="str">
            <v>AA0358</v>
          </cell>
          <cell r="F4683"/>
          <cell r="G4683" t="str">
            <v>4150345275</v>
          </cell>
          <cell r="H4683" t="str">
            <v>GAGE 0-870 PSI-S</v>
          </cell>
          <cell r="I4683">
            <v>3</v>
          </cell>
          <cell r="J4683" t="str">
            <v>EA</v>
          </cell>
          <cell r="K4683">
            <v>9735</v>
          </cell>
          <cell r="L4683">
            <v>3245</v>
          </cell>
        </row>
        <row r="4684">
          <cell r="D4684">
            <v>3369473</v>
          </cell>
          <cell r="E4684" t="str">
            <v>AA0907</v>
          </cell>
          <cell r="F4684"/>
          <cell r="G4684" t="str">
            <v>4150346273</v>
          </cell>
          <cell r="H4684" t="str">
            <v>SHUT OFF COCK P/N 950-AS-02552</v>
          </cell>
          <cell r="I4684">
            <v>10</v>
          </cell>
          <cell r="J4684" t="str">
            <v>EA</v>
          </cell>
          <cell r="K4684">
            <v>55000</v>
          </cell>
          <cell r="L4684">
            <v>5500</v>
          </cell>
        </row>
        <row r="4685">
          <cell r="D4685">
            <v>3370262</v>
          </cell>
          <cell r="E4685" t="str">
            <v>AA1174</v>
          </cell>
          <cell r="F4685"/>
          <cell r="G4685" t="str">
            <v>4150346077</v>
          </cell>
          <cell r="H4685" t="str">
            <v>หัว FLARE NUT ขนาด 3/8 นิ้ว</v>
          </cell>
          <cell r="I4685">
            <v>200</v>
          </cell>
          <cell r="J4685" t="str">
            <v>EA</v>
          </cell>
          <cell r="K4685">
            <v>13600</v>
          </cell>
          <cell r="L4685">
            <v>68</v>
          </cell>
        </row>
        <row r="4686">
          <cell r="D4686">
            <v>3372525</v>
          </cell>
          <cell r="E4686">
            <v>3000013566</v>
          </cell>
          <cell r="F4686">
            <v>3000013566</v>
          </cell>
          <cell r="G4686"/>
          <cell r="H4686" t="str">
            <v>BEARING BALL SKF 6308C3</v>
          </cell>
          <cell r="I4686">
            <v>4</v>
          </cell>
          <cell r="J4686" t="str">
            <v>EA</v>
          </cell>
          <cell r="K4686">
            <v>1400</v>
          </cell>
          <cell r="L4686">
            <v>350</v>
          </cell>
        </row>
        <row r="4687">
          <cell r="D4687">
            <v>3373005</v>
          </cell>
          <cell r="E4687" t="str">
            <v>AA0635</v>
          </cell>
          <cell r="F4687"/>
          <cell r="G4687">
            <v>4110192592</v>
          </cell>
          <cell r="H4687" t="str">
            <v>O-RING P/N 175-15-59250(GQ2072-D0)</v>
          </cell>
          <cell r="I4687">
            <v>3</v>
          </cell>
          <cell r="J4687" t="str">
            <v>EA</v>
          </cell>
          <cell r="K4687">
            <v>7020</v>
          </cell>
          <cell r="L4687">
            <v>2340</v>
          </cell>
        </row>
        <row r="4688">
          <cell r="D4688">
            <v>3373005</v>
          </cell>
          <cell r="E4688" t="str">
            <v>AA0636</v>
          </cell>
          <cell r="F4688"/>
          <cell r="G4688">
            <v>4110192592</v>
          </cell>
          <cell r="H4688" t="str">
            <v>O-RING P/N 175-15-59270(GQ2135-D0)</v>
          </cell>
          <cell r="I4688">
            <v>12</v>
          </cell>
          <cell r="J4688" t="str">
            <v>EA</v>
          </cell>
          <cell r="K4688">
            <v>21000</v>
          </cell>
          <cell r="L4688">
            <v>1750</v>
          </cell>
        </row>
        <row r="4689">
          <cell r="D4689">
            <v>3373005</v>
          </cell>
          <cell r="E4689" t="str">
            <v>AA0637</v>
          </cell>
          <cell r="F4689"/>
          <cell r="G4689">
            <v>4110192592</v>
          </cell>
          <cell r="H4689" t="str">
            <v>O-RING P/N 232-15-19210(GQ2052-D1)</v>
          </cell>
          <cell r="I4689">
            <v>6</v>
          </cell>
          <cell r="J4689" t="str">
            <v>EA</v>
          </cell>
          <cell r="K4689">
            <v>5490</v>
          </cell>
          <cell r="L4689">
            <v>915</v>
          </cell>
        </row>
        <row r="4690">
          <cell r="D4690">
            <v>3373005</v>
          </cell>
          <cell r="E4690" t="str">
            <v>AA0638</v>
          </cell>
          <cell r="F4690"/>
          <cell r="G4690">
            <v>4110192592</v>
          </cell>
          <cell r="H4690" t="str">
            <v>O-RING P/N 232-15-19220(GQ2053-D3)</v>
          </cell>
          <cell r="I4690">
            <v>6</v>
          </cell>
          <cell r="J4690" t="str">
            <v>EA</v>
          </cell>
          <cell r="K4690">
            <v>9150</v>
          </cell>
          <cell r="L4690">
            <v>1525</v>
          </cell>
        </row>
        <row r="4691">
          <cell r="D4691">
            <v>3373005</v>
          </cell>
          <cell r="E4691" t="str">
            <v>AA0639</v>
          </cell>
          <cell r="F4691"/>
          <cell r="G4691">
            <v>4110192592</v>
          </cell>
          <cell r="H4691" t="str">
            <v>O-RING P/N 232-15-19270(GQ2050-D0)</v>
          </cell>
          <cell r="I4691">
            <v>6</v>
          </cell>
          <cell r="J4691" t="str">
            <v>EA</v>
          </cell>
          <cell r="K4691">
            <v>4710</v>
          </cell>
          <cell r="L4691">
            <v>785</v>
          </cell>
        </row>
        <row r="4692">
          <cell r="D4692">
            <v>3373005</v>
          </cell>
          <cell r="E4692" t="str">
            <v>AA0654</v>
          </cell>
          <cell r="F4692"/>
          <cell r="G4692">
            <v>4110192592</v>
          </cell>
          <cell r="H4692" t="str">
            <v>O-RING P/N 562-15-19241(GQ2073-D0)</v>
          </cell>
          <cell r="I4692">
            <v>3</v>
          </cell>
          <cell r="J4692" t="str">
            <v>EA</v>
          </cell>
          <cell r="K4692">
            <v>6765</v>
          </cell>
          <cell r="L4692">
            <v>2255</v>
          </cell>
        </row>
        <row r="4693">
          <cell r="D4693">
            <v>3373006</v>
          </cell>
          <cell r="E4693" t="str">
            <v>AA1022</v>
          </cell>
          <cell r="F4693"/>
          <cell r="G4693">
            <v>4110192754</v>
          </cell>
          <cell r="H4693" t="str">
            <v>UEC CONTROLLER</v>
          </cell>
          <cell r="I4693">
            <v>1</v>
          </cell>
          <cell r="J4693" t="str">
            <v>EA</v>
          </cell>
          <cell r="K4693">
            <v>220500</v>
          </cell>
          <cell r="L4693">
            <v>220500</v>
          </cell>
        </row>
        <row r="4694">
          <cell r="D4694">
            <v>3373008</v>
          </cell>
          <cell r="E4694" t="str">
            <v>AA0635</v>
          </cell>
          <cell r="F4694"/>
          <cell r="G4694">
            <v>4110192592</v>
          </cell>
          <cell r="H4694" t="str">
            <v>O-RING P/N 175-15-59250(GQ2072-D0)</v>
          </cell>
          <cell r="I4694">
            <v>3</v>
          </cell>
          <cell r="J4694" t="str">
            <v>EA</v>
          </cell>
          <cell r="K4694">
            <v>7020</v>
          </cell>
          <cell r="L4694">
            <v>2340</v>
          </cell>
        </row>
        <row r="4695">
          <cell r="D4695">
            <v>3373008</v>
          </cell>
          <cell r="E4695" t="str">
            <v>AA0636</v>
          </cell>
          <cell r="F4695"/>
          <cell r="G4695">
            <v>4110192592</v>
          </cell>
          <cell r="H4695" t="str">
            <v>O-RING P/N 175-15-59270(GQ2135-D0)</v>
          </cell>
          <cell r="I4695">
            <v>12</v>
          </cell>
          <cell r="J4695" t="str">
            <v>EA</v>
          </cell>
          <cell r="K4695">
            <v>21000</v>
          </cell>
          <cell r="L4695">
            <v>1750</v>
          </cell>
        </row>
        <row r="4696">
          <cell r="D4696">
            <v>3373008</v>
          </cell>
          <cell r="E4696" t="str">
            <v>AA0637</v>
          </cell>
          <cell r="F4696"/>
          <cell r="G4696">
            <v>4110192592</v>
          </cell>
          <cell r="H4696" t="str">
            <v>O-RING P/N 232-15-19210(GQ2052-D1)</v>
          </cell>
          <cell r="I4696">
            <v>6</v>
          </cell>
          <cell r="J4696" t="str">
            <v>EA</v>
          </cell>
          <cell r="K4696">
            <v>5490</v>
          </cell>
          <cell r="L4696">
            <v>915</v>
          </cell>
        </row>
        <row r="4697">
          <cell r="D4697">
            <v>3373008</v>
          </cell>
          <cell r="E4697" t="str">
            <v>AA0638</v>
          </cell>
          <cell r="F4697"/>
          <cell r="G4697">
            <v>4110192592</v>
          </cell>
          <cell r="H4697" t="str">
            <v>O-RING P/N 232-15-19220(GQ2053-D3)</v>
          </cell>
          <cell r="I4697">
            <v>6</v>
          </cell>
          <cell r="J4697" t="str">
            <v>EA</v>
          </cell>
          <cell r="K4697">
            <v>9150</v>
          </cell>
          <cell r="L4697">
            <v>1525</v>
          </cell>
        </row>
        <row r="4698">
          <cell r="D4698">
            <v>3373008</v>
          </cell>
          <cell r="E4698" t="str">
            <v>AA0639</v>
          </cell>
          <cell r="F4698"/>
          <cell r="G4698">
            <v>4110192592</v>
          </cell>
          <cell r="H4698" t="str">
            <v>O-RING P/N 232-15-19270(GQ2050-D0)</v>
          </cell>
          <cell r="I4698">
            <v>6</v>
          </cell>
          <cell r="J4698" t="str">
            <v>EA</v>
          </cell>
          <cell r="K4698">
            <v>4710</v>
          </cell>
          <cell r="L4698">
            <v>785</v>
          </cell>
        </row>
        <row r="4699">
          <cell r="D4699">
            <v>3373008</v>
          </cell>
          <cell r="E4699" t="str">
            <v>AA0654</v>
          </cell>
          <cell r="F4699"/>
          <cell r="G4699">
            <v>4110192592</v>
          </cell>
          <cell r="H4699" t="str">
            <v>O-RING P/N 562-15-19241(GQ2073-D0)</v>
          </cell>
          <cell r="I4699">
            <v>3</v>
          </cell>
          <cell r="J4699" t="str">
            <v>EA</v>
          </cell>
          <cell r="K4699">
            <v>6765</v>
          </cell>
          <cell r="L4699">
            <v>2255</v>
          </cell>
        </row>
        <row r="4700">
          <cell r="D4700">
            <v>3373009</v>
          </cell>
          <cell r="E4700" t="str">
            <v>AA1022</v>
          </cell>
          <cell r="F4700"/>
          <cell r="G4700">
            <v>4110192754</v>
          </cell>
          <cell r="H4700" t="str">
            <v>UEC CONTROLLER</v>
          </cell>
          <cell r="I4700">
            <v>1</v>
          </cell>
          <cell r="J4700" t="str">
            <v>EA</v>
          </cell>
          <cell r="K4700">
            <v>220500</v>
          </cell>
          <cell r="L4700">
            <v>220500</v>
          </cell>
        </row>
        <row r="4701">
          <cell r="D4701">
            <v>3373010</v>
          </cell>
          <cell r="E4701" t="str">
            <v>AA0635</v>
          </cell>
          <cell r="F4701"/>
          <cell r="G4701">
            <v>4110192592</v>
          </cell>
          <cell r="H4701" t="str">
            <v>O-RING P/N 175-15-59250(GQ2072-D0)</v>
          </cell>
          <cell r="I4701">
            <v>3</v>
          </cell>
          <cell r="J4701" t="str">
            <v>EA</v>
          </cell>
          <cell r="K4701">
            <v>7020</v>
          </cell>
          <cell r="L4701">
            <v>2340</v>
          </cell>
        </row>
        <row r="4702">
          <cell r="D4702">
            <v>3373010</v>
          </cell>
          <cell r="E4702" t="str">
            <v>AA0636</v>
          </cell>
          <cell r="F4702"/>
          <cell r="G4702">
            <v>4110192592</v>
          </cell>
          <cell r="H4702" t="str">
            <v>O-RING P/N 175-15-59270(GQ2135-D0)</v>
          </cell>
          <cell r="I4702">
            <v>12</v>
          </cell>
          <cell r="J4702" t="str">
            <v>EA</v>
          </cell>
          <cell r="K4702">
            <v>21000</v>
          </cell>
          <cell r="L4702">
            <v>1750</v>
          </cell>
        </row>
        <row r="4703">
          <cell r="D4703">
            <v>3373010</v>
          </cell>
          <cell r="E4703" t="str">
            <v>AA0637</v>
          </cell>
          <cell r="F4703"/>
          <cell r="G4703">
            <v>4110192592</v>
          </cell>
          <cell r="H4703" t="str">
            <v>O-RING P/N 232-15-19210(GQ2052-D1)</v>
          </cell>
          <cell r="I4703">
            <v>6</v>
          </cell>
          <cell r="J4703" t="str">
            <v>EA</v>
          </cell>
          <cell r="K4703">
            <v>5490</v>
          </cell>
          <cell r="L4703">
            <v>915</v>
          </cell>
        </row>
        <row r="4704">
          <cell r="D4704">
            <v>3373010</v>
          </cell>
          <cell r="E4704" t="str">
            <v>AA0638</v>
          </cell>
          <cell r="F4704"/>
          <cell r="G4704">
            <v>4110192592</v>
          </cell>
          <cell r="H4704" t="str">
            <v>O-RING P/N 232-15-19220(GQ2053-D3)</v>
          </cell>
          <cell r="I4704">
            <v>6</v>
          </cell>
          <cell r="J4704" t="str">
            <v>EA</v>
          </cell>
          <cell r="K4704">
            <v>9150</v>
          </cell>
          <cell r="L4704">
            <v>1525</v>
          </cell>
        </row>
        <row r="4705">
          <cell r="D4705">
            <v>3373010</v>
          </cell>
          <cell r="E4705" t="str">
            <v>AA0639</v>
          </cell>
          <cell r="F4705"/>
          <cell r="G4705">
            <v>4110192592</v>
          </cell>
          <cell r="H4705" t="str">
            <v>O-RING P/N 232-15-19270(GQ2050-D0)</v>
          </cell>
          <cell r="I4705">
            <v>6</v>
          </cell>
          <cell r="J4705" t="str">
            <v>EA</v>
          </cell>
          <cell r="K4705">
            <v>4710</v>
          </cell>
          <cell r="L4705">
            <v>785</v>
          </cell>
        </row>
        <row r="4706">
          <cell r="D4706">
            <v>3373010</v>
          </cell>
          <cell r="E4706" t="str">
            <v>AA0654</v>
          </cell>
          <cell r="F4706"/>
          <cell r="G4706">
            <v>4110192592</v>
          </cell>
          <cell r="H4706" t="str">
            <v>O-RING P/N 562-15-19241(GQ2073-D0)</v>
          </cell>
          <cell r="I4706">
            <v>3</v>
          </cell>
          <cell r="J4706" t="str">
            <v>EA</v>
          </cell>
          <cell r="K4706">
            <v>6765</v>
          </cell>
          <cell r="L4706">
            <v>2255</v>
          </cell>
        </row>
        <row r="4707">
          <cell r="D4707">
            <v>3378309</v>
          </cell>
          <cell r="E4707">
            <v>1000103037</v>
          </cell>
          <cell r="F4707">
            <v>1000103037</v>
          </cell>
          <cell r="G4707"/>
          <cell r="H4707" t="str">
            <v>FUEL FILTER PRO FLTGD P/N FS19763</v>
          </cell>
          <cell r="I4707">
            <v>1</v>
          </cell>
          <cell r="J4707" t="str">
            <v>EA</v>
          </cell>
          <cell r="K4707">
            <v>654</v>
          </cell>
          <cell r="L4707">
            <v>654</v>
          </cell>
        </row>
        <row r="4708">
          <cell r="D4708">
            <v>3378309</v>
          </cell>
          <cell r="E4708">
            <v>1000103035</v>
          </cell>
          <cell r="F4708">
            <v>1000103035</v>
          </cell>
          <cell r="G4708"/>
          <cell r="H4708" t="str">
            <v>FUEL OIL FILTER FLTGD P/N FS1006</v>
          </cell>
          <cell r="I4708">
            <v>1</v>
          </cell>
          <cell r="J4708" t="str">
            <v>EA</v>
          </cell>
          <cell r="K4708">
            <v>1209</v>
          </cell>
          <cell r="L4708">
            <v>1209</v>
          </cell>
        </row>
        <row r="4709">
          <cell r="D4709">
            <v>3378309</v>
          </cell>
          <cell r="E4709">
            <v>1000103034</v>
          </cell>
          <cell r="F4709">
            <v>1000103034</v>
          </cell>
          <cell r="G4709"/>
          <cell r="H4709" t="str">
            <v>LUBRICATION ENGINE OIL FILTER FLTGD</v>
          </cell>
          <cell r="I4709">
            <v>4</v>
          </cell>
          <cell r="J4709" t="str">
            <v>EA</v>
          </cell>
          <cell r="K4709">
            <v>5812</v>
          </cell>
          <cell r="L4709">
            <v>1453</v>
          </cell>
        </row>
        <row r="4710">
          <cell r="D4710">
            <v>3378309</v>
          </cell>
          <cell r="E4710">
            <v>1000103038</v>
          </cell>
          <cell r="F4710">
            <v>1000103038</v>
          </cell>
          <cell r="G4710"/>
          <cell r="H4710" t="str">
            <v>TRANSMISSION FILTER P166136</v>
          </cell>
          <cell r="I4710">
            <v>1</v>
          </cell>
          <cell r="J4710" t="str">
            <v>EA</v>
          </cell>
          <cell r="K4710">
            <v>2535</v>
          </cell>
          <cell r="L4710">
            <v>2535</v>
          </cell>
        </row>
        <row r="4711">
          <cell r="D4711">
            <v>3378309</v>
          </cell>
          <cell r="E4711">
            <v>1000103036</v>
          </cell>
          <cell r="F4711">
            <v>1000103036</v>
          </cell>
          <cell r="G4711"/>
          <cell r="H4711" t="str">
            <v>WATER FILTER FLTGD P/N WF2075</v>
          </cell>
          <cell r="I4711">
            <v>2</v>
          </cell>
          <cell r="J4711" t="str">
            <v>EA</v>
          </cell>
          <cell r="K4711">
            <v>1120</v>
          </cell>
          <cell r="L4711">
            <v>560</v>
          </cell>
        </row>
        <row r="4712">
          <cell r="D4712">
            <v>3378350</v>
          </cell>
          <cell r="E4712">
            <v>1000103066</v>
          </cell>
          <cell r="F4712">
            <v>1000103066</v>
          </cell>
          <cell r="G4712"/>
          <cell r="H4712" t="str">
            <v>AIR DRIER FILTER 4324100202</v>
          </cell>
          <cell r="I4712">
            <v>1</v>
          </cell>
          <cell r="J4712" t="str">
            <v>EA</v>
          </cell>
          <cell r="K4712">
            <v>720</v>
          </cell>
          <cell r="L4712">
            <v>720</v>
          </cell>
        </row>
        <row r="4713">
          <cell r="D4713">
            <v>3378350</v>
          </cell>
          <cell r="E4713">
            <v>1000103062</v>
          </cell>
          <cell r="F4713">
            <v>1000103062</v>
          </cell>
          <cell r="G4713"/>
          <cell r="H4713" t="str">
            <v>BRAKE RETURN FILTER RHR850G20V</v>
          </cell>
          <cell r="I4713">
            <v>1</v>
          </cell>
          <cell r="J4713" t="str">
            <v>EA</v>
          </cell>
          <cell r="K4713">
            <v>6980</v>
          </cell>
          <cell r="L4713">
            <v>6980</v>
          </cell>
        </row>
        <row r="4714">
          <cell r="D4714">
            <v>3378350</v>
          </cell>
          <cell r="E4714">
            <v>1000103037</v>
          </cell>
          <cell r="F4714">
            <v>1000103037</v>
          </cell>
          <cell r="G4714"/>
          <cell r="H4714" t="str">
            <v>FUEL FILTER PRO FLTGD P/N FS19763</v>
          </cell>
          <cell r="I4714">
            <v>1</v>
          </cell>
          <cell r="J4714" t="str">
            <v>EA</v>
          </cell>
          <cell r="K4714">
            <v>671.77</v>
          </cell>
          <cell r="L4714">
            <v>671.77</v>
          </cell>
        </row>
        <row r="4715">
          <cell r="D4715">
            <v>3378350</v>
          </cell>
          <cell r="E4715">
            <v>1000103035</v>
          </cell>
          <cell r="F4715">
            <v>1000103035</v>
          </cell>
          <cell r="G4715"/>
          <cell r="H4715" t="str">
            <v>FUEL OIL FILTER FLTGD P/N FS1006</v>
          </cell>
          <cell r="I4715">
            <v>1</v>
          </cell>
          <cell r="J4715" t="str">
            <v>EA</v>
          </cell>
          <cell r="K4715">
            <v>1247.18</v>
          </cell>
          <cell r="L4715">
            <v>1247.18</v>
          </cell>
        </row>
        <row r="4716">
          <cell r="D4716">
            <v>3378350</v>
          </cell>
          <cell r="E4716">
            <v>1000103065</v>
          </cell>
          <cell r="F4716">
            <v>1000103065</v>
          </cell>
          <cell r="G4716"/>
          <cell r="H4716" t="str">
            <v>HYDRAULIC BREATHER WP839</v>
          </cell>
          <cell r="I4716">
            <v>2</v>
          </cell>
          <cell r="J4716" t="str">
            <v>EA</v>
          </cell>
          <cell r="K4716">
            <v>3000</v>
          </cell>
          <cell r="L4716">
            <v>1500</v>
          </cell>
        </row>
        <row r="4717">
          <cell r="D4717">
            <v>3378350</v>
          </cell>
          <cell r="E4717">
            <v>1000103061</v>
          </cell>
          <cell r="F4717">
            <v>1000103061</v>
          </cell>
          <cell r="G4717"/>
          <cell r="H4717" t="str">
            <v>HYDRAULIC HIGH PRESSURE FILTER C713G10</v>
          </cell>
          <cell r="I4717">
            <v>2</v>
          </cell>
          <cell r="J4717" t="str">
            <v>EA</v>
          </cell>
          <cell r="K4717">
            <v>22360</v>
          </cell>
          <cell r="L4717">
            <v>11180</v>
          </cell>
        </row>
        <row r="4718">
          <cell r="D4718">
            <v>3378350</v>
          </cell>
          <cell r="E4718">
            <v>1000103063</v>
          </cell>
          <cell r="F4718">
            <v>1000103063</v>
          </cell>
          <cell r="G4718"/>
          <cell r="H4718" t="str">
            <v>HYDRAULIC RETURN FILTER XR630G25V</v>
          </cell>
          <cell r="I4718">
            <v>1</v>
          </cell>
          <cell r="J4718" t="str">
            <v>EA</v>
          </cell>
          <cell r="K4718">
            <v>6980</v>
          </cell>
          <cell r="L4718">
            <v>6980</v>
          </cell>
        </row>
        <row r="4719">
          <cell r="D4719">
            <v>3378350</v>
          </cell>
          <cell r="E4719">
            <v>1000103034</v>
          </cell>
          <cell r="F4719">
            <v>1000103034</v>
          </cell>
          <cell r="G4719"/>
          <cell r="H4719" t="str">
            <v>LUBRICATION ENGINE OIL FILTER FLTGD</v>
          </cell>
          <cell r="I4719">
            <v>4</v>
          </cell>
          <cell r="J4719" t="str">
            <v>EA</v>
          </cell>
          <cell r="K4719">
            <v>6024.36</v>
          </cell>
          <cell r="L4719">
            <v>1506.09</v>
          </cell>
        </row>
        <row r="4720">
          <cell r="D4720">
            <v>3378350</v>
          </cell>
          <cell r="E4720">
            <v>1000103039</v>
          </cell>
          <cell r="F4720">
            <v>1000103039</v>
          </cell>
          <cell r="G4720"/>
          <cell r="H4720" t="str">
            <v>PRIMARY AIR FILTER AF1605M</v>
          </cell>
          <cell r="I4720">
            <v>2</v>
          </cell>
          <cell r="J4720" t="str">
            <v>EA</v>
          </cell>
          <cell r="K4720">
            <v>6696</v>
          </cell>
          <cell r="L4720">
            <v>3348</v>
          </cell>
        </row>
        <row r="4721">
          <cell r="D4721">
            <v>3378350</v>
          </cell>
          <cell r="E4721">
            <v>1000103060</v>
          </cell>
          <cell r="F4721">
            <v>1000103060</v>
          </cell>
          <cell r="G4721"/>
          <cell r="H4721" t="str">
            <v>SECONDARY AIR FILTER AF1604</v>
          </cell>
          <cell r="I4721">
            <v>2</v>
          </cell>
          <cell r="J4721" t="str">
            <v>EA</v>
          </cell>
          <cell r="K4721">
            <v>4176</v>
          </cell>
          <cell r="L4721">
            <v>2088</v>
          </cell>
        </row>
        <row r="4722">
          <cell r="D4722">
            <v>3378350</v>
          </cell>
          <cell r="E4722">
            <v>1000103038</v>
          </cell>
          <cell r="F4722">
            <v>1000103038</v>
          </cell>
          <cell r="G4722"/>
          <cell r="H4722" t="str">
            <v>TRANSMISSION FILTER P166136</v>
          </cell>
          <cell r="I4722">
            <v>1</v>
          </cell>
          <cell r="J4722" t="str">
            <v>EA</v>
          </cell>
          <cell r="K4722">
            <v>2535</v>
          </cell>
          <cell r="L4722">
            <v>2535</v>
          </cell>
        </row>
        <row r="4723">
          <cell r="D4723">
            <v>3378350</v>
          </cell>
          <cell r="E4723">
            <v>1000103036</v>
          </cell>
          <cell r="F4723">
            <v>1000103036</v>
          </cell>
          <cell r="G4723"/>
          <cell r="H4723" t="str">
            <v>WATER FILTER FLTGD P/N WF2075</v>
          </cell>
          <cell r="I4723">
            <v>2</v>
          </cell>
          <cell r="J4723" t="str">
            <v>EA</v>
          </cell>
          <cell r="K4723">
            <v>1155.6400000000001</v>
          </cell>
          <cell r="L4723">
            <v>577.82000000000005</v>
          </cell>
        </row>
        <row r="4724">
          <cell r="D4724">
            <v>3378353</v>
          </cell>
          <cell r="E4724">
            <v>1000103037</v>
          </cell>
          <cell r="F4724">
            <v>1000103037</v>
          </cell>
          <cell r="G4724"/>
          <cell r="H4724" t="str">
            <v>FUEL FILTER PRO FLTGD P/N FS19763</v>
          </cell>
          <cell r="I4724">
            <v>1</v>
          </cell>
          <cell r="J4724" t="str">
            <v>EA</v>
          </cell>
          <cell r="K4724">
            <v>654</v>
          </cell>
          <cell r="L4724">
            <v>654</v>
          </cell>
        </row>
        <row r="4725">
          <cell r="D4725">
            <v>3378353</v>
          </cell>
          <cell r="E4725">
            <v>1000103035</v>
          </cell>
          <cell r="F4725">
            <v>1000103035</v>
          </cell>
          <cell r="G4725"/>
          <cell r="H4725" t="str">
            <v>FUEL OIL FILTER FLTGD P/N FS1006</v>
          </cell>
          <cell r="I4725">
            <v>1</v>
          </cell>
          <cell r="J4725" t="str">
            <v>EA</v>
          </cell>
          <cell r="K4725">
            <v>1209</v>
          </cell>
          <cell r="L4725">
            <v>1209</v>
          </cell>
        </row>
        <row r="4726">
          <cell r="D4726">
            <v>3378353</v>
          </cell>
          <cell r="E4726">
            <v>1000103034</v>
          </cell>
          <cell r="F4726">
            <v>1000103034</v>
          </cell>
          <cell r="G4726"/>
          <cell r="H4726" t="str">
            <v>LUBRICATION ENGINE OIL FILTER FLTGD</v>
          </cell>
          <cell r="I4726">
            <v>4</v>
          </cell>
          <cell r="J4726" t="str">
            <v>EA</v>
          </cell>
          <cell r="K4726">
            <v>5812</v>
          </cell>
          <cell r="L4726">
            <v>1453</v>
          </cell>
        </row>
        <row r="4727">
          <cell r="D4727">
            <v>3378353</v>
          </cell>
          <cell r="E4727">
            <v>1000103039</v>
          </cell>
          <cell r="F4727">
            <v>1000103039</v>
          </cell>
          <cell r="G4727"/>
          <cell r="H4727" t="str">
            <v>PRIMARY AIR FILTER AF1605M</v>
          </cell>
          <cell r="I4727">
            <v>2</v>
          </cell>
          <cell r="J4727" t="str">
            <v>EA</v>
          </cell>
          <cell r="K4727">
            <v>6608</v>
          </cell>
          <cell r="L4727">
            <v>3304</v>
          </cell>
        </row>
        <row r="4728">
          <cell r="D4728">
            <v>3378353</v>
          </cell>
          <cell r="E4728">
            <v>1000103060</v>
          </cell>
          <cell r="F4728">
            <v>1000103060</v>
          </cell>
          <cell r="G4728"/>
          <cell r="H4728" t="str">
            <v>SECONDARY AIR FILTER AF1604</v>
          </cell>
          <cell r="I4728">
            <v>2</v>
          </cell>
          <cell r="J4728" t="str">
            <v>EA</v>
          </cell>
          <cell r="K4728">
            <v>4176</v>
          </cell>
          <cell r="L4728">
            <v>2088</v>
          </cell>
        </row>
        <row r="4729">
          <cell r="D4729">
            <v>3378353</v>
          </cell>
          <cell r="E4729">
            <v>1000103038</v>
          </cell>
          <cell r="F4729">
            <v>1000103038</v>
          </cell>
          <cell r="G4729"/>
          <cell r="H4729" t="str">
            <v>TRANSMISSION FILTER P166136</v>
          </cell>
          <cell r="I4729">
            <v>1</v>
          </cell>
          <cell r="J4729" t="str">
            <v>EA</v>
          </cell>
          <cell r="K4729">
            <v>2535</v>
          </cell>
          <cell r="L4729">
            <v>2535</v>
          </cell>
        </row>
        <row r="4730">
          <cell r="D4730">
            <v>3378353</v>
          </cell>
          <cell r="E4730">
            <v>1000103036</v>
          </cell>
          <cell r="F4730">
            <v>1000103036</v>
          </cell>
          <cell r="G4730"/>
          <cell r="H4730" t="str">
            <v>WATER FILTER FLTGD P/N WF2075</v>
          </cell>
          <cell r="I4730">
            <v>2</v>
          </cell>
          <cell r="J4730" t="str">
            <v>EA</v>
          </cell>
          <cell r="K4730">
            <v>1120</v>
          </cell>
          <cell r="L4730">
            <v>560</v>
          </cell>
        </row>
        <row r="4731">
          <cell r="D4731">
            <v>3378359</v>
          </cell>
          <cell r="E4731">
            <v>1000103037</v>
          </cell>
          <cell r="F4731">
            <v>1000103037</v>
          </cell>
          <cell r="G4731"/>
          <cell r="H4731" t="str">
            <v>FUEL FILTER PRO FLTGD P/N FS19763</v>
          </cell>
          <cell r="I4731">
            <v>1</v>
          </cell>
          <cell r="J4731" t="str">
            <v>EA</v>
          </cell>
          <cell r="K4731">
            <v>654</v>
          </cell>
          <cell r="L4731">
            <v>654</v>
          </cell>
        </row>
        <row r="4732">
          <cell r="D4732">
            <v>3378359</v>
          </cell>
          <cell r="E4732">
            <v>1000103035</v>
          </cell>
          <cell r="F4732">
            <v>1000103035</v>
          </cell>
          <cell r="G4732"/>
          <cell r="H4732" t="str">
            <v>FUEL OIL FILTER FLTGD P/N FS1006</v>
          </cell>
          <cell r="I4732">
            <v>1</v>
          </cell>
          <cell r="J4732" t="str">
            <v>EA</v>
          </cell>
          <cell r="K4732">
            <v>1209</v>
          </cell>
          <cell r="L4732">
            <v>1209</v>
          </cell>
        </row>
        <row r="4733">
          <cell r="D4733">
            <v>3378359</v>
          </cell>
          <cell r="E4733">
            <v>1000103034</v>
          </cell>
          <cell r="F4733">
            <v>1000103034</v>
          </cell>
          <cell r="G4733"/>
          <cell r="H4733" t="str">
            <v>LUBRICATION ENGINE OIL FILTER FLTGD</v>
          </cell>
          <cell r="I4733">
            <v>4</v>
          </cell>
          <cell r="J4733" t="str">
            <v>EA</v>
          </cell>
          <cell r="K4733">
            <v>5812</v>
          </cell>
          <cell r="L4733">
            <v>1453</v>
          </cell>
        </row>
        <row r="4734">
          <cell r="D4734">
            <v>3378359</v>
          </cell>
          <cell r="E4734">
            <v>1000103039</v>
          </cell>
          <cell r="F4734">
            <v>1000103039</v>
          </cell>
          <cell r="G4734"/>
          <cell r="H4734" t="str">
            <v>PRIMARY AIR FILTER AF1605M</v>
          </cell>
          <cell r="I4734">
            <v>2</v>
          </cell>
          <cell r="J4734" t="str">
            <v>EA</v>
          </cell>
          <cell r="K4734">
            <v>6608</v>
          </cell>
          <cell r="L4734">
            <v>3304</v>
          </cell>
        </row>
        <row r="4735">
          <cell r="D4735">
            <v>3378359</v>
          </cell>
          <cell r="E4735">
            <v>1000103038</v>
          </cell>
          <cell r="F4735">
            <v>1000103038</v>
          </cell>
          <cell r="G4735"/>
          <cell r="H4735" t="str">
            <v>TRANSMISSION FILTER P166136</v>
          </cell>
          <cell r="I4735">
            <v>1</v>
          </cell>
          <cell r="J4735" t="str">
            <v>EA</v>
          </cell>
          <cell r="K4735">
            <v>2535</v>
          </cell>
          <cell r="L4735">
            <v>2535</v>
          </cell>
        </row>
        <row r="4736">
          <cell r="D4736">
            <v>3378359</v>
          </cell>
          <cell r="E4736">
            <v>1000103036</v>
          </cell>
          <cell r="F4736">
            <v>1000103036</v>
          </cell>
          <cell r="G4736"/>
          <cell r="H4736" t="str">
            <v>WATER FILTER FLTGD P/N WF2075</v>
          </cell>
          <cell r="I4736">
            <v>2</v>
          </cell>
          <cell r="J4736" t="str">
            <v>EA</v>
          </cell>
          <cell r="K4736">
            <v>1120</v>
          </cell>
          <cell r="L4736">
            <v>560</v>
          </cell>
        </row>
        <row r="4737">
          <cell r="D4737">
            <v>3378361</v>
          </cell>
          <cell r="E4737">
            <v>1000103037</v>
          </cell>
          <cell r="F4737">
            <v>1000103037</v>
          </cell>
          <cell r="G4737"/>
          <cell r="H4737" t="str">
            <v>FUEL FILTER PRO FLTGD P/N FS19763</v>
          </cell>
          <cell r="I4737">
            <v>1</v>
          </cell>
          <cell r="J4737" t="str">
            <v>EA</v>
          </cell>
          <cell r="K4737">
            <v>671.77</v>
          </cell>
          <cell r="L4737">
            <v>671.77</v>
          </cell>
        </row>
        <row r="4738">
          <cell r="D4738">
            <v>3378361</v>
          </cell>
          <cell r="E4738">
            <v>1000103035</v>
          </cell>
          <cell r="F4738">
            <v>1000103035</v>
          </cell>
          <cell r="G4738"/>
          <cell r="H4738" t="str">
            <v>FUEL OIL FILTER FLTGD P/N FS1006</v>
          </cell>
          <cell r="I4738">
            <v>1</v>
          </cell>
          <cell r="J4738" t="str">
            <v>EA</v>
          </cell>
          <cell r="K4738">
            <v>1247.18</v>
          </cell>
          <cell r="L4738">
            <v>1247.18</v>
          </cell>
        </row>
        <row r="4739">
          <cell r="D4739">
            <v>3378361</v>
          </cell>
          <cell r="E4739">
            <v>1000103034</v>
          </cell>
          <cell r="F4739">
            <v>1000103034</v>
          </cell>
          <cell r="G4739"/>
          <cell r="H4739" t="str">
            <v>LUBRICATION ENGINE OIL FILTER FLTGD</v>
          </cell>
          <cell r="I4739">
            <v>4</v>
          </cell>
          <cell r="J4739" t="str">
            <v>EA</v>
          </cell>
          <cell r="K4739">
            <v>6024.37</v>
          </cell>
          <cell r="L4739">
            <v>1506.0925</v>
          </cell>
        </row>
        <row r="4740">
          <cell r="D4740">
            <v>3378361</v>
          </cell>
          <cell r="E4740">
            <v>1000103038</v>
          </cell>
          <cell r="F4740">
            <v>1000103038</v>
          </cell>
          <cell r="G4740"/>
          <cell r="H4740" t="str">
            <v>TRANSMISSION FILTER P166136</v>
          </cell>
          <cell r="I4740">
            <v>1</v>
          </cell>
          <cell r="J4740" t="str">
            <v>EA</v>
          </cell>
          <cell r="K4740">
            <v>2535</v>
          </cell>
          <cell r="L4740">
            <v>2535</v>
          </cell>
        </row>
        <row r="4741">
          <cell r="D4741">
            <v>3378361</v>
          </cell>
          <cell r="E4741">
            <v>1000103036</v>
          </cell>
          <cell r="F4741">
            <v>1000103036</v>
          </cell>
          <cell r="G4741"/>
          <cell r="H4741" t="str">
            <v>WATER FILTER FLTGD P/N WF2075</v>
          </cell>
          <cell r="I4741">
            <v>2</v>
          </cell>
          <cell r="J4741" t="str">
            <v>EA</v>
          </cell>
          <cell r="K4741">
            <v>1155.6300000000001</v>
          </cell>
          <cell r="L4741">
            <v>577.81500000000005</v>
          </cell>
        </row>
        <row r="4742">
          <cell r="D4742">
            <v>3378363</v>
          </cell>
          <cell r="E4742">
            <v>1000103037</v>
          </cell>
          <cell r="F4742">
            <v>1000103037</v>
          </cell>
          <cell r="G4742"/>
          <cell r="H4742" t="str">
            <v>FUEL FILTER PRO FLTGD P/N FS19763</v>
          </cell>
          <cell r="I4742">
            <v>1</v>
          </cell>
          <cell r="J4742" t="str">
            <v>EA</v>
          </cell>
          <cell r="K4742">
            <v>654</v>
          </cell>
          <cell r="L4742">
            <v>654</v>
          </cell>
        </row>
        <row r="4743">
          <cell r="D4743">
            <v>3378363</v>
          </cell>
          <cell r="E4743">
            <v>1000103035</v>
          </cell>
          <cell r="F4743">
            <v>1000103035</v>
          </cell>
          <cell r="G4743"/>
          <cell r="H4743" t="str">
            <v>FUEL OIL FILTER FLTGD P/N FS1006</v>
          </cell>
          <cell r="I4743">
            <v>1</v>
          </cell>
          <cell r="J4743" t="str">
            <v>EA</v>
          </cell>
          <cell r="K4743">
            <v>1209</v>
          </cell>
          <cell r="L4743">
            <v>1209</v>
          </cell>
        </row>
        <row r="4744">
          <cell r="D4744">
            <v>3378363</v>
          </cell>
          <cell r="E4744">
            <v>1000103034</v>
          </cell>
          <cell r="F4744">
            <v>1000103034</v>
          </cell>
          <cell r="G4744"/>
          <cell r="H4744" t="str">
            <v>LUBRICATION ENGINE OIL FILTER FLTGD</v>
          </cell>
          <cell r="I4744">
            <v>4</v>
          </cell>
          <cell r="J4744" t="str">
            <v>EA</v>
          </cell>
          <cell r="K4744">
            <v>5812</v>
          </cell>
          <cell r="L4744">
            <v>1453</v>
          </cell>
        </row>
        <row r="4745">
          <cell r="D4745">
            <v>3378363</v>
          </cell>
          <cell r="E4745">
            <v>1000103039</v>
          </cell>
          <cell r="F4745">
            <v>1000103039</v>
          </cell>
          <cell r="G4745"/>
          <cell r="H4745" t="str">
            <v>PRIMARY AIR FILTER AF1605M</v>
          </cell>
          <cell r="I4745">
            <v>2</v>
          </cell>
          <cell r="J4745" t="str">
            <v>EA</v>
          </cell>
          <cell r="K4745">
            <v>6608</v>
          </cell>
          <cell r="L4745">
            <v>3304</v>
          </cell>
        </row>
        <row r="4746">
          <cell r="D4746">
            <v>3378363</v>
          </cell>
          <cell r="E4746">
            <v>1000103038</v>
          </cell>
          <cell r="F4746">
            <v>1000103038</v>
          </cell>
          <cell r="G4746"/>
          <cell r="H4746" t="str">
            <v>TRANSMISSION FILTER P166136</v>
          </cell>
          <cell r="I4746">
            <v>1</v>
          </cell>
          <cell r="J4746" t="str">
            <v>EA</v>
          </cell>
          <cell r="K4746">
            <v>2535</v>
          </cell>
          <cell r="L4746">
            <v>2535</v>
          </cell>
        </row>
        <row r="4747">
          <cell r="D4747">
            <v>3378363</v>
          </cell>
          <cell r="E4747">
            <v>1000103036</v>
          </cell>
          <cell r="F4747">
            <v>1000103036</v>
          </cell>
          <cell r="G4747"/>
          <cell r="H4747" t="str">
            <v>WATER FILTER FLTGD P/N WF2075</v>
          </cell>
          <cell r="I4747">
            <v>2</v>
          </cell>
          <cell r="J4747" t="str">
            <v>EA</v>
          </cell>
          <cell r="K4747">
            <v>1120</v>
          </cell>
          <cell r="L4747">
            <v>560</v>
          </cell>
        </row>
        <row r="4748">
          <cell r="D4748">
            <v>3378366</v>
          </cell>
          <cell r="E4748">
            <v>1000103037</v>
          </cell>
          <cell r="F4748">
            <v>1000103037</v>
          </cell>
          <cell r="G4748"/>
          <cell r="H4748" t="str">
            <v>FUEL FILTER PRO FLTGD P/N FS19763</v>
          </cell>
          <cell r="I4748">
            <v>1</v>
          </cell>
          <cell r="J4748" t="str">
            <v>EA</v>
          </cell>
          <cell r="K4748">
            <v>654</v>
          </cell>
          <cell r="L4748">
            <v>654</v>
          </cell>
        </row>
        <row r="4749">
          <cell r="D4749">
            <v>3378366</v>
          </cell>
          <cell r="E4749">
            <v>1000103035</v>
          </cell>
          <cell r="F4749">
            <v>1000103035</v>
          </cell>
          <cell r="G4749"/>
          <cell r="H4749" t="str">
            <v>FUEL OIL FILTER FLTGD P/N FS1006</v>
          </cell>
          <cell r="I4749">
            <v>1</v>
          </cell>
          <cell r="J4749" t="str">
            <v>EA</v>
          </cell>
          <cell r="K4749">
            <v>1209</v>
          </cell>
          <cell r="L4749">
            <v>1209</v>
          </cell>
        </row>
        <row r="4750">
          <cell r="D4750">
            <v>3378366</v>
          </cell>
          <cell r="E4750">
            <v>1000103034</v>
          </cell>
          <cell r="F4750">
            <v>1000103034</v>
          </cell>
          <cell r="G4750"/>
          <cell r="H4750" t="str">
            <v>LUBRICATION ENGINE OIL FILTER FLTGD</v>
          </cell>
          <cell r="I4750">
            <v>4</v>
          </cell>
          <cell r="J4750" t="str">
            <v>EA</v>
          </cell>
          <cell r="K4750">
            <v>5812</v>
          </cell>
          <cell r="L4750">
            <v>1453</v>
          </cell>
        </row>
        <row r="4751">
          <cell r="D4751">
            <v>3378366</v>
          </cell>
          <cell r="E4751">
            <v>1000103038</v>
          </cell>
          <cell r="F4751">
            <v>1000103038</v>
          </cell>
          <cell r="G4751"/>
          <cell r="H4751" t="str">
            <v>TRANSMISSION FILTER P166136</v>
          </cell>
          <cell r="I4751">
            <v>1</v>
          </cell>
          <cell r="J4751" t="str">
            <v>EA</v>
          </cell>
          <cell r="K4751">
            <v>2535</v>
          </cell>
          <cell r="L4751">
            <v>2535</v>
          </cell>
        </row>
        <row r="4752">
          <cell r="D4752">
            <v>3378366</v>
          </cell>
          <cell r="E4752">
            <v>1000103036</v>
          </cell>
          <cell r="F4752">
            <v>1000103036</v>
          </cell>
          <cell r="G4752"/>
          <cell r="H4752" t="str">
            <v>WATER FILTER FLTGD P/N WF2075</v>
          </cell>
          <cell r="I4752">
            <v>2</v>
          </cell>
          <cell r="J4752" t="str">
            <v>EA</v>
          </cell>
          <cell r="K4752">
            <v>1120</v>
          </cell>
          <cell r="L4752">
            <v>560</v>
          </cell>
        </row>
        <row r="4753">
          <cell r="D4753">
            <v>3381882</v>
          </cell>
          <cell r="E4753" t="str">
            <v>AA0203</v>
          </cell>
          <cell r="F4753"/>
          <cell r="G4753">
            <v>4150346876</v>
          </cell>
          <cell r="H4753" t="str">
            <v>CUSHION RUBBER</v>
          </cell>
          <cell r="I4753">
            <v>8</v>
          </cell>
          <cell r="J4753" t="str">
            <v>EA</v>
          </cell>
          <cell r="K4753">
            <v>20560</v>
          </cell>
          <cell r="L4753">
            <v>2570</v>
          </cell>
        </row>
        <row r="4754">
          <cell r="D4754">
            <v>3381885</v>
          </cell>
          <cell r="E4754" t="str">
            <v>AA0203</v>
          </cell>
          <cell r="F4754"/>
          <cell r="G4754">
            <v>4150346876</v>
          </cell>
          <cell r="H4754" t="str">
            <v>CUSHION RUBBER</v>
          </cell>
          <cell r="I4754">
            <v>8</v>
          </cell>
          <cell r="J4754" t="str">
            <v>EA</v>
          </cell>
          <cell r="K4754">
            <v>20560</v>
          </cell>
          <cell r="L4754">
            <v>2570</v>
          </cell>
        </row>
        <row r="4755">
          <cell r="D4755">
            <v>3381887</v>
          </cell>
          <cell r="E4755" t="str">
            <v>AA0203</v>
          </cell>
          <cell r="F4755"/>
          <cell r="G4755">
            <v>4150346876</v>
          </cell>
          <cell r="H4755" t="str">
            <v>CUSHION RUBBER</v>
          </cell>
          <cell r="I4755">
            <v>8</v>
          </cell>
          <cell r="J4755" t="str">
            <v>EA</v>
          </cell>
          <cell r="K4755">
            <v>20560</v>
          </cell>
          <cell r="L4755">
            <v>2570</v>
          </cell>
        </row>
        <row r="4756">
          <cell r="D4756">
            <v>3381891</v>
          </cell>
          <cell r="E4756" t="str">
            <v>AA0203</v>
          </cell>
          <cell r="F4756"/>
          <cell r="G4756">
            <v>4150346876</v>
          </cell>
          <cell r="H4756" t="str">
            <v>CUSHION RUBBER</v>
          </cell>
          <cell r="I4756">
            <v>8</v>
          </cell>
          <cell r="J4756" t="str">
            <v>EA</v>
          </cell>
          <cell r="K4756">
            <v>20560</v>
          </cell>
          <cell r="L4756">
            <v>2570</v>
          </cell>
        </row>
        <row r="4757">
          <cell r="D4757">
            <v>3381912</v>
          </cell>
          <cell r="E4757" t="str">
            <v>AA0082</v>
          </cell>
          <cell r="F4757"/>
          <cell r="G4757">
            <v>4110193762</v>
          </cell>
          <cell r="H4757" t="str">
            <v>BEARING P/N NJ1834C4</v>
          </cell>
          <cell r="I4757">
            <v>2</v>
          </cell>
          <cell r="J4757" t="str">
            <v>EA</v>
          </cell>
          <cell r="K4757">
            <v>39000</v>
          </cell>
          <cell r="L4757">
            <v>19500</v>
          </cell>
        </row>
        <row r="4758">
          <cell r="D4758">
            <v>3381912</v>
          </cell>
          <cell r="E4758" t="str">
            <v>AA0084</v>
          </cell>
          <cell r="F4758"/>
          <cell r="G4758">
            <v>4110193762</v>
          </cell>
          <cell r="H4758" t="str">
            <v>BEARING P/N NJ1920U32C4</v>
          </cell>
          <cell r="I4758">
            <v>8</v>
          </cell>
          <cell r="J4758" t="str">
            <v>EA</v>
          </cell>
          <cell r="K4758">
            <v>32800</v>
          </cell>
          <cell r="L4758">
            <v>4100</v>
          </cell>
        </row>
        <row r="4759">
          <cell r="D4759">
            <v>3381912</v>
          </cell>
          <cell r="E4759" t="str">
            <v>AA0093</v>
          </cell>
          <cell r="F4759"/>
          <cell r="G4759">
            <v>4110193762</v>
          </cell>
          <cell r="H4759" t="str">
            <v>BEARING P/N X-135708 MGC</v>
          </cell>
          <cell r="I4759">
            <v>2</v>
          </cell>
          <cell r="J4759" t="str">
            <v>EA</v>
          </cell>
          <cell r="K4759">
            <v>137000</v>
          </cell>
          <cell r="L4759">
            <v>68500</v>
          </cell>
        </row>
        <row r="4760">
          <cell r="D4760">
            <v>3381912</v>
          </cell>
          <cell r="E4760" t="str">
            <v>AA0396</v>
          </cell>
          <cell r="F4760"/>
          <cell r="G4760">
            <v>4110193762</v>
          </cell>
          <cell r="H4760" t="str">
            <v>GEAR P/N 985-TM-52036</v>
          </cell>
          <cell r="I4760">
            <v>4</v>
          </cell>
          <cell r="J4760" t="str">
            <v>EA</v>
          </cell>
          <cell r="K4760">
            <v>92000</v>
          </cell>
          <cell r="L4760">
            <v>23000</v>
          </cell>
        </row>
        <row r="4761">
          <cell r="D4761">
            <v>3381912</v>
          </cell>
          <cell r="E4761" t="str">
            <v>AA0898</v>
          </cell>
          <cell r="F4761"/>
          <cell r="G4761">
            <v>4110193762</v>
          </cell>
          <cell r="H4761" t="str">
            <v>SHAFT P/N 985-TC-02099</v>
          </cell>
          <cell r="I4761">
            <v>1</v>
          </cell>
          <cell r="J4761" t="str">
            <v>EA</v>
          </cell>
          <cell r="K4761">
            <v>70000</v>
          </cell>
          <cell r="L4761">
            <v>70000</v>
          </cell>
        </row>
        <row r="4762">
          <cell r="D4762">
            <v>3384653</v>
          </cell>
          <cell r="E4762" t="str">
            <v>AA0103</v>
          </cell>
          <cell r="F4762"/>
          <cell r="G4762">
            <v>4110192993</v>
          </cell>
          <cell r="H4762" t="str">
            <v>BODY INNER P/N 728C2007</v>
          </cell>
          <cell r="I4762">
            <v>1</v>
          </cell>
          <cell r="J4762" t="str">
            <v>EA</v>
          </cell>
          <cell r="K4762">
            <v>82000</v>
          </cell>
          <cell r="L4762">
            <v>82000</v>
          </cell>
        </row>
        <row r="4763">
          <cell r="D4763">
            <v>3384653</v>
          </cell>
          <cell r="E4763" t="str">
            <v>AA0193</v>
          </cell>
          <cell r="F4763"/>
          <cell r="G4763">
            <v>4110192993</v>
          </cell>
          <cell r="H4763" t="str">
            <v>COUPLING ASSY P/N C-2014-5003</v>
          </cell>
          <cell r="I4763">
            <v>1</v>
          </cell>
          <cell r="J4763" t="str">
            <v>EA</v>
          </cell>
          <cell r="K4763">
            <v>28900</v>
          </cell>
          <cell r="L4763">
            <v>28900</v>
          </cell>
        </row>
        <row r="4764">
          <cell r="D4764">
            <v>3384653</v>
          </cell>
          <cell r="E4764" t="str">
            <v>AA0896</v>
          </cell>
          <cell r="F4764"/>
          <cell r="G4764">
            <v>4110192993</v>
          </cell>
          <cell r="H4764" t="str">
            <v>SHAFT OUTPUT P/N S-2011-5008</v>
          </cell>
          <cell r="I4764">
            <v>1</v>
          </cell>
          <cell r="J4764" t="str">
            <v>EA</v>
          </cell>
          <cell r="K4764">
            <v>30700</v>
          </cell>
          <cell r="L4764">
            <v>30700</v>
          </cell>
        </row>
        <row r="4765">
          <cell r="D4765">
            <v>3384654</v>
          </cell>
          <cell r="E4765" t="str">
            <v>AA0193</v>
          </cell>
          <cell r="F4765"/>
          <cell r="G4765">
            <v>4110192993</v>
          </cell>
          <cell r="H4765" t="str">
            <v>COUPLING ASSY P/N C-2014-5003</v>
          </cell>
          <cell r="I4765">
            <v>1</v>
          </cell>
          <cell r="J4765" t="str">
            <v>EA</v>
          </cell>
          <cell r="K4765">
            <v>28900</v>
          </cell>
          <cell r="L4765">
            <v>28900</v>
          </cell>
        </row>
        <row r="4766">
          <cell r="D4766">
            <v>3384654</v>
          </cell>
          <cell r="E4766" t="str">
            <v>AA0896</v>
          </cell>
          <cell r="F4766"/>
          <cell r="G4766">
            <v>4110192993</v>
          </cell>
          <cell r="H4766" t="str">
            <v>SHAFT OUTPUT P/N S-2011-5008</v>
          </cell>
          <cell r="I4766">
            <v>1</v>
          </cell>
          <cell r="J4766" t="str">
            <v>EA</v>
          </cell>
          <cell r="K4766">
            <v>30700</v>
          </cell>
          <cell r="L4766">
            <v>30700</v>
          </cell>
        </row>
        <row r="4767">
          <cell r="D4767">
            <v>3385416</v>
          </cell>
          <cell r="E4767" t="str">
            <v>AA0039</v>
          </cell>
          <cell r="F4767"/>
          <cell r="G4767" t="str">
            <v>4150347559</v>
          </cell>
          <cell r="H4767" t="str">
            <v>BEARING 6211.2ZR.C3</v>
          </cell>
          <cell r="I4767">
            <v>10</v>
          </cell>
          <cell r="J4767" t="str">
            <v>EA</v>
          </cell>
          <cell r="K4767">
            <v>3700</v>
          </cell>
          <cell r="L4767">
            <v>370</v>
          </cell>
        </row>
        <row r="4768">
          <cell r="D4768">
            <v>3385416</v>
          </cell>
          <cell r="E4768" t="str">
            <v>AA0040</v>
          </cell>
          <cell r="F4768"/>
          <cell r="G4768" t="str">
            <v>4150347559</v>
          </cell>
          <cell r="H4768" t="str">
            <v>BEARING 6219.C3</v>
          </cell>
          <cell r="I4768">
            <v>10</v>
          </cell>
          <cell r="J4768" t="str">
            <v>EA</v>
          </cell>
          <cell r="K4768">
            <v>15900</v>
          </cell>
          <cell r="L4768">
            <v>1590</v>
          </cell>
        </row>
        <row r="4769">
          <cell r="D4769">
            <v>3385423</v>
          </cell>
          <cell r="E4769" t="str">
            <v>AA0152</v>
          </cell>
          <cell r="F4769"/>
          <cell r="G4769">
            <v>4110192758</v>
          </cell>
          <cell r="H4769" t="str">
            <v>CALIPER SEAL KIT</v>
          </cell>
          <cell r="I4769">
            <v>4</v>
          </cell>
          <cell r="J4769" t="str">
            <v>EA </v>
          </cell>
          <cell r="K4769">
            <v>29600</v>
          </cell>
          <cell r="L4769">
            <v>7400</v>
          </cell>
        </row>
        <row r="4770">
          <cell r="D4770">
            <v>3385424</v>
          </cell>
          <cell r="E4770" t="str">
            <v>AA0152</v>
          </cell>
          <cell r="F4770"/>
          <cell r="G4770">
            <v>4110192758</v>
          </cell>
          <cell r="H4770" t="str">
            <v>CALIPER SEAL KIT</v>
          </cell>
          <cell r="I4770">
            <v>4</v>
          </cell>
          <cell r="J4770" t="str">
            <v>EA</v>
          </cell>
          <cell r="K4770">
            <v>29600</v>
          </cell>
          <cell r="L4770">
            <v>7400</v>
          </cell>
        </row>
        <row r="4771">
          <cell r="D4771">
            <v>3385426</v>
          </cell>
          <cell r="E4771" t="str">
            <v>AA0152</v>
          </cell>
          <cell r="F4771"/>
          <cell r="G4771">
            <v>4110192758</v>
          </cell>
          <cell r="H4771" t="str">
            <v>CALIPER SEAL KIT</v>
          </cell>
          <cell r="I4771">
            <v>4</v>
          </cell>
          <cell r="J4771" t="str">
            <v>EA</v>
          </cell>
          <cell r="K4771">
            <v>29600</v>
          </cell>
          <cell r="L4771">
            <v>7400</v>
          </cell>
        </row>
        <row r="4772">
          <cell r="D4772">
            <v>3385428</v>
          </cell>
          <cell r="E4772" t="str">
            <v>AA0152</v>
          </cell>
          <cell r="F4772"/>
          <cell r="G4772">
            <v>4110192758</v>
          </cell>
          <cell r="H4772" t="str">
            <v>CALIPER SEAL KIT</v>
          </cell>
          <cell r="I4772">
            <v>4</v>
          </cell>
          <cell r="J4772" t="str">
            <v>EA</v>
          </cell>
          <cell r="K4772">
            <v>29600</v>
          </cell>
          <cell r="L4772">
            <v>7400</v>
          </cell>
        </row>
        <row r="4773">
          <cell r="D4773">
            <v>3385541</v>
          </cell>
          <cell r="E4773">
            <v>3000017020</v>
          </cell>
          <cell r="F4773">
            <v>3000017020</v>
          </cell>
          <cell r="G4773"/>
          <cell r="H4773" t="str">
            <v>FILTER HYD HYDAC 0160MA010BN</v>
          </cell>
          <cell r="I4773">
            <v>2</v>
          </cell>
          <cell r="J4773" t="str">
            <v>EA</v>
          </cell>
          <cell r="K4773">
            <v>3892</v>
          </cell>
          <cell r="L4773">
            <v>1946</v>
          </cell>
        </row>
        <row r="4774">
          <cell r="D4774">
            <v>3387595</v>
          </cell>
          <cell r="E4774" t="str">
            <v>AA0250</v>
          </cell>
          <cell r="F4774"/>
          <cell r="G4774">
            <v>4110193222</v>
          </cell>
          <cell r="H4774" t="str">
            <v>ELEMENT FILTER P/N 985-TM-91346</v>
          </cell>
          <cell r="I4774">
            <v>4</v>
          </cell>
          <cell r="J4774" t="str">
            <v>EA</v>
          </cell>
          <cell r="K4774">
            <v>7600</v>
          </cell>
          <cell r="L4774">
            <v>1900</v>
          </cell>
        </row>
        <row r="4775">
          <cell r="D4775">
            <v>3387595</v>
          </cell>
          <cell r="E4775" t="str">
            <v>AA0261</v>
          </cell>
          <cell r="F4775"/>
          <cell r="G4775">
            <v>4110193222</v>
          </cell>
          <cell r="H4775" t="str">
            <v>FILTER ASSY P/N 985-TM-02018</v>
          </cell>
          <cell r="I4775">
            <v>4</v>
          </cell>
          <cell r="J4775" t="str">
            <v>EA</v>
          </cell>
          <cell r="K4775">
            <v>36800</v>
          </cell>
          <cell r="L4775">
            <v>9200</v>
          </cell>
        </row>
        <row r="4776">
          <cell r="D4776">
            <v>3387595</v>
          </cell>
          <cell r="E4776" t="str">
            <v>AA0802</v>
          </cell>
          <cell r="F4776"/>
          <cell r="G4776">
            <v>4110193222</v>
          </cell>
          <cell r="H4776" t="str">
            <v>REGULATOR VALVE ASSY P/N 985-CV-01007</v>
          </cell>
          <cell r="I4776">
            <v>2</v>
          </cell>
          <cell r="J4776" t="str">
            <v>EA</v>
          </cell>
          <cell r="K4776">
            <v>64000</v>
          </cell>
          <cell r="L4776">
            <v>32000</v>
          </cell>
        </row>
        <row r="4777">
          <cell r="D4777">
            <v>3387595</v>
          </cell>
          <cell r="E4777" t="str">
            <v>AA0824</v>
          </cell>
          <cell r="F4777"/>
          <cell r="G4777">
            <v>4110193222</v>
          </cell>
          <cell r="H4777" t="str">
            <v>RING GEAR REVERSE P/N 953-TM-54057</v>
          </cell>
          <cell r="I4777">
            <v>1</v>
          </cell>
          <cell r="J4777" t="str">
            <v>EA</v>
          </cell>
          <cell r="K4777">
            <v>178000</v>
          </cell>
          <cell r="L4777">
            <v>178000</v>
          </cell>
        </row>
        <row r="4778">
          <cell r="D4778">
            <v>3387595</v>
          </cell>
          <cell r="E4778" t="str">
            <v>AA0900</v>
          </cell>
          <cell r="F4778"/>
          <cell r="G4778">
            <v>4110193222</v>
          </cell>
          <cell r="H4778" t="str">
            <v>SHAFT P/N 985-TM-52069</v>
          </cell>
          <cell r="I4778">
            <v>4</v>
          </cell>
          <cell r="J4778" t="str">
            <v>EA</v>
          </cell>
          <cell r="K4778">
            <v>39600</v>
          </cell>
          <cell r="L4778">
            <v>9900</v>
          </cell>
        </row>
        <row r="4779">
          <cell r="D4779">
            <v>3387595</v>
          </cell>
          <cell r="E4779" t="str">
            <v>AA0901</v>
          </cell>
          <cell r="F4779"/>
          <cell r="G4779">
            <v>4110193222</v>
          </cell>
          <cell r="H4779" t="str">
            <v>SHAFT P/N 985-TM-52077</v>
          </cell>
          <cell r="I4779">
            <v>4</v>
          </cell>
          <cell r="J4779" t="str">
            <v>EA</v>
          </cell>
          <cell r="K4779">
            <v>35200</v>
          </cell>
          <cell r="L4779">
            <v>8800</v>
          </cell>
        </row>
        <row r="4780">
          <cell r="D4780">
            <v>3388045</v>
          </cell>
          <cell r="E4780">
            <v>1000103034</v>
          </cell>
          <cell r="F4780">
            <v>1000103034</v>
          </cell>
          <cell r="G4780"/>
          <cell r="H4780" t="str">
            <v>LUBRICATION ENGINE OIL FILTER FLTGD</v>
          </cell>
          <cell r="I4780">
            <v>4</v>
          </cell>
          <cell r="J4780" t="str">
            <v>EA</v>
          </cell>
          <cell r="K4780">
            <v>5812</v>
          </cell>
          <cell r="L4780">
            <v>1453</v>
          </cell>
        </row>
        <row r="4781">
          <cell r="D4781">
            <v>3388171</v>
          </cell>
          <cell r="E4781" t="str">
            <v>AA0563</v>
          </cell>
          <cell r="F4781"/>
          <cell r="G4781">
            <v>4110193529</v>
          </cell>
          <cell r="H4781" t="str">
            <v>OIL SEAL BLUMAQ P/N 704-17-05811</v>
          </cell>
          <cell r="I4781">
            <v>6</v>
          </cell>
          <cell r="J4781" t="str">
            <v>EA</v>
          </cell>
          <cell r="K4781">
            <v>1560</v>
          </cell>
          <cell r="L4781">
            <v>260</v>
          </cell>
        </row>
        <row r="4782">
          <cell r="D4782">
            <v>3388171</v>
          </cell>
          <cell r="E4782" t="str">
            <v>AA0667</v>
          </cell>
          <cell r="F4782"/>
          <cell r="G4782">
            <v>4110193529</v>
          </cell>
          <cell r="H4782" t="str">
            <v>O-RING P/N 705-17-04382</v>
          </cell>
          <cell r="I4782">
            <v>24</v>
          </cell>
          <cell r="J4782" t="str">
            <v>EA</v>
          </cell>
          <cell r="K4782">
            <v>7560</v>
          </cell>
          <cell r="L4782">
            <v>315</v>
          </cell>
        </row>
        <row r="4783">
          <cell r="D4783">
            <v>3388171</v>
          </cell>
          <cell r="E4783" t="str">
            <v>AA0668</v>
          </cell>
          <cell r="F4783"/>
          <cell r="G4783">
            <v>4110193529</v>
          </cell>
          <cell r="H4783" t="str">
            <v>O-RING P/N 705-17-04481</v>
          </cell>
          <cell r="I4783">
            <v>10</v>
          </cell>
          <cell r="J4783" t="str">
            <v>EA</v>
          </cell>
          <cell r="K4783">
            <v>6200</v>
          </cell>
          <cell r="L4783">
            <v>620</v>
          </cell>
        </row>
        <row r="4784">
          <cell r="D4784">
            <v>3388171</v>
          </cell>
          <cell r="E4784" t="str">
            <v>AA0766</v>
          </cell>
          <cell r="F4784"/>
          <cell r="G4784">
            <v>4110193529</v>
          </cell>
          <cell r="H4784" t="str">
            <v>PLATE P/N 705-17-04611</v>
          </cell>
          <cell r="I4784">
            <v>24</v>
          </cell>
          <cell r="J4784" t="str">
            <v>EA</v>
          </cell>
          <cell r="K4784">
            <v>76800</v>
          </cell>
          <cell r="L4784">
            <v>3200</v>
          </cell>
        </row>
        <row r="4785">
          <cell r="D4785">
            <v>3388171</v>
          </cell>
          <cell r="E4785" t="str">
            <v>AA0820</v>
          </cell>
          <cell r="F4785"/>
          <cell r="G4785">
            <v>4110193529</v>
          </cell>
          <cell r="H4785" t="str">
            <v>RING BACKUP P/N 705-17-04441</v>
          </cell>
          <cell r="I4785">
            <v>24</v>
          </cell>
          <cell r="J4785" t="str">
            <v>EA</v>
          </cell>
          <cell r="K4785">
            <v>7680</v>
          </cell>
          <cell r="L4785">
            <v>320</v>
          </cell>
        </row>
        <row r="4786">
          <cell r="D4786">
            <v>3388171</v>
          </cell>
          <cell r="E4786" t="str">
            <v>AA0825</v>
          </cell>
          <cell r="F4786"/>
          <cell r="G4786">
            <v>4110193529</v>
          </cell>
          <cell r="H4786" t="str">
            <v>RING P/N 705-17-04471</v>
          </cell>
          <cell r="I4786">
            <v>24</v>
          </cell>
          <cell r="J4786" t="str">
            <v>EA</v>
          </cell>
          <cell r="K4786">
            <v>3120</v>
          </cell>
          <cell r="L4786">
            <v>130</v>
          </cell>
        </row>
        <row r="4787">
          <cell r="D4787">
            <v>3388251</v>
          </cell>
          <cell r="E4787">
            <v>3000000719</v>
          </cell>
          <cell r="F4787">
            <v>3000000719</v>
          </cell>
          <cell r="G4787"/>
          <cell r="H4787" t="str">
            <v>BATTERY STORAGE 200A.</v>
          </cell>
          <cell r="I4787">
            <v>2</v>
          </cell>
          <cell r="J4787" t="str">
            <v>EA</v>
          </cell>
          <cell r="K4787">
            <v>12400</v>
          </cell>
          <cell r="L4787">
            <v>6200</v>
          </cell>
        </row>
        <row r="4788">
          <cell r="D4788">
            <v>3388577</v>
          </cell>
          <cell r="E4788" t="str">
            <v>AA0198</v>
          </cell>
          <cell r="F4788"/>
          <cell r="G4788" t="str">
            <v>4150347515</v>
          </cell>
          <cell r="H4788" t="str">
            <v>COVER P/N 985-DA-31044</v>
          </cell>
          <cell r="I4788">
            <v>1</v>
          </cell>
          <cell r="J4788" t="str">
            <v>EA</v>
          </cell>
          <cell r="K4788">
            <v>8000</v>
          </cell>
          <cell r="L4788">
            <v>8000</v>
          </cell>
        </row>
        <row r="4789">
          <cell r="D4789">
            <v>3388577</v>
          </cell>
          <cell r="E4789" t="str">
            <v>AA0199</v>
          </cell>
          <cell r="F4789"/>
          <cell r="G4789" t="str">
            <v>4150347515</v>
          </cell>
          <cell r="H4789" t="str">
            <v>COVER P/N 985-DA-41031</v>
          </cell>
          <cell r="I4789">
            <v>1</v>
          </cell>
          <cell r="J4789" t="str">
            <v>EA</v>
          </cell>
          <cell r="K4789">
            <v>67000</v>
          </cell>
          <cell r="L4789">
            <v>67000</v>
          </cell>
        </row>
        <row r="4790">
          <cell r="D4790">
            <v>3388767</v>
          </cell>
          <cell r="E4790" t="str">
            <v>AA0309</v>
          </cell>
          <cell r="F4790"/>
          <cell r="G4790">
            <v>4150348705</v>
          </cell>
          <cell r="H4790" t="str">
            <v>FITTING P/N GSC-1024P16</v>
          </cell>
          <cell r="I4790">
            <v>10</v>
          </cell>
          <cell r="J4790" t="str">
            <v>EA</v>
          </cell>
          <cell r="K4790">
            <v>900</v>
          </cell>
          <cell r="L4790">
            <v>90</v>
          </cell>
        </row>
        <row r="4791">
          <cell r="D4791">
            <v>3388767</v>
          </cell>
          <cell r="E4791" t="str">
            <v>AA0310</v>
          </cell>
          <cell r="F4791"/>
          <cell r="G4791">
            <v>4150348705</v>
          </cell>
          <cell r="H4791" t="str">
            <v>FITTING P/N GSC-1026P18</v>
          </cell>
          <cell r="I4791">
            <v>10</v>
          </cell>
          <cell r="J4791" t="str">
            <v>EA</v>
          </cell>
          <cell r="K4791">
            <v>900</v>
          </cell>
          <cell r="L4791">
            <v>90</v>
          </cell>
        </row>
        <row r="4792">
          <cell r="D4792">
            <v>3388767</v>
          </cell>
          <cell r="E4792" t="str">
            <v>AA0311</v>
          </cell>
          <cell r="F4792"/>
          <cell r="G4792">
            <v>4150348705</v>
          </cell>
          <cell r="H4792" t="str">
            <v>FITTING P/N GSC-1030P20</v>
          </cell>
          <cell r="I4792">
            <v>10</v>
          </cell>
          <cell r="J4792" t="str">
            <v>EA</v>
          </cell>
          <cell r="K4792">
            <v>900</v>
          </cell>
          <cell r="L4792">
            <v>90</v>
          </cell>
        </row>
        <row r="4793">
          <cell r="D4793">
            <v>3388767</v>
          </cell>
          <cell r="E4793" t="str">
            <v>AA0312</v>
          </cell>
          <cell r="F4793"/>
          <cell r="G4793">
            <v>4150348705</v>
          </cell>
          <cell r="H4793" t="str">
            <v>FITTING P/N GSC-1030P22</v>
          </cell>
          <cell r="I4793">
            <v>10</v>
          </cell>
          <cell r="J4793" t="str">
            <v>EA</v>
          </cell>
          <cell r="K4793">
            <v>900</v>
          </cell>
          <cell r="L4793">
            <v>90</v>
          </cell>
        </row>
        <row r="4794">
          <cell r="D4794">
            <v>3388767</v>
          </cell>
          <cell r="E4794" t="str">
            <v>AA0313</v>
          </cell>
          <cell r="F4794"/>
          <cell r="G4794">
            <v>4150348705</v>
          </cell>
          <cell r="H4794" t="str">
            <v>FITTING P/N GSC45°-1024P16</v>
          </cell>
          <cell r="I4794">
            <v>10</v>
          </cell>
          <cell r="J4794" t="str">
            <v>EA</v>
          </cell>
          <cell r="K4794">
            <v>1850</v>
          </cell>
          <cell r="L4794">
            <v>185</v>
          </cell>
        </row>
        <row r="4795">
          <cell r="D4795">
            <v>3388767</v>
          </cell>
          <cell r="E4795" t="str">
            <v>AA0314</v>
          </cell>
          <cell r="F4795"/>
          <cell r="G4795">
            <v>4150348705</v>
          </cell>
          <cell r="H4795" t="str">
            <v>FITTING P/N GSC45°-1026P18</v>
          </cell>
          <cell r="I4795">
            <v>10</v>
          </cell>
          <cell r="J4795" t="str">
            <v>EA</v>
          </cell>
          <cell r="K4795">
            <v>1850</v>
          </cell>
          <cell r="L4795">
            <v>185</v>
          </cell>
        </row>
        <row r="4796">
          <cell r="D4796">
            <v>3388767</v>
          </cell>
          <cell r="E4796" t="str">
            <v>AA0315</v>
          </cell>
          <cell r="F4796"/>
          <cell r="G4796">
            <v>4150348705</v>
          </cell>
          <cell r="H4796" t="str">
            <v>FITTING P/N GSC45°-1030P20</v>
          </cell>
          <cell r="I4796">
            <v>10</v>
          </cell>
          <cell r="J4796" t="str">
            <v>EA</v>
          </cell>
          <cell r="K4796">
            <v>1850</v>
          </cell>
          <cell r="L4796">
            <v>185</v>
          </cell>
        </row>
        <row r="4797">
          <cell r="D4797">
            <v>3388767</v>
          </cell>
          <cell r="E4797" t="str">
            <v>AA0316</v>
          </cell>
          <cell r="F4797"/>
          <cell r="G4797">
            <v>4150348705</v>
          </cell>
          <cell r="H4797" t="str">
            <v>FITTING P/N GSC45°-1030P22</v>
          </cell>
          <cell r="I4797">
            <v>10</v>
          </cell>
          <cell r="J4797" t="str">
            <v>EA</v>
          </cell>
          <cell r="K4797">
            <v>1850</v>
          </cell>
          <cell r="L4797">
            <v>185</v>
          </cell>
        </row>
        <row r="4798">
          <cell r="D4798">
            <v>3388767</v>
          </cell>
          <cell r="E4798" t="str">
            <v>AA0317</v>
          </cell>
          <cell r="F4798"/>
          <cell r="G4798">
            <v>4150348705</v>
          </cell>
          <cell r="H4798" t="str">
            <v>FITTING P/N GSC90°-1024P16</v>
          </cell>
          <cell r="I4798">
            <v>10</v>
          </cell>
          <cell r="J4798" t="str">
            <v>EA</v>
          </cell>
          <cell r="K4798">
            <v>1850</v>
          </cell>
          <cell r="L4798">
            <v>185</v>
          </cell>
        </row>
        <row r="4799">
          <cell r="D4799">
            <v>3388767</v>
          </cell>
          <cell r="E4799" t="str">
            <v>AA0318</v>
          </cell>
          <cell r="F4799"/>
          <cell r="G4799">
            <v>4150348705</v>
          </cell>
          <cell r="H4799" t="str">
            <v>FITTING P/N GSC90°-1026P18</v>
          </cell>
          <cell r="I4799">
            <v>10</v>
          </cell>
          <cell r="J4799" t="str">
            <v>EA</v>
          </cell>
          <cell r="K4799">
            <v>1850</v>
          </cell>
          <cell r="L4799">
            <v>185</v>
          </cell>
        </row>
        <row r="4800">
          <cell r="D4800">
            <v>3388767</v>
          </cell>
          <cell r="E4800" t="str">
            <v>AA0319</v>
          </cell>
          <cell r="F4800"/>
          <cell r="G4800">
            <v>4150348705</v>
          </cell>
          <cell r="H4800" t="str">
            <v>FITTING P/N GSC90°-1030P20</v>
          </cell>
          <cell r="I4800">
            <v>10</v>
          </cell>
          <cell r="J4800" t="str">
            <v>EA</v>
          </cell>
          <cell r="K4800">
            <v>1850</v>
          </cell>
          <cell r="L4800">
            <v>185</v>
          </cell>
        </row>
        <row r="4801">
          <cell r="D4801">
            <v>3388767</v>
          </cell>
          <cell r="E4801" t="str">
            <v>AA0320</v>
          </cell>
          <cell r="F4801"/>
          <cell r="G4801">
            <v>4150348705</v>
          </cell>
          <cell r="H4801" t="str">
            <v>FITTING P/N GSC90°-1030P22</v>
          </cell>
          <cell r="I4801">
            <v>10</v>
          </cell>
          <cell r="J4801" t="str">
            <v>EA</v>
          </cell>
          <cell r="K4801">
            <v>1850</v>
          </cell>
          <cell r="L4801">
            <v>185</v>
          </cell>
        </row>
        <row r="4802">
          <cell r="D4802">
            <v>3388767</v>
          </cell>
          <cell r="E4802">
            <v>3000008534</v>
          </cell>
          <cell r="F4802">
            <v>3000008534</v>
          </cell>
          <cell r="G4802"/>
          <cell r="H4802" t="str">
            <v>SOLVENT PRINT CIRCUIT BROAD SPRAY &gt;15OZ</v>
          </cell>
          <cell r="I4802">
            <v>10</v>
          </cell>
          <cell r="J4802" t="str">
            <v>CN</v>
          </cell>
          <cell r="K4802">
            <v>2988.89</v>
          </cell>
          <cell r="L4802">
            <v>298.88900000000001</v>
          </cell>
        </row>
        <row r="4803">
          <cell r="D4803">
            <v>3388897</v>
          </cell>
          <cell r="E4803" t="str">
            <v>AA0526</v>
          </cell>
          <cell r="F4803"/>
          <cell r="G4803">
            <v>4150348000</v>
          </cell>
          <cell r="H4803" t="str">
            <v>MAGNET ASSY P/N 562-15-11570</v>
          </cell>
          <cell r="I4803">
            <v>4</v>
          </cell>
          <cell r="J4803" t="str">
            <v>EA</v>
          </cell>
          <cell r="K4803">
            <v>36800</v>
          </cell>
          <cell r="L4803">
            <v>9200</v>
          </cell>
        </row>
        <row r="4804">
          <cell r="D4804">
            <v>3388899</v>
          </cell>
          <cell r="E4804" t="str">
            <v>AA0526</v>
          </cell>
          <cell r="F4804"/>
          <cell r="G4804">
            <v>4150348000</v>
          </cell>
          <cell r="H4804" t="str">
            <v>MAGNET ASSY P/N 562-15-11570</v>
          </cell>
          <cell r="I4804">
            <v>4</v>
          </cell>
          <cell r="J4804" t="str">
            <v>EA</v>
          </cell>
          <cell r="K4804">
            <v>36800</v>
          </cell>
          <cell r="L4804">
            <v>9200</v>
          </cell>
        </row>
        <row r="4805">
          <cell r="D4805">
            <v>3391310</v>
          </cell>
          <cell r="E4805">
            <v>1000103038</v>
          </cell>
          <cell r="F4805">
            <v>1000103038</v>
          </cell>
          <cell r="G4805"/>
          <cell r="H4805" t="str">
            <v>TRANSMISSION FILTER P166136</v>
          </cell>
          <cell r="I4805">
            <v>1</v>
          </cell>
          <cell r="J4805" t="str">
            <v>EA</v>
          </cell>
          <cell r="K4805">
            <v>2535</v>
          </cell>
          <cell r="L4805">
            <v>2535</v>
          </cell>
        </row>
        <row r="4806">
          <cell r="D4806">
            <v>3391714</v>
          </cell>
          <cell r="E4806" t="str">
            <v>AA0184</v>
          </cell>
          <cell r="F4806"/>
          <cell r="G4806">
            <v>4110194056</v>
          </cell>
          <cell r="H4806" t="str">
            <v>COLLAR P/N 985-TM-12054</v>
          </cell>
          <cell r="I4806">
            <v>20</v>
          </cell>
          <cell r="J4806" t="str">
            <v>EA</v>
          </cell>
          <cell r="K4806">
            <v>76000</v>
          </cell>
          <cell r="L4806">
            <v>3800</v>
          </cell>
        </row>
        <row r="4807">
          <cell r="D4807">
            <v>3391714</v>
          </cell>
          <cell r="E4807" t="str">
            <v>AA0333</v>
          </cell>
          <cell r="F4807"/>
          <cell r="G4807">
            <v>4110194056</v>
          </cell>
          <cell r="H4807" t="str">
            <v>FLANGE P/N 953-TC-52029</v>
          </cell>
          <cell r="I4807">
            <v>2</v>
          </cell>
          <cell r="J4807" t="str">
            <v>EA</v>
          </cell>
          <cell r="K4807">
            <v>118000</v>
          </cell>
          <cell r="L4807">
            <v>59000</v>
          </cell>
        </row>
        <row r="4808">
          <cell r="D4808">
            <v>3391714</v>
          </cell>
          <cell r="E4808" t="str">
            <v>AA0391</v>
          </cell>
          <cell r="F4808"/>
          <cell r="G4808">
            <v>4110194056</v>
          </cell>
          <cell r="H4808" t="str">
            <v>GEAR P/N 985-TC-51629</v>
          </cell>
          <cell r="I4808">
            <v>3</v>
          </cell>
          <cell r="J4808" t="str">
            <v>EA</v>
          </cell>
          <cell r="K4808">
            <v>195000</v>
          </cell>
          <cell r="L4808">
            <v>65000</v>
          </cell>
        </row>
        <row r="4809">
          <cell r="D4809">
            <v>3391714</v>
          </cell>
          <cell r="E4809" t="str">
            <v>AA0942</v>
          </cell>
          <cell r="F4809"/>
          <cell r="G4809">
            <v>4110194056</v>
          </cell>
          <cell r="H4809" t="str">
            <v>SPACER P/N 985-TM-12046</v>
          </cell>
          <cell r="I4809">
            <v>20</v>
          </cell>
          <cell r="J4809" t="str">
            <v>EA</v>
          </cell>
          <cell r="K4809">
            <v>74000</v>
          </cell>
          <cell r="L4809">
            <v>3700</v>
          </cell>
        </row>
        <row r="4810">
          <cell r="D4810">
            <v>3391715</v>
          </cell>
          <cell r="E4810" t="str">
            <v>AA0563</v>
          </cell>
          <cell r="F4810"/>
          <cell r="G4810">
            <v>4110193529</v>
          </cell>
          <cell r="H4810" t="str">
            <v>OIL SEAL BLUMAQ P/N 704-17-05811</v>
          </cell>
          <cell r="I4810">
            <v>6</v>
          </cell>
          <cell r="J4810" t="str">
            <v>EA</v>
          </cell>
          <cell r="K4810">
            <v>1560</v>
          </cell>
          <cell r="L4810">
            <v>260</v>
          </cell>
        </row>
        <row r="4811">
          <cell r="D4811">
            <v>3391715</v>
          </cell>
          <cell r="E4811" t="str">
            <v>AA0667</v>
          </cell>
          <cell r="F4811"/>
          <cell r="G4811">
            <v>4110193529</v>
          </cell>
          <cell r="H4811" t="str">
            <v>O-RING P/N 705-17-04382</v>
          </cell>
          <cell r="I4811">
            <v>24</v>
          </cell>
          <cell r="J4811" t="str">
            <v>EA</v>
          </cell>
          <cell r="K4811">
            <v>7560</v>
          </cell>
          <cell r="L4811">
            <v>315</v>
          </cell>
        </row>
        <row r="4812">
          <cell r="D4812">
            <v>3391715</v>
          </cell>
          <cell r="E4812" t="str">
            <v>AA0668</v>
          </cell>
          <cell r="F4812"/>
          <cell r="G4812">
            <v>4110193529</v>
          </cell>
          <cell r="H4812" t="str">
            <v>O-RING P/N 705-17-04481</v>
          </cell>
          <cell r="I4812">
            <v>10</v>
          </cell>
          <cell r="J4812" t="str">
            <v>EA</v>
          </cell>
          <cell r="K4812">
            <v>6200</v>
          </cell>
          <cell r="L4812">
            <v>620</v>
          </cell>
        </row>
        <row r="4813">
          <cell r="D4813">
            <v>3391715</v>
          </cell>
          <cell r="E4813" t="str">
            <v>AA0766</v>
          </cell>
          <cell r="F4813"/>
          <cell r="G4813">
            <v>4110193529</v>
          </cell>
          <cell r="H4813" t="str">
            <v>PLATE P/N 705-17-04611</v>
          </cell>
          <cell r="I4813">
            <v>16</v>
          </cell>
          <cell r="J4813" t="str">
            <v>EA</v>
          </cell>
          <cell r="K4813">
            <v>51200</v>
          </cell>
          <cell r="L4813">
            <v>3200</v>
          </cell>
        </row>
        <row r="4814">
          <cell r="D4814">
            <v>3391715</v>
          </cell>
          <cell r="E4814" t="str">
            <v>AA0820</v>
          </cell>
          <cell r="F4814"/>
          <cell r="G4814">
            <v>4110193529</v>
          </cell>
          <cell r="H4814" t="str">
            <v>RING BACKUP P/N 705-17-04441</v>
          </cell>
          <cell r="I4814">
            <v>24</v>
          </cell>
          <cell r="J4814" t="str">
            <v>EA</v>
          </cell>
          <cell r="K4814">
            <v>7680</v>
          </cell>
          <cell r="L4814">
            <v>320</v>
          </cell>
        </row>
        <row r="4815">
          <cell r="D4815">
            <v>3391715</v>
          </cell>
          <cell r="E4815" t="str">
            <v>AA0825</v>
          </cell>
          <cell r="F4815"/>
          <cell r="G4815">
            <v>4110193529</v>
          </cell>
          <cell r="H4815" t="str">
            <v>RING P/N 705-17-04471</v>
          </cell>
          <cell r="I4815">
            <v>24</v>
          </cell>
          <cell r="J4815" t="str">
            <v>EA</v>
          </cell>
          <cell r="K4815">
            <v>3120</v>
          </cell>
          <cell r="L4815">
            <v>130</v>
          </cell>
        </row>
        <row r="4816">
          <cell r="D4816">
            <v>3392180</v>
          </cell>
          <cell r="E4816" t="str">
            <v>AA0798</v>
          </cell>
          <cell r="F4816"/>
          <cell r="G4816">
            <v>4110193125</v>
          </cell>
          <cell r="H4816" t="str">
            <v>REAR PROPELLER SHAFT ASSEMBLY</v>
          </cell>
          <cell r="I4816">
            <v>1</v>
          </cell>
          <cell r="J4816" t="str">
            <v>EA</v>
          </cell>
          <cell r="K4816">
            <v>214000</v>
          </cell>
          <cell r="L4816">
            <v>214000</v>
          </cell>
        </row>
        <row r="4817">
          <cell r="D4817">
            <v>3395896</v>
          </cell>
          <cell r="E4817" t="str">
            <v>AA0014</v>
          </cell>
          <cell r="F4817"/>
          <cell r="G4817" t="str">
            <v>4150347736</v>
          </cell>
          <cell r="H4817" t="str">
            <v>ADAPTER สามทาง ตามตัวอย่าง MAT BRASS</v>
          </cell>
          <cell r="I4817">
            <v>50</v>
          </cell>
          <cell r="J4817" t="str">
            <v>EA</v>
          </cell>
          <cell r="K4817">
            <v>11000</v>
          </cell>
          <cell r="L4817">
            <v>220</v>
          </cell>
        </row>
        <row r="4818">
          <cell r="D4818">
            <v>3395896</v>
          </cell>
          <cell r="E4818" t="str">
            <v>AA1175</v>
          </cell>
          <cell r="F4818"/>
          <cell r="G4818" t="str">
            <v>4150347736</v>
          </cell>
          <cell r="H4818" t="str">
            <v>หัวอัดจารบี ตามตัวอย่าง MAT BRASS</v>
          </cell>
          <cell r="I4818">
            <v>50</v>
          </cell>
          <cell r="J4818" t="str">
            <v>EA</v>
          </cell>
          <cell r="K4818">
            <v>7500</v>
          </cell>
          <cell r="L4818">
            <v>150</v>
          </cell>
        </row>
        <row r="4819">
          <cell r="D4819">
            <v>3395974</v>
          </cell>
          <cell r="E4819">
            <v>3000000123</v>
          </cell>
          <cell r="F4819">
            <v>3000000123</v>
          </cell>
          <cell r="G4819" t="str">
            <v/>
          </cell>
          <cell r="H4819" t="str">
            <v>PIPE METALLIC 1 IN. 6 MR. STEEL GALV</v>
          </cell>
          <cell r="I4819">
            <v>5</v>
          </cell>
          <cell r="J4819" t="str">
            <v>EA</v>
          </cell>
          <cell r="K4819">
            <v>4395</v>
          </cell>
          <cell r="L4819">
            <v>879</v>
          </cell>
        </row>
        <row r="4820">
          <cell r="D4820">
            <v>3397223</v>
          </cell>
          <cell r="E4820" t="str">
            <v>AA0790</v>
          </cell>
          <cell r="F4820"/>
          <cell r="G4820">
            <v>4110193639</v>
          </cell>
          <cell r="H4820" t="str">
            <v>PRIMER ENGINE LUBRICATING P/N 4295505</v>
          </cell>
          <cell r="I4820">
            <v>1</v>
          </cell>
          <cell r="J4820" t="str">
            <v>EA</v>
          </cell>
          <cell r="K4820">
            <v>140405</v>
          </cell>
          <cell r="L4820">
            <v>140405</v>
          </cell>
        </row>
        <row r="4821">
          <cell r="D4821">
            <v>3397223</v>
          </cell>
          <cell r="E4821" t="str">
            <v>AA0875</v>
          </cell>
          <cell r="F4821"/>
          <cell r="G4821">
            <v>4110193639</v>
          </cell>
          <cell r="H4821" t="str">
            <v>SENSOR POSITION P/N 4921597</v>
          </cell>
          <cell r="I4821">
            <v>2</v>
          </cell>
          <cell r="J4821" t="str">
            <v>EA</v>
          </cell>
          <cell r="K4821">
            <v>2140</v>
          </cell>
          <cell r="L4821">
            <v>1070</v>
          </cell>
        </row>
        <row r="4822">
          <cell r="D4822">
            <v>3397223</v>
          </cell>
          <cell r="E4822" t="str">
            <v>AA0880</v>
          </cell>
          <cell r="F4822"/>
          <cell r="G4822">
            <v>4110193639</v>
          </cell>
          <cell r="H4822" t="str">
            <v>SENSOR PRESSURE P/N 5594377</v>
          </cell>
          <cell r="I4822">
            <v>2</v>
          </cell>
          <cell r="J4822" t="str">
            <v>EA</v>
          </cell>
          <cell r="K4822">
            <v>33150</v>
          </cell>
          <cell r="L4822">
            <v>16575</v>
          </cell>
        </row>
        <row r="4823">
          <cell r="D4823">
            <v>3397223</v>
          </cell>
          <cell r="E4823" t="str">
            <v>AA0881</v>
          </cell>
          <cell r="F4823"/>
          <cell r="G4823">
            <v>4110193639</v>
          </cell>
          <cell r="H4823" t="str">
            <v>SENSOR PRESSURE P/N 5594382</v>
          </cell>
          <cell r="I4823">
            <v>2</v>
          </cell>
          <cell r="J4823" t="str">
            <v>EA</v>
          </cell>
          <cell r="K4823">
            <v>33008</v>
          </cell>
          <cell r="L4823">
            <v>16504</v>
          </cell>
        </row>
        <row r="4824">
          <cell r="D4824">
            <v>3397223</v>
          </cell>
          <cell r="E4824" t="str">
            <v>AA0884</v>
          </cell>
          <cell r="F4824"/>
          <cell r="G4824">
            <v>4110193639</v>
          </cell>
          <cell r="H4824" t="str">
            <v>SENSOR TEMPERATURE P/N 4088832</v>
          </cell>
          <cell r="I4824">
            <v>2</v>
          </cell>
          <cell r="J4824" t="str">
            <v>EA</v>
          </cell>
          <cell r="K4824">
            <v>2940</v>
          </cell>
          <cell r="L4824">
            <v>1470</v>
          </cell>
        </row>
        <row r="4825">
          <cell r="D4825">
            <v>3397223</v>
          </cell>
          <cell r="E4825" t="str">
            <v>AA0885</v>
          </cell>
          <cell r="F4825"/>
          <cell r="G4825">
            <v>4110193639</v>
          </cell>
          <cell r="H4825" t="str">
            <v>SENSOR TEMPERATURE P/N 4954905</v>
          </cell>
          <cell r="I4825">
            <v>1</v>
          </cell>
          <cell r="J4825" t="str">
            <v>EA</v>
          </cell>
          <cell r="K4825">
            <v>927</v>
          </cell>
          <cell r="L4825">
            <v>927</v>
          </cell>
        </row>
        <row r="4826">
          <cell r="D4826">
            <v>3397223</v>
          </cell>
          <cell r="E4826" t="str">
            <v>AA0982</v>
          </cell>
          <cell r="F4826"/>
          <cell r="G4826">
            <v>4110193639</v>
          </cell>
          <cell r="H4826" t="str">
            <v>THERMOSSTAT SEAL P/N 3092399</v>
          </cell>
          <cell r="I4826">
            <v>6</v>
          </cell>
          <cell r="J4826" t="str">
            <v>EA</v>
          </cell>
          <cell r="K4826">
            <v>5490</v>
          </cell>
          <cell r="L4826">
            <v>915</v>
          </cell>
        </row>
        <row r="4827">
          <cell r="D4827">
            <v>3397223</v>
          </cell>
          <cell r="E4827" t="str">
            <v>AA0983</v>
          </cell>
          <cell r="F4827"/>
          <cell r="G4827">
            <v>4110193639</v>
          </cell>
          <cell r="H4827" t="str">
            <v>THERMOSTAT P/N 3092114</v>
          </cell>
          <cell r="I4827">
            <v>6</v>
          </cell>
          <cell r="J4827" t="str">
            <v>EA</v>
          </cell>
          <cell r="K4827">
            <v>35802</v>
          </cell>
          <cell r="L4827">
            <v>5967</v>
          </cell>
        </row>
        <row r="4828">
          <cell r="D4828">
            <v>3400352</v>
          </cell>
          <cell r="E4828">
            <v>1000103037</v>
          </cell>
          <cell r="F4828">
            <v>1000103037</v>
          </cell>
          <cell r="G4828"/>
          <cell r="H4828" t="str">
            <v>FUEL FILTER PRO FLTGD P/N FS19763</v>
          </cell>
          <cell r="I4828">
            <v>1</v>
          </cell>
          <cell r="J4828" t="str">
            <v>EA</v>
          </cell>
          <cell r="K4828">
            <v>671.77</v>
          </cell>
          <cell r="L4828">
            <v>671.77</v>
          </cell>
        </row>
        <row r="4829">
          <cell r="D4829">
            <v>3400355</v>
          </cell>
          <cell r="E4829">
            <v>1000103037</v>
          </cell>
          <cell r="F4829">
            <v>1000103037</v>
          </cell>
          <cell r="G4829"/>
          <cell r="H4829" t="str">
            <v>FUEL FILTER PRO FLTGD P/N FS19763</v>
          </cell>
          <cell r="I4829">
            <v>1</v>
          </cell>
          <cell r="J4829" t="str">
            <v>EA</v>
          </cell>
          <cell r="K4829">
            <v>671.77</v>
          </cell>
          <cell r="L4829">
            <v>671.77</v>
          </cell>
        </row>
        <row r="4830">
          <cell r="D4830">
            <v>3400355</v>
          </cell>
          <cell r="E4830">
            <v>1000103035</v>
          </cell>
          <cell r="F4830">
            <v>1000103035</v>
          </cell>
          <cell r="G4830"/>
          <cell r="H4830" t="str">
            <v>FUEL OIL FILTER FLTGD P/N FS1006</v>
          </cell>
          <cell r="I4830">
            <v>1</v>
          </cell>
          <cell r="J4830" t="str">
            <v>EA</v>
          </cell>
          <cell r="K4830">
            <v>1247.18</v>
          </cell>
          <cell r="L4830">
            <v>1247.18</v>
          </cell>
        </row>
        <row r="4831">
          <cell r="D4831">
            <v>3400355</v>
          </cell>
          <cell r="E4831">
            <v>1000103034</v>
          </cell>
          <cell r="F4831">
            <v>1000103034</v>
          </cell>
          <cell r="G4831"/>
          <cell r="H4831" t="str">
            <v>LUBRICATION ENGINE OIL FILTER FLTGD</v>
          </cell>
          <cell r="I4831">
            <v>4</v>
          </cell>
          <cell r="J4831" t="str">
            <v>EA</v>
          </cell>
          <cell r="K4831">
            <v>6024.36</v>
          </cell>
          <cell r="L4831">
            <v>1506.09</v>
          </cell>
        </row>
        <row r="4832">
          <cell r="D4832">
            <v>3400355</v>
          </cell>
          <cell r="E4832">
            <v>1000103039</v>
          </cell>
          <cell r="F4832">
            <v>1000103039</v>
          </cell>
          <cell r="G4832"/>
          <cell r="H4832" t="str">
            <v>PRIMARY AIR FILTER AF1605M</v>
          </cell>
          <cell r="I4832">
            <v>2</v>
          </cell>
          <cell r="J4832" t="str">
            <v>EA</v>
          </cell>
          <cell r="K4832">
            <v>6696</v>
          </cell>
          <cell r="L4832">
            <v>3348</v>
          </cell>
        </row>
        <row r="4833">
          <cell r="D4833">
            <v>3400355</v>
          </cell>
          <cell r="E4833">
            <v>1000103038</v>
          </cell>
          <cell r="F4833">
            <v>1000103038</v>
          </cell>
          <cell r="G4833"/>
          <cell r="H4833" t="str">
            <v>TRANSMISSION FILTER P166136</v>
          </cell>
          <cell r="I4833">
            <v>1</v>
          </cell>
          <cell r="J4833" t="str">
            <v>EA</v>
          </cell>
          <cell r="K4833">
            <v>2535</v>
          </cell>
          <cell r="L4833">
            <v>2535</v>
          </cell>
        </row>
        <row r="4834">
          <cell r="D4834">
            <v>3400355</v>
          </cell>
          <cell r="E4834">
            <v>1000103036</v>
          </cell>
          <cell r="F4834">
            <v>1000103036</v>
          </cell>
          <cell r="G4834"/>
          <cell r="H4834" t="str">
            <v>WATER FILTER FLTGD P/N WF2075</v>
          </cell>
          <cell r="I4834">
            <v>2</v>
          </cell>
          <cell r="J4834" t="str">
            <v>EA</v>
          </cell>
          <cell r="K4834">
            <v>1155.6400000000001</v>
          </cell>
          <cell r="L4834">
            <v>577.82000000000005</v>
          </cell>
        </row>
        <row r="4835">
          <cell r="D4835">
            <v>3400357</v>
          </cell>
          <cell r="E4835">
            <v>1000103037</v>
          </cell>
          <cell r="F4835">
            <v>1000103037</v>
          </cell>
          <cell r="G4835" t="str">
            <v/>
          </cell>
          <cell r="H4835" t="str">
            <v>FUEL FILTER PRO FLTGD P/N FS19763</v>
          </cell>
          <cell r="I4835">
            <v>1</v>
          </cell>
          <cell r="J4835" t="str">
            <v>EA</v>
          </cell>
          <cell r="K4835">
            <v>671.77</v>
          </cell>
          <cell r="L4835">
            <v>671.77</v>
          </cell>
        </row>
        <row r="4836">
          <cell r="D4836">
            <v>3400357</v>
          </cell>
          <cell r="E4836">
            <v>1000103035</v>
          </cell>
          <cell r="F4836">
            <v>1000103035</v>
          </cell>
          <cell r="G4836" t="str">
            <v/>
          </cell>
          <cell r="H4836" t="str">
            <v>FUEL OIL FILTER FLTGD P/N FS1006</v>
          </cell>
          <cell r="I4836">
            <v>1</v>
          </cell>
          <cell r="J4836" t="str">
            <v>EA</v>
          </cell>
          <cell r="K4836">
            <v>1247.18</v>
          </cell>
          <cell r="L4836">
            <v>1247.18</v>
          </cell>
        </row>
        <row r="4837">
          <cell r="D4837">
            <v>3400357</v>
          </cell>
          <cell r="E4837">
            <v>1000103034</v>
          </cell>
          <cell r="F4837">
            <v>1000103034</v>
          </cell>
          <cell r="G4837" t="str">
            <v/>
          </cell>
          <cell r="H4837" t="str">
            <v>LUBRICATION ENGINE OIL FILTER FLTGD</v>
          </cell>
          <cell r="I4837">
            <v>4</v>
          </cell>
          <cell r="J4837" t="str">
            <v>EA</v>
          </cell>
          <cell r="K4837">
            <v>6024.36</v>
          </cell>
          <cell r="L4837">
            <v>1506.09</v>
          </cell>
        </row>
        <row r="4838">
          <cell r="D4838">
            <v>3400357</v>
          </cell>
          <cell r="E4838">
            <v>1000103039</v>
          </cell>
          <cell r="F4838">
            <v>1000103039</v>
          </cell>
          <cell r="G4838" t="str">
            <v/>
          </cell>
          <cell r="H4838" t="str">
            <v>PRIMARY AIR FILTER AF1605M</v>
          </cell>
          <cell r="I4838">
            <v>2</v>
          </cell>
          <cell r="J4838" t="str">
            <v>EA</v>
          </cell>
          <cell r="K4838">
            <v>6696</v>
          </cell>
          <cell r="L4838">
            <v>3348</v>
          </cell>
        </row>
        <row r="4839">
          <cell r="D4839">
            <v>3400357</v>
          </cell>
          <cell r="E4839">
            <v>1000103038</v>
          </cell>
          <cell r="F4839">
            <v>1000103038</v>
          </cell>
          <cell r="G4839" t="str">
            <v/>
          </cell>
          <cell r="H4839" t="str">
            <v>TRANSMISSION FILTER P166136</v>
          </cell>
          <cell r="I4839">
            <v>1</v>
          </cell>
          <cell r="J4839" t="str">
            <v>EA</v>
          </cell>
          <cell r="K4839">
            <v>2535</v>
          </cell>
          <cell r="L4839">
            <v>2535</v>
          </cell>
        </row>
        <row r="4840">
          <cell r="D4840">
            <v>3400357</v>
          </cell>
          <cell r="E4840">
            <v>1000103036</v>
          </cell>
          <cell r="F4840">
            <v>1000103036</v>
          </cell>
          <cell r="G4840" t="str">
            <v/>
          </cell>
          <cell r="H4840" t="str">
            <v>WATER FILTER FLTGD P/N WF2075</v>
          </cell>
          <cell r="I4840">
            <v>2</v>
          </cell>
          <cell r="J4840" t="str">
            <v>EA</v>
          </cell>
          <cell r="K4840">
            <v>1155.6400000000001</v>
          </cell>
          <cell r="L4840">
            <v>577.82000000000005</v>
          </cell>
        </row>
        <row r="4841">
          <cell r="D4841">
            <v>3400358</v>
          </cell>
          <cell r="E4841">
            <v>1000103037</v>
          </cell>
          <cell r="F4841">
            <v>1000103037</v>
          </cell>
          <cell r="G4841"/>
          <cell r="H4841" t="str">
            <v>FUEL FILTER PRO FLTGD P/N FS19763</v>
          </cell>
          <cell r="I4841">
            <v>1</v>
          </cell>
          <cell r="J4841" t="str">
            <v>EA</v>
          </cell>
          <cell r="K4841">
            <v>671.77</v>
          </cell>
          <cell r="L4841">
            <v>671.77</v>
          </cell>
        </row>
        <row r="4842">
          <cell r="D4842">
            <v>3400358</v>
          </cell>
          <cell r="E4842">
            <v>1000103035</v>
          </cell>
          <cell r="F4842">
            <v>1000103035</v>
          </cell>
          <cell r="G4842"/>
          <cell r="H4842" t="str">
            <v>FUEL OIL FILTER FLTGD P/N FS1006</v>
          </cell>
          <cell r="I4842">
            <v>1</v>
          </cell>
          <cell r="J4842" t="str">
            <v>EA</v>
          </cell>
          <cell r="K4842">
            <v>1247.18</v>
          </cell>
          <cell r="L4842">
            <v>1247.18</v>
          </cell>
        </row>
        <row r="4843">
          <cell r="D4843">
            <v>3400358</v>
          </cell>
          <cell r="E4843">
            <v>1000103034</v>
          </cell>
          <cell r="F4843">
            <v>1000103034</v>
          </cell>
          <cell r="G4843"/>
          <cell r="H4843" t="str">
            <v>LUBRICATION ENGINE OIL FILTER FLTGD</v>
          </cell>
          <cell r="I4843">
            <v>4</v>
          </cell>
          <cell r="J4843" t="str">
            <v>EA</v>
          </cell>
          <cell r="K4843">
            <v>6024.36</v>
          </cell>
          <cell r="L4843">
            <v>1506.09</v>
          </cell>
        </row>
        <row r="4844">
          <cell r="D4844">
            <v>3400358</v>
          </cell>
          <cell r="E4844">
            <v>1000103039</v>
          </cell>
          <cell r="F4844">
            <v>1000103039</v>
          </cell>
          <cell r="G4844"/>
          <cell r="H4844" t="str">
            <v>PRIMARY AIR FILTER AF1605M</v>
          </cell>
          <cell r="I4844">
            <v>2</v>
          </cell>
          <cell r="J4844" t="str">
            <v>EA</v>
          </cell>
          <cell r="K4844">
            <v>6696</v>
          </cell>
          <cell r="L4844">
            <v>3348</v>
          </cell>
        </row>
        <row r="4845">
          <cell r="D4845">
            <v>3400358</v>
          </cell>
          <cell r="E4845">
            <v>1000103036</v>
          </cell>
          <cell r="F4845">
            <v>1000103036</v>
          </cell>
          <cell r="G4845"/>
          <cell r="H4845" t="str">
            <v>WATER FILTER FLTGD P/N WF2075</v>
          </cell>
          <cell r="I4845">
            <v>2</v>
          </cell>
          <cell r="J4845" t="str">
            <v>EA</v>
          </cell>
          <cell r="K4845">
            <v>1155.6400000000001</v>
          </cell>
          <cell r="L4845">
            <v>577.82000000000005</v>
          </cell>
        </row>
        <row r="4846">
          <cell r="D4846">
            <v>3400360</v>
          </cell>
          <cell r="E4846">
            <v>1000103037</v>
          </cell>
          <cell r="F4846">
            <v>1000103037</v>
          </cell>
          <cell r="G4846"/>
          <cell r="H4846" t="str">
            <v>FUEL FILTER PRO FLTGD P/N FS19763</v>
          </cell>
          <cell r="I4846">
            <v>1</v>
          </cell>
          <cell r="J4846" t="str">
            <v>EA</v>
          </cell>
          <cell r="K4846">
            <v>671.77</v>
          </cell>
          <cell r="L4846">
            <v>671.77</v>
          </cell>
        </row>
        <row r="4847">
          <cell r="D4847">
            <v>3400360</v>
          </cell>
          <cell r="E4847">
            <v>1000103035</v>
          </cell>
          <cell r="F4847">
            <v>1000103035</v>
          </cell>
          <cell r="G4847"/>
          <cell r="H4847" t="str">
            <v>FUEL OIL FILTER FLTGD P/N FS1006</v>
          </cell>
          <cell r="I4847">
            <v>1</v>
          </cell>
          <cell r="J4847" t="str">
            <v>EA</v>
          </cell>
          <cell r="K4847">
            <v>1247.18</v>
          </cell>
          <cell r="L4847">
            <v>1247.18</v>
          </cell>
        </row>
        <row r="4848">
          <cell r="D4848">
            <v>3400360</v>
          </cell>
          <cell r="E4848">
            <v>1000103034</v>
          </cell>
          <cell r="F4848">
            <v>1000103034</v>
          </cell>
          <cell r="G4848"/>
          <cell r="H4848" t="str">
            <v>LUBRICATION ENGINE OIL FILTER FLTGD</v>
          </cell>
          <cell r="I4848">
            <v>4</v>
          </cell>
          <cell r="J4848" t="str">
            <v>EA</v>
          </cell>
          <cell r="K4848">
            <v>6024.37</v>
          </cell>
          <cell r="L4848">
            <v>1506.0925</v>
          </cell>
        </row>
        <row r="4849">
          <cell r="D4849">
            <v>3400360</v>
          </cell>
          <cell r="E4849">
            <v>1000103038</v>
          </cell>
          <cell r="F4849">
            <v>1000103038</v>
          </cell>
          <cell r="G4849"/>
          <cell r="H4849" t="str">
            <v>TRANSMISSION FILTER P166136</v>
          </cell>
          <cell r="I4849">
            <v>1</v>
          </cell>
          <cell r="J4849" t="str">
            <v>EA</v>
          </cell>
          <cell r="K4849">
            <v>2535</v>
          </cell>
          <cell r="L4849">
            <v>2535</v>
          </cell>
        </row>
        <row r="4850">
          <cell r="D4850">
            <v>3400360</v>
          </cell>
          <cell r="E4850">
            <v>1000103036</v>
          </cell>
          <cell r="F4850">
            <v>1000103036</v>
          </cell>
          <cell r="G4850"/>
          <cell r="H4850" t="str">
            <v>WATER FILTER FLTGD P/N WF2075</v>
          </cell>
          <cell r="I4850">
            <v>2</v>
          </cell>
          <cell r="J4850" t="str">
            <v>EA</v>
          </cell>
          <cell r="K4850">
            <v>1155.6300000000001</v>
          </cell>
          <cell r="L4850">
            <v>577.81500000000005</v>
          </cell>
        </row>
        <row r="4851">
          <cell r="D4851">
            <v>3400361</v>
          </cell>
          <cell r="E4851">
            <v>1000103037</v>
          </cell>
          <cell r="F4851">
            <v>1000103037</v>
          </cell>
          <cell r="G4851"/>
          <cell r="H4851" t="str">
            <v>FUEL FILTER PRO FLTGD P/N FS19763</v>
          </cell>
          <cell r="I4851">
            <v>1</v>
          </cell>
          <cell r="J4851" t="str">
            <v>EA</v>
          </cell>
          <cell r="K4851">
            <v>671.77</v>
          </cell>
          <cell r="L4851">
            <v>671.77</v>
          </cell>
        </row>
        <row r="4852">
          <cell r="D4852">
            <v>3400361</v>
          </cell>
          <cell r="E4852">
            <v>1000103035</v>
          </cell>
          <cell r="F4852">
            <v>1000103035</v>
          </cell>
          <cell r="G4852"/>
          <cell r="H4852" t="str">
            <v>FUEL OIL FILTER FLTGD P/N FS1006</v>
          </cell>
          <cell r="I4852">
            <v>1</v>
          </cell>
          <cell r="J4852" t="str">
            <v>EA</v>
          </cell>
          <cell r="K4852">
            <v>1247.18</v>
          </cell>
          <cell r="L4852">
            <v>1247.18</v>
          </cell>
        </row>
        <row r="4853">
          <cell r="D4853">
            <v>3400361</v>
          </cell>
          <cell r="E4853">
            <v>1000103034</v>
          </cell>
          <cell r="F4853">
            <v>1000103034</v>
          </cell>
          <cell r="G4853"/>
          <cell r="H4853" t="str">
            <v>LUBRICATION ENGINE OIL FILTER FLTGD</v>
          </cell>
          <cell r="I4853">
            <v>4</v>
          </cell>
          <cell r="J4853" t="str">
            <v>EA</v>
          </cell>
          <cell r="K4853">
            <v>6024.36</v>
          </cell>
          <cell r="L4853">
            <v>1506.09</v>
          </cell>
        </row>
        <row r="4854">
          <cell r="D4854">
            <v>3400361</v>
          </cell>
          <cell r="E4854">
            <v>1000103036</v>
          </cell>
          <cell r="F4854">
            <v>1000103036</v>
          </cell>
          <cell r="G4854"/>
          <cell r="H4854" t="str">
            <v>WATER FILTER FLTGD P/N WF2075</v>
          </cell>
          <cell r="I4854">
            <v>2</v>
          </cell>
          <cell r="J4854" t="str">
            <v>EA</v>
          </cell>
          <cell r="K4854">
            <v>1155.6400000000001</v>
          </cell>
          <cell r="L4854">
            <v>577.82000000000005</v>
          </cell>
        </row>
        <row r="4855">
          <cell r="D4855">
            <v>3400362</v>
          </cell>
          <cell r="E4855">
            <v>1000103037</v>
          </cell>
          <cell r="F4855">
            <v>1000103037</v>
          </cell>
          <cell r="G4855"/>
          <cell r="H4855" t="str">
            <v>FUEL FILTER PRO FLTGD P/N FS19763</v>
          </cell>
          <cell r="I4855">
            <v>1</v>
          </cell>
          <cell r="J4855" t="str">
            <v>EA</v>
          </cell>
          <cell r="K4855">
            <v>671.77</v>
          </cell>
          <cell r="L4855">
            <v>671.77</v>
          </cell>
        </row>
        <row r="4856">
          <cell r="D4856">
            <v>3400362</v>
          </cell>
          <cell r="E4856">
            <v>1000103035</v>
          </cell>
          <cell r="F4856">
            <v>1000103035</v>
          </cell>
          <cell r="G4856"/>
          <cell r="H4856" t="str">
            <v>FUEL OIL FILTER FLTGD P/N FS1006</v>
          </cell>
          <cell r="I4856">
            <v>1</v>
          </cell>
          <cell r="J4856" t="str">
            <v>EA</v>
          </cell>
          <cell r="K4856">
            <v>1247.18</v>
          </cell>
          <cell r="L4856">
            <v>1247.18</v>
          </cell>
        </row>
        <row r="4857">
          <cell r="D4857">
            <v>3400362</v>
          </cell>
          <cell r="E4857">
            <v>1000103034</v>
          </cell>
          <cell r="F4857">
            <v>1000103034</v>
          </cell>
          <cell r="G4857"/>
          <cell r="H4857" t="str">
            <v>LUBRICATION ENGINE OIL FILTER FLTGD</v>
          </cell>
          <cell r="I4857">
            <v>4</v>
          </cell>
          <cell r="J4857" t="str">
            <v>EA</v>
          </cell>
          <cell r="K4857">
            <v>6024.37</v>
          </cell>
          <cell r="L4857">
            <v>1506.0925</v>
          </cell>
        </row>
        <row r="4858">
          <cell r="D4858">
            <v>3400362</v>
          </cell>
          <cell r="E4858">
            <v>1000103038</v>
          </cell>
          <cell r="F4858">
            <v>1000103038</v>
          </cell>
          <cell r="G4858"/>
          <cell r="H4858" t="str">
            <v>TRANSMISSION FILTER P166136</v>
          </cell>
          <cell r="I4858">
            <v>1</v>
          </cell>
          <cell r="J4858" t="str">
            <v>EA</v>
          </cell>
          <cell r="K4858">
            <v>2535</v>
          </cell>
          <cell r="L4858">
            <v>2535</v>
          </cell>
        </row>
        <row r="4859">
          <cell r="D4859">
            <v>3400362</v>
          </cell>
          <cell r="E4859">
            <v>1000103036</v>
          </cell>
          <cell r="F4859">
            <v>1000103036</v>
          </cell>
          <cell r="G4859"/>
          <cell r="H4859" t="str">
            <v>WATER FILTER FLTGD P/N WF2075</v>
          </cell>
          <cell r="I4859">
            <v>2</v>
          </cell>
          <cell r="J4859" t="str">
            <v>EA</v>
          </cell>
          <cell r="K4859">
            <v>1155.6300000000001</v>
          </cell>
          <cell r="L4859">
            <v>577.81500000000005</v>
          </cell>
        </row>
        <row r="4860">
          <cell r="D4860">
            <v>3400459</v>
          </cell>
          <cell r="E4860" t="str">
            <v>AA0027</v>
          </cell>
          <cell r="F4860"/>
          <cell r="G4860">
            <v>4150349042</v>
          </cell>
          <cell r="H4860" t="str">
            <v>AIR GOVERNOR WABCO P/N 124C05HD</v>
          </cell>
          <cell r="I4860">
            <v>1</v>
          </cell>
          <cell r="J4860" t="str">
            <v>EA</v>
          </cell>
          <cell r="K4860">
            <v>6200</v>
          </cell>
          <cell r="L4860">
            <v>6200</v>
          </cell>
        </row>
        <row r="4861">
          <cell r="D4861">
            <v>3400462</v>
          </cell>
          <cell r="E4861" t="str">
            <v>AA0027</v>
          </cell>
          <cell r="F4861"/>
          <cell r="G4861">
            <v>4150349042</v>
          </cell>
          <cell r="H4861" t="str">
            <v>AIR GOVERNOR WABCO P/N 124C05HD</v>
          </cell>
          <cell r="I4861">
            <v>1</v>
          </cell>
          <cell r="J4861" t="str">
            <v>EA</v>
          </cell>
          <cell r="K4861">
            <v>6200</v>
          </cell>
          <cell r="L4861">
            <v>6200</v>
          </cell>
        </row>
        <row r="4862">
          <cell r="D4862">
            <v>3400463</v>
          </cell>
          <cell r="E4862" t="str">
            <v>AA0027</v>
          </cell>
          <cell r="F4862"/>
          <cell r="G4862">
            <v>4150349042</v>
          </cell>
          <cell r="H4862" t="str">
            <v>AIR GOVERNOR WABCO P/N 124C05HD</v>
          </cell>
          <cell r="I4862">
            <v>1</v>
          </cell>
          <cell r="J4862" t="str">
            <v>EA</v>
          </cell>
          <cell r="K4862">
            <v>6200</v>
          </cell>
          <cell r="L4862">
            <v>6200</v>
          </cell>
        </row>
        <row r="4863">
          <cell r="D4863">
            <v>3400464</v>
          </cell>
          <cell r="E4863" t="str">
            <v>AA0027</v>
          </cell>
          <cell r="F4863"/>
          <cell r="G4863">
            <v>4150349042</v>
          </cell>
          <cell r="H4863" t="str">
            <v>AIR GOVERNOR WABCO P/N 124C05HD</v>
          </cell>
          <cell r="I4863">
            <v>1</v>
          </cell>
          <cell r="J4863" t="str">
            <v>EA</v>
          </cell>
          <cell r="K4863">
            <v>6200</v>
          </cell>
          <cell r="L4863">
            <v>6200</v>
          </cell>
        </row>
        <row r="4864">
          <cell r="D4864">
            <v>3400465</v>
          </cell>
          <cell r="E4864" t="str">
            <v>AA0027</v>
          </cell>
          <cell r="F4864"/>
          <cell r="G4864">
            <v>4150349042</v>
          </cell>
          <cell r="H4864" t="str">
            <v>AIR GOVERNOR WABCO P/N 124C05HD</v>
          </cell>
          <cell r="I4864">
            <v>1</v>
          </cell>
          <cell r="J4864" t="str">
            <v>EA</v>
          </cell>
          <cell r="K4864">
            <v>6200</v>
          </cell>
          <cell r="L4864">
            <v>6200</v>
          </cell>
        </row>
        <row r="4865">
          <cell r="D4865">
            <v>3400469</v>
          </cell>
          <cell r="E4865" t="str">
            <v>AA0027</v>
          </cell>
          <cell r="F4865"/>
          <cell r="G4865">
            <v>4150349042</v>
          </cell>
          <cell r="H4865" t="str">
            <v>AIR GOVERNOR WABCO P/N 124C05HD</v>
          </cell>
          <cell r="I4865">
            <v>1</v>
          </cell>
          <cell r="J4865" t="str">
            <v>EA</v>
          </cell>
          <cell r="K4865">
            <v>6200</v>
          </cell>
          <cell r="L4865">
            <v>6200</v>
          </cell>
        </row>
        <row r="4866">
          <cell r="D4866">
            <v>3400474</v>
          </cell>
          <cell r="E4866" t="str">
            <v>AA0027</v>
          </cell>
          <cell r="F4866"/>
          <cell r="G4866">
            <v>4150349042</v>
          </cell>
          <cell r="H4866" t="str">
            <v>AIR GOVERNOR WABCO P/N 124C05HD</v>
          </cell>
          <cell r="I4866">
            <v>1</v>
          </cell>
          <cell r="J4866" t="str">
            <v>EA</v>
          </cell>
          <cell r="K4866">
            <v>6200</v>
          </cell>
          <cell r="L4866">
            <v>6200</v>
          </cell>
        </row>
        <row r="4867">
          <cell r="D4867">
            <v>3400476</v>
          </cell>
          <cell r="E4867" t="str">
            <v>AA0027</v>
          </cell>
          <cell r="F4867"/>
          <cell r="G4867">
            <v>4150349042</v>
          </cell>
          <cell r="H4867" t="str">
            <v>AIR GOVERNOR WABCO P/N 124C05HD</v>
          </cell>
          <cell r="I4867">
            <v>1</v>
          </cell>
          <cell r="J4867" t="str">
            <v>EA</v>
          </cell>
          <cell r="K4867">
            <v>6200</v>
          </cell>
          <cell r="L4867">
            <v>6200</v>
          </cell>
        </row>
        <row r="4868">
          <cell r="D4868">
            <v>3402790</v>
          </cell>
          <cell r="E4868">
            <v>3000000097</v>
          </cell>
          <cell r="F4868">
            <v>3000000097</v>
          </cell>
          <cell r="G4868" t="str">
            <v>          </v>
          </cell>
          <cell r="H4868" t="str">
            <v>PAINT SYN RESIN ENAMEL BLUE 1.89LR</v>
          </cell>
          <cell r="I4868">
            <v>6</v>
          </cell>
          <cell r="J4868" t="str">
            <v>EA </v>
          </cell>
          <cell r="K4868">
            <v>1867.5</v>
          </cell>
          <cell r="L4868">
            <v>311.25</v>
          </cell>
        </row>
        <row r="4869">
          <cell r="D4869">
            <v>3402790</v>
          </cell>
          <cell r="E4869">
            <v>3000000175</v>
          </cell>
          <cell r="F4869">
            <v>3000000175</v>
          </cell>
          <cell r="G4869" t="str">
            <v>          </v>
          </cell>
          <cell r="H4869" t="str">
            <v>THINNER PLAIN</v>
          </cell>
          <cell r="I4869">
            <v>12</v>
          </cell>
          <cell r="J4869" t="str">
            <v>GL </v>
          </cell>
          <cell r="K4869">
            <v>1596</v>
          </cell>
          <cell r="L4869">
            <v>133</v>
          </cell>
        </row>
        <row r="4870">
          <cell r="D4870">
            <v>3403081</v>
          </cell>
          <cell r="E4870">
            <v>1000103038</v>
          </cell>
          <cell r="F4870">
            <v>1000103038</v>
          </cell>
          <cell r="G4870"/>
          <cell r="H4870" t="str">
            <v>TRANSMISSION FILTER P166136</v>
          </cell>
          <cell r="I4870">
            <v>1</v>
          </cell>
          <cell r="J4870" t="str">
            <v>EA</v>
          </cell>
          <cell r="K4870">
            <v>2535</v>
          </cell>
          <cell r="L4870">
            <v>2535</v>
          </cell>
        </row>
        <row r="4871">
          <cell r="D4871">
            <v>3403084</v>
          </cell>
          <cell r="E4871">
            <v>1000103066</v>
          </cell>
          <cell r="F4871">
            <v>1000103066</v>
          </cell>
          <cell r="G4871" t="str">
            <v>          </v>
          </cell>
          <cell r="H4871" t="str">
            <v>AIR DRIER FILTER 4324100202</v>
          </cell>
          <cell r="I4871">
            <v>1</v>
          </cell>
          <cell r="J4871" t="str">
            <v>EA </v>
          </cell>
          <cell r="K4871">
            <v>717.43</v>
          </cell>
          <cell r="L4871">
            <v>717.43</v>
          </cell>
        </row>
        <row r="4872">
          <cell r="D4872">
            <v>3403196</v>
          </cell>
          <cell r="E4872" t="str">
            <v>AA0041</v>
          </cell>
          <cell r="F4872"/>
          <cell r="G4872">
            <v>4110193821</v>
          </cell>
          <cell r="H4872" t="str">
            <v>BEARING 6220M C4</v>
          </cell>
          <cell r="I4872">
            <v>4</v>
          </cell>
          <cell r="J4872" t="str">
            <v>EA</v>
          </cell>
          <cell r="K4872">
            <v>10360</v>
          </cell>
          <cell r="L4872">
            <v>2590</v>
          </cell>
        </row>
        <row r="4873">
          <cell r="D4873">
            <v>3403196</v>
          </cell>
          <cell r="E4873" t="str">
            <v>AA0043</v>
          </cell>
          <cell r="F4873"/>
          <cell r="G4873">
            <v>4110193821</v>
          </cell>
          <cell r="H4873" t="str">
            <v>BEARING NJ1026 C4</v>
          </cell>
          <cell r="I4873">
            <v>4</v>
          </cell>
          <cell r="J4873" t="str">
            <v>EA</v>
          </cell>
          <cell r="K4873">
            <v>25840</v>
          </cell>
          <cell r="L4873">
            <v>6460</v>
          </cell>
        </row>
        <row r="4874">
          <cell r="D4874">
            <v>3403196</v>
          </cell>
          <cell r="E4874" t="str">
            <v>AA0045</v>
          </cell>
          <cell r="F4874"/>
          <cell r="G4874">
            <v>4110193821</v>
          </cell>
          <cell r="H4874" t="str">
            <v>BEARING P/N 30216</v>
          </cell>
          <cell r="I4874">
            <v>4</v>
          </cell>
          <cell r="J4874" t="str">
            <v>EA</v>
          </cell>
          <cell r="K4874">
            <v>3680</v>
          </cell>
          <cell r="L4874">
            <v>920</v>
          </cell>
        </row>
        <row r="4875">
          <cell r="D4875">
            <v>3403196</v>
          </cell>
          <cell r="E4875" t="str">
            <v>AA0062</v>
          </cell>
          <cell r="F4875"/>
          <cell r="G4875">
            <v>4110193821</v>
          </cell>
          <cell r="H4875" t="str">
            <v>BEARING P/N 6934</v>
          </cell>
          <cell r="I4875">
            <v>4</v>
          </cell>
          <cell r="J4875" t="str">
            <v>EA</v>
          </cell>
          <cell r="K4875">
            <v>13720</v>
          </cell>
          <cell r="L4875">
            <v>3430</v>
          </cell>
        </row>
        <row r="4876">
          <cell r="D4876">
            <v>3403198</v>
          </cell>
          <cell r="E4876" t="str">
            <v>AA0041</v>
          </cell>
          <cell r="F4876"/>
          <cell r="G4876">
            <v>4110193821</v>
          </cell>
          <cell r="H4876" t="str">
            <v>BEARING 6220M C4</v>
          </cell>
          <cell r="I4876">
            <v>4</v>
          </cell>
          <cell r="J4876" t="str">
            <v>EA</v>
          </cell>
          <cell r="K4876">
            <v>10360</v>
          </cell>
          <cell r="L4876">
            <v>2590</v>
          </cell>
        </row>
        <row r="4877">
          <cell r="D4877">
            <v>3403198</v>
          </cell>
          <cell r="E4877" t="str">
            <v>AA0043</v>
          </cell>
          <cell r="F4877"/>
          <cell r="G4877">
            <v>4110193821</v>
          </cell>
          <cell r="H4877" t="str">
            <v>BEARING NJ1026 C4</v>
          </cell>
          <cell r="I4877">
            <v>4</v>
          </cell>
          <cell r="J4877" t="str">
            <v>EA</v>
          </cell>
          <cell r="K4877">
            <v>25840</v>
          </cell>
          <cell r="L4877">
            <v>6460</v>
          </cell>
        </row>
        <row r="4878">
          <cell r="D4878">
            <v>3403198</v>
          </cell>
          <cell r="E4878" t="str">
            <v>AA0045</v>
          </cell>
          <cell r="F4878"/>
          <cell r="G4878">
            <v>4110193821</v>
          </cell>
          <cell r="H4878" t="str">
            <v>BEARING P/N 30216</v>
          </cell>
          <cell r="I4878">
            <v>4</v>
          </cell>
          <cell r="J4878" t="str">
            <v>EA</v>
          </cell>
          <cell r="K4878">
            <v>3680</v>
          </cell>
          <cell r="L4878">
            <v>920</v>
          </cell>
        </row>
        <row r="4879">
          <cell r="D4879">
            <v>3403198</v>
          </cell>
          <cell r="E4879" t="str">
            <v>AA0062</v>
          </cell>
          <cell r="F4879"/>
          <cell r="G4879">
            <v>4110193821</v>
          </cell>
          <cell r="H4879" t="str">
            <v>BEARING P/N 6934</v>
          </cell>
          <cell r="I4879">
            <v>4</v>
          </cell>
          <cell r="J4879" t="str">
            <v>EA</v>
          </cell>
          <cell r="K4879">
            <v>13720</v>
          </cell>
          <cell r="L4879">
            <v>3430</v>
          </cell>
        </row>
        <row r="4880">
          <cell r="D4880">
            <v>3403551</v>
          </cell>
          <cell r="E4880" t="str">
            <v>AA0259</v>
          </cell>
          <cell r="F4880"/>
          <cell r="G4880">
            <v>4150354751</v>
          </cell>
          <cell r="H4880" t="str">
            <v>FEMALE SCREW COUPLER-3/8''</v>
          </cell>
          <cell r="I4880">
            <v>10</v>
          </cell>
          <cell r="J4880" t="str">
            <v>EA</v>
          </cell>
          <cell r="K4880">
            <v>7800</v>
          </cell>
          <cell r="L4880">
            <v>780</v>
          </cell>
        </row>
        <row r="4881">
          <cell r="D4881">
            <v>3403551</v>
          </cell>
          <cell r="E4881" t="str">
            <v>AA0531</v>
          </cell>
          <cell r="F4881"/>
          <cell r="G4881">
            <v>4150354751</v>
          </cell>
          <cell r="H4881" t="str">
            <v>MALE SCREW NIPPLE-3/8''</v>
          </cell>
          <cell r="I4881">
            <v>10</v>
          </cell>
          <cell r="J4881" t="str">
            <v>EA</v>
          </cell>
          <cell r="K4881">
            <v>5650</v>
          </cell>
          <cell r="L4881">
            <v>565</v>
          </cell>
        </row>
        <row r="4882">
          <cell r="D4882">
            <v>3403555</v>
          </cell>
          <cell r="E4882">
            <v>3000008470</v>
          </cell>
          <cell r="F4882">
            <v>3000008470</v>
          </cell>
          <cell r="G4882"/>
          <cell r="H4882" t="str">
            <v>PLATE METAL 3MM.4X8FT.SS400</v>
          </cell>
          <cell r="I4882">
            <v>20</v>
          </cell>
          <cell r="J4882" t="str">
            <v>SH</v>
          </cell>
          <cell r="K4882">
            <v>37640</v>
          </cell>
          <cell r="L4882">
            <v>1882</v>
          </cell>
        </row>
        <row r="4883">
          <cell r="D4883">
            <v>3403555</v>
          </cell>
          <cell r="E4883">
            <v>3000005439</v>
          </cell>
          <cell r="F4883">
            <v>3000005439</v>
          </cell>
          <cell r="G4883"/>
          <cell r="H4883" t="str">
            <v>U-CHANNEL STEEL BEAMS 100X50X5MM.X6M</v>
          </cell>
          <cell r="I4883">
            <v>9</v>
          </cell>
          <cell r="J4883" t="str">
            <v>MR</v>
          </cell>
          <cell r="K4883">
            <v>2115</v>
          </cell>
          <cell r="L4883">
            <v>235</v>
          </cell>
        </row>
        <row r="4884">
          <cell r="D4884">
            <v>3403555</v>
          </cell>
          <cell r="E4884">
            <v>3000043595</v>
          </cell>
          <cell r="F4884">
            <v>3000043595</v>
          </cell>
          <cell r="G4884"/>
          <cell r="H4884" t="str">
            <v>เหล็กฉาก 40X40X4X6000 มม.</v>
          </cell>
          <cell r="I4884">
            <v>16</v>
          </cell>
          <cell r="J4884" t="str">
            <v>EA</v>
          </cell>
          <cell r="K4884">
            <v>6027</v>
          </cell>
          <cell r="L4884">
            <v>376.6875</v>
          </cell>
        </row>
        <row r="4885">
          <cell r="D4885">
            <v>3403555</v>
          </cell>
          <cell r="E4885">
            <v>3000043596</v>
          </cell>
          <cell r="F4885">
            <v>3000043596</v>
          </cell>
          <cell r="G4885"/>
          <cell r="H4885" t="str">
            <v>เหล็กฉาก ขนาด 4X50X50MM.X6 MR.</v>
          </cell>
          <cell r="I4885">
            <v>9</v>
          </cell>
          <cell r="J4885" t="str">
            <v>EA</v>
          </cell>
          <cell r="K4885">
            <v>4131</v>
          </cell>
          <cell r="L4885">
            <v>459</v>
          </cell>
        </row>
        <row r="4886">
          <cell r="D4886">
            <v>3403590</v>
          </cell>
          <cell r="E4886" t="str">
            <v>AA0147</v>
          </cell>
          <cell r="F4886"/>
          <cell r="G4886">
            <v>4110193355</v>
          </cell>
          <cell r="H4886" t="str">
            <v>BYPASS PALL P/N 4714(50PSID)</v>
          </cell>
          <cell r="I4886">
            <v>4</v>
          </cell>
          <cell r="J4886" t="str">
            <v>EA</v>
          </cell>
          <cell r="K4886">
            <v>14000</v>
          </cell>
          <cell r="L4886">
            <v>3500</v>
          </cell>
        </row>
        <row r="4887">
          <cell r="D4887">
            <v>3403591</v>
          </cell>
          <cell r="E4887" t="str">
            <v>AA0147</v>
          </cell>
          <cell r="F4887"/>
          <cell r="G4887">
            <v>4110193355</v>
          </cell>
          <cell r="H4887" t="str">
            <v>BYPASS PALL P/N 4714(50PSID)</v>
          </cell>
          <cell r="I4887">
            <v>4</v>
          </cell>
          <cell r="J4887" t="str">
            <v>EA</v>
          </cell>
          <cell r="K4887">
            <v>14000</v>
          </cell>
          <cell r="L4887">
            <v>3500</v>
          </cell>
        </row>
        <row r="4888">
          <cell r="D4888">
            <v>3403593</v>
          </cell>
          <cell r="E4888" t="str">
            <v>AA0147</v>
          </cell>
          <cell r="F4888"/>
          <cell r="G4888">
            <v>4110193355</v>
          </cell>
          <cell r="H4888" t="str">
            <v>BYPASS PALL P/N 4714(50PSID)</v>
          </cell>
          <cell r="I4888">
            <v>4</v>
          </cell>
          <cell r="J4888" t="str">
            <v>EA</v>
          </cell>
          <cell r="K4888">
            <v>14000</v>
          </cell>
          <cell r="L4888">
            <v>3500</v>
          </cell>
        </row>
        <row r="4889">
          <cell r="D4889">
            <v>3403594</v>
          </cell>
          <cell r="E4889" t="str">
            <v>AA0147</v>
          </cell>
          <cell r="F4889"/>
          <cell r="G4889">
            <v>4110193355</v>
          </cell>
          <cell r="H4889" t="str">
            <v>BYPASS PALL P/N 4714(50PSID)</v>
          </cell>
          <cell r="I4889">
            <v>4</v>
          </cell>
          <cell r="J4889" t="str">
            <v>EA</v>
          </cell>
          <cell r="K4889">
            <v>14000</v>
          </cell>
          <cell r="L4889">
            <v>3500</v>
          </cell>
        </row>
        <row r="4890">
          <cell r="D4890">
            <v>3403595</v>
          </cell>
          <cell r="E4890" t="str">
            <v>AA0147</v>
          </cell>
          <cell r="F4890"/>
          <cell r="G4890">
            <v>4110193355</v>
          </cell>
          <cell r="H4890" t="str">
            <v>BYPASS PALL P/N 4714(50PSID)</v>
          </cell>
          <cell r="I4890">
            <v>4</v>
          </cell>
          <cell r="J4890" t="str">
            <v>EA</v>
          </cell>
          <cell r="K4890">
            <v>14000</v>
          </cell>
          <cell r="L4890">
            <v>3500</v>
          </cell>
        </row>
        <row r="4891">
          <cell r="D4891">
            <v>3403596</v>
          </cell>
          <cell r="E4891" t="str">
            <v>AA0147</v>
          </cell>
          <cell r="F4891"/>
          <cell r="G4891">
            <v>4110193355</v>
          </cell>
          <cell r="H4891" t="str">
            <v>BYPASS PALL P/N 4714(50PSID)</v>
          </cell>
          <cell r="I4891">
            <v>4</v>
          </cell>
          <cell r="J4891" t="str">
            <v>EA</v>
          </cell>
          <cell r="K4891">
            <v>14000</v>
          </cell>
          <cell r="L4891">
            <v>3500</v>
          </cell>
        </row>
        <row r="4892">
          <cell r="D4892">
            <v>3403598</v>
          </cell>
          <cell r="E4892" t="str">
            <v>AA0147</v>
          </cell>
          <cell r="F4892"/>
          <cell r="G4892">
            <v>4110193355</v>
          </cell>
          <cell r="H4892" t="str">
            <v>BYPASS PALL P/N 4714(50PSID)</v>
          </cell>
          <cell r="I4892">
            <v>4</v>
          </cell>
          <cell r="J4892" t="str">
            <v>EA</v>
          </cell>
          <cell r="K4892">
            <v>14000</v>
          </cell>
          <cell r="L4892">
            <v>3500</v>
          </cell>
        </row>
        <row r="4893">
          <cell r="D4893">
            <v>3403599</v>
          </cell>
          <cell r="E4893" t="str">
            <v>AA0147</v>
          </cell>
          <cell r="F4893"/>
          <cell r="G4893">
            <v>4110193355</v>
          </cell>
          <cell r="H4893" t="str">
            <v>BYPASS PALL P/N 4714(50PSID)</v>
          </cell>
          <cell r="I4893">
            <v>4</v>
          </cell>
          <cell r="J4893" t="str">
            <v>EA</v>
          </cell>
          <cell r="K4893">
            <v>14000</v>
          </cell>
          <cell r="L4893">
            <v>3500</v>
          </cell>
        </row>
        <row r="4894">
          <cell r="D4894">
            <v>3403600</v>
          </cell>
          <cell r="E4894" t="str">
            <v>AA0147</v>
          </cell>
          <cell r="F4894"/>
          <cell r="G4894">
            <v>4110193355</v>
          </cell>
          <cell r="H4894" t="str">
            <v>BYPASS PALL P/N 4714(50PSID)</v>
          </cell>
          <cell r="I4894">
            <v>4</v>
          </cell>
          <cell r="J4894" t="str">
            <v>EA</v>
          </cell>
          <cell r="K4894">
            <v>14000</v>
          </cell>
          <cell r="L4894">
            <v>3500</v>
          </cell>
        </row>
        <row r="4895">
          <cell r="D4895">
            <v>3403601</v>
          </cell>
          <cell r="E4895" t="str">
            <v>AA0147</v>
          </cell>
          <cell r="F4895"/>
          <cell r="G4895">
            <v>4110193355</v>
          </cell>
          <cell r="H4895" t="str">
            <v>BYPASS PALL P/N 4714(50PSID)</v>
          </cell>
          <cell r="I4895">
            <v>4</v>
          </cell>
          <cell r="J4895" t="str">
            <v>EA</v>
          </cell>
          <cell r="K4895">
            <v>14000</v>
          </cell>
          <cell r="L4895">
            <v>3500</v>
          </cell>
        </row>
        <row r="4896">
          <cell r="D4896">
            <v>3405877</v>
          </cell>
          <cell r="E4896" t="str">
            <v>AA0798</v>
          </cell>
          <cell r="F4896"/>
          <cell r="G4896">
            <v>4110193633</v>
          </cell>
          <cell r="H4896" t="str">
            <v>REAR PROPELLER SHAFT ASSEMBLY</v>
          </cell>
          <cell r="I4896">
            <v>1</v>
          </cell>
          <cell r="J4896" t="str">
            <v>EA</v>
          </cell>
          <cell r="K4896">
            <v>214000</v>
          </cell>
          <cell r="L4896">
            <v>214000</v>
          </cell>
        </row>
        <row r="4897">
          <cell r="D4897">
            <v>3405887</v>
          </cell>
          <cell r="E4897" t="str">
            <v>AA0798</v>
          </cell>
          <cell r="F4897"/>
          <cell r="G4897">
            <v>4110193633</v>
          </cell>
          <cell r="H4897" t="str">
            <v>REAR PROPELLER SHAFT ASSEMBLY</v>
          </cell>
          <cell r="I4897">
            <v>1</v>
          </cell>
          <cell r="J4897" t="str">
            <v>EA</v>
          </cell>
          <cell r="K4897">
            <v>214000</v>
          </cell>
          <cell r="L4897">
            <v>214000</v>
          </cell>
        </row>
        <row r="4898">
          <cell r="D4898">
            <v>3406053</v>
          </cell>
          <cell r="E4898">
            <v>3000000719</v>
          </cell>
          <cell r="F4898">
            <v>3000000719</v>
          </cell>
          <cell r="G4898"/>
          <cell r="H4898" t="str">
            <v>BATTERY STORAGE 200A.</v>
          </cell>
          <cell r="I4898">
            <v>4</v>
          </cell>
          <cell r="J4898" t="str">
            <v>EA</v>
          </cell>
          <cell r="K4898">
            <v>24800</v>
          </cell>
          <cell r="L4898">
            <v>6200</v>
          </cell>
        </row>
        <row r="4899">
          <cell r="D4899">
            <v>3406177</v>
          </cell>
          <cell r="E4899">
            <v>1000103037</v>
          </cell>
          <cell r="F4899">
            <v>1000103037</v>
          </cell>
          <cell r="G4899"/>
          <cell r="H4899" t="str">
            <v>FUEL FILTER PRO FLTGD P/N FS19763</v>
          </cell>
          <cell r="I4899">
            <v>1</v>
          </cell>
          <cell r="J4899" t="str">
            <v>EA</v>
          </cell>
          <cell r="K4899">
            <v>671.77</v>
          </cell>
          <cell r="L4899">
            <v>671.77</v>
          </cell>
        </row>
        <row r="4900">
          <cell r="D4900">
            <v>3406177</v>
          </cell>
          <cell r="E4900">
            <v>1000103035</v>
          </cell>
          <cell r="F4900">
            <v>1000103035</v>
          </cell>
          <cell r="G4900"/>
          <cell r="H4900" t="str">
            <v>FUEL OIL FILTER FLTGD P/N FS1006</v>
          </cell>
          <cell r="I4900">
            <v>1</v>
          </cell>
          <cell r="J4900" t="str">
            <v>EA</v>
          </cell>
          <cell r="K4900">
            <v>1247.19</v>
          </cell>
          <cell r="L4900">
            <v>1247.19</v>
          </cell>
        </row>
        <row r="4901">
          <cell r="D4901">
            <v>3406177</v>
          </cell>
          <cell r="E4901">
            <v>1000103034</v>
          </cell>
          <cell r="F4901">
            <v>1000103034</v>
          </cell>
          <cell r="G4901"/>
          <cell r="H4901" t="str">
            <v>LUBRICATION ENGINE OIL FILTER FLTGD</v>
          </cell>
          <cell r="I4901">
            <v>4</v>
          </cell>
          <cell r="J4901" t="str">
            <v>EA</v>
          </cell>
          <cell r="K4901">
            <v>6024.36</v>
          </cell>
          <cell r="L4901">
            <v>1506.09</v>
          </cell>
        </row>
        <row r="4902">
          <cell r="D4902">
            <v>3406177</v>
          </cell>
          <cell r="E4902">
            <v>1000103039</v>
          </cell>
          <cell r="F4902">
            <v>1000103039</v>
          </cell>
          <cell r="G4902"/>
          <cell r="H4902" t="str">
            <v>PRIMARY AIR FILTER AF1605M</v>
          </cell>
          <cell r="I4902">
            <v>2</v>
          </cell>
          <cell r="J4902" t="str">
            <v>EA</v>
          </cell>
          <cell r="K4902">
            <v>6696</v>
          </cell>
          <cell r="L4902">
            <v>3348</v>
          </cell>
        </row>
        <row r="4903">
          <cell r="D4903">
            <v>3406177</v>
          </cell>
          <cell r="E4903">
            <v>1000103038</v>
          </cell>
          <cell r="F4903">
            <v>1000103038</v>
          </cell>
          <cell r="G4903"/>
          <cell r="H4903" t="str">
            <v>TRANSMISSION FILTER P166136</v>
          </cell>
          <cell r="I4903">
            <v>1</v>
          </cell>
          <cell r="J4903" t="str">
            <v>EA</v>
          </cell>
          <cell r="K4903">
            <v>2535</v>
          </cell>
          <cell r="L4903">
            <v>2535</v>
          </cell>
        </row>
        <row r="4904">
          <cell r="D4904">
            <v>3406177</v>
          </cell>
          <cell r="E4904">
            <v>1000103036</v>
          </cell>
          <cell r="F4904">
            <v>1000103036</v>
          </cell>
          <cell r="G4904"/>
          <cell r="H4904" t="str">
            <v>WATER FILTER FLTGD P/N WF2075</v>
          </cell>
          <cell r="I4904">
            <v>2</v>
          </cell>
          <cell r="J4904" t="str">
            <v>EA</v>
          </cell>
          <cell r="K4904">
            <v>1155.6400000000001</v>
          </cell>
          <cell r="L4904">
            <v>577.82000000000005</v>
          </cell>
        </row>
        <row r="4905">
          <cell r="D4905">
            <v>3406178</v>
          </cell>
          <cell r="E4905">
            <v>1000103066</v>
          </cell>
          <cell r="F4905">
            <v>1000103066</v>
          </cell>
          <cell r="G4905"/>
          <cell r="H4905" t="str">
            <v>AIR DRIER FILTER 4324100202</v>
          </cell>
          <cell r="I4905">
            <v>1</v>
          </cell>
          <cell r="J4905" t="str">
            <v>EA</v>
          </cell>
          <cell r="K4905">
            <v>720</v>
          </cell>
          <cell r="L4905">
            <v>720</v>
          </cell>
        </row>
        <row r="4906">
          <cell r="D4906">
            <v>3406178</v>
          </cell>
          <cell r="E4906">
            <v>1000103062</v>
          </cell>
          <cell r="F4906">
            <v>1000103062</v>
          </cell>
          <cell r="G4906"/>
          <cell r="H4906" t="str">
            <v>BRAKE RETURN FILTER RHR850G20V</v>
          </cell>
          <cell r="I4906">
            <v>1</v>
          </cell>
          <cell r="J4906" t="str">
            <v>EA</v>
          </cell>
          <cell r="K4906">
            <v>6980</v>
          </cell>
          <cell r="L4906">
            <v>6980</v>
          </cell>
        </row>
        <row r="4907">
          <cell r="D4907">
            <v>3406178</v>
          </cell>
          <cell r="E4907">
            <v>1000103037</v>
          </cell>
          <cell r="F4907">
            <v>1000103037</v>
          </cell>
          <cell r="G4907"/>
          <cell r="H4907" t="str">
            <v>FUEL FILTER PRO FLTGD P/N FS19763</v>
          </cell>
          <cell r="I4907">
            <v>1</v>
          </cell>
          <cell r="J4907" t="str">
            <v>EA</v>
          </cell>
          <cell r="K4907">
            <v>671.77</v>
          </cell>
          <cell r="L4907">
            <v>671.77</v>
          </cell>
        </row>
        <row r="4908">
          <cell r="D4908">
            <v>3406178</v>
          </cell>
          <cell r="E4908">
            <v>1000103035</v>
          </cell>
          <cell r="F4908">
            <v>1000103035</v>
          </cell>
          <cell r="G4908"/>
          <cell r="H4908" t="str">
            <v>FUEL OIL FILTER FLTGD P/N FS1006</v>
          </cell>
          <cell r="I4908">
            <v>1</v>
          </cell>
          <cell r="J4908" t="str">
            <v>EA</v>
          </cell>
          <cell r="K4908">
            <v>1247.18</v>
          </cell>
          <cell r="L4908">
            <v>1247.18</v>
          </cell>
        </row>
        <row r="4909">
          <cell r="D4909">
            <v>3406178</v>
          </cell>
          <cell r="E4909">
            <v>1000103065</v>
          </cell>
          <cell r="F4909">
            <v>1000103065</v>
          </cell>
          <cell r="G4909"/>
          <cell r="H4909" t="str">
            <v>HYDRAULIC BREATHER WP839</v>
          </cell>
          <cell r="I4909">
            <v>2</v>
          </cell>
          <cell r="J4909" t="str">
            <v>EA</v>
          </cell>
          <cell r="K4909">
            <v>3000</v>
          </cell>
          <cell r="L4909">
            <v>1500</v>
          </cell>
        </row>
        <row r="4910">
          <cell r="D4910">
            <v>3406178</v>
          </cell>
          <cell r="E4910">
            <v>1000103061</v>
          </cell>
          <cell r="F4910">
            <v>1000103061</v>
          </cell>
          <cell r="G4910"/>
          <cell r="H4910" t="str">
            <v>HYDRAULIC HIGH PRESSURE FILTER C713G10</v>
          </cell>
          <cell r="I4910">
            <v>2</v>
          </cell>
          <cell r="J4910" t="str">
            <v>EA</v>
          </cell>
          <cell r="K4910">
            <v>22360</v>
          </cell>
          <cell r="L4910">
            <v>11180</v>
          </cell>
        </row>
        <row r="4911">
          <cell r="D4911">
            <v>3406178</v>
          </cell>
          <cell r="E4911">
            <v>1000103063</v>
          </cell>
          <cell r="F4911">
            <v>1000103063</v>
          </cell>
          <cell r="G4911"/>
          <cell r="H4911" t="str">
            <v>HYDRAULIC RETURN FILTER XR630G25V</v>
          </cell>
          <cell r="I4911">
            <v>1</v>
          </cell>
          <cell r="J4911" t="str">
            <v>EA</v>
          </cell>
          <cell r="K4911">
            <v>6980</v>
          </cell>
          <cell r="L4911">
            <v>6980</v>
          </cell>
        </row>
        <row r="4912">
          <cell r="D4912">
            <v>3406178</v>
          </cell>
          <cell r="E4912">
            <v>1000103034</v>
          </cell>
          <cell r="F4912">
            <v>1000103034</v>
          </cell>
          <cell r="G4912"/>
          <cell r="H4912" t="str">
            <v>LUBRICATION ENGINE OIL FILTER FLTGD</v>
          </cell>
          <cell r="I4912">
            <v>4</v>
          </cell>
          <cell r="J4912" t="str">
            <v>EA</v>
          </cell>
          <cell r="K4912">
            <v>6024.37</v>
          </cell>
          <cell r="L4912">
            <v>1506.0925</v>
          </cell>
        </row>
        <row r="4913">
          <cell r="D4913">
            <v>3406178</v>
          </cell>
          <cell r="E4913">
            <v>1000103039</v>
          </cell>
          <cell r="F4913">
            <v>1000103039</v>
          </cell>
          <cell r="G4913"/>
          <cell r="H4913" t="str">
            <v>PRIMARY AIR FILTER AF1605M</v>
          </cell>
          <cell r="I4913">
            <v>2</v>
          </cell>
          <cell r="J4913" t="str">
            <v>EA</v>
          </cell>
          <cell r="K4913">
            <v>6696</v>
          </cell>
          <cell r="L4913">
            <v>3348</v>
          </cell>
        </row>
        <row r="4914">
          <cell r="D4914">
            <v>3406178</v>
          </cell>
          <cell r="E4914">
            <v>1000103060</v>
          </cell>
          <cell r="F4914">
            <v>1000103060</v>
          </cell>
          <cell r="G4914"/>
          <cell r="H4914" t="str">
            <v>SECONDARY AIR FILTER AF1604</v>
          </cell>
          <cell r="I4914">
            <v>2</v>
          </cell>
          <cell r="J4914" t="str">
            <v>EA</v>
          </cell>
          <cell r="K4914">
            <v>4176</v>
          </cell>
          <cell r="L4914">
            <v>2088</v>
          </cell>
        </row>
        <row r="4915">
          <cell r="D4915">
            <v>3406178</v>
          </cell>
          <cell r="E4915">
            <v>1000103038</v>
          </cell>
          <cell r="F4915">
            <v>1000103038</v>
          </cell>
          <cell r="G4915"/>
          <cell r="H4915" t="str">
            <v>TRANSMISSION FILTER P166136</v>
          </cell>
          <cell r="I4915">
            <v>1</v>
          </cell>
          <cell r="J4915" t="str">
            <v>EA</v>
          </cell>
          <cell r="K4915">
            <v>2535</v>
          </cell>
          <cell r="L4915">
            <v>2535</v>
          </cell>
        </row>
        <row r="4916">
          <cell r="D4916">
            <v>3406178</v>
          </cell>
          <cell r="E4916">
            <v>1000103036</v>
          </cell>
          <cell r="F4916">
            <v>1000103036</v>
          </cell>
          <cell r="G4916"/>
          <cell r="H4916" t="str">
            <v>WATER FILTER FLTGD P/N WF2075</v>
          </cell>
          <cell r="I4916">
            <v>2</v>
          </cell>
          <cell r="J4916" t="str">
            <v>EA</v>
          </cell>
          <cell r="K4916">
            <v>1155.6300000000001</v>
          </cell>
          <cell r="L4916">
            <v>577.81500000000005</v>
          </cell>
        </row>
        <row r="4917">
          <cell r="D4917">
            <v>3406179</v>
          </cell>
          <cell r="E4917">
            <v>1000103037</v>
          </cell>
          <cell r="F4917">
            <v>1000103037</v>
          </cell>
          <cell r="G4917"/>
          <cell r="H4917" t="str">
            <v>FUEL FILTER PRO FLTGD P/N FS19763</v>
          </cell>
          <cell r="I4917">
            <v>1</v>
          </cell>
          <cell r="J4917" t="str">
            <v>EA</v>
          </cell>
          <cell r="K4917">
            <v>671.77</v>
          </cell>
          <cell r="L4917">
            <v>671.77</v>
          </cell>
        </row>
        <row r="4918">
          <cell r="D4918">
            <v>3406179</v>
          </cell>
          <cell r="E4918">
            <v>1000103035</v>
          </cell>
          <cell r="F4918">
            <v>1000103035</v>
          </cell>
          <cell r="G4918"/>
          <cell r="H4918" t="str">
            <v>FUEL OIL FILTER FLTGD P/N FS1006</v>
          </cell>
          <cell r="I4918">
            <v>1</v>
          </cell>
          <cell r="J4918" t="str">
            <v>EA</v>
          </cell>
          <cell r="K4918">
            <v>1247.19</v>
          </cell>
          <cell r="L4918">
            <v>1247.19</v>
          </cell>
        </row>
        <row r="4919">
          <cell r="D4919">
            <v>3406179</v>
          </cell>
          <cell r="E4919">
            <v>1000103034</v>
          </cell>
          <cell r="F4919">
            <v>1000103034</v>
          </cell>
          <cell r="G4919"/>
          <cell r="H4919" t="str">
            <v>LUBRICATION ENGINE OIL FILTER FLTGD</v>
          </cell>
          <cell r="I4919">
            <v>4</v>
          </cell>
          <cell r="J4919" t="str">
            <v>EA</v>
          </cell>
          <cell r="K4919">
            <v>6024.36</v>
          </cell>
          <cell r="L4919">
            <v>1506.09</v>
          </cell>
        </row>
        <row r="4920">
          <cell r="D4920">
            <v>3406179</v>
          </cell>
          <cell r="E4920">
            <v>1000103038</v>
          </cell>
          <cell r="F4920">
            <v>1000103038</v>
          </cell>
          <cell r="G4920"/>
          <cell r="H4920" t="str">
            <v>TRANSMISSION FILTER P166136</v>
          </cell>
          <cell r="I4920">
            <v>1</v>
          </cell>
          <cell r="J4920" t="str">
            <v>EA</v>
          </cell>
          <cell r="K4920">
            <v>2535</v>
          </cell>
          <cell r="L4920">
            <v>2535</v>
          </cell>
        </row>
        <row r="4921">
          <cell r="D4921">
            <v>3406179</v>
          </cell>
          <cell r="E4921">
            <v>1000103036</v>
          </cell>
          <cell r="F4921">
            <v>1000103036</v>
          </cell>
          <cell r="G4921"/>
          <cell r="H4921" t="str">
            <v>WATER FILTER FLTGD P/N WF2075</v>
          </cell>
          <cell r="I4921">
            <v>2</v>
          </cell>
          <cell r="J4921" t="str">
            <v>EA</v>
          </cell>
          <cell r="K4921">
            <v>1155.6400000000001</v>
          </cell>
          <cell r="L4921">
            <v>577.82000000000005</v>
          </cell>
        </row>
        <row r="4922">
          <cell r="D4922">
            <v>3406180</v>
          </cell>
          <cell r="E4922">
            <v>3000000719</v>
          </cell>
          <cell r="F4922">
            <v>3000000719</v>
          </cell>
          <cell r="G4922"/>
          <cell r="H4922" t="str">
            <v>BATTERY STORAGE 200A.</v>
          </cell>
          <cell r="I4922">
            <v>4</v>
          </cell>
          <cell r="J4922" t="str">
            <v>EA</v>
          </cell>
          <cell r="K4922">
            <v>24800</v>
          </cell>
          <cell r="L4922">
            <v>6200</v>
          </cell>
        </row>
        <row r="4923">
          <cell r="D4923">
            <v>3406180</v>
          </cell>
          <cell r="E4923">
            <v>1000103037</v>
          </cell>
          <cell r="F4923">
            <v>1000103037</v>
          </cell>
          <cell r="G4923"/>
          <cell r="H4923" t="str">
            <v>FUEL FILTER PRO FLTGD P/N FS19763</v>
          </cell>
          <cell r="I4923">
            <v>1</v>
          </cell>
          <cell r="J4923" t="str">
            <v>EA</v>
          </cell>
          <cell r="K4923">
            <v>654</v>
          </cell>
          <cell r="L4923">
            <v>654</v>
          </cell>
        </row>
        <row r="4924">
          <cell r="D4924">
            <v>3406180</v>
          </cell>
          <cell r="E4924">
            <v>1000103035</v>
          </cell>
          <cell r="F4924">
            <v>1000103035</v>
          </cell>
          <cell r="G4924"/>
          <cell r="H4924" t="str">
            <v>FUEL OIL FILTER FLTGD P/N FS1006</v>
          </cell>
          <cell r="I4924">
            <v>1</v>
          </cell>
          <cell r="J4924" t="str">
            <v>EA</v>
          </cell>
          <cell r="K4924">
            <v>1209</v>
          </cell>
          <cell r="L4924">
            <v>1209</v>
          </cell>
        </row>
        <row r="4925">
          <cell r="D4925">
            <v>3406180</v>
          </cell>
          <cell r="E4925">
            <v>1000103034</v>
          </cell>
          <cell r="F4925">
            <v>1000103034</v>
          </cell>
          <cell r="G4925"/>
          <cell r="H4925" t="str">
            <v>LUBRICATION ENGINE OIL FILTER FLTGD</v>
          </cell>
          <cell r="I4925">
            <v>4</v>
          </cell>
          <cell r="J4925" t="str">
            <v>EA</v>
          </cell>
          <cell r="K4925">
            <v>5812</v>
          </cell>
          <cell r="L4925">
            <v>1453</v>
          </cell>
        </row>
        <row r="4926">
          <cell r="D4926">
            <v>3406180</v>
          </cell>
          <cell r="E4926">
            <v>1000103038</v>
          </cell>
          <cell r="F4926">
            <v>1000103038</v>
          </cell>
          <cell r="G4926"/>
          <cell r="H4926" t="str">
            <v>TRANSMISSION FILTER P166136</v>
          </cell>
          <cell r="I4926">
            <v>1</v>
          </cell>
          <cell r="J4926" t="str">
            <v>EA</v>
          </cell>
          <cell r="K4926">
            <v>2535</v>
          </cell>
          <cell r="L4926">
            <v>2535</v>
          </cell>
        </row>
        <row r="4927">
          <cell r="D4927">
            <v>3406180</v>
          </cell>
          <cell r="E4927">
            <v>1000103036</v>
          </cell>
          <cell r="F4927">
            <v>1000103036</v>
          </cell>
          <cell r="G4927"/>
          <cell r="H4927" t="str">
            <v>WATER FILTER FLTGD P/N WF2075</v>
          </cell>
          <cell r="I4927">
            <v>2</v>
          </cell>
          <cell r="J4927" t="str">
            <v>EA</v>
          </cell>
          <cell r="K4927">
            <v>1120</v>
          </cell>
          <cell r="L4927">
            <v>560</v>
          </cell>
        </row>
        <row r="4928">
          <cell r="D4928">
            <v>3406262</v>
          </cell>
          <cell r="E4928" t="str">
            <v>AA0814</v>
          </cell>
          <cell r="F4928"/>
          <cell r="G4928">
            <v>4150349547</v>
          </cell>
          <cell r="H4928" t="str">
            <v>REPLACEMENT P/N 246-7522</v>
          </cell>
          <cell r="I4928">
            <v>10</v>
          </cell>
          <cell r="J4928" t="str">
            <v>EA</v>
          </cell>
          <cell r="K4928">
            <v>37350</v>
          </cell>
          <cell r="L4928">
            <v>3735</v>
          </cell>
        </row>
        <row r="4929">
          <cell r="D4929">
            <v>3406262</v>
          </cell>
          <cell r="E4929" t="str">
            <v>AA0816</v>
          </cell>
          <cell r="F4929"/>
          <cell r="G4929">
            <v>4150349547</v>
          </cell>
          <cell r="H4929" t="str">
            <v>REPLACEMENT P/N 246-7525</v>
          </cell>
          <cell r="I4929">
            <v>4</v>
          </cell>
          <cell r="J4929" t="str">
            <v>EA</v>
          </cell>
          <cell r="K4929">
            <v>16044</v>
          </cell>
          <cell r="L4929">
            <v>4011</v>
          </cell>
        </row>
        <row r="4930">
          <cell r="D4930">
            <v>3410784</v>
          </cell>
          <cell r="E4930" t="str">
            <v>AA0907</v>
          </cell>
          <cell r="F4930"/>
          <cell r="G4930" t="str">
            <v>4150350394</v>
          </cell>
          <cell r="H4930" t="str">
            <v>SHUT OFF COCK P/N 950-AS-02552</v>
          </cell>
          <cell r="I4930">
            <v>15</v>
          </cell>
          <cell r="J4930" t="str">
            <v>EA</v>
          </cell>
          <cell r="K4930">
            <v>82500</v>
          </cell>
          <cell r="L4930">
            <v>5500</v>
          </cell>
        </row>
        <row r="4931">
          <cell r="D4931">
            <v>3411007</v>
          </cell>
          <cell r="E4931" t="str">
            <v>AA0193</v>
          </cell>
          <cell r="F4931"/>
          <cell r="G4931">
            <v>4110193719</v>
          </cell>
          <cell r="H4931" t="str">
            <v>COUPLING ASSY P/N C-2014-5003</v>
          </cell>
          <cell r="I4931">
            <v>1</v>
          </cell>
          <cell r="J4931" t="str">
            <v>EA</v>
          </cell>
          <cell r="K4931">
            <v>28900</v>
          </cell>
          <cell r="L4931">
            <v>28900</v>
          </cell>
        </row>
        <row r="4932">
          <cell r="D4932">
            <v>3411007</v>
          </cell>
          <cell r="E4932" t="str">
            <v>AA0204</v>
          </cell>
          <cell r="F4932"/>
          <cell r="G4932">
            <v>4110193719</v>
          </cell>
          <cell r="H4932" t="str">
            <v>CUSHION RUBBER P/N 56201122410</v>
          </cell>
          <cell r="I4932">
            <v>8</v>
          </cell>
          <cell r="J4932" t="str">
            <v>EA</v>
          </cell>
          <cell r="K4932">
            <v>20560</v>
          </cell>
          <cell r="L4932">
            <v>2570</v>
          </cell>
        </row>
        <row r="4933">
          <cell r="D4933">
            <v>3411007</v>
          </cell>
          <cell r="E4933" t="str">
            <v>AA0896</v>
          </cell>
          <cell r="F4933"/>
          <cell r="G4933">
            <v>4110193719</v>
          </cell>
          <cell r="H4933" t="str">
            <v>SHAFT OUTPUT P/N S-2011-5008</v>
          </cell>
          <cell r="I4933">
            <v>1</v>
          </cell>
          <cell r="J4933" t="str">
            <v>EA</v>
          </cell>
          <cell r="K4933">
            <v>30700</v>
          </cell>
          <cell r="L4933">
            <v>30700</v>
          </cell>
        </row>
        <row r="4934">
          <cell r="D4934">
            <v>3411009</v>
          </cell>
          <cell r="E4934" t="str">
            <v>AA0193</v>
          </cell>
          <cell r="F4934"/>
          <cell r="G4934">
            <v>4110193719</v>
          </cell>
          <cell r="H4934" t="str">
            <v>COUPLING ASSY P/N C-2014-5003</v>
          </cell>
          <cell r="I4934">
            <v>1</v>
          </cell>
          <cell r="J4934" t="str">
            <v>EA</v>
          </cell>
          <cell r="K4934">
            <v>28900</v>
          </cell>
          <cell r="L4934">
            <v>28900</v>
          </cell>
        </row>
        <row r="4935">
          <cell r="D4935">
            <v>3411009</v>
          </cell>
          <cell r="E4935" t="str">
            <v>AA0204</v>
          </cell>
          <cell r="F4935"/>
          <cell r="G4935">
            <v>4110193719</v>
          </cell>
          <cell r="H4935" t="str">
            <v>CUSHION RUBBER P/N 56201122410</v>
          </cell>
          <cell r="I4935">
            <v>8</v>
          </cell>
          <cell r="J4935" t="str">
            <v>EA</v>
          </cell>
          <cell r="K4935">
            <v>20560</v>
          </cell>
          <cell r="L4935">
            <v>2570</v>
          </cell>
        </row>
        <row r="4936">
          <cell r="D4936">
            <v>3411009</v>
          </cell>
          <cell r="E4936" t="str">
            <v>AA0896</v>
          </cell>
          <cell r="F4936"/>
          <cell r="G4936">
            <v>4110193719</v>
          </cell>
          <cell r="H4936" t="str">
            <v>SHAFT OUTPUT P/N S-2011-5008</v>
          </cell>
          <cell r="I4936">
            <v>1</v>
          </cell>
          <cell r="J4936" t="str">
            <v>EA</v>
          </cell>
          <cell r="K4936">
            <v>30700</v>
          </cell>
          <cell r="L4936">
            <v>30700</v>
          </cell>
        </row>
        <row r="4937">
          <cell r="D4937">
            <v>3412445</v>
          </cell>
          <cell r="E4937" t="str">
            <v>AA0286</v>
          </cell>
          <cell r="F4937"/>
          <cell r="G4937">
            <v>4150361063</v>
          </cell>
          <cell r="H4937" t="str">
            <v>FITTING NO.16 TYPE GJS</v>
          </cell>
          <cell r="I4937">
            <v>10</v>
          </cell>
          <cell r="J4937" t="str">
            <v>EA</v>
          </cell>
          <cell r="K4937">
            <v>1500</v>
          </cell>
          <cell r="L4937">
            <v>150</v>
          </cell>
        </row>
        <row r="4938">
          <cell r="D4938">
            <v>3412445</v>
          </cell>
          <cell r="E4938" t="str">
            <v>AA0289</v>
          </cell>
          <cell r="F4938"/>
          <cell r="G4938">
            <v>4150361063</v>
          </cell>
          <cell r="H4938" t="str">
            <v>FITTING NO.16 TYPE MS</v>
          </cell>
          <cell r="I4938">
            <v>10</v>
          </cell>
          <cell r="J4938" t="str">
            <v>EA</v>
          </cell>
          <cell r="K4938">
            <v>900</v>
          </cell>
          <cell r="L4938">
            <v>90</v>
          </cell>
        </row>
        <row r="4939">
          <cell r="D4939">
            <v>3412466</v>
          </cell>
          <cell r="E4939">
            <v>1000103037</v>
          </cell>
          <cell r="F4939">
            <v>1000103037</v>
          </cell>
          <cell r="G4939"/>
          <cell r="H4939" t="str">
            <v>FUEL FILTER PRO FLTGD P/N FS19763</v>
          </cell>
          <cell r="I4939">
            <v>1</v>
          </cell>
          <cell r="J4939" t="str">
            <v>EA</v>
          </cell>
          <cell r="K4939">
            <v>686.15</v>
          </cell>
          <cell r="L4939">
            <v>686.15</v>
          </cell>
        </row>
        <row r="4940">
          <cell r="D4940">
            <v>3412466</v>
          </cell>
          <cell r="E4940">
            <v>1000103035</v>
          </cell>
          <cell r="F4940">
            <v>1000103035</v>
          </cell>
          <cell r="G4940"/>
          <cell r="H4940" t="str">
            <v>FUEL OIL FILTER FLTGD P/N FS1006</v>
          </cell>
          <cell r="I4940">
            <v>1</v>
          </cell>
          <cell r="J4940" t="str">
            <v>EA</v>
          </cell>
          <cell r="K4940">
            <v>1269</v>
          </cell>
          <cell r="L4940">
            <v>1269</v>
          </cell>
        </row>
        <row r="4941">
          <cell r="D4941">
            <v>3412466</v>
          </cell>
          <cell r="E4941">
            <v>1000103034</v>
          </cell>
          <cell r="F4941">
            <v>1000103034</v>
          </cell>
          <cell r="G4941"/>
          <cell r="H4941" t="str">
            <v>LUBRICATION ENGINE OIL FILTER FLTGD</v>
          </cell>
          <cell r="I4941">
            <v>4</v>
          </cell>
          <cell r="J4941" t="str">
            <v>EA</v>
          </cell>
          <cell r="K4941">
            <v>6104</v>
          </cell>
          <cell r="L4941">
            <v>1526</v>
          </cell>
        </row>
        <row r="4942">
          <cell r="D4942">
            <v>3412466</v>
          </cell>
          <cell r="E4942">
            <v>1000103039</v>
          </cell>
          <cell r="F4942">
            <v>1000103039</v>
          </cell>
          <cell r="G4942"/>
          <cell r="H4942" t="str">
            <v>PRIMARY AIR FILTER AF1605M</v>
          </cell>
          <cell r="I4942">
            <v>2</v>
          </cell>
          <cell r="J4942" t="str">
            <v>EA</v>
          </cell>
          <cell r="K4942">
            <v>6889.6</v>
          </cell>
          <cell r="L4942">
            <v>3444.8</v>
          </cell>
        </row>
        <row r="4943">
          <cell r="D4943">
            <v>3412466</v>
          </cell>
          <cell r="E4943">
            <v>1000103038</v>
          </cell>
          <cell r="F4943">
            <v>1000103038</v>
          </cell>
          <cell r="G4943"/>
          <cell r="H4943" t="str">
            <v>TRANSMISSION FILTER P166136</v>
          </cell>
          <cell r="I4943">
            <v>1</v>
          </cell>
          <cell r="J4943" t="str">
            <v>EA</v>
          </cell>
          <cell r="K4943">
            <v>2641.25</v>
          </cell>
          <cell r="L4943">
            <v>2641.25</v>
          </cell>
        </row>
        <row r="4944">
          <cell r="D4944">
            <v>3412466</v>
          </cell>
          <cell r="E4944">
            <v>1000103036</v>
          </cell>
          <cell r="F4944">
            <v>1000103036</v>
          </cell>
          <cell r="G4944"/>
          <cell r="H4944" t="str">
            <v>WATER FILTER FLTGD P/N WF2075</v>
          </cell>
          <cell r="I4944">
            <v>2</v>
          </cell>
          <cell r="J4944" t="str">
            <v>EA</v>
          </cell>
          <cell r="K4944">
            <v>1176</v>
          </cell>
          <cell r="L4944">
            <v>588</v>
          </cell>
        </row>
        <row r="4945">
          <cell r="D4945">
            <v>3412468</v>
          </cell>
          <cell r="E4945">
            <v>1000103066</v>
          </cell>
          <cell r="F4945">
            <v>1000103066</v>
          </cell>
          <cell r="G4945"/>
          <cell r="H4945" t="str">
            <v>AIR DRIER FILTER 4324100202</v>
          </cell>
          <cell r="I4945">
            <v>1</v>
          </cell>
          <cell r="J4945" t="str">
            <v>EA</v>
          </cell>
          <cell r="K4945">
            <v>720</v>
          </cell>
          <cell r="L4945">
            <v>720</v>
          </cell>
        </row>
        <row r="4946">
          <cell r="D4946">
            <v>3412468</v>
          </cell>
          <cell r="E4946">
            <v>1000103062</v>
          </cell>
          <cell r="F4946">
            <v>1000103062</v>
          </cell>
          <cell r="G4946"/>
          <cell r="H4946" t="str">
            <v>BRAKE RETURN FILTER RHR850G20V</v>
          </cell>
          <cell r="I4946">
            <v>1</v>
          </cell>
          <cell r="J4946" t="str">
            <v>EA</v>
          </cell>
          <cell r="K4946">
            <v>7088</v>
          </cell>
          <cell r="L4946">
            <v>7088</v>
          </cell>
        </row>
        <row r="4947">
          <cell r="D4947">
            <v>3412468</v>
          </cell>
          <cell r="E4947">
            <v>1000103037</v>
          </cell>
          <cell r="F4947">
            <v>1000103037</v>
          </cell>
          <cell r="G4947"/>
          <cell r="H4947" t="str">
            <v>FUEL FILTER PRO FLTGD P/N FS19763</v>
          </cell>
          <cell r="I4947">
            <v>1</v>
          </cell>
          <cell r="J4947" t="str">
            <v>EA</v>
          </cell>
          <cell r="K4947">
            <v>686.15</v>
          </cell>
          <cell r="L4947">
            <v>686.15</v>
          </cell>
        </row>
        <row r="4948">
          <cell r="D4948">
            <v>3412468</v>
          </cell>
          <cell r="E4948">
            <v>1000103035</v>
          </cell>
          <cell r="F4948">
            <v>1000103035</v>
          </cell>
          <cell r="G4948"/>
          <cell r="H4948" t="str">
            <v>FUEL OIL FILTER FLTGD P/N FS1006</v>
          </cell>
          <cell r="I4948">
            <v>1</v>
          </cell>
          <cell r="J4948" t="str">
            <v>EA</v>
          </cell>
          <cell r="K4948">
            <v>1269</v>
          </cell>
          <cell r="L4948">
            <v>1269</v>
          </cell>
        </row>
        <row r="4949">
          <cell r="D4949">
            <v>3412468</v>
          </cell>
          <cell r="E4949">
            <v>1000103065</v>
          </cell>
          <cell r="F4949">
            <v>1000103065</v>
          </cell>
          <cell r="G4949"/>
          <cell r="H4949" t="str">
            <v>HYDRAULIC BREATHER WP839</v>
          </cell>
          <cell r="I4949">
            <v>2</v>
          </cell>
          <cell r="J4949" t="str">
            <v>EA</v>
          </cell>
          <cell r="K4949">
            <v>3000</v>
          </cell>
          <cell r="L4949">
            <v>1500</v>
          </cell>
        </row>
        <row r="4950">
          <cell r="D4950">
            <v>3412468</v>
          </cell>
          <cell r="E4950">
            <v>1000103061</v>
          </cell>
          <cell r="F4950">
            <v>1000103061</v>
          </cell>
          <cell r="G4950"/>
          <cell r="H4950" t="str">
            <v>HYDRAULIC HIGH PRESSURE FILTER C713G10</v>
          </cell>
          <cell r="I4950">
            <v>2</v>
          </cell>
          <cell r="J4950" t="str">
            <v>EA</v>
          </cell>
          <cell r="K4950">
            <v>22360</v>
          </cell>
          <cell r="L4950">
            <v>11180</v>
          </cell>
        </row>
        <row r="4951">
          <cell r="D4951">
            <v>3412468</v>
          </cell>
          <cell r="E4951">
            <v>1000103063</v>
          </cell>
          <cell r="F4951">
            <v>1000103063</v>
          </cell>
          <cell r="G4951"/>
          <cell r="H4951" t="str">
            <v>HYDRAULIC RETURN FILTER XR630G25V</v>
          </cell>
          <cell r="I4951">
            <v>1</v>
          </cell>
          <cell r="J4951" t="str">
            <v>EA</v>
          </cell>
          <cell r="K4951">
            <v>7088</v>
          </cell>
          <cell r="L4951">
            <v>7088</v>
          </cell>
        </row>
        <row r="4952">
          <cell r="D4952">
            <v>3412468</v>
          </cell>
          <cell r="E4952">
            <v>1000103034</v>
          </cell>
          <cell r="F4952">
            <v>1000103034</v>
          </cell>
          <cell r="G4952"/>
          <cell r="H4952" t="str">
            <v>LUBRICATION ENGINE OIL FILTER FLTGD</v>
          </cell>
          <cell r="I4952">
            <v>4</v>
          </cell>
          <cell r="J4952" t="str">
            <v>EA</v>
          </cell>
          <cell r="K4952">
            <v>6104</v>
          </cell>
          <cell r="L4952">
            <v>1526</v>
          </cell>
        </row>
        <row r="4953">
          <cell r="D4953">
            <v>3412468</v>
          </cell>
          <cell r="E4953">
            <v>1000103039</v>
          </cell>
          <cell r="F4953">
            <v>1000103039</v>
          </cell>
          <cell r="G4953"/>
          <cell r="H4953" t="str">
            <v>PRIMARY AIR FILTER AF1605M</v>
          </cell>
          <cell r="I4953">
            <v>2</v>
          </cell>
          <cell r="J4953" t="str">
            <v>EA</v>
          </cell>
          <cell r="K4953">
            <v>6889.6</v>
          </cell>
          <cell r="L4953">
            <v>3444.8</v>
          </cell>
        </row>
        <row r="4954">
          <cell r="D4954">
            <v>3412468</v>
          </cell>
          <cell r="E4954">
            <v>1000103060</v>
          </cell>
          <cell r="F4954">
            <v>1000103060</v>
          </cell>
          <cell r="G4954"/>
          <cell r="H4954" t="str">
            <v>SECONDARY AIR FILTER AF1604</v>
          </cell>
          <cell r="I4954">
            <v>2</v>
          </cell>
          <cell r="J4954" t="str">
            <v>EA</v>
          </cell>
          <cell r="K4954">
            <v>4384</v>
          </cell>
          <cell r="L4954">
            <v>2192</v>
          </cell>
        </row>
        <row r="4955">
          <cell r="D4955">
            <v>3412468</v>
          </cell>
          <cell r="E4955">
            <v>1000103038</v>
          </cell>
          <cell r="F4955">
            <v>1000103038</v>
          </cell>
          <cell r="G4955"/>
          <cell r="H4955" t="str">
            <v>TRANSMISSION FILTER P166136</v>
          </cell>
          <cell r="I4955">
            <v>1</v>
          </cell>
          <cell r="J4955" t="str">
            <v>EA</v>
          </cell>
          <cell r="K4955">
            <v>2641.25</v>
          </cell>
          <cell r="L4955">
            <v>2641.25</v>
          </cell>
        </row>
        <row r="4956">
          <cell r="D4956">
            <v>3412468</v>
          </cell>
          <cell r="E4956">
            <v>1000103036</v>
          </cell>
          <cell r="F4956">
            <v>1000103036</v>
          </cell>
          <cell r="G4956"/>
          <cell r="H4956" t="str">
            <v>WATER FILTER FLTGD P/N WF2075</v>
          </cell>
          <cell r="I4956">
            <v>2</v>
          </cell>
          <cell r="J4956" t="str">
            <v>EA</v>
          </cell>
          <cell r="K4956">
            <v>1176</v>
          </cell>
          <cell r="L4956">
            <v>588</v>
          </cell>
        </row>
        <row r="4957">
          <cell r="D4957">
            <v>3412469</v>
          </cell>
          <cell r="E4957">
            <v>1000103037</v>
          </cell>
          <cell r="F4957">
            <v>1000103037</v>
          </cell>
          <cell r="G4957" t="str">
            <v>          </v>
          </cell>
          <cell r="H4957" t="str">
            <v>FUEL FILTER PRO FLTGD P/N FS19763</v>
          </cell>
          <cell r="I4957">
            <v>1</v>
          </cell>
          <cell r="J4957" t="str">
            <v>EA </v>
          </cell>
          <cell r="K4957">
            <v>686.15</v>
          </cell>
          <cell r="L4957">
            <v>686.15</v>
          </cell>
        </row>
        <row r="4958">
          <cell r="D4958">
            <v>3412469</v>
          </cell>
          <cell r="E4958">
            <v>1000103035</v>
          </cell>
          <cell r="F4958">
            <v>1000103035</v>
          </cell>
          <cell r="G4958" t="str">
            <v>          </v>
          </cell>
          <cell r="H4958" t="str">
            <v>FUEL OIL FILTER FLTGD P/N FS1006</v>
          </cell>
          <cell r="I4958">
            <v>1</v>
          </cell>
          <cell r="J4958" t="str">
            <v>EA </v>
          </cell>
          <cell r="K4958">
            <v>1269</v>
          </cell>
          <cell r="L4958">
            <v>1269</v>
          </cell>
        </row>
        <row r="4959">
          <cell r="D4959">
            <v>3412469</v>
          </cell>
          <cell r="E4959">
            <v>1000103034</v>
          </cell>
          <cell r="F4959">
            <v>1000103034</v>
          </cell>
          <cell r="G4959" t="str">
            <v>          </v>
          </cell>
          <cell r="H4959" t="str">
            <v>LUBRICATION ENGINE OIL FILTER FLTGD</v>
          </cell>
          <cell r="I4959">
            <v>4</v>
          </cell>
          <cell r="J4959" t="str">
            <v>EA </v>
          </cell>
          <cell r="K4959">
            <v>6104</v>
          </cell>
          <cell r="L4959">
            <v>1526</v>
          </cell>
        </row>
        <row r="4960">
          <cell r="D4960">
            <v>3412469</v>
          </cell>
          <cell r="E4960">
            <v>1000103038</v>
          </cell>
          <cell r="F4960">
            <v>1000103038</v>
          </cell>
          <cell r="G4960" t="str">
            <v>          </v>
          </cell>
          <cell r="H4960" t="str">
            <v>TRANSMISSION FILTER P166136</v>
          </cell>
          <cell r="I4960">
            <v>1</v>
          </cell>
          <cell r="J4960" t="str">
            <v>EA </v>
          </cell>
          <cell r="K4960">
            <v>2641.25</v>
          </cell>
          <cell r="L4960">
            <v>2641.25</v>
          </cell>
        </row>
        <row r="4961">
          <cell r="D4961">
            <v>3412469</v>
          </cell>
          <cell r="E4961">
            <v>1000103036</v>
          </cell>
          <cell r="F4961">
            <v>1000103036</v>
          </cell>
          <cell r="G4961" t="str">
            <v>          </v>
          </cell>
          <cell r="H4961" t="str">
            <v>WATER FILTER FLTGD P/N WF2075</v>
          </cell>
          <cell r="I4961">
            <v>2</v>
          </cell>
          <cell r="J4961" t="str">
            <v>EA </v>
          </cell>
          <cell r="K4961">
            <v>1176</v>
          </cell>
          <cell r="L4961">
            <v>588</v>
          </cell>
        </row>
        <row r="4962">
          <cell r="D4962">
            <v>3412470</v>
          </cell>
          <cell r="E4962">
            <v>1000103037</v>
          </cell>
          <cell r="F4962">
            <v>1000103037</v>
          </cell>
          <cell r="G4962"/>
          <cell r="H4962" t="str">
            <v>FUEL FILTER PRO FLTGD P/N FS19763</v>
          </cell>
          <cell r="I4962">
            <v>1</v>
          </cell>
          <cell r="J4962" t="str">
            <v>EA</v>
          </cell>
          <cell r="K4962">
            <v>686.15</v>
          </cell>
          <cell r="L4962">
            <v>686.15</v>
          </cell>
        </row>
        <row r="4963">
          <cell r="D4963">
            <v>3412470</v>
          </cell>
          <cell r="E4963">
            <v>1000103035</v>
          </cell>
          <cell r="F4963">
            <v>1000103035</v>
          </cell>
          <cell r="G4963"/>
          <cell r="H4963" t="str">
            <v>FUEL OIL FILTER FLTGD P/N FS1006</v>
          </cell>
          <cell r="I4963">
            <v>1</v>
          </cell>
          <cell r="J4963" t="str">
            <v>EA</v>
          </cell>
          <cell r="K4963">
            <v>1269</v>
          </cell>
          <cell r="L4963">
            <v>1269</v>
          </cell>
        </row>
        <row r="4964">
          <cell r="D4964">
            <v>3412470</v>
          </cell>
          <cell r="E4964">
            <v>1000103034</v>
          </cell>
          <cell r="F4964">
            <v>1000103034</v>
          </cell>
          <cell r="G4964"/>
          <cell r="H4964" t="str">
            <v>LUBRICATION ENGINE OIL FILTER FLTGD</v>
          </cell>
          <cell r="I4964">
            <v>4</v>
          </cell>
          <cell r="J4964" t="str">
            <v>EA</v>
          </cell>
          <cell r="K4964">
            <v>6104</v>
          </cell>
          <cell r="L4964">
            <v>1526</v>
          </cell>
        </row>
        <row r="4965">
          <cell r="D4965">
            <v>3412470</v>
          </cell>
          <cell r="E4965">
            <v>1000103038</v>
          </cell>
          <cell r="F4965">
            <v>1000103038</v>
          </cell>
          <cell r="G4965"/>
          <cell r="H4965" t="str">
            <v>TRANSMISSION FILTER P166136</v>
          </cell>
          <cell r="I4965">
            <v>1</v>
          </cell>
          <cell r="J4965" t="str">
            <v>EA</v>
          </cell>
          <cell r="K4965">
            <v>2641.25</v>
          </cell>
          <cell r="L4965">
            <v>2641.25</v>
          </cell>
        </row>
        <row r="4966">
          <cell r="D4966">
            <v>3412470</v>
          </cell>
          <cell r="E4966">
            <v>1000103036</v>
          </cell>
          <cell r="F4966">
            <v>1000103036</v>
          </cell>
          <cell r="G4966"/>
          <cell r="H4966" t="str">
            <v>WATER FILTER FLTGD P/N WF2075</v>
          </cell>
          <cell r="I4966">
            <v>2</v>
          </cell>
          <cell r="J4966" t="str">
            <v>EA</v>
          </cell>
          <cell r="K4966">
            <v>1176</v>
          </cell>
          <cell r="L4966">
            <v>588</v>
          </cell>
        </row>
        <row r="4967">
          <cell r="D4967">
            <v>3412471</v>
          </cell>
          <cell r="E4967">
            <v>1000103037</v>
          </cell>
          <cell r="F4967">
            <v>1000103037</v>
          </cell>
          <cell r="G4967" t="str">
            <v/>
          </cell>
          <cell r="H4967" t="str">
            <v>FUEL FILTER PRO FLTGD P/N FS19763</v>
          </cell>
          <cell r="I4967">
            <v>1</v>
          </cell>
          <cell r="J4967" t="str">
            <v>EA</v>
          </cell>
          <cell r="K4967">
            <v>686.15</v>
          </cell>
          <cell r="L4967">
            <v>686.15</v>
          </cell>
        </row>
        <row r="4968">
          <cell r="D4968">
            <v>3412471</v>
          </cell>
          <cell r="E4968">
            <v>1000103035</v>
          </cell>
          <cell r="F4968">
            <v>1000103035</v>
          </cell>
          <cell r="G4968" t="str">
            <v/>
          </cell>
          <cell r="H4968" t="str">
            <v>FUEL OIL FILTER FLTGD P/N FS1006</v>
          </cell>
          <cell r="I4968">
            <v>1</v>
          </cell>
          <cell r="J4968" t="str">
            <v>EA</v>
          </cell>
          <cell r="K4968">
            <v>1269</v>
          </cell>
          <cell r="L4968">
            <v>1269</v>
          </cell>
        </row>
        <row r="4969">
          <cell r="D4969">
            <v>3412471</v>
          </cell>
          <cell r="E4969">
            <v>1000103034</v>
          </cell>
          <cell r="F4969">
            <v>1000103034</v>
          </cell>
          <cell r="G4969" t="str">
            <v/>
          </cell>
          <cell r="H4969" t="str">
            <v>LUBRICATION ENGINE OIL FILTER FLTGD</v>
          </cell>
          <cell r="I4969">
            <v>4</v>
          </cell>
          <cell r="J4969" t="str">
            <v>EA</v>
          </cell>
          <cell r="K4969">
            <v>6104</v>
          </cell>
          <cell r="L4969">
            <v>1526</v>
          </cell>
        </row>
        <row r="4970">
          <cell r="D4970">
            <v>3412471</v>
          </cell>
          <cell r="E4970">
            <v>1000103038</v>
          </cell>
          <cell r="F4970">
            <v>1000103038</v>
          </cell>
          <cell r="G4970" t="str">
            <v/>
          </cell>
          <cell r="H4970" t="str">
            <v>TRANSMISSION FILTER P166136</v>
          </cell>
          <cell r="I4970">
            <v>1</v>
          </cell>
          <cell r="J4970" t="str">
            <v>EA</v>
          </cell>
          <cell r="K4970">
            <v>2641.25</v>
          </cell>
          <cell r="L4970">
            <v>2641.25</v>
          </cell>
        </row>
        <row r="4971">
          <cell r="D4971">
            <v>3412471</v>
          </cell>
          <cell r="E4971">
            <v>1000103036</v>
          </cell>
          <cell r="F4971">
            <v>1000103036</v>
          </cell>
          <cell r="G4971" t="str">
            <v/>
          </cell>
          <cell r="H4971" t="str">
            <v>WATER FILTER FLTGD P/N WF2075</v>
          </cell>
          <cell r="I4971">
            <v>2</v>
          </cell>
          <cell r="J4971" t="str">
            <v>EA</v>
          </cell>
          <cell r="K4971">
            <v>1176</v>
          </cell>
          <cell r="L4971">
            <v>588</v>
          </cell>
        </row>
        <row r="4972">
          <cell r="D4972">
            <v>3412472</v>
          </cell>
          <cell r="E4972">
            <v>1000103037</v>
          </cell>
          <cell r="F4972">
            <v>1000103037</v>
          </cell>
          <cell r="G4972"/>
          <cell r="H4972" t="str">
            <v>FUEL FILTER PRO FLTGD P/N FS19763</v>
          </cell>
          <cell r="I4972">
            <v>1</v>
          </cell>
          <cell r="J4972" t="str">
            <v>EA</v>
          </cell>
          <cell r="K4972">
            <v>686.15</v>
          </cell>
          <cell r="L4972">
            <v>686.15</v>
          </cell>
        </row>
        <row r="4973">
          <cell r="D4973">
            <v>3412472</v>
          </cell>
          <cell r="E4973">
            <v>1000103035</v>
          </cell>
          <cell r="F4973">
            <v>1000103035</v>
          </cell>
          <cell r="G4973"/>
          <cell r="H4973" t="str">
            <v>FUEL OIL FILTER FLTGD P/N FS1006</v>
          </cell>
          <cell r="I4973">
            <v>1</v>
          </cell>
          <cell r="J4973" t="str">
            <v>EA</v>
          </cell>
          <cell r="K4973">
            <v>1269</v>
          </cell>
          <cell r="L4973">
            <v>1269</v>
          </cell>
        </row>
        <row r="4974">
          <cell r="D4974">
            <v>3412472</v>
          </cell>
          <cell r="E4974">
            <v>1000103034</v>
          </cell>
          <cell r="F4974">
            <v>1000103034</v>
          </cell>
          <cell r="G4974"/>
          <cell r="H4974" t="str">
            <v>LUBRICATION ENGINE OIL FILTER FLTGD</v>
          </cell>
          <cell r="I4974">
            <v>4</v>
          </cell>
          <cell r="J4974" t="str">
            <v>EA</v>
          </cell>
          <cell r="K4974">
            <v>6104</v>
          </cell>
          <cell r="L4974">
            <v>1526</v>
          </cell>
        </row>
        <row r="4975">
          <cell r="D4975">
            <v>3412472</v>
          </cell>
          <cell r="E4975">
            <v>1000103038</v>
          </cell>
          <cell r="F4975">
            <v>1000103038</v>
          </cell>
          <cell r="G4975"/>
          <cell r="H4975" t="str">
            <v>TRANSMISSION FILTER P166136</v>
          </cell>
          <cell r="I4975">
            <v>1</v>
          </cell>
          <cell r="J4975" t="str">
            <v>EA</v>
          </cell>
          <cell r="K4975">
            <v>2641.25</v>
          </cell>
          <cell r="L4975">
            <v>2641.25</v>
          </cell>
        </row>
        <row r="4976">
          <cell r="D4976">
            <v>3412472</v>
          </cell>
          <cell r="E4976">
            <v>1000103036</v>
          </cell>
          <cell r="F4976">
            <v>1000103036</v>
          </cell>
          <cell r="G4976"/>
          <cell r="H4976" t="str">
            <v>WATER FILTER FLTGD P/N WF2075</v>
          </cell>
          <cell r="I4976">
            <v>2</v>
          </cell>
          <cell r="J4976" t="str">
            <v>EA</v>
          </cell>
          <cell r="K4976">
            <v>1176</v>
          </cell>
          <cell r="L4976">
            <v>588</v>
          </cell>
        </row>
        <row r="4977">
          <cell r="D4977">
            <v>3414551</v>
          </cell>
          <cell r="E4977">
            <v>3000000088</v>
          </cell>
          <cell r="F4977">
            <v>3000000088</v>
          </cell>
          <cell r="G4977"/>
          <cell r="H4977" t="str">
            <v>PAINT INDUSTRIAL ENAMEL ORANGE 3.785L</v>
          </cell>
          <cell r="I4977">
            <v>2</v>
          </cell>
          <cell r="J4977" t="str">
            <v>EA</v>
          </cell>
          <cell r="K4977">
            <v>1716.14</v>
          </cell>
          <cell r="L4977">
            <v>858.07</v>
          </cell>
        </row>
        <row r="4978">
          <cell r="D4978">
            <v>3414551</v>
          </cell>
          <cell r="E4978">
            <v>3000000103</v>
          </cell>
          <cell r="F4978">
            <v>3000000103</v>
          </cell>
          <cell r="G4978"/>
          <cell r="H4978" t="str">
            <v>PAINT SYN RESIN ENAMEL GREEN 3.785L</v>
          </cell>
          <cell r="I4978">
            <v>2</v>
          </cell>
          <cell r="J4978" t="str">
            <v>EA</v>
          </cell>
          <cell r="K4978">
            <v>1247.06</v>
          </cell>
          <cell r="L4978">
            <v>623.53</v>
          </cell>
        </row>
        <row r="4979">
          <cell r="D4979">
            <v>3415092</v>
          </cell>
          <cell r="E4979" t="str">
            <v>AA0545</v>
          </cell>
          <cell r="F4979"/>
          <cell r="G4979" t="str">
            <v>4150351843</v>
          </cell>
          <cell r="H4979" t="str">
            <v>NUT</v>
          </cell>
          <cell r="I4979">
            <v>120</v>
          </cell>
          <cell r="J4979" t="str">
            <v>EA</v>
          </cell>
          <cell r="K4979">
            <v>12600</v>
          </cell>
          <cell r="L4979">
            <v>105</v>
          </cell>
        </row>
        <row r="4980">
          <cell r="D4980">
            <v>3415092</v>
          </cell>
          <cell r="E4980" t="str">
            <v>AA0968</v>
          </cell>
          <cell r="F4980"/>
          <cell r="G4980" t="str">
            <v>4150351843</v>
          </cell>
          <cell r="H4980" t="str">
            <v>STUD</v>
          </cell>
          <cell r="I4980">
            <v>60</v>
          </cell>
          <cell r="J4980" t="str">
            <v>EA</v>
          </cell>
          <cell r="K4980">
            <v>24000</v>
          </cell>
          <cell r="L4980">
            <v>400</v>
          </cell>
        </row>
        <row r="4981">
          <cell r="D4981">
            <v>3415092</v>
          </cell>
          <cell r="E4981" t="str">
            <v>AA1031</v>
          </cell>
          <cell r="F4981"/>
          <cell r="G4981" t="str">
            <v>4150351843</v>
          </cell>
          <cell r="H4981" t="str">
            <v>WASHER</v>
          </cell>
          <cell r="I4981">
            <v>120</v>
          </cell>
          <cell r="J4981" t="str">
            <v>EA</v>
          </cell>
          <cell r="K4981">
            <v>5400</v>
          </cell>
          <cell r="L4981">
            <v>45</v>
          </cell>
        </row>
        <row r="4982">
          <cell r="D4982">
            <v>3415297</v>
          </cell>
          <cell r="E4982">
            <v>3000005437</v>
          </cell>
          <cell r="F4982">
            <v>3000005437</v>
          </cell>
          <cell r="G4982"/>
          <cell r="H4982" t="str">
            <v>CHANNEL STRUCTURAL 100X50X20MM.</v>
          </cell>
          <cell r="I4982">
            <v>1</v>
          </cell>
          <cell r="J4982" t="str">
            <v>EA</v>
          </cell>
          <cell r="K4982">
            <v>506</v>
          </cell>
          <cell r="L4982">
            <v>506</v>
          </cell>
        </row>
        <row r="4983">
          <cell r="D4983">
            <v>3418008</v>
          </cell>
          <cell r="E4983" t="str">
            <v>AA0780</v>
          </cell>
          <cell r="F4983"/>
          <cell r="G4983">
            <v>4110193817</v>
          </cell>
          <cell r="H4983" t="str">
            <v>PRELUBE PUMPQUICKEVAC MODEL 4L-20</v>
          </cell>
          <cell r="I4983">
            <v>1</v>
          </cell>
          <cell r="J4983" t="str">
            <v>EA</v>
          </cell>
          <cell r="K4983">
            <v>124860</v>
          </cell>
          <cell r="L4983">
            <v>124860</v>
          </cell>
        </row>
        <row r="4984">
          <cell r="D4984">
            <v>3418093</v>
          </cell>
          <cell r="E4984" t="str">
            <v>AA0780</v>
          </cell>
          <cell r="F4984"/>
          <cell r="G4984">
            <v>4110193817</v>
          </cell>
          <cell r="H4984" t="str">
            <v>PRELUBE PUMPQUICKEVAC MODEL 4L-20</v>
          </cell>
          <cell r="I4984">
            <v>1</v>
          </cell>
          <cell r="J4984" t="str">
            <v>EA</v>
          </cell>
          <cell r="K4984">
            <v>124860</v>
          </cell>
          <cell r="L4984">
            <v>124860</v>
          </cell>
        </row>
        <row r="4985">
          <cell r="D4985">
            <v>3418471</v>
          </cell>
          <cell r="E4985" t="str">
            <v>AA0887</v>
          </cell>
          <cell r="F4985"/>
          <cell r="G4985" t="str">
            <v>4150351342</v>
          </cell>
          <cell r="H4985" t="str">
            <v>SENSOR WILLIAMS CONTROLS P/N 131973</v>
          </cell>
          <cell r="I4985">
            <v>1</v>
          </cell>
          <cell r="J4985" t="str">
            <v>EA</v>
          </cell>
          <cell r="K4985">
            <v>4990</v>
          </cell>
          <cell r="L4985">
            <v>4990</v>
          </cell>
        </row>
        <row r="4986">
          <cell r="D4986">
            <v>3418472</v>
          </cell>
          <cell r="E4986" t="str">
            <v>AA0887</v>
          </cell>
          <cell r="F4986"/>
          <cell r="G4986">
            <v>4150351342</v>
          </cell>
          <cell r="H4986" t="str">
            <v>SENSOR WILLIAMS CONTROLS P/N 131973</v>
          </cell>
          <cell r="I4986">
            <v>1</v>
          </cell>
          <cell r="J4986" t="str">
            <v>EA </v>
          </cell>
          <cell r="K4986">
            <v>4990</v>
          </cell>
          <cell r="L4986">
            <v>4990</v>
          </cell>
        </row>
        <row r="4987">
          <cell r="D4987">
            <v>3418475</v>
          </cell>
          <cell r="E4987" t="str">
            <v>AA0887</v>
          </cell>
          <cell r="F4987"/>
          <cell r="G4987">
            <v>4150351342</v>
          </cell>
          <cell r="H4987" t="str">
            <v>SENSOR WILLIAMS CONTROLS P/N 131973</v>
          </cell>
          <cell r="I4987">
            <v>1</v>
          </cell>
          <cell r="J4987" t="str">
            <v>EA</v>
          </cell>
          <cell r="K4987">
            <v>4990</v>
          </cell>
          <cell r="L4987">
            <v>4990</v>
          </cell>
        </row>
        <row r="4988">
          <cell r="D4988">
            <v>3418477</v>
          </cell>
          <cell r="E4988" t="str">
            <v>AA0887</v>
          </cell>
          <cell r="F4988"/>
          <cell r="G4988">
            <v>4150351342</v>
          </cell>
          <cell r="H4988" t="str">
            <v>SENSOR WILLIAMS CONTROLS P/N 131973</v>
          </cell>
          <cell r="I4988">
            <v>1</v>
          </cell>
          <cell r="J4988" t="str">
            <v>EA</v>
          </cell>
          <cell r="K4988">
            <v>4990</v>
          </cell>
          <cell r="L4988">
            <v>4990</v>
          </cell>
        </row>
        <row r="4989">
          <cell r="D4989">
            <v>3418479</v>
          </cell>
          <cell r="E4989" t="str">
            <v>AA0887</v>
          </cell>
          <cell r="F4989"/>
          <cell r="G4989">
            <v>4150351342</v>
          </cell>
          <cell r="H4989" t="str">
            <v>SENSOR WILLIAMS CONTROLS P/N 131973</v>
          </cell>
          <cell r="I4989">
            <v>1</v>
          </cell>
          <cell r="J4989" t="str">
            <v>EA</v>
          </cell>
          <cell r="K4989">
            <v>4990</v>
          </cell>
          <cell r="L4989">
            <v>4990</v>
          </cell>
        </row>
        <row r="4990">
          <cell r="D4990">
            <v>3418481</v>
          </cell>
          <cell r="E4990" t="str">
            <v>AA0887</v>
          </cell>
          <cell r="F4990"/>
          <cell r="G4990">
            <v>4150351342</v>
          </cell>
          <cell r="H4990" t="str">
            <v>SENSOR WILLIAMS CONTROLS P/N 131973</v>
          </cell>
          <cell r="I4990">
            <v>1</v>
          </cell>
          <cell r="J4990" t="str">
            <v>EA</v>
          </cell>
          <cell r="K4990">
            <v>4990</v>
          </cell>
          <cell r="L4990">
            <v>4990</v>
          </cell>
        </row>
        <row r="4991">
          <cell r="D4991">
            <v>3418482</v>
          </cell>
          <cell r="E4991" t="str">
            <v>AA0887</v>
          </cell>
          <cell r="F4991"/>
          <cell r="G4991">
            <v>4150351342</v>
          </cell>
          <cell r="H4991" t="str">
            <v>SENSOR WILLIAMS CONTROLS P/N 131973</v>
          </cell>
          <cell r="I4991">
            <v>1</v>
          </cell>
          <cell r="J4991" t="str">
            <v>EA</v>
          </cell>
          <cell r="K4991">
            <v>4990</v>
          </cell>
          <cell r="L4991">
            <v>4990</v>
          </cell>
        </row>
        <row r="4992">
          <cell r="D4992">
            <v>3418484</v>
          </cell>
          <cell r="E4992" t="str">
            <v>AA0887</v>
          </cell>
          <cell r="F4992"/>
          <cell r="G4992">
            <v>4150351342</v>
          </cell>
          <cell r="H4992" t="str">
            <v>SENSOR WILLIAMS CONTROLS P/N 131973</v>
          </cell>
          <cell r="I4992">
            <v>1</v>
          </cell>
          <cell r="J4992" t="str">
            <v>EA</v>
          </cell>
          <cell r="K4992">
            <v>4990</v>
          </cell>
          <cell r="L4992">
            <v>4990</v>
          </cell>
        </row>
        <row r="4993">
          <cell r="D4993">
            <v>3418485</v>
          </cell>
          <cell r="E4993" t="str">
            <v>AA0887</v>
          </cell>
          <cell r="F4993"/>
          <cell r="G4993">
            <v>4150351342</v>
          </cell>
          <cell r="H4993" t="str">
            <v>SENSOR WILLIAMS CONTROLS P/N 131973</v>
          </cell>
          <cell r="I4993">
            <v>1</v>
          </cell>
          <cell r="J4993" t="str">
            <v>EA</v>
          </cell>
          <cell r="K4993">
            <v>4990</v>
          </cell>
          <cell r="L4993">
            <v>4990</v>
          </cell>
        </row>
        <row r="4994">
          <cell r="D4994">
            <v>3418487</v>
          </cell>
          <cell r="E4994" t="str">
            <v>AA0887</v>
          </cell>
          <cell r="F4994"/>
          <cell r="G4994">
            <v>4150351342</v>
          </cell>
          <cell r="H4994" t="str">
            <v>SENSOR WILLIAMS CONTROLS P/N 131973</v>
          </cell>
          <cell r="I4994">
            <v>1</v>
          </cell>
          <cell r="J4994" t="str">
            <v>EA</v>
          </cell>
          <cell r="K4994">
            <v>4990</v>
          </cell>
          <cell r="L4994">
            <v>4990</v>
          </cell>
        </row>
        <row r="4995">
          <cell r="D4995">
            <v>3418539</v>
          </cell>
          <cell r="E4995">
            <v>3000005497</v>
          </cell>
          <cell r="F4995">
            <v>3000005497</v>
          </cell>
          <cell r="G4995"/>
          <cell r="H4995" t="str">
            <v>CLAMP HOSE 5/8 -7/8IN. 1.03MM.THK</v>
          </cell>
          <cell r="I4995">
            <v>10</v>
          </cell>
          <cell r="J4995" t="str">
            <v>EA</v>
          </cell>
          <cell r="K4995">
            <v>60.54</v>
          </cell>
          <cell r="L4995">
            <v>6.0540000000000003</v>
          </cell>
        </row>
        <row r="4996">
          <cell r="D4996">
            <v>3418539</v>
          </cell>
          <cell r="E4996" t="str">
            <v>AA0441</v>
          </cell>
          <cell r="F4996"/>
          <cell r="G4996">
            <v>4150351915</v>
          </cell>
          <cell r="H4996" t="str">
            <v>HEX BOLT M18X2.5 GRADE 10.9 ยาว 65MM.</v>
          </cell>
          <cell r="I4996">
            <v>300</v>
          </cell>
          <cell r="J4996" t="str">
            <v>EA</v>
          </cell>
          <cell r="K4996">
            <v>19500</v>
          </cell>
          <cell r="L4996">
            <v>65</v>
          </cell>
        </row>
        <row r="4997">
          <cell r="D4997">
            <v>3418539</v>
          </cell>
          <cell r="E4997">
            <v>3000000125</v>
          </cell>
          <cell r="F4997">
            <v>3000000125</v>
          </cell>
          <cell r="G4997"/>
          <cell r="H4997" t="str">
            <v>PIPE METALLIC 3/4 IN 6 MR STEEL GALV</v>
          </cell>
          <cell r="I4997">
            <v>2</v>
          </cell>
          <cell r="J4997" t="str">
            <v>EA</v>
          </cell>
          <cell r="K4997">
            <v>1171.7</v>
          </cell>
          <cell r="L4997">
            <v>585.85</v>
          </cell>
        </row>
        <row r="4998">
          <cell r="D4998">
            <v>3418539</v>
          </cell>
          <cell r="E4998">
            <v>3000008007</v>
          </cell>
          <cell r="F4998">
            <v>3000008007</v>
          </cell>
          <cell r="G4998"/>
          <cell r="H4998" t="str">
            <v>ROPE KISWIRE 3/8IN/6X19</v>
          </cell>
          <cell r="I4998">
            <v>10</v>
          </cell>
          <cell r="J4998" t="str">
            <v>MR</v>
          </cell>
          <cell r="K4998">
            <v>300</v>
          </cell>
          <cell r="L4998">
            <v>30</v>
          </cell>
        </row>
        <row r="4999">
          <cell r="D4999">
            <v>3418539</v>
          </cell>
          <cell r="E4999">
            <v>3000008010</v>
          </cell>
          <cell r="F4999">
            <v>3000008010</v>
          </cell>
          <cell r="G4999"/>
          <cell r="H4999" t="str">
            <v>ROPE WIRE 4MM. 6X7+1FC</v>
          </cell>
          <cell r="I4999">
            <v>10</v>
          </cell>
          <cell r="J4999" t="str">
            <v>MR</v>
          </cell>
          <cell r="K4999">
            <v>45</v>
          </cell>
          <cell r="L4999">
            <v>4.5</v>
          </cell>
        </row>
        <row r="5000">
          <cell r="D5000">
            <v>3421602</v>
          </cell>
          <cell r="E5000">
            <v>1000103062</v>
          </cell>
          <cell r="F5000">
            <v>1000103062</v>
          </cell>
          <cell r="G5000"/>
          <cell r="H5000" t="str">
            <v>BRAKE RETURN FILTER RHR850G20V</v>
          </cell>
          <cell r="I5000">
            <v>1</v>
          </cell>
          <cell r="J5000" t="str">
            <v>EA</v>
          </cell>
          <cell r="K5000">
            <v>6980</v>
          </cell>
          <cell r="L5000">
            <v>6980</v>
          </cell>
        </row>
        <row r="5001">
          <cell r="D5001">
            <v>3421603</v>
          </cell>
          <cell r="E5001">
            <v>1000103061</v>
          </cell>
          <cell r="F5001">
            <v>1000103061</v>
          </cell>
          <cell r="G5001"/>
          <cell r="H5001" t="str">
            <v>HYDRAULIC HIGH PRESSURE FILTER C713G10</v>
          </cell>
          <cell r="I5001">
            <v>2</v>
          </cell>
          <cell r="J5001" t="str">
            <v>EA</v>
          </cell>
          <cell r="K5001">
            <v>22360</v>
          </cell>
          <cell r="L5001">
            <v>11180</v>
          </cell>
        </row>
        <row r="5002">
          <cell r="D5002">
            <v>3421603</v>
          </cell>
          <cell r="E5002">
            <v>1000103063</v>
          </cell>
          <cell r="F5002">
            <v>1000103063</v>
          </cell>
          <cell r="G5002"/>
          <cell r="H5002" t="str">
            <v>HYDRAULIC RETURN FILTER XR630G25V</v>
          </cell>
          <cell r="I5002">
            <v>1</v>
          </cell>
          <cell r="J5002" t="str">
            <v>EA</v>
          </cell>
          <cell r="K5002">
            <v>6980</v>
          </cell>
          <cell r="L5002">
            <v>6980</v>
          </cell>
        </row>
        <row r="5003">
          <cell r="D5003">
            <v>3421605</v>
          </cell>
          <cell r="E5003">
            <v>1000103061</v>
          </cell>
          <cell r="F5003">
            <v>1000103061</v>
          </cell>
          <cell r="G5003" t="str">
            <v/>
          </cell>
          <cell r="H5003" t="str">
            <v>HYDRAULIC HIGH PRESSURE FILTER C713G10</v>
          </cell>
          <cell r="I5003">
            <v>2</v>
          </cell>
          <cell r="J5003" t="str">
            <v>EA</v>
          </cell>
          <cell r="K5003">
            <v>22360</v>
          </cell>
          <cell r="L5003">
            <v>11180</v>
          </cell>
        </row>
        <row r="5004">
          <cell r="D5004">
            <v>3421617</v>
          </cell>
          <cell r="E5004">
            <v>1000103061</v>
          </cell>
          <cell r="F5004">
            <v>1000103061</v>
          </cell>
          <cell r="G5004"/>
          <cell r="H5004" t="str">
            <v>HYDRAULIC HIGH PRESSURE FILTER C713G10</v>
          </cell>
          <cell r="I5004">
            <v>2</v>
          </cell>
          <cell r="J5004" t="str">
            <v>EA</v>
          </cell>
          <cell r="K5004">
            <v>22360</v>
          </cell>
          <cell r="L5004">
            <v>11180</v>
          </cell>
        </row>
        <row r="5005">
          <cell r="D5005">
            <v>3421705</v>
          </cell>
          <cell r="E5005" t="str">
            <v>AA1108</v>
          </cell>
          <cell r="F5005"/>
          <cell r="G5005" t="str">
            <v>4150352091</v>
          </cell>
          <cell r="H5005" t="str">
            <v>ท่ออ่อนพีวีซีใส</v>
          </cell>
          <cell r="I5005">
            <v>1</v>
          </cell>
          <cell r="J5005" t="str">
            <v>RL</v>
          </cell>
          <cell r="K5005">
            <v>1240</v>
          </cell>
          <cell r="L5005">
            <v>1240</v>
          </cell>
        </row>
        <row r="5006">
          <cell r="D5006">
            <v>3421707</v>
          </cell>
          <cell r="E5006">
            <v>3000008534</v>
          </cell>
          <cell r="F5006">
            <v>3000008534</v>
          </cell>
          <cell r="G5006"/>
          <cell r="H5006" t="str">
            <v>SOLVENT PRINT CIRCUIT BROAD SPRAY &gt;15OZ</v>
          </cell>
          <cell r="I5006">
            <v>14</v>
          </cell>
          <cell r="J5006" t="str">
            <v>CN</v>
          </cell>
          <cell r="K5006">
            <v>4198.13</v>
          </cell>
          <cell r="L5006">
            <v>299.86642857142857</v>
          </cell>
        </row>
        <row r="5007">
          <cell r="D5007">
            <v>3421707</v>
          </cell>
          <cell r="E5007">
            <v>3000000175</v>
          </cell>
          <cell r="F5007">
            <v>3000000175</v>
          </cell>
          <cell r="G5007"/>
          <cell r="H5007" t="str">
            <v>THINNER PLAIN</v>
          </cell>
          <cell r="I5007">
            <v>12</v>
          </cell>
          <cell r="J5007" t="str">
            <v>GL</v>
          </cell>
          <cell r="K5007">
            <v>1596</v>
          </cell>
          <cell r="L5007">
            <v>133</v>
          </cell>
        </row>
        <row r="5008">
          <cell r="D5008">
            <v>3421707</v>
          </cell>
          <cell r="E5008">
            <v>3000000231</v>
          </cell>
          <cell r="F5008">
            <v>3000000231</v>
          </cell>
          <cell r="G5008"/>
          <cell r="H5008" t="str">
            <v>ข้องอ 1ST CONN.3/4IN.FEM.2ND</v>
          </cell>
          <cell r="I5008">
            <v>5</v>
          </cell>
          <cell r="J5008" t="str">
            <v>EA</v>
          </cell>
          <cell r="K5008">
            <v>59.41</v>
          </cell>
          <cell r="L5008">
            <v>11.882</v>
          </cell>
        </row>
        <row r="5009">
          <cell r="D5009">
            <v>3422433</v>
          </cell>
          <cell r="E5009" t="str">
            <v>AA0554</v>
          </cell>
          <cell r="F5009"/>
          <cell r="G5009" t="str">
            <v>4110195245</v>
          </cell>
          <cell r="H5009" t="str">
            <v>NUT REGULAR HEX P/N 3093946</v>
          </cell>
          <cell r="I5009">
            <v>2</v>
          </cell>
          <cell r="J5009" t="str">
            <v>EA</v>
          </cell>
          <cell r="K5009">
            <v>470</v>
          </cell>
          <cell r="L5009">
            <v>235</v>
          </cell>
        </row>
        <row r="5010">
          <cell r="D5010">
            <v>3422433</v>
          </cell>
          <cell r="E5010" t="str">
            <v>AA1000</v>
          </cell>
          <cell r="F5010"/>
          <cell r="G5010" t="str">
            <v>4110195245</v>
          </cell>
          <cell r="H5010" t="str">
            <v>TUBE INJECTOR FUEL SUPPLY P/N 3093365</v>
          </cell>
          <cell r="I5010">
            <v>1</v>
          </cell>
          <cell r="J5010" t="str">
            <v>EA</v>
          </cell>
          <cell r="K5010">
            <v>5672</v>
          </cell>
          <cell r="L5010">
            <v>5672</v>
          </cell>
        </row>
        <row r="5011">
          <cell r="D5011">
            <v>3422433</v>
          </cell>
          <cell r="E5011" t="str">
            <v>AA1001</v>
          </cell>
          <cell r="F5011"/>
          <cell r="G5011" t="str">
            <v>4110195245</v>
          </cell>
          <cell r="H5011" t="str">
            <v>TUBE INJECTOR FUEL SUPPLY P/N 3093367</v>
          </cell>
          <cell r="I5011">
            <v>1</v>
          </cell>
          <cell r="J5011" t="str">
            <v>EA</v>
          </cell>
          <cell r="K5011">
            <v>5783</v>
          </cell>
          <cell r="L5011">
            <v>5783</v>
          </cell>
        </row>
        <row r="5012">
          <cell r="D5012">
            <v>3422433</v>
          </cell>
          <cell r="E5012" t="str">
            <v>AA1002</v>
          </cell>
          <cell r="F5012"/>
          <cell r="G5012" t="str">
            <v>4110195245</v>
          </cell>
          <cell r="H5012" t="str">
            <v>TUBE INJECTOR FUEL SUPPLY P/N 3093368</v>
          </cell>
          <cell r="I5012">
            <v>1</v>
          </cell>
          <cell r="J5012" t="str">
            <v>EA</v>
          </cell>
          <cell r="K5012">
            <v>5663</v>
          </cell>
          <cell r="L5012">
            <v>5663</v>
          </cell>
        </row>
        <row r="5013">
          <cell r="D5013">
            <v>3422433</v>
          </cell>
          <cell r="E5013" t="str">
            <v>AA1003</v>
          </cell>
          <cell r="F5013"/>
          <cell r="G5013" t="str">
            <v>4110195245</v>
          </cell>
          <cell r="H5013" t="str">
            <v>TUBE INJECTOR FUEL SUPPLY P/N 3093370</v>
          </cell>
          <cell r="I5013">
            <v>1</v>
          </cell>
          <cell r="J5013" t="str">
            <v>EA</v>
          </cell>
          <cell r="K5013">
            <v>4697</v>
          </cell>
          <cell r="L5013">
            <v>4697</v>
          </cell>
        </row>
        <row r="5014">
          <cell r="D5014">
            <v>3422433</v>
          </cell>
          <cell r="E5014" t="str">
            <v>AA1004</v>
          </cell>
          <cell r="F5014"/>
          <cell r="G5014" t="str">
            <v>4110195245</v>
          </cell>
          <cell r="H5014" t="str">
            <v>TUBE INJECTOR FUEL SUPPLY P/N 3093372</v>
          </cell>
          <cell r="I5014">
            <v>1</v>
          </cell>
          <cell r="J5014" t="str">
            <v>EA</v>
          </cell>
          <cell r="K5014">
            <v>5663</v>
          </cell>
          <cell r="L5014">
            <v>5663</v>
          </cell>
        </row>
        <row r="5015">
          <cell r="D5015">
            <v>3422433</v>
          </cell>
          <cell r="E5015" t="str">
            <v>AA1005</v>
          </cell>
          <cell r="F5015"/>
          <cell r="G5015" t="str">
            <v>4110195245</v>
          </cell>
          <cell r="H5015" t="str">
            <v>TUBE INJECTOR FUEL SUPPLY P/N 3093374</v>
          </cell>
          <cell r="I5015">
            <v>1</v>
          </cell>
          <cell r="J5015" t="str">
            <v>EA</v>
          </cell>
          <cell r="K5015">
            <v>5674</v>
          </cell>
          <cell r="L5015">
            <v>5674</v>
          </cell>
        </row>
        <row r="5016">
          <cell r="D5016">
            <v>3422433</v>
          </cell>
          <cell r="E5016" t="str">
            <v>AA1006</v>
          </cell>
          <cell r="F5016"/>
          <cell r="G5016" t="str">
            <v>4110195245</v>
          </cell>
          <cell r="H5016" t="str">
            <v>TUBE INJECTOR FUEL SUPPLY P/N 3093375</v>
          </cell>
          <cell r="I5016">
            <v>1</v>
          </cell>
          <cell r="J5016" t="str">
            <v>EA</v>
          </cell>
          <cell r="K5016">
            <v>4925</v>
          </cell>
          <cell r="L5016">
            <v>4925</v>
          </cell>
        </row>
        <row r="5017">
          <cell r="D5017">
            <v>3422433</v>
          </cell>
          <cell r="E5017" t="str">
            <v>AA1007</v>
          </cell>
          <cell r="F5017"/>
          <cell r="G5017" t="str">
            <v>4110195245</v>
          </cell>
          <cell r="H5017" t="str">
            <v>TUBE INJECTOR FUEL SUPPLY P/N 3093629</v>
          </cell>
          <cell r="I5017">
            <v>4</v>
          </cell>
          <cell r="J5017" t="str">
            <v>EA</v>
          </cell>
          <cell r="K5017">
            <v>20128</v>
          </cell>
          <cell r="L5017">
            <v>5032</v>
          </cell>
        </row>
        <row r="5018">
          <cell r="D5018">
            <v>3422433</v>
          </cell>
          <cell r="E5018" t="str">
            <v>AA1008</v>
          </cell>
          <cell r="F5018"/>
          <cell r="G5018" t="str">
            <v>4110195245</v>
          </cell>
          <cell r="H5018" t="str">
            <v>TUBE INJECTOR FUEL SUPPLY P/N 3093683</v>
          </cell>
          <cell r="I5018">
            <v>1</v>
          </cell>
          <cell r="J5018" t="str">
            <v>EA</v>
          </cell>
          <cell r="K5018">
            <v>4563</v>
          </cell>
          <cell r="L5018">
            <v>4563</v>
          </cell>
        </row>
        <row r="5019">
          <cell r="D5019">
            <v>3422433</v>
          </cell>
          <cell r="E5019" t="str">
            <v>AA1009</v>
          </cell>
          <cell r="F5019"/>
          <cell r="G5019" t="str">
            <v>4110195245</v>
          </cell>
          <cell r="H5019" t="str">
            <v>TUBE INJECTOR FUEL SUPPLY P/N 3093684</v>
          </cell>
          <cell r="I5019">
            <v>1</v>
          </cell>
          <cell r="J5019" t="str">
            <v>EA</v>
          </cell>
          <cell r="K5019">
            <v>5672</v>
          </cell>
          <cell r="L5019">
            <v>5672</v>
          </cell>
        </row>
        <row r="5020">
          <cell r="D5020">
            <v>3422433</v>
          </cell>
          <cell r="E5020" t="str">
            <v>AA1010</v>
          </cell>
          <cell r="F5020"/>
          <cell r="G5020" t="str">
            <v>4110195245</v>
          </cell>
          <cell r="H5020" t="str">
            <v>TUBE INJECTOR FUEL SUPPLY P/N 3093685</v>
          </cell>
          <cell r="I5020">
            <v>1</v>
          </cell>
          <cell r="J5020" t="str">
            <v>EA</v>
          </cell>
          <cell r="K5020">
            <v>5663</v>
          </cell>
          <cell r="L5020">
            <v>5663</v>
          </cell>
        </row>
        <row r="5021">
          <cell r="D5021">
            <v>3422433</v>
          </cell>
          <cell r="E5021" t="str">
            <v>AA1012</v>
          </cell>
          <cell r="F5021"/>
          <cell r="G5021" t="str">
            <v>4110195245</v>
          </cell>
          <cell r="H5021" t="str">
            <v>TUBE INJECTOR FUEL SUPPLY P/N 4067802</v>
          </cell>
          <cell r="I5021">
            <v>1</v>
          </cell>
          <cell r="J5021" t="str">
            <v>EA</v>
          </cell>
          <cell r="K5021">
            <v>5664</v>
          </cell>
          <cell r="L5021">
            <v>5664</v>
          </cell>
        </row>
        <row r="5022">
          <cell r="D5022">
            <v>3422687</v>
          </cell>
          <cell r="E5022" t="str">
            <v>AA0013</v>
          </cell>
          <cell r="F5022"/>
          <cell r="G5022" t="str">
            <v>4150352349</v>
          </cell>
          <cell r="H5022" t="str">
            <v>ADAPTER สามทาง ตามตัวอย่าง</v>
          </cell>
          <cell r="I5022">
            <v>50</v>
          </cell>
          <cell r="J5022" t="str">
            <v>EA</v>
          </cell>
          <cell r="K5022">
            <v>42500</v>
          </cell>
          <cell r="L5022">
            <v>850</v>
          </cell>
        </row>
        <row r="5023">
          <cell r="D5023">
            <v>3422803</v>
          </cell>
          <cell r="E5023" t="str">
            <v>AA0851</v>
          </cell>
          <cell r="F5023"/>
          <cell r="G5023">
            <v>4150354615</v>
          </cell>
          <cell r="H5023" t="str">
            <v>SEAL KIT STEERING CYLINDER</v>
          </cell>
          <cell r="I5023">
            <v>5</v>
          </cell>
          <cell r="J5023" t="str">
            <v>SE</v>
          </cell>
          <cell r="K5023">
            <v>7950</v>
          </cell>
          <cell r="L5023">
            <v>1590</v>
          </cell>
        </row>
        <row r="5024">
          <cell r="D5024">
            <v>3424110</v>
          </cell>
          <cell r="E5024" t="str">
            <v>AA0798</v>
          </cell>
          <cell r="F5024"/>
          <cell r="G5024">
            <v>4110194062</v>
          </cell>
          <cell r="H5024" t="str">
            <v>REAR PROPELLER SHAFT ASSEMBLY</v>
          </cell>
          <cell r="I5024">
            <v>1</v>
          </cell>
          <cell r="J5024" t="str">
            <v>EA</v>
          </cell>
          <cell r="K5024">
            <v>214000</v>
          </cell>
          <cell r="L5024">
            <v>214000</v>
          </cell>
        </row>
        <row r="5025">
          <cell r="D5025">
            <v>3425180</v>
          </cell>
          <cell r="E5025" t="str">
            <v>AA0260</v>
          </cell>
          <cell r="F5025"/>
          <cell r="G5025">
            <v>4110193808</v>
          </cell>
          <cell r="H5025" t="str">
            <v>FILTER ASSY</v>
          </cell>
          <cell r="I5025">
            <v>1</v>
          </cell>
          <cell r="J5025" t="str">
            <v>EA</v>
          </cell>
          <cell r="K5025">
            <v>58200</v>
          </cell>
          <cell r="L5025">
            <v>58200</v>
          </cell>
        </row>
        <row r="5026">
          <cell r="D5026">
            <v>3425185</v>
          </cell>
          <cell r="E5026" t="str">
            <v>AA0260</v>
          </cell>
          <cell r="F5026"/>
          <cell r="G5026">
            <v>4110193808</v>
          </cell>
          <cell r="H5026" t="str">
            <v>FILTER ASSY</v>
          </cell>
          <cell r="I5026">
            <v>1</v>
          </cell>
          <cell r="J5026" t="str">
            <v>EA</v>
          </cell>
          <cell r="K5026">
            <v>58200</v>
          </cell>
          <cell r="L5026">
            <v>58200</v>
          </cell>
        </row>
        <row r="5027">
          <cell r="D5027">
            <v>3430030</v>
          </cell>
          <cell r="E5027" t="str">
            <v>AA0403</v>
          </cell>
          <cell r="F5027"/>
          <cell r="G5027" t="str">
            <v>4150352078</v>
          </cell>
          <cell r="H5027" t="str">
            <v>HAND CONTROL VALVE P/N 950-AS-02536</v>
          </cell>
          <cell r="I5027">
            <v>3</v>
          </cell>
          <cell r="J5027" t="str">
            <v>EA</v>
          </cell>
          <cell r="K5027">
            <v>8670</v>
          </cell>
          <cell r="L5027">
            <v>2890</v>
          </cell>
        </row>
        <row r="5028">
          <cell r="D5028">
            <v>3430033</v>
          </cell>
          <cell r="E5028" t="str">
            <v>AA0403</v>
          </cell>
          <cell r="F5028"/>
          <cell r="G5028">
            <v>4150352078</v>
          </cell>
          <cell r="H5028" t="str">
            <v>HAND CONTROL VALVE P/N 950-AS-02536</v>
          </cell>
          <cell r="I5028">
            <v>3</v>
          </cell>
          <cell r="J5028" t="str">
            <v>EA </v>
          </cell>
          <cell r="K5028">
            <v>8670</v>
          </cell>
          <cell r="L5028">
            <v>2890</v>
          </cell>
        </row>
        <row r="5029">
          <cell r="D5029">
            <v>3430036</v>
          </cell>
          <cell r="E5029" t="str">
            <v>AA0403</v>
          </cell>
          <cell r="F5029"/>
          <cell r="G5029">
            <v>4150352078</v>
          </cell>
          <cell r="H5029" t="str">
            <v>HAND CONTROL VALVE P/N 950-AS-02536</v>
          </cell>
          <cell r="I5029">
            <v>3</v>
          </cell>
          <cell r="J5029" t="str">
            <v>EA</v>
          </cell>
          <cell r="K5029">
            <v>8670</v>
          </cell>
          <cell r="L5029">
            <v>2890</v>
          </cell>
        </row>
        <row r="5030">
          <cell r="D5030">
            <v>3430038</v>
          </cell>
          <cell r="E5030" t="str">
            <v>AA0403</v>
          </cell>
          <cell r="F5030"/>
          <cell r="G5030">
            <v>4150352078</v>
          </cell>
          <cell r="H5030" t="str">
            <v>HAND CONTROL VALVE P/N 950-AS-02536</v>
          </cell>
          <cell r="I5030">
            <v>3</v>
          </cell>
          <cell r="J5030" t="str">
            <v>EA</v>
          </cell>
          <cell r="K5030">
            <v>8670</v>
          </cell>
          <cell r="L5030">
            <v>2890</v>
          </cell>
        </row>
        <row r="5031">
          <cell r="D5031">
            <v>3430042</v>
          </cell>
          <cell r="E5031" t="str">
            <v>AA0403</v>
          </cell>
          <cell r="F5031"/>
          <cell r="G5031">
            <v>4150352078</v>
          </cell>
          <cell r="H5031" t="str">
            <v>HAND CONTROL VALVE P/N 950-AS-02536</v>
          </cell>
          <cell r="I5031">
            <v>3</v>
          </cell>
          <cell r="J5031" t="str">
            <v>EA</v>
          </cell>
          <cell r="K5031">
            <v>8670</v>
          </cell>
          <cell r="L5031">
            <v>2890</v>
          </cell>
        </row>
        <row r="5032">
          <cell r="D5032">
            <v>3430045</v>
          </cell>
          <cell r="E5032" t="str">
            <v>AA0403</v>
          </cell>
          <cell r="F5032"/>
          <cell r="G5032">
            <v>4150352078</v>
          </cell>
          <cell r="H5032" t="str">
            <v>HAND CONTROL VALVE P/N 950-AS-02536</v>
          </cell>
          <cell r="I5032">
            <v>3</v>
          </cell>
          <cell r="J5032" t="str">
            <v>EA</v>
          </cell>
          <cell r="K5032">
            <v>8670</v>
          </cell>
          <cell r="L5032">
            <v>2890</v>
          </cell>
        </row>
        <row r="5033">
          <cell r="D5033">
            <v>3430047</v>
          </cell>
          <cell r="E5033" t="str">
            <v>AA0403</v>
          </cell>
          <cell r="F5033"/>
          <cell r="G5033">
            <v>4150352078</v>
          </cell>
          <cell r="H5033" t="str">
            <v>HAND CONTROL VALVE P/N 950-AS-02536</v>
          </cell>
          <cell r="I5033">
            <v>3</v>
          </cell>
          <cell r="J5033" t="str">
            <v>EA</v>
          </cell>
          <cell r="K5033">
            <v>8670</v>
          </cell>
          <cell r="L5033">
            <v>2890</v>
          </cell>
        </row>
        <row r="5034">
          <cell r="D5034">
            <v>3430060</v>
          </cell>
          <cell r="E5034" t="str">
            <v>AA0340</v>
          </cell>
          <cell r="F5034"/>
          <cell r="G5034">
            <v>4110193907</v>
          </cell>
          <cell r="H5034" t="str">
            <v>FLOATING SEAL</v>
          </cell>
          <cell r="I5034">
            <v>2</v>
          </cell>
          <cell r="J5034" t="str">
            <v>EA</v>
          </cell>
          <cell r="K5034">
            <v>56000</v>
          </cell>
          <cell r="L5034">
            <v>28000</v>
          </cell>
        </row>
        <row r="5035">
          <cell r="D5035">
            <v>3430063</v>
          </cell>
          <cell r="E5035" t="str">
            <v>AA0340</v>
          </cell>
          <cell r="F5035"/>
          <cell r="G5035">
            <v>4110193907</v>
          </cell>
          <cell r="H5035" t="str">
            <v>FLOATING SEAL</v>
          </cell>
          <cell r="I5035">
            <v>2</v>
          </cell>
          <cell r="J5035" t="str">
            <v>EA</v>
          </cell>
          <cell r="K5035">
            <v>56000</v>
          </cell>
          <cell r="L5035">
            <v>28000</v>
          </cell>
        </row>
        <row r="5036">
          <cell r="D5036">
            <v>3430064</v>
          </cell>
          <cell r="E5036" t="str">
            <v>AA0340</v>
          </cell>
          <cell r="F5036"/>
          <cell r="G5036">
            <v>4110193907</v>
          </cell>
          <cell r="H5036" t="str">
            <v>FLOATING SEAL</v>
          </cell>
          <cell r="I5036">
            <v>2</v>
          </cell>
          <cell r="J5036" t="str">
            <v>EA</v>
          </cell>
          <cell r="K5036">
            <v>56000</v>
          </cell>
          <cell r="L5036">
            <v>28000</v>
          </cell>
        </row>
        <row r="5037">
          <cell r="D5037">
            <v>3430197</v>
          </cell>
          <cell r="E5037">
            <v>3000000719</v>
          </cell>
          <cell r="F5037">
            <v>3000000719</v>
          </cell>
          <cell r="G5037"/>
          <cell r="H5037" t="str">
            <v>BATTERY STORAGE 200A.</v>
          </cell>
          <cell r="I5037">
            <v>3</v>
          </cell>
          <cell r="J5037" t="str">
            <v>EA</v>
          </cell>
          <cell r="K5037">
            <v>18600</v>
          </cell>
          <cell r="L5037">
            <v>6200</v>
          </cell>
        </row>
        <row r="5038">
          <cell r="D5038">
            <v>3432575</v>
          </cell>
          <cell r="E5038">
            <v>1000103038</v>
          </cell>
          <cell r="F5038">
            <v>1000103038</v>
          </cell>
          <cell r="G5038" t="str">
            <v/>
          </cell>
          <cell r="H5038" t="str">
            <v>TRANSMISSION FILTER P166136</v>
          </cell>
          <cell r="I5038">
            <v>1</v>
          </cell>
          <cell r="J5038" t="str">
            <v>EA</v>
          </cell>
          <cell r="K5038">
            <v>2800</v>
          </cell>
          <cell r="L5038">
            <v>2800</v>
          </cell>
        </row>
        <row r="5039">
          <cell r="D5039">
            <v>3432749</v>
          </cell>
          <cell r="E5039">
            <v>1000103037</v>
          </cell>
          <cell r="F5039">
            <v>1000103037</v>
          </cell>
          <cell r="G5039"/>
          <cell r="H5039" t="str">
            <v>FUEL FILTER PRO FLTGD P/N FS19763</v>
          </cell>
          <cell r="I5039">
            <v>1</v>
          </cell>
          <cell r="J5039" t="str">
            <v>EA</v>
          </cell>
          <cell r="K5039">
            <v>686.16</v>
          </cell>
          <cell r="L5039">
            <v>686.16</v>
          </cell>
        </row>
        <row r="5040">
          <cell r="D5040">
            <v>3432749</v>
          </cell>
          <cell r="E5040">
            <v>1000103035</v>
          </cell>
          <cell r="F5040">
            <v>1000103035</v>
          </cell>
          <cell r="G5040"/>
          <cell r="H5040" t="str">
            <v>FUEL OIL FILTER FLTGD P/N FS1006</v>
          </cell>
          <cell r="I5040">
            <v>1</v>
          </cell>
          <cell r="J5040" t="str">
            <v>EA</v>
          </cell>
          <cell r="K5040">
            <v>1269</v>
          </cell>
          <cell r="L5040">
            <v>1269</v>
          </cell>
        </row>
        <row r="5041">
          <cell r="D5041">
            <v>3432749</v>
          </cell>
          <cell r="E5041">
            <v>1000103034</v>
          </cell>
          <cell r="F5041">
            <v>1000103034</v>
          </cell>
          <cell r="G5041"/>
          <cell r="H5041" t="str">
            <v>LUBRICATION ENGINE OIL FILTER FLTGD</v>
          </cell>
          <cell r="I5041">
            <v>4</v>
          </cell>
          <cell r="J5041" t="str">
            <v>EA</v>
          </cell>
          <cell r="K5041">
            <v>6104</v>
          </cell>
          <cell r="L5041">
            <v>1526</v>
          </cell>
        </row>
        <row r="5042">
          <cell r="D5042">
            <v>3432749</v>
          </cell>
          <cell r="E5042">
            <v>1000103038</v>
          </cell>
          <cell r="F5042">
            <v>1000103038</v>
          </cell>
          <cell r="G5042"/>
          <cell r="H5042" t="str">
            <v>TRANSMISSION FILTER P166136</v>
          </cell>
          <cell r="I5042">
            <v>1</v>
          </cell>
          <cell r="J5042" t="str">
            <v>EA</v>
          </cell>
          <cell r="K5042">
            <v>2641.25</v>
          </cell>
          <cell r="L5042">
            <v>2641.25</v>
          </cell>
        </row>
        <row r="5043">
          <cell r="D5043">
            <v>3432749</v>
          </cell>
          <cell r="E5043">
            <v>1000103036</v>
          </cell>
          <cell r="F5043">
            <v>1000103036</v>
          </cell>
          <cell r="G5043"/>
          <cell r="H5043" t="str">
            <v>WATER FILTER FLTGD P/N WF2075</v>
          </cell>
          <cell r="I5043">
            <v>2</v>
          </cell>
          <cell r="J5043" t="str">
            <v>EA</v>
          </cell>
          <cell r="K5043">
            <v>1176</v>
          </cell>
          <cell r="L5043">
            <v>588</v>
          </cell>
        </row>
        <row r="5044">
          <cell r="D5044">
            <v>3432750</v>
          </cell>
          <cell r="E5044">
            <v>1000103037</v>
          </cell>
          <cell r="F5044">
            <v>1000103037</v>
          </cell>
          <cell r="G5044"/>
          <cell r="H5044" t="str">
            <v>FUEL FILTER PRO FLTGD P/N FS19763</v>
          </cell>
          <cell r="I5044">
            <v>1</v>
          </cell>
          <cell r="J5044" t="str">
            <v>EA</v>
          </cell>
          <cell r="K5044">
            <v>686.15</v>
          </cell>
          <cell r="L5044">
            <v>686.15</v>
          </cell>
        </row>
        <row r="5045">
          <cell r="D5045">
            <v>3432750</v>
          </cell>
          <cell r="E5045">
            <v>1000103035</v>
          </cell>
          <cell r="F5045">
            <v>1000103035</v>
          </cell>
          <cell r="G5045"/>
          <cell r="H5045" t="str">
            <v>FUEL OIL FILTER FLTGD P/N FS1006</v>
          </cell>
          <cell r="I5045">
            <v>1</v>
          </cell>
          <cell r="J5045" t="str">
            <v>EA</v>
          </cell>
          <cell r="K5045">
            <v>1269</v>
          </cell>
          <cell r="L5045">
            <v>1269</v>
          </cell>
        </row>
        <row r="5046">
          <cell r="D5046">
            <v>3432750</v>
          </cell>
          <cell r="E5046">
            <v>1000103034</v>
          </cell>
          <cell r="F5046">
            <v>1000103034</v>
          </cell>
          <cell r="G5046"/>
          <cell r="H5046" t="str">
            <v>LUBRICATION ENGINE OIL FILTER FLTGD</v>
          </cell>
          <cell r="I5046">
            <v>4</v>
          </cell>
          <cell r="J5046" t="str">
            <v>EA</v>
          </cell>
          <cell r="K5046">
            <v>6104</v>
          </cell>
          <cell r="L5046">
            <v>1526</v>
          </cell>
        </row>
        <row r="5047">
          <cell r="D5047">
            <v>3432750</v>
          </cell>
          <cell r="E5047">
            <v>1000103038</v>
          </cell>
          <cell r="F5047">
            <v>1000103038</v>
          </cell>
          <cell r="G5047"/>
          <cell r="H5047" t="str">
            <v>TRANSMISSION FILTER P166136</v>
          </cell>
          <cell r="I5047">
            <v>1</v>
          </cell>
          <cell r="J5047" t="str">
            <v>EA</v>
          </cell>
          <cell r="K5047">
            <v>2641.25</v>
          </cell>
          <cell r="L5047">
            <v>2641.25</v>
          </cell>
        </row>
        <row r="5048">
          <cell r="D5048">
            <v>3432750</v>
          </cell>
          <cell r="E5048">
            <v>1000103036</v>
          </cell>
          <cell r="F5048">
            <v>1000103036</v>
          </cell>
          <cell r="G5048"/>
          <cell r="H5048" t="str">
            <v>WATER FILTER FLTGD P/N WF2075</v>
          </cell>
          <cell r="I5048">
            <v>2</v>
          </cell>
          <cell r="J5048" t="str">
            <v>EA</v>
          </cell>
          <cell r="K5048">
            <v>1176</v>
          </cell>
          <cell r="L5048">
            <v>588</v>
          </cell>
        </row>
        <row r="5049">
          <cell r="D5049">
            <v>3432751</v>
          </cell>
          <cell r="E5049">
            <v>1000103037</v>
          </cell>
          <cell r="F5049">
            <v>1000103037</v>
          </cell>
          <cell r="G5049"/>
          <cell r="H5049" t="str">
            <v>FUEL FILTER PRO FLTGD P/N FS19763</v>
          </cell>
          <cell r="I5049">
            <v>1</v>
          </cell>
          <cell r="J5049" t="str">
            <v>EA</v>
          </cell>
          <cell r="K5049">
            <v>686.16</v>
          </cell>
          <cell r="L5049">
            <v>686.16</v>
          </cell>
        </row>
        <row r="5050">
          <cell r="D5050">
            <v>3432751</v>
          </cell>
          <cell r="E5050">
            <v>1000103035</v>
          </cell>
          <cell r="F5050">
            <v>1000103035</v>
          </cell>
          <cell r="G5050"/>
          <cell r="H5050" t="str">
            <v>FUEL OIL FILTER FLTGD P/N FS1006</v>
          </cell>
          <cell r="I5050">
            <v>1</v>
          </cell>
          <cell r="J5050" t="str">
            <v>EA</v>
          </cell>
          <cell r="K5050">
            <v>1269</v>
          </cell>
          <cell r="L5050">
            <v>1269</v>
          </cell>
        </row>
        <row r="5051">
          <cell r="D5051">
            <v>3432751</v>
          </cell>
          <cell r="E5051">
            <v>1000103034</v>
          </cell>
          <cell r="F5051">
            <v>1000103034</v>
          </cell>
          <cell r="G5051"/>
          <cell r="H5051" t="str">
            <v>LUBRICATION ENGINE OIL FILTER FLTGD</v>
          </cell>
          <cell r="I5051">
            <v>4</v>
          </cell>
          <cell r="J5051" t="str">
            <v>EA</v>
          </cell>
          <cell r="K5051">
            <v>6104</v>
          </cell>
          <cell r="L5051">
            <v>1526</v>
          </cell>
        </row>
        <row r="5052">
          <cell r="D5052">
            <v>3432751</v>
          </cell>
          <cell r="E5052">
            <v>1000103038</v>
          </cell>
          <cell r="F5052">
            <v>1000103038</v>
          </cell>
          <cell r="G5052"/>
          <cell r="H5052" t="str">
            <v>TRANSMISSION FILTER P166136</v>
          </cell>
          <cell r="I5052">
            <v>1</v>
          </cell>
          <cell r="J5052" t="str">
            <v>EA</v>
          </cell>
          <cell r="K5052">
            <v>2641.25</v>
          </cell>
          <cell r="L5052">
            <v>2641.25</v>
          </cell>
        </row>
        <row r="5053">
          <cell r="D5053">
            <v>3432751</v>
          </cell>
          <cell r="E5053">
            <v>1000103036</v>
          </cell>
          <cell r="F5053">
            <v>1000103036</v>
          </cell>
          <cell r="G5053"/>
          <cell r="H5053" t="str">
            <v>WATER FILTER FLTGD P/N WF2075</v>
          </cell>
          <cell r="I5053">
            <v>2</v>
          </cell>
          <cell r="J5053" t="str">
            <v>EA</v>
          </cell>
          <cell r="K5053">
            <v>1176</v>
          </cell>
          <cell r="L5053">
            <v>588</v>
          </cell>
        </row>
        <row r="5054">
          <cell r="D5054">
            <v>3432752</v>
          </cell>
          <cell r="E5054">
            <v>1000103037</v>
          </cell>
          <cell r="F5054">
            <v>1000103037</v>
          </cell>
          <cell r="G5054"/>
          <cell r="H5054" t="str">
            <v>FUEL FILTER PRO FLTGD P/N FS19763</v>
          </cell>
          <cell r="I5054">
            <v>1</v>
          </cell>
          <cell r="J5054" t="str">
            <v>EA</v>
          </cell>
          <cell r="K5054">
            <v>686.15</v>
          </cell>
          <cell r="L5054">
            <v>686.15</v>
          </cell>
        </row>
        <row r="5055">
          <cell r="D5055">
            <v>3432752</v>
          </cell>
          <cell r="E5055">
            <v>1000103035</v>
          </cell>
          <cell r="F5055">
            <v>1000103035</v>
          </cell>
          <cell r="G5055"/>
          <cell r="H5055" t="str">
            <v>FUEL OIL FILTER FLTGD P/N FS1006</v>
          </cell>
          <cell r="I5055">
            <v>1</v>
          </cell>
          <cell r="J5055" t="str">
            <v>EA</v>
          </cell>
          <cell r="K5055">
            <v>1269</v>
          </cell>
          <cell r="L5055">
            <v>1269</v>
          </cell>
        </row>
        <row r="5056">
          <cell r="D5056">
            <v>3432752</v>
          </cell>
          <cell r="E5056">
            <v>1000103034</v>
          </cell>
          <cell r="F5056">
            <v>1000103034</v>
          </cell>
          <cell r="G5056"/>
          <cell r="H5056" t="str">
            <v>LUBRICATION ENGINE OIL FILTER FLTGD</v>
          </cell>
          <cell r="I5056">
            <v>4</v>
          </cell>
          <cell r="J5056" t="str">
            <v>EA</v>
          </cell>
          <cell r="K5056">
            <v>6104</v>
          </cell>
          <cell r="L5056">
            <v>1526</v>
          </cell>
        </row>
        <row r="5057">
          <cell r="D5057">
            <v>3432752</v>
          </cell>
          <cell r="E5057">
            <v>1000103038</v>
          </cell>
          <cell r="F5057">
            <v>1000103038</v>
          </cell>
          <cell r="G5057"/>
          <cell r="H5057" t="str">
            <v>TRANSMISSION FILTER P166136</v>
          </cell>
          <cell r="I5057">
            <v>1</v>
          </cell>
          <cell r="J5057" t="str">
            <v>EA</v>
          </cell>
          <cell r="K5057">
            <v>2641.25</v>
          </cell>
          <cell r="L5057">
            <v>2641.25</v>
          </cell>
        </row>
        <row r="5058">
          <cell r="D5058">
            <v>3432752</v>
          </cell>
          <cell r="E5058">
            <v>1000103036</v>
          </cell>
          <cell r="F5058">
            <v>1000103036</v>
          </cell>
          <cell r="G5058"/>
          <cell r="H5058" t="str">
            <v>WATER FILTER FLTGD P/N WF2075</v>
          </cell>
          <cell r="I5058">
            <v>2</v>
          </cell>
          <cell r="J5058" t="str">
            <v>EA</v>
          </cell>
          <cell r="K5058">
            <v>1176</v>
          </cell>
          <cell r="L5058">
            <v>588</v>
          </cell>
        </row>
        <row r="5059">
          <cell r="D5059">
            <v>3432753</v>
          </cell>
          <cell r="E5059">
            <v>1000103037</v>
          </cell>
          <cell r="F5059">
            <v>1000103037</v>
          </cell>
          <cell r="G5059"/>
          <cell r="H5059" t="str">
            <v>FUEL FILTER PRO FLTGD P/N FS19763</v>
          </cell>
          <cell r="I5059">
            <v>1</v>
          </cell>
          <cell r="J5059" t="str">
            <v>EA</v>
          </cell>
          <cell r="K5059">
            <v>686.16</v>
          </cell>
          <cell r="L5059">
            <v>686.16</v>
          </cell>
        </row>
        <row r="5060">
          <cell r="D5060">
            <v>3432753</v>
          </cell>
          <cell r="E5060">
            <v>1000103035</v>
          </cell>
          <cell r="F5060">
            <v>1000103035</v>
          </cell>
          <cell r="G5060"/>
          <cell r="H5060" t="str">
            <v>FUEL OIL FILTER FLTGD P/N FS1006</v>
          </cell>
          <cell r="I5060">
            <v>1</v>
          </cell>
          <cell r="J5060" t="str">
            <v>EA</v>
          </cell>
          <cell r="K5060">
            <v>1269</v>
          </cell>
          <cell r="L5060">
            <v>1269</v>
          </cell>
        </row>
        <row r="5061">
          <cell r="D5061">
            <v>3432753</v>
          </cell>
          <cell r="E5061">
            <v>1000103034</v>
          </cell>
          <cell r="F5061">
            <v>1000103034</v>
          </cell>
          <cell r="G5061"/>
          <cell r="H5061" t="str">
            <v>LUBRICATION ENGINE OIL FILTER FLTGD</v>
          </cell>
          <cell r="I5061">
            <v>4</v>
          </cell>
          <cell r="J5061" t="str">
            <v>EA</v>
          </cell>
          <cell r="K5061">
            <v>6104</v>
          </cell>
          <cell r="L5061">
            <v>1526</v>
          </cell>
        </row>
        <row r="5062">
          <cell r="D5062">
            <v>3432753</v>
          </cell>
          <cell r="E5062">
            <v>1000103038</v>
          </cell>
          <cell r="F5062">
            <v>1000103038</v>
          </cell>
          <cell r="G5062"/>
          <cell r="H5062" t="str">
            <v>TRANSMISSION FILTER P166136</v>
          </cell>
          <cell r="I5062">
            <v>1</v>
          </cell>
          <cell r="J5062" t="str">
            <v>EA</v>
          </cell>
          <cell r="K5062">
            <v>2641.25</v>
          </cell>
          <cell r="L5062">
            <v>2641.25</v>
          </cell>
        </row>
        <row r="5063">
          <cell r="D5063">
            <v>3432753</v>
          </cell>
          <cell r="E5063">
            <v>1000103036</v>
          </cell>
          <cell r="F5063">
            <v>1000103036</v>
          </cell>
          <cell r="G5063"/>
          <cell r="H5063" t="str">
            <v>WATER FILTER FLTGD P/N WF2075</v>
          </cell>
          <cell r="I5063">
            <v>2</v>
          </cell>
          <cell r="J5063" t="str">
            <v>EA</v>
          </cell>
          <cell r="K5063">
            <v>1176</v>
          </cell>
          <cell r="L5063">
            <v>588</v>
          </cell>
        </row>
        <row r="5064">
          <cell r="D5064">
            <v>3432754</v>
          </cell>
          <cell r="E5064">
            <v>1000103037</v>
          </cell>
          <cell r="F5064">
            <v>1000103037</v>
          </cell>
          <cell r="G5064"/>
          <cell r="H5064" t="str">
            <v>FUEL FILTER PRO FLTGD P/N FS19763</v>
          </cell>
          <cell r="I5064">
            <v>1</v>
          </cell>
          <cell r="J5064" t="str">
            <v>EA</v>
          </cell>
          <cell r="K5064">
            <v>686.15</v>
          </cell>
          <cell r="L5064">
            <v>686.15</v>
          </cell>
        </row>
        <row r="5065">
          <cell r="D5065">
            <v>3432754</v>
          </cell>
          <cell r="E5065">
            <v>1000103035</v>
          </cell>
          <cell r="F5065">
            <v>1000103035</v>
          </cell>
          <cell r="G5065"/>
          <cell r="H5065" t="str">
            <v>FUEL OIL FILTER FLTGD P/N FS1006</v>
          </cell>
          <cell r="I5065">
            <v>1</v>
          </cell>
          <cell r="J5065" t="str">
            <v>EA</v>
          </cell>
          <cell r="K5065">
            <v>1269</v>
          </cell>
          <cell r="L5065">
            <v>1269</v>
          </cell>
        </row>
        <row r="5066">
          <cell r="D5066">
            <v>3432754</v>
          </cell>
          <cell r="E5066">
            <v>1000103034</v>
          </cell>
          <cell r="F5066">
            <v>1000103034</v>
          </cell>
          <cell r="G5066"/>
          <cell r="H5066" t="str">
            <v>LUBRICATION ENGINE OIL FILTER FLTGD</v>
          </cell>
          <cell r="I5066">
            <v>4</v>
          </cell>
          <cell r="J5066" t="str">
            <v>EA</v>
          </cell>
          <cell r="K5066">
            <v>6104</v>
          </cell>
          <cell r="L5066">
            <v>1526</v>
          </cell>
        </row>
        <row r="5067">
          <cell r="D5067">
            <v>3432754</v>
          </cell>
          <cell r="E5067">
            <v>1000103039</v>
          </cell>
          <cell r="F5067">
            <v>1000103039</v>
          </cell>
          <cell r="G5067"/>
          <cell r="H5067" t="str">
            <v>PRIMARY AIR FILTER AF1605M</v>
          </cell>
          <cell r="I5067">
            <v>2</v>
          </cell>
          <cell r="J5067" t="str">
            <v>EA</v>
          </cell>
          <cell r="K5067">
            <v>6889.6</v>
          </cell>
          <cell r="L5067">
            <v>3444.8</v>
          </cell>
        </row>
        <row r="5068">
          <cell r="D5068">
            <v>3432754</v>
          </cell>
          <cell r="E5068">
            <v>1000103038</v>
          </cell>
          <cell r="F5068">
            <v>1000103038</v>
          </cell>
          <cell r="G5068"/>
          <cell r="H5068" t="str">
            <v>TRANSMISSION FILTER P166136</v>
          </cell>
          <cell r="I5068">
            <v>1</v>
          </cell>
          <cell r="J5068" t="str">
            <v>EA</v>
          </cell>
          <cell r="K5068">
            <v>2641.25</v>
          </cell>
          <cell r="L5068">
            <v>2641.25</v>
          </cell>
        </row>
        <row r="5069">
          <cell r="D5069">
            <v>3432754</v>
          </cell>
          <cell r="E5069">
            <v>1000103036</v>
          </cell>
          <cell r="F5069">
            <v>1000103036</v>
          </cell>
          <cell r="G5069"/>
          <cell r="H5069" t="str">
            <v>WATER FILTER FLTGD P/N WF2075</v>
          </cell>
          <cell r="I5069">
            <v>2</v>
          </cell>
          <cell r="J5069" t="str">
            <v>EA</v>
          </cell>
          <cell r="K5069">
            <v>1176</v>
          </cell>
          <cell r="L5069">
            <v>588</v>
          </cell>
        </row>
        <row r="5070">
          <cell r="D5070">
            <v>3432757</v>
          </cell>
          <cell r="E5070">
            <v>1000103037</v>
          </cell>
          <cell r="F5070">
            <v>1000103037</v>
          </cell>
          <cell r="G5070"/>
          <cell r="H5070" t="str">
            <v>FUEL FILTER PRO FLTGD P/N FS19763</v>
          </cell>
          <cell r="I5070">
            <v>1</v>
          </cell>
          <cell r="J5070" t="str">
            <v>EA</v>
          </cell>
          <cell r="K5070">
            <v>686.16</v>
          </cell>
          <cell r="L5070">
            <v>686.16</v>
          </cell>
        </row>
        <row r="5071">
          <cell r="D5071">
            <v>3432757</v>
          </cell>
          <cell r="E5071">
            <v>1000103035</v>
          </cell>
          <cell r="F5071">
            <v>1000103035</v>
          </cell>
          <cell r="G5071"/>
          <cell r="H5071" t="str">
            <v>FUEL OIL FILTER FLTGD P/N FS1006</v>
          </cell>
          <cell r="I5071">
            <v>1</v>
          </cell>
          <cell r="J5071" t="str">
            <v>EA</v>
          </cell>
          <cell r="K5071">
            <v>1269</v>
          </cell>
          <cell r="L5071">
            <v>1269</v>
          </cell>
        </row>
        <row r="5072">
          <cell r="D5072">
            <v>3432757</v>
          </cell>
          <cell r="E5072">
            <v>1000103034</v>
          </cell>
          <cell r="F5072">
            <v>1000103034</v>
          </cell>
          <cell r="G5072"/>
          <cell r="H5072" t="str">
            <v>LUBRICATION ENGINE OIL FILTER FLTGD</v>
          </cell>
          <cell r="I5072">
            <v>4</v>
          </cell>
          <cell r="J5072" t="str">
            <v>EA</v>
          </cell>
          <cell r="K5072">
            <v>6104</v>
          </cell>
          <cell r="L5072">
            <v>1526</v>
          </cell>
        </row>
        <row r="5073">
          <cell r="D5073">
            <v>3432757</v>
          </cell>
          <cell r="E5073">
            <v>1000103039</v>
          </cell>
          <cell r="F5073">
            <v>1000103039</v>
          </cell>
          <cell r="G5073"/>
          <cell r="H5073" t="str">
            <v>PRIMARY AIR FILTER AF1605M</v>
          </cell>
          <cell r="I5073">
            <v>2</v>
          </cell>
          <cell r="J5073" t="str">
            <v>EA</v>
          </cell>
          <cell r="K5073">
            <v>6889.6</v>
          </cell>
          <cell r="L5073">
            <v>3444.8</v>
          </cell>
        </row>
        <row r="5074">
          <cell r="D5074">
            <v>3432757</v>
          </cell>
          <cell r="E5074">
            <v>1000103038</v>
          </cell>
          <cell r="F5074">
            <v>1000103038</v>
          </cell>
          <cell r="G5074"/>
          <cell r="H5074" t="str">
            <v>TRANSMISSION FILTER P166136</v>
          </cell>
          <cell r="I5074">
            <v>1</v>
          </cell>
          <cell r="J5074" t="str">
            <v>EA</v>
          </cell>
          <cell r="K5074">
            <v>2641.25</v>
          </cell>
          <cell r="L5074">
            <v>2641.25</v>
          </cell>
        </row>
        <row r="5075">
          <cell r="D5075">
            <v>3432757</v>
          </cell>
          <cell r="E5075">
            <v>1000103036</v>
          </cell>
          <cell r="F5075">
            <v>1000103036</v>
          </cell>
          <cell r="G5075"/>
          <cell r="H5075" t="str">
            <v>WATER FILTER FLTGD P/N WF2075</v>
          </cell>
          <cell r="I5075">
            <v>2</v>
          </cell>
          <cell r="J5075" t="str">
            <v>EA</v>
          </cell>
          <cell r="K5075">
            <v>1176</v>
          </cell>
          <cell r="L5075">
            <v>588</v>
          </cell>
        </row>
        <row r="5076">
          <cell r="D5076">
            <v>3432759</v>
          </cell>
          <cell r="E5076">
            <v>1000103037</v>
          </cell>
          <cell r="F5076">
            <v>1000103037</v>
          </cell>
          <cell r="G5076"/>
          <cell r="H5076" t="str">
            <v>FUEL FILTER PRO FLTGD P/N FS19763</v>
          </cell>
          <cell r="I5076">
            <v>1</v>
          </cell>
          <cell r="J5076" t="str">
            <v>EA</v>
          </cell>
          <cell r="K5076">
            <v>686.15</v>
          </cell>
          <cell r="L5076">
            <v>686.15</v>
          </cell>
        </row>
        <row r="5077">
          <cell r="D5077">
            <v>3432759</v>
          </cell>
          <cell r="E5077">
            <v>1000103035</v>
          </cell>
          <cell r="F5077">
            <v>1000103035</v>
          </cell>
          <cell r="G5077"/>
          <cell r="H5077" t="str">
            <v>FUEL OIL FILTER FLTGD P/N FS1006</v>
          </cell>
          <cell r="I5077">
            <v>1</v>
          </cell>
          <cell r="J5077" t="str">
            <v>EA</v>
          </cell>
          <cell r="K5077">
            <v>1269</v>
          </cell>
          <cell r="L5077">
            <v>1269</v>
          </cell>
        </row>
        <row r="5078">
          <cell r="D5078">
            <v>3432759</v>
          </cell>
          <cell r="E5078">
            <v>1000103034</v>
          </cell>
          <cell r="F5078">
            <v>1000103034</v>
          </cell>
          <cell r="G5078"/>
          <cell r="H5078" t="str">
            <v>LUBRICATION ENGINE OIL FILTER FLTGD</v>
          </cell>
          <cell r="I5078">
            <v>4</v>
          </cell>
          <cell r="J5078" t="str">
            <v>EA</v>
          </cell>
          <cell r="K5078">
            <v>6104</v>
          </cell>
          <cell r="L5078">
            <v>1526</v>
          </cell>
        </row>
        <row r="5079">
          <cell r="D5079">
            <v>3432759</v>
          </cell>
          <cell r="E5079">
            <v>1000103039</v>
          </cell>
          <cell r="F5079">
            <v>1000103039</v>
          </cell>
          <cell r="G5079"/>
          <cell r="H5079" t="str">
            <v>PRIMARY AIR FILTER AF1605M</v>
          </cell>
          <cell r="I5079">
            <v>2</v>
          </cell>
          <cell r="J5079" t="str">
            <v>EA</v>
          </cell>
          <cell r="K5079">
            <v>6889.6</v>
          </cell>
          <cell r="L5079">
            <v>3444.8</v>
          </cell>
        </row>
        <row r="5080">
          <cell r="D5080">
            <v>3432759</v>
          </cell>
          <cell r="E5080">
            <v>1000103038</v>
          </cell>
          <cell r="F5080">
            <v>1000103038</v>
          </cell>
          <cell r="G5080"/>
          <cell r="H5080" t="str">
            <v>TRANSMISSION FILTER P166136</v>
          </cell>
          <cell r="I5080">
            <v>1</v>
          </cell>
          <cell r="J5080" t="str">
            <v>EA</v>
          </cell>
          <cell r="K5080">
            <v>2641.25</v>
          </cell>
          <cell r="L5080">
            <v>2641.25</v>
          </cell>
        </row>
        <row r="5081">
          <cell r="D5081">
            <v>3432759</v>
          </cell>
          <cell r="E5081">
            <v>1000103036</v>
          </cell>
          <cell r="F5081">
            <v>1000103036</v>
          </cell>
          <cell r="G5081"/>
          <cell r="H5081" t="str">
            <v>WATER FILTER FLTGD P/N WF2075</v>
          </cell>
          <cell r="I5081">
            <v>2</v>
          </cell>
          <cell r="J5081" t="str">
            <v>EA</v>
          </cell>
          <cell r="K5081">
            <v>1176</v>
          </cell>
          <cell r="L5081">
            <v>588</v>
          </cell>
        </row>
        <row r="5082">
          <cell r="D5082">
            <v>3432761</v>
          </cell>
          <cell r="E5082">
            <v>1000103037</v>
          </cell>
          <cell r="F5082">
            <v>1000103037</v>
          </cell>
          <cell r="G5082"/>
          <cell r="H5082" t="str">
            <v>FUEL FILTER PRO FLTGD P/N FS19763</v>
          </cell>
          <cell r="I5082">
            <v>1</v>
          </cell>
          <cell r="J5082" t="str">
            <v>EA</v>
          </cell>
          <cell r="K5082">
            <v>686.16</v>
          </cell>
          <cell r="L5082">
            <v>686.16</v>
          </cell>
        </row>
        <row r="5083">
          <cell r="D5083">
            <v>3432761</v>
          </cell>
          <cell r="E5083">
            <v>1000103035</v>
          </cell>
          <cell r="F5083">
            <v>1000103035</v>
          </cell>
          <cell r="G5083"/>
          <cell r="H5083" t="str">
            <v>FUEL OIL FILTER FLTGD P/N FS1006</v>
          </cell>
          <cell r="I5083">
            <v>1</v>
          </cell>
          <cell r="J5083" t="str">
            <v>EA</v>
          </cell>
          <cell r="K5083">
            <v>1269</v>
          </cell>
          <cell r="L5083">
            <v>1269</v>
          </cell>
        </row>
        <row r="5084">
          <cell r="D5084">
            <v>3432761</v>
          </cell>
          <cell r="E5084">
            <v>1000103034</v>
          </cell>
          <cell r="F5084">
            <v>1000103034</v>
          </cell>
          <cell r="G5084"/>
          <cell r="H5084" t="str">
            <v>LUBRICATION ENGINE OIL FILTER FLTGD</v>
          </cell>
          <cell r="I5084">
            <v>4</v>
          </cell>
          <cell r="J5084" t="str">
            <v>EA</v>
          </cell>
          <cell r="K5084">
            <v>6104</v>
          </cell>
          <cell r="L5084">
            <v>1526</v>
          </cell>
        </row>
        <row r="5085">
          <cell r="D5085">
            <v>3432761</v>
          </cell>
          <cell r="E5085">
            <v>1000103038</v>
          </cell>
          <cell r="F5085">
            <v>1000103038</v>
          </cell>
          <cell r="G5085"/>
          <cell r="H5085" t="str">
            <v>TRANSMISSION FILTER P166136</v>
          </cell>
          <cell r="I5085">
            <v>1</v>
          </cell>
          <cell r="J5085" t="str">
            <v>EA</v>
          </cell>
          <cell r="K5085">
            <v>2641.25</v>
          </cell>
          <cell r="L5085">
            <v>2641.25</v>
          </cell>
        </row>
        <row r="5086">
          <cell r="D5086">
            <v>3432761</v>
          </cell>
          <cell r="E5086">
            <v>1000103036</v>
          </cell>
          <cell r="F5086">
            <v>1000103036</v>
          </cell>
          <cell r="G5086"/>
          <cell r="H5086" t="str">
            <v>WATER FILTER FLTGD P/N WF2075</v>
          </cell>
          <cell r="I5086">
            <v>2</v>
          </cell>
          <cell r="J5086" t="str">
            <v>EA</v>
          </cell>
          <cell r="K5086">
            <v>1176</v>
          </cell>
          <cell r="L5086">
            <v>588</v>
          </cell>
        </row>
        <row r="5087">
          <cell r="D5087">
            <v>3432762</v>
          </cell>
          <cell r="E5087">
            <v>1000103037</v>
          </cell>
          <cell r="F5087">
            <v>1000103037</v>
          </cell>
          <cell r="G5087"/>
          <cell r="H5087" t="str">
            <v>FUEL FILTER PRO FLTGD P/N FS19763</v>
          </cell>
          <cell r="I5087">
            <v>1</v>
          </cell>
          <cell r="J5087" t="str">
            <v>EA</v>
          </cell>
          <cell r="K5087">
            <v>686.15</v>
          </cell>
          <cell r="L5087">
            <v>686.15</v>
          </cell>
        </row>
        <row r="5088">
          <cell r="D5088">
            <v>3432762</v>
          </cell>
          <cell r="E5088">
            <v>1000103035</v>
          </cell>
          <cell r="F5088">
            <v>1000103035</v>
          </cell>
          <cell r="G5088"/>
          <cell r="H5088" t="str">
            <v>FUEL OIL FILTER FLTGD P/N FS1006</v>
          </cell>
          <cell r="I5088">
            <v>1</v>
          </cell>
          <cell r="J5088" t="str">
            <v>EA</v>
          </cell>
          <cell r="K5088">
            <v>1269</v>
          </cell>
          <cell r="L5088">
            <v>1269</v>
          </cell>
        </row>
        <row r="5089">
          <cell r="D5089">
            <v>3432762</v>
          </cell>
          <cell r="E5089">
            <v>1000103034</v>
          </cell>
          <cell r="F5089">
            <v>1000103034</v>
          </cell>
          <cell r="G5089"/>
          <cell r="H5089" t="str">
            <v>LUBRICATION ENGINE OIL FILTER FLTGD</v>
          </cell>
          <cell r="I5089">
            <v>4</v>
          </cell>
          <cell r="J5089" t="str">
            <v>EA</v>
          </cell>
          <cell r="K5089">
            <v>6104</v>
          </cell>
          <cell r="L5089">
            <v>1526</v>
          </cell>
        </row>
        <row r="5090">
          <cell r="D5090">
            <v>3432762</v>
          </cell>
          <cell r="E5090">
            <v>1000103039</v>
          </cell>
          <cell r="F5090">
            <v>1000103039</v>
          </cell>
          <cell r="G5090"/>
          <cell r="H5090" t="str">
            <v>PRIMARY AIR FILTER AF1605M</v>
          </cell>
          <cell r="I5090">
            <v>2</v>
          </cell>
          <cell r="J5090" t="str">
            <v>EA</v>
          </cell>
          <cell r="K5090">
            <v>6889.6</v>
          </cell>
          <cell r="L5090">
            <v>3444.8</v>
          </cell>
        </row>
        <row r="5091">
          <cell r="D5091">
            <v>3432762</v>
          </cell>
          <cell r="E5091">
            <v>1000103038</v>
          </cell>
          <cell r="F5091">
            <v>1000103038</v>
          </cell>
          <cell r="G5091"/>
          <cell r="H5091" t="str">
            <v>TRANSMISSION FILTER P166136</v>
          </cell>
          <cell r="I5091">
            <v>1</v>
          </cell>
          <cell r="J5091" t="str">
            <v>EA</v>
          </cell>
          <cell r="K5091">
            <v>2641.25</v>
          </cell>
          <cell r="L5091">
            <v>2641.25</v>
          </cell>
        </row>
        <row r="5092">
          <cell r="D5092">
            <v>3432762</v>
          </cell>
          <cell r="E5092">
            <v>1000103036</v>
          </cell>
          <cell r="F5092">
            <v>1000103036</v>
          </cell>
          <cell r="G5092"/>
          <cell r="H5092" t="str">
            <v>WATER FILTER FLTGD P/N WF2075</v>
          </cell>
          <cell r="I5092">
            <v>2</v>
          </cell>
          <cell r="J5092" t="str">
            <v>EA</v>
          </cell>
          <cell r="K5092">
            <v>1176</v>
          </cell>
          <cell r="L5092">
            <v>588</v>
          </cell>
        </row>
        <row r="5093">
          <cell r="D5093">
            <v>3432764</v>
          </cell>
          <cell r="E5093">
            <v>1000103037</v>
          </cell>
          <cell r="F5093">
            <v>1000103037</v>
          </cell>
          <cell r="G5093"/>
          <cell r="H5093" t="str">
            <v>FUEL FILTER PRO FLTGD P/N FS19763</v>
          </cell>
          <cell r="I5093">
            <v>1</v>
          </cell>
          <cell r="J5093" t="str">
            <v>EA</v>
          </cell>
          <cell r="K5093">
            <v>686.87</v>
          </cell>
          <cell r="L5093">
            <v>686.87</v>
          </cell>
        </row>
        <row r="5094">
          <cell r="D5094">
            <v>3432764</v>
          </cell>
          <cell r="E5094">
            <v>1000103035</v>
          </cell>
          <cell r="F5094">
            <v>1000103035</v>
          </cell>
          <cell r="G5094"/>
          <cell r="H5094" t="str">
            <v>FUEL OIL FILTER FLTGD P/N FS1006</v>
          </cell>
          <cell r="I5094">
            <v>1</v>
          </cell>
          <cell r="J5094" t="str">
            <v>EA</v>
          </cell>
          <cell r="K5094">
            <v>1269</v>
          </cell>
          <cell r="L5094">
            <v>1269</v>
          </cell>
        </row>
        <row r="5095">
          <cell r="D5095">
            <v>3432764</v>
          </cell>
          <cell r="E5095">
            <v>1000103034</v>
          </cell>
          <cell r="F5095">
            <v>1000103034</v>
          </cell>
          <cell r="G5095"/>
          <cell r="H5095" t="str">
            <v>LUBRICATION ENGINE OIL FILTER FLTGD</v>
          </cell>
          <cell r="I5095">
            <v>4</v>
          </cell>
          <cell r="J5095" t="str">
            <v>EA</v>
          </cell>
          <cell r="K5095">
            <v>6104</v>
          </cell>
          <cell r="L5095">
            <v>1526</v>
          </cell>
        </row>
        <row r="5096">
          <cell r="D5096">
            <v>3432764</v>
          </cell>
          <cell r="E5096">
            <v>1000103038</v>
          </cell>
          <cell r="F5096">
            <v>1000103038</v>
          </cell>
          <cell r="G5096"/>
          <cell r="H5096" t="str">
            <v>TRANSMISSION FILTER P166136</v>
          </cell>
          <cell r="I5096">
            <v>1</v>
          </cell>
          <cell r="J5096" t="str">
            <v>EA</v>
          </cell>
          <cell r="K5096">
            <v>2641.25</v>
          </cell>
          <cell r="L5096">
            <v>2641.25</v>
          </cell>
        </row>
        <row r="5097">
          <cell r="D5097">
            <v>3432764</v>
          </cell>
          <cell r="E5097">
            <v>1000103036</v>
          </cell>
          <cell r="F5097">
            <v>1000103036</v>
          </cell>
          <cell r="G5097"/>
          <cell r="H5097" t="str">
            <v>WATER FILTER FLTGD P/N WF2075</v>
          </cell>
          <cell r="I5097">
            <v>2</v>
          </cell>
          <cell r="J5097" t="str">
            <v>EA</v>
          </cell>
          <cell r="K5097">
            <v>1176</v>
          </cell>
          <cell r="L5097">
            <v>588</v>
          </cell>
        </row>
        <row r="5098">
          <cell r="D5098">
            <v>3433661</v>
          </cell>
          <cell r="E5098">
            <v>3000000719</v>
          </cell>
          <cell r="F5098">
            <v>3000000719</v>
          </cell>
          <cell r="G5098"/>
          <cell r="H5098" t="str">
            <v>BATTERY STORAGE 200A.</v>
          </cell>
          <cell r="I5098">
            <v>4</v>
          </cell>
          <cell r="J5098" t="str">
            <v>EA</v>
          </cell>
          <cell r="K5098">
            <v>24800</v>
          </cell>
          <cell r="L5098">
            <v>6200</v>
          </cell>
        </row>
        <row r="5099">
          <cell r="D5099">
            <v>3433770</v>
          </cell>
          <cell r="E5099" t="str">
            <v>AA0342</v>
          </cell>
          <cell r="F5099"/>
          <cell r="G5099" t="str">
            <v>4110194206</v>
          </cell>
          <cell r="H5099" t="str">
            <v>FLOATING SEAL 508X548X60 MAT.SILICONE</v>
          </cell>
          <cell r="I5099">
            <v>4</v>
          </cell>
          <cell r="J5099" t="str">
            <v>EA</v>
          </cell>
          <cell r="K5099">
            <v>137600</v>
          </cell>
          <cell r="L5099">
            <v>34400</v>
          </cell>
        </row>
        <row r="5100">
          <cell r="D5100">
            <v>3433770</v>
          </cell>
          <cell r="E5100" t="str">
            <v>AA0573</v>
          </cell>
          <cell r="F5100"/>
          <cell r="G5100" t="str">
            <v>4110194206</v>
          </cell>
          <cell r="H5100" t="str">
            <v>OIL SEAL TB 580X640X30MM.</v>
          </cell>
          <cell r="I5100">
            <v>2</v>
          </cell>
          <cell r="J5100" t="str">
            <v>EA</v>
          </cell>
          <cell r="K5100">
            <v>30400</v>
          </cell>
          <cell r="L5100">
            <v>15200</v>
          </cell>
        </row>
        <row r="5101">
          <cell r="D5101">
            <v>3433770</v>
          </cell>
          <cell r="E5101" t="str">
            <v>AA0585</v>
          </cell>
          <cell r="F5101"/>
          <cell r="G5101" t="str">
            <v>4110194206</v>
          </cell>
          <cell r="H5101" t="str">
            <v>O-RING 502.00X5.70 NBR 70 SHORE A</v>
          </cell>
          <cell r="I5101">
            <v>4</v>
          </cell>
          <cell r="J5101" t="str">
            <v>EA</v>
          </cell>
          <cell r="K5101">
            <v>2720</v>
          </cell>
          <cell r="L5101">
            <v>680</v>
          </cell>
        </row>
        <row r="5102">
          <cell r="D5102">
            <v>3433770</v>
          </cell>
          <cell r="E5102" t="str">
            <v>AA0587</v>
          </cell>
          <cell r="F5102"/>
          <cell r="G5102" t="str">
            <v>4110194206</v>
          </cell>
          <cell r="H5102" t="str">
            <v>O-RING 650.00X6.00 NBR 70 SHORE A</v>
          </cell>
          <cell r="I5102">
            <v>4</v>
          </cell>
          <cell r="J5102" t="str">
            <v>EA</v>
          </cell>
          <cell r="K5102">
            <v>6080</v>
          </cell>
          <cell r="L5102">
            <v>1520</v>
          </cell>
        </row>
        <row r="5103">
          <cell r="D5103">
            <v>3433770</v>
          </cell>
          <cell r="E5103" t="str">
            <v>AA1020</v>
          </cell>
          <cell r="F5103"/>
          <cell r="G5103" t="str">
            <v>4110194206</v>
          </cell>
          <cell r="H5103" t="str">
            <v>U-CUP SPAREAGE - P6-570 MAT. VITON</v>
          </cell>
          <cell r="I5103">
            <v>2</v>
          </cell>
          <cell r="J5103" t="str">
            <v>EA</v>
          </cell>
          <cell r="K5103">
            <v>9360</v>
          </cell>
          <cell r="L5103">
            <v>4680</v>
          </cell>
        </row>
        <row r="5104">
          <cell r="D5104">
            <v>3433771</v>
          </cell>
          <cell r="E5104" t="str">
            <v>AA0342</v>
          </cell>
          <cell r="F5104"/>
          <cell r="G5104">
            <v>4110194206</v>
          </cell>
          <cell r="H5104" t="str">
            <v>FLOATING SEAL 508X548X60 MAT.SILICONE</v>
          </cell>
          <cell r="I5104">
            <v>4</v>
          </cell>
          <cell r="J5104" t="str">
            <v>EA</v>
          </cell>
          <cell r="K5104">
            <v>137600</v>
          </cell>
          <cell r="L5104">
            <v>34400</v>
          </cell>
        </row>
        <row r="5105">
          <cell r="D5105">
            <v>3433771</v>
          </cell>
          <cell r="E5105" t="str">
            <v>AA0573</v>
          </cell>
          <cell r="F5105"/>
          <cell r="G5105">
            <v>4110194206</v>
          </cell>
          <cell r="H5105" t="str">
            <v>OIL SEAL TB 580X640X30MM.</v>
          </cell>
          <cell r="I5105">
            <v>2</v>
          </cell>
          <cell r="J5105" t="str">
            <v>EA</v>
          </cell>
          <cell r="K5105">
            <v>30400</v>
          </cell>
          <cell r="L5105">
            <v>15200</v>
          </cell>
        </row>
        <row r="5106">
          <cell r="D5106">
            <v>3433771</v>
          </cell>
          <cell r="E5106" t="str">
            <v>AA0585</v>
          </cell>
          <cell r="F5106"/>
          <cell r="G5106">
            <v>4110194206</v>
          </cell>
          <cell r="H5106" t="str">
            <v>O-RING 502.00X5.70 NBR 70 SHORE A</v>
          </cell>
          <cell r="I5106">
            <v>4</v>
          </cell>
          <cell r="J5106" t="str">
            <v>EA</v>
          </cell>
          <cell r="K5106">
            <v>2720</v>
          </cell>
          <cell r="L5106">
            <v>680</v>
          </cell>
        </row>
        <row r="5107">
          <cell r="D5107">
            <v>3433771</v>
          </cell>
          <cell r="E5107" t="str">
            <v>AA0587</v>
          </cell>
          <cell r="F5107"/>
          <cell r="G5107">
            <v>4110194206</v>
          </cell>
          <cell r="H5107" t="str">
            <v>O-RING 650.00X6.00 NBR 70 SHORE A</v>
          </cell>
          <cell r="I5107">
            <v>4</v>
          </cell>
          <cell r="J5107" t="str">
            <v>EA</v>
          </cell>
          <cell r="K5107">
            <v>6080</v>
          </cell>
          <cell r="L5107">
            <v>1520</v>
          </cell>
        </row>
        <row r="5108">
          <cell r="D5108">
            <v>3433771</v>
          </cell>
          <cell r="E5108" t="str">
            <v>AA1020</v>
          </cell>
          <cell r="F5108"/>
          <cell r="G5108">
            <v>4110194206</v>
          </cell>
          <cell r="H5108" t="str">
            <v>U-CUP SPAREAGE - P6-570 MAT. VITON</v>
          </cell>
          <cell r="I5108">
            <v>2</v>
          </cell>
          <cell r="J5108" t="str">
            <v>EA</v>
          </cell>
          <cell r="K5108">
            <v>9360</v>
          </cell>
          <cell r="L5108">
            <v>4680</v>
          </cell>
        </row>
        <row r="5109">
          <cell r="D5109">
            <v>3433772</v>
          </cell>
          <cell r="E5109">
            <v>3000000719</v>
          </cell>
          <cell r="F5109">
            <v>3000000719</v>
          </cell>
          <cell r="G5109" t="str">
            <v>          </v>
          </cell>
          <cell r="H5109" t="str">
            <v>BATTERY STORAGE 200A.</v>
          </cell>
          <cell r="I5109">
            <v>4</v>
          </cell>
          <cell r="J5109" t="str">
            <v>EA </v>
          </cell>
          <cell r="K5109">
            <v>24800</v>
          </cell>
          <cell r="L5109">
            <v>6200</v>
          </cell>
        </row>
        <row r="5110">
          <cell r="D5110">
            <v>3435643</v>
          </cell>
          <cell r="E5110" t="str">
            <v>AA0851</v>
          </cell>
          <cell r="F5110"/>
          <cell r="G5110">
            <v>4150354615</v>
          </cell>
          <cell r="H5110" t="str">
            <v>SEAL KIT STEERING CYLINDER</v>
          </cell>
          <cell r="I5110">
            <v>5</v>
          </cell>
          <cell r="J5110" t="str">
            <v>SE</v>
          </cell>
          <cell r="K5110">
            <v>7950</v>
          </cell>
          <cell r="L5110">
            <v>1590</v>
          </cell>
        </row>
        <row r="5111">
          <cell r="D5111">
            <v>3435672</v>
          </cell>
          <cell r="E5111">
            <v>3000005497</v>
          </cell>
          <cell r="F5111">
            <v>3000005497</v>
          </cell>
          <cell r="G5111"/>
          <cell r="H5111" t="str">
            <v>CLAMP HOSE 5/8 -7/8IN. 1.03MM.THK</v>
          </cell>
          <cell r="I5111">
            <v>10</v>
          </cell>
          <cell r="J5111" t="str">
            <v>EA</v>
          </cell>
          <cell r="K5111">
            <v>60.53</v>
          </cell>
          <cell r="L5111">
            <v>6.0529999999999999</v>
          </cell>
        </row>
        <row r="5112">
          <cell r="D5112">
            <v>3435672</v>
          </cell>
          <cell r="E5112">
            <v>3000007029</v>
          </cell>
          <cell r="F5112">
            <v>3000007029</v>
          </cell>
          <cell r="G5112"/>
          <cell r="H5112" t="str">
            <v>HOSE 1/2X5/32IN PLASTIC CLEAR</v>
          </cell>
          <cell r="I5112">
            <v>30</v>
          </cell>
          <cell r="J5112" t="str">
            <v>MR</v>
          </cell>
          <cell r="K5112">
            <v>565.86</v>
          </cell>
          <cell r="L5112">
            <v>18.862000000000002</v>
          </cell>
        </row>
        <row r="5113">
          <cell r="D5113">
            <v>3435672</v>
          </cell>
          <cell r="E5113">
            <v>3000000089</v>
          </cell>
          <cell r="F5113">
            <v>3000000089</v>
          </cell>
          <cell r="G5113"/>
          <cell r="H5113" t="str">
            <v>PAINT INDUSTRIAL ENAMEL YELLOW 3.785L</v>
          </cell>
          <cell r="I5113">
            <v>1</v>
          </cell>
          <cell r="J5113" t="str">
            <v>EA</v>
          </cell>
          <cell r="K5113">
            <v>931.47</v>
          </cell>
          <cell r="L5113">
            <v>931.47</v>
          </cell>
        </row>
        <row r="5114">
          <cell r="D5114">
            <v>3435672</v>
          </cell>
          <cell r="E5114">
            <v>3000000103</v>
          </cell>
          <cell r="F5114">
            <v>3000000103</v>
          </cell>
          <cell r="G5114"/>
          <cell r="H5114" t="str">
            <v>PAINT SYN RESIN ENAMEL GREEN 3.785L</v>
          </cell>
          <cell r="I5114">
            <v>1</v>
          </cell>
          <cell r="J5114" t="str">
            <v>EA</v>
          </cell>
          <cell r="K5114">
            <v>623.53</v>
          </cell>
          <cell r="L5114">
            <v>623.53</v>
          </cell>
        </row>
        <row r="5115">
          <cell r="D5115">
            <v>3435672</v>
          </cell>
          <cell r="E5115">
            <v>3000000099</v>
          </cell>
          <cell r="F5115">
            <v>3000000099</v>
          </cell>
          <cell r="G5115"/>
          <cell r="H5115" t="str">
            <v>PAINT SYN RESIN ENAMEL GREY 3.785L</v>
          </cell>
          <cell r="I5115">
            <v>1</v>
          </cell>
          <cell r="J5115" t="str">
            <v>EA</v>
          </cell>
          <cell r="K5115">
            <v>495</v>
          </cell>
          <cell r="L5115">
            <v>495</v>
          </cell>
        </row>
        <row r="5116">
          <cell r="D5116">
            <v>3435672</v>
          </cell>
          <cell r="E5116">
            <v>3000000175</v>
          </cell>
          <cell r="F5116">
            <v>3000000175</v>
          </cell>
          <cell r="G5116"/>
          <cell r="H5116" t="str">
            <v>THINNER PLAIN</v>
          </cell>
          <cell r="I5116">
            <v>12</v>
          </cell>
          <cell r="J5116" t="str">
            <v>GL</v>
          </cell>
          <cell r="K5116">
            <v>1596</v>
          </cell>
          <cell r="L5116">
            <v>133</v>
          </cell>
        </row>
        <row r="5117">
          <cell r="D5117">
            <v>3437367</v>
          </cell>
          <cell r="E5117" t="str">
            <v>AA1138</v>
          </cell>
          <cell r="F5117"/>
          <cell r="G5117" t="str">
            <v>4150353054</v>
          </cell>
          <cell r="H5117" t="str">
            <v>ไฟสปอร์ตไลท์ LED 12/24V แบบเหลี่ยม</v>
          </cell>
          <cell r="I5117">
            <v>50</v>
          </cell>
          <cell r="J5117" t="str">
            <v>EA</v>
          </cell>
          <cell r="K5117">
            <v>26000</v>
          </cell>
          <cell r="L5117">
            <v>520</v>
          </cell>
        </row>
        <row r="5118">
          <cell r="D5118">
            <v>3438962</v>
          </cell>
          <cell r="E5118" t="str">
            <v>AA0778</v>
          </cell>
          <cell r="F5118"/>
          <cell r="G5118" t="str">
            <v>4150353051</v>
          </cell>
          <cell r="H5118" t="str">
            <v>PNEUMATIC VALVE P/N 4F210-DC24V</v>
          </cell>
          <cell r="I5118">
            <v>3</v>
          </cell>
          <cell r="J5118" t="str">
            <v>EA</v>
          </cell>
          <cell r="K5118">
            <v>12000</v>
          </cell>
          <cell r="L5118">
            <v>4000</v>
          </cell>
        </row>
        <row r="5119">
          <cell r="D5119">
            <v>3438964</v>
          </cell>
          <cell r="E5119" t="str">
            <v>AA0778</v>
          </cell>
          <cell r="F5119"/>
          <cell r="G5119">
            <v>4150353051</v>
          </cell>
          <cell r="H5119" t="str">
            <v>PNEUMATIC VALVE P/N 4F210-DC24V</v>
          </cell>
          <cell r="I5119">
            <v>3</v>
          </cell>
          <cell r="J5119" t="str">
            <v>EA </v>
          </cell>
          <cell r="K5119">
            <v>12000</v>
          </cell>
          <cell r="L5119">
            <v>4000</v>
          </cell>
        </row>
        <row r="5120">
          <cell r="D5120">
            <v>3438968</v>
          </cell>
          <cell r="E5120" t="str">
            <v>AA0778</v>
          </cell>
          <cell r="F5120"/>
          <cell r="G5120">
            <v>4150353051</v>
          </cell>
          <cell r="H5120" t="str">
            <v>PNEUMATIC VALVE P/N 4F210-DC24V</v>
          </cell>
          <cell r="I5120">
            <v>3</v>
          </cell>
          <cell r="J5120" t="str">
            <v>EA</v>
          </cell>
          <cell r="K5120">
            <v>12000</v>
          </cell>
          <cell r="L5120">
            <v>4000</v>
          </cell>
        </row>
        <row r="5121">
          <cell r="D5121">
            <v>3438971</v>
          </cell>
          <cell r="E5121" t="str">
            <v>AA0778</v>
          </cell>
          <cell r="F5121"/>
          <cell r="G5121">
            <v>4150353051</v>
          </cell>
          <cell r="H5121" t="str">
            <v>PNEUMATIC VALVE P/N 4F210-DC24V</v>
          </cell>
          <cell r="I5121">
            <v>3</v>
          </cell>
          <cell r="J5121" t="str">
            <v>EA</v>
          </cell>
          <cell r="K5121">
            <v>12000</v>
          </cell>
          <cell r="L5121">
            <v>4000</v>
          </cell>
        </row>
        <row r="5122">
          <cell r="D5122">
            <v>3438984</v>
          </cell>
          <cell r="E5122" t="str">
            <v>AA0778</v>
          </cell>
          <cell r="F5122"/>
          <cell r="G5122">
            <v>4150353051</v>
          </cell>
          <cell r="H5122" t="str">
            <v>PNEUMATIC VALVE P/N 4F210-DC24V</v>
          </cell>
          <cell r="I5122">
            <v>3</v>
          </cell>
          <cell r="J5122" t="str">
            <v>EA</v>
          </cell>
          <cell r="K5122">
            <v>12000</v>
          </cell>
          <cell r="L5122">
            <v>4000</v>
          </cell>
        </row>
        <row r="5123">
          <cell r="D5123">
            <v>3438988</v>
          </cell>
          <cell r="E5123" t="str">
            <v>AA0778</v>
          </cell>
          <cell r="F5123"/>
          <cell r="G5123">
            <v>4150353051</v>
          </cell>
          <cell r="H5123" t="str">
            <v>PNEUMATIC VALVE P/N 4F210-DC24V</v>
          </cell>
          <cell r="I5123">
            <v>3</v>
          </cell>
          <cell r="J5123" t="str">
            <v>EA</v>
          </cell>
          <cell r="K5123">
            <v>12000</v>
          </cell>
          <cell r="L5123">
            <v>4000</v>
          </cell>
        </row>
        <row r="5124">
          <cell r="D5124">
            <v>3438990</v>
          </cell>
          <cell r="E5124" t="str">
            <v>AA0778</v>
          </cell>
          <cell r="F5124"/>
          <cell r="G5124">
            <v>4150353051</v>
          </cell>
          <cell r="H5124" t="str">
            <v>PNEUMATIC VALVE P/N 4F210-DC24V</v>
          </cell>
          <cell r="I5124">
            <v>3</v>
          </cell>
          <cell r="J5124" t="str">
            <v>EA</v>
          </cell>
          <cell r="K5124">
            <v>12000</v>
          </cell>
          <cell r="L5124">
            <v>4000</v>
          </cell>
        </row>
        <row r="5125">
          <cell r="D5125">
            <v>3439365</v>
          </cell>
          <cell r="E5125">
            <v>3000000719</v>
          </cell>
          <cell r="F5125">
            <v>3000000719</v>
          </cell>
          <cell r="G5125"/>
          <cell r="H5125" t="str">
            <v>BATTERY STORAGE 200A.</v>
          </cell>
          <cell r="I5125">
            <v>4</v>
          </cell>
          <cell r="J5125" t="str">
            <v>EA</v>
          </cell>
          <cell r="K5125">
            <v>24800</v>
          </cell>
          <cell r="L5125">
            <v>6200</v>
          </cell>
        </row>
        <row r="5126">
          <cell r="D5126">
            <v>3443720</v>
          </cell>
          <cell r="E5126">
            <v>1000103061</v>
          </cell>
          <cell r="F5126">
            <v>1000103061</v>
          </cell>
          <cell r="G5126"/>
          <cell r="H5126" t="str">
            <v>HYDRAULIC HIGH PRESSURE FILTER C713G10</v>
          </cell>
          <cell r="I5126">
            <v>2</v>
          </cell>
          <cell r="J5126" t="str">
            <v>EA</v>
          </cell>
          <cell r="K5126">
            <v>22360</v>
          </cell>
          <cell r="L5126">
            <v>11180</v>
          </cell>
        </row>
        <row r="5127">
          <cell r="D5127">
            <v>3443851</v>
          </cell>
          <cell r="E5127" t="str">
            <v>AA0851</v>
          </cell>
          <cell r="F5127"/>
          <cell r="G5127">
            <v>4150354615</v>
          </cell>
          <cell r="H5127" t="str">
            <v>SEAL KIT STEERING CYLINDER</v>
          </cell>
          <cell r="I5127">
            <v>5</v>
          </cell>
          <cell r="J5127" t="str">
            <v>SE</v>
          </cell>
          <cell r="K5127">
            <v>7950</v>
          </cell>
          <cell r="L5127">
            <v>1590</v>
          </cell>
        </row>
        <row r="5128">
          <cell r="D5128">
            <v>3443851</v>
          </cell>
          <cell r="E5128">
            <v>3000002620</v>
          </cell>
          <cell r="F5128">
            <v>3000002620</v>
          </cell>
          <cell r="G5128"/>
          <cell r="H5128" t="str">
            <v>STRAP BANDEX CT3854C</v>
          </cell>
          <cell r="I5128">
            <v>200</v>
          </cell>
          <cell r="J5128" t="str">
            <v>EA</v>
          </cell>
          <cell r="K5128">
            <v>394.14</v>
          </cell>
          <cell r="L5128">
            <v>1.9706999999999999</v>
          </cell>
        </row>
        <row r="5129">
          <cell r="D5129">
            <v>3443851</v>
          </cell>
          <cell r="E5129">
            <v>3000000261</v>
          </cell>
          <cell r="F5129">
            <v>3000000261</v>
          </cell>
          <cell r="G5129"/>
          <cell r="H5129" t="str">
            <v>ข้อต่อ UNION 1ST CONN.1IN.GALV.IRON</v>
          </cell>
          <cell r="I5129">
            <v>4</v>
          </cell>
          <cell r="J5129" t="str">
            <v>EA</v>
          </cell>
          <cell r="K5129">
            <v>192</v>
          </cell>
          <cell r="L5129">
            <v>48</v>
          </cell>
        </row>
        <row r="5130">
          <cell r="D5130">
            <v>3443851</v>
          </cell>
          <cell r="E5130">
            <v>3000044788</v>
          </cell>
          <cell r="F5130">
            <v>3000044788</v>
          </cell>
          <cell r="G5130"/>
          <cell r="H5130" t="str">
            <v>ข้อต่อตรง(NIPPLE PIPE) 1 IN. BSP MALE</v>
          </cell>
          <cell r="I5130">
            <v>4</v>
          </cell>
          <cell r="J5130" t="str">
            <v>EA</v>
          </cell>
          <cell r="K5130">
            <v>68.040000000000006</v>
          </cell>
          <cell r="L5130">
            <v>17.010000000000002</v>
          </cell>
        </row>
        <row r="5131">
          <cell r="D5131">
            <v>3444530</v>
          </cell>
          <cell r="E5131" t="str">
            <v>AA0276</v>
          </cell>
          <cell r="F5131"/>
          <cell r="G5131">
            <v>4110194493</v>
          </cell>
          <cell r="H5131" t="str">
            <v>FITTING NO.10 45° SAE O-RING FLANGE</v>
          </cell>
          <cell r="I5131">
            <v>15</v>
          </cell>
          <cell r="J5131" t="str">
            <v>EA </v>
          </cell>
          <cell r="K5131">
            <v>4650</v>
          </cell>
          <cell r="L5131">
            <v>310</v>
          </cell>
        </row>
        <row r="5132">
          <cell r="D5132">
            <v>3444530</v>
          </cell>
          <cell r="E5132" t="str">
            <v>AA0277</v>
          </cell>
          <cell r="F5132"/>
          <cell r="G5132">
            <v>4110194493</v>
          </cell>
          <cell r="H5132" t="str">
            <v>FITTING NO.10 90° SAE O-RING FLANG</v>
          </cell>
          <cell r="I5132">
            <v>15</v>
          </cell>
          <cell r="J5132" t="str">
            <v>EA </v>
          </cell>
          <cell r="K5132">
            <v>4350</v>
          </cell>
          <cell r="L5132">
            <v>290</v>
          </cell>
        </row>
        <row r="5133">
          <cell r="D5133">
            <v>3444530</v>
          </cell>
          <cell r="E5133" t="str">
            <v>AA0278</v>
          </cell>
          <cell r="F5133"/>
          <cell r="G5133">
            <v>4110194493</v>
          </cell>
          <cell r="H5133" t="str">
            <v>FITTING NO.10 SAE O-RING FLANGE</v>
          </cell>
          <cell r="I5133">
            <v>15</v>
          </cell>
          <cell r="J5133" t="str">
            <v>EA </v>
          </cell>
          <cell r="K5133">
            <v>1800</v>
          </cell>
          <cell r="L5133">
            <v>120</v>
          </cell>
        </row>
        <row r="5134">
          <cell r="D5134">
            <v>3444530</v>
          </cell>
          <cell r="E5134" t="str">
            <v>AA0281</v>
          </cell>
          <cell r="F5134"/>
          <cell r="G5134">
            <v>4110194493</v>
          </cell>
          <cell r="H5134" t="str">
            <v>FITTING NO.12 SAE O-RING FLANGE</v>
          </cell>
          <cell r="I5134">
            <v>15</v>
          </cell>
          <cell r="J5134" t="str">
            <v>EA </v>
          </cell>
          <cell r="K5134">
            <v>2550</v>
          </cell>
          <cell r="L5134">
            <v>170</v>
          </cell>
        </row>
        <row r="5135">
          <cell r="D5135">
            <v>3444530</v>
          </cell>
          <cell r="E5135" t="str">
            <v>AA0299</v>
          </cell>
          <cell r="F5135"/>
          <cell r="G5135">
            <v>4110194493</v>
          </cell>
          <cell r="H5135" t="str">
            <v>FITTING NO.4 45°ติดปลอก</v>
          </cell>
          <cell r="I5135">
            <v>15</v>
          </cell>
          <cell r="J5135" t="str">
            <v>EA </v>
          </cell>
          <cell r="K5135">
            <v>3150</v>
          </cell>
          <cell r="L5135">
            <v>210</v>
          </cell>
        </row>
        <row r="5136">
          <cell r="D5136">
            <v>3444530</v>
          </cell>
          <cell r="E5136" t="str">
            <v>AA0300</v>
          </cell>
          <cell r="F5136"/>
          <cell r="G5136">
            <v>4110194493</v>
          </cell>
          <cell r="H5136" t="str">
            <v>FITTING NO.4 90°ติดปลอก</v>
          </cell>
          <cell r="I5136">
            <v>15</v>
          </cell>
          <cell r="J5136" t="str">
            <v>EA </v>
          </cell>
          <cell r="K5136">
            <v>3000</v>
          </cell>
          <cell r="L5136">
            <v>200</v>
          </cell>
        </row>
        <row r="5137">
          <cell r="D5137">
            <v>3444530</v>
          </cell>
          <cell r="E5137" t="str">
            <v>AA0301</v>
          </cell>
          <cell r="F5137"/>
          <cell r="G5137">
            <v>4110194493</v>
          </cell>
          <cell r="H5137" t="str">
            <v>FITTING NO.4 หัวตรงติดปลอก</v>
          </cell>
          <cell r="I5137">
            <v>15</v>
          </cell>
          <cell r="J5137" t="str">
            <v>EA </v>
          </cell>
          <cell r="K5137">
            <v>1950</v>
          </cell>
          <cell r="L5137">
            <v>130</v>
          </cell>
        </row>
        <row r="5138">
          <cell r="D5138">
            <v>3444530</v>
          </cell>
          <cell r="E5138" t="str">
            <v>AA0302</v>
          </cell>
          <cell r="F5138"/>
          <cell r="G5138">
            <v>4110194493</v>
          </cell>
          <cell r="H5138" t="str">
            <v>FITTING NO.6 45° FEMALE JIC</v>
          </cell>
          <cell r="I5138">
            <v>10</v>
          </cell>
          <cell r="J5138" t="str">
            <v>EA </v>
          </cell>
          <cell r="K5138">
            <v>800</v>
          </cell>
          <cell r="L5138">
            <v>80</v>
          </cell>
        </row>
        <row r="5139">
          <cell r="D5139">
            <v>3444530</v>
          </cell>
          <cell r="E5139" t="str">
            <v>AA0303</v>
          </cell>
          <cell r="F5139"/>
          <cell r="G5139">
            <v>4110194493</v>
          </cell>
          <cell r="H5139" t="str">
            <v>FITTING NO.6 90° FEMALE JIC</v>
          </cell>
          <cell r="I5139">
            <v>10</v>
          </cell>
          <cell r="J5139" t="str">
            <v>EA </v>
          </cell>
          <cell r="K5139">
            <v>700</v>
          </cell>
          <cell r="L5139">
            <v>70</v>
          </cell>
        </row>
        <row r="5140">
          <cell r="D5140">
            <v>3444530</v>
          </cell>
          <cell r="E5140" t="str">
            <v>AA0304</v>
          </cell>
          <cell r="F5140"/>
          <cell r="G5140">
            <v>4110194493</v>
          </cell>
          <cell r="H5140" t="str">
            <v>FITTING NO.6 FEMALE JIC</v>
          </cell>
          <cell r="I5140">
            <v>10</v>
          </cell>
          <cell r="J5140" t="str">
            <v>EA </v>
          </cell>
          <cell r="K5140">
            <v>600</v>
          </cell>
          <cell r="L5140">
            <v>60</v>
          </cell>
        </row>
        <row r="5141">
          <cell r="D5141">
            <v>3444530</v>
          </cell>
          <cell r="E5141" t="str">
            <v>AA0305</v>
          </cell>
          <cell r="F5141"/>
          <cell r="G5141">
            <v>4110194493</v>
          </cell>
          <cell r="H5141" t="str">
            <v>FITTING NO.8 45° FEMALE JIC</v>
          </cell>
          <cell r="I5141">
            <v>10</v>
          </cell>
          <cell r="J5141" t="str">
            <v>EA </v>
          </cell>
          <cell r="K5141">
            <v>1600</v>
          </cell>
          <cell r="L5141">
            <v>160</v>
          </cell>
        </row>
        <row r="5142">
          <cell r="D5142">
            <v>3444530</v>
          </cell>
          <cell r="E5142" t="str">
            <v>AA0306</v>
          </cell>
          <cell r="F5142"/>
          <cell r="G5142">
            <v>4110194493</v>
          </cell>
          <cell r="H5142" t="str">
            <v>FITTING NO.8 90° FEMALE JIC</v>
          </cell>
          <cell r="I5142">
            <v>10</v>
          </cell>
          <cell r="J5142" t="str">
            <v>EA </v>
          </cell>
          <cell r="K5142">
            <v>1200</v>
          </cell>
          <cell r="L5142">
            <v>120</v>
          </cell>
        </row>
        <row r="5143">
          <cell r="D5143">
            <v>3444530</v>
          </cell>
          <cell r="E5143" t="str">
            <v>AA0307</v>
          </cell>
          <cell r="F5143"/>
          <cell r="G5143">
            <v>4110194493</v>
          </cell>
          <cell r="H5143" t="str">
            <v>FITTING NO.8 FEMALE JIC</v>
          </cell>
          <cell r="I5143">
            <v>10</v>
          </cell>
          <cell r="J5143" t="str">
            <v>EA </v>
          </cell>
          <cell r="K5143">
            <v>1100</v>
          </cell>
          <cell r="L5143">
            <v>110</v>
          </cell>
        </row>
        <row r="5144">
          <cell r="D5144">
            <v>3444530</v>
          </cell>
          <cell r="E5144" t="str">
            <v>AA0472</v>
          </cell>
          <cell r="F5144"/>
          <cell r="G5144">
            <v>4110194493</v>
          </cell>
          <cell r="H5144" t="str">
            <v>HOSE SIZE NO. 10 (5/8)</v>
          </cell>
          <cell r="I5144">
            <v>20</v>
          </cell>
          <cell r="J5144" t="str">
            <v>M  </v>
          </cell>
          <cell r="K5144">
            <v>13800</v>
          </cell>
          <cell r="L5144">
            <v>690</v>
          </cell>
        </row>
        <row r="5145">
          <cell r="D5145">
            <v>3444530</v>
          </cell>
          <cell r="E5145" t="str">
            <v>AA0473</v>
          </cell>
          <cell r="F5145"/>
          <cell r="G5145">
            <v>4110194493</v>
          </cell>
          <cell r="H5145" t="str">
            <v>HOSE SIZE NO. 12 (3/4)</v>
          </cell>
          <cell r="I5145">
            <v>20</v>
          </cell>
          <cell r="J5145" t="str">
            <v>M  </v>
          </cell>
          <cell r="K5145">
            <v>15000</v>
          </cell>
          <cell r="L5145">
            <v>750</v>
          </cell>
        </row>
        <row r="5146">
          <cell r="D5146">
            <v>3444530</v>
          </cell>
          <cell r="E5146" t="str">
            <v>AA0474</v>
          </cell>
          <cell r="F5146"/>
          <cell r="G5146">
            <v>4110194493</v>
          </cell>
          <cell r="H5146" t="str">
            <v>HOSE SIZE NO. 16 (1)</v>
          </cell>
          <cell r="I5146">
            <v>20</v>
          </cell>
          <cell r="J5146" t="str">
            <v>M  </v>
          </cell>
          <cell r="K5146">
            <v>19000</v>
          </cell>
          <cell r="L5146">
            <v>950</v>
          </cell>
        </row>
        <row r="5147">
          <cell r="D5147">
            <v>3444530</v>
          </cell>
          <cell r="E5147" t="str">
            <v>AA0474</v>
          </cell>
          <cell r="F5147"/>
          <cell r="G5147">
            <v>4110194493</v>
          </cell>
          <cell r="H5147" t="str">
            <v>HOSE SIZE NO. 16 (1)</v>
          </cell>
          <cell r="I5147">
            <v>20</v>
          </cell>
          <cell r="J5147" t="str">
            <v>M  </v>
          </cell>
          <cell r="K5147">
            <v>18000</v>
          </cell>
          <cell r="L5147">
            <v>900</v>
          </cell>
        </row>
        <row r="5148">
          <cell r="D5148">
            <v>3444530</v>
          </cell>
          <cell r="E5148" t="str">
            <v>AA0475</v>
          </cell>
          <cell r="F5148"/>
          <cell r="G5148">
            <v>4110194493</v>
          </cell>
          <cell r="H5148" t="str">
            <v>HOSE SIZE NO. 20 (1-1/4)</v>
          </cell>
          <cell r="I5148">
            <v>10</v>
          </cell>
          <cell r="J5148" t="str">
            <v>M  </v>
          </cell>
          <cell r="K5148">
            <v>11000</v>
          </cell>
          <cell r="L5148">
            <v>1100</v>
          </cell>
        </row>
        <row r="5149">
          <cell r="D5149">
            <v>3444530</v>
          </cell>
          <cell r="E5149" t="str">
            <v>AA0476</v>
          </cell>
          <cell r="F5149"/>
          <cell r="G5149">
            <v>4110194493</v>
          </cell>
          <cell r="H5149" t="str">
            <v>HOSE SIZE NO. 24 (1-1/2)</v>
          </cell>
          <cell r="I5149">
            <v>15</v>
          </cell>
          <cell r="J5149" t="str">
            <v>M  </v>
          </cell>
          <cell r="K5149">
            <v>18000</v>
          </cell>
          <cell r="L5149">
            <v>1200</v>
          </cell>
        </row>
        <row r="5150">
          <cell r="D5150">
            <v>3444530</v>
          </cell>
          <cell r="E5150" t="str">
            <v>AA0476</v>
          </cell>
          <cell r="F5150"/>
          <cell r="G5150">
            <v>4110194493</v>
          </cell>
          <cell r="H5150" t="str">
            <v>HOSE SIZE NO. 24 (1-1/2)</v>
          </cell>
          <cell r="I5150">
            <v>20</v>
          </cell>
          <cell r="J5150" t="str">
            <v>M  </v>
          </cell>
          <cell r="K5150">
            <v>17000</v>
          </cell>
          <cell r="L5150">
            <v>850</v>
          </cell>
        </row>
        <row r="5151">
          <cell r="D5151">
            <v>3444530</v>
          </cell>
          <cell r="E5151" t="str">
            <v>AA0477</v>
          </cell>
          <cell r="F5151"/>
          <cell r="G5151">
            <v>4110194493</v>
          </cell>
          <cell r="H5151" t="str">
            <v>HOSE SIZE NO. 4 (1/4)</v>
          </cell>
          <cell r="I5151">
            <v>20</v>
          </cell>
          <cell r="J5151" t="str">
            <v>M  </v>
          </cell>
          <cell r="K5151">
            <v>3600</v>
          </cell>
          <cell r="L5151">
            <v>180</v>
          </cell>
        </row>
        <row r="5152">
          <cell r="D5152">
            <v>3444530</v>
          </cell>
          <cell r="E5152" t="str">
            <v>AA0478</v>
          </cell>
          <cell r="F5152"/>
          <cell r="G5152">
            <v>4110194493</v>
          </cell>
          <cell r="H5152" t="str">
            <v>HOSE SIZE NO. 6 (3/8)</v>
          </cell>
          <cell r="I5152">
            <v>15</v>
          </cell>
          <cell r="J5152" t="str">
            <v>M  </v>
          </cell>
          <cell r="K5152">
            <v>3000</v>
          </cell>
          <cell r="L5152">
            <v>200</v>
          </cell>
        </row>
        <row r="5153">
          <cell r="D5153">
            <v>3444530</v>
          </cell>
          <cell r="E5153" t="str">
            <v>AA0479</v>
          </cell>
          <cell r="F5153"/>
          <cell r="G5153">
            <v>4110194493</v>
          </cell>
          <cell r="H5153" t="str">
            <v>HOSE SIZE NO. 8 (1/2)</v>
          </cell>
          <cell r="I5153">
            <v>15</v>
          </cell>
          <cell r="J5153" t="str">
            <v>M  </v>
          </cell>
          <cell r="K5153">
            <v>8250</v>
          </cell>
          <cell r="L5153">
            <v>550</v>
          </cell>
        </row>
        <row r="5154">
          <cell r="D5154">
            <v>3444532</v>
          </cell>
          <cell r="E5154" t="str">
            <v>AA0279</v>
          </cell>
          <cell r="F5154"/>
          <cell r="G5154">
            <v>4110194493</v>
          </cell>
          <cell r="H5154" t="str">
            <v>FITTING NO.12 45° SAE O-RING FLANGE</v>
          </cell>
          <cell r="I5154">
            <v>15</v>
          </cell>
          <cell r="J5154" t="str">
            <v>EA</v>
          </cell>
          <cell r="K5154">
            <v>3150</v>
          </cell>
          <cell r="L5154">
            <v>210</v>
          </cell>
        </row>
        <row r="5155">
          <cell r="D5155">
            <v>3444532</v>
          </cell>
          <cell r="E5155" t="str">
            <v>AA0280</v>
          </cell>
          <cell r="F5155"/>
          <cell r="G5155">
            <v>4110194493</v>
          </cell>
          <cell r="H5155" t="str">
            <v>FITTING NO.12 90° SAE O-RING FLANGE</v>
          </cell>
          <cell r="I5155">
            <v>15</v>
          </cell>
          <cell r="J5155" t="str">
            <v>EA</v>
          </cell>
          <cell r="K5155">
            <v>3150</v>
          </cell>
          <cell r="L5155">
            <v>210</v>
          </cell>
        </row>
        <row r="5156">
          <cell r="D5156">
            <v>3444532</v>
          </cell>
          <cell r="E5156" t="str">
            <v>AA0283</v>
          </cell>
          <cell r="F5156"/>
          <cell r="G5156">
            <v>4110194493</v>
          </cell>
          <cell r="H5156" t="str">
            <v>FITTING NO.16 45° SAE O-RING FLANGE</v>
          </cell>
          <cell r="I5156">
            <v>20</v>
          </cell>
          <cell r="J5156" t="str">
            <v>EA</v>
          </cell>
          <cell r="K5156">
            <v>6800</v>
          </cell>
          <cell r="L5156">
            <v>340</v>
          </cell>
        </row>
        <row r="5157">
          <cell r="D5157">
            <v>3444532</v>
          </cell>
          <cell r="E5157" t="str">
            <v>AA0284</v>
          </cell>
          <cell r="F5157"/>
          <cell r="G5157">
            <v>4110194493</v>
          </cell>
          <cell r="H5157" t="str">
            <v>FITTING NO.16 90° SAE O-RING FLANGE</v>
          </cell>
          <cell r="I5157">
            <v>20</v>
          </cell>
          <cell r="J5157" t="str">
            <v>EA</v>
          </cell>
          <cell r="K5157">
            <v>6800</v>
          </cell>
          <cell r="L5157">
            <v>340</v>
          </cell>
        </row>
        <row r="5158">
          <cell r="D5158">
            <v>3444532</v>
          </cell>
          <cell r="E5158" t="str">
            <v>AA0285</v>
          </cell>
          <cell r="F5158"/>
          <cell r="G5158">
            <v>4110194493</v>
          </cell>
          <cell r="H5158" t="str">
            <v>FITTING NO.16 SAE O-RING FLANGE</v>
          </cell>
          <cell r="I5158">
            <v>20</v>
          </cell>
          <cell r="J5158" t="str">
            <v>EA</v>
          </cell>
          <cell r="K5158">
            <v>4200</v>
          </cell>
          <cell r="L5158">
            <v>210</v>
          </cell>
        </row>
        <row r="5159">
          <cell r="D5159">
            <v>3444532</v>
          </cell>
          <cell r="E5159" t="str">
            <v>AA0290</v>
          </cell>
          <cell r="F5159"/>
          <cell r="G5159">
            <v>4110194493</v>
          </cell>
          <cell r="H5159" t="str">
            <v>FITTING NO.20 45° SAE O-RING FLANGE</v>
          </cell>
          <cell r="I5159">
            <v>10</v>
          </cell>
          <cell r="J5159" t="str">
            <v>EA</v>
          </cell>
          <cell r="K5159">
            <v>4700</v>
          </cell>
          <cell r="L5159">
            <v>470</v>
          </cell>
        </row>
        <row r="5160">
          <cell r="D5160">
            <v>3444532</v>
          </cell>
          <cell r="E5160" t="str">
            <v>AA0290</v>
          </cell>
          <cell r="F5160"/>
          <cell r="G5160">
            <v>4110194493</v>
          </cell>
          <cell r="H5160" t="str">
            <v>FITTING NO.20 45° SAE O-RING FLANGE</v>
          </cell>
          <cell r="I5160">
            <v>12</v>
          </cell>
          <cell r="J5160" t="str">
            <v>EA</v>
          </cell>
          <cell r="K5160">
            <v>12120</v>
          </cell>
          <cell r="L5160">
            <v>1010</v>
          </cell>
        </row>
        <row r="5161">
          <cell r="D5161">
            <v>3444532</v>
          </cell>
          <cell r="E5161" t="str">
            <v>AA0291</v>
          </cell>
          <cell r="F5161"/>
          <cell r="G5161">
            <v>4110194493</v>
          </cell>
          <cell r="H5161" t="str">
            <v>FITTING NO.20 90° SAE O-RING FLANGE</v>
          </cell>
          <cell r="I5161">
            <v>10</v>
          </cell>
          <cell r="J5161" t="str">
            <v>EA</v>
          </cell>
          <cell r="K5161">
            <v>4700</v>
          </cell>
          <cell r="L5161">
            <v>470</v>
          </cell>
        </row>
        <row r="5162">
          <cell r="D5162">
            <v>3444532</v>
          </cell>
          <cell r="E5162" t="str">
            <v>AA0291</v>
          </cell>
          <cell r="F5162"/>
          <cell r="G5162">
            <v>4110194493</v>
          </cell>
          <cell r="H5162" t="str">
            <v>FITTING NO.20 90° SAE O-RING FLANGE</v>
          </cell>
          <cell r="I5162">
            <v>12</v>
          </cell>
          <cell r="J5162" t="str">
            <v>EA</v>
          </cell>
          <cell r="K5162">
            <v>12120</v>
          </cell>
          <cell r="L5162">
            <v>1010</v>
          </cell>
        </row>
        <row r="5163">
          <cell r="D5163">
            <v>3444532</v>
          </cell>
          <cell r="E5163" t="str">
            <v>AA0292</v>
          </cell>
          <cell r="F5163"/>
          <cell r="G5163">
            <v>4110194493</v>
          </cell>
          <cell r="H5163" t="str">
            <v>FITTING NO.20 SAE O-RING FLANGE</v>
          </cell>
          <cell r="I5163">
            <v>10</v>
          </cell>
          <cell r="J5163" t="str">
            <v>EA</v>
          </cell>
          <cell r="K5163">
            <v>4300</v>
          </cell>
          <cell r="L5163">
            <v>430</v>
          </cell>
        </row>
        <row r="5164">
          <cell r="D5164">
            <v>3444532</v>
          </cell>
          <cell r="E5164" t="str">
            <v>AA0292</v>
          </cell>
          <cell r="F5164"/>
          <cell r="G5164">
            <v>4110194493</v>
          </cell>
          <cell r="H5164" t="str">
            <v>FITTING NO.20 SAE O-RING FLANGE</v>
          </cell>
          <cell r="I5164">
            <v>12</v>
          </cell>
          <cell r="J5164" t="str">
            <v>EA</v>
          </cell>
          <cell r="K5164">
            <v>10920</v>
          </cell>
          <cell r="L5164">
            <v>910</v>
          </cell>
        </row>
        <row r="5165">
          <cell r="D5165">
            <v>3444532</v>
          </cell>
          <cell r="E5165" t="str">
            <v>AA0293</v>
          </cell>
          <cell r="F5165"/>
          <cell r="G5165">
            <v>4110194493</v>
          </cell>
          <cell r="H5165" t="str">
            <v>FITTING NO.24 45° SAE O-RING FLANGE</v>
          </cell>
          <cell r="I5165">
            <v>12</v>
          </cell>
          <cell r="J5165" t="str">
            <v>EA</v>
          </cell>
          <cell r="K5165">
            <v>14400</v>
          </cell>
          <cell r="L5165">
            <v>1200</v>
          </cell>
        </row>
        <row r="5166">
          <cell r="D5166">
            <v>3444532</v>
          </cell>
          <cell r="E5166" t="str">
            <v>AA0293</v>
          </cell>
          <cell r="F5166"/>
          <cell r="G5166">
            <v>4110194493</v>
          </cell>
          <cell r="H5166" t="str">
            <v>FITTING NO.24 45° SAE O-RING FLANGE</v>
          </cell>
          <cell r="I5166">
            <v>15</v>
          </cell>
          <cell r="J5166" t="str">
            <v>EA</v>
          </cell>
          <cell r="K5166">
            <v>11250</v>
          </cell>
          <cell r="L5166">
            <v>750</v>
          </cell>
        </row>
        <row r="5167">
          <cell r="D5167">
            <v>3444532</v>
          </cell>
          <cell r="E5167" t="str">
            <v>AA0294</v>
          </cell>
          <cell r="F5167"/>
          <cell r="G5167">
            <v>4110194493</v>
          </cell>
          <cell r="H5167" t="str">
            <v>FITTING NO.24 90° SAE O-RING FLANGE</v>
          </cell>
          <cell r="I5167">
            <v>12</v>
          </cell>
          <cell r="J5167" t="str">
            <v>EA</v>
          </cell>
          <cell r="K5167">
            <v>14400</v>
          </cell>
          <cell r="L5167">
            <v>1200</v>
          </cell>
        </row>
        <row r="5168">
          <cell r="D5168">
            <v>3444532</v>
          </cell>
          <cell r="E5168" t="str">
            <v>AA0294</v>
          </cell>
          <cell r="F5168"/>
          <cell r="G5168">
            <v>4110194493</v>
          </cell>
          <cell r="H5168" t="str">
            <v>FITTING NO.24 90° SAE O-RING FLANGE</v>
          </cell>
          <cell r="I5168">
            <v>15</v>
          </cell>
          <cell r="J5168" t="str">
            <v>EA</v>
          </cell>
          <cell r="K5168">
            <v>11250</v>
          </cell>
          <cell r="L5168">
            <v>750</v>
          </cell>
        </row>
        <row r="5169">
          <cell r="D5169">
            <v>3444532</v>
          </cell>
          <cell r="E5169" t="str">
            <v>AA0295</v>
          </cell>
          <cell r="F5169"/>
          <cell r="G5169">
            <v>4110194493</v>
          </cell>
          <cell r="H5169" t="str">
            <v>FITTING NO.24 SAE O-RING FLANGE</v>
          </cell>
          <cell r="I5169">
            <v>12</v>
          </cell>
          <cell r="J5169" t="str">
            <v>EA</v>
          </cell>
          <cell r="K5169">
            <v>12000</v>
          </cell>
          <cell r="L5169">
            <v>1000</v>
          </cell>
        </row>
        <row r="5170">
          <cell r="D5170">
            <v>3444532</v>
          </cell>
          <cell r="E5170" t="str">
            <v>AA0295</v>
          </cell>
          <cell r="F5170"/>
          <cell r="G5170">
            <v>4110194493</v>
          </cell>
          <cell r="H5170" t="str">
            <v>FITTING NO.24 SAE O-RING FLANGE</v>
          </cell>
          <cell r="I5170">
            <v>15</v>
          </cell>
          <cell r="J5170" t="str">
            <v>EA</v>
          </cell>
          <cell r="K5170">
            <v>8250</v>
          </cell>
          <cell r="L5170">
            <v>550</v>
          </cell>
        </row>
        <row r="5171">
          <cell r="D5171">
            <v>3444532</v>
          </cell>
          <cell r="E5171" t="str">
            <v>AA0920</v>
          </cell>
          <cell r="F5171"/>
          <cell r="G5171">
            <v>4110194493</v>
          </cell>
          <cell r="H5171" t="str">
            <v>SLEEVE(FERRULE) SIZE NO.10</v>
          </cell>
          <cell r="I5171">
            <v>30</v>
          </cell>
          <cell r="J5171" t="str">
            <v>EA</v>
          </cell>
          <cell r="K5171">
            <v>2100</v>
          </cell>
          <cell r="L5171">
            <v>70</v>
          </cell>
        </row>
        <row r="5172">
          <cell r="D5172">
            <v>3444532</v>
          </cell>
          <cell r="E5172" t="str">
            <v>AA0921</v>
          </cell>
          <cell r="F5172"/>
          <cell r="G5172">
            <v>4110194493</v>
          </cell>
          <cell r="H5172" t="str">
            <v>SLEEVE(FERRULE) SIZE NO.12</v>
          </cell>
          <cell r="I5172">
            <v>45</v>
          </cell>
          <cell r="J5172" t="str">
            <v>EA</v>
          </cell>
          <cell r="K5172">
            <v>4500</v>
          </cell>
          <cell r="L5172">
            <v>100</v>
          </cell>
        </row>
        <row r="5173">
          <cell r="D5173">
            <v>3444532</v>
          </cell>
          <cell r="E5173" t="str">
            <v>AA0922</v>
          </cell>
          <cell r="F5173"/>
          <cell r="G5173">
            <v>4110194493</v>
          </cell>
          <cell r="H5173" t="str">
            <v>SLEEVE(FERRULE) SIZE NO.16</v>
          </cell>
          <cell r="I5173">
            <v>60</v>
          </cell>
          <cell r="J5173" t="str">
            <v>EA</v>
          </cell>
          <cell r="K5173">
            <v>7800</v>
          </cell>
          <cell r="L5173">
            <v>130</v>
          </cell>
        </row>
        <row r="5174">
          <cell r="D5174">
            <v>3444532</v>
          </cell>
          <cell r="E5174" t="str">
            <v>AA0923</v>
          </cell>
          <cell r="F5174"/>
          <cell r="G5174">
            <v>4110194493</v>
          </cell>
          <cell r="H5174" t="str">
            <v>SLEEVE(FERRULE) SIZE NO.20</v>
          </cell>
          <cell r="I5174">
            <v>60</v>
          </cell>
          <cell r="J5174" t="str">
            <v>EA</v>
          </cell>
          <cell r="K5174">
            <v>9000</v>
          </cell>
          <cell r="L5174">
            <v>150</v>
          </cell>
        </row>
        <row r="5175">
          <cell r="D5175">
            <v>3444532</v>
          </cell>
          <cell r="E5175" t="str">
            <v>AA0924</v>
          </cell>
          <cell r="F5175"/>
          <cell r="G5175">
            <v>4110194493</v>
          </cell>
          <cell r="H5175" t="str">
            <v>SLEEVE(FERRULE) SIZE NO.24</v>
          </cell>
          <cell r="I5175">
            <v>60</v>
          </cell>
          <cell r="J5175" t="str">
            <v>EA</v>
          </cell>
          <cell r="K5175">
            <v>11400</v>
          </cell>
          <cell r="L5175">
            <v>190</v>
          </cell>
        </row>
        <row r="5176">
          <cell r="D5176">
            <v>3444532</v>
          </cell>
          <cell r="E5176" t="str">
            <v>AA0925</v>
          </cell>
          <cell r="F5176"/>
          <cell r="G5176">
            <v>4110194493</v>
          </cell>
          <cell r="H5176" t="str">
            <v>SLEEVE(FERRULE) SIZE NO.6</v>
          </cell>
          <cell r="I5176">
            <v>45</v>
          </cell>
          <cell r="J5176" t="str">
            <v>EA</v>
          </cell>
          <cell r="K5176">
            <v>1350</v>
          </cell>
          <cell r="L5176">
            <v>30</v>
          </cell>
        </row>
        <row r="5177">
          <cell r="D5177">
            <v>3444532</v>
          </cell>
          <cell r="E5177" t="str">
            <v>AA0926</v>
          </cell>
          <cell r="F5177"/>
          <cell r="G5177">
            <v>4110194493</v>
          </cell>
          <cell r="H5177" t="str">
            <v>SLEEVE(FERRULE) SIZE NO.8</v>
          </cell>
          <cell r="I5177">
            <v>30</v>
          </cell>
          <cell r="J5177" t="str">
            <v>EA</v>
          </cell>
          <cell r="K5177">
            <v>1500</v>
          </cell>
          <cell r="L5177">
            <v>50</v>
          </cell>
        </row>
        <row r="5178">
          <cell r="D5178">
            <v>3444536</v>
          </cell>
          <cell r="E5178" t="str">
            <v>AA0634</v>
          </cell>
          <cell r="F5178"/>
          <cell r="G5178">
            <v>4110194677</v>
          </cell>
          <cell r="H5178" t="str">
            <v>O-RING P/N 175-15-59240(GQ2074-D0)</v>
          </cell>
          <cell r="I5178">
            <v>16</v>
          </cell>
          <cell r="J5178" t="str">
            <v>EA</v>
          </cell>
          <cell r="K5178">
            <v>34160</v>
          </cell>
          <cell r="L5178">
            <v>2135</v>
          </cell>
        </row>
        <row r="5179">
          <cell r="D5179">
            <v>3444536</v>
          </cell>
          <cell r="E5179" t="str">
            <v>AA0635</v>
          </cell>
          <cell r="F5179"/>
          <cell r="G5179">
            <v>4110194677</v>
          </cell>
          <cell r="H5179" t="str">
            <v>O-RING P/N 175-15-59250(GQ2072-D0)</v>
          </cell>
          <cell r="I5179">
            <v>4</v>
          </cell>
          <cell r="J5179" t="str">
            <v>EA</v>
          </cell>
          <cell r="K5179">
            <v>9360</v>
          </cell>
          <cell r="L5179">
            <v>2340</v>
          </cell>
        </row>
        <row r="5180">
          <cell r="D5180">
            <v>3444536</v>
          </cell>
          <cell r="E5180" t="str">
            <v>AA0636</v>
          </cell>
          <cell r="F5180"/>
          <cell r="G5180">
            <v>4110194677</v>
          </cell>
          <cell r="H5180" t="str">
            <v>O-RING P/N 175-15-59270(GQ2135-D0)</v>
          </cell>
          <cell r="I5180">
            <v>16</v>
          </cell>
          <cell r="J5180" t="str">
            <v>EA</v>
          </cell>
          <cell r="K5180">
            <v>28000</v>
          </cell>
          <cell r="L5180">
            <v>1750</v>
          </cell>
        </row>
        <row r="5181">
          <cell r="D5181">
            <v>3444536</v>
          </cell>
          <cell r="E5181" t="str">
            <v>AA0637</v>
          </cell>
          <cell r="F5181"/>
          <cell r="G5181">
            <v>4110194677</v>
          </cell>
          <cell r="H5181" t="str">
            <v>O-RING P/N 232-15-19210(GQ2052-D1)</v>
          </cell>
          <cell r="I5181">
            <v>8</v>
          </cell>
          <cell r="J5181" t="str">
            <v>EA</v>
          </cell>
          <cell r="K5181">
            <v>7320</v>
          </cell>
          <cell r="L5181">
            <v>915</v>
          </cell>
        </row>
        <row r="5182">
          <cell r="D5182">
            <v>3444536</v>
          </cell>
          <cell r="E5182" t="str">
            <v>AA0638</v>
          </cell>
          <cell r="F5182"/>
          <cell r="G5182">
            <v>4110194677</v>
          </cell>
          <cell r="H5182" t="str">
            <v>O-RING P/N 232-15-19220(GQ2053-D3)</v>
          </cell>
          <cell r="I5182">
            <v>8</v>
          </cell>
          <cell r="J5182" t="str">
            <v>EA</v>
          </cell>
          <cell r="K5182">
            <v>12200</v>
          </cell>
          <cell r="L5182">
            <v>1525</v>
          </cell>
        </row>
        <row r="5183">
          <cell r="D5183">
            <v>3444536</v>
          </cell>
          <cell r="E5183" t="str">
            <v>AA0639</v>
          </cell>
          <cell r="F5183"/>
          <cell r="G5183">
            <v>4110194677</v>
          </cell>
          <cell r="H5183" t="str">
            <v>O-RING P/N 232-15-19270(GQ2050-D0)</v>
          </cell>
          <cell r="I5183">
            <v>8</v>
          </cell>
          <cell r="J5183" t="str">
            <v>EA</v>
          </cell>
          <cell r="K5183">
            <v>6280</v>
          </cell>
          <cell r="L5183">
            <v>785</v>
          </cell>
        </row>
        <row r="5184">
          <cell r="D5184">
            <v>3444536</v>
          </cell>
          <cell r="E5184" t="str">
            <v>AA0654</v>
          </cell>
          <cell r="F5184"/>
          <cell r="G5184">
            <v>4110194677</v>
          </cell>
          <cell r="H5184" t="str">
            <v>O-RING P/N 562-15-19241(GQ2073-D0)</v>
          </cell>
          <cell r="I5184">
            <v>4</v>
          </cell>
          <cell r="J5184" t="str">
            <v>EA</v>
          </cell>
          <cell r="K5184">
            <v>9020</v>
          </cell>
          <cell r="L5184">
            <v>2255</v>
          </cell>
        </row>
        <row r="5185">
          <cell r="D5185">
            <v>3444539</v>
          </cell>
          <cell r="E5185" t="str">
            <v>AA0634</v>
          </cell>
          <cell r="F5185"/>
          <cell r="G5185">
            <v>4110194677</v>
          </cell>
          <cell r="H5185" t="str">
            <v>O-RING P/N 175-15-59240(GQ2074-D0)</v>
          </cell>
          <cell r="I5185">
            <v>16</v>
          </cell>
          <cell r="J5185" t="str">
            <v>EA</v>
          </cell>
          <cell r="K5185">
            <v>34160</v>
          </cell>
          <cell r="L5185">
            <v>2135</v>
          </cell>
        </row>
        <row r="5186">
          <cell r="D5186">
            <v>3444539</v>
          </cell>
          <cell r="E5186" t="str">
            <v>AA0635</v>
          </cell>
          <cell r="F5186"/>
          <cell r="G5186">
            <v>4110194677</v>
          </cell>
          <cell r="H5186" t="str">
            <v>O-RING P/N 175-15-59250(GQ2072-D0)</v>
          </cell>
          <cell r="I5186">
            <v>4</v>
          </cell>
          <cell r="J5186" t="str">
            <v>EA</v>
          </cell>
          <cell r="K5186">
            <v>9360</v>
          </cell>
          <cell r="L5186">
            <v>2340</v>
          </cell>
        </row>
        <row r="5187">
          <cell r="D5187">
            <v>3444539</v>
          </cell>
          <cell r="E5187" t="str">
            <v>AA0636</v>
          </cell>
          <cell r="F5187"/>
          <cell r="G5187">
            <v>4110194677</v>
          </cell>
          <cell r="H5187" t="str">
            <v>O-RING P/N 175-15-59270(GQ2135-D0)</v>
          </cell>
          <cell r="I5187">
            <v>16</v>
          </cell>
          <cell r="J5187" t="str">
            <v>EA</v>
          </cell>
          <cell r="K5187">
            <v>28000</v>
          </cell>
          <cell r="L5187">
            <v>1750</v>
          </cell>
        </row>
        <row r="5188">
          <cell r="D5188">
            <v>3444539</v>
          </cell>
          <cell r="E5188" t="str">
            <v>AA0637</v>
          </cell>
          <cell r="F5188"/>
          <cell r="G5188">
            <v>4110194677</v>
          </cell>
          <cell r="H5188" t="str">
            <v>O-RING P/N 232-15-19210(GQ2052-D1)</v>
          </cell>
          <cell r="I5188">
            <v>8</v>
          </cell>
          <cell r="J5188" t="str">
            <v>EA</v>
          </cell>
          <cell r="K5188">
            <v>7320</v>
          </cell>
          <cell r="L5188">
            <v>915</v>
          </cell>
        </row>
        <row r="5189">
          <cell r="D5189">
            <v>3444539</v>
          </cell>
          <cell r="E5189" t="str">
            <v>AA0638</v>
          </cell>
          <cell r="F5189"/>
          <cell r="G5189">
            <v>4110194677</v>
          </cell>
          <cell r="H5189" t="str">
            <v>O-RING P/N 232-15-19220(GQ2053-D3)</v>
          </cell>
          <cell r="I5189">
            <v>8</v>
          </cell>
          <cell r="J5189" t="str">
            <v>EA</v>
          </cell>
          <cell r="K5189">
            <v>12200</v>
          </cell>
          <cell r="L5189">
            <v>1525</v>
          </cell>
        </row>
        <row r="5190">
          <cell r="D5190">
            <v>3444539</v>
          </cell>
          <cell r="E5190" t="str">
            <v>AA0639</v>
          </cell>
          <cell r="F5190"/>
          <cell r="G5190">
            <v>4110194677</v>
          </cell>
          <cell r="H5190" t="str">
            <v>O-RING P/N 232-15-19270(GQ2050-D0)</v>
          </cell>
          <cell r="I5190">
            <v>8</v>
          </cell>
          <cell r="J5190" t="str">
            <v>EA</v>
          </cell>
          <cell r="K5190">
            <v>6280</v>
          </cell>
          <cell r="L5190">
            <v>785</v>
          </cell>
        </row>
        <row r="5191">
          <cell r="D5191">
            <v>3444539</v>
          </cell>
          <cell r="E5191" t="str">
            <v>AA0654</v>
          </cell>
          <cell r="F5191"/>
          <cell r="G5191">
            <v>4110194677</v>
          </cell>
          <cell r="H5191" t="str">
            <v>O-RING P/N 562-15-19241(GQ2073-D0)</v>
          </cell>
          <cell r="I5191">
            <v>4</v>
          </cell>
          <cell r="J5191" t="str">
            <v>EA</v>
          </cell>
          <cell r="K5191">
            <v>9020</v>
          </cell>
          <cell r="L5191">
            <v>2255</v>
          </cell>
        </row>
        <row r="5192">
          <cell r="D5192">
            <v>3444579</v>
          </cell>
          <cell r="E5192" t="str">
            <v>AA0522</v>
          </cell>
          <cell r="F5192"/>
          <cell r="G5192" t="str">
            <v>4150354277</v>
          </cell>
          <cell r="H5192" t="str">
            <v>LOW PRESSURE INDICATOR DOUBLE TERMINAL</v>
          </cell>
          <cell r="I5192">
            <v>3</v>
          </cell>
          <cell r="J5192" t="str">
            <v>EA</v>
          </cell>
          <cell r="K5192">
            <v>7920</v>
          </cell>
          <cell r="L5192">
            <v>2640</v>
          </cell>
        </row>
        <row r="5193">
          <cell r="D5193">
            <v>3444579</v>
          </cell>
          <cell r="E5193" t="str">
            <v>AA0807</v>
          </cell>
          <cell r="F5193"/>
          <cell r="G5193" t="str">
            <v>4150354277</v>
          </cell>
          <cell r="H5193" t="str">
            <v>RELAY EMERGENCY VALVE REPAIR KIT</v>
          </cell>
          <cell r="I5193">
            <v>4</v>
          </cell>
          <cell r="J5193" t="str">
            <v>SE</v>
          </cell>
          <cell r="K5193">
            <v>1960</v>
          </cell>
          <cell r="L5193">
            <v>490</v>
          </cell>
        </row>
        <row r="5194">
          <cell r="D5194">
            <v>3444583</v>
          </cell>
          <cell r="E5194" t="str">
            <v>AA0522</v>
          </cell>
          <cell r="F5194"/>
          <cell r="G5194">
            <v>4150354277</v>
          </cell>
          <cell r="H5194" t="str">
            <v>LOW PRESSURE INDICATOR DOUBLE TERMINAL</v>
          </cell>
          <cell r="I5194">
            <v>3</v>
          </cell>
          <cell r="J5194" t="str">
            <v>EA </v>
          </cell>
          <cell r="K5194">
            <v>7920</v>
          </cell>
          <cell r="L5194">
            <v>2640</v>
          </cell>
        </row>
        <row r="5195">
          <cell r="D5195">
            <v>3444583</v>
          </cell>
          <cell r="E5195" t="str">
            <v>AA0807</v>
          </cell>
          <cell r="F5195"/>
          <cell r="G5195">
            <v>4150354277</v>
          </cell>
          <cell r="H5195" t="str">
            <v>RELAY EMERGENCY VALVE REPAIR KIT</v>
          </cell>
          <cell r="I5195">
            <v>4</v>
          </cell>
          <cell r="J5195" t="str">
            <v>SE </v>
          </cell>
          <cell r="K5195">
            <v>1960</v>
          </cell>
          <cell r="L5195">
            <v>490</v>
          </cell>
        </row>
        <row r="5196">
          <cell r="D5196">
            <v>3444587</v>
          </cell>
          <cell r="E5196" t="str">
            <v>AA0522</v>
          </cell>
          <cell r="F5196"/>
          <cell r="G5196">
            <v>4150354277</v>
          </cell>
          <cell r="H5196" t="str">
            <v>LOW PRESSURE INDICATOR DOUBLE TERMINAL</v>
          </cell>
          <cell r="I5196">
            <v>3</v>
          </cell>
          <cell r="J5196" t="str">
            <v>EA</v>
          </cell>
          <cell r="K5196">
            <v>7920</v>
          </cell>
          <cell r="L5196">
            <v>2640</v>
          </cell>
        </row>
        <row r="5197">
          <cell r="D5197">
            <v>3444587</v>
          </cell>
          <cell r="E5197" t="str">
            <v>AA0807</v>
          </cell>
          <cell r="F5197"/>
          <cell r="G5197">
            <v>4150354277</v>
          </cell>
          <cell r="H5197" t="str">
            <v>RELAY EMERGENCY VALVE REPAIR KIT</v>
          </cell>
          <cell r="I5197">
            <v>4</v>
          </cell>
          <cell r="J5197" t="str">
            <v>SE</v>
          </cell>
          <cell r="K5197">
            <v>1960</v>
          </cell>
          <cell r="L5197">
            <v>490</v>
          </cell>
        </row>
        <row r="5198">
          <cell r="D5198">
            <v>3444589</v>
          </cell>
          <cell r="E5198" t="str">
            <v>AA0522</v>
          </cell>
          <cell r="F5198"/>
          <cell r="G5198">
            <v>4150354277</v>
          </cell>
          <cell r="H5198" t="str">
            <v>LOW PRESSURE INDICATOR DOUBLE TERMINAL</v>
          </cell>
          <cell r="I5198">
            <v>3</v>
          </cell>
          <cell r="J5198" t="str">
            <v>EA</v>
          </cell>
          <cell r="K5198">
            <v>7920</v>
          </cell>
          <cell r="L5198">
            <v>2640</v>
          </cell>
        </row>
        <row r="5199">
          <cell r="D5199">
            <v>3444589</v>
          </cell>
          <cell r="E5199" t="str">
            <v>AA0807</v>
          </cell>
          <cell r="F5199"/>
          <cell r="G5199">
            <v>4150354277</v>
          </cell>
          <cell r="H5199" t="str">
            <v>RELAY EMERGENCY VALVE REPAIR KIT</v>
          </cell>
          <cell r="I5199">
            <v>4</v>
          </cell>
          <cell r="J5199" t="str">
            <v>SE</v>
          </cell>
          <cell r="K5199">
            <v>1960</v>
          </cell>
          <cell r="L5199">
            <v>490</v>
          </cell>
        </row>
        <row r="5200">
          <cell r="D5200">
            <v>3444590</v>
          </cell>
          <cell r="E5200" t="str">
            <v>AA0522</v>
          </cell>
          <cell r="F5200"/>
          <cell r="G5200">
            <v>4150354277</v>
          </cell>
          <cell r="H5200" t="str">
            <v>LOW PRESSURE INDICATOR DOUBLE TERMINAL</v>
          </cell>
          <cell r="I5200">
            <v>3</v>
          </cell>
          <cell r="J5200" t="str">
            <v>EA</v>
          </cell>
          <cell r="K5200">
            <v>7920</v>
          </cell>
          <cell r="L5200">
            <v>2640</v>
          </cell>
        </row>
        <row r="5201">
          <cell r="D5201">
            <v>3444590</v>
          </cell>
          <cell r="E5201" t="str">
            <v>AA0807</v>
          </cell>
          <cell r="F5201"/>
          <cell r="G5201">
            <v>4150354277</v>
          </cell>
          <cell r="H5201" t="str">
            <v>RELAY EMERGENCY VALVE REPAIR KIT</v>
          </cell>
          <cell r="I5201">
            <v>4</v>
          </cell>
          <cell r="J5201" t="str">
            <v>SE</v>
          </cell>
          <cell r="K5201">
            <v>1960</v>
          </cell>
          <cell r="L5201">
            <v>490</v>
          </cell>
        </row>
        <row r="5202">
          <cell r="D5202">
            <v>3444591</v>
          </cell>
          <cell r="E5202" t="str">
            <v>AA0522</v>
          </cell>
          <cell r="F5202"/>
          <cell r="G5202">
            <v>4150354277</v>
          </cell>
          <cell r="H5202" t="str">
            <v>LOW PRESSURE INDICATOR DOUBLE TERMINAL</v>
          </cell>
          <cell r="I5202">
            <v>3</v>
          </cell>
          <cell r="J5202" t="str">
            <v>EA</v>
          </cell>
          <cell r="K5202">
            <v>7920</v>
          </cell>
          <cell r="L5202">
            <v>2640</v>
          </cell>
        </row>
        <row r="5203">
          <cell r="D5203">
            <v>3444591</v>
          </cell>
          <cell r="E5203" t="str">
            <v>AA0807</v>
          </cell>
          <cell r="F5203"/>
          <cell r="G5203">
            <v>4150354277</v>
          </cell>
          <cell r="H5203" t="str">
            <v>RELAY EMERGENCY VALVE REPAIR KIT</v>
          </cell>
          <cell r="I5203">
            <v>4</v>
          </cell>
          <cell r="J5203" t="str">
            <v>SE</v>
          </cell>
          <cell r="K5203">
            <v>1960</v>
          </cell>
          <cell r="L5203">
            <v>490</v>
          </cell>
        </row>
        <row r="5204">
          <cell r="D5204">
            <v>3444593</v>
          </cell>
          <cell r="E5204" t="str">
            <v>AA0522</v>
          </cell>
          <cell r="F5204"/>
          <cell r="G5204">
            <v>4150354277</v>
          </cell>
          <cell r="H5204" t="str">
            <v>LOW PRESSURE INDICATOR DOUBLE TERMINAL</v>
          </cell>
          <cell r="I5204">
            <v>3</v>
          </cell>
          <cell r="J5204" t="str">
            <v>EA</v>
          </cell>
          <cell r="K5204">
            <v>7920</v>
          </cell>
          <cell r="L5204">
            <v>2640</v>
          </cell>
        </row>
        <row r="5205">
          <cell r="D5205">
            <v>3444593</v>
          </cell>
          <cell r="E5205" t="str">
            <v>AA0807</v>
          </cell>
          <cell r="F5205"/>
          <cell r="G5205">
            <v>4150354277</v>
          </cell>
          <cell r="H5205" t="str">
            <v>RELAY EMERGENCY VALVE REPAIR KIT</v>
          </cell>
          <cell r="I5205">
            <v>4</v>
          </cell>
          <cell r="J5205" t="str">
            <v>SE</v>
          </cell>
          <cell r="K5205">
            <v>1960</v>
          </cell>
          <cell r="L5205">
            <v>490</v>
          </cell>
        </row>
        <row r="5206">
          <cell r="D5206">
            <v>3444595</v>
          </cell>
          <cell r="E5206" t="str">
            <v>AA0522</v>
          </cell>
          <cell r="F5206"/>
          <cell r="G5206">
            <v>4150354277</v>
          </cell>
          <cell r="H5206" t="str">
            <v>LOW PRESSURE INDICATOR DOUBLE TERMINAL</v>
          </cell>
          <cell r="I5206">
            <v>3</v>
          </cell>
          <cell r="J5206" t="str">
            <v>EA</v>
          </cell>
          <cell r="K5206">
            <v>7920</v>
          </cell>
          <cell r="L5206">
            <v>2640</v>
          </cell>
        </row>
        <row r="5207">
          <cell r="D5207">
            <v>3444595</v>
          </cell>
          <cell r="E5207" t="str">
            <v>AA0807</v>
          </cell>
          <cell r="F5207"/>
          <cell r="G5207">
            <v>4150354277</v>
          </cell>
          <cell r="H5207" t="str">
            <v>RELAY EMERGENCY VALVE REPAIR KIT</v>
          </cell>
          <cell r="I5207">
            <v>4</v>
          </cell>
          <cell r="J5207" t="str">
            <v>SE</v>
          </cell>
          <cell r="K5207">
            <v>1960</v>
          </cell>
          <cell r="L5207">
            <v>490</v>
          </cell>
        </row>
        <row r="5208">
          <cell r="D5208">
            <v>3444596</v>
          </cell>
          <cell r="E5208" t="str">
            <v>AA0522</v>
          </cell>
          <cell r="F5208"/>
          <cell r="G5208">
            <v>4150354277</v>
          </cell>
          <cell r="H5208" t="str">
            <v>LOW PRESSURE INDICATOR DOUBLE TERMINAL</v>
          </cell>
          <cell r="I5208">
            <v>3</v>
          </cell>
          <cell r="J5208" t="str">
            <v>EA</v>
          </cell>
          <cell r="K5208">
            <v>7920</v>
          </cell>
          <cell r="L5208">
            <v>2640</v>
          </cell>
        </row>
        <row r="5209">
          <cell r="D5209">
            <v>3444596</v>
          </cell>
          <cell r="E5209" t="str">
            <v>AA0807</v>
          </cell>
          <cell r="F5209"/>
          <cell r="G5209">
            <v>4150354277</v>
          </cell>
          <cell r="H5209" t="str">
            <v>RELAY EMERGENCY VALVE REPAIR KIT</v>
          </cell>
          <cell r="I5209">
            <v>4</v>
          </cell>
          <cell r="J5209" t="str">
            <v>SE</v>
          </cell>
          <cell r="K5209">
            <v>1960</v>
          </cell>
          <cell r="L5209">
            <v>490</v>
          </cell>
        </row>
        <row r="5210">
          <cell r="D5210">
            <v>3444718</v>
          </cell>
          <cell r="E5210" t="str">
            <v>AA0342</v>
          </cell>
          <cell r="F5210"/>
          <cell r="G5210">
            <v>4110195139</v>
          </cell>
          <cell r="H5210" t="str">
            <v>FLOATING SEAL 508X548X60 MAT.SILICONE</v>
          </cell>
          <cell r="I5210">
            <v>2</v>
          </cell>
          <cell r="J5210" t="str">
            <v>EA</v>
          </cell>
          <cell r="K5210">
            <v>68800</v>
          </cell>
          <cell r="L5210">
            <v>34400</v>
          </cell>
        </row>
        <row r="5211">
          <cell r="D5211">
            <v>3444718</v>
          </cell>
          <cell r="E5211" t="str">
            <v>AA0573</v>
          </cell>
          <cell r="F5211"/>
          <cell r="G5211">
            <v>4110195139</v>
          </cell>
          <cell r="H5211" t="str">
            <v>OIL SEAL TB 580X640X30MM.</v>
          </cell>
          <cell r="I5211">
            <v>4</v>
          </cell>
          <cell r="J5211" t="str">
            <v>EA</v>
          </cell>
          <cell r="K5211">
            <v>60800</v>
          </cell>
          <cell r="L5211">
            <v>15200</v>
          </cell>
        </row>
        <row r="5212">
          <cell r="D5212">
            <v>3444718</v>
          </cell>
          <cell r="E5212" t="str">
            <v>AA0585</v>
          </cell>
          <cell r="F5212"/>
          <cell r="G5212">
            <v>4110195139</v>
          </cell>
          <cell r="H5212" t="str">
            <v>O-RING 502.00X5.70 NBR 70 SHORE A</v>
          </cell>
          <cell r="I5212">
            <v>4</v>
          </cell>
          <cell r="J5212" t="str">
            <v>EA</v>
          </cell>
          <cell r="K5212">
            <v>2720</v>
          </cell>
          <cell r="L5212">
            <v>680</v>
          </cell>
        </row>
        <row r="5213">
          <cell r="D5213">
            <v>3444718</v>
          </cell>
          <cell r="E5213" t="str">
            <v>AA0587</v>
          </cell>
          <cell r="F5213"/>
          <cell r="G5213">
            <v>4110195139</v>
          </cell>
          <cell r="H5213" t="str">
            <v>O-RING 650.00X6.00 NBR 70 SHORE A</v>
          </cell>
          <cell r="I5213">
            <v>4</v>
          </cell>
          <cell r="J5213" t="str">
            <v>EA</v>
          </cell>
          <cell r="K5213">
            <v>6080</v>
          </cell>
          <cell r="L5213">
            <v>1520</v>
          </cell>
        </row>
        <row r="5214">
          <cell r="D5214">
            <v>3444718</v>
          </cell>
          <cell r="E5214" t="str">
            <v>AA1020</v>
          </cell>
          <cell r="F5214"/>
          <cell r="G5214">
            <v>4110195139</v>
          </cell>
          <cell r="H5214" t="str">
            <v>U-CUP SPAREAGE - P6-570 MAT. VITON</v>
          </cell>
          <cell r="I5214">
            <v>4</v>
          </cell>
          <cell r="J5214" t="str">
            <v>EA</v>
          </cell>
          <cell r="K5214">
            <v>18720</v>
          </cell>
          <cell r="L5214">
            <v>4680</v>
          </cell>
        </row>
        <row r="5215">
          <cell r="D5215">
            <v>3444718</v>
          </cell>
          <cell r="E5215" t="str">
            <v>AA1021</v>
          </cell>
          <cell r="F5215"/>
          <cell r="G5215">
            <v>4110195139</v>
          </cell>
          <cell r="H5215" t="str">
            <v>U-CUP SPAREAGE - P6-615 MAT. VITON</v>
          </cell>
          <cell r="I5215">
            <v>2</v>
          </cell>
          <cell r="J5215" t="str">
            <v>EA</v>
          </cell>
          <cell r="K5215">
            <v>9360</v>
          </cell>
          <cell r="L5215">
            <v>4680</v>
          </cell>
        </row>
        <row r="5216">
          <cell r="D5216">
            <v>3444719</v>
          </cell>
          <cell r="E5216" t="str">
            <v>AA0851</v>
          </cell>
          <cell r="F5216"/>
          <cell r="G5216">
            <v>4150354615</v>
          </cell>
          <cell r="H5216" t="str">
            <v>SEAL KIT STEERING CYLINDER</v>
          </cell>
          <cell r="I5216">
            <v>5</v>
          </cell>
          <cell r="J5216" t="str">
            <v>SE</v>
          </cell>
          <cell r="K5216">
            <v>7950</v>
          </cell>
          <cell r="L5216">
            <v>1590</v>
          </cell>
        </row>
        <row r="5217">
          <cell r="D5217">
            <v>3444720</v>
          </cell>
          <cell r="E5217" t="str">
            <v>AA0139</v>
          </cell>
          <cell r="F5217"/>
          <cell r="G5217">
            <v>4150357701</v>
          </cell>
          <cell r="H5217" t="str">
            <v>BUSHING 110 X 40 METAL/PTFE</v>
          </cell>
          <cell r="I5217">
            <v>20</v>
          </cell>
          <cell r="J5217" t="str">
            <v>EA</v>
          </cell>
          <cell r="K5217">
            <v>12800</v>
          </cell>
          <cell r="L5217">
            <v>640</v>
          </cell>
        </row>
        <row r="5218">
          <cell r="D5218">
            <v>3444720</v>
          </cell>
          <cell r="E5218" t="str">
            <v>AA0139</v>
          </cell>
          <cell r="F5218"/>
          <cell r="G5218">
            <v>4150357701</v>
          </cell>
          <cell r="H5218" t="str">
            <v>BUSHING 110 X 40 METAL/PTFE</v>
          </cell>
          <cell r="I5218">
            <v>20</v>
          </cell>
          <cell r="J5218" t="str">
            <v>EA</v>
          </cell>
          <cell r="K5218">
            <v>5200</v>
          </cell>
          <cell r="L5218">
            <v>260</v>
          </cell>
        </row>
        <row r="5219">
          <cell r="D5219">
            <v>3445299</v>
          </cell>
          <cell r="E5219" t="str">
            <v>AA1112</v>
          </cell>
          <cell r="F5219"/>
          <cell r="G5219" t="str">
            <v>5110011723</v>
          </cell>
          <cell r="H5219" t="str">
            <v>น้ำมันหล่อลื่น TRANSMISSION SAE 30</v>
          </cell>
          <cell r="I5219">
            <v>10</v>
          </cell>
          <cell r="J5219" t="str">
            <v>DR</v>
          </cell>
          <cell r="K5219">
            <v>194400</v>
          </cell>
          <cell r="L5219">
            <v>19440</v>
          </cell>
        </row>
        <row r="5220">
          <cell r="D5220">
            <v>3445299</v>
          </cell>
          <cell r="E5220" t="str">
            <v>AA1112</v>
          </cell>
          <cell r="F5220"/>
          <cell r="G5220" t="str">
            <v>5110011723</v>
          </cell>
          <cell r="H5220" t="str">
            <v>น้ำมันหล่อลื่น TRANSMISSION SAE 30</v>
          </cell>
          <cell r="I5220">
            <v>14</v>
          </cell>
          <cell r="J5220" t="str">
            <v>DR</v>
          </cell>
          <cell r="K5220">
            <v>272160</v>
          </cell>
          <cell r="L5220">
            <v>19440</v>
          </cell>
        </row>
        <row r="5221">
          <cell r="D5221">
            <v>3445299</v>
          </cell>
          <cell r="E5221" t="str">
            <v>AA1112</v>
          </cell>
          <cell r="F5221"/>
          <cell r="G5221" t="str">
            <v>5110011723</v>
          </cell>
          <cell r="H5221" t="str">
            <v>น้ำมันหล่อลื่น TRANSMISSION SAE 30</v>
          </cell>
          <cell r="I5221">
            <v>25</v>
          </cell>
          <cell r="J5221" t="str">
            <v>DR</v>
          </cell>
          <cell r="K5221">
            <v>486000</v>
          </cell>
          <cell r="L5221">
            <v>19440</v>
          </cell>
        </row>
        <row r="5222">
          <cell r="D5222">
            <v>3445396</v>
          </cell>
          <cell r="E5222">
            <v>3000000719</v>
          </cell>
          <cell r="F5222">
            <v>3000000719</v>
          </cell>
          <cell r="G5222"/>
          <cell r="H5222" t="str">
            <v>BATTERY STORAGE 200A.</v>
          </cell>
          <cell r="I5222">
            <v>4</v>
          </cell>
          <cell r="J5222" t="str">
            <v>EA</v>
          </cell>
          <cell r="K5222">
            <v>24800</v>
          </cell>
          <cell r="L5222">
            <v>6200</v>
          </cell>
        </row>
        <row r="5223">
          <cell r="D5223">
            <v>3448722</v>
          </cell>
          <cell r="E5223" t="str">
            <v>AA0011</v>
          </cell>
          <cell r="F5223"/>
          <cell r="G5223" t="str">
            <v>4150355775</v>
          </cell>
          <cell r="H5223" t="str">
            <v>ADAPTER ตามตัวอย่าง</v>
          </cell>
          <cell r="I5223">
            <v>50</v>
          </cell>
          <cell r="J5223" t="str">
            <v>EA</v>
          </cell>
          <cell r="K5223">
            <v>87500</v>
          </cell>
          <cell r="L5223">
            <v>1750</v>
          </cell>
        </row>
        <row r="5224">
          <cell r="D5224">
            <v>3449072</v>
          </cell>
          <cell r="E5224" t="str">
            <v>AA0342</v>
          </cell>
          <cell r="F5224"/>
          <cell r="G5224">
            <v>4110195139</v>
          </cell>
          <cell r="H5224" t="str">
            <v>FLOATING SEAL 508X548X60 MAT.SILICONE</v>
          </cell>
          <cell r="I5224">
            <v>2</v>
          </cell>
          <cell r="J5224" t="str">
            <v>EA</v>
          </cell>
          <cell r="K5224">
            <v>68800</v>
          </cell>
          <cell r="L5224">
            <v>34400</v>
          </cell>
        </row>
        <row r="5225">
          <cell r="D5225">
            <v>3449072</v>
          </cell>
          <cell r="E5225" t="str">
            <v>AA0573</v>
          </cell>
          <cell r="F5225"/>
          <cell r="G5225">
            <v>4110195139</v>
          </cell>
          <cell r="H5225" t="str">
            <v>OIL SEAL TB 580X640X30MM.</v>
          </cell>
          <cell r="I5225">
            <v>4</v>
          </cell>
          <cell r="J5225" t="str">
            <v>EA</v>
          </cell>
          <cell r="K5225">
            <v>60800</v>
          </cell>
          <cell r="L5225">
            <v>15200</v>
          </cell>
        </row>
        <row r="5226">
          <cell r="D5226">
            <v>3449072</v>
          </cell>
          <cell r="E5226" t="str">
            <v>AA0585</v>
          </cell>
          <cell r="F5226"/>
          <cell r="G5226">
            <v>4110195139</v>
          </cell>
          <cell r="H5226" t="str">
            <v>O-RING 502.00X5.70 NBR 70 SHORE A</v>
          </cell>
          <cell r="I5226">
            <v>4</v>
          </cell>
          <cell r="J5226" t="str">
            <v>EA</v>
          </cell>
          <cell r="K5226">
            <v>2720</v>
          </cell>
          <cell r="L5226">
            <v>680</v>
          </cell>
        </row>
        <row r="5227">
          <cell r="D5227">
            <v>3449072</v>
          </cell>
          <cell r="E5227" t="str">
            <v>AA0587</v>
          </cell>
          <cell r="F5227"/>
          <cell r="G5227">
            <v>4110195139</v>
          </cell>
          <cell r="H5227" t="str">
            <v>O-RING 650.00X6.00 NBR 70 SHORE A</v>
          </cell>
          <cell r="I5227">
            <v>4</v>
          </cell>
          <cell r="J5227" t="str">
            <v>EA</v>
          </cell>
          <cell r="K5227">
            <v>6080</v>
          </cell>
          <cell r="L5227">
            <v>1520</v>
          </cell>
        </row>
        <row r="5228">
          <cell r="D5228">
            <v>3449072</v>
          </cell>
          <cell r="E5228" t="str">
            <v>AA1020</v>
          </cell>
          <cell r="F5228"/>
          <cell r="G5228">
            <v>4110195139</v>
          </cell>
          <cell r="H5228" t="str">
            <v>U-CUP SPAREAGE - P6-570 MAT. VITON</v>
          </cell>
          <cell r="I5228">
            <v>4</v>
          </cell>
          <cell r="J5228" t="str">
            <v>EA</v>
          </cell>
          <cell r="K5228">
            <v>18720</v>
          </cell>
          <cell r="L5228">
            <v>4680</v>
          </cell>
        </row>
        <row r="5229">
          <cell r="D5229">
            <v>3449072</v>
          </cell>
          <cell r="E5229" t="str">
            <v>AA1021</v>
          </cell>
          <cell r="F5229"/>
          <cell r="G5229">
            <v>4110195139</v>
          </cell>
          <cell r="H5229" t="str">
            <v>U-CUP SPAREAGE - P6-615 MAT. VITON</v>
          </cell>
          <cell r="I5229">
            <v>2</v>
          </cell>
          <cell r="J5229" t="str">
            <v>EA</v>
          </cell>
          <cell r="K5229">
            <v>9360</v>
          </cell>
          <cell r="L5229">
            <v>4680</v>
          </cell>
        </row>
        <row r="5230">
          <cell r="D5230">
            <v>3449089</v>
          </cell>
          <cell r="E5230" t="str">
            <v>AA0092</v>
          </cell>
          <cell r="F5230"/>
          <cell r="G5230" t="str">
            <v>4150354397</v>
          </cell>
          <cell r="H5230" t="str">
            <v>BEARING P/N SF1752</v>
          </cell>
          <cell r="I5230">
            <v>2</v>
          </cell>
          <cell r="J5230" t="str">
            <v>EA</v>
          </cell>
          <cell r="K5230">
            <v>9000</v>
          </cell>
          <cell r="L5230">
            <v>4500</v>
          </cell>
        </row>
        <row r="5231">
          <cell r="D5231">
            <v>3449089</v>
          </cell>
          <cell r="E5231" t="str">
            <v>AA0574</v>
          </cell>
          <cell r="F5231"/>
          <cell r="G5231" t="str">
            <v>4150354397</v>
          </cell>
          <cell r="H5231" t="str">
            <v>OIL SEAL TC 110X140X12MM.</v>
          </cell>
          <cell r="I5231">
            <v>12</v>
          </cell>
          <cell r="J5231" t="str">
            <v>EA</v>
          </cell>
          <cell r="K5231">
            <v>7080</v>
          </cell>
          <cell r="L5231">
            <v>590</v>
          </cell>
        </row>
        <row r="5232">
          <cell r="D5232">
            <v>3452025</v>
          </cell>
          <cell r="E5232" t="str">
            <v>AA0053</v>
          </cell>
          <cell r="F5232"/>
          <cell r="G5232">
            <v>4110194505</v>
          </cell>
          <cell r="H5232" t="str">
            <v>BEARING P/N 4T-CR-6013</v>
          </cell>
          <cell r="I5232">
            <v>1</v>
          </cell>
          <cell r="J5232" t="str">
            <v>EA</v>
          </cell>
          <cell r="K5232">
            <v>44200</v>
          </cell>
          <cell r="L5232">
            <v>44200</v>
          </cell>
        </row>
        <row r="5233">
          <cell r="D5233">
            <v>3452025</v>
          </cell>
          <cell r="E5233" t="str">
            <v>AA0054</v>
          </cell>
          <cell r="F5233"/>
          <cell r="G5233">
            <v>4110194505</v>
          </cell>
          <cell r="H5233" t="str">
            <v>BEARING P/N 4T-CR-6408</v>
          </cell>
          <cell r="I5233">
            <v>1</v>
          </cell>
          <cell r="J5233" t="str">
            <v>EA</v>
          </cell>
          <cell r="K5233">
            <v>49100</v>
          </cell>
          <cell r="L5233">
            <v>49100</v>
          </cell>
        </row>
        <row r="5234">
          <cell r="D5234">
            <v>3452028</v>
          </cell>
          <cell r="E5234" t="str">
            <v>AA0053</v>
          </cell>
          <cell r="F5234"/>
          <cell r="G5234">
            <v>4110194505</v>
          </cell>
          <cell r="H5234" t="str">
            <v>BEARING P/N 4T-CR-6013</v>
          </cell>
          <cell r="I5234">
            <v>1</v>
          </cell>
          <cell r="J5234" t="str">
            <v>EA</v>
          </cell>
          <cell r="K5234">
            <v>44200</v>
          </cell>
          <cell r="L5234">
            <v>44200</v>
          </cell>
        </row>
        <row r="5235">
          <cell r="D5235">
            <v>3452028</v>
          </cell>
          <cell r="E5235" t="str">
            <v>AA0054</v>
          </cell>
          <cell r="F5235"/>
          <cell r="G5235">
            <v>4110194505</v>
          </cell>
          <cell r="H5235" t="str">
            <v>BEARING P/N 4T-CR-6408</v>
          </cell>
          <cell r="I5235">
            <v>1</v>
          </cell>
          <cell r="J5235" t="str">
            <v>EA</v>
          </cell>
          <cell r="K5235">
            <v>49100</v>
          </cell>
          <cell r="L5235">
            <v>49100</v>
          </cell>
        </row>
        <row r="5236">
          <cell r="D5236">
            <v>3452030</v>
          </cell>
          <cell r="E5236" t="str">
            <v>AA0053</v>
          </cell>
          <cell r="F5236"/>
          <cell r="G5236">
            <v>4110194505</v>
          </cell>
          <cell r="H5236" t="str">
            <v>BEARING P/N 4T-CR-6013</v>
          </cell>
          <cell r="I5236">
            <v>1</v>
          </cell>
          <cell r="J5236" t="str">
            <v>EA</v>
          </cell>
          <cell r="K5236">
            <v>44200</v>
          </cell>
          <cell r="L5236">
            <v>44200</v>
          </cell>
        </row>
        <row r="5237">
          <cell r="D5237">
            <v>3452030</v>
          </cell>
          <cell r="E5237" t="str">
            <v>AA0054</v>
          </cell>
          <cell r="F5237"/>
          <cell r="G5237">
            <v>4110194505</v>
          </cell>
          <cell r="H5237" t="str">
            <v>BEARING P/N 4T-CR-6408</v>
          </cell>
          <cell r="I5237">
            <v>1</v>
          </cell>
          <cell r="J5237" t="str">
            <v>EA</v>
          </cell>
          <cell r="K5237">
            <v>49100</v>
          </cell>
          <cell r="L5237">
            <v>49100</v>
          </cell>
        </row>
        <row r="5238">
          <cell r="D5238">
            <v>3452233</v>
          </cell>
          <cell r="E5238" t="str">
            <v>AA0764</v>
          </cell>
          <cell r="F5238"/>
          <cell r="G5238">
            <v>4110195009</v>
          </cell>
          <cell r="H5238" t="str">
            <v>PLATE FRICTION P/N PP8972</v>
          </cell>
          <cell r="I5238">
            <v>14</v>
          </cell>
          <cell r="J5238" t="str">
            <v>EA</v>
          </cell>
          <cell r="K5238">
            <v>94920</v>
          </cell>
          <cell r="L5238">
            <v>6780</v>
          </cell>
        </row>
        <row r="5239">
          <cell r="D5239">
            <v>3453866</v>
          </cell>
          <cell r="E5239" t="str">
            <v>AA0851</v>
          </cell>
          <cell r="F5239"/>
          <cell r="G5239">
            <v>4150360127</v>
          </cell>
          <cell r="H5239" t="str">
            <v>SEAL KIT STEERING CYLINDER</v>
          </cell>
          <cell r="I5239">
            <v>1</v>
          </cell>
          <cell r="J5239" t="str">
            <v>SE</v>
          </cell>
          <cell r="K5239">
            <v>3900</v>
          </cell>
          <cell r="L5239">
            <v>3900</v>
          </cell>
        </row>
        <row r="5240">
          <cell r="D5240">
            <v>3454246</v>
          </cell>
          <cell r="E5240">
            <v>1000103038</v>
          </cell>
          <cell r="F5240">
            <v>1000103038</v>
          </cell>
          <cell r="G5240"/>
          <cell r="H5240" t="str">
            <v>TRANSMISSION FILTER P166136</v>
          </cell>
          <cell r="I5240">
            <v>1</v>
          </cell>
          <cell r="J5240" t="str">
            <v>EA</v>
          </cell>
          <cell r="K5240">
            <v>2641.25</v>
          </cell>
          <cell r="L5240">
            <v>2641.25</v>
          </cell>
        </row>
        <row r="5241">
          <cell r="D5241">
            <v>3454943</v>
          </cell>
          <cell r="E5241" t="str">
            <v>AA0231</v>
          </cell>
          <cell r="F5241"/>
          <cell r="G5241">
            <v>4110195009</v>
          </cell>
          <cell r="H5241" t="str">
            <v>DISC P/N WPC7768</v>
          </cell>
          <cell r="I5241">
            <v>15</v>
          </cell>
          <cell r="J5241" t="str">
            <v>EA</v>
          </cell>
          <cell r="K5241">
            <v>106050</v>
          </cell>
          <cell r="L5241">
            <v>7070</v>
          </cell>
        </row>
        <row r="5242">
          <cell r="D5242">
            <v>3454943</v>
          </cell>
          <cell r="E5242" t="str">
            <v>AA0764</v>
          </cell>
          <cell r="F5242"/>
          <cell r="G5242">
            <v>4110195009</v>
          </cell>
          <cell r="H5242" t="str">
            <v>PLATE FRICTION P/N PP8972</v>
          </cell>
          <cell r="I5242">
            <v>14</v>
          </cell>
          <cell r="J5242" t="str">
            <v>EA</v>
          </cell>
          <cell r="K5242">
            <v>94920</v>
          </cell>
          <cell r="L5242">
            <v>6780</v>
          </cell>
        </row>
        <row r="5243">
          <cell r="D5243">
            <v>3458279</v>
          </cell>
          <cell r="E5243" t="str">
            <v>AA0193</v>
          </cell>
          <cell r="F5243"/>
          <cell r="G5243">
            <v>4110194585</v>
          </cell>
          <cell r="H5243" t="str">
            <v>COUPLING ASSY P/N C-2014-5003</v>
          </cell>
          <cell r="I5243">
            <v>1</v>
          </cell>
          <cell r="J5243" t="str">
            <v>EA </v>
          </cell>
          <cell r="K5243">
            <v>28900</v>
          </cell>
          <cell r="L5243">
            <v>28900</v>
          </cell>
        </row>
        <row r="5244">
          <cell r="D5244">
            <v>3458279</v>
          </cell>
          <cell r="E5244" t="str">
            <v>AA0204</v>
          </cell>
          <cell r="F5244"/>
          <cell r="G5244">
            <v>4110194585</v>
          </cell>
          <cell r="H5244" t="str">
            <v>CUSHION RUBBER P/N 56201122410</v>
          </cell>
          <cell r="I5244">
            <v>8</v>
          </cell>
          <cell r="J5244" t="str">
            <v>EA </v>
          </cell>
          <cell r="K5244">
            <v>20560</v>
          </cell>
          <cell r="L5244">
            <v>2570</v>
          </cell>
        </row>
        <row r="5245">
          <cell r="D5245">
            <v>3458279</v>
          </cell>
          <cell r="E5245" t="str">
            <v>AA0896</v>
          </cell>
          <cell r="F5245"/>
          <cell r="G5245">
            <v>4110194585</v>
          </cell>
          <cell r="H5245" t="str">
            <v>SHAFT OUTPUT P/N S-2011-5008</v>
          </cell>
          <cell r="I5245">
            <v>1</v>
          </cell>
          <cell r="J5245" t="str">
            <v>EA </v>
          </cell>
          <cell r="K5245">
            <v>30700</v>
          </cell>
          <cell r="L5245">
            <v>30700</v>
          </cell>
        </row>
        <row r="5246">
          <cell r="D5246">
            <v>3458289</v>
          </cell>
          <cell r="E5246" t="str">
            <v>AA0193</v>
          </cell>
          <cell r="F5246"/>
          <cell r="G5246">
            <v>4110194585</v>
          </cell>
          <cell r="H5246" t="str">
            <v>COUPLING ASSY P/N C-2014-5003</v>
          </cell>
          <cell r="I5246">
            <v>1</v>
          </cell>
          <cell r="J5246" t="str">
            <v>EA</v>
          </cell>
          <cell r="K5246">
            <v>28900</v>
          </cell>
          <cell r="L5246">
            <v>28900</v>
          </cell>
        </row>
        <row r="5247">
          <cell r="D5247">
            <v>3458289</v>
          </cell>
          <cell r="E5247" t="str">
            <v>AA0204</v>
          </cell>
          <cell r="F5247"/>
          <cell r="G5247">
            <v>4110194585</v>
          </cell>
          <cell r="H5247" t="str">
            <v>CUSHION RUBBER P/N 56201122410</v>
          </cell>
          <cell r="I5247">
            <v>8</v>
          </cell>
          <cell r="J5247" t="str">
            <v>EA</v>
          </cell>
          <cell r="K5247">
            <v>20560</v>
          </cell>
          <cell r="L5247">
            <v>2570</v>
          </cell>
        </row>
        <row r="5248">
          <cell r="D5248">
            <v>3458289</v>
          </cell>
          <cell r="E5248" t="str">
            <v>AA0896</v>
          </cell>
          <cell r="F5248"/>
          <cell r="G5248">
            <v>4110194585</v>
          </cell>
          <cell r="H5248" t="str">
            <v>SHAFT OUTPUT P/N S-2011-5008</v>
          </cell>
          <cell r="I5248">
            <v>1</v>
          </cell>
          <cell r="J5248" t="str">
            <v>EA</v>
          </cell>
          <cell r="K5248">
            <v>30700</v>
          </cell>
          <cell r="L5248">
            <v>30700</v>
          </cell>
        </row>
        <row r="5249">
          <cell r="D5249">
            <v>3458311</v>
          </cell>
          <cell r="E5249">
            <v>3000000719</v>
          </cell>
          <cell r="F5249">
            <v>3000000719</v>
          </cell>
          <cell r="G5249"/>
          <cell r="H5249" t="str">
            <v>BATTERY STORAGE 200A.</v>
          </cell>
          <cell r="I5249">
            <v>4</v>
          </cell>
          <cell r="J5249" t="str">
            <v>EA</v>
          </cell>
          <cell r="K5249">
            <v>24800</v>
          </cell>
          <cell r="L5249">
            <v>6200</v>
          </cell>
        </row>
        <row r="5250">
          <cell r="D5250">
            <v>3458315</v>
          </cell>
          <cell r="E5250" t="str">
            <v>AA0089</v>
          </cell>
          <cell r="F5250"/>
          <cell r="G5250">
            <v>4110195043</v>
          </cell>
          <cell r="H5250" t="str">
            <v>BEARING KIT P/N PK34.9X48.9X27.3X</v>
          </cell>
          <cell r="I5250">
            <v>10</v>
          </cell>
          <cell r="J5250" t="str">
            <v>EA</v>
          </cell>
          <cell r="K5250">
            <v>12400</v>
          </cell>
          <cell r="L5250">
            <v>1240</v>
          </cell>
        </row>
        <row r="5251">
          <cell r="D5251">
            <v>3458315</v>
          </cell>
          <cell r="E5251" t="str">
            <v>AA0069</v>
          </cell>
          <cell r="F5251"/>
          <cell r="G5251">
            <v>4110195043</v>
          </cell>
          <cell r="H5251" t="str">
            <v>BEARING P/N 985-TM-91046</v>
          </cell>
          <cell r="I5251">
            <v>20</v>
          </cell>
          <cell r="J5251" t="str">
            <v>EA</v>
          </cell>
          <cell r="K5251">
            <v>21400</v>
          </cell>
          <cell r="L5251">
            <v>1070</v>
          </cell>
        </row>
        <row r="5252">
          <cell r="D5252">
            <v>3458315</v>
          </cell>
          <cell r="E5252" t="str">
            <v>AA0083</v>
          </cell>
          <cell r="F5252"/>
          <cell r="G5252">
            <v>4110195043</v>
          </cell>
          <cell r="H5252" t="str">
            <v>BEARING P/N NJ1920C4</v>
          </cell>
          <cell r="I5252">
            <v>4</v>
          </cell>
          <cell r="J5252" t="str">
            <v>EA</v>
          </cell>
          <cell r="K5252">
            <v>16000</v>
          </cell>
          <cell r="L5252">
            <v>4000</v>
          </cell>
        </row>
        <row r="5253">
          <cell r="D5253">
            <v>3458315</v>
          </cell>
          <cell r="E5253" t="str">
            <v>AA0085</v>
          </cell>
          <cell r="F5253"/>
          <cell r="G5253">
            <v>4110195043</v>
          </cell>
          <cell r="H5253" t="str">
            <v>BEARING P/N NJ1922U32C4</v>
          </cell>
          <cell r="I5253">
            <v>15</v>
          </cell>
          <cell r="J5253" t="str">
            <v>EA</v>
          </cell>
          <cell r="K5253">
            <v>60000</v>
          </cell>
          <cell r="L5253">
            <v>4000</v>
          </cell>
        </row>
        <row r="5254">
          <cell r="D5254">
            <v>3458315</v>
          </cell>
          <cell r="E5254" t="str">
            <v>AA0093</v>
          </cell>
          <cell r="F5254"/>
          <cell r="G5254">
            <v>4110195043</v>
          </cell>
          <cell r="H5254" t="str">
            <v>BEARING P/N X-135708 MGC</v>
          </cell>
          <cell r="I5254">
            <v>2</v>
          </cell>
          <cell r="J5254" t="str">
            <v>EA</v>
          </cell>
          <cell r="K5254">
            <v>137000</v>
          </cell>
          <cell r="L5254">
            <v>68500</v>
          </cell>
        </row>
        <row r="5255">
          <cell r="D5255">
            <v>3458315</v>
          </cell>
          <cell r="E5255" t="str">
            <v>AA0144</v>
          </cell>
          <cell r="F5255"/>
          <cell r="G5255">
            <v>4110195043</v>
          </cell>
          <cell r="H5255" t="str">
            <v>BUSHING P/N 985-TC-21083</v>
          </cell>
          <cell r="I5255">
            <v>4</v>
          </cell>
          <cell r="J5255" t="str">
            <v>EA</v>
          </cell>
          <cell r="K5255">
            <v>32000</v>
          </cell>
          <cell r="L5255">
            <v>8000</v>
          </cell>
        </row>
        <row r="5256">
          <cell r="D5256">
            <v>3458315</v>
          </cell>
          <cell r="E5256" t="str">
            <v>AA0145</v>
          </cell>
          <cell r="F5256"/>
          <cell r="G5256">
            <v>4110195043</v>
          </cell>
          <cell r="H5256" t="str">
            <v>BUSHING P/N 985-TC-21472</v>
          </cell>
          <cell r="I5256">
            <v>4</v>
          </cell>
          <cell r="J5256" t="str">
            <v>EA</v>
          </cell>
          <cell r="K5256">
            <v>32000</v>
          </cell>
          <cell r="L5256">
            <v>8000</v>
          </cell>
        </row>
        <row r="5257">
          <cell r="D5257">
            <v>3458315</v>
          </cell>
          <cell r="E5257" t="str">
            <v>AA0241</v>
          </cell>
          <cell r="F5257"/>
          <cell r="G5257">
            <v>4110195043</v>
          </cell>
          <cell r="H5257" t="str">
            <v>DRUM P/N 985-TM-52141</v>
          </cell>
          <cell r="I5257">
            <v>1</v>
          </cell>
          <cell r="J5257" t="str">
            <v>EA</v>
          </cell>
          <cell r="K5257">
            <v>49700</v>
          </cell>
          <cell r="L5257">
            <v>49700</v>
          </cell>
        </row>
        <row r="5258">
          <cell r="D5258">
            <v>3458315</v>
          </cell>
          <cell r="E5258" t="str">
            <v>AA0935</v>
          </cell>
          <cell r="F5258"/>
          <cell r="G5258">
            <v>4110195043</v>
          </cell>
          <cell r="H5258" t="str">
            <v>SOLENOID VALVE P/N A2-6368</v>
          </cell>
          <cell r="I5258">
            <v>7</v>
          </cell>
          <cell r="J5258" t="str">
            <v>EA</v>
          </cell>
          <cell r="K5258">
            <v>63000</v>
          </cell>
          <cell r="L5258">
            <v>9000</v>
          </cell>
        </row>
        <row r="5259">
          <cell r="D5259">
            <v>3458416</v>
          </cell>
          <cell r="E5259">
            <v>1000103038</v>
          </cell>
          <cell r="F5259">
            <v>1000103038</v>
          </cell>
          <cell r="G5259"/>
          <cell r="H5259" t="str">
            <v>TRANSMISSION FILTER P166136</v>
          </cell>
          <cell r="I5259">
            <v>1</v>
          </cell>
          <cell r="J5259" t="str">
            <v>EA</v>
          </cell>
          <cell r="K5259">
            <v>2641.25</v>
          </cell>
          <cell r="L5259">
            <v>2641.25</v>
          </cell>
        </row>
        <row r="5260">
          <cell r="D5260">
            <v>3458470</v>
          </cell>
          <cell r="E5260">
            <v>3000006427</v>
          </cell>
          <cell r="F5260">
            <v>3000006427</v>
          </cell>
          <cell r="G5260"/>
          <cell r="H5260" t="str">
            <v>FERRULE STYLE BR12</v>
          </cell>
          <cell r="I5260">
            <v>20</v>
          </cell>
          <cell r="J5260" t="str">
            <v>EA</v>
          </cell>
          <cell r="K5260">
            <v>712.46</v>
          </cell>
          <cell r="L5260">
            <v>35.623000000000005</v>
          </cell>
        </row>
        <row r="5261">
          <cell r="D5261">
            <v>3458470</v>
          </cell>
          <cell r="E5261">
            <v>3000008917</v>
          </cell>
          <cell r="F5261">
            <v>3000008917</v>
          </cell>
          <cell r="G5261"/>
          <cell r="H5261" t="str">
            <v>TUBE METALLIC 2X2X0.078INX6MR</v>
          </cell>
          <cell r="I5261">
            <v>5</v>
          </cell>
          <cell r="J5261" t="str">
            <v>EA</v>
          </cell>
          <cell r="K5261">
            <v>2025</v>
          </cell>
          <cell r="L5261">
            <v>405</v>
          </cell>
        </row>
        <row r="5262">
          <cell r="D5262">
            <v>3458470</v>
          </cell>
          <cell r="E5262">
            <v>3000008917</v>
          </cell>
          <cell r="F5262">
            <v>3000008917</v>
          </cell>
          <cell r="G5262"/>
          <cell r="H5262" t="str">
            <v>TUBE METALLIC 2X2X0.078INX6MR</v>
          </cell>
          <cell r="I5262">
            <v>25</v>
          </cell>
          <cell r="J5262" t="str">
            <v>EA</v>
          </cell>
          <cell r="K5262">
            <v>10125</v>
          </cell>
          <cell r="L5262">
            <v>405</v>
          </cell>
        </row>
        <row r="5263">
          <cell r="D5263">
            <v>3459135</v>
          </cell>
          <cell r="E5263">
            <v>1000103066</v>
          </cell>
          <cell r="F5263">
            <v>1000103066</v>
          </cell>
          <cell r="G5263" t="str">
            <v>          </v>
          </cell>
          <cell r="H5263" t="str">
            <v>AIR DRIER FILTER 4324100202</v>
          </cell>
          <cell r="I5263">
            <v>1</v>
          </cell>
          <cell r="J5263" t="str">
            <v>EA </v>
          </cell>
          <cell r="K5263">
            <v>735</v>
          </cell>
          <cell r="L5263">
            <v>735</v>
          </cell>
        </row>
        <row r="5264">
          <cell r="D5264">
            <v>3459135</v>
          </cell>
          <cell r="E5264">
            <v>1000103062</v>
          </cell>
          <cell r="F5264">
            <v>1000103062</v>
          </cell>
          <cell r="G5264" t="str">
            <v>          </v>
          </cell>
          <cell r="H5264" t="str">
            <v>BRAKE RETURN FILTER RHR850G20V</v>
          </cell>
          <cell r="I5264">
            <v>1</v>
          </cell>
          <cell r="J5264" t="str">
            <v>EA </v>
          </cell>
          <cell r="K5264">
            <v>7200.16</v>
          </cell>
          <cell r="L5264">
            <v>7200.16</v>
          </cell>
        </row>
        <row r="5265">
          <cell r="D5265">
            <v>3459135</v>
          </cell>
          <cell r="E5265">
            <v>1000103037</v>
          </cell>
          <cell r="F5265">
            <v>1000103037</v>
          </cell>
          <cell r="G5265" t="str">
            <v>          </v>
          </cell>
          <cell r="H5265" t="str">
            <v>FUEL FILTER PRO FLTGD P/N FS19763</v>
          </cell>
          <cell r="I5265">
            <v>1</v>
          </cell>
          <cell r="J5265" t="str">
            <v>EA </v>
          </cell>
          <cell r="K5265">
            <v>686.94</v>
          </cell>
          <cell r="L5265">
            <v>686.94</v>
          </cell>
        </row>
        <row r="5266">
          <cell r="D5266">
            <v>3459135</v>
          </cell>
          <cell r="E5266">
            <v>1000103035</v>
          </cell>
          <cell r="F5266">
            <v>1000103035</v>
          </cell>
          <cell r="G5266" t="str">
            <v>          </v>
          </cell>
          <cell r="H5266" t="str">
            <v>FUEL OIL FILTER FLTGD P/N FS1006</v>
          </cell>
          <cell r="I5266">
            <v>1</v>
          </cell>
          <cell r="J5266" t="str">
            <v>EA </v>
          </cell>
          <cell r="K5266">
            <v>1269</v>
          </cell>
          <cell r="L5266">
            <v>1269</v>
          </cell>
        </row>
        <row r="5267">
          <cell r="D5267">
            <v>3459135</v>
          </cell>
          <cell r="E5267">
            <v>1000103065</v>
          </cell>
          <cell r="F5267">
            <v>1000103065</v>
          </cell>
          <cell r="G5267" t="str">
            <v>          </v>
          </cell>
          <cell r="H5267" t="str">
            <v>HYDRAULIC BREATHER WP839</v>
          </cell>
          <cell r="I5267">
            <v>2</v>
          </cell>
          <cell r="J5267" t="str">
            <v>EA </v>
          </cell>
          <cell r="K5267">
            <v>3000</v>
          </cell>
          <cell r="L5267">
            <v>1500</v>
          </cell>
        </row>
        <row r="5268">
          <cell r="D5268">
            <v>3459135</v>
          </cell>
          <cell r="E5268">
            <v>1000103061</v>
          </cell>
          <cell r="F5268">
            <v>1000103061</v>
          </cell>
          <cell r="G5268" t="str">
            <v>          </v>
          </cell>
          <cell r="H5268" t="str">
            <v>HYDRAULIC HIGH PRESSURE FILTER C713G10</v>
          </cell>
          <cell r="I5268">
            <v>2</v>
          </cell>
          <cell r="J5268" t="str">
            <v>EA </v>
          </cell>
          <cell r="K5268">
            <v>22403.64</v>
          </cell>
          <cell r="L5268">
            <v>11201.82</v>
          </cell>
        </row>
        <row r="5269">
          <cell r="D5269">
            <v>3459135</v>
          </cell>
          <cell r="E5269">
            <v>1000103063</v>
          </cell>
          <cell r="F5269">
            <v>1000103063</v>
          </cell>
          <cell r="G5269" t="str">
            <v>          </v>
          </cell>
          <cell r="H5269" t="str">
            <v>HYDRAULIC RETURN FILTER XR630G25V</v>
          </cell>
          <cell r="I5269">
            <v>1</v>
          </cell>
          <cell r="J5269" t="str">
            <v>EA </v>
          </cell>
          <cell r="K5269">
            <v>7178</v>
          </cell>
          <cell r="L5269">
            <v>7178</v>
          </cell>
        </row>
        <row r="5270">
          <cell r="D5270">
            <v>3459135</v>
          </cell>
          <cell r="E5270">
            <v>1000103034</v>
          </cell>
          <cell r="F5270">
            <v>1000103034</v>
          </cell>
          <cell r="G5270" t="str">
            <v>          </v>
          </cell>
          <cell r="H5270" t="str">
            <v>LUBRICATION ENGINE OIL FILTER FLTGD</v>
          </cell>
          <cell r="I5270">
            <v>4</v>
          </cell>
          <cell r="J5270" t="str">
            <v>EA </v>
          </cell>
          <cell r="K5270">
            <v>6104</v>
          </cell>
          <cell r="L5270">
            <v>1526</v>
          </cell>
        </row>
        <row r="5271">
          <cell r="D5271">
            <v>3459135</v>
          </cell>
          <cell r="E5271">
            <v>1000103039</v>
          </cell>
          <cell r="F5271">
            <v>1000103039</v>
          </cell>
          <cell r="G5271" t="str">
            <v>          </v>
          </cell>
          <cell r="H5271" t="str">
            <v>PRIMARY AIR FILTER AF1605M</v>
          </cell>
          <cell r="I5271">
            <v>2</v>
          </cell>
          <cell r="J5271" t="str">
            <v>EA </v>
          </cell>
          <cell r="K5271">
            <v>6933.85</v>
          </cell>
          <cell r="L5271">
            <v>3466.9250000000002</v>
          </cell>
        </row>
        <row r="5272">
          <cell r="D5272">
            <v>3459135</v>
          </cell>
          <cell r="E5272">
            <v>1000103060</v>
          </cell>
          <cell r="F5272">
            <v>1000103060</v>
          </cell>
          <cell r="G5272" t="str">
            <v>          </v>
          </cell>
          <cell r="H5272" t="str">
            <v>SECONDARY AIR FILTER AF1604</v>
          </cell>
          <cell r="I5272">
            <v>2</v>
          </cell>
          <cell r="J5272" t="str">
            <v>EA </v>
          </cell>
          <cell r="K5272">
            <v>4384</v>
          </cell>
          <cell r="L5272">
            <v>2192</v>
          </cell>
        </row>
        <row r="5273">
          <cell r="D5273">
            <v>3459135</v>
          </cell>
          <cell r="E5273">
            <v>1000103038</v>
          </cell>
          <cell r="F5273">
            <v>1000103038</v>
          </cell>
          <cell r="G5273" t="str">
            <v>          </v>
          </cell>
          <cell r="H5273" t="str">
            <v>TRANSMISSION FILTER P166136</v>
          </cell>
          <cell r="I5273">
            <v>1</v>
          </cell>
          <cell r="J5273" t="str">
            <v>EA </v>
          </cell>
          <cell r="K5273">
            <v>2790.66</v>
          </cell>
          <cell r="L5273">
            <v>2790.66</v>
          </cell>
        </row>
        <row r="5274">
          <cell r="D5274">
            <v>3459135</v>
          </cell>
          <cell r="E5274">
            <v>1000103036</v>
          </cell>
          <cell r="F5274">
            <v>1000103036</v>
          </cell>
          <cell r="G5274" t="str">
            <v>          </v>
          </cell>
          <cell r="H5274" t="str">
            <v>WATER FILTER FLTGD P/N WF2075</v>
          </cell>
          <cell r="I5274">
            <v>2</v>
          </cell>
          <cell r="J5274" t="str">
            <v>EA </v>
          </cell>
          <cell r="K5274">
            <v>1176</v>
          </cell>
          <cell r="L5274">
            <v>588</v>
          </cell>
        </row>
        <row r="5275">
          <cell r="D5275">
            <v>3459139</v>
          </cell>
          <cell r="E5275">
            <v>1000103037</v>
          </cell>
          <cell r="F5275">
            <v>1000103037</v>
          </cell>
          <cell r="G5275"/>
          <cell r="H5275" t="str">
            <v>FUEL FILTER PRO FLTGD P/N FS19763</v>
          </cell>
          <cell r="I5275">
            <v>1</v>
          </cell>
          <cell r="J5275" t="str">
            <v>EA</v>
          </cell>
          <cell r="K5275">
            <v>686.94</v>
          </cell>
          <cell r="L5275">
            <v>686.94</v>
          </cell>
        </row>
        <row r="5276">
          <cell r="D5276">
            <v>3459139</v>
          </cell>
          <cell r="E5276">
            <v>1000103035</v>
          </cell>
          <cell r="F5276">
            <v>1000103035</v>
          </cell>
          <cell r="G5276"/>
          <cell r="H5276" t="str">
            <v>FUEL OIL FILTER FLTGD P/N FS1006</v>
          </cell>
          <cell r="I5276">
            <v>1</v>
          </cell>
          <cell r="J5276" t="str">
            <v>EA</v>
          </cell>
          <cell r="K5276">
            <v>1269</v>
          </cell>
          <cell r="L5276">
            <v>1269</v>
          </cell>
        </row>
        <row r="5277">
          <cell r="D5277">
            <v>3459139</v>
          </cell>
          <cell r="E5277">
            <v>1000103034</v>
          </cell>
          <cell r="F5277">
            <v>1000103034</v>
          </cell>
          <cell r="G5277"/>
          <cell r="H5277" t="str">
            <v>LUBRICATION ENGINE OIL FILTER FLTGD</v>
          </cell>
          <cell r="I5277">
            <v>4</v>
          </cell>
          <cell r="J5277" t="str">
            <v>EA</v>
          </cell>
          <cell r="K5277">
            <v>6104</v>
          </cell>
          <cell r="L5277">
            <v>1526</v>
          </cell>
        </row>
        <row r="5278">
          <cell r="D5278">
            <v>3459139</v>
          </cell>
          <cell r="E5278">
            <v>1000103039</v>
          </cell>
          <cell r="F5278">
            <v>1000103039</v>
          </cell>
          <cell r="G5278"/>
          <cell r="H5278" t="str">
            <v>PRIMARY AIR FILTER AF1605M</v>
          </cell>
          <cell r="I5278">
            <v>2</v>
          </cell>
          <cell r="J5278" t="str">
            <v>EA</v>
          </cell>
          <cell r="K5278">
            <v>6933.85</v>
          </cell>
          <cell r="L5278">
            <v>3466.9250000000002</v>
          </cell>
        </row>
        <row r="5279">
          <cell r="D5279">
            <v>3459139</v>
          </cell>
          <cell r="E5279">
            <v>1000103038</v>
          </cell>
          <cell r="F5279">
            <v>1000103038</v>
          </cell>
          <cell r="G5279"/>
          <cell r="H5279" t="str">
            <v>TRANSMISSION FILTER P166136</v>
          </cell>
          <cell r="I5279">
            <v>1</v>
          </cell>
          <cell r="J5279" t="str">
            <v>EA</v>
          </cell>
          <cell r="K5279">
            <v>2790.66</v>
          </cell>
          <cell r="L5279">
            <v>2790.66</v>
          </cell>
        </row>
        <row r="5280">
          <cell r="D5280">
            <v>3459139</v>
          </cell>
          <cell r="E5280">
            <v>1000103036</v>
          </cell>
          <cell r="F5280">
            <v>1000103036</v>
          </cell>
          <cell r="G5280"/>
          <cell r="H5280" t="str">
            <v>WATER FILTER FLTGD P/N WF2075</v>
          </cell>
          <cell r="I5280">
            <v>2</v>
          </cell>
          <cell r="J5280" t="str">
            <v>EA</v>
          </cell>
          <cell r="K5280">
            <v>1176</v>
          </cell>
          <cell r="L5280">
            <v>588</v>
          </cell>
        </row>
        <row r="5281">
          <cell r="D5281">
            <v>3459141</v>
          </cell>
          <cell r="E5281">
            <v>1000103066</v>
          </cell>
          <cell r="F5281">
            <v>1000103066</v>
          </cell>
          <cell r="G5281"/>
          <cell r="H5281" t="str">
            <v>AIR DRIER FILTER 4324100202</v>
          </cell>
          <cell r="I5281">
            <v>1</v>
          </cell>
          <cell r="J5281" t="str">
            <v>EA</v>
          </cell>
          <cell r="K5281">
            <v>735</v>
          </cell>
          <cell r="L5281">
            <v>735</v>
          </cell>
        </row>
        <row r="5282">
          <cell r="D5282">
            <v>3459141</v>
          </cell>
          <cell r="E5282">
            <v>1000103037</v>
          </cell>
          <cell r="F5282">
            <v>1000103037</v>
          </cell>
          <cell r="G5282"/>
          <cell r="H5282" t="str">
            <v>FUEL FILTER PRO FLTGD P/N FS19763</v>
          </cell>
          <cell r="I5282">
            <v>1</v>
          </cell>
          <cell r="J5282" t="str">
            <v>EA</v>
          </cell>
          <cell r="K5282">
            <v>686.94</v>
          </cell>
          <cell r="L5282">
            <v>686.94</v>
          </cell>
        </row>
        <row r="5283">
          <cell r="D5283">
            <v>3459141</v>
          </cell>
          <cell r="E5283">
            <v>1000103035</v>
          </cell>
          <cell r="F5283">
            <v>1000103035</v>
          </cell>
          <cell r="G5283"/>
          <cell r="H5283" t="str">
            <v>FUEL OIL FILTER FLTGD P/N FS1006</v>
          </cell>
          <cell r="I5283">
            <v>1</v>
          </cell>
          <cell r="J5283" t="str">
            <v>EA</v>
          </cell>
          <cell r="K5283">
            <v>1269</v>
          </cell>
          <cell r="L5283">
            <v>1269</v>
          </cell>
        </row>
        <row r="5284">
          <cell r="D5284">
            <v>3459141</v>
          </cell>
          <cell r="E5284">
            <v>1000103034</v>
          </cell>
          <cell r="F5284">
            <v>1000103034</v>
          </cell>
          <cell r="G5284"/>
          <cell r="H5284" t="str">
            <v>LUBRICATION ENGINE OIL FILTER FLTGD</v>
          </cell>
          <cell r="I5284">
            <v>4</v>
          </cell>
          <cell r="J5284" t="str">
            <v>EA</v>
          </cell>
          <cell r="K5284">
            <v>6104</v>
          </cell>
          <cell r="L5284">
            <v>1526</v>
          </cell>
        </row>
        <row r="5285">
          <cell r="D5285">
            <v>3459141</v>
          </cell>
          <cell r="E5285">
            <v>1000103039</v>
          </cell>
          <cell r="F5285">
            <v>1000103039</v>
          </cell>
          <cell r="G5285"/>
          <cell r="H5285" t="str">
            <v>PRIMARY AIR FILTER AF1605M</v>
          </cell>
          <cell r="I5285">
            <v>2</v>
          </cell>
          <cell r="J5285" t="str">
            <v>EA</v>
          </cell>
          <cell r="K5285">
            <v>6933.85</v>
          </cell>
          <cell r="L5285">
            <v>3466.9250000000002</v>
          </cell>
        </row>
        <row r="5286">
          <cell r="D5286">
            <v>3459141</v>
          </cell>
          <cell r="E5286">
            <v>1000103060</v>
          </cell>
          <cell r="F5286">
            <v>1000103060</v>
          </cell>
          <cell r="G5286"/>
          <cell r="H5286" t="str">
            <v>SECONDARY AIR FILTER AF1604</v>
          </cell>
          <cell r="I5286">
            <v>2</v>
          </cell>
          <cell r="J5286" t="str">
            <v>EA</v>
          </cell>
          <cell r="K5286">
            <v>4384</v>
          </cell>
          <cell r="L5286">
            <v>2192</v>
          </cell>
        </row>
        <row r="5287">
          <cell r="D5287">
            <v>3459141</v>
          </cell>
          <cell r="E5287">
            <v>1000103038</v>
          </cell>
          <cell r="F5287">
            <v>1000103038</v>
          </cell>
          <cell r="G5287"/>
          <cell r="H5287" t="str">
            <v>TRANSMISSION FILTER P166136</v>
          </cell>
          <cell r="I5287">
            <v>1</v>
          </cell>
          <cell r="J5287" t="str">
            <v>EA</v>
          </cell>
          <cell r="K5287">
            <v>2790.66</v>
          </cell>
          <cell r="L5287">
            <v>2790.66</v>
          </cell>
        </row>
        <row r="5288">
          <cell r="D5288">
            <v>3459141</v>
          </cell>
          <cell r="E5288">
            <v>1000103036</v>
          </cell>
          <cell r="F5288">
            <v>1000103036</v>
          </cell>
          <cell r="G5288"/>
          <cell r="H5288" t="str">
            <v>WATER FILTER FLTGD P/N WF2075</v>
          </cell>
          <cell r="I5288">
            <v>2</v>
          </cell>
          <cell r="J5288" t="str">
            <v>EA</v>
          </cell>
          <cell r="K5288">
            <v>1176</v>
          </cell>
          <cell r="L5288">
            <v>588</v>
          </cell>
        </row>
        <row r="5289">
          <cell r="D5289">
            <v>3459142</v>
          </cell>
          <cell r="E5289">
            <v>1000103066</v>
          </cell>
          <cell r="F5289">
            <v>1000103066</v>
          </cell>
          <cell r="G5289"/>
          <cell r="H5289" t="str">
            <v>AIR DRIER FILTER 4324100202</v>
          </cell>
          <cell r="I5289">
            <v>1</v>
          </cell>
          <cell r="J5289" t="str">
            <v>EA</v>
          </cell>
          <cell r="K5289">
            <v>735</v>
          </cell>
          <cell r="L5289">
            <v>735</v>
          </cell>
        </row>
        <row r="5290">
          <cell r="D5290">
            <v>3459142</v>
          </cell>
          <cell r="E5290">
            <v>1000103037</v>
          </cell>
          <cell r="F5290">
            <v>1000103037</v>
          </cell>
          <cell r="G5290"/>
          <cell r="H5290" t="str">
            <v>FUEL FILTER PRO FLTGD P/N FS19763</v>
          </cell>
          <cell r="I5290">
            <v>1</v>
          </cell>
          <cell r="J5290" t="str">
            <v>EA</v>
          </cell>
          <cell r="K5290">
            <v>686.95</v>
          </cell>
          <cell r="L5290">
            <v>686.95</v>
          </cell>
        </row>
        <row r="5291">
          <cell r="D5291">
            <v>3459142</v>
          </cell>
          <cell r="E5291">
            <v>1000103035</v>
          </cell>
          <cell r="F5291">
            <v>1000103035</v>
          </cell>
          <cell r="G5291"/>
          <cell r="H5291" t="str">
            <v>FUEL OIL FILTER FLTGD P/N FS1006</v>
          </cell>
          <cell r="I5291">
            <v>1</v>
          </cell>
          <cell r="J5291" t="str">
            <v>EA</v>
          </cell>
          <cell r="K5291">
            <v>1269</v>
          </cell>
          <cell r="L5291">
            <v>1269</v>
          </cell>
        </row>
        <row r="5292">
          <cell r="D5292">
            <v>3459142</v>
          </cell>
          <cell r="E5292">
            <v>1000103034</v>
          </cell>
          <cell r="F5292">
            <v>1000103034</v>
          </cell>
          <cell r="G5292"/>
          <cell r="H5292" t="str">
            <v>LUBRICATION ENGINE OIL FILTER FLTGD</v>
          </cell>
          <cell r="I5292">
            <v>4</v>
          </cell>
          <cell r="J5292" t="str">
            <v>EA</v>
          </cell>
          <cell r="K5292">
            <v>6104</v>
          </cell>
          <cell r="L5292">
            <v>1526</v>
          </cell>
        </row>
        <row r="5293">
          <cell r="D5293">
            <v>3459142</v>
          </cell>
          <cell r="E5293">
            <v>1000103039</v>
          </cell>
          <cell r="F5293">
            <v>1000103039</v>
          </cell>
          <cell r="G5293"/>
          <cell r="H5293" t="str">
            <v>PRIMARY AIR FILTER AF1605M</v>
          </cell>
          <cell r="I5293">
            <v>2</v>
          </cell>
          <cell r="J5293" t="str">
            <v>EA</v>
          </cell>
          <cell r="K5293">
            <v>6933.85</v>
          </cell>
          <cell r="L5293">
            <v>3466.9250000000002</v>
          </cell>
        </row>
        <row r="5294">
          <cell r="D5294">
            <v>3459142</v>
          </cell>
          <cell r="E5294">
            <v>1000103060</v>
          </cell>
          <cell r="F5294">
            <v>1000103060</v>
          </cell>
          <cell r="G5294"/>
          <cell r="H5294" t="str">
            <v>SECONDARY AIR FILTER AF1604</v>
          </cell>
          <cell r="I5294">
            <v>2</v>
          </cell>
          <cell r="J5294" t="str">
            <v>EA</v>
          </cell>
          <cell r="K5294">
            <v>4384</v>
          </cell>
          <cell r="L5294">
            <v>2192</v>
          </cell>
        </row>
        <row r="5295">
          <cell r="D5295">
            <v>3459142</v>
          </cell>
          <cell r="E5295">
            <v>1000103038</v>
          </cell>
          <cell r="F5295">
            <v>1000103038</v>
          </cell>
          <cell r="G5295"/>
          <cell r="H5295" t="str">
            <v>TRANSMISSION FILTER P166136</v>
          </cell>
          <cell r="I5295">
            <v>1</v>
          </cell>
          <cell r="J5295" t="str">
            <v>EA</v>
          </cell>
          <cell r="K5295">
            <v>2790.66</v>
          </cell>
          <cell r="L5295">
            <v>2790.66</v>
          </cell>
        </row>
        <row r="5296">
          <cell r="D5296">
            <v>3459142</v>
          </cell>
          <cell r="E5296">
            <v>1000103036</v>
          </cell>
          <cell r="F5296">
            <v>1000103036</v>
          </cell>
          <cell r="G5296"/>
          <cell r="H5296" t="str">
            <v>WATER FILTER FLTGD P/N WF2075</v>
          </cell>
          <cell r="I5296">
            <v>2</v>
          </cell>
          <cell r="J5296" t="str">
            <v>EA</v>
          </cell>
          <cell r="K5296">
            <v>1176</v>
          </cell>
          <cell r="L5296">
            <v>588</v>
          </cell>
        </row>
        <row r="5297">
          <cell r="D5297">
            <v>3462024</v>
          </cell>
          <cell r="E5297">
            <v>3000000088</v>
          </cell>
          <cell r="F5297">
            <v>3000000088</v>
          </cell>
          <cell r="G5297"/>
          <cell r="H5297" t="str">
            <v>PAINT INDUSTRIAL ENAMEL ORANGE 3.785L</v>
          </cell>
          <cell r="I5297">
            <v>4</v>
          </cell>
          <cell r="J5297" t="str">
            <v>EA</v>
          </cell>
          <cell r="K5297">
            <v>3432.29</v>
          </cell>
          <cell r="L5297">
            <v>858.07249999999999</v>
          </cell>
        </row>
        <row r="5298">
          <cell r="D5298">
            <v>3462024</v>
          </cell>
          <cell r="E5298">
            <v>3000000091</v>
          </cell>
          <cell r="F5298">
            <v>3000000091</v>
          </cell>
          <cell r="G5298"/>
          <cell r="H5298" t="str">
            <v>PAINT RED 1US.GAL PAINT NO.HS9369</v>
          </cell>
          <cell r="I5298">
            <v>1</v>
          </cell>
          <cell r="J5298" t="str">
            <v>SE</v>
          </cell>
          <cell r="K5298">
            <v>2758</v>
          </cell>
          <cell r="L5298">
            <v>2758</v>
          </cell>
        </row>
        <row r="5299">
          <cell r="D5299">
            <v>3462123</v>
          </cell>
          <cell r="E5299">
            <v>3000000719</v>
          </cell>
          <cell r="F5299">
            <v>3000000719</v>
          </cell>
          <cell r="G5299"/>
          <cell r="H5299" t="str">
            <v>BATTERY STORAGE 200A.</v>
          </cell>
          <cell r="I5299">
            <v>2</v>
          </cell>
          <cell r="J5299" t="str">
            <v>EA</v>
          </cell>
          <cell r="K5299">
            <v>12400</v>
          </cell>
          <cell r="L5299">
            <v>6200</v>
          </cell>
        </row>
        <row r="5300">
          <cell r="D5300">
            <v>3462134</v>
          </cell>
          <cell r="E5300">
            <v>3000003360</v>
          </cell>
          <cell r="F5300">
            <v>3000003360</v>
          </cell>
          <cell r="G5300" t="str">
            <v/>
          </cell>
          <cell r="H5300" t="str">
            <v>ADHESIVE BASE TYPE NATURAL FORM LIQUID</v>
          </cell>
          <cell r="I5300">
            <v>10</v>
          </cell>
          <cell r="J5300" t="str">
            <v>CN</v>
          </cell>
          <cell r="K5300">
            <v>1650</v>
          </cell>
          <cell r="L5300">
            <v>165</v>
          </cell>
        </row>
        <row r="5301">
          <cell r="D5301">
            <v>3462134</v>
          </cell>
          <cell r="E5301">
            <v>3000003357</v>
          </cell>
          <cell r="F5301">
            <v>3000003357</v>
          </cell>
          <cell r="G5301" t="str">
            <v/>
          </cell>
          <cell r="H5301" t="str">
            <v>ADHESIVE EPOXY 1 FL OZ(FLUID OUNCE)</v>
          </cell>
          <cell r="I5301">
            <v>20</v>
          </cell>
          <cell r="J5301" t="str">
            <v>SE</v>
          </cell>
          <cell r="K5301">
            <v>1300</v>
          </cell>
          <cell r="L5301">
            <v>65</v>
          </cell>
        </row>
        <row r="5302">
          <cell r="D5302">
            <v>3462134</v>
          </cell>
          <cell r="E5302">
            <v>3000003368</v>
          </cell>
          <cell r="F5302">
            <v>3000003368</v>
          </cell>
          <cell r="G5302" t="str">
            <v/>
          </cell>
          <cell r="H5302" t="str">
            <v>ALCOHOL METHYL 100%</v>
          </cell>
          <cell r="I5302">
            <v>1</v>
          </cell>
          <cell r="J5302" t="str">
            <v>CN</v>
          </cell>
          <cell r="K5302">
            <v>81.349999999999994</v>
          </cell>
          <cell r="L5302">
            <v>81.349999999999994</v>
          </cell>
        </row>
        <row r="5303">
          <cell r="D5303">
            <v>3462134</v>
          </cell>
          <cell r="E5303">
            <v>3000037412</v>
          </cell>
          <cell r="F5303">
            <v>3000037412</v>
          </cell>
          <cell r="G5303" t="str">
            <v/>
          </cell>
          <cell r="H5303" t="str">
            <v>BLADE ASSY W/S WIPER PN.B889004B00</v>
          </cell>
          <cell r="I5303">
            <v>10</v>
          </cell>
          <cell r="J5303" t="str">
            <v>EA</v>
          </cell>
          <cell r="K5303">
            <v>1700</v>
          </cell>
          <cell r="L5303">
            <v>170</v>
          </cell>
        </row>
        <row r="5304">
          <cell r="D5304">
            <v>3462134</v>
          </cell>
          <cell r="E5304">
            <v>3000037412</v>
          </cell>
          <cell r="F5304">
            <v>3000037412</v>
          </cell>
          <cell r="G5304" t="str">
            <v/>
          </cell>
          <cell r="H5304" t="str">
            <v>BLADE ASSY W/S WIPER PN.B889004B00</v>
          </cell>
          <cell r="I5304">
            <v>20</v>
          </cell>
          <cell r="J5304" t="str">
            <v>EA</v>
          </cell>
          <cell r="K5304">
            <v>3400</v>
          </cell>
          <cell r="L5304">
            <v>170</v>
          </cell>
        </row>
        <row r="5305">
          <cell r="D5305">
            <v>3462134</v>
          </cell>
          <cell r="E5305">
            <v>3000037415</v>
          </cell>
          <cell r="F5305">
            <v>3000037415</v>
          </cell>
          <cell r="G5305" t="str">
            <v/>
          </cell>
          <cell r="H5305" t="str">
            <v>BLADE FIG85.01 TOYOTA 85220YZZC6</v>
          </cell>
          <cell r="I5305">
            <v>10</v>
          </cell>
          <cell r="J5305" t="str">
            <v>EA</v>
          </cell>
          <cell r="K5305">
            <v>1300</v>
          </cell>
          <cell r="L5305">
            <v>130</v>
          </cell>
        </row>
        <row r="5306">
          <cell r="D5306">
            <v>3462134</v>
          </cell>
          <cell r="E5306">
            <v>2900000042</v>
          </cell>
          <cell r="F5306">
            <v>2900000042</v>
          </cell>
          <cell r="G5306" t="str">
            <v/>
          </cell>
          <cell r="H5306" t="str">
            <v>BRAKE FLUID AUTOMOTIVE</v>
          </cell>
          <cell r="I5306">
            <v>12</v>
          </cell>
          <cell r="J5306" t="str">
            <v>CN</v>
          </cell>
          <cell r="K5306">
            <v>1378.87</v>
          </cell>
          <cell r="L5306">
            <v>114.90583333333332</v>
          </cell>
        </row>
        <row r="5307">
          <cell r="D5307">
            <v>3462134</v>
          </cell>
          <cell r="E5307">
            <v>3000005494</v>
          </cell>
          <cell r="F5307">
            <v>3000005494</v>
          </cell>
          <cell r="G5307" t="str">
            <v/>
          </cell>
          <cell r="H5307" t="str">
            <v>CLAMP HOSE 3/4 - 1 IN.MAT.GALV.</v>
          </cell>
          <cell r="I5307">
            <v>100</v>
          </cell>
          <cell r="J5307" t="str">
            <v>EA</v>
          </cell>
          <cell r="K5307">
            <v>510.84</v>
          </cell>
          <cell r="L5307">
            <v>5.1083999999999996</v>
          </cell>
        </row>
        <row r="5308">
          <cell r="D5308">
            <v>3462134</v>
          </cell>
          <cell r="E5308">
            <v>3000005497</v>
          </cell>
          <cell r="F5308">
            <v>3000005497</v>
          </cell>
          <cell r="G5308" t="str">
            <v/>
          </cell>
          <cell r="H5308" t="str">
            <v>CLAMP HOSE 5/8 -7/8IN. 1.03MM.THK</v>
          </cell>
          <cell r="I5308">
            <v>100</v>
          </cell>
          <cell r="J5308" t="str">
            <v>EA</v>
          </cell>
          <cell r="K5308">
            <v>590</v>
          </cell>
          <cell r="L5308">
            <v>5.9</v>
          </cell>
        </row>
        <row r="5309">
          <cell r="D5309">
            <v>3462134</v>
          </cell>
          <cell r="E5309">
            <v>3000005503</v>
          </cell>
          <cell r="F5309">
            <v>3000005503</v>
          </cell>
          <cell r="G5309" t="str">
            <v/>
          </cell>
          <cell r="H5309" t="str">
            <v>CLAMP HOSE SIZE 1-1/2IN.MATL.STEEL</v>
          </cell>
          <cell r="I5309">
            <v>100</v>
          </cell>
          <cell r="J5309" t="str">
            <v>EA</v>
          </cell>
          <cell r="K5309">
            <v>610</v>
          </cell>
          <cell r="L5309">
            <v>6.1</v>
          </cell>
        </row>
        <row r="5310">
          <cell r="D5310">
            <v>3462134</v>
          </cell>
          <cell r="E5310">
            <v>3000005517</v>
          </cell>
          <cell r="F5310">
            <v>3000005517</v>
          </cell>
          <cell r="G5310" t="str">
            <v/>
          </cell>
          <cell r="H5310" t="str">
            <v>CLEANING COMPOUND SOLVENT SPRAY TYPE</v>
          </cell>
          <cell r="I5310">
            <v>10</v>
          </cell>
          <cell r="J5310" t="str">
            <v>CN</v>
          </cell>
          <cell r="K5310">
            <v>1750</v>
          </cell>
          <cell r="L5310">
            <v>175</v>
          </cell>
        </row>
        <row r="5311">
          <cell r="D5311">
            <v>3462134</v>
          </cell>
          <cell r="E5311">
            <v>2900000013</v>
          </cell>
          <cell r="F5311">
            <v>2900000013</v>
          </cell>
          <cell r="G5311" t="str">
            <v/>
          </cell>
          <cell r="H5311" t="str">
            <v>GAS ACETYLENE 98%</v>
          </cell>
          <cell r="I5311">
            <v>3</v>
          </cell>
          <cell r="J5311" t="str">
            <v>EA</v>
          </cell>
          <cell r="K5311">
            <v>2994</v>
          </cell>
          <cell r="L5311">
            <v>998</v>
          </cell>
        </row>
        <row r="5312">
          <cell r="D5312">
            <v>3462134</v>
          </cell>
          <cell r="E5312">
            <v>2900000018</v>
          </cell>
          <cell r="F5312">
            <v>2900000018</v>
          </cell>
          <cell r="G5312" t="str">
            <v/>
          </cell>
          <cell r="H5312" t="str">
            <v>GAS LPG 13-15KG/EA</v>
          </cell>
          <cell r="I5312">
            <v>1</v>
          </cell>
          <cell r="J5312" t="str">
            <v>EA</v>
          </cell>
          <cell r="K5312">
            <v>406.54</v>
          </cell>
          <cell r="L5312">
            <v>406.54</v>
          </cell>
        </row>
        <row r="5313">
          <cell r="D5313">
            <v>3462134</v>
          </cell>
          <cell r="E5313">
            <v>2900000026</v>
          </cell>
          <cell r="F5313">
            <v>2900000026</v>
          </cell>
          <cell r="G5313" t="str">
            <v/>
          </cell>
          <cell r="H5313" t="str">
            <v>GAS NITROGEN TECHNICAL 6- 7 CU.M/EA</v>
          </cell>
          <cell r="I5313">
            <v>1</v>
          </cell>
          <cell r="J5313" t="str">
            <v>EA</v>
          </cell>
          <cell r="K5313">
            <v>140</v>
          </cell>
          <cell r="L5313">
            <v>140</v>
          </cell>
        </row>
        <row r="5314">
          <cell r="D5314">
            <v>3462134</v>
          </cell>
          <cell r="E5314">
            <v>2900000027</v>
          </cell>
          <cell r="F5314">
            <v>2900000027</v>
          </cell>
          <cell r="G5314" t="str">
            <v/>
          </cell>
          <cell r="H5314" t="str">
            <v>GAS OXYGEN TECHNICAL 6 CU.M/EA</v>
          </cell>
          <cell r="I5314">
            <v>3</v>
          </cell>
          <cell r="J5314" t="str">
            <v>EA</v>
          </cell>
          <cell r="K5314">
            <v>267</v>
          </cell>
          <cell r="L5314">
            <v>89</v>
          </cell>
        </row>
        <row r="5315">
          <cell r="D5315">
            <v>3462134</v>
          </cell>
          <cell r="E5315">
            <v>2900000027</v>
          </cell>
          <cell r="F5315">
            <v>2900000027</v>
          </cell>
          <cell r="G5315" t="str">
            <v/>
          </cell>
          <cell r="H5315" t="str">
            <v>GAS OXYGEN TECHNICAL 6 CU.M/EA</v>
          </cell>
          <cell r="I5315">
            <v>4</v>
          </cell>
          <cell r="J5315" t="str">
            <v>EA</v>
          </cell>
          <cell r="K5315">
            <v>393.46</v>
          </cell>
          <cell r="L5315">
            <v>98.364999999999995</v>
          </cell>
        </row>
        <row r="5316">
          <cell r="D5316">
            <v>3462134</v>
          </cell>
          <cell r="E5316">
            <v>3000006588</v>
          </cell>
          <cell r="F5316">
            <v>3000006588</v>
          </cell>
          <cell r="G5316" t="str">
            <v/>
          </cell>
          <cell r="H5316" t="str">
            <v>GASKET FLELXOID 1/32INX1MR</v>
          </cell>
          <cell r="I5316">
            <v>10</v>
          </cell>
          <cell r="J5316" t="str">
            <v>FT</v>
          </cell>
          <cell r="K5316">
            <v>630</v>
          </cell>
          <cell r="L5316">
            <v>63</v>
          </cell>
        </row>
        <row r="5317">
          <cell r="D5317">
            <v>3462134</v>
          </cell>
          <cell r="E5317">
            <v>3000006589</v>
          </cell>
          <cell r="F5317">
            <v>3000006589</v>
          </cell>
          <cell r="G5317" t="str">
            <v/>
          </cell>
          <cell r="H5317" t="str">
            <v>GASKET ITS 150X150CMX1.587</v>
          </cell>
          <cell r="I5317">
            <v>14</v>
          </cell>
          <cell r="J5317" t="str">
            <v>KG</v>
          </cell>
          <cell r="K5317">
            <v>4872</v>
          </cell>
          <cell r="L5317">
            <v>348</v>
          </cell>
        </row>
        <row r="5318">
          <cell r="D5318">
            <v>3462134</v>
          </cell>
          <cell r="E5318">
            <v>2900000081</v>
          </cell>
          <cell r="F5318">
            <v>2900000081</v>
          </cell>
          <cell r="G5318" t="str">
            <v/>
          </cell>
          <cell r="H5318" t="str">
            <v>GREASE EXTREME PRESSURE</v>
          </cell>
          <cell r="I5318">
            <v>360</v>
          </cell>
          <cell r="J5318" t="str">
            <v>KG</v>
          </cell>
          <cell r="K5318">
            <v>38257.440000000002</v>
          </cell>
          <cell r="L5318">
            <v>106.27066666666667</v>
          </cell>
        </row>
        <row r="5319">
          <cell r="D5319">
            <v>3462134</v>
          </cell>
          <cell r="E5319">
            <v>2900000081</v>
          </cell>
          <cell r="F5319">
            <v>2900000081</v>
          </cell>
          <cell r="G5319" t="str">
            <v/>
          </cell>
          <cell r="H5319" t="str">
            <v>GREASE EXTREME PRESSURE</v>
          </cell>
          <cell r="I5319">
            <v>360</v>
          </cell>
          <cell r="J5319" t="str">
            <v>KG</v>
          </cell>
          <cell r="K5319">
            <v>38801.72</v>
          </cell>
          <cell r="L5319">
            <v>107.78255555555556</v>
          </cell>
        </row>
        <row r="5320">
          <cell r="D5320">
            <v>3462134</v>
          </cell>
          <cell r="E5320">
            <v>3000038003</v>
          </cell>
          <cell r="F5320">
            <v>3000038003</v>
          </cell>
          <cell r="G5320" t="str">
            <v/>
          </cell>
          <cell r="H5320" t="str">
            <v>HORN ND LTG072200+HTG07</v>
          </cell>
          <cell r="I5320">
            <v>10</v>
          </cell>
          <cell r="J5320" t="str">
            <v>SE</v>
          </cell>
          <cell r="K5320">
            <v>7000</v>
          </cell>
          <cell r="L5320">
            <v>700</v>
          </cell>
        </row>
        <row r="5321">
          <cell r="D5321">
            <v>3462134</v>
          </cell>
          <cell r="E5321">
            <v>3000021148</v>
          </cell>
          <cell r="F5321">
            <v>3000021148</v>
          </cell>
          <cell r="G5321" t="str">
            <v/>
          </cell>
          <cell r="H5321" t="str">
            <v>HOSE P111 D9R CAT 371-8950</v>
          </cell>
          <cell r="I5321">
            <v>500</v>
          </cell>
          <cell r="J5321" t="str">
            <v>CM</v>
          </cell>
          <cell r="K5321">
            <v>36000</v>
          </cell>
          <cell r="L5321">
            <v>72</v>
          </cell>
        </row>
        <row r="5322">
          <cell r="D5322">
            <v>3462134</v>
          </cell>
          <cell r="E5322">
            <v>3000021153</v>
          </cell>
          <cell r="F5322">
            <v>3000021153</v>
          </cell>
          <cell r="G5322" t="str">
            <v/>
          </cell>
          <cell r="H5322" t="str">
            <v>HOSE P40 D4H CAT 371-8949</v>
          </cell>
          <cell r="I5322">
            <v>500</v>
          </cell>
          <cell r="J5322" t="str">
            <v>CM</v>
          </cell>
          <cell r="K5322">
            <v>30000</v>
          </cell>
          <cell r="L5322">
            <v>60</v>
          </cell>
        </row>
        <row r="5323">
          <cell r="D5323">
            <v>3462134</v>
          </cell>
          <cell r="E5323">
            <v>3000019036</v>
          </cell>
          <cell r="F5323">
            <v>3000019036</v>
          </cell>
          <cell r="G5323" t="str">
            <v/>
          </cell>
          <cell r="H5323" t="str">
            <v>HOSE P40 D9N CAT 3718946</v>
          </cell>
          <cell r="I5323">
            <v>500</v>
          </cell>
          <cell r="J5323" t="str">
            <v>CM</v>
          </cell>
          <cell r="K5323">
            <v>25500</v>
          </cell>
          <cell r="L5323">
            <v>51</v>
          </cell>
        </row>
        <row r="5324">
          <cell r="D5324">
            <v>3462134</v>
          </cell>
          <cell r="E5324">
            <v>3000014695</v>
          </cell>
          <cell r="F5324">
            <v>3000014695</v>
          </cell>
          <cell r="G5324" t="str">
            <v/>
          </cell>
          <cell r="H5324" t="str">
            <v>HOSE P41 D9N CAT 5P1268</v>
          </cell>
          <cell r="I5324">
            <v>500</v>
          </cell>
          <cell r="J5324" t="str">
            <v>CM</v>
          </cell>
          <cell r="K5324">
            <v>41000</v>
          </cell>
          <cell r="L5324">
            <v>82</v>
          </cell>
        </row>
        <row r="5325">
          <cell r="D5325">
            <v>3462134</v>
          </cell>
          <cell r="E5325">
            <v>2900000103</v>
          </cell>
          <cell r="F5325">
            <v>2900000103</v>
          </cell>
          <cell r="G5325" t="str">
            <v/>
          </cell>
          <cell r="H5325" t="str">
            <v>HYDRAULIC FLUID</v>
          </cell>
          <cell r="I5325">
            <v>400</v>
          </cell>
          <cell r="J5325" t="str">
            <v>LR</v>
          </cell>
          <cell r="K5325">
            <v>36800</v>
          </cell>
          <cell r="L5325">
            <v>92</v>
          </cell>
        </row>
        <row r="5326">
          <cell r="D5326">
            <v>3462134</v>
          </cell>
          <cell r="E5326">
            <v>2900000103</v>
          </cell>
          <cell r="F5326">
            <v>2900000103</v>
          </cell>
          <cell r="G5326" t="str">
            <v/>
          </cell>
          <cell r="H5326" t="str">
            <v>HYDRAULIC FLUID</v>
          </cell>
          <cell r="I5326">
            <v>416</v>
          </cell>
          <cell r="J5326" t="str">
            <v>LR</v>
          </cell>
          <cell r="K5326">
            <v>38272</v>
          </cell>
          <cell r="L5326">
            <v>92</v>
          </cell>
        </row>
        <row r="5327">
          <cell r="D5327">
            <v>3462134</v>
          </cell>
          <cell r="E5327">
            <v>2900000103</v>
          </cell>
          <cell r="F5327">
            <v>2900000103</v>
          </cell>
          <cell r="G5327" t="str">
            <v/>
          </cell>
          <cell r="H5327" t="str">
            <v>HYDRAULIC FLUID</v>
          </cell>
          <cell r="I5327">
            <v>416</v>
          </cell>
          <cell r="J5327" t="str">
            <v>LR</v>
          </cell>
          <cell r="K5327">
            <v>39936</v>
          </cell>
          <cell r="L5327">
            <v>96</v>
          </cell>
        </row>
        <row r="5328">
          <cell r="D5328">
            <v>3462134</v>
          </cell>
          <cell r="E5328">
            <v>2900000103</v>
          </cell>
          <cell r="F5328">
            <v>2900000103</v>
          </cell>
          <cell r="G5328" t="str">
            <v/>
          </cell>
          <cell r="H5328" t="str">
            <v>HYDRAULIC FLUID</v>
          </cell>
          <cell r="I5328">
            <v>432</v>
          </cell>
          <cell r="J5328" t="str">
            <v>LR</v>
          </cell>
          <cell r="K5328">
            <v>39744</v>
          </cell>
          <cell r="L5328">
            <v>92</v>
          </cell>
        </row>
        <row r="5329">
          <cell r="D5329">
            <v>3462134</v>
          </cell>
          <cell r="E5329">
            <v>2900000104</v>
          </cell>
          <cell r="F5329">
            <v>2900000104</v>
          </cell>
          <cell r="G5329" t="str">
            <v/>
          </cell>
          <cell r="H5329" t="str">
            <v>HYDRAULIC FLUID PETROLEUM BASE 10 PKG.</v>
          </cell>
          <cell r="I5329">
            <v>800</v>
          </cell>
          <cell r="J5329" t="str">
            <v>LR</v>
          </cell>
          <cell r="K5329">
            <v>37520</v>
          </cell>
          <cell r="L5329">
            <v>46.9</v>
          </cell>
        </row>
        <row r="5330">
          <cell r="D5330">
            <v>3462134</v>
          </cell>
          <cell r="E5330">
            <v>2900000104</v>
          </cell>
          <cell r="F5330">
            <v>2900000104</v>
          </cell>
          <cell r="G5330" t="str">
            <v/>
          </cell>
          <cell r="H5330" t="str">
            <v>HYDRAULIC FLUID PETROLEUM BASE 10 PKG.</v>
          </cell>
          <cell r="I5330">
            <v>1200</v>
          </cell>
          <cell r="J5330" t="str">
            <v>LR</v>
          </cell>
          <cell r="K5330">
            <v>56279.74</v>
          </cell>
          <cell r="L5330">
            <v>46.899783333333332</v>
          </cell>
        </row>
        <row r="5331">
          <cell r="D5331">
            <v>3462134</v>
          </cell>
          <cell r="E5331">
            <v>2900000104</v>
          </cell>
          <cell r="F5331">
            <v>2900000104</v>
          </cell>
          <cell r="G5331" t="str">
            <v/>
          </cell>
          <cell r="H5331" t="str">
            <v>HYDRAULIC FLUID PETROLEUM BASE 10 PKG.</v>
          </cell>
          <cell r="I5331">
            <v>1200</v>
          </cell>
          <cell r="J5331" t="str">
            <v>LR</v>
          </cell>
          <cell r="K5331">
            <v>56280</v>
          </cell>
          <cell r="L5331">
            <v>46.9</v>
          </cell>
        </row>
        <row r="5332">
          <cell r="D5332">
            <v>3462134</v>
          </cell>
          <cell r="E5332">
            <v>2900000104</v>
          </cell>
          <cell r="F5332">
            <v>2900000104</v>
          </cell>
          <cell r="G5332" t="str">
            <v/>
          </cell>
          <cell r="H5332" t="str">
            <v>HYDRAULIC FLUID PETROLEUM BASE 10 PKG.</v>
          </cell>
          <cell r="I5332">
            <v>1200</v>
          </cell>
          <cell r="J5332" t="str">
            <v>LR</v>
          </cell>
          <cell r="K5332">
            <v>56279.99</v>
          </cell>
          <cell r="L5332">
            <v>46.899991666666665</v>
          </cell>
        </row>
        <row r="5333">
          <cell r="D5333">
            <v>3462134</v>
          </cell>
          <cell r="E5333">
            <v>2900000104</v>
          </cell>
          <cell r="F5333">
            <v>2900000104</v>
          </cell>
          <cell r="G5333" t="str">
            <v/>
          </cell>
          <cell r="H5333" t="str">
            <v>HYDRAULIC FLUID PETROLEUM BASE 10 PKG.</v>
          </cell>
          <cell r="I5333">
            <v>1600</v>
          </cell>
          <cell r="J5333" t="str">
            <v>LR</v>
          </cell>
          <cell r="K5333">
            <v>75039.64</v>
          </cell>
          <cell r="L5333">
            <v>46.899774999999998</v>
          </cell>
        </row>
        <row r="5334">
          <cell r="D5334">
            <v>3462134</v>
          </cell>
          <cell r="E5334">
            <v>2900000104</v>
          </cell>
          <cell r="F5334">
            <v>2900000104</v>
          </cell>
          <cell r="G5334" t="str">
            <v/>
          </cell>
          <cell r="H5334" t="str">
            <v>HYDRAULIC FLUID PETROLEUM BASE 10 PKG.</v>
          </cell>
          <cell r="I5334">
            <v>1600</v>
          </cell>
          <cell r="J5334" t="str">
            <v>LR</v>
          </cell>
          <cell r="K5334">
            <v>75039.990000000005</v>
          </cell>
          <cell r="L5334">
            <v>46.89999375</v>
          </cell>
        </row>
        <row r="5335">
          <cell r="D5335">
            <v>3462134</v>
          </cell>
          <cell r="E5335">
            <v>2900000104</v>
          </cell>
          <cell r="F5335">
            <v>2900000104</v>
          </cell>
          <cell r="G5335" t="str">
            <v/>
          </cell>
          <cell r="H5335" t="str">
            <v>HYDRAULIC FLUID PETROLEUM BASE 10 PKG.</v>
          </cell>
          <cell r="I5335">
            <v>1600</v>
          </cell>
          <cell r="J5335" t="str">
            <v>LR</v>
          </cell>
          <cell r="K5335">
            <v>75040</v>
          </cell>
          <cell r="L5335">
            <v>46.9</v>
          </cell>
        </row>
        <row r="5336">
          <cell r="D5336">
            <v>3462134</v>
          </cell>
          <cell r="E5336">
            <v>2900000104</v>
          </cell>
          <cell r="F5336">
            <v>2900000104</v>
          </cell>
          <cell r="G5336" t="str">
            <v/>
          </cell>
          <cell r="H5336" t="str">
            <v>HYDRAULIC FLUID PETROLEUM BASE 10 PKG.</v>
          </cell>
          <cell r="I5336">
            <v>2000</v>
          </cell>
          <cell r="J5336" t="str">
            <v>LR</v>
          </cell>
          <cell r="K5336">
            <v>93799.56</v>
          </cell>
          <cell r="L5336">
            <v>46.89978</v>
          </cell>
        </row>
        <row r="5337">
          <cell r="D5337">
            <v>3462134</v>
          </cell>
          <cell r="E5337">
            <v>2900000104</v>
          </cell>
          <cell r="F5337">
            <v>2900000104</v>
          </cell>
          <cell r="G5337" t="str">
            <v/>
          </cell>
          <cell r="H5337" t="str">
            <v>HYDRAULIC FLUID PETROLEUM BASE 10 PKG.</v>
          </cell>
          <cell r="I5337">
            <v>2000</v>
          </cell>
          <cell r="J5337" t="str">
            <v>LR</v>
          </cell>
          <cell r="K5337">
            <v>93799.97</v>
          </cell>
          <cell r="L5337">
            <v>46.899985000000001</v>
          </cell>
        </row>
        <row r="5338">
          <cell r="D5338">
            <v>3462134</v>
          </cell>
          <cell r="E5338">
            <v>2900000104</v>
          </cell>
          <cell r="F5338">
            <v>2900000104</v>
          </cell>
          <cell r="G5338" t="str">
            <v/>
          </cell>
          <cell r="H5338" t="str">
            <v>HYDRAULIC FLUID PETROLEUM BASE 10 PKG.</v>
          </cell>
          <cell r="I5338">
            <v>2000</v>
          </cell>
          <cell r="J5338" t="str">
            <v>LR</v>
          </cell>
          <cell r="K5338">
            <v>93799.99</v>
          </cell>
          <cell r="L5338">
            <v>46.899995000000004</v>
          </cell>
        </row>
        <row r="5339">
          <cell r="D5339">
            <v>3462134</v>
          </cell>
          <cell r="E5339">
            <v>2900000104</v>
          </cell>
          <cell r="F5339">
            <v>2900000104</v>
          </cell>
          <cell r="G5339" t="str">
            <v/>
          </cell>
          <cell r="H5339" t="str">
            <v>HYDRAULIC FLUID PETROLEUM BASE 10 PKG.</v>
          </cell>
          <cell r="I5339">
            <v>2000</v>
          </cell>
          <cell r="J5339" t="str">
            <v>LR</v>
          </cell>
          <cell r="K5339">
            <v>93800</v>
          </cell>
          <cell r="L5339">
            <v>46.9</v>
          </cell>
        </row>
        <row r="5340">
          <cell r="D5340">
            <v>3462134</v>
          </cell>
          <cell r="E5340">
            <v>3000002042</v>
          </cell>
          <cell r="F5340">
            <v>3000002042</v>
          </cell>
          <cell r="G5340" t="str">
            <v/>
          </cell>
          <cell r="H5340" t="str">
            <v>LAMP INCAND 24VDC.25W. TYPE:BA15S</v>
          </cell>
          <cell r="I5340">
            <v>40</v>
          </cell>
          <cell r="J5340" t="str">
            <v>EA</v>
          </cell>
          <cell r="K5340">
            <v>760</v>
          </cell>
          <cell r="L5340">
            <v>19</v>
          </cell>
        </row>
        <row r="5341">
          <cell r="D5341">
            <v>3462134</v>
          </cell>
          <cell r="E5341">
            <v>2900000126</v>
          </cell>
          <cell r="F5341">
            <v>2900000126</v>
          </cell>
          <cell r="G5341" t="str">
            <v/>
          </cell>
          <cell r="H5341" t="str">
            <v>LUBRICATING OIL ENG. #30</v>
          </cell>
          <cell r="I5341">
            <v>400</v>
          </cell>
          <cell r="J5341" t="str">
            <v>LR</v>
          </cell>
          <cell r="K5341">
            <v>16400</v>
          </cell>
          <cell r="L5341">
            <v>41</v>
          </cell>
        </row>
        <row r="5342">
          <cell r="D5342">
            <v>3462134</v>
          </cell>
          <cell r="E5342">
            <v>2900000126</v>
          </cell>
          <cell r="F5342">
            <v>2900000126</v>
          </cell>
          <cell r="G5342" t="str">
            <v/>
          </cell>
          <cell r="H5342" t="str">
            <v>LUBRICATING OIL ENG. #30</v>
          </cell>
          <cell r="I5342">
            <v>800</v>
          </cell>
          <cell r="J5342" t="str">
            <v>LR</v>
          </cell>
          <cell r="K5342">
            <v>32800</v>
          </cell>
          <cell r="L5342">
            <v>41</v>
          </cell>
        </row>
        <row r="5343">
          <cell r="D5343">
            <v>3462134</v>
          </cell>
          <cell r="E5343">
            <v>2900000123</v>
          </cell>
          <cell r="F5343">
            <v>2900000123</v>
          </cell>
          <cell r="G5343" t="str">
            <v/>
          </cell>
          <cell r="H5343" t="str">
            <v>LUBRICATING OIL ENG.15W-40 200 LR/DR.</v>
          </cell>
          <cell r="I5343">
            <v>800</v>
          </cell>
          <cell r="J5343" t="str">
            <v>LR</v>
          </cell>
          <cell r="K5343">
            <v>33760.730000000003</v>
          </cell>
          <cell r="L5343">
            <v>42.200912500000001</v>
          </cell>
        </row>
        <row r="5344">
          <cell r="D5344">
            <v>3462134</v>
          </cell>
          <cell r="E5344">
            <v>2900000123</v>
          </cell>
          <cell r="F5344">
            <v>2900000123</v>
          </cell>
          <cell r="G5344" t="str">
            <v/>
          </cell>
          <cell r="H5344" t="str">
            <v>LUBRICATING OIL ENG.15W-40 200 LR/DR.</v>
          </cell>
          <cell r="I5344">
            <v>800</v>
          </cell>
          <cell r="J5344" t="str">
            <v>LR</v>
          </cell>
          <cell r="K5344">
            <v>49444.86</v>
          </cell>
          <cell r="L5344">
            <v>61.806075</v>
          </cell>
        </row>
        <row r="5345">
          <cell r="D5345">
            <v>3462134</v>
          </cell>
          <cell r="E5345">
            <v>2900000123</v>
          </cell>
          <cell r="F5345">
            <v>2900000123</v>
          </cell>
          <cell r="G5345" t="str">
            <v/>
          </cell>
          <cell r="H5345" t="str">
            <v>LUBRICATING OIL ENG.15W-40 200 LR/DR.</v>
          </cell>
          <cell r="I5345">
            <v>800</v>
          </cell>
          <cell r="J5345" t="str">
            <v>LR</v>
          </cell>
          <cell r="K5345">
            <v>49600</v>
          </cell>
          <cell r="L5345">
            <v>62</v>
          </cell>
        </row>
        <row r="5346">
          <cell r="D5346">
            <v>3462134</v>
          </cell>
          <cell r="E5346">
            <v>2900000123</v>
          </cell>
          <cell r="F5346">
            <v>2900000123</v>
          </cell>
          <cell r="G5346" t="str">
            <v/>
          </cell>
          <cell r="H5346" t="str">
            <v>LUBRICATING OIL ENG.15W-40 200 LR/DR.</v>
          </cell>
          <cell r="I5346">
            <v>1000</v>
          </cell>
          <cell r="J5346" t="str">
            <v>LR</v>
          </cell>
          <cell r="K5346">
            <v>42200.92</v>
          </cell>
          <cell r="L5346">
            <v>42.200919999999996</v>
          </cell>
        </row>
        <row r="5347">
          <cell r="D5347">
            <v>3462134</v>
          </cell>
          <cell r="E5347">
            <v>2900000123</v>
          </cell>
          <cell r="F5347">
            <v>2900000123</v>
          </cell>
          <cell r="G5347" t="str">
            <v/>
          </cell>
          <cell r="H5347" t="str">
            <v>LUBRICATING OIL ENG.15W-40 200 LR/DR.</v>
          </cell>
          <cell r="I5347">
            <v>1000</v>
          </cell>
          <cell r="J5347" t="str">
            <v>LR</v>
          </cell>
          <cell r="K5347">
            <v>61389.17</v>
          </cell>
          <cell r="L5347">
            <v>61.38917</v>
          </cell>
        </row>
        <row r="5348">
          <cell r="D5348">
            <v>3462134</v>
          </cell>
          <cell r="E5348">
            <v>2900000123</v>
          </cell>
          <cell r="F5348">
            <v>2900000123</v>
          </cell>
          <cell r="G5348" t="str">
            <v/>
          </cell>
          <cell r="H5348" t="str">
            <v>LUBRICATING OIL ENG.15W-40 200 LR/DR.</v>
          </cell>
          <cell r="I5348">
            <v>1200</v>
          </cell>
          <cell r="J5348" t="str">
            <v>LR</v>
          </cell>
          <cell r="K5348">
            <v>50641.1</v>
          </cell>
          <cell r="L5348">
            <v>42.200916666666664</v>
          </cell>
        </row>
        <row r="5349">
          <cell r="D5349">
            <v>3462134</v>
          </cell>
          <cell r="E5349">
            <v>2900000123</v>
          </cell>
          <cell r="F5349">
            <v>2900000123</v>
          </cell>
          <cell r="G5349" t="str">
            <v/>
          </cell>
          <cell r="H5349" t="str">
            <v>LUBRICATING OIL ENG.15W-40 200 LR/DR.</v>
          </cell>
          <cell r="I5349">
            <v>1200</v>
          </cell>
          <cell r="J5349" t="str">
            <v>LR</v>
          </cell>
          <cell r="K5349">
            <v>74167.289999999994</v>
          </cell>
          <cell r="L5349">
            <v>61.806074999999993</v>
          </cell>
        </row>
        <row r="5350">
          <cell r="D5350">
            <v>3462134</v>
          </cell>
          <cell r="E5350">
            <v>2900000123</v>
          </cell>
          <cell r="F5350">
            <v>2900000123</v>
          </cell>
          <cell r="G5350" t="str">
            <v/>
          </cell>
          <cell r="H5350" t="str">
            <v>LUBRICATING OIL ENG.15W-40 200 LR/DR.</v>
          </cell>
          <cell r="I5350">
            <v>1200</v>
          </cell>
          <cell r="J5350" t="str">
            <v>LR</v>
          </cell>
          <cell r="K5350">
            <v>74167.28</v>
          </cell>
          <cell r="L5350">
            <v>61.806066666666666</v>
          </cell>
        </row>
        <row r="5351">
          <cell r="D5351">
            <v>3462134</v>
          </cell>
          <cell r="E5351">
            <v>2900000123</v>
          </cell>
          <cell r="F5351">
            <v>2900000123</v>
          </cell>
          <cell r="G5351" t="str">
            <v/>
          </cell>
          <cell r="H5351" t="str">
            <v>LUBRICATING OIL ENG.15W-40 200 LR/DR.</v>
          </cell>
          <cell r="I5351">
            <v>1600</v>
          </cell>
          <cell r="J5351" t="str">
            <v>LR</v>
          </cell>
          <cell r="K5351">
            <v>67521.47</v>
          </cell>
          <cell r="L5351">
            <v>42.20091875</v>
          </cell>
        </row>
        <row r="5352">
          <cell r="D5352">
            <v>3462134</v>
          </cell>
          <cell r="E5352">
            <v>2900000123</v>
          </cell>
          <cell r="F5352">
            <v>2900000123</v>
          </cell>
          <cell r="G5352" t="str">
            <v/>
          </cell>
          <cell r="H5352" t="str">
            <v>LUBRICATING OIL ENG.15W-40 200 LR/DR.</v>
          </cell>
          <cell r="I5352">
            <v>1600</v>
          </cell>
          <cell r="J5352" t="str">
            <v>LR</v>
          </cell>
          <cell r="K5352">
            <v>98222.68</v>
          </cell>
          <cell r="L5352">
            <v>61.389174999999994</v>
          </cell>
        </row>
        <row r="5353">
          <cell r="D5353">
            <v>3462134</v>
          </cell>
          <cell r="E5353">
            <v>2900000123</v>
          </cell>
          <cell r="F5353">
            <v>2900000123</v>
          </cell>
          <cell r="G5353" t="str">
            <v/>
          </cell>
          <cell r="H5353" t="str">
            <v>LUBRICATING OIL ENG.15W-40 200 LR/DR.</v>
          </cell>
          <cell r="I5353">
            <v>1600</v>
          </cell>
          <cell r="J5353" t="str">
            <v>LR</v>
          </cell>
          <cell r="K5353">
            <v>99200</v>
          </cell>
          <cell r="L5353">
            <v>62</v>
          </cell>
        </row>
        <row r="5354">
          <cell r="D5354">
            <v>3462134</v>
          </cell>
          <cell r="E5354">
            <v>2900000257</v>
          </cell>
          <cell r="F5354">
            <v>2900000257</v>
          </cell>
          <cell r="G5354" t="str">
            <v/>
          </cell>
          <cell r="H5354" t="str">
            <v>OIL FUEL BURNER น้ำมันก๊าด 200 LR.</v>
          </cell>
          <cell r="I5354">
            <v>400</v>
          </cell>
          <cell r="J5354" t="str">
            <v>LR</v>
          </cell>
          <cell r="K5354">
            <v>16997.32</v>
          </cell>
          <cell r="L5354">
            <v>42.493299999999998</v>
          </cell>
        </row>
        <row r="5355">
          <cell r="D5355">
            <v>3462134</v>
          </cell>
          <cell r="E5355">
            <v>2900000257</v>
          </cell>
          <cell r="F5355">
            <v>2900000257</v>
          </cell>
          <cell r="G5355" t="str">
            <v/>
          </cell>
          <cell r="H5355" t="str">
            <v>OIL FUEL BURNER น้ำมันก๊าด 200 LR.</v>
          </cell>
          <cell r="I5355">
            <v>400</v>
          </cell>
          <cell r="J5355" t="str">
            <v>LR</v>
          </cell>
          <cell r="K5355">
            <v>16762.71</v>
          </cell>
          <cell r="L5355">
            <v>41.906774999999996</v>
          </cell>
        </row>
        <row r="5356">
          <cell r="D5356">
            <v>3462134</v>
          </cell>
          <cell r="E5356">
            <v>2900000211</v>
          </cell>
          <cell r="F5356">
            <v>2900000211</v>
          </cell>
          <cell r="G5356" t="str">
            <v/>
          </cell>
          <cell r="H5356" t="str">
            <v>OIL LUBRICATING GEAR GL-5 SAE# 90</v>
          </cell>
          <cell r="I5356">
            <v>400</v>
          </cell>
          <cell r="J5356" t="str">
            <v>LR</v>
          </cell>
          <cell r="K5356">
            <v>29598.9</v>
          </cell>
          <cell r="L5356">
            <v>73.997250000000008</v>
          </cell>
        </row>
        <row r="5357">
          <cell r="D5357">
            <v>3462134</v>
          </cell>
          <cell r="E5357">
            <v>2900000211</v>
          </cell>
          <cell r="F5357">
            <v>2900000211</v>
          </cell>
          <cell r="G5357" t="str">
            <v/>
          </cell>
          <cell r="H5357" t="str">
            <v>OIL LUBRICATING GEAR GL-5 SAE# 90</v>
          </cell>
          <cell r="I5357">
            <v>400</v>
          </cell>
          <cell r="J5357" t="str">
            <v>LR</v>
          </cell>
          <cell r="K5357">
            <v>29599.84</v>
          </cell>
          <cell r="L5357">
            <v>73.999600000000001</v>
          </cell>
        </row>
        <row r="5358">
          <cell r="D5358">
            <v>3462134</v>
          </cell>
          <cell r="E5358">
            <v>2900000211</v>
          </cell>
          <cell r="F5358">
            <v>2900000211</v>
          </cell>
          <cell r="G5358" t="str">
            <v/>
          </cell>
          <cell r="H5358" t="str">
            <v>OIL LUBRICATING GEAR GL-5 SAE# 90</v>
          </cell>
          <cell r="I5358">
            <v>800</v>
          </cell>
          <cell r="J5358" t="str">
            <v>LR</v>
          </cell>
          <cell r="K5358">
            <v>59164.9</v>
          </cell>
          <cell r="L5358">
            <v>73.956125</v>
          </cell>
        </row>
        <row r="5359">
          <cell r="D5359">
            <v>3462134</v>
          </cell>
          <cell r="E5359">
            <v>2900000211</v>
          </cell>
          <cell r="F5359">
            <v>2900000211</v>
          </cell>
          <cell r="G5359" t="str">
            <v/>
          </cell>
          <cell r="H5359" t="str">
            <v>OIL LUBRICATING GEAR GL-5 SAE# 90</v>
          </cell>
          <cell r="I5359">
            <v>800</v>
          </cell>
          <cell r="J5359" t="str">
            <v>LR</v>
          </cell>
          <cell r="K5359">
            <v>59164.89</v>
          </cell>
          <cell r="L5359">
            <v>73.956112500000003</v>
          </cell>
        </row>
        <row r="5360">
          <cell r="D5360">
            <v>3462134</v>
          </cell>
          <cell r="E5360">
            <v>2900000211</v>
          </cell>
          <cell r="F5360">
            <v>2900000211</v>
          </cell>
          <cell r="G5360" t="str">
            <v/>
          </cell>
          <cell r="H5360" t="str">
            <v>OIL LUBRICATING GEAR GL-5 SAE# 90</v>
          </cell>
          <cell r="I5360">
            <v>800</v>
          </cell>
          <cell r="J5360" t="str">
            <v>LR</v>
          </cell>
          <cell r="K5360">
            <v>59197.81</v>
          </cell>
          <cell r="L5360">
            <v>73.997262499999991</v>
          </cell>
        </row>
        <row r="5361">
          <cell r="D5361">
            <v>3462134</v>
          </cell>
          <cell r="E5361">
            <v>2900000211</v>
          </cell>
          <cell r="F5361">
            <v>2900000211</v>
          </cell>
          <cell r="G5361" t="str">
            <v/>
          </cell>
          <cell r="H5361" t="str">
            <v>OIL LUBRICATING GEAR GL-5 SAE# 90</v>
          </cell>
          <cell r="I5361">
            <v>800</v>
          </cell>
          <cell r="J5361" t="str">
            <v>LR</v>
          </cell>
          <cell r="K5361">
            <v>59199.69</v>
          </cell>
          <cell r="L5361">
            <v>73.999612499999998</v>
          </cell>
        </row>
        <row r="5362">
          <cell r="D5362">
            <v>3462134</v>
          </cell>
          <cell r="E5362">
            <v>2900000211</v>
          </cell>
          <cell r="F5362">
            <v>2900000211</v>
          </cell>
          <cell r="G5362" t="str">
            <v/>
          </cell>
          <cell r="H5362" t="str">
            <v>OIL LUBRICATING GEAR GL-5 SAE# 90</v>
          </cell>
          <cell r="I5362">
            <v>1200</v>
          </cell>
          <cell r="J5362" t="str">
            <v>LR</v>
          </cell>
          <cell r="K5362">
            <v>88747.34</v>
          </cell>
          <cell r="L5362">
            <v>73.956116666666659</v>
          </cell>
        </row>
        <row r="5363">
          <cell r="D5363">
            <v>3462134</v>
          </cell>
          <cell r="E5363">
            <v>2900000211</v>
          </cell>
          <cell r="F5363">
            <v>2900000211</v>
          </cell>
          <cell r="G5363" t="str">
            <v/>
          </cell>
          <cell r="H5363" t="str">
            <v>OIL LUBRICATING GEAR GL-5 SAE# 90</v>
          </cell>
          <cell r="I5363">
            <v>1200</v>
          </cell>
          <cell r="J5363" t="str">
            <v>LR</v>
          </cell>
          <cell r="K5363">
            <v>88799.53</v>
          </cell>
          <cell r="L5363">
            <v>73.999608333333327</v>
          </cell>
        </row>
        <row r="5364">
          <cell r="D5364">
            <v>3462134</v>
          </cell>
          <cell r="E5364">
            <v>2900000193</v>
          </cell>
          <cell r="F5364">
            <v>2900000193</v>
          </cell>
          <cell r="G5364" t="str">
            <v/>
          </cell>
          <cell r="H5364" t="str">
            <v>OIL TRANSMISSION SAE50</v>
          </cell>
          <cell r="I5364">
            <v>400</v>
          </cell>
          <cell r="J5364" t="str">
            <v>LR</v>
          </cell>
          <cell r="K5364">
            <v>23091.919999999998</v>
          </cell>
          <cell r="L5364">
            <v>57.729799999999997</v>
          </cell>
        </row>
        <row r="5365">
          <cell r="D5365">
            <v>3462134</v>
          </cell>
          <cell r="E5365">
            <v>3000015129</v>
          </cell>
          <cell r="F5365">
            <v>3000015129</v>
          </cell>
          <cell r="G5365" t="str">
            <v/>
          </cell>
          <cell r="H5365" t="str">
            <v>O-RING 3.53X47.22MM. NBR 90A CAT 4J0524</v>
          </cell>
          <cell r="I5365">
            <v>100</v>
          </cell>
          <cell r="J5365" t="str">
            <v>EA</v>
          </cell>
          <cell r="K5365">
            <v>12400</v>
          </cell>
          <cell r="L5365">
            <v>124</v>
          </cell>
        </row>
        <row r="5366">
          <cell r="D5366">
            <v>3462134</v>
          </cell>
          <cell r="E5366">
            <v>3000000101</v>
          </cell>
          <cell r="F5366">
            <v>3000000101</v>
          </cell>
          <cell r="G5366" t="str">
            <v/>
          </cell>
          <cell r="H5366" t="str">
            <v>PAINT SYN RESIN ENAMEL RED YELLOW 3.785L</v>
          </cell>
          <cell r="I5366">
            <v>10</v>
          </cell>
          <cell r="J5366" t="str">
            <v>CN</v>
          </cell>
          <cell r="K5366">
            <v>4776.66</v>
          </cell>
          <cell r="L5366">
            <v>477.666</v>
          </cell>
        </row>
        <row r="5367">
          <cell r="D5367">
            <v>3462134</v>
          </cell>
          <cell r="E5367">
            <v>1000004282</v>
          </cell>
          <cell r="F5367">
            <v>1000004282</v>
          </cell>
          <cell r="G5367" t="str">
            <v/>
          </cell>
          <cell r="H5367" t="str">
            <v>SEAL 150X180X15MM. TYPE 2LIPS RUBBER CASE</v>
          </cell>
          <cell r="I5367">
            <v>3</v>
          </cell>
          <cell r="J5367" t="str">
            <v>EA</v>
          </cell>
          <cell r="K5367">
            <v>2470</v>
          </cell>
          <cell r="L5367">
            <v>823.33333333333337</v>
          </cell>
        </row>
        <row r="5368">
          <cell r="D5368">
            <v>3462134</v>
          </cell>
          <cell r="E5368">
            <v>3000008534</v>
          </cell>
          <cell r="F5368">
            <v>3000008534</v>
          </cell>
          <cell r="G5368" t="str">
            <v/>
          </cell>
          <cell r="H5368" t="str">
            <v>SOLVENT PRINT CIRCUIT BROAD SPRAY &gt;15OZ</v>
          </cell>
          <cell r="I5368">
            <v>26</v>
          </cell>
          <cell r="J5368" t="str">
            <v>CN</v>
          </cell>
          <cell r="K5368">
            <v>7670</v>
          </cell>
          <cell r="L5368">
            <v>295</v>
          </cell>
        </row>
        <row r="5369">
          <cell r="D5369">
            <v>3462134</v>
          </cell>
          <cell r="E5369">
            <v>3000008534</v>
          </cell>
          <cell r="F5369">
            <v>3000008534</v>
          </cell>
          <cell r="G5369" t="str">
            <v/>
          </cell>
          <cell r="H5369" t="str">
            <v>SOLVENT PRINT CIRCUIT BROAD SPRAY &gt;15OZ</v>
          </cell>
          <cell r="I5369">
            <v>34</v>
          </cell>
          <cell r="J5369" t="str">
            <v>CN</v>
          </cell>
          <cell r="K5369">
            <v>9899.7900000000009</v>
          </cell>
          <cell r="L5369">
            <v>291.17029411764707</v>
          </cell>
        </row>
        <row r="5370">
          <cell r="D5370">
            <v>3462134</v>
          </cell>
          <cell r="E5370">
            <v>3000008534</v>
          </cell>
          <cell r="F5370">
            <v>3000008534</v>
          </cell>
          <cell r="G5370" t="str">
            <v/>
          </cell>
          <cell r="H5370" t="str">
            <v>SOLVENT PRINT CIRCUIT BROAD SPRAY &gt;15OZ</v>
          </cell>
          <cell r="I5370">
            <v>60</v>
          </cell>
          <cell r="J5370" t="str">
            <v>CN</v>
          </cell>
          <cell r="K5370">
            <v>17700</v>
          </cell>
          <cell r="L5370">
            <v>295</v>
          </cell>
        </row>
        <row r="5371">
          <cell r="D5371">
            <v>3462134</v>
          </cell>
          <cell r="E5371">
            <v>3000008534</v>
          </cell>
          <cell r="F5371">
            <v>3000008534</v>
          </cell>
          <cell r="G5371" t="str">
            <v/>
          </cell>
          <cell r="H5371" t="str">
            <v>SOLVENT PRINT CIRCUIT BROAD SPRAY &gt;15OZ</v>
          </cell>
          <cell r="I5371">
            <v>60</v>
          </cell>
          <cell r="J5371" t="str">
            <v>CN</v>
          </cell>
          <cell r="K5371">
            <v>17280</v>
          </cell>
          <cell r="L5371">
            <v>288</v>
          </cell>
        </row>
        <row r="5372">
          <cell r="D5372">
            <v>3462134</v>
          </cell>
          <cell r="E5372">
            <v>3000008535</v>
          </cell>
          <cell r="F5372">
            <v>3000008535</v>
          </cell>
          <cell r="G5372" t="str">
            <v/>
          </cell>
          <cell r="H5372" t="str">
            <v>SOLVENT RUST CORROSION DOT 2P SPRAY</v>
          </cell>
          <cell r="I5372">
            <v>60</v>
          </cell>
          <cell r="J5372" t="str">
            <v>CN</v>
          </cell>
          <cell r="K5372">
            <v>5280</v>
          </cell>
          <cell r="L5372">
            <v>88</v>
          </cell>
        </row>
        <row r="5373">
          <cell r="D5373">
            <v>3462134</v>
          </cell>
          <cell r="E5373">
            <v>3000008535</v>
          </cell>
          <cell r="F5373">
            <v>3000008535</v>
          </cell>
          <cell r="G5373" t="str">
            <v/>
          </cell>
          <cell r="H5373" t="str">
            <v>SOLVENT RUST CORROSION DOT 2P SPRAY</v>
          </cell>
          <cell r="I5373">
            <v>60</v>
          </cell>
          <cell r="J5373" t="str">
            <v>CN</v>
          </cell>
          <cell r="K5373">
            <v>5502.42</v>
          </cell>
          <cell r="L5373">
            <v>91.707000000000008</v>
          </cell>
        </row>
        <row r="5374">
          <cell r="D5374">
            <v>3462134</v>
          </cell>
          <cell r="E5374">
            <v>3000002620</v>
          </cell>
          <cell r="F5374">
            <v>3000002620</v>
          </cell>
          <cell r="G5374" t="str">
            <v/>
          </cell>
          <cell r="H5374" t="str">
            <v>STRAP BANDEX CT3854C</v>
          </cell>
          <cell r="I5374">
            <v>1000</v>
          </cell>
          <cell r="J5374" t="str">
            <v>EA</v>
          </cell>
          <cell r="K5374">
            <v>1970.69</v>
          </cell>
          <cell r="L5374">
            <v>1.9706900000000001</v>
          </cell>
        </row>
        <row r="5375">
          <cell r="D5375">
            <v>3462134</v>
          </cell>
          <cell r="E5375">
            <v>3000002620</v>
          </cell>
          <cell r="F5375">
            <v>3000002620</v>
          </cell>
          <cell r="G5375" t="str">
            <v/>
          </cell>
          <cell r="H5375" t="str">
            <v>STRAP BANDEX CT3854C</v>
          </cell>
          <cell r="I5375">
            <v>1000</v>
          </cell>
          <cell r="J5375" t="str">
            <v>EA</v>
          </cell>
          <cell r="K5375">
            <v>1978.7</v>
          </cell>
          <cell r="L5375">
            <v>1.9787000000000001</v>
          </cell>
        </row>
        <row r="5376">
          <cell r="D5376">
            <v>3462134</v>
          </cell>
          <cell r="E5376">
            <v>3000002620</v>
          </cell>
          <cell r="F5376">
            <v>3000002620</v>
          </cell>
          <cell r="G5376" t="str">
            <v/>
          </cell>
          <cell r="H5376" t="str">
            <v>STRAP BANDEX CT3854C</v>
          </cell>
          <cell r="I5376">
            <v>1000</v>
          </cell>
          <cell r="J5376" t="str">
            <v>EA</v>
          </cell>
          <cell r="K5376">
            <v>1979.77</v>
          </cell>
          <cell r="L5376">
            <v>1.97977</v>
          </cell>
        </row>
        <row r="5377">
          <cell r="D5377">
            <v>3462134</v>
          </cell>
          <cell r="E5377">
            <v>3000002621</v>
          </cell>
          <cell r="F5377">
            <v>3000002621</v>
          </cell>
          <cell r="G5377" t="str">
            <v/>
          </cell>
          <cell r="H5377" t="str">
            <v>STRAP FIRST ST150I</v>
          </cell>
          <cell r="I5377">
            <v>1000</v>
          </cell>
          <cell r="J5377" t="str">
            <v>EA</v>
          </cell>
          <cell r="K5377">
            <v>280</v>
          </cell>
          <cell r="L5377">
            <v>0.28000000000000003</v>
          </cell>
        </row>
        <row r="5378">
          <cell r="D5378">
            <v>3462134</v>
          </cell>
          <cell r="E5378">
            <v>3000002634</v>
          </cell>
          <cell r="F5378">
            <v>3000002634</v>
          </cell>
          <cell r="G5378" t="str">
            <v/>
          </cell>
          <cell r="H5378" t="str">
            <v>STRAP TIEDOWN 4.8X177.80X1.5MM.</v>
          </cell>
          <cell r="I5378">
            <v>1000</v>
          </cell>
          <cell r="J5378" t="str">
            <v>EA</v>
          </cell>
          <cell r="K5378">
            <v>437.32</v>
          </cell>
          <cell r="L5378">
            <v>0.43731999999999999</v>
          </cell>
        </row>
        <row r="5379">
          <cell r="D5379">
            <v>3462134</v>
          </cell>
          <cell r="E5379">
            <v>3000002634</v>
          </cell>
          <cell r="F5379">
            <v>3000002634</v>
          </cell>
          <cell r="G5379" t="str">
            <v/>
          </cell>
          <cell r="H5379" t="str">
            <v>STRAP TIEDOWN 4.8X177.80X1.5MM.</v>
          </cell>
          <cell r="I5379">
            <v>1000</v>
          </cell>
          <cell r="J5379" t="str">
            <v>EA</v>
          </cell>
          <cell r="K5379">
            <v>450</v>
          </cell>
          <cell r="L5379">
            <v>0.45</v>
          </cell>
        </row>
        <row r="5380">
          <cell r="D5380">
            <v>3462134</v>
          </cell>
          <cell r="E5380">
            <v>3000002849</v>
          </cell>
          <cell r="F5380">
            <v>3000002849</v>
          </cell>
          <cell r="G5380" t="str">
            <v/>
          </cell>
          <cell r="H5380" t="str">
            <v>TAPE INSULATION ELECTRICAL 600VAC.BLACK</v>
          </cell>
          <cell r="I5380">
            <v>20</v>
          </cell>
          <cell r="J5380" t="str">
            <v>RL</v>
          </cell>
          <cell r="K5380">
            <v>2578.21</v>
          </cell>
          <cell r="L5380">
            <v>128.91050000000001</v>
          </cell>
        </row>
        <row r="5381">
          <cell r="D5381">
            <v>3462134</v>
          </cell>
          <cell r="E5381">
            <v>3000002849</v>
          </cell>
          <cell r="F5381">
            <v>3000002849</v>
          </cell>
          <cell r="G5381" t="str">
            <v/>
          </cell>
          <cell r="H5381" t="str">
            <v>TAPE INSULATION ELECTRICAL 600VAC.BLACK</v>
          </cell>
          <cell r="I5381">
            <v>30</v>
          </cell>
          <cell r="J5381" t="str">
            <v>RL</v>
          </cell>
          <cell r="K5381">
            <v>3867.31</v>
          </cell>
          <cell r="L5381">
            <v>128.91033333333334</v>
          </cell>
        </row>
        <row r="5382">
          <cell r="D5382">
            <v>3462134</v>
          </cell>
          <cell r="E5382">
            <v>3000002849</v>
          </cell>
          <cell r="F5382">
            <v>3000002849</v>
          </cell>
          <cell r="G5382" t="str">
            <v/>
          </cell>
          <cell r="H5382" t="str">
            <v>TAPE INSULATION ELECTRICAL 600VAC.BLACK</v>
          </cell>
          <cell r="I5382">
            <v>40</v>
          </cell>
          <cell r="J5382" t="str">
            <v>RL</v>
          </cell>
          <cell r="K5382">
            <v>5159.97</v>
          </cell>
          <cell r="L5382">
            <v>128.99925000000002</v>
          </cell>
        </row>
        <row r="5383">
          <cell r="D5383">
            <v>3462134</v>
          </cell>
          <cell r="E5383">
            <v>3000044636</v>
          </cell>
          <cell r="F5383">
            <v>3000044636</v>
          </cell>
          <cell r="G5383" t="str">
            <v/>
          </cell>
          <cell r="H5383" t="str">
            <v>TERMINAL 15-25MM. BRASS W/BOLT ขั้ว (-)</v>
          </cell>
          <cell r="I5383">
            <v>4</v>
          </cell>
          <cell r="J5383" t="str">
            <v>EA</v>
          </cell>
          <cell r="K5383">
            <v>116</v>
          </cell>
          <cell r="L5383">
            <v>29</v>
          </cell>
        </row>
        <row r="5384">
          <cell r="D5384">
            <v>3462134</v>
          </cell>
          <cell r="E5384">
            <v>3000044636</v>
          </cell>
          <cell r="F5384">
            <v>3000044636</v>
          </cell>
          <cell r="G5384" t="str">
            <v/>
          </cell>
          <cell r="H5384" t="str">
            <v>TERMINAL 15-25MM. BRASS W/BOLT ขั้ว (-)</v>
          </cell>
          <cell r="I5384">
            <v>196</v>
          </cell>
          <cell r="J5384" t="str">
            <v>EA</v>
          </cell>
          <cell r="K5384">
            <v>5684</v>
          </cell>
          <cell r="L5384">
            <v>29</v>
          </cell>
        </row>
        <row r="5385">
          <cell r="D5385">
            <v>3462134</v>
          </cell>
          <cell r="E5385">
            <v>3000002871</v>
          </cell>
          <cell r="F5385">
            <v>3000002871</v>
          </cell>
          <cell r="G5385" t="str">
            <v/>
          </cell>
          <cell r="H5385" t="str">
            <v>TERMINAL 15-25MM. BRASS W/BOLT(+)</v>
          </cell>
          <cell r="I5385">
            <v>200</v>
          </cell>
          <cell r="J5385" t="str">
            <v>EA</v>
          </cell>
          <cell r="K5385">
            <v>6497.83</v>
          </cell>
          <cell r="L5385">
            <v>32.489150000000002</v>
          </cell>
        </row>
        <row r="5386">
          <cell r="D5386">
            <v>3462134</v>
          </cell>
          <cell r="E5386">
            <v>3000002876</v>
          </cell>
          <cell r="F5386">
            <v>3000002876</v>
          </cell>
          <cell r="G5386" t="str">
            <v/>
          </cell>
          <cell r="H5386" t="str">
            <v>TERMINAL CALY PV5.5-7A</v>
          </cell>
          <cell r="I5386">
            <v>300</v>
          </cell>
          <cell r="J5386" t="str">
            <v>EA</v>
          </cell>
          <cell r="K5386">
            <v>1018.75</v>
          </cell>
          <cell r="L5386">
            <v>3.3958333333333335</v>
          </cell>
        </row>
        <row r="5387">
          <cell r="D5387">
            <v>3462134</v>
          </cell>
          <cell r="E5387">
            <v>3000002876</v>
          </cell>
          <cell r="F5387">
            <v>3000002876</v>
          </cell>
          <cell r="G5387" t="str">
            <v/>
          </cell>
          <cell r="H5387" t="str">
            <v>TERMINAL CALY PV5.5-7A</v>
          </cell>
          <cell r="I5387">
            <v>500</v>
          </cell>
          <cell r="J5387" t="str">
            <v>EA</v>
          </cell>
          <cell r="K5387">
            <v>1125</v>
          </cell>
          <cell r="L5387">
            <v>2.25</v>
          </cell>
        </row>
        <row r="5388">
          <cell r="D5388">
            <v>3462134</v>
          </cell>
          <cell r="E5388">
            <v>3000002887</v>
          </cell>
          <cell r="F5388">
            <v>3000002887</v>
          </cell>
          <cell r="G5388" t="str">
            <v/>
          </cell>
          <cell r="H5388" t="str">
            <v>TERMINAL KST MSO12250F</v>
          </cell>
          <cell r="I5388">
            <v>100</v>
          </cell>
          <cell r="J5388" t="str">
            <v>EA</v>
          </cell>
          <cell r="K5388">
            <v>220</v>
          </cell>
          <cell r="L5388">
            <v>2.2000000000000002</v>
          </cell>
        </row>
        <row r="5389">
          <cell r="D5389">
            <v>3462134</v>
          </cell>
          <cell r="E5389">
            <v>3000002887</v>
          </cell>
          <cell r="F5389">
            <v>3000002887</v>
          </cell>
          <cell r="G5389" t="str">
            <v/>
          </cell>
          <cell r="H5389" t="str">
            <v>TERMINAL KST MSO12250F</v>
          </cell>
          <cell r="I5389">
            <v>300</v>
          </cell>
          <cell r="J5389" t="str">
            <v>EA</v>
          </cell>
          <cell r="K5389">
            <v>804</v>
          </cell>
          <cell r="L5389">
            <v>2.68</v>
          </cell>
        </row>
        <row r="5390">
          <cell r="D5390">
            <v>3462134</v>
          </cell>
          <cell r="E5390">
            <v>3000002900</v>
          </cell>
          <cell r="F5390">
            <v>3000002900</v>
          </cell>
          <cell r="G5390" t="str">
            <v/>
          </cell>
          <cell r="H5390" t="str">
            <v>TERMINAL SC R14-10</v>
          </cell>
          <cell r="I5390">
            <v>200</v>
          </cell>
          <cell r="J5390" t="str">
            <v>EA</v>
          </cell>
          <cell r="K5390">
            <v>1280</v>
          </cell>
          <cell r="L5390">
            <v>6.4</v>
          </cell>
        </row>
        <row r="5391">
          <cell r="D5391">
            <v>3462134</v>
          </cell>
          <cell r="E5391">
            <v>3000002904</v>
          </cell>
          <cell r="F5391">
            <v>3000002904</v>
          </cell>
          <cell r="G5391" t="str">
            <v/>
          </cell>
          <cell r="H5391" t="str">
            <v>TERMINAL SC R5.5-8</v>
          </cell>
          <cell r="I5391">
            <v>100</v>
          </cell>
          <cell r="J5391" t="str">
            <v>EA</v>
          </cell>
          <cell r="K5391">
            <v>231.6</v>
          </cell>
          <cell r="L5391">
            <v>2.3159999999999998</v>
          </cell>
        </row>
        <row r="5392">
          <cell r="D5392">
            <v>3462134</v>
          </cell>
          <cell r="E5392">
            <v>3000039024</v>
          </cell>
          <cell r="F5392">
            <v>3000039024</v>
          </cell>
          <cell r="G5392" t="str">
            <v/>
          </cell>
          <cell r="H5392" t="str">
            <v>TERMINAL THAILAND 0.75-0.85SQMM.</v>
          </cell>
          <cell r="I5392">
            <v>200</v>
          </cell>
          <cell r="J5392" t="str">
            <v>EA</v>
          </cell>
          <cell r="K5392">
            <v>560</v>
          </cell>
          <cell r="L5392">
            <v>2.8</v>
          </cell>
        </row>
        <row r="5393">
          <cell r="D5393">
            <v>3462134</v>
          </cell>
          <cell r="E5393">
            <v>3000039024</v>
          </cell>
          <cell r="F5393">
            <v>3000039024</v>
          </cell>
          <cell r="G5393" t="str">
            <v/>
          </cell>
          <cell r="H5393" t="str">
            <v>TERMINAL THAILAND 0.75-0.85SQMM.</v>
          </cell>
          <cell r="I5393">
            <v>200</v>
          </cell>
          <cell r="J5393" t="str">
            <v>EA</v>
          </cell>
          <cell r="K5393">
            <v>590</v>
          </cell>
          <cell r="L5393">
            <v>2.95</v>
          </cell>
        </row>
        <row r="5394">
          <cell r="D5394">
            <v>3462134</v>
          </cell>
          <cell r="E5394">
            <v>3000002909</v>
          </cell>
          <cell r="F5394">
            <v>3000002909</v>
          </cell>
          <cell r="G5394" t="str">
            <v/>
          </cell>
          <cell r="H5394" t="str">
            <v>TERMINAL T-LUG CL70-12</v>
          </cell>
          <cell r="I5394">
            <v>40</v>
          </cell>
          <cell r="J5394" t="str">
            <v>EA</v>
          </cell>
          <cell r="K5394">
            <v>1020</v>
          </cell>
          <cell r="L5394">
            <v>25.5</v>
          </cell>
        </row>
        <row r="5395">
          <cell r="D5395">
            <v>3462134</v>
          </cell>
          <cell r="E5395">
            <v>3000002911</v>
          </cell>
          <cell r="F5395">
            <v>3000002911</v>
          </cell>
          <cell r="G5395" t="str">
            <v/>
          </cell>
          <cell r="H5395" t="str">
            <v>TERMINAL T-LUG RF2.5-4S</v>
          </cell>
          <cell r="I5395">
            <v>200</v>
          </cell>
          <cell r="J5395" t="str">
            <v>EA</v>
          </cell>
          <cell r="K5395">
            <v>216</v>
          </cell>
          <cell r="L5395">
            <v>1.08</v>
          </cell>
        </row>
        <row r="5396">
          <cell r="D5396">
            <v>3462134</v>
          </cell>
          <cell r="E5396">
            <v>3000000175</v>
          </cell>
          <cell r="F5396">
            <v>3000000175</v>
          </cell>
          <cell r="G5396" t="str">
            <v/>
          </cell>
          <cell r="H5396" t="str">
            <v>THINNER PLAIN</v>
          </cell>
          <cell r="I5396">
            <v>6</v>
          </cell>
          <cell r="J5396" t="str">
            <v>GL</v>
          </cell>
          <cell r="K5396">
            <v>783.25</v>
          </cell>
          <cell r="L5396">
            <v>130.54166666666666</v>
          </cell>
        </row>
        <row r="5397">
          <cell r="D5397">
            <v>3462134</v>
          </cell>
          <cell r="E5397">
            <v>3000000175</v>
          </cell>
          <cell r="F5397">
            <v>3000000175</v>
          </cell>
          <cell r="G5397" t="str">
            <v/>
          </cell>
          <cell r="H5397" t="str">
            <v>THINNER PLAIN</v>
          </cell>
          <cell r="I5397">
            <v>10</v>
          </cell>
          <cell r="J5397" t="str">
            <v>GL</v>
          </cell>
          <cell r="K5397">
            <v>1305.42</v>
          </cell>
          <cell r="L5397">
            <v>130.542</v>
          </cell>
        </row>
        <row r="5398">
          <cell r="D5398">
            <v>3462134</v>
          </cell>
          <cell r="E5398">
            <v>3000000175</v>
          </cell>
          <cell r="F5398">
            <v>3000000175</v>
          </cell>
          <cell r="G5398" t="str">
            <v/>
          </cell>
          <cell r="H5398" t="str">
            <v>THINNER PLAIN</v>
          </cell>
          <cell r="I5398">
            <v>10</v>
          </cell>
          <cell r="J5398" t="str">
            <v>GL</v>
          </cell>
          <cell r="K5398">
            <v>1540</v>
          </cell>
          <cell r="L5398">
            <v>154</v>
          </cell>
        </row>
        <row r="5399">
          <cell r="D5399">
            <v>3462134</v>
          </cell>
          <cell r="E5399">
            <v>3000043570</v>
          </cell>
          <cell r="F5399">
            <v>3000043570</v>
          </cell>
          <cell r="G5399" t="str">
            <v/>
          </cell>
          <cell r="H5399" t="str">
            <v>VALVE GATE 1/2 IN. STRAIGHT BRASS</v>
          </cell>
          <cell r="I5399">
            <v>10</v>
          </cell>
          <cell r="J5399" t="str">
            <v>EA</v>
          </cell>
          <cell r="K5399">
            <v>987.46</v>
          </cell>
          <cell r="L5399">
            <v>98.746000000000009</v>
          </cell>
        </row>
        <row r="5400">
          <cell r="D5400">
            <v>3462134</v>
          </cell>
          <cell r="E5400">
            <v>3000009244</v>
          </cell>
          <cell r="F5400">
            <v>3000009244</v>
          </cell>
          <cell r="G5400" t="str">
            <v/>
          </cell>
          <cell r="H5400" t="str">
            <v>VBELT 950X13MM. COGGED EDGE SYN RUBBER</v>
          </cell>
          <cell r="I5400">
            <v>5</v>
          </cell>
          <cell r="J5400" t="str">
            <v>EA</v>
          </cell>
          <cell r="K5400">
            <v>825</v>
          </cell>
          <cell r="L5400">
            <v>165</v>
          </cell>
        </row>
        <row r="5401">
          <cell r="D5401">
            <v>3462134</v>
          </cell>
          <cell r="E5401">
            <v>3000009244</v>
          </cell>
          <cell r="F5401">
            <v>3000009244</v>
          </cell>
          <cell r="G5401" t="str">
            <v/>
          </cell>
          <cell r="H5401" t="str">
            <v>VBELT 950X13MM. COGGED EDGE SYN RUBBER</v>
          </cell>
          <cell r="I5401">
            <v>8</v>
          </cell>
          <cell r="J5401" t="str">
            <v>EA</v>
          </cell>
          <cell r="K5401">
            <v>1184</v>
          </cell>
          <cell r="L5401">
            <v>148</v>
          </cell>
        </row>
        <row r="5402">
          <cell r="D5402">
            <v>3462134</v>
          </cell>
          <cell r="E5402">
            <v>3000009249</v>
          </cell>
          <cell r="F5402">
            <v>3000009249</v>
          </cell>
          <cell r="G5402" t="str">
            <v/>
          </cell>
          <cell r="H5402" t="str">
            <v>VCUPS</v>
          </cell>
          <cell r="I5402">
            <v>20000</v>
          </cell>
          <cell r="J5402" t="str">
            <v>EA</v>
          </cell>
          <cell r="K5402">
            <v>2600</v>
          </cell>
          <cell r="L5402">
            <v>0.13</v>
          </cell>
        </row>
        <row r="5403">
          <cell r="D5403">
            <v>3462134</v>
          </cell>
          <cell r="E5403">
            <v>3000009249</v>
          </cell>
          <cell r="F5403">
            <v>3000009249</v>
          </cell>
          <cell r="G5403" t="str">
            <v/>
          </cell>
          <cell r="H5403" t="str">
            <v>VCUPS</v>
          </cell>
          <cell r="I5403">
            <v>20000</v>
          </cell>
          <cell r="J5403" t="str">
            <v>EA</v>
          </cell>
          <cell r="K5403">
            <v>2769.26</v>
          </cell>
          <cell r="L5403">
            <v>0.138463</v>
          </cell>
        </row>
        <row r="5404">
          <cell r="D5404">
            <v>3462134</v>
          </cell>
          <cell r="E5404">
            <v>3000009249</v>
          </cell>
          <cell r="F5404">
            <v>3000009249</v>
          </cell>
          <cell r="G5404" t="str">
            <v/>
          </cell>
          <cell r="H5404" t="str">
            <v>VCUPS</v>
          </cell>
          <cell r="I5404">
            <v>20000</v>
          </cell>
          <cell r="J5404" t="str">
            <v>EA</v>
          </cell>
          <cell r="K5404">
            <v>2798.77</v>
          </cell>
          <cell r="L5404">
            <v>0.13993849999999999</v>
          </cell>
        </row>
        <row r="5405">
          <cell r="D5405">
            <v>3462134</v>
          </cell>
          <cell r="E5405">
            <v>3000039156</v>
          </cell>
          <cell r="F5405">
            <v>3000039156</v>
          </cell>
          <cell r="G5405" t="str">
            <v/>
          </cell>
          <cell r="H5405" t="str">
            <v>WIPER FIG85.01 4.M1 TOYOTA 8521424H90</v>
          </cell>
          <cell r="I5405">
            <v>10</v>
          </cell>
          <cell r="J5405" t="str">
            <v>EA</v>
          </cell>
          <cell r="K5405">
            <v>2680</v>
          </cell>
          <cell r="L5405">
            <v>268</v>
          </cell>
        </row>
        <row r="5406">
          <cell r="D5406">
            <v>3462134</v>
          </cell>
          <cell r="E5406">
            <v>3000003119</v>
          </cell>
          <cell r="F5406">
            <v>3000003119</v>
          </cell>
          <cell r="G5406" t="str">
            <v/>
          </cell>
          <cell r="H5406" t="str">
            <v>WIRE ELECTRICAL ABLK 0.75SQ.MM./AV/12</v>
          </cell>
          <cell r="I5406">
            <v>390</v>
          </cell>
          <cell r="J5406" t="str">
            <v>MR</v>
          </cell>
          <cell r="K5406">
            <v>2730</v>
          </cell>
          <cell r="L5406">
            <v>7</v>
          </cell>
        </row>
        <row r="5407">
          <cell r="D5407">
            <v>3462134</v>
          </cell>
          <cell r="E5407">
            <v>3000003125</v>
          </cell>
          <cell r="F5407">
            <v>3000003125</v>
          </cell>
          <cell r="G5407" t="str">
            <v/>
          </cell>
          <cell r="H5407" t="str">
            <v>WIRE ELECTRICAL ABLK 2.5SQ.MM./12-24V RED</v>
          </cell>
          <cell r="I5407">
            <v>390</v>
          </cell>
          <cell r="J5407" t="str">
            <v>MR</v>
          </cell>
          <cell r="K5407">
            <v>4952.25</v>
          </cell>
          <cell r="L5407">
            <v>12.698076923076924</v>
          </cell>
        </row>
        <row r="5408">
          <cell r="D5408">
            <v>3462134</v>
          </cell>
          <cell r="E5408">
            <v>3000003126</v>
          </cell>
          <cell r="F5408">
            <v>3000003126</v>
          </cell>
          <cell r="G5408" t="str">
            <v/>
          </cell>
          <cell r="H5408" t="str">
            <v>WIRE ELECTRICAL ABLK 4SQ.MM./12-24VDC</v>
          </cell>
          <cell r="I5408">
            <v>200</v>
          </cell>
          <cell r="J5408" t="str">
            <v>MR</v>
          </cell>
          <cell r="K5408">
            <v>3625</v>
          </cell>
          <cell r="L5408">
            <v>18.125</v>
          </cell>
        </row>
        <row r="5409">
          <cell r="D5409">
            <v>3462134</v>
          </cell>
          <cell r="E5409">
            <v>3000000273</v>
          </cell>
          <cell r="F5409">
            <v>3000000273</v>
          </cell>
          <cell r="G5409" t="str">
            <v/>
          </cell>
          <cell r="H5409" t="str">
            <v>ข้อต่อตรง CONN.DATA.3/4IN.GALV.IRON</v>
          </cell>
          <cell r="I5409">
            <v>20</v>
          </cell>
          <cell r="J5409" t="str">
            <v>EA</v>
          </cell>
          <cell r="K5409">
            <v>260</v>
          </cell>
          <cell r="L5409">
            <v>13</v>
          </cell>
        </row>
        <row r="5410">
          <cell r="D5410">
            <v>3462134</v>
          </cell>
          <cell r="E5410">
            <v>3000009623</v>
          </cell>
          <cell r="F5410">
            <v>3000009623</v>
          </cell>
          <cell r="G5410" t="str">
            <v/>
          </cell>
          <cell r="H5410" t="str">
            <v>ถุงมือ ด้ายถัก ขอบเขียว สีขาว FREE SIZE</v>
          </cell>
          <cell r="I5410">
            <v>3000</v>
          </cell>
          <cell r="J5410" t="str">
            <v>PR</v>
          </cell>
          <cell r="K5410">
            <v>9990</v>
          </cell>
          <cell r="L5410">
            <v>3.33</v>
          </cell>
        </row>
        <row r="5411">
          <cell r="D5411">
            <v>3462134</v>
          </cell>
          <cell r="E5411">
            <v>3000011171</v>
          </cell>
          <cell r="F5411">
            <v>3000011171</v>
          </cell>
          <cell r="G5411" t="str">
            <v/>
          </cell>
          <cell r="H5411" t="str">
            <v>ใบปะหน้าเอกสาร (แบบ กฟผ.61)</v>
          </cell>
          <cell r="I5411">
            <v>10</v>
          </cell>
          <cell r="J5411" t="str">
            <v>BK</v>
          </cell>
          <cell r="K5411">
            <v>172</v>
          </cell>
          <cell r="L5411">
            <v>17.2</v>
          </cell>
        </row>
        <row r="5412">
          <cell r="D5412">
            <v>3462134</v>
          </cell>
          <cell r="E5412">
            <v>3000009826</v>
          </cell>
          <cell r="F5412">
            <v>3000009826</v>
          </cell>
          <cell r="G5412" t="str">
            <v/>
          </cell>
          <cell r="H5412" t="str">
            <v>แปรงทาสี SIZE:W2 IN.TYPE:FLAT อย่างดี</v>
          </cell>
          <cell r="I5412">
            <v>24</v>
          </cell>
          <cell r="J5412" t="str">
            <v>EA</v>
          </cell>
          <cell r="K5412">
            <v>408</v>
          </cell>
          <cell r="L5412">
            <v>17</v>
          </cell>
        </row>
        <row r="5413">
          <cell r="D5413">
            <v>3462134</v>
          </cell>
          <cell r="E5413">
            <v>3000009827</v>
          </cell>
          <cell r="F5413">
            <v>3000009827</v>
          </cell>
          <cell r="G5413" t="str">
            <v/>
          </cell>
          <cell r="H5413" t="str">
            <v>แปรงทาสี SIZE:W3 IN.TYPE:FLAT อย่างดี</v>
          </cell>
          <cell r="I5413">
            <v>10</v>
          </cell>
          <cell r="J5413" t="str">
            <v>EA</v>
          </cell>
          <cell r="K5413">
            <v>178.4</v>
          </cell>
          <cell r="L5413">
            <v>17.84</v>
          </cell>
        </row>
        <row r="5414">
          <cell r="D5414">
            <v>3462134</v>
          </cell>
          <cell r="E5414">
            <v>3000009827</v>
          </cell>
          <cell r="F5414">
            <v>3000009827</v>
          </cell>
          <cell r="G5414" t="str">
            <v/>
          </cell>
          <cell r="H5414" t="str">
            <v>แปรงทาสี SIZE:W3 IN.TYPE:FLAT อย่างดี</v>
          </cell>
          <cell r="I5414">
            <v>14</v>
          </cell>
          <cell r="J5414" t="str">
            <v>EA</v>
          </cell>
          <cell r="K5414">
            <v>221.76</v>
          </cell>
          <cell r="L5414">
            <v>15.84</v>
          </cell>
        </row>
        <row r="5415">
          <cell r="D5415">
            <v>3462134</v>
          </cell>
          <cell r="E5415">
            <v>3000009704</v>
          </cell>
          <cell r="F5415">
            <v>3000009704</v>
          </cell>
          <cell r="G5415" t="str">
            <v/>
          </cell>
          <cell r="H5415" t="str">
            <v>ผ้าด้ายดิบ กว้าง 90-91.4CM.ยาว36MRสีขาว</v>
          </cell>
          <cell r="I5415">
            <v>900</v>
          </cell>
          <cell r="J5415" t="str">
            <v>MR</v>
          </cell>
          <cell r="K5415">
            <v>11655.14</v>
          </cell>
          <cell r="L5415">
            <v>12.950155555555554</v>
          </cell>
        </row>
        <row r="5416">
          <cell r="D5416">
            <v>3462134</v>
          </cell>
          <cell r="E5416">
            <v>3000009710</v>
          </cell>
          <cell r="F5416">
            <v>3000009710</v>
          </cell>
          <cell r="G5416" t="str">
            <v/>
          </cell>
          <cell r="H5416" t="str">
            <v>ผ้าปิดจมูก 3.5-4X6.5-7 สายคล้องหูสีขาว</v>
          </cell>
          <cell r="I5416">
            <v>500</v>
          </cell>
          <cell r="J5416" t="str">
            <v>EA</v>
          </cell>
          <cell r="K5416">
            <v>8000</v>
          </cell>
          <cell r="L5416">
            <v>16</v>
          </cell>
        </row>
        <row r="5417">
          <cell r="D5417">
            <v>3462134</v>
          </cell>
          <cell r="E5417">
            <v>3000011192</v>
          </cell>
          <cell r="F5417">
            <v>3000011192</v>
          </cell>
          <cell r="G5417" t="str">
            <v/>
          </cell>
          <cell r="H5417" t="str">
            <v>หมึกประทับตรายาง;สีน้ำเงินจุ:28 CC</v>
          </cell>
          <cell r="I5417">
            <v>10</v>
          </cell>
          <cell r="J5417" t="str">
            <v>BT</v>
          </cell>
          <cell r="K5417">
            <v>85</v>
          </cell>
          <cell r="L5417">
            <v>8.5</v>
          </cell>
        </row>
        <row r="5418">
          <cell r="D5418">
            <v>3462134</v>
          </cell>
          <cell r="E5418">
            <v>3000003287</v>
          </cell>
          <cell r="F5418">
            <v>3000003287</v>
          </cell>
          <cell r="G5418" t="str">
            <v/>
          </cell>
          <cell r="H5418" t="str">
            <v>หลอดไฟรถ 24V.3W.BA9S ตรง1จุด 1ไส้</v>
          </cell>
          <cell r="I5418">
            <v>20</v>
          </cell>
          <cell r="J5418" t="str">
            <v>EA</v>
          </cell>
          <cell r="K5418">
            <v>240</v>
          </cell>
          <cell r="L5418">
            <v>12</v>
          </cell>
        </row>
        <row r="5419">
          <cell r="D5419">
            <v>3462180</v>
          </cell>
          <cell r="E5419">
            <v>3000004975</v>
          </cell>
          <cell r="F5419">
            <v>3000004975</v>
          </cell>
          <cell r="G5419"/>
          <cell r="H5419" t="str">
            <v>BOLT HEX 7/16X1.5IN 14TPI UNC 8G</v>
          </cell>
          <cell r="I5419">
            <v>50</v>
          </cell>
          <cell r="J5419" t="str">
            <v>EA</v>
          </cell>
          <cell r="K5419">
            <v>261.77999999999997</v>
          </cell>
          <cell r="L5419">
            <v>5.2355999999999998</v>
          </cell>
        </row>
        <row r="5420">
          <cell r="D5420">
            <v>3462180</v>
          </cell>
          <cell r="E5420">
            <v>3000005197</v>
          </cell>
          <cell r="F5420">
            <v>3000005197</v>
          </cell>
          <cell r="G5420"/>
          <cell r="H5420" t="str">
            <v>BOLT MACHINE HEX.DIA:7/16 LG:1IN.STEEL</v>
          </cell>
          <cell r="I5420">
            <v>100</v>
          </cell>
          <cell r="J5420" t="str">
            <v>EA</v>
          </cell>
          <cell r="K5420">
            <v>295</v>
          </cell>
          <cell r="L5420">
            <v>2.95</v>
          </cell>
        </row>
        <row r="5421">
          <cell r="D5421">
            <v>3462180</v>
          </cell>
          <cell r="E5421">
            <v>3000008451</v>
          </cell>
          <cell r="F5421">
            <v>3000008451</v>
          </cell>
          <cell r="G5421"/>
          <cell r="H5421" t="str">
            <v>SHEET METAL NO.32 0.22MM.X3X8FT</v>
          </cell>
          <cell r="I5421">
            <v>1</v>
          </cell>
          <cell r="J5421" t="str">
            <v>SH</v>
          </cell>
          <cell r="K5421">
            <v>290</v>
          </cell>
          <cell r="L5421">
            <v>290</v>
          </cell>
        </row>
        <row r="5422">
          <cell r="D5422">
            <v>3462180</v>
          </cell>
          <cell r="E5422">
            <v>3000002621</v>
          </cell>
          <cell r="F5422">
            <v>3000002621</v>
          </cell>
          <cell r="G5422"/>
          <cell r="H5422" t="str">
            <v>STRAP FIRST ST150I</v>
          </cell>
          <cell r="I5422">
            <v>100</v>
          </cell>
          <cell r="J5422" t="str">
            <v>EA</v>
          </cell>
          <cell r="K5422">
            <v>28</v>
          </cell>
          <cell r="L5422">
            <v>0.28000000000000003</v>
          </cell>
        </row>
        <row r="5423">
          <cell r="D5423">
            <v>3462180</v>
          </cell>
          <cell r="E5423">
            <v>3000002634</v>
          </cell>
          <cell r="F5423">
            <v>3000002634</v>
          </cell>
          <cell r="G5423"/>
          <cell r="H5423" t="str">
            <v>STRAP TIEDOWN 4.8X177.80X1.5MM.</v>
          </cell>
          <cell r="I5423">
            <v>100</v>
          </cell>
          <cell r="J5423" t="str">
            <v>EA</v>
          </cell>
          <cell r="K5423">
            <v>43.73</v>
          </cell>
          <cell r="L5423">
            <v>0.43729999999999997</v>
          </cell>
        </row>
        <row r="5424">
          <cell r="D5424">
            <v>3463122</v>
          </cell>
          <cell r="E5424" t="str">
            <v>AA0798</v>
          </cell>
          <cell r="F5424"/>
          <cell r="G5424">
            <v>4110194639</v>
          </cell>
          <cell r="H5424" t="str">
            <v>REAR PROPELLER SHAFT ASSEMBLY</v>
          </cell>
          <cell r="I5424">
            <v>1</v>
          </cell>
          <cell r="J5424" t="str">
            <v>EA</v>
          </cell>
          <cell r="K5424">
            <v>214000</v>
          </cell>
          <cell r="L5424">
            <v>214000</v>
          </cell>
        </row>
        <row r="5425">
          <cell r="D5425">
            <v>3465028</v>
          </cell>
          <cell r="E5425" t="str">
            <v>AA0993</v>
          </cell>
          <cell r="F5425"/>
          <cell r="G5425" t="str">
            <v>4150357031</v>
          </cell>
          <cell r="H5425" t="str">
            <v>TRANSMISSION OIL FILTER P/N P166135</v>
          </cell>
          <cell r="I5425">
            <v>2</v>
          </cell>
          <cell r="J5425" t="str">
            <v>EA</v>
          </cell>
          <cell r="K5425">
            <v>4060</v>
          </cell>
          <cell r="L5425">
            <v>2030</v>
          </cell>
        </row>
        <row r="5426">
          <cell r="D5426">
            <v>3465036</v>
          </cell>
          <cell r="E5426" t="str">
            <v>AA0993</v>
          </cell>
          <cell r="F5426"/>
          <cell r="G5426">
            <v>4150357031</v>
          </cell>
          <cell r="H5426" t="str">
            <v>TRANSMISSION OIL FILTER P/N P166135</v>
          </cell>
          <cell r="I5426">
            <v>2</v>
          </cell>
          <cell r="J5426" t="str">
            <v>EA </v>
          </cell>
          <cell r="K5426">
            <v>4060</v>
          </cell>
          <cell r="L5426">
            <v>2030</v>
          </cell>
        </row>
        <row r="5427">
          <cell r="D5427">
            <v>3465038</v>
          </cell>
          <cell r="E5427" t="str">
            <v>AA0993</v>
          </cell>
          <cell r="F5427"/>
          <cell r="G5427">
            <v>4150357031</v>
          </cell>
          <cell r="H5427" t="str">
            <v>TRANSMISSION OIL FILTER P/N P166135</v>
          </cell>
          <cell r="I5427">
            <v>2</v>
          </cell>
          <cell r="J5427" t="str">
            <v>EA</v>
          </cell>
          <cell r="K5427">
            <v>4060</v>
          </cell>
          <cell r="L5427">
            <v>2030</v>
          </cell>
        </row>
        <row r="5428">
          <cell r="D5428">
            <v>3465042</v>
          </cell>
          <cell r="E5428" t="str">
            <v>AA0993</v>
          </cell>
          <cell r="F5428"/>
          <cell r="G5428">
            <v>4150357031</v>
          </cell>
          <cell r="H5428" t="str">
            <v>TRANSMISSION OIL FILTER P/N P166135</v>
          </cell>
          <cell r="I5428">
            <v>2</v>
          </cell>
          <cell r="J5428" t="str">
            <v>EA</v>
          </cell>
          <cell r="K5428">
            <v>4060</v>
          </cell>
          <cell r="L5428">
            <v>2030</v>
          </cell>
        </row>
        <row r="5429">
          <cell r="D5429">
            <v>3465043</v>
          </cell>
          <cell r="E5429" t="str">
            <v>AA0993</v>
          </cell>
          <cell r="F5429"/>
          <cell r="G5429">
            <v>4150357031</v>
          </cell>
          <cell r="H5429" t="str">
            <v>TRANSMISSION OIL FILTER P/N P166135</v>
          </cell>
          <cell r="I5429">
            <v>2</v>
          </cell>
          <cell r="J5429" t="str">
            <v>EA</v>
          </cell>
          <cell r="K5429">
            <v>4060</v>
          </cell>
          <cell r="L5429">
            <v>2030</v>
          </cell>
        </row>
        <row r="5430">
          <cell r="D5430">
            <v>3465044</v>
          </cell>
          <cell r="E5430" t="str">
            <v>AA0993</v>
          </cell>
          <cell r="F5430"/>
          <cell r="G5430">
            <v>4150357031</v>
          </cell>
          <cell r="H5430" t="str">
            <v>TRANSMISSION OIL FILTER P/N P166135</v>
          </cell>
          <cell r="I5430">
            <v>2</v>
          </cell>
          <cell r="J5430" t="str">
            <v>EA</v>
          </cell>
          <cell r="K5430">
            <v>4060</v>
          </cell>
          <cell r="L5430">
            <v>2030</v>
          </cell>
        </row>
        <row r="5431">
          <cell r="D5431">
            <v>3465045</v>
          </cell>
          <cell r="E5431" t="str">
            <v>AA0993</v>
          </cell>
          <cell r="F5431"/>
          <cell r="G5431">
            <v>4150357031</v>
          </cell>
          <cell r="H5431" t="str">
            <v>TRANSMISSION OIL FILTER P/N P166135</v>
          </cell>
          <cell r="I5431">
            <v>2</v>
          </cell>
          <cell r="J5431" t="str">
            <v>EA</v>
          </cell>
          <cell r="K5431">
            <v>4060</v>
          </cell>
          <cell r="L5431">
            <v>2030</v>
          </cell>
        </row>
        <row r="5432">
          <cell r="D5432">
            <v>3465050</v>
          </cell>
          <cell r="E5432" t="str">
            <v>AA0993</v>
          </cell>
          <cell r="F5432"/>
          <cell r="G5432">
            <v>4150357031</v>
          </cell>
          <cell r="H5432" t="str">
            <v>TRANSMISSION OIL FILTER P/N P166135</v>
          </cell>
          <cell r="I5432">
            <v>2</v>
          </cell>
          <cell r="J5432" t="str">
            <v>EA</v>
          </cell>
          <cell r="K5432">
            <v>4060</v>
          </cell>
          <cell r="L5432">
            <v>2030</v>
          </cell>
        </row>
        <row r="5433">
          <cell r="D5433">
            <v>3466245</v>
          </cell>
          <cell r="E5433" t="str">
            <v>AA0993</v>
          </cell>
          <cell r="F5433"/>
          <cell r="G5433">
            <v>4150357031</v>
          </cell>
          <cell r="H5433" t="str">
            <v>TRANSMISSION OIL FILTER P/N P166135</v>
          </cell>
          <cell r="I5433">
            <v>2</v>
          </cell>
          <cell r="J5433" t="str">
            <v>EA</v>
          </cell>
          <cell r="K5433">
            <v>4060</v>
          </cell>
          <cell r="L5433">
            <v>2030</v>
          </cell>
        </row>
        <row r="5434">
          <cell r="D5434">
            <v>3466248</v>
          </cell>
          <cell r="E5434" t="str">
            <v>AA0993</v>
          </cell>
          <cell r="F5434"/>
          <cell r="G5434">
            <v>4150357031</v>
          </cell>
          <cell r="H5434" t="str">
            <v>TRANSMISSION OIL FILTER P/N P166135</v>
          </cell>
          <cell r="I5434">
            <v>2</v>
          </cell>
          <cell r="J5434" t="str">
            <v>EA</v>
          </cell>
          <cell r="K5434">
            <v>4060</v>
          </cell>
          <cell r="L5434">
            <v>2030</v>
          </cell>
        </row>
        <row r="5435">
          <cell r="D5435">
            <v>3466293</v>
          </cell>
          <cell r="E5435" t="str">
            <v>AA0780</v>
          </cell>
          <cell r="F5435"/>
          <cell r="G5435">
            <v>4110195154</v>
          </cell>
          <cell r="H5435" t="str">
            <v>PRELUBE PUMPQUICKEVAC MODEL 4L-20</v>
          </cell>
          <cell r="I5435">
            <v>1</v>
          </cell>
          <cell r="J5435" t="str">
            <v>EA</v>
          </cell>
          <cell r="K5435">
            <v>124860</v>
          </cell>
          <cell r="L5435">
            <v>124860</v>
          </cell>
        </row>
        <row r="5436">
          <cell r="D5436">
            <v>3466487</v>
          </cell>
          <cell r="E5436" t="str">
            <v>AA0233</v>
          </cell>
          <cell r="F5436"/>
          <cell r="G5436">
            <v>4150356063</v>
          </cell>
          <cell r="H5436" t="str">
            <v>DOOR LOCK “HDP” P/N 126946302R</v>
          </cell>
          <cell r="I5436">
            <v>1</v>
          </cell>
          <cell r="J5436" t="str">
            <v>EA</v>
          </cell>
          <cell r="K5436">
            <v>9000</v>
          </cell>
          <cell r="L5436">
            <v>9000</v>
          </cell>
        </row>
        <row r="5437">
          <cell r="D5437">
            <v>3466490</v>
          </cell>
          <cell r="E5437" t="str">
            <v>AA0233</v>
          </cell>
          <cell r="F5437"/>
          <cell r="G5437">
            <v>4150356063</v>
          </cell>
          <cell r="H5437" t="str">
            <v>DOOR LOCK “HDP” P/N 126946302R</v>
          </cell>
          <cell r="I5437">
            <v>1</v>
          </cell>
          <cell r="J5437" t="str">
            <v>EA</v>
          </cell>
          <cell r="K5437">
            <v>9000</v>
          </cell>
          <cell r="L5437">
            <v>9000</v>
          </cell>
        </row>
        <row r="5438">
          <cell r="D5438">
            <v>3466493</v>
          </cell>
          <cell r="E5438" t="str">
            <v>AA0233</v>
          </cell>
          <cell r="F5438"/>
          <cell r="G5438">
            <v>4150356063</v>
          </cell>
          <cell r="H5438" t="str">
            <v>DOOR LOCK “HDP” P/N 126946302R</v>
          </cell>
          <cell r="I5438">
            <v>1</v>
          </cell>
          <cell r="J5438" t="str">
            <v>EA</v>
          </cell>
          <cell r="K5438">
            <v>9000</v>
          </cell>
          <cell r="L5438">
            <v>9000</v>
          </cell>
        </row>
        <row r="5439">
          <cell r="D5439">
            <v>3466498</v>
          </cell>
          <cell r="E5439" t="str">
            <v>AA0233</v>
          </cell>
          <cell r="F5439"/>
          <cell r="G5439">
            <v>4150356063</v>
          </cell>
          <cell r="H5439" t="str">
            <v>DOOR LOCK “HDP” P/N 126946302R</v>
          </cell>
          <cell r="I5439">
            <v>1</v>
          </cell>
          <cell r="J5439" t="str">
            <v>EA</v>
          </cell>
          <cell r="K5439">
            <v>9000</v>
          </cell>
          <cell r="L5439">
            <v>9000</v>
          </cell>
        </row>
        <row r="5440">
          <cell r="D5440">
            <v>3466504</v>
          </cell>
          <cell r="E5440" t="str">
            <v>AA0233</v>
          </cell>
          <cell r="F5440"/>
          <cell r="G5440">
            <v>4150356063</v>
          </cell>
          <cell r="H5440" t="str">
            <v>DOOR LOCK “HDP” P/N 126946302R</v>
          </cell>
          <cell r="I5440">
            <v>1</v>
          </cell>
          <cell r="J5440" t="str">
            <v>EA</v>
          </cell>
          <cell r="K5440">
            <v>9000</v>
          </cell>
          <cell r="L5440">
            <v>9000</v>
          </cell>
        </row>
        <row r="5441">
          <cell r="D5441">
            <v>3466715</v>
          </cell>
          <cell r="E5441" t="str">
            <v>AA0780</v>
          </cell>
          <cell r="F5441"/>
          <cell r="G5441">
            <v>4110195154</v>
          </cell>
          <cell r="H5441" t="str">
            <v>PRELUBE PUMPQUICKEVAC MODEL 4L-20</v>
          </cell>
          <cell r="I5441">
            <v>1</v>
          </cell>
          <cell r="J5441" t="str">
            <v>EA</v>
          </cell>
          <cell r="K5441">
            <v>124860</v>
          </cell>
          <cell r="L5441">
            <v>124860</v>
          </cell>
        </row>
        <row r="5442">
          <cell r="D5442">
            <v>3466716</v>
          </cell>
          <cell r="E5442" t="str">
            <v>AA0378</v>
          </cell>
          <cell r="F5442"/>
          <cell r="G5442">
            <v>4110195399</v>
          </cell>
          <cell r="H5442" t="str">
            <v>GASKET KIT P/N 911-515-9350</v>
          </cell>
          <cell r="I5442">
            <v>2</v>
          </cell>
          <cell r="J5442" t="str">
            <v>SE</v>
          </cell>
          <cell r="K5442">
            <v>19800</v>
          </cell>
          <cell r="L5442">
            <v>9900</v>
          </cell>
        </row>
        <row r="5443">
          <cell r="D5443">
            <v>3466716</v>
          </cell>
          <cell r="E5443" t="str">
            <v>AA0511</v>
          </cell>
          <cell r="F5443"/>
          <cell r="G5443">
            <v>4110195399</v>
          </cell>
          <cell r="H5443" t="str">
            <v>KIT PISTON+ROD P/N 911-153-9422</v>
          </cell>
          <cell r="I5443">
            <v>4</v>
          </cell>
          <cell r="J5443" t="str">
            <v>SE</v>
          </cell>
          <cell r="K5443">
            <v>39600</v>
          </cell>
          <cell r="L5443">
            <v>9900</v>
          </cell>
        </row>
        <row r="5444">
          <cell r="D5444">
            <v>3466717</v>
          </cell>
          <cell r="E5444" t="str">
            <v>AA0378</v>
          </cell>
          <cell r="F5444"/>
          <cell r="G5444">
            <v>4110195399</v>
          </cell>
          <cell r="H5444" t="str">
            <v>GASKET KIT P/N 911-515-9350</v>
          </cell>
          <cell r="I5444">
            <v>2</v>
          </cell>
          <cell r="J5444" t="str">
            <v>SE</v>
          </cell>
          <cell r="K5444">
            <v>19800</v>
          </cell>
          <cell r="L5444">
            <v>9900</v>
          </cell>
        </row>
        <row r="5445">
          <cell r="D5445">
            <v>3466717</v>
          </cell>
          <cell r="E5445" t="str">
            <v>AA0511</v>
          </cell>
          <cell r="F5445"/>
          <cell r="G5445">
            <v>4110195399</v>
          </cell>
          <cell r="H5445" t="str">
            <v>KIT PISTON+ROD P/N 911-153-9422</v>
          </cell>
          <cell r="I5445">
            <v>4</v>
          </cell>
          <cell r="J5445" t="str">
            <v>SE</v>
          </cell>
          <cell r="K5445">
            <v>39600</v>
          </cell>
          <cell r="L5445">
            <v>9900</v>
          </cell>
        </row>
        <row r="5446">
          <cell r="D5446">
            <v>3466717</v>
          </cell>
          <cell r="E5446">
            <v>3000008613</v>
          </cell>
          <cell r="F5446">
            <v>3000008613</v>
          </cell>
          <cell r="G5446"/>
          <cell r="H5446" t="str">
            <v>STONE SHARPENING SIZE:L.8 IN.COARSE-FINE</v>
          </cell>
          <cell r="I5446">
            <v>10</v>
          </cell>
          <cell r="J5446" t="str">
            <v>EA</v>
          </cell>
          <cell r="K5446">
            <v>762.5</v>
          </cell>
          <cell r="L5446">
            <v>76.25</v>
          </cell>
        </row>
        <row r="5447">
          <cell r="D5447">
            <v>3466921</v>
          </cell>
          <cell r="E5447" t="str">
            <v>AA0352</v>
          </cell>
          <cell r="F5447"/>
          <cell r="G5447">
            <v>4110194735</v>
          </cell>
          <cell r="H5447" t="str">
            <v>FRONT SPIDER ASSY P/N 1003</v>
          </cell>
          <cell r="I5447">
            <v>2</v>
          </cell>
          <cell r="J5447" t="str">
            <v>EA</v>
          </cell>
          <cell r="K5447">
            <v>49600</v>
          </cell>
          <cell r="L5447">
            <v>24800</v>
          </cell>
        </row>
        <row r="5448">
          <cell r="D5448">
            <v>3466921</v>
          </cell>
          <cell r="E5448" t="str">
            <v>AA0799</v>
          </cell>
          <cell r="F5448"/>
          <cell r="G5448">
            <v>4110194735</v>
          </cell>
          <cell r="H5448" t="str">
            <v>REAR SPIDER ASSY P/N 1004</v>
          </cell>
          <cell r="I5448">
            <v>2</v>
          </cell>
          <cell r="J5448" t="str">
            <v>EA</v>
          </cell>
          <cell r="K5448">
            <v>61400</v>
          </cell>
          <cell r="L5448">
            <v>30700</v>
          </cell>
        </row>
        <row r="5449">
          <cell r="D5449">
            <v>3466922</v>
          </cell>
          <cell r="E5449" t="str">
            <v>AA0352</v>
          </cell>
          <cell r="F5449"/>
          <cell r="G5449">
            <v>4110194735</v>
          </cell>
          <cell r="H5449" t="str">
            <v>FRONT SPIDER ASSY P/N 1003</v>
          </cell>
          <cell r="I5449">
            <v>2</v>
          </cell>
          <cell r="J5449" t="str">
            <v>EA</v>
          </cell>
          <cell r="K5449">
            <v>49600</v>
          </cell>
          <cell r="L5449">
            <v>24800</v>
          </cell>
        </row>
        <row r="5450">
          <cell r="D5450">
            <v>3466922</v>
          </cell>
          <cell r="E5450" t="str">
            <v>AA0799</v>
          </cell>
          <cell r="F5450"/>
          <cell r="G5450">
            <v>4110194735</v>
          </cell>
          <cell r="H5450" t="str">
            <v>REAR SPIDER ASSY P/N 1004</v>
          </cell>
          <cell r="I5450">
            <v>2</v>
          </cell>
          <cell r="J5450" t="str">
            <v>EA</v>
          </cell>
          <cell r="K5450">
            <v>61400</v>
          </cell>
          <cell r="L5450">
            <v>30700</v>
          </cell>
        </row>
        <row r="5451">
          <cell r="D5451">
            <v>3466925</v>
          </cell>
          <cell r="E5451" t="str">
            <v>AA0352</v>
          </cell>
          <cell r="F5451"/>
          <cell r="G5451">
            <v>4110194735</v>
          </cell>
          <cell r="H5451" t="str">
            <v>FRONT SPIDER ASSY P/N 1003</v>
          </cell>
          <cell r="I5451">
            <v>2</v>
          </cell>
          <cell r="J5451" t="str">
            <v>EA</v>
          </cell>
          <cell r="K5451">
            <v>49600</v>
          </cell>
          <cell r="L5451">
            <v>24800</v>
          </cell>
        </row>
        <row r="5452">
          <cell r="D5452">
            <v>3466925</v>
          </cell>
          <cell r="E5452" t="str">
            <v>AA0799</v>
          </cell>
          <cell r="F5452"/>
          <cell r="G5452">
            <v>4110194735</v>
          </cell>
          <cell r="H5452" t="str">
            <v>REAR SPIDER ASSY P/N 1004</v>
          </cell>
          <cell r="I5452">
            <v>2</v>
          </cell>
          <cell r="J5452" t="str">
            <v>EA</v>
          </cell>
          <cell r="K5452">
            <v>61400</v>
          </cell>
          <cell r="L5452">
            <v>30700</v>
          </cell>
        </row>
        <row r="5453">
          <cell r="D5453">
            <v>3466957</v>
          </cell>
          <cell r="E5453" t="str">
            <v>AA0798</v>
          </cell>
          <cell r="F5453"/>
          <cell r="G5453">
            <v>4110194700</v>
          </cell>
          <cell r="H5453" t="str">
            <v>REAR PROPELLER SHAFT ASSEMBLY</v>
          </cell>
          <cell r="I5453">
            <v>1</v>
          </cell>
          <cell r="J5453" t="str">
            <v>EA</v>
          </cell>
          <cell r="K5453">
            <v>214000</v>
          </cell>
          <cell r="L5453">
            <v>214000</v>
          </cell>
        </row>
        <row r="5454">
          <cell r="D5454">
            <v>3467039</v>
          </cell>
          <cell r="E5454" t="str">
            <v>AA1118</v>
          </cell>
          <cell r="F5454"/>
          <cell r="G5454" t="str">
            <v>4150356094</v>
          </cell>
          <cell r="H5454" t="str">
            <v>น้ำยาแอร์ R134A ขนาดบรรจุ 13.6 กก.</v>
          </cell>
          <cell r="I5454">
            <v>3</v>
          </cell>
          <cell r="J5454" t="str">
            <v>EA</v>
          </cell>
          <cell r="K5454">
            <v>9300</v>
          </cell>
          <cell r="L5454">
            <v>3100</v>
          </cell>
        </row>
        <row r="5455">
          <cell r="D5455">
            <v>3467130</v>
          </cell>
          <cell r="E5455" t="str">
            <v>AA0287</v>
          </cell>
          <cell r="F5455"/>
          <cell r="G5455">
            <v>4150361063</v>
          </cell>
          <cell r="H5455" t="str">
            <v>FITTING NO.16 TYPE GJS 90°</v>
          </cell>
          <cell r="I5455">
            <v>29</v>
          </cell>
          <cell r="J5455" t="str">
            <v>EA</v>
          </cell>
          <cell r="K5455">
            <v>6090</v>
          </cell>
          <cell r="L5455">
            <v>210</v>
          </cell>
        </row>
        <row r="5456">
          <cell r="D5456">
            <v>3467260</v>
          </cell>
          <cell r="E5456" t="str">
            <v>AA0848</v>
          </cell>
          <cell r="F5456"/>
          <cell r="G5456" t="str">
            <v>4150356772</v>
          </cell>
          <cell r="H5456" t="str">
            <v>SEAL KIT FOR AIR CYLINDER</v>
          </cell>
          <cell r="I5456">
            <v>30</v>
          </cell>
          <cell r="J5456" t="str">
            <v>SE</v>
          </cell>
          <cell r="K5456">
            <v>57600</v>
          </cell>
          <cell r="L5456">
            <v>1920</v>
          </cell>
        </row>
        <row r="5457">
          <cell r="D5457">
            <v>3467295</v>
          </cell>
          <cell r="E5457" t="str">
            <v>AA0053</v>
          </cell>
          <cell r="F5457"/>
          <cell r="G5457">
            <v>4110194921</v>
          </cell>
          <cell r="H5457" t="str">
            <v>BEARING P/N 4T-CR-6013</v>
          </cell>
          <cell r="I5457">
            <v>1</v>
          </cell>
          <cell r="J5457" t="str">
            <v>EA </v>
          </cell>
          <cell r="K5457">
            <v>44200</v>
          </cell>
          <cell r="L5457">
            <v>44200</v>
          </cell>
        </row>
        <row r="5458">
          <cell r="D5458">
            <v>3467295</v>
          </cell>
          <cell r="E5458" t="str">
            <v>AA0054</v>
          </cell>
          <cell r="F5458"/>
          <cell r="G5458">
            <v>4110194921</v>
          </cell>
          <cell r="H5458" t="str">
            <v>BEARING P/N 4T-CR-6408</v>
          </cell>
          <cell r="I5458">
            <v>1</v>
          </cell>
          <cell r="J5458" t="str">
            <v>EA </v>
          </cell>
          <cell r="K5458">
            <v>49100</v>
          </cell>
          <cell r="L5458">
            <v>49100</v>
          </cell>
        </row>
        <row r="5459">
          <cell r="D5459">
            <v>3467296</v>
          </cell>
          <cell r="E5459" t="str">
            <v>AA0053</v>
          </cell>
          <cell r="F5459"/>
          <cell r="G5459">
            <v>4110194921</v>
          </cell>
          <cell r="H5459" t="str">
            <v>BEARING P/N 4T-CR-6013</v>
          </cell>
          <cell r="I5459">
            <v>1</v>
          </cell>
          <cell r="J5459" t="str">
            <v>EA</v>
          </cell>
          <cell r="K5459">
            <v>44200</v>
          </cell>
          <cell r="L5459">
            <v>44200</v>
          </cell>
        </row>
        <row r="5460">
          <cell r="D5460">
            <v>3467296</v>
          </cell>
          <cell r="E5460" t="str">
            <v>AA0054</v>
          </cell>
          <cell r="F5460"/>
          <cell r="G5460">
            <v>4110194921</v>
          </cell>
          <cell r="H5460" t="str">
            <v>BEARING P/N 4T-CR-6408</v>
          </cell>
          <cell r="I5460">
            <v>1</v>
          </cell>
          <cell r="J5460" t="str">
            <v>EA</v>
          </cell>
          <cell r="K5460">
            <v>49100</v>
          </cell>
          <cell r="L5460">
            <v>49100</v>
          </cell>
        </row>
        <row r="5461">
          <cell r="D5461">
            <v>3467298</v>
          </cell>
          <cell r="E5461" t="str">
            <v>AA0053</v>
          </cell>
          <cell r="F5461"/>
          <cell r="G5461">
            <v>4110194921</v>
          </cell>
          <cell r="H5461" t="str">
            <v>BEARING P/N 4T-CR-6013</v>
          </cell>
          <cell r="I5461">
            <v>1</v>
          </cell>
          <cell r="J5461" t="str">
            <v>EA</v>
          </cell>
          <cell r="K5461">
            <v>44200</v>
          </cell>
          <cell r="L5461">
            <v>44200</v>
          </cell>
        </row>
        <row r="5462">
          <cell r="D5462">
            <v>3467298</v>
          </cell>
          <cell r="E5462" t="str">
            <v>AA0054</v>
          </cell>
          <cell r="F5462"/>
          <cell r="G5462">
            <v>4110194921</v>
          </cell>
          <cell r="H5462" t="str">
            <v>BEARING P/N 4T-CR-6408</v>
          </cell>
          <cell r="I5462">
            <v>1</v>
          </cell>
          <cell r="J5462" t="str">
            <v>EA</v>
          </cell>
          <cell r="K5462">
            <v>49100</v>
          </cell>
          <cell r="L5462">
            <v>49100</v>
          </cell>
        </row>
        <row r="5463">
          <cell r="D5463">
            <v>3469157</v>
          </cell>
          <cell r="E5463" t="str">
            <v>AA0341</v>
          </cell>
          <cell r="F5463"/>
          <cell r="G5463">
            <v>4110194817</v>
          </cell>
          <cell r="H5463" t="str">
            <v>FLOATING SEAL 380X405X40 MAT.SILICONE</v>
          </cell>
          <cell r="I5463">
            <v>2</v>
          </cell>
          <cell r="J5463" t="str">
            <v>EA </v>
          </cell>
          <cell r="K5463">
            <v>56000</v>
          </cell>
          <cell r="L5463">
            <v>28000</v>
          </cell>
        </row>
        <row r="5464">
          <cell r="D5464">
            <v>3469164</v>
          </cell>
          <cell r="E5464" t="str">
            <v>AA0341</v>
          </cell>
          <cell r="F5464"/>
          <cell r="G5464">
            <v>4110194817</v>
          </cell>
          <cell r="H5464" t="str">
            <v>FLOATING SEAL 380X405X40 MAT.SILICONE</v>
          </cell>
          <cell r="I5464">
            <v>2</v>
          </cell>
          <cell r="J5464" t="str">
            <v>EA</v>
          </cell>
          <cell r="K5464">
            <v>56000</v>
          </cell>
          <cell r="L5464">
            <v>28000</v>
          </cell>
        </row>
        <row r="5465">
          <cell r="D5465">
            <v>3469205</v>
          </cell>
          <cell r="E5465" t="str">
            <v>AA0341</v>
          </cell>
          <cell r="F5465"/>
          <cell r="G5465">
            <v>4110194817</v>
          </cell>
          <cell r="H5465" t="str">
            <v>FLOATING SEAL 380X405X40 MAT.SILICONE</v>
          </cell>
          <cell r="I5465">
            <v>2</v>
          </cell>
          <cell r="J5465" t="str">
            <v>EA</v>
          </cell>
          <cell r="K5465">
            <v>56000</v>
          </cell>
          <cell r="L5465">
            <v>28000</v>
          </cell>
        </row>
        <row r="5466">
          <cell r="D5466">
            <v>3469207</v>
          </cell>
          <cell r="E5466" t="str">
            <v>AA0341</v>
          </cell>
          <cell r="F5466"/>
          <cell r="G5466">
            <v>4110194817</v>
          </cell>
          <cell r="H5466" t="str">
            <v>FLOATING SEAL 380X405X40 MAT.SILICONE</v>
          </cell>
          <cell r="I5466">
            <v>2</v>
          </cell>
          <cell r="J5466" t="str">
            <v>EA</v>
          </cell>
          <cell r="K5466">
            <v>56000</v>
          </cell>
          <cell r="L5466">
            <v>28000</v>
          </cell>
        </row>
        <row r="5467">
          <cell r="D5467">
            <v>3469213</v>
          </cell>
          <cell r="E5467" t="str">
            <v>AA0341</v>
          </cell>
          <cell r="F5467"/>
          <cell r="G5467">
            <v>4110194817</v>
          </cell>
          <cell r="H5467" t="str">
            <v>FLOATING SEAL 380X405X40 MAT.SILICONE</v>
          </cell>
          <cell r="I5467">
            <v>2</v>
          </cell>
          <cell r="J5467" t="str">
            <v>EA</v>
          </cell>
          <cell r="K5467">
            <v>56000</v>
          </cell>
          <cell r="L5467">
            <v>28000</v>
          </cell>
        </row>
        <row r="5468">
          <cell r="D5468">
            <v>3469220</v>
          </cell>
          <cell r="E5468" t="str">
            <v>AA0341</v>
          </cell>
          <cell r="F5468"/>
          <cell r="G5468">
            <v>4110194817</v>
          </cell>
          <cell r="H5468" t="str">
            <v>FLOATING SEAL 380X405X40 MAT.SILICONE</v>
          </cell>
          <cell r="I5468">
            <v>2</v>
          </cell>
          <cell r="J5468" t="str">
            <v>EA</v>
          </cell>
          <cell r="K5468">
            <v>56000</v>
          </cell>
          <cell r="L5468">
            <v>28000</v>
          </cell>
        </row>
        <row r="5469">
          <cell r="D5469">
            <v>3469222</v>
          </cell>
          <cell r="E5469" t="str">
            <v>AA0341</v>
          </cell>
          <cell r="F5469"/>
          <cell r="G5469">
            <v>4110194817</v>
          </cell>
          <cell r="H5469" t="str">
            <v>FLOATING SEAL 380X405X40 MAT.SILICONE</v>
          </cell>
          <cell r="I5469">
            <v>2</v>
          </cell>
          <cell r="J5469" t="str">
            <v>EA</v>
          </cell>
          <cell r="K5469">
            <v>56000</v>
          </cell>
          <cell r="L5469">
            <v>28000</v>
          </cell>
        </row>
        <row r="5470">
          <cell r="D5470">
            <v>3469224</v>
          </cell>
          <cell r="E5470" t="str">
            <v>AA0341</v>
          </cell>
          <cell r="F5470"/>
          <cell r="G5470">
            <v>4110194817</v>
          </cell>
          <cell r="H5470" t="str">
            <v>FLOATING SEAL 380X405X40 MAT.SILICONE</v>
          </cell>
          <cell r="I5470">
            <v>2</v>
          </cell>
          <cell r="J5470" t="str">
            <v>EA</v>
          </cell>
          <cell r="K5470">
            <v>56000</v>
          </cell>
          <cell r="L5470">
            <v>28000</v>
          </cell>
        </row>
        <row r="5471">
          <cell r="D5471">
            <v>3469594</v>
          </cell>
          <cell r="E5471" t="str">
            <v>AA1176</v>
          </cell>
          <cell r="F5471"/>
          <cell r="G5471">
            <v>4110194933</v>
          </cell>
          <cell r="H5471" t="str">
            <v>เหล็กแผ่น JIS SS400หนา100MM. ขนาด 4X8 ฟุต</v>
          </cell>
          <cell r="I5471">
            <v>1</v>
          </cell>
          <cell r="J5471" t="str">
            <v>SH</v>
          </cell>
          <cell r="K5471">
            <v>94140</v>
          </cell>
          <cell r="L5471">
            <v>94140</v>
          </cell>
        </row>
        <row r="5472">
          <cell r="D5472">
            <v>3469806</v>
          </cell>
          <cell r="E5472" t="str">
            <v>AA0342</v>
          </cell>
          <cell r="F5472"/>
          <cell r="G5472">
            <v>4110196075</v>
          </cell>
          <cell r="H5472" t="str">
            <v>FLOATING SEAL 508X548X60 MAT.SILICONE</v>
          </cell>
          <cell r="I5472">
            <v>4</v>
          </cell>
          <cell r="J5472" t="str">
            <v>EA</v>
          </cell>
          <cell r="K5472">
            <v>137600</v>
          </cell>
          <cell r="L5472">
            <v>34400</v>
          </cell>
        </row>
        <row r="5473">
          <cell r="D5473">
            <v>3469806</v>
          </cell>
          <cell r="E5473" t="str">
            <v>AA0573</v>
          </cell>
          <cell r="F5473"/>
          <cell r="G5473">
            <v>4110196075</v>
          </cell>
          <cell r="H5473" t="str">
            <v>OIL SEAL TB 580X640X30MM.</v>
          </cell>
          <cell r="I5473">
            <v>4</v>
          </cell>
          <cell r="J5473" t="str">
            <v>EA</v>
          </cell>
          <cell r="K5473">
            <v>60800</v>
          </cell>
          <cell r="L5473">
            <v>15200</v>
          </cell>
        </row>
        <row r="5474">
          <cell r="D5474">
            <v>3469806</v>
          </cell>
          <cell r="E5474" t="str">
            <v>AA0587</v>
          </cell>
          <cell r="F5474"/>
          <cell r="G5474">
            <v>4110196075</v>
          </cell>
          <cell r="H5474" t="str">
            <v>O-RING 650.00X6.00 NBR 70 SHORE A</v>
          </cell>
          <cell r="I5474">
            <v>4</v>
          </cell>
          <cell r="J5474" t="str">
            <v>EA</v>
          </cell>
          <cell r="K5474">
            <v>6080</v>
          </cell>
          <cell r="L5474">
            <v>1520</v>
          </cell>
        </row>
        <row r="5475">
          <cell r="D5475">
            <v>3469806</v>
          </cell>
          <cell r="E5475" t="str">
            <v>AA1020</v>
          </cell>
          <cell r="F5475"/>
          <cell r="G5475">
            <v>4110196075</v>
          </cell>
          <cell r="H5475" t="str">
            <v>U-CUP SPAREAGE - P6-570 MAT. VITON</v>
          </cell>
          <cell r="I5475">
            <v>2</v>
          </cell>
          <cell r="J5475" t="str">
            <v>EA</v>
          </cell>
          <cell r="K5475">
            <v>9360</v>
          </cell>
          <cell r="L5475">
            <v>4680</v>
          </cell>
        </row>
        <row r="5476">
          <cell r="D5476">
            <v>3469806</v>
          </cell>
          <cell r="E5476" t="str">
            <v>AA1021</v>
          </cell>
          <cell r="F5476"/>
          <cell r="G5476">
            <v>4110196075</v>
          </cell>
          <cell r="H5476" t="str">
            <v>U-CUP SPAREAGE - P6-615 MAT. VITON</v>
          </cell>
          <cell r="I5476">
            <v>4</v>
          </cell>
          <cell r="J5476" t="str">
            <v>EA</v>
          </cell>
          <cell r="K5476">
            <v>18720</v>
          </cell>
          <cell r="L5476">
            <v>4680</v>
          </cell>
        </row>
        <row r="5477">
          <cell r="D5477">
            <v>3473065</v>
          </cell>
          <cell r="E5477" t="str">
            <v>AA0342</v>
          </cell>
          <cell r="F5477"/>
          <cell r="G5477">
            <v>4110196075</v>
          </cell>
          <cell r="H5477" t="str">
            <v>FLOATING SEAL 508X548X60 MAT.SILICONE</v>
          </cell>
          <cell r="I5477">
            <v>4</v>
          </cell>
          <cell r="J5477" t="str">
            <v>EA </v>
          </cell>
          <cell r="K5477">
            <v>137600</v>
          </cell>
          <cell r="L5477">
            <v>34400</v>
          </cell>
        </row>
        <row r="5478">
          <cell r="D5478">
            <v>3473065</v>
          </cell>
          <cell r="E5478" t="str">
            <v>AA0573</v>
          </cell>
          <cell r="F5478"/>
          <cell r="G5478">
            <v>4110196075</v>
          </cell>
          <cell r="H5478" t="str">
            <v>OIL SEAL TB 580X640X30MM.</v>
          </cell>
          <cell r="I5478">
            <v>4</v>
          </cell>
          <cell r="J5478" t="str">
            <v>EA </v>
          </cell>
          <cell r="K5478">
            <v>60800</v>
          </cell>
          <cell r="L5478">
            <v>15200</v>
          </cell>
        </row>
        <row r="5479">
          <cell r="D5479">
            <v>3473065</v>
          </cell>
          <cell r="E5479" t="str">
            <v>AA0587</v>
          </cell>
          <cell r="F5479"/>
          <cell r="G5479">
            <v>4110196075</v>
          </cell>
          <cell r="H5479" t="str">
            <v>O-RING 650.00X6.00 NBR 70 SHORE A</v>
          </cell>
          <cell r="I5479">
            <v>4</v>
          </cell>
          <cell r="J5479" t="str">
            <v>EA </v>
          </cell>
          <cell r="K5479">
            <v>6080</v>
          </cell>
          <cell r="L5479">
            <v>1520</v>
          </cell>
        </row>
        <row r="5480">
          <cell r="D5480">
            <v>3473065</v>
          </cell>
          <cell r="E5480" t="str">
            <v>AA1020</v>
          </cell>
          <cell r="F5480"/>
          <cell r="G5480">
            <v>4110196075</v>
          </cell>
          <cell r="H5480" t="str">
            <v>U-CUP SPAREAGE - P6-570 MAT. VITON</v>
          </cell>
          <cell r="I5480">
            <v>2</v>
          </cell>
          <cell r="J5480" t="str">
            <v>EA </v>
          </cell>
          <cell r="K5480">
            <v>9360</v>
          </cell>
          <cell r="L5480">
            <v>4680</v>
          </cell>
        </row>
        <row r="5481">
          <cell r="D5481">
            <v>3473065</v>
          </cell>
          <cell r="E5481" t="str">
            <v>AA1021</v>
          </cell>
          <cell r="F5481"/>
          <cell r="G5481">
            <v>4110196075</v>
          </cell>
          <cell r="H5481" t="str">
            <v>U-CUP SPAREAGE - P6-615 MAT. VITON</v>
          </cell>
          <cell r="I5481">
            <v>2</v>
          </cell>
          <cell r="J5481" t="str">
            <v>EA </v>
          </cell>
          <cell r="K5481">
            <v>9360</v>
          </cell>
          <cell r="L5481">
            <v>4680</v>
          </cell>
        </row>
        <row r="5482">
          <cell r="D5482">
            <v>3473549</v>
          </cell>
          <cell r="E5482">
            <v>1000103038</v>
          </cell>
          <cell r="F5482">
            <v>1000103038</v>
          </cell>
          <cell r="G5482"/>
          <cell r="H5482" t="str">
            <v>TRANSMISSION FILTER P166136</v>
          </cell>
          <cell r="I5482">
            <v>1</v>
          </cell>
          <cell r="J5482" t="str">
            <v>EA</v>
          </cell>
          <cell r="K5482">
            <v>2790.66</v>
          </cell>
          <cell r="L5482">
            <v>2790.66</v>
          </cell>
        </row>
        <row r="5483">
          <cell r="D5483">
            <v>3473570</v>
          </cell>
          <cell r="E5483" t="str">
            <v>AA0094</v>
          </cell>
          <cell r="F5483"/>
          <cell r="G5483" t="str">
            <v>4110195245</v>
          </cell>
          <cell r="H5483" t="str">
            <v>BEARING ROLLER ASSEMBLY P/N 3003354</v>
          </cell>
          <cell r="I5483">
            <v>2</v>
          </cell>
          <cell r="J5483" t="str">
            <v>EA</v>
          </cell>
          <cell r="K5483">
            <v>7914</v>
          </cell>
          <cell r="L5483">
            <v>3957</v>
          </cell>
        </row>
        <row r="5484">
          <cell r="D5484">
            <v>3473570</v>
          </cell>
          <cell r="E5484" t="str">
            <v>AA0095</v>
          </cell>
          <cell r="F5484"/>
          <cell r="G5484" t="str">
            <v>4110195245</v>
          </cell>
          <cell r="H5484" t="str">
            <v>BEARING ROLLER P/N 3048626</v>
          </cell>
          <cell r="I5484">
            <v>4</v>
          </cell>
          <cell r="J5484" t="str">
            <v>EA</v>
          </cell>
          <cell r="K5484">
            <v>22964</v>
          </cell>
          <cell r="L5484">
            <v>5741</v>
          </cell>
        </row>
        <row r="5485">
          <cell r="D5485">
            <v>3473570</v>
          </cell>
          <cell r="E5485" t="str">
            <v>AA0100</v>
          </cell>
          <cell r="F5485"/>
          <cell r="G5485" t="str">
            <v>4110195245</v>
          </cell>
          <cell r="H5485" t="str">
            <v>BELT V RIBBED P/N 5413007</v>
          </cell>
          <cell r="I5485">
            <v>1</v>
          </cell>
          <cell r="J5485" t="str">
            <v>EA</v>
          </cell>
          <cell r="K5485">
            <v>21213</v>
          </cell>
          <cell r="L5485">
            <v>21213</v>
          </cell>
        </row>
        <row r="5486">
          <cell r="D5486">
            <v>3473570</v>
          </cell>
          <cell r="E5486" t="str">
            <v>AA0380</v>
          </cell>
          <cell r="F5486"/>
          <cell r="G5486" t="str">
            <v>4110195245</v>
          </cell>
          <cell r="H5486" t="str">
            <v>GASKET OIL PAN P/N 3092855</v>
          </cell>
          <cell r="I5486">
            <v>2</v>
          </cell>
          <cell r="J5486" t="str">
            <v>EA</v>
          </cell>
          <cell r="K5486">
            <v>5634</v>
          </cell>
          <cell r="L5486">
            <v>2817</v>
          </cell>
        </row>
        <row r="5487">
          <cell r="D5487">
            <v>3473570</v>
          </cell>
          <cell r="E5487" t="str">
            <v>AA0514</v>
          </cell>
          <cell r="F5487"/>
          <cell r="G5487" t="str">
            <v>4110195245</v>
          </cell>
          <cell r="H5487" t="str">
            <v>LEVER IDLER P/N 4101094</v>
          </cell>
          <cell r="I5487">
            <v>2</v>
          </cell>
          <cell r="J5487" t="str">
            <v>EA</v>
          </cell>
          <cell r="K5487">
            <v>34424</v>
          </cell>
          <cell r="L5487">
            <v>17212</v>
          </cell>
        </row>
        <row r="5488">
          <cell r="D5488">
            <v>3473570</v>
          </cell>
          <cell r="E5488" t="str">
            <v>AA0548</v>
          </cell>
          <cell r="F5488"/>
          <cell r="G5488" t="str">
            <v>4110195245</v>
          </cell>
          <cell r="H5488" t="str">
            <v>NUT LOCK QSK45 P/N 206506</v>
          </cell>
          <cell r="I5488">
            <v>2</v>
          </cell>
          <cell r="J5488" t="str">
            <v>EA</v>
          </cell>
          <cell r="K5488">
            <v>4366</v>
          </cell>
          <cell r="L5488">
            <v>2183</v>
          </cell>
        </row>
        <row r="5489">
          <cell r="D5489">
            <v>3473570</v>
          </cell>
          <cell r="E5489" t="str">
            <v>AA0564</v>
          </cell>
          <cell r="F5489"/>
          <cell r="G5489" t="str">
            <v>4110195245</v>
          </cell>
          <cell r="H5489" t="str">
            <v>OIL SEAL P/N 3048625</v>
          </cell>
          <cell r="I5489">
            <v>2</v>
          </cell>
          <cell r="J5489" t="str">
            <v>EA</v>
          </cell>
          <cell r="K5489">
            <v>6520</v>
          </cell>
          <cell r="L5489">
            <v>3260</v>
          </cell>
        </row>
        <row r="5490">
          <cell r="D5490">
            <v>3473570</v>
          </cell>
          <cell r="E5490" t="str">
            <v>AA0565</v>
          </cell>
          <cell r="F5490"/>
          <cell r="G5490" t="str">
            <v>4110195245</v>
          </cell>
          <cell r="H5490" t="str">
            <v>OIL SEAL P/N 3065830</v>
          </cell>
          <cell r="I5490">
            <v>2</v>
          </cell>
          <cell r="J5490" t="str">
            <v>EA</v>
          </cell>
          <cell r="K5490">
            <v>4224</v>
          </cell>
          <cell r="L5490">
            <v>2112</v>
          </cell>
        </row>
        <row r="5491">
          <cell r="D5491">
            <v>3473570</v>
          </cell>
          <cell r="E5491" t="str">
            <v>AA0793</v>
          </cell>
          <cell r="F5491"/>
          <cell r="G5491" t="str">
            <v>4110195245</v>
          </cell>
          <cell r="H5491" t="str">
            <v>PUMP FUEL TRANSFER (C) P/N4983584</v>
          </cell>
          <cell r="I5491">
            <v>1</v>
          </cell>
          <cell r="J5491" t="str">
            <v>EA</v>
          </cell>
          <cell r="K5491">
            <v>5747</v>
          </cell>
          <cell r="L5491">
            <v>5747</v>
          </cell>
        </row>
        <row r="5492">
          <cell r="D5492">
            <v>3473570</v>
          </cell>
          <cell r="E5492" t="str">
            <v>AA0876</v>
          </cell>
          <cell r="F5492"/>
          <cell r="G5492" t="str">
            <v>4110195245</v>
          </cell>
          <cell r="H5492" t="str">
            <v>SENSOR POSITION S/S 5491993 P/N4921</v>
          </cell>
          <cell r="I5492">
            <v>2</v>
          </cell>
          <cell r="J5492" t="str">
            <v>EA</v>
          </cell>
          <cell r="K5492">
            <v>2290</v>
          </cell>
          <cell r="L5492">
            <v>1145</v>
          </cell>
        </row>
        <row r="5493">
          <cell r="D5493">
            <v>3473570</v>
          </cell>
          <cell r="E5493" t="str">
            <v>AA0894</v>
          </cell>
          <cell r="F5493"/>
          <cell r="G5493" t="str">
            <v>4110195245</v>
          </cell>
          <cell r="H5493" t="str">
            <v>SHAFT IDLER P/N 3028410</v>
          </cell>
          <cell r="I5493">
            <v>1</v>
          </cell>
          <cell r="J5493" t="str">
            <v>EA</v>
          </cell>
          <cell r="K5493">
            <v>26741</v>
          </cell>
          <cell r="L5493">
            <v>26741</v>
          </cell>
        </row>
        <row r="5494">
          <cell r="D5494">
            <v>3473570</v>
          </cell>
          <cell r="E5494" t="str">
            <v>AA0913</v>
          </cell>
          <cell r="F5494"/>
          <cell r="G5494" t="str">
            <v>4110195245</v>
          </cell>
          <cell r="H5494" t="str">
            <v>SLEEVE P/N 3009477</v>
          </cell>
          <cell r="I5494">
            <v>4</v>
          </cell>
          <cell r="J5494" t="str">
            <v>EA</v>
          </cell>
          <cell r="K5494">
            <v>16272</v>
          </cell>
          <cell r="L5494">
            <v>4068</v>
          </cell>
        </row>
        <row r="5495">
          <cell r="D5495">
            <v>3473570</v>
          </cell>
          <cell r="E5495" t="str">
            <v>AA0952</v>
          </cell>
          <cell r="F5495"/>
          <cell r="G5495" t="str">
            <v>4110195245</v>
          </cell>
          <cell r="H5495" t="str">
            <v>SPRING P/N 3019416</v>
          </cell>
          <cell r="I5495">
            <v>2</v>
          </cell>
          <cell r="J5495" t="str">
            <v>EA</v>
          </cell>
          <cell r="K5495">
            <v>7846</v>
          </cell>
          <cell r="L5495">
            <v>3923</v>
          </cell>
        </row>
        <row r="5496">
          <cell r="D5496">
            <v>3473570</v>
          </cell>
          <cell r="E5496" t="str">
            <v>AA0984</v>
          </cell>
          <cell r="F5496"/>
          <cell r="G5496" t="str">
            <v>4110195245</v>
          </cell>
          <cell r="H5496" t="str">
            <v>THRUST BEARING P/N 3177129</v>
          </cell>
          <cell r="I5496">
            <v>2</v>
          </cell>
          <cell r="J5496" t="str">
            <v>EA</v>
          </cell>
          <cell r="K5496">
            <v>1532</v>
          </cell>
          <cell r="L5496">
            <v>766</v>
          </cell>
        </row>
        <row r="5497">
          <cell r="D5497">
            <v>3473570</v>
          </cell>
          <cell r="E5497" t="str">
            <v>AA1013</v>
          </cell>
          <cell r="F5497"/>
          <cell r="G5497" t="str">
            <v>4110195245</v>
          </cell>
          <cell r="H5497" t="str">
            <v>TUBE VENT P/N 3092707</v>
          </cell>
          <cell r="I5497">
            <v>1</v>
          </cell>
          <cell r="J5497" t="str">
            <v>EA</v>
          </cell>
          <cell r="K5497">
            <v>7163</v>
          </cell>
          <cell r="L5497">
            <v>7163</v>
          </cell>
        </row>
        <row r="5498">
          <cell r="D5498">
            <v>3473570</v>
          </cell>
          <cell r="E5498" t="str">
            <v>AA1014</v>
          </cell>
          <cell r="F5498"/>
          <cell r="G5498" t="str">
            <v>4110195245</v>
          </cell>
          <cell r="H5498" t="str">
            <v>TUBE VENT P/N 3092709</v>
          </cell>
          <cell r="I5498">
            <v>1</v>
          </cell>
          <cell r="J5498" t="str">
            <v>EA</v>
          </cell>
          <cell r="K5498">
            <v>3977</v>
          </cell>
          <cell r="L5498">
            <v>3977</v>
          </cell>
        </row>
        <row r="5499">
          <cell r="D5499">
            <v>3473570</v>
          </cell>
          <cell r="E5499" t="str">
            <v>AA1015</v>
          </cell>
          <cell r="F5499"/>
          <cell r="G5499" t="str">
            <v>4110195245</v>
          </cell>
          <cell r="H5499" t="str">
            <v>TUBE VENT P/N 3092711</v>
          </cell>
          <cell r="I5499">
            <v>1</v>
          </cell>
          <cell r="J5499" t="str">
            <v>EA</v>
          </cell>
          <cell r="K5499">
            <v>4000</v>
          </cell>
          <cell r="L5499">
            <v>4000</v>
          </cell>
        </row>
        <row r="5500">
          <cell r="D5500">
            <v>3473570</v>
          </cell>
          <cell r="E5500" t="str">
            <v>AA1032</v>
          </cell>
          <cell r="F5500"/>
          <cell r="G5500" t="str">
            <v>4110195245</v>
          </cell>
          <cell r="H5500" t="str">
            <v>WASHER CLAMPING P/N 205168</v>
          </cell>
          <cell r="I5500">
            <v>2</v>
          </cell>
          <cell r="J5500" t="str">
            <v>EA</v>
          </cell>
          <cell r="K5500">
            <v>2860</v>
          </cell>
          <cell r="L5500">
            <v>1430</v>
          </cell>
        </row>
        <row r="5501">
          <cell r="D5501">
            <v>3473645</v>
          </cell>
          <cell r="E5501" t="str">
            <v>AA0994</v>
          </cell>
          <cell r="F5501"/>
          <cell r="G5501" t="str">
            <v>4150356748</v>
          </cell>
          <cell r="H5501" t="str">
            <v>TRANSMISSION OIL SAE 30</v>
          </cell>
          <cell r="I5501">
            <v>5</v>
          </cell>
          <cell r="J5501" t="str">
            <v>DR</v>
          </cell>
          <cell r="K5501">
            <v>91960</v>
          </cell>
          <cell r="L5501">
            <v>18392</v>
          </cell>
        </row>
        <row r="5502">
          <cell r="D5502">
            <v>3473770</v>
          </cell>
          <cell r="E5502">
            <v>1000103066</v>
          </cell>
          <cell r="F5502">
            <v>1000103066</v>
          </cell>
          <cell r="G5502" t="str">
            <v>          </v>
          </cell>
          <cell r="H5502" t="str">
            <v>AIR DRIER FILTER 4324100202</v>
          </cell>
          <cell r="I5502">
            <v>1</v>
          </cell>
          <cell r="J5502" t="str">
            <v>EA </v>
          </cell>
          <cell r="K5502">
            <v>735</v>
          </cell>
          <cell r="L5502">
            <v>735</v>
          </cell>
        </row>
        <row r="5503">
          <cell r="D5503">
            <v>3473770</v>
          </cell>
          <cell r="E5503">
            <v>1000103062</v>
          </cell>
          <cell r="F5503">
            <v>1000103062</v>
          </cell>
          <cell r="G5503" t="str">
            <v>          </v>
          </cell>
          <cell r="H5503" t="str">
            <v>BRAKE RETURN FILTER RHR850G20V</v>
          </cell>
          <cell r="I5503">
            <v>1</v>
          </cell>
          <cell r="J5503" t="str">
            <v>EA </v>
          </cell>
          <cell r="K5503">
            <v>7200.15</v>
          </cell>
          <cell r="L5503">
            <v>7200.15</v>
          </cell>
        </row>
        <row r="5504">
          <cell r="D5504">
            <v>3473770</v>
          </cell>
          <cell r="E5504">
            <v>1000103037</v>
          </cell>
          <cell r="F5504">
            <v>1000103037</v>
          </cell>
          <cell r="G5504" t="str">
            <v>          </v>
          </cell>
          <cell r="H5504" t="str">
            <v>FUEL FILTER PRO FLTGD P/N FS19763</v>
          </cell>
          <cell r="I5504">
            <v>1</v>
          </cell>
          <cell r="J5504" t="str">
            <v>EA </v>
          </cell>
          <cell r="K5504">
            <v>686.94</v>
          </cell>
          <cell r="L5504">
            <v>686.94</v>
          </cell>
        </row>
        <row r="5505">
          <cell r="D5505">
            <v>3473770</v>
          </cell>
          <cell r="E5505">
            <v>1000103035</v>
          </cell>
          <cell r="F5505">
            <v>1000103035</v>
          </cell>
          <cell r="G5505" t="str">
            <v>          </v>
          </cell>
          <cell r="H5505" t="str">
            <v>FUEL OIL FILTER FLTGD P/N FS1006</v>
          </cell>
          <cell r="I5505">
            <v>1</v>
          </cell>
          <cell r="J5505" t="str">
            <v>EA </v>
          </cell>
          <cell r="K5505">
            <v>1269</v>
          </cell>
          <cell r="L5505">
            <v>1269</v>
          </cell>
        </row>
        <row r="5506">
          <cell r="D5506">
            <v>3473770</v>
          </cell>
          <cell r="E5506">
            <v>1000103065</v>
          </cell>
          <cell r="F5506">
            <v>1000103065</v>
          </cell>
          <cell r="G5506" t="str">
            <v>          </v>
          </cell>
          <cell r="H5506" t="str">
            <v>HYDRAULIC BREATHER WP839</v>
          </cell>
          <cell r="I5506">
            <v>2</v>
          </cell>
          <cell r="J5506" t="str">
            <v>EA </v>
          </cell>
          <cell r="K5506">
            <v>3000</v>
          </cell>
          <cell r="L5506">
            <v>1500</v>
          </cell>
        </row>
        <row r="5507">
          <cell r="D5507">
            <v>3473770</v>
          </cell>
          <cell r="E5507">
            <v>1000103061</v>
          </cell>
          <cell r="F5507">
            <v>1000103061</v>
          </cell>
          <cell r="G5507" t="str">
            <v>          </v>
          </cell>
          <cell r="H5507" t="str">
            <v>HYDRAULIC HIGH PRESSURE FILTER C713G10</v>
          </cell>
          <cell r="I5507">
            <v>1</v>
          </cell>
          <cell r="J5507" t="str">
            <v>EA </v>
          </cell>
          <cell r="K5507">
            <v>11201.82</v>
          </cell>
          <cell r="L5507">
            <v>11201.82</v>
          </cell>
        </row>
        <row r="5508">
          <cell r="D5508">
            <v>3473770</v>
          </cell>
          <cell r="E5508">
            <v>1000103061</v>
          </cell>
          <cell r="F5508">
            <v>1000103061</v>
          </cell>
          <cell r="G5508" t="str">
            <v>          </v>
          </cell>
          <cell r="H5508" t="str">
            <v>HYDRAULIC HIGH PRESSURE FILTER C713G10</v>
          </cell>
          <cell r="I5508">
            <v>1</v>
          </cell>
          <cell r="J5508" t="str">
            <v>EA </v>
          </cell>
          <cell r="K5508">
            <v>11215.84</v>
          </cell>
          <cell r="L5508">
            <v>11215.84</v>
          </cell>
        </row>
        <row r="5509">
          <cell r="D5509">
            <v>3473770</v>
          </cell>
          <cell r="E5509">
            <v>1000103063</v>
          </cell>
          <cell r="F5509">
            <v>1000103063</v>
          </cell>
          <cell r="G5509" t="str">
            <v>          </v>
          </cell>
          <cell r="H5509" t="str">
            <v>HYDRAULIC RETURN FILTER XR630G25V</v>
          </cell>
          <cell r="I5509">
            <v>1</v>
          </cell>
          <cell r="J5509" t="str">
            <v>EA </v>
          </cell>
          <cell r="K5509">
            <v>7210</v>
          </cell>
          <cell r="L5509">
            <v>7210</v>
          </cell>
        </row>
        <row r="5510">
          <cell r="D5510">
            <v>3473770</v>
          </cell>
          <cell r="E5510">
            <v>1000103034</v>
          </cell>
          <cell r="F5510">
            <v>1000103034</v>
          </cell>
          <cell r="G5510" t="str">
            <v>          </v>
          </cell>
          <cell r="H5510" t="str">
            <v>LUBRICATION ENGINE OIL FILTER FLTGD</v>
          </cell>
          <cell r="I5510">
            <v>4</v>
          </cell>
          <cell r="J5510" t="str">
            <v>EA </v>
          </cell>
          <cell r="K5510">
            <v>6104</v>
          </cell>
          <cell r="L5510">
            <v>1526</v>
          </cell>
        </row>
        <row r="5511">
          <cell r="D5511">
            <v>3473770</v>
          </cell>
          <cell r="E5511">
            <v>1000103039</v>
          </cell>
          <cell r="F5511">
            <v>1000103039</v>
          </cell>
          <cell r="G5511" t="str">
            <v>          </v>
          </cell>
          <cell r="H5511" t="str">
            <v>PRIMARY AIR FILTER AF1605M</v>
          </cell>
          <cell r="I5511">
            <v>2</v>
          </cell>
          <cell r="J5511" t="str">
            <v>EA </v>
          </cell>
          <cell r="K5511">
            <v>6933.85</v>
          </cell>
          <cell r="L5511">
            <v>3466.9250000000002</v>
          </cell>
        </row>
        <row r="5512">
          <cell r="D5512">
            <v>3473770</v>
          </cell>
          <cell r="E5512">
            <v>1000103060</v>
          </cell>
          <cell r="F5512">
            <v>1000103060</v>
          </cell>
          <cell r="G5512" t="str">
            <v>          </v>
          </cell>
          <cell r="H5512" t="str">
            <v>SECONDARY AIR FILTER AF1604</v>
          </cell>
          <cell r="I5512">
            <v>2</v>
          </cell>
          <cell r="J5512" t="str">
            <v>EA </v>
          </cell>
          <cell r="K5512">
            <v>4384</v>
          </cell>
          <cell r="L5512">
            <v>2192</v>
          </cell>
        </row>
        <row r="5513">
          <cell r="D5513">
            <v>3473770</v>
          </cell>
          <cell r="E5513">
            <v>1000103038</v>
          </cell>
          <cell r="F5513">
            <v>1000103038</v>
          </cell>
          <cell r="G5513" t="str">
            <v>          </v>
          </cell>
          <cell r="H5513" t="str">
            <v>TRANSMISSION FILTER P166136</v>
          </cell>
          <cell r="I5513">
            <v>1</v>
          </cell>
          <cell r="J5513" t="str">
            <v>EA </v>
          </cell>
          <cell r="K5513">
            <v>2790.66</v>
          </cell>
          <cell r="L5513">
            <v>2790.66</v>
          </cell>
        </row>
        <row r="5514">
          <cell r="D5514">
            <v>3473770</v>
          </cell>
          <cell r="E5514">
            <v>1000103036</v>
          </cell>
          <cell r="F5514">
            <v>1000103036</v>
          </cell>
          <cell r="G5514" t="str">
            <v>          </v>
          </cell>
          <cell r="H5514" t="str">
            <v>WATER FILTER FLTGD P/N WF2075</v>
          </cell>
          <cell r="I5514">
            <v>2</v>
          </cell>
          <cell r="J5514" t="str">
            <v>EA </v>
          </cell>
          <cell r="K5514">
            <v>1176</v>
          </cell>
          <cell r="L5514">
            <v>588</v>
          </cell>
        </row>
        <row r="5515">
          <cell r="D5515">
            <v>3473773</v>
          </cell>
          <cell r="E5515">
            <v>1000103066</v>
          </cell>
          <cell r="F5515">
            <v>1000103066</v>
          </cell>
          <cell r="G5515" t="str">
            <v/>
          </cell>
          <cell r="H5515" t="str">
            <v>AIR DRIER FILTER 4324100202</v>
          </cell>
          <cell r="I5515">
            <v>1</v>
          </cell>
          <cell r="J5515" t="str">
            <v>EA</v>
          </cell>
          <cell r="K5515">
            <v>735</v>
          </cell>
          <cell r="L5515">
            <v>735</v>
          </cell>
        </row>
        <row r="5516">
          <cell r="D5516">
            <v>3473773</v>
          </cell>
          <cell r="E5516">
            <v>1000103062</v>
          </cell>
          <cell r="F5516">
            <v>1000103062</v>
          </cell>
          <cell r="G5516" t="str">
            <v/>
          </cell>
          <cell r="H5516" t="str">
            <v>BRAKE RETURN FILTER RHR850G20V</v>
          </cell>
          <cell r="I5516">
            <v>1</v>
          </cell>
          <cell r="J5516" t="str">
            <v>EA</v>
          </cell>
          <cell r="K5516">
            <v>7200.16</v>
          </cell>
          <cell r="L5516">
            <v>7200.16</v>
          </cell>
        </row>
        <row r="5517">
          <cell r="D5517">
            <v>3473773</v>
          </cell>
          <cell r="E5517">
            <v>1000103037</v>
          </cell>
          <cell r="F5517">
            <v>1000103037</v>
          </cell>
          <cell r="G5517" t="str">
            <v/>
          </cell>
          <cell r="H5517" t="str">
            <v>FUEL FILTER PRO FLTGD P/N FS19763</v>
          </cell>
          <cell r="I5517">
            <v>1</v>
          </cell>
          <cell r="J5517" t="str">
            <v>EA</v>
          </cell>
          <cell r="K5517">
            <v>686.95</v>
          </cell>
          <cell r="L5517">
            <v>686.95</v>
          </cell>
        </row>
        <row r="5518">
          <cell r="D5518">
            <v>3473773</v>
          </cell>
          <cell r="E5518">
            <v>1000103035</v>
          </cell>
          <cell r="F5518">
            <v>1000103035</v>
          </cell>
          <cell r="G5518" t="str">
            <v/>
          </cell>
          <cell r="H5518" t="str">
            <v>FUEL OIL FILTER FLTGD P/N FS1006</v>
          </cell>
          <cell r="I5518">
            <v>1</v>
          </cell>
          <cell r="J5518" t="str">
            <v>EA</v>
          </cell>
          <cell r="K5518">
            <v>1269</v>
          </cell>
          <cell r="L5518">
            <v>1269</v>
          </cell>
        </row>
        <row r="5519">
          <cell r="D5519">
            <v>3473773</v>
          </cell>
          <cell r="E5519">
            <v>1000103065</v>
          </cell>
          <cell r="F5519">
            <v>1000103065</v>
          </cell>
          <cell r="G5519" t="str">
            <v/>
          </cell>
          <cell r="H5519" t="str">
            <v>HYDRAULIC BREATHER WP839</v>
          </cell>
          <cell r="I5519">
            <v>2</v>
          </cell>
          <cell r="J5519" t="str">
            <v>EA</v>
          </cell>
          <cell r="K5519">
            <v>3000</v>
          </cell>
          <cell r="L5519">
            <v>1500</v>
          </cell>
        </row>
        <row r="5520">
          <cell r="D5520">
            <v>3473773</v>
          </cell>
          <cell r="E5520">
            <v>1000103061</v>
          </cell>
          <cell r="F5520">
            <v>1000103061</v>
          </cell>
          <cell r="G5520" t="str">
            <v/>
          </cell>
          <cell r="H5520" t="str">
            <v>HYDRAULIC HIGH PRESSURE FILTER C713G10</v>
          </cell>
          <cell r="I5520">
            <v>2</v>
          </cell>
          <cell r="J5520" t="str">
            <v>EA</v>
          </cell>
          <cell r="K5520">
            <v>22431.69</v>
          </cell>
          <cell r="L5520">
            <v>11215.844999999999</v>
          </cell>
        </row>
        <row r="5521">
          <cell r="D5521">
            <v>3473773</v>
          </cell>
          <cell r="E5521">
            <v>1000103063</v>
          </cell>
          <cell r="F5521">
            <v>1000103063</v>
          </cell>
          <cell r="G5521" t="str">
            <v/>
          </cell>
          <cell r="H5521" t="str">
            <v>HYDRAULIC RETURN FILTER XR630G25V</v>
          </cell>
          <cell r="I5521">
            <v>1</v>
          </cell>
          <cell r="J5521" t="str">
            <v>EA</v>
          </cell>
          <cell r="K5521">
            <v>7210</v>
          </cell>
          <cell r="L5521">
            <v>7210</v>
          </cell>
        </row>
        <row r="5522">
          <cell r="D5522">
            <v>3473773</v>
          </cell>
          <cell r="E5522">
            <v>1000103034</v>
          </cell>
          <cell r="F5522">
            <v>1000103034</v>
          </cell>
          <cell r="G5522" t="str">
            <v/>
          </cell>
          <cell r="H5522" t="str">
            <v>LUBRICATION ENGINE OIL FILTER FLTGD</v>
          </cell>
          <cell r="I5522">
            <v>4</v>
          </cell>
          <cell r="J5522" t="str">
            <v>EA</v>
          </cell>
          <cell r="K5522">
            <v>6104</v>
          </cell>
          <cell r="L5522">
            <v>1526</v>
          </cell>
        </row>
        <row r="5523">
          <cell r="D5523">
            <v>3473773</v>
          </cell>
          <cell r="E5523">
            <v>1000103039</v>
          </cell>
          <cell r="F5523">
            <v>1000103039</v>
          </cell>
          <cell r="G5523" t="str">
            <v/>
          </cell>
          <cell r="H5523" t="str">
            <v>PRIMARY AIR FILTER AF1605M</v>
          </cell>
          <cell r="I5523">
            <v>2</v>
          </cell>
          <cell r="J5523" t="str">
            <v>EA</v>
          </cell>
          <cell r="K5523">
            <v>6933.85</v>
          </cell>
          <cell r="L5523">
            <v>3466.9250000000002</v>
          </cell>
        </row>
        <row r="5524">
          <cell r="D5524">
            <v>3473773</v>
          </cell>
          <cell r="E5524">
            <v>1000103060</v>
          </cell>
          <cell r="F5524">
            <v>1000103060</v>
          </cell>
          <cell r="G5524" t="str">
            <v/>
          </cell>
          <cell r="H5524" t="str">
            <v>SECONDARY AIR FILTER AF1604</v>
          </cell>
          <cell r="I5524">
            <v>2</v>
          </cell>
          <cell r="J5524" t="str">
            <v>EA</v>
          </cell>
          <cell r="K5524">
            <v>4384</v>
          </cell>
          <cell r="L5524">
            <v>2192</v>
          </cell>
        </row>
        <row r="5525">
          <cell r="D5525">
            <v>3473773</v>
          </cell>
          <cell r="E5525">
            <v>1000103038</v>
          </cell>
          <cell r="F5525">
            <v>1000103038</v>
          </cell>
          <cell r="G5525" t="str">
            <v/>
          </cell>
          <cell r="H5525" t="str">
            <v>TRANSMISSION FILTER P166136</v>
          </cell>
          <cell r="I5525">
            <v>1</v>
          </cell>
          <cell r="J5525" t="str">
            <v>EA</v>
          </cell>
          <cell r="K5525">
            <v>2790.67</v>
          </cell>
          <cell r="L5525">
            <v>2790.67</v>
          </cell>
        </row>
        <row r="5526">
          <cell r="D5526">
            <v>3473773</v>
          </cell>
          <cell r="E5526">
            <v>1000103036</v>
          </cell>
          <cell r="F5526">
            <v>1000103036</v>
          </cell>
          <cell r="G5526" t="str">
            <v/>
          </cell>
          <cell r="H5526" t="str">
            <v>WATER FILTER FLTGD P/N WF2075</v>
          </cell>
          <cell r="I5526">
            <v>2</v>
          </cell>
          <cell r="J5526" t="str">
            <v>EA</v>
          </cell>
          <cell r="K5526">
            <v>1176</v>
          </cell>
          <cell r="L5526">
            <v>588</v>
          </cell>
        </row>
        <row r="5527">
          <cell r="D5527">
            <v>3473778</v>
          </cell>
          <cell r="E5527">
            <v>1000103066</v>
          </cell>
          <cell r="F5527">
            <v>1000103066</v>
          </cell>
          <cell r="G5527"/>
          <cell r="H5527" t="str">
            <v>AIR DRIER FILTER 4324100202</v>
          </cell>
          <cell r="I5527">
            <v>1</v>
          </cell>
          <cell r="J5527" t="str">
            <v>EA</v>
          </cell>
          <cell r="K5527">
            <v>735</v>
          </cell>
          <cell r="L5527">
            <v>735</v>
          </cell>
        </row>
        <row r="5528">
          <cell r="D5528">
            <v>3473778</v>
          </cell>
          <cell r="E5528">
            <v>1000103037</v>
          </cell>
          <cell r="F5528">
            <v>1000103037</v>
          </cell>
          <cell r="G5528"/>
          <cell r="H5528" t="str">
            <v>FUEL FILTER PRO FLTGD P/N FS19763</v>
          </cell>
          <cell r="I5528">
            <v>1</v>
          </cell>
          <cell r="J5528" t="str">
            <v>EA</v>
          </cell>
          <cell r="K5528">
            <v>686.94</v>
          </cell>
          <cell r="L5528">
            <v>686.94</v>
          </cell>
        </row>
        <row r="5529">
          <cell r="D5529">
            <v>3473778</v>
          </cell>
          <cell r="E5529">
            <v>1000103035</v>
          </cell>
          <cell r="F5529">
            <v>1000103035</v>
          </cell>
          <cell r="G5529"/>
          <cell r="H5529" t="str">
            <v>FUEL OIL FILTER FLTGD P/N FS1006</v>
          </cell>
          <cell r="I5529">
            <v>1</v>
          </cell>
          <cell r="J5529" t="str">
            <v>EA</v>
          </cell>
          <cell r="K5529">
            <v>1269</v>
          </cell>
          <cell r="L5529">
            <v>1269</v>
          </cell>
        </row>
        <row r="5530">
          <cell r="D5530">
            <v>3473778</v>
          </cell>
          <cell r="E5530">
            <v>1000103034</v>
          </cell>
          <cell r="F5530">
            <v>1000103034</v>
          </cell>
          <cell r="G5530"/>
          <cell r="H5530" t="str">
            <v>LUBRICATION ENGINE OIL FILTER FLTGD</v>
          </cell>
          <cell r="I5530">
            <v>4</v>
          </cell>
          <cell r="J5530" t="str">
            <v>EA</v>
          </cell>
          <cell r="K5530">
            <v>6104</v>
          </cell>
          <cell r="L5530">
            <v>1526</v>
          </cell>
        </row>
        <row r="5531">
          <cell r="D5531">
            <v>3473778</v>
          </cell>
          <cell r="E5531">
            <v>1000103039</v>
          </cell>
          <cell r="F5531">
            <v>1000103039</v>
          </cell>
          <cell r="G5531"/>
          <cell r="H5531" t="str">
            <v>PRIMARY AIR FILTER AF1605M</v>
          </cell>
          <cell r="I5531">
            <v>2</v>
          </cell>
          <cell r="J5531" t="str">
            <v>EA</v>
          </cell>
          <cell r="K5531">
            <v>6933.85</v>
          </cell>
          <cell r="L5531">
            <v>3466.9250000000002</v>
          </cell>
        </row>
        <row r="5532">
          <cell r="D5532">
            <v>3473778</v>
          </cell>
          <cell r="E5532">
            <v>1000103060</v>
          </cell>
          <cell r="F5532">
            <v>1000103060</v>
          </cell>
          <cell r="G5532"/>
          <cell r="H5532" t="str">
            <v>SECONDARY AIR FILTER AF1604</v>
          </cell>
          <cell r="I5532">
            <v>2</v>
          </cell>
          <cell r="J5532" t="str">
            <v>EA</v>
          </cell>
          <cell r="K5532">
            <v>4384</v>
          </cell>
          <cell r="L5532">
            <v>2192</v>
          </cell>
        </row>
        <row r="5533">
          <cell r="D5533">
            <v>3473778</v>
          </cell>
          <cell r="E5533">
            <v>1000103038</v>
          </cell>
          <cell r="F5533">
            <v>1000103038</v>
          </cell>
          <cell r="G5533"/>
          <cell r="H5533" t="str">
            <v>TRANSMISSION FILTER P166136</v>
          </cell>
          <cell r="I5533">
            <v>1</v>
          </cell>
          <cell r="J5533" t="str">
            <v>EA</v>
          </cell>
          <cell r="K5533">
            <v>2790.66</v>
          </cell>
          <cell r="L5533">
            <v>2790.66</v>
          </cell>
        </row>
        <row r="5534">
          <cell r="D5534">
            <v>3473778</v>
          </cell>
          <cell r="E5534">
            <v>1000103036</v>
          </cell>
          <cell r="F5534">
            <v>1000103036</v>
          </cell>
          <cell r="G5534"/>
          <cell r="H5534" t="str">
            <v>WATER FILTER FLTGD P/N WF2075</v>
          </cell>
          <cell r="I5534">
            <v>2</v>
          </cell>
          <cell r="J5534" t="str">
            <v>EA</v>
          </cell>
          <cell r="K5534">
            <v>1176</v>
          </cell>
          <cell r="L5534">
            <v>588</v>
          </cell>
        </row>
        <row r="5535">
          <cell r="D5535">
            <v>3473783</v>
          </cell>
          <cell r="E5535">
            <v>1000103066</v>
          </cell>
          <cell r="F5535">
            <v>1000103066</v>
          </cell>
          <cell r="G5535"/>
          <cell r="H5535" t="str">
            <v>AIR DRIER FILTER 4324100202</v>
          </cell>
          <cell r="I5535">
            <v>1</v>
          </cell>
          <cell r="J5535" t="str">
            <v>EA</v>
          </cell>
          <cell r="K5535">
            <v>735</v>
          </cell>
          <cell r="L5535">
            <v>735</v>
          </cell>
        </row>
        <row r="5536">
          <cell r="D5536">
            <v>3473783</v>
          </cell>
          <cell r="E5536">
            <v>1000103062</v>
          </cell>
          <cell r="F5536">
            <v>1000103062</v>
          </cell>
          <cell r="G5536"/>
          <cell r="H5536" t="str">
            <v>BRAKE RETURN FILTER RHR850G20V</v>
          </cell>
          <cell r="I5536">
            <v>1</v>
          </cell>
          <cell r="J5536" t="str">
            <v>EA</v>
          </cell>
          <cell r="K5536">
            <v>7200.15</v>
          </cell>
          <cell r="L5536">
            <v>7200.15</v>
          </cell>
        </row>
        <row r="5537">
          <cell r="D5537">
            <v>3473783</v>
          </cell>
          <cell r="E5537">
            <v>1000103037</v>
          </cell>
          <cell r="F5537">
            <v>1000103037</v>
          </cell>
          <cell r="G5537"/>
          <cell r="H5537" t="str">
            <v>FUEL FILTER PRO FLTGD P/N FS19763</v>
          </cell>
          <cell r="I5537">
            <v>1</v>
          </cell>
          <cell r="J5537" t="str">
            <v>EA</v>
          </cell>
          <cell r="K5537">
            <v>686.94</v>
          </cell>
          <cell r="L5537">
            <v>686.94</v>
          </cell>
        </row>
        <row r="5538">
          <cell r="D5538">
            <v>3473783</v>
          </cell>
          <cell r="E5538">
            <v>1000103035</v>
          </cell>
          <cell r="F5538">
            <v>1000103035</v>
          </cell>
          <cell r="G5538"/>
          <cell r="H5538" t="str">
            <v>FUEL OIL FILTER FLTGD P/N FS1006</v>
          </cell>
          <cell r="I5538">
            <v>1</v>
          </cell>
          <cell r="J5538" t="str">
            <v>EA</v>
          </cell>
          <cell r="K5538">
            <v>1269</v>
          </cell>
          <cell r="L5538">
            <v>1269</v>
          </cell>
        </row>
        <row r="5539">
          <cell r="D5539">
            <v>3473783</v>
          </cell>
          <cell r="E5539">
            <v>1000103065</v>
          </cell>
          <cell r="F5539">
            <v>1000103065</v>
          </cell>
          <cell r="G5539"/>
          <cell r="H5539" t="str">
            <v>HYDRAULIC BREATHER WP839</v>
          </cell>
          <cell r="I5539">
            <v>2</v>
          </cell>
          <cell r="J5539" t="str">
            <v>EA</v>
          </cell>
          <cell r="K5539">
            <v>3000</v>
          </cell>
          <cell r="L5539">
            <v>1500</v>
          </cell>
        </row>
        <row r="5540">
          <cell r="D5540">
            <v>3473783</v>
          </cell>
          <cell r="E5540">
            <v>1000103061</v>
          </cell>
          <cell r="F5540">
            <v>1000103061</v>
          </cell>
          <cell r="G5540"/>
          <cell r="H5540" t="str">
            <v>HYDRAULIC HIGH PRESSURE FILTER C713G10</v>
          </cell>
          <cell r="I5540">
            <v>2</v>
          </cell>
          <cell r="J5540" t="str">
            <v>EA</v>
          </cell>
          <cell r="K5540">
            <v>22431.69</v>
          </cell>
          <cell r="L5540">
            <v>11215.844999999999</v>
          </cell>
        </row>
        <row r="5541">
          <cell r="D5541">
            <v>3473783</v>
          </cell>
          <cell r="E5541">
            <v>1000103063</v>
          </cell>
          <cell r="F5541">
            <v>1000103063</v>
          </cell>
          <cell r="G5541"/>
          <cell r="H5541" t="str">
            <v>HYDRAULIC RETURN FILTER XR630G25V</v>
          </cell>
          <cell r="I5541">
            <v>1</v>
          </cell>
          <cell r="J5541" t="str">
            <v>EA</v>
          </cell>
          <cell r="K5541">
            <v>7210</v>
          </cell>
          <cell r="L5541">
            <v>7210</v>
          </cell>
        </row>
        <row r="5542">
          <cell r="D5542">
            <v>3473783</v>
          </cell>
          <cell r="E5542">
            <v>1000103034</v>
          </cell>
          <cell r="F5542">
            <v>1000103034</v>
          </cell>
          <cell r="G5542"/>
          <cell r="H5542" t="str">
            <v>LUBRICATION ENGINE OIL FILTER FLTGD</v>
          </cell>
          <cell r="I5542">
            <v>4</v>
          </cell>
          <cell r="J5542" t="str">
            <v>EA</v>
          </cell>
          <cell r="K5542">
            <v>6104</v>
          </cell>
          <cell r="L5542">
            <v>1526</v>
          </cell>
        </row>
        <row r="5543">
          <cell r="D5543">
            <v>3473783</v>
          </cell>
          <cell r="E5543">
            <v>1000103039</v>
          </cell>
          <cell r="F5543">
            <v>1000103039</v>
          </cell>
          <cell r="G5543"/>
          <cell r="H5543" t="str">
            <v>PRIMARY AIR FILTER AF1605M</v>
          </cell>
          <cell r="I5543">
            <v>2</v>
          </cell>
          <cell r="J5543" t="str">
            <v>EA</v>
          </cell>
          <cell r="K5543">
            <v>6933.85</v>
          </cell>
          <cell r="L5543">
            <v>3466.9250000000002</v>
          </cell>
        </row>
        <row r="5544">
          <cell r="D5544">
            <v>3473783</v>
          </cell>
          <cell r="E5544">
            <v>1000103060</v>
          </cell>
          <cell r="F5544">
            <v>1000103060</v>
          </cell>
          <cell r="G5544"/>
          <cell r="H5544" t="str">
            <v>SECONDARY AIR FILTER AF1604</v>
          </cell>
          <cell r="I5544">
            <v>2</v>
          </cell>
          <cell r="J5544" t="str">
            <v>EA</v>
          </cell>
          <cell r="K5544">
            <v>4384</v>
          </cell>
          <cell r="L5544">
            <v>2192</v>
          </cell>
        </row>
        <row r="5545">
          <cell r="D5545">
            <v>3473783</v>
          </cell>
          <cell r="E5545">
            <v>1000103038</v>
          </cell>
          <cell r="F5545">
            <v>1000103038</v>
          </cell>
          <cell r="G5545"/>
          <cell r="H5545" t="str">
            <v>TRANSMISSION FILTER P166136</v>
          </cell>
          <cell r="I5545">
            <v>1</v>
          </cell>
          <cell r="J5545" t="str">
            <v>EA</v>
          </cell>
          <cell r="K5545">
            <v>2790.66</v>
          </cell>
          <cell r="L5545">
            <v>2790.66</v>
          </cell>
        </row>
        <row r="5546">
          <cell r="D5546">
            <v>3473783</v>
          </cell>
          <cell r="E5546">
            <v>1000103036</v>
          </cell>
          <cell r="F5546">
            <v>1000103036</v>
          </cell>
          <cell r="G5546"/>
          <cell r="H5546" t="str">
            <v>WATER FILTER FLTGD P/N WF2075</v>
          </cell>
          <cell r="I5546">
            <v>2</v>
          </cell>
          <cell r="J5546" t="str">
            <v>EA</v>
          </cell>
          <cell r="K5546">
            <v>1176</v>
          </cell>
          <cell r="L5546">
            <v>588</v>
          </cell>
        </row>
        <row r="5547">
          <cell r="D5547">
            <v>3473883</v>
          </cell>
          <cell r="E5547" t="str">
            <v>AA0257</v>
          </cell>
          <cell r="F5547"/>
          <cell r="G5547" t="str">
            <v>4110195077</v>
          </cell>
          <cell r="H5547" t="str">
            <v>EXTENSION HOSE L P/N 985-WT-03022</v>
          </cell>
          <cell r="I5547">
            <v>30</v>
          </cell>
          <cell r="J5547" t="str">
            <v>EA</v>
          </cell>
          <cell r="K5547">
            <v>107700</v>
          </cell>
          <cell r="L5547">
            <v>3590</v>
          </cell>
        </row>
        <row r="5548">
          <cell r="D5548">
            <v>3473883</v>
          </cell>
          <cell r="E5548" t="str">
            <v>AA0258</v>
          </cell>
          <cell r="F5548"/>
          <cell r="G5548" t="str">
            <v>4110195077</v>
          </cell>
          <cell r="H5548" t="str">
            <v>EXTENSION HOSE S P/N 985-WT-03039</v>
          </cell>
          <cell r="I5548">
            <v>30</v>
          </cell>
          <cell r="J5548" t="str">
            <v>EA</v>
          </cell>
          <cell r="K5548">
            <v>101400</v>
          </cell>
          <cell r="L5548">
            <v>3380</v>
          </cell>
        </row>
        <row r="5549">
          <cell r="D5549">
            <v>3473883</v>
          </cell>
          <cell r="E5549" t="str">
            <v>AA1027</v>
          </cell>
          <cell r="F5549"/>
          <cell r="G5549" t="str">
            <v>4110195077</v>
          </cell>
          <cell r="H5549" t="str">
            <v>VALVE ASSY P/N 985-WT-03047</v>
          </cell>
          <cell r="I5549">
            <v>20</v>
          </cell>
          <cell r="J5549" t="str">
            <v>EA</v>
          </cell>
          <cell r="K5549">
            <v>49600</v>
          </cell>
          <cell r="L5549">
            <v>2480</v>
          </cell>
        </row>
        <row r="5550">
          <cell r="D5550">
            <v>3474073</v>
          </cell>
          <cell r="E5550" t="str">
            <v>AA0609</v>
          </cell>
          <cell r="F5550"/>
          <cell r="G5550" t="str">
            <v>4150356319</v>
          </cell>
          <cell r="H5550" t="str">
            <v>O-RING MOR 75.79X3.53 (568-224)</v>
          </cell>
          <cell r="I5550">
            <v>200</v>
          </cell>
          <cell r="J5550" t="str">
            <v>EA</v>
          </cell>
          <cell r="K5550">
            <v>18000</v>
          </cell>
          <cell r="L5550">
            <v>90</v>
          </cell>
        </row>
        <row r="5551">
          <cell r="D5551">
            <v>3474598</v>
          </cell>
          <cell r="E5551">
            <v>3000000089</v>
          </cell>
          <cell r="F5551">
            <v>3000000089</v>
          </cell>
          <cell r="G5551" t="str">
            <v/>
          </cell>
          <cell r="H5551" t="str">
            <v>PAINT INDUSTRIAL ENAMEL YELLOW 3.785L</v>
          </cell>
          <cell r="I5551">
            <v>4</v>
          </cell>
          <cell r="J5551" t="str">
            <v>EA</v>
          </cell>
          <cell r="K5551">
            <v>3867.69</v>
          </cell>
          <cell r="L5551">
            <v>966.92250000000001</v>
          </cell>
        </row>
        <row r="5552">
          <cell r="D5552">
            <v>3474598</v>
          </cell>
          <cell r="E5552">
            <v>3000000091</v>
          </cell>
          <cell r="F5552">
            <v>3000000091</v>
          </cell>
          <cell r="G5552" t="str">
            <v/>
          </cell>
          <cell r="H5552" t="str">
            <v>PAINT RED 1US.GAL PAINT NO.HS9369</v>
          </cell>
          <cell r="I5552">
            <v>3</v>
          </cell>
          <cell r="J5552" t="str">
            <v>SE</v>
          </cell>
          <cell r="K5552">
            <v>8274</v>
          </cell>
          <cell r="L5552">
            <v>2758</v>
          </cell>
        </row>
        <row r="5553">
          <cell r="D5553">
            <v>3474609</v>
          </cell>
          <cell r="E5553" t="str">
            <v>AA0682</v>
          </cell>
          <cell r="F5553"/>
          <cell r="G5553" t="str">
            <v>4150357355</v>
          </cell>
          <cell r="H5553" t="str">
            <v>O-RING P/N OR48-3.5V FPB 80 SHORE</v>
          </cell>
          <cell r="I5553">
            <v>200</v>
          </cell>
          <cell r="J5553" t="str">
            <v>EA</v>
          </cell>
          <cell r="K5553">
            <v>10200</v>
          </cell>
          <cell r="L5553">
            <v>51</v>
          </cell>
        </row>
        <row r="5554">
          <cell r="D5554">
            <v>3477761</v>
          </cell>
          <cell r="E5554" t="str">
            <v>AA0571</v>
          </cell>
          <cell r="F5554"/>
          <cell r="G5554" t="str">
            <v>4150358099</v>
          </cell>
          <cell r="H5554" t="str">
            <v>OIL SEAL TB 125X155X14MM.</v>
          </cell>
          <cell r="I5554">
            <v>20</v>
          </cell>
          <cell r="J5554" t="str">
            <v>EA</v>
          </cell>
          <cell r="K5554">
            <v>4400</v>
          </cell>
          <cell r="L5554">
            <v>220</v>
          </cell>
        </row>
        <row r="5555">
          <cell r="D5555">
            <v>3477806</v>
          </cell>
          <cell r="E5555" t="str">
            <v>AA0598</v>
          </cell>
          <cell r="F5555"/>
          <cell r="G5555" t="str">
            <v>4110195116</v>
          </cell>
          <cell r="H5555" t="str">
            <v>O-RING ID 380 MM. X CS12 MM. MAT SILICONE</v>
          </cell>
          <cell r="I5555">
            <v>4</v>
          </cell>
          <cell r="J5555" t="str">
            <v>EA</v>
          </cell>
          <cell r="K5555">
            <v>26000</v>
          </cell>
          <cell r="L5555">
            <v>6500</v>
          </cell>
        </row>
        <row r="5556">
          <cell r="D5556">
            <v>3477807</v>
          </cell>
          <cell r="E5556" t="str">
            <v>AA0598</v>
          </cell>
          <cell r="F5556"/>
          <cell r="G5556">
            <v>4110195116</v>
          </cell>
          <cell r="H5556" t="str">
            <v>O-RING ID 380 MM. X CS12 MM. MAT SILICONE</v>
          </cell>
          <cell r="I5556">
            <v>4</v>
          </cell>
          <cell r="J5556" t="str">
            <v>EA</v>
          </cell>
          <cell r="K5556">
            <v>26000</v>
          </cell>
          <cell r="L5556">
            <v>6500</v>
          </cell>
        </row>
        <row r="5557">
          <cell r="D5557">
            <v>3477811</v>
          </cell>
          <cell r="E5557" t="str">
            <v>AA0598</v>
          </cell>
          <cell r="F5557"/>
          <cell r="G5557">
            <v>4110195116</v>
          </cell>
          <cell r="H5557" t="str">
            <v>O-RING ID 380 MM. X CS12 MM. MAT SILICONE</v>
          </cell>
          <cell r="I5557">
            <v>4</v>
          </cell>
          <cell r="J5557" t="str">
            <v>EA</v>
          </cell>
          <cell r="K5557">
            <v>26000</v>
          </cell>
          <cell r="L5557">
            <v>6500</v>
          </cell>
        </row>
        <row r="5558">
          <cell r="D5558">
            <v>3477814</v>
          </cell>
          <cell r="E5558" t="str">
            <v>AA0598</v>
          </cell>
          <cell r="F5558"/>
          <cell r="G5558">
            <v>4110195116</v>
          </cell>
          <cell r="H5558" t="str">
            <v>O-RING ID 380 MM. X CS12 MM. MAT SILICONE</v>
          </cell>
          <cell r="I5558">
            <v>4</v>
          </cell>
          <cell r="J5558" t="str">
            <v>EA</v>
          </cell>
          <cell r="K5558">
            <v>26000</v>
          </cell>
          <cell r="L5558">
            <v>6500</v>
          </cell>
        </row>
        <row r="5559">
          <cell r="D5559">
            <v>3477816</v>
          </cell>
          <cell r="E5559" t="str">
            <v>AA0598</v>
          </cell>
          <cell r="F5559"/>
          <cell r="G5559">
            <v>4110195116</v>
          </cell>
          <cell r="H5559" t="str">
            <v>O-RING ID 380 MM. X CS12 MM. MAT SILICONE</v>
          </cell>
          <cell r="I5559">
            <v>4</v>
          </cell>
          <cell r="J5559" t="str">
            <v>EA</v>
          </cell>
          <cell r="K5559">
            <v>26000</v>
          </cell>
          <cell r="L5559">
            <v>6500</v>
          </cell>
        </row>
        <row r="5560">
          <cell r="D5560">
            <v>3477817</v>
          </cell>
          <cell r="E5560" t="str">
            <v>AA0598</v>
          </cell>
          <cell r="F5560"/>
          <cell r="G5560">
            <v>4110195116</v>
          </cell>
          <cell r="H5560" t="str">
            <v>O-RING ID 380 MM. X CS12 MM. MAT SILICONE</v>
          </cell>
          <cell r="I5560">
            <v>4</v>
          </cell>
          <cell r="J5560" t="str">
            <v>EA</v>
          </cell>
          <cell r="K5560">
            <v>26000</v>
          </cell>
          <cell r="L5560">
            <v>6500</v>
          </cell>
        </row>
        <row r="5561">
          <cell r="D5561">
            <v>3477818</v>
          </cell>
          <cell r="E5561" t="str">
            <v>AA0598</v>
          </cell>
          <cell r="F5561"/>
          <cell r="G5561">
            <v>4110195116</v>
          </cell>
          <cell r="H5561" t="str">
            <v>O-RING ID 380 MM. X CS12 MM. MAT SILICONE</v>
          </cell>
          <cell r="I5561">
            <v>4</v>
          </cell>
          <cell r="J5561" t="str">
            <v>EA</v>
          </cell>
          <cell r="K5561">
            <v>26000</v>
          </cell>
          <cell r="L5561">
            <v>6500</v>
          </cell>
        </row>
        <row r="5562">
          <cell r="D5562">
            <v>3477819</v>
          </cell>
          <cell r="E5562" t="str">
            <v>AA0598</v>
          </cell>
          <cell r="F5562"/>
          <cell r="G5562">
            <v>4110195116</v>
          </cell>
          <cell r="H5562" t="str">
            <v>O-RING ID 380 MM. X CS12 MM. MAT SILICONE</v>
          </cell>
          <cell r="I5562">
            <v>4</v>
          </cell>
          <cell r="J5562" t="str">
            <v>EA</v>
          </cell>
          <cell r="K5562">
            <v>26000</v>
          </cell>
          <cell r="L5562">
            <v>6500</v>
          </cell>
        </row>
        <row r="5563">
          <cell r="D5563">
            <v>3477822</v>
          </cell>
          <cell r="E5563" t="str">
            <v>AA0598</v>
          </cell>
          <cell r="F5563"/>
          <cell r="G5563">
            <v>4110195116</v>
          </cell>
          <cell r="H5563" t="str">
            <v>O-RING ID 380 MM. X CS12 MM. MAT SILICONE</v>
          </cell>
          <cell r="I5563">
            <v>4</v>
          </cell>
          <cell r="J5563" t="str">
            <v>EA</v>
          </cell>
          <cell r="K5563">
            <v>26000</v>
          </cell>
          <cell r="L5563">
            <v>6500</v>
          </cell>
        </row>
        <row r="5564">
          <cell r="D5564">
            <v>3477823</v>
          </cell>
          <cell r="E5564" t="str">
            <v>AA0598</v>
          </cell>
          <cell r="F5564"/>
          <cell r="G5564">
            <v>4110195116</v>
          </cell>
          <cell r="H5564" t="str">
            <v>O-RING ID 380 MM. X CS12 MM. MAT SILICONE</v>
          </cell>
          <cell r="I5564">
            <v>4</v>
          </cell>
          <cell r="J5564" t="str">
            <v>EA</v>
          </cell>
          <cell r="K5564">
            <v>26000</v>
          </cell>
          <cell r="L5564">
            <v>6500</v>
          </cell>
        </row>
        <row r="5565">
          <cell r="D5565">
            <v>3477826</v>
          </cell>
          <cell r="E5565" t="str">
            <v>AA0167</v>
          </cell>
          <cell r="F5565"/>
          <cell r="G5565">
            <v>4150356712</v>
          </cell>
          <cell r="H5565" t="str">
            <v>CLAMP</v>
          </cell>
          <cell r="I5565">
            <v>4</v>
          </cell>
          <cell r="J5565" t="str">
            <v>EA</v>
          </cell>
          <cell r="K5565">
            <v>13476</v>
          </cell>
          <cell r="L5565">
            <v>3369</v>
          </cell>
        </row>
        <row r="5566">
          <cell r="D5566">
            <v>3477827</v>
          </cell>
          <cell r="E5566" t="str">
            <v>AA0167</v>
          </cell>
          <cell r="F5566"/>
          <cell r="G5566">
            <v>4150356712</v>
          </cell>
          <cell r="H5566" t="str">
            <v>CLAMP</v>
          </cell>
          <cell r="I5566">
            <v>4</v>
          </cell>
          <cell r="J5566" t="str">
            <v>EA</v>
          </cell>
          <cell r="K5566">
            <v>13476</v>
          </cell>
          <cell r="L5566">
            <v>3369</v>
          </cell>
        </row>
        <row r="5567">
          <cell r="D5567">
            <v>3477829</v>
          </cell>
          <cell r="E5567" t="str">
            <v>AA0167</v>
          </cell>
          <cell r="F5567"/>
          <cell r="G5567">
            <v>4150356712</v>
          </cell>
          <cell r="H5567" t="str">
            <v>CLAMP</v>
          </cell>
          <cell r="I5567">
            <v>4</v>
          </cell>
          <cell r="J5567" t="str">
            <v>EA</v>
          </cell>
          <cell r="K5567">
            <v>13476</v>
          </cell>
          <cell r="L5567">
            <v>3369</v>
          </cell>
        </row>
        <row r="5568">
          <cell r="D5568">
            <v>3477830</v>
          </cell>
          <cell r="E5568" t="str">
            <v>AA0167</v>
          </cell>
          <cell r="F5568"/>
          <cell r="G5568">
            <v>4150356712</v>
          </cell>
          <cell r="H5568" t="str">
            <v>CLAMP</v>
          </cell>
          <cell r="I5568">
            <v>4</v>
          </cell>
          <cell r="J5568" t="str">
            <v>EA</v>
          </cell>
          <cell r="K5568">
            <v>13476</v>
          </cell>
          <cell r="L5568">
            <v>3369</v>
          </cell>
        </row>
        <row r="5569">
          <cell r="D5569">
            <v>3477832</v>
          </cell>
          <cell r="E5569" t="str">
            <v>AA0167</v>
          </cell>
          <cell r="F5569"/>
          <cell r="G5569">
            <v>4150356712</v>
          </cell>
          <cell r="H5569" t="str">
            <v>CLAMP</v>
          </cell>
          <cell r="I5569">
            <v>4</v>
          </cell>
          <cell r="J5569" t="str">
            <v>EA</v>
          </cell>
          <cell r="K5569">
            <v>13476</v>
          </cell>
          <cell r="L5569">
            <v>3369</v>
          </cell>
        </row>
        <row r="5570">
          <cell r="D5570">
            <v>3526924</v>
          </cell>
          <cell r="E5570" t="str">
            <v>AA0131</v>
          </cell>
          <cell r="F5570"/>
          <cell r="G5570" t="str">
            <v>4150357827</v>
          </cell>
          <cell r="H5570" t="str">
            <v>BONDED SEAL SIZE 17.4X24X1.5 MM.</v>
          </cell>
          <cell r="I5570">
            <v>100</v>
          </cell>
          <cell r="J5570" t="str">
            <v>EA</v>
          </cell>
          <cell r="K5570">
            <v>1800</v>
          </cell>
          <cell r="L5570">
            <v>18</v>
          </cell>
        </row>
        <row r="5571">
          <cell r="D5571">
            <v>3527857</v>
          </cell>
          <cell r="E5571" t="str">
            <v>AA0798</v>
          </cell>
          <cell r="F5571"/>
          <cell r="G5571" t="str">
            <v>4110195065</v>
          </cell>
          <cell r="H5571" t="str">
            <v>REAR PROPELLER SHAFT ASSEMBLY</v>
          </cell>
          <cell r="I5571">
            <v>1</v>
          </cell>
          <cell r="J5571" t="str">
            <v>EA</v>
          </cell>
          <cell r="K5571">
            <v>214000</v>
          </cell>
          <cell r="L5571">
            <v>214000</v>
          </cell>
        </row>
        <row r="5572">
          <cell r="D5572">
            <v>3527859</v>
          </cell>
          <cell r="E5572" t="str">
            <v>AA0798</v>
          </cell>
          <cell r="F5572"/>
          <cell r="G5572">
            <v>4110195065</v>
          </cell>
          <cell r="H5572" t="str">
            <v>REAR PROPELLER SHAFT ASSEMBLY</v>
          </cell>
          <cell r="I5572">
            <v>1</v>
          </cell>
          <cell r="J5572" t="str">
            <v>EA</v>
          </cell>
          <cell r="K5572">
            <v>214000</v>
          </cell>
          <cell r="L5572">
            <v>214000</v>
          </cell>
        </row>
        <row r="5573">
          <cell r="D5573">
            <v>3528371</v>
          </cell>
          <cell r="E5573" t="str">
            <v>AA1180</v>
          </cell>
          <cell r="F5573"/>
          <cell r="G5573">
            <v>4110195556</v>
          </cell>
          <cell r="H5573" t="str">
            <v>แหวนล็อคคู่กันคลาย WEDGE LOCK WASHER</v>
          </cell>
          <cell r="I5573">
            <v>200</v>
          </cell>
          <cell r="J5573" t="str">
            <v>EA</v>
          </cell>
          <cell r="K5573">
            <v>11400</v>
          </cell>
          <cell r="L5573">
            <v>57</v>
          </cell>
        </row>
        <row r="5574">
          <cell r="D5574">
            <v>3528371</v>
          </cell>
          <cell r="E5574" t="str">
            <v>AA1180</v>
          </cell>
          <cell r="F5574"/>
          <cell r="G5574">
            <v>4110195556</v>
          </cell>
          <cell r="H5574" t="str">
            <v>แหวนล็อคคู่กันคลาย WEDGE LOCK WASHER</v>
          </cell>
          <cell r="I5574">
            <v>200</v>
          </cell>
          <cell r="J5574" t="str">
            <v>EA</v>
          </cell>
          <cell r="K5574">
            <v>12400</v>
          </cell>
          <cell r="L5574">
            <v>62</v>
          </cell>
        </row>
        <row r="5575">
          <cell r="D5575">
            <v>3528371</v>
          </cell>
          <cell r="E5575" t="str">
            <v>AA1180</v>
          </cell>
          <cell r="F5575"/>
          <cell r="G5575">
            <v>4110195556</v>
          </cell>
          <cell r="H5575" t="str">
            <v>แหวนล็อคคู่กันคลาย WEDGE LOCK WASHER</v>
          </cell>
          <cell r="I5575">
            <v>200</v>
          </cell>
          <cell r="J5575" t="str">
            <v>EA</v>
          </cell>
          <cell r="K5575">
            <v>17800</v>
          </cell>
          <cell r="L5575">
            <v>89</v>
          </cell>
        </row>
        <row r="5576">
          <cell r="D5576">
            <v>3531306</v>
          </cell>
          <cell r="E5576" t="str">
            <v>AA0193</v>
          </cell>
          <cell r="F5576"/>
          <cell r="G5576">
            <v>4110195191</v>
          </cell>
          <cell r="H5576" t="str">
            <v>COUPLING ASSY P/N C-2014-5003</v>
          </cell>
          <cell r="I5576">
            <v>1</v>
          </cell>
          <cell r="J5576" t="str">
            <v>EA</v>
          </cell>
          <cell r="K5576">
            <v>28900</v>
          </cell>
          <cell r="L5576">
            <v>28900</v>
          </cell>
        </row>
        <row r="5577">
          <cell r="D5577">
            <v>3531306</v>
          </cell>
          <cell r="E5577" t="str">
            <v>AA0204</v>
          </cell>
          <cell r="F5577"/>
          <cell r="G5577">
            <v>4110195191</v>
          </cell>
          <cell r="H5577" t="str">
            <v>CUSHION RUBBER P/N 56201122410</v>
          </cell>
          <cell r="I5577">
            <v>8</v>
          </cell>
          <cell r="J5577" t="str">
            <v>EA</v>
          </cell>
          <cell r="K5577">
            <v>20560</v>
          </cell>
          <cell r="L5577">
            <v>2570</v>
          </cell>
        </row>
        <row r="5578">
          <cell r="D5578">
            <v>3531306</v>
          </cell>
          <cell r="E5578" t="str">
            <v>AA0896</v>
          </cell>
          <cell r="F5578"/>
          <cell r="G5578">
            <v>4110195191</v>
          </cell>
          <cell r="H5578" t="str">
            <v>SHAFT OUTPUT P/N S-2011-5008</v>
          </cell>
          <cell r="I5578">
            <v>1</v>
          </cell>
          <cell r="J5578" t="str">
            <v>EA</v>
          </cell>
          <cell r="K5578">
            <v>30700</v>
          </cell>
          <cell r="L5578">
            <v>30700</v>
          </cell>
        </row>
        <row r="5579">
          <cell r="D5579">
            <v>3531309</v>
          </cell>
          <cell r="E5579" t="str">
            <v>AA0103</v>
          </cell>
          <cell r="F5579"/>
          <cell r="G5579">
            <v>4110195191</v>
          </cell>
          <cell r="H5579" t="str">
            <v>BODY INNER P/N 728C2007</v>
          </cell>
          <cell r="I5579">
            <v>1</v>
          </cell>
          <cell r="J5579" t="str">
            <v>EA</v>
          </cell>
          <cell r="K5579">
            <v>82000</v>
          </cell>
          <cell r="L5579">
            <v>82000</v>
          </cell>
        </row>
        <row r="5580">
          <cell r="D5580">
            <v>3531309</v>
          </cell>
          <cell r="E5580" t="str">
            <v>AA0193</v>
          </cell>
          <cell r="F5580"/>
          <cell r="G5580">
            <v>4110195191</v>
          </cell>
          <cell r="H5580" t="str">
            <v>COUPLING ASSY P/N C-2014-5003</v>
          </cell>
          <cell r="I5580">
            <v>1</v>
          </cell>
          <cell r="J5580" t="str">
            <v>EA</v>
          </cell>
          <cell r="K5580">
            <v>28900</v>
          </cell>
          <cell r="L5580">
            <v>28900</v>
          </cell>
        </row>
        <row r="5581">
          <cell r="D5581">
            <v>3531309</v>
          </cell>
          <cell r="E5581" t="str">
            <v>AA0204</v>
          </cell>
          <cell r="F5581"/>
          <cell r="G5581">
            <v>4110195191</v>
          </cell>
          <cell r="H5581" t="str">
            <v>CUSHION RUBBER P/N 56201122410</v>
          </cell>
          <cell r="I5581">
            <v>8</v>
          </cell>
          <cell r="J5581" t="str">
            <v>EA</v>
          </cell>
          <cell r="K5581">
            <v>20560</v>
          </cell>
          <cell r="L5581">
            <v>2570</v>
          </cell>
        </row>
        <row r="5582">
          <cell r="D5582">
            <v>3531309</v>
          </cell>
          <cell r="E5582" t="str">
            <v>AA0896</v>
          </cell>
          <cell r="F5582"/>
          <cell r="G5582">
            <v>4110195191</v>
          </cell>
          <cell r="H5582" t="str">
            <v>SHAFT OUTPUT P/N S-2011-5008</v>
          </cell>
          <cell r="I5582">
            <v>1</v>
          </cell>
          <cell r="J5582" t="str">
            <v>EA</v>
          </cell>
          <cell r="K5582">
            <v>30700</v>
          </cell>
          <cell r="L5582">
            <v>30700</v>
          </cell>
        </row>
        <row r="5583">
          <cell r="D5583">
            <v>3531959</v>
          </cell>
          <cell r="E5583" t="str">
            <v>AA0629</v>
          </cell>
          <cell r="F5583"/>
          <cell r="G5583" t="str">
            <v>4150357553</v>
          </cell>
          <cell r="H5583" t="str">
            <v>O-RING P/N 10*095-1730</v>
          </cell>
          <cell r="I5583">
            <v>10</v>
          </cell>
          <cell r="J5583" t="str">
            <v>EA</v>
          </cell>
          <cell r="K5583">
            <v>3690</v>
          </cell>
          <cell r="L5583">
            <v>369</v>
          </cell>
        </row>
        <row r="5584">
          <cell r="D5584">
            <v>3533707</v>
          </cell>
          <cell r="E5584" t="str">
            <v>AA0582</v>
          </cell>
          <cell r="F5584"/>
          <cell r="G5584" t="str">
            <v>4150359810</v>
          </cell>
          <cell r="H5584" t="str">
            <v>O-RING 319.00X5.70 NBR 70 SHORE A</v>
          </cell>
          <cell r="I5584">
            <v>50</v>
          </cell>
          <cell r="J5584" t="str">
            <v>EA</v>
          </cell>
          <cell r="K5584">
            <v>18000</v>
          </cell>
          <cell r="L5584">
            <v>360</v>
          </cell>
        </row>
        <row r="5585">
          <cell r="D5585">
            <v>3534975</v>
          </cell>
          <cell r="E5585" t="str">
            <v>AA0994</v>
          </cell>
          <cell r="F5585"/>
          <cell r="G5585" t="str">
            <v>4110195335</v>
          </cell>
          <cell r="H5585" t="str">
            <v>TRANSMISSION OIL SAE 30</v>
          </cell>
          <cell r="I5585">
            <v>10</v>
          </cell>
          <cell r="J5585" t="str">
            <v>DR</v>
          </cell>
          <cell r="K5585">
            <v>183920</v>
          </cell>
          <cell r="L5585">
            <v>18392</v>
          </cell>
        </row>
        <row r="5586">
          <cell r="D5586">
            <v>3535394</v>
          </cell>
          <cell r="E5586" t="str">
            <v>AA0828</v>
          </cell>
          <cell r="F5586"/>
          <cell r="G5586" t="str">
            <v>4150359181</v>
          </cell>
          <cell r="H5586" t="str">
            <v>SCORPIUS LED N4402 12-24V 50W</v>
          </cell>
          <cell r="I5586">
            <v>8</v>
          </cell>
          <cell r="J5586" t="str">
            <v>EA</v>
          </cell>
          <cell r="K5586">
            <v>76240</v>
          </cell>
          <cell r="L5586">
            <v>9530</v>
          </cell>
        </row>
        <row r="5587">
          <cell r="D5587">
            <v>3538415</v>
          </cell>
          <cell r="E5587" t="str">
            <v>AA0342</v>
          </cell>
          <cell r="F5587"/>
          <cell r="G5587">
            <v>4110196621</v>
          </cell>
          <cell r="H5587" t="str">
            <v>FLOATING SEAL 508X548X60 MAT.SILICONE</v>
          </cell>
          <cell r="I5587">
            <v>4</v>
          </cell>
          <cell r="J5587" t="str">
            <v>EA</v>
          </cell>
          <cell r="K5587">
            <v>137600</v>
          </cell>
          <cell r="L5587">
            <v>34400</v>
          </cell>
        </row>
        <row r="5588">
          <cell r="D5588">
            <v>3538415</v>
          </cell>
          <cell r="E5588" t="str">
            <v>AA0573</v>
          </cell>
          <cell r="F5588"/>
          <cell r="G5588">
            <v>4110196621</v>
          </cell>
          <cell r="H5588" t="str">
            <v>OIL SEAL TB 580X640X30MM.</v>
          </cell>
          <cell r="I5588">
            <v>4</v>
          </cell>
          <cell r="J5588" t="str">
            <v>EA</v>
          </cell>
          <cell r="K5588">
            <v>60800</v>
          </cell>
          <cell r="L5588">
            <v>15200</v>
          </cell>
        </row>
        <row r="5589">
          <cell r="D5589">
            <v>3538415</v>
          </cell>
          <cell r="E5589" t="str">
            <v>AA0587</v>
          </cell>
          <cell r="F5589"/>
          <cell r="G5589">
            <v>4110196621</v>
          </cell>
          <cell r="H5589" t="str">
            <v>O-RING 650.00X6.00 NBR 70 SHORE A</v>
          </cell>
          <cell r="I5589">
            <v>4</v>
          </cell>
          <cell r="J5589" t="str">
            <v>EA</v>
          </cell>
          <cell r="K5589">
            <v>6080</v>
          </cell>
          <cell r="L5589">
            <v>1520</v>
          </cell>
        </row>
        <row r="5590">
          <cell r="D5590">
            <v>3538415</v>
          </cell>
          <cell r="E5590" t="str">
            <v>AA1020</v>
          </cell>
          <cell r="F5590"/>
          <cell r="G5590">
            <v>4110196621</v>
          </cell>
          <cell r="H5590" t="str">
            <v>U-CUP SPAREAGE - P6-570 MAT. VITON</v>
          </cell>
          <cell r="I5590">
            <v>5</v>
          </cell>
          <cell r="J5590" t="str">
            <v>EA</v>
          </cell>
          <cell r="K5590">
            <v>23400</v>
          </cell>
          <cell r="L5590">
            <v>4680</v>
          </cell>
        </row>
        <row r="5591">
          <cell r="D5591">
            <v>3538415</v>
          </cell>
          <cell r="E5591" t="str">
            <v>AA1021</v>
          </cell>
          <cell r="F5591"/>
          <cell r="G5591">
            <v>4110196621</v>
          </cell>
          <cell r="H5591" t="str">
            <v>U-CUP SPAREAGE - P6-615 MAT. VITON</v>
          </cell>
          <cell r="I5591">
            <v>4</v>
          </cell>
          <cell r="J5591" t="str">
            <v>EA</v>
          </cell>
          <cell r="K5591">
            <v>18720</v>
          </cell>
          <cell r="L5591">
            <v>4680</v>
          </cell>
        </row>
        <row r="5592">
          <cell r="D5592">
            <v>3538534</v>
          </cell>
          <cell r="E5592">
            <v>3000000719</v>
          </cell>
          <cell r="F5592">
            <v>3000000719</v>
          </cell>
          <cell r="G5592"/>
          <cell r="H5592" t="str">
            <v>BATTERY STORAGE 200A.</v>
          </cell>
          <cell r="I5592">
            <v>2</v>
          </cell>
          <cell r="J5592" t="str">
            <v>EA</v>
          </cell>
          <cell r="K5592">
            <v>12400</v>
          </cell>
          <cell r="L5592">
            <v>6200</v>
          </cell>
        </row>
        <row r="5593">
          <cell r="D5593">
            <v>3538598</v>
          </cell>
          <cell r="E5593" t="str">
            <v>AA0766</v>
          </cell>
          <cell r="F5593"/>
          <cell r="G5593">
            <v>4110196662</v>
          </cell>
          <cell r="H5593" t="str">
            <v>PLATE P/N 705-17-04611</v>
          </cell>
          <cell r="I5593">
            <v>12</v>
          </cell>
          <cell r="J5593" t="str">
            <v>EA</v>
          </cell>
          <cell r="K5593">
            <v>35340</v>
          </cell>
          <cell r="L5593">
            <v>2945</v>
          </cell>
        </row>
        <row r="5594">
          <cell r="D5594">
            <v>3538817</v>
          </cell>
          <cell r="E5594">
            <v>3000000719</v>
          </cell>
          <cell r="F5594">
            <v>3000000719</v>
          </cell>
          <cell r="G5594"/>
          <cell r="H5594" t="str">
            <v>BATTERY STORAGE 200A.</v>
          </cell>
          <cell r="I5594">
            <v>4</v>
          </cell>
          <cell r="J5594" t="str">
            <v>EA</v>
          </cell>
          <cell r="K5594">
            <v>24800</v>
          </cell>
          <cell r="L5594">
            <v>6200</v>
          </cell>
        </row>
        <row r="5595">
          <cell r="D5595">
            <v>3539080</v>
          </cell>
          <cell r="E5595">
            <v>1000103066</v>
          </cell>
          <cell r="F5595">
            <v>1000103066</v>
          </cell>
          <cell r="G5595"/>
          <cell r="H5595" t="str">
            <v>AIR DRIER FILTER 4324100202</v>
          </cell>
          <cell r="I5595">
            <v>1</v>
          </cell>
          <cell r="J5595" t="str">
            <v>EA</v>
          </cell>
          <cell r="K5595">
            <v>735</v>
          </cell>
          <cell r="L5595">
            <v>735</v>
          </cell>
        </row>
        <row r="5596">
          <cell r="D5596">
            <v>3539080</v>
          </cell>
          <cell r="E5596">
            <v>1000103037</v>
          </cell>
          <cell r="F5596">
            <v>1000103037</v>
          </cell>
          <cell r="G5596"/>
          <cell r="H5596" t="str">
            <v>FUEL FILTER PRO FLTGD P/N FS19763</v>
          </cell>
          <cell r="I5596">
            <v>1</v>
          </cell>
          <cell r="J5596" t="str">
            <v>EA</v>
          </cell>
          <cell r="K5596">
            <v>686.95</v>
          </cell>
          <cell r="L5596">
            <v>686.95</v>
          </cell>
        </row>
        <row r="5597">
          <cell r="D5597">
            <v>3539080</v>
          </cell>
          <cell r="E5597">
            <v>1000103035</v>
          </cell>
          <cell r="F5597">
            <v>1000103035</v>
          </cell>
          <cell r="G5597"/>
          <cell r="H5597" t="str">
            <v>FUEL OIL FILTER FLTGD P/N FS1006</v>
          </cell>
          <cell r="I5597">
            <v>1</v>
          </cell>
          <cell r="J5597" t="str">
            <v>EA</v>
          </cell>
          <cell r="K5597">
            <v>1269</v>
          </cell>
          <cell r="L5597">
            <v>1269</v>
          </cell>
        </row>
        <row r="5598">
          <cell r="D5598">
            <v>3539080</v>
          </cell>
          <cell r="E5598">
            <v>1000103034</v>
          </cell>
          <cell r="F5598">
            <v>1000103034</v>
          </cell>
          <cell r="G5598"/>
          <cell r="H5598" t="str">
            <v>LUBRICATION ENGINE OIL FILTER FLTGD</v>
          </cell>
          <cell r="I5598">
            <v>4</v>
          </cell>
          <cell r="J5598" t="str">
            <v>EA</v>
          </cell>
          <cell r="K5598">
            <v>6104</v>
          </cell>
          <cell r="L5598">
            <v>1526</v>
          </cell>
        </row>
        <row r="5599">
          <cell r="D5599">
            <v>3539080</v>
          </cell>
          <cell r="E5599">
            <v>1000103039</v>
          </cell>
          <cell r="F5599">
            <v>1000103039</v>
          </cell>
          <cell r="G5599"/>
          <cell r="H5599" t="str">
            <v>PRIMARY AIR FILTER AF1605M</v>
          </cell>
          <cell r="I5599">
            <v>2</v>
          </cell>
          <cell r="J5599" t="str">
            <v>EA</v>
          </cell>
          <cell r="K5599">
            <v>6933.85</v>
          </cell>
          <cell r="L5599">
            <v>3466.9250000000002</v>
          </cell>
        </row>
        <row r="5600">
          <cell r="D5600">
            <v>3539080</v>
          </cell>
          <cell r="E5600">
            <v>1000103060</v>
          </cell>
          <cell r="F5600">
            <v>1000103060</v>
          </cell>
          <cell r="G5600"/>
          <cell r="H5600" t="str">
            <v>SECONDARY AIR FILTER AF1604</v>
          </cell>
          <cell r="I5600">
            <v>2</v>
          </cell>
          <cell r="J5600" t="str">
            <v>EA</v>
          </cell>
          <cell r="K5600">
            <v>4384</v>
          </cell>
          <cell r="L5600">
            <v>2192</v>
          </cell>
        </row>
        <row r="5601">
          <cell r="D5601">
            <v>3539080</v>
          </cell>
          <cell r="E5601">
            <v>1000103036</v>
          </cell>
          <cell r="F5601">
            <v>1000103036</v>
          </cell>
          <cell r="G5601"/>
          <cell r="H5601" t="str">
            <v>WATER FILTER FLTGD P/N WF2075</v>
          </cell>
          <cell r="I5601">
            <v>2</v>
          </cell>
          <cell r="J5601" t="str">
            <v>EA</v>
          </cell>
          <cell r="K5601">
            <v>1176</v>
          </cell>
          <cell r="L5601">
            <v>588</v>
          </cell>
        </row>
        <row r="5602">
          <cell r="D5602">
            <v>3539082</v>
          </cell>
          <cell r="E5602">
            <v>1000103066</v>
          </cell>
          <cell r="F5602">
            <v>1000103066</v>
          </cell>
          <cell r="G5602"/>
          <cell r="H5602" t="str">
            <v>AIR DRIER FILTER 4324100202</v>
          </cell>
          <cell r="I5602">
            <v>1</v>
          </cell>
          <cell r="J5602" t="str">
            <v>EA</v>
          </cell>
          <cell r="K5602">
            <v>735</v>
          </cell>
          <cell r="L5602">
            <v>735</v>
          </cell>
        </row>
        <row r="5603">
          <cell r="D5603">
            <v>3539082</v>
          </cell>
          <cell r="E5603">
            <v>1000103037</v>
          </cell>
          <cell r="F5603">
            <v>1000103037</v>
          </cell>
          <cell r="G5603"/>
          <cell r="H5603" t="str">
            <v>FUEL FILTER PRO FLTGD P/N FS19763</v>
          </cell>
          <cell r="I5603">
            <v>1</v>
          </cell>
          <cell r="J5603" t="str">
            <v>EA</v>
          </cell>
          <cell r="K5603">
            <v>686.95</v>
          </cell>
          <cell r="L5603">
            <v>686.95</v>
          </cell>
        </row>
        <row r="5604">
          <cell r="D5604">
            <v>3539082</v>
          </cell>
          <cell r="E5604">
            <v>1000103035</v>
          </cell>
          <cell r="F5604">
            <v>1000103035</v>
          </cell>
          <cell r="G5604"/>
          <cell r="H5604" t="str">
            <v>FUEL OIL FILTER FLTGD P/N FS1006</v>
          </cell>
          <cell r="I5604">
            <v>1</v>
          </cell>
          <cell r="J5604" t="str">
            <v>EA</v>
          </cell>
          <cell r="K5604">
            <v>1269</v>
          </cell>
          <cell r="L5604">
            <v>1269</v>
          </cell>
        </row>
        <row r="5605">
          <cell r="D5605">
            <v>3539082</v>
          </cell>
          <cell r="E5605">
            <v>1000103034</v>
          </cell>
          <cell r="F5605">
            <v>1000103034</v>
          </cell>
          <cell r="G5605"/>
          <cell r="H5605" t="str">
            <v>LUBRICATION ENGINE OIL FILTER FLTGD</v>
          </cell>
          <cell r="I5605">
            <v>4</v>
          </cell>
          <cell r="J5605" t="str">
            <v>EA</v>
          </cell>
          <cell r="K5605">
            <v>6104</v>
          </cell>
          <cell r="L5605">
            <v>1526</v>
          </cell>
        </row>
        <row r="5606">
          <cell r="D5606">
            <v>3539082</v>
          </cell>
          <cell r="E5606">
            <v>1000103039</v>
          </cell>
          <cell r="F5606">
            <v>1000103039</v>
          </cell>
          <cell r="G5606"/>
          <cell r="H5606" t="str">
            <v>PRIMARY AIR FILTER AF1605M</v>
          </cell>
          <cell r="I5606">
            <v>2</v>
          </cell>
          <cell r="J5606" t="str">
            <v>EA</v>
          </cell>
          <cell r="K5606">
            <v>6933.85</v>
          </cell>
          <cell r="L5606">
            <v>3466.9250000000002</v>
          </cell>
        </row>
        <row r="5607">
          <cell r="D5607">
            <v>3539082</v>
          </cell>
          <cell r="E5607">
            <v>1000103060</v>
          </cell>
          <cell r="F5607">
            <v>1000103060</v>
          </cell>
          <cell r="G5607"/>
          <cell r="H5607" t="str">
            <v>SECONDARY AIR FILTER AF1604</v>
          </cell>
          <cell r="I5607">
            <v>2</v>
          </cell>
          <cell r="J5607" t="str">
            <v>EA</v>
          </cell>
          <cell r="K5607">
            <v>4384</v>
          </cell>
          <cell r="L5607">
            <v>2192</v>
          </cell>
        </row>
        <row r="5608">
          <cell r="D5608">
            <v>3539082</v>
          </cell>
          <cell r="E5608">
            <v>1000103036</v>
          </cell>
          <cell r="F5608">
            <v>1000103036</v>
          </cell>
          <cell r="G5608"/>
          <cell r="H5608" t="str">
            <v>WATER FILTER FLTGD P/N WF2075</v>
          </cell>
          <cell r="I5608">
            <v>2</v>
          </cell>
          <cell r="J5608" t="str">
            <v>EA</v>
          </cell>
          <cell r="K5608">
            <v>1176</v>
          </cell>
          <cell r="L5608">
            <v>588</v>
          </cell>
        </row>
        <row r="5609">
          <cell r="D5609">
            <v>3539083</v>
          </cell>
          <cell r="E5609">
            <v>1000103037</v>
          </cell>
          <cell r="F5609">
            <v>1000103037</v>
          </cell>
          <cell r="G5609"/>
          <cell r="H5609" t="str">
            <v>FUEL FILTER PRO FLTGD P/N FS19763</v>
          </cell>
          <cell r="I5609">
            <v>1</v>
          </cell>
          <cell r="J5609" t="str">
            <v>EA</v>
          </cell>
          <cell r="K5609">
            <v>686.94</v>
          </cell>
          <cell r="L5609">
            <v>686.94</v>
          </cell>
        </row>
        <row r="5610">
          <cell r="D5610">
            <v>3539083</v>
          </cell>
          <cell r="E5610">
            <v>1000103035</v>
          </cell>
          <cell r="F5610">
            <v>1000103035</v>
          </cell>
          <cell r="G5610"/>
          <cell r="H5610" t="str">
            <v>FUEL OIL FILTER FLTGD P/N FS1006</v>
          </cell>
          <cell r="I5610">
            <v>1</v>
          </cell>
          <cell r="J5610" t="str">
            <v>EA</v>
          </cell>
          <cell r="K5610">
            <v>1269</v>
          </cell>
          <cell r="L5610">
            <v>1269</v>
          </cell>
        </row>
        <row r="5611">
          <cell r="D5611">
            <v>3539083</v>
          </cell>
          <cell r="E5611">
            <v>1000103034</v>
          </cell>
          <cell r="F5611">
            <v>1000103034</v>
          </cell>
          <cell r="G5611"/>
          <cell r="H5611" t="str">
            <v>LUBRICATION ENGINE OIL FILTER FLTGD</v>
          </cell>
          <cell r="I5611">
            <v>4</v>
          </cell>
          <cell r="J5611" t="str">
            <v>EA</v>
          </cell>
          <cell r="K5611">
            <v>6104</v>
          </cell>
          <cell r="L5611">
            <v>1526</v>
          </cell>
        </row>
        <row r="5612">
          <cell r="D5612">
            <v>3539083</v>
          </cell>
          <cell r="E5612">
            <v>1000103036</v>
          </cell>
          <cell r="F5612">
            <v>1000103036</v>
          </cell>
          <cell r="G5612"/>
          <cell r="H5612" t="str">
            <v>WATER FILTER FLTGD P/N WF2075</v>
          </cell>
          <cell r="I5612">
            <v>2</v>
          </cell>
          <cell r="J5612" t="str">
            <v>EA</v>
          </cell>
          <cell r="K5612">
            <v>1176</v>
          </cell>
          <cell r="L5612">
            <v>588</v>
          </cell>
        </row>
        <row r="5613">
          <cell r="D5613">
            <v>3539086</v>
          </cell>
          <cell r="E5613">
            <v>1000103037</v>
          </cell>
          <cell r="F5613">
            <v>1000103037</v>
          </cell>
          <cell r="G5613"/>
          <cell r="H5613" t="str">
            <v>FUEL FILTER PRO FLTGD P/N FS19763</v>
          </cell>
          <cell r="I5613">
            <v>1</v>
          </cell>
          <cell r="J5613" t="str">
            <v>EA</v>
          </cell>
          <cell r="K5613">
            <v>686.95</v>
          </cell>
          <cell r="L5613">
            <v>686.95</v>
          </cell>
        </row>
        <row r="5614">
          <cell r="D5614">
            <v>3539086</v>
          </cell>
          <cell r="E5614">
            <v>1000103035</v>
          </cell>
          <cell r="F5614">
            <v>1000103035</v>
          </cell>
          <cell r="G5614"/>
          <cell r="H5614" t="str">
            <v>FUEL OIL FILTER FLTGD P/N FS1006</v>
          </cell>
          <cell r="I5614">
            <v>1</v>
          </cell>
          <cell r="J5614" t="str">
            <v>EA</v>
          </cell>
          <cell r="K5614">
            <v>1269</v>
          </cell>
          <cell r="L5614">
            <v>1269</v>
          </cell>
        </row>
        <row r="5615">
          <cell r="D5615">
            <v>3539086</v>
          </cell>
          <cell r="E5615">
            <v>1000103034</v>
          </cell>
          <cell r="F5615">
            <v>1000103034</v>
          </cell>
          <cell r="G5615"/>
          <cell r="H5615" t="str">
            <v>LUBRICATION ENGINE OIL FILTER FLTGD</v>
          </cell>
          <cell r="I5615">
            <v>4</v>
          </cell>
          <cell r="J5615" t="str">
            <v>EA</v>
          </cell>
          <cell r="K5615">
            <v>6104</v>
          </cell>
          <cell r="L5615">
            <v>1526</v>
          </cell>
        </row>
        <row r="5616">
          <cell r="D5616">
            <v>3539086</v>
          </cell>
          <cell r="E5616">
            <v>1000103038</v>
          </cell>
          <cell r="F5616">
            <v>1000103038</v>
          </cell>
          <cell r="G5616"/>
          <cell r="H5616" t="str">
            <v>TRANSMISSION FILTER P166136</v>
          </cell>
          <cell r="I5616">
            <v>1</v>
          </cell>
          <cell r="J5616" t="str">
            <v>EA</v>
          </cell>
          <cell r="K5616">
            <v>2800</v>
          </cell>
          <cell r="L5616">
            <v>2800</v>
          </cell>
        </row>
        <row r="5617">
          <cell r="D5617">
            <v>3539086</v>
          </cell>
          <cell r="E5617">
            <v>1000103036</v>
          </cell>
          <cell r="F5617">
            <v>1000103036</v>
          </cell>
          <cell r="G5617"/>
          <cell r="H5617" t="str">
            <v>WATER FILTER FLTGD P/N WF2075</v>
          </cell>
          <cell r="I5617">
            <v>2</v>
          </cell>
          <cell r="J5617" t="str">
            <v>EA</v>
          </cell>
          <cell r="K5617">
            <v>1176</v>
          </cell>
          <cell r="L5617">
            <v>588</v>
          </cell>
        </row>
        <row r="5618">
          <cell r="D5618">
            <v>3539087</v>
          </cell>
          <cell r="E5618">
            <v>1000103037</v>
          </cell>
          <cell r="F5618">
            <v>1000103037</v>
          </cell>
          <cell r="G5618"/>
          <cell r="H5618" t="str">
            <v>FUEL FILTER PRO FLTGD P/N FS19763</v>
          </cell>
          <cell r="I5618">
            <v>1</v>
          </cell>
          <cell r="J5618" t="str">
            <v>EA</v>
          </cell>
          <cell r="K5618">
            <v>686.94</v>
          </cell>
          <cell r="L5618">
            <v>686.94</v>
          </cell>
        </row>
        <row r="5619">
          <cell r="D5619">
            <v>3539087</v>
          </cell>
          <cell r="E5619">
            <v>1000103035</v>
          </cell>
          <cell r="F5619">
            <v>1000103035</v>
          </cell>
          <cell r="G5619"/>
          <cell r="H5619" t="str">
            <v>FUEL OIL FILTER FLTGD P/N FS1006</v>
          </cell>
          <cell r="I5619">
            <v>1</v>
          </cell>
          <cell r="J5619" t="str">
            <v>EA</v>
          </cell>
          <cell r="K5619">
            <v>1269</v>
          </cell>
          <cell r="L5619">
            <v>1269</v>
          </cell>
        </row>
        <row r="5620">
          <cell r="D5620">
            <v>3539087</v>
          </cell>
          <cell r="E5620">
            <v>1000103034</v>
          </cell>
          <cell r="F5620">
            <v>1000103034</v>
          </cell>
          <cell r="G5620"/>
          <cell r="H5620" t="str">
            <v>LUBRICATION ENGINE OIL FILTER FLTGD</v>
          </cell>
          <cell r="I5620">
            <v>4</v>
          </cell>
          <cell r="J5620" t="str">
            <v>EA</v>
          </cell>
          <cell r="K5620">
            <v>6104</v>
          </cell>
          <cell r="L5620">
            <v>1526</v>
          </cell>
        </row>
        <row r="5621">
          <cell r="D5621">
            <v>3539087</v>
          </cell>
          <cell r="E5621">
            <v>1000103038</v>
          </cell>
          <cell r="F5621">
            <v>1000103038</v>
          </cell>
          <cell r="G5621"/>
          <cell r="H5621" t="str">
            <v>TRANSMISSION FILTER P166136</v>
          </cell>
          <cell r="I5621">
            <v>1</v>
          </cell>
          <cell r="J5621" t="str">
            <v>EA</v>
          </cell>
          <cell r="K5621">
            <v>2790.66</v>
          </cell>
          <cell r="L5621">
            <v>2790.66</v>
          </cell>
        </row>
        <row r="5622">
          <cell r="D5622">
            <v>3539087</v>
          </cell>
          <cell r="E5622">
            <v>1000103036</v>
          </cell>
          <cell r="F5622">
            <v>1000103036</v>
          </cell>
          <cell r="G5622"/>
          <cell r="H5622" t="str">
            <v>WATER FILTER FLTGD P/N WF2075</v>
          </cell>
          <cell r="I5622">
            <v>2</v>
          </cell>
          <cell r="J5622" t="str">
            <v>EA</v>
          </cell>
          <cell r="K5622">
            <v>1176</v>
          </cell>
          <cell r="L5622">
            <v>588</v>
          </cell>
        </row>
        <row r="5623">
          <cell r="D5623">
            <v>3539090</v>
          </cell>
          <cell r="E5623">
            <v>1000103037</v>
          </cell>
          <cell r="F5623">
            <v>1000103037</v>
          </cell>
          <cell r="G5623"/>
          <cell r="H5623" t="str">
            <v>FUEL FILTER PRO FLTGD P/N FS19763</v>
          </cell>
          <cell r="I5623">
            <v>1</v>
          </cell>
          <cell r="J5623" t="str">
            <v>EA</v>
          </cell>
          <cell r="K5623">
            <v>686.94</v>
          </cell>
          <cell r="L5623">
            <v>686.94</v>
          </cell>
        </row>
        <row r="5624">
          <cell r="D5624">
            <v>3539090</v>
          </cell>
          <cell r="E5624">
            <v>1000103035</v>
          </cell>
          <cell r="F5624">
            <v>1000103035</v>
          </cell>
          <cell r="G5624"/>
          <cell r="H5624" t="str">
            <v>FUEL OIL FILTER FLTGD P/N FS1006</v>
          </cell>
          <cell r="I5624">
            <v>1</v>
          </cell>
          <cell r="J5624" t="str">
            <v>EA</v>
          </cell>
          <cell r="K5624">
            <v>1269</v>
          </cell>
          <cell r="L5624">
            <v>1269</v>
          </cell>
        </row>
        <row r="5625">
          <cell r="D5625">
            <v>3539090</v>
          </cell>
          <cell r="E5625">
            <v>1000103034</v>
          </cell>
          <cell r="F5625">
            <v>1000103034</v>
          </cell>
          <cell r="G5625"/>
          <cell r="H5625" t="str">
            <v>LUBRICATION ENGINE OIL FILTER FLTGD</v>
          </cell>
          <cell r="I5625">
            <v>4</v>
          </cell>
          <cell r="J5625" t="str">
            <v>EA</v>
          </cell>
          <cell r="K5625">
            <v>6104</v>
          </cell>
          <cell r="L5625">
            <v>1526</v>
          </cell>
        </row>
        <row r="5626">
          <cell r="D5626">
            <v>3539090</v>
          </cell>
          <cell r="E5626">
            <v>1000103036</v>
          </cell>
          <cell r="F5626">
            <v>1000103036</v>
          </cell>
          <cell r="G5626"/>
          <cell r="H5626" t="str">
            <v>WATER FILTER FLTGD P/N WF2075</v>
          </cell>
          <cell r="I5626">
            <v>2</v>
          </cell>
          <cell r="J5626" t="str">
            <v>EA</v>
          </cell>
          <cell r="K5626">
            <v>1176</v>
          </cell>
          <cell r="L5626">
            <v>588</v>
          </cell>
        </row>
        <row r="5627">
          <cell r="D5627">
            <v>3539093</v>
          </cell>
          <cell r="E5627">
            <v>1000103037</v>
          </cell>
          <cell r="F5627">
            <v>1000103037</v>
          </cell>
          <cell r="G5627"/>
          <cell r="H5627" t="str">
            <v>FUEL FILTER PRO FLTGD P/N FS19763</v>
          </cell>
          <cell r="I5627">
            <v>1</v>
          </cell>
          <cell r="J5627" t="str">
            <v>EA</v>
          </cell>
          <cell r="K5627">
            <v>686.95</v>
          </cell>
          <cell r="L5627">
            <v>686.95</v>
          </cell>
        </row>
        <row r="5628">
          <cell r="D5628">
            <v>3539093</v>
          </cell>
          <cell r="E5628">
            <v>1000103035</v>
          </cell>
          <cell r="F5628">
            <v>1000103035</v>
          </cell>
          <cell r="G5628"/>
          <cell r="H5628" t="str">
            <v>FUEL OIL FILTER FLTGD P/N FS1006</v>
          </cell>
          <cell r="I5628">
            <v>1</v>
          </cell>
          <cell r="J5628" t="str">
            <v>EA</v>
          </cell>
          <cell r="K5628">
            <v>1269</v>
          </cell>
          <cell r="L5628">
            <v>1269</v>
          </cell>
        </row>
        <row r="5629">
          <cell r="D5629">
            <v>3539093</v>
          </cell>
          <cell r="E5629">
            <v>1000103034</v>
          </cell>
          <cell r="F5629">
            <v>1000103034</v>
          </cell>
          <cell r="G5629"/>
          <cell r="H5629" t="str">
            <v>LUBRICATION ENGINE OIL FILTER FLTGD</v>
          </cell>
          <cell r="I5629">
            <v>4</v>
          </cell>
          <cell r="J5629" t="str">
            <v>EA</v>
          </cell>
          <cell r="K5629">
            <v>6104</v>
          </cell>
          <cell r="L5629">
            <v>1526</v>
          </cell>
        </row>
        <row r="5630">
          <cell r="D5630">
            <v>3539093</v>
          </cell>
          <cell r="E5630">
            <v>1000103038</v>
          </cell>
          <cell r="F5630">
            <v>1000103038</v>
          </cell>
          <cell r="G5630"/>
          <cell r="H5630" t="str">
            <v>TRANSMISSION FILTER P166136</v>
          </cell>
          <cell r="I5630">
            <v>1</v>
          </cell>
          <cell r="J5630" t="str">
            <v>EA</v>
          </cell>
          <cell r="K5630">
            <v>2790.67</v>
          </cell>
          <cell r="L5630">
            <v>2790.67</v>
          </cell>
        </row>
        <row r="5631">
          <cell r="D5631">
            <v>3539093</v>
          </cell>
          <cell r="E5631">
            <v>1000103036</v>
          </cell>
          <cell r="F5631">
            <v>1000103036</v>
          </cell>
          <cell r="G5631"/>
          <cell r="H5631" t="str">
            <v>WATER FILTER FLTGD P/N WF2075</v>
          </cell>
          <cell r="I5631">
            <v>2</v>
          </cell>
          <cell r="J5631" t="str">
            <v>EA</v>
          </cell>
          <cell r="K5631">
            <v>1176</v>
          </cell>
          <cell r="L5631">
            <v>588</v>
          </cell>
        </row>
        <row r="5632">
          <cell r="D5632">
            <v>3539096</v>
          </cell>
          <cell r="E5632">
            <v>1000103037</v>
          </cell>
          <cell r="F5632">
            <v>1000103037</v>
          </cell>
          <cell r="G5632"/>
          <cell r="H5632" t="str">
            <v>FUEL FILTER PRO FLTGD P/N FS19763</v>
          </cell>
          <cell r="I5632">
            <v>1</v>
          </cell>
          <cell r="J5632" t="str">
            <v>EA</v>
          </cell>
          <cell r="K5632">
            <v>686.94</v>
          </cell>
          <cell r="L5632">
            <v>686.94</v>
          </cell>
        </row>
        <row r="5633">
          <cell r="D5633">
            <v>3539096</v>
          </cell>
          <cell r="E5633">
            <v>1000103035</v>
          </cell>
          <cell r="F5633">
            <v>1000103035</v>
          </cell>
          <cell r="G5633"/>
          <cell r="H5633" t="str">
            <v>FUEL OIL FILTER FLTGD P/N FS1006</v>
          </cell>
          <cell r="I5633">
            <v>1</v>
          </cell>
          <cell r="J5633" t="str">
            <v>EA</v>
          </cell>
          <cell r="K5633">
            <v>1269</v>
          </cell>
          <cell r="L5633">
            <v>1269</v>
          </cell>
        </row>
        <row r="5634">
          <cell r="D5634">
            <v>3539096</v>
          </cell>
          <cell r="E5634">
            <v>1000103034</v>
          </cell>
          <cell r="F5634">
            <v>1000103034</v>
          </cell>
          <cell r="G5634"/>
          <cell r="H5634" t="str">
            <v>LUBRICATION ENGINE OIL FILTER FLTGD</v>
          </cell>
          <cell r="I5634">
            <v>4</v>
          </cell>
          <cell r="J5634" t="str">
            <v>EA</v>
          </cell>
          <cell r="K5634">
            <v>6104</v>
          </cell>
          <cell r="L5634">
            <v>1526</v>
          </cell>
        </row>
        <row r="5635">
          <cell r="D5635">
            <v>3539096</v>
          </cell>
          <cell r="E5635">
            <v>1000103038</v>
          </cell>
          <cell r="F5635">
            <v>1000103038</v>
          </cell>
          <cell r="G5635"/>
          <cell r="H5635" t="str">
            <v>TRANSMISSION FILTER P166136</v>
          </cell>
          <cell r="I5635">
            <v>1</v>
          </cell>
          <cell r="J5635" t="str">
            <v>EA</v>
          </cell>
          <cell r="K5635">
            <v>2790.66</v>
          </cell>
          <cell r="L5635">
            <v>2790.66</v>
          </cell>
        </row>
        <row r="5636">
          <cell r="D5636">
            <v>3539096</v>
          </cell>
          <cell r="E5636">
            <v>1000103036</v>
          </cell>
          <cell r="F5636">
            <v>1000103036</v>
          </cell>
          <cell r="G5636"/>
          <cell r="H5636" t="str">
            <v>WATER FILTER FLTGD P/N WF2075</v>
          </cell>
          <cell r="I5636">
            <v>2</v>
          </cell>
          <cell r="J5636" t="str">
            <v>EA</v>
          </cell>
          <cell r="K5636">
            <v>1176</v>
          </cell>
          <cell r="L5636">
            <v>588</v>
          </cell>
        </row>
        <row r="5637">
          <cell r="D5637">
            <v>3539098</v>
          </cell>
          <cell r="E5637">
            <v>1000103037</v>
          </cell>
          <cell r="F5637">
            <v>1000103037</v>
          </cell>
          <cell r="G5637"/>
          <cell r="H5637" t="str">
            <v>FUEL FILTER PRO FLTGD P/N FS19763</v>
          </cell>
          <cell r="I5637">
            <v>1</v>
          </cell>
          <cell r="J5637" t="str">
            <v>EA</v>
          </cell>
          <cell r="K5637">
            <v>686.95</v>
          </cell>
          <cell r="L5637">
            <v>686.95</v>
          </cell>
        </row>
        <row r="5638">
          <cell r="D5638">
            <v>3539098</v>
          </cell>
          <cell r="E5638">
            <v>1000103035</v>
          </cell>
          <cell r="F5638">
            <v>1000103035</v>
          </cell>
          <cell r="G5638"/>
          <cell r="H5638" t="str">
            <v>FUEL OIL FILTER FLTGD P/N FS1006</v>
          </cell>
          <cell r="I5638">
            <v>1</v>
          </cell>
          <cell r="J5638" t="str">
            <v>EA</v>
          </cell>
          <cell r="K5638">
            <v>1269</v>
          </cell>
          <cell r="L5638">
            <v>1269</v>
          </cell>
        </row>
        <row r="5639">
          <cell r="D5639">
            <v>3539098</v>
          </cell>
          <cell r="E5639">
            <v>1000103034</v>
          </cell>
          <cell r="F5639">
            <v>1000103034</v>
          </cell>
          <cell r="G5639"/>
          <cell r="H5639" t="str">
            <v>LUBRICATION ENGINE OIL FILTER FLTGD</v>
          </cell>
          <cell r="I5639">
            <v>4</v>
          </cell>
          <cell r="J5639" t="str">
            <v>EA</v>
          </cell>
          <cell r="K5639">
            <v>6104</v>
          </cell>
          <cell r="L5639">
            <v>1526</v>
          </cell>
        </row>
        <row r="5640">
          <cell r="D5640">
            <v>3539098</v>
          </cell>
          <cell r="E5640">
            <v>1000103038</v>
          </cell>
          <cell r="F5640">
            <v>1000103038</v>
          </cell>
          <cell r="G5640"/>
          <cell r="H5640" t="str">
            <v>TRANSMISSION FILTER P166136</v>
          </cell>
          <cell r="I5640">
            <v>1</v>
          </cell>
          <cell r="J5640" t="str">
            <v>EA</v>
          </cell>
          <cell r="K5640">
            <v>2790.67</v>
          </cell>
          <cell r="L5640">
            <v>2790.67</v>
          </cell>
        </row>
        <row r="5641">
          <cell r="D5641">
            <v>3539098</v>
          </cell>
          <cell r="E5641">
            <v>1000103036</v>
          </cell>
          <cell r="F5641">
            <v>1000103036</v>
          </cell>
          <cell r="G5641"/>
          <cell r="H5641" t="str">
            <v>WATER FILTER FLTGD P/N WF2075</v>
          </cell>
          <cell r="I5641">
            <v>2</v>
          </cell>
          <cell r="J5641" t="str">
            <v>EA</v>
          </cell>
          <cell r="K5641">
            <v>1176</v>
          </cell>
          <cell r="L5641">
            <v>588</v>
          </cell>
        </row>
        <row r="5642">
          <cell r="D5642">
            <v>3539101</v>
          </cell>
          <cell r="E5642">
            <v>1000103066</v>
          </cell>
          <cell r="F5642">
            <v>1000103066</v>
          </cell>
          <cell r="G5642"/>
          <cell r="H5642" t="str">
            <v>AIR DRIER FILTER 4324100202</v>
          </cell>
          <cell r="I5642">
            <v>1</v>
          </cell>
          <cell r="J5642" t="str">
            <v>EA</v>
          </cell>
          <cell r="K5642">
            <v>748</v>
          </cell>
          <cell r="L5642">
            <v>748</v>
          </cell>
        </row>
        <row r="5643">
          <cell r="D5643">
            <v>3539101</v>
          </cell>
          <cell r="E5643">
            <v>1000103062</v>
          </cell>
          <cell r="F5643">
            <v>1000103062</v>
          </cell>
          <cell r="G5643"/>
          <cell r="H5643" t="str">
            <v>BRAKE RETURN FILTER RHR850G20V</v>
          </cell>
          <cell r="I5643">
            <v>1</v>
          </cell>
          <cell r="J5643" t="str">
            <v>EA</v>
          </cell>
          <cell r="K5643">
            <v>7200.15</v>
          </cell>
          <cell r="L5643">
            <v>7200.15</v>
          </cell>
        </row>
        <row r="5644">
          <cell r="D5644">
            <v>3539101</v>
          </cell>
          <cell r="E5644">
            <v>1000103037</v>
          </cell>
          <cell r="F5644">
            <v>1000103037</v>
          </cell>
          <cell r="G5644"/>
          <cell r="H5644" t="str">
            <v>FUEL FILTER PRO FLTGD P/N FS19763</v>
          </cell>
          <cell r="I5644">
            <v>1</v>
          </cell>
          <cell r="J5644" t="str">
            <v>EA</v>
          </cell>
          <cell r="K5644">
            <v>686.98</v>
          </cell>
          <cell r="L5644">
            <v>686.98</v>
          </cell>
        </row>
        <row r="5645">
          <cell r="D5645">
            <v>3539101</v>
          </cell>
          <cell r="E5645">
            <v>1000103035</v>
          </cell>
          <cell r="F5645">
            <v>1000103035</v>
          </cell>
          <cell r="G5645"/>
          <cell r="H5645" t="str">
            <v>FUEL OIL FILTER FLTGD P/N FS1006</v>
          </cell>
          <cell r="I5645">
            <v>1</v>
          </cell>
          <cell r="J5645" t="str">
            <v>EA</v>
          </cell>
          <cell r="K5645">
            <v>1269</v>
          </cell>
          <cell r="L5645">
            <v>1269</v>
          </cell>
        </row>
        <row r="5646">
          <cell r="D5646">
            <v>3539101</v>
          </cell>
          <cell r="E5646">
            <v>1000103065</v>
          </cell>
          <cell r="F5646">
            <v>1000103065</v>
          </cell>
          <cell r="G5646"/>
          <cell r="H5646" t="str">
            <v>HYDRAULIC BREATHER WP839</v>
          </cell>
          <cell r="I5646">
            <v>2</v>
          </cell>
          <cell r="J5646" t="str">
            <v>EA</v>
          </cell>
          <cell r="K5646">
            <v>3000</v>
          </cell>
          <cell r="L5646">
            <v>1500</v>
          </cell>
        </row>
        <row r="5647">
          <cell r="D5647">
            <v>3539101</v>
          </cell>
          <cell r="E5647">
            <v>1000103061</v>
          </cell>
          <cell r="F5647">
            <v>1000103061</v>
          </cell>
          <cell r="G5647"/>
          <cell r="H5647" t="str">
            <v>HYDRAULIC HIGH PRESSURE FILTER C713G10</v>
          </cell>
          <cell r="I5647">
            <v>2</v>
          </cell>
          <cell r="J5647" t="str">
            <v>EA</v>
          </cell>
          <cell r="K5647">
            <v>22431.69</v>
          </cell>
          <cell r="L5647">
            <v>11215.844999999999</v>
          </cell>
        </row>
        <row r="5648">
          <cell r="D5648">
            <v>3539101</v>
          </cell>
          <cell r="E5648">
            <v>1000103063</v>
          </cell>
          <cell r="F5648">
            <v>1000103063</v>
          </cell>
          <cell r="G5648"/>
          <cell r="H5648" t="str">
            <v>HYDRAULIC RETURN FILTER XR630G25V</v>
          </cell>
          <cell r="I5648">
            <v>1</v>
          </cell>
          <cell r="J5648" t="str">
            <v>EA</v>
          </cell>
          <cell r="K5648">
            <v>7210</v>
          </cell>
          <cell r="L5648">
            <v>7210</v>
          </cell>
        </row>
        <row r="5649">
          <cell r="D5649">
            <v>3539101</v>
          </cell>
          <cell r="E5649">
            <v>1000103034</v>
          </cell>
          <cell r="F5649">
            <v>1000103034</v>
          </cell>
          <cell r="G5649"/>
          <cell r="H5649" t="str">
            <v>LUBRICATION ENGINE OIL FILTER FLTGD</v>
          </cell>
          <cell r="I5649">
            <v>4</v>
          </cell>
          <cell r="J5649" t="str">
            <v>EA</v>
          </cell>
          <cell r="K5649">
            <v>6104</v>
          </cell>
          <cell r="L5649">
            <v>1526</v>
          </cell>
        </row>
        <row r="5650">
          <cell r="D5650">
            <v>3539101</v>
          </cell>
          <cell r="E5650">
            <v>1000103039</v>
          </cell>
          <cell r="F5650">
            <v>1000103039</v>
          </cell>
          <cell r="G5650"/>
          <cell r="H5650" t="str">
            <v>PRIMARY AIR FILTER AF1605M</v>
          </cell>
          <cell r="I5650">
            <v>2</v>
          </cell>
          <cell r="J5650" t="str">
            <v>EA</v>
          </cell>
          <cell r="K5650">
            <v>6936.18</v>
          </cell>
          <cell r="L5650">
            <v>3468.09</v>
          </cell>
        </row>
        <row r="5651">
          <cell r="D5651">
            <v>3539101</v>
          </cell>
          <cell r="E5651">
            <v>1000103060</v>
          </cell>
          <cell r="F5651">
            <v>1000103060</v>
          </cell>
          <cell r="G5651"/>
          <cell r="H5651" t="str">
            <v>SECONDARY AIR FILTER AF1604</v>
          </cell>
          <cell r="I5651">
            <v>2</v>
          </cell>
          <cell r="J5651" t="str">
            <v>EA</v>
          </cell>
          <cell r="K5651">
            <v>4384</v>
          </cell>
          <cell r="L5651">
            <v>2192</v>
          </cell>
        </row>
        <row r="5652">
          <cell r="D5652">
            <v>3539101</v>
          </cell>
          <cell r="E5652">
            <v>1000103038</v>
          </cell>
          <cell r="F5652">
            <v>1000103038</v>
          </cell>
          <cell r="G5652"/>
          <cell r="H5652" t="str">
            <v>TRANSMISSION FILTER P166136</v>
          </cell>
          <cell r="I5652">
            <v>1</v>
          </cell>
          <cell r="J5652" t="str">
            <v>EA</v>
          </cell>
          <cell r="K5652">
            <v>2800</v>
          </cell>
          <cell r="L5652">
            <v>2800</v>
          </cell>
        </row>
        <row r="5653">
          <cell r="D5653">
            <v>3539101</v>
          </cell>
          <cell r="E5653">
            <v>1000103036</v>
          </cell>
          <cell r="F5653">
            <v>1000103036</v>
          </cell>
          <cell r="G5653"/>
          <cell r="H5653" t="str">
            <v>WATER FILTER FLTGD P/N WF2075</v>
          </cell>
          <cell r="I5653">
            <v>2</v>
          </cell>
          <cell r="J5653" t="str">
            <v>EA</v>
          </cell>
          <cell r="K5653">
            <v>1176</v>
          </cell>
          <cell r="L5653">
            <v>588</v>
          </cell>
        </row>
        <row r="5654">
          <cell r="D5654">
            <v>3543591</v>
          </cell>
          <cell r="E5654" t="str">
            <v>AA0480</v>
          </cell>
          <cell r="F5654"/>
          <cell r="G5654" t="str">
            <v>4150361070</v>
          </cell>
          <cell r="H5654" t="str">
            <v>HOSE STX P/N 7X-7894</v>
          </cell>
          <cell r="I5654">
            <v>400</v>
          </cell>
          <cell r="J5654" t="str">
            <v>CM</v>
          </cell>
          <cell r="K5654">
            <v>38400</v>
          </cell>
          <cell r="L5654">
            <v>96</v>
          </cell>
        </row>
        <row r="5655">
          <cell r="D5655">
            <v>3544316</v>
          </cell>
          <cell r="E5655" t="str">
            <v>AA0093</v>
          </cell>
          <cell r="F5655"/>
          <cell r="G5655">
            <v>4110195739</v>
          </cell>
          <cell r="H5655" t="str">
            <v>BEARING P/N X-135708 MGC</v>
          </cell>
          <cell r="I5655">
            <v>1</v>
          </cell>
          <cell r="J5655" t="str">
            <v>EA</v>
          </cell>
          <cell r="K5655">
            <v>68500</v>
          </cell>
          <cell r="L5655">
            <v>68500</v>
          </cell>
        </row>
        <row r="5656">
          <cell r="D5656">
            <v>3544316</v>
          </cell>
          <cell r="E5656" t="str">
            <v>AA0205</v>
          </cell>
          <cell r="F5656"/>
          <cell r="G5656">
            <v>4110195739</v>
          </cell>
          <cell r="H5656" t="str">
            <v>CUSHION-KS-SIZE 63X97X85 MM.</v>
          </cell>
          <cell r="I5656">
            <v>16</v>
          </cell>
          <cell r="J5656" t="str">
            <v>EA</v>
          </cell>
          <cell r="K5656">
            <v>36320</v>
          </cell>
          <cell r="L5656">
            <v>2270</v>
          </cell>
        </row>
        <row r="5657">
          <cell r="D5657">
            <v>3544316</v>
          </cell>
          <cell r="E5657" t="str">
            <v>AA0499</v>
          </cell>
          <cell r="F5657"/>
          <cell r="G5657">
            <v>4110195739</v>
          </cell>
          <cell r="H5657" t="str">
            <v>HYDRAULIC TEST POINT CONNECTORS</v>
          </cell>
          <cell r="I5657">
            <v>50</v>
          </cell>
          <cell r="J5657" t="str">
            <v>EA</v>
          </cell>
          <cell r="K5657">
            <v>27000</v>
          </cell>
          <cell r="L5657">
            <v>540</v>
          </cell>
        </row>
        <row r="5658">
          <cell r="D5658">
            <v>3544316</v>
          </cell>
          <cell r="E5658" t="str">
            <v>AA0943</v>
          </cell>
          <cell r="F5658"/>
          <cell r="G5658">
            <v>4110195739</v>
          </cell>
          <cell r="H5658" t="str">
            <v>SPEED SENSOR P/N 985-CO-02139</v>
          </cell>
          <cell r="I5658">
            <v>6</v>
          </cell>
          <cell r="J5658" t="str">
            <v>EA</v>
          </cell>
          <cell r="K5658">
            <v>93000</v>
          </cell>
          <cell r="L5658">
            <v>15500</v>
          </cell>
        </row>
        <row r="5659">
          <cell r="D5659">
            <v>3544316</v>
          </cell>
          <cell r="E5659" t="str">
            <v>AA0948</v>
          </cell>
          <cell r="F5659"/>
          <cell r="G5659">
            <v>4110195739</v>
          </cell>
          <cell r="H5659" t="str">
            <v>SPRING P/N 125-CV-11712</v>
          </cell>
          <cell r="I5659">
            <v>80</v>
          </cell>
          <cell r="J5659" t="str">
            <v>EA</v>
          </cell>
          <cell r="K5659">
            <v>14000</v>
          </cell>
          <cell r="L5659">
            <v>175</v>
          </cell>
        </row>
        <row r="5660">
          <cell r="D5660">
            <v>3544316</v>
          </cell>
          <cell r="E5660" t="str">
            <v>AA0951</v>
          </cell>
          <cell r="F5660"/>
          <cell r="G5660">
            <v>4110195739</v>
          </cell>
          <cell r="H5660" t="str">
            <v>SPRING P/N 130-TM-93122</v>
          </cell>
          <cell r="I5660">
            <v>120</v>
          </cell>
          <cell r="J5660" t="str">
            <v>EA</v>
          </cell>
          <cell r="K5660">
            <v>22200</v>
          </cell>
          <cell r="L5660">
            <v>185</v>
          </cell>
        </row>
        <row r="5661">
          <cell r="D5661">
            <v>3544316</v>
          </cell>
          <cell r="E5661" t="str">
            <v>AA0954</v>
          </cell>
          <cell r="F5661"/>
          <cell r="G5661">
            <v>4110195739</v>
          </cell>
          <cell r="H5661" t="str">
            <v>SPRING P/N 985-TM-11009</v>
          </cell>
          <cell r="I5661">
            <v>80</v>
          </cell>
          <cell r="J5661" t="str">
            <v>EA</v>
          </cell>
          <cell r="K5661">
            <v>84000</v>
          </cell>
          <cell r="L5661">
            <v>1050</v>
          </cell>
        </row>
        <row r="5662">
          <cell r="D5662">
            <v>3544316</v>
          </cell>
          <cell r="E5662" t="str">
            <v>AA0955</v>
          </cell>
          <cell r="F5662"/>
          <cell r="G5662">
            <v>4110195739</v>
          </cell>
          <cell r="H5662" t="str">
            <v>SPRING P/N 985-TM-11325</v>
          </cell>
          <cell r="I5662">
            <v>120</v>
          </cell>
          <cell r="J5662" t="str">
            <v>EA</v>
          </cell>
          <cell r="K5662">
            <v>27000</v>
          </cell>
          <cell r="L5662">
            <v>225</v>
          </cell>
        </row>
        <row r="5663">
          <cell r="D5663">
            <v>3544317</v>
          </cell>
          <cell r="E5663" t="str">
            <v>AA0634</v>
          </cell>
          <cell r="F5663"/>
          <cell r="G5663">
            <v>4110196244</v>
          </cell>
          <cell r="H5663" t="str">
            <v>O-RING P/N 175-15-59240(GQ2074-D0)</v>
          </cell>
          <cell r="I5663">
            <v>16</v>
          </cell>
          <cell r="J5663" t="str">
            <v>EA</v>
          </cell>
          <cell r="K5663">
            <v>34160</v>
          </cell>
          <cell r="L5663">
            <v>2135</v>
          </cell>
        </row>
        <row r="5664">
          <cell r="D5664">
            <v>3544317</v>
          </cell>
          <cell r="E5664" t="str">
            <v>AA0635</v>
          </cell>
          <cell r="F5664"/>
          <cell r="G5664">
            <v>4110196244</v>
          </cell>
          <cell r="H5664" t="str">
            <v>O-RING P/N 175-15-59250(GQ2072-D0)</v>
          </cell>
          <cell r="I5664">
            <v>4</v>
          </cell>
          <cell r="J5664" t="str">
            <v>EA</v>
          </cell>
          <cell r="K5664">
            <v>8800</v>
          </cell>
          <cell r="L5664">
            <v>2200</v>
          </cell>
        </row>
        <row r="5665">
          <cell r="D5665">
            <v>3544317</v>
          </cell>
          <cell r="E5665" t="str">
            <v>AA0636</v>
          </cell>
          <cell r="F5665"/>
          <cell r="G5665">
            <v>4110196244</v>
          </cell>
          <cell r="H5665" t="str">
            <v>O-RING P/N 175-15-59270(GQ2135-D0)</v>
          </cell>
          <cell r="I5665">
            <v>16</v>
          </cell>
          <cell r="J5665" t="str">
            <v>EA</v>
          </cell>
          <cell r="K5665">
            <v>28000</v>
          </cell>
          <cell r="L5665">
            <v>1750</v>
          </cell>
        </row>
        <row r="5666">
          <cell r="D5666">
            <v>3544317</v>
          </cell>
          <cell r="E5666" t="str">
            <v>AA0637</v>
          </cell>
          <cell r="F5666"/>
          <cell r="G5666">
            <v>4110196244</v>
          </cell>
          <cell r="H5666" t="str">
            <v>O-RING P/N 232-15-19210(GQ2052-D1)</v>
          </cell>
          <cell r="I5666">
            <v>8</v>
          </cell>
          <cell r="J5666" t="str">
            <v>EA</v>
          </cell>
          <cell r="K5666">
            <v>7320</v>
          </cell>
          <cell r="L5666">
            <v>915</v>
          </cell>
        </row>
        <row r="5667">
          <cell r="D5667">
            <v>3544317</v>
          </cell>
          <cell r="E5667" t="str">
            <v>AA0638</v>
          </cell>
          <cell r="F5667"/>
          <cell r="G5667">
            <v>4110196244</v>
          </cell>
          <cell r="H5667" t="str">
            <v>O-RING P/N 232-15-19220(GQ2053-D3)</v>
          </cell>
          <cell r="I5667">
            <v>8</v>
          </cell>
          <cell r="J5667" t="str">
            <v>EA</v>
          </cell>
          <cell r="K5667">
            <v>12200</v>
          </cell>
          <cell r="L5667">
            <v>1525</v>
          </cell>
        </row>
        <row r="5668">
          <cell r="D5668">
            <v>3544317</v>
          </cell>
          <cell r="E5668" t="str">
            <v>AA0639</v>
          </cell>
          <cell r="F5668"/>
          <cell r="G5668">
            <v>4110196244</v>
          </cell>
          <cell r="H5668" t="str">
            <v>O-RING P/N 232-15-19270(GQ2050-D0)</v>
          </cell>
          <cell r="I5668">
            <v>8</v>
          </cell>
          <cell r="J5668" t="str">
            <v>EA</v>
          </cell>
          <cell r="K5668">
            <v>6280</v>
          </cell>
          <cell r="L5668">
            <v>785</v>
          </cell>
        </row>
        <row r="5669">
          <cell r="D5669">
            <v>3544317</v>
          </cell>
          <cell r="E5669" t="str">
            <v>AA0654</v>
          </cell>
          <cell r="F5669"/>
          <cell r="G5669">
            <v>4110196244</v>
          </cell>
          <cell r="H5669" t="str">
            <v>O-RING P/N 562-15-19241(GQ2073-D0)</v>
          </cell>
          <cell r="I5669">
            <v>4</v>
          </cell>
          <cell r="J5669" t="str">
            <v>EA</v>
          </cell>
          <cell r="K5669">
            <v>9020</v>
          </cell>
          <cell r="L5669">
            <v>2255</v>
          </cell>
        </row>
        <row r="5670">
          <cell r="D5670">
            <v>3544318</v>
          </cell>
          <cell r="E5670" t="str">
            <v>AA0634</v>
          </cell>
          <cell r="F5670"/>
          <cell r="G5670">
            <v>4110196244</v>
          </cell>
          <cell r="H5670" t="str">
            <v>O-RING P/N 175-15-59240(GQ2074-D0)</v>
          </cell>
          <cell r="I5670">
            <v>16</v>
          </cell>
          <cell r="J5670" t="str">
            <v>EA</v>
          </cell>
          <cell r="K5670">
            <v>34160</v>
          </cell>
          <cell r="L5670">
            <v>2135</v>
          </cell>
        </row>
        <row r="5671">
          <cell r="D5671">
            <v>3544318</v>
          </cell>
          <cell r="E5671" t="str">
            <v>AA0635</v>
          </cell>
          <cell r="F5671"/>
          <cell r="G5671">
            <v>4110196244</v>
          </cell>
          <cell r="H5671" t="str">
            <v>O-RING P/N 175-15-59250(GQ2072-D0)</v>
          </cell>
          <cell r="I5671">
            <v>4</v>
          </cell>
          <cell r="J5671" t="str">
            <v>EA</v>
          </cell>
          <cell r="K5671">
            <v>8800</v>
          </cell>
          <cell r="L5671">
            <v>2200</v>
          </cell>
        </row>
        <row r="5672">
          <cell r="D5672">
            <v>3544318</v>
          </cell>
          <cell r="E5672" t="str">
            <v>AA0636</v>
          </cell>
          <cell r="F5672"/>
          <cell r="G5672">
            <v>4110196244</v>
          </cell>
          <cell r="H5672" t="str">
            <v>O-RING P/N 175-15-59270(GQ2135-D0)</v>
          </cell>
          <cell r="I5672">
            <v>16</v>
          </cell>
          <cell r="J5672" t="str">
            <v>EA</v>
          </cell>
          <cell r="K5672">
            <v>28000</v>
          </cell>
          <cell r="L5672">
            <v>1750</v>
          </cell>
        </row>
        <row r="5673">
          <cell r="D5673">
            <v>3544318</v>
          </cell>
          <cell r="E5673" t="str">
            <v>AA0637</v>
          </cell>
          <cell r="F5673"/>
          <cell r="G5673">
            <v>4110196244</v>
          </cell>
          <cell r="H5673" t="str">
            <v>O-RING P/N 232-15-19210(GQ2052-D1)</v>
          </cell>
          <cell r="I5673">
            <v>8</v>
          </cell>
          <cell r="J5673" t="str">
            <v>EA</v>
          </cell>
          <cell r="K5673">
            <v>7320</v>
          </cell>
          <cell r="L5673">
            <v>915</v>
          </cell>
        </row>
        <row r="5674">
          <cell r="D5674">
            <v>3544318</v>
          </cell>
          <cell r="E5674" t="str">
            <v>AA0638</v>
          </cell>
          <cell r="F5674"/>
          <cell r="G5674">
            <v>4110196244</v>
          </cell>
          <cell r="H5674" t="str">
            <v>O-RING P/N 232-15-19220(GQ2053-D3)</v>
          </cell>
          <cell r="I5674">
            <v>8</v>
          </cell>
          <cell r="J5674" t="str">
            <v>EA</v>
          </cell>
          <cell r="K5674">
            <v>12200</v>
          </cell>
          <cell r="L5674">
            <v>1525</v>
          </cell>
        </row>
        <row r="5675">
          <cell r="D5675">
            <v>3544318</v>
          </cell>
          <cell r="E5675" t="str">
            <v>AA0639</v>
          </cell>
          <cell r="F5675"/>
          <cell r="G5675">
            <v>4110196244</v>
          </cell>
          <cell r="H5675" t="str">
            <v>O-RING P/N 232-15-19270(GQ2050-D0)</v>
          </cell>
          <cell r="I5675">
            <v>8</v>
          </cell>
          <cell r="J5675" t="str">
            <v>EA</v>
          </cell>
          <cell r="K5675">
            <v>6280</v>
          </cell>
          <cell r="L5675">
            <v>785</v>
          </cell>
        </row>
        <row r="5676">
          <cell r="D5676">
            <v>3544318</v>
          </cell>
          <cell r="E5676" t="str">
            <v>AA0654</v>
          </cell>
          <cell r="F5676"/>
          <cell r="G5676">
            <v>4110196244</v>
          </cell>
          <cell r="H5676" t="str">
            <v>O-RING P/N 562-15-19241(GQ2073-D0)</v>
          </cell>
          <cell r="I5676">
            <v>4</v>
          </cell>
          <cell r="J5676" t="str">
            <v>EA</v>
          </cell>
          <cell r="K5676">
            <v>9020</v>
          </cell>
          <cell r="L5676">
            <v>2255</v>
          </cell>
        </row>
        <row r="5677">
          <cell r="D5677">
            <v>3545870</v>
          </cell>
          <cell r="E5677">
            <v>3000007223</v>
          </cell>
          <cell r="F5677">
            <v>3000007223</v>
          </cell>
          <cell r="G5677"/>
          <cell r="H5677" t="str">
            <v>LUBRICATING GUN 0.5KG CAP 530X130X56MM.</v>
          </cell>
          <cell r="I5677">
            <v>2</v>
          </cell>
          <cell r="J5677" t="str">
            <v>EA</v>
          </cell>
          <cell r="K5677">
            <v>1116</v>
          </cell>
          <cell r="L5677">
            <v>558</v>
          </cell>
        </row>
        <row r="5678">
          <cell r="D5678">
            <v>3545870</v>
          </cell>
          <cell r="E5678">
            <v>3000000265</v>
          </cell>
          <cell r="F5678">
            <v>3000000265</v>
          </cell>
          <cell r="G5678"/>
          <cell r="H5678" t="str">
            <v>ข้อต่อตรง 1/2 IN MALE MATL:GALV IRON</v>
          </cell>
          <cell r="I5678">
            <v>5</v>
          </cell>
          <cell r="J5678" t="str">
            <v>EA</v>
          </cell>
          <cell r="K5678">
            <v>40</v>
          </cell>
          <cell r="L5678">
            <v>8</v>
          </cell>
        </row>
        <row r="5679">
          <cell r="D5679">
            <v>3545870</v>
          </cell>
          <cell r="E5679">
            <v>3000000286</v>
          </cell>
          <cell r="F5679">
            <v>3000000286</v>
          </cell>
          <cell r="G5679"/>
          <cell r="H5679" t="str">
            <v>ข้อต่อลดท่อ 1ST END CONN.1IN.STL.GALV.</v>
          </cell>
          <cell r="I5679">
            <v>5</v>
          </cell>
          <cell r="J5679" t="str">
            <v>EA</v>
          </cell>
          <cell r="K5679">
            <v>94.67</v>
          </cell>
          <cell r="L5679">
            <v>18.934000000000001</v>
          </cell>
        </row>
        <row r="5680">
          <cell r="D5680">
            <v>3546241</v>
          </cell>
          <cell r="E5680">
            <v>3000000719</v>
          </cell>
          <cell r="F5680">
            <v>3000000719</v>
          </cell>
          <cell r="G5680"/>
          <cell r="H5680" t="str">
            <v>BATTERY STORAGE 200A.</v>
          </cell>
          <cell r="I5680">
            <v>4</v>
          </cell>
          <cell r="J5680" t="str">
            <v>EA</v>
          </cell>
          <cell r="K5680">
            <v>24800</v>
          </cell>
          <cell r="L5680">
            <v>6200</v>
          </cell>
        </row>
        <row r="5681">
          <cell r="D5681">
            <v>3546899</v>
          </cell>
          <cell r="E5681" t="str">
            <v>AA0045</v>
          </cell>
          <cell r="F5681"/>
          <cell r="G5681">
            <v>4110196300</v>
          </cell>
          <cell r="H5681" t="str">
            <v>BEARING P/N 30216</v>
          </cell>
          <cell r="I5681">
            <v>4</v>
          </cell>
          <cell r="J5681" t="str">
            <v>EA</v>
          </cell>
          <cell r="K5681">
            <v>3600</v>
          </cell>
          <cell r="L5681">
            <v>900</v>
          </cell>
        </row>
        <row r="5682">
          <cell r="D5682">
            <v>3546899</v>
          </cell>
          <cell r="E5682" t="str">
            <v>AA0047</v>
          </cell>
          <cell r="F5682"/>
          <cell r="G5682">
            <v>4110196300</v>
          </cell>
          <cell r="H5682" t="str">
            <v>BEARING P/N 32030</v>
          </cell>
          <cell r="I5682">
            <v>1</v>
          </cell>
          <cell r="J5682" t="str">
            <v>EA</v>
          </cell>
          <cell r="K5682">
            <v>6180</v>
          </cell>
          <cell r="L5682">
            <v>6180</v>
          </cell>
        </row>
        <row r="5683">
          <cell r="D5683">
            <v>3546899</v>
          </cell>
          <cell r="E5683" t="str">
            <v>AA0049</v>
          </cell>
          <cell r="F5683"/>
          <cell r="G5683">
            <v>4110196300</v>
          </cell>
          <cell r="H5683" t="str">
            <v>BEARING P/N 32036</v>
          </cell>
          <cell r="I5683">
            <v>2</v>
          </cell>
          <cell r="J5683" t="str">
            <v>EA</v>
          </cell>
          <cell r="K5683">
            <v>23900</v>
          </cell>
          <cell r="L5683">
            <v>11950</v>
          </cell>
        </row>
        <row r="5684">
          <cell r="D5684">
            <v>3546899</v>
          </cell>
          <cell r="E5684" t="str">
            <v>AA0050</v>
          </cell>
          <cell r="F5684"/>
          <cell r="G5684">
            <v>4110196300</v>
          </cell>
          <cell r="H5684" t="str">
            <v>BEARING P/N 32216</v>
          </cell>
          <cell r="I5684">
            <v>4</v>
          </cell>
          <cell r="J5684" t="str">
            <v>EA</v>
          </cell>
          <cell r="K5684">
            <v>4280</v>
          </cell>
          <cell r="L5684">
            <v>1070</v>
          </cell>
        </row>
        <row r="5685">
          <cell r="D5685">
            <v>3546899</v>
          </cell>
          <cell r="E5685" t="str">
            <v>AA0051</v>
          </cell>
          <cell r="F5685"/>
          <cell r="G5685">
            <v>4110196300</v>
          </cell>
          <cell r="H5685" t="str">
            <v>BEARING P/N 32232</v>
          </cell>
          <cell r="I5685">
            <v>1</v>
          </cell>
          <cell r="J5685" t="str">
            <v>EA</v>
          </cell>
          <cell r="K5685">
            <v>18320</v>
          </cell>
          <cell r="L5685">
            <v>18320</v>
          </cell>
        </row>
        <row r="5686">
          <cell r="D5686">
            <v>3546904</v>
          </cell>
          <cell r="E5686" t="str">
            <v>AA0045</v>
          </cell>
          <cell r="F5686"/>
          <cell r="G5686">
            <v>4110196300</v>
          </cell>
          <cell r="H5686" t="str">
            <v>BEARING P/N 30216</v>
          </cell>
          <cell r="I5686">
            <v>4</v>
          </cell>
          <cell r="J5686" t="str">
            <v>EA</v>
          </cell>
          <cell r="K5686">
            <v>3600</v>
          </cell>
          <cell r="L5686">
            <v>900</v>
          </cell>
        </row>
        <row r="5687">
          <cell r="D5687">
            <v>3546904</v>
          </cell>
          <cell r="E5687" t="str">
            <v>AA0047</v>
          </cell>
          <cell r="F5687"/>
          <cell r="G5687">
            <v>4110196300</v>
          </cell>
          <cell r="H5687" t="str">
            <v>BEARING P/N 32030</v>
          </cell>
          <cell r="I5687">
            <v>1</v>
          </cell>
          <cell r="J5687" t="str">
            <v>EA</v>
          </cell>
          <cell r="K5687">
            <v>6180</v>
          </cell>
          <cell r="L5687">
            <v>6180</v>
          </cell>
        </row>
        <row r="5688">
          <cell r="D5688">
            <v>3546904</v>
          </cell>
          <cell r="E5688" t="str">
            <v>AA0049</v>
          </cell>
          <cell r="F5688"/>
          <cell r="G5688">
            <v>4110196300</v>
          </cell>
          <cell r="H5688" t="str">
            <v>BEARING P/N 32036</v>
          </cell>
          <cell r="I5688">
            <v>2</v>
          </cell>
          <cell r="J5688" t="str">
            <v>EA</v>
          </cell>
          <cell r="K5688">
            <v>23900</v>
          </cell>
          <cell r="L5688">
            <v>11950</v>
          </cell>
        </row>
        <row r="5689">
          <cell r="D5689">
            <v>3546904</v>
          </cell>
          <cell r="E5689" t="str">
            <v>AA0050</v>
          </cell>
          <cell r="F5689"/>
          <cell r="G5689">
            <v>4110196300</v>
          </cell>
          <cell r="H5689" t="str">
            <v>BEARING P/N 32216</v>
          </cell>
          <cell r="I5689">
            <v>4</v>
          </cell>
          <cell r="J5689" t="str">
            <v>EA</v>
          </cell>
          <cell r="K5689">
            <v>4280</v>
          </cell>
          <cell r="L5689">
            <v>1070</v>
          </cell>
        </row>
        <row r="5690">
          <cell r="D5690">
            <v>3546904</v>
          </cell>
          <cell r="E5690" t="str">
            <v>AA0051</v>
          </cell>
          <cell r="F5690"/>
          <cell r="G5690">
            <v>4110196300</v>
          </cell>
          <cell r="H5690" t="str">
            <v>BEARING P/N 32232</v>
          </cell>
          <cell r="I5690">
            <v>1</v>
          </cell>
          <cell r="J5690" t="str">
            <v>EA</v>
          </cell>
          <cell r="K5690">
            <v>18320</v>
          </cell>
          <cell r="L5690">
            <v>18320</v>
          </cell>
        </row>
        <row r="5691">
          <cell r="D5691">
            <v>3548087</v>
          </cell>
          <cell r="E5691" t="str">
            <v>AA1124</v>
          </cell>
          <cell r="F5691"/>
          <cell r="G5691">
            <v>4150360724</v>
          </cell>
          <cell r="H5691" t="str">
            <v>ผ้าพันท่อไอเสีย</v>
          </cell>
          <cell r="I5691">
            <v>4</v>
          </cell>
          <cell r="J5691" t="str">
            <v>EA </v>
          </cell>
          <cell r="K5691">
            <v>7800</v>
          </cell>
          <cell r="L5691">
            <v>1950</v>
          </cell>
        </row>
        <row r="5692">
          <cell r="D5692">
            <v>3548088</v>
          </cell>
          <cell r="E5692" t="str">
            <v>AA1124</v>
          </cell>
          <cell r="F5692"/>
          <cell r="G5692">
            <v>4150360724</v>
          </cell>
          <cell r="H5692" t="str">
            <v>ผ้าพันท่อไอเสีย</v>
          </cell>
          <cell r="I5692">
            <v>4</v>
          </cell>
          <cell r="J5692" t="str">
            <v>EA</v>
          </cell>
          <cell r="K5692">
            <v>7800</v>
          </cell>
          <cell r="L5692">
            <v>1950</v>
          </cell>
        </row>
        <row r="5693">
          <cell r="D5693">
            <v>3548090</v>
          </cell>
          <cell r="E5693" t="str">
            <v>AA1124</v>
          </cell>
          <cell r="F5693"/>
          <cell r="G5693">
            <v>4150360724</v>
          </cell>
          <cell r="H5693" t="str">
            <v>ผ้าพันท่อไอเสีย</v>
          </cell>
          <cell r="I5693">
            <v>4</v>
          </cell>
          <cell r="J5693" t="str">
            <v>EA</v>
          </cell>
          <cell r="K5693">
            <v>7800</v>
          </cell>
          <cell r="L5693">
            <v>1950</v>
          </cell>
        </row>
        <row r="5694">
          <cell r="D5694">
            <v>3548091</v>
          </cell>
          <cell r="E5694" t="str">
            <v>AA1124</v>
          </cell>
          <cell r="F5694"/>
          <cell r="G5694">
            <v>4150360724</v>
          </cell>
          <cell r="H5694" t="str">
            <v>ผ้าพันท่อไอเสีย</v>
          </cell>
          <cell r="I5694">
            <v>4</v>
          </cell>
          <cell r="J5694" t="str">
            <v>EA</v>
          </cell>
          <cell r="K5694">
            <v>7800</v>
          </cell>
          <cell r="L5694">
            <v>1950</v>
          </cell>
        </row>
        <row r="5695">
          <cell r="D5695">
            <v>3548092</v>
          </cell>
          <cell r="E5695" t="str">
            <v>AA1124</v>
          </cell>
          <cell r="F5695"/>
          <cell r="G5695">
            <v>4150360724</v>
          </cell>
          <cell r="H5695" t="str">
            <v>ผ้าพันท่อไอเสีย</v>
          </cell>
          <cell r="I5695">
            <v>4</v>
          </cell>
          <cell r="J5695" t="str">
            <v>EA</v>
          </cell>
          <cell r="K5695">
            <v>7800</v>
          </cell>
          <cell r="L5695">
            <v>1950</v>
          </cell>
        </row>
        <row r="5696">
          <cell r="D5696">
            <v>3548224</v>
          </cell>
          <cell r="E5696">
            <v>1000103037</v>
          </cell>
          <cell r="F5696">
            <v>1000103037</v>
          </cell>
          <cell r="G5696"/>
          <cell r="H5696" t="str">
            <v>FUEL FILTER PRO FLTGD P/N FS19763</v>
          </cell>
          <cell r="I5696">
            <v>1</v>
          </cell>
          <cell r="J5696" t="str">
            <v>EA</v>
          </cell>
          <cell r="K5696">
            <v>686.98</v>
          </cell>
          <cell r="L5696">
            <v>686.98</v>
          </cell>
        </row>
        <row r="5697">
          <cell r="D5697">
            <v>3548224</v>
          </cell>
          <cell r="E5697">
            <v>1000103035</v>
          </cell>
          <cell r="F5697">
            <v>1000103035</v>
          </cell>
          <cell r="G5697"/>
          <cell r="H5697" t="str">
            <v>FUEL OIL FILTER FLTGD P/N FS1006</v>
          </cell>
          <cell r="I5697">
            <v>1</v>
          </cell>
          <cell r="J5697" t="str">
            <v>EA</v>
          </cell>
          <cell r="K5697">
            <v>1269</v>
          </cell>
          <cell r="L5697">
            <v>1269</v>
          </cell>
        </row>
        <row r="5698">
          <cell r="D5698">
            <v>3548224</v>
          </cell>
          <cell r="E5698">
            <v>1000103034</v>
          </cell>
          <cell r="F5698">
            <v>1000103034</v>
          </cell>
          <cell r="G5698"/>
          <cell r="H5698" t="str">
            <v>LUBRICATION ENGINE OIL FILTER FLTGD</v>
          </cell>
          <cell r="I5698">
            <v>4</v>
          </cell>
          <cell r="J5698" t="str">
            <v>EA</v>
          </cell>
          <cell r="K5698">
            <v>6104</v>
          </cell>
          <cell r="L5698">
            <v>1526</v>
          </cell>
        </row>
        <row r="5699">
          <cell r="D5699">
            <v>3548224</v>
          </cell>
          <cell r="E5699">
            <v>1000103039</v>
          </cell>
          <cell r="F5699">
            <v>1000103039</v>
          </cell>
          <cell r="G5699"/>
          <cell r="H5699" t="str">
            <v>PRIMARY AIR FILTER AF1605M</v>
          </cell>
          <cell r="I5699">
            <v>2</v>
          </cell>
          <cell r="J5699" t="str">
            <v>EA</v>
          </cell>
          <cell r="K5699">
            <v>6936.19</v>
          </cell>
          <cell r="L5699">
            <v>3468.0949999999998</v>
          </cell>
        </row>
        <row r="5700">
          <cell r="D5700">
            <v>3548224</v>
          </cell>
          <cell r="E5700">
            <v>1000103038</v>
          </cell>
          <cell r="F5700">
            <v>1000103038</v>
          </cell>
          <cell r="G5700"/>
          <cell r="H5700" t="str">
            <v>TRANSMISSION FILTER P166136</v>
          </cell>
          <cell r="I5700">
            <v>1</v>
          </cell>
          <cell r="J5700" t="str">
            <v>EA</v>
          </cell>
          <cell r="K5700">
            <v>2800</v>
          </cell>
          <cell r="L5700">
            <v>2800</v>
          </cell>
        </row>
        <row r="5701">
          <cell r="D5701">
            <v>3548224</v>
          </cell>
          <cell r="E5701">
            <v>1000103036</v>
          </cell>
          <cell r="F5701">
            <v>1000103036</v>
          </cell>
          <cell r="G5701"/>
          <cell r="H5701" t="str">
            <v>WATER FILTER FLTGD P/N WF2075</v>
          </cell>
          <cell r="I5701">
            <v>2</v>
          </cell>
          <cell r="J5701" t="str">
            <v>EA</v>
          </cell>
          <cell r="K5701">
            <v>1176</v>
          </cell>
          <cell r="L5701">
            <v>588</v>
          </cell>
        </row>
        <row r="5702">
          <cell r="D5702">
            <v>3548225</v>
          </cell>
          <cell r="E5702">
            <v>1000103037</v>
          </cell>
          <cell r="F5702">
            <v>1000103037</v>
          </cell>
          <cell r="G5702" t="str">
            <v/>
          </cell>
          <cell r="H5702" t="str">
            <v>FUEL FILTER PRO FLTGD P/N FS19763</v>
          </cell>
          <cell r="I5702">
            <v>1</v>
          </cell>
          <cell r="J5702" t="str">
            <v>EA</v>
          </cell>
          <cell r="K5702">
            <v>686.98</v>
          </cell>
          <cell r="L5702">
            <v>686.98</v>
          </cell>
        </row>
        <row r="5703">
          <cell r="D5703">
            <v>3548225</v>
          </cell>
          <cell r="E5703">
            <v>1000103035</v>
          </cell>
          <cell r="F5703">
            <v>1000103035</v>
          </cell>
          <cell r="G5703" t="str">
            <v/>
          </cell>
          <cell r="H5703" t="str">
            <v>FUEL OIL FILTER FLTGD P/N FS1006</v>
          </cell>
          <cell r="I5703">
            <v>1</v>
          </cell>
          <cell r="J5703" t="str">
            <v>EA</v>
          </cell>
          <cell r="K5703">
            <v>1269</v>
          </cell>
          <cell r="L5703">
            <v>1269</v>
          </cell>
        </row>
        <row r="5704">
          <cell r="D5704">
            <v>3548225</v>
          </cell>
          <cell r="E5704">
            <v>1000103034</v>
          </cell>
          <cell r="F5704">
            <v>1000103034</v>
          </cell>
          <cell r="G5704" t="str">
            <v/>
          </cell>
          <cell r="H5704" t="str">
            <v>LUBRICATION ENGINE OIL FILTER FLTGD</v>
          </cell>
          <cell r="I5704">
            <v>4</v>
          </cell>
          <cell r="J5704" t="str">
            <v>EA</v>
          </cell>
          <cell r="K5704">
            <v>6104</v>
          </cell>
          <cell r="L5704">
            <v>1526</v>
          </cell>
        </row>
        <row r="5705">
          <cell r="D5705">
            <v>3548225</v>
          </cell>
          <cell r="E5705">
            <v>1000103038</v>
          </cell>
          <cell r="F5705">
            <v>1000103038</v>
          </cell>
          <cell r="G5705" t="str">
            <v/>
          </cell>
          <cell r="H5705" t="str">
            <v>TRANSMISSION FILTER P166136</v>
          </cell>
          <cell r="I5705">
            <v>1</v>
          </cell>
          <cell r="J5705" t="str">
            <v>EA</v>
          </cell>
          <cell r="K5705">
            <v>2800</v>
          </cell>
          <cell r="L5705">
            <v>2800</v>
          </cell>
        </row>
        <row r="5706">
          <cell r="D5706">
            <v>3548225</v>
          </cell>
          <cell r="E5706">
            <v>1000103036</v>
          </cell>
          <cell r="F5706">
            <v>1000103036</v>
          </cell>
          <cell r="G5706" t="str">
            <v/>
          </cell>
          <cell r="H5706" t="str">
            <v>WATER FILTER FLTGD P/N WF2075</v>
          </cell>
          <cell r="I5706">
            <v>2</v>
          </cell>
          <cell r="J5706" t="str">
            <v>EA</v>
          </cell>
          <cell r="K5706">
            <v>1176</v>
          </cell>
          <cell r="L5706">
            <v>588</v>
          </cell>
        </row>
        <row r="5707">
          <cell r="D5707">
            <v>3548226</v>
          </cell>
          <cell r="E5707">
            <v>1000103037</v>
          </cell>
          <cell r="F5707">
            <v>1000103037</v>
          </cell>
          <cell r="G5707"/>
          <cell r="H5707" t="str">
            <v>FUEL FILTER PRO FLTGD P/N FS19763</v>
          </cell>
          <cell r="I5707">
            <v>1</v>
          </cell>
          <cell r="J5707" t="str">
            <v>EA</v>
          </cell>
          <cell r="K5707">
            <v>686.98</v>
          </cell>
          <cell r="L5707">
            <v>686.98</v>
          </cell>
        </row>
        <row r="5708">
          <cell r="D5708">
            <v>3548226</v>
          </cell>
          <cell r="E5708">
            <v>1000103035</v>
          </cell>
          <cell r="F5708">
            <v>1000103035</v>
          </cell>
          <cell r="G5708"/>
          <cell r="H5708" t="str">
            <v>FUEL OIL FILTER FLTGD P/N FS1006</v>
          </cell>
          <cell r="I5708">
            <v>1</v>
          </cell>
          <cell r="J5708" t="str">
            <v>EA</v>
          </cell>
          <cell r="K5708">
            <v>1269</v>
          </cell>
          <cell r="L5708">
            <v>1269</v>
          </cell>
        </row>
        <row r="5709">
          <cell r="D5709">
            <v>3548226</v>
          </cell>
          <cell r="E5709">
            <v>1000103034</v>
          </cell>
          <cell r="F5709">
            <v>1000103034</v>
          </cell>
          <cell r="G5709"/>
          <cell r="H5709" t="str">
            <v>LUBRICATION ENGINE OIL FILTER FLTGD</v>
          </cell>
          <cell r="I5709">
            <v>4</v>
          </cell>
          <cell r="J5709" t="str">
            <v>EA</v>
          </cell>
          <cell r="K5709">
            <v>6104</v>
          </cell>
          <cell r="L5709">
            <v>1526</v>
          </cell>
        </row>
        <row r="5710">
          <cell r="D5710">
            <v>3548226</v>
          </cell>
          <cell r="E5710">
            <v>1000103038</v>
          </cell>
          <cell r="F5710">
            <v>1000103038</v>
          </cell>
          <cell r="G5710"/>
          <cell r="H5710" t="str">
            <v>TRANSMISSION FILTER P166136</v>
          </cell>
          <cell r="I5710">
            <v>1</v>
          </cell>
          <cell r="J5710" t="str">
            <v>EA</v>
          </cell>
          <cell r="K5710">
            <v>2800</v>
          </cell>
          <cell r="L5710">
            <v>2800</v>
          </cell>
        </row>
        <row r="5711">
          <cell r="D5711">
            <v>3548226</v>
          </cell>
          <cell r="E5711">
            <v>1000103036</v>
          </cell>
          <cell r="F5711">
            <v>1000103036</v>
          </cell>
          <cell r="G5711"/>
          <cell r="H5711" t="str">
            <v>WATER FILTER FLTGD P/N WF2075</v>
          </cell>
          <cell r="I5711">
            <v>2</v>
          </cell>
          <cell r="J5711" t="str">
            <v>EA</v>
          </cell>
          <cell r="K5711">
            <v>1176</v>
          </cell>
          <cell r="L5711">
            <v>588</v>
          </cell>
        </row>
        <row r="5712">
          <cell r="D5712">
            <v>3548376</v>
          </cell>
          <cell r="E5712" t="str">
            <v>AA0136</v>
          </cell>
          <cell r="F5712"/>
          <cell r="G5712">
            <v>4110195602</v>
          </cell>
          <cell r="H5712" t="str">
            <v>BRAKE PAD P/N IMC7734</v>
          </cell>
          <cell r="I5712">
            <v>8</v>
          </cell>
          <cell r="J5712" t="str">
            <v>EA</v>
          </cell>
          <cell r="K5712">
            <v>30960</v>
          </cell>
          <cell r="L5712">
            <v>3870</v>
          </cell>
        </row>
        <row r="5713">
          <cell r="D5713">
            <v>3548382</v>
          </cell>
          <cell r="E5713" t="str">
            <v>AA0136</v>
          </cell>
          <cell r="F5713"/>
          <cell r="G5713">
            <v>4110195602</v>
          </cell>
          <cell r="H5713" t="str">
            <v>BRAKE PAD P/N IMC7734</v>
          </cell>
          <cell r="I5713">
            <v>8</v>
          </cell>
          <cell r="J5713" t="str">
            <v>EA</v>
          </cell>
          <cell r="K5713">
            <v>30960</v>
          </cell>
          <cell r="L5713">
            <v>3870</v>
          </cell>
        </row>
        <row r="5714">
          <cell r="D5714">
            <v>3548386</v>
          </cell>
          <cell r="E5714" t="str">
            <v>AA0136</v>
          </cell>
          <cell r="F5714"/>
          <cell r="G5714">
            <v>4110195602</v>
          </cell>
          <cell r="H5714" t="str">
            <v>BRAKE PAD P/N IMC7734</v>
          </cell>
          <cell r="I5714">
            <v>8</v>
          </cell>
          <cell r="J5714" t="str">
            <v>EA</v>
          </cell>
          <cell r="K5714">
            <v>30960</v>
          </cell>
          <cell r="L5714">
            <v>3870</v>
          </cell>
        </row>
        <row r="5715">
          <cell r="D5715">
            <v>3548389</v>
          </cell>
          <cell r="E5715" t="str">
            <v>AA0136</v>
          </cell>
          <cell r="F5715"/>
          <cell r="G5715">
            <v>4110195602</v>
          </cell>
          <cell r="H5715" t="str">
            <v>BRAKE PAD P/N IMC7734</v>
          </cell>
          <cell r="I5715">
            <v>8</v>
          </cell>
          <cell r="J5715" t="str">
            <v>EA</v>
          </cell>
          <cell r="K5715">
            <v>30960</v>
          </cell>
          <cell r="L5715">
            <v>3870</v>
          </cell>
        </row>
        <row r="5716">
          <cell r="D5716">
            <v>3548394</v>
          </cell>
          <cell r="E5716" t="str">
            <v>AA0136</v>
          </cell>
          <cell r="F5716"/>
          <cell r="G5716">
            <v>4110195602</v>
          </cell>
          <cell r="H5716" t="str">
            <v>BRAKE PAD P/N IMC7734</v>
          </cell>
          <cell r="I5716">
            <v>8</v>
          </cell>
          <cell r="J5716" t="str">
            <v>EA</v>
          </cell>
          <cell r="K5716">
            <v>30960</v>
          </cell>
          <cell r="L5716">
            <v>3870</v>
          </cell>
        </row>
        <row r="5717">
          <cell r="D5717">
            <v>3548470</v>
          </cell>
          <cell r="E5717" t="str">
            <v>AA0723</v>
          </cell>
          <cell r="F5717"/>
          <cell r="G5717" t="str">
            <v>4150360010</v>
          </cell>
          <cell r="H5717" t="str">
            <v>PARKING BRAKE CARRIER P/N 244W751</v>
          </cell>
          <cell r="I5717">
            <v>4</v>
          </cell>
          <cell r="J5717" t="str">
            <v>EA</v>
          </cell>
          <cell r="K5717">
            <v>20800</v>
          </cell>
          <cell r="L5717">
            <v>5200</v>
          </cell>
        </row>
        <row r="5718">
          <cell r="D5718">
            <v>3548474</v>
          </cell>
          <cell r="E5718" t="str">
            <v>AA0723</v>
          </cell>
          <cell r="F5718"/>
          <cell r="G5718">
            <v>4150360010</v>
          </cell>
          <cell r="H5718" t="str">
            <v>PARKING BRAKE CARRIER P/N 244W751</v>
          </cell>
          <cell r="I5718">
            <v>4</v>
          </cell>
          <cell r="J5718" t="str">
            <v>EA</v>
          </cell>
          <cell r="K5718">
            <v>20800</v>
          </cell>
          <cell r="L5718">
            <v>5200</v>
          </cell>
        </row>
        <row r="5719">
          <cell r="D5719">
            <v>3548475</v>
          </cell>
          <cell r="E5719" t="str">
            <v>AA0723</v>
          </cell>
          <cell r="F5719"/>
          <cell r="G5719">
            <v>4150360010</v>
          </cell>
          <cell r="H5719" t="str">
            <v>PARKING BRAKE CARRIER P/N 244W751</v>
          </cell>
          <cell r="I5719">
            <v>4</v>
          </cell>
          <cell r="J5719" t="str">
            <v>EA</v>
          </cell>
          <cell r="K5719">
            <v>20800</v>
          </cell>
          <cell r="L5719">
            <v>5200</v>
          </cell>
        </row>
        <row r="5720">
          <cell r="D5720">
            <v>3548477</v>
          </cell>
          <cell r="E5720" t="str">
            <v>AA0723</v>
          </cell>
          <cell r="F5720"/>
          <cell r="G5720">
            <v>4150360010</v>
          </cell>
          <cell r="H5720" t="str">
            <v>PARKING BRAKE CARRIER P/N 244W751</v>
          </cell>
          <cell r="I5720">
            <v>4</v>
          </cell>
          <cell r="J5720" t="str">
            <v>EA</v>
          </cell>
          <cell r="K5720">
            <v>20800</v>
          </cell>
          <cell r="L5720">
            <v>5200</v>
          </cell>
        </row>
        <row r="5721">
          <cell r="D5721">
            <v>3553364</v>
          </cell>
          <cell r="E5721" t="str">
            <v>AA1115</v>
          </cell>
          <cell r="F5721"/>
          <cell r="G5721" t="str">
            <v>4110195861</v>
          </cell>
          <cell r="H5721" t="str">
            <v>น้ำยาเติมหม้อน้ำ</v>
          </cell>
          <cell r="I5721">
            <v>1</v>
          </cell>
          <cell r="J5721" t="str">
            <v>DR</v>
          </cell>
          <cell r="K5721">
            <v>114900</v>
          </cell>
          <cell r="L5721">
            <v>114900</v>
          </cell>
        </row>
        <row r="5722">
          <cell r="D5722">
            <v>3553364</v>
          </cell>
          <cell r="E5722" t="str">
            <v>AA1115</v>
          </cell>
          <cell r="F5722"/>
          <cell r="G5722" t="str">
            <v>4110195861</v>
          </cell>
          <cell r="H5722" t="str">
            <v>น้ำยาเติมหม้อน้ำ</v>
          </cell>
          <cell r="I5722">
            <v>1</v>
          </cell>
          <cell r="J5722" t="str">
            <v>DR</v>
          </cell>
          <cell r="K5722">
            <v>113700</v>
          </cell>
          <cell r="L5722">
            <v>113700</v>
          </cell>
        </row>
        <row r="5723">
          <cell r="D5723">
            <v>3553577</v>
          </cell>
          <cell r="E5723">
            <v>3000000719</v>
          </cell>
          <cell r="F5723">
            <v>3000000719</v>
          </cell>
          <cell r="G5723"/>
          <cell r="H5723" t="str">
            <v>BATTERY STORAGE 200A.</v>
          </cell>
          <cell r="I5723">
            <v>4</v>
          </cell>
          <cell r="J5723" t="str">
            <v>EA</v>
          </cell>
          <cell r="K5723">
            <v>24800</v>
          </cell>
          <cell r="L5723">
            <v>6200</v>
          </cell>
        </row>
        <row r="5724">
          <cell r="D5724">
            <v>3553960</v>
          </cell>
          <cell r="E5724" t="str">
            <v>AA0407</v>
          </cell>
          <cell r="F5724"/>
          <cell r="G5724">
            <v>4110195821</v>
          </cell>
          <cell r="H5724" t="str">
            <v>HARNESS ETR CNT MDL P/N 5483706</v>
          </cell>
          <cell r="I5724">
            <v>1</v>
          </cell>
          <cell r="J5724" t="str">
            <v>EA</v>
          </cell>
          <cell r="K5724">
            <v>174384</v>
          </cell>
          <cell r="L5724">
            <v>174384</v>
          </cell>
        </row>
        <row r="5725">
          <cell r="D5725">
            <v>3553960</v>
          </cell>
          <cell r="E5725" t="str">
            <v>AA0412</v>
          </cell>
          <cell r="F5725"/>
          <cell r="G5725">
            <v>4110195821</v>
          </cell>
          <cell r="H5725" t="str">
            <v>HARNESS WIRING P/N 4295497</v>
          </cell>
          <cell r="I5725">
            <v>1</v>
          </cell>
          <cell r="J5725" t="str">
            <v>EA</v>
          </cell>
          <cell r="K5725">
            <v>10944</v>
          </cell>
          <cell r="L5725">
            <v>10944</v>
          </cell>
        </row>
        <row r="5726">
          <cell r="D5726">
            <v>3553961</v>
          </cell>
          <cell r="E5726" t="str">
            <v>AA0407</v>
          </cell>
          <cell r="F5726"/>
          <cell r="G5726">
            <v>4110195821</v>
          </cell>
          <cell r="H5726" t="str">
            <v>HARNESS ETR CNT MDL P/N 5483706</v>
          </cell>
          <cell r="I5726">
            <v>1</v>
          </cell>
          <cell r="J5726" t="str">
            <v>EA</v>
          </cell>
          <cell r="K5726">
            <v>174384</v>
          </cell>
          <cell r="L5726">
            <v>174384</v>
          </cell>
        </row>
        <row r="5727">
          <cell r="D5727">
            <v>3553961</v>
          </cell>
          <cell r="E5727" t="str">
            <v>AA0412</v>
          </cell>
          <cell r="F5727"/>
          <cell r="G5727">
            <v>4110195821</v>
          </cell>
          <cell r="H5727" t="str">
            <v>HARNESS WIRING P/N 4295497</v>
          </cell>
          <cell r="I5727">
            <v>1</v>
          </cell>
          <cell r="J5727" t="str">
            <v>EA</v>
          </cell>
          <cell r="K5727">
            <v>10944</v>
          </cell>
          <cell r="L5727">
            <v>10944</v>
          </cell>
        </row>
        <row r="5728">
          <cell r="D5728">
            <v>3556064</v>
          </cell>
          <cell r="E5728" t="str">
            <v>AA0544</v>
          </cell>
          <cell r="F5728"/>
          <cell r="G5728">
            <v>4150361553</v>
          </cell>
          <cell r="H5728" t="str">
            <v>NON RETURN VALVE P/N 53762</v>
          </cell>
          <cell r="I5728">
            <v>2</v>
          </cell>
          <cell r="J5728" t="str">
            <v>EA </v>
          </cell>
          <cell r="K5728">
            <v>5920</v>
          </cell>
          <cell r="L5728">
            <v>2960</v>
          </cell>
        </row>
        <row r="5729">
          <cell r="D5729">
            <v>3556066</v>
          </cell>
          <cell r="E5729" t="str">
            <v>AA0544</v>
          </cell>
          <cell r="F5729"/>
          <cell r="G5729">
            <v>4150361553</v>
          </cell>
          <cell r="H5729" t="str">
            <v>NON RETURN VALVE P/N 53762</v>
          </cell>
          <cell r="I5729">
            <v>2</v>
          </cell>
          <cell r="J5729" t="str">
            <v>EA</v>
          </cell>
          <cell r="K5729">
            <v>5920</v>
          </cell>
          <cell r="L5729">
            <v>2960</v>
          </cell>
        </row>
        <row r="5730">
          <cell r="D5730">
            <v>3556067</v>
          </cell>
          <cell r="E5730" t="str">
            <v>AA0544</v>
          </cell>
          <cell r="F5730"/>
          <cell r="G5730">
            <v>4150361553</v>
          </cell>
          <cell r="H5730" t="str">
            <v>NON RETURN VALVE P/N 53762</v>
          </cell>
          <cell r="I5730">
            <v>2</v>
          </cell>
          <cell r="J5730" t="str">
            <v>EA</v>
          </cell>
          <cell r="K5730">
            <v>5920</v>
          </cell>
          <cell r="L5730">
            <v>2960</v>
          </cell>
        </row>
        <row r="5731">
          <cell r="D5731">
            <v>3556069</v>
          </cell>
          <cell r="E5731" t="str">
            <v>AA0544</v>
          </cell>
          <cell r="F5731"/>
          <cell r="G5731">
            <v>4150361553</v>
          </cell>
          <cell r="H5731" t="str">
            <v>NON RETURN VALVE P/N 53762</v>
          </cell>
          <cell r="I5731">
            <v>2</v>
          </cell>
          <cell r="J5731" t="str">
            <v>EA</v>
          </cell>
          <cell r="K5731">
            <v>5920</v>
          </cell>
          <cell r="L5731">
            <v>2960</v>
          </cell>
        </row>
        <row r="5732">
          <cell r="D5732">
            <v>3556070</v>
          </cell>
          <cell r="E5732" t="str">
            <v>AA0544</v>
          </cell>
          <cell r="F5732"/>
          <cell r="G5732">
            <v>4150361553</v>
          </cell>
          <cell r="H5732" t="str">
            <v>NON RETURN VALVE P/N 53762</v>
          </cell>
          <cell r="I5732">
            <v>2</v>
          </cell>
          <cell r="J5732" t="str">
            <v>EA</v>
          </cell>
          <cell r="K5732">
            <v>5920</v>
          </cell>
          <cell r="L5732">
            <v>2960</v>
          </cell>
        </row>
        <row r="5733">
          <cell r="D5733">
            <v>3556506</v>
          </cell>
          <cell r="E5733">
            <v>3000000719</v>
          </cell>
          <cell r="F5733">
            <v>3000000719</v>
          </cell>
          <cell r="G5733"/>
          <cell r="H5733" t="str">
            <v>BATTERY STORAGE 200A.</v>
          </cell>
          <cell r="I5733">
            <v>4</v>
          </cell>
          <cell r="J5733" t="str">
            <v>EA</v>
          </cell>
          <cell r="K5733">
            <v>24800</v>
          </cell>
          <cell r="L5733">
            <v>6200</v>
          </cell>
        </row>
        <row r="5734">
          <cell r="D5734">
            <v>3557262</v>
          </cell>
          <cell r="E5734" t="str">
            <v>AA0296</v>
          </cell>
          <cell r="F5734"/>
          <cell r="G5734">
            <v>4150365511</v>
          </cell>
          <cell r="H5734" t="str">
            <v>FITTING NO.32 TYPE G-BS</v>
          </cell>
          <cell r="I5734">
            <v>5</v>
          </cell>
          <cell r="J5734" t="str">
            <v>EA </v>
          </cell>
          <cell r="K5734">
            <v>9000</v>
          </cell>
          <cell r="L5734">
            <v>1800</v>
          </cell>
        </row>
        <row r="5735">
          <cell r="D5735">
            <v>3557262</v>
          </cell>
          <cell r="E5735" t="str">
            <v>AA0297</v>
          </cell>
          <cell r="F5735"/>
          <cell r="G5735">
            <v>4150365511</v>
          </cell>
          <cell r="H5735" t="str">
            <v>FITTING NO.32 TYPE G-BS 45 DEGREE</v>
          </cell>
          <cell r="I5735">
            <v>5</v>
          </cell>
          <cell r="J5735" t="str">
            <v>EA </v>
          </cell>
          <cell r="K5735">
            <v>11000</v>
          </cell>
          <cell r="L5735">
            <v>2200</v>
          </cell>
        </row>
        <row r="5736">
          <cell r="D5736">
            <v>3557262</v>
          </cell>
          <cell r="E5736" t="str">
            <v>AA0298</v>
          </cell>
          <cell r="F5736"/>
          <cell r="G5736">
            <v>4150365511</v>
          </cell>
          <cell r="H5736" t="str">
            <v>FITTING NO.32 TYPE G-BS 90 DEGREE</v>
          </cell>
          <cell r="I5736">
            <v>5</v>
          </cell>
          <cell r="J5736" t="str">
            <v>EA </v>
          </cell>
          <cell r="K5736">
            <v>11000</v>
          </cell>
          <cell r="L5736">
            <v>2200</v>
          </cell>
        </row>
        <row r="5737">
          <cell r="D5737">
            <v>3557262</v>
          </cell>
          <cell r="E5737" t="str">
            <v>AA0495</v>
          </cell>
          <cell r="F5737"/>
          <cell r="G5737">
            <v>4150365511</v>
          </cell>
          <cell r="H5737" t="str">
            <v>HYDRAULIC HOSE SLEEVE NO.20 TYPE MS</v>
          </cell>
          <cell r="I5737">
            <v>10</v>
          </cell>
          <cell r="J5737" t="str">
            <v>EA </v>
          </cell>
          <cell r="K5737">
            <v>1600</v>
          </cell>
          <cell r="L5737">
            <v>160</v>
          </cell>
        </row>
        <row r="5738">
          <cell r="D5738">
            <v>3557262</v>
          </cell>
          <cell r="E5738" t="str">
            <v>AA0496</v>
          </cell>
          <cell r="F5738"/>
          <cell r="G5738">
            <v>4150365511</v>
          </cell>
          <cell r="H5738" t="str">
            <v>HYDRAULIC HOSE SLEEVE NO.32 TYPE MS</v>
          </cell>
          <cell r="I5738">
            <v>15</v>
          </cell>
          <cell r="J5738" t="str">
            <v>EA </v>
          </cell>
          <cell r="K5738">
            <v>9750</v>
          </cell>
          <cell r="L5738">
            <v>650</v>
          </cell>
        </row>
        <row r="5739">
          <cell r="D5739">
            <v>3562240</v>
          </cell>
          <cell r="E5739">
            <v>3000000719</v>
          </cell>
          <cell r="F5739">
            <v>3000000719</v>
          </cell>
          <cell r="G5739"/>
          <cell r="H5739" t="str">
            <v>BATTERY STORAGE 200A.</v>
          </cell>
          <cell r="I5739">
            <v>2</v>
          </cell>
          <cell r="J5739" t="str">
            <v>EA</v>
          </cell>
          <cell r="K5739">
            <v>12400</v>
          </cell>
          <cell r="L5739">
            <v>6200</v>
          </cell>
        </row>
        <row r="5740">
          <cell r="D5740">
            <v>3562520</v>
          </cell>
          <cell r="E5740">
            <v>3000000719</v>
          </cell>
          <cell r="F5740">
            <v>3000000719</v>
          </cell>
          <cell r="G5740"/>
          <cell r="H5740" t="str">
            <v>BATTERY STORAGE 200A.</v>
          </cell>
          <cell r="I5740">
            <v>4</v>
          </cell>
          <cell r="J5740" t="str">
            <v>EA</v>
          </cell>
          <cell r="K5740">
            <v>24800</v>
          </cell>
          <cell r="L5740">
            <v>6200</v>
          </cell>
        </row>
        <row r="5741">
          <cell r="D5741">
            <v>3566043</v>
          </cell>
          <cell r="E5741">
            <v>3000000719</v>
          </cell>
          <cell r="F5741">
            <v>3000000719</v>
          </cell>
          <cell r="G5741"/>
          <cell r="H5741" t="str">
            <v>BATTERY STORAGE 200A.</v>
          </cell>
          <cell r="I5741">
            <v>2</v>
          </cell>
          <cell r="J5741" t="str">
            <v>EA</v>
          </cell>
          <cell r="K5741">
            <v>12400</v>
          </cell>
          <cell r="L5741">
            <v>6200</v>
          </cell>
        </row>
        <row r="5742">
          <cell r="D5742">
            <v>3566887</v>
          </cell>
          <cell r="E5742">
            <v>1000103066</v>
          </cell>
          <cell r="F5742">
            <v>1000103066</v>
          </cell>
          <cell r="G5742"/>
          <cell r="H5742" t="str">
            <v>AIR DRIER FILTER 4324100202</v>
          </cell>
          <cell r="I5742">
            <v>1</v>
          </cell>
          <cell r="J5742" t="str">
            <v>EA</v>
          </cell>
          <cell r="K5742">
            <v>748</v>
          </cell>
          <cell r="L5742">
            <v>748</v>
          </cell>
        </row>
        <row r="5743">
          <cell r="D5743">
            <v>3566887</v>
          </cell>
          <cell r="E5743">
            <v>1000103062</v>
          </cell>
          <cell r="F5743">
            <v>1000103062</v>
          </cell>
          <cell r="G5743"/>
          <cell r="H5743" t="str">
            <v>BRAKE RETURN FILTER RHR850G20V</v>
          </cell>
          <cell r="I5743">
            <v>1</v>
          </cell>
          <cell r="J5743" t="str">
            <v>EA</v>
          </cell>
          <cell r="K5743">
            <v>7200.16</v>
          </cell>
          <cell r="L5743">
            <v>7200.16</v>
          </cell>
        </row>
        <row r="5744">
          <cell r="D5744">
            <v>3566887</v>
          </cell>
          <cell r="E5744">
            <v>1000103037</v>
          </cell>
          <cell r="F5744">
            <v>1000103037</v>
          </cell>
          <cell r="G5744"/>
          <cell r="H5744" t="str">
            <v>FUEL FILTER PRO FLTGD P/N FS19763</v>
          </cell>
          <cell r="I5744">
            <v>1</v>
          </cell>
          <cell r="J5744" t="str">
            <v>EA</v>
          </cell>
          <cell r="K5744">
            <v>686.98</v>
          </cell>
          <cell r="L5744">
            <v>686.98</v>
          </cell>
        </row>
        <row r="5745">
          <cell r="D5745">
            <v>3566887</v>
          </cell>
          <cell r="E5745">
            <v>1000103035</v>
          </cell>
          <cell r="F5745">
            <v>1000103035</v>
          </cell>
          <cell r="G5745"/>
          <cell r="H5745" t="str">
            <v>FUEL OIL FILTER FLTGD P/N FS1006</v>
          </cell>
          <cell r="I5745">
            <v>1</v>
          </cell>
          <cell r="J5745" t="str">
            <v>EA</v>
          </cell>
          <cell r="K5745">
            <v>1269</v>
          </cell>
          <cell r="L5745">
            <v>1269</v>
          </cell>
        </row>
        <row r="5746">
          <cell r="D5746">
            <v>3566887</v>
          </cell>
          <cell r="E5746">
            <v>1000103065</v>
          </cell>
          <cell r="F5746">
            <v>1000103065</v>
          </cell>
          <cell r="G5746"/>
          <cell r="H5746" t="str">
            <v>HYDRAULIC BREATHER WP839</v>
          </cell>
          <cell r="I5746">
            <v>2</v>
          </cell>
          <cell r="J5746" t="str">
            <v>EA</v>
          </cell>
          <cell r="K5746">
            <v>3000</v>
          </cell>
          <cell r="L5746">
            <v>1500</v>
          </cell>
        </row>
        <row r="5747">
          <cell r="D5747">
            <v>3566887</v>
          </cell>
          <cell r="E5747">
            <v>1000103061</v>
          </cell>
          <cell r="F5747">
            <v>1000103061</v>
          </cell>
          <cell r="G5747"/>
          <cell r="H5747" t="str">
            <v>HYDRAULIC HIGH PRESSURE FILTER C713G10</v>
          </cell>
          <cell r="I5747">
            <v>2</v>
          </cell>
          <cell r="J5747" t="str">
            <v>EA</v>
          </cell>
          <cell r="K5747">
            <v>22431.69</v>
          </cell>
          <cell r="L5747">
            <v>11215.844999999999</v>
          </cell>
        </row>
        <row r="5748">
          <cell r="D5748">
            <v>3566887</v>
          </cell>
          <cell r="E5748">
            <v>1000103063</v>
          </cell>
          <cell r="F5748">
            <v>1000103063</v>
          </cell>
          <cell r="G5748"/>
          <cell r="H5748" t="str">
            <v>HYDRAULIC RETURN FILTER XR630G25V</v>
          </cell>
          <cell r="I5748">
            <v>1</v>
          </cell>
          <cell r="J5748" t="str">
            <v>EA</v>
          </cell>
          <cell r="K5748">
            <v>7210</v>
          </cell>
          <cell r="L5748">
            <v>7210</v>
          </cell>
        </row>
        <row r="5749">
          <cell r="D5749">
            <v>3566887</v>
          </cell>
          <cell r="E5749">
            <v>1000103034</v>
          </cell>
          <cell r="F5749">
            <v>1000103034</v>
          </cell>
          <cell r="G5749"/>
          <cell r="H5749" t="str">
            <v>LUBRICATION ENGINE OIL FILTER FLTGD</v>
          </cell>
          <cell r="I5749">
            <v>4</v>
          </cell>
          <cell r="J5749" t="str">
            <v>EA</v>
          </cell>
          <cell r="K5749">
            <v>6104</v>
          </cell>
          <cell r="L5749">
            <v>1526</v>
          </cell>
        </row>
        <row r="5750">
          <cell r="D5750">
            <v>3566887</v>
          </cell>
          <cell r="E5750">
            <v>1000103039</v>
          </cell>
          <cell r="F5750">
            <v>1000103039</v>
          </cell>
          <cell r="G5750"/>
          <cell r="H5750" t="str">
            <v>PRIMARY AIR FILTER AF1605M</v>
          </cell>
          <cell r="I5750">
            <v>2</v>
          </cell>
          <cell r="J5750" t="str">
            <v>EA</v>
          </cell>
          <cell r="K5750">
            <v>6936.19</v>
          </cell>
          <cell r="L5750">
            <v>3468.0949999999998</v>
          </cell>
        </row>
        <row r="5751">
          <cell r="D5751">
            <v>3566887</v>
          </cell>
          <cell r="E5751">
            <v>1000103060</v>
          </cell>
          <cell r="F5751">
            <v>1000103060</v>
          </cell>
          <cell r="G5751"/>
          <cell r="H5751" t="str">
            <v>SECONDARY AIR FILTER AF1604</v>
          </cell>
          <cell r="I5751">
            <v>2</v>
          </cell>
          <cell r="J5751" t="str">
            <v>EA</v>
          </cell>
          <cell r="K5751">
            <v>4384</v>
          </cell>
          <cell r="L5751">
            <v>2192</v>
          </cell>
        </row>
        <row r="5752">
          <cell r="D5752">
            <v>3566887</v>
          </cell>
          <cell r="E5752">
            <v>1000103038</v>
          </cell>
          <cell r="F5752">
            <v>1000103038</v>
          </cell>
          <cell r="G5752"/>
          <cell r="H5752" t="str">
            <v>TRANSMISSION FILTER P166136</v>
          </cell>
          <cell r="I5752">
            <v>1</v>
          </cell>
          <cell r="J5752" t="str">
            <v>EA</v>
          </cell>
          <cell r="K5752">
            <v>2800</v>
          </cell>
          <cell r="L5752">
            <v>2800</v>
          </cell>
        </row>
        <row r="5753">
          <cell r="D5753">
            <v>3566887</v>
          </cell>
          <cell r="E5753">
            <v>1000103036</v>
          </cell>
          <cell r="F5753">
            <v>1000103036</v>
          </cell>
          <cell r="G5753"/>
          <cell r="H5753" t="str">
            <v>WATER FILTER FLTGD P/N WF2075</v>
          </cell>
          <cell r="I5753">
            <v>2</v>
          </cell>
          <cell r="J5753" t="str">
            <v>EA</v>
          </cell>
          <cell r="K5753">
            <v>1176</v>
          </cell>
          <cell r="L5753">
            <v>588</v>
          </cell>
        </row>
        <row r="5754">
          <cell r="D5754">
            <v>3566888</v>
          </cell>
          <cell r="E5754">
            <v>1000103037</v>
          </cell>
          <cell r="F5754">
            <v>1000103037</v>
          </cell>
          <cell r="G5754"/>
          <cell r="H5754" t="str">
            <v>FUEL FILTER PRO FLTGD P/N FS19763</v>
          </cell>
          <cell r="I5754">
            <v>1</v>
          </cell>
          <cell r="J5754" t="str">
            <v>EA</v>
          </cell>
          <cell r="K5754">
            <v>686.98</v>
          </cell>
          <cell r="L5754">
            <v>686.98</v>
          </cell>
        </row>
        <row r="5755">
          <cell r="D5755">
            <v>3566888</v>
          </cell>
          <cell r="E5755">
            <v>1000103035</v>
          </cell>
          <cell r="F5755">
            <v>1000103035</v>
          </cell>
          <cell r="G5755"/>
          <cell r="H5755" t="str">
            <v>FUEL OIL FILTER FLTGD P/N FS1006</v>
          </cell>
          <cell r="I5755">
            <v>1</v>
          </cell>
          <cell r="J5755" t="str">
            <v>EA</v>
          </cell>
          <cell r="K5755">
            <v>1269</v>
          </cell>
          <cell r="L5755">
            <v>1269</v>
          </cell>
        </row>
        <row r="5756">
          <cell r="D5756">
            <v>3566888</v>
          </cell>
          <cell r="E5756">
            <v>1000103034</v>
          </cell>
          <cell r="F5756">
            <v>1000103034</v>
          </cell>
          <cell r="G5756"/>
          <cell r="H5756" t="str">
            <v>LUBRICATION ENGINE OIL FILTER FLTGD</v>
          </cell>
          <cell r="I5756">
            <v>4</v>
          </cell>
          <cell r="J5756" t="str">
            <v>EA</v>
          </cell>
          <cell r="K5756">
            <v>6104</v>
          </cell>
          <cell r="L5756">
            <v>1526</v>
          </cell>
        </row>
        <row r="5757">
          <cell r="D5757">
            <v>3566888</v>
          </cell>
          <cell r="E5757">
            <v>1000103038</v>
          </cell>
          <cell r="F5757">
            <v>1000103038</v>
          </cell>
          <cell r="G5757"/>
          <cell r="H5757" t="str">
            <v>TRANSMISSION FILTER P166136</v>
          </cell>
          <cell r="I5757">
            <v>1</v>
          </cell>
          <cell r="J5757" t="str">
            <v>EA</v>
          </cell>
          <cell r="K5757">
            <v>2800</v>
          </cell>
          <cell r="L5757">
            <v>2800</v>
          </cell>
        </row>
        <row r="5758">
          <cell r="D5758">
            <v>3566888</v>
          </cell>
          <cell r="E5758">
            <v>1000103036</v>
          </cell>
          <cell r="F5758">
            <v>1000103036</v>
          </cell>
          <cell r="G5758"/>
          <cell r="H5758" t="str">
            <v>WATER FILTER FLTGD P/N WF2075</v>
          </cell>
          <cell r="I5758">
            <v>2</v>
          </cell>
          <cell r="J5758" t="str">
            <v>EA</v>
          </cell>
          <cell r="K5758">
            <v>1176</v>
          </cell>
          <cell r="L5758">
            <v>588</v>
          </cell>
        </row>
        <row r="5759">
          <cell r="D5759">
            <v>3566889</v>
          </cell>
          <cell r="E5759">
            <v>1000103037</v>
          </cell>
          <cell r="F5759">
            <v>1000103037</v>
          </cell>
          <cell r="G5759"/>
          <cell r="H5759" t="str">
            <v>FUEL FILTER PRO FLTGD P/N FS19763</v>
          </cell>
          <cell r="I5759">
            <v>1</v>
          </cell>
          <cell r="J5759" t="str">
            <v>EA</v>
          </cell>
          <cell r="K5759">
            <v>686.98</v>
          </cell>
          <cell r="L5759">
            <v>686.98</v>
          </cell>
        </row>
        <row r="5760">
          <cell r="D5760">
            <v>3566889</v>
          </cell>
          <cell r="E5760">
            <v>1000103035</v>
          </cell>
          <cell r="F5760">
            <v>1000103035</v>
          </cell>
          <cell r="G5760"/>
          <cell r="H5760" t="str">
            <v>FUEL OIL FILTER FLTGD P/N FS1006</v>
          </cell>
          <cell r="I5760">
            <v>1</v>
          </cell>
          <cell r="J5760" t="str">
            <v>EA</v>
          </cell>
          <cell r="K5760">
            <v>1269</v>
          </cell>
          <cell r="L5760">
            <v>1269</v>
          </cell>
        </row>
        <row r="5761">
          <cell r="D5761">
            <v>3566889</v>
          </cell>
          <cell r="E5761">
            <v>1000103034</v>
          </cell>
          <cell r="F5761">
            <v>1000103034</v>
          </cell>
          <cell r="G5761"/>
          <cell r="H5761" t="str">
            <v>LUBRICATION ENGINE OIL FILTER FLTGD</v>
          </cell>
          <cell r="I5761">
            <v>4</v>
          </cell>
          <cell r="J5761" t="str">
            <v>EA</v>
          </cell>
          <cell r="K5761">
            <v>6104</v>
          </cell>
          <cell r="L5761">
            <v>1526</v>
          </cell>
        </row>
        <row r="5762">
          <cell r="D5762">
            <v>3566889</v>
          </cell>
          <cell r="E5762">
            <v>1000103038</v>
          </cell>
          <cell r="F5762">
            <v>1000103038</v>
          </cell>
          <cell r="G5762"/>
          <cell r="H5762" t="str">
            <v>TRANSMISSION FILTER P166136</v>
          </cell>
          <cell r="I5762">
            <v>1</v>
          </cell>
          <cell r="J5762" t="str">
            <v>EA</v>
          </cell>
          <cell r="K5762">
            <v>2800</v>
          </cell>
          <cell r="L5762">
            <v>2800</v>
          </cell>
        </row>
        <row r="5763">
          <cell r="D5763">
            <v>3566889</v>
          </cell>
          <cell r="E5763">
            <v>1000103036</v>
          </cell>
          <cell r="F5763">
            <v>1000103036</v>
          </cell>
          <cell r="G5763"/>
          <cell r="H5763" t="str">
            <v>WATER FILTER FLTGD P/N WF2075</v>
          </cell>
          <cell r="I5763">
            <v>2</v>
          </cell>
          <cell r="J5763" t="str">
            <v>EA</v>
          </cell>
          <cell r="K5763">
            <v>1176</v>
          </cell>
          <cell r="L5763">
            <v>588</v>
          </cell>
        </row>
        <row r="5764">
          <cell r="D5764">
            <v>3566890</v>
          </cell>
          <cell r="E5764">
            <v>1000103037</v>
          </cell>
          <cell r="F5764">
            <v>1000103037</v>
          </cell>
          <cell r="G5764"/>
          <cell r="H5764" t="str">
            <v>FUEL FILTER PRO FLTGD P/N FS19763</v>
          </cell>
          <cell r="I5764">
            <v>1</v>
          </cell>
          <cell r="J5764" t="str">
            <v>EA</v>
          </cell>
          <cell r="K5764">
            <v>686.98</v>
          </cell>
          <cell r="L5764">
            <v>686.98</v>
          </cell>
        </row>
        <row r="5765">
          <cell r="D5765">
            <v>3566890</v>
          </cell>
          <cell r="E5765">
            <v>1000103035</v>
          </cell>
          <cell r="F5765">
            <v>1000103035</v>
          </cell>
          <cell r="G5765"/>
          <cell r="H5765" t="str">
            <v>FUEL OIL FILTER FLTGD P/N FS1006</v>
          </cell>
          <cell r="I5765">
            <v>1</v>
          </cell>
          <cell r="J5765" t="str">
            <v>EA</v>
          </cell>
          <cell r="K5765">
            <v>1269</v>
          </cell>
          <cell r="L5765">
            <v>1269</v>
          </cell>
        </row>
        <row r="5766">
          <cell r="D5766">
            <v>3566890</v>
          </cell>
          <cell r="E5766">
            <v>1000103034</v>
          </cell>
          <cell r="F5766">
            <v>1000103034</v>
          </cell>
          <cell r="G5766"/>
          <cell r="H5766" t="str">
            <v>LUBRICATION ENGINE OIL FILTER FLTGD</v>
          </cell>
          <cell r="I5766">
            <v>4</v>
          </cell>
          <cell r="J5766" t="str">
            <v>EA</v>
          </cell>
          <cell r="K5766">
            <v>6104</v>
          </cell>
          <cell r="L5766">
            <v>1526</v>
          </cell>
        </row>
        <row r="5767">
          <cell r="D5767">
            <v>3566890</v>
          </cell>
          <cell r="E5767">
            <v>1000103039</v>
          </cell>
          <cell r="F5767">
            <v>1000103039</v>
          </cell>
          <cell r="G5767"/>
          <cell r="H5767" t="str">
            <v>PRIMARY AIR FILTER AF1605M</v>
          </cell>
          <cell r="I5767">
            <v>2</v>
          </cell>
          <cell r="J5767" t="str">
            <v>EA</v>
          </cell>
          <cell r="K5767">
            <v>6936.19</v>
          </cell>
          <cell r="L5767">
            <v>3468.0949999999998</v>
          </cell>
        </row>
        <row r="5768">
          <cell r="D5768">
            <v>3566890</v>
          </cell>
          <cell r="E5768">
            <v>1000103038</v>
          </cell>
          <cell r="F5768">
            <v>1000103038</v>
          </cell>
          <cell r="G5768"/>
          <cell r="H5768" t="str">
            <v>TRANSMISSION FILTER P166136</v>
          </cell>
          <cell r="I5768">
            <v>1</v>
          </cell>
          <cell r="J5768" t="str">
            <v>EA</v>
          </cell>
          <cell r="K5768">
            <v>2800</v>
          </cell>
          <cell r="L5768">
            <v>2800</v>
          </cell>
        </row>
        <row r="5769">
          <cell r="D5769">
            <v>3566890</v>
          </cell>
          <cell r="E5769">
            <v>1000103036</v>
          </cell>
          <cell r="F5769">
            <v>1000103036</v>
          </cell>
          <cell r="G5769"/>
          <cell r="H5769" t="str">
            <v>WATER FILTER FLTGD P/N WF2075</v>
          </cell>
          <cell r="I5769">
            <v>2</v>
          </cell>
          <cell r="J5769" t="str">
            <v>EA</v>
          </cell>
          <cell r="K5769">
            <v>1176</v>
          </cell>
          <cell r="L5769">
            <v>588</v>
          </cell>
        </row>
        <row r="5770">
          <cell r="D5770">
            <v>3568969</v>
          </cell>
          <cell r="E5770" t="str">
            <v>AA0282</v>
          </cell>
          <cell r="F5770"/>
          <cell r="G5770">
            <v>4150366252</v>
          </cell>
          <cell r="H5770" t="str">
            <v>FITTING NO.12 TYPE ORS</v>
          </cell>
          <cell r="I5770">
            <v>20</v>
          </cell>
          <cell r="J5770" t="str">
            <v>EA</v>
          </cell>
          <cell r="K5770">
            <v>2400</v>
          </cell>
          <cell r="L5770">
            <v>120</v>
          </cell>
        </row>
        <row r="5771">
          <cell r="D5771">
            <v>3568969</v>
          </cell>
          <cell r="E5771" t="str">
            <v>AA0288</v>
          </cell>
          <cell r="F5771"/>
          <cell r="G5771">
            <v>4150366252</v>
          </cell>
          <cell r="H5771" t="str">
            <v>FITTING NO.16 TYPE JS 90 DEGREE</v>
          </cell>
          <cell r="I5771">
            <v>20</v>
          </cell>
          <cell r="J5771" t="str">
            <v>EA</v>
          </cell>
          <cell r="K5771">
            <v>4200</v>
          </cell>
          <cell r="L5771">
            <v>210</v>
          </cell>
        </row>
        <row r="5772">
          <cell r="D5772">
            <v>3568969</v>
          </cell>
          <cell r="E5772" t="str">
            <v>AA0494</v>
          </cell>
          <cell r="F5772"/>
          <cell r="G5772">
            <v>4150366252</v>
          </cell>
          <cell r="H5772" t="str">
            <v>HYDRAULIC HOSE SLEEVE NO.12 TYPE MS</v>
          </cell>
          <cell r="I5772">
            <v>20</v>
          </cell>
          <cell r="J5772" t="str">
            <v>EA</v>
          </cell>
          <cell r="K5772">
            <v>1600</v>
          </cell>
          <cell r="L5772">
            <v>80</v>
          </cell>
        </row>
        <row r="5773">
          <cell r="D5773">
            <v>3569007</v>
          </cell>
          <cell r="E5773" t="str">
            <v>AA1023</v>
          </cell>
          <cell r="F5773"/>
          <cell r="G5773">
            <v>4110196102</v>
          </cell>
          <cell r="H5773" t="str">
            <v>UEC CONTROLLER MODULE P/N 953-CO-02012</v>
          </cell>
          <cell r="I5773">
            <v>1</v>
          </cell>
          <cell r="J5773" t="str">
            <v>EA</v>
          </cell>
          <cell r="K5773">
            <v>220500</v>
          </cell>
          <cell r="L5773">
            <v>220500</v>
          </cell>
        </row>
        <row r="5774">
          <cell r="D5774">
            <v>3569010</v>
          </cell>
          <cell r="E5774" t="str">
            <v>AA1023</v>
          </cell>
          <cell r="F5774"/>
          <cell r="G5774">
            <v>4110196102</v>
          </cell>
          <cell r="H5774" t="str">
            <v>UEC CONTROLLER MODULE P/N 953-CO-02012</v>
          </cell>
          <cell r="I5774">
            <v>1</v>
          </cell>
          <cell r="J5774" t="str">
            <v>EA</v>
          </cell>
          <cell r="K5774">
            <v>220500</v>
          </cell>
          <cell r="L5774">
            <v>220500</v>
          </cell>
        </row>
        <row r="5775">
          <cell r="D5775">
            <v>3569597</v>
          </cell>
          <cell r="E5775" t="str">
            <v>AA0542</v>
          </cell>
          <cell r="F5775"/>
          <cell r="G5775">
            <v>4110196194</v>
          </cell>
          <cell r="H5775" t="str">
            <v>MODULE ELECTRONIC CONTROL</v>
          </cell>
          <cell r="I5775">
            <v>2</v>
          </cell>
          <cell r="J5775" t="str">
            <v>EA </v>
          </cell>
          <cell r="K5775">
            <v>344498</v>
          </cell>
          <cell r="L5775">
            <v>172249</v>
          </cell>
        </row>
        <row r="5776">
          <cell r="D5776">
            <v>3569660</v>
          </cell>
          <cell r="E5776" t="str">
            <v>AA0497</v>
          </cell>
          <cell r="F5776"/>
          <cell r="G5776">
            <v>4110196662</v>
          </cell>
          <cell r="H5776" t="str">
            <v>HYDRAULIC PUMP P/N 7055142010</v>
          </cell>
          <cell r="I5776">
            <v>1</v>
          </cell>
          <cell r="J5776" t="str">
            <v>SE</v>
          </cell>
          <cell r="K5776">
            <v>82500</v>
          </cell>
          <cell r="L5776">
            <v>82500</v>
          </cell>
        </row>
        <row r="5777">
          <cell r="D5777">
            <v>3569660</v>
          </cell>
          <cell r="E5777" t="str">
            <v>AA0766</v>
          </cell>
          <cell r="F5777"/>
          <cell r="G5777">
            <v>4110196662</v>
          </cell>
          <cell r="H5777" t="str">
            <v>PLATE P/N 705-17-04611</v>
          </cell>
          <cell r="I5777">
            <v>8</v>
          </cell>
          <cell r="J5777" t="str">
            <v>EA</v>
          </cell>
          <cell r="K5777">
            <v>23560</v>
          </cell>
          <cell r="L5777">
            <v>2945</v>
          </cell>
        </row>
        <row r="5778">
          <cell r="D5778">
            <v>3569666</v>
          </cell>
          <cell r="E5778" t="str">
            <v>AA0493</v>
          </cell>
          <cell r="F5778"/>
          <cell r="G5778">
            <v>4150372573</v>
          </cell>
          <cell r="H5778" t="str">
            <v>HYDRAULIC AIR BREATHER CAP</v>
          </cell>
          <cell r="I5778">
            <v>40</v>
          </cell>
          <cell r="J5778" t="str">
            <v>EA</v>
          </cell>
          <cell r="K5778">
            <v>22000</v>
          </cell>
          <cell r="L5778">
            <v>550</v>
          </cell>
        </row>
        <row r="5779">
          <cell r="D5779">
            <v>3570077</v>
          </cell>
          <cell r="E5779">
            <v>1000103037</v>
          </cell>
          <cell r="F5779">
            <v>1000103037</v>
          </cell>
          <cell r="G5779"/>
          <cell r="H5779" t="str">
            <v>FUEL FILTER PRO FLTGD P/N FS19763</v>
          </cell>
          <cell r="I5779">
            <v>1</v>
          </cell>
          <cell r="J5779" t="str">
            <v>EA</v>
          </cell>
          <cell r="K5779">
            <v>686.98</v>
          </cell>
          <cell r="L5779">
            <v>686.98</v>
          </cell>
        </row>
        <row r="5780">
          <cell r="D5780">
            <v>3570077</v>
          </cell>
          <cell r="E5780">
            <v>1000103035</v>
          </cell>
          <cell r="F5780">
            <v>1000103035</v>
          </cell>
          <cell r="G5780"/>
          <cell r="H5780" t="str">
            <v>FUEL OIL FILTER FLTGD P/N FS1006</v>
          </cell>
          <cell r="I5780">
            <v>1</v>
          </cell>
          <cell r="J5780" t="str">
            <v>EA</v>
          </cell>
          <cell r="K5780">
            <v>1269</v>
          </cell>
          <cell r="L5780">
            <v>1269</v>
          </cell>
        </row>
        <row r="5781">
          <cell r="D5781">
            <v>3570077</v>
          </cell>
          <cell r="E5781">
            <v>1000103034</v>
          </cell>
          <cell r="F5781">
            <v>1000103034</v>
          </cell>
          <cell r="G5781"/>
          <cell r="H5781" t="str">
            <v>LUBRICATION ENGINE OIL FILTER FLTGD</v>
          </cell>
          <cell r="I5781">
            <v>4</v>
          </cell>
          <cell r="J5781" t="str">
            <v>EA</v>
          </cell>
          <cell r="K5781">
            <v>6104</v>
          </cell>
          <cell r="L5781">
            <v>1526</v>
          </cell>
        </row>
        <row r="5782">
          <cell r="D5782">
            <v>3570077</v>
          </cell>
          <cell r="E5782">
            <v>1000103038</v>
          </cell>
          <cell r="F5782">
            <v>1000103038</v>
          </cell>
          <cell r="G5782"/>
          <cell r="H5782" t="str">
            <v>TRANSMISSION FILTER P166136</v>
          </cell>
          <cell r="I5782">
            <v>1</v>
          </cell>
          <cell r="J5782" t="str">
            <v>EA</v>
          </cell>
          <cell r="K5782">
            <v>2800</v>
          </cell>
          <cell r="L5782">
            <v>2800</v>
          </cell>
        </row>
        <row r="5783">
          <cell r="D5783">
            <v>3570077</v>
          </cell>
          <cell r="E5783">
            <v>1000103036</v>
          </cell>
          <cell r="F5783">
            <v>1000103036</v>
          </cell>
          <cell r="G5783"/>
          <cell r="H5783" t="str">
            <v>WATER FILTER FLTGD P/N WF2075</v>
          </cell>
          <cell r="I5783">
            <v>2</v>
          </cell>
          <cell r="J5783" t="str">
            <v>EA</v>
          </cell>
          <cell r="K5783">
            <v>1176</v>
          </cell>
          <cell r="L5783">
            <v>588</v>
          </cell>
        </row>
        <row r="5784">
          <cell r="D5784">
            <v>3570078</v>
          </cell>
          <cell r="E5784">
            <v>1000103066</v>
          </cell>
          <cell r="F5784">
            <v>1000103066</v>
          </cell>
          <cell r="G5784"/>
          <cell r="H5784" t="str">
            <v>AIR DRIER FILTER 4324100202</v>
          </cell>
          <cell r="I5784">
            <v>1</v>
          </cell>
          <cell r="J5784" t="str">
            <v>EA</v>
          </cell>
          <cell r="K5784">
            <v>748</v>
          </cell>
          <cell r="L5784">
            <v>748</v>
          </cell>
        </row>
        <row r="5785">
          <cell r="D5785">
            <v>3570078</v>
          </cell>
          <cell r="E5785">
            <v>1000103062</v>
          </cell>
          <cell r="F5785">
            <v>1000103062</v>
          </cell>
          <cell r="G5785"/>
          <cell r="H5785" t="str">
            <v>BRAKE RETURN FILTER RHR850G20V</v>
          </cell>
          <cell r="I5785">
            <v>1</v>
          </cell>
          <cell r="J5785" t="str">
            <v>EA</v>
          </cell>
          <cell r="K5785">
            <v>7200.16</v>
          </cell>
          <cell r="L5785">
            <v>7200.16</v>
          </cell>
        </row>
        <row r="5786">
          <cell r="D5786">
            <v>3570078</v>
          </cell>
          <cell r="E5786">
            <v>1000103037</v>
          </cell>
          <cell r="F5786">
            <v>1000103037</v>
          </cell>
          <cell r="G5786"/>
          <cell r="H5786" t="str">
            <v>FUEL FILTER PRO FLTGD P/N FS19763</v>
          </cell>
          <cell r="I5786">
            <v>1</v>
          </cell>
          <cell r="J5786" t="str">
            <v>EA</v>
          </cell>
          <cell r="K5786">
            <v>686.98</v>
          </cell>
          <cell r="L5786">
            <v>686.98</v>
          </cell>
        </row>
        <row r="5787">
          <cell r="D5787">
            <v>3570078</v>
          </cell>
          <cell r="E5787">
            <v>1000103035</v>
          </cell>
          <cell r="F5787">
            <v>1000103035</v>
          </cell>
          <cell r="G5787"/>
          <cell r="H5787" t="str">
            <v>FUEL OIL FILTER FLTGD P/N FS1006</v>
          </cell>
          <cell r="I5787">
            <v>1</v>
          </cell>
          <cell r="J5787" t="str">
            <v>EA</v>
          </cell>
          <cell r="K5787">
            <v>1269</v>
          </cell>
          <cell r="L5787">
            <v>1269</v>
          </cell>
        </row>
        <row r="5788">
          <cell r="D5788">
            <v>3570078</v>
          </cell>
          <cell r="E5788">
            <v>1000103065</v>
          </cell>
          <cell r="F5788">
            <v>1000103065</v>
          </cell>
          <cell r="G5788"/>
          <cell r="H5788" t="str">
            <v>HYDRAULIC BREATHER WP839</v>
          </cell>
          <cell r="I5788">
            <v>2</v>
          </cell>
          <cell r="J5788" t="str">
            <v>EA</v>
          </cell>
          <cell r="K5788">
            <v>3000</v>
          </cell>
          <cell r="L5788">
            <v>1500</v>
          </cell>
        </row>
        <row r="5789">
          <cell r="D5789">
            <v>3570078</v>
          </cell>
          <cell r="E5789">
            <v>1000103061</v>
          </cell>
          <cell r="F5789">
            <v>1000103061</v>
          </cell>
          <cell r="G5789"/>
          <cell r="H5789" t="str">
            <v>HYDRAULIC HIGH PRESSURE FILTER C713G10</v>
          </cell>
          <cell r="I5789">
            <v>2</v>
          </cell>
          <cell r="J5789" t="str">
            <v>EA</v>
          </cell>
          <cell r="K5789">
            <v>22431.69</v>
          </cell>
          <cell r="L5789">
            <v>11215.844999999999</v>
          </cell>
        </row>
        <row r="5790">
          <cell r="D5790">
            <v>3570078</v>
          </cell>
          <cell r="E5790">
            <v>1000103063</v>
          </cell>
          <cell r="F5790">
            <v>1000103063</v>
          </cell>
          <cell r="G5790"/>
          <cell r="H5790" t="str">
            <v>HYDRAULIC RETURN FILTER XR630G25V</v>
          </cell>
          <cell r="I5790">
            <v>1</v>
          </cell>
          <cell r="J5790" t="str">
            <v>EA</v>
          </cell>
          <cell r="K5790">
            <v>7210</v>
          </cell>
          <cell r="L5790">
            <v>7210</v>
          </cell>
        </row>
        <row r="5791">
          <cell r="D5791">
            <v>3570078</v>
          </cell>
          <cell r="E5791">
            <v>1000103034</v>
          </cell>
          <cell r="F5791">
            <v>1000103034</v>
          </cell>
          <cell r="G5791"/>
          <cell r="H5791" t="str">
            <v>LUBRICATION ENGINE OIL FILTER FLTGD</v>
          </cell>
          <cell r="I5791">
            <v>4</v>
          </cell>
          <cell r="J5791" t="str">
            <v>EA</v>
          </cell>
          <cell r="K5791">
            <v>6104</v>
          </cell>
          <cell r="L5791">
            <v>1526</v>
          </cell>
        </row>
        <row r="5792">
          <cell r="D5792">
            <v>3570078</v>
          </cell>
          <cell r="E5792">
            <v>1000103039</v>
          </cell>
          <cell r="F5792">
            <v>1000103039</v>
          </cell>
          <cell r="G5792"/>
          <cell r="H5792" t="str">
            <v>PRIMARY AIR FILTER AF1605M</v>
          </cell>
          <cell r="I5792">
            <v>2</v>
          </cell>
          <cell r="J5792" t="str">
            <v>EA</v>
          </cell>
          <cell r="K5792">
            <v>6936.19</v>
          </cell>
          <cell r="L5792">
            <v>3468.0949999999998</v>
          </cell>
        </row>
        <row r="5793">
          <cell r="D5793">
            <v>3570078</v>
          </cell>
          <cell r="E5793">
            <v>1000103060</v>
          </cell>
          <cell r="F5793">
            <v>1000103060</v>
          </cell>
          <cell r="G5793"/>
          <cell r="H5793" t="str">
            <v>SECONDARY AIR FILTER AF1604</v>
          </cell>
          <cell r="I5793">
            <v>2</v>
          </cell>
          <cell r="J5793" t="str">
            <v>EA</v>
          </cell>
          <cell r="K5793">
            <v>4384</v>
          </cell>
          <cell r="L5793">
            <v>2192</v>
          </cell>
        </row>
        <row r="5794">
          <cell r="D5794">
            <v>3570078</v>
          </cell>
          <cell r="E5794">
            <v>1000103038</v>
          </cell>
          <cell r="F5794">
            <v>1000103038</v>
          </cell>
          <cell r="G5794"/>
          <cell r="H5794" t="str">
            <v>TRANSMISSION FILTER P166136</v>
          </cell>
          <cell r="I5794">
            <v>1</v>
          </cell>
          <cell r="J5794" t="str">
            <v>EA</v>
          </cell>
          <cell r="K5794">
            <v>2800</v>
          </cell>
          <cell r="L5794">
            <v>2800</v>
          </cell>
        </row>
        <row r="5795">
          <cell r="D5795">
            <v>3570078</v>
          </cell>
          <cell r="E5795">
            <v>1000103036</v>
          </cell>
          <cell r="F5795">
            <v>1000103036</v>
          </cell>
          <cell r="G5795"/>
          <cell r="H5795" t="str">
            <v>WATER FILTER FLTGD P/N WF2075</v>
          </cell>
          <cell r="I5795">
            <v>2</v>
          </cell>
          <cell r="J5795" t="str">
            <v>EA</v>
          </cell>
          <cell r="K5795">
            <v>1176</v>
          </cell>
          <cell r="L5795">
            <v>588</v>
          </cell>
        </row>
        <row r="5796">
          <cell r="D5796">
            <v>3570079</v>
          </cell>
          <cell r="E5796">
            <v>1000103037</v>
          </cell>
          <cell r="F5796">
            <v>1000103037</v>
          </cell>
          <cell r="G5796" t="str">
            <v/>
          </cell>
          <cell r="H5796" t="str">
            <v>FUEL FILTER PRO FLTGD P/N FS19763</v>
          </cell>
          <cell r="I5796">
            <v>1</v>
          </cell>
          <cell r="J5796" t="str">
            <v>EA</v>
          </cell>
          <cell r="K5796">
            <v>686.98</v>
          </cell>
          <cell r="L5796">
            <v>686.98</v>
          </cell>
        </row>
        <row r="5797">
          <cell r="D5797">
            <v>3570079</v>
          </cell>
          <cell r="E5797">
            <v>1000103035</v>
          </cell>
          <cell r="F5797">
            <v>1000103035</v>
          </cell>
          <cell r="G5797" t="str">
            <v/>
          </cell>
          <cell r="H5797" t="str">
            <v>FUEL OIL FILTER FLTGD P/N FS1006</v>
          </cell>
          <cell r="I5797">
            <v>1</v>
          </cell>
          <cell r="J5797" t="str">
            <v>EA</v>
          </cell>
          <cell r="K5797">
            <v>1269</v>
          </cell>
          <cell r="L5797">
            <v>1269</v>
          </cell>
        </row>
        <row r="5798">
          <cell r="D5798">
            <v>3570079</v>
          </cell>
          <cell r="E5798">
            <v>1000103034</v>
          </cell>
          <cell r="F5798">
            <v>1000103034</v>
          </cell>
          <cell r="G5798" t="str">
            <v/>
          </cell>
          <cell r="H5798" t="str">
            <v>LUBRICATION ENGINE OIL FILTER FLTGD</v>
          </cell>
          <cell r="I5798">
            <v>4</v>
          </cell>
          <cell r="J5798" t="str">
            <v>EA</v>
          </cell>
          <cell r="K5798">
            <v>6104</v>
          </cell>
          <cell r="L5798">
            <v>1526</v>
          </cell>
        </row>
        <row r="5799">
          <cell r="D5799">
            <v>3570079</v>
          </cell>
          <cell r="E5799">
            <v>1000103038</v>
          </cell>
          <cell r="F5799">
            <v>1000103038</v>
          </cell>
          <cell r="G5799" t="str">
            <v/>
          </cell>
          <cell r="H5799" t="str">
            <v>TRANSMISSION FILTER P166136</v>
          </cell>
          <cell r="I5799">
            <v>1</v>
          </cell>
          <cell r="J5799" t="str">
            <v>EA</v>
          </cell>
          <cell r="K5799">
            <v>2800</v>
          </cell>
          <cell r="L5799">
            <v>2800</v>
          </cell>
        </row>
        <row r="5800">
          <cell r="D5800">
            <v>3570079</v>
          </cell>
          <cell r="E5800">
            <v>1000103036</v>
          </cell>
          <cell r="F5800">
            <v>1000103036</v>
          </cell>
          <cell r="G5800" t="str">
            <v/>
          </cell>
          <cell r="H5800" t="str">
            <v>WATER FILTER FLTGD P/N WF2075</v>
          </cell>
          <cell r="I5800">
            <v>2</v>
          </cell>
          <cell r="J5800" t="str">
            <v>EA</v>
          </cell>
          <cell r="K5800">
            <v>1176</v>
          </cell>
          <cell r="L5800">
            <v>588</v>
          </cell>
        </row>
        <row r="5801">
          <cell r="D5801">
            <v>3570080</v>
          </cell>
          <cell r="E5801">
            <v>1000103037</v>
          </cell>
          <cell r="F5801">
            <v>1000103037</v>
          </cell>
          <cell r="G5801"/>
          <cell r="H5801" t="str">
            <v>FUEL FILTER PRO FLTGD P/N FS19763</v>
          </cell>
          <cell r="I5801">
            <v>1</v>
          </cell>
          <cell r="J5801" t="str">
            <v>EA</v>
          </cell>
          <cell r="K5801">
            <v>686.98</v>
          </cell>
          <cell r="L5801">
            <v>686.98</v>
          </cell>
        </row>
        <row r="5802">
          <cell r="D5802">
            <v>3570080</v>
          </cell>
          <cell r="E5802">
            <v>1000103035</v>
          </cell>
          <cell r="F5802">
            <v>1000103035</v>
          </cell>
          <cell r="G5802"/>
          <cell r="H5802" t="str">
            <v>FUEL OIL FILTER FLTGD P/N FS1006</v>
          </cell>
          <cell r="I5802">
            <v>1</v>
          </cell>
          <cell r="J5802" t="str">
            <v>EA</v>
          </cell>
          <cell r="K5802">
            <v>1269</v>
          </cell>
          <cell r="L5802">
            <v>1269</v>
          </cell>
        </row>
        <row r="5803">
          <cell r="D5803">
            <v>3570080</v>
          </cell>
          <cell r="E5803">
            <v>1000103034</v>
          </cell>
          <cell r="F5803">
            <v>1000103034</v>
          </cell>
          <cell r="G5803"/>
          <cell r="H5803" t="str">
            <v>LUBRICATION ENGINE OIL FILTER FLTGD</v>
          </cell>
          <cell r="I5803">
            <v>4</v>
          </cell>
          <cell r="J5803" t="str">
            <v>EA</v>
          </cell>
          <cell r="K5803">
            <v>6104</v>
          </cell>
          <cell r="L5803">
            <v>1526</v>
          </cell>
        </row>
        <row r="5804">
          <cell r="D5804">
            <v>3570080</v>
          </cell>
          <cell r="E5804">
            <v>1000103038</v>
          </cell>
          <cell r="F5804">
            <v>1000103038</v>
          </cell>
          <cell r="G5804"/>
          <cell r="H5804" t="str">
            <v>TRANSMISSION FILTER P166136</v>
          </cell>
          <cell r="I5804">
            <v>1</v>
          </cell>
          <cell r="J5804" t="str">
            <v>EA</v>
          </cell>
          <cell r="K5804">
            <v>2800</v>
          </cell>
          <cell r="L5804">
            <v>2800</v>
          </cell>
        </row>
        <row r="5805">
          <cell r="D5805">
            <v>3570080</v>
          </cell>
          <cell r="E5805">
            <v>1000103036</v>
          </cell>
          <cell r="F5805">
            <v>1000103036</v>
          </cell>
          <cell r="G5805"/>
          <cell r="H5805" t="str">
            <v>WATER FILTER FLTGD P/N WF2075</v>
          </cell>
          <cell r="I5805">
            <v>2</v>
          </cell>
          <cell r="J5805" t="str">
            <v>EA</v>
          </cell>
          <cell r="K5805">
            <v>1176</v>
          </cell>
          <cell r="L5805">
            <v>588</v>
          </cell>
        </row>
        <row r="5806">
          <cell r="D5806">
            <v>3571988</v>
          </cell>
          <cell r="E5806">
            <v>3000000719</v>
          </cell>
          <cell r="F5806">
            <v>3000000719</v>
          </cell>
          <cell r="G5806"/>
          <cell r="H5806" t="str">
            <v>BATTERY STORAGE 200A.</v>
          </cell>
          <cell r="I5806">
            <v>4</v>
          </cell>
          <cell r="J5806" t="str">
            <v>EA</v>
          </cell>
          <cell r="K5806">
            <v>24800</v>
          </cell>
          <cell r="L5806">
            <v>6200</v>
          </cell>
        </row>
        <row r="5807">
          <cell r="D5807">
            <v>3572739</v>
          </cell>
          <cell r="E5807">
            <v>3000000719</v>
          </cell>
          <cell r="F5807">
            <v>3000000719</v>
          </cell>
          <cell r="G5807" t="str">
            <v>          </v>
          </cell>
          <cell r="H5807" t="str">
            <v>BATTERY STORAGE 200A.</v>
          </cell>
          <cell r="I5807">
            <v>2</v>
          </cell>
          <cell r="J5807" t="str">
            <v>EA </v>
          </cell>
          <cell r="K5807">
            <v>12400</v>
          </cell>
          <cell r="L5807">
            <v>6200</v>
          </cell>
        </row>
        <row r="5808">
          <cell r="D5808">
            <v>3572841</v>
          </cell>
          <cell r="E5808" t="str">
            <v>AA0847</v>
          </cell>
          <cell r="F5808"/>
          <cell r="G5808">
            <v>4150365192</v>
          </cell>
          <cell r="H5808" t="str">
            <v>SEAL KIT CONTROL HOIST</v>
          </cell>
          <cell r="I5808">
            <v>20</v>
          </cell>
          <cell r="J5808" t="str">
            <v>SE</v>
          </cell>
          <cell r="K5808">
            <v>26300</v>
          </cell>
          <cell r="L5808">
            <v>1315</v>
          </cell>
        </row>
        <row r="5809">
          <cell r="D5809">
            <v>3574742</v>
          </cell>
          <cell r="E5809" t="str">
            <v>AA1129</v>
          </cell>
          <cell r="F5809"/>
          <cell r="G5809">
            <v>4150365910</v>
          </cell>
          <cell r="H5809" t="str">
            <v>แผ่นเหล็ก SS400 ขนาด 4X8 ฟุตหนา 2 MM.</v>
          </cell>
          <cell r="I5809">
            <v>10</v>
          </cell>
          <cell r="J5809" t="str">
            <v>SH</v>
          </cell>
          <cell r="K5809">
            <v>12760</v>
          </cell>
          <cell r="L5809">
            <v>1276</v>
          </cell>
        </row>
        <row r="5810">
          <cell r="D5810">
            <v>3574744</v>
          </cell>
          <cell r="E5810">
            <v>3000000719</v>
          </cell>
          <cell r="F5810">
            <v>3000000719</v>
          </cell>
          <cell r="G5810" t="str">
            <v/>
          </cell>
          <cell r="H5810" t="str">
            <v>BATTERY STORAGE 200A.</v>
          </cell>
          <cell r="I5810">
            <v>4</v>
          </cell>
          <cell r="J5810" t="str">
            <v>EA</v>
          </cell>
          <cell r="K5810">
            <v>24800</v>
          </cell>
          <cell r="L5810">
            <v>6200</v>
          </cell>
        </row>
        <row r="5811">
          <cell r="D5811">
            <v>3574895</v>
          </cell>
          <cell r="E5811" t="str">
            <v>AA0880</v>
          </cell>
          <cell r="F5811"/>
          <cell r="G5811" t="str">
            <v>4110196398</v>
          </cell>
          <cell r="H5811" t="str">
            <v>SENSOR PRESSURE P/N 5594377</v>
          </cell>
          <cell r="I5811">
            <v>5</v>
          </cell>
          <cell r="J5811" t="str">
            <v>EA</v>
          </cell>
          <cell r="K5811">
            <v>97990</v>
          </cell>
          <cell r="L5811">
            <v>19598</v>
          </cell>
        </row>
        <row r="5812">
          <cell r="D5812">
            <v>3574895</v>
          </cell>
          <cell r="E5812" t="str">
            <v>AA0881</v>
          </cell>
          <cell r="F5812"/>
          <cell r="G5812" t="str">
            <v>4110196398</v>
          </cell>
          <cell r="H5812" t="str">
            <v>SENSOR PRESSURE P/N 5594382</v>
          </cell>
          <cell r="I5812">
            <v>5</v>
          </cell>
          <cell r="J5812" t="str">
            <v>EA</v>
          </cell>
          <cell r="K5812">
            <v>96600</v>
          </cell>
          <cell r="L5812">
            <v>19320</v>
          </cell>
        </row>
        <row r="5813">
          <cell r="D5813">
            <v>3574895</v>
          </cell>
          <cell r="E5813" t="str">
            <v>AA0977</v>
          </cell>
          <cell r="F5813"/>
          <cell r="G5813" t="str">
            <v>4110196398</v>
          </cell>
          <cell r="H5813" t="str">
            <v>SWITCH PRESSURE P/N 4924925</v>
          </cell>
          <cell r="I5813">
            <v>5</v>
          </cell>
          <cell r="J5813" t="str">
            <v>EA</v>
          </cell>
          <cell r="K5813">
            <v>81420</v>
          </cell>
          <cell r="L5813">
            <v>16284</v>
          </cell>
        </row>
        <row r="5814">
          <cell r="D5814">
            <v>3575030</v>
          </cell>
          <cell r="E5814">
            <v>3000000719</v>
          </cell>
          <cell r="F5814">
            <v>3000000719</v>
          </cell>
          <cell r="G5814"/>
          <cell r="H5814" t="str">
            <v>BATTERY STORAGE 200A.</v>
          </cell>
          <cell r="I5814">
            <v>4</v>
          </cell>
          <cell r="J5814" t="str">
            <v>EA</v>
          </cell>
          <cell r="K5814">
            <v>24800</v>
          </cell>
          <cell r="L5814">
            <v>6200</v>
          </cell>
        </row>
        <row r="5815">
          <cell r="D5815">
            <v>3575149</v>
          </cell>
          <cell r="E5815" t="str">
            <v>AA0595</v>
          </cell>
          <cell r="F5815"/>
          <cell r="G5815" t="str">
            <v>4150363877</v>
          </cell>
          <cell r="H5815" t="str">
            <v>O-RING DIA. 9.8 MM.</v>
          </cell>
          <cell r="I5815">
            <v>20</v>
          </cell>
          <cell r="J5815" t="str">
            <v>EA</v>
          </cell>
          <cell r="K5815">
            <v>16000</v>
          </cell>
          <cell r="L5815">
            <v>800</v>
          </cell>
        </row>
        <row r="5816">
          <cell r="D5816">
            <v>3575181</v>
          </cell>
          <cell r="E5816" t="str">
            <v>AA0210</v>
          </cell>
          <cell r="F5816"/>
          <cell r="G5816" t="str">
            <v>4110196263</v>
          </cell>
          <cell r="H5816" t="str">
            <v>DIFFERENTIAL PRESSURE SWITCH</v>
          </cell>
          <cell r="I5816">
            <v>1</v>
          </cell>
          <cell r="J5816" t="str">
            <v>EA</v>
          </cell>
          <cell r="K5816">
            <v>21700</v>
          </cell>
          <cell r="L5816">
            <v>21700</v>
          </cell>
        </row>
        <row r="5817">
          <cell r="D5817">
            <v>3575183</v>
          </cell>
          <cell r="E5817" t="str">
            <v>AA0210</v>
          </cell>
          <cell r="F5817"/>
          <cell r="G5817">
            <v>4110196263</v>
          </cell>
          <cell r="H5817" t="str">
            <v>DIFFERENTIAL PRESSURE SWITCH</v>
          </cell>
          <cell r="I5817">
            <v>1</v>
          </cell>
          <cell r="J5817" t="str">
            <v>EA </v>
          </cell>
          <cell r="K5817">
            <v>21700</v>
          </cell>
          <cell r="L5817">
            <v>21700</v>
          </cell>
        </row>
        <row r="5818">
          <cell r="D5818">
            <v>3575184</v>
          </cell>
          <cell r="E5818" t="str">
            <v>AA0210</v>
          </cell>
          <cell r="F5818"/>
          <cell r="G5818">
            <v>4110196263</v>
          </cell>
          <cell r="H5818" t="str">
            <v>DIFFERENTIAL PRESSURE SWITCH</v>
          </cell>
          <cell r="I5818">
            <v>1</v>
          </cell>
          <cell r="J5818" t="str">
            <v>EA</v>
          </cell>
          <cell r="K5818">
            <v>21700</v>
          </cell>
          <cell r="L5818">
            <v>21700</v>
          </cell>
        </row>
        <row r="5819">
          <cell r="D5819">
            <v>3575185</v>
          </cell>
          <cell r="E5819" t="str">
            <v>AA0210</v>
          </cell>
          <cell r="F5819"/>
          <cell r="G5819">
            <v>4110196263</v>
          </cell>
          <cell r="H5819" t="str">
            <v>DIFFERENTIAL PRESSURE SWITCH</v>
          </cell>
          <cell r="I5819">
            <v>1</v>
          </cell>
          <cell r="J5819" t="str">
            <v>EA</v>
          </cell>
          <cell r="K5819">
            <v>21700</v>
          </cell>
          <cell r="L5819">
            <v>21700</v>
          </cell>
        </row>
        <row r="5820">
          <cell r="D5820">
            <v>3575186</v>
          </cell>
          <cell r="E5820" t="str">
            <v>AA0210</v>
          </cell>
          <cell r="F5820"/>
          <cell r="G5820">
            <v>4110196263</v>
          </cell>
          <cell r="H5820" t="str">
            <v>DIFFERENTIAL PRESSURE SWITCH</v>
          </cell>
          <cell r="I5820">
            <v>1</v>
          </cell>
          <cell r="J5820" t="str">
            <v>EA</v>
          </cell>
          <cell r="K5820">
            <v>21700</v>
          </cell>
          <cell r="L5820">
            <v>21700</v>
          </cell>
        </row>
        <row r="5821">
          <cell r="D5821">
            <v>3575189</v>
          </cell>
          <cell r="E5821" t="str">
            <v>AA0210</v>
          </cell>
          <cell r="F5821"/>
          <cell r="G5821">
            <v>4110196263</v>
          </cell>
          <cell r="H5821" t="str">
            <v>DIFFERENTIAL PRESSURE SWITCH</v>
          </cell>
          <cell r="I5821">
            <v>1</v>
          </cell>
          <cell r="J5821" t="str">
            <v>EA</v>
          </cell>
          <cell r="K5821">
            <v>21700</v>
          </cell>
          <cell r="L5821">
            <v>21700</v>
          </cell>
        </row>
        <row r="5822">
          <cell r="D5822">
            <v>3575190</v>
          </cell>
          <cell r="E5822" t="str">
            <v>AA0210</v>
          </cell>
          <cell r="F5822"/>
          <cell r="G5822">
            <v>4110196263</v>
          </cell>
          <cell r="H5822" t="str">
            <v>DIFFERENTIAL PRESSURE SWITCH</v>
          </cell>
          <cell r="I5822">
            <v>1</v>
          </cell>
          <cell r="J5822" t="str">
            <v>EA</v>
          </cell>
          <cell r="K5822">
            <v>21700</v>
          </cell>
          <cell r="L5822">
            <v>21700</v>
          </cell>
        </row>
        <row r="5823">
          <cell r="D5823">
            <v>3575192</v>
          </cell>
          <cell r="E5823" t="str">
            <v>AA0210</v>
          </cell>
          <cell r="F5823"/>
          <cell r="G5823">
            <v>4110196263</v>
          </cell>
          <cell r="H5823" t="str">
            <v>DIFFERENTIAL PRESSURE SWITCH</v>
          </cell>
          <cell r="I5823">
            <v>1</v>
          </cell>
          <cell r="J5823" t="str">
            <v>EA</v>
          </cell>
          <cell r="K5823">
            <v>21700</v>
          </cell>
          <cell r="L5823">
            <v>21700</v>
          </cell>
        </row>
        <row r="5824">
          <cell r="D5824">
            <v>3575194</v>
          </cell>
          <cell r="E5824" t="str">
            <v>AA0210</v>
          </cell>
          <cell r="F5824"/>
          <cell r="G5824">
            <v>4110196263</v>
          </cell>
          <cell r="H5824" t="str">
            <v>DIFFERENTIAL PRESSURE SWITCH</v>
          </cell>
          <cell r="I5824">
            <v>1</v>
          </cell>
          <cell r="J5824" t="str">
            <v>EA</v>
          </cell>
          <cell r="K5824">
            <v>21700</v>
          </cell>
          <cell r="L5824">
            <v>21700</v>
          </cell>
        </row>
        <row r="5825">
          <cell r="D5825">
            <v>3575196</v>
          </cell>
          <cell r="E5825" t="str">
            <v>AA0210</v>
          </cell>
          <cell r="F5825"/>
          <cell r="G5825">
            <v>4110196263</v>
          </cell>
          <cell r="H5825" t="str">
            <v>DIFFERENTIAL PRESSURE SWITCH</v>
          </cell>
          <cell r="I5825">
            <v>1</v>
          </cell>
          <cell r="J5825" t="str">
            <v>EA</v>
          </cell>
          <cell r="K5825">
            <v>21700</v>
          </cell>
          <cell r="L5825">
            <v>21700</v>
          </cell>
        </row>
        <row r="5826">
          <cell r="D5826">
            <v>3575455</v>
          </cell>
          <cell r="E5826" t="str">
            <v>AA0137</v>
          </cell>
          <cell r="F5826"/>
          <cell r="G5826">
            <v>4110196377</v>
          </cell>
          <cell r="H5826" t="str">
            <v>BRAKE SUB ASSY P/N 985-BP-02042</v>
          </cell>
          <cell r="I5826">
            <v>1</v>
          </cell>
          <cell r="J5826" t="str">
            <v>EA</v>
          </cell>
          <cell r="K5826">
            <v>66000</v>
          </cell>
          <cell r="L5826">
            <v>66000</v>
          </cell>
        </row>
        <row r="5827">
          <cell r="D5827">
            <v>3575458</v>
          </cell>
          <cell r="E5827" t="str">
            <v>AA0137</v>
          </cell>
          <cell r="F5827"/>
          <cell r="G5827">
            <v>4110196377</v>
          </cell>
          <cell r="H5827" t="str">
            <v>BRAKE SUB ASSY P/N 985-BP-02042</v>
          </cell>
          <cell r="I5827">
            <v>1</v>
          </cell>
          <cell r="J5827" t="str">
            <v>EA</v>
          </cell>
          <cell r="K5827">
            <v>66000</v>
          </cell>
          <cell r="L5827">
            <v>66000</v>
          </cell>
        </row>
        <row r="5828">
          <cell r="D5828">
            <v>3575459</v>
          </cell>
          <cell r="E5828" t="str">
            <v>AA0137</v>
          </cell>
          <cell r="F5828"/>
          <cell r="G5828">
            <v>4110196377</v>
          </cell>
          <cell r="H5828" t="str">
            <v>BRAKE SUB ASSY P/N 985-BP-02042</v>
          </cell>
          <cell r="I5828">
            <v>1</v>
          </cell>
          <cell r="J5828" t="str">
            <v>EA</v>
          </cell>
          <cell r="K5828">
            <v>66000</v>
          </cell>
          <cell r="L5828">
            <v>66000</v>
          </cell>
        </row>
        <row r="5829">
          <cell r="D5829">
            <v>3575461</v>
          </cell>
          <cell r="E5829" t="str">
            <v>AA0137</v>
          </cell>
          <cell r="F5829"/>
          <cell r="G5829">
            <v>4110196377</v>
          </cell>
          <cell r="H5829" t="str">
            <v>BRAKE SUB ASSY P/N 985-BP-02042</v>
          </cell>
          <cell r="I5829">
            <v>1</v>
          </cell>
          <cell r="J5829" t="str">
            <v>EA</v>
          </cell>
          <cell r="K5829">
            <v>66000</v>
          </cell>
          <cell r="L5829">
            <v>66000</v>
          </cell>
        </row>
        <row r="5830">
          <cell r="D5830">
            <v>3575591</v>
          </cell>
          <cell r="E5830" t="str">
            <v>AA1090</v>
          </cell>
          <cell r="F5830"/>
          <cell r="G5830">
            <v>4150363868</v>
          </cell>
          <cell r="H5830" t="str">
            <v>ชุดมอเตอร์โบลเวอร์ DC 24V</v>
          </cell>
          <cell r="I5830">
            <v>5</v>
          </cell>
          <cell r="J5830" t="str">
            <v>SE</v>
          </cell>
          <cell r="K5830">
            <v>20750</v>
          </cell>
          <cell r="L5830">
            <v>4150</v>
          </cell>
        </row>
        <row r="5831">
          <cell r="D5831">
            <v>3575591</v>
          </cell>
          <cell r="E5831" t="str">
            <v>AA1093</v>
          </cell>
          <cell r="F5831"/>
          <cell r="G5831">
            <v>4150363868</v>
          </cell>
          <cell r="H5831" t="str">
            <v>ไดเออร์O-RINGพร้อมเพรสเซอร์สวิทช์ 2 ขา</v>
          </cell>
          <cell r="I5831">
            <v>5</v>
          </cell>
          <cell r="J5831" t="str">
            <v>EA</v>
          </cell>
          <cell r="K5831">
            <v>1575</v>
          </cell>
          <cell r="L5831">
            <v>315</v>
          </cell>
        </row>
        <row r="5832">
          <cell r="D5832">
            <v>3575978</v>
          </cell>
          <cell r="E5832">
            <v>1000103037</v>
          </cell>
          <cell r="F5832">
            <v>1000103037</v>
          </cell>
          <cell r="G5832"/>
          <cell r="H5832" t="str">
            <v>FUEL FILTER PRO FLTGD P/N FS19763</v>
          </cell>
          <cell r="I5832">
            <v>1</v>
          </cell>
          <cell r="J5832" t="str">
            <v>EA</v>
          </cell>
          <cell r="K5832">
            <v>686.98</v>
          </cell>
          <cell r="L5832">
            <v>686.98</v>
          </cell>
        </row>
        <row r="5833">
          <cell r="D5833">
            <v>3575978</v>
          </cell>
          <cell r="E5833">
            <v>1000103035</v>
          </cell>
          <cell r="F5833">
            <v>1000103035</v>
          </cell>
          <cell r="G5833"/>
          <cell r="H5833" t="str">
            <v>FUEL OIL FILTER FLTGD P/N FS1006</v>
          </cell>
          <cell r="I5833">
            <v>1</v>
          </cell>
          <cell r="J5833" t="str">
            <v>EA</v>
          </cell>
          <cell r="K5833">
            <v>1269</v>
          </cell>
          <cell r="L5833">
            <v>1269</v>
          </cell>
        </row>
        <row r="5834">
          <cell r="D5834">
            <v>3575978</v>
          </cell>
          <cell r="E5834">
            <v>1000103034</v>
          </cell>
          <cell r="F5834">
            <v>1000103034</v>
          </cell>
          <cell r="G5834"/>
          <cell r="H5834" t="str">
            <v>LUBRICATION ENGINE OIL FILTER FLTGD</v>
          </cell>
          <cell r="I5834">
            <v>4</v>
          </cell>
          <cell r="J5834" t="str">
            <v>EA</v>
          </cell>
          <cell r="K5834">
            <v>6104</v>
          </cell>
          <cell r="L5834">
            <v>1526</v>
          </cell>
        </row>
        <row r="5835">
          <cell r="D5835">
            <v>3575978</v>
          </cell>
          <cell r="E5835">
            <v>1000103038</v>
          </cell>
          <cell r="F5835">
            <v>1000103038</v>
          </cell>
          <cell r="G5835"/>
          <cell r="H5835" t="str">
            <v>TRANSMISSION FILTER P166136</v>
          </cell>
          <cell r="I5835">
            <v>1</v>
          </cell>
          <cell r="J5835" t="str">
            <v>EA</v>
          </cell>
          <cell r="K5835">
            <v>2800</v>
          </cell>
          <cell r="L5835">
            <v>2800</v>
          </cell>
        </row>
        <row r="5836">
          <cell r="D5836">
            <v>3575978</v>
          </cell>
          <cell r="E5836">
            <v>1000103036</v>
          </cell>
          <cell r="F5836">
            <v>1000103036</v>
          </cell>
          <cell r="G5836"/>
          <cell r="H5836" t="str">
            <v>WATER FILTER FLTGD P/N WF2075</v>
          </cell>
          <cell r="I5836">
            <v>2</v>
          </cell>
          <cell r="J5836" t="str">
            <v>EA</v>
          </cell>
          <cell r="K5836">
            <v>1176</v>
          </cell>
          <cell r="L5836">
            <v>588</v>
          </cell>
        </row>
        <row r="5837">
          <cell r="D5837">
            <v>3578753</v>
          </cell>
          <cell r="E5837" t="str">
            <v>AA0034</v>
          </cell>
          <cell r="F5837"/>
          <cell r="G5837">
            <v>5110012036</v>
          </cell>
          <cell r="H5837" t="str">
            <v>B SPACER MOUNTING P/N 68368</v>
          </cell>
          <cell r="I5837">
            <v>8</v>
          </cell>
          <cell r="J5837" t="str">
            <v>EA</v>
          </cell>
          <cell r="K5837">
            <v>3560</v>
          </cell>
          <cell r="L5837">
            <v>445</v>
          </cell>
        </row>
        <row r="5838">
          <cell r="D5838">
            <v>3578753</v>
          </cell>
          <cell r="E5838" t="str">
            <v>AA0042</v>
          </cell>
          <cell r="F5838"/>
          <cell r="G5838">
            <v>5110012036</v>
          </cell>
          <cell r="H5838" t="str">
            <v>BEARING CONNECTING ROD P/N 4025322</v>
          </cell>
          <cell r="I5838">
            <v>12</v>
          </cell>
          <cell r="J5838" t="str">
            <v>EA</v>
          </cell>
          <cell r="K5838">
            <v>120696</v>
          </cell>
          <cell r="L5838">
            <v>10058</v>
          </cell>
        </row>
        <row r="5839">
          <cell r="D5839">
            <v>3578753</v>
          </cell>
          <cell r="E5839" t="str">
            <v>AA0134</v>
          </cell>
          <cell r="F5839"/>
          <cell r="G5839">
            <v>5110012036</v>
          </cell>
          <cell r="H5839" t="str">
            <v>BRACKET PUMP P/N 3093263</v>
          </cell>
          <cell r="I5839">
            <v>1</v>
          </cell>
          <cell r="J5839" t="str">
            <v>EA</v>
          </cell>
          <cell r="K5839">
            <v>12997</v>
          </cell>
          <cell r="L5839">
            <v>12997</v>
          </cell>
        </row>
        <row r="5840">
          <cell r="D5840">
            <v>3578753</v>
          </cell>
          <cell r="E5840" t="str">
            <v>AA0214</v>
          </cell>
          <cell r="F5840"/>
          <cell r="G5840">
            <v>5110012036</v>
          </cell>
          <cell r="H5840" t="str">
            <v>DIPSTICK P/N 3094288</v>
          </cell>
          <cell r="I5840">
            <v>1</v>
          </cell>
          <cell r="J5840" t="str">
            <v>EA</v>
          </cell>
          <cell r="K5840">
            <v>6714</v>
          </cell>
          <cell r="L5840">
            <v>6714</v>
          </cell>
        </row>
        <row r="5841">
          <cell r="D5841">
            <v>3578753</v>
          </cell>
          <cell r="E5841" t="str">
            <v>AA0381</v>
          </cell>
          <cell r="F5841"/>
          <cell r="G5841">
            <v>5110012036</v>
          </cell>
          <cell r="H5841" t="str">
            <v>GASKET RKR LEVER HOUSING P/N 3092484</v>
          </cell>
          <cell r="I5841">
            <v>12</v>
          </cell>
          <cell r="J5841" t="str">
            <v>EA</v>
          </cell>
          <cell r="K5841">
            <v>13488</v>
          </cell>
          <cell r="L5841">
            <v>1124</v>
          </cell>
        </row>
        <row r="5842">
          <cell r="D5842">
            <v>3578753</v>
          </cell>
          <cell r="E5842" t="str">
            <v>AA0641</v>
          </cell>
          <cell r="F5842"/>
          <cell r="G5842">
            <v>5110012036</v>
          </cell>
          <cell r="H5842" t="str">
            <v>O-RING P/N 3092478</v>
          </cell>
          <cell r="I5842">
            <v>12</v>
          </cell>
          <cell r="J5842" t="str">
            <v>EA</v>
          </cell>
          <cell r="K5842">
            <v>4704</v>
          </cell>
          <cell r="L5842">
            <v>392</v>
          </cell>
        </row>
        <row r="5843">
          <cell r="D5843">
            <v>3578753</v>
          </cell>
          <cell r="E5843" t="str">
            <v>AA0642</v>
          </cell>
          <cell r="F5843"/>
          <cell r="G5843">
            <v>5110012036</v>
          </cell>
          <cell r="H5843" t="str">
            <v>O-RING P/N 3093512</v>
          </cell>
          <cell r="I5843">
            <v>12</v>
          </cell>
          <cell r="J5843" t="str">
            <v>EA</v>
          </cell>
          <cell r="K5843">
            <v>4728</v>
          </cell>
          <cell r="L5843">
            <v>394</v>
          </cell>
        </row>
        <row r="5844">
          <cell r="D5844">
            <v>3578753</v>
          </cell>
          <cell r="E5844" t="str">
            <v>AA0646</v>
          </cell>
          <cell r="F5844"/>
          <cell r="G5844">
            <v>5110012036</v>
          </cell>
          <cell r="H5844" t="str">
            <v>O-RING P/N 3094178</v>
          </cell>
          <cell r="I5844">
            <v>12</v>
          </cell>
          <cell r="J5844" t="str">
            <v>EA</v>
          </cell>
          <cell r="K5844">
            <v>7680</v>
          </cell>
          <cell r="L5844">
            <v>640</v>
          </cell>
        </row>
        <row r="5845">
          <cell r="D5845">
            <v>3578753</v>
          </cell>
          <cell r="E5845" t="str">
            <v>AA0767</v>
          </cell>
          <cell r="F5845"/>
          <cell r="G5845">
            <v>5110012036</v>
          </cell>
          <cell r="H5845" t="str">
            <v>PLATE THRUST BEARING WEAR P/N 3092497</v>
          </cell>
          <cell r="I5845">
            <v>2</v>
          </cell>
          <cell r="J5845" t="str">
            <v>EA</v>
          </cell>
          <cell r="K5845">
            <v>5594</v>
          </cell>
          <cell r="L5845">
            <v>2797</v>
          </cell>
        </row>
        <row r="5846">
          <cell r="D5846">
            <v>3578753</v>
          </cell>
          <cell r="E5846" t="str">
            <v>AA0832</v>
          </cell>
          <cell r="F5846"/>
          <cell r="G5846">
            <v>5110012036</v>
          </cell>
          <cell r="H5846" t="str">
            <v>SCREW HEX FLANGE HEAD CAP P/N 3064106</v>
          </cell>
          <cell r="I5846">
            <v>8</v>
          </cell>
          <cell r="J5846" t="str">
            <v>EA</v>
          </cell>
          <cell r="K5846">
            <v>2672</v>
          </cell>
          <cell r="L5846">
            <v>334</v>
          </cell>
        </row>
        <row r="5847">
          <cell r="D5847">
            <v>3578753</v>
          </cell>
          <cell r="E5847" t="str">
            <v>AA0837</v>
          </cell>
          <cell r="F5847"/>
          <cell r="G5847">
            <v>5110012036</v>
          </cell>
          <cell r="H5847" t="str">
            <v>SCREW HEX FLANGE HEAD CAP P/N 3093767</v>
          </cell>
          <cell r="I5847">
            <v>2</v>
          </cell>
          <cell r="J5847" t="str">
            <v>EA</v>
          </cell>
          <cell r="K5847">
            <v>836</v>
          </cell>
          <cell r="L5847">
            <v>418</v>
          </cell>
        </row>
        <row r="5848">
          <cell r="D5848">
            <v>3578753</v>
          </cell>
          <cell r="E5848" t="str">
            <v>AA0838</v>
          </cell>
          <cell r="F5848"/>
          <cell r="G5848">
            <v>5110012036</v>
          </cell>
          <cell r="H5848" t="str">
            <v>SCREW HEX FLANGE HEAD CAP P/N 3093802</v>
          </cell>
          <cell r="I5848">
            <v>1</v>
          </cell>
          <cell r="J5848" t="str">
            <v>EA</v>
          </cell>
          <cell r="K5848">
            <v>262</v>
          </cell>
          <cell r="L5848">
            <v>262</v>
          </cell>
        </row>
        <row r="5849">
          <cell r="D5849">
            <v>3578753</v>
          </cell>
          <cell r="E5849" t="str">
            <v>AA0839</v>
          </cell>
          <cell r="F5849"/>
          <cell r="G5849">
            <v>5110012036</v>
          </cell>
          <cell r="H5849" t="str">
            <v>SCREW HEX FLANGE HEAD CAP P/N 3093838</v>
          </cell>
          <cell r="I5849">
            <v>1</v>
          </cell>
          <cell r="J5849" t="str">
            <v>EA</v>
          </cell>
          <cell r="K5849">
            <v>133</v>
          </cell>
          <cell r="L5849">
            <v>133</v>
          </cell>
        </row>
        <row r="5850">
          <cell r="D5850">
            <v>3578753</v>
          </cell>
          <cell r="E5850" t="str">
            <v>AA0846</v>
          </cell>
          <cell r="F5850"/>
          <cell r="G5850">
            <v>5110012036</v>
          </cell>
          <cell r="H5850" t="str">
            <v>SEAL INJECTOR P/N 3092543</v>
          </cell>
          <cell r="I5850">
            <v>12</v>
          </cell>
          <cell r="J5850" t="str">
            <v>EA</v>
          </cell>
          <cell r="K5850">
            <v>4860</v>
          </cell>
          <cell r="L5850">
            <v>405</v>
          </cell>
        </row>
        <row r="5851">
          <cell r="D5851">
            <v>3578753</v>
          </cell>
          <cell r="E5851" t="str">
            <v>AA0868</v>
          </cell>
          <cell r="F5851"/>
          <cell r="G5851">
            <v>5110012036</v>
          </cell>
          <cell r="H5851" t="str">
            <v>SEAL VALVE STEM P/N 3092608</v>
          </cell>
          <cell r="I5851">
            <v>52</v>
          </cell>
          <cell r="J5851" t="str">
            <v>EA</v>
          </cell>
          <cell r="K5851">
            <v>28652</v>
          </cell>
          <cell r="L5851">
            <v>551</v>
          </cell>
        </row>
        <row r="5852">
          <cell r="D5852">
            <v>3578753</v>
          </cell>
          <cell r="E5852" t="str">
            <v>AA0888</v>
          </cell>
          <cell r="F5852"/>
          <cell r="G5852">
            <v>5110012036</v>
          </cell>
          <cell r="H5852" t="str">
            <v>SET LOWER GASKET P/N 3804938</v>
          </cell>
          <cell r="I5852">
            <v>1</v>
          </cell>
          <cell r="J5852" t="str">
            <v>EA</v>
          </cell>
          <cell r="K5852">
            <v>99824</v>
          </cell>
          <cell r="L5852">
            <v>99824</v>
          </cell>
        </row>
        <row r="5853">
          <cell r="D5853">
            <v>3578753</v>
          </cell>
          <cell r="E5853" t="str">
            <v>AA0889</v>
          </cell>
          <cell r="F5853"/>
          <cell r="G5853">
            <v>5110012036</v>
          </cell>
          <cell r="H5853" t="str">
            <v>SET MAIN BEARING QST30 P/N 3804713</v>
          </cell>
          <cell r="I5853">
            <v>1</v>
          </cell>
          <cell r="J5853" t="str">
            <v>EA</v>
          </cell>
          <cell r="K5853">
            <v>102905</v>
          </cell>
          <cell r="L5853">
            <v>102905</v>
          </cell>
        </row>
        <row r="5854">
          <cell r="D5854">
            <v>3578753</v>
          </cell>
          <cell r="E5854" t="str">
            <v>AA0890</v>
          </cell>
          <cell r="F5854"/>
          <cell r="G5854">
            <v>5110012036</v>
          </cell>
          <cell r="H5854" t="str">
            <v>SET PISTON RING QST30 P/N 3804708</v>
          </cell>
          <cell r="I5854">
            <v>12</v>
          </cell>
          <cell r="J5854" t="str">
            <v>EA</v>
          </cell>
          <cell r="K5854">
            <v>95448</v>
          </cell>
          <cell r="L5854">
            <v>7954</v>
          </cell>
        </row>
        <row r="5855">
          <cell r="D5855">
            <v>3578753</v>
          </cell>
          <cell r="E5855" t="str">
            <v>AA0891</v>
          </cell>
          <cell r="F5855"/>
          <cell r="G5855">
            <v>5110012036</v>
          </cell>
          <cell r="H5855" t="str">
            <v>SET UPPER ENGINE GASKET P/N 3804718</v>
          </cell>
          <cell r="I5855">
            <v>1</v>
          </cell>
          <cell r="J5855" t="str">
            <v>EA</v>
          </cell>
          <cell r="K5855">
            <v>139754</v>
          </cell>
          <cell r="L5855">
            <v>139754</v>
          </cell>
        </row>
        <row r="5856">
          <cell r="D5856">
            <v>3579388</v>
          </cell>
          <cell r="E5856" t="str">
            <v>AA1122</v>
          </cell>
          <cell r="F5856"/>
          <cell r="G5856" t="str">
            <v>4150367120</v>
          </cell>
          <cell r="H5856" t="str">
            <v>ผลิตภัณฑ์ขจัดคราบน้ำมัน-จารบี เขม่าฝุ่น</v>
          </cell>
          <cell r="I5856">
            <v>2</v>
          </cell>
          <cell r="J5856" t="str">
            <v>PK</v>
          </cell>
          <cell r="K5856">
            <v>11600</v>
          </cell>
          <cell r="L5856">
            <v>5800</v>
          </cell>
        </row>
        <row r="5857">
          <cell r="D5857">
            <v>3579388</v>
          </cell>
          <cell r="E5857" t="str">
            <v>AA1123</v>
          </cell>
          <cell r="F5857"/>
          <cell r="G5857" t="str">
            <v>4150367120</v>
          </cell>
          <cell r="H5857" t="str">
            <v>ผลิตภัณฑ์ขจัดคราบแผงคอยล์ระบบปรับอากาศ</v>
          </cell>
          <cell r="I5857">
            <v>2</v>
          </cell>
          <cell r="J5857" t="str">
            <v>PK</v>
          </cell>
          <cell r="K5857">
            <v>7000</v>
          </cell>
          <cell r="L5857">
            <v>3500</v>
          </cell>
        </row>
        <row r="5858">
          <cell r="D5858">
            <v>3579672</v>
          </cell>
          <cell r="E5858" t="str">
            <v>AA0190</v>
          </cell>
          <cell r="F5858"/>
          <cell r="G5858">
            <v>4110196323</v>
          </cell>
          <cell r="H5858" t="str">
            <v>CONTROL UNIT P/N 57110</v>
          </cell>
          <cell r="I5858">
            <v>1</v>
          </cell>
          <cell r="J5858" t="str">
            <v>EA</v>
          </cell>
          <cell r="K5858">
            <v>37000</v>
          </cell>
          <cell r="L5858">
            <v>37000</v>
          </cell>
        </row>
        <row r="5859">
          <cell r="D5859">
            <v>3579673</v>
          </cell>
          <cell r="E5859" t="str">
            <v>AA0190</v>
          </cell>
          <cell r="F5859"/>
          <cell r="G5859">
            <v>4110196323</v>
          </cell>
          <cell r="H5859" t="str">
            <v>CONTROL UNIT P/N 57110</v>
          </cell>
          <cell r="I5859">
            <v>1</v>
          </cell>
          <cell r="J5859" t="str">
            <v>EA</v>
          </cell>
          <cell r="K5859">
            <v>37000</v>
          </cell>
          <cell r="L5859">
            <v>37000</v>
          </cell>
        </row>
        <row r="5860">
          <cell r="D5860">
            <v>3579674</v>
          </cell>
          <cell r="E5860" t="str">
            <v>AA0190</v>
          </cell>
          <cell r="F5860"/>
          <cell r="G5860">
            <v>4110196323</v>
          </cell>
          <cell r="H5860" t="str">
            <v>CONTROL UNIT P/N 57110</v>
          </cell>
          <cell r="I5860">
            <v>1</v>
          </cell>
          <cell r="J5860" t="str">
            <v>EA</v>
          </cell>
          <cell r="K5860">
            <v>37000</v>
          </cell>
          <cell r="L5860">
            <v>37000</v>
          </cell>
        </row>
        <row r="5861">
          <cell r="D5861">
            <v>3579676</v>
          </cell>
          <cell r="E5861" t="str">
            <v>AA0190</v>
          </cell>
          <cell r="F5861"/>
          <cell r="G5861">
            <v>4110196323</v>
          </cell>
          <cell r="H5861" t="str">
            <v>CONTROL UNIT P/N 57110</v>
          </cell>
          <cell r="I5861">
            <v>1</v>
          </cell>
          <cell r="J5861" t="str">
            <v>EA</v>
          </cell>
          <cell r="K5861">
            <v>37000</v>
          </cell>
          <cell r="L5861">
            <v>37000</v>
          </cell>
        </row>
        <row r="5862">
          <cell r="D5862">
            <v>3579677</v>
          </cell>
          <cell r="E5862" t="str">
            <v>AA0190</v>
          </cell>
          <cell r="F5862"/>
          <cell r="G5862">
            <v>4110196323</v>
          </cell>
          <cell r="H5862" t="str">
            <v>CONTROL UNIT P/N 57110</v>
          </cell>
          <cell r="I5862">
            <v>1</v>
          </cell>
          <cell r="J5862" t="str">
            <v>EA</v>
          </cell>
          <cell r="K5862">
            <v>37000</v>
          </cell>
          <cell r="L5862">
            <v>37000</v>
          </cell>
        </row>
        <row r="5863">
          <cell r="D5863">
            <v>3580086</v>
          </cell>
          <cell r="E5863" t="str">
            <v>AA0680</v>
          </cell>
          <cell r="F5863"/>
          <cell r="G5863">
            <v>4110196641</v>
          </cell>
          <cell r="H5863" t="str">
            <v>O-RING P/N 985-TM-61027</v>
          </cell>
          <cell r="I5863">
            <v>60</v>
          </cell>
          <cell r="J5863" t="str">
            <v>EA</v>
          </cell>
          <cell r="K5863">
            <v>151680</v>
          </cell>
          <cell r="L5863">
            <v>2528</v>
          </cell>
        </row>
        <row r="5864">
          <cell r="D5864">
            <v>3580086</v>
          </cell>
          <cell r="E5864" t="str">
            <v>AA0739</v>
          </cell>
          <cell r="F5864"/>
          <cell r="G5864">
            <v>4110196641</v>
          </cell>
          <cell r="H5864" t="str">
            <v>PISTON SEAL P/N 985-TM-61035</v>
          </cell>
          <cell r="I5864">
            <v>15</v>
          </cell>
          <cell r="J5864" t="str">
            <v>EA</v>
          </cell>
          <cell r="K5864">
            <v>36600</v>
          </cell>
          <cell r="L5864">
            <v>2440</v>
          </cell>
        </row>
        <row r="5865">
          <cell r="D5865">
            <v>3580086</v>
          </cell>
          <cell r="E5865" t="str">
            <v>AA0740</v>
          </cell>
          <cell r="F5865"/>
          <cell r="G5865">
            <v>4110196641</v>
          </cell>
          <cell r="H5865" t="str">
            <v>PISTON SEAL P/N 985-TM-61116</v>
          </cell>
          <cell r="I5865">
            <v>30</v>
          </cell>
          <cell r="J5865" t="str">
            <v>EA</v>
          </cell>
          <cell r="K5865">
            <v>52050</v>
          </cell>
          <cell r="L5865">
            <v>1735</v>
          </cell>
        </row>
        <row r="5866">
          <cell r="D5866">
            <v>3580086</v>
          </cell>
          <cell r="E5866" t="str">
            <v>AA0741</v>
          </cell>
          <cell r="F5866"/>
          <cell r="G5866">
            <v>4110196641</v>
          </cell>
          <cell r="H5866" t="str">
            <v>PISTON SEAL P/N 985-TM-61124</v>
          </cell>
          <cell r="I5866">
            <v>30</v>
          </cell>
          <cell r="J5866" t="str">
            <v>EA</v>
          </cell>
          <cell r="K5866">
            <v>26250</v>
          </cell>
          <cell r="L5866">
            <v>875</v>
          </cell>
        </row>
        <row r="5867">
          <cell r="D5867">
            <v>3580086</v>
          </cell>
          <cell r="E5867" t="str">
            <v>AA0742</v>
          </cell>
          <cell r="F5867"/>
          <cell r="G5867">
            <v>4110196641</v>
          </cell>
          <cell r="H5867" t="str">
            <v>PISTON SEAL P/N 985-TM-61132</v>
          </cell>
          <cell r="I5867">
            <v>30</v>
          </cell>
          <cell r="J5867" t="str">
            <v>EA</v>
          </cell>
          <cell r="K5867">
            <v>29100</v>
          </cell>
          <cell r="L5867">
            <v>970</v>
          </cell>
        </row>
        <row r="5868">
          <cell r="D5868">
            <v>3580086</v>
          </cell>
          <cell r="E5868" t="str">
            <v>AA0743</v>
          </cell>
          <cell r="F5868"/>
          <cell r="G5868">
            <v>4110196641</v>
          </cell>
          <cell r="H5868" t="str">
            <v>PISTON SEAL P/N 985-TM-62437</v>
          </cell>
          <cell r="I5868">
            <v>15</v>
          </cell>
          <cell r="J5868" t="str">
            <v>EA</v>
          </cell>
          <cell r="K5868">
            <v>36450</v>
          </cell>
          <cell r="L5868">
            <v>2430</v>
          </cell>
        </row>
        <row r="5869">
          <cell r="D5869">
            <v>3580086</v>
          </cell>
          <cell r="E5869" t="str">
            <v>AA0865</v>
          </cell>
          <cell r="F5869"/>
          <cell r="G5869">
            <v>4110196641</v>
          </cell>
          <cell r="H5869" t="str">
            <v>SEAL RING P/N 985-TM-61068</v>
          </cell>
          <cell r="I5869">
            <v>60</v>
          </cell>
          <cell r="J5869" t="str">
            <v>EA</v>
          </cell>
          <cell r="K5869">
            <v>115200</v>
          </cell>
          <cell r="L5869">
            <v>1920</v>
          </cell>
        </row>
        <row r="5870">
          <cell r="D5870">
            <v>3580148</v>
          </cell>
          <cell r="E5870" t="str">
            <v>AA0809</v>
          </cell>
          <cell r="F5870"/>
          <cell r="G5870">
            <v>4150364921</v>
          </cell>
          <cell r="H5870" t="str">
            <v>RELAY P/N 3658780</v>
          </cell>
          <cell r="I5870">
            <v>1</v>
          </cell>
          <cell r="J5870" t="str">
            <v>EA </v>
          </cell>
          <cell r="K5870">
            <v>5404</v>
          </cell>
          <cell r="L5870">
            <v>5404</v>
          </cell>
        </row>
        <row r="5871">
          <cell r="D5871">
            <v>3580151</v>
          </cell>
          <cell r="E5871" t="str">
            <v>AA0809</v>
          </cell>
          <cell r="F5871"/>
          <cell r="G5871">
            <v>4150364921</v>
          </cell>
          <cell r="H5871" t="str">
            <v>RELAY P/N 3658780</v>
          </cell>
          <cell r="I5871">
            <v>1</v>
          </cell>
          <cell r="J5871" t="str">
            <v>EA</v>
          </cell>
          <cell r="K5871">
            <v>5404</v>
          </cell>
          <cell r="L5871">
            <v>5404</v>
          </cell>
        </row>
        <row r="5872">
          <cell r="D5872">
            <v>3580153</v>
          </cell>
          <cell r="E5872" t="str">
            <v>AA0809</v>
          </cell>
          <cell r="F5872"/>
          <cell r="G5872">
            <v>4150364921</v>
          </cell>
          <cell r="H5872" t="str">
            <v>RELAY P/N 3658780</v>
          </cell>
          <cell r="I5872">
            <v>1</v>
          </cell>
          <cell r="J5872" t="str">
            <v>EA</v>
          </cell>
          <cell r="K5872">
            <v>5404</v>
          </cell>
          <cell r="L5872">
            <v>5404</v>
          </cell>
        </row>
        <row r="5873">
          <cell r="D5873">
            <v>3580158</v>
          </cell>
          <cell r="E5873" t="str">
            <v>AA0809</v>
          </cell>
          <cell r="F5873"/>
          <cell r="G5873">
            <v>4150364921</v>
          </cell>
          <cell r="H5873" t="str">
            <v>RELAY P/N 3658780</v>
          </cell>
          <cell r="I5873">
            <v>1</v>
          </cell>
          <cell r="J5873" t="str">
            <v>EA</v>
          </cell>
          <cell r="K5873">
            <v>5404</v>
          </cell>
          <cell r="L5873">
            <v>5404</v>
          </cell>
        </row>
        <row r="5874">
          <cell r="D5874">
            <v>3580160</v>
          </cell>
          <cell r="E5874" t="str">
            <v>AA0809</v>
          </cell>
          <cell r="F5874"/>
          <cell r="G5874">
            <v>4150364921</v>
          </cell>
          <cell r="H5874" t="str">
            <v>RELAY P/N 3658780</v>
          </cell>
          <cell r="I5874">
            <v>1</v>
          </cell>
          <cell r="J5874" t="str">
            <v>EA</v>
          </cell>
          <cell r="K5874">
            <v>5404</v>
          </cell>
          <cell r="L5874">
            <v>5404</v>
          </cell>
        </row>
        <row r="5875">
          <cell r="D5875">
            <v>3580162</v>
          </cell>
          <cell r="E5875" t="str">
            <v>AA0809</v>
          </cell>
          <cell r="F5875"/>
          <cell r="G5875">
            <v>4150364921</v>
          </cell>
          <cell r="H5875" t="str">
            <v>RELAY P/N 3658780</v>
          </cell>
          <cell r="I5875">
            <v>1</v>
          </cell>
          <cell r="J5875" t="str">
            <v>EA</v>
          </cell>
          <cell r="K5875">
            <v>5404</v>
          </cell>
          <cell r="L5875">
            <v>5404</v>
          </cell>
        </row>
        <row r="5876">
          <cell r="D5876">
            <v>3580167</v>
          </cell>
          <cell r="E5876" t="str">
            <v>AA0809</v>
          </cell>
          <cell r="F5876"/>
          <cell r="G5876">
            <v>4150364921</v>
          </cell>
          <cell r="H5876" t="str">
            <v>RELAY P/N 3658780</v>
          </cell>
          <cell r="I5876">
            <v>1</v>
          </cell>
          <cell r="J5876" t="str">
            <v>EA</v>
          </cell>
          <cell r="K5876">
            <v>5404</v>
          </cell>
          <cell r="L5876">
            <v>5404</v>
          </cell>
        </row>
        <row r="5877">
          <cell r="D5877">
            <v>3580170</v>
          </cell>
          <cell r="E5877" t="str">
            <v>AA0809</v>
          </cell>
          <cell r="F5877"/>
          <cell r="G5877">
            <v>4150364921</v>
          </cell>
          <cell r="H5877" t="str">
            <v>RELAY P/N 3658780</v>
          </cell>
          <cell r="I5877">
            <v>1</v>
          </cell>
          <cell r="J5877" t="str">
            <v>EA</v>
          </cell>
          <cell r="K5877">
            <v>5404</v>
          </cell>
          <cell r="L5877">
            <v>5404</v>
          </cell>
        </row>
        <row r="5878">
          <cell r="D5878">
            <v>3580171</v>
          </cell>
          <cell r="E5878" t="str">
            <v>AA0809</v>
          </cell>
          <cell r="F5878"/>
          <cell r="G5878">
            <v>4150364921</v>
          </cell>
          <cell r="H5878" t="str">
            <v>RELAY P/N 3658780</v>
          </cell>
          <cell r="I5878">
            <v>1</v>
          </cell>
          <cell r="J5878" t="str">
            <v>EA</v>
          </cell>
          <cell r="K5878">
            <v>5404</v>
          </cell>
          <cell r="L5878">
            <v>5404</v>
          </cell>
        </row>
        <row r="5879">
          <cell r="D5879">
            <v>3580172</v>
          </cell>
          <cell r="E5879" t="str">
            <v>AA0809</v>
          </cell>
          <cell r="F5879"/>
          <cell r="G5879">
            <v>4150364921</v>
          </cell>
          <cell r="H5879" t="str">
            <v>RELAY P/N 3658780</v>
          </cell>
          <cell r="I5879">
            <v>1</v>
          </cell>
          <cell r="J5879" t="str">
            <v>EA</v>
          </cell>
          <cell r="K5879">
            <v>5404</v>
          </cell>
          <cell r="L5879">
            <v>5404</v>
          </cell>
        </row>
        <row r="5880">
          <cell r="D5880">
            <v>3580201</v>
          </cell>
          <cell r="E5880">
            <v>1000103037</v>
          </cell>
          <cell r="F5880">
            <v>1000103037</v>
          </cell>
          <cell r="G5880"/>
          <cell r="H5880" t="str">
            <v>FUEL FILTER PRO FLTGD P/N FS19763</v>
          </cell>
          <cell r="I5880">
            <v>1</v>
          </cell>
          <cell r="J5880" t="str">
            <v>EA</v>
          </cell>
          <cell r="K5880">
            <v>686.98</v>
          </cell>
          <cell r="L5880">
            <v>686.98</v>
          </cell>
        </row>
        <row r="5881">
          <cell r="D5881">
            <v>3580201</v>
          </cell>
          <cell r="E5881">
            <v>1000103035</v>
          </cell>
          <cell r="F5881">
            <v>1000103035</v>
          </cell>
          <cell r="G5881"/>
          <cell r="H5881" t="str">
            <v>FUEL OIL FILTER FLTGD P/N FS1006</v>
          </cell>
          <cell r="I5881">
            <v>1</v>
          </cell>
          <cell r="J5881" t="str">
            <v>EA</v>
          </cell>
          <cell r="K5881">
            <v>1269</v>
          </cell>
          <cell r="L5881">
            <v>1269</v>
          </cell>
        </row>
        <row r="5882">
          <cell r="D5882">
            <v>3580201</v>
          </cell>
          <cell r="E5882">
            <v>1000103034</v>
          </cell>
          <cell r="F5882">
            <v>1000103034</v>
          </cell>
          <cell r="G5882"/>
          <cell r="H5882" t="str">
            <v>LUBRICATION ENGINE OIL FILTER FLTGD</v>
          </cell>
          <cell r="I5882">
            <v>4</v>
          </cell>
          <cell r="J5882" t="str">
            <v>EA</v>
          </cell>
          <cell r="K5882">
            <v>6104</v>
          </cell>
          <cell r="L5882">
            <v>1526</v>
          </cell>
        </row>
        <row r="5883">
          <cell r="D5883">
            <v>3580201</v>
          </cell>
          <cell r="E5883">
            <v>1000103038</v>
          </cell>
          <cell r="F5883">
            <v>1000103038</v>
          </cell>
          <cell r="G5883"/>
          <cell r="H5883" t="str">
            <v>TRANSMISSION FILTER P166136</v>
          </cell>
          <cell r="I5883">
            <v>1</v>
          </cell>
          <cell r="J5883" t="str">
            <v>EA</v>
          </cell>
          <cell r="K5883">
            <v>2800</v>
          </cell>
          <cell r="L5883">
            <v>2800</v>
          </cell>
        </row>
        <row r="5884">
          <cell r="D5884">
            <v>3580201</v>
          </cell>
          <cell r="E5884">
            <v>1000103036</v>
          </cell>
          <cell r="F5884">
            <v>1000103036</v>
          </cell>
          <cell r="G5884"/>
          <cell r="H5884" t="str">
            <v>WATER FILTER FLTGD P/N WF2075</v>
          </cell>
          <cell r="I5884">
            <v>2</v>
          </cell>
          <cell r="J5884" t="str">
            <v>EA</v>
          </cell>
          <cell r="K5884">
            <v>1176</v>
          </cell>
          <cell r="L5884">
            <v>588</v>
          </cell>
        </row>
        <row r="5885">
          <cell r="D5885">
            <v>3582245</v>
          </cell>
          <cell r="E5885">
            <v>3000000719</v>
          </cell>
          <cell r="F5885">
            <v>3000000719</v>
          </cell>
          <cell r="G5885"/>
          <cell r="H5885" t="str">
            <v>BATTERY STORAGE 200A.</v>
          </cell>
          <cell r="I5885">
            <v>4</v>
          </cell>
          <cell r="J5885" t="str">
            <v>EA</v>
          </cell>
          <cell r="K5885">
            <v>24800</v>
          </cell>
          <cell r="L5885">
            <v>6200</v>
          </cell>
        </row>
        <row r="5886">
          <cell r="D5886">
            <v>3583120</v>
          </cell>
          <cell r="E5886">
            <v>1000103037</v>
          </cell>
          <cell r="F5886">
            <v>1000103037</v>
          </cell>
          <cell r="G5886" t="str">
            <v/>
          </cell>
          <cell r="H5886" t="str">
            <v>FUEL FILTER PRO FLTGD P/N FS19763</v>
          </cell>
          <cell r="I5886">
            <v>1</v>
          </cell>
          <cell r="J5886" t="str">
            <v>EA</v>
          </cell>
          <cell r="K5886">
            <v>686.99</v>
          </cell>
          <cell r="L5886">
            <v>686.99</v>
          </cell>
        </row>
        <row r="5887">
          <cell r="D5887">
            <v>3583120</v>
          </cell>
          <cell r="E5887">
            <v>1000103035</v>
          </cell>
          <cell r="F5887">
            <v>1000103035</v>
          </cell>
          <cell r="G5887" t="str">
            <v/>
          </cell>
          <cell r="H5887" t="str">
            <v>FUEL OIL FILTER FLTGD P/N FS1006</v>
          </cell>
          <cell r="I5887">
            <v>1</v>
          </cell>
          <cell r="J5887" t="str">
            <v>EA</v>
          </cell>
          <cell r="K5887">
            <v>1269</v>
          </cell>
          <cell r="L5887">
            <v>1269</v>
          </cell>
        </row>
        <row r="5888">
          <cell r="D5888">
            <v>3583120</v>
          </cell>
          <cell r="E5888">
            <v>1000103034</v>
          </cell>
          <cell r="F5888">
            <v>1000103034</v>
          </cell>
          <cell r="G5888" t="str">
            <v/>
          </cell>
          <cell r="H5888" t="str">
            <v>LUBRICATION ENGINE OIL FILTER FLTGD</v>
          </cell>
          <cell r="I5888">
            <v>4</v>
          </cell>
          <cell r="J5888" t="str">
            <v>EA</v>
          </cell>
          <cell r="K5888">
            <v>6104</v>
          </cell>
          <cell r="L5888">
            <v>1526</v>
          </cell>
        </row>
        <row r="5889">
          <cell r="D5889">
            <v>3583120</v>
          </cell>
          <cell r="E5889">
            <v>1000103039</v>
          </cell>
          <cell r="F5889">
            <v>1000103039</v>
          </cell>
          <cell r="G5889" t="str">
            <v/>
          </cell>
          <cell r="H5889" t="str">
            <v>PRIMARY AIR FILTER AF1605M</v>
          </cell>
          <cell r="I5889">
            <v>2</v>
          </cell>
          <cell r="J5889" t="str">
            <v>EA</v>
          </cell>
          <cell r="K5889">
            <v>6936.18</v>
          </cell>
          <cell r="L5889">
            <v>3468.09</v>
          </cell>
        </row>
        <row r="5890">
          <cell r="D5890">
            <v>3583120</v>
          </cell>
          <cell r="E5890">
            <v>1000103038</v>
          </cell>
          <cell r="F5890">
            <v>1000103038</v>
          </cell>
          <cell r="G5890" t="str">
            <v/>
          </cell>
          <cell r="H5890" t="str">
            <v>TRANSMISSION FILTER P166136</v>
          </cell>
          <cell r="I5890">
            <v>1</v>
          </cell>
          <cell r="J5890" t="str">
            <v>EA</v>
          </cell>
          <cell r="K5890">
            <v>2800</v>
          </cell>
          <cell r="L5890">
            <v>2800</v>
          </cell>
        </row>
        <row r="5891">
          <cell r="D5891">
            <v>3583120</v>
          </cell>
          <cell r="E5891">
            <v>1000103036</v>
          </cell>
          <cell r="F5891">
            <v>1000103036</v>
          </cell>
          <cell r="G5891" t="str">
            <v/>
          </cell>
          <cell r="H5891" t="str">
            <v>WATER FILTER FLTGD P/N WF2075</v>
          </cell>
          <cell r="I5891">
            <v>2</v>
          </cell>
          <cell r="J5891" t="str">
            <v>EA</v>
          </cell>
          <cell r="K5891">
            <v>1176</v>
          </cell>
          <cell r="L5891">
            <v>588</v>
          </cell>
        </row>
        <row r="5892">
          <cell r="D5892">
            <v>3583121</v>
          </cell>
          <cell r="E5892">
            <v>1000103037</v>
          </cell>
          <cell r="F5892">
            <v>1000103037</v>
          </cell>
          <cell r="G5892"/>
          <cell r="H5892" t="str">
            <v>FUEL FILTER PRO FLTGD P/N FS19763</v>
          </cell>
          <cell r="I5892">
            <v>1</v>
          </cell>
          <cell r="J5892" t="str">
            <v>EA</v>
          </cell>
          <cell r="K5892">
            <v>686.98</v>
          </cell>
          <cell r="L5892">
            <v>686.98</v>
          </cell>
        </row>
        <row r="5893">
          <cell r="D5893">
            <v>3583121</v>
          </cell>
          <cell r="E5893">
            <v>1000103035</v>
          </cell>
          <cell r="F5893">
            <v>1000103035</v>
          </cell>
          <cell r="G5893"/>
          <cell r="H5893" t="str">
            <v>FUEL OIL FILTER FLTGD P/N FS1006</v>
          </cell>
          <cell r="I5893">
            <v>1</v>
          </cell>
          <cell r="J5893" t="str">
            <v>EA</v>
          </cell>
          <cell r="K5893">
            <v>1269</v>
          </cell>
          <cell r="L5893">
            <v>1269</v>
          </cell>
        </row>
        <row r="5894">
          <cell r="D5894">
            <v>3583121</v>
          </cell>
          <cell r="E5894">
            <v>1000103034</v>
          </cell>
          <cell r="F5894">
            <v>1000103034</v>
          </cell>
          <cell r="G5894"/>
          <cell r="H5894" t="str">
            <v>LUBRICATION ENGINE OIL FILTER FLTGD</v>
          </cell>
          <cell r="I5894">
            <v>4</v>
          </cell>
          <cell r="J5894" t="str">
            <v>EA</v>
          </cell>
          <cell r="K5894">
            <v>6104</v>
          </cell>
          <cell r="L5894">
            <v>1526</v>
          </cell>
        </row>
        <row r="5895">
          <cell r="D5895">
            <v>3583121</v>
          </cell>
          <cell r="E5895">
            <v>1000103039</v>
          </cell>
          <cell r="F5895">
            <v>1000103039</v>
          </cell>
          <cell r="G5895"/>
          <cell r="H5895" t="str">
            <v>PRIMARY AIR FILTER AF1605M</v>
          </cell>
          <cell r="I5895">
            <v>2</v>
          </cell>
          <cell r="J5895" t="str">
            <v>EA</v>
          </cell>
          <cell r="K5895">
            <v>6936.18</v>
          </cell>
          <cell r="L5895">
            <v>3468.09</v>
          </cell>
        </row>
        <row r="5896">
          <cell r="D5896">
            <v>3583121</v>
          </cell>
          <cell r="E5896">
            <v>1000103038</v>
          </cell>
          <cell r="F5896">
            <v>1000103038</v>
          </cell>
          <cell r="G5896"/>
          <cell r="H5896" t="str">
            <v>TRANSMISSION FILTER P166136</v>
          </cell>
          <cell r="I5896">
            <v>1</v>
          </cell>
          <cell r="J5896" t="str">
            <v>EA</v>
          </cell>
          <cell r="K5896">
            <v>2800</v>
          </cell>
          <cell r="L5896">
            <v>2800</v>
          </cell>
        </row>
        <row r="5897">
          <cell r="D5897">
            <v>3583121</v>
          </cell>
          <cell r="E5897">
            <v>1000103036</v>
          </cell>
          <cell r="F5897">
            <v>1000103036</v>
          </cell>
          <cell r="G5897"/>
          <cell r="H5897" t="str">
            <v>WATER FILTER FLTGD P/N WF2075</v>
          </cell>
          <cell r="I5897">
            <v>2</v>
          </cell>
          <cell r="J5897" t="str">
            <v>EA</v>
          </cell>
          <cell r="K5897">
            <v>1176</v>
          </cell>
          <cell r="L5897">
            <v>588</v>
          </cell>
        </row>
        <row r="5898">
          <cell r="D5898">
            <v>3583123</v>
          </cell>
          <cell r="E5898">
            <v>1000103037</v>
          </cell>
          <cell r="F5898">
            <v>1000103037</v>
          </cell>
          <cell r="G5898"/>
          <cell r="H5898" t="str">
            <v>FUEL FILTER PRO FLTGD P/N FS19763</v>
          </cell>
          <cell r="I5898">
            <v>1</v>
          </cell>
          <cell r="J5898" t="str">
            <v>EA</v>
          </cell>
          <cell r="K5898">
            <v>686.99</v>
          </cell>
          <cell r="L5898">
            <v>686.99</v>
          </cell>
        </row>
        <row r="5899">
          <cell r="D5899">
            <v>3583123</v>
          </cell>
          <cell r="E5899">
            <v>1000103035</v>
          </cell>
          <cell r="F5899">
            <v>1000103035</v>
          </cell>
          <cell r="G5899"/>
          <cell r="H5899" t="str">
            <v>FUEL OIL FILTER FLTGD P/N FS1006</v>
          </cell>
          <cell r="I5899">
            <v>1</v>
          </cell>
          <cell r="J5899" t="str">
            <v>EA</v>
          </cell>
          <cell r="K5899">
            <v>1269</v>
          </cell>
          <cell r="L5899">
            <v>1269</v>
          </cell>
        </row>
        <row r="5900">
          <cell r="D5900">
            <v>3583123</v>
          </cell>
          <cell r="E5900">
            <v>1000103034</v>
          </cell>
          <cell r="F5900">
            <v>1000103034</v>
          </cell>
          <cell r="G5900"/>
          <cell r="H5900" t="str">
            <v>LUBRICATION ENGINE OIL FILTER FLTGD</v>
          </cell>
          <cell r="I5900">
            <v>4</v>
          </cell>
          <cell r="J5900" t="str">
            <v>EA</v>
          </cell>
          <cell r="K5900">
            <v>6104</v>
          </cell>
          <cell r="L5900">
            <v>1526</v>
          </cell>
        </row>
        <row r="5901">
          <cell r="D5901">
            <v>3583123</v>
          </cell>
          <cell r="E5901">
            <v>1000103038</v>
          </cell>
          <cell r="F5901">
            <v>1000103038</v>
          </cell>
          <cell r="G5901"/>
          <cell r="H5901" t="str">
            <v>TRANSMISSION FILTER P166136</v>
          </cell>
          <cell r="I5901">
            <v>1</v>
          </cell>
          <cell r="J5901" t="str">
            <v>EA</v>
          </cell>
          <cell r="K5901">
            <v>2800</v>
          </cell>
          <cell r="L5901">
            <v>2800</v>
          </cell>
        </row>
        <row r="5902">
          <cell r="D5902">
            <v>3583123</v>
          </cell>
          <cell r="E5902">
            <v>1000103036</v>
          </cell>
          <cell r="F5902">
            <v>1000103036</v>
          </cell>
          <cell r="G5902"/>
          <cell r="H5902" t="str">
            <v>WATER FILTER FLTGD P/N WF2075</v>
          </cell>
          <cell r="I5902">
            <v>2</v>
          </cell>
          <cell r="J5902" t="str">
            <v>EA</v>
          </cell>
          <cell r="K5902">
            <v>1176</v>
          </cell>
          <cell r="L5902">
            <v>588</v>
          </cell>
        </row>
        <row r="5903">
          <cell r="D5903">
            <v>3583124</v>
          </cell>
          <cell r="E5903">
            <v>1000103037</v>
          </cell>
          <cell r="F5903">
            <v>1000103037</v>
          </cell>
          <cell r="G5903"/>
          <cell r="H5903" t="str">
            <v>FUEL FILTER PRO FLTGD P/N FS19763</v>
          </cell>
          <cell r="I5903">
            <v>1</v>
          </cell>
          <cell r="J5903" t="str">
            <v>EA</v>
          </cell>
          <cell r="K5903">
            <v>686.98</v>
          </cell>
          <cell r="L5903">
            <v>686.98</v>
          </cell>
        </row>
        <row r="5904">
          <cell r="D5904">
            <v>3583124</v>
          </cell>
          <cell r="E5904">
            <v>1000103035</v>
          </cell>
          <cell r="F5904">
            <v>1000103035</v>
          </cell>
          <cell r="G5904"/>
          <cell r="H5904" t="str">
            <v>FUEL OIL FILTER FLTGD P/N FS1006</v>
          </cell>
          <cell r="I5904">
            <v>1</v>
          </cell>
          <cell r="J5904" t="str">
            <v>EA</v>
          </cell>
          <cell r="K5904">
            <v>1269</v>
          </cell>
          <cell r="L5904">
            <v>1269</v>
          </cell>
        </row>
        <row r="5905">
          <cell r="D5905">
            <v>3583124</v>
          </cell>
          <cell r="E5905">
            <v>1000103034</v>
          </cell>
          <cell r="F5905">
            <v>1000103034</v>
          </cell>
          <cell r="G5905"/>
          <cell r="H5905" t="str">
            <v>LUBRICATION ENGINE OIL FILTER FLTGD</v>
          </cell>
          <cell r="I5905">
            <v>4</v>
          </cell>
          <cell r="J5905" t="str">
            <v>EA</v>
          </cell>
          <cell r="K5905">
            <v>6104</v>
          </cell>
          <cell r="L5905">
            <v>1526</v>
          </cell>
        </row>
        <row r="5906">
          <cell r="D5906">
            <v>3583124</v>
          </cell>
          <cell r="E5906">
            <v>1000103039</v>
          </cell>
          <cell r="F5906">
            <v>1000103039</v>
          </cell>
          <cell r="G5906"/>
          <cell r="H5906" t="str">
            <v>PRIMARY AIR FILTER AF1605M</v>
          </cell>
          <cell r="I5906">
            <v>2</v>
          </cell>
          <cell r="J5906" t="str">
            <v>EA</v>
          </cell>
          <cell r="K5906">
            <v>6936.18</v>
          </cell>
          <cell r="L5906">
            <v>3468.09</v>
          </cell>
        </row>
        <row r="5907">
          <cell r="D5907">
            <v>3583124</v>
          </cell>
          <cell r="E5907">
            <v>1000103038</v>
          </cell>
          <cell r="F5907">
            <v>1000103038</v>
          </cell>
          <cell r="G5907"/>
          <cell r="H5907" t="str">
            <v>TRANSMISSION FILTER P166136</v>
          </cell>
          <cell r="I5907">
            <v>1</v>
          </cell>
          <cell r="J5907" t="str">
            <v>EA</v>
          </cell>
          <cell r="K5907">
            <v>2800</v>
          </cell>
          <cell r="L5907">
            <v>2800</v>
          </cell>
        </row>
        <row r="5908">
          <cell r="D5908">
            <v>3583124</v>
          </cell>
          <cell r="E5908">
            <v>1000103036</v>
          </cell>
          <cell r="F5908">
            <v>1000103036</v>
          </cell>
          <cell r="G5908"/>
          <cell r="H5908" t="str">
            <v>WATER FILTER FLTGD P/N WF2075</v>
          </cell>
          <cell r="I5908">
            <v>2</v>
          </cell>
          <cell r="J5908" t="str">
            <v>EA</v>
          </cell>
          <cell r="K5908">
            <v>1176</v>
          </cell>
          <cell r="L5908">
            <v>588</v>
          </cell>
        </row>
        <row r="5909">
          <cell r="D5909">
            <v>3583126</v>
          </cell>
          <cell r="E5909">
            <v>1000103066</v>
          </cell>
          <cell r="F5909">
            <v>1000103066</v>
          </cell>
          <cell r="G5909"/>
          <cell r="H5909" t="str">
            <v>AIR DRIER FILTER 4324100202</v>
          </cell>
          <cell r="I5909">
            <v>1</v>
          </cell>
          <cell r="J5909" t="str">
            <v>EA</v>
          </cell>
          <cell r="K5909">
            <v>800</v>
          </cell>
          <cell r="L5909">
            <v>800</v>
          </cell>
        </row>
        <row r="5910">
          <cell r="D5910">
            <v>3583126</v>
          </cell>
          <cell r="E5910">
            <v>1000103062</v>
          </cell>
          <cell r="F5910">
            <v>1000103062</v>
          </cell>
          <cell r="G5910"/>
          <cell r="H5910" t="str">
            <v>BRAKE RETURN FILTER RHR850G20V</v>
          </cell>
          <cell r="I5910">
            <v>1</v>
          </cell>
          <cell r="J5910" t="str">
            <v>EA</v>
          </cell>
          <cell r="K5910">
            <v>7200.15</v>
          </cell>
          <cell r="L5910">
            <v>7200.15</v>
          </cell>
        </row>
        <row r="5911">
          <cell r="D5911">
            <v>3583126</v>
          </cell>
          <cell r="E5911">
            <v>1000103037</v>
          </cell>
          <cell r="F5911">
            <v>1000103037</v>
          </cell>
          <cell r="G5911"/>
          <cell r="H5911" t="str">
            <v>FUEL FILTER PRO FLTGD P/N FS19763</v>
          </cell>
          <cell r="I5911">
            <v>1</v>
          </cell>
          <cell r="J5911" t="str">
            <v>EA</v>
          </cell>
          <cell r="K5911">
            <v>686.98</v>
          </cell>
          <cell r="L5911">
            <v>686.98</v>
          </cell>
        </row>
        <row r="5912">
          <cell r="D5912">
            <v>3583126</v>
          </cell>
          <cell r="E5912">
            <v>1000103035</v>
          </cell>
          <cell r="F5912">
            <v>1000103035</v>
          </cell>
          <cell r="G5912"/>
          <cell r="H5912" t="str">
            <v>FUEL OIL FILTER FLTGD P/N FS1006</v>
          </cell>
          <cell r="I5912">
            <v>1</v>
          </cell>
          <cell r="J5912" t="str">
            <v>EA</v>
          </cell>
          <cell r="K5912">
            <v>1269</v>
          </cell>
          <cell r="L5912">
            <v>1269</v>
          </cell>
        </row>
        <row r="5913">
          <cell r="D5913">
            <v>3583126</v>
          </cell>
          <cell r="E5913">
            <v>1000103065</v>
          </cell>
          <cell r="F5913">
            <v>1000103065</v>
          </cell>
          <cell r="G5913"/>
          <cell r="H5913" t="str">
            <v>HYDRAULIC BREATHER WP839</v>
          </cell>
          <cell r="I5913">
            <v>2</v>
          </cell>
          <cell r="J5913" t="str">
            <v>EA</v>
          </cell>
          <cell r="K5913">
            <v>3000</v>
          </cell>
          <cell r="L5913">
            <v>1500</v>
          </cell>
        </row>
        <row r="5914">
          <cell r="D5914">
            <v>3583126</v>
          </cell>
          <cell r="E5914">
            <v>1000103061</v>
          </cell>
          <cell r="F5914">
            <v>1000103061</v>
          </cell>
          <cell r="G5914"/>
          <cell r="H5914" t="str">
            <v>HYDRAULIC HIGH PRESSURE FILTER C713G10</v>
          </cell>
          <cell r="I5914">
            <v>2</v>
          </cell>
          <cell r="J5914" t="str">
            <v>EA</v>
          </cell>
          <cell r="K5914">
            <v>22431.68</v>
          </cell>
          <cell r="L5914">
            <v>11215.84</v>
          </cell>
        </row>
        <row r="5915">
          <cell r="D5915">
            <v>3583126</v>
          </cell>
          <cell r="E5915">
            <v>1000103063</v>
          </cell>
          <cell r="F5915">
            <v>1000103063</v>
          </cell>
          <cell r="G5915"/>
          <cell r="H5915" t="str">
            <v>HYDRAULIC RETURN FILTER XR630G25V</v>
          </cell>
          <cell r="I5915">
            <v>1</v>
          </cell>
          <cell r="J5915" t="str">
            <v>EA</v>
          </cell>
          <cell r="K5915">
            <v>7210</v>
          </cell>
          <cell r="L5915">
            <v>7210</v>
          </cell>
        </row>
        <row r="5916">
          <cell r="D5916">
            <v>3583126</v>
          </cell>
          <cell r="E5916">
            <v>1000103034</v>
          </cell>
          <cell r="F5916">
            <v>1000103034</v>
          </cell>
          <cell r="G5916"/>
          <cell r="H5916" t="str">
            <v>LUBRICATION ENGINE OIL FILTER FLTGD</v>
          </cell>
          <cell r="I5916">
            <v>4</v>
          </cell>
          <cell r="J5916" t="str">
            <v>EA</v>
          </cell>
          <cell r="K5916">
            <v>6104</v>
          </cell>
          <cell r="L5916">
            <v>1526</v>
          </cell>
        </row>
        <row r="5917">
          <cell r="D5917">
            <v>3583126</v>
          </cell>
          <cell r="E5917">
            <v>1000103039</v>
          </cell>
          <cell r="F5917">
            <v>1000103039</v>
          </cell>
          <cell r="G5917"/>
          <cell r="H5917" t="str">
            <v>PRIMARY AIR FILTER AF1605M</v>
          </cell>
          <cell r="I5917">
            <v>2</v>
          </cell>
          <cell r="J5917" t="str">
            <v>EA</v>
          </cell>
          <cell r="K5917">
            <v>6936.18</v>
          </cell>
          <cell r="L5917">
            <v>3468.09</v>
          </cell>
        </row>
        <row r="5918">
          <cell r="D5918">
            <v>3583126</v>
          </cell>
          <cell r="E5918">
            <v>1000103060</v>
          </cell>
          <cell r="F5918">
            <v>1000103060</v>
          </cell>
          <cell r="G5918"/>
          <cell r="H5918" t="str">
            <v>SECONDARY AIR FILTER AF1604</v>
          </cell>
          <cell r="I5918">
            <v>2</v>
          </cell>
          <cell r="J5918" t="str">
            <v>EA</v>
          </cell>
          <cell r="K5918">
            <v>4384</v>
          </cell>
          <cell r="L5918">
            <v>2192</v>
          </cell>
        </row>
        <row r="5919">
          <cell r="D5919">
            <v>3583126</v>
          </cell>
          <cell r="E5919">
            <v>1000103038</v>
          </cell>
          <cell r="F5919">
            <v>1000103038</v>
          </cell>
          <cell r="G5919"/>
          <cell r="H5919" t="str">
            <v>TRANSMISSION FILTER P166136</v>
          </cell>
          <cell r="I5919">
            <v>1</v>
          </cell>
          <cell r="J5919" t="str">
            <v>EA</v>
          </cell>
          <cell r="K5919">
            <v>2800</v>
          </cell>
          <cell r="L5919">
            <v>2800</v>
          </cell>
        </row>
        <row r="5920">
          <cell r="D5920">
            <v>3583126</v>
          </cell>
          <cell r="E5920">
            <v>1000103036</v>
          </cell>
          <cell r="F5920">
            <v>1000103036</v>
          </cell>
          <cell r="G5920"/>
          <cell r="H5920" t="str">
            <v>WATER FILTER FLTGD P/N WF2075</v>
          </cell>
          <cell r="I5920">
            <v>2</v>
          </cell>
          <cell r="J5920" t="str">
            <v>EA</v>
          </cell>
          <cell r="K5920">
            <v>1176</v>
          </cell>
          <cell r="L5920">
            <v>588</v>
          </cell>
        </row>
        <row r="5921">
          <cell r="D5921">
            <v>3583127</v>
          </cell>
          <cell r="E5921">
            <v>1000103037</v>
          </cell>
          <cell r="F5921">
            <v>1000103037</v>
          </cell>
          <cell r="G5921"/>
          <cell r="H5921" t="str">
            <v>FUEL FILTER PRO FLTGD P/N FS19763</v>
          </cell>
          <cell r="I5921">
            <v>1</v>
          </cell>
          <cell r="J5921" t="str">
            <v>EA</v>
          </cell>
          <cell r="K5921">
            <v>686.99</v>
          </cell>
          <cell r="L5921">
            <v>686.99</v>
          </cell>
        </row>
        <row r="5922">
          <cell r="D5922">
            <v>3583127</v>
          </cell>
          <cell r="E5922">
            <v>1000103035</v>
          </cell>
          <cell r="F5922">
            <v>1000103035</v>
          </cell>
          <cell r="G5922"/>
          <cell r="H5922" t="str">
            <v>FUEL OIL FILTER FLTGD P/N FS1006</v>
          </cell>
          <cell r="I5922">
            <v>1</v>
          </cell>
          <cell r="J5922" t="str">
            <v>EA</v>
          </cell>
          <cell r="K5922">
            <v>1269</v>
          </cell>
          <cell r="L5922">
            <v>1269</v>
          </cell>
        </row>
        <row r="5923">
          <cell r="D5923">
            <v>3583127</v>
          </cell>
          <cell r="E5923">
            <v>1000103034</v>
          </cell>
          <cell r="F5923">
            <v>1000103034</v>
          </cell>
          <cell r="G5923"/>
          <cell r="H5923" t="str">
            <v>LUBRICATION ENGINE OIL FILTER FLTGD</v>
          </cell>
          <cell r="I5923">
            <v>4</v>
          </cell>
          <cell r="J5923" t="str">
            <v>EA</v>
          </cell>
          <cell r="K5923">
            <v>6104</v>
          </cell>
          <cell r="L5923">
            <v>1526</v>
          </cell>
        </row>
        <row r="5924">
          <cell r="D5924">
            <v>3583127</v>
          </cell>
          <cell r="E5924">
            <v>1000103038</v>
          </cell>
          <cell r="F5924">
            <v>1000103038</v>
          </cell>
          <cell r="G5924"/>
          <cell r="H5924" t="str">
            <v>TRANSMISSION FILTER P166136</v>
          </cell>
          <cell r="I5924">
            <v>1</v>
          </cell>
          <cell r="J5924" t="str">
            <v>EA</v>
          </cell>
          <cell r="K5924">
            <v>2800</v>
          </cell>
          <cell r="L5924">
            <v>2800</v>
          </cell>
        </row>
        <row r="5925">
          <cell r="D5925">
            <v>3583127</v>
          </cell>
          <cell r="E5925">
            <v>1000103036</v>
          </cell>
          <cell r="F5925">
            <v>1000103036</v>
          </cell>
          <cell r="G5925"/>
          <cell r="H5925" t="str">
            <v>WATER FILTER FLTGD P/N WF2075</v>
          </cell>
          <cell r="I5925">
            <v>2</v>
          </cell>
          <cell r="J5925" t="str">
            <v>EA</v>
          </cell>
          <cell r="K5925">
            <v>1176</v>
          </cell>
          <cell r="L5925">
            <v>588</v>
          </cell>
        </row>
        <row r="5926">
          <cell r="D5926">
            <v>3583130</v>
          </cell>
          <cell r="E5926">
            <v>1000103066</v>
          </cell>
          <cell r="F5926">
            <v>1000103066</v>
          </cell>
          <cell r="G5926"/>
          <cell r="H5926" t="str">
            <v>AIR DRIER FILTER 4324100202</v>
          </cell>
          <cell r="I5926">
            <v>1</v>
          </cell>
          <cell r="J5926" t="str">
            <v>EA</v>
          </cell>
          <cell r="K5926">
            <v>748</v>
          </cell>
          <cell r="L5926">
            <v>748</v>
          </cell>
        </row>
        <row r="5927">
          <cell r="D5927">
            <v>3583130</v>
          </cell>
          <cell r="E5927">
            <v>1000103062</v>
          </cell>
          <cell r="F5927">
            <v>1000103062</v>
          </cell>
          <cell r="G5927"/>
          <cell r="H5927" t="str">
            <v>BRAKE RETURN FILTER RHR850G20V</v>
          </cell>
          <cell r="I5927">
            <v>1</v>
          </cell>
          <cell r="J5927" t="str">
            <v>EA</v>
          </cell>
          <cell r="K5927">
            <v>7200.15</v>
          </cell>
          <cell r="L5927">
            <v>7200.15</v>
          </cell>
        </row>
        <row r="5928">
          <cell r="D5928">
            <v>3583130</v>
          </cell>
          <cell r="E5928">
            <v>1000103037</v>
          </cell>
          <cell r="F5928">
            <v>1000103037</v>
          </cell>
          <cell r="G5928"/>
          <cell r="H5928" t="str">
            <v>FUEL FILTER PRO FLTGD P/N FS19763</v>
          </cell>
          <cell r="I5928">
            <v>1</v>
          </cell>
          <cell r="J5928" t="str">
            <v>EA</v>
          </cell>
          <cell r="K5928">
            <v>686.98</v>
          </cell>
          <cell r="L5928">
            <v>686.98</v>
          </cell>
        </row>
        <row r="5929">
          <cell r="D5929">
            <v>3583130</v>
          </cell>
          <cell r="E5929">
            <v>1000103035</v>
          </cell>
          <cell r="F5929">
            <v>1000103035</v>
          </cell>
          <cell r="G5929"/>
          <cell r="H5929" t="str">
            <v>FUEL OIL FILTER FLTGD P/N FS1006</v>
          </cell>
          <cell r="I5929">
            <v>1</v>
          </cell>
          <cell r="J5929" t="str">
            <v>EA</v>
          </cell>
          <cell r="K5929">
            <v>1269</v>
          </cell>
          <cell r="L5929">
            <v>1269</v>
          </cell>
        </row>
        <row r="5930">
          <cell r="D5930">
            <v>3583130</v>
          </cell>
          <cell r="E5930">
            <v>1000103065</v>
          </cell>
          <cell r="F5930">
            <v>1000103065</v>
          </cell>
          <cell r="G5930"/>
          <cell r="H5930" t="str">
            <v>HYDRAULIC BREATHER WP839</v>
          </cell>
          <cell r="I5930">
            <v>2</v>
          </cell>
          <cell r="J5930" t="str">
            <v>EA</v>
          </cell>
          <cell r="K5930">
            <v>3000</v>
          </cell>
          <cell r="L5930">
            <v>1500</v>
          </cell>
        </row>
        <row r="5931">
          <cell r="D5931">
            <v>3583130</v>
          </cell>
          <cell r="E5931">
            <v>1000103061</v>
          </cell>
          <cell r="F5931">
            <v>1000103061</v>
          </cell>
          <cell r="G5931"/>
          <cell r="H5931" t="str">
            <v>HYDRAULIC HIGH PRESSURE FILTER C713G10</v>
          </cell>
          <cell r="I5931">
            <v>2</v>
          </cell>
          <cell r="J5931" t="str">
            <v>EA</v>
          </cell>
          <cell r="K5931">
            <v>22431.69</v>
          </cell>
          <cell r="L5931">
            <v>11215.844999999999</v>
          </cell>
        </row>
        <row r="5932">
          <cell r="D5932">
            <v>3583130</v>
          </cell>
          <cell r="E5932">
            <v>1000103063</v>
          </cell>
          <cell r="F5932">
            <v>1000103063</v>
          </cell>
          <cell r="G5932"/>
          <cell r="H5932" t="str">
            <v>HYDRAULIC RETURN FILTER XR630G25V</v>
          </cell>
          <cell r="I5932">
            <v>1</v>
          </cell>
          <cell r="J5932" t="str">
            <v>EA</v>
          </cell>
          <cell r="K5932">
            <v>7210</v>
          </cell>
          <cell r="L5932">
            <v>7210</v>
          </cell>
        </row>
        <row r="5933">
          <cell r="D5933">
            <v>3583130</v>
          </cell>
          <cell r="E5933">
            <v>1000103034</v>
          </cell>
          <cell r="F5933">
            <v>1000103034</v>
          </cell>
          <cell r="G5933"/>
          <cell r="H5933" t="str">
            <v>LUBRICATION ENGINE OIL FILTER FLTGD</v>
          </cell>
          <cell r="I5933">
            <v>4</v>
          </cell>
          <cell r="J5933" t="str">
            <v>EA</v>
          </cell>
          <cell r="K5933">
            <v>6104</v>
          </cell>
          <cell r="L5933">
            <v>1526</v>
          </cell>
        </row>
        <row r="5934">
          <cell r="D5934">
            <v>3583130</v>
          </cell>
          <cell r="E5934">
            <v>1000103039</v>
          </cell>
          <cell r="F5934">
            <v>1000103039</v>
          </cell>
          <cell r="G5934"/>
          <cell r="H5934" t="str">
            <v>PRIMARY AIR FILTER AF1605M</v>
          </cell>
          <cell r="I5934">
            <v>2</v>
          </cell>
          <cell r="J5934" t="str">
            <v>EA</v>
          </cell>
          <cell r="K5934">
            <v>6936.19</v>
          </cell>
          <cell r="L5934">
            <v>3468.0949999999998</v>
          </cell>
        </row>
        <row r="5935">
          <cell r="D5935">
            <v>3583130</v>
          </cell>
          <cell r="E5935">
            <v>1000103060</v>
          </cell>
          <cell r="F5935">
            <v>1000103060</v>
          </cell>
          <cell r="G5935"/>
          <cell r="H5935" t="str">
            <v>SECONDARY AIR FILTER AF1604</v>
          </cell>
          <cell r="I5935">
            <v>2</v>
          </cell>
          <cell r="J5935" t="str">
            <v>EA</v>
          </cell>
          <cell r="K5935">
            <v>4384</v>
          </cell>
          <cell r="L5935">
            <v>2192</v>
          </cell>
        </row>
        <row r="5936">
          <cell r="D5936">
            <v>3583130</v>
          </cell>
          <cell r="E5936">
            <v>1000103038</v>
          </cell>
          <cell r="F5936">
            <v>1000103038</v>
          </cell>
          <cell r="G5936"/>
          <cell r="H5936" t="str">
            <v>TRANSMISSION FILTER P166136</v>
          </cell>
          <cell r="I5936">
            <v>1</v>
          </cell>
          <cell r="J5936" t="str">
            <v>EA</v>
          </cell>
          <cell r="K5936">
            <v>2800</v>
          </cell>
          <cell r="L5936">
            <v>2800</v>
          </cell>
        </row>
        <row r="5937">
          <cell r="D5937">
            <v>3583130</v>
          </cell>
          <cell r="E5937">
            <v>1000103036</v>
          </cell>
          <cell r="F5937">
            <v>1000103036</v>
          </cell>
          <cell r="G5937"/>
          <cell r="H5937" t="str">
            <v>WATER FILTER FLTGD P/N WF2075</v>
          </cell>
          <cell r="I5937">
            <v>2</v>
          </cell>
          <cell r="J5937" t="str">
            <v>EA</v>
          </cell>
          <cell r="K5937">
            <v>1176</v>
          </cell>
          <cell r="L5937">
            <v>588</v>
          </cell>
        </row>
        <row r="5938">
          <cell r="D5938">
            <v>3583388</v>
          </cell>
          <cell r="E5938">
            <v>3000000719</v>
          </cell>
          <cell r="F5938">
            <v>3000000719</v>
          </cell>
          <cell r="G5938"/>
          <cell r="H5938" t="str">
            <v>BATTERY STORAGE 200A.</v>
          </cell>
          <cell r="I5938">
            <v>2</v>
          </cell>
          <cell r="J5938" t="str">
            <v>EA</v>
          </cell>
          <cell r="K5938">
            <v>12400</v>
          </cell>
          <cell r="L5938">
            <v>6200</v>
          </cell>
        </row>
        <row r="5939">
          <cell r="D5939">
            <v>3583832</v>
          </cell>
          <cell r="E5939" t="str">
            <v>AA1146</v>
          </cell>
          <cell r="F5939"/>
          <cell r="G5939" t="str">
            <v>4150364699</v>
          </cell>
          <cell r="H5939" t="str">
            <v>ยางแผ่น NBR ไส้ผ้าเสริมผ้าใบ</v>
          </cell>
          <cell r="I5939">
            <v>1</v>
          </cell>
          <cell r="J5939" t="str">
            <v>RL</v>
          </cell>
          <cell r="K5939">
            <v>17500</v>
          </cell>
          <cell r="L5939">
            <v>17500</v>
          </cell>
        </row>
        <row r="5940">
          <cell r="D5940">
            <v>3584215</v>
          </cell>
          <cell r="E5940" t="str">
            <v>AA0778</v>
          </cell>
          <cell r="F5940"/>
          <cell r="G5940">
            <v>4150365044</v>
          </cell>
          <cell r="H5940" t="str">
            <v>PNEUMATIC VALVE P/N 4F210-DC24V</v>
          </cell>
          <cell r="I5940">
            <v>3</v>
          </cell>
          <cell r="J5940" t="str">
            <v>EA</v>
          </cell>
          <cell r="K5940">
            <v>12000</v>
          </cell>
          <cell r="L5940">
            <v>4000</v>
          </cell>
        </row>
        <row r="5941">
          <cell r="D5941">
            <v>3584216</v>
          </cell>
          <cell r="E5941" t="str">
            <v>AA0778</v>
          </cell>
          <cell r="F5941"/>
          <cell r="G5941">
            <v>4150365044</v>
          </cell>
          <cell r="H5941" t="str">
            <v>PNEUMATIC VALVE P/N 4F210-DC24V</v>
          </cell>
          <cell r="I5941">
            <v>3</v>
          </cell>
          <cell r="J5941" t="str">
            <v>EA</v>
          </cell>
          <cell r="K5941">
            <v>12000</v>
          </cell>
          <cell r="L5941">
            <v>4000</v>
          </cell>
        </row>
        <row r="5942">
          <cell r="D5942">
            <v>3584217</v>
          </cell>
          <cell r="E5942" t="str">
            <v>AA0778</v>
          </cell>
          <cell r="F5942"/>
          <cell r="G5942">
            <v>4150365044</v>
          </cell>
          <cell r="H5942" t="str">
            <v>PNEUMATIC VALVE P/N 4F210-DC24V</v>
          </cell>
          <cell r="I5942">
            <v>3</v>
          </cell>
          <cell r="J5942" t="str">
            <v>EA</v>
          </cell>
          <cell r="K5942">
            <v>12000</v>
          </cell>
          <cell r="L5942">
            <v>4000</v>
          </cell>
        </row>
        <row r="5943">
          <cell r="D5943">
            <v>3584218</v>
          </cell>
          <cell r="E5943" t="str">
            <v>AA0778</v>
          </cell>
          <cell r="F5943"/>
          <cell r="G5943">
            <v>4150365044</v>
          </cell>
          <cell r="H5943" t="str">
            <v>PNEUMATIC VALVE P/N 4F210-DC24V</v>
          </cell>
          <cell r="I5943">
            <v>3</v>
          </cell>
          <cell r="J5943" t="str">
            <v>EA</v>
          </cell>
          <cell r="K5943">
            <v>12000</v>
          </cell>
          <cell r="L5943">
            <v>4000</v>
          </cell>
        </row>
        <row r="5944">
          <cell r="D5944">
            <v>3584219</v>
          </cell>
          <cell r="E5944" t="str">
            <v>AA0778</v>
          </cell>
          <cell r="F5944"/>
          <cell r="G5944">
            <v>4150365044</v>
          </cell>
          <cell r="H5944" t="str">
            <v>PNEUMATIC VALVE P/N 4F210-DC24V</v>
          </cell>
          <cell r="I5944">
            <v>3</v>
          </cell>
          <cell r="J5944" t="str">
            <v>EA</v>
          </cell>
          <cell r="K5944">
            <v>12000</v>
          </cell>
          <cell r="L5944">
            <v>4000</v>
          </cell>
        </row>
        <row r="5945">
          <cell r="D5945">
            <v>3584220</v>
          </cell>
          <cell r="E5945" t="str">
            <v>AA0778</v>
          </cell>
          <cell r="F5945"/>
          <cell r="G5945">
            <v>4150365044</v>
          </cell>
          <cell r="H5945" t="str">
            <v>PNEUMATIC VALVE P/N 4F210-DC24V</v>
          </cell>
          <cell r="I5945">
            <v>3</v>
          </cell>
          <cell r="J5945" t="str">
            <v>EA</v>
          </cell>
          <cell r="K5945">
            <v>12000</v>
          </cell>
          <cell r="L5945">
            <v>4000</v>
          </cell>
        </row>
        <row r="5946">
          <cell r="D5946">
            <v>3584222</v>
          </cell>
          <cell r="E5946" t="str">
            <v>AA0778</v>
          </cell>
          <cell r="F5946"/>
          <cell r="G5946">
            <v>4150365044</v>
          </cell>
          <cell r="H5946" t="str">
            <v>PNEUMATIC VALVE P/N 4F210-DC24V</v>
          </cell>
          <cell r="I5946">
            <v>3</v>
          </cell>
          <cell r="J5946" t="str">
            <v>EA</v>
          </cell>
          <cell r="K5946">
            <v>12000</v>
          </cell>
          <cell r="L5946">
            <v>4000</v>
          </cell>
        </row>
        <row r="5947">
          <cell r="D5947">
            <v>3584391</v>
          </cell>
          <cell r="E5947" t="str">
            <v>AA0517</v>
          </cell>
          <cell r="F5947"/>
          <cell r="G5947">
            <v>4150366266</v>
          </cell>
          <cell r="H5947" t="str">
            <v>LIMIT SWITCH P/N X-10GQ22-B</v>
          </cell>
          <cell r="I5947">
            <v>6</v>
          </cell>
          <cell r="J5947" t="str">
            <v>EA</v>
          </cell>
          <cell r="K5947">
            <v>5520</v>
          </cell>
          <cell r="L5947">
            <v>920</v>
          </cell>
        </row>
        <row r="5948">
          <cell r="D5948">
            <v>3584393</v>
          </cell>
          <cell r="E5948" t="str">
            <v>AA0517</v>
          </cell>
          <cell r="F5948"/>
          <cell r="G5948">
            <v>4150366266</v>
          </cell>
          <cell r="H5948" t="str">
            <v>LIMIT SWITCH P/N X-10GQ22-B</v>
          </cell>
          <cell r="I5948">
            <v>6</v>
          </cell>
          <cell r="J5948" t="str">
            <v>EA</v>
          </cell>
          <cell r="K5948">
            <v>5520</v>
          </cell>
          <cell r="L5948">
            <v>920</v>
          </cell>
        </row>
        <row r="5949">
          <cell r="D5949">
            <v>3584394</v>
          </cell>
          <cell r="E5949" t="str">
            <v>AA0517</v>
          </cell>
          <cell r="F5949"/>
          <cell r="G5949">
            <v>4150366266</v>
          </cell>
          <cell r="H5949" t="str">
            <v>LIMIT SWITCH P/N X-10GQ22-B</v>
          </cell>
          <cell r="I5949">
            <v>6</v>
          </cell>
          <cell r="J5949" t="str">
            <v>EA</v>
          </cell>
          <cell r="K5949">
            <v>5520</v>
          </cell>
          <cell r="L5949">
            <v>920</v>
          </cell>
        </row>
        <row r="5950">
          <cell r="D5950">
            <v>3584396</v>
          </cell>
          <cell r="E5950" t="str">
            <v>AA0517</v>
          </cell>
          <cell r="F5950"/>
          <cell r="G5950">
            <v>4150366266</v>
          </cell>
          <cell r="H5950" t="str">
            <v>LIMIT SWITCH P/N X-10GQ22-B</v>
          </cell>
          <cell r="I5950">
            <v>6</v>
          </cell>
          <cell r="J5950" t="str">
            <v>EA</v>
          </cell>
          <cell r="K5950">
            <v>5520</v>
          </cell>
          <cell r="L5950">
            <v>920</v>
          </cell>
        </row>
        <row r="5951">
          <cell r="D5951">
            <v>3584397</v>
          </cell>
          <cell r="E5951" t="str">
            <v>AA0517</v>
          </cell>
          <cell r="F5951"/>
          <cell r="G5951">
            <v>4150366266</v>
          </cell>
          <cell r="H5951" t="str">
            <v>LIMIT SWITCH P/N X-10GQ22-B</v>
          </cell>
          <cell r="I5951">
            <v>6</v>
          </cell>
          <cell r="J5951" t="str">
            <v>EA</v>
          </cell>
          <cell r="K5951">
            <v>5520</v>
          </cell>
          <cell r="L5951">
            <v>920</v>
          </cell>
        </row>
        <row r="5952">
          <cell r="D5952">
            <v>3584696</v>
          </cell>
          <cell r="E5952" t="str">
            <v>AA0980</v>
          </cell>
          <cell r="F5952"/>
          <cell r="G5952" t="str">
            <v>4150365226</v>
          </cell>
          <cell r="H5952" t="str">
            <v>TEMP SENSOR P/N 02067-00</v>
          </cell>
          <cell r="I5952">
            <v>24</v>
          </cell>
          <cell r="J5952" t="str">
            <v>EA</v>
          </cell>
          <cell r="K5952">
            <v>38400</v>
          </cell>
          <cell r="L5952">
            <v>1600</v>
          </cell>
        </row>
        <row r="5953">
          <cell r="D5953">
            <v>3587254</v>
          </cell>
          <cell r="E5953">
            <v>3000000719</v>
          </cell>
          <cell r="F5953">
            <v>3000000719</v>
          </cell>
          <cell r="G5953"/>
          <cell r="H5953" t="str">
            <v>BATTERY STORAGE 200A.</v>
          </cell>
          <cell r="I5953">
            <v>4</v>
          </cell>
          <cell r="J5953" t="str">
            <v>EA</v>
          </cell>
          <cell r="K5953">
            <v>24800</v>
          </cell>
          <cell r="L5953">
            <v>6200</v>
          </cell>
        </row>
        <row r="5954">
          <cell r="D5954">
            <v>3587265</v>
          </cell>
          <cell r="E5954">
            <v>1000103038</v>
          </cell>
          <cell r="F5954">
            <v>1000103038</v>
          </cell>
          <cell r="G5954" t="str">
            <v>          </v>
          </cell>
          <cell r="H5954" t="str">
            <v>TRANSMISSION FILTER P166136</v>
          </cell>
          <cell r="I5954">
            <v>1</v>
          </cell>
          <cell r="J5954" t="str">
            <v>EA </v>
          </cell>
          <cell r="K5954">
            <v>2800</v>
          </cell>
          <cell r="L5954">
            <v>2800</v>
          </cell>
        </row>
        <row r="5955">
          <cell r="D5955">
            <v>3587274</v>
          </cell>
          <cell r="E5955" t="str">
            <v>AA0103</v>
          </cell>
          <cell r="F5955"/>
          <cell r="G5955">
            <v>4110196776</v>
          </cell>
          <cell r="H5955" t="str">
            <v>BODY INNER P/N 728C2007</v>
          </cell>
          <cell r="I5955">
            <v>1</v>
          </cell>
          <cell r="J5955" t="str">
            <v>EA</v>
          </cell>
          <cell r="K5955">
            <v>82000</v>
          </cell>
          <cell r="L5955">
            <v>82000</v>
          </cell>
        </row>
        <row r="5956">
          <cell r="D5956">
            <v>3587274</v>
          </cell>
          <cell r="E5956" t="str">
            <v>AA0193</v>
          </cell>
          <cell r="F5956"/>
          <cell r="G5956">
            <v>4110196776</v>
          </cell>
          <cell r="H5956" t="str">
            <v>COUPLING ASSY P/N C-2014-5003</v>
          </cell>
          <cell r="I5956">
            <v>1</v>
          </cell>
          <cell r="J5956" t="str">
            <v>EA</v>
          </cell>
          <cell r="K5956">
            <v>28900</v>
          </cell>
          <cell r="L5956">
            <v>28900</v>
          </cell>
        </row>
        <row r="5957">
          <cell r="D5957">
            <v>3587274</v>
          </cell>
          <cell r="E5957" t="str">
            <v>AA0204</v>
          </cell>
          <cell r="F5957"/>
          <cell r="G5957">
            <v>4110196776</v>
          </cell>
          <cell r="H5957" t="str">
            <v>CUSHION RUBBER P/N 56201122410</v>
          </cell>
          <cell r="I5957">
            <v>8</v>
          </cell>
          <cell r="J5957" t="str">
            <v>EA</v>
          </cell>
          <cell r="K5957">
            <v>20560</v>
          </cell>
          <cell r="L5957">
            <v>2570</v>
          </cell>
        </row>
        <row r="5958">
          <cell r="D5958">
            <v>3587274</v>
          </cell>
          <cell r="E5958" t="str">
            <v>AA0896</v>
          </cell>
          <cell r="F5958"/>
          <cell r="G5958">
            <v>4110196776</v>
          </cell>
          <cell r="H5958" t="str">
            <v>SHAFT OUTPUT P/N S-2011-5008</v>
          </cell>
          <cell r="I5958">
            <v>1</v>
          </cell>
          <cell r="J5958" t="str">
            <v>EA</v>
          </cell>
          <cell r="K5958">
            <v>30700</v>
          </cell>
          <cell r="L5958">
            <v>30700</v>
          </cell>
        </row>
        <row r="5959">
          <cell r="D5959">
            <v>3587361</v>
          </cell>
          <cell r="E5959">
            <v>3000006584</v>
          </cell>
          <cell r="F5959">
            <v>3000006584</v>
          </cell>
          <cell r="G5959"/>
          <cell r="H5959" t="str">
            <v>GASKET 1/8INX35IN COTTONCLOTH INSERT</v>
          </cell>
          <cell r="I5959">
            <v>3</v>
          </cell>
          <cell r="J5959" t="str">
            <v>FT</v>
          </cell>
          <cell r="K5959">
            <v>405</v>
          </cell>
          <cell r="L5959">
            <v>135</v>
          </cell>
        </row>
        <row r="5960">
          <cell r="D5960">
            <v>3587361</v>
          </cell>
          <cell r="E5960" t="str">
            <v>AA0904</v>
          </cell>
          <cell r="F5960"/>
          <cell r="G5960">
            <v>4150366975</v>
          </cell>
          <cell r="H5960" t="str">
            <v>SHIM ID 14 MM. OD 22-24 MM. หนา 0.5 MM.</v>
          </cell>
          <cell r="I5960">
            <v>200</v>
          </cell>
          <cell r="J5960" t="str">
            <v>EA</v>
          </cell>
          <cell r="K5960">
            <v>4800</v>
          </cell>
          <cell r="L5960">
            <v>24</v>
          </cell>
        </row>
        <row r="5961">
          <cell r="D5961">
            <v>3587361</v>
          </cell>
          <cell r="E5961" t="str">
            <v>AA0905</v>
          </cell>
          <cell r="F5961"/>
          <cell r="G5961">
            <v>4150366975</v>
          </cell>
          <cell r="H5961" t="str">
            <v>SHIM ID 7 MM. OD 13 MM. หนา 0.5 MM.</v>
          </cell>
          <cell r="I5961">
            <v>200</v>
          </cell>
          <cell r="J5961" t="str">
            <v>EA</v>
          </cell>
          <cell r="K5961">
            <v>3600</v>
          </cell>
          <cell r="L5961">
            <v>18</v>
          </cell>
        </row>
        <row r="5962">
          <cell r="D5962">
            <v>3587361</v>
          </cell>
          <cell r="E5962" t="str">
            <v>AA0906</v>
          </cell>
          <cell r="F5962"/>
          <cell r="G5962">
            <v>4150366975</v>
          </cell>
          <cell r="H5962" t="str">
            <v>SHIM ID 8-12 MM. OD 19 MM. หนา 0.5 MM.</v>
          </cell>
          <cell r="I5962">
            <v>200</v>
          </cell>
          <cell r="J5962" t="str">
            <v>EA</v>
          </cell>
          <cell r="K5962">
            <v>4000</v>
          </cell>
          <cell r="L5962">
            <v>20</v>
          </cell>
        </row>
        <row r="5963">
          <cell r="D5963">
            <v>3587361</v>
          </cell>
          <cell r="E5963" t="str">
            <v>AA1109</v>
          </cell>
          <cell r="F5963"/>
          <cell r="G5963">
            <v>4150366979</v>
          </cell>
          <cell r="H5963" t="str">
            <v>น้ำมัน FLUSHING OIL ขนาด 4 ลิตร</v>
          </cell>
          <cell r="I5963">
            <v>20</v>
          </cell>
          <cell r="J5963" t="str">
            <v>GAL</v>
          </cell>
          <cell r="K5963">
            <v>8800</v>
          </cell>
          <cell r="L5963">
            <v>440</v>
          </cell>
        </row>
        <row r="5964">
          <cell r="D5964">
            <v>3587557</v>
          </cell>
          <cell r="E5964" t="str">
            <v>AA0500</v>
          </cell>
          <cell r="F5964"/>
          <cell r="G5964">
            <v>4150365396</v>
          </cell>
          <cell r="H5964" t="str">
            <v>IGNITION SWITCH &amp; KEY P/N 08086-20000</v>
          </cell>
          <cell r="I5964">
            <v>1</v>
          </cell>
          <cell r="J5964" t="str">
            <v>EA </v>
          </cell>
          <cell r="K5964">
            <v>3850</v>
          </cell>
          <cell r="L5964">
            <v>3850</v>
          </cell>
        </row>
        <row r="5965">
          <cell r="D5965">
            <v>3587558</v>
          </cell>
          <cell r="E5965" t="str">
            <v>AA0500</v>
          </cell>
          <cell r="F5965"/>
          <cell r="G5965">
            <v>4150365396</v>
          </cell>
          <cell r="H5965" t="str">
            <v>IGNITION SWITCH &amp; KEY P/N 08086-20000</v>
          </cell>
          <cell r="I5965">
            <v>1</v>
          </cell>
          <cell r="J5965" t="str">
            <v>EA</v>
          </cell>
          <cell r="K5965">
            <v>3850</v>
          </cell>
          <cell r="L5965">
            <v>3850</v>
          </cell>
        </row>
        <row r="5966">
          <cell r="D5966">
            <v>3587559</v>
          </cell>
          <cell r="E5966" t="str">
            <v>AA0500</v>
          </cell>
          <cell r="F5966"/>
          <cell r="G5966">
            <v>4150365396</v>
          </cell>
          <cell r="H5966" t="str">
            <v>IGNITION SWITCH &amp; KEY P/N 08086-20000</v>
          </cell>
          <cell r="I5966">
            <v>1</v>
          </cell>
          <cell r="J5966" t="str">
            <v>EA</v>
          </cell>
          <cell r="K5966">
            <v>3850</v>
          </cell>
          <cell r="L5966">
            <v>3850</v>
          </cell>
        </row>
        <row r="5967">
          <cell r="D5967">
            <v>3587560</v>
          </cell>
          <cell r="E5967" t="str">
            <v>AA0500</v>
          </cell>
          <cell r="F5967"/>
          <cell r="G5967">
            <v>4150365396</v>
          </cell>
          <cell r="H5967" t="str">
            <v>IGNITION SWITCH &amp; KEY P/N 08086-20000</v>
          </cell>
          <cell r="I5967">
            <v>1</v>
          </cell>
          <cell r="J5967" t="str">
            <v>EA</v>
          </cell>
          <cell r="K5967">
            <v>3850</v>
          </cell>
          <cell r="L5967">
            <v>3850</v>
          </cell>
        </row>
        <row r="5968">
          <cell r="D5968">
            <v>3587563</v>
          </cell>
          <cell r="E5968" t="str">
            <v>AA0500</v>
          </cell>
          <cell r="F5968"/>
          <cell r="G5968">
            <v>4150365396</v>
          </cell>
          <cell r="H5968" t="str">
            <v>IGNITION SWITCH &amp; KEY P/N 08086-20000</v>
          </cell>
          <cell r="I5968">
            <v>1</v>
          </cell>
          <cell r="J5968" t="str">
            <v>EA</v>
          </cell>
          <cell r="K5968">
            <v>3850</v>
          </cell>
          <cell r="L5968">
            <v>3850</v>
          </cell>
        </row>
        <row r="5969">
          <cell r="D5969">
            <v>3588168</v>
          </cell>
          <cell r="E5969" t="str">
            <v>AA1055</v>
          </cell>
          <cell r="F5969"/>
          <cell r="G5969" t="str">
            <v>4150369019</v>
          </cell>
          <cell r="H5969" t="str">
            <v>กล่องฟิวส์เสียบพร้อมสาย</v>
          </cell>
          <cell r="I5969">
            <v>100</v>
          </cell>
          <cell r="J5969" t="str">
            <v>EA</v>
          </cell>
          <cell r="K5969">
            <v>2700</v>
          </cell>
          <cell r="L5969">
            <v>27</v>
          </cell>
        </row>
        <row r="5970">
          <cell r="D5970">
            <v>3588168</v>
          </cell>
          <cell r="E5970" t="str">
            <v>AA1132</v>
          </cell>
          <cell r="F5970"/>
          <cell r="G5970" t="str">
            <v>4150369019</v>
          </cell>
          <cell r="H5970" t="str">
            <v>ฟิวส์เสียบ 35 AMP.</v>
          </cell>
          <cell r="I5970">
            <v>200</v>
          </cell>
          <cell r="J5970" t="str">
            <v>EA</v>
          </cell>
          <cell r="K5970">
            <v>800</v>
          </cell>
          <cell r="L5970">
            <v>4</v>
          </cell>
        </row>
        <row r="5971">
          <cell r="D5971">
            <v>3590265</v>
          </cell>
          <cell r="E5971">
            <v>3000000719</v>
          </cell>
          <cell r="F5971">
            <v>3000000719</v>
          </cell>
          <cell r="G5971"/>
          <cell r="H5971" t="str">
            <v>BATTERY STORAGE 200A.</v>
          </cell>
          <cell r="I5971">
            <v>4</v>
          </cell>
          <cell r="J5971" t="str">
            <v>EA</v>
          </cell>
          <cell r="K5971">
            <v>24800</v>
          </cell>
          <cell r="L5971">
            <v>6200</v>
          </cell>
        </row>
        <row r="5972">
          <cell r="D5972">
            <v>3590269</v>
          </cell>
          <cell r="E5972">
            <v>1000103038</v>
          </cell>
          <cell r="F5972">
            <v>1000103038</v>
          </cell>
          <cell r="G5972"/>
          <cell r="H5972" t="str">
            <v>TRANSMISSION FILTER P166136</v>
          </cell>
          <cell r="I5972">
            <v>1</v>
          </cell>
          <cell r="J5972" t="str">
            <v>EA</v>
          </cell>
          <cell r="K5972">
            <v>2800</v>
          </cell>
          <cell r="L5972">
            <v>2800</v>
          </cell>
        </row>
        <row r="5973">
          <cell r="D5973">
            <v>3590306</v>
          </cell>
          <cell r="E5973">
            <v>3000003374</v>
          </cell>
          <cell r="F5973">
            <v>3000003374</v>
          </cell>
          <cell r="G5973"/>
          <cell r="H5973" t="str">
            <v>ANGLE STRUCTURAL 3X30X30MM.X6M EQUAL BAR</v>
          </cell>
          <cell r="I5973">
            <v>1</v>
          </cell>
          <cell r="J5973" t="str">
            <v>EA</v>
          </cell>
          <cell r="K5973">
            <v>253.87</v>
          </cell>
          <cell r="L5973">
            <v>253.87</v>
          </cell>
        </row>
        <row r="5974">
          <cell r="D5974">
            <v>3590306</v>
          </cell>
          <cell r="E5974">
            <v>3000005497</v>
          </cell>
          <cell r="F5974">
            <v>3000005497</v>
          </cell>
          <cell r="G5974"/>
          <cell r="H5974" t="str">
            <v>CLAMP HOSE 5/8 -7/8IN. 1.03MM.THK</v>
          </cell>
          <cell r="I5974">
            <v>10</v>
          </cell>
          <cell r="J5974" t="str">
            <v>EA</v>
          </cell>
          <cell r="K5974">
            <v>59</v>
          </cell>
          <cell r="L5974">
            <v>5.9</v>
          </cell>
        </row>
        <row r="5975">
          <cell r="D5975">
            <v>3590306</v>
          </cell>
          <cell r="E5975">
            <v>3000008534</v>
          </cell>
          <cell r="F5975">
            <v>3000008534</v>
          </cell>
          <cell r="G5975"/>
          <cell r="H5975" t="str">
            <v>SOLVENT PRINT CIRCUIT BROAD SPRAY &gt;15OZ</v>
          </cell>
          <cell r="I5975">
            <v>6</v>
          </cell>
          <cell r="J5975" t="str">
            <v>CN</v>
          </cell>
          <cell r="K5975">
            <v>1747.02</v>
          </cell>
          <cell r="L5975">
            <v>291.17</v>
          </cell>
        </row>
        <row r="5976">
          <cell r="D5976">
            <v>3590306</v>
          </cell>
          <cell r="E5976">
            <v>3000008535</v>
          </cell>
          <cell r="F5976">
            <v>3000008535</v>
          </cell>
          <cell r="G5976"/>
          <cell r="H5976" t="str">
            <v>SOLVENT RUST CORROSION DOT 2P SPRAY</v>
          </cell>
          <cell r="I5976">
            <v>6</v>
          </cell>
          <cell r="J5976" t="str">
            <v>CN</v>
          </cell>
          <cell r="K5976">
            <v>528</v>
          </cell>
          <cell r="L5976">
            <v>88</v>
          </cell>
        </row>
        <row r="5977">
          <cell r="D5977">
            <v>3590306</v>
          </cell>
          <cell r="E5977">
            <v>3000008741</v>
          </cell>
          <cell r="F5977">
            <v>3000008741</v>
          </cell>
          <cell r="G5977"/>
          <cell r="H5977" t="str">
            <v>TAPE PIPE THREADPTFE PIONEER PTFE100%</v>
          </cell>
          <cell r="I5977">
            <v>20</v>
          </cell>
          <cell r="J5977" t="str">
            <v>RL</v>
          </cell>
          <cell r="K5977">
            <v>119.98</v>
          </cell>
          <cell r="L5977">
            <v>5.9990000000000006</v>
          </cell>
        </row>
        <row r="5978">
          <cell r="D5978">
            <v>3590306</v>
          </cell>
          <cell r="E5978">
            <v>3000000175</v>
          </cell>
          <cell r="F5978">
            <v>3000000175</v>
          </cell>
          <cell r="G5978"/>
          <cell r="H5978" t="str">
            <v>THINNER PLAIN</v>
          </cell>
          <cell r="I5978">
            <v>12</v>
          </cell>
          <cell r="J5978" t="str">
            <v>GL</v>
          </cell>
          <cell r="K5978">
            <v>1566.5</v>
          </cell>
          <cell r="L5978">
            <v>130.54166666666666</v>
          </cell>
        </row>
        <row r="5979">
          <cell r="D5979">
            <v>3590307</v>
          </cell>
          <cell r="E5979" t="str">
            <v>AA0567</v>
          </cell>
          <cell r="F5979"/>
          <cell r="G5979">
            <v>4150368608</v>
          </cell>
          <cell r="H5979" t="str">
            <v>OIL SEAL P/N 704-17-05811</v>
          </cell>
          <cell r="I5979">
            <v>12</v>
          </cell>
          <cell r="J5979" t="str">
            <v>EA</v>
          </cell>
          <cell r="K5979">
            <v>3120</v>
          </cell>
          <cell r="L5979">
            <v>260</v>
          </cell>
        </row>
        <row r="5980">
          <cell r="D5980">
            <v>3590307</v>
          </cell>
          <cell r="E5980" t="str">
            <v>AA0667</v>
          </cell>
          <cell r="F5980"/>
          <cell r="G5980">
            <v>4150368608</v>
          </cell>
          <cell r="H5980" t="str">
            <v>O-RING P/N 705-17-04382</v>
          </cell>
          <cell r="I5980">
            <v>24</v>
          </cell>
          <cell r="J5980" t="str">
            <v>EA</v>
          </cell>
          <cell r="K5980">
            <v>7560</v>
          </cell>
          <cell r="L5980">
            <v>315</v>
          </cell>
        </row>
        <row r="5981">
          <cell r="D5981">
            <v>3590307</v>
          </cell>
          <cell r="E5981" t="str">
            <v>AA0668</v>
          </cell>
          <cell r="F5981"/>
          <cell r="G5981">
            <v>4150368608</v>
          </cell>
          <cell r="H5981" t="str">
            <v>O-RING P/N 705-17-04481</v>
          </cell>
          <cell r="I5981">
            <v>10</v>
          </cell>
          <cell r="J5981" t="str">
            <v>EA</v>
          </cell>
          <cell r="K5981">
            <v>6200</v>
          </cell>
          <cell r="L5981">
            <v>620</v>
          </cell>
        </row>
        <row r="5982">
          <cell r="D5982">
            <v>3590307</v>
          </cell>
          <cell r="E5982" t="str">
            <v>AA0820</v>
          </cell>
          <cell r="F5982"/>
          <cell r="G5982">
            <v>4150368608</v>
          </cell>
          <cell r="H5982" t="str">
            <v>RING BACKUP P/N 705-17-04441</v>
          </cell>
          <cell r="I5982">
            <v>24</v>
          </cell>
          <cell r="J5982" t="str">
            <v>EA</v>
          </cell>
          <cell r="K5982">
            <v>7680</v>
          </cell>
          <cell r="L5982">
            <v>320</v>
          </cell>
        </row>
        <row r="5983">
          <cell r="D5983">
            <v>3590307</v>
          </cell>
          <cell r="E5983" t="str">
            <v>AA0825</v>
          </cell>
          <cell r="F5983"/>
          <cell r="G5983">
            <v>4150368608</v>
          </cell>
          <cell r="H5983" t="str">
            <v>RING P/N 705-17-04471</v>
          </cell>
          <cell r="I5983">
            <v>24</v>
          </cell>
          <cell r="J5983" t="str">
            <v>EA</v>
          </cell>
          <cell r="K5983">
            <v>3120</v>
          </cell>
          <cell r="L5983">
            <v>130</v>
          </cell>
        </row>
        <row r="5984">
          <cell r="D5984">
            <v>3590309</v>
          </cell>
          <cell r="E5984">
            <v>3000017020</v>
          </cell>
          <cell r="F5984">
            <v>3000017020</v>
          </cell>
          <cell r="G5984" t="str">
            <v>          </v>
          </cell>
          <cell r="H5984" t="str">
            <v>FILTER HYD HYDAC 0160MA010BN</v>
          </cell>
          <cell r="I5984">
            <v>2</v>
          </cell>
          <cell r="J5984" t="str">
            <v>EA </v>
          </cell>
          <cell r="K5984">
            <v>2941</v>
          </cell>
          <cell r="L5984">
            <v>1470.5</v>
          </cell>
        </row>
        <row r="5985">
          <cell r="D5985">
            <v>3590309</v>
          </cell>
          <cell r="E5985" t="str">
            <v>AA0404</v>
          </cell>
          <cell r="F5985"/>
          <cell r="G5985">
            <v>4150371309</v>
          </cell>
          <cell r="H5985" t="str">
            <v>HAND VALVE</v>
          </cell>
          <cell r="I5985">
            <v>1</v>
          </cell>
          <cell r="J5985" t="str">
            <v>EA </v>
          </cell>
          <cell r="K5985">
            <v>5742</v>
          </cell>
          <cell r="L5985">
            <v>5742</v>
          </cell>
        </row>
        <row r="5986">
          <cell r="D5986">
            <v>3590311</v>
          </cell>
          <cell r="E5986" t="str">
            <v>AA0567</v>
          </cell>
          <cell r="F5986"/>
          <cell r="G5986">
            <v>4150368608</v>
          </cell>
          <cell r="H5986" t="str">
            <v>OIL SEAL P/N 704-17-05811</v>
          </cell>
          <cell r="I5986">
            <v>12</v>
          </cell>
          <cell r="J5986" t="str">
            <v>EA </v>
          </cell>
          <cell r="K5986">
            <v>3120</v>
          </cell>
          <cell r="L5986">
            <v>260</v>
          </cell>
        </row>
        <row r="5987">
          <cell r="D5987">
            <v>3590311</v>
          </cell>
          <cell r="E5987" t="str">
            <v>AA0667</v>
          </cell>
          <cell r="F5987"/>
          <cell r="G5987">
            <v>4150368608</v>
          </cell>
          <cell r="H5987" t="str">
            <v>O-RING P/N 705-17-04382</v>
          </cell>
          <cell r="I5987">
            <v>24</v>
          </cell>
          <cell r="J5987" t="str">
            <v>EA </v>
          </cell>
          <cell r="K5987">
            <v>7560</v>
          </cell>
          <cell r="L5987">
            <v>315</v>
          </cell>
        </row>
        <row r="5988">
          <cell r="D5988">
            <v>3590311</v>
          </cell>
          <cell r="E5988" t="str">
            <v>AA0668</v>
          </cell>
          <cell r="F5988"/>
          <cell r="G5988">
            <v>4150368608</v>
          </cell>
          <cell r="H5988" t="str">
            <v>O-RING P/N 705-17-04481</v>
          </cell>
          <cell r="I5988">
            <v>10</v>
          </cell>
          <cell r="J5988" t="str">
            <v>EA </v>
          </cell>
          <cell r="K5988">
            <v>6200</v>
          </cell>
          <cell r="L5988">
            <v>620</v>
          </cell>
        </row>
        <row r="5989">
          <cell r="D5989">
            <v>3590311</v>
          </cell>
          <cell r="E5989" t="str">
            <v>AA0820</v>
          </cell>
          <cell r="F5989"/>
          <cell r="G5989">
            <v>4150368608</v>
          </cell>
          <cell r="H5989" t="str">
            <v>RING BACKUP P/N 705-17-04441</v>
          </cell>
          <cell r="I5989">
            <v>24</v>
          </cell>
          <cell r="J5989" t="str">
            <v>EA </v>
          </cell>
          <cell r="K5989">
            <v>7680</v>
          </cell>
          <cell r="L5989">
            <v>320</v>
          </cell>
        </row>
        <row r="5990">
          <cell r="D5990">
            <v>3590311</v>
          </cell>
          <cell r="E5990" t="str">
            <v>AA0825</v>
          </cell>
          <cell r="F5990"/>
          <cell r="G5990">
            <v>4150368608</v>
          </cell>
          <cell r="H5990" t="str">
            <v>RING P/N 705-17-04471</v>
          </cell>
          <cell r="I5990">
            <v>24</v>
          </cell>
          <cell r="J5990" t="str">
            <v>EA </v>
          </cell>
          <cell r="K5990">
            <v>3120</v>
          </cell>
          <cell r="L5990">
            <v>130</v>
          </cell>
        </row>
        <row r="5991">
          <cell r="D5991">
            <v>3595141</v>
          </cell>
          <cell r="E5991" t="str">
            <v>AA0352</v>
          </cell>
          <cell r="F5991"/>
          <cell r="G5991">
            <v>4110196691</v>
          </cell>
          <cell r="H5991" t="str">
            <v>FRONT SPIDER ASSY P/N 1003</v>
          </cell>
          <cell r="I5991">
            <v>2</v>
          </cell>
          <cell r="J5991" t="str">
            <v>EA</v>
          </cell>
          <cell r="K5991">
            <v>49600</v>
          </cell>
          <cell r="L5991">
            <v>24800</v>
          </cell>
        </row>
        <row r="5992">
          <cell r="D5992">
            <v>3595142</v>
          </cell>
          <cell r="E5992" t="str">
            <v>AA0352</v>
          </cell>
          <cell r="F5992"/>
          <cell r="G5992">
            <v>4110196691</v>
          </cell>
          <cell r="H5992" t="str">
            <v>FRONT SPIDER ASSY P/N 1003</v>
          </cell>
          <cell r="I5992">
            <v>2</v>
          </cell>
          <cell r="J5992" t="str">
            <v>EA</v>
          </cell>
          <cell r="K5992">
            <v>49600</v>
          </cell>
          <cell r="L5992">
            <v>24800</v>
          </cell>
        </row>
        <row r="5993">
          <cell r="D5993">
            <v>3595144</v>
          </cell>
          <cell r="E5993" t="str">
            <v>AA0352</v>
          </cell>
          <cell r="F5993"/>
          <cell r="G5993">
            <v>4110196691</v>
          </cell>
          <cell r="H5993" t="str">
            <v>FRONT SPIDER ASSY P/N 1003</v>
          </cell>
          <cell r="I5993">
            <v>2</v>
          </cell>
          <cell r="J5993" t="str">
            <v>EA</v>
          </cell>
          <cell r="K5993">
            <v>49600</v>
          </cell>
          <cell r="L5993">
            <v>24800</v>
          </cell>
        </row>
        <row r="5994">
          <cell r="D5994">
            <v>3595563</v>
          </cell>
          <cell r="E5994" t="str">
            <v>AA0718</v>
          </cell>
          <cell r="F5994"/>
          <cell r="G5994">
            <v>4150370588</v>
          </cell>
          <cell r="H5994" t="str">
            <v>O-RINGกล่อง SILICONE 80 HS (ไซส์นิ้ว)</v>
          </cell>
          <cell r="I5994">
            <v>6</v>
          </cell>
          <cell r="J5994" t="str">
            <v>BX</v>
          </cell>
          <cell r="K5994">
            <v>10200</v>
          </cell>
          <cell r="L5994">
            <v>1700</v>
          </cell>
        </row>
        <row r="5995">
          <cell r="D5995">
            <v>3595563</v>
          </cell>
          <cell r="E5995" t="str">
            <v>AA0719</v>
          </cell>
          <cell r="F5995"/>
          <cell r="G5995">
            <v>4150370588</v>
          </cell>
          <cell r="H5995" t="str">
            <v>O-RINGกล่อง SILICONE 80 HS (ไซส์มิล)</v>
          </cell>
          <cell r="I5995">
            <v>12</v>
          </cell>
          <cell r="J5995" t="str">
            <v>BX</v>
          </cell>
          <cell r="K5995">
            <v>20400</v>
          </cell>
          <cell r="L5995">
            <v>1700</v>
          </cell>
        </row>
        <row r="5996">
          <cell r="D5996">
            <v>3595637</v>
          </cell>
          <cell r="E5996" t="str">
            <v>AA0039</v>
          </cell>
          <cell r="F5996"/>
          <cell r="G5996">
            <v>4150366521</v>
          </cell>
          <cell r="H5996" t="str">
            <v>BEARING 6211.2ZR.C3</v>
          </cell>
          <cell r="I5996">
            <v>10</v>
          </cell>
          <cell r="J5996" t="str">
            <v>EA</v>
          </cell>
          <cell r="K5996">
            <v>3700</v>
          </cell>
          <cell r="L5996">
            <v>370</v>
          </cell>
        </row>
        <row r="5997">
          <cell r="D5997">
            <v>3595637</v>
          </cell>
          <cell r="E5997" t="str">
            <v>AA0040</v>
          </cell>
          <cell r="F5997"/>
          <cell r="G5997">
            <v>4150366521</v>
          </cell>
          <cell r="H5997" t="str">
            <v>BEARING 6219.C3</v>
          </cell>
          <cell r="I5997">
            <v>10</v>
          </cell>
          <cell r="J5997" t="str">
            <v>EA</v>
          </cell>
          <cell r="K5997">
            <v>15900</v>
          </cell>
          <cell r="L5997">
            <v>1590</v>
          </cell>
        </row>
        <row r="5998">
          <cell r="D5998">
            <v>3595821</v>
          </cell>
          <cell r="E5998" t="str">
            <v>AA0489</v>
          </cell>
          <cell r="F5998"/>
          <cell r="G5998" t="str">
            <v>5110012093</v>
          </cell>
          <cell r="H5998" t="str">
            <v>HOUSING SEAL RING 1 2 R 3</v>
          </cell>
          <cell r="I5998">
            <v>20</v>
          </cell>
          <cell r="J5998" t="str">
            <v>EA</v>
          </cell>
          <cell r="K5998">
            <v>39000</v>
          </cell>
          <cell r="L5998">
            <v>1950</v>
          </cell>
        </row>
        <row r="5999">
          <cell r="D5999">
            <v>3595821</v>
          </cell>
          <cell r="E5999" t="str">
            <v>AA0489</v>
          </cell>
          <cell r="F5999"/>
          <cell r="G5999" t="str">
            <v>5110012093</v>
          </cell>
          <cell r="H5999" t="str">
            <v>HOUSING SEAL RING 1 2 R 3</v>
          </cell>
          <cell r="I5999">
            <v>60</v>
          </cell>
          <cell r="J5999" t="str">
            <v>EA</v>
          </cell>
          <cell r="K5999">
            <v>117000</v>
          </cell>
          <cell r="L5999">
            <v>1950</v>
          </cell>
        </row>
        <row r="6000">
          <cell r="D6000">
            <v>3595821</v>
          </cell>
          <cell r="E6000" t="str">
            <v>AA0489</v>
          </cell>
          <cell r="F6000"/>
          <cell r="G6000" t="str">
            <v>5110012093</v>
          </cell>
          <cell r="H6000" t="str">
            <v>HOUSING SEAL RING 1 2 R 3</v>
          </cell>
          <cell r="I6000">
            <v>90</v>
          </cell>
          <cell r="J6000" t="str">
            <v>EA</v>
          </cell>
          <cell r="K6000">
            <v>175500</v>
          </cell>
          <cell r="L6000">
            <v>1950</v>
          </cell>
        </row>
        <row r="6001">
          <cell r="D6001">
            <v>3595821</v>
          </cell>
          <cell r="E6001" t="str">
            <v>AA0490</v>
          </cell>
          <cell r="F6001"/>
          <cell r="G6001" t="str">
            <v>5110012093</v>
          </cell>
          <cell r="H6001" t="str">
            <v>HOUSING SEAL RING 4 L(L)</v>
          </cell>
          <cell r="I6001">
            <v>20</v>
          </cell>
          <cell r="J6001" t="str">
            <v>EA</v>
          </cell>
          <cell r="K6001">
            <v>19600</v>
          </cell>
          <cell r="L6001">
            <v>980</v>
          </cell>
        </row>
        <row r="6002">
          <cell r="D6002">
            <v>3595821</v>
          </cell>
          <cell r="E6002" t="str">
            <v>AA0490</v>
          </cell>
          <cell r="F6002"/>
          <cell r="G6002" t="str">
            <v>5110012093</v>
          </cell>
          <cell r="H6002" t="str">
            <v>HOUSING SEAL RING 4 L(L)</v>
          </cell>
          <cell r="I6002">
            <v>30</v>
          </cell>
          <cell r="J6002" t="str">
            <v>EA</v>
          </cell>
          <cell r="K6002">
            <v>29400</v>
          </cell>
          <cell r="L6002">
            <v>980</v>
          </cell>
        </row>
        <row r="6003">
          <cell r="D6003">
            <v>3595821</v>
          </cell>
          <cell r="E6003" t="str">
            <v>AA0490</v>
          </cell>
          <cell r="F6003"/>
          <cell r="G6003" t="str">
            <v>5110012093</v>
          </cell>
          <cell r="H6003" t="str">
            <v>HOUSING SEAL RING 4 L(L)</v>
          </cell>
          <cell r="I6003">
            <v>60</v>
          </cell>
          <cell r="J6003" t="str">
            <v>EA</v>
          </cell>
          <cell r="K6003">
            <v>58800</v>
          </cell>
          <cell r="L6003">
            <v>980</v>
          </cell>
        </row>
        <row r="6004">
          <cell r="D6004">
            <v>3595821</v>
          </cell>
          <cell r="E6004" t="str">
            <v>AA0491</v>
          </cell>
          <cell r="F6004"/>
          <cell r="G6004" t="str">
            <v>5110012093</v>
          </cell>
          <cell r="H6004" t="str">
            <v>HOUSING SEAL RING 4 L(S)</v>
          </cell>
          <cell r="I6004">
            <v>20</v>
          </cell>
          <cell r="J6004" t="str">
            <v>EA</v>
          </cell>
          <cell r="K6004">
            <v>17600</v>
          </cell>
          <cell r="L6004">
            <v>880</v>
          </cell>
        </row>
        <row r="6005">
          <cell r="D6005">
            <v>3595821</v>
          </cell>
          <cell r="E6005" t="str">
            <v>AA0491</v>
          </cell>
          <cell r="F6005"/>
          <cell r="G6005" t="str">
            <v>5110012093</v>
          </cell>
          <cell r="H6005" t="str">
            <v>HOUSING SEAL RING 4 L(S)</v>
          </cell>
          <cell r="I6005">
            <v>30</v>
          </cell>
          <cell r="J6005" t="str">
            <v>EA</v>
          </cell>
          <cell r="K6005">
            <v>26400</v>
          </cell>
          <cell r="L6005">
            <v>880</v>
          </cell>
        </row>
        <row r="6006">
          <cell r="D6006">
            <v>3595821</v>
          </cell>
          <cell r="E6006" t="str">
            <v>AA0491</v>
          </cell>
          <cell r="F6006"/>
          <cell r="G6006" t="str">
            <v>5110012093</v>
          </cell>
          <cell r="H6006" t="str">
            <v>HOUSING SEAL RING 4 L(S)</v>
          </cell>
          <cell r="I6006">
            <v>60</v>
          </cell>
          <cell r="J6006" t="str">
            <v>EA</v>
          </cell>
          <cell r="K6006">
            <v>52800</v>
          </cell>
          <cell r="L6006">
            <v>880</v>
          </cell>
        </row>
        <row r="6007">
          <cell r="D6007">
            <v>3595821</v>
          </cell>
          <cell r="E6007" t="str">
            <v>AA0744</v>
          </cell>
          <cell r="F6007"/>
          <cell r="G6007" t="str">
            <v>5110012093</v>
          </cell>
          <cell r="H6007" t="str">
            <v>PISTON SEAL RING 1 2 R 3</v>
          </cell>
          <cell r="I6007">
            <v>40</v>
          </cell>
          <cell r="J6007" t="str">
            <v>EA</v>
          </cell>
          <cell r="K6007">
            <v>102800</v>
          </cell>
          <cell r="L6007">
            <v>2570</v>
          </cell>
        </row>
        <row r="6008">
          <cell r="D6008">
            <v>3595821</v>
          </cell>
          <cell r="E6008" t="str">
            <v>AA0744</v>
          </cell>
          <cell r="F6008"/>
          <cell r="G6008" t="str">
            <v>5110012093</v>
          </cell>
          <cell r="H6008" t="str">
            <v>PISTON SEAL RING 1 2 R 3</v>
          </cell>
          <cell r="I6008">
            <v>60</v>
          </cell>
          <cell r="J6008" t="str">
            <v>EA</v>
          </cell>
          <cell r="K6008">
            <v>154200</v>
          </cell>
          <cell r="L6008">
            <v>2570</v>
          </cell>
        </row>
        <row r="6009">
          <cell r="D6009">
            <v>3595821</v>
          </cell>
          <cell r="E6009" t="str">
            <v>AA0744</v>
          </cell>
          <cell r="F6009"/>
          <cell r="G6009" t="str">
            <v>5110012093</v>
          </cell>
          <cell r="H6009" t="str">
            <v>PISTON SEAL RING 1 2 R 3</v>
          </cell>
          <cell r="I6009">
            <v>90</v>
          </cell>
          <cell r="J6009" t="str">
            <v>EA</v>
          </cell>
          <cell r="K6009">
            <v>231300</v>
          </cell>
          <cell r="L6009">
            <v>2570</v>
          </cell>
        </row>
        <row r="6010">
          <cell r="D6010">
            <v>3595821</v>
          </cell>
          <cell r="E6010" t="str">
            <v>AA0745</v>
          </cell>
          <cell r="F6010"/>
          <cell r="G6010" t="str">
            <v>5110012093</v>
          </cell>
          <cell r="H6010" t="str">
            <v>PISTON SEAL RING 4 L</v>
          </cell>
          <cell r="I6010">
            <v>30</v>
          </cell>
          <cell r="J6010" t="str">
            <v>EA</v>
          </cell>
          <cell r="K6010">
            <v>52800</v>
          </cell>
          <cell r="L6010">
            <v>1760</v>
          </cell>
        </row>
        <row r="6011">
          <cell r="D6011">
            <v>3595821</v>
          </cell>
          <cell r="E6011" t="str">
            <v>AA0745</v>
          </cell>
          <cell r="F6011"/>
          <cell r="G6011" t="str">
            <v>5110012093</v>
          </cell>
          <cell r="H6011" t="str">
            <v>PISTON SEAL RING 4 L</v>
          </cell>
          <cell r="I6011">
            <v>60</v>
          </cell>
          <cell r="J6011" t="str">
            <v>EA</v>
          </cell>
          <cell r="K6011">
            <v>105600</v>
          </cell>
          <cell r="L6011">
            <v>1760</v>
          </cell>
        </row>
        <row r="6012">
          <cell r="D6012">
            <v>3595821</v>
          </cell>
          <cell r="E6012" t="str">
            <v>AA0746</v>
          </cell>
          <cell r="F6012"/>
          <cell r="G6012" t="str">
            <v>5110012093</v>
          </cell>
          <cell r="H6012" t="str">
            <v>PISTON SEAL RING H(L)</v>
          </cell>
          <cell r="I6012">
            <v>15</v>
          </cell>
          <cell r="J6012" t="str">
            <v>EA</v>
          </cell>
          <cell r="K6012">
            <v>37200</v>
          </cell>
          <cell r="L6012">
            <v>2480</v>
          </cell>
        </row>
        <row r="6013">
          <cell r="D6013">
            <v>3595821</v>
          </cell>
          <cell r="E6013" t="str">
            <v>AA0746</v>
          </cell>
          <cell r="F6013"/>
          <cell r="G6013" t="str">
            <v>5110012093</v>
          </cell>
          <cell r="H6013" t="str">
            <v>PISTON SEAL RING H(L)</v>
          </cell>
          <cell r="I6013">
            <v>20</v>
          </cell>
          <cell r="J6013" t="str">
            <v>EA</v>
          </cell>
          <cell r="K6013">
            <v>49600</v>
          </cell>
          <cell r="L6013">
            <v>2480</v>
          </cell>
        </row>
        <row r="6014">
          <cell r="D6014">
            <v>3595821</v>
          </cell>
          <cell r="E6014" t="str">
            <v>AA0746</v>
          </cell>
          <cell r="F6014"/>
          <cell r="G6014" t="str">
            <v>5110012093</v>
          </cell>
          <cell r="H6014" t="str">
            <v>PISTON SEAL RING H(L)</v>
          </cell>
          <cell r="I6014">
            <v>30</v>
          </cell>
          <cell r="J6014" t="str">
            <v>EA</v>
          </cell>
          <cell r="K6014">
            <v>74400</v>
          </cell>
          <cell r="L6014">
            <v>2480</v>
          </cell>
        </row>
        <row r="6015">
          <cell r="D6015">
            <v>3595821</v>
          </cell>
          <cell r="E6015" t="str">
            <v>AA0747</v>
          </cell>
          <cell r="F6015"/>
          <cell r="G6015" t="str">
            <v>5110012093</v>
          </cell>
          <cell r="H6015" t="str">
            <v>PISTON SEAL RING H(S)</v>
          </cell>
          <cell r="I6015">
            <v>15</v>
          </cell>
          <cell r="J6015" t="str">
            <v>EA</v>
          </cell>
          <cell r="K6015">
            <v>37050</v>
          </cell>
          <cell r="L6015">
            <v>2470</v>
          </cell>
        </row>
        <row r="6016">
          <cell r="D6016">
            <v>3595821</v>
          </cell>
          <cell r="E6016" t="str">
            <v>AA0747</v>
          </cell>
          <cell r="F6016"/>
          <cell r="G6016" t="str">
            <v>5110012093</v>
          </cell>
          <cell r="H6016" t="str">
            <v>PISTON SEAL RING H(S)</v>
          </cell>
          <cell r="I6016">
            <v>20</v>
          </cell>
          <cell r="J6016" t="str">
            <v>EA</v>
          </cell>
          <cell r="K6016">
            <v>49400</v>
          </cell>
          <cell r="L6016">
            <v>2470</v>
          </cell>
        </row>
        <row r="6017">
          <cell r="D6017">
            <v>3595821</v>
          </cell>
          <cell r="E6017" t="str">
            <v>AA0747</v>
          </cell>
          <cell r="F6017"/>
          <cell r="G6017" t="str">
            <v>5110012093</v>
          </cell>
          <cell r="H6017" t="str">
            <v>PISTON SEAL RING H(S)</v>
          </cell>
          <cell r="I6017">
            <v>30</v>
          </cell>
          <cell r="J6017" t="str">
            <v>EA</v>
          </cell>
          <cell r="K6017">
            <v>74100</v>
          </cell>
          <cell r="L6017">
            <v>2470</v>
          </cell>
        </row>
        <row r="6018">
          <cell r="D6018">
            <v>3598054</v>
          </cell>
          <cell r="E6018" t="str">
            <v>AA0231</v>
          </cell>
          <cell r="F6018"/>
          <cell r="G6018">
            <v>4110197367</v>
          </cell>
          <cell r="H6018" t="str">
            <v>DISC P/N WPC7768</v>
          </cell>
          <cell r="I6018">
            <v>7</v>
          </cell>
          <cell r="J6018" t="str">
            <v>EA</v>
          </cell>
          <cell r="K6018">
            <v>49490</v>
          </cell>
          <cell r="L6018">
            <v>7070</v>
          </cell>
        </row>
        <row r="6019">
          <cell r="D6019">
            <v>3598054</v>
          </cell>
          <cell r="E6019" t="str">
            <v>AA0764</v>
          </cell>
          <cell r="F6019"/>
          <cell r="G6019">
            <v>4110197367</v>
          </cell>
          <cell r="H6019" t="str">
            <v>PLATE FRICTION P/N PP8972</v>
          </cell>
          <cell r="I6019">
            <v>14</v>
          </cell>
          <cell r="J6019" t="str">
            <v>EA</v>
          </cell>
          <cell r="K6019">
            <v>94920</v>
          </cell>
          <cell r="L6019">
            <v>6780</v>
          </cell>
        </row>
        <row r="6020">
          <cell r="D6020">
            <v>3598187</v>
          </cell>
          <cell r="E6020" t="str">
            <v>AA0191</v>
          </cell>
          <cell r="F6020"/>
          <cell r="G6020">
            <v>4150366705</v>
          </cell>
          <cell r="H6020" t="str">
            <v>CONTROL VALVE P/N 985-WC-02215</v>
          </cell>
          <cell r="I6020">
            <v>1</v>
          </cell>
          <cell r="J6020" t="str">
            <v>EA</v>
          </cell>
          <cell r="K6020">
            <v>18300</v>
          </cell>
          <cell r="L6020">
            <v>18300</v>
          </cell>
        </row>
        <row r="6021">
          <cell r="D6021">
            <v>3598189</v>
          </cell>
          <cell r="E6021" t="str">
            <v>AA0191</v>
          </cell>
          <cell r="F6021"/>
          <cell r="G6021">
            <v>4150366705</v>
          </cell>
          <cell r="H6021" t="str">
            <v>CONTROL VALVE P/N 985-WC-02215</v>
          </cell>
          <cell r="I6021">
            <v>1</v>
          </cell>
          <cell r="J6021" t="str">
            <v>EA</v>
          </cell>
          <cell r="K6021">
            <v>18300</v>
          </cell>
          <cell r="L6021">
            <v>18300</v>
          </cell>
        </row>
        <row r="6022">
          <cell r="D6022">
            <v>3598190</v>
          </cell>
          <cell r="E6022" t="str">
            <v>AA0191</v>
          </cell>
          <cell r="F6022"/>
          <cell r="G6022">
            <v>4150366705</v>
          </cell>
          <cell r="H6022" t="str">
            <v>CONTROL VALVE P/N 985-WC-02215</v>
          </cell>
          <cell r="I6022">
            <v>1</v>
          </cell>
          <cell r="J6022" t="str">
            <v>EA</v>
          </cell>
          <cell r="K6022">
            <v>18300</v>
          </cell>
          <cell r="L6022">
            <v>18300</v>
          </cell>
        </row>
        <row r="6023">
          <cell r="D6023">
            <v>3598191</v>
          </cell>
          <cell r="E6023" t="str">
            <v>AA0191</v>
          </cell>
          <cell r="F6023"/>
          <cell r="G6023">
            <v>4150366705</v>
          </cell>
          <cell r="H6023" t="str">
            <v>CONTROL VALVE P/N 985-WC-02215</v>
          </cell>
          <cell r="I6023">
            <v>1</v>
          </cell>
          <cell r="J6023" t="str">
            <v>EA</v>
          </cell>
          <cell r="K6023">
            <v>18300</v>
          </cell>
          <cell r="L6023">
            <v>18300</v>
          </cell>
        </row>
        <row r="6024">
          <cell r="D6024">
            <v>3598192</v>
          </cell>
          <cell r="E6024" t="str">
            <v>AA0191</v>
          </cell>
          <cell r="F6024"/>
          <cell r="G6024">
            <v>4150366705</v>
          </cell>
          <cell r="H6024" t="str">
            <v>CONTROL VALVE P/N 985-WC-02215</v>
          </cell>
          <cell r="I6024">
            <v>1</v>
          </cell>
          <cell r="J6024" t="str">
            <v>EA</v>
          </cell>
          <cell r="K6024">
            <v>18300</v>
          </cell>
          <cell r="L6024">
            <v>18300</v>
          </cell>
        </row>
        <row r="6025">
          <cell r="D6025">
            <v>3598367</v>
          </cell>
          <cell r="E6025">
            <v>1000103066</v>
          </cell>
          <cell r="F6025">
            <v>1000103066</v>
          </cell>
          <cell r="G6025"/>
          <cell r="H6025" t="str">
            <v>AIR DRIER FILTER 4324100202</v>
          </cell>
          <cell r="I6025">
            <v>1</v>
          </cell>
          <cell r="J6025" t="str">
            <v>EA</v>
          </cell>
          <cell r="K6025">
            <v>748</v>
          </cell>
          <cell r="L6025">
            <v>748</v>
          </cell>
        </row>
        <row r="6026">
          <cell r="D6026">
            <v>3598367</v>
          </cell>
          <cell r="E6026">
            <v>1000103062</v>
          </cell>
          <cell r="F6026">
            <v>1000103062</v>
          </cell>
          <cell r="G6026"/>
          <cell r="H6026" t="str">
            <v>BRAKE RETURN FILTER RHR850G20V</v>
          </cell>
          <cell r="I6026">
            <v>1</v>
          </cell>
          <cell r="J6026" t="str">
            <v>EA</v>
          </cell>
          <cell r="K6026">
            <v>7200.16</v>
          </cell>
          <cell r="L6026">
            <v>7200.16</v>
          </cell>
        </row>
        <row r="6027">
          <cell r="D6027">
            <v>3598367</v>
          </cell>
          <cell r="E6027">
            <v>1000103037</v>
          </cell>
          <cell r="F6027">
            <v>1000103037</v>
          </cell>
          <cell r="G6027"/>
          <cell r="H6027" t="str">
            <v>FUEL FILTER PRO FLTGD P/N FS19763</v>
          </cell>
          <cell r="I6027">
            <v>1</v>
          </cell>
          <cell r="J6027" t="str">
            <v>EA</v>
          </cell>
          <cell r="K6027">
            <v>686.99</v>
          </cell>
          <cell r="L6027">
            <v>686.99</v>
          </cell>
        </row>
        <row r="6028">
          <cell r="D6028">
            <v>3598367</v>
          </cell>
          <cell r="E6028">
            <v>1000103035</v>
          </cell>
          <cell r="F6028">
            <v>1000103035</v>
          </cell>
          <cell r="G6028"/>
          <cell r="H6028" t="str">
            <v>FUEL OIL FILTER FLTGD P/N FS1006</v>
          </cell>
          <cell r="I6028">
            <v>1</v>
          </cell>
          <cell r="J6028" t="str">
            <v>EA</v>
          </cell>
          <cell r="K6028">
            <v>1269</v>
          </cell>
          <cell r="L6028">
            <v>1269</v>
          </cell>
        </row>
        <row r="6029">
          <cell r="D6029">
            <v>3598367</v>
          </cell>
          <cell r="E6029">
            <v>1000103065</v>
          </cell>
          <cell r="F6029">
            <v>1000103065</v>
          </cell>
          <cell r="G6029"/>
          <cell r="H6029" t="str">
            <v>HYDRAULIC BREATHER WP839</v>
          </cell>
          <cell r="I6029">
            <v>2</v>
          </cell>
          <cell r="J6029" t="str">
            <v>EA</v>
          </cell>
          <cell r="K6029">
            <v>3000</v>
          </cell>
          <cell r="L6029">
            <v>1500</v>
          </cell>
        </row>
        <row r="6030">
          <cell r="D6030">
            <v>3598367</v>
          </cell>
          <cell r="E6030">
            <v>1000103061</v>
          </cell>
          <cell r="F6030">
            <v>1000103061</v>
          </cell>
          <cell r="G6030"/>
          <cell r="H6030" t="str">
            <v>HYDRAULIC HIGH PRESSURE FILTER C713G10</v>
          </cell>
          <cell r="I6030">
            <v>2</v>
          </cell>
          <cell r="J6030" t="str">
            <v>EA</v>
          </cell>
          <cell r="K6030">
            <v>22431.69</v>
          </cell>
          <cell r="L6030">
            <v>11215.844999999999</v>
          </cell>
        </row>
        <row r="6031">
          <cell r="D6031">
            <v>3598367</v>
          </cell>
          <cell r="E6031">
            <v>1000103063</v>
          </cell>
          <cell r="F6031">
            <v>1000103063</v>
          </cell>
          <cell r="G6031"/>
          <cell r="H6031" t="str">
            <v>HYDRAULIC RETURN FILTER XR630G25V</v>
          </cell>
          <cell r="I6031">
            <v>1</v>
          </cell>
          <cell r="J6031" t="str">
            <v>EA</v>
          </cell>
          <cell r="K6031">
            <v>7210</v>
          </cell>
          <cell r="L6031">
            <v>7210</v>
          </cell>
        </row>
        <row r="6032">
          <cell r="D6032">
            <v>3598367</v>
          </cell>
          <cell r="E6032">
            <v>1000103034</v>
          </cell>
          <cell r="F6032">
            <v>1000103034</v>
          </cell>
          <cell r="G6032"/>
          <cell r="H6032" t="str">
            <v>LUBRICATION ENGINE OIL FILTER FLTGD</v>
          </cell>
          <cell r="I6032">
            <v>4</v>
          </cell>
          <cell r="J6032" t="str">
            <v>EA</v>
          </cell>
          <cell r="K6032">
            <v>6104</v>
          </cell>
          <cell r="L6032">
            <v>1526</v>
          </cell>
        </row>
        <row r="6033">
          <cell r="D6033">
            <v>3598367</v>
          </cell>
          <cell r="E6033">
            <v>1000103039</v>
          </cell>
          <cell r="F6033">
            <v>1000103039</v>
          </cell>
          <cell r="G6033"/>
          <cell r="H6033" t="str">
            <v>PRIMARY AIR FILTER AF1605M</v>
          </cell>
          <cell r="I6033">
            <v>2</v>
          </cell>
          <cell r="J6033" t="str">
            <v>EA</v>
          </cell>
          <cell r="K6033">
            <v>6936.19</v>
          </cell>
          <cell r="L6033">
            <v>3468.0949999999998</v>
          </cell>
        </row>
        <row r="6034">
          <cell r="D6034">
            <v>3598367</v>
          </cell>
          <cell r="E6034">
            <v>1000103060</v>
          </cell>
          <cell r="F6034">
            <v>1000103060</v>
          </cell>
          <cell r="G6034"/>
          <cell r="H6034" t="str">
            <v>SECONDARY AIR FILTER AF1604</v>
          </cell>
          <cell r="I6034">
            <v>2</v>
          </cell>
          <cell r="J6034" t="str">
            <v>EA</v>
          </cell>
          <cell r="K6034">
            <v>4384</v>
          </cell>
          <cell r="L6034">
            <v>2192</v>
          </cell>
        </row>
        <row r="6035">
          <cell r="D6035">
            <v>3598367</v>
          </cell>
          <cell r="E6035">
            <v>1000103038</v>
          </cell>
          <cell r="F6035">
            <v>1000103038</v>
          </cell>
          <cell r="G6035"/>
          <cell r="H6035" t="str">
            <v>TRANSMISSION FILTER P166136</v>
          </cell>
          <cell r="I6035">
            <v>1</v>
          </cell>
          <cell r="J6035" t="str">
            <v>EA</v>
          </cell>
          <cell r="K6035">
            <v>2800</v>
          </cell>
          <cell r="L6035">
            <v>2800</v>
          </cell>
        </row>
        <row r="6036">
          <cell r="D6036">
            <v>3598367</v>
          </cell>
          <cell r="E6036">
            <v>1000103036</v>
          </cell>
          <cell r="F6036">
            <v>1000103036</v>
          </cell>
          <cell r="G6036"/>
          <cell r="H6036" t="str">
            <v>WATER FILTER FLTGD P/N WF2075</v>
          </cell>
          <cell r="I6036">
            <v>2</v>
          </cell>
          <cell r="J6036" t="str">
            <v>EA</v>
          </cell>
          <cell r="K6036">
            <v>1176</v>
          </cell>
          <cell r="L6036">
            <v>588</v>
          </cell>
        </row>
        <row r="6037">
          <cell r="D6037">
            <v>3598368</v>
          </cell>
          <cell r="E6037">
            <v>1000103037</v>
          </cell>
          <cell r="F6037">
            <v>1000103037</v>
          </cell>
          <cell r="G6037"/>
          <cell r="H6037" t="str">
            <v>FUEL FILTER PRO FLTGD P/N FS19763</v>
          </cell>
          <cell r="I6037">
            <v>1</v>
          </cell>
          <cell r="J6037" t="str">
            <v>EA</v>
          </cell>
          <cell r="K6037">
            <v>686.98</v>
          </cell>
          <cell r="L6037">
            <v>686.98</v>
          </cell>
        </row>
        <row r="6038">
          <cell r="D6038">
            <v>3598368</v>
          </cell>
          <cell r="E6038">
            <v>1000103035</v>
          </cell>
          <cell r="F6038">
            <v>1000103035</v>
          </cell>
          <cell r="G6038"/>
          <cell r="H6038" t="str">
            <v>FUEL OIL FILTER FLTGD P/N FS1006</v>
          </cell>
          <cell r="I6038">
            <v>1</v>
          </cell>
          <cell r="J6038" t="str">
            <v>EA</v>
          </cell>
          <cell r="K6038">
            <v>1269</v>
          </cell>
          <cell r="L6038">
            <v>1269</v>
          </cell>
        </row>
        <row r="6039">
          <cell r="D6039">
            <v>3598368</v>
          </cell>
          <cell r="E6039">
            <v>1000103034</v>
          </cell>
          <cell r="F6039">
            <v>1000103034</v>
          </cell>
          <cell r="G6039"/>
          <cell r="H6039" t="str">
            <v>LUBRICATION ENGINE OIL FILTER FLTGD</v>
          </cell>
          <cell r="I6039">
            <v>4</v>
          </cell>
          <cell r="J6039" t="str">
            <v>EA</v>
          </cell>
          <cell r="K6039">
            <v>6104</v>
          </cell>
          <cell r="L6039">
            <v>1526</v>
          </cell>
        </row>
        <row r="6040">
          <cell r="D6040">
            <v>3598368</v>
          </cell>
          <cell r="E6040">
            <v>1000103038</v>
          </cell>
          <cell r="F6040">
            <v>1000103038</v>
          </cell>
          <cell r="G6040"/>
          <cell r="H6040" t="str">
            <v>TRANSMISSION FILTER P166136</v>
          </cell>
          <cell r="I6040">
            <v>1</v>
          </cell>
          <cell r="J6040" t="str">
            <v>EA</v>
          </cell>
          <cell r="K6040">
            <v>2800</v>
          </cell>
          <cell r="L6040">
            <v>2800</v>
          </cell>
        </row>
        <row r="6041">
          <cell r="D6041">
            <v>3598368</v>
          </cell>
          <cell r="E6041">
            <v>1000103036</v>
          </cell>
          <cell r="F6041">
            <v>1000103036</v>
          </cell>
          <cell r="G6041"/>
          <cell r="H6041" t="str">
            <v>WATER FILTER FLTGD P/N WF2075</v>
          </cell>
          <cell r="I6041">
            <v>2</v>
          </cell>
          <cell r="J6041" t="str">
            <v>EA</v>
          </cell>
          <cell r="K6041">
            <v>1176</v>
          </cell>
          <cell r="L6041">
            <v>588</v>
          </cell>
        </row>
        <row r="6042">
          <cell r="D6042">
            <v>3598369</v>
          </cell>
          <cell r="E6042">
            <v>1000103037</v>
          </cell>
          <cell r="F6042">
            <v>1000103037</v>
          </cell>
          <cell r="G6042"/>
          <cell r="H6042" t="str">
            <v>FUEL FILTER PRO FLTGD P/N FS19763</v>
          </cell>
          <cell r="I6042">
            <v>1</v>
          </cell>
          <cell r="J6042" t="str">
            <v>EA</v>
          </cell>
          <cell r="K6042">
            <v>687</v>
          </cell>
          <cell r="L6042">
            <v>687</v>
          </cell>
        </row>
        <row r="6043">
          <cell r="D6043">
            <v>3598369</v>
          </cell>
          <cell r="E6043">
            <v>1000103035</v>
          </cell>
          <cell r="F6043">
            <v>1000103035</v>
          </cell>
          <cell r="G6043"/>
          <cell r="H6043" t="str">
            <v>FUEL OIL FILTER FLTGD P/N FS1006</v>
          </cell>
          <cell r="I6043">
            <v>1</v>
          </cell>
          <cell r="J6043" t="str">
            <v>EA</v>
          </cell>
          <cell r="K6043">
            <v>1269</v>
          </cell>
          <cell r="L6043">
            <v>1269</v>
          </cell>
        </row>
        <row r="6044">
          <cell r="D6044">
            <v>3598369</v>
          </cell>
          <cell r="E6044">
            <v>1000103034</v>
          </cell>
          <cell r="F6044">
            <v>1000103034</v>
          </cell>
          <cell r="G6044"/>
          <cell r="H6044" t="str">
            <v>LUBRICATION ENGINE OIL FILTER FLTGD</v>
          </cell>
          <cell r="I6044">
            <v>4</v>
          </cell>
          <cell r="J6044" t="str">
            <v>EA</v>
          </cell>
          <cell r="K6044">
            <v>6104</v>
          </cell>
          <cell r="L6044">
            <v>1526</v>
          </cell>
        </row>
        <row r="6045">
          <cell r="D6045">
            <v>3598369</v>
          </cell>
          <cell r="E6045">
            <v>1000103039</v>
          </cell>
          <cell r="F6045">
            <v>1000103039</v>
          </cell>
          <cell r="G6045"/>
          <cell r="H6045" t="str">
            <v>PRIMARY AIR FILTER AF1605M</v>
          </cell>
          <cell r="I6045">
            <v>2</v>
          </cell>
          <cell r="J6045" t="str">
            <v>EA</v>
          </cell>
          <cell r="K6045">
            <v>6937.09</v>
          </cell>
          <cell r="L6045">
            <v>3468.5450000000001</v>
          </cell>
        </row>
        <row r="6046">
          <cell r="D6046">
            <v>3598369</v>
          </cell>
          <cell r="E6046">
            <v>1000103038</v>
          </cell>
          <cell r="F6046">
            <v>1000103038</v>
          </cell>
          <cell r="G6046"/>
          <cell r="H6046" t="str">
            <v>TRANSMISSION FILTER P166136</v>
          </cell>
          <cell r="I6046">
            <v>1</v>
          </cell>
          <cell r="J6046" t="str">
            <v>EA</v>
          </cell>
          <cell r="K6046">
            <v>2800</v>
          </cell>
          <cell r="L6046">
            <v>2800</v>
          </cell>
        </row>
        <row r="6047">
          <cell r="D6047">
            <v>3598369</v>
          </cell>
          <cell r="E6047">
            <v>1000103036</v>
          </cell>
          <cell r="F6047">
            <v>1000103036</v>
          </cell>
          <cell r="G6047"/>
          <cell r="H6047" t="str">
            <v>WATER FILTER FLTGD P/N WF2075</v>
          </cell>
          <cell r="I6047">
            <v>2</v>
          </cell>
          <cell r="J6047" t="str">
            <v>EA</v>
          </cell>
          <cell r="K6047">
            <v>1176</v>
          </cell>
          <cell r="L6047">
            <v>588</v>
          </cell>
        </row>
        <row r="6048">
          <cell r="D6048">
            <v>3598370</v>
          </cell>
          <cell r="E6048">
            <v>1000103037</v>
          </cell>
          <cell r="F6048">
            <v>1000103037</v>
          </cell>
          <cell r="G6048"/>
          <cell r="H6048" t="str">
            <v>FUEL FILTER PRO FLTGD P/N FS19763</v>
          </cell>
          <cell r="I6048">
            <v>1</v>
          </cell>
          <cell r="J6048" t="str">
            <v>EA</v>
          </cell>
          <cell r="K6048">
            <v>686.99</v>
          </cell>
          <cell r="L6048">
            <v>686.99</v>
          </cell>
        </row>
        <row r="6049">
          <cell r="D6049">
            <v>3598370</v>
          </cell>
          <cell r="E6049">
            <v>1000103035</v>
          </cell>
          <cell r="F6049">
            <v>1000103035</v>
          </cell>
          <cell r="G6049"/>
          <cell r="H6049" t="str">
            <v>FUEL OIL FILTER FLTGD P/N FS1006</v>
          </cell>
          <cell r="I6049">
            <v>1</v>
          </cell>
          <cell r="J6049" t="str">
            <v>EA</v>
          </cell>
          <cell r="K6049">
            <v>1269</v>
          </cell>
          <cell r="L6049">
            <v>1269</v>
          </cell>
        </row>
        <row r="6050">
          <cell r="D6050">
            <v>3598370</v>
          </cell>
          <cell r="E6050">
            <v>1000103065</v>
          </cell>
          <cell r="F6050">
            <v>1000103065</v>
          </cell>
          <cell r="G6050"/>
          <cell r="H6050" t="str">
            <v>HYDRAULIC BREATHER WP839</v>
          </cell>
          <cell r="I6050">
            <v>2</v>
          </cell>
          <cell r="J6050" t="str">
            <v>EA</v>
          </cell>
          <cell r="K6050">
            <v>3000</v>
          </cell>
          <cell r="L6050">
            <v>1500</v>
          </cell>
        </row>
        <row r="6051">
          <cell r="D6051">
            <v>3598370</v>
          </cell>
          <cell r="E6051">
            <v>1000103061</v>
          </cell>
          <cell r="F6051">
            <v>1000103061</v>
          </cell>
          <cell r="G6051"/>
          <cell r="H6051" t="str">
            <v>HYDRAULIC HIGH PRESSURE FILTER C713G10</v>
          </cell>
          <cell r="I6051">
            <v>2</v>
          </cell>
          <cell r="J6051" t="str">
            <v>EA</v>
          </cell>
          <cell r="K6051">
            <v>22431.69</v>
          </cell>
          <cell r="L6051">
            <v>11215.844999999999</v>
          </cell>
        </row>
        <row r="6052">
          <cell r="D6052">
            <v>3598370</v>
          </cell>
          <cell r="E6052">
            <v>1000103034</v>
          </cell>
          <cell r="F6052">
            <v>1000103034</v>
          </cell>
          <cell r="G6052"/>
          <cell r="H6052" t="str">
            <v>LUBRICATION ENGINE OIL FILTER FLTGD</v>
          </cell>
          <cell r="I6052">
            <v>4</v>
          </cell>
          <cell r="J6052" t="str">
            <v>EA</v>
          </cell>
          <cell r="K6052">
            <v>6104</v>
          </cell>
          <cell r="L6052">
            <v>1526</v>
          </cell>
        </row>
        <row r="6053">
          <cell r="D6053">
            <v>3598370</v>
          </cell>
          <cell r="E6053">
            <v>1000103039</v>
          </cell>
          <cell r="F6053">
            <v>1000103039</v>
          </cell>
          <cell r="G6053"/>
          <cell r="H6053" t="str">
            <v>PRIMARY AIR FILTER AF1605M</v>
          </cell>
          <cell r="I6053">
            <v>2</v>
          </cell>
          <cell r="J6053" t="str">
            <v>EA</v>
          </cell>
          <cell r="K6053">
            <v>6937.09</v>
          </cell>
          <cell r="L6053">
            <v>3468.5450000000001</v>
          </cell>
        </row>
        <row r="6054">
          <cell r="D6054">
            <v>3598370</v>
          </cell>
          <cell r="E6054">
            <v>1000103060</v>
          </cell>
          <cell r="F6054">
            <v>1000103060</v>
          </cell>
          <cell r="G6054"/>
          <cell r="H6054" t="str">
            <v>SECONDARY AIR FILTER AF1604</v>
          </cell>
          <cell r="I6054">
            <v>2</v>
          </cell>
          <cell r="J6054" t="str">
            <v>EA</v>
          </cell>
          <cell r="K6054">
            <v>4384</v>
          </cell>
          <cell r="L6054">
            <v>2192</v>
          </cell>
        </row>
        <row r="6055">
          <cell r="D6055">
            <v>3598370</v>
          </cell>
          <cell r="E6055">
            <v>1000103038</v>
          </cell>
          <cell r="F6055">
            <v>1000103038</v>
          </cell>
          <cell r="G6055"/>
          <cell r="H6055" t="str">
            <v>TRANSMISSION FILTER P166136</v>
          </cell>
          <cell r="I6055">
            <v>1</v>
          </cell>
          <cell r="J6055" t="str">
            <v>EA</v>
          </cell>
          <cell r="K6055">
            <v>2800</v>
          </cell>
          <cell r="L6055">
            <v>2800</v>
          </cell>
        </row>
        <row r="6056">
          <cell r="D6056">
            <v>3598370</v>
          </cell>
          <cell r="E6056">
            <v>1000103036</v>
          </cell>
          <cell r="F6056">
            <v>1000103036</v>
          </cell>
          <cell r="G6056"/>
          <cell r="H6056" t="str">
            <v>WATER FILTER FLTGD P/N WF2075</v>
          </cell>
          <cell r="I6056">
            <v>2</v>
          </cell>
          <cell r="J6056" t="str">
            <v>EA</v>
          </cell>
          <cell r="K6056">
            <v>1176</v>
          </cell>
          <cell r="L6056">
            <v>588</v>
          </cell>
        </row>
        <row r="6057">
          <cell r="D6057">
            <v>3598371</v>
          </cell>
          <cell r="E6057">
            <v>1000103037</v>
          </cell>
          <cell r="F6057">
            <v>1000103037</v>
          </cell>
          <cell r="G6057"/>
          <cell r="H6057" t="str">
            <v>FUEL FILTER PRO FLTGD P/N FS19763</v>
          </cell>
          <cell r="I6057">
            <v>1</v>
          </cell>
          <cell r="J6057" t="str">
            <v>EA</v>
          </cell>
          <cell r="K6057">
            <v>686.99</v>
          </cell>
          <cell r="L6057">
            <v>686.99</v>
          </cell>
        </row>
        <row r="6058">
          <cell r="D6058">
            <v>3598371</v>
          </cell>
          <cell r="E6058">
            <v>1000103035</v>
          </cell>
          <cell r="F6058">
            <v>1000103035</v>
          </cell>
          <cell r="G6058"/>
          <cell r="H6058" t="str">
            <v>FUEL OIL FILTER FLTGD P/N FS1006</v>
          </cell>
          <cell r="I6058">
            <v>1</v>
          </cell>
          <cell r="J6058" t="str">
            <v>EA</v>
          </cell>
          <cell r="K6058">
            <v>1269</v>
          </cell>
          <cell r="L6058">
            <v>1269</v>
          </cell>
        </row>
        <row r="6059">
          <cell r="D6059">
            <v>3598371</v>
          </cell>
          <cell r="E6059">
            <v>1000103034</v>
          </cell>
          <cell r="F6059">
            <v>1000103034</v>
          </cell>
          <cell r="G6059"/>
          <cell r="H6059" t="str">
            <v>LUBRICATION ENGINE OIL FILTER FLTGD</v>
          </cell>
          <cell r="I6059">
            <v>4</v>
          </cell>
          <cell r="J6059" t="str">
            <v>EA</v>
          </cell>
          <cell r="K6059">
            <v>6104</v>
          </cell>
          <cell r="L6059">
            <v>1526</v>
          </cell>
        </row>
        <row r="6060">
          <cell r="D6060">
            <v>3598371</v>
          </cell>
          <cell r="E6060">
            <v>1000103039</v>
          </cell>
          <cell r="F6060">
            <v>1000103039</v>
          </cell>
          <cell r="G6060"/>
          <cell r="H6060" t="str">
            <v>PRIMARY AIR FILTER AF1605M</v>
          </cell>
          <cell r="I6060">
            <v>2</v>
          </cell>
          <cell r="J6060" t="str">
            <v>EA</v>
          </cell>
          <cell r="K6060">
            <v>6937.09</v>
          </cell>
          <cell r="L6060">
            <v>3468.5450000000001</v>
          </cell>
        </row>
        <row r="6061">
          <cell r="D6061">
            <v>3598371</v>
          </cell>
          <cell r="E6061">
            <v>1000103038</v>
          </cell>
          <cell r="F6061">
            <v>1000103038</v>
          </cell>
          <cell r="G6061"/>
          <cell r="H6061" t="str">
            <v>TRANSMISSION FILTER P166136</v>
          </cell>
          <cell r="I6061">
            <v>1</v>
          </cell>
          <cell r="J6061" t="str">
            <v>EA</v>
          </cell>
          <cell r="K6061">
            <v>2800</v>
          </cell>
          <cell r="L6061">
            <v>2800</v>
          </cell>
        </row>
        <row r="6062">
          <cell r="D6062">
            <v>3598371</v>
          </cell>
          <cell r="E6062">
            <v>1000103036</v>
          </cell>
          <cell r="F6062">
            <v>1000103036</v>
          </cell>
          <cell r="G6062"/>
          <cell r="H6062" t="str">
            <v>WATER FILTER FLTGD P/N WF2075</v>
          </cell>
          <cell r="I6062">
            <v>2</v>
          </cell>
          <cell r="J6062" t="str">
            <v>EA</v>
          </cell>
          <cell r="K6062">
            <v>1176</v>
          </cell>
          <cell r="L6062">
            <v>588</v>
          </cell>
        </row>
        <row r="6063">
          <cell r="D6063">
            <v>3598372</v>
          </cell>
          <cell r="E6063">
            <v>1000103037</v>
          </cell>
          <cell r="F6063">
            <v>1000103037</v>
          </cell>
          <cell r="G6063" t="str">
            <v>          </v>
          </cell>
          <cell r="H6063" t="str">
            <v>FUEL FILTER PRO FLTGD P/N FS19763</v>
          </cell>
          <cell r="I6063">
            <v>1</v>
          </cell>
          <cell r="J6063" t="str">
            <v>EA </v>
          </cell>
          <cell r="K6063">
            <v>686.99</v>
          </cell>
          <cell r="L6063">
            <v>686.99</v>
          </cell>
        </row>
        <row r="6064">
          <cell r="D6064">
            <v>3598372</v>
          </cell>
          <cell r="E6064">
            <v>1000103035</v>
          </cell>
          <cell r="F6064">
            <v>1000103035</v>
          </cell>
          <cell r="G6064" t="str">
            <v>          </v>
          </cell>
          <cell r="H6064" t="str">
            <v>FUEL OIL FILTER FLTGD P/N FS1006</v>
          </cell>
          <cell r="I6064">
            <v>1</v>
          </cell>
          <cell r="J6064" t="str">
            <v>EA </v>
          </cell>
          <cell r="K6064">
            <v>1269</v>
          </cell>
          <cell r="L6064">
            <v>1269</v>
          </cell>
        </row>
        <row r="6065">
          <cell r="D6065">
            <v>3598372</v>
          </cell>
          <cell r="E6065">
            <v>1000103034</v>
          </cell>
          <cell r="F6065">
            <v>1000103034</v>
          </cell>
          <cell r="G6065" t="str">
            <v>          </v>
          </cell>
          <cell r="H6065" t="str">
            <v>LUBRICATION ENGINE OIL FILTER FLTGD</v>
          </cell>
          <cell r="I6065">
            <v>4</v>
          </cell>
          <cell r="J6065" t="str">
            <v>EA </v>
          </cell>
          <cell r="K6065">
            <v>6104</v>
          </cell>
          <cell r="L6065">
            <v>1526</v>
          </cell>
        </row>
        <row r="6066">
          <cell r="D6066">
            <v>3598372</v>
          </cell>
          <cell r="E6066">
            <v>1000103038</v>
          </cell>
          <cell r="F6066">
            <v>1000103038</v>
          </cell>
          <cell r="G6066" t="str">
            <v>          </v>
          </cell>
          <cell r="H6066" t="str">
            <v>TRANSMISSION FILTER P166136</v>
          </cell>
          <cell r="I6066">
            <v>1</v>
          </cell>
          <cell r="J6066" t="str">
            <v>EA </v>
          </cell>
          <cell r="K6066">
            <v>2800</v>
          </cell>
          <cell r="L6066">
            <v>2800</v>
          </cell>
        </row>
        <row r="6067">
          <cell r="D6067">
            <v>3598372</v>
          </cell>
          <cell r="E6067">
            <v>1000103036</v>
          </cell>
          <cell r="F6067">
            <v>1000103036</v>
          </cell>
          <cell r="G6067" t="str">
            <v>          </v>
          </cell>
          <cell r="H6067" t="str">
            <v>WATER FILTER FLTGD P/N WF2075</v>
          </cell>
          <cell r="I6067">
            <v>2</v>
          </cell>
          <cell r="J6067" t="str">
            <v>EA </v>
          </cell>
          <cell r="K6067">
            <v>1176</v>
          </cell>
          <cell r="L6067">
            <v>588</v>
          </cell>
        </row>
        <row r="6068">
          <cell r="D6068">
            <v>3598373</v>
          </cell>
          <cell r="E6068">
            <v>1000103037</v>
          </cell>
          <cell r="F6068">
            <v>1000103037</v>
          </cell>
          <cell r="G6068"/>
          <cell r="H6068" t="str">
            <v>FUEL FILTER PRO FLTGD P/N FS19763</v>
          </cell>
          <cell r="I6068">
            <v>1</v>
          </cell>
          <cell r="J6068" t="str">
            <v>EA</v>
          </cell>
          <cell r="K6068">
            <v>686.99</v>
          </cell>
          <cell r="L6068">
            <v>686.99</v>
          </cell>
        </row>
        <row r="6069">
          <cell r="D6069">
            <v>3598373</v>
          </cell>
          <cell r="E6069">
            <v>1000103035</v>
          </cell>
          <cell r="F6069">
            <v>1000103035</v>
          </cell>
          <cell r="G6069"/>
          <cell r="H6069" t="str">
            <v>FUEL OIL FILTER FLTGD P/N FS1006</v>
          </cell>
          <cell r="I6069">
            <v>1</v>
          </cell>
          <cell r="J6069" t="str">
            <v>EA</v>
          </cell>
          <cell r="K6069">
            <v>1269</v>
          </cell>
          <cell r="L6069">
            <v>1269</v>
          </cell>
        </row>
        <row r="6070">
          <cell r="D6070">
            <v>3598373</v>
          </cell>
          <cell r="E6070">
            <v>1000103034</v>
          </cell>
          <cell r="F6070">
            <v>1000103034</v>
          </cell>
          <cell r="G6070"/>
          <cell r="H6070" t="str">
            <v>LUBRICATION ENGINE OIL FILTER FLTGD</v>
          </cell>
          <cell r="I6070">
            <v>4</v>
          </cell>
          <cell r="J6070" t="str">
            <v>EA</v>
          </cell>
          <cell r="K6070">
            <v>6104</v>
          </cell>
          <cell r="L6070">
            <v>1526</v>
          </cell>
        </row>
        <row r="6071">
          <cell r="D6071">
            <v>3598373</v>
          </cell>
          <cell r="E6071">
            <v>1000103038</v>
          </cell>
          <cell r="F6071">
            <v>1000103038</v>
          </cell>
          <cell r="G6071"/>
          <cell r="H6071" t="str">
            <v>TRANSMISSION FILTER P166136</v>
          </cell>
          <cell r="I6071">
            <v>1</v>
          </cell>
          <cell r="J6071" t="str">
            <v>EA</v>
          </cell>
          <cell r="K6071">
            <v>2800</v>
          </cell>
          <cell r="L6071">
            <v>2800</v>
          </cell>
        </row>
        <row r="6072">
          <cell r="D6072">
            <v>3598373</v>
          </cell>
          <cell r="E6072">
            <v>1000103036</v>
          </cell>
          <cell r="F6072">
            <v>1000103036</v>
          </cell>
          <cell r="G6072"/>
          <cell r="H6072" t="str">
            <v>WATER FILTER FLTGD P/N WF2075</v>
          </cell>
          <cell r="I6072">
            <v>2</v>
          </cell>
          <cell r="J6072" t="str">
            <v>EA</v>
          </cell>
          <cell r="K6072">
            <v>1176</v>
          </cell>
          <cell r="L6072">
            <v>588</v>
          </cell>
        </row>
        <row r="6073">
          <cell r="D6073">
            <v>3598374</v>
          </cell>
          <cell r="E6073">
            <v>1000103037</v>
          </cell>
          <cell r="F6073">
            <v>1000103037</v>
          </cell>
          <cell r="G6073" t="str">
            <v/>
          </cell>
          <cell r="H6073" t="str">
            <v>FUEL FILTER PRO FLTGD P/N FS19763</v>
          </cell>
          <cell r="I6073">
            <v>1</v>
          </cell>
          <cell r="J6073" t="str">
            <v>EA</v>
          </cell>
          <cell r="K6073">
            <v>686.99</v>
          </cell>
          <cell r="L6073">
            <v>686.99</v>
          </cell>
        </row>
        <row r="6074">
          <cell r="D6074">
            <v>3598374</v>
          </cell>
          <cell r="E6074">
            <v>1000103035</v>
          </cell>
          <cell r="F6074">
            <v>1000103035</v>
          </cell>
          <cell r="G6074" t="str">
            <v/>
          </cell>
          <cell r="H6074" t="str">
            <v>FUEL OIL FILTER FLTGD P/N FS1006</v>
          </cell>
          <cell r="I6074">
            <v>1</v>
          </cell>
          <cell r="J6074" t="str">
            <v>EA</v>
          </cell>
          <cell r="K6074">
            <v>1269</v>
          </cell>
          <cell r="L6074">
            <v>1269</v>
          </cell>
        </row>
        <row r="6075">
          <cell r="D6075">
            <v>3598374</v>
          </cell>
          <cell r="E6075">
            <v>1000103034</v>
          </cell>
          <cell r="F6075">
            <v>1000103034</v>
          </cell>
          <cell r="G6075" t="str">
            <v/>
          </cell>
          <cell r="H6075" t="str">
            <v>LUBRICATION ENGINE OIL FILTER FLTGD</v>
          </cell>
          <cell r="I6075">
            <v>4</v>
          </cell>
          <cell r="J6075" t="str">
            <v>EA</v>
          </cell>
          <cell r="K6075">
            <v>6104</v>
          </cell>
          <cell r="L6075">
            <v>1526</v>
          </cell>
        </row>
        <row r="6076">
          <cell r="D6076">
            <v>3598374</v>
          </cell>
          <cell r="E6076">
            <v>1000103038</v>
          </cell>
          <cell r="F6076">
            <v>1000103038</v>
          </cell>
          <cell r="G6076" t="str">
            <v/>
          </cell>
          <cell r="H6076" t="str">
            <v>TRANSMISSION FILTER P166136</v>
          </cell>
          <cell r="I6076">
            <v>1</v>
          </cell>
          <cell r="J6076" t="str">
            <v>EA</v>
          </cell>
          <cell r="K6076">
            <v>2800</v>
          </cell>
          <cell r="L6076">
            <v>2800</v>
          </cell>
        </row>
        <row r="6077">
          <cell r="D6077">
            <v>3598374</v>
          </cell>
          <cell r="E6077">
            <v>1000103036</v>
          </cell>
          <cell r="F6077">
            <v>1000103036</v>
          </cell>
          <cell r="G6077" t="str">
            <v/>
          </cell>
          <cell r="H6077" t="str">
            <v>WATER FILTER FLTGD P/N WF2075</v>
          </cell>
          <cell r="I6077">
            <v>2</v>
          </cell>
          <cell r="J6077" t="str">
            <v>EA</v>
          </cell>
          <cell r="K6077">
            <v>1176</v>
          </cell>
          <cell r="L6077">
            <v>588</v>
          </cell>
        </row>
        <row r="6078">
          <cell r="D6078">
            <v>3598727</v>
          </cell>
          <cell r="E6078">
            <v>3000017020</v>
          </cell>
          <cell r="F6078">
            <v>3000017020</v>
          </cell>
          <cell r="G6078"/>
          <cell r="H6078" t="str">
            <v>FILTER HYD HYDAC 0160MA010BN</v>
          </cell>
          <cell r="I6078">
            <v>2</v>
          </cell>
          <cell r="J6078" t="str">
            <v>EA</v>
          </cell>
          <cell r="K6078">
            <v>2200</v>
          </cell>
          <cell r="L6078">
            <v>1100</v>
          </cell>
        </row>
        <row r="6079">
          <cell r="D6079">
            <v>3598727</v>
          </cell>
          <cell r="E6079" t="str">
            <v>AA0449</v>
          </cell>
          <cell r="F6079"/>
          <cell r="G6079">
            <v>4150370851</v>
          </cell>
          <cell r="H6079" t="str">
            <v>HEX. BOLT 7/16-14 ยาว 2-1/2 นิ้ว</v>
          </cell>
          <cell r="I6079">
            <v>200</v>
          </cell>
          <cell r="J6079" t="str">
            <v>EA</v>
          </cell>
          <cell r="K6079">
            <v>1574</v>
          </cell>
          <cell r="L6079">
            <v>7.87</v>
          </cell>
        </row>
        <row r="6080">
          <cell r="D6080">
            <v>3598727</v>
          </cell>
          <cell r="E6080" t="str">
            <v>AA0549</v>
          </cell>
          <cell r="F6080"/>
          <cell r="G6080">
            <v>4150370851</v>
          </cell>
          <cell r="H6080" t="str">
            <v>NUT M14X2.0 GRADE 8.8 รมดำ</v>
          </cell>
          <cell r="I6080">
            <v>200</v>
          </cell>
          <cell r="J6080" t="str">
            <v>EA</v>
          </cell>
          <cell r="K6080">
            <v>820</v>
          </cell>
          <cell r="L6080">
            <v>4.0999999999999996</v>
          </cell>
        </row>
        <row r="6081">
          <cell r="D6081">
            <v>3598727</v>
          </cell>
          <cell r="E6081" t="str">
            <v>AA0928</v>
          </cell>
          <cell r="F6081"/>
          <cell r="G6081">
            <v>4150370851</v>
          </cell>
          <cell r="H6081" t="str">
            <v>SOCKET BOLT M14X2.0 ยาว 120MM. เกรด 12.9</v>
          </cell>
          <cell r="I6081">
            <v>200</v>
          </cell>
          <cell r="J6081" t="str">
            <v>EA</v>
          </cell>
          <cell r="K6081">
            <v>6780</v>
          </cell>
          <cell r="L6081">
            <v>33.9</v>
          </cell>
        </row>
        <row r="6082">
          <cell r="D6082">
            <v>3598727</v>
          </cell>
          <cell r="E6082" t="str">
            <v>AA0970</v>
          </cell>
          <cell r="F6082"/>
          <cell r="G6082">
            <v>4150370851</v>
          </cell>
          <cell r="H6082" t="str">
            <v>STUD M16X2.0 ยาว 75 MM. เกรด 10.9</v>
          </cell>
          <cell r="I6082">
            <v>100</v>
          </cell>
          <cell r="J6082" t="str">
            <v>EA</v>
          </cell>
          <cell r="K6082">
            <v>6900</v>
          </cell>
          <cell r="L6082">
            <v>69</v>
          </cell>
        </row>
        <row r="6083">
          <cell r="D6083">
            <v>3598728</v>
          </cell>
          <cell r="E6083" t="str">
            <v>AA0146</v>
          </cell>
          <cell r="F6083"/>
          <cell r="G6083">
            <v>4150367442</v>
          </cell>
          <cell r="H6083" t="str">
            <v>BUSHING P/N BK-1-4050</v>
          </cell>
          <cell r="I6083">
            <v>50</v>
          </cell>
          <cell r="J6083" t="str">
            <v>EA</v>
          </cell>
          <cell r="K6083">
            <v>9750</v>
          </cell>
          <cell r="L6083">
            <v>195</v>
          </cell>
        </row>
        <row r="6084">
          <cell r="D6084">
            <v>3599271</v>
          </cell>
          <cell r="E6084" t="str">
            <v>AA0785</v>
          </cell>
          <cell r="F6084"/>
          <cell r="G6084" t="str">
            <v>4150366824</v>
          </cell>
          <cell r="H6084" t="str">
            <v>PRESSURE RELIEF VALVE P/N DBDS6K1-X/315</v>
          </cell>
          <cell r="I6084">
            <v>2</v>
          </cell>
          <cell r="J6084" t="str">
            <v>EA</v>
          </cell>
          <cell r="K6084">
            <v>11360</v>
          </cell>
          <cell r="L6084">
            <v>5680</v>
          </cell>
        </row>
        <row r="6085">
          <cell r="D6085">
            <v>3599273</v>
          </cell>
          <cell r="E6085" t="str">
            <v>AA0785</v>
          </cell>
          <cell r="F6085"/>
          <cell r="G6085">
            <v>4150366824</v>
          </cell>
          <cell r="H6085" t="str">
            <v>PRESSURE RELIEF VALVE P/N DBDS6K1-X/315</v>
          </cell>
          <cell r="I6085">
            <v>2</v>
          </cell>
          <cell r="J6085" t="str">
            <v>EA</v>
          </cell>
          <cell r="K6085">
            <v>11360</v>
          </cell>
          <cell r="L6085">
            <v>5680</v>
          </cell>
        </row>
        <row r="6086">
          <cell r="D6086">
            <v>3599274</v>
          </cell>
          <cell r="E6086" t="str">
            <v>AA0785</v>
          </cell>
          <cell r="F6086"/>
          <cell r="G6086">
            <v>4150366824</v>
          </cell>
          <cell r="H6086" t="str">
            <v>PRESSURE RELIEF VALVE P/N DBDS6K1-X/315</v>
          </cell>
          <cell r="I6086">
            <v>2</v>
          </cell>
          <cell r="J6086" t="str">
            <v>EA</v>
          </cell>
          <cell r="K6086">
            <v>11360</v>
          </cell>
          <cell r="L6086">
            <v>5680</v>
          </cell>
        </row>
        <row r="6087">
          <cell r="D6087">
            <v>3599275</v>
          </cell>
          <cell r="E6087" t="str">
            <v>AA0785</v>
          </cell>
          <cell r="F6087"/>
          <cell r="G6087">
            <v>4150366824</v>
          </cell>
          <cell r="H6087" t="str">
            <v>PRESSURE RELIEF VALVE P/N DBDS6K1-X/315</v>
          </cell>
          <cell r="I6087">
            <v>2</v>
          </cell>
          <cell r="J6087" t="str">
            <v>EA</v>
          </cell>
          <cell r="K6087">
            <v>11360</v>
          </cell>
          <cell r="L6087">
            <v>5680</v>
          </cell>
        </row>
        <row r="6088">
          <cell r="D6088">
            <v>3599276</v>
          </cell>
          <cell r="E6088" t="str">
            <v>AA0785</v>
          </cell>
          <cell r="F6088"/>
          <cell r="G6088">
            <v>4150366824</v>
          </cell>
          <cell r="H6088" t="str">
            <v>PRESSURE RELIEF VALVE P/N DBDS6K1-X/315</v>
          </cell>
          <cell r="I6088">
            <v>2</v>
          </cell>
          <cell r="J6088" t="str">
            <v>EA</v>
          </cell>
          <cell r="K6088">
            <v>11360</v>
          </cell>
          <cell r="L6088">
            <v>5680</v>
          </cell>
        </row>
        <row r="6089">
          <cell r="D6089">
            <v>3599555</v>
          </cell>
          <cell r="E6089" t="str">
            <v>AA0993</v>
          </cell>
          <cell r="F6089"/>
          <cell r="G6089">
            <v>4150366449</v>
          </cell>
          <cell r="H6089" t="str">
            <v>TRANSMISSION OIL FILTER P/N P166135</v>
          </cell>
          <cell r="I6089">
            <v>2</v>
          </cell>
          <cell r="J6089" t="str">
            <v>EA</v>
          </cell>
          <cell r="K6089">
            <v>4060</v>
          </cell>
          <cell r="L6089">
            <v>2030</v>
          </cell>
        </row>
        <row r="6090">
          <cell r="D6090">
            <v>3599556</v>
          </cell>
          <cell r="E6090" t="str">
            <v>AA0993</v>
          </cell>
          <cell r="F6090"/>
          <cell r="G6090">
            <v>4150366449</v>
          </cell>
          <cell r="H6090" t="str">
            <v>TRANSMISSION OIL FILTER P/N P166135</v>
          </cell>
          <cell r="I6090">
            <v>2</v>
          </cell>
          <cell r="J6090" t="str">
            <v>EA</v>
          </cell>
          <cell r="K6090">
            <v>4060</v>
          </cell>
          <cell r="L6090">
            <v>2030</v>
          </cell>
        </row>
        <row r="6091">
          <cell r="D6091">
            <v>3599558</v>
          </cell>
          <cell r="E6091" t="str">
            <v>AA0993</v>
          </cell>
          <cell r="F6091"/>
          <cell r="G6091">
            <v>4150366449</v>
          </cell>
          <cell r="H6091" t="str">
            <v>TRANSMISSION OIL FILTER P/N P166135</v>
          </cell>
          <cell r="I6091">
            <v>2</v>
          </cell>
          <cell r="J6091" t="str">
            <v>EA</v>
          </cell>
          <cell r="K6091">
            <v>4060</v>
          </cell>
          <cell r="L6091">
            <v>2030</v>
          </cell>
        </row>
        <row r="6092">
          <cell r="D6092">
            <v>3599560</v>
          </cell>
          <cell r="E6092" t="str">
            <v>AA0993</v>
          </cell>
          <cell r="F6092"/>
          <cell r="G6092">
            <v>4150366449</v>
          </cell>
          <cell r="H6092" t="str">
            <v>TRANSMISSION OIL FILTER P/N P166135</v>
          </cell>
          <cell r="I6092">
            <v>2</v>
          </cell>
          <cell r="J6092" t="str">
            <v>EA</v>
          </cell>
          <cell r="K6092">
            <v>4060</v>
          </cell>
          <cell r="L6092">
            <v>2030</v>
          </cell>
        </row>
        <row r="6093">
          <cell r="D6093">
            <v>3599561</v>
          </cell>
          <cell r="E6093" t="str">
            <v>AA0993</v>
          </cell>
          <cell r="F6093"/>
          <cell r="G6093">
            <v>4150366449</v>
          </cell>
          <cell r="H6093" t="str">
            <v>TRANSMISSION OIL FILTER P/N P166135</v>
          </cell>
          <cell r="I6093">
            <v>2</v>
          </cell>
          <cell r="J6093" t="str">
            <v>EA</v>
          </cell>
          <cell r="K6093">
            <v>4060</v>
          </cell>
          <cell r="L6093">
            <v>2030</v>
          </cell>
        </row>
        <row r="6094">
          <cell r="D6094">
            <v>3599724</v>
          </cell>
          <cell r="E6094" t="str">
            <v>AA0766</v>
          </cell>
          <cell r="F6094"/>
          <cell r="G6094">
            <v>4110197914</v>
          </cell>
          <cell r="H6094" t="str">
            <v>PLATE P/N 705-17-04611</v>
          </cell>
          <cell r="I6094">
            <v>16</v>
          </cell>
          <cell r="J6094" t="str">
            <v>EA</v>
          </cell>
          <cell r="K6094">
            <v>46240</v>
          </cell>
          <cell r="L6094">
            <v>2890</v>
          </cell>
        </row>
        <row r="6095">
          <cell r="D6095">
            <v>3601670</v>
          </cell>
          <cell r="E6095">
            <v>1000103063</v>
          </cell>
          <cell r="F6095">
            <v>1000103063</v>
          </cell>
          <cell r="G6095"/>
          <cell r="H6095" t="str">
            <v>HYDRAULIC RETURN FILTER XR630G25V</v>
          </cell>
          <cell r="I6095">
            <v>1</v>
          </cell>
          <cell r="J6095" t="str">
            <v>EA</v>
          </cell>
          <cell r="K6095">
            <v>7250</v>
          </cell>
          <cell r="L6095">
            <v>7250</v>
          </cell>
        </row>
        <row r="6096">
          <cell r="D6096">
            <v>3601675</v>
          </cell>
          <cell r="E6096">
            <v>1000103063</v>
          </cell>
          <cell r="F6096">
            <v>1000103063</v>
          </cell>
          <cell r="G6096"/>
          <cell r="H6096" t="str">
            <v>HYDRAULIC RETURN FILTER XR630G25V</v>
          </cell>
          <cell r="I6096">
            <v>1</v>
          </cell>
          <cell r="J6096" t="str">
            <v>EA</v>
          </cell>
          <cell r="K6096">
            <v>7250</v>
          </cell>
          <cell r="L6096">
            <v>7250</v>
          </cell>
        </row>
        <row r="6097">
          <cell r="D6097">
            <v>3601677</v>
          </cell>
          <cell r="E6097">
            <v>1000103063</v>
          </cell>
          <cell r="F6097">
            <v>1000103063</v>
          </cell>
          <cell r="G6097"/>
          <cell r="H6097" t="str">
            <v>HYDRAULIC RETURN FILTER XR630G25V</v>
          </cell>
          <cell r="I6097">
            <v>2</v>
          </cell>
          <cell r="J6097" t="str">
            <v>EA</v>
          </cell>
          <cell r="K6097">
            <v>14500</v>
          </cell>
          <cell r="L6097">
            <v>7250</v>
          </cell>
        </row>
        <row r="6098">
          <cell r="D6098">
            <v>3601677</v>
          </cell>
          <cell r="E6098">
            <v>1000103038</v>
          </cell>
          <cell r="F6098">
            <v>1000103038</v>
          </cell>
          <cell r="G6098"/>
          <cell r="H6098" t="str">
            <v>TRANSMISSION FILTER P166136</v>
          </cell>
          <cell r="I6098">
            <v>1</v>
          </cell>
          <cell r="J6098" t="str">
            <v>EA</v>
          </cell>
          <cell r="K6098">
            <v>2800</v>
          </cell>
          <cell r="L6098">
            <v>2800</v>
          </cell>
        </row>
        <row r="6099">
          <cell r="D6099">
            <v>3602620</v>
          </cell>
          <cell r="E6099" t="str">
            <v>AA0567</v>
          </cell>
          <cell r="F6099"/>
          <cell r="G6099">
            <v>4150368608</v>
          </cell>
          <cell r="H6099" t="str">
            <v>OIL SEAL P/N 704-17-05811</v>
          </cell>
          <cell r="I6099">
            <v>12</v>
          </cell>
          <cell r="J6099" t="str">
            <v>EA</v>
          </cell>
          <cell r="K6099">
            <v>3120</v>
          </cell>
          <cell r="L6099">
            <v>260</v>
          </cell>
        </row>
        <row r="6100">
          <cell r="D6100">
            <v>3602620</v>
          </cell>
          <cell r="E6100" t="str">
            <v>AA0667</v>
          </cell>
          <cell r="F6100"/>
          <cell r="G6100">
            <v>4150368608</v>
          </cell>
          <cell r="H6100" t="str">
            <v>O-RING P/N 705-17-04382</v>
          </cell>
          <cell r="I6100">
            <v>24</v>
          </cell>
          <cell r="J6100" t="str">
            <v>EA</v>
          </cell>
          <cell r="K6100">
            <v>7560</v>
          </cell>
          <cell r="L6100">
            <v>315</v>
          </cell>
        </row>
        <row r="6101">
          <cell r="D6101">
            <v>3602620</v>
          </cell>
          <cell r="E6101" t="str">
            <v>AA0668</v>
          </cell>
          <cell r="F6101"/>
          <cell r="G6101">
            <v>4150368608</v>
          </cell>
          <cell r="H6101" t="str">
            <v>O-RING P/N 705-17-04481</v>
          </cell>
          <cell r="I6101">
            <v>10</v>
          </cell>
          <cell r="J6101" t="str">
            <v>EA</v>
          </cell>
          <cell r="K6101">
            <v>6200</v>
          </cell>
          <cell r="L6101">
            <v>620</v>
          </cell>
        </row>
        <row r="6102">
          <cell r="D6102">
            <v>3602620</v>
          </cell>
          <cell r="E6102" t="str">
            <v>AA0820</v>
          </cell>
          <cell r="F6102"/>
          <cell r="G6102">
            <v>4150368608</v>
          </cell>
          <cell r="H6102" t="str">
            <v>RING BACKUP P/N 705-17-04441</v>
          </cell>
          <cell r="I6102">
            <v>24</v>
          </cell>
          <cell r="J6102" t="str">
            <v>EA</v>
          </cell>
          <cell r="K6102">
            <v>7680</v>
          </cell>
          <cell r="L6102">
            <v>320</v>
          </cell>
        </row>
        <row r="6103">
          <cell r="D6103">
            <v>3602620</v>
          </cell>
          <cell r="E6103" t="str">
            <v>AA0825</v>
          </cell>
          <cell r="F6103"/>
          <cell r="G6103">
            <v>4150368608</v>
          </cell>
          <cell r="H6103" t="str">
            <v>RING P/N 705-17-04471</v>
          </cell>
          <cell r="I6103">
            <v>24</v>
          </cell>
          <cell r="J6103" t="str">
            <v>EA</v>
          </cell>
          <cell r="K6103">
            <v>3120</v>
          </cell>
          <cell r="L6103">
            <v>130</v>
          </cell>
        </row>
        <row r="6104">
          <cell r="D6104">
            <v>3602641</v>
          </cell>
          <cell r="E6104" t="str">
            <v>AA0378</v>
          </cell>
          <cell r="F6104"/>
          <cell r="G6104">
            <v>4110197299</v>
          </cell>
          <cell r="H6104" t="str">
            <v>GASKET KIT P/N 911-515-9350</v>
          </cell>
          <cell r="I6104">
            <v>4</v>
          </cell>
          <cell r="J6104" t="str">
            <v>SE</v>
          </cell>
          <cell r="K6104">
            <v>39600</v>
          </cell>
          <cell r="L6104">
            <v>9900</v>
          </cell>
        </row>
        <row r="6105">
          <cell r="D6105">
            <v>3602641</v>
          </cell>
          <cell r="E6105" t="str">
            <v>AA0511</v>
          </cell>
          <cell r="F6105"/>
          <cell r="G6105">
            <v>4110197299</v>
          </cell>
          <cell r="H6105" t="str">
            <v>KIT PISTON+ROD P/N 911-153-9422</v>
          </cell>
          <cell r="I6105">
            <v>8</v>
          </cell>
          <cell r="J6105" t="str">
            <v>SE</v>
          </cell>
          <cell r="K6105">
            <v>79200</v>
          </cell>
          <cell r="L6105">
            <v>9900</v>
          </cell>
        </row>
        <row r="6106">
          <cell r="D6106">
            <v>3603648</v>
          </cell>
          <cell r="E6106" t="str">
            <v>AA0198</v>
          </cell>
          <cell r="F6106"/>
          <cell r="G6106">
            <v>4150368117</v>
          </cell>
          <cell r="H6106" t="str">
            <v>COVER P/N 985-DA-31044</v>
          </cell>
          <cell r="I6106">
            <v>1</v>
          </cell>
          <cell r="J6106" t="str">
            <v>EA</v>
          </cell>
          <cell r="K6106">
            <v>8000</v>
          </cell>
          <cell r="L6106">
            <v>8000</v>
          </cell>
        </row>
        <row r="6107">
          <cell r="D6107">
            <v>3603648</v>
          </cell>
          <cell r="E6107" t="str">
            <v>AA0199</v>
          </cell>
          <cell r="F6107"/>
          <cell r="G6107">
            <v>4150368117</v>
          </cell>
          <cell r="H6107" t="str">
            <v>COVER P/N 985-DA-41031</v>
          </cell>
          <cell r="I6107">
            <v>1</v>
          </cell>
          <cell r="J6107" t="str">
            <v>EA</v>
          </cell>
          <cell r="K6107">
            <v>67000</v>
          </cell>
          <cell r="L6107">
            <v>67000</v>
          </cell>
        </row>
        <row r="6108">
          <cell r="D6108">
            <v>3605201</v>
          </cell>
          <cell r="E6108">
            <v>1000103037</v>
          </cell>
          <cell r="F6108">
            <v>1000103037</v>
          </cell>
          <cell r="G6108"/>
          <cell r="H6108" t="str">
            <v>FUEL FILTER PRO FLTGD P/N FS19763</v>
          </cell>
          <cell r="I6108">
            <v>1</v>
          </cell>
          <cell r="J6108" t="str">
            <v>EA</v>
          </cell>
          <cell r="K6108">
            <v>686.99</v>
          </cell>
          <cell r="L6108">
            <v>686.99</v>
          </cell>
        </row>
        <row r="6109">
          <cell r="D6109">
            <v>3605201</v>
          </cell>
          <cell r="E6109">
            <v>1000103035</v>
          </cell>
          <cell r="F6109">
            <v>1000103035</v>
          </cell>
          <cell r="G6109"/>
          <cell r="H6109" t="str">
            <v>FUEL OIL FILTER FLTGD P/N FS1006</v>
          </cell>
          <cell r="I6109">
            <v>1</v>
          </cell>
          <cell r="J6109" t="str">
            <v>EA</v>
          </cell>
          <cell r="K6109">
            <v>1269</v>
          </cell>
          <cell r="L6109">
            <v>1269</v>
          </cell>
        </row>
        <row r="6110">
          <cell r="D6110">
            <v>3605201</v>
          </cell>
          <cell r="E6110">
            <v>1000103034</v>
          </cell>
          <cell r="F6110">
            <v>1000103034</v>
          </cell>
          <cell r="G6110"/>
          <cell r="H6110" t="str">
            <v>LUBRICATION ENGINE OIL FILTER FLTGD</v>
          </cell>
          <cell r="I6110">
            <v>4</v>
          </cell>
          <cell r="J6110" t="str">
            <v>EA</v>
          </cell>
          <cell r="K6110">
            <v>6104</v>
          </cell>
          <cell r="L6110">
            <v>1526</v>
          </cell>
        </row>
        <row r="6111">
          <cell r="D6111">
            <v>3605201</v>
          </cell>
          <cell r="E6111">
            <v>1000103038</v>
          </cell>
          <cell r="F6111">
            <v>1000103038</v>
          </cell>
          <cell r="G6111"/>
          <cell r="H6111" t="str">
            <v>TRANSMISSION FILTER P166136</v>
          </cell>
          <cell r="I6111">
            <v>1</v>
          </cell>
          <cell r="J6111" t="str">
            <v>EA</v>
          </cell>
          <cell r="K6111">
            <v>2800</v>
          </cell>
          <cell r="L6111">
            <v>2800</v>
          </cell>
        </row>
        <row r="6112">
          <cell r="D6112">
            <v>3605201</v>
          </cell>
          <cell r="E6112">
            <v>1000103036</v>
          </cell>
          <cell r="F6112">
            <v>1000103036</v>
          </cell>
          <cell r="G6112"/>
          <cell r="H6112" t="str">
            <v>WATER FILTER FLTGD P/N WF2075</v>
          </cell>
          <cell r="I6112">
            <v>2</v>
          </cell>
          <cell r="J6112" t="str">
            <v>EA</v>
          </cell>
          <cell r="K6112">
            <v>1176</v>
          </cell>
          <cell r="L6112">
            <v>588</v>
          </cell>
        </row>
        <row r="6113">
          <cell r="D6113">
            <v>3605616</v>
          </cell>
          <cell r="E6113" t="str">
            <v>AA0103</v>
          </cell>
          <cell r="F6113"/>
          <cell r="G6113">
            <v>4110197067</v>
          </cell>
          <cell r="H6113" t="str">
            <v>BODY INNER P/N 728C2007</v>
          </cell>
          <cell r="I6113">
            <v>1</v>
          </cell>
          <cell r="J6113" t="str">
            <v>EA</v>
          </cell>
          <cell r="K6113">
            <v>82000</v>
          </cell>
          <cell r="L6113">
            <v>82000</v>
          </cell>
        </row>
        <row r="6114">
          <cell r="D6114">
            <v>3605616</v>
          </cell>
          <cell r="E6114" t="str">
            <v>AA0193</v>
          </cell>
          <cell r="F6114"/>
          <cell r="G6114">
            <v>4110197067</v>
          </cell>
          <cell r="H6114" t="str">
            <v>COUPLING ASSY P/N C-2014-5003</v>
          </cell>
          <cell r="I6114">
            <v>1</v>
          </cell>
          <cell r="J6114" t="str">
            <v>EA</v>
          </cell>
          <cell r="K6114">
            <v>28900</v>
          </cell>
          <cell r="L6114">
            <v>28900</v>
          </cell>
        </row>
        <row r="6115">
          <cell r="D6115">
            <v>3605616</v>
          </cell>
          <cell r="E6115" t="str">
            <v>AA0204</v>
          </cell>
          <cell r="F6115"/>
          <cell r="G6115">
            <v>4110197067</v>
          </cell>
          <cell r="H6115" t="str">
            <v>CUSHION RUBBER P/N 56201122410</v>
          </cell>
          <cell r="I6115">
            <v>8</v>
          </cell>
          <cell r="J6115" t="str">
            <v>EA</v>
          </cell>
          <cell r="K6115">
            <v>20560</v>
          </cell>
          <cell r="L6115">
            <v>2570</v>
          </cell>
        </row>
        <row r="6116">
          <cell r="D6116">
            <v>3605616</v>
          </cell>
          <cell r="E6116" t="str">
            <v>AA0896</v>
          </cell>
          <cell r="F6116"/>
          <cell r="G6116">
            <v>4110197067</v>
          </cell>
          <cell r="H6116" t="str">
            <v>SHAFT OUTPUT P/N S-2011-5008</v>
          </cell>
          <cell r="I6116">
            <v>1</v>
          </cell>
          <cell r="J6116" t="str">
            <v>EA</v>
          </cell>
          <cell r="K6116">
            <v>30700</v>
          </cell>
          <cell r="L6116">
            <v>30700</v>
          </cell>
        </row>
        <row r="6117">
          <cell r="D6117">
            <v>3605617</v>
          </cell>
          <cell r="E6117" t="str">
            <v>AA0103</v>
          </cell>
          <cell r="F6117"/>
          <cell r="G6117">
            <v>4110197067</v>
          </cell>
          <cell r="H6117" t="str">
            <v>BODY INNER P/N 728C2007</v>
          </cell>
          <cell r="I6117">
            <v>1</v>
          </cell>
          <cell r="J6117" t="str">
            <v>EA</v>
          </cell>
          <cell r="K6117">
            <v>82000</v>
          </cell>
          <cell r="L6117">
            <v>82000</v>
          </cell>
        </row>
        <row r="6118">
          <cell r="D6118">
            <v>3605617</v>
          </cell>
          <cell r="E6118" t="str">
            <v>AA0193</v>
          </cell>
          <cell r="F6118"/>
          <cell r="G6118">
            <v>4110197067</v>
          </cell>
          <cell r="H6118" t="str">
            <v>COUPLING ASSY P/N C-2014-5003</v>
          </cell>
          <cell r="I6118">
            <v>1</v>
          </cell>
          <cell r="J6118" t="str">
            <v>EA</v>
          </cell>
          <cell r="K6118">
            <v>28900</v>
          </cell>
          <cell r="L6118">
            <v>28900</v>
          </cell>
        </row>
        <row r="6119">
          <cell r="D6119">
            <v>3605617</v>
          </cell>
          <cell r="E6119" t="str">
            <v>AA0204</v>
          </cell>
          <cell r="F6119"/>
          <cell r="G6119">
            <v>4110197067</v>
          </cell>
          <cell r="H6119" t="str">
            <v>CUSHION RUBBER P/N 56201122410</v>
          </cell>
          <cell r="I6119">
            <v>8</v>
          </cell>
          <cell r="J6119" t="str">
            <v>EA</v>
          </cell>
          <cell r="K6119">
            <v>20560</v>
          </cell>
          <cell r="L6119">
            <v>2570</v>
          </cell>
        </row>
        <row r="6120">
          <cell r="D6120">
            <v>3605617</v>
          </cell>
          <cell r="E6120" t="str">
            <v>AA0896</v>
          </cell>
          <cell r="F6120"/>
          <cell r="G6120">
            <v>4110197067</v>
          </cell>
          <cell r="H6120" t="str">
            <v>SHAFT OUTPUT P/N S-2011-5008</v>
          </cell>
          <cell r="I6120">
            <v>1</v>
          </cell>
          <cell r="J6120" t="str">
            <v>EA</v>
          </cell>
          <cell r="K6120">
            <v>30700</v>
          </cell>
          <cell r="L6120">
            <v>30700</v>
          </cell>
        </row>
        <row r="6121">
          <cell r="D6121">
            <v>3605624</v>
          </cell>
          <cell r="E6121" t="str">
            <v>AA0378</v>
          </cell>
          <cell r="F6121"/>
          <cell r="G6121">
            <v>4110197299</v>
          </cell>
          <cell r="H6121" t="str">
            <v>GASKET KIT P/N 911-515-9350</v>
          </cell>
          <cell r="I6121">
            <v>4</v>
          </cell>
          <cell r="J6121" t="str">
            <v>SE</v>
          </cell>
          <cell r="K6121">
            <v>39600</v>
          </cell>
          <cell r="L6121">
            <v>9900</v>
          </cell>
        </row>
        <row r="6122">
          <cell r="D6122">
            <v>3605624</v>
          </cell>
          <cell r="E6122" t="str">
            <v>AA0511</v>
          </cell>
          <cell r="F6122"/>
          <cell r="G6122">
            <v>4110197299</v>
          </cell>
          <cell r="H6122" t="str">
            <v>KIT PISTON+ROD P/N 911-153-9422</v>
          </cell>
          <cell r="I6122">
            <v>8</v>
          </cell>
          <cell r="J6122" t="str">
            <v>SE</v>
          </cell>
          <cell r="K6122">
            <v>79200</v>
          </cell>
          <cell r="L6122">
            <v>9900</v>
          </cell>
        </row>
        <row r="6123">
          <cell r="D6123">
            <v>3606081</v>
          </cell>
          <cell r="E6123">
            <v>1000103061</v>
          </cell>
          <cell r="F6123">
            <v>1000103061</v>
          </cell>
          <cell r="G6123" t="str">
            <v/>
          </cell>
          <cell r="H6123" t="str">
            <v>HYDRAULIC HIGH PRESSURE FILTER C713G10</v>
          </cell>
          <cell r="I6123">
            <v>2</v>
          </cell>
          <cell r="J6123" t="str">
            <v>EA</v>
          </cell>
          <cell r="K6123">
            <v>22431.69</v>
          </cell>
          <cell r="L6123">
            <v>11215.844999999999</v>
          </cell>
        </row>
        <row r="6124">
          <cell r="D6124">
            <v>3606394</v>
          </cell>
          <cell r="E6124" t="str">
            <v>AA0413</v>
          </cell>
          <cell r="F6124"/>
          <cell r="G6124" t="str">
            <v>4150368701</v>
          </cell>
          <cell r="H6124" t="str">
            <v>HEX BOLT GRADE 8.8</v>
          </cell>
          <cell r="I6124">
            <v>100</v>
          </cell>
          <cell r="J6124" t="str">
            <v>EA</v>
          </cell>
          <cell r="K6124">
            <v>1190</v>
          </cell>
          <cell r="L6124">
            <v>11.9</v>
          </cell>
        </row>
        <row r="6125">
          <cell r="D6125">
            <v>3606394</v>
          </cell>
          <cell r="E6125" t="str">
            <v>AA1181</v>
          </cell>
          <cell r="F6125"/>
          <cell r="G6125" t="str">
            <v>4150368701</v>
          </cell>
          <cell r="H6125" t="str">
            <v>แหวนอีแปะ</v>
          </cell>
          <cell r="I6125">
            <v>100</v>
          </cell>
          <cell r="J6125" t="str">
            <v>EA</v>
          </cell>
          <cell r="K6125">
            <v>200</v>
          </cell>
          <cell r="L6125">
            <v>2</v>
          </cell>
        </row>
        <row r="6126">
          <cell r="D6126">
            <v>3606462</v>
          </cell>
          <cell r="E6126" t="str">
            <v>AA0559</v>
          </cell>
          <cell r="F6126"/>
          <cell r="G6126" t="str">
            <v>4150368067</v>
          </cell>
          <cell r="H6126" t="str">
            <v>NUT ขั้วไดชาร์ทตัวยาว P/N 1988970</v>
          </cell>
          <cell r="I6126">
            <v>10</v>
          </cell>
          <cell r="J6126" t="str">
            <v>EA</v>
          </cell>
          <cell r="K6126">
            <v>1250</v>
          </cell>
          <cell r="L6126">
            <v>125</v>
          </cell>
        </row>
        <row r="6127">
          <cell r="D6127">
            <v>3606462</v>
          </cell>
          <cell r="E6127" t="str">
            <v>AA0560</v>
          </cell>
          <cell r="F6127"/>
          <cell r="G6127" t="str">
            <v>4150368067</v>
          </cell>
          <cell r="H6127" t="str">
            <v>NUT ขั้วไดชาร์ทตัวสั้น P/N 1876681</v>
          </cell>
          <cell r="I6127">
            <v>50</v>
          </cell>
          <cell r="J6127" t="str">
            <v>EA</v>
          </cell>
          <cell r="K6127">
            <v>3500</v>
          </cell>
          <cell r="L6127">
            <v>70</v>
          </cell>
        </row>
        <row r="6128">
          <cell r="D6128">
            <v>3606782</v>
          </cell>
          <cell r="E6128" t="str">
            <v>AA1104</v>
          </cell>
          <cell r="F6128"/>
          <cell r="G6128">
            <v>4150367935</v>
          </cell>
          <cell r="H6128" t="str">
            <v>ท่อยางซิลิโคน</v>
          </cell>
          <cell r="I6128">
            <v>12</v>
          </cell>
          <cell r="J6128" t="str">
            <v>EA </v>
          </cell>
          <cell r="K6128">
            <v>44400</v>
          </cell>
          <cell r="L6128">
            <v>3700</v>
          </cell>
        </row>
        <row r="6129">
          <cell r="D6129">
            <v>3606783</v>
          </cell>
          <cell r="E6129" t="str">
            <v>AA1104</v>
          </cell>
          <cell r="F6129"/>
          <cell r="G6129">
            <v>4150367935</v>
          </cell>
          <cell r="H6129" t="str">
            <v>ท่อยางซิลิโคน</v>
          </cell>
          <cell r="I6129">
            <v>12</v>
          </cell>
          <cell r="J6129" t="str">
            <v>EA</v>
          </cell>
          <cell r="K6129">
            <v>44400</v>
          </cell>
          <cell r="L6129">
            <v>3700</v>
          </cell>
        </row>
        <row r="6130">
          <cell r="D6130">
            <v>3606822</v>
          </cell>
          <cell r="E6130" t="str">
            <v>AA0242</v>
          </cell>
          <cell r="F6130"/>
          <cell r="G6130">
            <v>4150367805</v>
          </cell>
          <cell r="H6130" t="str">
            <v>DUAL BRAKE VALVE P/N 950-AS-02528</v>
          </cell>
          <cell r="I6130">
            <v>1</v>
          </cell>
          <cell r="J6130" t="str">
            <v>EA </v>
          </cell>
          <cell r="K6130">
            <v>14800</v>
          </cell>
          <cell r="L6130">
            <v>14800</v>
          </cell>
        </row>
        <row r="6131">
          <cell r="D6131">
            <v>3606822</v>
          </cell>
          <cell r="E6131" t="str">
            <v>AA0812</v>
          </cell>
          <cell r="F6131"/>
          <cell r="G6131">
            <v>4150367805</v>
          </cell>
          <cell r="H6131" t="str">
            <v>REPAIR KIT P/N 950-SK-00181</v>
          </cell>
          <cell r="I6131">
            <v>2</v>
          </cell>
          <cell r="J6131" t="str">
            <v>SE </v>
          </cell>
          <cell r="K6131">
            <v>2840</v>
          </cell>
          <cell r="L6131">
            <v>1420</v>
          </cell>
        </row>
        <row r="6132">
          <cell r="D6132">
            <v>3606826</v>
          </cell>
          <cell r="E6132" t="str">
            <v>AA0242</v>
          </cell>
          <cell r="F6132"/>
          <cell r="G6132">
            <v>4150367805</v>
          </cell>
          <cell r="H6132" t="str">
            <v>DUAL BRAKE VALVE P/N 950-AS-02528</v>
          </cell>
          <cell r="I6132">
            <v>1</v>
          </cell>
          <cell r="J6132" t="str">
            <v>EA</v>
          </cell>
          <cell r="K6132">
            <v>14800</v>
          </cell>
          <cell r="L6132">
            <v>14800</v>
          </cell>
        </row>
        <row r="6133">
          <cell r="D6133">
            <v>3606826</v>
          </cell>
          <cell r="E6133" t="str">
            <v>AA0812</v>
          </cell>
          <cell r="F6133"/>
          <cell r="G6133">
            <v>4150367805</v>
          </cell>
          <cell r="H6133" t="str">
            <v>REPAIR KIT P/N 950-SK-00181</v>
          </cell>
          <cell r="I6133">
            <v>2</v>
          </cell>
          <cell r="J6133" t="str">
            <v>SE</v>
          </cell>
          <cell r="K6133">
            <v>2840</v>
          </cell>
          <cell r="L6133">
            <v>1420</v>
          </cell>
        </row>
        <row r="6134">
          <cell r="D6134">
            <v>3606827</v>
          </cell>
          <cell r="E6134" t="str">
            <v>AA0242</v>
          </cell>
          <cell r="F6134"/>
          <cell r="G6134">
            <v>4150367805</v>
          </cell>
          <cell r="H6134" t="str">
            <v>DUAL BRAKE VALVE P/N 950-AS-02528</v>
          </cell>
          <cell r="I6134">
            <v>1</v>
          </cell>
          <cell r="J6134" t="str">
            <v>EA</v>
          </cell>
          <cell r="K6134">
            <v>14800</v>
          </cell>
          <cell r="L6134">
            <v>14800</v>
          </cell>
        </row>
        <row r="6135">
          <cell r="D6135">
            <v>3606827</v>
          </cell>
          <cell r="E6135" t="str">
            <v>AA0812</v>
          </cell>
          <cell r="F6135"/>
          <cell r="G6135">
            <v>4150367805</v>
          </cell>
          <cell r="H6135" t="str">
            <v>REPAIR KIT P/N 950-SK-00181</v>
          </cell>
          <cell r="I6135">
            <v>2</v>
          </cell>
          <cell r="J6135" t="str">
            <v>SE</v>
          </cell>
          <cell r="K6135">
            <v>2840</v>
          </cell>
          <cell r="L6135">
            <v>1420</v>
          </cell>
        </row>
        <row r="6136">
          <cell r="D6136">
            <v>3606829</v>
          </cell>
          <cell r="E6136" t="str">
            <v>AA0242</v>
          </cell>
          <cell r="F6136"/>
          <cell r="G6136">
            <v>4150367805</v>
          </cell>
          <cell r="H6136" t="str">
            <v>DUAL BRAKE VALVE P/N 950-AS-02528</v>
          </cell>
          <cell r="I6136">
            <v>1</v>
          </cell>
          <cell r="J6136" t="str">
            <v>EA</v>
          </cell>
          <cell r="K6136">
            <v>14800</v>
          </cell>
          <cell r="L6136">
            <v>14800</v>
          </cell>
        </row>
        <row r="6137">
          <cell r="D6137">
            <v>3606829</v>
          </cell>
          <cell r="E6137" t="str">
            <v>AA0812</v>
          </cell>
          <cell r="F6137"/>
          <cell r="G6137">
            <v>4150367805</v>
          </cell>
          <cell r="H6137" t="str">
            <v>REPAIR KIT P/N 950-SK-00181</v>
          </cell>
          <cell r="I6137">
            <v>2</v>
          </cell>
          <cell r="J6137" t="str">
            <v>SE</v>
          </cell>
          <cell r="K6137">
            <v>2840</v>
          </cell>
          <cell r="L6137">
            <v>1420</v>
          </cell>
        </row>
        <row r="6138">
          <cell r="D6138">
            <v>3606830</v>
          </cell>
          <cell r="E6138" t="str">
            <v>AA0242</v>
          </cell>
          <cell r="F6138"/>
          <cell r="G6138">
            <v>4150367805</v>
          </cell>
          <cell r="H6138" t="str">
            <v>DUAL BRAKE VALVE P/N 950-AS-02528</v>
          </cell>
          <cell r="I6138">
            <v>1</v>
          </cell>
          <cell r="J6138" t="str">
            <v>EA</v>
          </cell>
          <cell r="K6138">
            <v>14800</v>
          </cell>
          <cell r="L6138">
            <v>14800</v>
          </cell>
        </row>
        <row r="6139">
          <cell r="D6139">
            <v>3606830</v>
          </cell>
          <cell r="E6139" t="str">
            <v>AA0812</v>
          </cell>
          <cell r="F6139"/>
          <cell r="G6139">
            <v>4150367805</v>
          </cell>
          <cell r="H6139" t="str">
            <v>REPAIR KIT P/N 950-SK-00181</v>
          </cell>
          <cell r="I6139">
            <v>2</v>
          </cell>
          <cell r="J6139" t="str">
            <v>SE</v>
          </cell>
          <cell r="K6139">
            <v>2840</v>
          </cell>
          <cell r="L6139">
            <v>1420</v>
          </cell>
        </row>
        <row r="6140">
          <cell r="D6140">
            <v>3606853</v>
          </cell>
          <cell r="E6140" t="str">
            <v>AA0231</v>
          </cell>
          <cell r="F6140"/>
          <cell r="G6140">
            <v>4110197367</v>
          </cell>
          <cell r="H6140" t="str">
            <v>DISC P/N WPC7768</v>
          </cell>
          <cell r="I6140">
            <v>15</v>
          </cell>
          <cell r="J6140" t="str">
            <v>EA</v>
          </cell>
          <cell r="K6140">
            <v>106050</v>
          </cell>
          <cell r="L6140">
            <v>7070</v>
          </cell>
        </row>
        <row r="6141">
          <cell r="D6141">
            <v>3606853</v>
          </cell>
          <cell r="E6141" t="str">
            <v>AA0764</v>
          </cell>
          <cell r="F6141"/>
          <cell r="G6141">
            <v>4110197367</v>
          </cell>
          <cell r="H6141" t="str">
            <v>PLATE FRICTION P/N PP8972</v>
          </cell>
          <cell r="I6141">
            <v>14</v>
          </cell>
          <cell r="J6141" t="str">
            <v>EA</v>
          </cell>
          <cell r="K6141">
            <v>94920</v>
          </cell>
          <cell r="L6141">
            <v>6780</v>
          </cell>
        </row>
        <row r="6142">
          <cell r="D6142">
            <v>3613894</v>
          </cell>
          <cell r="E6142" t="str">
            <v>AA0810</v>
          </cell>
          <cell r="F6142"/>
          <cell r="G6142">
            <v>4150369657</v>
          </cell>
          <cell r="H6142" t="str">
            <v>RELAY P/N AZ9861-1C-24DC4R1</v>
          </cell>
          <cell r="I6142">
            <v>2</v>
          </cell>
          <cell r="J6142" t="str">
            <v>EA</v>
          </cell>
          <cell r="K6142">
            <v>1380</v>
          </cell>
          <cell r="L6142">
            <v>690</v>
          </cell>
        </row>
        <row r="6143">
          <cell r="D6143">
            <v>3613895</v>
          </cell>
          <cell r="E6143" t="str">
            <v>AA0810</v>
          </cell>
          <cell r="F6143"/>
          <cell r="G6143">
            <v>4150369657</v>
          </cell>
          <cell r="H6143" t="str">
            <v>RELAY P/N AZ9861-1C-24DC4R1</v>
          </cell>
          <cell r="I6143">
            <v>2</v>
          </cell>
          <cell r="J6143" t="str">
            <v>EA</v>
          </cell>
          <cell r="K6143">
            <v>1380</v>
          </cell>
          <cell r="L6143">
            <v>690</v>
          </cell>
        </row>
        <row r="6144">
          <cell r="D6144">
            <v>3613896</v>
          </cell>
          <cell r="E6144" t="str">
            <v>AA0810</v>
          </cell>
          <cell r="F6144"/>
          <cell r="G6144">
            <v>4150369657</v>
          </cell>
          <cell r="H6144" t="str">
            <v>RELAY P/N AZ9861-1C-24DC4R1</v>
          </cell>
          <cell r="I6144">
            <v>2</v>
          </cell>
          <cell r="J6144" t="str">
            <v>EA</v>
          </cell>
          <cell r="K6144">
            <v>1380</v>
          </cell>
          <cell r="L6144">
            <v>690</v>
          </cell>
        </row>
        <row r="6145">
          <cell r="D6145">
            <v>3613897</v>
          </cell>
          <cell r="E6145" t="str">
            <v>AA0810</v>
          </cell>
          <cell r="F6145"/>
          <cell r="G6145">
            <v>4150369657</v>
          </cell>
          <cell r="H6145" t="str">
            <v>RELAY P/N AZ9861-1C-24DC4R1</v>
          </cell>
          <cell r="I6145">
            <v>2</v>
          </cell>
          <cell r="J6145" t="str">
            <v>EA</v>
          </cell>
          <cell r="K6145">
            <v>1380</v>
          </cell>
          <cell r="L6145">
            <v>690</v>
          </cell>
        </row>
        <row r="6146">
          <cell r="D6146">
            <v>3613937</v>
          </cell>
          <cell r="E6146" t="str">
            <v>AA0506</v>
          </cell>
          <cell r="F6146"/>
          <cell r="G6146" t="str">
            <v>4150369654</v>
          </cell>
          <cell r="H6146" t="str">
            <v>JET VENT WITH ADJUSTABLE AIR VANES</v>
          </cell>
          <cell r="I6146">
            <v>50</v>
          </cell>
          <cell r="J6146" t="str">
            <v>EA</v>
          </cell>
          <cell r="K6146">
            <v>38500</v>
          </cell>
          <cell r="L6146">
            <v>770</v>
          </cell>
        </row>
        <row r="6147">
          <cell r="D6147">
            <v>3614279</v>
          </cell>
          <cell r="E6147" t="str">
            <v>AA0325</v>
          </cell>
          <cell r="F6147"/>
          <cell r="G6147">
            <v>4150372887</v>
          </cell>
          <cell r="H6147" t="str">
            <v>FITTING TYPE GJS 2020</v>
          </cell>
          <cell r="I6147">
            <v>10</v>
          </cell>
          <cell r="J6147" t="str">
            <v>EA</v>
          </cell>
          <cell r="K6147">
            <v>3200</v>
          </cell>
          <cell r="L6147">
            <v>320</v>
          </cell>
        </row>
        <row r="6148">
          <cell r="D6148">
            <v>3614279</v>
          </cell>
          <cell r="E6148" t="str">
            <v>AA0328</v>
          </cell>
          <cell r="F6148"/>
          <cell r="G6148">
            <v>4150372887</v>
          </cell>
          <cell r="H6148" t="str">
            <v>FITTING TYPE GSA 1212</v>
          </cell>
          <cell r="I6148">
            <v>40</v>
          </cell>
          <cell r="J6148" t="str">
            <v>EA</v>
          </cell>
          <cell r="K6148">
            <v>4480</v>
          </cell>
          <cell r="L6148">
            <v>112</v>
          </cell>
        </row>
        <row r="6149">
          <cell r="D6149">
            <v>3614279</v>
          </cell>
          <cell r="E6149" t="str">
            <v>AA0329</v>
          </cell>
          <cell r="F6149"/>
          <cell r="G6149">
            <v>4150372887</v>
          </cell>
          <cell r="H6149" t="str">
            <v>FITTING TYPE GSA45 1212</v>
          </cell>
          <cell r="I6149">
            <v>20</v>
          </cell>
          <cell r="J6149" t="str">
            <v>EA</v>
          </cell>
          <cell r="K6149">
            <v>3600</v>
          </cell>
          <cell r="L6149">
            <v>180</v>
          </cell>
        </row>
        <row r="6150">
          <cell r="D6150">
            <v>3614279</v>
          </cell>
          <cell r="E6150" t="str">
            <v>AA0330</v>
          </cell>
          <cell r="F6150"/>
          <cell r="G6150">
            <v>4150372887</v>
          </cell>
          <cell r="H6150" t="str">
            <v>FITTING TYPE GSA90 1212</v>
          </cell>
          <cell r="I6150">
            <v>20</v>
          </cell>
          <cell r="J6150" t="str">
            <v>EA</v>
          </cell>
          <cell r="K6150">
            <v>3600</v>
          </cell>
          <cell r="L6150">
            <v>180</v>
          </cell>
        </row>
        <row r="6151">
          <cell r="D6151">
            <v>3614280</v>
          </cell>
          <cell r="E6151">
            <v>3000006422</v>
          </cell>
          <cell r="F6151">
            <v>3000006422</v>
          </cell>
          <cell r="G6151"/>
          <cell r="H6151" t="str">
            <v>FERRULE 64.77X73.16X50MM.</v>
          </cell>
          <cell r="I6151">
            <v>10</v>
          </cell>
          <cell r="J6151" t="str">
            <v>EA</v>
          </cell>
          <cell r="K6151">
            <v>1350</v>
          </cell>
          <cell r="L6151">
            <v>135</v>
          </cell>
        </row>
        <row r="6152">
          <cell r="D6152">
            <v>3614280</v>
          </cell>
          <cell r="E6152">
            <v>3000006426</v>
          </cell>
          <cell r="F6152">
            <v>3000006426</v>
          </cell>
          <cell r="G6152"/>
          <cell r="H6152" t="str">
            <v>FERRULE STYLE BR08</v>
          </cell>
          <cell r="I6152">
            <v>20</v>
          </cell>
          <cell r="J6152" t="str">
            <v>EA</v>
          </cell>
          <cell r="K6152">
            <v>493.92</v>
          </cell>
          <cell r="L6152">
            <v>24.696000000000002</v>
          </cell>
        </row>
        <row r="6153">
          <cell r="D6153">
            <v>3614280</v>
          </cell>
          <cell r="E6153">
            <v>3000006427</v>
          </cell>
          <cell r="F6153">
            <v>3000006427</v>
          </cell>
          <cell r="G6153"/>
          <cell r="H6153" t="str">
            <v>FERRULE STYLE BR12</v>
          </cell>
          <cell r="I6153">
            <v>20</v>
          </cell>
          <cell r="J6153" t="str">
            <v>EA</v>
          </cell>
          <cell r="K6153">
            <v>643.45000000000005</v>
          </cell>
          <cell r="L6153">
            <v>32.172499999999999</v>
          </cell>
        </row>
        <row r="6154">
          <cell r="D6154">
            <v>3614280</v>
          </cell>
          <cell r="E6154">
            <v>3000006428</v>
          </cell>
          <cell r="F6154">
            <v>3000006428</v>
          </cell>
          <cell r="G6154"/>
          <cell r="H6154" t="str">
            <v>FERRULE STYLE BR16</v>
          </cell>
          <cell r="I6154">
            <v>10</v>
          </cell>
          <cell r="J6154" t="str">
            <v>EA</v>
          </cell>
          <cell r="K6154">
            <v>500</v>
          </cell>
          <cell r="L6154">
            <v>50</v>
          </cell>
        </row>
        <row r="6155">
          <cell r="D6155">
            <v>3614280</v>
          </cell>
          <cell r="E6155">
            <v>3000006429</v>
          </cell>
          <cell r="F6155">
            <v>3000006429</v>
          </cell>
          <cell r="G6155"/>
          <cell r="H6155" t="str">
            <v>FERRULE STYLE MS06</v>
          </cell>
          <cell r="I6155">
            <v>15</v>
          </cell>
          <cell r="J6155" t="str">
            <v>EA</v>
          </cell>
          <cell r="K6155">
            <v>675</v>
          </cell>
          <cell r="L6155">
            <v>45</v>
          </cell>
        </row>
        <row r="6156">
          <cell r="D6156">
            <v>3614280</v>
          </cell>
          <cell r="E6156">
            <v>3000006433</v>
          </cell>
          <cell r="F6156">
            <v>3000006433</v>
          </cell>
          <cell r="G6156"/>
          <cell r="H6156" t="str">
            <v>FERRULE THAILAND 32.52-37.34-20.</v>
          </cell>
          <cell r="I6156">
            <v>20</v>
          </cell>
          <cell r="J6156" t="str">
            <v>EA</v>
          </cell>
          <cell r="K6156">
            <v>691.43</v>
          </cell>
          <cell r="L6156">
            <v>34.5715</v>
          </cell>
        </row>
        <row r="6157">
          <cell r="D6157">
            <v>3614280</v>
          </cell>
          <cell r="E6157">
            <v>3000006435</v>
          </cell>
          <cell r="F6157">
            <v>3000006435</v>
          </cell>
          <cell r="G6157"/>
          <cell r="H6157" t="str">
            <v>FERRULE THAILAND 47.5-52.58-34.9</v>
          </cell>
          <cell r="I6157">
            <v>6</v>
          </cell>
          <cell r="J6157" t="str">
            <v>EA</v>
          </cell>
          <cell r="K6157">
            <v>372</v>
          </cell>
          <cell r="L6157">
            <v>62</v>
          </cell>
        </row>
        <row r="6158">
          <cell r="D6158">
            <v>3614280</v>
          </cell>
          <cell r="E6158">
            <v>3000006437</v>
          </cell>
          <cell r="F6158">
            <v>3000006437</v>
          </cell>
          <cell r="G6158"/>
          <cell r="H6158" t="str">
            <v>FERRULE THAILAND MS04</v>
          </cell>
          <cell r="I6158">
            <v>8</v>
          </cell>
          <cell r="J6158" t="str">
            <v>EA</v>
          </cell>
          <cell r="K6158">
            <v>304</v>
          </cell>
          <cell r="L6158">
            <v>38</v>
          </cell>
        </row>
        <row r="6159">
          <cell r="D6159">
            <v>3614280</v>
          </cell>
          <cell r="E6159">
            <v>3000006438</v>
          </cell>
          <cell r="F6159">
            <v>3000006438</v>
          </cell>
          <cell r="G6159"/>
          <cell r="H6159" t="str">
            <v>FERRULE UNIFLEX SS20</v>
          </cell>
          <cell r="I6159">
            <v>20</v>
          </cell>
          <cell r="J6159" t="str">
            <v>EA</v>
          </cell>
          <cell r="K6159">
            <v>4100</v>
          </cell>
          <cell r="L6159">
            <v>205</v>
          </cell>
        </row>
        <row r="6160">
          <cell r="D6160">
            <v>3614280</v>
          </cell>
          <cell r="E6160">
            <v>3000007034</v>
          </cell>
          <cell r="F6160">
            <v>3000007034</v>
          </cell>
          <cell r="G6160"/>
          <cell r="H6160" t="str">
            <v>HOSE 15.9MM. SAE100R12 CAT 6V9476</v>
          </cell>
          <cell r="I6160">
            <v>1200</v>
          </cell>
          <cell r="J6160" t="str">
            <v>IN</v>
          </cell>
          <cell r="K6160">
            <v>13176</v>
          </cell>
          <cell r="L6160">
            <v>10.98</v>
          </cell>
        </row>
        <row r="6161">
          <cell r="D6161">
            <v>3614280</v>
          </cell>
          <cell r="E6161">
            <v>3000007037</v>
          </cell>
          <cell r="F6161">
            <v>3000007037</v>
          </cell>
          <cell r="G6161"/>
          <cell r="H6161" t="str">
            <v>HOSE 19MM. SAE100R2AT</v>
          </cell>
          <cell r="I6161">
            <v>600</v>
          </cell>
          <cell r="J6161" t="str">
            <v>IN</v>
          </cell>
          <cell r="K6161">
            <v>5550</v>
          </cell>
          <cell r="L6161">
            <v>9.25</v>
          </cell>
        </row>
        <row r="6162">
          <cell r="D6162">
            <v>3614280</v>
          </cell>
          <cell r="E6162">
            <v>3000007043</v>
          </cell>
          <cell r="F6162">
            <v>3000007043</v>
          </cell>
          <cell r="G6162"/>
          <cell r="H6162" t="str">
            <v>HOSE 31.8MM. SAE100R2AT</v>
          </cell>
          <cell r="I6162">
            <v>1200</v>
          </cell>
          <cell r="J6162" t="str">
            <v>IN</v>
          </cell>
          <cell r="K6162">
            <v>22800</v>
          </cell>
          <cell r="L6162">
            <v>19</v>
          </cell>
        </row>
        <row r="6163">
          <cell r="D6163">
            <v>3614280</v>
          </cell>
          <cell r="E6163">
            <v>3000000088</v>
          </cell>
          <cell r="F6163">
            <v>3000000088</v>
          </cell>
          <cell r="G6163"/>
          <cell r="H6163" t="str">
            <v>PAINT INDUSTRIAL ENAMEL ORANGE 3.785L</v>
          </cell>
          <cell r="I6163">
            <v>1</v>
          </cell>
          <cell r="J6163" t="str">
            <v>EA</v>
          </cell>
          <cell r="K6163">
            <v>984.15</v>
          </cell>
          <cell r="L6163">
            <v>984.15</v>
          </cell>
        </row>
        <row r="6164">
          <cell r="D6164">
            <v>3614280</v>
          </cell>
          <cell r="E6164">
            <v>3000000103</v>
          </cell>
          <cell r="F6164">
            <v>3000000103</v>
          </cell>
          <cell r="G6164"/>
          <cell r="H6164" t="str">
            <v>PAINT SYN RESIN ENAMEL GREEN 3.785L</v>
          </cell>
          <cell r="I6164">
            <v>1</v>
          </cell>
          <cell r="J6164" t="str">
            <v>EA</v>
          </cell>
          <cell r="K6164">
            <v>535.26</v>
          </cell>
          <cell r="L6164">
            <v>535.26</v>
          </cell>
        </row>
        <row r="6165">
          <cell r="D6165">
            <v>3614280</v>
          </cell>
          <cell r="E6165">
            <v>3000000104</v>
          </cell>
          <cell r="F6165">
            <v>3000000104</v>
          </cell>
          <cell r="G6165"/>
          <cell r="H6165" t="str">
            <v>PAINT SYN RESIN ENAMEL WHITE 1.89L</v>
          </cell>
          <cell r="I6165">
            <v>1</v>
          </cell>
          <cell r="J6165" t="str">
            <v>EA</v>
          </cell>
          <cell r="K6165">
            <v>322.22000000000003</v>
          </cell>
          <cell r="L6165">
            <v>322.22000000000003</v>
          </cell>
        </row>
        <row r="6166">
          <cell r="D6166">
            <v>3614283</v>
          </cell>
          <cell r="E6166" t="str">
            <v>AA0501</v>
          </cell>
          <cell r="F6166"/>
          <cell r="G6166">
            <v>4150372886</v>
          </cell>
          <cell r="H6166" t="str">
            <v>INLINE HYDRAULIC FLOW CONTROL VALVE</v>
          </cell>
          <cell r="I6166">
            <v>2</v>
          </cell>
          <cell r="J6166" t="str">
            <v>EA</v>
          </cell>
          <cell r="K6166">
            <v>15800</v>
          </cell>
          <cell r="L6166">
            <v>7900</v>
          </cell>
        </row>
        <row r="6167">
          <cell r="D6167">
            <v>3614283</v>
          </cell>
          <cell r="E6167" t="str">
            <v>AA0575</v>
          </cell>
          <cell r="F6167"/>
          <cell r="G6167">
            <v>4150372886</v>
          </cell>
          <cell r="H6167" t="str">
            <v>OIL SEAL TC 120X150X14MM.</v>
          </cell>
          <cell r="I6167">
            <v>15</v>
          </cell>
          <cell r="J6167" t="str">
            <v>EA</v>
          </cell>
          <cell r="K6167">
            <v>13500</v>
          </cell>
          <cell r="L6167">
            <v>900</v>
          </cell>
        </row>
        <row r="6168">
          <cell r="D6168">
            <v>3614283</v>
          </cell>
          <cell r="E6168" t="str">
            <v>AA0596</v>
          </cell>
          <cell r="F6168"/>
          <cell r="G6168">
            <v>4150372886</v>
          </cell>
          <cell r="H6168" t="str">
            <v>O-RING ID 166 MM.</v>
          </cell>
          <cell r="I6168">
            <v>100</v>
          </cell>
          <cell r="J6168" t="str">
            <v>EA</v>
          </cell>
          <cell r="K6168">
            <v>29000</v>
          </cell>
          <cell r="L6168">
            <v>290</v>
          </cell>
        </row>
        <row r="6169">
          <cell r="D6169">
            <v>3614605</v>
          </cell>
          <cell r="E6169">
            <v>1000103037</v>
          </cell>
          <cell r="F6169">
            <v>1000103037</v>
          </cell>
          <cell r="G6169"/>
          <cell r="H6169" t="str">
            <v>FUEL FILTER PRO FLTGD P/N FS19763</v>
          </cell>
          <cell r="I6169">
            <v>1</v>
          </cell>
          <cell r="J6169" t="str">
            <v>EA</v>
          </cell>
          <cell r="K6169">
            <v>687</v>
          </cell>
          <cell r="L6169">
            <v>687</v>
          </cell>
        </row>
        <row r="6170">
          <cell r="D6170">
            <v>3614605</v>
          </cell>
          <cell r="E6170">
            <v>1000103035</v>
          </cell>
          <cell r="F6170">
            <v>1000103035</v>
          </cell>
          <cell r="G6170"/>
          <cell r="H6170" t="str">
            <v>FUEL OIL FILTER FLTGD P/N FS1006</v>
          </cell>
          <cell r="I6170">
            <v>1</v>
          </cell>
          <cell r="J6170" t="str">
            <v>EA</v>
          </cell>
          <cell r="K6170">
            <v>1269</v>
          </cell>
          <cell r="L6170">
            <v>1269</v>
          </cell>
        </row>
        <row r="6171">
          <cell r="D6171">
            <v>3614605</v>
          </cell>
          <cell r="E6171">
            <v>1000103034</v>
          </cell>
          <cell r="F6171">
            <v>1000103034</v>
          </cell>
          <cell r="G6171"/>
          <cell r="H6171" t="str">
            <v>LUBRICATION ENGINE OIL FILTER FLTGD</v>
          </cell>
          <cell r="I6171">
            <v>4</v>
          </cell>
          <cell r="J6171" t="str">
            <v>EA</v>
          </cell>
          <cell r="K6171">
            <v>6104</v>
          </cell>
          <cell r="L6171">
            <v>1526</v>
          </cell>
        </row>
        <row r="6172">
          <cell r="D6172">
            <v>3614605</v>
          </cell>
          <cell r="E6172">
            <v>1000103038</v>
          </cell>
          <cell r="F6172">
            <v>1000103038</v>
          </cell>
          <cell r="G6172"/>
          <cell r="H6172" t="str">
            <v>TRANSMISSION FILTER P166136</v>
          </cell>
          <cell r="I6172">
            <v>1</v>
          </cell>
          <cell r="J6172" t="str">
            <v>EA</v>
          </cell>
          <cell r="K6172">
            <v>2800</v>
          </cell>
          <cell r="L6172">
            <v>2800</v>
          </cell>
        </row>
        <row r="6173">
          <cell r="D6173">
            <v>3614605</v>
          </cell>
          <cell r="E6173">
            <v>1000103036</v>
          </cell>
          <cell r="F6173">
            <v>1000103036</v>
          </cell>
          <cell r="G6173"/>
          <cell r="H6173" t="str">
            <v>WATER FILTER FLTGD P/N WF2075</v>
          </cell>
          <cell r="I6173">
            <v>2</v>
          </cell>
          <cell r="J6173" t="str">
            <v>EA</v>
          </cell>
          <cell r="K6173">
            <v>1176</v>
          </cell>
          <cell r="L6173">
            <v>588</v>
          </cell>
        </row>
        <row r="6174">
          <cell r="D6174">
            <v>3614607</v>
          </cell>
          <cell r="E6174">
            <v>1000103037</v>
          </cell>
          <cell r="F6174">
            <v>1000103037</v>
          </cell>
          <cell r="G6174"/>
          <cell r="H6174" t="str">
            <v>FUEL FILTER PRO FLTGD P/N FS19763</v>
          </cell>
          <cell r="I6174">
            <v>1</v>
          </cell>
          <cell r="J6174" t="str">
            <v>EA</v>
          </cell>
          <cell r="K6174">
            <v>687</v>
          </cell>
          <cell r="L6174">
            <v>687</v>
          </cell>
        </row>
        <row r="6175">
          <cell r="D6175">
            <v>3614607</v>
          </cell>
          <cell r="E6175">
            <v>1000103035</v>
          </cell>
          <cell r="F6175">
            <v>1000103035</v>
          </cell>
          <cell r="G6175"/>
          <cell r="H6175" t="str">
            <v>FUEL OIL FILTER FLTGD P/N FS1006</v>
          </cell>
          <cell r="I6175">
            <v>1</v>
          </cell>
          <cell r="J6175" t="str">
            <v>EA</v>
          </cell>
          <cell r="K6175">
            <v>1269</v>
          </cell>
          <cell r="L6175">
            <v>1269</v>
          </cell>
        </row>
        <row r="6176">
          <cell r="D6176">
            <v>3614607</v>
          </cell>
          <cell r="E6176">
            <v>1000103034</v>
          </cell>
          <cell r="F6176">
            <v>1000103034</v>
          </cell>
          <cell r="G6176"/>
          <cell r="H6176" t="str">
            <v>LUBRICATION ENGINE OIL FILTER FLTGD</v>
          </cell>
          <cell r="I6176">
            <v>4</v>
          </cell>
          <cell r="J6176" t="str">
            <v>EA</v>
          </cell>
          <cell r="K6176">
            <v>6104</v>
          </cell>
          <cell r="L6176">
            <v>1526</v>
          </cell>
        </row>
        <row r="6177">
          <cell r="D6177">
            <v>3614607</v>
          </cell>
          <cell r="E6177">
            <v>1000103039</v>
          </cell>
          <cell r="F6177">
            <v>1000103039</v>
          </cell>
          <cell r="G6177"/>
          <cell r="H6177" t="str">
            <v>PRIMARY AIR FILTER AF1605M</v>
          </cell>
          <cell r="I6177">
            <v>2</v>
          </cell>
          <cell r="J6177" t="str">
            <v>EA</v>
          </cell>
          <cell r="K6177">
            <v>6937.59</v>
          </cell>
          <cell r="L6177">
            <v>3468.7950000000001</v>
          </cell>
        </row>
        <row r="6178">
          <cell r="D6178">
            <v>3614607</v>
          </cell>
          <cell r="E6178">
            <v>1000103038</v>
          </cell>
          <cell r="F6178">
            <v>1000103038</v>
          </cell>
          <cell r="G6178"/>
          <cell r="H6178" t="str">
            <v>TRANSMISSION FILTER P166136</v>
          </cell>
          <cell r="I6178">
            <v>1</v>
          </cell>
          <cell r="J6178" t="str">
            <v>EA</v>
          </cell>
          <cell r="K6178">
            <v>2800</v>
          </cell>
          <cell r="L6178">
            <v>2800</v>
          </cell>
        </row>
        <row r="6179">
          <cell r="D6179">
            <v>3614607</v>
          </cell>
          <cell r="E6179">
            <v>1000103036</v>
          </cell>
          <cell r="F6179">
            <v>1000103036</v>
          </cell>
          <cell r="G6179"/>
          <cell r="H6179" t="str">
            <v>WATER FILTER FLTGD P/N WF2075</v>
          </cell>
          <cell r="I6179">
            <v>2</v>
          </cell>
          <cell r="J6179" t="str">
            <v>EA</v>
          </cell>
          <cell r="K6179">
            <v>1176</v>
          </cell>
          <cell r="L6179">
            <v>588</v>
          </cell>
        </row>
        <row r="6180">
          <cell r="D6180">
            <v>3614608</v>
          </cell>
          <cell r="E6180">
            <v>1000103066</v>
          </cell>
          <cell r="F6180">
            <v>1000103066</v>
          </cell>
          <cell r="G6180"/>
          <cell r="H6180" t="str">
            <v>AIR DRIER FILTER 4324100202</v>
          </cell>
          <cell r="I6180">
            <v>1</v>
          </cell>
          <cell r="J6180" t="str">
            <v>EA</v>
          </cell>
          <cell r="K6180">
            <v>800</v>
          </cell>
          <cell r="L6180">
            <v>800</v>
          </cell>
        </row>
        <row r="6181">
          <cell r="D6181">
            <v>3614608</v>
          </cell>
          <cell r="E6181">
            <v>1000103062</v>
          </cell>
          <cell r="F6181">
            <v>1000103062</v>
          </cell>
          <cell r="G6181"/>
          <cell r="H6181" t="str">
            <v>BRAKE RETURN FILTER RHR850G20V</v>
          </cell>
          <cell r="I6181">
            <v>1</v>
          </cell>
          <cell r="J6181" t="str">
            <v>EA</v>
          </cell>
          <cell r="K6181">
            <v>7250</v>
          </cell>
          <cell r="L6181">
            <v>7250</v>
          </cell>
        </row>
        <row r="6182">
          <cell r="D6182">
            <v>3614608</v>
          </cell>
          <cell r="E6182">
            <v>1000103037</v>
          </cell>
          <cell r="F6182">
            <v>1000103037</v>
          </cell>
          <cell r="G6182"/>
          <cell r="H6182" t="str">
            <v>FUEL FILTER PRO FLTGD P/N FS19763</v>
          </cell>
          <cell r="I6182">
            <v>1</v>
          </cell>
          <cell r="J6182" t="str">
            <v>EA</v>
          </cell>
          <cell r="K6182">
            <v>687</v>
          </cell>
          <cell r="L6182">
            <v>687</v>
          </cell>
        </row>
        <row r="6183">
          <cell r="D6183">
            <v>3614608</v>
          </cell>
          <cell r="E6183">
            <v>1000103035</v>
          </cell>
          <cell r="F6183">
            <v>1000103035</v>
          </cell>
          <cell r="G6183"/>
          <cell r="H6183" t="str">
            <v>FUEL OIL FILTER FLTGD P/N FS1006</v>
          </cell>
          <cell r="I6183">
            <v>1</v>
          </cell>
          <cell r="J6183" t="str">
            <v>EA</v>
          </cell>
          <cell r="K6183">
            <v>1269</v>
          </cell>
          <cell r="L6183">
            <v>1269</v>
          </cell>
        </row>
        <row r="6184">
          <cell r="D6184">
            <v>3614608</v>
          </cell>
          <cell r="E6184">
            <v>1000103065</v>
          </cell>
          <cell r="F6184">
            <v>1000103065</v>
          </cell>
          <cell r="G6184"/>
          <cell r="H6184" t="str">
            <v>HYDRAULIC BREATHER WP839</v>
          </cell>
          <cell r="I6184">
            <v>2</v>
          </cell>
          <cell r="J6184" t="str">
            <v>EA</v>
          </cell>
          <cell r="K6184">
            <v>3000</v>
          </cell>
          <cell r="L6184">
            <v>1500</v>
          </cell>
        </row>
        <row r="6185">
          <cell r="D6185">
            <v>3614608</v>
          </cell>
          <cell r="E6185">
            <v>1000103061</v>
          </cell>
          <cell r="F6185">
            <v>1000103061</v>
          </cell>
          <cell r="G6185"/>
          <cell r="H6185" t="str">
            <v>HYDRAULIC HIGH PRESSURE FILTER C713G10</v>
          </cell>
          <cell r="I6185">
            <v>2</v>
          </cell>
          <cell r="J6185" t="str">
            <v>EA</v>
          </cell>
          <cell r="K6185">
            <v>22600</v>
          </cell>
          <cell r="L6185">
            <v>11300</v>
          </cell>
        </row>
        <row r="6186">
          <cell r="D6186">
            <v>3614608</v>
          </cell>
          <cell r="E6186">
            <v>1000103063</v>
          </cell>
          <cell r="F6186">
            <v>1000103063</v>
          </cell>
          <cell r="G6186"/>
          <cell r="H6186" t="str">
            <v>HYDRAULIC RETURN FILTER XR630G25V</v>
          </cell>
          <cell r="I6186">
            <v>1</v>
          </cell>
          <cell r="J6186" t="str">
            <v>EA</v>
          </cell>
          <cell r="K6186">
            <v>7250</v>
          </cell>
          <cell r="L6186">
            <v>7250</v>
          </cell>
        </row>
        <row r="6187">
          <cell r="D6187">
            <v>3614608</v>
          </cell>
          <cell r="E6187">
            <v>1000103034</v>
          </cell>
          <cell r="F6187">
            <v>1000103034</v>
          </cell>
          <cell r="G6187"/>
          <cell r="H6187" t="str">
            <v>LUBRICATION ENGINE OIL FILTER FLTGD</v>
          </cell>
          <cell r="I6187">
            <v>4</v>
          </cell>
          <cell r="J6187" t="str">
            <v>EA</v>
          </cell>
          <cell r="K6187">
            <v>6104</v>
          </cell>
          <cell r="L6187">
            <v>1526</v>
          </cell>
        </row>
        <row r="6188">
          <cell r="D6188">
            <v>3614608</v>
          </cell>
          <cell r="E6188">
            <v>1000103039</v>
          </cell>
          <cell r="F6188">
            <v>1000103039</v>
          </cell>
          <cell r="G6188"/>
          <cell r="H6188" t="str">
            <v>PRIMARY AIR FILTER AF1605M</v>
          </cell>
          <cell r="I6188">
            <v>2</v>
          </cell>
          <cell r="J6188" t="str">
            <v>EA</v>
          </cell>
          <cell r="K6188">
            <v>6937.59</v>
          </cell>
          <cell r="L6188">
            <v>3468.7950000000001</v>
          </cell>
        </row>
        <row r="6189">
          <cell r="D6189">
            <v>3614608</v>
          </cell>
          <cell r="E6189">
            <v>1000103060</v>
          </cell>
          <cell r="F6189">
            <v>1000103060</v>
          </cell>
          <cell r="G6189"/>
          <cell r="H6189" t="str">
            <v>SECONDARY AIR FILTER AF1604</v>
          </cell>
          <cell r="I6189">
            <v>2</v>
          </cell>
          <cell r="J6189" t="str">
            <v>EA</v>
          </cell>
          <cell r="K6189">
            <v>4384</v>
          </cell>
          <cell r="L6189">
            <v>2192</v>
          </cell>
        </row>
        <row r="6190">
          <cell r="D6190">
            <v>3614608</v>
          </cell>
          <cell r="E6190">
            <v>1000103038</v>
          </cell>
          <cell r="F6190">
            <v>1000103038</v>
          </cell>
          <cell r="G6190"/>
          <cell r="H6190" t="str">
            <v>TRANSMISSION FILTER P166136</v>
          </cell>
          <cell r="I6190">
            <v>1</v>
          </cell>
          <cell r="J6190" t="str">
            <v>EA</v>
          </cell>
          <cell r="K6190">
            <v>2800</v>
          </cell>
          <cell r="L6190">
            <v>2800</v>
          </cell>
        </row>
        <row r="6191">
          <cell r="D6191">
            <v>3614608</v>
          </cell>
          <cell r="E6191">
            <v>1000103036</v>
          </cell>
          <cell r="F6191">
            <v>1000103036</v>
          </cell>
          <cell r="G6191"/>
          <cell r="H6191" t="str">
            <v>WATER FILTER FLTGD P/N WF2075</v>
          </cell>
          <cell r="I6191">
            <v>2</v>
          </cell>
          <cell r="J6191" t="str">
            <v>EA</v>
          </cell>
          <cell r="K6191">
            <v>1176</v>
          </cell>
          <cell r="L6191">
            <v>588</v>
          </cell>
        </row>
        <row r="6192">
          <cell r="D6192">
            <v>3614609</v>
          </cell>
          <cell r="E6192">
            <v>1000103037</v>
          </cell>
          <cell r="F6192">
            <v>1000103037</v>
          </cell>
          <cell r="G6192"/>
          <cell r="H6192" t="str">
            <v>FUEL FILTER PRO FLTGD P/N FS19763</v>
          </cell>
          <cell r="I6192">
            <v>1</v>
          </cell>
          <cell r="J6192" t="str">
            <v>EA</v>
          </cell>
          <cell r="K6192">
            <v>687</v>
          </cell>
          <cell r="L6192">
            <v>687</v>
          </cell>
        </row>
        <row r="6193">
          <cell r="D6193">
            <v>3614609</v>
          </cell>
          <cell r="E6193">
            <v>1000103035</v>
          </cell>
          <cell r="F6193">
            <v>1000103035</v>
          </cell>
          <cell r="G6193"/>
          <cell r="H6193" t="str">
            <v>FUEL OIL FILTER FLTGD P/N FS1006</v>
          </cell>
          <cell r="I6193">
            <v>1</v>
          </cell>
          <cell r="J6193" t="str">
            <v>EA</v>
          </cell>
          <cell r="K6193">
            <v>1269</v>
          </cell>
          <cell r="L6193">
            <v>1269</v>
          </cell>
        </row>
        <row r="6194">
          <cell r="D6194">
            <v>3614609</v>
          </cell>
          <cell r="E6194">
            <v>1000103034</v>
          </cell>
          <cell r="F6194">
            <v>1000103034</v>
          </cell>
          <cell r="G6194"/>
          <cell r="H6194" t="str">
            <v>LUBRICATION ENGINE OIL FILTER FLTGD</v>
          </cell>
          <cell r="I6194">
            <v>4</v>
          </cell>
          <cell r="J6194" t="str">
            <v>EA</v>
          </cell>
          <cell r="K6194">
            <v>6104</v>
          </cell>
          <cell r="L6194">
            <v>1526</v>
          </cell>
        </row>
        <row r="6195">
          <cell r="D6195">
            <v>3614609</v>
          </cell>
          <cell r="E6195">
            <v>1000103039</v>
          </cell>
          <cell r="F6195">
            <v>1000103039</v>
          </cell>
          <cell r="G6195"/>
          <cell r="H6195" t="str">
            <v>PRIMARY AIR FILTER AF1605M</v>
          </cell>
          <cell r="I6195">
            <v>2</v>
          </cell>
          <cell r="J6195" t="str">
            <v>EA</v>
          </cell>
          <cell r="K6195">
            <v>6937.59</v>
          </cell>
          <cell r="L6195">
            <v>3468.7950000000001</v>
          </cell>
        </row>
        <row r="6196">
          <cell r="D6196">
            <v>3614609</v>
          </cell>
          <cell r="E6196">
            <v>1000103038</v>
          </cell>
          <cell r="F6196">
            <v>1000103038</v>
          </cell>
          <cell r="G6196"/>
          <cell r="H6196" t="str">
            <v>TRANSMISSION FILTER P166136</v>
          </cell>
          <cell r="I6196">
            <v>1</v>
          </cell>
          <cell r="J6196" t="str">
            <v>EA</v>
          </cell>
          <cell r="K6196">
            <v>2800</v>
          </cell>
          <cell r="L6196">
            <v>2800</v>
          </cell>
        </row>
        <row r="6197">
          <cell r="D6197">
            <v>3614609</v>
          </cell>
          <cell r="E6197">
            <v>1000103036</v>
          </cell>
          <cell r="F6197">
            <v>1000103036</v>
          </cell>
          <cell r="G6197"/>
          <cell r="H6197" t="str">
            <v>WATER FILTER FLTGD P/N WF2075</v>
          </cell>
          <cell r="I6197">
            <v>2</v>
          </cell>
          <cell r="J6197" t="str">
            <v>EA</v>
          </cell>
          <cell r="K6197">
            <v>1176</v>
          </cell>
          <cell r="L6197">
            <v>588</v>
          </cell>
        </row>
        <row r="6198">
          <cell r="D6198">
            <v>3614716</v>
          </cell>
          <cell r="E6198" t="str">
            <v>AA0246</v>
          </cell>
          <cell r="F6198"/>
          <cell r="G6198">
            <v>4110197190</v>
          </cell>
          <cell r="H6198" t="str">
            <v>ELECTRONIC CONTROL UNIT P/N 953-EG-02602</v>
          </cell>
          <cell r="I6198">
            <v>1</v>
          </cell>
          <cell r="J6198" t="str">
            <v>EA </v>
          </cell>
          <cell r="K6198">
            <v>72000</v>
          </cell>
          <cell r="L6198">
            <v>72000</v>
          </cell>
        </row>
        <row r="6199">
          <cell r="D6199">
            <v>3614718</v>
          </cell>
          <cell r="E6199" t="str">
            <v>AA0246</v>
          </cell>
          <cell r="F6199"/>
          <cell r="G6199">
            <v>4110197190</v>
          </cell>
          <cell r="H6199" t="str">
            <v>ELECTRONIC CONTROL UNIT P/N 953-EG-02602</v>
          </cell>
          <cell r="I6199">
            <v>1</v>
          </cell>
          <cell r="J6199" t="str">
            <v>EA</v>
          </cell>
          <cell r="K6199">
            <v>72000</v>
          </cell>
          <cell r="L6199">
            <v>72000</v>
          </cell>
        </row>
        <row r="6200">
          <cell r="D6200">
            <v>3614719</v>
          </cell>
          <cell r="E6200" t="str">
            <v>AA0246</v>
          </cell>
          <cell r="F6200"/>
          <cell r="G6200">
            <v>4110197190</v>
          </cell>
          <cell r="H6200" t="str">
            <v>ELECTRONIC CONTROL UNIT P/N 953-EG-02602</v>
          </cell>
          <cell r="I6200">
            <v>1</v>
          </cell>
          <cell r="J6200" t="str">
            <v>EA</v>
          </cell>
          <cell r="K6200">
            <v>72000</v>
          </cell>
          <cell r="L6200">
            <v>72000</v>
          </cell>
        </row>
        <row r="6201">
          <cell r="D6201">
            <v>3614720</v>
          </cell>
          <cell r="E6201" t="str">
            <v>AA0246</v>
          </cell>
          <cell r="F6201"/>
          <cell r="G6201">
            <v>4110197190</v>
          </cell>
          <cell r="H6201" t="str">
            <v>ELECTRONIC CONTROL UNIT P/N 953-EG-02602</v>
          </cell>
          <cell r="I6201">
            <v>1</v>
          </cell>
          <cell r="J6201" t="str">
            <v>EA</v>
          </cell>
          <cell r="K6201">
            <v>72000</v>
          </cell>
          <cell r="L6201">
            <v>72000</v>
          </cell>
        </row>
        <row r="6202">
          <cell r="D6202">
            <v>3614733</v>
          </cell>
          <cell r="E6202">
            <v>1000103037</v>
          </cell>
          <cell r="F6202">
            <v>1000103037</v>
          </cell>
          <cell r="G6202"/>
          <cell r="H6202" t="str">
            <v>FUEL FILTER PRO FLTGD P/N FS19763</v>
          </cell>
          <cell r="I6202">
            <v>1</v>
          </cell>
          <cell r="J6202" t="str">
            <v>EA</v>
          </cell>
          <cell r="K6202">
            <v>686.99</v>
          </cell>
          <cell r="L6202">
            <v>686.99</v>
          </cell>
        </row>
        <row r="6203">
          <cell r="D6203">
            <v>3614733</v>
          </cell>
          <cell r="E6203">
            <v>1000103035</v>
          </cell>
          <cell r="F6203">
            <v>1000103035</v>
          </cell>
          <cell r="G6203"/>
          <cell r="H6203" t="str">
            <v>FUEL OIL FILTER FLTGD P/N FS1006</v>
          </cell>
          <cell r="I6203">
            <v>1</v>
          </cell>
          <cell r="J6203" t="str">
            <v>EA</v>
          </cell>
          <cell r="K6203">
            <v>1269</v>
          </cell>
          <cell r="L6203">
            <v>1269</v>
          </cell>
        </row>
        <row r="6204">
          <cell r="D6204">
            <v>3614733</v>
          </cell>
          <cell r="E6204">
            <v>1000103034</v>
          </cell>
          <cell r="F6204">
            <v>1000103034</v>
          </cell>
          <cell r="G6204"/>
          <cell r="H6204" t="str">
            <v>LUBRICATION ENGINE OIL FILTER FLTGD</v>
          </cell>
          <cell r="I6204">
            <v>4</v>
          </cell>
          <cell r="J6204" t="str">
            <v>EA</v>
          </cell>
          <cell r="K6204">
            <v>6104</v>
          </cell>
          <cell r="L6204">
            <v>1526</v>
          </cell>
        </row>
        <row r="6205">
          <cell r="D6205">
            <v>3614733</v>
          </cell>
          <cell r="E6205">
            <v>1000103039</v>
          </cell>
          <cell r="F6205">
            <v>1000103039</v>
          </cell>
          <cell r="G6205"/>
          <cell r="H6205" t="str">
            <v>PRIMARY AIR FILTER AF1605M</v>
          </cell>
          <cell r="I6205">
            <v>2</v>
          </cell>
          <cell r="J6205" t="str">
            <v>EA</v>
          </cell>
          <cell r="K6205">
            <v>6937.09</v>
          </cell>
          <cell r="L6205">
            <v>3468.5450000000001</v>
          </cell>
        </row>
        <row r="6206">
          <cell r="D6206">
            <v>3614733</v>
          </cell>
          <cell r="E6206">
            <v>1000103038</v>
          </cell>
          <cell r="F6206">
            <v>1000103038</v>
          </cell>
          <cell r="G6206"/>
          <cell r="H6206" t="str">
            <v>TRANSMISSION FILTER P166136</v>
          </cell>
          <cell r="I6206">
            <v>1</v>
          </cell>
          <cell r="J6206" t="str">
            <v>EA</v>
          </cell>
          <cell r="K6206">
            <v>2800</v>
          </cell>
          <cell r="L6206">
            <v>2800</v>
          </cell>
        </row>
        <row r="6207">
          <cell r="D6207">
            <v>3614733</v>
          </cell>
          <cell r="E6207">
            <v>1000103036</v>
          </cell>
          <cell r="F6207">
            <v>1000103036</v>
          </cell>
          <cell r="G6207"/>
          <cell r="H6207" t="str">
            <v>WATER FILTER FLTGD P/N WF2075</v>
          </cell>
          <cell r="I6207">
            <v>2</v>
          </cell>
          <cell r="J6207" t="str">
            <v>EA</v>
          </cell>
          <cell r="K6207">
            <v>1176</v>
          </cell>
          <cell r="L6207">
            <v>588</v>
          </cell>
        </row>
        <row r="6208">
          <cell r="D6208">
            <v>3614792</v>
          </cell>
          <cell r="E6208" t="str">
            <v>AA0263</v>
          </cell>
          <cell r="F6208"/>
          <cell r="G6208">
            <v>4110197191</v>
          </cell>
          <cell r="H6208" t="str">
            <v>FILTER ASSY P/N HZ8900D32</v>
          </cell>
          <cell r="I6208">
            <v>1</v>
          </cell>
          <cell r="J6208" t="str">
            <v>EA</v>
          </cell>
          <cell r="K6208">
            <v>58200</v>
          </cell>
          <cell r="L6208">
            <v>58200</v>
          </cell>
        </row>
        <row r="6209">
          <cell r="D6209">
            <v>3614795</v>
          </cell>
          <cell r="E6209" t="str">
            <v>AA0263</v>
          </cell>
          <cell r="F6209"/>
          <cell r="G6209">
            <v>4110197191</v>
          </cell>
          <cell r="H6209" t="str">
            <v>FILTER ASSY P/N HZ8900D32</v>
          </cell>
          <cell r="I6209">
            <v>1</v>
          </cell>
          <cell r="J6209" t="str">
            <v>EA</v>
          </cell>
          <cell r="K6209">
            <v>58200</v>
          </cell>
          <cell r="L6209">
            <v>58200</v>
          </cell>
        </row>
        <row r="6210">
          <cell r="D6210">
            <v>3614797</v>
          </cell>
          <cell r="E6210" t="str">
            <v>AA0263</v>
          </cell>
          <cell r="F6210"/>
          <cell r="G6210">
            <v>4110197191</v>
          </cell>
          <cell r="H6210" t="str">
            <v>FILTER ASSY P/N HZ8900D32</v>
          </cell>
          <cell r="I6210">
            <v>1</v>
          </cell>
          <cell r="J6210" t="str">
            <v>EA</v>
          </cell>
          <cell r="K6210">
            <v>58200</v>
          </cell>
          <cell r="L6210">
            <v>58200</v>
          </cell>
        </row>
        <row r="6211">
          <cell r="D6211">
            <v>3614943</v>
          </cell>
          <cell r="E6211" t="str">
            <v>AA0766</v>
          </cell>
          <cell r="F6211"/>
          <cell r="G6211">
            <v>4110197914</v>
          </cell>
          <cell r="H6211" t="str">
            <v>PLATE P/N 705-17-04611</v>
          </cell>
          <cell r="I6211">
            <v>16</v>
          </cell>
          <cell r="J6211" t="str">
            <v>EA</v>
          </cell>
          <cell r="K6211">
            <v>46240</v>
          </cell>
          <cell r="L6211">
            <v>2890</v>
          </cell>
        </row>
        <row r="6212">
          <cell r="D6212">
            <v>3615320</v>
          </cell>
          <cell r="E6212" t="str">
            <v>AA0723</v>
          </cell>
          <cell r="F6212"/>
          <cell r="G6212">
            <v>4150369167</v>
          </cell>
          <cell r="H6212" t="str">
            <v>PARKING BRAKE CARRIER P/N 244W751</v>
          </cell>
          <cell r="I6212">
            <v>4</v>
          </cell>
          <cell r="J6212" t="str">
            <v>EA </v>
          </cell>
          <cell r="K6212">
            <v>20800</v>
          </cell>
          <cell r="L6212">
            <v>5200</v>
          </cell>
        </row>
        <row r="6213">
          <cell r="D6213">
            <v>3615322</v>
          </cell>
          <cell r="E6213" t="str">
            <v>AA0723</v>
          </cell>
          <cell r="F6213"/>
          <cell r="G6213">
            <v>4150369167</v>
          </cell>
          <cell r="H6213" t="str">
            <v>PARKING BRAKE CARRIER P/N 244W751</v>
          </cell>
          <cell r="I6213">
            <v>4</v>
          </cell>
          <cell r="J6213" t="str">
            <v>EA</v>
          </cell>
          <cell r="K6213">
            <v>20800</v>
          </cell>
          <cell r="L6213">
            <v>5200</v>
          </cell>
        </row>
        <row r="6214">
          <cell r="D6214">
            <v>3615323</v>
          </cell>
          <cell r="E6214" t="str">
            <v>AA0723</v>
          </cell>
          <cell r="F6214"/>
          <cell r="G6214">
            <v>4150369167</v>
          </cell>
          <cell r="H6214" t="str">
            <v>PARKING BRAKE CARRIER P/N 244W751</v>
          </cell>
          <cell r="I6214">
            <v>4</v>
          </cell>
          <cell r="J6214" t="str">
            <v>EA</v>
          </cell>
          <cell r="K6214">
            <v>20800</v>
          </cell>
          <cell r="L6214">
            <v>5200</v>
          </cell>
        </row>
        <row r="6215">
          <cell r="D6215">
            <v>3615325</v>
          </cell>
          <cell r="E6215" t="str">
            <v>AA0723</v>
          </cell>
          <cell r="F6215"/>
          <cell r="G6215">
            <v>4150369167</v>
          </cell>
          <cell r="H6215" t="str">
            <v>PARKING BRAKE CARRIER P/N 244W751</v>
          </cell>
          <cell r="I6215">
            <v>4</v>
          </cell>
          <cell r="J6215" t="str">
            <v>EA</v>
          </cell>
          <cell r="K6215">
            <v>20800</v>
          </cell>
          <cell r="L6215">
            <v>5200</v>
          </cell>
        </row>
        <row r="6216">
          <cell r="D6216">
            <v>3615380</v>
          </cell>
          <cell r="E6216" t="str">
            <v>AA0029</v>
          </cell>
          <cell r="F6216"/>
          <cell r="G6216" t="str">
            <v>4150369652</v>
          </cell>
          <cell r="H6216" t="str">
            <v>AIR SEAT SWITCH P/N 210-8332</v>
          </cell>
          <cell r="I6216">
            <v>2</v>
          </cell>
          <cell r="J6216" t="str">
            <v>EA</v>
          </cell>
          <cell r="K6216">
            <v>12400</v>
          </cell>
          <cell r="L6216">
            <v>6200</v>
          </cell>
        </row>
        <row r="6217">
          <cell r="D6217">
            <v>3615382</v>
          </cell>
          <cell r="E6217" t="str">
            <v>AA0029</v>
          </cell>
          <cell r="F6217"/>
          <cell r="G6217">
            <v>4150369652</v>
          </cell>
          <cell r="H6217" t="str">
            <v>AIR SEAT SWITCH P/N 210-8332</v>
          </cell>
          <cell r="I6217">
            <v>2</v>
          </cell>
          <cell r="J6217" t="str">
            <v>EA</v>
          </cell>
          <cell r="K6217">
            <v>12400</v>
          </cell>
          <cell r="L6217">
            <v>6200</v>
          </cell>
        </row>
        <row r="6218">
          <cell r="D6218">
            <v>3615383</v>
          </cell>
          <cell r="E6218" t="str">
            <v>AA0029</v>
          </cell>
          <cell r="F6218"/>
          <cell r="G6218">
            <v>4150369652</v>
          </cell>
          <cell r="H6218" t="str">
            <v>AIR SEAT SWITCH P/N 210-8332</v>
          </cell>
          <cell r="I6218">
            <v>2</v>
          </cell>
          <cell r="J6218" t="str">
            <v>EA</v>
          </cell>
          <cell r="K6218">
            <v>12400</v>
          </cell>
          <cell r="L6218">
            <v>6200</v>
          </cell>
        </row>
        <row r="6219">
          <cell r="D6219">
            <v>3615384</v>
          </cell>
          <cell r="E6219" t="str">
            <v>AA0029</v>
          </cell>
          <cell r="F6219"/>
          <cell r="G6219">
            <v>4150369652</v>
          </cell>
          <cell r="H6219" t="str">
            <v>AIR SEAT SWITCH P/N 210-8332</v>
          </cell>
          <cell r="I6219">
            <v>2</v>
          </cell>
          <cell r="J6219" t="str">
            <v>EA</v>
          </cell>
          <cell r="K6219">
            <v>12400</v>
          </cell>
          <cell r="L6219">
            <v>6200</v>
          </cell>
        </row>
        <row r="6220">
          <cell r="D6220">
            <v>3615385</v>
          </cell>
          <cell r="E6220" t="str">
            <v>AA0029</v>
          </cell>
          <cell r="F6220"/>
          <cell r="G6220">
            <v>4150369652</v>
          </cell>
          <cell r="H6220" t="str">
            <v>AIR SEAT SWITCH P/N 210-8332</v>
          </cell>
          <cell r="I6220">
            <v>2</v>
          </cell>
          <cell r="J6220" t="str">
            <v>EA</v>
          </cell>
          <cell r="K6220">
            <v>12400</v>
          </cell>
          <cell r="L6220">
            <v>6200</v>
          </cell>
        </row>
        <row r="6221">
          <cell r="D6221">
            <v>3618321</v>
          </cell>
          <cell r="E6221">
            <v>1000103037</v>
          </cell>
          <cell r="F6221">
            <v>1000103037</v>
          </cell>
          <cell r="G6221"/>
          <cell r="H6221" t="str">
            <v>FUEL FILTER PRO FLTGD P/N FS19763</v>
          </cell>
          <cell r="I6221">
            <v>1</v>
          </cell>
          <cell r="J6221" t="str">
            <v>EA</v>
          </cell>
          <cell r="K6221">
            <v>687</v>
          </cell>
          <cell r="L6221">
            <v>687</v>
          </cell>
        </row>
        <row r="6222">
          <cell r="D6222">
            <v>3618321</v>
          </cell>
          <cell r="E6222">
            <v>1000103035</v>
          </cell>
          <cell r="F6222">
            <v>1000103035</v>
          </cell>
          <cell r="G6222"/>
          <cell r="H6222" t="str">
            <v>FUEL OIL FILTER FLTGD P/N FS1006</v>
          </cell>
          <cell r="I6222">
            <v>1</v>
          </cell>
          <cell r="J6222" t="str">
            <v>EA</v>
          </cell>
          <cell r="K6222">
            <v>1269</v>
          </cell>
          <cell r="L6222">
            <v>1269</v>
          </cell>
        </row>
        <row r="6223">
          <cell r="D6223">
            <v>3618321</v>
          </cell>
          <cell r="E6223">
            <v>1000103065</v>
          </cell>
          <cell r="F6223">
            <v>1000103065</v>
          </cell>
          <cell r="G6223"/>
          <cell r="H6223" t="str">
            <v>HYDRAULIC BREATHER WP839</v>
          </cell>
          <cell r="I6223">
            <v>2</v>
          </cell>
          <cell r="J6223" t="str">
            <v>EA</v>
          </cell>
          <cell r="K6223">
            <v>3000</v>
          </cell>
          <cell r="L6223">
            <v>1500</v>
          </cell>
        </row>
        <row r="6224">
          <cell r="D6224">
            <v>3618321</v>
          </cell>
          <cell r="E6224">
            <v>1000103061</v>
          </cell>
          <cell r="F6224">
            <v>1000103061</v>
          </cell>
          <cell r="G6224"/>
          <cell r="H6224" t="str">
            <v>HYDRAULIC HIGH PRESSURE FILTER C713G10</v>
          </cell>
          <cell r="I6224">
            <v>2</v>
          </cell>
          <cell r="J6224" t="str">
            <v>EA</v>
          </cell>
          <cell r="K6224">
            <v>22431.68</v>
          </cell>
          <cell r="L6224">
            <v>11215.84</v>
          </cell>
        </row>
        <row r="6225">
          <cell r="D6225">
            <v>3618321</v>
          </cell>
          <cell r="E6225">
            <v>1000103034</v>
          </cell>
          <cell r="F6225">
            <v>1000103034</v>
          </cell>
          <cell r="G6225"/>
          <cell r="H6225" t="str">
            <v>LUBRICATION ENGINE OIL FILTER FLTGD</v>
          </cell>
          <cell r="I6225">
            <v>4</v>
          </cell>
          <cell r="J6225" t="str">
            <v>EA</v>
          </cell>
          <cell r="K6225">
            <v>6104</v>
          </cell>
          <cell r="L6225">
            <v>1526</v>
          </cell>
        </row>
        <row r="6226">
          <cell r="D6226">
            <v>3618321</v>
          </cell>
          <cell r="E6226">
            <v>1000103039</v>
          </cell>
          <cell r="F6226">
            <v>1000103039</v>
          </cell>
          <cell r="G6226"/>
          <cell r="H6226" t="str">
            <v>PRIMARY AIR FILTER AF1605M</v>
          </cell>
          <cell r="I6226">
            <v>2</v>
          </cell>
          <cell r="J6226" t="str">
            <v>EA</v>
          </cell>
          <cell r="K6226">
            <v>6937.1</v>
          </cell>
          <cell r="L6226">
            <v>3468.55</v>
          </cell>
        </row>
        <row r="6227">
          <cell r="D6227">
            <v>3618321</v>
          </cell>
          <cell r="E6227">
            <v>1000103060</v>
          </cell>
          <cell r="F6227">
            <v>1000103060</v>
          </cell>
          <cell r="G6227"/>
          <cell r="H6227" t="str">
            <v>SECONDARY AIR FILTER AF1604</v>
          </cell>
          <cell r="I6227">
            <v>2</v>
          </cell>
          <cell r="J6227" t="str">
            <v>EA</v>
          </cell>
          <cell r="K6227">
            <v>4384</v>
          </cell>
          <cell r="L6227">
            <v>2192</v>
          </cell>
        </row>
        <row r="6228">
          <cell r="D6228">
            <v>3618321</v>
          </cell>
          <cell r="E6228">
            <v>1000103038</v>
          </cell>
          <cell r="F6228">
            <v>1000103038</v>
          </cell>
          <cell r="G6228"/>
          <cell r="H6228" t="str">
            <v>TRANSMISSION FILTER P166136</v>
          </cell>
          <cell r="I6228">
            <v>1</v>
          </cell>
          <cell r="J6228" t="str">
            <v>EA</v>
          </cell>
          <cell r="K6228">
            <v>2800</v>
          </cell>
          <cell r="L6228">
            <v>2800</v>
          </cell>
        </row>
        <row r="6229">
          <cell r="D6229">
            <v>3618321</v>
          </cell>
          <cell r="E6229">
            <v>1000103036</v>
          </cell>
          <cell r="F6229">
            <v>1000103036</v>
          </cell>
          <cell r="G6229"/>
          <cell r="H6229" t="str">
            <v>WATER FILTER FLTGD P/N WF2075</v>
          </cell>
          <cell r="I6229">
            <v>2</v>
          </cell>
          <cell r="J6229" t="str">
            <v>EA</v>
          </cell>
          <cell r="K6229">
            <v>1176</v>
          </cell>
          <cell r="L6229">
            <v>588</v>
          </cell>
        </row>
        <row r="6230">
          <cell r="D6230">
            <v>3618332</v>
          </cell>
          <cell r="E6230" t="str">
            <v>AA0208</v>
          </cell>
          <cell r="F6230"/>
          <cell r="G6230">
            <v>4150369392</v>
          </cell>
          <cell r="H6230" t="str">
            <v>DESICCANT CARTIRIDGE P/N 953-AS-03065</v>
          </cell>
          <cell r="I6230">
            <v>1</v>
          </cell>
          <cell r="J6230" t="str">
            <v>EA</v>
          </cell>
          <cell r="K6230">
            <v>7500</v>
          </cell>
          <cell r="L6230">
            <v>7500</v>
          </cell>
        </row>
        <row r="6231">
          <cell r="D6231">
            <v>3618335</v>
          </cell>
          <cell r="E6231" t="str">
            <v>AA0208</v>
          </cell>
          <cell r="F6231"/>
          <cell r="G6231">
            <v>4150369392</v>
          </cell>
          <cell r="H6231" t="str">
            <v>DESICCANT CARTIRIDGE P/N 953-AS-03065</v>
          </cell>
          <cell r="I6231">
            <v>1</v>
          </cell>
          <cell r="J6231" t="str">
            <v>EA</v>
          </cell>
          <cell r="K6231">
            <v>7500</v>
          </cell>
          <cell r="L6231">
            <v>7500</v>
          </cell>
        </row>
        <row r="6232">
          <cell r="D6232">
            <v>3618337</v>
          </cell>
          <cell r="E6232" t="str">
            <v>AA0208</v>
          </cell>
          <cell r="F6232"/>
          <cell r="G6232">
            <v>4150369392</v>
          </cell>
          <cell r="H6232" t="str">
            <v>DESICCANT CARTIRIDGE P/N 953-AS-03065</v>
          </cell>
          <cell r="I6232">
            <v>1</v>
          </cell>
          <cell r="J6232" t="str">
            <v>EA</v>
          </cell>
          <cell r="K6232">
            <v>7500</v>
          </cell>
          <cell r="L6232">
            <v>7500</v>
          </cell>
        </row>
        <row r="6233">
          <cell r="D6233">
            <v>3618338</v>
          </cell>
          <cell r="E6233" t="str">
            <v>AA0208</v>
          </cell>
          <cell r="F6233"/>
          <cell r="G6233">
            <v>4150369392</v>
          </cell>
          <cell r="H6233" t="str">
            <v>DESICCANT CARTIRIDGE P/N 953-AS-03065</v>
          </cell>
          <cell r="I6233">
            <v>1</v>
          </cell>
          <cell r="J6233" t="str">
            <v>EA</v>
          </cell>
          <cell r="K6233">
            <v>7500</v>
          </cell>
          <cell r="L6233">
            <v>7500</v>
          </cell>
        </row>
        <row r="6234">
          <cell r="D6234">
            <v>3618339</v>
          </cell>
          <cell r="E6234" t="str">
            <v>AA0208</v>
          </cell>
          <cell r="F6234"/>
          <cell r="G6234">
            <v>4150369392</v>
          </cell>
          <cell r="H6234" t="str">
            <v>DESICCANT CARTIRIDGE P/N 953-AS-03065</v>
          </cell>
          <cell r="I6234">
            <v>1</v>
          </cell>
          <cell r="J6234" t="str">
            <v>EA</v>
          </cell>
          <cell r="K6234">
            <v>7500</v>
          </cell>
          <cell r="L6234">
            <v>7500</v>
          </cell>
        </row>
        <row r="6235">
          <cell r="D6235">
            <v>3618340</v>
          </cell>
          <cell r="E6235" t="str">
            <v>AA0208</v>
          </cell>
          <cell r="F6235"/>
          <cell r="G6235">
            <v>4150369392</v>
          </cell>
          <cell r="H6235" t="str">
            <v>DESICCANT CARTIRIDGE P/N 953-AS-03065</v>
          </cell>
          <cell r="I6235">
            <v>1</v>
          </cell>
          <cell r="J6235" t="str">
            <v>EA</v>
          </cell>
          <cell r="K6235">
            <v>7500</v>
          </cell>
          <cell r="L6235">
            <v>7500</v>
          </cell>
        </row>
        <row r="6236">
          <cell r="D6236">
            <v>3618342</v>
          </cell>
          <cell r="E6236" t="str">
            <v>AA0208</v>
          </cell>
          <cell r="F6236"/>
          <cell r="G6236">
            <v>4150369392</v>
          </cell>
          <cell r="H6236" t="str">
            <v>DESICCANT CARTIRIDGE P/N 953-AS-03065</v>
          </cell>
          <cell r="I6236">
            <v>1</v>
          </cell>
          <cell r="J6236" t="str">
            <v>EA</v>
          </cell>
          <cell r="K6236">
            <v>7500</v>
          </cell>
          <cell r="L6236">
            <v>7500</v>
          </cell>
        </row>
        <row r="6237">
          <cell r="D6237">
            <v>3618343</v>
          </cell>
          <cell r="E6237" t="str">
            <v>AA0208</v>
          </cell>
          <cell r="F6237"/>
          <cell r="G6237">
            <v>4150369392</v>
          </cell>
          <cell r="H6237" t="str">
            <v>DESICCANT CARTIRIDGE P/N 953-AS-03065</v>
          </cell>
          <cell r="I6237">
            <v>1</v>
          </cell>
          <cell r="J6237" t="str">
            <v>EA</v>
          </cell>
          <cell r="K6237">
            <v>7500</v>
          </cell>
          <cell r="L6237">
            <v>7500</v>
          </cell>
        </row>
        <row r="6238">
          <cell r="D6238">
            <v>3618345</v>
          </cell>
          <cell r="E6238" t="str">
            <v>AA0208</v>
          </cell>
          <cell r="F6238"/>
          <cell r="G6238">
            <v>4150369392</v>
          </cell>
          <cell r="H6238" t="str">
            <v>DESICCANT CARTIRIDGE P/N 953-AS-03065</v>
          </cell>
          <cell r="I6238">
            <v>1</v>
          </cell>
          <cell r="J6238" t="str">
            <v>EA</v>
          </cell>
          <cell r="K6238">
            <v>7500</v>
          </cell>
          <cell r="L6238">
            <v>7500</v>
          </cell>
        </row>
        <row r="6239">
          <cell r="D6239">
            <v>3618888</v>
          </cell>
          <cell r="E6239" t="str">
            <v>AA0587</v>
          </cell>
          <cell r="F6239"/>
          <cell r="G6239">
            <v>4150372412</v>
          </cell>
          <cell r="H6239" t="str">
            <v>O-RING 650.00X6.00 NBR 70 SHORE A</v>
          </cell>
          <cell r="I6239">
            <v>16</v>
          </cell>
          <cell r="J6239" t="str">
            <v>EA</v>
          </cell>
          <cell r="K6239">
            <v>24320</v>
          </cell>
          <cell r="L6239">
            <v>1520</v>
          </cell>
        </row>
        <row r="6240">
          <cell r="D6240">
            <v>3618888</v>
          </cell>
          <cell r="E6240" t="str">
            <v>AA1020</v>
          </cell>
          <cell r="F6240"/>
          <cell r="G6240">
            <v>4150372412</v>
          </cell>
          <cell r="H6240" t="str">
            <v>U-CUP SPAREAGE - P6-570 MAT. VITON</v>
          </cell>
          <cell r="I6240">
            <v>8</v>
          </cell>
          <cell r="J6240" t="str">
            <v>EA</v>
          </cell>
          <cell r="K6240">
            <v>37440</v>
          </cell>
          <cell r="L6240">
            <v>4680</v>
          </cell>
        </row>
        <row r="6241">
          <cell r="D6241">
            <v>3618888</v>
          </cell>
          <cell r="E6241" t="str">
            <v>AA1021</v>
          </cell>
          <cell r="F6241"/>
          <cell r="G6241">
            <v>4150372412</v>
          </cell>
          <cell r="H6241" t="str">
            <v>U-CUP SPAREAGE - P6-615 MAT. VITON</v>
          </cell>
          <cell r="I6241">
            <v>4</v>
          </cell>
          <cell r="J6241" t="str">
            <v>EA</v>
          </cell>
          <cell r="K6241">
            <v>18720</v>
          </cell>
          <cell r="L6241">
            <v>4680</v>
          </cell>
        </row>
        <row r="6242">
          <cell r="D6242">
            <v>3620858</v>
          </cell>
          <cell r="E6242" t="str">
            <v>AA0257</v>
          </cell>
          <cell r="F6242"/>
          <cell r="G6242" t="str">
            <v>4110197589</v>
          </cell>
          <cell r="H6242" t="str">
            <v>EXTENSION HOSE L P/N 985-WT-03022</v>
          </cell>
          <cell r="I6242">
            <v>2</v>
          </cell>
          <cell r="J6242" t="str">
            <v>EA</v>
          </cell>
          <cell r="K6242">
            <v>7180</v>
          </cell>
          <cell r="L6242">
            <v>3590</v>
          </cell>
        </row>
        <row r="6243">
          <cell r="D6243">
            <v>3620858</v>
          </cell>
          <cell r="E6243" t="str">
            <v>AA0258</v>
          </cell>
          <cell r="F6243"/>
          <cell r="G6243" t="str">
            <v>4110197589</v>
          </cell>
          <cell r="H6243" t="str">
            <v>EXTENSION HOSE S P/N 985-WT-03039</v>
          </cell>
          <cell r="I6243">
            <v>2</v>
          </cell>
          <cell r="J6243" t="str">
            <v>EA</v>
          </cell>
          <cell r="K6243">
            <v>6760</v>
          </cell>
          <cell r="L6243">
            <v>3380</v>
          </cell>
        </row>
        <row r="6244">
          <cell r="D6244">
            <v>3620858</v>
          </cell>
          <cell r="E6244" t="str">
            <v>AA1027</v>
          </cell>
          <cell r="F6244"/>
          <cell r="G6244" t="str">
            <v>4110197589</v>
          </cell>
          <cell r="H6244" t="str">
            <v>VALVE ASSY P/N 985-WT-03047</v>
          </cell>
          <cell r="I6244">
            <v>6</v>
          </cell>
          <cell r="J6244" t="str">
            <v>EA</v>
          </cell>
          <cell r="K6244">
            <v>14880</v>
          </cell>
          <cell r="L6244">
            <v>2480</v>
          </cell>
        </row>
        <row r="6245">
          <cell r="D6245">
            <v>3621034</v>
          </cell>
          <cell r="E6245" t="str">
            <v>AA0257</v>
          </cell>
          <cell r="F6245"/>
          <cell r="G6245">
            <v>4110197589</v>
          </cell>
          <cell r="H6245" t="str">
            <v>EXTENSION HOSE L P/N 985-WT-03022</v>
          </cell>
          <cell r="I6245">
            <v>2</v>
          </cell>
          <cell r="J6245" t="str">
            <v>EA </v>
          </cell>
          <cell r="K6245">
            <v>7180</v>
          </cell>
          <cell r="L6245">
            <v>3590</v>
          </cell>
        </row>
        <row r="6246">
          <cell r="D6246">
            <v>3621034</v>
          </cell>
          <cell r="E6246" t="str">
            <v>AA0258</v>
          </cell>
          <cell r="F6246"/>
          <cell r="G6246">
            <v>4110197589</v>
          </cell>
          <cell r="H6246" t="str">
            <v>EXTENSION HOSE S P/N 985-WT-03039</v>
          </cell>
          <cell r="I6246">
            <v>2</v>
          </cell>
          <cell r="J6246" t="str">
            <v>EA </v>
          </cell>
          <cell r="K6246">
            <v>6760</v>
          </cell>
          <cell r="L6246">
            <v>3380</v>
          </cell>
        </row>
        <row r="6247">
          <cell r="D6247">
            <v>3621034</v>
          </cell>
          <cell r="E6247" t="str">
            <v>AA1027</v>
          </cell>
          <cell r="F6247"/>
          <cell r="G6247">
            <v>4110197589</v>
          </cell>
          <cell r="H6247" t="str">
            <v>VALVE ASSY P/N 985-WT-03047</v>
          </cell>
          <cell r="I6247">
            <v>6</v>
          </cell>
          <cell r="J6247" t="str">
            <v>EA </v>
          </cell>
          <cell r="K6247">
            <v>14880</v>
          </cell>
          <cell r="L6247">
            <v>2480</v>
          </cell>
        </row>
        <row r="6248">
          <cell r="D6248">
            <v>3621036</v>
          </cell>
          <cell r="E6248" t="str">
            <v>AA0257</v>
          </cell>
          <cell r="F6248"/>
          <cell r="G6248">
            <v>4110197589</v>
          </cell>
          <cell r="H6248" t="str">
            <v>EXTENSION HOSE L P/N 985-WT-03022</v>
          </cell>
          <cell r="I6248">
            <v>2</v>
          </cell>
          <cell r="J6248" t="str">
            <v>EA</v>
          </cell>
          <cell r="K6248">
            <v>7180</v>
          </cell>
          <cell r="L6248">
            <v>3590</v>
          </cell>
        </row>
        <row r="6249">
          <cell r="D6249">
            <v>3621036</v>
          </cell>
          <cell r="E6249" t="str">
            <v>AA0258</v>
          </cell>
          <cell r="F6249"/>
          <cell r="G6249">
            <v>4110197589</v>
          </cell>
          <cell r="H6249" t="str">
            <v>EXTENSION HOSE S P/N 985-WT-03039</v>
          </cell>
          <cell r="I6249">
            <v>2</v>
          </cell>
          <cell r="J6249" t="str">
            <v>EA</v>
          </cell>
          <cell r="K6249">
            <v>6760</v>
          </cell>
          <cell r="L6249">
            <v>3380</v>
          </cell>
        </row>
        <row r="6250">
          <cell r="D6250">
            <v>3621036</v>
          </cell>
          <cell r="E6250" t="str">
            <v>AA1027</v>
          </cell>
          <cell r="F6250"/>
          <cell r="G6250">
            <v>4110197589</v>
          </cell>
          <cell r="H6250" t="str">
            <v>VALVE ASSY P/N 985-WT-03047</v>
          </cell>
          <cell r="I6250">
            <v>6</v>
          </cell>
          <cell r="J6250" t="str">
            <v>EA</v>
          </cell>
          <cell r="K6250">
            <v>14880</v>
          </cell>
          <cell r="L6250">
            <v>2480</v>
          </cell>
        </row>
        <row r="6251">
          <cell r="D6251">
            <v>3621037</v>
          </cell>
          <cell r="E6251" t="str">
            <v>AA0257</v>
          </cell>
          <cell r="F6251"/>
          <cell r="G6251">
            <v>4110197589</v>
          </cell>
          <cell r="H6251" t="str">
            <v>EXTENSION HOSE L P/N 985-WT-03022</v>
          </cell>
          <cell r="I6251">
            <v>2</v>
          </cell>
          <cell r="J6251" t="str">
            <v>EA</v>
          </cell>
          <cell r="K6251">
            <v>7180</v>
          </cell>
          <cell r="L6251">
            <v>3590</v>
          </cell>
        </row>
        <row r="6252">
          <cell r="D6252">
            <v>3621037</v>
          </cell>
          <cell r="E6252" t="str">
            <v>AA0258</v>
          </cell>
          <cell r="F6252"/>
          <cell r="G6252">
            <v>4110197589</v>
          </cell>
          <cell r="H6252" t="str">
            <v>EXTENSION HOSE S P/N 985-WT-03039</v>
          </cell>
          <cell r="I6252">
            <v>2</v>
          </cell>
          <cell r="J6252" t="str">
            <v>EA</v>
          </cell>
          <cell r="K6252">
            <v>6760</v>
          </cell>
          <cell r="L6252">
            <v>3380</v>
          </cell>
        </row>
        <row r="6253">
          <cell r="D6253">
            <v>3621037</v>
          </cell>
          <cell r="E6253" t="str">
            <v>AA1027</v>
          </cell>
          <cell r="F6253"/>
          <cell r="G6253">
            <v>4110197589</v>
          </cell>
          <cell r="H6253" t="str">
            <v>VALVE ASSY P/N 985-WT-03047</v>
          </cell>
          <cell r="I6253">
            <v>6</v>
          </cell>
          <cell r="J6253" t="str">
            <v>EA</v>
          </cell>
          <cell r="K6253">
            <v>14880</v>
          </cell>
          <cell r="L6253">
            <v>2480</v>
          </cell>
        </row>
        <row r="6254">
          <cell r="D6254">
            <v>3621039</v>
          </cell>
          <cell r="E6254" t="str">
            <v>AA0257</v>
          </cell>
          <cell r="F6254"/>
          <cell r="G6254">
            <v>4110197589</v>
          </cell>
          <cell r="H6254" t="str">
            <v>EXTENSION HOSE L P/N 985-WT-03022</v>
          </cell>
          <cell r="I6254">
            <v>2</v>
          </cell>
          <cell r="J6254" t="str">
            <v>EA</v>
          </cell>
          <cell r="K6254">
            <v>7180</v>
          </cell>
          <cell r="L6254">
            <v>3590</v>
          </cell>
        </row>
        <row r="6255">
          <cell r="D6255">
            <v>3621039</v>
          </cell>
          <cell r="E6255" t="str">
            <v>AA0258</v>
          </cell>
          <cell r="F6255"/>
          <cell r="G6255">
            <v>4110197589</v>
          </cell>
          <cell r="H6255" t="str">
            <v>EXTENSION HOSE S P/N 985-WT-03039</v>
          </cell>
          <cell r="I6255">
            <v>2</v>
          </cell>
          <cell r="J6255" t="str">
            <v>EA</v>
          </cell>
          <cell r="K6255">
            <v>6760</v>
          </cell>
          <cell r="L6255">
            <v>3380</v>
          </cell>
        </row>
        <row r="6256">
          <cell r="D6256">
            <v>3621039</v>
          </cell>
          <cell r="E6256" t="str">
            <v>AA1027</v>
          </cell>
          <cell r="F6256"/>
          <cell r="G6256">
            <v>4110197589</v>
          </cell>
          <cell r="H6256" t="str">
            <v>VALVE ASSY P/N 985-WT-03047</v>
          </cell>
          <cell r="I6256">
            <v>6</v>
          </cell>
          <cell r="J6256" t="str">
            <v>EA</v>
          </cell>
          <cell r="K6256">
            <v>14880</v>
          </cell>
          <cell r="L6256">
            <v>2480</v>
          </cell>
        </row>
        <row r="6257">
          <cell r="D6257">
            <v>3621042</v>
          </cell>
          <cell r="E6257" t="str">
            <v>AA0257</v>
          </cell>
          <cell r="F6257"/>
          <cell r="G6257">
            <v>4110197589</v>
          </cell>
          <cell r="H6257" t="str">
            <v>EXTENSION HOSE L P/N 985-WT-03022</v>
          </cell>
          <cell r="I6257">
            <v>2</v>
          </cell>
          <cell r="J6257" t="str">
            <v>EA</v>
          </cell>
          <cell r="K6257">
            <v>7180</v>
          </cell>
          <cell r="L6257">
            <v>3590</v>
          </cell>
        </row>
        <row r="6258">
          <cell r="D6258">
            <v>3621042</v>
          </cell>
          <cell r="E6258" t="str">
            <v>AA0258</v>
          </cell>
          <cell r="F6258"/>
          <cell r="G6258">
            <v>4110197589</v>
          </cell>
          <cell r="H6258" t="str">
            <v>EXTENSION HOSE S P/N 985-WT-03039</v>
          </cell>
          <cell r="I6258">
            <v>2</v>
          </cell>
          <cell r="J6258" t="str">
            <v>EA</v>
          </cell>
          <cell r="K6258">
            <v>6760</v>
          </cell>
          <cell r="L6258">
            <v>3380</v>
          </cell>
        </row>
        <row r="6259">
          <cell r="D6259">
            <v>3621042</v>
          </cell>
          <cell r="E6259" t="str">
            <v>AA1027</v>
          </cell>
          <cell r="F6259"/>
          <cell r="G6259">
            <v>4110197589</v>
          </cell>
          <cell r="H6259" t="str">
            <v>VALVE ASSY P/N 985-WT-03047</v>
          </cell>
          <cell r="I6259">
            <v>6</v>
          </cell>
          <cell r="J6259" t="str">
            <v>EA</v>
          </cell>
          <cell r="K6259">
            <v>14880</v>
          </cell>
          <cell r="L6259">
            <v>2480</v>
          </cell>
        </row>
        <row r="6260">
          <cell r="D6260">
            <v>3621046</v>
          </cell>
          <cell r="E6260" t="str">
            <v>AA0257</v>
          </cell>
          <cell r="F6260"/>
          <cell r="G6260">
            <v>4110197589</v>
          </cell>
          <cell r="H6260" t="str">
            <v>EXTENSION HOSE L P/N 985-WT-03022</v>
          </cell>
          <cell r="I6260">
            <v>2</v>
          </cell>
          <cell r="J6260" t="str">
            <v>EA</v>
          </cell>
          <cell r="K6260">
            <v>7180</v>
          </cell>
          <cell r="L6260">
            <v>3590</v>
          </cell>
        </row>
        <row r="6261">
          <cell r="D6261">
            <v>3621046</v>
          </cell>
          <cell r="E6261" t="str">
            <v>AA0258</v>
          </cell>
          <cell r="F6261"/>
          <cell r="G6261">
            <v>4110197589</v>
          </cell>
          <cell r="H6261" t="str">
            <v>EXTENSION HOSE S P/N 985-WT-03039</v>
          </cell>
          <cell r="I6261">
            <v>2</v>
          </cell>
          <cell r="J6261" t="str">
            <v>EA</v>
          </cell>
          <cell r="K6261">
            <v>6760</v>
          </cell>
          <cell r="L6261">
            <v>3380</v>
          </cell>
        </row>
        <row r="6262">
          <cell r="D6262">
            <v>3621046</v>
          </cell>
          <cell r="E6262" t="str">
            <v>AA1027</v>
          </cell>
          <cell r="F6262"/>
          <cell r="G6262">
            <v>4110197589</v>
          </cell>
          <cell r="H6262" t="str">
            <v>VALVE ASSY P/N 985-WT-03047</v>
          </cell>
          <cell r="I6262">
            <v>6</v>
          </cell>
          <cell r="J6262" t="str">
            <v>EA</v>
          </cell>
          <cell r="K6262">
            <v>14880</v>
          </cell>
          <cell r="L6262">
            <v>2480</v>
          </cell>
        </row>
        <row r="6263">
          <cell r="D6263">
            <v>3621049</v>
          </cell>
          <cell r="E6263" t="str">
            <v>AA0257</v>
          </cell>
          <cell r="F6263"/>
          <cell r="G6263">
            <v>4110197589</v>
          </cell>
          <cell r="H6263" t="str">
            <v>EXTENSION HOSE L P/N 985-WT-03022</v>
          </cell>
          <cell r="I6263">
            <v>2</v>
          </cell>
          <cell r="J6263" t="str">
            <v>EA</v>
          </cell>
          <cell r="K6263">
            <v>7180</v>
          </cell>
          <cell r="L6263">
            <v>3590</v>
          </cell>
        </row>
        <row r="6264">
          <cell r="D6264">
            <v>3621049</v>
          </cell>
          <cell r="E6264" t="str">
            <v>AA0258</v>
          </cell>
          <cell r="F6264"/>
          <cell r="G6264">
            <v>4110197589</v>
          </cell>
          <cell r="H6264" t="str">
            <v>EXTENSION HOSE S P/N 985-WT-03039</v>
          </cell>
          <cell r="I6264">
            <v>2</v>
          </cell>
          <cell r="J6264" t="str">
            <v>EA</v>
          </cell>
          <cell r="K6264">
            <v>6760</v>
          </cell>
          <cell r="L6264">
            <v>3380</v>
          </cell>
        </row>
        <row r="6265">
          <cell r="D6265">
            <v>3621049</v>
          </cell>
          <cell r="E6265" t="str">
            <v>AA1027</v>
          </cell>
          <cell r="F6265"/>
          <cell r="G6265">
            <v>4110197589</v>
          </cell>
          <cell r="H6265" t="str">
            <v>VALVE ASSY P/N 985-WT-03047</v>
          </cell>
          <cell r="I6265">
            <v>6</v>
          </cell>
          <cell r="J6265" t="str">
            <v>EA</v>
          </cell>
          <cell r="K6265">
            <v>14880</v>
          </cell>
          <cell r="L6265">
            <v>2480</v>
          </cell>
        </row>
        <row r="6266">
          <cell r="D6266">
            <v>3621050</v>
          </cell>
          <cell r="E6266" t="str">
            <v>AA0257</v>
          </cell>
          <cell r="F6266"/>
          <cell r="G6266">
            <v>4110197589</v>
          </cell>
          <cell r="H6266" t="str">
            <v>EXTENSION HOSE L P/N 985-WT-03022</v>
          </cell>
          <cell r="I6266">
            <v>2</v>
          </cell>
          <cell r="J6266" t="str">
            <v>EA</v>
          </cell>
          <cell r="K6266">
            <v>7180</v>
          </cell>
          <cell r="L6266">
            <v>3590</v>
          </cell>
        </row>
        <row r="6267">
          <cell r="D6267">
            <v>3621050</v>
          </cell>
          <cell r="E6267" t="str">
            <v>AA0258</v>
          </cell>
          <cell r="F6267"/>
          <cell r="G6267">
            <v>4110197589</v>
          </cell>
          <cell r="H6267" t="str">
            <v>EXTENSION HOSE S P/N 985-WT-03039</v>
          </cell>
          <cell r="I6267">
            <v>2</v>
          </cell>
          <cell r="J6267" t="str">
            <v>EA</v>
          </cell>
          <cell r="K6267">
            <v>6760</v>
          </cell>
          <cell r="L6267">
            <v>3380</v>
          </cell>
        </row>
        <row r="6268">
          <cell r="D6268">
            <v>3621050</v>
          </cell>
          <cell r="E6268" t="str">
            <v>AA1027</v>
          </cell>
          <cell r="F6268"/>
          <cell r="G6268">
            <v>4110197589</v>
          </cell>
          <cell r="H6268" t="str">
            <v>VALVE ASSY P/N 985-WT-03047</v>
          </cell>
          <cell r="I6268">
            <v>6</v>
          </cell>
          <cell r="J6268" t="str">
            <v>EA</v>
          </cell>
          <cell r="K6268">
            <v>14880</v>
          </cell>
          <cell r="L6268">
            <v>2480</v>
          </cell>
        </row>
        <row r="6269">
          <cell r="D6269">
            <v>3623905</v>
          </cell>
          <cell r="E6269">
            <v>3000000719</v>
          </cell>
          <cell r="F6269">
            <v>3000000719</v>
          </cell>
          <cell r="G6269"/>
          <cell r="H6269" t="str">
            <v>BATTERY STORAGE 200A.</v>
          </cell>
          <cell r="I6269">
            <v>4</v>
          </cell>
          <cell r="J6269" t="str">
            <v>EA</v>
          </cell>
          <cell r="K6269">
            <v>24800</v>
          </cell>
          <cell r="L6269">
            <v>6200</v>
          </cell>
        </row>
        <row r="6270">
          <cell r="D6270">
            <v>3625112</v>
          </cell>
          <cell r="E6270" t="str">
            <v>AA0156</v>
          </cell>
          <cell r="F6270"/>
          <cell r="G6270">
            <v>4150371960</v>
          </cell>
          <cell r="H6270" t="str">
            <v>CAP FILLER P/N 107981</v>
          </cell>
          <cell r="I6270">
            <v>3</v>
          </cell>
          <cell r="J6270" t="str">
            <v>EA</v>
          </cell>
          <cell r="K6270">
            <v>10398</v>
          </cell>
          <cell r="L6270">
            <v>3466</v>
          </cell>
        </row>
        <row r="6271">
          <cell r="D6271">
            <v>3625112</v>
          </cell>
          <cell r="E6271" t="str">
            <v>AA0875</v>
          </cell>
          <cell r="F6271"/>
          <cell r="G6271">
            <v>4150371960</v>
          </cell>
          <cell r="H6271" t="str">
            <v>SENSOR POSITION P/N 4921597</v>
          </cell>
          <cell r="I6271">
            <v>4</v>
          </cell>
          <cell r="J6271" t="str">
            <v>EA</v>
          </cell>
          <cell r="K6271">
            <v>5536</v>
          </cell>
          <cell r="L6271">
            <v>1384</v>
          </cell>
        </row>
        <row r="6272">
          <cell r="D6272">
            <v>3625112</v>
          </cell>
          <cell r="E6272" t="str">
            <v>AA0884</v>
          </cell>
          <cell r="F6272"/>
          <cell r="G6272">
            <v>4150371960</v>
          </cell>
          <cell r="H6272" t="str">
            <v>SENSOR TEMPERATURE P/N 4088832</v>
          </cell>
          <cell r="I6272">
            <v>2</v>
          </cell>
          <cell r="J6272" t="str">
            <v>EA</v>
          </cell>
          <cell r="K6272">
            <v>3460</v>
          </cell>
          <cell r="L6272">
            <v>1730</v>
          </cell>
        </row>
        <row r="6273">
          <cell r="D6273">
            <v>3625112</v>
          </cell>
          <cell r="E6273" t="str">
            <v>AA0885</v>
          </cell>
          <cell r="F6273"/>
          <cell r="G6273">
            <v>4150371960</v>
          </cell>
          <cell r="H6273" t="str">
            <v>SENSOR TEMPERATURE P/N 4954905</v>
          </cell>
          <cell r="I6273">
            <v>2</v>
          </cell>
          <cell r="J6273" t="str">
            <v>EA</v>
          </cell>
          <cell r="K6273">
            <v>2430</v>
          </cell>
          <cell r="L6273">
            <v>1215</v>
          </cell>
        </row>
        <row r="6274">
          <cell r="D6274">
            <v>3625112</v>
          </cell>
          <cell r="E6274" t="str">
            <v>AA1009</v>
          </cell>
          <cell r="F6274"/>
          <cell r="G6274">
            <v>4150371960</v>
          </cell>
          <cell r="H6274" t="str">
            <v>TUBE INJECTOR FUEL SUPPLY P/N 3093684</v>
          </cell>
          <cell r="I6274">
            <v>4</v>
          </cell>
          <cell r="J6274" t="str">
            <v>EA</v>
          </cell>
          <cell r="K6274">
            <v>23412</v>
          </cell>
          <cell r="L6274">
            <v>5853</v>
          </cell>
        </row>
        <row r="6275">
          <cell r="D6275">
            <v>3625834</v>
          </cell>
          <cell r="E6275" t="str">
            <v>AA0610</v>
          </cell>
          <cell r="F6275"/>
          <cell r="G6275" t="str">
            <v>4150372890</v>
          </cell>
          <cell r="H6275" t="str">
            <v>O-RING NBR THK 4MM. ID 166MM.</v>
          </cell>
          <cell r="I6275">
            <v>5</v>
          </cell>
          <cell r="J6275" t="str">
            <v>EA</v>
          </cell>
          <cell r="K6275">
            <v>400</v>
          </cell>
          <cell r="L6275">
            <v>80</v>
          </cell>
        </row>
        <row r="6276">
          <cell r="D6276">
            <v>3625834</v>
          </cell>
          <cell r="E6276" t="str">
            <v>AA0717</v>
          </cell>
          <cell r="F6276"/>
          <cell r="G6276" t="str">
            <v>4150372890</v>
          </cell>
          <cell r="H6276" t="str">
            <v>O-RING VITON THK 4MM. ID 166MM.</v>
          </cell>
          <cell r="I6276">
            <v>6</v>
          </cell>
          <cell r="J6276" t="str">
            <v>EA</v>
          </cell>
          <cell r="K6276">
            <v>1950</v>
          </cell>
          <cell r="L6276">
            <v>325</v>
          </cell>
        </row>
        <row r="6277">
          <cell r="D6277">
            <v>3628161</v>
          </cell>
          <cell r="E6277" t="str">
            <v>AA0943</v>
          </cell>
          <cell r="F6277"/>
          <cell r="G6277">
            <v>4110197486</v>
          </cell>
          <cell r="H6277" t="str">
            <v>SPEED SENSOR P/N 985-CO-02139</v>
          </cell>
          <cell r="I6277">
            <v>2</v>
          </cell>
          <cell r="J6277" t="str">
            <v>EA</v>
          </cell>
          <cell r="K6277">
            <v>31000</v>
          </cell>
          <cell r="L6277">
            <v>15500</v>
          </cell>
        </row>
        <row r="6278">
          <cell r="D6278">
            <v>3628162</v>
          </cell>
          <cell r="E6278" t="str">
            <v>AA0943</v>
          </cell>
          <cell r="F6278"/>
          <cell r="G6278">
            <v>4110197486</v>
          </cell>
          <cell r="H6278" t="str">
            <v>SPEED SENSOR P/N 985-CO-02139</v>
          </cell>
          <cell r="I6278">
            <v>2</v>
          </cell>
          <cell r="J6278" t="str">
            <v>EA</v>
          </cell>
          <cell r="K6278">
            <v>31000</v>
          </cell>
          <cell r="L6278">
            <v>15500</v>
          </cell>
        </row>
        <row r="6279">
          <cell r="D6279">
            <v>3628163</v>
          </cell>
          <cell r="E6279" t="str">
            <v>AA0943</v>
          </cell>
          <cell r="F6279"/>
          <cell r="G6279">
            <v>4110197486</v>
          </cell>
          <cell r="H6279" t="str">
            <v>SPEED SENSOR P/N 985-CO-02139</v>
          </cell>
          <cell r="I6279">
            <v>2</v>
          </cell>
          <cell r="J6279" t="str">
            <v>EA</v>
          </cell>
          <cell r="K6279">
            <v>31000</v>
          </cell>
          <cell r="L6279">
            <v>15500</v>
          </cell>
        </row>
        <row r="6280">
          <cell r="D6280">
            <v>3628164</v>
          </cell>
          <cell r="E6280" t="str">
            <v>AA0943</v>
          </cell>
          <cell r="F6280"/>
          <cell r="G6280">
            <v>4110197486</v>
          </cell>
          <cell r="H6280" t="str">
            <v>SPEED SENSOR P/N 985-CO-02139</v>
          </cell>
          <cell r="I6280">
            <v>2</v>
          </cell>
          <cell r="J6280" t="str">
            <v>EA</v>
          </cell>
          <cell r="K6280">
            <v>31000</v>
          </cell>
          <cell r="L6280">
            <v>15500</v>
          </cell>
        </row>
        <row r="6281">
          <cell r="D6281">
            <v>3628165</v>
          </cell>
          <cell r="E6281" t="str">
            <v>AA0943</v>
          </cell>
          <cell r="F6281"/>
          <cell r="G6281">
            <v>4110197486</v>
          </cell>
          <cell r="H6281" t="str">
            <v>SPEED SENSOR P/N 985-CO-02139</v>
          </cell>
          <cell r="I6281">
            <v>2</v>
          </cell>
          <cell r="J6281" t="str">
            <v>EA</v>
          </cell>
          <cell r="K6281">
            <v>31000</v>
          </cell>
          <cell r="L6281">
            <v>15500</v>
          </cell>
        </row>
        <row r="6282">
          <cell r="D6282">
            <v>3628170</v>
          </cell>
          <cell r="E6282">
            <v>3000000719</v>
          </cell>
          <cell r="F6282">
            <v>3000000719</v>
          </cell>
          <cell r="G6282"/>
          <cell r="H6282" t="str">
            <v>BATTERY STORAGE 200A.</v>
          </cell>
          <cell r="I6282">
            <v>4</v>
          </cell>
          <cell r="J6282" t="str">
            <v>EA</v>
          </cell>
          <cell r="K6282">
            <v>24800</v>
          </cell>
          <cell r="L6282">
            <v>6200</v>
          </cell>
        </row>
        <row r="6283">
          <cell r="D6283">
            <v>3628575</v>
          </cell>
          <cell r="E6283" t="str">
            <v>AA0798</v>
          </cell>
          <cell r="F6283"/>
          <cell r="G6283">
            <v>4110197660</v>
          </cell>
          <cell r="H6283" t="str">
            <v>REAR PROPELLER SHAFT ASSEMBLY</v>
          </cell>
          <cell r="I6283">
            <v>1</v>
          </cell>
          <cell r="J6283" t="str">
            <v>EA</v>
          </cell>
          <cell r="K6283">
            <v>214000</v>
          </cell>
          <cell r="L6283">
            <v>214000</v>
          </cell>
        </row>
        <row r="6284">
          <cell r="D6284">
            <v>3628856</v>
          </cell>
          <cell r="E6284" t="str">
            <v>AA1024</v>
          </cell>
          <cell r="F6284"/>
          <cell r="G6284">
            <v>4110197674</v>
          </cell>
          <cell r="H6284" t="str">
            <v>UEC SHIFT TOWER P/N 985-CO-02269</v>
          </cell>
          <cell r="I6284">
            <v>1</v>
          </cell>
          <cell r="J6284" t="str">
            <v>EA</v>
          </cell>
          <cell r="K6284">
            <v>98500</v>
          </cell>
          <cell r="L6284">
            <v>98500</v>
          </cell>
        </row>
        <row r="6285">
          <cell r="D6285">
            <v>3628858</v>
          </cell>
          <cell r="E6285" t="str">
            <v>AA1024</v>
          </cell>
          <cell r="F6285"/>
          <cell r="G6285">
            <v>4110197674</v>
          </cell>
          <cell r="H6285" t="str">
            <v>UEC SHIFT TOWER P/N 985-CO-02269</v>
          </cell>
          <cell r="I6285">
            <v>1</v>
          </cell>
          <cell r="J6285" t="str">
            <v>EA</v>
          </cell>
          <cell r="K6285">
            <v>98500</v>
          </cell>
          <cell r="L6285">
            <v>98500</v>
          </cell>
        </row>
        <row r="6286">
          <cell r="D6286">
            <v>3628859</v>
          </cell>
          <cell r="E6286" t="str">
            <v>AA1024</v>
          </cell>
          <cell r="F6286"/>
          <cell r="G6286">
            <v>4110197674</v>
          </cell>
          <cell r="H6286" t="str">
            <v>UEC SHIFT TOWER P/N 985-CO-02269</v>
          </cell>
          <cell r="I6286">
            <v>1</v>
          </cell>
          <cell r="J6286" t="str">
            <v>EA</v>
          </cell>
          <cell r="K6286">
            <v>98500</v>
          </cell>
          <cell r="L6286">
            <v>98500</v>
          </cell>
        </row>
        <row r="6287">
          <cell r="D6287">
            <v>3629001</v>
          </cell>
          <cell r="E6287" t="str">
            <v>AA0412</v>
          </cell>
          <cell r="F6287"/>
          <cell r="G6287">
            <v>4150371361</v>
          </cell>
          <cell r="H6287" t="str">
            <v>HARNESS WIRING P/N 4295497</v>
          </cell>
          <cell r="I6287">
            <v>1</v>
          </cell>
          <cell r="J6287" t="str">
            <v>EA</v>
          </cell>
          <cell r="K6287">
            <v>11108</v>
          </cell>
          <cell r="L6287">
            <v>11108</v>
          </cell>
        </row>
        <row r="6288">
          <cell r="D6288">
            <v>3629002</v>
          </cell>
          <cell r="E6288" t="str">
            <v>AA0412</v>
          </cell>
          <cell r="F6288"/>
          <cell r="G6288">
            <v>4150371361</v>
          </cell>
          <cell r="H6288" t="str">
            <v>HARNESS WIRING P/N 4295497</v>
          </cell>
          <cell r="I6288">
            <v>1</v>
          </cell>
          <cell r="J6288" t="str">
            <v>EA</v>
          </cell>
          <cell r="K6288">
            <v>11108</v>
          </cell>
          <cell r="L6288">
            <v>11108</v>
          </cell>
        </row>
        <row r="6289">
          <cell r="D6289">
            <v>3629003</v>
          </cell>
          <cell r="E6289" t="str">
            <v>AA0412</v>
          </cell>
          <cell r="F6289"/>
          <cell r="G6289">
            <v>4150371361</v>
          </cell>
          <cell r="H6289" t="str">
            <v>HARNESS WIRING P/N 4295497</v>
          </cell>
          <cell r="I6289">
            <v>1</v>
          </cell>
          <cell r="J6289" t="str">
            <v>EA</v>
          </cell>
          <cell r="K6289">
            <v>11108</v>
          </cell>
          <cell r="L6289">
            <v>11108</v>
          </cell>
        </row>
        <row r="6290">
          <cell r="D6290">
            <v>3629004</v>
          </cell>
          <cell r="E6290" t="str">
            <v>AA0412</v>
          </cell>
          <cell r="F6290"/>
          <cell r="G6290">
            <v>4150371361</v>
          </cell>
          <cell r="H6290" t="str">
            <v>HARNESS WIRING P/N 4295497</v>
          </cell>
          <cell r="I6290">
            <v>1</v>
          </cell>
          <cell r="J6290" t="str">
            <v>EA</v>
          </cell>
          <cell r="K6290">
            <v>11108</v>
          </cell>
          <cell r="L6290">
            <v>11108</v>
          </cell>
        </row>
        <row r="6291">
          <cell r="D6291">
            <v>3629005</v>
          </cell>
          <cell r="E6291" t="str">
            <v>AA0412</v>
          </cell>
          <cell r="F6291"/>
          <cell r="G6291">
            <v>4150371361</v>
          </cell>
          <cell r="H6291" t="str">
            <v>HARNESS WIRING P/N 4295497</v>
          </cell>
          <cell r="I6291">
            <v>1</v>
          </cell>
          <cell r="J6291" t="str">
            <v>EA</v>
          </cell>
          <cell r="K6291">
            <v>11108</v>
          </cell>
          <cell r="L6291">
            <v>11108</v>
          </cell>
        </row>
        <row r="6292">
          <cell r="D6292">
            <v>3629098</v>
          </cell>
          <cell r="E6292" t="str">
            <v>AA0721</v>
          </cell>
          <cell r="F6292"/>
          <cell r="G6292" t="str">
            <v>4150371593</v>
          </cell>
          <cell r="H6292" t="str">
            <v>PARKING BRAKE ACTUATOR KIT</v>
          </cell>
          <cell r="I6292">
            <v>20</v>
          </cell>
          <cell r="J6292" t="str">
            <v>EA</v>
          </cell>
          <cell r="K6292">
            <v>56000</v>
          </cell>
          <cell r="L6292">
            <v>2800</v>
          </cell>
        </row>
        <row r="6293">
          <cell r="D6293">
            <v>3629271</v>
          </cell>
          <cell r="E6293" t="str">
            <v>AA1023</v>
          </cell>
          <cell r="F6293"/>
          <cell r="G6293">
            <v>4110197683</v>
          </cell>
          <cell r="H6293" t="str">
            <v>UEC CONTROLLER MODULE P/N 953-CO-02012</v>
          </cell>
          <cell r="I6293">
            <v>1</v>
          </cell>
          <cell r="J6293" t="str">
            <v>EA </v>
          </cell>
          <cell r="K6293">
            <v>220500</v>
          </cell>
          <cell r="L6293">
            <v>220500</v>
          </cell>
        </row>
        <row r="6294">
          <cell r="D6294">
            <v>3629272</v>
          </cell>
          <cell r="E6294" t="str">
            <v>AA1023</v>
          </cell>
          <cell r="F6294"/>
          <cell r="G6294">
            <v>4110197683</v>
          </cell>
          <cell r="H6294" t="str">
            <v>UEC CONTROLLER MODULE P/N 953-CO-02012</v>
          </cell>
          <cell r="I6294">
            <v>1</v>
          </cell>
          <cell r="J6294" t="str">
            <v>EA</v>
          </cell>
          <cell r="K6294">
            <v>220500</v>
          </cell>
          <cell r="L6294">
            <v>220500</v>
          </cell>
        </row>
        <row r="6295">
          <cell r="D6295">
            <v>3629454</v>
          </cell>
          <cell r="E6295" t="str">
            <v>AA0231</v>
          </cell>
          <cell r="F6295"/>
          <cell r="G6295" t="str">
            <v>4110198284</v>
          </cell>
          <cell r="H6295" t="str">
            <v>DISC P/N WPC7768</v>
          </cell>
          <cell r="I6295">
            <v>15</v>
          </cell>
          <cell r="J6295" t="str">
            <v>EA</v>
          </cell>
          <cell r="K6295">
            <v>106050</v>
          </cell>
          <cell r="L6295">
            <v>7070</v>
          </cell>
        </row>
        <row r="6296">
          <cell r="D6296">
            <v>3629454</v>
          </cell>
          <cell r="E6296" t="str">
            <v>AA0764</v>
          </cell>
          <cell r="F6296"/>
          <cell r="G6296" t="str">
            <v>4110198284</v>
          </cell>
          <cell r="H6296" t="str">
            <v>PLATE FRICTION P/N PP8972</v>
          </cell>
          <cell r="I6296">
            <v>14</v>
          </cell>
          <cell r="J6296" t="str">
            <v>EA</v>
          </cell>
          <cell r="K6296">
            <v>94920</v>
          </cell>
          <cell r="L6296">
            <v>6780</v>
          </cell>
        </row>
        <row r="6297">
          <cell r="D6297">
            <v>3629510</v>
          </cell>
          <cell r="E6297" t="str">
            <v>AA0809</v>
          </cell>
          <cell r="F6297"/>
          <cell r="G6297" t="str">
            <v>4150371386</v>
          </cell>
          <cell r="H6297" t="str">
            <v>RELAY P/N 3658780</v>
          </cell>
          <cell r="I6297">
            <v>2</v>
          </cell>
          <cell r="J6297" t="str">
            <v>EA</v>
          </cell>
          <cell r="K6297">
            <v>11078</v>
          </cell>
          <cell r="L6297">
            <v>5539</v>
          </cell>
        </row>
        <row r="6298">
          <cell r="D6298">
            <v>3629513</v>
          </cell>
          <cell r="E6298" t="str">
            <v>AA0809</v>
          </cell>
          <cell r="F6298"/>
          <cell r="G6298">
            <v>4150371386</v>
          </cell>
          <cell r="H6298" t="str">
            <v>RELAY P/N 3658780</v>
          </cell>
          <cell r="I6298">
            <v>2</v>
          </cell>
          <cell r="J6298" t="str">
            <v>EA</v>
          </cell>
          <cell r="K6298">
            <v>11078</v>
          </cell>
          <cell r="L6298">
            <v>5539</v>
          </cell>
        </row>
        <row r="6299">
          <cell r="D6299">
            <v>3629514</v>
          </cell>
          <cell r="E6299" t="str">
            <v>AA0809</v>
          </cell>
          <cell r="F6299"/>
          <cell r="G6299">
            <v>4150371386</v>
          </cell>
          <cell r="H6299" t="str">
            <v>RELAY P/N 3658780</v>
          </cell>
          <cell r="I6299">
            <v>2</v>
          </cell>
          <cell r="J6299" t="str">
            <v>EA</v>
          </cell>
          <cell r="K6299">
            <v>11078</v>
          </cell>
          <cell r="L6299">
            <v>5539</v>
          </cell>
        </row>
        <row r="6300">
          <cell r="D6300">
            <v>3629516</v>
          </cell>
          <cell r="E6300" t="str">
            <v>AA0809</v>
          </cell>
          <cell r="F6300"/>
          <cell r="G6300">
            <v>4150371386</v>
          </cell>
          <cell r="H6300" t="str">
            <v>RELAY P/N 3658780</v>
          </cell>
          <cell r="I6300">
            <v>2</v>
          </cell>
          <cell r="J6300" t="str">
            <v>EA</v>
          </cell>
          <cell r="K6300">
            <v>11078</v>
          </cell>
          <cell r="L6300">
            <v>5539</v>
          </cell>
        </row>
        <row r="6301">
          <cell r="D6301">
            <v>3629518</v>
          </cell>
          <cell r="E6301" t="str">
            <v>AA0809</v>
          </cell>
          <cell r="F6301"/>
          <cell r="G6301">
            <v>4150371386</v>
          </cell>
          <cell r="H6301" t="str">
            <v>RELAY P/N 3658780</v>
          </cell>
          <cell r="I6301">
            <v>2</v>
          </cell>
          <cell r="J6301" t="str">
            <v>EA</v>
          </cell>
          <cell r="K6301">
            <v>11078</v>
          </cell>
          <cell r="L6301">
            <v>5539</v>
          </cell>
        </row>
        <row r="6302">
          <cell r="D6302">
            <v>3629734</v>
          </cell>
          <cell r="E6302">
            <v>1000103066</v>
          </cell>
          <cell r="F6302">
            <v>1000103066</v>
          </cell>
          <cell r="G6302"/>
          <cell r="H6302" t="str">
            <v>AIR DRIER FILTER 4324100202</v>
          </cell>
          <cell r="I6302">
            <v>1</v>
          </cell>
          <cell r="J6302" t="str">
            <v>EA</v>
          </cell>
          <cell r="K6302">
            <v>800</v>
          </cell>
          <cell r="L6302">
            <v>800</v>
          </cell>
        </row>
        <row r="6303">
          <cell r="D6303">
            <v>3629734</v>
          </cell>
          <cell r="E6303">
            <v>1000103062</v>
          </cell>
          <cell r="F6303">
            <v>1000103062</v>
          </cell>
          <cell r="G6303"/>
          <cell r="H6303" t="str">
            <v>BRAKE RETURN FILTER RHR850G20V</v>
          </cell>
          <cell r="I6303">
            <v>1</v>
          </cell>
          <cell r="J6303" t="str">
            <v>EA</v>
          </cell>
          <cell r="K6303">
            <v>7250</v>
          </cell>
          <cell r="L6303">
            <v>7250</v>
          </cell>
        </row>
        <row r="6304">
          <cell r="D6304">
            <v>3629734</v>
          </cell>
          <cell r="E6304">
            <v>1000103037</v>
          </cell>
          <cell r="F6304">
            <v>1000103037</v>
          </cell>
          <cell r="G6304"/>
          <cell r="H6304" t="str">
            <v>FUEL FILTER PRO FLTGD P/N FS19763</v>
          </cell>
          <cell r="I6304">
            <v>1</v>
          </cell>
          <cell r="J6304" t="str">
            <v>EA</v>
          </cell>
          <cell r="K6304">
            <v>687</v>
          </cell>
          <cell r="L6304">
            <v>687</v>
          </cell>
        </row>
        <row r="6305">
          <cell r="D6305">
            <v>3629734</v>
          </cell>
          <cell r="E6305">
            <v>1000103035</v>
          </cell>
          <cell r="F6305">
            <v>1000103035</v>
          </cell>
          <cell r="G6305"/>
          <cell r="H6305" t="str">
            <v>FUEL OIL FILTER FLTGD P/N FS1006</v>
          </cell>
          <cell r="I6305">
            <v>1</v>
          </cell>
          <cell r="J6305" t="str">
            <v>EA</v>
          </cell>
          <cell r="K6305">
            <v>1269</v>
          </cell>
          <cell r="L6305">
            <v>1269</v>
          </cell>
        </row>
        <row r="6306">
          <cell r="D6306">
            <v>3629734</v>
          </cell>
          <cell r="E6306">
            <v>1000103065</v>
          </cell>
          <cell r="F6306">
            <v>1000103065</v>
          </cell>
          <cell r="G6306"/>
          <cell r="H6306" t="str">
            <v>HYDRAULIC BREATHER WP839</v>
          </cell>
          <cell r="I6306">
            <v>2</v>
          </cell>
          <cell r="J6306" t="str">
            <v>EA</v>
          </cell>
          <cell r="K6306">
            <v>3000</v>
          </cell>
          <cell r="L6306">
            <v>1500</v>
          </cell>
        </row>
        <row r="6307">
          <cell r="D6307">
            <v>3629734</v>
          </cell>
          <cell r="E6307">
            <v>1000103061</v>
          </cell>
          <cell r="F6307">
            <v>1000103061</v>
          </cell>
          <cell r="G6307"/>
          <cell r="H6307" t="str">
            <v>HYDRAULIC HIGH PRESSURE FILTER C713G10</v>
          </cell>
          <cell r="I6307">
            <v>2</v>
          </cell>
          <cell r="J6307" t="str">
            <v>EA</v>
          </cell>
          <cell r="K6307">
            <v>22431.69</v>
          </cell>
          <cell r="L6307">
            <v>11215.844999999999</v>
          </cell>
        </row>
        <row r="6308">
          <cell r="D6308">
            <v>3629734</v>
          </cell>
          <cell r="E6308">
            <v>1000103063</v>
          </cell>
          <cell r="F6308">
            <v>1000103063</v>
          </cell>
          <cell r="G6308"/>
          <cell r="H6308" t="str">
            <v>HYDRAULIC RETURN FILTER XR630G25V</v>
          </cell>
          <cell r="I6308">
            <v>1</v>
          </cell>
          <cell r="J6308" t="str">
            <v>EA</v>
          </cell>
          <cell r="K6308">
            <v>7250</v>
          </cell>
          <cell r="L6308">
            <v>7250</v>
          </cell>
        </row>
        <row r="6309">
          <cell r="D6309">
            <v>3629734</v>
          </cell>
          <cell r="E6309">
            <v>1000103034</v>
          </cell>
          <cell r="F6309">
            <v>1000103034</v>
          </cell>
          <cell r="G6309"/>
          <cell r="H6309" t="str">
            <v>LUBRICATION ENGINE OIL FILTER FLTGD</v>
          </cell>
          <cell r="I6309">
            <v>4</v>
          </cell>
          <cell r="J6309" t="str">
            <v>EA</v>
          </cell>
          <cell r="K6309">
            <v>6104</v>
          </cell>
          <cell r="L6309">
            <v>1526</v>
          </cell>
        </row>
        <row r="6310">
          <cell r="D6310">
            <v>3629734</v>
          </cell>
          <cell r="E6310">
            <v>1000103039</v>
          </cell>
          <cell r="F6310">
            <v>1000103039</v>
          </cell>
          <cell r="G6310"/>
          <cell r="H6310" t="str">
            <v>PRIMARY AIR FILTER AF1605M</v>
          </cell>
          <cell r="I6310">
            <v>2</v>
          </cell>
          <cell r="J6310" t="str">
            <v>EA</v>
          </cell>
          <cell r="K6310">
            <v>6937.46</v>
          </cell>
          <cell r="L6310">
            <v>3468.73</v>
          </cell>
        </row>
        <row r="6311">
          <cell r="D6311">
            <v>3629734</v>
          </cell>
          <cell r="E6311">
            <v>1000103060</v>
          </cell>
          <cell r="F6311">
            <v>1000103060</v>
          </cell>
          <cell r="G6311"/>
          <cell r="H6311" t="str">
            <v>SECONDARY AIR FILTER AF1604</v>
          </cell>
          <cell r="I6311">
            <v>2</v>
          </cell>
          <cell r="J6311" t="str">
            <v>EA</v>
          </cell>
          <cell r="K6311">
            <v>4384</v>
          </cell>
          <cell r="L6311">
            <v>2192</v>
          </cell>
        </row>
        <row r="6312">
          <cell r="D6312">
            <v>3629734</v>
          </cell>
          <cell r="E6312">
            <v>1000103038</v>
          </cell>
          <cell r="F6312">
            <v>1000103038</v>
          </cell>
          <cell r="G6312"/>
          <cell r="H6312" t="str">
            <v>TRANSMISSION FILTER P166136</v>
          </cell>
          <cell r="I6312">
            <v>1</v>
          </cell>
          <cell r="J6312" t="str">
            <v>EA</v>
          </cell>
          <cell r="K6312">
            <v>2800</v>
          </cell>
          <cell r="L6312">
            <v>2800</v>
          </cell>
        </row>
        <row r="6313">
          <cell r="D6313">
            <v>3629734</v>
          </cell>
          <cell r="E6313">
            <v>1000103036</v>
          </cell>
          <cell r="F6313">
            <v>1000103036</v>
          </cell>
          <cell r="G6313"/>
          <cell r="H6313" t="str">
            <v>WATER FILTER FLTGD P/N WF2075</v>
          </cell>
          <cell r="I6313">
            <v>2</v>
          </cell>
          <cell r="J6313" t="str">
            <v>EA</v>
          </cell>
          <cell r="K6313">
            <v>1176</v>
          </cell>
          <cell r="L6313">
            <v>588</v>
          </cell>
        </row>
        <row r="6314">
          <cell r="D6314">
            <v>3631694</v>
          </cell>
          <cell r="E6314" t="str">
            <v>AA0130</v>
          </cell>
          <cell r="F6314"/>
          <cell r="G6314" t="str">
            <v>4150374241</v>
          </cell>
          <cell r="H6314" t="str">
            <v>BONDED SEAL CENT. 33.89X42.80X3.4 NBR</v>
          </cell>
          <cell r="I6314">
            <v>30</v>
          </cell>
          <cell r="J6314" t="str">
            <v>EA</v>
          </cell>
          <cell r="K6314">
            <v>1500</v>
          </cell>
          <cell r="L6314">
            <v>50</v>
          </cell>
        </row>
        <row r="6315">
          <cell r="D6315">
            <v>3632764</v>
          </cell>
          <cell r="E6315" t="str">
            <v>AA0231</v>
          </cell>
          <cell r="F6315"/>
          <cell r="G6315">
            <v>4110198284</v>
          </cell>
          <cell r="H6315" t="str">
            <v>DISC P/N WPC7768</v>
          </cell>
          <cell r="I6315">
            <v>15</v>
          </cell>
          <cell r="J6315" t="str">
            <v>EA</v>
          </cell>
          <cell r="K6315">
            <v>106050</v>
          </cell>
          <cell r="L6315">
            <v>7070</v>
          </cell>
        </row>
        <row r="6316">
          <cell r="D6316">
            <v>3632764</v>
          </cell>
          <cell r="E6316" t="str">
            <v>AA0764</v>
          </cell>
          <cell r="F6316"/>
          <cell r="G6316">
            <v>4110198284</v>
          </cell>
          <cell r="H6316" t="str">
            <v>PLATE FRICTION P/N PP8972</v>
          </cell>
          <cell r="I6316">
            <v>14</v>
          </cell>
          <cell r="J6316" t="str">
            <v>EA</v>
          </cell>
          <cell r="K6316">
            <v>94920</v>
          </cell>
          <cell r="L6316">
            <v>6780</v>
          </cell>
        </row>
        <row r="6317">
          <cell r="D6317">
            <v>3632780</v>
          </cell>
          <cell r="E6317">
            <v>1000103037</v>
          </cell>
          <cell r="F6317">
            <v>1000103037</v>
          </cell>
          <cell r="G6317"/>
          <cell r="H6317" t="str">
            <v>FUEL FILTER PRO FLTGD P/N FS19763</v>
          </cell>
          <cell r="I6317">
            <v>1</v>
          </cell>
          <cell r="J6317" t="str">
            <v>EA</v>
          </cell>
          <cell r="K6317">
            <v>687</v>
          </cell>
          <cell r="L6317">
            <v>687</v>
          </cell>
        </row>
        <row r="6318">
          <cell r="D6318">
            <v>3632780</v>
          </cell>
          <cell r="E6318">
            <v>1000103035</v>
          </cell>
          <cell r="F6318">
            <v>1000103035</v>
          </cell>
          <cell r="G6318"/>
          <cell r="H6318" t="str">
            <v>FUEL OIL FILTER FLTGD P/N FS1006</v>
          </cell>
          <cell r="I6318">
            <v>1</v>
          </cell>
          <cell r="J6318" t="str">
            <v>EA</v>
          </cell>
          <cell r="K6318">
            <v>1269</v>
          </cell>
          <cell r="L6318">
            <v>1269</v>
          </cell>
        </row>
        <row r="6319">
          <cell r="D6319">
            <v>3632780</v>
          </cell>
          <cell r="E6319">
            <v>1000103061</v>
          </cell>
          <cell r="F6319">
            <v>1000103061</v>
          </cell>
          <cell r="G6319"/>
          <cell r="H6319" t="str">
            <v>HYDRAULIC HIGH PRESSURE FILTER C713G10</v>
          </cell>
          <cell r="I6319">
            <v>2</v>
          </cell>
          <cell r="J6319" t="str">
            <v>EA</v>
          </cell>
          <cell r="K6319">
            <v>22600</v>
          </cell>
          <cell r="L6319">
            <v>11300</v>
          </cell>
        </row>
        <row r="6320">
          <cell r="D6320">
            <v>3632780</v>
          </cell>
          <cell r="E6320">
            <v>1000103034</v>
          </cell>
          <cell r="F6320">
            <v>1000103034</v>
          </cell>
          <cell r="G6320"/>
          <cell r="H6320" t="str">
            <v>LUBRICATION ENGINE OIL FILTER FLTGD</v>
          </cell>
          <cell r="I6320">
            <v>4</v>
          </cell>
          <cell r="J6320" t="str">
            <v>EA</v>
          </cell>
          <cell r="K6320">
            <v>6104</v>
          </cell>
          <cell r="L6320">
            <v>1526</v>
          </cell>
        </row>
        <row r="6321">
          <cell r="D6321">
            <v>3632780</v>
          </cell>
          <cell r="E6321">
            <v>1000103038</v>
          </cell>
          <cell r="F6321">
            <v>1000103038</v>
          </cell>
          <cell r="G6321"/>
          <cell r="H6321" t="str">
            <v>TRANSMISSION FILTER P166136</v>
          </cell>
          <cell r="I6321">
            <v>1</v>
          </cell>
          <cell r="J6321" t="str">
            <v>EA</v>
          </cell>
          <cell r="K6321">
            <v>2800</v>
          </cell>
          <cell r="L6321">
            <v>2800</v>
          </cell>
        </row>
        <row r="6322">
          <cell r="D6322">
            <v>3632780</v>
          </cell>
          <cell r="E6322">
            <v>1000103036</v>
          </cell>
          <cell r="F6322">
            <v>1000103036</v>
          </cell>
          <cell r="G6322"/>
          <cell r="H6322" t="str">
            <v>WATER FILTER FLTGD P/N WF2075</v>
          </cell>
          <cell r="I6322">
            <v>2</v>
          </cell>
          <cell r="J6322" t="str">
            <v>EA</v>
          </cell>
          <cell r="K6322">
            <v>1176</v>
          </cell>
          <cell r="L6322">
            <v>588</v>
          </cell>
        </row>
        <row r="6323">
          <cell r="D6323">
            <v>3632782</v>
          </cell>
          <cell r="E6323">
            <v>1000103037</v>
          </cell>
          <cell r="F6323">
            <v>1000103037</v>
          </cell>
          <cell r="G6323"/>
          <cell r="H6323" t="str">
            <v>FUEL FILTER PRO FLTGD P/N FS19763</v>
          </cell>
          <cell r="I6323">
            <v>1</v>
          </cell>
          <cell r="J6323" t="str">
            <v>EA</v>
          </cell>
          <cell r="K6323">
            <v>687</v>
          </cell>
          <cell r="L6323">
            <v>687</v>
          </cell>
        </row>
        <row r="6324">
          <cell r="D6324">
            <v>3632782</v>
          </cell>
          <cell r="E6324">
            <v>1000103035</v>
          </cell>
          <cell r="F6324">
            <v>1000103035</v>
          </cell>
          <cell r="G6324"/>
          <cell r="H6324" t="str">
            <v>FUEL OIL FILTER FLTGD P/N FS1006</v>
          </cell>
          <cell r="I6324">
            <v>1</v>
          </cell>
          <cell r="J6324" t="str">
            <v>EA</v>
          </cell>
          <cell r="K6324">
            <v>1269</v>
          </cell>
          <cell r="L6324">
            <v>1269</v>
          </cell>
        </row>
        <row r="6325">
          <cell r="D6325">
            <v>3632782</v>
          </cell>
          <cell r="E6325">
            <v>1000103061</v>
          </cell>
          <cell r="F6325">
            <v>1000103061</v>
          </cell>
          <cell r="G6325"/>
          <cell r="H6325" t="str">
            <v>HYDRAULIC HIGH PRESSURE FILTER C713G10</v>
          </cell>
          <cell r="I6325">
            <v>2</v>
          </cell>
          <cell r="J6325" t="str">
            <v>EA</v>
          </cell>
          <cell r="K6325">
            <v>22431.68</v>
          </cell>
          <cell r="L6325">
            <v>11215.84</v>
          </cell>
        </row>
        <row r="6326">
          <cell r="D6326">
            <v>3632782</v>
          </cell>
          <cell r="E6326">
            <v>1000103034</v>
          </cell>
          <cell r="F6326">
            <v>1000103034</v>
          </cell>
          <cell r="G6326"/>
          <cell r="H6326" t="str">
            <v>LUBRICATION ENGINE OIL FILTER FLTGD</v>
          </cell>
          <cell r="I6326">
            <v>4</v>
          </cell>
          <cell r="J6326" t="str">
            <v>EA</v>
          </cell>
          <cell r="K6326">
            <v>6104</v>
          </cell>
          <cell r="L6326">
            <v>1526</v>
          </cell>
        </row>
        <row r="6327">
          <cell r="D6327">
            <v>3632782</v>
          </cell>
          <cell r="E6327">
            <v>1000103039</v>
          </cell>
          <cell r="F6327">
            <v>1000103039</v>
          </cell>
          <cell r="G6327"/>
          <cell r="H6327" t="str">
            <v>PRIMARY AIR FILTER AF1605M</v>
          </cell>
          <cell r="I6327">
            <v>2</v>
          </cell>
          <cell r="J6327" t="str">
            <v>EA</v>
          </cell>
          <cell r="K6327">
            <v>6937.46</v>
          </cell>
          <cell r="L6327">
            <v>3468.73</v>
          </cell>
        </row>
        <row r="6328">
          <cell r="D6328">
            <v>3632782</v>
          </cell>
          <cell r="E6328">
            <v>1000103038</v>
          </cell>
          <cell r="F6328">
            <v>1000103038</v>
          </cell>
          <cell r="G6328"/>
          <cell r="H6328" t="str">
            <v>TRANSMISSION FILTER P166136</v>
          </cell>
          <cell r="I6328">
            <v>1</v>
          </cell>
          <cell r="J6328" t="str">
            <v>EA</v>
          </cell>
          <cell r="K6328">
            <v>2800</v>
          </cell>
          <cell r="L6328">
            <v>2800</v>
          </cell>
        </row>
        <row r="6329">
          <cell r="D6329">
            <v>3632782</v>
          </cell>
          <cell r="E6329">
            <v>1000103036</v>
          </cell>
          <cell r="F6329">
            <v>1000103036</v>
          </cell>
          <cell r="G6329"/>
          <cell r="H6329" t="str">
            <v>WATER FILTER FLTGD P/N WF2075</v>
          </cell>
          <cell r="I6329">
            <v>2</v>
          </cell>
          <cell r="J6329" t="str">
            <v>EA</v>
          </cell>
          <cell r="K6329">
            <v>1176</v>
          </cell>
          <cell r="L6329">
            <v>588</v>
          </cell>
        </row>
        <row r="6330">
          <cell r="D6330">
            <v>3634226</v>
          </cell>
          <cell r="E6330" t="str">
            <v>AA0103</v>
          </cell>
          <cell r="F6330"/>
          <cell r="G6330">
            <v>4110197684</v>
          </cell>
          <cell r="H6330" t="str">
            <v>BODY INNER P/N 728C2007</v>
          </cell>
          <cell r="I6330">
            <v>1</v>
          </cell>
          <cell r="J6330" t="str">
            <v>EA </v>
          </cell>
          <cell r="K6330">
            <v>82000</v>
          </cell>
          <cell r="L6330">
            <v>82000</v>
          </cell>
        </row>
        <row r="6331">
          <cell r="D6331">
            <v>3634226</v>
          </cell>
          <cell r="E6331" t="str">
            <v>AA0193</v>
          </cell>
          <cell r="F6331"/>
          <cell r="G6331">
            <v>4110197684</v>
          </cell>
          <cell r="H6331" t="str">
            <v>COUPLING ASSY P/N C-2014-5003</v>
          </cell>
          <cell r="I6331">
            <v>1</v>
          </cell>
          <cell r="J6331" t="str">
            <v>EA </v>
          </cell>
          <cell r="K6331">
            <v>28900</v>
          </cell>
          <cell r="L6331">
            <v>28900</v>
          </cell>
        </row>
        <row r="6332">
          <cell r="D6332">
            <v>3634226</v>
          </cell>
          <cell r="E6332" t="str">
            <v>AA0204</v>
          </cell>
          <cell r="F6332"/>
          <cell r="G6332">
            <v>4110197684</v>
          </cell>
          <cell r="H6332" t="str">
            <v>CUSHION RUBBER P/N 56201122410</v>
          </cell>
          <cell r="I6332">
            <v>8</v>
          </cell>
          <cell r="J6332" t="str">
            <v>EA </v>
          </cell>
          <cell r="K6332">
            <v>20560</v>
          </cell>
          <cell r="L6332">
            <v>2570</v>
          </cell>
        </row>
        <row r="6333">
          <cell r="D6333">
            <v>3634226</v>
          </cell>
          <cell r="E6333" t="str">
            <v>AA0896</v>
          </cell>
          <cell r="F6333"/>
          <cell r="G6333">
            <v>4110197684</v>
          </cell>
          <cell r="H6333" t="str">
            <v>SHAFT OUTPUT P/N S-2011-5008</v>
          </cell>
          <cell r="I6333">
            <v>1</v>
          </cell>
          <cell r="J6333" t="str">
            <v>EA </v>
          </cell>
          <cell r="K6333">
            <v>30700</v>
          </cell>
          <cell r="L6333">
            <v>30700</v>
          </cell>
        </row>
        <row r="6334">
          <cell r="D6334">
            <v>3634228</v>
          </cell>
          <cell r="E6334" t="str">
            <v>AA0103</v>
          </cell>
          <cell r="F6334"/>
          <cell r="G6334">
            <v>4110197684</v>
          </cell>
          <cell r="H6334" t="str">
            <v>BODY INNER P/N 728C2007</v>
          </cell>
          <cell r="I6334">
            <v>1</v>
          </cell>
          <cell r="J6334" t="str">
            <v>EA</v>
          </cell>
          <cell r="K6334">
            <v>82000</v>
          </cell>
          <cell r="L6334">
            <v>82000</v>
          </cell>
        </row>
        <row r="6335">
          <cell r="D6335">
            <v>3634228</v>
          </cell>
          <cell r="E6335" t="str">
            <v>AA0193</v>
          </cell>
          <cell r="F6335"/>
          <cell r="G6335">
            <v>4110197684</v>
          </cell>
          <cell r="H6335" t="str">
            <v>COUPLING ASSY P/N C-2014-5003</v>
          </cell>
          <cell r="I6335">
            <v>1</v>
          </cell>
          <cell r="J6335" t="str">
            <v>EA</v>
          </cell>
          <cell r="K6335">
            <v>28900</v>
          </cell>
          <cell r="L6335">
            <v>28900</v>
          </cell>
        </row>
        <row r="6336">
          <cell r="D6336">
            <v>3634228</v>
          </cell>
          <cell r="E6336" t="str">
            <v>AA0204</v>
          </cell>
          <cell r="F6336"/>
          <cell r="G6336">
            <v>4110197684</v>
          </cell>
          <cell r="H6336" t="str">
            <v>CUSHION RUBBER P/N 56201122410</v>
          </cell>
          <cell r="I6336">
            <v>8</v>
          </cell>
          <cell r="J6336" t="str">
            <v>EA</v>
          </cell>
          <cell r="K6336">
            <v>20560</v>
          </cell>
          <cell r="L6336">
            <v>2570</v>
          </cell>
        </row>
        <row r="6337">
          <cell r="D6337">
            <v>3634228</v>
          </cell>
          <cell r="E6337" t="str">
            <v>AA0896</v>
          </cell>
          <cell r="F6337"/>
          <cell r="G6337">
            <v>4110197684</v>
          </cell>
          <cell r="H6337" t="str">
            <v>SHAFT OUTPUT P/N S-2011-5008</v>
          </cell>
          <cell r="I6337">
            <v>1</v>
          </cell>
          <cell r="J6337" t="str">
            <v>EA</v>
          </cell>
          <cell r="K6337">
            <v>30700</v>
          </cell>
          <cell r="L6337">
            <v>30700</v>
          </cell>
        </row>
        <row r="6338">
          <cell r="D6338">
            <v>3634257</v>
          </cell>
          <cell r="E6338">
            <v>3000000719</v>
          </cell>
          <cell r="F6338">
            <v>3000000719</v>
          </cell>
          <cell r="G6338"/>
          <cell r="H6338" t="str">
            <v>BATTERY STORAGE 200A.</v>
          </cell>
          <cell r="I6338">
            <v>4</v>
          </cell>
          <cell r="J6338" t="str">
            <v>EA</v>
          </cell>
          <cell r="K6338">
            <v>24800</v>
          </cell>
          <cell r="L6338">
            <v>6200</v>
          </cell>
        </row>
        <row r="6339">
          <cell r="D6339">
            <v>3634258</v>
          </cell>
          <cell r="E6339" t="str">
            <v>AA1059</v>
          </cell>
          <cell r="F6339"/>
          <cell r="G6339">
            <v>4110197894</v>
          </cell>
          <cell r="H6339" t="str">
            <v>ข้องอ 90 องศา แสตนเลสไร้ตะเข็บเกรด 304</v>
          </cell>
          <cell r="I6339">
            <v>16</v>
          </cell>
          <cell r="J6339" t="str">
            <v>EA</v>
          </cell>
          <cell r="K6339">
            <v>37600</v>
          </cell>
          <cell r="L6339">
            <v>2350</v>
          </cell>
        </row>
        <row r="6340">
          <cell r="D6340">
            <v>3634258</v>
          </cell>
          <cell r="E6340" t="str">
            <v>AA1071</v>
          </cell>
          <cell r="F6340"/>
          <cell r="G6340">
            <v>4110197895</v>
          </cell>
          <cell r="H6340" t="str">
            <v>ข้อลดเชื่อม สแตนเลส 6 นิ้ว ไป 5 นิ้ว</v>
          </cell>
          <cell r="I6340">
            <v>16</v>
          </cell>
          <cell r="J6340" t="str">
            <v>EA</v>
          </cell>
          <cell r="K6340">
            <v>9440</v>
          </cell>
          <cell r="L6340">
            <v>590</v>
          </cell>
        </row>
        <row r="6341">
          <cell r="D6341">
            <v>3634258</v>
          </cell>
          <cell r="E6341" t="str">
            <v>AA1106</v>
          </cell>
          <cell r="F6341"/>
          <cell r="G6341">
            <v>4110197893</v>
          </cell>
          <cell r="H6341" t="str">
            <v>ท่อแสตนเลสไร้ตะเข็บเกรด 304 ขนาด 6 นิ้ว</v>
          </cell>
          <cell r="I6341">
            <v>3</v>
          </cell>
          <cell r="J6341" t="str">
            <v>EA</v>
          </cell>
          <cell r="K6341">
            <v>60000</v>
          </cell>
          <cell r="L6341">
            <v>20000</v>
          </cell>
        </row>
        <row r="6342">
          <cell r="D6342">
            <v>3634258</v>
          </cell>
          <cell r="E6342" t="str">
            <v>AA1107</v>
          </cell>
          <cell r="F6342"/>
          <cell r="G6342">
            <v>4110197893</v>
          </cell>
          <cell r="H6342" t="str">
            <v>ท่อแสตนเลสไร้ตะเข็บเกรด 304 ขนาด 8 นิ้ว</v>
          </cell>
          <cell r="I6342">
            <v>2</v>
          </cell>
          <cell r="J6342" t="str">
            <v>EA</v>
          </cell>
          <cell r="K6342">
            <v>51200</v>
          </cell>
          <cell r="L6342">
            <v>25600</v>
          </cell>
        </row>
        <row r="6343">
          <cell r="D6343">
            <v>3634258</v>
          </cell>
          <cell r="E6343" t="str">
            <v>AA1127</v>
          </cell>
          <cell r="F6343"/>
          <cell r="G6343">
            <v>4110197895</v>
          </cell>
          <cell r="H6343" t="str">
            <v>แผ่นสแตนเลสขนาด 4X8 ฟุต หนา 3 MM.</v>
          </cell>
          <cell r="I6343">
            <v>2</v>
          </cell>
          <cell r="J6343" t="str">
            <v>EA</v>
          </cell>
          <cell r="K6343">
            <v>16000</v>
          </cell>
          <cell r="L6343">
            <v>8000</v>
          </cell>
        </row>
        <row r="6344">
          <cell r="D6344">
            <v>3634258</v>
          </cell>
          <cell r="E6344" t="str">
            <v>AA1128</v>
          </cell>
          <cell r="F6344"/>
          <cell r="G6344">
            <v>4110197895</v>
          </cell>
          <cell r="H6344" t="str">
            <v>แผ่นสแตนเลสขนาด 4X8 ฟุต หนา 5 MM.</v>
          </cell>
          <cell r="I6344">
            <v>2</v>
          </cell>
          <cell r="J6344" t="str">
            <v>EA</v>
          </cell>
          <cell r="K6344">
            <v>25600</v>
          </cell>
          <cell r="L6344">
            <v>12800</v>
          </cell>
        </row>
        <row r="6345">
          <cell r="D6345">
            <v>3634526</v>
          </cell>
          <cell r="E6345" t="str">
            <v>AA0209</v>
          </cell>
          <cell r="F6345"/>
          <cell r="G6345" t="str">
            <v>4150372660</v>
          </cell>
          <cell r="H6345" t="str">
            <v>DIAGNOSTIC COUPLING</v>
          </cell>
          <cell r="I6345">
            <v>5</v>
          </cell>
          <cell r="J6345" t="str">
            <v>EA</v>
          </cell>
          <cell r="K6345">
            <v>9000</v>
          </cell>
          <cell r="L6345">
            <v>1800</v>
          </cell>
        </row>
        <row r="6346">
          <cell r="D6346">
            <v>3635070</v>
          </cell>
          <cell r="E6346" t="str">
            <v>AA1170</v>
          </cell>
          <cell r="F6346"/>
          <cell r="G6346">
            <v>4150371852</v>
          </cell>
          <cell r="H6346" t="str">
            <v>สายไฟสำหรับ HMG 5PIN</v>
          </cell>
          <cell r="I6346">
            <v>5</v>
          </cell>
          <cell r="J6346" t="str">
            <v>EA</v>
          </cell>
          <cell r="K6346">
            <v>17500</v>
          </cell>
          <cell r="L6346">
            <v>3500</v>
          </cell>
        </row>
        <row r="6347">
          <cell r="D6347">
            <v>3635668</v>
          </cell>
          <cell r="E6347" t="str">
            <v>AA0813</v>
          </cell>
          <cell r="F6347"/>
          <cell r="G6347">
            <v>4110197910</v>
          </cell>
          <cell r="H6347" t="str">
            <v>REPAIR KIT ของ STARTER MOTOR P/N 1047934</v>
          </cell>
          <cell r="I6347">
            <v>10</v>
          </cell>
          <cell r="J6347" t="str">
            <v>EA</v>
          </cell>
          <cell r="K6347">
            <v>14850</v>
          </cell>
          <cell r="L6347">
            <v>1485</v>
          </cell>
        </row>
        <row r="6348">
          <cell r="D6348">
            <v>3635668</v>
          </cell>
          <cell r="E6348" t="str">
            <v>AA0958</v>
          </cell>
          <cell r="F6348"/>
          <cell r="G6348">
            <v>4110197910</v>
          </cell>
          <cell r="H6348" t="str">
            <v>SSS SOLENOID P/N 10521166</v>
          </cell>
          <cell r="I6348">
            <v>10</v>
          </cell>
          <cell r="J6348" t="str">
            <v>EA</v>
          </cell>
          <cell r="K6348">
            <v>82500</v>
          </cell>
          <cell r="L6348">
            <v>8250</v>
          </cell>
        </row>
        <row r="6349">
          <cell r="D6349">
            <v>3635670</v>
          </cell>
          <cell r="E6349" t="str">
            <v>AA0780</v>
          </cell>
          <cell r="F6349"/>
          <cell r="G6349">
            <v>4110197823</v>
          </cell>
          <cell r="H6349" t="str">
            <v>PRELUBE PUMPQUICKEVAC MODEL 4L-20</v>
          </cell>
          <cell r="I6349">
            <v>1</v>
          </cell>
          <cell r="J6349" t="str">
            <v>EA</v>
          </cell>
          <cell r="K6349">
            <v>124860</v>
          </cell>
          <cell r="L6349">
            <v>124860</v>
          </cell>
        </row>
        <row r="6350">
          <cell r="D6350">
            <v>3635673</v>
          </cell>
          <cell r="E6350" t="str">
            <v>AA0037</v>
          </cell>
          <cell r="F6350"/>
          <cell r="G6350" t="str">
            <v>4150372585</v>
          </cell>
          <cell r="H6350" t="str">
            <v>BALL VALVE 3 ทาง ขนาด 2 นิ้ว</v>
          </cell>
          <cell r="I6350">
            <v>8</v>
          </cell>
          <cell r="J6350" t="str">
            <v>EA</v>
          </cell>
          <cell r="K6350">
            <v>17992</v>
          </cell>
          <cell r="L6350">
            <v>2249</v>
          </cell>
        </row>
        <row r="6351">
          <cell r="D6351">
            <v>3635673</v>
          </cell>
          <cell r="E6351" t="str">
            <v>AA0195</v>
          </cell>
          <cell r="F6351"/>
          <cell r="G6351" t="str">
            <v>4150372585</v>
          </cell>
          <cell r="H6351" t="str">
            <v>COUPLING MOTOR ชนิด JAW COUPLING SIZE 28</v>
          </cell>
          <cell r="I6351">
            <v>4</v>
          </cell>
          <cell r="J6351" t="str">
            <v>EA</v>
          </cell>
          <cell r="K6351">
            <v>9976</v>
          </cell>
          <cell r="L6351">
            <v>2494</v>
          </cell>
        </row>
        <row r="6352">
          <cell r="D6352">
            <v>3635673</v>
          </cell>
          <cell r="E6352" t="str">
            <v>AA0196</v>
          </cell>
          <cell r="F6352"/>
          <cell r="G6352" t="str">
            <v>4150372585</v>
          </cell>
          <cell r="H6352" t="str">
            <v>COUPLING MOTOR ชนิด JAW COUPLING SIZE 48</v>
          </cell>
          <cell r="I6352">
            <v>4</v>
          </cell>
          <cell r="J6352" t="str">
            <v>EA</v>
          </cell>
          <cell r="K6352">
            <v>26180</v>
          </cell>
          <cell r="L6352">
            <v>6545</v>
          </cell>
        </row>
        <row r="6353">
          <cell r="D6353">
            <v>3635673</v>
          </cell>
          <cell r="E6353" t="str">
            <v>AA1057</v>
          </cell>
          <cell r="F6353"/>
          <cell r="G6353" t="str">
            <v>4150372585</v>
          </cell>
          <cell r="H6353" t="str">
            <v>ข้องอ 90 กลมเชื่อมขนาด 2 นิ้ว</v>
          </cell>
          <cell r="I6353">
            <v>6</v>
          </cell>
          <cell r="J6353" t="str">
            <v>EA</v>
          </cell>
          <cell r="K6353">
            <v>276</v>
          </cell>
          <cell r="L6353">
            <v>46</v>
          </cell>
        </row>
        <row r="6354">
          <cell r="D6354">
            <v>3635673</v>
          </cell>
          <cell r="E6354" t="str">
            <v>AA1058</v>
          </cell>
          <cell r="F6354"/>
          <cell r="G6354" t="str">
            <v>4150372585</v>
          </cell>
          <cell r="H6354" t="str">
            <v>ข้องอ 90 ลดเชื่อมจาก 4 นิ้วไป 2 นิ้ว</v>
          </cell>
          <cell r="I6354">
            <v>2</v>
          </cell>
          <cell r="J6354" t="str">
            <v>EA</v>
          </cell>
          <cell r="K6354">
            <v>590</v>
          </cell>
          <cell r="L6354">
            <v>295</v>
          </cell>
        </row>
        <row r="6355">
          <cell r="D6355">
            <v>3635673</v>
          </cell>
          <cell r="E6355" t="str">
            <v>AA1069</v>
          </cell>
          <cell r="F6355"/>
          <cell r="G6355" t="str">
            <v>4150372585</v>
          </cell>
          <cell r="H6355" t="str">
            <v>ข้อต่อสามทางกลมเชื่อมลด 4 นิ้ว ไป 2 นิ้ว</v>
          </cell>
          <cell r="I6355">
            <v>2</v>
          </cell>
          <cell r="J6355" t="str">
            <v>EA</v>
          </cell>
          <cell r="K6355">
            <v>438</v>
          </cell>
          <cell r="L6355">
            <v>219</v>
          </cell>
        </row>
        <row r="6356">
          <cell r="D6356">
            <v>3635673</v>
          </cell>
          <cell r="E6356" t="str">
            <v>AA1105</v>
          </cell>
          <cell r="F6356"/>
          <cell r="G6356" t="str">
            <v>4150372585</v>
          </cell>
          <cell r="H6356" t="str">
            <v>ท่อยางซิลิโคนเสริมผ้าใบ 4 ชั้น</v>
          </cell>
          <cell r="I6356">
            <v>2</v>
          </cell>
          <cell r="J6356" t="str">
            <v>EA</v>
          </cell>
          <cell r="K6356">
            <v>2870</v>
          </cell>
          <cell r="L6356">
            <v>1435</v>
          </cell>
        </row>
        <row r="6357">
          <cell r="D6357">
            <v>3635673</v>
          </cell>
          <cell r="E6357" t="str">
            <v>AA1105</v>
          </cell>
          <cell r="F6357"/>
          <cell r="G6357" t="str">
            <v>4150372585</v>
          </cell>
          <cell r="H6357" t="str">
            <v>ท่อยางซิลิโคนเสริมผ้าใบ 4 ชั้น</v>
          </cell>
          <cell r="I6357">
            <v>2</v>
          </cell>
          <cell r="J6357" t="str">
            <v>EA</v>
          </cell>
          <cell r="K6357">
            <v>3308</v>
          </cell>
          <cell r="L6357">
            <v>1654</v>
          </cell>
        </row>
        <row r="6358">
          <cell r="D6358">
            <v>3635673</v>
          </cell>
          <cell r="E6358" t="str">
            <v>AA1105</v>
          </cell>
          <cell r="F6358"/>
          <cell r="G6358" t="str">
            <v>4150372585</v>
          </cell>
          <cell r="H6358" t="str">
            <v>ท่อยางซิลิโคนเสริมผ้าใบ 4 ชั้น</v>
          </cell>
          <cell r="I6358">
            <v>2</v>
          </cell>
          <cell r="J6358" t="str">
            <v>EA</v>
          </cell>
          <cell r="K6358">
            <v>4430</v>
          </cell>
          <cell r="L6358">
            <v>2215</v>
          </cell>
        </row>
        <row r="6359">
          <cell r="D6359">
            <v>3635673</v>
          </cell>
          <cell r="E6359" t="str">
            <v>AA1155</v>
          </cell>
          <cell r="F6359"/>
          <cell r="G6359" t="str">
            <v>4150372585</v>
          </cell>
          <cell r="H6359" t="str">
            <v>สามทางกลมเชื่อม 2 นิ้ว</v>
          </cell>
          <cell r="I6359">
            <v>2</v>
          </cell>
          <cell r="J6359" t="str">
            <v>EA</v>
          </cell>
          <cell r="K6359">
            <v>158</v>
          </cell>
          <cell r="L6359">
            <v>79</v>
          </cell>
        </row>
        <row r="6360">
          <cell r="D6360">
            <v>3635689</v>
          </cell>
          <cell r="E6360" t="str">
            <v>AA0960</v>
          </cell>
          <cell r="F6360"/>
          <cell r="G6360">
            <v>4110197760</v>
          </cell>
          <cell r="H6360" t="str">
            <v>STARTER MOTOR P/N 3636820</v>
          </cell>
          <cell r="I6360">
            <v>2</v>
          </cell>
          <cell r="J6360" t="str">
            <v>EA</v>
          </cell>
          <cell r="K6360">
            <v>57000</v>
          </cell>
          <cell r="L6360">
            <v>28500</v>
          </cell>
        </row>
        <row r="6361">
          <cell r="D6361">
            <v>3635690</v>
          </cell>
          <cell r="E6361" t="str">
            <v>AA0960</v>
          </cell>
          <cell r="F6361"/>
          <cell r="G6361">
            <v>4110197760</v>
          </cell>
          <cell r="H6361" t="str">
            <v>STARTER MOTOR P/N 3636820</v>
          </cell>
          <cell r="I6361">
            <v>2</v>
          </cell>
          <cell r="J6361" t="str">
            <v>EA</v>
          </cell>
          <cell r="K6361">
            <v>57000</v>
          </cell>
          <cell r="L6361">
            <v>28500</v>
          </cell>
        </row>
        <row r="6362">
          <cell r="D6362">
            <v>3635969</v>
          </cell>
          <cell r="E6362">
            <v>1000103061</v>
          </cell>
          <cell r="F6362">
            <v>1000103061</v>
          </cell>
          <cell r="G6362"/>
          <cell r="H6362" t="str">
            <v>HYDRAULIC HIGH PRESSURE FILTER C713G10</v>
          </cell>
          <cell r="I6362">
            <v>2</v>
          </cell>
          <cell r="J6362" t="str">
            <v>EA</v>
          </cell>
          <cell r="K6362">
            <v>22600</v>
          </cell>
          <cell r="L6362">
            <v>11300</v>
          </cell>
        </row>
        <row r="6363">
          <cell r="D6363">
            <v>3635969</v>
          </cell>
          <cell r="E6363">
            <v>1000103038</v>
          </cell>
          <cell r="F6363">
            <v>1000103038</v>
          </cell>
          <cell r="G6363"/>
          <cell r="H6363" t="str">
            <v>TRANSMISSION FILTER P166136</v>
          </cell>
          <cell r="I6363">
            <v>1</v>
          </cell>
          <cell r="J6363" t="str">
            <v>EA</v>
          </cell>
          <cell r="K6363">
            <v>2800</v>
          </cell>
          <cell r="L6363">
            <v>2800</v>
          </cell>
        </row>
        <row r="6364">
          <cell r="D6364">
            <v>3639169</v>
          </cell>
          <cell r="E6364">
            <v>1000103061</v>
          </cell>
          <cell r="F6364">
            <v>1000103061</v>
          </cell>
          <cell r="G6364"/>
          <cell r="H6364" t="str">
            <v>HYDRAULIC HIGH PRESSURE FILTER C713G10</v>
          </cell>
          <cell r="I6364">
            <v>2</v>
          </cell>
          <cell r="J6364" t="str">
            <v>EA</v>
          </cell>
          <cell r="K6364">
            <v>22600</v>
          </cell>
          <cell r="L6364">
            <v>11300</v>
          </cell>
        </row>
        <row r="6365">
          <cell r="D6365">
            <v>3639169</v>
          </cell>
          <cell r="E6365">
            <v>1000103038</v>
          </cell>
          <cell r="F6365">
            <v>1000103038</v>
          </cell>
          <cell r="G6365"/>
          <cell r="H6365" t="str">
            <v>TRANSMISSION FILTER P166136</v>
          </cell>
          <cell r="I6365">
            <v>1</v>
          </cell>
          <cell r="J6365" t="str">
            <v>EA</v>
          </cell>
          <cell r="K6365">
            <v>2800</v>
          </cell>
          <cell r="L6365">
            <v>2800</v>
          </cell>
        </row>
        <row r="6366">
          <cell r="D6366">
            <v>3639645</v>
          </cell>
          <cell r="E6366">
            <v>3000000098</v>
          </cell>
          <cell r="F6366">
            <v>3000000098</v>
          </cell>
          <cell r="G6366" t="str">
            <v>          </v>
          </cell>
          <cell r="H6366" t="str">
            <v>PAINT SYN RESIN ENAMEL BRONZE 1.89L</v>
          </cell>
          <cell r="I6366">
            <v>1</v>
          </cell>
          <cell r="J6366" t="str">
            <v>EA </v>
          </cell>
          <cell r="K6366">
            <v>270</v>
          </cell>
          <cell r="L6366">
            <v>270</v>
          </cell>
        </row>
        <row r="6367">
          <cell r="D6367">
            <v>3639645</v>
          </cell>
          <cell r="E6367" t="str">
            <v>AA0851</v>
          </cell>
          <cell r="F6367"/>
          <cell r="G6367">
            <v>4150374243</v>
          </cell>
          <cell r="H6367" t="str">
            <v>SEAL KIT STEERING CYLINDER</v>
          </cell>
          <cell r="I6367">
            <v>20</v>
          </cell>
          <cell r="J6367" t="str">
            <v>SE </v>
          </cell>
          <cell r="K6367">
            <v>31800</v>
          </cell>
          <cell r="L6367">
            <v>1590</v>
          </cell>
        </row>
        <row r="6368">
          <cell r="D6368">
            <v>3639845</v>
          </cell>
          <cell r="E6368" t="str">
            <v>AA0324</v>
          </cell>
          <cell r="F6368"/>
          <cell r="G6368">
            <v>4150376311</v>
          </cell>
          <cell r="H6368" t="str">
            <v>FITTING TYPE GJS 0606</v>
          </cell>
          <cell r="I6368">
            <v>35</v>
          </cell>
          <cell r="J6368" t="str">
            <v>EA</v>
          </cell>
          <cell r="K6368">
            <v>1750</v>
          </cell>
          <cell r="L6368">
            <v>50</v>
          </cell>
        </row>
        <row r="6369">
          <cell r="D6369">
            <v>3639845</v>
          </cell>
          <cell r="E6369" t="str">
            <v>AA0326</v>
          </cell>
          <cell r="F6369"/>
          <cell r="G6369">
            <v>4150376311</v>
          </cell>
          <cell r="H6369" t="str">
            <v>FITTING TYPE GJS45 0606</v>
          </cell>
          <cell r="I6369">
            <v>25</v>
          </cell>
          <cell r="J6369" t="str">
            <v>EA</v>
          </cell>
          <cell r="K6369">
            <v>1625</v>
          </cell>
          <cell r="L6369">
            <v>65</v>
          </cell>
        </row>
        <row r="6370">
          <cell r="D6370">
            <v>3639845</v>
          </cell>
          <cell r="E6370" t="str">
            <v>AA0327</v>
          </cell>
          <cell r="F6370"/>
          <cell r="G6370">
            <v>4150376311</v>
          </cell>
          <cell r="H6370" t="str">
            <v>FITTING TYPE GJS90 0606</v>
          </cell>
          <cell r="I6370">
            <v>25</v>
          </cell>
          <cell r="J6370" t="str">
            <v>EA</v>
          </cell>
          <cell r="K6370">
            <v>1625</v>
          </cell>
          <cell r="L6370">
            <v>65</v>
          </cell>
        </row>
        <row r="6371">
          <cell r="D6371">
            <v>3640110</v>
          </cell>
          <cell r="E6371" t="str">
            <v>AA0341</v>
          </cell>
          <cell r="F6371"/>
          <cell r="G6371">
            <v>4110197835</v>
          </cell>
          <cell r="H6371" t="str">
            <v>FLOATING SEAL 380X405X40 MAT.SILICONE</v>
          </cell>
          <cell r="I6371">
            <v>2</v>
          </cell>
          <cell r="J6371" t="str">
            <v>EA</v>
          </cell>
          <cell r="K6371">
            <v>56000</v>
          </cell>
          <cell r="L6371">
            <v>28000</v>
          </cell>
        </row>
        <row r="6372">
          <cell r="D6372">
            <v>3640111</v>
          </cell>
          <cell r="E6372" t="str">
            <v>AA0341</v>
          </cell>
          <cell r="F6372"/>
          <cell r="G6372">
            <v>4110197835</v>
          </cell>
          <cell r="H6372" t="str">
            <v>FLOATING SEAL 380X405X40 MAT.SILICONE</v>
          </cell>
          <cell r="I6372">
            <v>2</v>
          </cell>
          <cell r="J6372" t="str">
            <v>EA</v>
          </cell>
          <cell r="K6372">
            <v>56000</v>
          </cell>
          <cell r="L6372">
            <v>28000</v>
          </cell>
        </row>
        <row r="6373">
          <cell r="D6373">
            <v>3640112</v>
          </cell>
          <cell r="E6373" t="str">
            <v>AA0341</v>
          </cell>
          <cell r="F6373"/>
          <cell r="G6373">
            <v>4110197835</v>
          </cell>
          <cell r="H6373" t="str">
            <v>FLOATING SEAL 380X405X40 MAT.SILICONE</v>
          </cell>
          <cell r="I6373">
            <v>2</v>
          </cell>
          <cell r="J6373" t="str">
            <v>EA</v>
          </cell>
          <cell r="K6373">
            <v>56000</v>
          </cell>
          <cell r="L6373">
            <v>28000</v>
          </cell>
        </row>
        <row r="6374">
          <cell r="D6374">
            <v>3640113</v>
          </cell>
          <cell r="E6374" t="str">
            <v>AA0341</v>
          </cell>
          <cell r="F6374"/>
          <cell r="G6374">
            <v>4110197835</v>
          </cell>
          <cell r="H6374" t="str">
            <v>FLOATING SEAL 380X405X40 MAT.SILICONE</v>
          </cell>
          <cell r="I6374">
            <v>2</v>
          </cell>
          <cell r="J6374" t="str">
            <v>EA</v>
          </cell>
          <cell r="K6374">
            <v>56000</v>
          </cell>
          <cell r="L6374">
            <v>28000</v>
          </cell>
        </row>
        <row r="6375">
          <cell r="D6375">
            <v>3640114</v>
          </cell>
          <cell r="E6375" t="str">
            <v>AA0341</v>
          </cell>
          <cell r="F6375"/>
          <cell r="G6375">
            <v>4110197835</v>
          </cell>
          <cell r="H6375" t="str">
            <v>FLOATING SEAL 380X405X40 MAT.SILICONE</v>
          </cell>
          <cell r="I6375">
            <v>2</v>
          </cell>
          <cell r="J6375" t="str">
            <v>EA</v>
          </cell>
          <cell r="K6375">
            <v>56000</v>
          </cell>
          <cell r="L6375">
            <v>28000</v>
          </cell>
        </row>
        <row r="6376">
          <cell r="D6376">
            <v>3642463</v>
          </cell>
          <cell r="E6376" t="str">
            <v>AA0550</v>
          </cell>
          <cell r="F6376"/>
          <cell r="G6376" t="str">
            <v>4150373691</v>
          </cell>
          <cell r="H6376" t="str">
            <v>NUT P/N 985-AX-15306</v>
          </cell>
          <cell r="I6376">
            <v>52</v>
          </cell>
          <cell r="J6376" t="str">
            <v>EA</v>
          </cell>
          <cell r="K6376">
            <v>30160</v>
          </cell>
          <cell r="L6376">
            <v>580</v>
          </cell>
        </row>
        <row r="6377">
          <cell r="D6377">
            <v>3642569</v>
          </cell>
          <cell r="E6377" t="str">
            <v>AA0550</v>
          </cell>
          <cell r="F6377"/>
          <cell r="G6377">
            <v>4150373691</v>
          </cell>
          <cell r="H6377" t="str">
            <v>NUT P/N 985-AX-15306</v>
          </cell>
          <cell r="I6377">
            <v>52</v>
          </cell>
          <cell r="J6377" t="str">
            <v>EA</v>
          </cell>
          <cell r="K6377">
            <v>30160</v>
          </cell>
          <cell r="L6377">
            <v>580</v>
          </cell>
        </row>
        <row r="6378">
          <cell r="D6378">
            <v>3642572</v>
          </cell>
          <cell r="E6378" t="str">
            <v>AA0550</v>
          </cell>
          <cell r="F6378"/>
          <cell r="G6378">
            <v>4150373691</v>
          </cell>
          <cell r="H6378" t="str">
            <v>NUT P/N 985-AX-15306</v>
          </cell>
          <cell r="I6378">
            <v>52</v>
          </cell>
          <cell r="J6378" t="str">
            <v>EA</v>
          </cell>
          <cell r="K6378">
            <v>30160</v>
          </cell>
          <cell r="L6378">
            <v>580</v>
          </cell>
        </row>
        <row r="6379">
          <cell r="D6379">
            <v>3643100</v>
          </cell>
          <cell r="E6379" t="str">
            <v>AA0788</v>
          </cell>
          <cell r="F6379"/>
          <cell r="G6379" t="str">
            <v>4110197936</v>
          </cell>
          <cell r="H6379" t="str">
            <v>PRESSURE TRANSMITTER</v>
          </cell>
          <cell r="I6379">
            <v>3</v>
          </cell>
          <cell r="J6379" t="str">
            <v>EA</v>
          </cell>
          <cell r="K6379">
            <v>71317.38</v>
          </cell>
          <cell r="L6379">
            <v>23772.460000000003</v>
          </cell>
        </row>
        <row r="6380">
          <cell r="D6380">
            <v>3643100</v>
          </cell>
          <cell r="E6380" t="str">
            <v>AA0788</v>
          </cell>
          <cell r="F6380"/>
          <cell r="G6380" t="str">
            <v>4110197936</v>
          </cell>
          <cell r="H6380" t="str">
            <v>PRESSURE TRANSMITTER</v>
          </cell>
          <cell r="I6380">
            <v>8</v>
          </cell>
          <cell r="J6380" t="str">
            <v>EA</v>
          </cell>
          <cell r="K6380">
            <v>190179.68</v>
          </cell>
          <cell r="L6380">
            <v>23772.46</v>
          </cell>
        </row>
        <row r="6381">
          <cell r="D6381">
            <v>3643485</v>
          </cell>
          <cell r="E6381" t="str">
            <v>AA1144</v>
          </cell>
          <cell r="F6381"/>
          <cell r="G6381" t="str">
            <v>4150373480</v>
          </cell>
          <cell r="H6381" t="str">
            <v>ยางคลุมพร้อมแผ่นเพลท</v>
          </cell>
          <cell r="I6381">
            <v>2</v>
          </cell>
          <cell r="J6381" t="str">
            <v>SE</v>
          </cell>
          <cell r="K6381">
            <v>7700</v>
          </cell>
          <cell r="L6381">
            <v>3850</v>
          </cell>
        </row>
        <row r="6382">
          <cell r="D6382">
            <v>3643486</v>
          </cell>
          <cell r="E6382" t="str">
            <v>AA1144</v>
          </cell>
          <cell r="F6382"/>
          <cell r="G6382">
            <v>4150373480</v>
          </cell>
          <cell r="H6382" t="str">
            <v>ยางคลุมพร้อมแผ่นเพลท</v>
          </cell>
          <cell r="I6382">
            <v>2</v>
          </cell>
          <cell r="J6382" t="str">
            <v>SE</v>
          </cell>
          <cell r="K6382">
            <v>7700</v>
          </cell>
          <cell r="L6382">
            <v>3850</v>
          </cell>
        </row>
        <row r="6383">
          <cell r="D6383">
            <v>3643487</v>
          </cell>
          <cell r="E6383" t="str">
            <v>AA1144</v>
          </cell>
          <cell r="F6383"/>
          <cell r="G6383">
            <v>4150373480</v>
          </cell>
          <cell r="H6383" t="str">
            <v>ยางคลุมพร้อมแผ่นเพลท</v>
          </cell>
          <cell r="I6383">
            <v>2</v>
          </cell>
          <cell r="J6383" t="str">
            <v>SE</v>
          </cell>
          <cell r="K6383">
            <v>7700</v>
          </cell>
          <cell r="L6383">
            <v>3850</v>
          </cell>
        </row>
        <row r="6384">
          <cell r="D6384">
            <v>3643488</v>
          </cell>
          <cell r="E6384" t="str">
            <v>AA1144</v>
          </cell>
          <cell r="F6384"/>
          <cell r="G6384">
            <v>4150373480</v>
          </cell>
          <cell r="H6384" t="str">
            <v>ยางคลุมพร้อมแผ่นเพลท</v>
          </cell>
          <cell r="I6384">
            <v>2</v>
          </cell>
          <cell r="J6384" t="str">
            <v>SE</v>
          </cell>
          <cell r="K6384">
            <v>7700</v>
          </cell>
          <cell r="L6384">
            <v>3850</v>
          </cell>
        </row>
        <row r="6385">
          <cell r="D6385">
            <v>3643490</v>
          </cell>
          <cell r="E6385" t="str">
            <v>AA1144</v>
          </cell>
          <cell r="F6385"/>
          <cell r="G6385">
            <v>4150373480</v>
          </cell>
          <cell r="H6385" t="str">
            <v>ยางคลุมพร้อมแผ่นเพลท</v>
          </cell>
          <cell r="I6385">
            <v>2</v>
          </cell>
          <cell r="J6385" t="str">
            <v>SE</v>
          </cell>
          <cell r="K6385">
            <v>7700</v>
          </cell>
          <cell r="L6385">
            <v>3850</v>
          </cell>
        </row>
        <row r="6386">
          <cell r="D6386">
            <v>3643491</v>
          </cell>
          <cell r="E6386" t="str">
            <v>AA1144</v>
          </cell>
          <cell r="F6386"/>
          <cell r="G6386">
            <v>4150373480</v>
          </cell>
          <cell r="H6386" t="str">
            <v>ยางคลุมพร้อมแผ่นเพลท</v>
          </cell>
          <cell r="I6386">
            <v>2</v>
          </cell>
          <cell r="J6386" t="str">
            <v>SE</v>
          </cell>
          <cell r="K6386">
            <v>7700</v>
          </cell>
          <cell r="L6386">
            <v>3850</v>
          </cell>
        </row>
        <row r="6387">
          <cell r="D6387">
            <v>3643493</v>
          </cell>
          <cell r="E6387" t="str">
            <v>AA1144</v>
          </cell>
          <cell r="F6387"/>
          <cell r="G6387">
            <v>4150373480</v>
          </cell>
          <cell r="H6387" t="str">
            <v>ยางคลุมพร้อมแผ่นเพลท</v>
          </cell>
          <cell r="I6387">
            <v>2</v>
          </cell>
          <cell r="J6387" t="str">
            <v>SE</v>
          </cell>
          <cell r="K6387">
            <v>7700</v>
          </cell>
          <cell r="L6387">
            <v>3850</v>
          </cell>
        </row>
        <row r="6388">
          <cell r="D6388">
            <v>3643498</v>
          </cell>
          <cell r="E6388" t="str">
            <v>AA1144</v>
          </cell>
          <cell r="F6388"/>
          <cell r="G6388">
            <v>4150373480</v>
          </cell>
          <cell r="H6388" t="str">
            <v>ยางคลุมพร้อมแผ่นเพลท</v>
          </cell>
          <cell r="I6388">
            <v>2</v>
          </cell>
          <cell r="J6388" t="str">
            <v>SE</v>
          </cell>
          <cell r="K6388">
            <v>7700</v>
          </cell>
          <cell r="L6388">
            <v>3850</v>
          </cell>
        </row>
        <row r="6389">
          <cell r="D6389">
            <v>3643500</v>
          </cell>
          <cell r="E6389" t="str">
            <v>AA1144</v>
          </cell>
          <cell r="F6389"/>
          <cell r="G6389">
            <v>4150373480</v>
          </cell>
          <cell r="H6389" t="str">
            <v>ยางคลุมพร้อมแผ่นเพลท</v>
          </cell>
          <cell r="I6389">
            <v>2</v>
          </cell>
          <cell r="J6389" t="str">
            <v>SE</v>
          </cell>
          <cell r="K6389">
            <v>7700</v>
          </cell>
          <cell r="L6389">
            <v>3850</v>
          </cell>
        </row>
        <row r="6390">
          <cell r="D6390">
            <v>3643501</v>
          </cell>
          <cell r="E6390" t="str">
            <v>AA1144</v>
          </cell>
          <cell r="F6390"/>
          <cell r="G6390">
            <v>4150373480</v>
          </cell>
          <cell r="H6390" t="str">
            <v>ยางคลุมพร้อมแผ่นเพลท</v>
          </cell>
          <cell r="I6390">
            <v>2</v>
          </cell>
          <cell r="J6390" t="str">
            <v>SE</v>
          </cell>
          <cell r="K6390">
            <v>7700</v>
          </cell>
          <cell r="L6390">
            <v>3850</v>
          </cell>
        </row>
        <row r="6391">
          <cell r="D6391">
            <v>3643626</v>
          </cell>
          <cell r="E6391" t="str">
            <v>AA0845</v>
          </cell>
          <cell r="F6391"/>
          <cell r="G6391">
            <v>4150373506</v>
          </cell>
          <cell r="H6391" t="str">
            <v>SEAL GROUP P/N 76-90H143HN60</v>
          </cell>
          <cell r="I6391">
            <v>2</v>
          </cell>
          <cell r="J6391" t="str">
            <v>EA</v>
          </cell>
          <cell r="K6391">
            <v>71400</v>
          </cell>
          <cell r="L6391">
            <v>35700</v>
          </cell>
        </row>
        <row r="6392">
          <cell r="D6392">
            <v>3643926</v>
          </cell>
          <cell r="E6392">
            <v>3000000089</v>
          </cell>
          <cell r="F6392">
            <v>3000000089</v>
          </cell>
          <cell r="G6392"/>
          <cell r="H6392" t="str">
            <v>PAINT INDUSTRIAL ENAMEL YELLOW 3.785L</v>
          </cell>
          <cell r="I6392">
            <v>4</v>
          </cell>
          <cell r="J6392" t="str">
            <v>EA</v>
          </cell>
          <cell r="K6392">
            <v>3930.54</v>
          </cell>
          <cell r="L6392">
            <v>982.63499999999999</v>
          </cell>
        </row>
        <row r="6393">
          <cell r="D6393">
            <v>3643926</v>
          </cell>
          <cell r="E6393">
            <v>3000000091</v>
          </cell>
          <cell r="F6393">
            <v>3000000091</v>
          </cell>
          <cell r="G6393"/>
          <cell r="H6393" t="str">
            <v>PAINT RED 1US.GAL PAINT NO.HS9369</v>
          </cell>
          <cell r="I6393">
            <v>2</v>
          </cell>
          <cell r="J6393" t="str">
            <v>SE</v>
          </cell>
          <cell r="K6393">
            <v>5516</v>
          </cell>
          <cell r="L6393">
            <v>2758</v>
          </cell>
        </row>
        <row r="6394">
          <cell r="D6394">
            <v>3645854</v>
          </cell>
          <cell r="E6394">
            <v>3000000719</v>
          </cell>
          <cell r="F6394">
            <v>3000000719</v>
          </cell>
          <cell r="G6394" t="str">
            <v>          </v>
          </cell>
          <cell r="H6394" t="str">
            <v>BATTERY STORAGE 200A.</v>
          </cell>
          <cell r="I6394">
            <v>4</v>
          </cell>
          <cell r="J6394" t="str">
            <v>EA </v>
          </cell>
          <cell r="K6394">
            <v>24800</v>
          </cell>
          <cell r="L6394">
            <v>6200</v>
          </cell>
        </row>
        <row r="6395">
          <cell r="D6395">
            <v>3646814</v>
          </cell>
          <cell r="E6395" t="str">
            <v>AA0181</v>
          </cell>
          <cell r="F6395"/>
          <cell r="G6395">
            <v>4150373433</v>
          </cell>
          <cell r="H6395" t="str">
            <v>CLOGGING INDICATOR VR2E.0</v>
          </cell>
          <cell r="I6395">
            <v>1</v>
          </cell>
          <cell r="J6395" t="str">
            <v>EA</v>
          </cell>
          <cell r="K6395">
            <v>1220</v>
          </cell>
          <cell r="L6395">
            <v>1220</v>
          </cell>
        </row>
        <row r="6396">
          <cell r="D6396">
            <v>3646815</v>
          </cell>
          <cell r="E6396" t="str">
            <v>AA0181</v>
          </cell>
          <cell r="F6396"/>
          <cell r="G6396">
            <v>4150373433</v>
          </cell>
          <cell r="H6396" t="str">
            <v>CLOGGING INDICATOR VR2E.0</v>
          </cell>
          <cell r="I6396">
            <v>1</v>
          </cell>
          <cell r="J6396" t="str">
            <v>EA</v>
          </cell>
          <cell r="K6396">
            <v>1220</v>
          </cell>
          <cell r="L6396">
            <v>1220</v>
          </cell>
        </row>
        <row r="6397">
          <cell r="D6397">
            <v>3646817</v>
          </cell>
          <cell r="E6397">
            <v>1000103037</v>
          </cell>
          <cell r="F6397">
            <v>1000103037</v>
          </cell>
          <cell r="G6397" t="str">
            <v>          </v>
          </cell>
          <cell r="H6397" t="str">
            <v>FUEL FILTER PRO FLTGD P/N FS19763</v>
          </cell>
          <cell r="I6397">
            <v>1</v>
          </cell>
          <cell r="J6397" t="str">
            <v>EA </v>
          </cell>
          <cell r="K6397">
            <v>686.99</v>
          </cell>
          <cell r="L6397">
            <v>686.99</v>
          </cell>
        </row>
        <row r="6398">
          <cell r="D6398">
            <v>3646817</v>
          </cell>
          <cell r="E6398">
            <v>1000103035</v>
          </cell>
          <cell r="F6398">
            <v>1000103035</v>
          </cell>
          <cell r="G6398" t="str">
            <v>          </v>
          </cell>
          <cell r="H6398" t="str">
            <v>FUEL OIL FILTER FLTGD P/N FS1006</v>
          </cell>
          <cell r="I6398">
            <v>1</v>
          </cell>
          <cell r="J6398" t="str">
            <v>EA </v>
          </cell>
          <cell r="K6398">
            <v>1269</v>
          </cell>
          <cell r="L6398">
            <v>1269</v>
          </cell>
        </row>
        <row r="6399">
          <cell r="D6399">
            <v>3646817</v>
          </cell>
          <cell r="E6399">
            <v>1000103034</v>
          </cell>
          <cell r="F6399">
            <v>1000103034</v>
          </cell>
          <cell r="G6399" t="str">
            <v>          </v>
          </cell>
          <cell r="H6399" t="str">
            <v>LUBRICATION ENGINE OIL FILTER FLTGD</v>
          </cell>
          <cell r="I6399">
            <v>4</v>
          </cell>
          <cell r="J6399" t="str">
            <v>EA </v>
          </cell>
          <cell r="K6399">
            <v>6104</v>
          </cell>
          <cell r="L6399">
            <v>1526</v>
          </cell>
        </row>
        <row r="6400">
          <cell r="D6400">
            <v>3646817</v>
          </cell>
          <cell r="E6400">
            <v>1000103038</v>
          </cell>
          <cell r="F6400">
            <v>1000103038</v>
          </cell>
          <cell r="G6400" t="str">
            <v>          </v>
          </cell>
          <cell r="H6400" t="str">
            <v>TRANSMISSION FILTER P166136</v>
          </cell>
          <cell r="I6400">
            <v>1</v>
          </cell>
          <cell r="J6400" t="str">
            <v>EA </v>
          </cell>
          <cell r="K6400">
            <v>2800</v>
          </cell>
          <cell r="L6400">
            <v>2800</v>
          </cell>
        </row>
        <row r="6401">
          <cell r="D6401">
            <v>3646817</v>
          </cell>
          <cell r="E6401">
            <v>1000103036</v>
          </cell>
          <cell r="F6401">
            <v>1000103036</v>
          </cell>
          <cell r="G6401" t="str">
            <v>          </v>
          </cell>
          <cell r="H6401" t="str">
            <v>WATER FILTER FLTGD P/N WF2075</v>
          </cell>
          <cell r="I6401">
            <v>2</v>
          </cell>
          <cell r="J6401" t="str">
            <v>EA </v>
          </cell>
          <cell r="K6401">
            <v>1176</v>
          </cell>
          <cell r="L6401">
            <v>588</v>
          </cell>
        </row>
        <row r="6402">
          <cell r="D6402">
            <v>3646822</v>
          </cell>
          <cell r="E6402">
            <v>1000103066</v>
          </cell>
          <cell r="F6402">
            <v>1000103066</v>
          </cell>
          <cell r="G6402"/>
          <cell r="H6402" t="str">
            <v>AIR DRIER FILTER 4324100202</v>
          </cell>
          <cell r="I6402">
            <v>1</v>
          </cell>
          <cell r="J6402" t="str">
            <v>EA</v>
          </cell>
          <cell r="K6402">
            <v>800</v>
          </cell>
          <cell r="L6402">
            <v>800</v>
          </cell>
        </row>
        <row r="6403">
          <cell r="D6403">
            <v>3646822</v>
          </cell>
          <cell r="E6403">
            <v>1000103062</v>
          </cell>
          <cell r="F6403">
            <v>1000103062</v>
          </cell>
          <cell r="G6403"/>
          <cell r="H6403" t="str">
            <v>BRAKE RETURN FILTER RHR850G20V</v>
          </cell>
          <cell r="I6403">
            <v>1</v>
          </cell>
          <cell r="J6403" t="str">
            <v>EA</v>
          </cell>
          <cell r="K6403">
            <v>7250</v>
          </cell>
          <cell r="L6403">
            <v>7250</v>
          </cell>
        </row>
        <row r="6404">
          <cell r="D6404">
            <v>3646822</v>
          </cell>
          <cell r="E6404">
            <v>1000103037</v>
          </cell>
          <cell r="F6404">
            <v>1000103037</v>
          </cell>
          <cell r="G6404"/>
          <cell r="H6404" t="str">
            <v>FUEL FILTER PRO FLTGD P/N FS19763</v>
          </cell>
          <cell r="I6404">
            <v>1</v>
          </cell>
          <cell r="J6404" t="str">
            <v>EA</v>
          </cell>
          <cell r="K6404">
            <v>687</v>
          </cell>
          <cell r="L6404">
            <v>687</v>
          </cell>
        </row>
        <row r="6405">
          <cell r="D6405">
            <v>3646822</v>
          </cell>
          <cell r="E6405">
            <v>1000103035</v>
          </cell>
          <cell r="F6405">
            <v>1000103035</v>
          </cell>
          <cell r="G6405"/>
          <cell r="H6405" t="str">
            <v>FUEL OIL FILTER FLTGD P/N FS1006</v>
          </cell>
          <cell r="I6405">
            <v>1</v>
          </cell>
          <cell r="J6405" t="str">
            <v>EA</v>
          </cell>
          <cell r="K6405">
            <v>1269</v>
          </cell>
          <cell r="L6405">
            <v>1269</v>
          </cell>
        </row>
        <row r="6406">
          <cell r="D6406">
            <v>3646822</v>
          </cell>
          <cell r="E6406">
            <v>1000103065</v>
          </cell>
          <cell r="F6406">
            <v>1000103065</v>
          </cell>
          <cell r="G6406"/>
          <cell r="H6406" t="str">
            <v>HYDRAULIC BREATHER WP839</v>
          </cell>
          <cell r="I6406">
            <v>2</v>
          </cell>
          <cell r="J6406" t="str">
            <v>EA</v>
          </cell>
          <cell r="K6406">
            <v>3000</v>
          </cell>
          <cell r="L6406">
            <v>1500</v>
          </cell>
        </row>
        <row r="6407">
          <cell r="D6407">
            <v>3646822</v>
          </cell>
          <cell r="E6407">
            <v>1000103061</v>
          </cell>
          <cell r="F6407">
            <v>1000103061</v>
          </cell>
          <cell r="G6407"/>
          <cell r="H6407" t="str">
            <v>HYDRAULIC HIGH PRESSURE FILTER C713G10</v>
          </cell>
          <cell r="I6407">
            <v>2</v>
          </cell>
          <cell r="J6407" t="str">
            <v>EA</v>
          </cell>
          <cell r="K6407">
            <v>22600</v>
          </cell>
          <cell r="L6407">
            <v>11300</v>
          </cell>
        </row>
        <row r="6408">
          <cell r="D6408">
            <v>3646822</v>
          </cell>
          <cell r="E6408">
            <v>1000103063</v>
          </cell>
          <cell r="F6408">
            <v>1000103063</v>
          </cell>
          <cell r="G6408"/>
          <cell r="H6408" t="str">
            <v>HYDRAULIC RETURN FILTER XR630G25V</v>
          </cell>
          <cell r="I6408">
            <v>1</v>
          </cell>
          <cell r="J6408" t="str">
            <v>EA</v>
          </cell>
          <cell r="K6408">
            <v>7250</v>
          </cell>
          <cell r="L6408">
            <v>7250</v>
          </cell>
        </row>
        <row r="6409">
          <cell r="D6409">
            <v>3646822</v>
          </cell>
          <cell r="E6409">
            <v>1000103034</v>
          </cell>
          <cell r="F6409">
            <v>1000103034</v>
          </cell>
          <cell r="G6409"/>
          <cell r="H6409" t="str">
            <v>LUBRICATION ENGINE OIL FILTER FLTGD</v>
          </cell>
          <cell r="I6409">
            <v>4</v>
          </cell>
          <cell r="J6409" t="str">
            <v>EA</v>
          </cell>
          <cell r="K6409">
            <v>6104</v>
          </cell>
          <cell r="L6409">
            <v>1526</v>
          </cell>
        </row>
        <row r="6410">
          <cell r="D6410">
            <v>3646822</v>
          </cell>
          <cell r="E6410">
            <v>1000103039</v>
          </cell>
          <cell r="F6410">
            <v>1000103039</v>
          </cell>
          <cell r="G6410"/>
          <cell r="H6410" t="str">
            <v>PRIMARY AIR FILTER AF1605M</v>
          </cell>
          <cell r="I6410">
            <v>2</v>
          </cell>
          <cell r="J6410" t="str">
            <v>EA</v>
          </cell>
          <cell r="K6410">
            <v>6937.59</v>
          </cell>
          <cell r="L6410">
            <v>3468.7950000000001</v>
          </cell>
        </row>
        <row r="6411">
          <cell r="D6411">
            <v>3646822</v>
          </cell>
          <cell r="E6411">
            <v>1000103060</v>
          </cell>
          <cell r="F6411">
            <v>1000103060</v>
          </cell>
          <cell r="G6411"/>
          <cell r="H6411" t="str">
            <v>SECONDARY AIR FILTER AF1604</v>
          </cell>
          <cell r="I6411">
            <v>2</v>
          </cell>
          <cell r="J6411" t="str">
            <v>EA</v>
          </cell>
          <cell r="K6411">
            <v>4384</v>
          </cell>
          <cell r="L6411">
            <v>2192</v>
          </cell>
        </row>
        <row r="6412">
          <cell r="D6412">
            <v>3646822</v>
          </cell>
          <cell r="E6412">
            <v>1000103038</v>
          </cell>
          <cell r="F6412">
            <v>1000103038</v>
          </cell>
          <cell r="G6412"/>
          <cell r="H6412" t="str">
            <v>TRANSMISSION FILTER P166136</v>
          </cell>
          <cell r="I6412">
            <v>1</v>
          </cell>
          <cell r="J6412" t="str">
            <v>EA</v>
          </cell>
          <cell r="K6412">
            <v>2800</v>
          </cell>
          <cell r="L6412">
            <v>2800</v>
          </cell>
        </row>
        <row r="6413">
          <cell r="D6413">
            <v>3646822</v>
          </cell>
          <cell r="E6413">
            <v>1000103036</v>
          </cell>
          <cell r="F6413">
            <v>1000103036</v>
          </cell>
          <cell r="G6413"/>
          <cell r="H6413" t="str">
            <v>WATER FILTER FLTGD P/N WF2075</v>
          </cell>
          <cell r="I6413">
            <v>2</v>
          </cell>
          <cell r="J6413" t="str">
            <v>EA</v>
          </cell>
          <cell r="K6413">
            <v>1176</v>
          </cell>
          <cell r="L6413">
            <v>588</v>
          </cell>
        </row>
        <row r="6414">
          <cell r="D6414">
            <v>3647406</v>
          </cell>
          <cell r="E6414" t="str">
            <v>AA1147</v>
          </cell>
          <cell r="F6414"/>
          <cell r="G6414">
            <v>4150375117</v>
          </cell>
          <cell r="H6414" t="str">
            <v>รางเลื่อนเบาะรถยนต์</v>
          </cell>
          <cell r="I6414">
            <v>1</v>
          </cell>
          <cell r="J6414" t="str">
            <v>SE</v>
          </cell>
          <cell r="K6414">
            <v>1000</v>
          </cell>
          <cell r="L6414">
            <v>1000</v>
          </cell>
        </row>
        <row r="6415">
          <cell r="D6415">
            <v>3648798</v>
          </cell>
          <cell r="E6415" t="str">
            <v>AA0965</v>
          </cell>
          <cell r="F6415"/>
          <cell r="G6415">
            <v>4110198670</v>
          </cell>
          <cell r="H6415" t="str">
            <v>STEERING OIL COOLER P/N 125-0C-91128</v>
          </cell>
          <cell r="I6415">
            <v>4</v>
          </cell>
          <cell r="J6415" t="str">
            <v>EA</v>
          </cell>
          <cell r="K6415">
            <v>65600</v>
          </cell>
          <cell r="L6415">
            <v>16400</v>
          </cell>
        </row>
        <row r="6416">
          <cell r="D6416">
            <v>3648798</v>
          </cell>
          <cell r="E6416" t="str">
            <v>AA0966</v>
          </cell>
          <cell r="F6416"/>
          <cell r="G6416">
            <v>4110198670</v>
          </cell>
          <cell r="H6416" t="str">
            <v>STEERING OIL COOLER P/N 125-0C-91136</v>
          </cell>
          <cell r="I6416">
            <v>4</v>
          </cell>
          <cell r="J6416" t="str">
            <v>EA</v>
          </cell>
          <cell r="K6416">
            <v>65600</v>
          </cell>
          <cell r="L6416">
            <v>16400</v>
          </cell>
        </row>
        <row r="6417">
          <cell r="D6417">
            <v>3648824</v>
          </cell>
          <cell r="E6417" t="str">
            <v>AA0352</v>
          </cell>
          <cell r="F6417"/>
          <cell r="G6417">
            <v>4110198011</v>
          </cell>
          <cell r="H6417" t="str">
            <v>FRONT SPIDER ASSY P/N 1003</v>
          </cell>
          <cell r="I6417">
            <v>2</v>
          </cell>
          <cell r="J6417" t="str">
            <v>EA</v>
          </cell>
          <cell r="K6417">
            <v>49600</v>
          </cell>
          <cell r="L6417">
            <v>24800</v>
          </cell>
        </row>
        <row r="6418">
          <cell r="D6418">
            <v>3648825</v>
          </cell>
          <cell r="E6418" t="str">
            <v>AA0352</v>
          </cell>
          <cell r="F6418"/>
          <cell r="G6418">
            <v>4110198011</v>
          </cell>
          <cell r="H6418" t="str">
            <v>FRONT SPIDER ASSY P/N 1003</v>
          </cell>
          <cell r="I6418">
            <v>2</v>
          </cell>
          <cell r="J6418" t="str">
            <v>EA</v>
          </cell>
          <cell r="K6418">
            <v>49600</v>
          </cell>
          <cell r="L6418">
            <v>24800</v>
          </cell>
        </row>
        <row r="6419">
          <cell r="D6419">
            <v>3649227</v>
          </cell>
          <cell r="E6419" t="str">
            <v>AA0798</v>
          </cell>
          <cell r="F6419"/>
          <cell r="G6419">
            <v>4110198035</v>
          </cell>
          <cell r="H6419" t="str">
            <v>REAR PROPELLER SHAFT ASSEMBLY</v>
          </cell>
          <cell r="I6419">
            <v>1</v>
          </cell>
          <cell r="J6419" t="str">
            <v>EA</v>
          </cell>
          <cell r="K6419">
            <v>214000</v>
          </cell>
          <cell r="L6419">
            <v>214000</v>
          </cell>
        </row>
        <row r="6420">
          <cell r="D6420">
            <v>3649423</v>
          </cell>
          <cell r="E6420" t="str">
            <v>AA0103</v>
          </cell>
          <cell r="F6420"/>
          <cell r="G6420">
            <v>4110198035</v>
          </cell>
          <cell r="H6420" t="str">
            <v>BODY INNER P/N 728C2007</v>
          </cell>
          <cell r="I6420">
            <v>1</v>
          </cell>
          <cell r="J6420" t="str">
            <v>EA</v>
          </cell>
          <cell r="K6420">
            <v>82000</v>
          </cell>
          <cell r="L6420">
            <v>82000</v>
          </cell>
        </row>
        <row r="6421">
          <cell r="D6421">
            <v>3649423</v>
          </cell>
          <cell r="E6421" t="str">
            <v>AA0193</v>
          </cell>
          <cell r="F6421"/>
          <cell r="G6421">
            <v>4110198035</v>
          </cell>
          <cell r="H6421" t="str">
            <v>COUPLING ASSY P/N C-2014-5003</v>
          </cell>
          <cell r="I6421">
            <v>1</v>
          </cell>
          <cell r="J6421" t="str">
            <v>EA</v>
          </cell>
          <cell r="K6421">
            <v>28900</v>
          </cell>
          <cell r="L6421">
            <v>28900</v>
          </cell>
        </row>
        <row r="6422">
          <cell r="D6422">
            <v>3649423</v>
          </cell>
          <cell r="E6422" t="str">
            <v>AA0204</v>
          </cell>
          <cell r="F6422"/>
          <cell r="G6422">
            <v>4110198035</v>
          </cell>
          <cell r="H6422" t="str">
            <v>CUSHION RUBBER P/N 56201122410</v>
          </cell>
          <cell r="I6422">
            <v>8</v>
          </cell>
          <cell r="J6422" t="str">
            <v>EA</v>
          </cell>
          <cell r="K6422">
            <v>20560</v>
          </cell>
          <cell r="L6422">
            <v>2570</v>
          </cell>
        </row>
        <row r="6423">
          <cell r="D6423">
            <v>3649423</v>
          </cell>
          <cell r="E6423" t="str">
            <v>AA0896</v>
          </cell>
          <cell r="F6423"/>
          <cell r="G6423">
            <v>4110198035</v>
          </cell>
          <cell r="H6423" t="str">
            <v>SHAFT OUTPUT P/N S-2011-5008</v>
          </cell>
          <cell r="I6423">
            <v>1</v>
          </cell>
          <cell r="J6423" t="str">
            <v>EA</v>
          </cell>
          <cell r="K6423">
            <v>30700</v>
          </cell>
          <cell r="L6423">
            <v>30700</v>
          </cell>
        </row>
        <row r="6424">
          <cell r="D6424">
            <v>3649436</v>
          </cell>
          <cell r="E6424">
            <v>3000000719</v>
          </cell>
          <cell r="F6424">
            <v>3000000719</v>
          </cell>
          <cell r="G6424"/>
          <cell r="H6424" t="str">
            <v>BATTERY STORAGE 200A.</v>
          </cell>
          <cell r="I6424">
            <v>2</v>
          </cell>
          <cell r="J6424" t="str">
            <v>EA</v>
          </cell>
          <cell r="K6424">
            <v>12400</v>
          </cell>
          <cell r="L6424">
            <v>6200</v>
          </cell>
        </row>
        <row r="6425">
          <cell r="D6425">
            <v>3649962</v>
          </cell>
          <cell r="E6425" t="str">
            <v>AA0387</v>
          </cell>
          <cell r="F6425"/>
          <cell r="G6425">
            <v>4110198049</v>
          </cell>
          <cell r="H6425" t="str">
            <v>GEAR BEVEL P/N 985-AX-55556</v>
          </cell>
          <cell r="I6425">
            <v>1</v>
          </cell>
          <cell r="J6425" t="str">
            <v>EA</v>
          </cell>
          <cell r="K6425">
            <v>94500</v>
          </cell>
          <cell r="L6425">
            <v>94500</v>
          </cell>
        </row>
        <row r="6426">
          <cell r="D6426">
            <v>3649962</v>
          </cell>
          <cell r="E6426" t="str">
            <v>AA0732</v>
          </cell>
          <cell r="F6426"/>
          <cell r="G6426">
            <v>4110198049</v>
          </cell>
          <cell r="H6426" t="str">
            <v>PINION P/N 985-AX-55589</v>
          </cell>
          <cell r="I6426">
            <v>4</v>
          </cell>
          <cell r="J6426" t="str">
            <v>EA</v>
          </cell>
          <cell r="K6426">
            <v>220000</v>
          </cell>
          <cell r="L6426">
            <v>55000</v>
          </cell>
        </row>
        <row r="6427">
          <cell r="D6427">
            <v>3650683</v>
          </cell>
          <cell r="E6427">
            <v>1000103037</v>
          </cell>
          <cell r="F6427">
            <v>1000103037</v>
          </cell>
          <cell r="G6427"/>
          <cell r="H6427" t="str">
            <v>FUEL FILTER PRO FLTGD P/N FS19763</v>
          </cell>
          <cell r="I6427">
            <v>1</v>
          </cell>
          <cell r="J6427" t="str">
            <v>EA</v>
          </cell>
          <cell r="K6427">
            <v>686.99</v>
          </cell>
          <cell r="L6427">
            <v>686.99</v>
          </cell>
        </row>
        <row r="6428">
          <cell r="D6428">
            <v>3650683</v>
          </cell>
          <cell r="E6428">
            <v>1000103035</v>
          </cell>
          <cell r="F6428">
            <v>1000103035</v>
          </cell>
          <cell r="G6428"/>
          <cell r="H6428" t="str">
            <v>FUEL OIL FILTER FLTGD P/N FS1006</v>
          </cell>
          <cell r="I6428">
            <v>1</v>
          </cell>
          <cell r="J6428" t="str">
            <v>EA</v>
          </cell>
          <cell r="K6428">
            <v>1269</v>
          </cell>
          <cell r="L6428">
            <v>1269</v>
          </cell>
        </row>
        <row r="6429">
          <cell r="D6429">
            <v>3650683</v>
          </cell>
          <cell r="E6429">
            <v>1000103034</v>
          </cell>
          <cell r="F6429">
            <v>1000103034</v>
          </cell>
          <cell r="G6429"/>
          <cell r="H6429" t="str">
            <v>LUBRICATION ENGINE OIL FILTER FLTGD</v>
          </cell>
          <cell r="I6429">
            <v>4</v>
          </cell>
          <cell r="J6429" t="str">
            <v>EA</v>
          </cell>
          <cell r="K6429">
            <v>6104</v>
          </cell>
          <cell r="L6429">
            <v>1526</v>
          </cell>
        </row>
        <row r="6430">
          <cell r="D6430">
            <v>3650683</v>
          </cell>
          <cell r="E6430">
            <v>1000103038</v>
          </cell>
          <cell r="F6430">
            <v>1000103038</v>
          </cell>
          <cell r="G6430"/>
          <cell r="H6430" t="str">
            <v>TRANSMISSION FILTER P166136</v>
          </cell>
          <cell r="I6430">
            <v>1</v>
          </cell>
          <cell r="J6430" t="str">
            <v>EA</v>
          </cell>
          <cell r="K6430">
            <v>2800</v>
          </cell>
          <cell r="L6430">
            <v>2800</v>
          </cell>
        </row>
        <row r="6431">
          <cell r="D6431">
            <v>3650683</v>
          </cell>
          <cell r="E6431">
            <v>1000103036</v>
          </cell>
          <cell r="F6431">
            <v>1000103036</v>
          </cell>
          <cell r="G6431"/>
          <cell r="H6431" t="str">
            <v>WATER FILTER FLTGD P/N WF2075</v>
          </cell>
          <cell r="I6431">
            <v>2</v>
          </cell>
          <cell r="J6431" t="str">
            <v>EA</v>
          </cell>
          <cell r="K6431">
            <v>1176</v>
          </cell>
          <cell r="L6431">
            <v>588</v>
          </cell>
        </row>
        <row r="6432">
          <cell r="D6432">
            <v>3654287</v>
          </cell>
          <cell r="E6432">
            <v>3000000719</v>
          </cell>
          <cell r="F6432">
            <v>3000000719</v>
          </cell>
          <cell r="G6432"/>
          <cell r="H6432" t="str">
            <v>BATTERY STORAGE 200A.</v>
          </cell>
          <cell r="I6432">
            <v>4</v>
          </cell>
          <cell r="J6432" t="str">
            <v>EA</v>
          </cell>
          <cell r="K6432">
            <v>24800</v>
          </cell>
          <cell r="L6432">
            <v>6200</v>
          </cell>
        </row>
        <row r="6433">
          <cell r="D6433">
            <v>3654311</v>
          </cell>
          <cell r="E6433" t="str">
            <v>AA0176</v>
          </cell>
          <cell r="F6433"/>
          <cell r="G6433" t="str">
            <v>4150375135</v>
          </cell>
          <cell r="H6433" t="str">
            <v>CLAMP ขนาด 2 นิ้ว</v>
          </cell>
          <cell r="I6433">
            <v>60</v>
          </cell>
          <cell r="J6433" t="str">
            <v>EA</v>
          </cell>
          <cell r="K6433">
            <v>7200</v>
          </cell>
          <cell r="L6433">
            <v>120</v>
          </cell>
        </row>
        <row r="6434">
          <cell r="D6434">
            <v>3654311</v>
          </cell>
          <cell r="E6434" t="str">
            <v>AA0177</v>
          </cell>
          <cell r="F6434"/>
          <cell r="G6434" t="str">
            <v>4150375135</v>
          </cell>
          <cell r="H6434" t="str">
            <v>CLAMP ขนาด 2.5 นิ้ว</v>
          </cell>
          <cell r="I6434">
            <v>60</v>
          </cell>
          <cell r="J6434" t="str">
            <v>EA</v>
          </cell>
          <cell r="K6434">
            <v>7500</v>
          </cell>
          <cell r="L6434">
            <v>125</v>
          </cell>
        </row>
        <row r="6435">
          <cell r="D6435">
            <v>3654311</v>
          </cell>
          <cell r="E6435" t="str">
            <v>AA0178</v>
          </cell>
          <cell r="F6435"/>
          <cell r="G6435" t="str">
            <v>4150375135</v>
          </cell>
          <cell r="H6435" t="str">
            <v>CLAMP ขนาด 3 นิ้ว</v>
          </cell>
          <cell r="I6435">
            <v>60</v>
          </cell>
          <cell r="J6435" t="str">
            <v>EA</v>
          </cell>
          <cell r="K6435">
            <v>8400</v>
          </cell>
          <cell r="L6435">
            <v>140</v>
          </cell>
        </row>
        <row r="6436">
          <cell r="D6436">
            <v>3654311</v>
          </cell>
          <cell r="E6436" t="str">
            <v>AA0179</v>
          </cell>
          <cell r="F6436"/>
          <cell r="G6436" t="str">
            <v>4150375135</v>
          </cell>
          <cell r="H6436" t="str">
            <v>CLAMP ขนาด 4 นิ้ว</v>
          </cell>
          <cell r="I6436">
            <v>60</v>
          </cell>
          <cell r="J6436" t="str">
            <v>EA</v>
          </cell>
          <cell r="K6436">
            <v>10800</v>
          </cell>
          <cell r="L6436">
            <v>180</v>
          </cell>
        </row>
        <row r="6437">
          <cell r="D6437">
            <v>3654412</v>
          </cell>
          <cell r="E6437" t="str">
            <v>AA0197</v>
          </cell>
          <cell r="F6437"/>
          <cell r="G6437">
            <v>4110198070</v>
          </cell>
          <cell r="H6437" t="str">
            <v>COUPLING YOKE P/N 953-AX-52019</v>
          </cell>
          <cell r="I6437">
            <v>1</v>
          </cell>
          <cell r="J6437" t="str">
            <v>EA </v>
          </cell>
          <cell r="K6437">
            <v>69800</v>
          </cell>
          <cell r="L6437">
            <v>69800</v>
          </cell>
        </row>
        <row r="6438">
          <cell r="D6438">
            <v>3654415</v>
          </cell>
          <cell r="E6438" t="str">
            <v>AA0197</v>
          </cell>
          <cell r="F6438"/>
          <cell r="G6438">
            <v>4110198070</v>
          </cell>
          <cell r="H6438" t="str">
            <v>COUPLING YOKE P/N 953-AX-52019</v>
          </cell>
          <cell r="I6438">
            <v>1</v>
          </cell>
          <cell r="J6438" t="str">
            <v>EA</v>
          </cell>
          <cell r="K6438">
            <v>69800</v>
          </cell>
          <cell r="L6438">
            <v>69800</v>
          </cell>
        </row>
        <row r="6439">
          <cell r="D6439">
            <v>3654956</v>
          </cell>
          <cell r="E6439" t="str">
            <v>AA0362</v>
          </cell>
          <cell r="F6439"/>
          <cell r="G6439">
            <v>4150375061</v>
          </cell>
          <cell r="H6439" t="str">
            <v>GAS VALVE ASSY P/N L0768900K</v>
          </cell>
          <cell r="I6439">
            <v>10</v>
          </cell>
          <cell r="J6439" t="str">
            <v>EA</v>
          </cell>
          <cell r="K6439">
            <v>72130</v>
          </cell>
          <cell r="L6439">
            <v>7213</v>
          </cell>
        </row>
        <row r="6440">
          <cell r="D6440">
            <v>3655004</v>
          </cell>
          <cell r="E6440" t="str">
            <v>AA0574</v>
          </cell>
          <cell r="F6440"/>
          <cell r="G6440">
            <v>4150375106</v>
          </cell>
          <cell r="H6440" t="str">
            <v>OIL SEAL TC 110X140X12MM.</v>
          </cell>
          <cell r="I6440">
            <v>20</v>
          </cell>
          <cell r="J6440" t="str">
            <v>EA</v>
          </cell>
          <cell r="K6440">
            <v>11800</v>
          </cell>
          <cell r="L6440">
            <v>590</v>
          </cell>
        </row>
        <row r="6441">
          <cell r="D6441">
            <v>3655051</v>
          </cell>
          <cell r="E6441" t="str">
            <v>AA0682</v>
          </cell>
          <cell r="F6441"/>
          <cell r="G6441" t="str">
            <v>4150375452</v>
          </cell>
          <cell r="H6441" t="str">
            <v>O-RING P/N OR48-3.5V FPB 80 SHORE</v>
          </cell>
          <cell r="I6441">
            <v>200</v>
          </cell>
          <cell r="J6441" t="str">
            <v>EA</v>
          </cell>
          <cell r="K6441">
            <v>11000</v>
          </cell>
          <cell r="L6441">
            <v>55</v>
          </cell>
        </row>
        <row r="6442">
          <cell r="D6442">
            <v>3657406</v>
          </cell>
          <cell r="E6442" t="str">
            <v>AA0348</v>
          </cell>
          <cell r="F6442"/>
          <cell r="G6442" t="str">
            <v>4150375140</v>
          </cell>
          <cell r="H6442" t="str">
            <v>FLOW TRANDUCER SENSOR</v>
          </cell>
          <cell r="I6442">
            <v>1</v>
          </cell>
          <cell r="J6442" t="str">
            <v>EA</v>
          </cell>
          <cell r="K6442">
            <v>92990.65</v>
          </cell>
          <cell r="L6442">
            <v>92990.65</v>
          </cell>
        </row>
        <row r="6443">
          <cell r="D6443">
            <v>3657507</v>
          </cell>
          <cell r="E6443">
            <v>3000006587</v>
          </cell>
          <cell r="F6443">
            <v>3000006587</v>
          </cell>
          <cell r="G6443"/>
          <cell r="H6443" t="str">
            <v>GASKET GARLOCK 900/60X60X1/32</v>
          </cell>
          <cell r="I6443">
            <v>1</v>
          </cell>
          <cell r="J6443" t="str">
            <v>EA</v>
          </cell>
          <cell r="K6443">
            <v>1360</v>
          </cell>
          <cell r="L6443">
            <v>1360</v>
          </cell>
        </row>
        <row r="6444">
          <cell r="D6444">
            <v>3657507</v>
          </cell>
          <cell r="E6444">
            <v>3000008534</v>
          </cell>
          <cell r="F6444">
            <v>3000008534</v>
          </cell>
          <cell r="G6444"/>
          <cell r="H6444" t="str">
            <v>SOLVENT PRINT CIRCUIT BROAD SPRAY &gt;15OZ</v>
          </cell>
          <cell r="I6444">
            <v>6</v>
          </cell>
          <cell r="J6444" t="str">
            <v>CN</v>
          </cell>
          <cell r="K6444">
            <v>1728</v>
          </cell>
          <cell r="L6444">
            <v>288</v>
          </cell>
        </row>
        <row r="6445">
          <cell r="D6445">
            <v>3657507</v>
          </cell>
          <cell r="E6445">
            <v>3000008535</v>
          </cell>
          <cell r="F6445">
            <v>3000008535</v>
          </cell>
          <cell r="G6445"/>
          <cell r="H6445" t="str">
            <v>SOLVENT RUST CORROSION DOT 2P SPRAY</v>
          </cell>
          <cell r="I6445">
            <v>6</v>
          </cell>
          <cell r="J6445" t="str">
            <v>CN</v>
          </cell>
          <cell r="K6445">
            <v>550.24</v>
          </cell>
          <cell r="L6445">
            <v>91.706666666666663</v>
          </cell>
        </row>
        <row r="6446">
          <cell r="D6446">
            <v>3657507</v>
          </cell>
          <cell r="E6446">
            <v>3000008613</v>
          </cell>
          <cell r="F6446">
            <v>3000008613</v>
          </cell>
          <cell r="G6446"/>
          <cell r="H6446" t="str">
            <v>STONE SHARPENING SIZE:L.8 IN.COARSE-FINE</v>
          </cell>
          <cell r="I6446">
            <v>6</v>
          </cell>
          <cell r="J6446" t="str">
            <v>EA</v>
          </cell>
          <cell r="K6446">
            <v>311.66000000000003</v>
          </cell>
          <cell r="L6446">
            <v>51.943333333333335</v>
          </cell>
        </row>
        <row r="6447">
          <cell r="D6447">
            <v>3657507</v>
          </cell>
          <cell r="E6447">
            <v>3000000175</v>
          </cell>
          <cell r="F6447">
            <v>3000000175</v>
          </cell>
          <cell r="G6447"/>
          <cell r="H6447" t="str">
            <v>THINNER PLAIN</v>
          </cell>
          <cell r="I6447">
            <v>12</v>
          </cell>
          <cell r="J6447" t="str">
            <v>GL</v>
          </cell>
          <cell r="K6447">
            <v>1848</v>
          </cell>
          <cell r="L6447">
            <v>154</v>
          </cell>
        </row>
        <row r="6448">
          <cell r="D6448">
            <v>3657507</v>
          </cell>
          <cell r="E6448">
            <v>3000000261</v>
          </cell>
          <cell r="F6448">
            <v>3000000261</v>
          </cell>
          <cell r="G6448"/>
          <cell r="H6448" t="str">
            <v>ข้อต่อ UNION 1ST CONN.1IN.GALV.IRON</v>
          </cell>
          <cell r="I6448">
            <v>4</v>
          </cell>
          <cell r="J6448" t="str">
            <v>EA</v>
          </cell>
          <cell r="K6448">
            <v>192</v>
          </cell>
          <cell r="L6448">
            <v>48</v>
          </cell>
        </row>
        <row r="6449">
          <cell r="D6449">
            <v>3657507</v>
          </cell>
          <cell r="E6449">
            <v>3000044788</v>
          </cell>
          <cell r="F6449">
            <v>3000044788</v>
          </cell>
          <cell r="G6449"/>
          <cell r="H6449" t="str">
            <v>ข้อต่อตรง(NIPPLE PIPE) 1 IN. BSP MALE</v>
          </cell>
          <cell r="I6449">
            <v>6</v>
          </cell>
          <cell r="J6449" t="str">
            <v>EA</v>
          </cell>
          <cell r="K6449">
            <v>105.49</v>
          </cell>
          <cell r="L6449">
            <v>17.581666666666667</v>
          </cell>
        </row>
        <row r="6450">
          <cell r="D6450">
            <v>3658715</v>
          </cell>
          <cell r="E6450" t="str">
            <v>AA1100</v>
          </cell>
          <cell r="F6450"/>
          <cell r="G6450" t="str">
            <v>4150376829</v>
          </cell>
          <cell r="H6450" t="str">
            <v>ตาแมวดูน้ำมันแบบกลม (SIGHT GLASS)</v>
          </cell>
          <cell r="I6450">
            <v>20</v>
          </cell>
          <cell r="J6450" t="str">
            <v>EA</v>
          </cell>
          <cell r="K6450">
            <v>6600</v>
          </cell>
          <cell r="L6450">
            <v>330</v>
          </cell>
        </row>
        <row r="6451">
          <cell r="D6451">
            <v>3660949</v>
          </cell>
          <cell r="E6451">
            <v>1000103038</v>
          </cell>
          <cell r="F6451">
            <v>1000103038</v>
          </cell>
          <cell r="G6451"/>
          <cell r="H6451" t="str">
            <v>TRANSMISSION FILTER P166136</v>
          </cell>
          <cell r="I6451">
            <v>2</v>
          </cell>
          <cell r="J6451" t="str">
            <v>EA</v>
          </cell>
          <cell r="K6451">
            <v>5600</v>
          </cell>
          <cell r="L6451">
            <v>2800</v>
          </cell>
        </row>
        <row r="6452">
          <cell r="D6452">
            <v>3660958</v>
          </cell>
          <cell r="E6452" t="str">
            <v>AA0972</v>
          </cell>
          <cell r="F6452"/>
          <cell r="G6452">
            <v>4150378520</v>
          </cell>
          <cell r="H6452" t="str">
            <v>STUD M27X3.0X182MM.(เกลียวยาว35/67MM.)</v>
          </cell>
          <cell r="I6452">
            <v>52</v>
          </cell>
          <cell r="J6452" t="str">
            <v>EA </v>
          </cell>
          <cell r="K6452">
            <v>11960</v>
          </cell>
          <cell r="L6452">
            <v>230</v>
          </cell>
        </row>
        <row r="6453">
          <cell r="D6453">
            <v>3660959</v>
          </cell>
          <cell r="E6453" t="str">
            <v>AA0972</v>
          </cell>
          <cell r="F6453"/>
          <cell r="G6453">
            <v>4150378520</v>
          </cell>
          <cell r="H6453" t="str">
            <v>STUD M27X3.0X182MM.(เกลียวยาว35/67MM.)</v>
          </cell>
          <cell r="I6453">
            <v>52</v>
          </cell>
          <cell r="J6453" t="str">
            <v>EA</v>
          </cell>
          <cell r="K6453">
            <v>11960</v>
          </cell>
          <cell r="L6453">
            <v>230</v>
          </cell>
        </row>
        <row r="6454">
          <cell r="D6454">
            <v>3661055</v>
          </cell>
          <cell r="E6454" t="str">
            <v>AA0066</v>
          </cell>
          <cell r="F6454"/>
          <cell r="G6454">
            <v>4110198309</v>
          </cell>
          <cell r="H6454" t="str">
            <v>BEARING P/N 985-AX-95602</v>
          </cell>
          <cell r="I6454">
            <v>4</v>
          </cell>
          <cell r="J6454" t="str">
            <v>EA</v>
          </cell>
          <cell r="K6454">
            <v>7600</v>
          </cell>
          <cell r="L6454">
            <v>1900</v>
          </cell>
        </row>
        <row r="6455">
          <cell r="D6455">
            <v>3661055</v>
          </cell>
          <cell r="E6455" t="str">
            <v>AA0104</v>
          </cell>
          <cell r="F6455"/>
          <cell r="G6455">
            <v>4110198309</v>
          </cell>
          <cell r="H6455" t="str">
            <v>BODY OUTER P/N 985-DA-41056</v>
          </cell>
          <cell r="I6455">
            <v>1</v>
          </cell>
          <cell r="J6455" t="str">
            <v>EA</v>
          </cell>
          <cell r="K6455">
            <v>55600</v>
          </cell>
          <cell r="L6455">
            <v>55600</v>
          </cell>
        </row>
        <row r="6456">
          <cell r="D6456">
            <v>3661055</v>
          </cell>
          <cell r="E6456" t="str">
            <v>AA0334</v>
          </cell>
          <cell r="F6456"/>
          <cell r="G6456">
            <v>4110198309</v>
          </cell>
          <cell r="H6456" t="str">
            <v>FLANGE P/N 985-DA-11078</v>
          </cell>
          <cell r="I6456">
            <v>2</v>
          </cell>
          <cell r="J6456" t="str">
            <v>EA</v>
          </cell>
          <cell r="K6456">
            <v>57000</v>
          </cell>
          <cell r="L6456">
            <v>28500</v>
          </cell>
        </row>
        <row r="6457">
          <cell r="D6457">
            <v>3661055</v>
          </cell>
          <cell r="E6457" t="str">
            <v>AA0551</v>
          </cell>
          <cell r="F6457"/>
          <cell r="G6457">
            <v>4110198309</v>
          </cell>
          <cell r="H6457" t="str">
            <v>NUT P/N 985-AX-19227</v>
          </cell>
          <cell r="I6457">
            <v>4</v>
          </cell>
          <cell r="J6457" t="str">
            <v>EA</v>
          </cell>
          <cell r="K6457">
            <v>19200</v>
          </cell>
          <cell r="L6457">
            <v>4800</v>
          </cell>
        </row>
        <row r="6458">
          <cell r="D6458">
            <v>3661055</v>
          </cell>
          <cell r="E6458" t="str">
            <v>AA1034</v>
          </cell>
          <cell r="F6458"/>
          <cell r="G6458">
            <v>4110198309</v>
          </cell>
          <cell r="H6458" t="str">
            <v>WASHER P/N 985-AX-25578</v>
          </cell>
          <cell r="I6458">
            <v>4</v>
          </cell>
          <cell r="J6458" t="str">
            <v>EA</v>
          </cell>
          <cell r="K6458">
            <v>24000</v>
          </cell>
          <cell r="L6458">
            <v>6000</v>
          </cell>
        </row>
        <row r="6459">
          <cell r="D6459">
            <v>3661056</v>
          </cell>
          <cell r="E6459" t="str">
            <v>AA0066</v>
          </cell>
          <cell r="F6459"/>
          <cell r="G6459">
            <v>4110198309</v>
          </cell>
          <cell r="H6459" t="str">
            <v>BEARING P/N 985-AX-95602</v>
          </cell>
          <cell r="I6459">
            <v>4</v>
          </cell>
          <cell r="J6459" t="str">
            <v>EA</v>
          </cell>
          <cell r="K6459">
            <v>7600</v>
          </cell>
          <cell r="L6459">
            <v>1900</v>
          </cell>
        </row>
        <row r="6460">
          <cell r="D6460">
            <v>3661056</v>
          </cell>
          <cell r="E6460" t="str">
            <v>AA0551</v>
          </cell>
          <cell r="F6460"/>
          <cell r="G6460">
            <v>4110198309</v>
          </cell>
          <cell r="H6460" t="str">
            <v>NUT P/N 985-AX-19227</v>
          </cell>
          <cell r="I6460">
            <v>4</v>
          </cell>
          <cell r="J6460" t="str">
            <v>EA</v>
          </cell>
          <cell r="K6460">
            <v>19200</v>
          </cell>
          <cell r="L6460">
            <v>4800</v>
          </cell>
        </row>
        <row r="6461">
          <cell r="D6461">
            <v>3661056</v>
          </cell>
          <cell r="E6461" t="str">
            <v>AA1034</v>
          </cell>
          <cell r="F6461"/>
          <cell r="G6461">
            <v>4110198309</v>
          </cell>
          <cell r="H6461" t="str">
            <v>WASHER P/N 985-AX-25578</v>
          </cell>
          <cell r="I6461">
            <v>4</v>
          </cell>
          <cell r="J6461" t="str">
            <v>EA</v>
          </cell>
          <cell r="K6461">
            <v>24000</v>
          </cell>
          <cell r="L6461">
            <v>6000</v>
          </cell>
        </row>
        <row r="6462">
          <cell r="D6462">
            <v>3661081</v>
          </cell>
          <cell r="E6462" t="str">
            <v>AA0540</v>
          </cell>
          <cell r="F6462"/>
          <cell r="G6462">
            <v>4110198388</v>
          </cell>
          <cell r="H6462" t="str">
            <v>MODULE CONTROL P/N 4954430</v>
          </cell>
          <cell r="I6462">
            <v>2</v>
          </cell>
          <cell r="J6462" t="str">
            <v>EA</v>
          </cell>
          <cell r="K6462">
            <v>331364</v>
          </cell>
          <cell r="L6462">
            <v>165682</v>
          </cell>
        </row>
        <row r="6463">
          <cell r="D6463">
            <v>3661500</v>
          </cell>
          <cell r="E6463" t="str">
            <v>AA0681</v>
          </cell>
          <cell r="F6463"/>
          <cell r="G6463" t="str">
            <v>4150376551</v>
          </cell>
          <cell r="H6463" t="str">
            <v>O-RING P/N OR12.37-2.62 FPM 80SH</v>
          </cell>
          <cell r="I6463">
            <v>40</v>
          </cell>
          <cell r="J6463" t="str">
            <v>EA</v>
          </cell>
          <cell r="K6463">
            <v>800</v>
          </cell>
          <cell r="L6463">
            <v>20</v>
          </cell>
        </row>
        <row r="6464">
          <cell r="D6464">
            <v>3661630</v>
          </cell>
          <cell r="E6464" t="str">
            <v>AA0170</v>
          </cell>
          <cell r="F6464"/>
          <cell r="G6464">
            <v>4150376087</v>
          </cell>
          <cell r="H6464" t="str">
            <v>CLAMP T DRIVE SPRING</v>
          </cell>
          <cell r="I6464">
            <v>24</v>
          </cell>
          <cell r="J6464" t="str">
            <v>EA</v>
          </cell>
          <cell r="K6464">
            <v>17280</v>
          </cell>
          <cell r="L6464">
            <v>720</v>
          </cell>
        </row>
        <row r="6465">
          <cell r="D6465">
            <v>3661631</v>
          </cell>
          <cell r="E6465" t="str">
            <v>AA0170</v>
          </cell>
          <cell r="F6465"/>
          <cell r="G6465">
            <v>4150376087</v>
          </cell>
          <cell r="H6465" t="str">
            <v>CLAMP T DRIVE SPRING</v>
          </cell>
          <cell r="I6465">
            <v>24</v>
          </cell>
          <cell r="J6465" t="str">
            <v>EA</v>
          </cell>
          <cell r="K6465">
            <v>17280</v>
          </cell>
          <cell r="L6465">
            <v>720</v>
          </cell>
        </row>
        <row r="6466">
          <cell r="D6466">
            <v>3661950</v>
          </cell>
          <cell r="E6466" t="str">
            <v>AA0805</v>
          </cell>
          <cell r="F6466"/>
          <cell r="G6466" t="str">
            <v>4150377005</v>
          </cell>
          <cell r="H6466" t="str">
            <v>RELAY 5 ขา 2 หน้า</v>
          </cell>
          <cell r="I6466">
            <v>3</v>
          </cell>
          <cell r="J6466" t="str">
            <v>EA</v>
          </cell>
          <cell r="K6466">
            <v>585</v>
          </cell>
          <cell r="L6466">
            <v>195</v>
          </cell>
        </row>
        <row r="6467">
          <cell r="D6467">
            <v>3662327</v>
          </cell>
          <cell r="E6467" t="str">
            <v>AA0308</v>
          </cell>
          <cell r="F6467"/>
          <cell r="G6467" t="str">
            <v>4150375734</v>
          </cell>
          <cell r="H6467" t="str">
            <v>FITTING P/N 3B-8489</v>
          </cell>
          <cell r="I6467">
            <v>40</v>
          </cell>
          <cell r="J6467" t="str">
            <v>EA</v>
          </cell>
          <cell r="K6467">
            <v>3680</v>
          </cell>
          <cell r="L6467">
            <v>92</v>
          </cell>
        </row>
        <row r="6468">
          <cell r="D6468">
            <v>3662328</v>
          </cell>
          <cell r="E6468" t="str">
            <v>AA0308</v>
          </cell>
          <cell r="F6468"/>
          <cell r="G6468">
            <v>4150375734</v>
          </cell>
          <cell r="H6468" t="str">
            <v>FITTING P/N 3B-8489</v>
          </cell>
          <cell r="I6468">
            <v>40</v>
          </cell>
          <cell r="J6468" t="str">
            <v>EA </v>
          </cell>
          <cell r="K6468">
            <v>3680</v>
          </cell>
          <cell r="L6468">
            <v>92</v>
          </cell>
        </row>
        <row r="6469">
          <cell r="D6469">
            <v>3662331</v>
          </cell>
          <cell r="E6469" t="str">
            <v>AA0308</v>
          </cell>
          <cell r="F6469"/>
          <cell r="G6469">
            <v>4150375734</v>
          </cell>
          <cell r="H6469" t="str">
            <v>FITTING P/N 3B-8489</v>
          </cell>
          <cell r="I6469">
            <v>40</v>
          </cell>
          <cell r="J6469" t="str">
            <v>EA</v>
          </cell>
          <cell r="K6469">
            <v>3680</v>
          </cell>
          <cell r="L6469">
            <v>92</v>
          </cell>
        </row>
        <row r="6470">
          <cell r="D6470">
            <v>3662333</v>
          </cell>
          <cell r="E6470" t="str">
            <v>AA0308</v>
          </cell>
          <cell r="F6470"/>
          <cell r="G6470">
            <v>4150375734</v>
          </cell>
          <cell r="H6470" t="str">
            <v>FITTING P/N 3B-8489</v>
          </cell>
          <cell r="I6470">
            <v>40</v>
          </cell>
          <cell r="J6470" t="str">
            <v>EA</v>
          </cell>
          <cell r="K6470">
            <v>3680</v>
          </cell>
          <cell r="L6470">
            <v>92</v>
          </cell>
        </row>
        <row r="6471">
          <cell r="D6471">
            <v>3662335</v>
          </cell>
          <cell r="E6471" t="str">
            <v>AA0308</v>
          </cell>
          <cell r="F6471"/>
          <cell r="G6471">
            <v>4150375734</v>
          </cell>
          <cell r="H6471" t="str">
            <v>FITTING P/N 3B-8489</v>
          </cell>
          <cell r="I6471">
            <v>40</v>
          </cell>
          <cell r="J6471" t="str">
            <v>EA</v>
          </cell>
          <cell r="K6471">
            <v>3680</v>
          </cell>
          <cell r="L6471">
            <v>92</v>
          </cell>
        </row>
        <row r="6472">
          <cell r="D6472">
            <v>3662366</v>
          </cell>
          <cell r="E6472">
            <v>1000103066</v>
          </cell>
          <cell r="F6472">
            <v>1000103066</v>
          </cell>
          <cell r="G6472"/>
          <cell r="H6472" t="str">
            <v>AIR DRIER FILTER 4324100202</v>
          </cell>
          <cell r="I6472">
            <v>1</v>
          </cell>
          <cell r="J6472" t="str">
            <v>EA</v>
          </cell>
          <cell r="K6472">
            <v>800</v>
          </cell>
          <cell r="L6472">
            <v>800</v>
          </cell>
        </row>
        <row r="6473">
          <cell r="D6473">
            <v>3662366</v>
          </cell>
          <cell r="E6473">
            <v>1000103062</v>
          </cell>
          <cell r="F6473">
            <v>1000103062</v>
          </cell>
          <cell r="G6473"/>
          <cell r="H6473" t="str">
            <v>BRAKE RETURN FILTER RHR850G20V</v>
          </cell>
          <cell r="I6473">
            <v>1</v>
          </cell>
          <cell r="J6473" t="str">
            <v>EA</v>
          </cell>
          <cell r="K6473">
            <v>7250</v>
          </cell>
          <cell r="L6473">
            <v>7250</v>
          </cell>
        </row>
        <row r="6474">
          <cell r="D6474">
            <v>3662366</v>
          </cell>
          <cell r="E6474">
            <v>1000103037</v>
          </cell>
          <cell r="F6474">
            <v>1000103037</v>
          </cell>
          <cell r="G6474"/>
          <cell r="H6474" t="str">
            <v>FUEL FILTER PRO FLTGD P/N FS19763</v>
          </cell>
          <cell r="I6474">
            <v>1</v>
          </cell>
          <cell r="J6474" t="str">
            <v>EA</v>
          </cell>
          <cell r="K6474">
            <v>687</v>
          </cell>
          <cell r="L6474">
            <v>687</v>
          </cell>
        </row>
        <row r="6475">
          <cell r="D6475">
            <v>3662366</v>
          </cell>
          <cell r="E6475">
            <v>1000103035</v>
          </cell>
          <cell r="F6475">
            <v>1000103035</v>
          </cell>
          <cell r="G6475"/>
          <cell r="H6475" t="str">
            <v>FUEL OIL FILTER FLTGD P/N FS1006</v>
          </cell>
          <cell r="I6475">
            <v>1</v>
          </cell>
          <cell r="J6475" t="str">
            <v>EA</v>
          </cell>
          <cell r="K6475">
            <v>1269</v>
          </cell>
          <cell r="L6475">
            <v>1269</v>
          </cell>
        </row>
        <row r="6476">
          <cell r="D6476">
            <v>3662366</v>
          </cell>
          <cell r="E6476">
            <v>1000103065</v>
          </cell>
          <cell r="F6476">
            <v>1000103065</v>
          </cell>
          <cell r="G6476"/>
          <cell r="H6476" t="str">
            <v>HYDRAULIC BREATHER WP839</v>
          </cell>
          <cell r="I6476">
            <v>2</v>
          </cell>
          <cell r="J6476" t="str">
            <v>EA</v>
          </cell>
          <cell r="K6476">
            <v>3000</v>
          </cell>
          <cell r="L6476">
            <v>1500</v>
          </cell>
        </row>
        <row r="6477">
          <cell r="D6477">
            <v>3662366</v>
          </cell>
          <cell r="E6477">
            <v>1000103061</v>
          </cell>
          <cell r="F6477">
            <v>1000103061</v>
          </cell>
          <cell r="G6477"/>
          <cell r="H6477" t="str">
            <v>HYDRAULIC HIGH PRESSURE FILTER C713G10</v>
          </cell>
          <cell r="I6477">
            <v>2</v>
          </cell>
          <cell r="J6477" t="str">
            <v>EA</v>
          </cell>
          <cell r="K6477">
            <v>22600</v>
          </cell>
          <cell r="L6477">
            <v>11300</v>
          </cell>
        </row>
        <row r="6478">
          <cell r="D6478">
            <v>3662366</v>
          </cell>
          <cell r="E6478">
            <v>1000103063</v>
          </cell>
          <cell r="F6478">
            <v>1000103063</v>
          </cell>
          <cell r="G6478"/>
          <cell r="H6478" t="str">
            <v>HYDRAULIC RETURN FILTER XR630G25V</v>
          </cell>
          <cell r="I6478">
            <v>1</v>
          </cell>
          <cell r="J6478" t="str">
            <v>EA</v>
          </cell>
          <cell r="K6478">
            <v>7250</v>
          </cell>
          <cell r="L6478">
            <v>7250</v>
          </cell>
        </row>
        <row r="6479">
          <cell r="D6479">
            <v>3662366</v>
          </cell>
          <cell r="E6479">
            <v>1000103034</v>
          </cell>
          <cell r="F6479">
            <v>1000103034</v>
          </cell>
          <cell r="G6479"/>
          <cell r="H6479" t="str">
            <v>LUBRICATION ENGINE OIL FILTER FLTGD</v>
          </cell>
          <cell r="I6479">
            <v>4</v>
          </cell>
          <cell r="J6479" t="str">
            <v>EA</v>
          </cell>
          <cell r="K6479">
            <v>6104</v>
          </cell>
          <cell r="L6479">
            <v>1526</v>
          </cell>
        </row>
        <row r="6480">
          <cell r="D6480">
            <v>3662366</v>
          </cell>
          <cell r="E6480">
            <v>1000103039</v>
          </cell>
          <cell r="F6480">
            <v>1000103039</v>
          </cell>
          <cell r="G6480"/>
          <cell r="H6480" t="str">
            <v>PRIMARY AIR FILTER AF1605M</v>
          </cell>
          <cell r="I6480">
            <v>2</v>
          </cell>
          <cell r="J6480" t="str">
            <v>EA</v>
          </cell>
          <cell r="K6480">
            <v>6938</v>
          </cell>
          <cell r="L6480">
            <v>3469</v>
          </cell>
        </row>
        <row r="6481">
          <cell r="D6481">
            <v>3662366</v>
          </cell>
          <cell r="E6481">
            <v>1000103060</v>
          </cell>
          <cell r="F6481">
            <v>1000103060</v>
          </cell>
          <cell r="G6481"/>
          <cell r="H6481" t="str">
            <v>SECONDARY AIR FILTER AF1604</v>
          </cell>
          <cell r="I6481">
            <v>2</v>
          </cell>
          <cell r="J6481" t="str">
            <v>EA</v>
          </cell>
          <cell r="K6481">
            <v>4384</v>
          </cell>
          <cell r="L6481">
            <v>2192</v>
          </cell>
        </row>
        <row r="6482">
          <cell r="D6482">
            <v>3662366</v>
          </cell>
          <cell r="E6482">
            <v>1000103038</v>
          </cell>
          <cell r="F6482">
            <v>1000103038</v>
          </cell>
          <cell r="G6482"/>
          <cell r="H6482" t="str">
            <v>TRANSMISSION FILTER P166136</v>
          </cell>
          <cell r="I6482">
            <v>1</v>
          </cell>
          <cell r="J6482" t="str">
            <v>EA</v>
          </cell>
          <cell r="K6482">
            <v>2800</v>
          </cell>
          <cell r="L6482">
            <v>2800</v>
          </cell>
        </row>
        <row r="6483">
          <cell r="D6483">
            <v>3662366</v>
          </cell>
          <cell r="E6483">
            <v>1000103036</v>
          </cell>
          <cell r="F6483">
            <v>1000103036</v>
          </cell>
          <cell r="G6483"/>
          <cell r="H6483" t="str">
            <v>WATER FILTER FLTGD P/N WF2075</v>
          </cell>
          <cell r="I6483">
            <v>2</v>
          </cell>
          <cell r="J6483" t="str">
            <v>EA</v>
          </cell>
          <cell r="K6483">
            <v>1176</v>
          </cell>
          <cell r="L6483">
            <v>588</v>
          </cell>
        </row>
        <row r="6484">
          <cell r="D6484">
            <v>3662368</v>
          </cell>
          <cell r="E6484">
            <v>1000103066</v>
          </cell>
          <cell r="F6484">
            <v>1000103066</v>
          </cell>
          <cell r="G6484" t="str">
            <v>          </v>
          </cell>
          <cell r="H6484" t="str">
            <v>AIR DRIER FILTER 4324100202</v>
          </cell>
          <cell r="I6484">
            <v>1</v>
          </cell>
          <cell r="J6484" t="str">
            <v>EA </v>
          </cell>
          <cell r="K6484">
            <v>800</v>
          </cell>
          <cell r="L6484">
            <v>800</v>
          </cell>
        </row>
        <row r="6485">
          <cell r="D6485">
            <v>3662368</v>
          </cell>
          <cell r="E6485">
            <v>1000103062</v>
          </cell>
          <cell r="F6485">
            <v>1000103062</v>
          </cell>
          <cell r="G6485" t="str">
            <v>          </v>
          </cell>
          <cell r="H6485" t="str">
            <v>BRAKE RETURN FILTER RHR850G20V</v>
          </cell>
          <cell r="I6485">
            <v>1</v>
          </cell>
          <cell r="J6485" t="str">
            <v>EA </v>
          </cell>
          <cell r="K6485">
            <v>7250</v>
          </cell>
          <cell r="L6485">
            <v>7250</v>
          </cell>
        </row>
        <row r="6486">
          <cell r="D6486">
            <v>3662368</v>
          </cell>
          <cell r="E6486">
            <v>1000103037</v>
          </cell>
          <cell r="F6486">
            <v>1000103037</v>
          </cell>
          <cell r="G6486" t="str">
            <v>          </v>
          </cell>
          <cell r="H6486" t="str">
            <v>FUEL FILTER PRO FLTGD P/N FS19763</v>
          </cell>
          <cell r="I6486">
            <v>1</v>
          </cell>
          <cell r="J6486" t="str">
            <v>EA </v>
          </cell>
          <cell r="K6486">
            <v>687</v>
          </cell>
          <cell r="L6486">
            <v>687</v>
          </cell>
        </row>
        <row r="6487">
          <cell r="D6487">
            <v>3662368</v>
          </cell>
          <cell r="E6487">
            <v>1000103035</v>
          </cell>
          <cell r="F6487">
            <v>1000103035</v>
          </cell>
          <cell r="G6487" t="str">
            <v>          </v>
          </cell>
          <cell r="H6487" t="str">
            <v>FUEL OIL FILTER FLTGD P/N FS1006</v>
          </cell>
          <cell r="I6487">
            <v>1</v>
          </cell>
          <cell r="J6487" t="str">
            <v>EA </v>
          </cell>
          <cell r="K6487">
            <v>1269</v>
          </cell>
          <cell r="L6487">
            <v>1269</v>
          </cell>
        </row>
        <row r="6488">
          <cell r="D6488">
            <v>3662368</v>
          </cell>
          <cell r="E6488">
            <v>1000103065</v>
          </cell>
          <cell r="F6488">
            <v>1000103065</v>
          </cell>
          <cell r="G6488" t="str">
            <v>          </v>
          </cell>
          <cell r="H6488" t="str">
            <v>HYDRAULIC BREATHER WP839</v>
          </cell>
          <cell r="I6488">
            <v>2</v>
          </cell>
          <cell r="J6488" t="str">
            <v>EA </v>
          </cell>
          <cell r="K6488">
            <v>3000</v>
          </cell>
          <cell r="L6488">
            <v>1500</v>
          </cell>
        </row>
        <row r="6489">
          <cell r="D6489">
            <v>3662368</v>
          </cell>
          <cell r="E6489">
            <v>1000103061</v>
          </cell>
          <cell r="F6489">
            <v>1000103061</v>
          </cell>
          <cell r="G6489" t="str">
            <v>          </v>
          </cell>
          <cell r="H6489" t="str">
            <v>HYDRAULIC HIGH PRESSURE FILTER C713G10</v>
          </cell>
          <cell r="I6489">
            <v>2</v>
          </cell>
          <cell r="J6489" t="str">
            <v>EA </v>
          </cell>
          <cell r="K6489">
            <v>22600</v>
          </cell>
          <cell r="L6489">
            <v>11300</v>
          </cell>
        </row>
        <row r="6490">
          <cell r="D6490">
            <v>3662368</v>
          </cell>
          <cell r="E6490">
            <v>1000103063</v>
          </cell>
          <cell r="F6490">
            <v>1000103063</v>
          </cell>
          <cell r="G6490" t="str">
            <v>          </v>
          </cell>
          <cell r="H6490" t="str">
            <v>HYDRAULIC RETURN FILTER XR630G25V</v>
          </cell>
          <cell r="I6490">
            <v>1</v>
          </cell>
          <cell r="J6490" t="str">
            <v>EA </v>
          </cell>
          <cell r="K6490">
            <v>7250</v>
          </cell>
          <cell r="L6490">
            <v>7250</v>
          </cell>
        </row>
        <row r="6491">
          <cell r="D6491">
            <v>3662368</v>
          </cell>
          <cell r="E6491">
            <v>1000103034</v>
          </cell>
          <cell r="F6491">
            <v>1000103034</v>
          </cell>
          <cell r="G6491" t="str">
            <v>          </v>
          </cell>
          <cell r="H6491" t="str">
            <v>LUBRICATION ENGINE OIL FILTER FLTGD</v>
          </cell>
          <cell r="I6491">
            <v>1</v>
          </cell>
          <cell r="J6491" t="str">
            <v>EA </v>
          </cell>
          <cell r="K6491">
            <v>1526</v>
          </cell>
          <cell r="L6491">
            <v>1526</v>
          </cell>
        </row>
        <row r="6492">
          <cell r="D6492">
            <v>3662368</v>
          </cell>
          <cell r="E6492">
            <v>1000103034</v>
          </cell>
          <cell r="F6492">
            <v>1000103034</v>
          </cell>
          <cell r="G6492" t="str">
            <v>          </v>
          </cell>
          <cell r="H6492" t="str">
            <v>LUBRICATION ENGINE OIL FILTER FLTGD</v>
          </cell>
          <cell r="I6492">
            <v>3</v>
          </cell>
          <cell r="J6492" t="str">
            <v>EA </v>
          </cell>
          <cell r="K6492">
            <v>7062</v>
          </cell>
          <cell r="L6492">
            <v>2354</v>
          </cell>
        </row>
        <row r="6493">
          <cell r="D6493">
            <v>3662368</v>
          </cell>
          <cell r="E6493">
            <v>1000103039</v>
          </cell>
          <cell r="F6493">
            <v>1000103039</v>
          </cell>
          <cell r="G6493" t="str">
            <v>          </v>
          </cell>
          <cell r="H6493" t="str">
            <v>PRIMARY AIR FILTER AF1605M</v>
          </cell>
          <cell r="I6493">
            <v>2</v>
          </cell>
          <cell r="J6493" t="str">
            <v>EA </v>
          </cell>
          <cell r="K6493">
            <v>6938</v>
          </cell>
          <cell r="L6493">
            <v>3469</v>
          </cell>
        </row>
        <row r="6494">
          <cell r="D6494">
            <v>3662368</v>
          </cell>
          <cell r="E6494">
            <v>1000103060</v>
          </cell>
          <cell r="F6494">
            <v>1000103060</v>
          </cell>
          <cell r="G6494" t="str">
            <v>          </v>
          </cell>
          <cell r="H6494" t="str">
            <v>SECONDARY AIR FILTER AF1604</v>
          </cell>
          <cell r="I6494">
            <v>2</v>
          </cell>
          <cell r="J6494" t="str">
            <v>EA </v>
          </cell>
          <cell r="K6494">
            <v>4384</v>
          </cell>
          <cell r="L6494">
            <v>2192</v>
          </cell>
        </row>
        <row r="6495">
          <cell r="D6495">
            <v>3662368</v>
          </cell>
          <cell r="E6495">
            <v>1000103038</v>
          </cell>
          <cell r="F6495">
            <v>1000103038</v>
          </cell>
          <cell r="G6495" t="str">
            <v>          </v>
          </cell>
          <cell r="H6495" t="str">
            <v>TRANSMISSION FILTER P166136</v>
          </cell>
          <cell r="I6495">
            <v>1</v>
          </cell>
          <cell r="J6495" t="str">
            <v>EA </v>
          </cell>
          <cell r="K6495">
            <v>2800</v>
          </cell>
          <cell r="L6495">
            <v>2800</v>
          </cell>
        </row>
        <row r="6496">
          <cell r="D6496">
            <v>3662368</v>
          </cell>
          <cell r="E6496">
            <v>1000103036</v>
          </cell>
          <cell r="F6496">
            <v>1000103036</v>
          </cell>
          <cell r="G6496" t="str">
            <v>          </v>
          </cell>
          <cell r="H6496" t="str">
            <v>WATER FILTER FLTGD P/N WF2075</v>
          </cell>
          <cell r="I6496">
            <v>2</v>
          </cell>
          <cell r="J6496" t="str">
            <v>EA </v>
          </cell>
          <cell r="K6496">
            <v>1938</v>
          </cell>
          <cell r="L6496">
            <v>969</v>
          </cell>
        </row>
        <row r="6497">
          <cell r="D6497">
            <v>3662370</v>
          </cell>
          <cell r="E6497" t="str">
            <v>AA0965</v>
          </cell>
          <cell r="F6497"/>
          <cell r="G6497">
            <v>4110198670</v>
          </cell>
          <cell r="H6497" t="str">
            <v>STEERING OIL COOLER P/N 125-0C-91128</v>
          </cell>
          <cell r="I6497">
            <v>4</v>
          </cell>
          <cell r="J6497" t="str">
            <v>EA</v>
          </cell>
          <cell r="K6497">
            <v>65600</v>
          </cell>
          <cell r="L6497">
            <v>16400</v>
          </cell>
        </row>
        <row r="6498">
          <cell r="D6498">
            <v>3662370</v>
          </cell>
          <cell r="E6498" t="str">
            <v>AA0966</v>
          </cell>
          <cell r="F6498"/>
          <cell r="G6498">
            <v>4110198670</v>
          </cell>
          <cell r="H6498" t="str">
            <v>STEERING OIL COOLER P/N 125-0C-91136</v>
          </cell>
          <cell r="I6498">
            <v>4</v>
          </cell>
          <cell r="J6498" t="str">
            <v>EA</v>
          </cell>
          <cell r="K6498">
            <v>65600</v>
          </cell>
          <cell r="L6498">
            <v>16400</v>
          </cell>
        </row>
        <row r="6499">
          <cell r="D6499">
            <v>3663758</v>
          </cell>
          <cell r="E6499" t="str">
            <v>AA0805</v>
          </cell>
          <cell r="F6499"/>
          <cell r="G6499">
            <v>4150377005</v>
          </cell>
          <cell r="H6499" t="str">
            <v>RELAY 5 ขา 2 หน้า</v>
          </cell>
          <cell r="I6499">
            <v>3</v>
          </cell>
          <cell r="J6499" t="str">
            <v>EA </v>
          </cell>
          <cell r="K6499">
            <v>585</v>
          </cell>
          <cell r="L6499">
            <v>195</v>
          </cell>
        </row>
        <row r="6500">
          <cell r="D6500">
            <v>3663759</v>
          </cell>
          <cell r="E6500" t="str">
            <v>AA0805</v>
          </cell>
          <cell r="F6500"/>
          <cell r="G6500">
            <v>4150377005</v>
          </cell>
          <cell r="H6500" t="str">
            <v>RELAY 5 ขา 2 หน้า</v>
          </cell>
          <cell r="I6500">
            <v>3</v>
          </cell>
          <cell r="J6500" t="str">
            <v>EA</v>
          </cell>
          <cell r="K6500">
            <v>585</v>
          </cell>
          <cell r="L6500">
            <v>195</v>
          </cell>
        </row>
        <row r="6501">
          <cell r="D6501">
            <v>3663762</v>
          </cell>
          <cell r="E6501" t="str">
            <v>AA0805</v>
          </cell>
          <cell r="F6501"/>
          <cell r="G6501">
            <v>4150377005</v>
          </cell>
          <cell r="H6501" t="str">
            <v>RELAY 5 ขา 2 หน้า</v>
          </cell>
          <cell r="I6501">
            <v>3</v>
          </cell>
          <cell r="J6501" t="str">
            <v>EA</v>
          </cell>
          <cell r="K6501">
            <v>585</v>
          </cell>
          <cell r="L6501">
            <v>195</v>
          </cell>
        </row>
        <row r="6502">
          <cell r="D6502">
            <v>3663763</v>
          </cell>
          <cell r="E6502" t="str">
            <v>AA0805</v>
          </cell>
          <cell r="F6502"/>
          <cell r="G6502">
            <v>4150377005</v>
          </cell>
          <cell r="H6502" t="str">
            <v>RELAY 5 ขา 2 หน้า</v>
          </cell>
          <cell r="I6502">
            <v>3</v>
          </cell>
          <cell r="J6502" t="str">
            <v>EA</v>
          </cell>
          <cell r="K6502">
            <v>585</v>
          </cell>
          <cell r="L6502">
            <v>195</v>
          </cell>
        </row>
        <row r="6503">
          <cell r="D6503">
            <v>3663764</v>
          </cell>
          <cell r="E6503" t="str">
            <v>AA0805</v>
          </cell>
          <cell r="F6503"/>
          <cell r="G6503">
            <v>4150377005</v>
          </cell>
          <cell r="H6503" t="str">
            <v>RELAY 5 ขา 2 หน้า</v>
          </cell>
          <cell r="I6503">
            <v>3</v>
          </cell>
          <cell r="J6503" t="str">
            <v>EA</v>
          </cell>
          <cell r="K6503">
            <v>585</v>
          </cell>
          <cell r="L6503">
            <v>195</v>
          </cell>
        </row>
        <row r="6504">
          <cell r="D6504">
            <v>3663765</v>
          </cell>
          <cell r="E6504" t="str">
            <v>AA0805</v>
          </cell>
          <cell r="F6504"/>
          <cell r="G6504">
            <v>4150377005</v>
          </cell>
          <cell r="H6504" t="str">
            <v>RELAY 5 ขา 2 หน้า</v>
          </cell>
          <cell r="I6504">
            <v>3</v>
          </cell>
          <cell r="J6504" t="str">
            <v>EA</v>
          </cell>
          <cell r="K6504">
            <v>585</v>
          </cell>
          <cell r="L6504">
            <v>195</v>
          </cell>
        </row>
        <row r="6505">
          <cell r="D6505">
            <v>3663766</v>
          </cell>
          <cell r="E6505" t="str">
            <v>AA0805</v>
          </cell>
          <cell r="F6505"/>
          <cell r="G6505">
            <v>4150377005</v>
          </cell>
          <cell r="H6505" t="str">
            <v>RELAY 5 ขา 2 หน้า</v>
          </cell>
          <cell r="I6505">
            <v>3</v>
          </cell>
          <cell r="J6505" t="str">
            <v>EA</v>
          </cell>
          <cell r="K6505">
            <v>585</v>
          </cell>
          <cell r="L6505">
            <v>195</v>
          </cell>
        </row>
        <row r="6506">
          <cell r="D6506">
            <v>3663767</v>
          </cell>
          <cell r="E6506" t="str">
            <v>AA0805</v>
          </cell>
          <cell r="F6506"/>
          <cell r="G6506">
            <v>4150377005</v>
          </cell>
          <cell r="H6506" t="str">
            <v>RELAY 5 ขา 2 หน้า</v>
          </cell>
          <cell r="I6506">
            <v>3</v>
          </cell>
          <cell r="J6506" t="str">
            <v>EA</v>
          </cell>
          <cell r="K6506">
            <v>585</v>
          </cell>
          <cell r="L6506">
            <v>195</v>
          </cell>
        </row>
        <row r="6507">
          <cell r="D6507">
            <v>3663768</v>
          </cell>
          <cell r="E6507" t="str">
            <v>AA0805</v>
          </cell>
          <cell r="F6507"/>
          <cell r="G6507">
            <v>4150377005</v>
          </cell>
          <cell r="H6507" t="str">
            <v>RELAY 5 ขา 2 หน้า</v>
          </cell>
          <cell r="I6507">
            <v>3</v>
          </cell>
          <cell r="J6507" t="str">
            <v>EA</v>
          </cell>
          <cell r="K6507">
            <v>585</v>
          </cell>
          <cell r="L6507">
            <v>195</v>
          </cell>
        </row>
        <row r="6508">
          <cell r="D6508">
            <v>3664282</v>
          </cell>
          <cell r="E6508" t="str">
            <v>AA0997</v>
          </cell>
          <cell r="F6508"/>
          <cell r="G6508" t="str">
            <v>4110199716</v>
          </cell>
          <cell r="H6508" t="str">
            <v>TRANSMISSION PUMP P/N 985-HM-01016</v>
          </cell>
          <cell r="I6508">
            <v>1</v>
          </cell>
          <cell r="J6508" t="str">
            <v>EA</v>
          </cell>
          <cell r="K6508">
            <v>59500</v>
          </cell>
          <cell r="L6508">
            <v>59500</v>
          </cell>
        </row>
        <row r="6509">
          <cell r="D6509">
            <v>3664336</v>
          </cell>
          <cell r="E6509" t="str">
            <v>AA0323</v>
          </cell>
          <cell r="F6509"/>
          <cell r="G6509">
            <v>4150377470</v>
          </cell>
          <cell r="H6509" t="str">
            <v>FITTING TYPE GBFS 0606</v>
          </cell>
          <cell r="I6509">
            <v>40</v>
          </cell>
          <cell r="J6509" t="str">
            <v>EA </v>
          </cell>
          <cell r="K6509">
            <v>1600</v>
          </cell>
          <cell r="L6509">
            <v>40</v>
          </cell>
        </row>
        <row r="6510">
          <cell r="D6510">
            <v>3664336</v>
          </cell>
          <cell r="E6510" t="str">
            <v>AA0917</v>
          </cell>
          <cell r="F6510"/>
          <cell r="G6510">
            <v>4150377470</v>
          </cell>
          <cell r="H6510" t="str">
            <v>SLEEVE TYPE E2A SIZE 06</v>
          </cell>
          <cell r="I6510">
            <v>40</v>
          </cell>
          <cell r="J6510" t="str">
            <v>EA </v>
          </cell>
          <cell r="K6510">
            <v>1200</v>
          </cell>
          <cell r="L6510">
            <v>30</v>
          </cell>
        </row>
        <row r="6511">
          <cell r="D6511">
            <v>3664336</v>
          </cell>
          <cell r="E6511" t="str">
            <v>AA0918</v>
          </cell>
          <cell r="F6511"/>
          <cell r="G6511">
            <v>4150377470</v>
          </cell>
          <cell r="H6511" t="str">
            <v>SLEEVE TYPE MS SIZE 06</v>
          </cell>
          <cell r="I6511">
            <v>40</v>
          </cell>
          <cell r="J6511" t="str">
            <v>EA </v>
          </cell>
          <cell r="K6511">
            <v>1400</v>
          </cell>
          <cell r="L6511">
            <v>35</v>
          </cell>
        </row>
        <row r="6512">
          <cell r="D6512">
            <v>3664410</v>
          </cell>
          <cell r="E6512" t="str">
            <v>AA0681</v>
          </cell>
          <cell r="F6512"/>
          <cell r="G6512">
            <v>4150376551</v>
          </cell>
          <cell r="H6512" t="str">
            <v>O-RING P/N OR12.37-2.62 FPM 80SH</v>
          </cell>
          <cell r="I6512">
            <v>40</v>
          </cell>
          <cell r="J6512" t="str">
            <v>EA</v>
          </cell>
          <cell r="K6512">
            <v>800</v>
          </cell>
          <cell r="L6512">
            <v>20</v>
          </cell>
        </row>
        <row r="6513">
          <cell r="D6513">
            <v>3664411</v>
          </cell>
          <cell r="E6513" t="str">
            <v>AA0681</v>
          </cell>
          <cell r="F6513"/>
          <cell r="G6513">
            <v>4150376551</v>
          </cell>
          <cell r="H6513" t="str">
            <v>O-RING P/N OR12.37-2.62 FPM 80SH</v>
          </cell>
          <cell r="I6513">
            <v>40</v>
          </cell>
          <cell r="J6513" t="str">
            <v>EA</v>
          </cell>
          <cell r="K6513">
            <v>800</v>
          </cell>
          <cell r="L6513">
            <v>20</v>
          </cell>
        </row>
        <row r="6514">
          <cell r="D6514">
            <v>3664415</v>
          </cell>
          <cell r="E6514" t="str">
            <v>AA0681</v>
          </cell>
          <cell r="F6514"/>
          <cell r="G6514">
            <v>4150376551</v>
          </cell>
          <cell r="H6514" t="str">
            <v>O-RING P/N OR12.37-2.62 FPM 80SH</v>
          </cell>
          <cell r="I6514">
            <v>40</v>
          </cell>
          <cell r="J6514" t="str">
            <v>EA</v>
          </cell>
          <cell r="K6514">
            <v>800</v>
          </cell>
          <cell r="L6514">
            <v>20</v>
          </cell>
        </row>
        <row r="6515">
          <cell r="D6515">
            <v>3664417</v>
          </cell>
          <cell r="E6515" t="str">
            <v>AA0681</v>
          </cell>
          <cell r="F6515"/>
          <cell r="G6515">
            <v>4150376551</v>
          </cell>
          <cell r="H6515" t="str">
            <v>O-RING P/N OR12.37-2.62 FPM 80SH</v>
          </cell>
          <cell r="I6515">
            <v>40</v>
          </cell>
          <cell r="J6515" t="str">
            <v>EA</v>
          </cell>
          <cell r="K6515">
            <v>800</v>
          </cell>
          <cell r="L6515">
            <v>20</v>
          </cell>
        </row>
        <row r="6516">
          <cell r="D6516">
            <v>3665033</v>
          </cell>
          <cell r="E6516" t="str">
            <v>AA0781</v>
          </cell>
          <cell r="F6516"/>
          <cell r="G6516" t="str">
            <v>4150376700</v>
          </cell>
          <cell r="H6516" t="str">
            <v>PRESSURE GAUGE ADAPTER M16X2 IGR1/4</v>
          </cell>
          <cell r="I6516">
            <v>10</v>
          </cell>
          <cell r="J6516" t="str">
            <v>EA</v>
          </cell>
          <cell r="K6516">
            <v>4500</v>
          </cell>
          <cell r="L6516">
            <v>450</v>
          </cell>
        </row>
        <row r="6517">
          <cell r="D6517">
            <v>3665033</v>
          </cell>
          <cell r="E6517" t="str">
            <v>AA0981</v>
          </cell>
          <cell r="F6517"/>
          <cell r="G6517" t="str">
            <v>4150376700</v>
          </cell>
          <cell r="H6517" t="str">
            <v>TEST COUPLING M16X2 AGN1/4</v>
          </cell>
          <cell r="I6517">
            <v>10</v>
          </cell>
          <cell r="J6517" t="str">
            <v>EA</v>
          </cell>
          <cell r="K6517">
            <v>3500</v>
          </cell>
          <cell r="L6517">
            <v>350</v>
          </cell>
        </row>
        <row r="6518">
          <cell r="D6518">
            <v>3665138</v>
          </cell>
          <cell r="E6518" t="str">
            <v>AA0387</v>
          </cell>
          <cell r="F6518"/>
          <cell r="G6518">
            <v>4110198459</v>
          </cell>
          <cell r="H6518" t="str">
            <v>GEAR BEVEL P/N 985-AX-55556</v>
          </cell>
          <cell r="I6518">
            <v>1</v>
          </cell>
          <cell r="J6518" t="str">
            <v>EA</v>
          </cell>
          <cell r="K6518">
            <v>94500</v>
          </cell>
          <cell r="L6518">
            <v>94500</v>
          </cell>
        </row>
        <row r="6519">
          <cell r="D6519">
            <v>3668030</v>
          </cell>
          <cell r="E6519" t="str">
            <v>AA0027</v>
          </cell>
          <cell r="F6519"/>
          <cell r="G6519">
            <v>4150376492</v>
          </cell>
          <cell r="H6519" t="str">
            <v>AIR GOVERNOR WABCO P/N 124C05HD</v>
          </cell>
          <cell r="I6519">
            <v>2</v>
          </cell>
          <cell r="J6519" t="str">
            <v>EA </v>
          </cell>
          <cell r="K6519">
            <v>12400</v>
          </cell>
          <cell r="L6519">
            <v>6200</v>
          </cell>
        </row>
        <row r="6520">
          <cell r="D6520">
            <v>3668030</v>
          </cell>
          <cell r="E6520" t="str">
            <v>AA0234</v>
          </cell>
          <cell r="F6520"/>
          <cell r="G6520">
            <v>4150376492</v>
          </cell>
          <cell r="H6520" t="str">
            <v>DOUBLE CHECK VALVE WABCO P/N M302280</v>
          </cell>
          <cell r="I6520">
            <v>4</v>
          </cell>
          <cell r="J6520" t="str">
            <v>EA </v>
          </cell>
          <cell r="K6520">
            <v>16800</v>
          </cell>
          <cell r="L6520">
            <v>4200</v>
          </cell>
        </row>
        <row r="6521">
          <cell r="D6521">
            <v>3668031</v>
          </cell>
          <cell r="E6521" t="str">
            <v>AA0027</v>
          </cell>
          <cell r="F6521"/>
          <cell r="G6521">
            <v>4150376492</v>
          </cell>
          <cell r="H6521" t="str">
            <v>AIR GOVERNOR WABCO P/N 124C05HD</v>
          </cell>
          <cell r="I6521">
            <v>2</v>
          </cell>
          <cell r="J6521" t="str">
            <v>EA</v>
          </cell>
          <cell r="K6521">
            <v>12400</v>
          </cell>
          <cell r="L6521">
            <v>6200</v>
          </cell>
        </row>
        <row r="6522">
          <cell r="D6522">
            <v>3668031</v>
          </cell>
          <cell r="E6522" t="str">
            <v>AA0234</v>
          </cell>
          <cell r="F6522"/>
          <cell r="G6522">
            <v>4150376492</v>
          </cell>
          <cell r="H6522" t="str">
            <v>DOUBLE CHECK VALVE WABCO P/N M302280</v>
          </cell>
          <cell r="I6522">
            <v>4</v>
          </cell>
          <cell r="J6522" t="str">
            <v>EA</v>
          </cell>
          <cell r="K6522">
            <v>16800</v>
          </cell>
          <cell r="L6522">
            <v>4200</v>
          </cell>
        </row>
        <row r="6523">
          <cell r="D6523">
            <v>3668032</v>
          </cell>
          <cell r="E6523" t="str">
            <v>AA0027</v>
          </cell>
          <cell r="F6523"/>
          <cell r="G6523">
            <v>4150376492</v>
          </cell>
          <cell r="H6523" t="str">
            <v>AIR GOVERNOR WABCO P/N 124C05HD</v>
          </cell>
          <cell r="I6523">
            <v>2</v>
          </cell>
          <cell r="J6523" t="str">
            <v>EA</v>
          </cell>
          <cell r="K6523">
            <v>12400</v>
          </cell>
          <cell r="L6523">
            <v>6200</v>
          </cell>
        </row>
        <row r="6524">
          <cell r="D6524">
            <v>3668032</v>
          </cell>
          <cell r="E6524" t="str">
            <v>AA0234</v>
          </cell>
          <cell r="F6524"/>
          <cell r="G6524">
            <v>4150376492</v>
          </cell>
          <cell r="H6524" t="str">
            <v>DOUBLE CHECK VALVE WABCO P/N M302280</v>
          </cell>
          <cell r="I6524">
            <v>4</v>
          </cell>
          <cell r="J6524" t="str">
            <v>EA</v>
          </cell>
          <cell r="K6524">
            <v>16800</v>
          </cell>
          <cell r="L6524">
            <v>4200</v>
          </cell>
        </row>
        <row r="6525">
          <cell r="D6525">
            <v>3670265</v>
          </cell>
          <cell r="E6525" t="str">
            <v>AA1104</v>
          </cell>
          <cell r="F6525"/>
          <cell r="G6525">
            <v>4110198523</v>
          </cell>
          <cell r="H6525" t="str">
            <v>ท่อยางซิลิโคน</v>
          </cell>
          <cell r="I6525">
            <v>12</v>
          </cell>
          <cell r="J6525" t="str">
            <v>EA</v>
          </cell>
          <cell r="K6525">
            <v>44400</v>
          </cell>
          <cell r="L6525">
            <v>3700</v>
          </cell>
        </row>
        <row r="6526">
          <cell r="D6526">
            <v>3670267</v>
          </cell>
          <cell r="E6526" t="str">
            <v>AA1104</v>
          </cell>
          <cell r="F6526"/>
          <cell r="G6526">
            <v>4110198523</v>
          </cell>
          <cell r="H6526" t="str">
            <v>ท่อยางซิลิโคน</v>
          </cell>
          <cell r="I6526">
            <v>12</v>
          </cell>
          <cell r="J6526" t="str">
            <v>EA</v>
          </cell>
          <cell r="K6526">
            <v>44400</v>
          </cell>
          <cell r="L6526">
            <v>3700</v>
          </cell>
        </row>
        <row r="6527">
          <cell r="D6527">
            <v>3670271</v>
          </cell>
          <cell r="E6527" t="str">
            <v>AA1104</v>
          </cell>
          <cell r="F6527"/>
          <cell r="G6527">
            <v>4110198523</v>
          </cell>
          <cell r="H6527" t="str">
            <v>ท่อยางซิลิโคน</v>
          </cell>
          <cell r="I6527">
            <v>12</v>
          </cell>
          <cell r="J6527" t="str">
            <v>EA</v>
          </cell>
          <cell r="K6527">
            <v>44400</v>
          </cell>
          <cell r="L6527">
            <v>3700</v>
          </cell>
        </row>
        <row r="6528">
          <cell r="D6528">
            <v>3670399</v>
          </cell>
          <cell r="E6528" t="str">
            <v>AA0993</v>
          </cell>
          <cell r="F6528"/>
          <cell r="G6528">
            <v>4150377111</v>
          </cell>
          <cell r="H6528" t="str">
            <v>TRANSMISSION OIL FILTER P/N P166135</v>
          </cell>
          <cell r="I6528">
            <v>2</v>
          </cell>
          <cell r="J6528" t="str">
            <v>EA</v>
          </cell>
          <cell r="K6528">
            <v>4060</v>
          </cell>
          <cell r="L6528">
            <v>2030</v>
          </cell>
        </row>
        <row r="6529">
          <cell r="D6529">
            <v>3670400</v>
          </cell>
          <cell r="E6529" t="str">
            <v>AA0993</v>
          </cell>
          <cell r="F6529"/>
          <cell r="G6529">
            <v>4150377111</v>
          </cell>
          <cell r="H6529" t="str">
            <v>TRANSMISSION OIL FILTER P/N P166135</v>
          </cell>
          <cell r="I6529">
            <v>2</v>
          </cell>
          <cell r="J6529" t="str">
            <v>EA</v>
          </cell>
          <cell r="K6529">
            <v>4060</v>
          </cell>
          <cell r="L6529">
            <v>2030</v>
          </cell>
        </row>
        <row r="6530">
          <cell r="D6530">
            <v>3670402</v>
          </cell>
          <cell r="E6530" t="str">
            <v>AA0993</v>
          </cell>
          <cell r="F6530"/>
          <cell r="G6530">
            <v>4150377111</v>
          </cell>
          <cell r="H6530" t="str">
            <v>TRANSMISSION OIL FILTER P/N P166135</v>
          </cell>
          <cell r="I6530">
            <v>2</v>
          </cell>
          <cell r="J6530" t="str">
            <v>EA</v>
          </cell>
          <cell r="K6530">
            <v>4060</v>
          </cell>
          <cell r="L6530">
            <v>2030</v>
          </cell>
        </row>
        <row r="6531">
          <cell r="D6531">
            <v>3670403</v>
          </cell>
          <cell r="E6531" t="str">
            <v>AA0993</v>
          </cell>
          <cell r="F6531"/>
          <cell r="G6531">
            <v>4150377111</v>
          </cell>
          <cell r="H6531" t="str">
            <v>TRANSMISSION OIL FILTER P/N P166135</v>
          </cell>
          <cell r="I6531">
            <v>2</v>
          </cell>
          <cell r="J6531" t="str">
            <v>EA</v>
          </cell>
          <cell r="K6531">
            <v>4060</v>
          </cell>
          <cell r="L6531">
            <v>2030</v>
          </cell>
        </row>
        <row r="6532">
          <cell r="D6532">
            <v>3670405</v>
          </cell>
          <cell r="E6532" t="str">
            <v>AA0993</v>
          </cell>
          <cell r="F6532"/>
          <cell r="G6532">
            <v>4150377111</v>
          </cell>
          <cell r="H6532" t="str">
            <v>TRANSMISSION OIL FILTER P/N P166135</v>
          </cell>
          <cell r="I6532">
            <v>2</v>
          </cell>
          <cell r="J6532" t="str">
            <v>EA</v>
          </cell>
          <cell r="K6532">
            <v>4060</v>
          </cell>
          <cell r="L6532">
            <v>2030</v>
          </cell>
        </row>
        <row r="6533">
          <cell r="D6533">
            <v>3672046</v>
          </cell>
          <cell r="E6533" t="str">
            <v>AA0007</v>
          </cell>
          <cell r="F6533"/>
          <cell r="G6533">
            <v>4150381181</v>
          </cell>
          <cell r="H6533" t="str">
            <v>ADAPTER MALE JIS M33X1.5 TO MALE BSPT 1</v>
          </cell>
          <cell r="I6533">
            <v>10</v>
          </cell>
          <cell r="J6533" t="str">
            <v>EA</v>
          </cell>
          <cell r="K6533">
            <v>1500</v>
          </cell>
          <cell r="L6533">
            <v>150</v>
          </cell>
        </row>
        <row r="6534">
          <cell r="D6534">
            <v>3672046</v>
          </cell>
          <cell r="E6534" t="str">
            <v>AA0122</v>
          </cell>
          <cell r="F6534"/>
          <cell r="G6534">
            <v>4150381185</v>
          </cell>
          <cell r="H6534" t="str">
            <v>BOLT M4X0.7 ยาว 15 MM.</v>
          </cell>
          <cell r="I6534">
            <v>300</v>
          </cell>
          <cell r="J6534" t="str">
            <v>EA</v>
          </cell>
          <cell r="K6534">
            <v>585</v>
          </cell>
          <cell r="L6534">
            <v>1.95</v>
          </cell>
        </row>
        <row r="6535">
          <cell r="D6535">
            <v>3672046</v>
          </cell>
          <cell r="E6535" t="str">
            <v>AA0438</v>
          </cell>
          <cell r="F6535"/>
          <cell r="G6535">
            <v>4150381181</v>
          </cell>
          <cell r="H6535" t="str">
            <v>HEX BOLT M16X2 GRADE 10.9 ยาว 50MM.</v>
          </cell>
          <cell r="I6535">
            <v>50</v>
          </cell>
          <cell r="J6535" t="str">
            <v>EA</v>
          </cell>
          <cell r="K6535">
            <v>1000</v>
          </cell>
          <cell r="L6535">
            <v>20</v>
          </cell>
        </row>
        <row r="6536">
          <cell r="D6536">
            <v>3672046</v>
          </cell>
          <cell r="E6536" t="str">
            <v>AA0444</v>
          </cell>
          <cell r="F6536"/>
          <cell r="G6536">
            <v>4150381185</v>
          </cell>
          <cell r="H6536" t="str">
            <v>HEX BOLT M6X1.0 ยาว 15MM. STAINLESS</v>
          </cell>
          <cell r="I6536">
            <v>300</v>
          </cell>
          <cell r="J6536" t="str">
            <v>EA</v>
          </cell>
          <cell r="K6536">
            <v>660</v>
          </cell>
          <cell r="L6536">
            <v>2.2000000000000002</v>
          </cell>
        </row>
        <row r="6537">
          <cell r="D6537">
            <v>3672046</v>
          </cell>
          <cell r="E6537" t="str">
            <v>AA0597</v>
          </cell>
          <cell r="F6537"/>
          <cell r="G6537">
            <v>4150381183</v>
          </cell>
          <cell r="H6537" t="str">
            <v>O-RING ID 20.35 MM. CS 1.78 MM.</v>
          </cell>
          <cell r="I6537">
            <v>100</v>
          </cell>
          <cell r="J6537" t="str">
            <v>EA</v>
          </cell>
          <cell r="K6537">
            <v>350</v>
          </cell>
          <cell r="L6537">
            <v>3.5</v>
          </cell>
        </row>
        <row r="6538">
          <cell r="D6538">
            <v>3672046</v>
          </cell>
          <cell r="E6538" t="str">
            <v>AA0600</v>
          </cell>
          <cell r="F6538"/>
          <cell r="G6538">
            <v>4150381183</v>
          </cell>
          <cell r="H6538" t="str">
            <v>O-RING ID 63.17 MM. CS 2.62 MM.</v>
          </cell>
          <cell r="I6538">
            <v>30</v>
          </cell>
          <cell r="J6538" t="str">
            <v>EA</v>
          </cell>
          <cell r="K6538">
            <v>495</v>
          </cell>
          <cell r="L6538">
            <v>16.5</v>
          </cell>
        </row>
        <row r="6539">
          <cell r="D6539">
            <v>3672046</v>
          </cell>
          <cell r="E6539" t="str">
            <v>AA0772</v>
          </cell>
          <cell r="F6539"/>
          <cell r="G6539">
            <v>4150381181</v>
          </cell>
          <cell r="H6539" t="str">
            <v>PLUG 6 เหลี่ยม ไฮดรอลิค ขนาด M27X1.5</v>
          </cell>
          <cell r="I6539">
            <v>10</v>
          </cell>
          <cell r="J6539" t="str">
            <v>EA</v>
          </cell>
          <cell r="K6539">
            <v>2000</v>
          </cell>
          <cell r="L6539">
            <v>200</v>
          </cell>
        </row>
        <row r="6540">
          <cell r="D6540">
            <v>3672046</v>
          </cell>
          <cell r="E6540" t="str">
            <v>AA0773</v>
          </cell>
          <cell r="F6540"/>
          <cell r="G6540">
            <v>4150381180</v>
          </cell>
          <cell r="H6540" t="str">
            <v>PLUG 6 เหลี่ยม ไฮดรอลิค ขนาด M36X1.5</v>
          </cell>
          <cell r="I6540">
            <v>10</v>
          </cell>
          <cell r="J6540" t="str">
            <v>EA</v>
          </cell>
          <cell r="K6540">
            <v>2950</v>
          </cell>
          <cell r="L6540">
            <v>295</v>
          </cell>
        </row>
        <row r="6541">
          <cell r="D6541">
            <v>3672057</v>
          </cell>
          <cell r="E6541" t="str">
            <v>AA0352</v>
          </cell>
          <cell r="F6541"/>
          <cell r="G6541">
            <v>4110198601</v>
          </cell>
          <cell r="H6541" t="str">
            <v>FRONT SPIDER ASSY P/N 1003</v>
          </cell>
          <cell r="I6541">
            <v>2</v>
          </cell>
          <cell r="J6541" t="str">
            <v>EA</v>
          </cell>
          <cell r="K6541">
            <v>49600</v>
          </cell>
          <cell r="L6541">
            <v>24800</v>
          </cell>
        </row>
        <row r="6542">
          <cell r="D6542">
            <v>3672057</v>
          </cell>
          <cell r="E6542" t="str">
            <v>AA0799</v>
          </cell>
          <cell r="F6542"/>
          <cell r="G6542">
            <v>4110198601</v>
          </cell>
          <cell r="H6542" t="str">
            <v>REAR SPIDER ASSY P/N 1004</v>
          </cell>
          <cell r="I6542">
            <v>2</v>
          </cell>
          <cell r="J6542" t="str">
            <v>EA</v>
          </cell>
          <cell r="K6542">
            <v>61400</v>
          </cell>
          <cell r="L6542">
            <v>30700</v>
          </cell>
        </row>
        <row r="6543">
          <cell r="D6543">
            <v>3672061</v>
          </cell>
          <cell r="E6543" t="str">
            <v>AA0352</v>
          </cell>
          <cell r="F6543"/>
          <cell r="G6543">
            <v>4110198601</v>
          </cell>
          <cell r="H6543" t="str">
            <v>FRONT SPIDER ASSY P/N 1003</v>
          </cell>
          <cell r="I6543">
            <v>2</v>
          </cell>
          <cell r="J6543" t="str">
            <v>EA</v>
          </cell>
          <cell r="K6543">
            <v>49600</v>
          </cell>
          <cell r="L6543">
            <v>24800</v>
          </cell>
        </row>
        <row r="6544">
          <cell r="D6544">
            <v>3672061</v>
          </cell>
          <cell r="E6544" t="str">
            <v>AA0799</v>
          </cell>
          <cell r="F6544"/>
          <cell r="G6544">
            <v>4110198601</v>
          </cell>
          <cell r="H6544" t="str">
            <v>REAR SPIDER ASSY P/N 1004</v>
          </cell>
          <cell r="I6544">
            <v>2</v>
          </cell>
          <cell r="J6544" t="str">
            <v>EA</v>
          </cell>
          <cell r="K6544">
            <v>61400</v>
          </cell>
          <cell r="L6544">
            <v>30700</v>
          </cell>
        </row>
        <row r="6545">
          <cell r="D6545">
            <v>3672064</v>
          </cell>
          <cell r="E6545" t="str">
            <v>AA0352</v>
          </cell>
          <cell r="F6545"/>
          <cell r="G6545">
            <v>4110198601</v>
          </cell>
          <cell r="H6545" t="str">
            <v>FRONT SPIDER ASSY P/N 1003</v>
          </cell>
          <cell r="I6545">
            <v>2</v>
          </cell>
          <cell r="J6545" t="str">
            <v>EA</v>
          </cell>
          <cell r="K6545">
            <v>49600</v>
          </cell>
          <cell r="L6545">
            <v>24800</v>
          </cell>
        </row>
        <row r="6546">
          <cell r="D6546">
            <v>3672064</v>
          </cell>
          <cell r="E6546" t="str">
            <v>AA0799</v>
          </cell>
          <cell r="F6546"/>
          <cell r="G6546">
            <v>4110198601</v>
          </cell>
          <cell r="H6546" t="str">
            <v>REAR SPIDER ASSY P/N 1004</v>
          </cell>
          <cell r="I6546">
            <v>2</v>
          </cell>
          <cell r="J6546" t="str">
            <v>EA</v>
          </cell>
          <cell r="K6546">
            <v>61400</v>
          </cell>
          <cell r="L6546">
            <v>30700</v>
          </cell>
        </row>
        <row r="6547">
          <cell r="D6547">
            <v>3672067</v>
          </cell>
          <cell r="E6547" t="str">
            <v>AA0352</v>
          </cell>
          <cell r="F6547"/>
          <cell r="G6547">
            <v>4110198601</v>
          </cell>
          <cell r="H6547" t="str">
            <v>FRONT SPIDER ASSY P/N 1003</v>
          </cell>
          <cell r="I6547">
            <v>2</v>
          </cell>
          <cell r="J6547" t="str">
            <v>EA</v>
          </cell>
          <cell r="K6547">
            <v>49600</v>
          </cell>
          <cell r="L6547">
            <v>24800</v>
          </cell>
        </row>
        <row r="6548">
          <cell r="D6548">
            <v>3672067</v>
          </cell>
          <cell r="E6548" t="str">
            <v>AA0799</v>
          </cell>
          <cell r="F6548"/>
          <cell r="G6548">
            <v>4110198601</v>
          </cell>
          <cell r="H6548" t="str">
            <v>REAR SPIDER ASSY P/N 1004</v>
          </cell>
          <cell r="I6548">
            <v>2</v>
          </cell>
          <cell r="J6548" t="str">
            <v>EA</v>
          </cell>
          <cell r="K6548">
            <v>61400</v>
          </cell>
          <cell r="L6548">
            <v>30700</v>
          </cell>
        </row>
        <row r="6549">
          <cell r="D6549">
            <v>3672285</v>
          </cell>
          <cell r="E6549" t="str">
            <v>AA0045</v>
          </cell>
          <cell r="F6549"/>
          <cell r="G6549">
            <v>4110198760</v>
          </cell>
          <cell r="H6549" t="str">
            <v>BEARING P/N 30216</v>
          </cell>
          <cell r="I6549">
            <v>4</v>
          </cell>
          <cell r="J6549" t="str">
            <v>EA</v>
          </cell>
          <cell r="K6549">
            <v>3000</v>
          </cell>
          <cell r="L6549">
            <v>750</v>
          </cell>
        </row>
        <row r="6550">
          <cell r="D6550">
            <v>3672285</v>
          </cell>
          <cell r="E6550" t="str">
            <v>AA0047</v>
          </cell>
          <cell r="F6550"/>
          <cell r="G6550">
            <v>4110198760</v>
          </cell>
          <cell r="H6550" t="str">
            <v>BEARING P/N 32030</v>
          </cell>
          <cell r="I6550">
            <v>1</v>
          </cell>
          <cell r="J6550" t="str">
            <v>EA</v>
          </cell>
          <cell r="K6550">
            <v>5200</v>
          </cell>
          <cell r="L6550">
            <v>5200</v>
          </cell>
        </row>
        <row r="6551">
          <cell r="D6551">
            <v>3672285</v>
          </cell>
          <cell r="E6551" t="str">
            <v>AA0049</v>
          </cell>
          <cell r="F6551"/>
          <cell r="G6551">
            <v>4110198760</v>
          </cell>
          <cell r="H6551" t="str">
            <v>BEARING P/N 32036</v>
          </cell>
          <cell r="I6551">
            <v>2</v>
          </cell>
          <cell r="J6551" t="str">
            <v>EA</v>
          </cell>
          <cell r="K6551">
            <v>20400</v>
          </cell>
          <cell r="L6551">
            <v>10200</v>
          </cell>
        </row>
        <row r="6552">
          <cell r="D6552">
            <v>3672285</v>
          </cell>
          <cell r="E6552" t="str">
            <v>AA0050</v>
          </cell>
          <cell r="F6552"/>
          <cell r="G6552">
            <v>4110198760</v>
          </cell>
          <cell r="H6552" t="str">
            <v>BEARING P/N 32216</v>
          </cell>
          <cell r="I6552">
            <v>4</v>
          </cell>
          <cell r="J6552" t="str">
            <v>EA</v>
          </cell>
          <cell r="K6552">
            <v>3400</v>
          </cell>
          <cell r="L6552">
            <v>850</v>
          </cell>
        </row>
        <row r="6553">
          <cell r="D6553">
            <v>3672285</v>
          </cell>
          <cell r="E6553" t="str">
            <v>AA0052</v>
          </cell>
          <cell r="F6553"/>
          <cell r="G6553">
            <v>4110198760</v>
          </cell>
          <cell r="H6553" t="str">
            <v>BEARING P/N 32232U</v>
          </cell>
          <cell r="I6553">
            <v>1</v>
          </cell>
          <cell r="J6553" t="str">
            <v>EA</v>
          </cell>
          <cell r="K6553">
            <v>16800</v>
          </cell>
          <cell r="L6553">
            <v>16800</v>
          </cell>
        </row>
        <row r="6554">
          <cell r="D6554">
            <v>3672289</v>
          </cell>
          <cell r="E6554" t="str">
            <v>AA0045</v>
          </cell>
          <cell r="F6554"/>
          <cell r="G6554">
            <v>4110198760</v>
          </cell>
          <cell r="H6554" t="str">
            <v>BEARING P/N 30216</v>
          </cell>
          <cell r="I6554">
            <v>4</v>
          </cell>
          <cell r="J6554" t="str">
            <v>EA</v>
          </cell>
          <cell r="K6554">
            <v>3000</v>
          </cell>
          <cell r="L6554">
            <v>750</v>
          </cell>
        </row>
        <row r="6555">
          <cell r="D6555">
            <v>3672289</v>
          </cell>
          <cell r="E6555" t="str">
            <v>AA0047</v>
          </cell>
          <cell r="F6555"/>
          <cell r="G6555">
            <v>4110198760</v>
          </cell>
          <cell r="H6555" t="str">
            <v>BEARING P/N 32030</v>
          </cell>
          <cell r="I6555">
            <v>1</v>
          </cell>
          <cell r="J6555" t="str">
            <v>EA</v>
          </cell>
          <cell r="K6555">
            <v>5200</v>
          </cell>
          <cell r="L6555">
            <v>5200</v>
          </cell>
        </row>
        <row r="6556">
          <cell r="D6556">
            <v>3672289</v>
          </cell>
          <cell r="E6556" t="str">
            <v>AA0049</v>
          </cell>
          <cell r="F6556"/>
          <cell r="G6556">
            <v>4110198760</v>
          </cell>
          <cell r="H6556" t="str">
            <v>BEARING P/N 32036</v>
          </cell>
          <cell r="I6556">
            <v>2</v>
          </cell>
          <cell r="J6556" t="str">
            <v>EA</v>
          </cell>
          <cell r="K6556">
            <v>20400</v>
          </cell>
          <cell r="L6556">
            <v>10200</v>
          </cell>
        </row>
        <row r="6557">
          <cell r="D6557">
            <v>3672289</v>
          </cell>
          <cell r="E6557" t="str">
            <v>AA0050</v>
          </cell>
          <cell r="F6557"/>
          <cell r="G6557">
            <v>4110198760</v>
          </cell>
          <cell r="H6557" t="str">
            <v>BEARING P/N 32216</v>
          </cell>
          <cell r="I6557">
            <v>4</v>
          </cell>
          <cell r="J6557" t="str">
            <v>EA</v>
          </cell>
          <cell r="K6557">
            <v>3400</v>
          </cell>
          <cell r="L6557">
            <v>850</v>
          </cell>
        </row>
        <row r="6558">
          <cell r="D6558">
            <v>3672289</v>
          </cell>
          <cell r="E6558" t="str">
            <v>AA0052</v>
          </cell>
          <cell r="F6558"/>
          <cell r="G6558">
            <v>4110198760</v>
          </cell>
          <cell r="H6558" t="str">
            <v>BEARING P/N 32232U</v>
          </cell>
          <cell r="I6558">
            <v>1</v>
          </cell>
          <cell r="J6558" t="str">
            <v>EA</v>
          </cell>
          <cell r="K6558">
            <v>16800</v>
          </cell>
          <cell r="L6558">
            <v>16800</v>
          </cell>
        </row>
        <row r="6559">
          <cell r="D6559">
            <v>3672295</v>
          </cell>
          <cell r="E6559" t="str">
            <v>AA0045</v>
          </cell>
          <cell r="F6559"/>
          <cell r="G6559">
            <v>4110198760</v>
          </cell>
          <cell r="H6559" t="str">
            <v>BEARING P/N 30216</v>
          </cell>
          <cell r="I6559">
            <v>4</v>
          </cell>
          <cell r="J6559" t="str">
            <v>EA</v>
          </cell>
          <cell r="K6559">
            <v>3000</v>
          </cell>
          <cell r="L6559">
            <v>750</v>
          </cell>
        </row>
        <row r="6560">
          <cell r="D6560">
            <v>3672295</v>
          </cell>
          <cell r="E6560" t="str">
            <v>AA0047</v>
          </cell>
          <cell r="F6560"/>
          <cell r="G6560">
            <v>4110198760</v>
          </cell>
          <cell r="H6560" t="str">
            <v>BEARING P/N 32030</v>
          </cell>
          <cell r="I6560">
            <v>1</v>
          </cell>
          <cell r="J6560" t="str">
            <v>EA</v>
          </cell>
          <cell r="K6560">
            <v>5200</v>
          </cell>
          <cell r="L6560">
            <v>5200</v>
          </cell>
        </row>
        <row r="6561">
          <cell r="D6561">
            <v>3672295</v>
          </cell>
          <cell r="E6561" t="str">
            <v>AA0049</v>
          </cell>
          <cell r="F6561"/>
          <cell r="G6561">
            <v>4110198760</v>
          </cell>
          <cell r="H6561" t="str">
            <v>BEARING P/N 32036</v>
          </cell>
          <cell r="I6561">
            <v>2</v>
          </cell>
          <cell r="J6561" t="str">
            <v>EA</v>
          </cell>
          <cell r="K6561">
            <v>20400</v>
          </cell>
          <cell r="L6561">
            <v>10200</v>
          </cell>
        </row>
        <row r="6562">
          <cell r="D6562">
            <v>3672295</v>
          </cell>
          <cell r="E6562" t="str">
            <v>AA0050</v>
          </cell>
          <cell r="F6562"/>
          <cell r="G6562">
            <v>4110198760</v>
          </cell>
          <cell r="H6562" t="str">
            <v>BEARING P/N 32216</v>
          </cell>
          <cell r="I6562">
            <v>4</v>
          </cell>
          <cell r="J6562" t="str">
            <v>EA</v>
          </cell>
          <cell r="K6562">
            <v>3400</v>
          </cell>
          <cell r="L6562">
            <v>850</v>
          </cell>
        </row>
        <row r="6563">
          <cell r="D6563">
            <v>3672295</v>
          </cell>
          <cell r="E6563" t="str">
            <v>AA0052</v>
          </cell>
          <cell r="F6563"/>
          <cell r="G6563">
            <v>4110198760</v>
          </cell>
          <cell r="H6563" t="str">
            <v>BEARING P/N 32232U</v>
          </cell>
          <cell r="I6563">
            <v>1</v>
          </cell>
          <cell r="J6563" t="str">
            <v>EA</v>
          </cell>
          <cell r="K6563">
            <v>16800</v>
          </cell>
          <cell r="L6563">
            <v>16800</v>
          </cell>
        </row>
        <row r="6564">
          <cell r="D6564">
            <v>3672544</v>
          </cell>
          <cell r="E6564">
            <v>1000103062</v>
          </cell>
          <cell r="F6564">
            <v>1000103062</v>
          </cell>
          <cell r="G6564"/>
          <cell r="H6564" t="str">
            <v>BRAKE RETURN FILTER RHR850G20V</v>
          </cell>
          <cell r="I6564">
            <v>1</v>
          </cell>
          <cell r="J6564" t="str">
            <v>EA</v>
          </cell>
          <cell r="K6564">
            <v>7250</v>
          </cell>
          <cell r="L6564">
            <v>7250</v>
          </cell>
        </row>
        <row r="6565">
          <cell r="D6565">
            <v>3672544</v>
          </cell>
          <cell r="E6565">
            <v>1000103061</v>
          </cell>
          <cell r="F6565">
            <v>1000103061</v>
          </cell>
          <cell r="G6565"/>
          <cell r="H6565" t="str">
            <v>HYDRAULIC HIGH PRESSURE FILTER C713G10</v>
          </cell>
          <cell r="I6565">
            <v>1</v>
          </cell>
          <cell r="J6565" t="str">
            <v>EA</v>
          </cell>
          <cell r="K6565">
            <v>11300</v>
          </cell>
          <cell r="L6565">
            <v>11300</v>
          </cell>
        </row>
        <row r="6566">
          <cell r="D6566">
            <v>3673452</v>
          </cell>
          <cell r="E6566" t="str">
            <v>AA0022</v>
          </cell>
          <cell r="F6566"/>
          <cell r="G6566">
            <v>4150377473</v>
          </cell>
          <cell r="H6566" t="str">
            <v>AIR CLEANER P/N AP8406</v>
          </cell>
          <cell r="I6566">
            <v>2</v>
          </cell>
          <cell r="J6566" t="str">
            <v>EA</v>
          </cell>
          <cell r="K6566">
            <v>50000</v>
          </cell>
          <cell r="L6566">
            <v>25000</v>
          </cell>
        </row>
        <row r="6567">
          <cell r="D6567">
            <v>3673634</v>
          </cell>
          <cell r="E6567" t="str">
            <v>AA0909</v>
          </cell>
          <cell r="F6567"/>
          <cell r="G6567">
            <v>4150377849</v>
          </cell>
          <cell r="H6567" t="str">
            <v>SIGHT GLASS</v>
          </cell>
          <cell r="I6567">
            <v>8</v>
          </cell>
          <cell r="J6567" t="str">
            <v>SE</v>
          </cell>
          <cell r="K6567">
            <v>12000</v>
          </cell>
          <cell r="L6567">
            <v>1500</v>
          </cell>
        </row>
        <row r="6568">
          <cell r="D6568">
            <v>3673659</v>
          </cell>
          <cell r="E6568" t="str">
            <v>AA0909</v>
          </cell>
          <cell r="F6568"/>
          <cell r="G6568">
            <v>4150377849</v>
          </cell>
          <cell r="H6568" t="str">
            <v>SIGHT GLASS</v>
          </cell>
          <cell r="I6568">
            <v>8</v>
          </cell>
          <cell r="J6568" t="str">
            <v>SE</v>
          </cell>
          <cell r="K6568">
            <v>12000</v>
          </cell>
          <cell r="L6568">
            <v>1500</v>
          </cell>
        </row>
        <row r="6569">
          <cell r="D6569">
            <v>3673663</v>
          </cell>
          <cell r="E6569" t="str">
            <v>AA0909</v>
          </cell>
          <cell r="F6569"/>
          <cell r="G6569">
            <v>4150377849</v>
          </cell>
          <cell r="H6569" t="str">
            <v>SIGHT GLASS</v>
          </cell>
          <cell r="I6569">
            <v>8</v>
          </cell>
          <cell r="J6569" t="str">
            <v>SE</v>
          </cell>
          <cell r="K6569">
            <v>12000</v>
          </cell>
          <cell r="L6569">
            <v>1500</v>
          </cell>
        </row>
        <row r="6570">
          <cell r="D6570">
            <v>3673666</v>
          </cell>
          <cell r="E6570" t="str">
            <v>AA0909</v>
          </cell>
          <cell r="F6570"/>
          <cell r="G6570">
            <v>4150377849</v>
          </cell>
          <cell r="H6570" t="str">
            <v>SIGHT GLASS</v>
          </cell>
          <cell r="I6570">
            <v>8</v>
          </cell>
          <cell r="J6570" t="str">
            <v>SE</v>
          </cell>
          <cell r="K6570">
            <v>12000</v>
          </cell>
          <cell r="L6570">
            <v>1500</v>
          </cell>
        </row>
        <row r="6571">
          <cell r="D6571">
            <v>3673667</v>
          </cell>
          <cell r="E6571" t="str">
            <v>AA0909</v>
          </cell>
          <cell r="F6571"/>
          <cell r="G6571">
            <v>4150377849</v>
          </cell>
          <cell r="H6571" t="str">
            <v>SIGHT GLASS</v>
          </cell>
          <cell r="I6571">
            <v>8</v>
          </cell>
          <cell r="J6571" t="str">
            <v>SE</v>
          </cell>
          <cell r="K6571">
            <v>12000</v>
          </cell>
          <cell r="L6571">
            <v>1500</v>
          </cell>
        </row>
        <row r="6572">
          <cell r="D6572">
            <v>3674351</v>
          </cell>
          <cell r="E6572">
            <v>3000015061</v>
          </cell>
          <cell r="F6572">
            <v>3000015061</v>
          </cell>
          <cell r="G6572"/>
          <cell r="H6572" t="str">
            <v>O-RING 2.62X64.7MM.NBR KOMATSU 0700012065</v>
          </cell>
          <cell r="I6572">
            <v>6</v>
          </cell>
          <cell r="J6572" t="str">
            <v>EA</v>
          </cell>
          <cell r="K6572">
            <v>292.8</v>
          </cell>
          <cell r="L6572">
            <v>48.800000000000004</v>
          </cell>
        </row>
        <row r="6573">
          <cell r="D6573">
            <v>3674355</v>
          </cell>
          <cell r="E6573" t="str">
            <v>AA0766</v>
          </cell>
          <cell r="F6573"/>
          <cell r="G6573" t="str">
            <v>4110198971</v>
          </cell>
          <cell r="H6573" t="str">
            <v>PLATE P/N 705-17-04611</v>
          </cell>
          <cell r="I6573">
            <v>16</v>
          </cell>
          <cell r="J6573" t="str">
            <v>EA</v>
          </cell>
          <cell r="K6573">
            <v>46240</v>
          </cell>
          <cell r="L6573">
            <v>2890</v>
          </cell>
        </row>
        <row r="6574">
          <cell r="D6574">
            <v>3674386</v>
          </cell>
          <cell r="E6574">
            <v>3000007032</v>
          </cell>
          <cell r="F6574">
            <v>3000007032</v>
          </cell>
          <cell r="G6574"/>
          <cell r="H6574" t="str">
            <v>HOSE 12.7MM. ID;21.8 - 23.1MM. OD;8 DASH</v>
          </cell>
          <cell r="I6574">
            <v>1200</v>
          </cell>
          <cell r="J6574" t="str">
            <v>IN</v>
          </cell>
          <cell r="K6574">
            <v>24384</v>
          </cell>
          <cell r="L6574">
            <v>20.32</v>
          </cell>
        </row>
        <row r="6575">
          <cell r="D6575">
            <v>3674386</v>
          </cell>
          <cell r="E6575">
            <v>3000007035</v>
          </cell>
          <cell r="F6575">
            <v>3000007035</v>
          </cell>
          <cell r="G6575"/>
          <cell r="H6575" t="str">
            <v>HOSE 19.1MM. SAE100R12 CAT 1650020</v>
          </cell>
          <cell r="I6575">
            <v>1200</v>
          </cell>
          <cell r="J6575" t="str">
            <v>IN</v>
          </cell>
          <cell r="K6575">
            <v>45720</v>
          </cell>
          <cell r="L6575">
            <v>38.1</v>
          </cell>
        </row>
        <row r="6576">
          <cell r="D6576">
            <v>3674386</v>
          </cell>
          <cell r="E6576">
            <v>3000007037</v>
          </cell>
          <cell r="F6576">
            <v>3000007037</v>
          </cell>
          <cell r="G6576"/>
          <cell r="H6576" t="str">
            <v>HOSE 19MM. SAE100R2AT</v>
          </cell>
          <cell r="I6576">
            <v>600</v>
          </cell>
          <cell r="J6576" t="str">
            <v>IN</v>
          </cell>
          <cell r="K6576">
            <v>19812</v>
          </cell>
          <cell r="L6576">
            <v>33.020000000000003</v>
          </cell>
        </row>
        <row r="6577">
          <cell r="D6577">
            <v>3674386</v>
          </cell>
          <cell r="E6577">
            <v>3000007038</v>
          </cell>
          <cell r="F6577">
            <v>3000007038</v>
          </cell>
          <cell r="G6577"/>
          <cell r="H6577" t="str">
            <v>HOSE 22-22.30MM. SAE100R5</v>
          </cell>
          <cell r="I6577">
            <v>1200</v>
          </cell>
          <cell r="J6577" t="str">
            <v>IN</v>
          </cell>
          <cell r="K6577">
            <v>30480</v>
          </cell>
          <cell r="L6577">
            <v>25.4</v>
          </cell>
        </row>
        <row r="6578">
          <cell r="D6578">
            <v>3674386</v>
          </cell>
          <cell r="E6578">
            <v>3000007048</v>
          </cell>
          <cell r="F6578">
            <v>3000007048</v>
          </cell>
          <cell r="G6578"/>
          <cell r="H6578" t="str">
            <v>HOSE 9.50MM. SAE100R2AT CAT 1226889</v>
          </cell>
          <cell r="I6578">
            <v>1200</v>
          </cell>
          <cell r="J6578" t="str">
            <v>IN</v>
          </cell>
          <cell r="K6578">
            <v>88392</v>
          </cell>
          <cell r="L6578">
            <v>73.66</v>
          </cell>
        </row>
        <row r="6579">
          <cell r="D6579">
            <v>3674386</v>
          </cell>
          <cell r="E6579">
            <v>3000007049</v>
          </cell>
          <cell r="F6579">
            <v>3000007049</v>
          </cell>
          <cell r="G6579"/>
          <cell r="H6579" t="str">
            <v>HOSE 9.5MM. SAE100R12 CAT 2P5943</v>
          </cell>
          <cell r="I6579">
            <v>1200</v>
          </cell>
          <cell r="J6579" t="str">
            <v>IN</v>
          </cell>
          <cell r="K6579">
            <v>27432</v>
          </cell>
          <cell r="L6579">
            <v>22.86</v>
          </cell>
        </row>
        <row r="6580">
          <cell r="D6580">
            <v>3676824</v>
          </cell>
          <cell r="E6580" t="str">
            <v>AA0798</v>
          </cell>
          <cell r="F6580"/>
          <cell r="G6580">
            <v>4110198663</v>
          </cell>
          <cell r="H6580" t="str">
            <v>REAR PROPELLER SHAFT ASSEMBLY</v>
          </cell>
          <cell r="I6580">
            <v>1</v>
          </cell>
          <cell r="J6580" t="str">
            <v>EA </v>
          </cell>
          <cell r="K6580">
            <v>214000</v>
          </cell>
          <cell r="L6580">
            <v>214000</v>
          </cell>
        </row>
        <row r="6581">
          <cell r="D6581">
            <v>3677197</v>
          </cell>
          <cell r="E6581" t="str">
            <v>AA0103</v>
          </cell>
          <cell r="F6581"/>
          <cell r="G6581" t="str">
            <v>4110198655</v>
          </cell>
          <cell r="H6581" t="str">
            <v>BODY INNER P/N 728C2007</v>
          </cell>
          <cell r="I6581">
            <v>1</v>
          </cell>
          <cell r="J6581" t="str">
            <v>EA</v>
          </cell>
          <cell r="K6581">
            <v>82000</v>
          </cell>
          <cell r="L6581">
            <v>82000</v>
          </cell>
        </row>
        <row r="6582">
          <cell r="D6582">
            <v>3677197</v>
          </cell>
          <cell r="E6582" t="str">
            <v>AA0193</v>
          </cell>
          <cell r="F6582"/>
          <cell r="G6582" t="str">
            <v>4110198655</v>
          </cell>
          <cell r="H6582" t="str">
            <v>COUPLING ASSY P/N C-2014-5003</v>
          </cell>
          <cell r="I6582">
            <v>1</v>
          </cell>
          <cell r="J6582" t="str">
            <v>EA</v>
          </cell>
          <cell r="K6582">
            <v>28900</v>
          </cell>
          <cell r="L6582">
            <v>28900</v>
          </cell>
        </row>
        <row r="6583">
          <cell r="D6583">
            <v>3677197</v>
          </cell>
          <cell r="E6583" t="str">
            <v>AA0204</v>
          </cell>
          <cell r="F6583"/>
          <cell r="G6583" t="str">
            <v>4110198655</v>
          </cell>
          <cell r="H6583" t="str">
            <v>CUSHION RUBBER P/N 56201122410</v>
          </cell>
          <cell r="I6583">
            <v>8</v>
          </cell>
          <cell r="J6583" t="str">
            <v>EA</v>
          </cell>
          <cell r="K6583">
            <v>20560</v>
          </cell>
          <cell r="L6583">
            <v>2570</v>
          </cell>
        </row>
        <row r="6584">
          <cell r="D6584">
            <v>3677197</v>
          </cell>
          <cell r="E6584" t="str">
            <v>AA0896</v>
          </cell>
          <cell r="F6584"/>
          <cell r="G6584" t="str">
            <v>4110198655</v>
          </cell>
          <cell r="H6584" t="str">
            <v>SHAFT OUTPUT P/N S-2011-5008</v>
          </cell>
          <cell r="I6584">
            <v>1</v>
          </cell>
          <cell r="J6584" t="str">
            <v>EA</v>
          </cell>
          <cell r="K6584">
            <v>30700</v>
          </cell>
          <cell r="L6584">
            <v>30700</v>
          </cell>
        </row>
        <row r="6585">
          <cell r="D6585">
            <v>3677201</v>
          </cell>
          <cell r="E6585" t="str">
            <v>AA0103</v>
          </cell>
          <cell r="F6585"/>
          <cell r="G6585">
            <v>4110198655</v>
          </cell>
          <cell r="H6585" t="str">
            <v>BODY INNER P/N 728C2007</v>
          </cell>
          <cell r="I6585">
            <v>1</v>
          </cell>
          <cell r="J6585" t="str">
            <v>EA</v>
          </cell>
          <cell r="K6585">
            <v>82000</v>
          </cell>
          <cell r="L6585">
            <v>82000</v>
          </cell>
        </row>
        <row r="6586">
          <cell r="D6586">
            <v>3677201</v>
          </cell>
          <cell r="E6586" t="str">
            <v>AA0193</v>
          </cell>
          <cell r="F6586"/>
          <cell r="G6586">
            <v>4110198655</v>
          </cell>
          <cell r="H6586" t="str">
            <v>COUPLING ASSY P/N C-2014-5003</v>
          </cell>
          <cell r="I6586">
            <v>1</v>
          </cell>
          <cell r="J6586" t="str">
            <v>EA</v>
          </cell>
          <cell r="K6586">
            <v>28900</v>
          </cell>
          <cell r="L6586">
            <v>28900</v>
          </cell>
        </row>
        <row r="6587">
          <cell r="D6587">
            <v>3677201</v>
          </cell>
          <cell r="E6587" t="str">
            <v>AA0204</v>
          </cell>
          <cell r="F6587"/>
          <cell r="G6587">
            <v>4110198655</v>
          </cell>
          <cell r="H6587" t="str">
            <v>CUSHION RUBBER P/N 56201122410</v>
          </cell>
          <cell r="I6587">
            <v>8</v>
          </cell>
          <cell r="J6587" t="str">
            <v>EA</v>
          </cell>
          <cell r="K6587">
            <v>20560</v>
          </cell>
          <cell r="L6587">
            <v>2570</v>
          </cell>
        </row>
        <row r="6588">
          <cell r="D6588">
            <v>3677201</v>
          </cell>
          <cell r="E6588" t="str">
            <v>AA0896</v>
          </cell>
          <cell r="F6588"/>
          <cell r="G6588">
            <v>4110198655</v>
          </cell>
          <cell r="H6588" t="str">
            <v>SHAFT OUTPUT P/N S-2011-5008</v>
          </cell>
          <cell r="I6588">
            <v>1</v>
          </cell>
          <cell r="J6588" t="str">
            <v>EA</v>
          </cell>
          <cell r="K6588">
            <v>30700</v>
          </cell>
          <cell r="L6588">
            <v>30700</v>
          </cell>
        </row>
        <row r="6589">
          <cell r="D6589">
            <v>3677406</v>
          </cell>
          <cell r="E6589" t="str">
            <v>AA0723</v>
          </cell>
          <cell r="F6589"/>
          <cell r="G6589">
            <v>4150377853</v>
          </cell>
          <cell r="H6589" t="str">
            <v>PARKING BRAKE CARRIER P/N 244W751</v>
          </cell>
          <cell r="I6589">
            <v>4</v>
          </cell>
          <cell r="J6589" t="str">
            <v>EA</v>
          </cell>
          <cell r="K6589">
            <v>20800</v>
          </cell>
          <cell r="L6589">
            <v>5200</v>
          </cell>
        </row>
        <row r="6590">
          <cell r="D6590">
            <v>3677407</v>
          </cell>
          <cell r="E6590" t="str">
            <v>AA0723</v>
          </cell>
          <cell r="F6590"/>
          <cell r="G6590">
            <v>4150377853</v>
          </cell>
          <cell r="H6590" t="str">
            <v>PARKING BRAKE CARRIER P/N 244W751</v>
          </cell>
          <cell r="I6590">
            <v>4</v>
          </cell>
          <cell r="J6590" t="str">
            <v>EA</v>
          </cell>
          <cell r="K6590">
            <v>20800</v>
          </cell>
          <cell r="L6590">
            <v>5200</v>
          </cell>
        </row>
        <row r="6591">
          <cell r="D6591">
            <v>3677408</v>
          </cell>
          <cell r="E6591" t="str">
            <v>AA0723</v>
          </cell>
          <cell r="F6591"/>
          <cell r="G6591">
            <v>4150377853</v>
          </cell>
          <cell r="H6591" t="str">
            <v>PARKING BRAKE CARRIER P/N 244W751</v>
          </cell>
          <cell r="I6591">
            <v>4</v>
          </cell>
          <cell r="J6591" t="str">
            <v>EA</v>
          </cell>
          <cell r="K6591">
            <v>20800</v>
          </cell>
          <cell r="L6591">
            <v>5200</v>
          </cell>
        </row>
        <row r="6592">
          <cell r="D6592">
            <v>3677409</v>
          </cell>
          <cell r="E6592" t="str">
            <v>AA0723</v>
          </cell>
          <cell r="F6592"/>
          <cell r="G6592">
            <v>4150377853</v>
          </cell>
          <cell r="H6592" t="str">
            <v>PARKING BRAKE CARRIER P/N 244W751</v>
          </cell>
          <cell r="I6592">
            <v>4</v>
          </cell>
          <cell r="J6592" t="str">
            <v>EA</v>
          </cell>
          <cell r="K6592">
            <v>20800</v>
          </cell>
          <cell r="L6592">
            <v>5200</v>
          </cell>
        </row>
        <row r="6593">
          <cell r="D6593">
            <v>3677455</v>
          </cell>
          <cell r="E6593" t="str">
            <v>AA1072</v>
          </cell>
          <cell r="F6593"/>
          <cell r="G6593" t="str">
            <v>4150377550</v>
          </cell>
          <cell r="H6593" t="str">
            <v>ขั้วแบตเตอรี่ทองเหลืองทรงยาว</v>
          </cell>
          <cell r="I6593">
            <v>120</v>
          </cell>
          <cell r="J6593" t="str">
            <v>SE</v>
          </cell>
          <cell r="K6593">
            <v>52800</v>
          </cell>
          <cell r="L6593">
            <v>440</v>
          </cell>
        </row>
        <row r="6594">
          <cell r="D6594">
            <v>3679409</v>
          </cell>
          <cell r="E6594" t="str">
            <v>AA1124</v>
          </cell>
          <cell r="F6594"/>
          <cell r="G6594">
            <v>4150377797</v>
          </cell>
          <cell r="H6594" t="str">
            <v>ผ้าพันท่อไอเสีย</v>
          </cell>
          <cell r="I6594">
            <v>4</v>
          </cell>
          <cell r="J6594" t="str">
            <v>EA</v>
          </cell>
          <cell r="K6594">
            <v>7800</v>
          </cell>
          <cell r="L6594">
            <v>1950</v>
          </cell>
        </row>
        <row r="6595">
          <cell r="D6595">
            <v>3679411</v>
          </cell>
          <cell r="E6595" t="str">
            <v>AA1124</v>
          </cell>
          <cell r="F6595"/>
          <cell r="G6595">
            <v>4150377797</v>
          </cell>
          <cell r="H6595" t="str">
            <v>ผ้าพันท่อไอเสีย</v>
          </cell>
          <cell r="I6595">
            <v>4</v>
          </cell>
          <cell r="J6595" t="str">
            <v>EA</v>
          </cell>
          <cell r="K6595">
            <v>7800</v>
          </cell>
          <cell r="L6595">
            <v>1950</v>
          </cell>
        </row>
        <row r="6596">
          <cell r="D6596">
            <v>3679412</v>
          </cell>
          <cell r="E6596" t="str">
            <v>AA1124</v>
          </cell>
          <cell r="F6596"/>
          <cell r="G6596">
            <v>4150377797</v>
          </cell>
          <cell r="H6596" t="str">
            <v>ผ้าพันท่อไอเสีย</v>
          </cell>
          <cell r="I6596">
            <v>4</v>
          </cell>
          <cell r="J6596" t="str">
            <v>EA</v>
          </cell>
          <cell r="K6596">
            <v>7800</v>
          </cell>
          <cell r="L6596">
            <v>1950</v>
          </cell>
        </row>
        <row r="6597">
          <cell r="D6597">
            <v>3679414</v>
          </cell>
          <cell r="E6597" t="str">
            <v>AA1124</v>
          </cell>
          <cell r="F6597"/>
          <cell r="G6597">
            <v>4150377797</v>
          </cell>
          <cell r="H6597" t="str">
            <v>ผ้าพันท่อไอเสีย</v>
          </cell>
          <cell r="I6597">
            <v>4</v>
          </cell>
          <cell r="J6597" t="str">
            <v>EA</v>
          </cell>
          <cell r="K6597">
            <v>7800</v>
          </cell>
          <cell r="L6597">
            <v>1950</v>
          </cell>
        </row>
        <row r="6598">
          <cell r="D6598">
            <v>3679415</v>
          </cell>
          <cell r="E6598" t="str">
            <v>AA1124</v>
          </cell>
          <cell r="F6598"/>
          <cell r="G6598">
            <v>4150377797</v>
          </cell>
          <cell r="H6598" t="str">
            <v>ผ้าพันท่อไอเสีย</v>
          </cell>
          <cell r="I6598">
            <v>4</v>
          </cell>
          <cell r="J6598" t="str">
            <v>EA</v>
          </cell>
          <cell r="K6598">
            <v>7800</v>
          </cell>
          <cell r="L6598">
            <v>1950</v>
          </cell>
        </row>
        <row r="6599">
          <cell r="D6599">
            <v>3679460</v>
          </cell>
          <cell r="E6599" t="str">
            <v>AA0263</v>
          </cell>
          <cell r="F6599"/>
          <cell r="G6599">
            <v>4110198783</v>
          </cell>
          <cell r="H6599" t="str">
            <v>FILTER ASSY P/N HZ8900D32</v>
          </cell>
          <cell r="I6599">
            <v>1</v>
          </cell>
          <cell r="J6599" t="str">
            <v>EA</v>
          </cell>
          <cell r="K6599">
            <v>58200</v>
          </cell>
          <cell r="L6599">
            <v>58200</v>
          </cell>
        </row>
        <row r="6600">
          <cell r="D6600">
            <v>3679464</v>
          </cell>
          <cell r="E6600" t="str">
            <v>AA0263</v>
          </cell>
          <cell r="F6600"/>
          <cell r="G6600">
            <v>4110198783</v>
          </cell>
          <cell r="H6600" t="str">
            <v>FILTER ASSY P/N HZ8900D32</v>
          </cell>
          <cell r="I6600">
            <v>1</v>
          </cell>
          <cell r="J6600" t="str">
            <v>EA</v>
          </cell>
          <cell r="K6600">
            <v>58200</v>
          </cell>
          <cell r="L6600">
            <v>58200</v>
          </cell>
        </row>
        <row r="6601">
          <cell r="D6601">
            <v>3679466</v>
          </cell>
          <cell r="E6601" t="str">
            <v>AA0263</v>
          </cell>
          <cell r="F6601"/>
          <cell r="G6601">
            <v>4110198783</v>
          </cell>
          <cell r="H6601" t="str">
            <v>FILTER ASSY P/N HZ8900D32</v>
          </cell>
          <cell r="I6601">
            <v>1</v>
          </cell>
          <cell r="J6601" t="str">
            <v>EA</v>
          </cell>
          <cell r="K6601">
            <v>58200</v>
          </cell>
          <cell r="L6601">
            <v>58200</v>
          </cell>
        </row>
        <row r="6602">
          <cell r="D6602">
            <v>3679700</v>
          </cell>
          <cell r="E6602" t="str">
            <v>AA0809</v>
          </cell>
          <cell r="F6602"/>
          <cell r="G6602">
            <v>4150377984</v>
          </cell>
          <cell r="H6602" t="str">
            <v>RELAY P/N 3658780</v>
          </cell>
          <cell r="I6602">
            <v>2</v>
          </cell>
          <cell r="J6602" t="str">
            <v>EA </v>
          </cell>
          <cell r="K6602">
            <v>11078</v>
          </cell>
          <cell r="L6602">
            <v>5539</v>
          </cell>
        </row>
        <row r="6603">
          <cell r="D6603">
            <v>3679704</v>
          </cell>
          <cell r="E6603" t="str">
            <v>AA0809</v>
          </cell>
          <cell r="F6603"/>
          <cell r="G6603">
            <v>4150377984</v>
          </cell>
          <cell r="H6603" t="str">
            <v>RELAY P/N 3658780</v>
          </cell>
          <cell r="I6603">
            <v>2</v>
          </cell>
          <cell r="J6603" t="str">
            <v>EA</v>
          </cell>
          <cell r="K6603">
            <v>11078</v>
          </cell>
          <cell r="L6603">
            <v>5539</v>
          </cell>
        </row>
        <row r="6604">
          <cell r="D6604">
            <v>3679709</v>
          </cell>
          <cell r="E6604" t="str">
            <v>AA0809</v>
          </cell>
          <cell r="F6604"/>
          <cell r="G6604">
            <v>4150377984</v>
          </cell>
          <cell r="H6604" t="str">
            <v>RELAY P/N 3658780</v>
          </cell>
          <cell r="I6604">
            <v>2</v>
          </cell>
          <cell r="J6604" t="str">
            <v>EA</v>
          </cell>
          <cell r="K6604">
            <v>11078</v>
          </cell>
          <cell r="L6604">
            <v>5539</v>
          </cell>
        </row>
        <row r="6605">
          <cell r="D6605">
            <v>3679712</v>
          </cell>
          <cell r="E6605" t="str">
            <v>AA0809</v>
          </cell>
          <cell r="F6605"/>
          <cell r="G6605">
            <v>4150377984</v>
          </cell>
          <cell r="H6605" t="str">
            <v>RELAY P/N 3658780</v>
          </cell>
          <cell r="I6605">
            <v>2</v>
          </cell>
          <cell r="J6605" t="str">
            <v>EA</v>
          </cell>
          <cell r="K6605">
            <v>11078</v>
          </cell>
          <cell r="L6605">
            <v>5539</v>
          </cell>
        </row>
        <row r="6606">
          <cell r="D6606">
            <v>3679714</v>
          </cell>
          <cell r="E6606" t="str">
            <v>AA0809</v>
          </cell>
          <cell r="F6606"/>
          <cell r="G6606">
            <v>4150377984</v>
          </cell>
          <cell r="H6606" t="str">
            <v>RELAY P/N 3658780</v>
          </cell>
          <cell r="I6606">
            <v>2</v>
          </cell>
          <cell r="J6606" t="str">
            <v>EA</v>
          </cell>
          <cell r="K6606">
            <v>11078</v>
          </cell>
          <cell r="L6606">
            <v>5539</v>
          </cell>
        </row>
        <row r="6607">
          <cell r="D6607">
            <v>3679747</v>
          </cell>
          <cell r="E6607" t="str">
            <v>AA0412</v>
          </cell>
          <cell r="F6607"/>
          <cell r="G6607">
            <v>4150377983</v>
          </cell>
          <cell r="H6607" t="str">
            <v>HARNESS WIRING P/N 4295497</v>
          </cell>
          <cell r="I6607">
            <v>1</v>
          </cell>
          <cell r="J6607" t="str">
            <v>EA</v>
          </cell>
          <cell r="K6607">
            <v>11108</v>
          </cell>
          <cell r="L6607">
            <v>11108</v>
          </cell>
        </row>
        <row r="6608">
          <cell r="D6608">
            <v>3679748</v>
          </cell>
          <cell r="E6608" t="str">
            <v>AA0412</v>
          </cell>
          <cell r="F6608"/>
          <cell r="G6608">
            <v>4150377983</v>
          </cell>
          <cell r="H6608" t="str">
            <v>HARNESS WIRING P/N 4295497</v>
          </cell>
          <cell r="I6608">
            <v>1</v>
          </cell>
          <cell r="J6608" t="str">
            <v>EA</v>
          </cell>
          <cell r="K6608">
            <v>11108</v>
          </cell>
          <cell r="L6608">
            <v>11108</v>
          </cell>
        </row>
        <row r="6609">
          <cell r="D6609">
            <v>3679750</v>
          </cell>
          <cell r="E6609" t="str">
            <v>AA0412</v>
          </cell>
          <cell r="F6609"/>
          <cell r="G6609">
            <v>4150377983</v>
          </cell>
          <cell r="H6609" t="str">
            <v>HARNESS WIRING P/N 4295497</v>
          </cell>
          <cell r="I6609">
            <v>1</v>
          </cell>
          <cell r="J6609" t="str">
            <v>EA</v>
          </cell>
          <cell r="K6609">
            <v>11108</v>
          </cell>
          <cell r="L6609">
            <v>11108</v>
          </cell>
        </row>
        <row r="6610">
          <cell r="D6610">
            <v>3679751</v>
          </cell>
          <cell r="E6610" t="str">
            <v>AA0412</v>
          </cell>
          <cell r="F6610"/>
          <cell r="G6610">
            <v>4150377983</v>
          </cell>
          <cell r="H6610" t="str">
            <v>HARNESS WIRING P/N 4295497</v>
          </cell>
          <cell r="I6610">
            <v>1</v>
          </cell>
          <cell r="J6610" t="str">
            <v>EA</v>
          </cell>
          <cell r="K6610">
            <v>11108</v>
          </cell>
          <cell r="L6610">
            <v>11108</v>
          </cell>
        </row>
        <row r="6611">
          <cell r="D6611">
            <v>3679754</v>
          </cell>
          <cell r="E6611" t="str">
            <v>AA0412</v>
          </cell>
          <cell r="F6611"/>
          <cell r="G6611">
            <v>4150377983</v>
          </cell>
          <cell r="H6611" t="str">
            <v>HARNESS WIRING P/N 4295497</v>
          </cell>
          <cell r="I6611">
            <v>1</v>
          </cell>
          <cell r="J6611" t="str">
            <v>EA</v>
          </cell>
          <cell r="K6611">
            <v>11108</v>
          </cell>
          <cell r="L6611">
            <v>11108</v>
          </cell>
        </row>
        <row r="6612">
          <cell r="D6612">
            <v>3679814</v>
          </cell>
          <cell r="E6612" t="str">
            <v>AA0100</v>
          </cell>
          <cell r="F6612"/>
          <cell r="G6612">
            <v>4110199070</v>
          </cell>
          <cell r="H6612" t="str">
            <v>BELT V RIBBED P/N 5413007</v>
          </cell>
          <cell r="I6612">
            <v>1</v>
          </cell>
          <cell r="J6612" t="str">
            <v>EA </v>
          </cell>
          <cell r="K6612">
            <v>23717</v>
          </cell>
          <cell r="L6612">
            <v>23717</v>
          </cell>
        </row>
        <row r="6613">
          <cell r="D6613">
            <v>3679815</v>
          </cell>
          <cell r="E6613" t="str">
            <v>AA0100</v>
          </cell>
          <cell r="F6613"/>
          <cell r="G6613">
            <v>4110199070</v>
          </cell>
          <cell r="H6613" t="str">
            <v>BELT V RIBBED P/N 5413007</v>
          </cell>
          <cell r="I6613">
            <v>1</v>
          </cell>
          <cell r="J6613" t="str">
            <v>EA</v>
          </cell>
          <cell r="K6613">
            <v>23717</v>
          </cell>
          <cell r="L6613">
            <v>23717</v>
          </cell>
        </row>
        <row r="6614">
          <cell r="D6614">
            <v>3679817</v>
          </cell>
          <cell r="E6614" t="str">
            <v>AA0100</v>
          </cell>
          <cell r="F6614"/>
          <cell r="G6614">
            <v>4110199070</v>
          </cell>
          <cell r="H6614" t="str">
            <v>BELT V RIBBED P/N 5413007</v>
          </cell>
          <cell r="I6614">
            <v>1</v>
          </cell>
          <cell r="J6614" t="str">
            <v>EA</v>
          </cell>
          <cell r="K6614">
            <v>23717</v>
          </cell>
          <cell r="L6614">
            <v>23717</v>
          </cell>
        </row>
        <row r="6615">
          <cell r="D6615">
            <v>3679820</v>
          </cell>
          <cell r="E6615" t="str">
            <v>AA0100</v>
          </cell>
          <cell r="F6615"/>
          <cell r="G6615">
            <v>4110199070</v>
          </cell>
          <cell r="H6615" t="str">
            <v>BELT V RIBBED P/N 5413007</v>
          </cell>
          <cell r="I6615">
            <v>1</v>
          </cell>
          <cell r="J6615" t="str">
            <v>EA</v>
          </cell>
          <cell r="K6615">
            <v>23717</v>
          </cell>
          <cell r="L6615">
            <v>23717</v>
          </cell>
        </row>
        <row r="6616">
          <cell r="D6616">
            <v>3679821</v>
          </cell>
          <cell r="E6616" t="str">
            <v>AA0100</v>
          </cell>
          <cell r="F6616"/>
          <cell r="G6616">
            <v>4110199070</v>
          </cell>
          <cell r="H6616" t="str">
            <v>BELT V RIBBED P/N 5413007</v>
          </cell>
          <cell r="I6616">
            <v>1</v>
          </cell>
          <cell r="J6616" t="str">
            <v>EA</v>
          </cell>
          <cell r="K6616">
            <v>23717</v>
          </cell>
          <cell r="L6616">
            <v>23717</v>
          </cell>
        </row>
        <row r="6617">
          <cell r="D6617">
            <v>3680049</v>
          </cell>
          <cell r="E6617" t="str">
            <v>AA1074</v>
          </cell>
          <cell r="F6617"/>
          <cell r="G6617" t="str">
            <v>4150378423</v>
          </cell>
          <cell r="H6617" t="str">
            <v>จาระบี EP2 LITHIUM COMPLEX NLGI2</v>
          </cell>
          <cell r="I6617">
            <v>15</v>
          </cell>
          <cell r="J6617" t="str">
            <v>DR</v>
          </cell>
          <cell r="K6617">
            <v>77745</v>
          </cell>
          <cell r="L6617">
            <v>5183</v>
          </cell>
        </row>
        <row r="6618">
          <cell r="D6618">
            <v>3680260</v>
          </cell>
          <cell r="E6618" t="str">
            <v>AA0268</v>
          </cell>
          <cell r="F6618"/>
          <cell r="G6618" t="str">
            <v>4150378064</v>
          </cell>
          <cell r="H6618" t="str">
            <v>FILTER ELEMENT SIZE 1300 ขนาด 5 MICRON</v>
          </cell>
          <cell r="I6618">
            <v>1</v>
          </cell>
          <cell r="J6618" t="str">
            <v>EA</v>
          </cell>
          <cell r="K6618">
            <v>15948</v>
          </cell>
          <cell r="L6618">
            <v>15948</v>
          </cell>
        </row>
        <row r="6619">
          <cell r="D6619">
            <v>3680711</v>
          </cell>
          <cell r="E6619" t="str">
            <v>AA1042</v>
          </cell>
          <cell r="F6619"/>
          <cell r="G6619">
            <v>4150378367</v>
          </cell>
          <cell r="H6619" t="str">
            <v>WATER LEVEL SENSOR P/N SDN-102</v>
          </cell>
          <cell r="I6619">
            <v>1</v>
          </cell>
          <cell r="J6619" t="str">
            <v>EA</v>
          </cell>
          <cell r="K6619">
            <v>9320</v>
          </cell>
          <cell r="L6619">
            <v>9320</v>
          </cell>
        </row>
        <row r="6620">
          <cell r="D6620">
            <v>3680715</v>
          </cell>
          <cell r="E6620" t="str">
            <v>AA1042</v>
          </cell>
          <cell r="F6620"/>
          <cell r="G6620">
            <v>4150378367</v>
          </cell>
          <cell r="H6620" t="str">
            <v>WATER LEVEL SENSOR P/N SDN-102</v>
          </cell>
          <cell r="I6620">
            <v>1</v>
          </cell>
          <cell r="J6620" t="str">
            <v>EA</v>
          </cell>
          <cell r="K6620">
            <v>9320</v>
          </cell>
          <cell r="L6620">
            <v>9320</v>
          </cell>
        </row>
        <row r="6621">
          <cell r="D6621">
            <v>3680716</v>
          </cell>
          <cell r="E6621" t="str">
            <v>AA1042</v>
          </cell>
          <cell r="F6621"/>
          <cell r="G6621">
            <v>4150378367</v>
          </cell>
          <cell r="H6621" t="str">
            <v>WATER LEVEL SENSOR P/N SDN-102</v>
          </cell>
          <cell r="I6621">
            <v>1</v>
          </cell>
          <cell r="J6621" t="str">
            <v>EA</v>
          </cell>
          <cell r="K6621">
            <v>9320</v>
          </cell>
          <cell r="L6621">
            <v>9320</v>
          </cell>
        </row>
        <row r="6622">
          <cell r="D6622">
            <v>3680992</v>
          </cell>
          <cell r="E6622" t="str">
            <v>AA0210</v>
          </cell>
          <cell r="F6622"/>
          <cell r="G6622">
            <v>4110198823</v>
          </cell>
          <cell r="H6622" t="str">
            <v>DIFFERENTIAL PRESSURE SWITCH</v>
          </cell>
          <cell r="I6622">
            <v>2</v>
          </cell>
          <cell r="J6622" t="str">
            <v>EA</v>
          </cell>
          <cell r="K6622">
            <v>43400</v>
          </cell>
          <cell r="L6622">
            <v>21700</v>
          </cell>
        </row>
        <row r="6623">
          <cell r="D6623">
            <v>3680993</v>
          </cell>
          <cell r="E6623" t="str">
            <v>AA0210</v>
          </cell>
          <cell r="F6623"/>
          <cell r="G6623">
            <v>4110198823</v>
          </cell>
          <cell r="H6623" t="str">
            <v>DIFFERENTIAL PRESSURE SWITCH</v>
          </cell>
          <cell r="I6623">
            <v>2</v>
          </cell>
          <cell r="J6623" t="str">
            <v>EA</v>
          </cell>
          <cell r="K6623">
            <v>43400</v>
          </cell>
          <cell r="L6623">
            <v>21700</v>
          </cell>
        </row>
        <row r="6624">
          <cell r="D6624">
            <v>3680994</v>
          </cell>
          <cell r="E6624" t="str">
            <v>AA0210</v>
          </cell>
          <cell r="F6624"/>
          <cell r="G6624">
            <v>4110198823</v>
          </cell>
          <cell r="H6624" t="str">
            <v>DIFFERENTIAL PRESSURE SWITCH</v>
          </cell>
          <cell r="I6624">
            <v>2</v>
          </cell>
          <cell r="J6624" t="str">
            <v>EA</v>
          </cell>
          <cell r="K6624">
            <v>43400</v>
          </cell>
          <cell r="L6624">
            <v>21700</v>
          </cell>
        </row>
        <row r="6625">
          <cell r="D6625">
            <v>3680995</v>
          </cell>
          <cell r="E6625" t="str">
            <v>AA0210</v>
          </cell>
          <cell r="F6625"/>
          <cell r="G6625">
            <v>4110198823</v>
          </cell>
          <cell r="H6625" t="str">
            <v>DIFFERENTIAL PRESSURE SWITCH</v>
          </cell>
          <cell r="I6625">
            <v>2</v>
          </cell>
          <cell r="J6625" t="str">
            <v>EA</v>
          </cell>
          <cell r="K6625">
            <v>43400</v>
          </cell>
          <cell r="L6625">
            <v>21700</v>
          </cell>
        </row>
        <row r="6626">
          <cell r="D6626">
            <v>3680996</v>
          </cell>
          <cell r="E6626" t="str">
            <v>AA0210</v>
          </cell>
          <cell r="F6626"/>
          <cell r="G6626">
            <v>4110198823</v>
          </cell>
          <cell r="H6626" t="str">
            <v>DIFFERENTIAL PRESSURE SWITCH</v>
          </cell>
          <cell r="I6626">
            <v>2</v>
          </cell>
          <cell r="J6626" t="str">
            <v>EA</v>
          </cell>
          <cell r="K6626">
            <v>43400</v>
          </cell>
          <cell r="L6626">
            <v>21700</v>
          </cell>
        </row>
        <row r="6627">
          <cell r="D6627">
            <v>3683775</v>
          </cell>
          <cell r="E6627" t="str">
            <v>AA0935</v>
          </cell>
          <cell r="F6627"/>
          <cell r="G6627" t="str">
            <v>4110198754</v>
          </cell>
          <cell r="H6627" t="str">
            <v>SOLENOID VALVE P/N A2-6368</v>
          </cell>
          <cell r="I6627">
            <v>7</v>
          </cell>
          <cell r="J6627" t="str">
            <v>EA</v>
          </cell>
          <cell r="K6627">
            <v>63000</v>
          </cell>
          <cell r="L6627">
            <v>9000</v>
          </cell>
        </row>
        <row r="6628">
          <cell r="D6628">
            <v>3683776</v>
          </cell>
          <cell r="E6628" t="str">
            <v>AA0935</v>
          </cell>
          <cell r="F6628"/>
          <cell r="G6628">
            <v>4110198754</v>
          </cell>
          <cell r="H6628" t="str">
            <v>SOLENOID VALVE P/N A2-6368</v>
          </cell>
          <cell r="I6628">
            <v>7</v>
          </cell>
          <cell r="J6628" t="str">
            <v>EA </v>
          </cell>
          <cell r="K6628">
            <v>63000</v>
          </cell>
          <cell r="L6628">
            <v>9000</v>
          </cell>
        </row>
        <row r="6629">
          <cell r="D6629">
            <v>3683777</v>
          </cell>
          <cell r="E6629" t="str">
            <v>AA0935</v>
          </cell>
          <cell r="F6629"/>
          <cell r="G6629">
            <v>4110198754</v>
          </cell>
          <cell r="H6629" t="str">
            <v>SOLENOID VALVE P/N A2-6368</v>
          </cell>
          <cell r="I6629">
            <v>7</v>
          </cell>
          <cell r="J6629" t="str">
            <v>EA</v>
          </cell>
          <cell r="K6629">
            <v>63000</v>
          </cell>
          <cell r="L6629">
            <v>9000</v>
          </cell>
        </row>
        <row r="6630">
          <cell r="D6630">
            <v>3683778</v>
          </cell>
          <cell r="E6630" t="str">
            <v>AA0935</v>
          </cell>
          <cell r="F6630"/>
          <cell r="G6630">
            <v>4110198754</v>
          </cell>
          <cell r="H6630" t="str">
            <v>SOLENOID VALVE P/N A2-6368</v>
          </cell>
          <cell r="I6630">
            <v>7</v>
          </cell>
          <cell r="J6630" t="str">
            <v>EA</v>
          </cell>
          <cell r="K6630">
            <v>63000</v>
          </cell>
          <cell r="L6630">
            <v>9000</v>
          </cell>
        </row>
        <row r="6631">
          <cell r="D6631">
            <v>3683779</v>
          </cell>
          <cell r="E6631" t="str">
            <v>AA0935</v>
          </cell>
          <cell r="F6631"/>
          <cell r="G6631">
            <v>4110198754</v>
          </cell>
          <cell r="H6631" t="str">
            <v>SOLENOID VALVE P/N A2-6368</v>
          </cell>
          <cell r="I6631">
            <v>7</v>
          </cell>
          <cell r="J6631" t="str">
            <v>EA</v>
          </cell>
          <cell r="K6631">
            <v>63000</v>
          </cell>
          <cell r="L6631">
            <v>9000</v>
          </cell>
        </row>
        <row r="6632">
          <cell r="D6632">
            <v>3683780</v>
          </cell>
          <cell r="E6632" t="str">
            <v>AA0935</v>
          </cell>
          <cell r="F6632"/>
          <cell r="G6632">
            <v>4110198754</v>
          </cell>
          <cell r="H6632" t="str">
            <v>SOLENOID VALVE P/N A2-6368</v>
          </cell>
          <cell r="I6632">
            <v>7</v>
          </cell>
          <cell r="J6632" t="str">
            <v>EA</v>
          </cell>
          <cell r="K6632">
            <v>63000</v>
          </cell>
          <cell r="L6632">
            <v>9000</v>
          </cell>
        </row>
        <row r="6633">
          <cell r="D6633">
            <v>3684253</v>
          </cell>
          <cell r="E6633" t="str">
            <v>AA0571</v>
          </cell>
          <cell r="F6633"/>
          <cell r="G6633" t="str">
            <v>4150379026</v>
          </cell>
          <cell r="H6633" t="str">
            <v>OIL SEAL TB 125X155X14MM.</v>
          </cell>
          <cell r="I6633">
            <v>4</v>
          </cell>
          <cell r="J6633" t="str">
            <v>EA</v>
          </cell>
          <cell r="K6633">
            <v>980</v>
          </cell>
          <cell r="L6633">
            <v>245</v>
          </cell>
        </row>
        <row r="6634">
          <cell r="D6634">
            <v>3684253</v>
          </cell>
          <cell r="E6634" t="str">
            <v>AA0574</v>
          </cell>
          <cell r="F6634"/>
          <cell r="G6634" t="str">
            <v>4150379026</v>
          </cell>
          <cell r="H6634" t="str">
            <v>OIL SEAL TC 110X140X12MM.</v>
          </cell>
          <cell r="I6634">
            <v>4</v>
          </cell>
          <cell r="J6634" t="str">
            <v>EA</v>
          </cell>
          <cell r="K6634">
            <v>2360</v>
          </cell>
          <cell r="L6634">
            <v>590</v>
          </cell>
        </row>
        <row r="6635">
          <cell r="D6635">
            <v>3684284</v>
          </cell>
          <cell r="E6635" t="str">
            <v>AA0571</v>
          </cell>
          <cell r="F6635"/>
          <cell r="G6635">
            <v>4150379026</v>
          </cell>
          <cell r="H6635" t="str">
            <v>OIL SEAL TB 125X155X14MM.</v>
          </cell>
          <cell r="I6635">
            <v>4</v>
          </cell>
          <cell r="J6635" t="str">
            <v>EA </v>
          </cell>
          <cell r="K6635">
            <v>980</v>
          </cell>
          <cell r="L6635">
            <v>245</v>
          </cell>
        </row>
        <row r="6636">
          <cell r="D6636">
            <v>3684284</v>
          </cell>
          <cell r="E6636" t="str">
            <v>AA0574</v>
          </cell>
          <cell r="F6636"/>
          <cell r="G6636">
            <v>4150379026</v>
          </cell>
          <cell r="H6636" t="str">
            <v>OIL SEAL TC 110X140X12MM.</v>
          </cell>
          <cell r="I6636">
            <v>4</v>
          </cell>
          <cell r="J6636" t="str">
            <v>EA </v>
          </cell>
          <cell r="K6636">
            <v>2360</v>
          </cell>
          <cell r="L6636">
            <v>590</v>
          </cell>
        </row>
        <row r="6637">
          <cell r="D6637">
            <v>3684308</v>
          </cell>
          <cell r="E6637" t="str">
            <v>AA0571</v>
          </cell>
          <cell r="F6637"/>
          <cell r="G6637">
            <v>4150379026</v>
          </cell>
          <cell r="H6637" t="str">
            <v>OIL SEAL TB 125X155X14MM.</v>
          </cell>
          <cell r="I6637">
            <v>4</v>
          </cell>
          <cell r="J6637" t="str">
            <v>EA</v>
          </cell>
          <cell r="K6637">
            <v>980</v>
          </cell>
          <cell r="L6637">
            <v>245</v>
          </cell>
        </row>
        <row r="6638">
          <cell r="D6638">
            <v>3684308</v>
          </cell>
          <cell r="E6638" t="str">
            <v>AA0574</v>
          </cell>
          <cell r="F6638"/>
          <cell r="G6638">
            <v>4150379026</v>
          </cell>
          <cell r="H6638" t="str">
            <v>OIL SEAL TC 110X140X12MM.</v>
          </cell>
          <cell r="I6638">
            <v>4</v>
          </cell>
          <cell r="J6638" t="str">
            <v>EA</v>
          </cell>
          <cell r="K6638">
            <v>2360</v>
          </cell>
          <cell r="L6638">
            <v>590</v>
          </cell>
        </row>
        <row r="6639">
          <cell r="D6639">
            <v>3684314</v>
          </cell>
          <cell r="E6639" t="str">
            <v>AA0571</v>
          </cell>
          <cell r="F6639"/>
          <cell r="G6639">
            <v>4150379026</v>
          </cell>
          <cell r="H6639" t="str">
            <v>OIL SEAL TB 125X155X14MM.</v>
          </cell>
          <cell r="I6639">
            <v>4</v>
          </cell>
          <cell r="J6639" t="str">
            <v>EA</v>
          </cell>
          <cell r="K6639">
            <v>980</v>
          </cell>
          <cell r="L6639">
            <v>245</v>
          </cell>
        </row>
        <row r="6640">
          <cell r="D6640">
            <v>3684314</v>
          </cell>
          <cell r="E6640" t="str">
            <v>AA0574</v>
          </cell>
          <cell r="F6640"/>
          <cell r="G6640">
            <v>4150379026</v>
          </cell>
          <cell r="H6640" t="str">
            <v>OIL SEAL TC 110X140X12MM.</v>
          </cell>
          <cell r="I6640">
            <v>4</v>
          </cell>
          <cell r="J6640" t="str">
            <v>EA</v>
          </cell>
          <cell r="K6640">
            <v>2360</v>
          </cell>
          <cell r="L6640">
            <v>590</v>
          </cell>
        </row>
        <row r="6641">
          <cell r="D6641">
            <v>3684317</v>
          </cell>
          <cell r="E6641" t="str">
            <v>AA0571</v>
          </cell>
          <cell r="F6641"/>
          <cell r="G6641">
            <v>4150379026</v>
          </cell>
          <cell r="H6641" t="str">
            <v>OIL SEAL TB 125X155X14MM.</v>
          </cell>
          <cell r="I6641">
            <v>4</v>
          </cell>
          <cell r="J6641" t="str">
            <v>EA</v>
          </cell>
          <cell r="K6641">
            <v>980</v>
          </cell>
          <cell r="L6641">
            <v>245</v>
          </cell>
        </row>
        <row r="6642">
          <cell r="D6642">
            <v>3684317</v>
          </cell>
          <cell r="E6642" t="str">
            <v>AA0574</v>
          </cell>
          <cell r="F6642"/>
          <cell r="G6642">
            <v>4150379026</v>
          </cell>
          <cell r="H6642" t="str">
            <v>OIL SEAL TC 110X140X12MM.</v>
          </cell>
          <cell r="I6642">
            <v>4</v>
          </cell>
          <cell r="J6642" t="str">
            <v>EA</v>
          </cell>
          <cell r="K6642">
            <v>2360</v>
          </cell>
          <cell r="L6642">
            <v>590</v>
          </cell>
        </row>
        <row r="6643">
          <cell r="D6643">
            <v>3685104</v>
          </cell>
          <cell r="E6643" t="str">
            <v>AA0453</v>
          </cell>
          <cell r="F6643"/>
          <cell r="G6643" t="str">
            <v>4150378664</v>
          </cell>
          <cell r="H6643" t="str">
            <v>HOSE CLAMPS HEAVY DUTY W4 SIZE 104-112MM.</v>
          </cell>
          <cell r="I6643">
            <v>25</v>
          </cell>
          <cell r="J6643" t="str">
            <v>EA</v>
          </cell>
          <cell r="K6643">
            <v>4400</v>
          </cell>
          <cell r="L6643">
            <v>176</v>
          </cell>
        </row>
        <row r="6644">
          <cell r="D6644">
            <v>3685104</v>
          </cell>
          <cell r="E6644" t="str">
            <v>AA0454</v>
          </cell>
          <cell r="F6644"/>
          <cell r="G6644" t="str">
            <v>4150378664</v>
          </cell>
          <cell r="H6644" t="str">
            <v>HOSE CLAMPS HEAVY DUTY W4 SIZE 121-130MM.</v>
          </cell>
          <cell r="I6644">
            <v>25</v>
          </cell>
          <cell r="J6644" t="str">
            <v>EA</v>
          </cell>
          <cell r="K6644">
            <v>4850</v>
          </cell>
          <cell r="L6644">
            <v>194</v>
          </cell>
        </row>
        <row r="6645">
          <cell r="D6645">
            <v>3685104</v>
          </cell>
          <cell r="E6645" t="str">
            <v>AA0455</v>
          </cell>
          <cell r="F6645"/>
          <cell r="G6645" t="str">
            <v>4150378664</v>
          </cell>
          <cell r="H6645" t="str">
            <v>HOSE CLAMPS HEAVY DUTY W4 SIZE 130-140MM.</v>
          </cell>
          <cell r="I6645">
            <v>25</v>
          </cell>
          <cell r="J6645" t="str">
            <v>EA</v>
          </cell>
          <cell r="K6645">
            <v>6350</v>
          </cell>
          <cell r="L6645">
            <v>254</v>
          </cell>
        </row>
        <row r="6646">
          <cell r="D6646">
            <v>3685104</v>
          </cell>
          <cell r="E6646" t="str">
            <v>AA0456</v>
          </cell>
          <cell r="F6646"/>
          <cell r="G6646" t="str">
            <v>4150378664</v>
          </cell>
          <cell r="H6646" t="str">
            <v>HOSE CLAMPS HEAVY DUTY W4 SIZE 140-150MM.</v>
          </cell>
          <cell r="I6646">
            <v>25</v>
          </cell>
          <cell r="J6646" t="str">
            <v>EA</v>
          </cell>
          <cell r="K6646">
            <v>6475</v>
          </cell>
          <cell r="L6646">
            <v>259</v>
          </cell>
        </row>
        <row r="6647">
          <cell r="D6647">
            <v>3685104</v>
          </cell>
          <cell r="E6647" t="str">
            <v>AA0457</v>
          </cell>
          <cell r="F6647"/>
          <cell r="G6647" t="str">
            <v>4150378664</v>
          </cell>
          <cell r="H6647" t="str">
            <v>HOSE CLAMPS HEAVY DUTY W4 SIZE 150-162MM.</v>
          </cell>
          <cell r="I6647">
            <v>25</v>
          </cell>
          <cell r="J6647" t="str">
            <v>EA</v>
          </cell>
          <cell r="K6647">
            <v>7625</v>
          </cell>
          <cell r="L6647">
            <v>305</v>
          </cell>
        </row>
        <row r="6648">
          <cell r="D6648">
            <v>3685104</v>
          </cell>
          <cell r="E6648" t="str">
            <v>AA0458</v>
          </cell>
          <cell r="F6648"/>
          <cell r="G6648" t="str">
            <v>4150378664</v>
          </cell>
          <cell r="H6648" t="str">
            <v>HOSE CLAMPS HEAVY DUTY W4 SIZE 162-174MM.</v>
          </cell>
          <cell r="I6648">
            <v>25</v>
          </cell>
          <cell r="J6648" t="str">
            <v>EA</v>
          </cell>
          <cell r="K6648">
            <v>7750</v>
          </cell>
          <cell r="L6648">
            <v>310</v>
          </cell>
        </row>
        <row r="6649">
          <cell r="D6649">
            <v>3685104</v>
          </cell>
          <cell r="E6649" t="str">
            <v>AA0459</v>
          </cell>
          <cell r="F6649"/>
          <cell r="G6649" t="str">
            <v>4150378664</v>
          </cell>
          <cell r="H6649" t="str">
            <v>HOSE CLAMPS HEAVY DUTY W4 SIZE 91-97MM.</v>
          </cell>
          <cell r="I6649">
            <v>25</v>
          </cell>
          <cell r="J6649" t="str">
            <v>EA</v>
          </cell>
          <cell r="K6649">
            <v>4300</v>
          </cell>
          <cell r="L6649">
            <v>172</v>
          </cell>
        </row>
        <row r="6650">
          <cell r="D6650">
            <v>3685104</v>
          </cell>
          <cell r="E6650" t="str">
            <v>AA0460</v>
          </cell>
          <cell r="F6650"/>
          <cell r="G6650" t="str">
            <v>4150378664</v>
          </cell>
          <cell r="H6650" t="str">
            <v>HOSE CLAMPS HEAVY DUTY W4 SIZE 97-104MM.</v>
          </cell>
          <cell r="I6650">
            <v>25</v>
          </cell>
          <cell r="J6650" t="str">
            <v>EA</v>
          </cell>
          <cell r="K6650">
            <v>4500</v>
          </cell>
          <cell r="L6650">
            <v>180</v>
          </cell>
        </row>
        <row r="6651">
          <cell r="D6651">
            <v>3685105</v>
          </cell>
          <cell r="E6651" t="str">
            <v>AA0453</v>
          </cell>
          <cell r="F6651"/>
          <cell r="G6651">
            <v>4150378664</v>
          </cell>
          <cell r="H6651" t="str">
            <v>HOSE CLAMPS HEAVY DUTY W4 SIZE 104-112MM.</v>
          </cell>
          <cell r="I6651">
            <v>25</v>
          </cell>
          <cell r="J6651" t="str">
            <v>EA</v>
          </cell>
          <cell r="K6651">
            <v>4400</v>
          </cell>
          <cell r="L6651">
            <v>176</v>
          </cell>
        </row>
        <row r="6652">
          <cell r="D6652">
            <v>3685105</v>
          </cell>
          <cell r="E6652" t="str">
            <v>AA0454</v>
          </cell>
          <cell r="F6652"/>
          <cell r="G6652">
            <v>4150378664</v>
          </cell>
          <cell r="H6652" t="str">
            <v>HOSE CLAMPS HEAVY DUTY W4 SIZE 121-130MM.</v>
          </cell>
          <cell r="I6652">
            <v>25</v>
          </cell>
          <cell r="J6652" t="str">
            <v>EA</v>
          </cell>
          <cell r="K6652">
            <v>4850</v>
          </cell>
          <cell r="L6652">
            <v>194</v>
          </cell>
        </row>
        <row r="6653">
          <cell r="D6653">
            <v>3685105</v>
          </cell>
          <cell r="E6653" t="str">
            <v>AA0455</v>
          </cell>
          <cell r="F6653"/>
          <cell r="G6653">
            <v>4150378664</v>
          </cell>
          <cell r="H6653" t="str">
            <v>HOSE CLAMPS HEAVY DUTY W4 SIZE 130-140MM.</v>
          </cell>
          <cell r="I6653">
            <v>25</v>
          </cell>
          <cell r="J6653" t="str">
            <v>EA</v>
          </cell>
          <cell r="K6653">
            <v>6350</v>
          </cell>
          <cell r="L6653">
            <v>254</v>
          </cell>
        </row>
        <row r="6654">
          <cell r="D6654">
            <v>3685105</v>
          </cell>
          <cell r="E6654" t="str">
            <v>AA0456</v>
          </cell>
          <cell r="F6654"/>
          <cell r="G6654">
            <v>4150378664</v>
          </cell>
          <cell r="H6654" t="str">
            <v>HOSE CLAMPS HEAVY DUTY W4 SIZE 140-150MM.</v>
          </cell>
          <cell r="I6654">
            <v>25</v>
          </cell>
          <cell r="J6654" t="str">
            <v>EA</v>
          </cell>
          <cell r="K6654">
            <v>6475</v>
          </cell>
          <cell r="L6654">
            <v>259</v>
          </cell>
        </row>
        <row r="6655">
          <cell r="D6655">
            <v>3685105</v>
          </cell>
          <cell r="E6655" t="str">
            <v>AA0457</v>
          </cell>
          <cell r="F6655"/>
          <cell r="G6655">
            <v>4150378664</v>
          </cell>
          <cell r="H6655" t="str">
            <v>HOSE CLAMPS HEAVY DUTY W4 SIZE 150-162MM.</v>
          </cell>
          <cell r="I6655">
            <v>25</v>
          </cell>
          <cell r="J6655" t="str">
            <v>EA</v>
          </cell>
          <cell r="K6655">
            <v>7625</v>
          </cell>
          <cell r="L6655">
            <v>305</v>
          </cell>
        </row>
        <row r="6656">
          <cell r="D6656">
            <v>3685105</v>
          </cell>
          <cell r="E6656" t="str">
            <v>AA0458</v>
          </cell>
          <cell r="F6656"/>
          <cell r="G6656">
            <v>4150378664</v>
          </cell>
          <cell r="H6656" t="str">
            <v>HOSE CLAMPS HEAVY DUTY W4 SIZE 162-174MM.</v>
          </cell>
          <cell r="I6656">
            <v>25</v>
          </cell>
          <cell r="J6656" t="str">
            <v>EA</v>
          </cell>
          <cell r="K6656">
            <v>7750</v>
          </cell>
          <cell r="L6656">
            <v>310</v>
          </cell>
        </row>
        <row r="6657">
          <cell r="D6657">
            <v>3685105</v>
          </cell>
          <cell r="E6657" t="str">
            <v>AA0459</v>
          </cell>
          <cell r="F6657"/>
          <cell r="G6657">
            <v>4150378664</v>
          </cell>
          <cell r="H6657" t="str">
            <v>HOSE CLAMPS HEAVY DUTY W4 SIZE 91-97MM.</v>
          </cell>
          <cell r="I6657">
            <v>25</v>
          </cell>
          <cell r="J6657" t="str">
            <v>EA</v>
          </cell>
          <cell r="K6657">
            <v>4300</v>
          </cell>
          <cell r="L6657">
            <v>172</v>
          </cell>
        </row>
        <row r="6658">
          <cell r="D6658">
            <v>3685105</v>
          </cell>
          <cell r="E6658" t="str">
            <v>AA0460</v>
          </cell>
          <cell r="F6658"/>
          <cell r="G6658">
            <v>4150378664</v>
          </cell>
          <cell r="H6658" t="str">
            <v>HOSE CLAMPS HEAVY DUTY W4 SIZE 97-104MM.</v>
          </cell>
          <cell r="I6658">
            <v>25</v>
          </cell>
          <cell r="J6658" t="str">
            <v>EA</v>
          </cell>
          <cell r="K6658">
            <v>4500</v>
          </cell>
          <cell r="L6658">
            <v>180</v>
          </cell>
        </row>
        <row r="6659">
          <cell r="D6659">
            <v>3685211</v>
          </cell>
          <cell r="E6659" t="str">
            <v>AA0031</v>
          </cell>
          <cell r="F6659"/>
          <cell r="G6659">
            <v>4150379338</v>
          </cell>
          <cell r="H6659" t="str">
            <v>ALTERNATOR DELCO REMY P/N 19011153</v>
          </cell>
          <cell r="I6659">
            <v>1</v>
          </cell>
          <cell r="J6659" t="str">
            <v>EA</v>
          </cell>
          <cell r="K6659">
            <v>30500</v>
          </cell>
          <cell r="L6659">
            <v>30500</v>
          </cell>
        </row>
        <row r="6660">
          <cell r="D6660">
            <v>3685214</v>
          </cell>
          <cell r="E6660" t="str">
            <v>AA0031</v>
          </cell>
          <cell r="F6660"/>
          <cell r="G6660">
            <v>4150379338</v>
          </cell>
          <cell r="H6660" t="str">
            <v>ALTERNATOR DELCO REMY P/N 19011153</v>
          </cell>
          <cell r="I6660">
            <v>1</v>
          </cell>
          <cell r="J6660" t="str">
            <v>EA</v>
          </cell>
          <cell r="K6660">
            <v>30500</v>
          </cell>
          <cell r="L6660">
            <v>30500</v>
          </cell>
        </row>
        <row r="6661">
          <cell r="D6661">
            <v>3687479</v>
          </cell>
          <cell r="E6661" t="str">
            <v>AA0019</v>
          </cell>
          <cell r="F6661"/>
          <cell r="G6661">
            <v>4150381445</v>
          </cell>
          <cell r="H6661" t="str">
            <v>AIR BREATHER</v>
          </cell>
          <cell r="I6661">
            <v>1</v>
          </cell>
          <cell r="J6661" t="str">
            <v>EA</v>
          </cell>
          <cell r="K6661">
            <v>3653</v>
          </cell>
          <cell r="L6661">
            <v>3653</v>
          </cell>
        </row>
        <row r="6662">
          <cell r="D6662">
            <v>3687554</v>
          </cell>
          <cell r="E6662" t="str">
            <v>AA0020</v>
          </cell>
          <cell r="F6662"/>
          <cell r="G6662" t="str">
            <v>4150378992</v>
          </cell>
          <cell r="H6662" t="str">
            <v>AIR BREATHER BF5G RV0.4</v>
          </cell>
          <cell r="I6662">
            <v>1</v>
          </cell>
          <cell r="J6662" t="str">
            <v>EA</v>
          </cell>
          <cell r="K6662">
            <v>13323</v>
          </cell>
          <cell r="L6662">
            <v>13323</v>
          </cell>
        </row>
        <row r="6663">
          <cell r="D6663">
            <v>3687556</v>
          </cell>
          <cell r="E6663" t="str">
            <v>AA0020</v>
          </cell>
          <cell r="F6663"/>
          <cell r="G6663">
            <v>4150378992</v>
          </cell>
          <cell r="H6663" t="str">
            <v>AIR BREATHER BF5G RV0.4</v>
          </cell>
          <cell r="I6663">
            <v>1</v>
          </cell>
          <cell r="J6663" t="str">
            <v>EA </v>
          </cell>
          <cell r="K6663">
            <v>13323</v>
          </cell>
          <cell r="L6663">
            <v>13323</v>
          </cell>
        </row>
        <row r="6664">
          <cell r="D6664">
            <v>3687559</v>
          </cell>
          <cell r="E6664" t="str">
            <v>AA0020</v>
          </cell>
          <cell r="F6664"/>
          <cell r="G6664">
            <v>4150378992</v>
          </cell>
          <cell r="H6664" t="str">
            <v>AIR BREATHER BF5G RV0.4</v>
          </cell>
          <cell r="I6664">
            <v>1</v>
          </cell>
          <cell r="J6664" t="str">
            <v>EA</v>
          </cell>
          <cell r="K6664">
            <v>13323</v>
          </cell>
          <cell r="L6664">
            <v>13323</v>
          </cell>
        </row>
        <row r="6665">
          <cell r="D6665">
            <v>3687560</v>
          </cell>
          <cell r="E6665" t="str">
            <v>AA0020</v>
          </cell>
          <cell r="F6665"/>
          <cell r="G6665">
            <v>4150378992</v>
          </cell>
          <cell r="H6665" t="str">
            <v>AIR BREATHER BF5G RV0.4</v>
          </cell>
          <cell r="I6665">
            <v>1</v>
          </cell>
          <cell r="J6665" t="str">
            <v>EA</v>
          </cell>
          <cell r="K6665">
            <v>13323</v>
          </cell>
          <cell r="L6665">
            <v>13323</v>
          </cell>
        </row>
        <row r="6666">
          <cell r="D6666">
            <v>3687561</v>
          </cell>
          <cell r="E6666" t="str">
            <v>AA0020</v>
          </cell>
          <cell r="F6666"/>
          <cell r="G6666">
            <v>4150378992</v>
          </cell>
          <cell r="H6666" t="str">
            <v>AIR BREATHER BF5G RV0.4</v>
          </cell>
          <cell r="I6666">
            <v>1</v>
          </cell>
          <cell r="J6666" t="str">
            <v>EA</v>
          </cell>
          <cell r="K6666">
            <v>13323</v>
          </cell>
          <cell r="L6666">
            <v>13323</v>
          </cell>
        </row>
        <row r="6667">
          <cell r="D6667">
            <v>3687672</v>
          </cell>
          <cell r="E6667" t="str">
            <v>AA0269</v>
          </cell>
          <cell r="F6667"/>
          <cell r="G6667" t="str">
            <v>4150379119</v>
          </cell>
          <cell r="H6667" t="str">
            <v>FITTING 1/2 นิ้ว งอ 90 องศา</v>
          </cell>
          <cell r="I6667">
            <v>50</v>
          </cell>
          <cell r="J6667" t="str">
            <v>EA</v>
          </cell>
          <cell r="K6667">
            <v>2750</v>
          </cell>
          <cell r="L6667">
            <v>55</v>
          </cell>
        </row>
        <row r="6668">
          <cell r="D6668">
            <v>3687672</v>
          </cell>
          <cell r="E6668" t="str">
            <v>AA0270</v>
          </cell>
          <cell r="F6668"/>
          <cell r="G6668" t="str">
            <v>4150379119</v>
          </cell>
          <cell r="H6668" t="str">
            <v>FITTING 1/2 นิ้ว ตรง</v>
          </cell>
          <cell r="I6668">
            <v>50</v>
          </cell>
          <cell r="J6668" t="str">
            <v>EA</v>
          </cell>
          <cell r="K6668">
            <v>2750</v>
          </cell>
          <cell r="L6668">
            <v>55</v>
          </cell>
        </row>
        <row r="6669">
          <cell r="D6669">
            <v>3687672</v>
          </cell>
          <cell r="E6669" t="str">
            <v>AA0271</v>
          </cell>
          <cell r="F6669"/>
          <cell r="G6669" t="str">
            <v>4150379119</v>
          </cell>
          <cell r="H6669" t="str">
            <v>FITTING 3/8 นิ้ว งอ 90 องศา</v>
          </cell>
          <cell r="I6669">
            <v>50</v>
          </cell>
          <cell r="J6669" t="str">
            <v>EA</v>
          </cell>
          <cell r="K6669">
            <v>2500</v>
          </cell>
          <cell r="L6669">
            <v>50</v>
          </cell>
        </row>
        <row r="6670">
          <cell r="D6670">
            <v>3687672</v>
          </cell>
          <cell r="E6670" t="str">
            <v>AA0272</v>
          </cell>
          <cell r="F6670"/>
          <cell r="G6670" t="str">
            <v>4150379119</v>
          </cell>
          <cell r="H6670" t="str">
            <v>FITTING 3/8 นิ้ว ตรง</v>
          </cell>
          <cell r="I6670">
            <v>50</v>
          </cell>
          <cell r="J6670" t="str">
            <v>EA</v>
          </cell>
          <cell r="K6670">
            <v>2500</v>
          </cell>
          <cell r="L6670">
            <v>50</v>
          </cell>
        </row>
        <row r="6671">
          <cell r="D6671">
            <v>3687672</v>
          </cell>
          <cell r="E6671" t="str">
            <v>AA0273</v>
          </cell>
          <cell r="F6671"/>
          <cell r="G6671" t="str">
            <v>4150379119</v>
          </cell>
          <cell r="H6671" t="str">
            <v>FITTING 5/8 นิ้ว งอ 90 องศา</v>
          </cell>
          <cell r="I6671">
            <v>50</v>
          </cell>
          <cell r="J6671" t="str">
            <v>EA</v>
          </cell>
          <cell r="K6671">
            <v>3000</v>
          </cell>
          <cell r="L6671">
            <v>60</v>
          </cell>
        </row>
        <row r="6672">
          <cell r="D6672">
            <v>3687672</v>
          </cell>
          <cell r="E6672" t="str">
            <v>AA0274</v>
          </cell>
          <cell r="F6672"/>
          <cell r="G6672" t="str">
            <v>4150379119</v>
          </cell>
          <cell r="H6672" t="str">
            <v>FITTING 5/8 นิ้ว ตรง</v>
          </cell>
          <cell r="I6672">
            <v>50</v>
          </cell>
          <cell r="J6672" t="str">
            <v>EA</v>
          </cell>
          <cell r="K6672">
            <v>3000</v>
          </cell>
          <cell r="L6672">
            <v>60</v>
          </cell>
        </row>
        <row r="6673">
          <cell r="D6673">
            <v>3687672</v>
          </cell>
          <cell r="E6673" t="str">
            <v>AA1166</v>
          </cell>
          <cell r="F6673"/>
          <cell r="G6673" t="str">
            <v>4150379119</v>
          </cell>
          <cell r="H6673" t="str">
            <v>สายน้ำยาแอร์ R134A 1/2 นิ้ว</v>
          </cell>
          <cell r="I6673">
            <v>100</v>
          </cell>
          <cell r="J6673" t="str">
            <v>MR</v>
          </cell>
          <cell r="K6673">
            <v>19000</v>
          </cell>
          <cell r="L6673">
            <v>190</v>
          </cell>
        </row>
        <row r="6674">
          <cell r="D6674">
            <v>3687672</v>
          </cell>
          <cell r="E6674" t="str">
            <v>AA1167</v>
          </cell>
          <cell r="F6674"/>
          <cell r="G6674" t="str">
            <v>4150379119</v>
          </cell>
          <cell r="H6674" t="str">
            <v>สายน้ำยาแอร์ R134A 3/8 นิ้ว</v>
          </cell>
          <cell r="I6674">
            <v>100</v>
          </cell>
          <cell r="J6674" t="str">
            <v>MR</v>
          </cell>
          <cell r="K6674">
            <v>18000</v>
          </cell>
          <cell r="L6674">
            <v>180</v>
          </cell>
        </row>
        <row r="6675">
          <cell r="D6675">
            <v>3687672</v>
          </cell>
          <cell r="E6675" t="str">
            <v>AA1168</v>
          </cell>
          <cell r="F6675"/>
          <cell r="G6675" t="str">
            <v>4150379119</v>
          </cell>
          <cell r="H6675" t="str">
            <v>สายน้ำยาแอร์ R134A 5/8 นิ้ว</v>
          </cell>
          <cell r="I6675">
            <v>100</v>
          </cell>
          <cell r="J6675" t="str">
            <v>MR</v>
          </cell>
          <cell r="K6675">
            <v>20000</v>
          </cell>
          <cell r="L6675">
            <v>200</v>
          </cell>
        </row>
        <row r="6676">
          <cell r="D6676">
            <v>3687873</v>
          </cell>
          <cell r="E6676" t="str">
            <v>AA1115</v>
          </cell>
          <cell r="F6676"/>
          <cell r="G6676" t="str">
            <v>4110199049</v>
          </cell>
          <cell r="H6676" t="str">
            <v>น้ำยาเติมหม้อน้ำ</v>
          </cell>
          <cell r="I6676">
            <v>2</v>
          </cell>
          <cell r="J6676" t="str">
            <v>DR</v>
          </cell>
          <cell r="K6676">
            <v>227400</v>
          </cell>
          <cell r="L6676">
            <v>113700</v>
          </cell>
        </row>
        <row r="6677">
          <cell r="D6677">
            <v>3688797</v>
          </cell>
          <cell r="E6677" t="str">
            <v>AA0628</v>
          </cell>
          <cell r="F6677"/>
          <cell r="G6677" t="str">
            <v>4150379327</v>
          </cell>
          <cell r="H6677" t="str">
            <v>O-RING P/N 095-1728</v>
          </cell>
          <cell r="I6677">
            <v>50</v>
          </cell>
          <cell r="J6677" t="str">
            <v>EA</v>
          </cell>
          <cell r="K6677">
            <v>17800</v>
          </cell>
          <cell r="L6677">
            <v>356</v>
          </cell>
        </row>
        <row r="6678">
          <cell r="D6678">
            <v>3690865</v>
          </cell>
          <cell r="E6678" t="str">
            <v>AA0402</v>
          </cell>
          <cell r="F6678"/>
          <cell r="G6678">
            <v>4150379885</v>
          </cell>
          <cell r="H6678" t="str">
            <v>HAND BRAKE VALVE P/N 229666</v>
          </cell>
          <cell r="I6678">
            <v>1</v>
          </cell>
          <cell r="J6678" t="str">
            <v>EA </v>
          </cell>
          <cell r="K6678">
            <v>13000</v>
          </cell>
          <cell r="L6678">
            <v>13000</v>
          </cell>
        </row>
        <row r="6679">
          <cell r="D6679">
            <v>3690867</v>
          </cell>
          <cell r="E6679" t="str">
            <v>AA0402</v>
          </cell>
          <cell r="F6679"/>
          <cell r="G6679">
            <v>4150379885</v>
          </cell>
          <cell r="H6679" t="str">
            <v>HAND BRAKE VALVE P/N 229666</v>
          </cell>
          <cell r="I6679">
            <v>1</v>
          </cell>
          <cell r="J6679" t="str">
            <v>EA</v>
          </cell>
          <cell r="K6679">
            <v>13000</v>
          </cell>
          <cell r="L6679">
            <v>13000</v>
          </cell>
        </row>
        <row r="6680">
          <cell r="D6680">
            <v>3691205</v>
          </cell>
          <cell r="E6680" t="str">
            <v>AA0268</v>
          </cell>
          <cell r="F6680"/>
          <cell r="G6680">
            <v>4150379276</v>
          </cell>
          <cell r="H6680" t="str">
            <v>FILTER ELEMENT SIZE 1300 ขนาด 5 MICRON</v>
          </cell>
          <cell r="I6680">
            <v>1</v>
          </cell>
          <cell r="J6680" t="str">
            <v>EA </v>
          </cell>
          <cell r="K6680">
            <v>15948</v>
          </cell>
          <cell r="L6680">
            <v>15948</v>
          </cell>
        </row>
        <row r="6681">
          <cell r="D6681">
            <v>3691206</v>
          </cell>
          <cell r="E6681" t="str">
            <v>AA0268</v>
          </cell>
          <cell r="F6681"/>
          <cell r="G6681">
            <v>4150379276</v>
          </cell>
          <cell r="H6681" t="str">
            <v>FILTER ELEMENT SIZE 1300 ขนาด 5 MICRON</v>
          </cell>
          <cell r="I6681">
            <v>1</v>
          </cell>
          <cell r="J6681" t="str">
            <v>EA</v>
          </cell>
          <cell r="K6681">
            <v>15948</v>
          </cell>
          <cell r="L6681">
            <v>15948</v>
          </cell>
        </row>
        <row r="6682">
          <cell r="D6682">
            <v>3694156</v>
          </cell>
          <cell r="E6682" t="str">
            <v>AA0798</v>
          </cell>
          <cell r="F6682"/>
          <cell r="G6682" t="str">
            <v>4110199125</v>
          </cell>
          <cell r="H6682" t="str">
            <v>REAR PROPELLER SHAFT ASSEMBLY</v>
          </cell>
          <cell r="I6682">
            <v>1</v>
          </cell>
          <cell r="J6682" t="str">
            <v>EA</v>
          </cell>
          <cell r="K6682">
            <v>214000</v>
          </cell>
          <cell r="L6682">
            <v>214000</v>
          </cell>
        </row>
        <row r="6683">
          <cell r="D6683">
            <v>3694157</v>
          </cell>
          <cell r="E6683" t="str">
            <v>AA0798</v>
          </cell>
          <cell r="F6683"/>
          <cell r="G6683">
            <v>4110199125</v>
          </cell>
          <cell r="H6683" t="str">
            <v>REAR PROPELLER SHAFT ASSEMBLY</v>
          </cell>
          <cell r="I6683">
            <v>1</v>
          </cell>
          <cell r="J6683" t="str">
            <v>EA</v>
          </cell>
          <cell r="K6683">
            <v>214000</v>
          </cell>
          <cell r="L6683">
            <v>214000</v>
          </cell>
        </row>
        <row r="6684">
          <cell r="D6684">
            <v>3694307</v>
          </cell>
          <cell r="E6684" t="str">
            <v>AA1090</v>
          </cell>
          <cell r="F6684"/>
          <cell r="G6684">
            <v>4150379812</v>
          </cell>
          <cell r="H6684" t="str">
            <v>ชุดมอเตอร์โบลเวอร์ DC 24V</v>
          </cell>
          <cell r="I6684">
            <v>1</v>
          </cell>
          <cell r="J6684" t="str">
            <v>SE</v>
          </cell>
          <cell r="K6684">
            <v>4150</v>
          </cell>
          <cell r="L6684">
            <v>4150</v>
          </cell>
        </row>
        <row r="6685">
          <cell r="D6685">
            <v>3694308</v>
          </cell>
          <cell r="E6685" t="str">
            <v>AA1090</v>
          </cell>
          <cell r="F6685"/>
          <cell r="G6685">
            <v>4150379812</v>
          </cell>
          <cell r="H6685" t="str">
            <v>ชุดมอเตอร์โบลเวอร์ DC 24V</v>
          </cell>
          <cell r="I6685">
            <v>1</v>
          </cell>
          <cell r="J6685" t="str">
            <v>SE</v>
          </cell>
          <cell r="K6685">
            <v>4150</v>
          </cell>
          <cell r="L6685">
            <v>4150</v>
          </cell>
        </row>
        <row r="6686">
          <cell r="D6686">
            <v>3694309</v>
          </cell>
          <cell r="E6686" t="str">
            <v>AA1090</v>
          </cell>
          <cell r="F6686"/>
          <cell r="G6686">
            <v>4150379812</v>
          </cell>
          <cell r="H6686" t="str">
            <v>ชุดมอเตอร์โบลเวอร์ DC 24V</v>
          </cell>
          <cell r="I6686">
            <v>1</v>
          </cell>
          <cell r="J6686" t="str">
            <v>SE</v>
          </cell>
          <cell r="K6686">
            <v>4150</v>
          </cell>
          <cell r="L6686">
            <v>4150</v>
          </cell>
        </row>
        <row r="6687">
          <cell r="D6687">
            <v>3694310</v>
          </cell>
          <cell r="E6687" t="str">
            <v>AA1090</v>
          </cell>
          <cell r="F6687"/>
          <cell r="G6687">
            <v>4150379812</v>
          </cell>
          <cell r="H6687" t="str">
            <v>ชุดมอเตอร์โบลเวอร์ DC 24V</v>
          </cell>
          <cell r="I6687">
            <v>1</v>
          </cell>
          <cell r="J6687" t="str">
            <v>SE</v>
          </cell>
          <cell r="K6687">
            <v>4150</v>
          </cell>
          <cell r="L6687">
            <v>4150</v>
          </cell>
        </row>
        <row r="6688">
          <cell r="D6688">
            <v>3694311</v>
          </cell>
          <cell r="E6688" t="str">
            <v>AA1090</v>
          </cell>
          <cell r="F6688"/>
          <cell r="G6688">
            <v>4150379812</v>
          </cell>
          <cell r="H6688" t="str">
            <v>ชุดมอเตอร์โบลเวอร์ DC 24V</v>
          </cell>
          <cell r="I6688">
            <v>1</v>
          </cell>
          <cell r="J6688" t="str">
            <v>SE</v>
          </cell>
          <cell r="K6688">
            <v>4150</v>
          </cell>
          <cell r="L6688">
            <v>4150</v>
          </cell>
        </row>
        <row r="6689">
          <cell r="D6689">
            <v>3694369</v>
          </cell>
          <cell r="E6689" t="str">
            <v>AA0057</v>
          </cell>
          <cell r="F6689"/>
          <cell r="G6689" t="str">
            <v>4150379800</v>
          </cell>
          <cell r="H6689" t="str">
            <v>BEARING P/N 6211.2ZR.C3</v>
          </cell>
          <cell r="I6689">
            <v>2</v>
          </cell>
          <cell r="J6689" t="str">
            <v>EA</v>
          </cell>
          <cell r="K6689">
            <v>740</v>
          </cell>
          <cell r="L6689">
            <v>370</v>
          </cell>
        </row>
        <row r="6690">
          <cell r="D6690">
            <v>3694369</v>
          </cell>
          <cell r="E6690" t="str">
            <v>AA0059</v>
          </cell>
          <cell r="F6690"/>
          <cell r="G6690" t="str">
            <v>4150379800</v>
          </cell>
          <cell r="H6690" t="str">
            <v>BEARING P/N 6219.C3</v>
          </cell>
          <cell r="I6690">
            <v>2</v>
          </cell>
          <cell r="J6690" t="str">
            <v>EA</v>
          </cell>
          <cell r="K6690">
            <v>3180</v>
          </cell>
          <cell r="L6690">
            <v>1590</v>
          </cell>
        </row>
        <row r="6691">
          <cell r="D6691">
            <v>3694370</v>
          </cell>
          <cell r="E6691" t="str">
            <v>AA0057</v>
          </cell>
          <cell r="F6691"/>
          <cell r="G6691">
            <v>4150379800</v>
          </cell>
          <cell r="H6691" t="str">
            <v>BEARING P/N 6211.2ZR.C3</v>
          </cell>
          <cell r="I6691">
            <v>2</v>
          </cell>
          <cell r="J6691" t="str">
            <v>EA</v>
          </cell>
          <cell r="K6691">
            <v>740</v>
          </cell>
          <cell r="L6691">
            <v>370</v>
          </cell>
        </row>
        <row r="6692">
          <cell r="D6692">
            <v>3694370</v>
          </cell>
          <cell r="E6692" t="str">
            <v>AA0059</v>
          </cell>
          <cell r="F6692"/>
          <cell r="G6692">
            <v>4150379800</v>
          </cell>
          <cell r="H6692" t="str">
            <v>BEARING P/N 6219.C3</v>
          </cell>
          <cell r="I6692">
            <v>2</v>
          </cell>
          <cell r="J6692" t="str">
            <v>EA</v>
          </cell>
          <cell r="K6692">
            <v>3180</v>
          </cell>
          <cell r="L6692">
            <v>1590</v>
          </cell>
        </row>
        <row r="6693">
          <cell r="D6693">
            <v>3694373</v>
          </cell>
          <cell r="E6693" t="str">
            <v>AA0057</v>
          </cell>
          <cell r="F6693"/>
          <cell r="G6693">
            <v>4150379800</v>
          </cell>
          <cell r="H6693" t="str">
            <v>BEARING P/N 6211.2ZR.C3</v>
          </cell>
          <cell r="I6693">
            <v>2</v>
          </cell>
          <cell r="J6693" t="str">
            <v>EA</v>
          </cell>
          <cell r="K6693">
            <v>740</v>
          </cell>
          <cell r="L6693">
            <v>370</v>
          </cell>
        </row>
        <row r="6694">
          <cell r="D6694">
            <v>3694373</v>
          </cell>
          <cell r="E6694" t="str">
            <v>AA0059</v>
          </cell>
          <cell r="F6694"/>
          <cell r="G6694">
            <v>4150379800</v>
          </cell>
          <cell r="H6694" t="str">
            <v>BEARING P/N 6219.C3</v>
          </cell>
          <cell r="I6694">
            <v>2</v>
          </cell>
          <cell r="J6694" t="str">
            <v>EA</v>
          </cell>
          <cell r="K6694">
            <v>3180</v>
          </cell>
          <cell r="L6694">
            <v>1590</v>
          </cell>
        </row>
        <row r="6695">
          <cell r="D6695">
            <v>3694374</v>
          </cell>
          <cell r="E6695" t="str">
            <v>AA0057</v>
          </cell>
          <cell r="F6695"/>
          <cell r="G6695">
            <v>4150379800</v>
          </cell>
          <cell r="H6695" t="str">
            <v>BEARING P/N 6211.2ZR.C3</v>
          </cell>
          <cell r="I6695">
            <v>2</v>
          </cell>
          <cell r="J6695" t="str">
            <v>EA</v>
          </cell>
          <cell r="K6695">
            <v>740</v>
          </cell>
          <cell r="L6695">
            <v>370</v>
          </cell>
        </row>
        <row r="6696">
          <cell r="D6696">
            <v>3694374</v>
          </cell>
          <cell r="E6696" t="str">
            <v>AA0059</v>
          </cell>
          <cell r="F6696"/>
          <cell r="G6696">
            <v>4150379800</v>
          </cell>
          <cell r="H6696" t="str">
            <v>BEARING P/N 6219.C3</v>
          </cell>
          <cell r="I6696">
            <v>2</v>
          </cell>
          <cell r="J6696" t="str">
            <v>EA</v>
          </cell>
          <cell r="K6696">
            <v>3180</v>
          </cell>
          <cell r="L6696">
            <v>1590</v>
          </cell>
        </row>
        <row r="6697">
          <cell r="D6697">
            <v>3694375</v>
          </cell>
          <cell r="E6697" t="str">
            <v>AA0057</v>
          </cell>
          <cell r="F6697"/>
          <cell r="G6697">
            <v>4150379800</v>
          </cell>
          <cell r="H6697" t="str">
            <v>BEARING P/N 6211.2ZR.C3</v>
          </cell>
          <cell r="I6697">
            <v>2</v>
          </cell>
          <cell r="J6697" t="str">
            <v>EA</v>
          </cell>
          <cell r="K6697">
            <v>740</v>
          </cell>
          <cell r="L6697">
            <v>370</v>
          </cell>
        </row>
        <row r="6698">
          <cell r="D6698">
            <v>3694375</v>
          </cell>
          <cell r="E6698" t="str">
            <v>AA0059</v>
          </cell>
          <cell r="F6698"/>
          <cell r="G6698">
            <v>4150379800</v>
          </cell>
          <cell r="H6698" t="str">
            <v>BEARING P/N 6219.C3</v>
          </cell>
          <cell r="I6698">
            <v>2</v>
          </cell>
          <cell r="J6698" t="str">
            <v>EA</v>
          </cell>
          <cell r="K6698">
            <v>3180</v>
          </cell>
          <cell r="L6698">
            <v>1590</v>
          </cell>
        </row>
        <row r="6699">
          <cell r="D6699">
            <v>3698447</v>
          </cell>
          <cell r="E6699" t="str">
            <v>AA0139</v>
          </cell>
          <cell r="F6699"/>
          <cell r="G6699" t="str">
            <v>4150385501</v>
          </cell>
          <cell r="H6699" t="str">
            <v>BUSHING 110 X 40 METAL/PTFE</v>
          </cell>
          <cell r="I6699">
            <v>20</v>
          </cell>
          <cell r="J6699" t="str">
            <v>EA</v>
          </cell>
          <cell r="K6699">
            <v>13400</v>
          </cell>
          <cell r="L6699">
            <v>670</v>
          </cell>
        </row>
        <row r="6700">
          <cell r="D6700">
            <v>3698447</v>
          </cell>
          <cell r="E6700" t="str">
            <v>AA0139</v>
          </cell>
          <cell r="F6700"/>
          <cell r="G6700" t="str">
            <v>4150385501</v>
          </cell>
          <cell r="H6700" t="str">
            <v>BUSHING 110 X 40 METAL/PTFE</v>
          </cell>
          <cell r="I6700">
            <v>10</v>
          </cell>
          <cell r="J6700" t="str">
            <v>EA</v>
          </cell>
          <cell r="K6700">
            <v>2600</v>
          </cell>
          <cell r="L6700">
            <v>260</v>
          </cell>
        </row>
        <row r="6701">
          <cell r="D6701">
            <v>3698447</v>
          </cell>
          <cell r="E6701" t="str">
            <v>AA0139</v>
          </cell>
          <cell r="F6701"/>
          <cell r="G6701" t="str">
            <v>4150385501</v>
          </cell>
          <cell r="H6701" t="str">
            <v>BUSHING 110 X 40 METAL/PTFE</v>
          </cell>
          <cell r="I6701">
            <v>20</v>
          </cell>
          <cell r="J6701" t="str">
            <v>EA</v>
          </cell>
          <cell r="K6701">
            <v>5200</v>
          </cell>
          <cell r="L6701">
            <v>260</v>
          </cell>
        </row>
        <row r="6702">
          <cell r="D6702">
            <v>3702071</v>
          </cell>
          <cell r="E6702">
            <v>1000000321</v>
          </cell>
          <cell r="F6702"/>
          <cell r="G6702">
            <v>4150380058</v>
          </cell>
          <cell r="H6702" t="str">
            <v>V-BELT ALTERNATOR P/N 01/124405</v>
          </cell>
          <cell r="I6702">
            <v>2</v>
          </cell>
          <cell r="J6702" t="str">
            <v>EA</v>
          </cell>
          <cell r="K6702">
            <v>1300</v>
          </cell>
          <cell r="L6702">
            <v>650</v>
          </cell>
        </row>
        <row r="6703">
          <cell r="D6703">
            <v>3702073</v>
          </cell>
          <cell r="E6703">
            <v>1000000321</v>
          </cell>
          <cell r="F6703"/>
          <cell r="G6703">
            <v>4150380058</v>
          </cell>
          <cell r="H6703" t="str">
            <v>V-BELT ALTERNATOR P/N 01/124405</v>
          </cell>
          <cell r="I6703">
            <v>2</v>
          </cell>
          <cell r="J6703" t="str">
            <v>EA</v>
          </cell>
          <cell r="K6703">
            <v>1300</v>
          </cell>
          <cell r="L6703">
            <v>650</v>
          </cell>
        </row>
        <row r="6704">
          <cell r="D6704">
            <v>3702074</v>
          </cell>
          <cell r="E6704">
            <v>1000000321</v>
          </cell>
          <cell r="F6704"/>
          <cell r="G6704">
            <v>4150380058</v>
          </cell>
          <cell r="H6704" t="str">
            <v>V-BELT ALTERNATOR P/N 01/124405</v>
          </cell>
          <cell r="I6704">
            <v>2</v>
          </cell>
          <cell r="J6704" t="str">
            <v>EA</v>
          </cell>
          <cell r="K6704">
            <v>1300</v>
          </cell>
          <cell r="L6704">
            <v>650</v>
          </cell>
        </row>
        <row r="6705">
          <cell r="D6705">
            <v>3702077</v>
          </cell>
          <cell r="E6705">
            <v>1000000321</v>
          </cell>
          <cell r="F6705"/>
          <cell r="G6705">
            <v>4150380058</v>
          </cell>
          <cell r="H6705" t="str">
            <v>V-BELT ALTERNATOR P/N 01/124405</v>
          </cell>
          <cell r="I6705">
            <v>2</v>
          </cell>
          <cell r="J6705" t="str">
            <v>EA</v>
          </cell>
          <cell r="K6705">
            <v>1300</v>
          </cell>
          <cell r="L6705">
            <v>650</v>
          </cell>
        </row>
        <row r="6706">
          <cell r="D6706">
            <v>3702079</v>
          </cell>
          <cell r="E6706">
            <v>1000000321</v>
          </cell>
          <cell r="F6706"/>
          <cell r="G6706">
            <v>4150380058</v>
          </cell>
          <cell r="H6706" t="str">
            <v>V-BELT ALTERNATOR P/N 01/124405</v>
          </cell>
          <cell r="I6706">
            <v>2</v>
          </cell>
          <cell r="J6706" t="str">
            <v>EA</v>
          </cell>
          <cell r="K6706">
            <v>1300</v>
          </cell>
          <cell r="L6706">
            <v>650</v>
          </cell>
        </row>
        <row r="6707">
          <cell r="D6707">
            <v>3702204</v>
          </cell>
          <cell r="E6707">
            <v>3000037412</v>
          </cell>
          <cell r="F6707">
            <v>3000037412</v>
          </cell>
          <cell r="G6707"/>
          <cell r="H6707" t="str">
            <v>BLADE ASSY,W/S WIPER PN.B889004B00</v>
          </cell>
          <cell r="I6707">
            <v>10</v>
          </cell>
          <cell r="J6707" t="str">
            <v>EA</v>
          </cell>
          <cell r="K6707">
            <v>1700</v>
          </cell>
          <cell r="L6707">
            <v>170</v>
          </cell>
        </row>
        <row r="6708">
          <cell r="D6708">
            <v>3702204</v>
          </cell>
          <cell r="E6708">
            <v>3000037415</v>
          </cell>
          <cell r="F6708">
            <v>3000037415</v>
          </cell>
          <cell r="G6708"/>
          <cell r="H6708" t="str">
            <v>BLADE FIG85.01 TOYOTA 85220YZZC6</v>
          </cell>
          <cell r="I6708">
            <v>10</v>
          </cell>
          <cell r="J6708" t="str">
            <v>EA</v>
          </cell>
          <cell r="K6708">
            <v>1300</v>
          </cell>
          <cell r="L6708">
            <v>130</v>
          </cell>
        </row>
        <row r="6709">
          <cell r="D6709">
            <v>3702204</v>
          </cell>
          <cell r="E6709">
            <v>3000004935</v>
          </cell>
          <cell r="F6709">
            <v>3000004935</v>
          </cell>
          <cell r="G6709"/>
          <cell r="H6709" t="str">
            <v>BLADE, HAND HACKSAW W.1/2 LG.12IN.P.18</v>
          </cell>
          <cell r="I6709">
            <v>24</v>
          </cell>
          <cell r="J6709" t="str">
            <v>EA</v>
          </cell>
          <cell r="K6709">
            <v>738.8</v>
          </cell>
          <cell r="L6709">
            <v>30.783333333333331</v>
          </cell>
        </row>
        <row r="6710">
          <cell r="D6710">
            <v>3702204</v>
          </cell>
          <cell r="E6710">
            <v>3000037604</v>
          </cell>
          <cell r="F6710">
            <v>3000037604</v>
          </cell>
          <cell r="G6710"/>
          <cell r="H6710" t="str">
            <v>CAP ASSY FIG16.03 TOYOTA 1640136011</v>
          </cell>
          <cell r="I6710">
            <v>5</v>
          </cell>
          <cell r="J6710" t="str">
            <v>EA</v>
          </cell>
          <cell r="K6710">
            <v>2720</v>
          </cell>
          <cell r="L6710">
            <v>544</v>
          </cell>
        </row>
        <row r="6711">
          <cell r="D6711">
            <v>3702204</v>
          </cell>
          <cell r="E6711">
            <v>2900000013</v>
          </cell>
          <cell r="F6711">
            <v>2900000013</v>
          </cell>
          <cell r="G6711"/>
          <cell r="H6711" t="str">
            <v>GAS ACETYLENE,98%</v>
          </cell>
          <cell r="I6711">
            <v>3</v>
          </cell>
          <cell r="J6711" t="str">
            <v>EA</v>
          </cell>
          <cell r="K6711">
            <v>2994</v>
          </cell>
          <cell r="L6711">
            <v>998</v>
          </cell>
        </row>
        <row r="6712">
          <cell r="D6712">
            <v>3702204</v>
          </cell>
          <cell r="E6712">
            <v>2900000027</v>
          </cell>
          <cell r="F6712">
            <v>2900000027</v>
          </cell>
          <cell r="G6712"/>
          <cell r="H6712" t="str">
            <v>GAS,OXYGEN TECHNICAL 6 CU.M/EA</v>
          </cell>
          <cell r="I6712">
            <v>4</v>
          </cell>
          <cell r="J6712" t="str">
            <v>EA</v>
          </cell>
          <cell r="K6712">
            <v>408.98</v>
          </cell>
          <cell r="L6712">
            <v>102.245</v>
          </cell>
        </row>
        <row r="6713">
          <cell r="D6713">
            <v>3702204</v>
          </cell>
          <cell r="E6713">
            <v>3000006589</v>
          </cell>
          <cell r="F6713">
            <v>3000006589</v>
          </cell>
          <cell r="G6713"/>
          <cell r="H6713" t="str">
            <v>GASKET ITS  150X150CMX1.587</v>
          </cell>
          <cell r="I6713">
            <v>15</v>
          </cell>
          <cell r="J6713" t="str">
            <v>KG</v>
          </cell>
          <cell r="K6713">
            <v>5490</v>
          </cell>
          <cell r="L6713">
            <v>366</v>
          </cell>
        </row>
        <row r="6714">
          <cell r="D6714">
            <v>3702204</v>
          </cell>
          <cell r="E6714">
            <v>2900000053</v>
          </cell>
          <cell r="F6714">
            <v>2900000053</v>
          </cell>
          <cell r="G6714"/>
          <cell r="H6714" t="str">
            <v>GEAR OIL,PN.140 API GL5 MIL-L-2105D</v>
          </cell>
          <cell r="I6714">
            <v>400</v>
          </cell>
          <cell r="J6714" t="str">
            <v>LR</v>
          </cell>
          <cell r="K6714">
            <v>20421.310000000001</v>
          </cell>
          <cell r="L6714">
            <v>51.053275000000014</v>
          </cell>
        </row>
        <row r="6715">
          <cell r="D6715">
            <v>3702204</v>
          </cell>
          <cell r="E6715">
            <v>2900000053</v>
          </cell>
          <cell r="F6715">
            <v>2900000053</v>
          </cell>
          <cell r="G6715"/>
          <cell r="H6715" t="str">
            <v>GEAR OIL,PN.140 API GL5 MIL-L-2105D</v>
          </cell>
          <cell r="I6715">
            <v>600</v>
          </cell>
          <cell r="J6715" t="str">
            <v>LR</v>
          </cell>
          <cell r="K6715">
            <v>30631.96</v>
          </cell>
          <cell r="L6715">
            <v>51.053266666666673</v>
          </cell>
        </row>
        <row r="6716">
          <cell r="D6716">
            <v>3702204</v>
          </cell>
          <cell r="E6716">
            <v>2900000103</v>
          </cell>
          <cell r="F6716">
            <v>2900000103</v>
          </cell>
          <cell r="G6716"/>
          <cell r="H6716" t="str">
            <v>HYDRAULIC FLUID,</v>
          </cell>
          <cell r="I6716">
            <v>416</v>
          </cell>
          <cell r="J6716" t="str">
            <v>LR</v>
          </cell>
          <cell r="K6716">
            <v>39936</v>
          </cell>
          <cell r="L6716">
            <v>96</v>
          </cell>
        </row>
        <row r="6717">
          <cell r="D6717">
            <v>3702204</v>
          </cell>
          <cell r="E6717">
            <v>2900000103</v>
          </cell>
          <cell r="F6717">
            <v>2900000103</v>
          </cell>
          <cell r="G6717"/>
          <cell r="H6717" t="str">
            <v>HYDRAULIC FLUID,</v>
          </cell>
          <cell r="I6717">
            <v>600</v>
          </cell>
          <cell r="J6717" t="str">
            <v>LR</v>
          </cell>
          <cell r="K6717">
            <v>57600</v>
          </cell>
          <cell r="L6717">
            <v>96</v>
          </cell>
        </row>
        <row r="6718">
          <cell r="D6718">
            <v>3702204</v>
          </cell>
          <cell r="E6718">
            <v>2900000104</v>
          </cell>
          <cell r="F6718">
            <v>2900000104</v>
          </cell>
          <cell r="G6718"/>
          <cell r="H6718" t="str">
            <v>HYDRAULIC FLUID,PETROLEUM BASE 10 PKG.</v>
          </cell>
          <cell r="I6718">
            <v>1600</v>
          </cell>
          <cell r="J6718" t="str">
            <v>LR</v>
          </cell>
          <cell r="K6718">
            <v>75040</v>
          </cell>
          <cell r="L6718">
            <v>46.9</v>
          </cell>
        </row>
        <row r="6719">
          <cell r="D6719">
            <v>3702204</v>
          </cell>
          <cell r="E6719">
            <v>2900000104</v>
          </cell>
          <cell r="F6719">
            <v>2900000104</v>
          </cell>
          <cell r="G6719"/>
          <cell r="H6719" t="str">
            <v>HYDRAULIC FLUID,PETROLEUM BASE 10 PKG.</v>
          </cell>
          <cell r="I6719">
            <v>2000</v>
          </cell>
          <cell r="J6719" t="str">
            <v>LR</v>
          </cell>
          <cell r="K6719">
            <v>107000</v>
          </cell>
          <cell r="L6719">
            <v>53.5</v>
          </cell>
        </row>
        <row r="6720">
          <cell r="D6720">
            <v>3702204</v>
          </cell>
          <cell r="E6720">
            <v>2900000104</v>
          </cell>
          <cell r="F6720">
            <v>2900000104</v>
          </cell>
          <cell r="G6720"/>
          <cell r="H6720" t="str">
            <v>HYDRAULIC FLUID,PETROLEUM BASE 10 PKG.</v>
          </cell>
          <cell r="I6720">
            <v>1200</v>
          </cell>
          <cell r="J6720" t="str">
            <v>LR</v>
          </cell>
          <cell r="K6720">
            <v>64200</v>
          </cell>
          <cell r="L6720">
            <v>53.5</v>
          </cell>
        </row>
        <row r="6721">
          <cell r="D6721">
            <v>3702204</v>
          </cell>
          <cell r="E6721">
            <v>2900000104</v>
          </cell>
          <cell r="F6721">
            <v>2900000104</v>
          </cell>
          <cell r="G6721"/>
          <cell r="H6721" t="str">
            <v>HYDRAULIC FLUID,PETROLEUM BASE 10 PKG.</v>
          </cell>
          <cell r="I6721">
            <v>1600</v>
          </cell>
          <cell r="J6721" t="str">
            <v>LR</v>
          </cell>
          <cell r="K6721">
            <v>85600</v>
          </cell>
          <cell r="L6721">
            <v>53.5</v>
          </cell>
        </row>
        <row r="6722">
          <cell r="D6722">
            <v>3702204</v>
          </cell>
          <cell r="E6722">
            <v>3000007198</v>
          </cell>
          <cell r="F6722">
            <v>3000007198</v>
          </cell>
          <cell r="G6722"/>
          <cell r="H6722" t="str">
            <v>LIGHT WARNING BOSCH 7782324011</v>
          </cell>
          <cell r="I6722">
            <v>10</v>
          </cell>
          <cell r="J6722" t="str">
            <v>SE</v>
          </cell>
          <cell r="K6722">
            <v>24900</v>
          </cell>
          <cell r="L6722">
            <v>2490</v>
          </cell>
        </row>
        <row r="6723">
          <cell r="D6723">
            <v>3702204</v>
          </cell>
          <cell r="E6723">
            <v>2900000123</v>
          </cell>
          <cell r="F6723">
            <v>2900000123</v>
          </cell>
          <cell r="G6723"/>
          <cell r="H6723" t="str">
            <v>LUBRICATING OIL,ENG.15W-40 200 LR/DR.</v>
          </cell>
          <cell r="I6723">
            <v>1600</v>
          </cell>
          <cell r="J6723" t="str">
            <v>LR</v>
          </cell>
          <cell r="K6723">
            <v>99200</v>
          </cell>
          <cell r="L6723">
            <v>62</v>
          </cell>
        </row>
        <row r="6724">
          <cell r="D6724">
            <v>3702204</v>
          </cell>
          <cell r="E6724">
            <v>2900000123</v>
          </cell>
          <cell r="F6724">
            <v>2900000123</v>
          </cell>
          <cell r="G6724"/>
          <cell r="H6724" t="str">
            <v>LUBRICATING OIL,ENG.15W-40 200 LR/DR.</v>
          </cell>
          <cell r="I6724">
            <v>1200</v>
          </cell>
          <cell r="J6724" t="str">
            <v>LR</v>
          </cell>
          <cell r="K6724">
            <v>74400</v>
          </cell>
          <cell r="L6724">
            <v>62</v>
          </cell>
        </row>
        <row r="6725">
          <cell r="D6725">
            <v>3702204</v>
          </cell>
          <cell r="E6725">
            <v>2900000123</v>
          </cell>
          <cell r="F6725">
            <v>2900000123</v>
          </cell>
          <cell r="G6725"/>
          <cell r="H6725" t="str">
            <v>LUBRICATING OIL,ENG.15W-40 200 LR/DR.</v>
          </cell>
          <cell r="I6725">
            <v>1200</v>
          </cell>
          <cell r="J6725" t="str">
            <v>LR</v>
          </cell>
          <cell r="K6725">
            <v>74400</v>
          </cell>
          <cell r="L6725">
            <v>62</v>
          </cell>
        </row>
        <row r="6726">
          <cell r="D6726">
            <v>3702204</v>
          </cell>
          <cell r="E6726">
            <v>2900000123</v>
          </cell>
          <cell r="F6726">
            <v>2900000123</v>
          </cell>
          <cell r="G6726"/>
          <cell r="H6726" t="str">
            <v>LUBRICATING OIL,ENG.15W-40 200 LR/DR.</v>
          </cell>
          <cell r="I6726">
            <v>800</v>
          </cell>
          <cell r="J6726" t="str">
            <v>LR</v>
          </cell>
          <cell r="K6726">
            <v>49600</v>
          </cell>
          <cell r="L6726">
            <v>62</v>
          </cell>
        </row>
        <row r="6727">
          <cell r="D6727">
            <v>3702204</v>
          </cell>
          <cell r="E6727">
            <v>2900000123</v>
          </cell>
          <cell r="F6727">
            <v>2900000123</v>
          </cell>
          <cell r="G6727"/>
          <cell r="H6727" t="str">
            <v>LUBRICATING OIL,ENG.15W-40 200 LR/DR.</v>
          </cell>
          <cell r="I6727">
            <v>600</v>
          </cell>
          <cell r="J6727" t="str">
            <v>LR</v>
          </cell>
          <cell r="K6727">
            <v>37200</v>
          </cell>
          <cell r="L6727">
            <v>62</v>
          </cell>
        </row>
        <row r="6728">
          <cell r="D6728">
            <v>3702204</v>
          </cell>
          <cell r="E6728">
            <v>2900000257</v>
          </cell>
          <cell r="F6728">
            <v>2900000257</v>
          </cell>
          <cell r="G6728"/>
          <cell r="H6728" t="str">
            <v>OIL,FUEL BURNER น้ำมันก๊าด 200 LR.</v>
          </cell>
          <cell r="I6728">
            <v>400</v>
          </cell>
          <cell r="J6728" t="str">
            <v>LR</v>
          </cell>
          <cell r="K6728">
            <v>16762.71</v>
          </cell>
          <cell r="L6728">
            <v>41.906775000000003</v>
          </cell>
        </row>
        <row r="6729">
          <cell r="D6729">
            <v>3702204</v>
          </cell>
          <cell r="E6729">
            <v>2900000211</v>
          </cell>
          <cell r="F6729">
            <v>2900000211</v>
          </cell>
          <cell r="G6729"/>
          <cell r="H6729" t="str">
            <v>OIL,LUBRICATING GEAR GL-5 SAE# 90</v>
          </cell>
          <cell r="I6729">
            <v>800</v>
          </cell>
          <cell r="J6729" t="str">
            <v>LR</v>
          </cell>
          <cell r="K6729">
            <v>59197.95</v>
          </cell>
          <cell r="L6729">
            <v>73.99743749999999</v>
          </cell>
        </row>
        <row r="6730">
          <cell r="D6730">
            <v>3702204</v>
          </cell>
          <cell r="E6730">
            <v>2900000211</v>
          </cell>
          <cell r="F6730">
            <v>2900000211</v>
          </cell>
          <cell r="G6730"/>
          <cell r="H6730" t="str">
            <v>OIL,LUBRICATING GEAR GL-5 SAE# 90</v>
          </cell>
          <cell r="I6730">
            <v>400</v>
          </cell>
          <cell r="J6730" t="str">
            <v>LR</v>
          </cell>
          <cell r="K6730">
            <v>29598.97</v>
          </cell>
          <cell r="L6730">
            <v>73.997425000000007</v>
          </cell>
        </row>
        <row r="6731">
          <cell r="D6731">
            <v>3702204</v>
          </cell>
          <cell r="E6731">
            <v>2900000211</v>
          </cell>
          <cell r="F6731">
            <v>2900000211</v>
          </cell>
          <cell r="G6731"/>
          <cell r="H6731" t="str">
            <v>OIL,LUBRICATING GEAR GL-5 SAE# 90</v>
          </cell>
          <cell r="I6731">
            <v>800</v>
          </cell>
          <cell r="J6731" t="str">
            <v>LR</v>
          </cell>
          <cell r="K6731">
            <v>59197.95</v>
          </cell>
          <cell r="L6731">
            <v>73.99743749999999</v>
          </cell>
        </row>
        <row r="6732">
          <cell r="D6732">
            <v>3702204</v>
          </cell>
          <cell r="E6732">
            <v>2900000211</v>
          </cell>
          <cell r="F6732">
            <v>2900000211</v>
          </cell>
          <cell r="G6732"/>
          <cell r="H6732" t="str">
            <v>OIL,LUBRICATING GEAR GL-5 SAE# 90</v>
          </cell>
          <cell r="I6732">
            <v>800</v>
          </cell>
          <cell r="J6732" t="str">
            <v>LR</v>
          </cell>
          <cell r="K6732">
            <v>59197.95</v>
          </cell>
          <cell r="L6732">
            <v>73.99743749999999</v>
          </cell>
        </row>
        <row r="6733">
          <cell r="D6733">
            <v>3702204</v>
          </cell>
          <cell r="E6733">
            <v>2900000211</v>
          </cell>
          <cell r="F6733">
            <v>2900000211</v>
          </cell>
          <cell r="G6733"/>
          <cell r="H6733" t="str">
            <v>OIL,LUBRICATING GEAR GL-5 SAE# 90</v>
          </cell>
          <cell r="I6733">
            <v>800</v>
          </cell>
          <cell r="J6733" t="str">
            <v>LR</v>
          </cell>
          <cell r="K6733">
            <v>59197.95</v>
          </cell>
          <cell r="L6733">
            <v>73.99743749999999</v>
          </cell>
        </row>
        <row r="6734">
          <cell r="D6734">
            <v>3702204</v>
          </cell>
          <cell r="E6734">
            <v>3000000089</v>
          </cell>
          <cell r="F6734">
            <v>3000000089</v>
          </cell>
          <cell r="G6734"/>
          <cell r="H6734" t="str">
            <v>PAINT INDUSTRIAL ENAMEL YELLOW 3.785L</v>
          </cell>
          <cell r="I6734">
            <v>3</v>
          </cell>
          <cell r="J6734" t="str">
            <v>EA</v>
          </cell>
          <cell r="K6734">
            <v>2964</v>
          </cell>
          <cell r="L6734">
            <v>988</v>
          </cell>
        </row>
        <row r="6735">
          <cell r="D6735">
            <v>3702204</v>
          </cell>
          <cell r="E6735">
            <v>1000004282</v>
          </cell>
          <cell r="F6735">
            <v>1000004282</v>
          </cell>
          <cell r="G6735"/>
          <cell r="H6735" t="str">
            <v>SEAL 150X180X15MM Type 2Lips rubber case</v>
          </cell>
          <cell r="I6735">
            <v>2</v>
          </cell>
          <cell r="J6735" t="str">
            <v>EA</v>
          </cell>
          <cell r="K6735">
            <v>1996</v>
          </cell>
          <cell r="L6735">
            <v>998</v>
          </cell>
        </row>
        <row r="6736">
          <cell r="D6736">
            <v>3702204</v>
          </cell>
          <cell r="E6736">
            <v>3000008534</v>
          </cell>
          <cell r="F6736">
            <v>3000008534</v>
          </cell>
          <cell r="G6736"/>
          <cell r="H6736" t="str">
            <v>SOLVENT PRINT CIRCUIT BROAD SPRAY &gt;15oz</v>
          </cell>
          <cell r="I6736">
            <v>48</v>
          </cell>
          <cell r="J6736" t="str">
            <v>CN</v>
          </cell>
          <cell r="K6736">
            <v>13824</v>
          </cell>
          <cell r="L6736">
            <v>288</v>
          </cell>
        </row>
        <row r="6737">
          <cell r="D6737">
            <v>3702204</v>
          </cell>
          <cell r="E6737">
            <v>3000008535</v>
          </cell>
          <cell r="F6737">
            <v>3000008535</v>
          </cell>
          <cell r="G6737"/>
          <cell r="H6737" t="str">
            <v>SOLVENT RUST CORROSION DOT 2P SPRAY</v>
          </cell>
          <cell r="I6737">
            <v>24</v>
          </cell>
          <cell r="J6737" t="str">
            <v>CN</v>
          </cell>
          <cell r="K6737">
            <v>2200.9699999999998</v>
          </cell>
          <cell r="L6737">
            <v>91.70708333333333</v>
          </cell>
        </row>
        <row r="6738">
          <cell r="D6738">
            <v>3702204</v>
          </cell>
          <cell r="E6738">
            <v>3000002620</v>
          </cell>
          <cell r="F6738">
            <v>3000002620</v>
          </cell>
          <cell r="G6738"/>
          <cell r="H6738" t="str">
            <v>STRAP BANDEX CT3854C</v>
          </cell>
          <cell r="I6738">
            <v>1000</v>
          </cell>
          <cell r="J6738" t="str">
            <v>EA</v>
          </cell>
          <cell r="K6738">
            <v>1979.89</v>
          </cell>
          <cell r="L6738">
            <v>1.9798899999999999</v>
          </cell>
        </row>
        <row r="6739">
          <cell r="D6739">
            <v>3702204</v>
          </cell>
          <cell r="E6739">
            <v>3000002620</v>
          </cell>
          <cell r="F6739">
            <v>3000002620</v>
          </cell>
          <cell r="G6739"/>
          <cell r="H6739" t="str">
            <v>STRAP BANDEX CT3854C</v>
          </cell>
          <cell r="I6739">
            <v>1000</v>
          </cell>
          <cell r="J6739" t="str">
            <v>EA</v>
          </cell>
          <cell r="K6739">
            <v>1979.96</v>
          </cell>
          <cell r="L6739">
            <v>1.9799599999999999</v>
          </cell>
        </row>
        <row r="6740">
          <cell r="D6740">
            <v>3702204</v>
          </cell>
          <cell r="E6740">
            <v>3000002634</v>
          </cell>
          <cell r="F6740">
            <v>3000002634</v>
          </cell>
          <cell r="G6740"/>
          <cell r="H6740" t="str">
            <v>STRAP,TIEDOWN,4.8X177.80X1.5MM.</v>
          </cell>
          <cell r="I6740">
            <v>1000</v>
          </cell>
          <cell r="J6740" t="str">
            <v>EA</v>
          </cell>
          <cell r="K6740">
            <v>450</v>
          </cell>
          <cell r="L6740">
            <v>0.45</v>
          </cell>
        </row>
        <row r="6741">
          <cell r="D6741">
            <v>3702204</v>
          </cell>
          <cell r="E6741">
            <v>3000002849</v>
          </cell>
          <cell r="F6741">
            <v>3000002849</v>
          </cell>
          <cell r="G6741"/>
          <cell r="H6741" t="str">
            <v>TAPE,INSULATION ELECTRICAL 600VAC.BLACK</v>
          </cell>
          <cell r="I6741">
            <v>50</v>
          </cell>
          <cell r="J6741" t="str">
            <v>RL</v>
          </cell>
          <cell r="K6741">
            <v>6493.54</v>
          </cell>
          <cell r="L6741">
            <v>129.8708</v>
          </cell>
        </row>
        <row r="6742">
          <cell r="D6742">
            <v>3702204</v>
          </cell>
          <cell r="E6742">
            <v>3000009249</v>
          </cell>
          <cell r="F6742">
            <v>3000009249</v>
          </cell>
          <cell r="G6742"/>
          <cell r="H6742" t="str">
            <v>VCUPS</v>
          </cell>
          <cell r="I6742">
            <v>20000</v>
          </cell>
          <cell r="J6742" t="str">
            <v>EA</v>
          </cell>
          <cell r="K6742">
            <v>2798.77</v>
          </cell>
          <cell r="L6742">
            <v>0.13993849999999999</v>
          </cell>
        </row>
        <row r="6743">
          <cell r="D6743">
            <v>3702204</v>
          </cell>
          <cell r="E6743">
            <v>3000009623</v>
          </cell>
          <cell r="F6743">
            <v>3000009623</v>
          </cell>
          <cell r="G6743"/>
          <cell r="H6743" t="str">
            <v>ถุงมือ ด้ายถัก ขอบเขียว สีขาว Free size</v>
          </cell>
          <cell r="I6743">
            <v>3000</v>
          </cell>
          <cell r="J6743" t="str">
            <v>PR</v>
          </cell>
          <cell r="K6743">
            <v>9990</v>
          </cell>
          <cell r="L6743">
            <v>3.33</v>
          </cell>
        </row>
        <row r="6744">
          <cell r="D6744">
            <v>3702204</v>
          </cell>
          <cell r="E6744">
            <v>3000009623</v>
          </cell>
          <cell r="F6744">
            <v>3000009623</v>
          </cell>
          <cell r="G6744"/>
          <cell r="H6744" t="str">
            <v>ถุงมือ ด้ายถัก ขอบเขียว สีขาว Free size</v>
          </cell>
          <cell r="I6744">
            <v>3000</v>
          </cell>
          <cell r="J6744" t="str">
            <v>PR</v>
          </cell>
          <cell r="K6744">
            <v>9990</v>
          </cell>
          <cell r="L6744">
            <v>3.33</v>
          </cell>
        </row>
        <row r="6745">
          <cell r="D6745">
            <v>3702204</v>
          </cell>
          <cell r="E6745">
            <v>3000009623</v>
          </cell>
          <cell r="F6745">
            <v>3000009623</v>
          </cell>
          <cell r="G6745"/>
          <cell r="H6745" t="str">
            <v>ถุงมือ ด้ายถัก ขอบเขียว สีขาว Free size</v>
          </cell>
          <cell r="I6745">
            <v>3000</v>
          </cell>
          <cell r="J6745" t="str">
            <v>PR</v>
          </cell>
          <cell r="K6745">
            <v>9990</v>
          </cell>
          <cell r="L6745">
            <v>3.33</v>
          </cell>
        </row>
        <row r="6746">
          <cell r="D6746">
            <v>3702204</v>
          </cell>
          <cell r="E6746">
            <v>3000011118</v>
          </cell>
          <cell r="F6746">
            <v>3000011118</v>
          </cell>
          <cell r="G6746"/>
          <cell r="H6746" t="str">
            <v>ที่เย็บกระดาษ</v>
          </cell>
          <cell r="I6746">
            <v>5</v>
          </cell>
          <cell r="J6746" t="str">
            <v>EA</v>
          </cell>
          <cell r="K6746">
            <v>1630.57</v>
          </cell>
          <cell r="L6746">
            <v>326.11399999999998</v>
          </cell>
        </row>
        <row r="6747">
          <cell r="D6747">
            <v>3702204</v>
          </cell>
          <cell r="E6747">
            <v>3000011229</v>
          </cell>
          <cell r="F6747">
            <v>3000011229</v>
          </cell>
          <cell r="G6747"/>
          <cell r="H6747" t="str">
            <v>แบบ กฟผ.33 ใบขอสั่งงานโรงงาน</v>
          </cell>
          <cell r="I6747">
            <v>5</v>
          </cell>
          <cell r="J6747" t="str">
            <v>BK</v>
          </cell>
          <cell r="K6747">
            <v>439.05</v>
          </cell>
          <cell r="L6747">
            <v>87.81</v>
          </cell>
        </row>
        <row r="6748">
          <cell r="D6748">
            <v>3702204</v>
          </cell>
          <cell r="E6748">
            <v>3000009823</v>
          </cell>
          <cell r="F6748">
            <v>3000009823</v>
          </cell>
          <cell r="G6748"/>
          <cell r="H6748" t="str">
            <v>แปรงทาสี, SIZE:W 1 IN.TYPE:FLAT อย่างดี</v>
          </cell>
          <cell r="I6748">
            <v>24</v>
          </cell>
          <cell r="J6748" t="str">
            <v>EA</v>
          </cell>
          <cell r="K6748">
            <v>177.85</v>
          </cell>
          <cell r="L6748">
            <v>7.4104166666666664</v>
          </cell>
        </row>
        <row r="6749">
          <cell r="D6749">
            <v>3702204</v>
          </cell>
          <cell r="E6749">
            <v>3000009826</v>
          </cell>
          <cell r="F6749">
            <v>3000009826</v>
          </cell>
          <cell r="G6749"/>
          <cell r="H6749" t="str">
            <v>แปรงทาสี, SIZE:W2 IN.TYPE:FLAT อย่างดี</v>
          </cell>
          <cell r="I6749">
            <v>24</v>
          </cell>
          <cell r="J6749" t="str">
            <v>EA</v>
          </cell>
          <cell r="K6749">
            <v>390.72</v>
          </cell>
          <cell r="L6749">
            <v>16.28</v>
          </cell>
        </row>
        <row r="6750">
          <cell r="D6750">
            <v>3702204</v>
          </cell>
          <cell r="E6750">
            <v>3000009827</v>
          </cell>
          <cell r="F6750">
            <v>3000009827</v>
          </cell>
          <cell r="G6750"/>
          <cell r="H6750" t="str">
            <v>แปรงทาสี, SIZE:W3 IN.TYPE:FLAT อย่างดี</v>
          </cell>
          <cell r="I6750">
            <v>24</v>
          </cell>
          <cell r="J6750" t="str">
            <v>EA</v>
          </cell>
          <cell r="K6750">
            <v>428.16</v>
          </cell>
          <cell r="L6750">
            <v>17.84</v>
          </cell>
        </row>
        <row r="6751">
          <cell r="D6751">
            <v>3702204</v>
          </cell>
          <cell r="E6751">
            <v>3000011158</v>
          </cell>
          <cell r="F6751">
            <v>3000011158</v>
          </cell>
          <cell r="G6751"/>
          <cell r="H6751" t="str">
            <v>ลวดเย็บกระดาษ,หลังโค้ง,จุ:1000 ตัว/กล่อง</v>
          </cell>
          <cell r="I6751">
            <v>10</v>
          </cell>
          <cell r="J6751" t="str">
            <v>BX</v>
          </cell>
          <cell r="K6751">
            <v>135.96</v>
          </cell>
          <cell r="L6751">
            <v>13.596</v>
          </cell>
        </row>
        <row r="6752">
          <cell r="D6752">
            <v>3702810</v>
          </cell>
          <cell r="E6752">
            <v>1000000321</v>
          </cell>
          <cell r="F6752"/>
          <cell r="G6752">
            <v>4110199170</v>
          </cell>
          <cell r="H6752" t="str">
            <v>UEC WIREHARNESS P/N 953-CO-02053</v>
          </cell>
          <cell r="I6752">
            <v>1</v>
          </cell>
          <cell r="J6752" t="str">
            <v>SE</v>
          </cell>
          <cell r="K6752">
            <v>28600</v>
          </cell>
          <cell r="L6752">
            <v>28600</v>
          </cell>
        </row>
        <row r="6753">
          <cell r="D6753">
            <v>3702812</v>
          </cell>
          <cell r="E6753">
            <v>1000000321</v>
          </cell>
          <cell r="F6753"/>
          <cell r="G6753">
            <v>4110199170</v>
          </cell>
          <cell r="H6753" t="str">
            <v>UEC WIREHARNESS P/N 953-CO-02053</v>
          </cell>
          <cell r="I6753">
            <v>1</v>
          </cell>
          <cell r="J6753" t="str">
            <v>SE</v>
          </cell>
          <cell r="K6753">
            <v>28600</v>
          </cell>
          <cell r="L6753">
            <v>28600</v>
          </cell>
        </row>
        <row r="6754">
          <cell r="D6754">
            <v>3702813</v>
          </cell>
          <cell r="E6754">
            <v>1000000321</v>
          </cell>
          <cell r="F6754"/>
          <cell r="G6754">
            <v>4110199170</v>
          </cell>
          <cell r="H6754" t="str">
            <v>UEC WIREHARNESS P/N 953-CO-02053</v>
          </cell>
          <cell r="I6754">
            <v>1</v>
          </cell>
          <cell r="J6754" t="str">
            <v>SE</v>
          </cell>
          <cell r="K6754">
            <v>28600</v>
          </cell>
          <cell r="L6754">
            <v>28600</v>
          </cell>
        </row>
        <row r="6755">
          <cell r="D6755">
            <v>3702815</v>
          </cell>
          <cell r="E6755">
            <v>1000000321</v>
          </cell>
          <cell r="F6755"/>
          <cell r="G6755">
            <v>4110199170</v>
          </cell>
          <cell r="H6755" t="str">
            <v>UEC WIREHARNESS P/N 953-CO-02053</v>
          </cell>
          <cell r="I6755">
            <v>1</v>
          </cell>
          <cell r="J6755" t="str">
            <v>SE</v>
          </cell>
          <cell r="K6755">
            <v>28600</v>
          </cell>
          <cell r="L6755">
            <v>28600</v>
          </cell>
        </row>
        <row r="6756">
          <cell r="D6756">
            <v>3702816</v>
          </cell>
          <cell r="E6756">
            <v>1000000321</v>
          </cell>
          <cell r="F6756"/>
          <cell r="G6756">
            <v>4110199170</v>
          </cell>
          <cell r="H6756" t="str">
            <v>UEC WIREHARNESS P/N 953-CO-02053</v>
          </cell>
          <cell r="I6756">
            <v>1</v>
          </cell>
          <cell r="J6756" t="str">
            <v>SE</v>
          </cell>
          <cell r="K6756">
            <v>28600</v>
          </cell>
          <cell r="L6756">
            <v>28600</v>
          </cell>
        </row>
        <row r="6757">
          <cell r="D6757">
            <v>3704733</v>
          </cell>
          <cell r="E6757">
            <v>1000000321</v>
          </cell>
          <cell r="F6757"/>
          <cell r="G6757">
            <v>4110199220</v>
          </cell>
          <cell r="H6757" t="str">
            <v>COUPLING ASSY  P/N C-2014-5003</v>
          </cell>
          <cell r="I6757">
            <v>1</v>
          </cell>
          <cell r="J6757" t="str">
            <v>EA</v>
          </cell>
          <cell r="K6757">
            <v>28900</v>
          </cell>
          <cell r="L6757">
            <v>28900</v>
          </cell>
        </row>
        <row r="6758">
          <cell r="D6758">
            <v>3704733</v>
          </cell>
          <cell r="E6758" t="str">
            <v>AA0204</v>
          </cell>
          <cell r="F6758"/>
          <cell r="G6758">
            <v>4110199220</v>
          </cell>
          <cell r="H6758" t="str">
            <v>Cushion Rubber P/N 56201122410</v>
          </cell>
          <cell r="I6758">
            <v>8</v>
          </cell>
          <cell r="J6758" t="str">
            <v>EA</v>
          </cell>
          <cell r="K6758">
            <v>20560</v>
          </cell>
          <cell r="L6758">
            <v>2570</v>
          </cell>
        </row>
        <row r="6759">
          <cell r="D6759">
            <v>3704733</v>
          </cell>
          <cell r="E6759">
            <v>1000000321</v>
          </cell>
          <cell r="F6759"/>
          <cell r="G6759">
            <v>4110199220</v>
          </cell>
          <cell r="H6759" t="str">
            <v>SHAFT OUTPUT  P/N S-2011-5008</v>
          </cell>
          <cell r="I6759">
            <v>1</v>
          </cell>
          <cell r="J6759" t="str">
            <v>EA</v>
          </cell>
          <cell r="K6759">
            <v>30700</v>
          </cell>
          <cell r="L6759">
            <v>30700</v>
          </cell>
        </row>
        <row r="6760">
          <cell r="D6760">
            <v>3704736</v>
          </cell>
          <cell r="E6760">
            <v>1000000321</v>
          </cell>
          <cell r="F6760"/>
          <cell r="G6760">
            <v>4110199220</v>
          </cell>
          <cell r="H6760" t="str">
            <v>COUPLING ASSY  P/N C-2014-5003</v>
          </cell>
          <cell r="I6760">
            <v>1</v>
          </cell>
          <cell r="J6760" t="str">
            <v>EA</v>
          </cell>
          <cell r="K6760">
            <v>28900</v>
          </cell>
          <cell r="L6760">
            <v>28900</v>
          </cell>
        </row>
        <row r="6761">
          <cell r="D6761">
            <v>3704736</v>
          </cell>
          <cell r="E6761" t="str">
            <v>AA0204</v>
          </cell>
          <cell r="F6761"/>
          <cell r="G6761">
            <v>4110199220</v>
          </cell>
          <cell r="H6761" t="str">
            <v>Cushion Rubber P/N 56201122410</v>
          </cell>
          <cell r="I6761">
            <v>8</v>
          </cell>
          <cell r="J6761" t="str">
            <v>EA</v>
          </cell>
          <cell r="K6761">
            <v>20560</v>
          </cell>
          <cell r="L6761">
            <v>2570</v>
          </cell>
        </row>
        <row r="6762">
          <cell r="D6762">
            <v>3704736</v>
          </cell>
          <cell r="E6762">
            <v>1000000321</v>
          </cell>
          <cell r="F6762"/>
          <cell r="G6762">
            <v>4110199220</v>
          </cell>
          <cell r="H6762" t="str">
            <v>SHAFT OUTPUT  P/N S-2011-5008</v>
          </cell>
          <cell r="I6762">
            <v>1</v>
          </cell>
          <cell r="J6762" t="str">
            <v>EA</v>
          </cell>
          <cell r="K6762">
            <v>30700</v>
          </cell>
          <cell r="L6762">
            <v>30700</v>
          </cell>
        </row>
        <row r="6763">
          <cell r="D6763">
            <v>3704745</v>
          </cell>
          <cell r="E6763">
            <v>1000000321</v>
          </cell>
          <cell r="F6763"/>
          <cell r="G6763">
            <v>4110199220</v>
          </cell>
          <cell r="H6763" t="str">
            <v>COUPLING ASSY  P/N C-2014-5003</v>
          </cell>
          <cell r="I6763">
            <v>1</v>
          </cell>
          <cell r="J6763" t="str">
            <v>EA</v>
          </cell>
          <cell r="K6763">
            <v>28900</v>
          </cell>
          <cell r="L6763">
            <v>28900</v>
          </cell>
        </row>
        <row r="6764">
          <cell r="D6764">
            <v>3704745</v>
          </cell>
          <cell r="E6764" t="str">
            <v>AA0204</v>
          </cell>
          <cell r="F6764"/>
          <cell r="G6764">
            <v>4110199220</v>
          </cell>
          <cell r="H6764" t="str">
            <v>Cushion Rubber P/N 56201122410</v>
          </cell>
          <cell r="I6764">
            <v>8</v>
          </cell>
          <cell r="J6764" t="str">
            <v>EA</v>
          </cell>
          <cell r="K6764">
            <v>20560</v>
          </cell>
          <cell r="L6764">
            <v>2570</v>
          </cell>
        </row>
        <row r="6765">
          <cell r="D6765">
            <v>3704745</v>
          </cell>
          <cell r="E6765">
            <v>1000000321</v>
          </cell>
          <cell r="F6765"/>
          <cell r="G6765">
            <v>4110199220</v>
          </cell>
          <cell r="H6765" t="str">
            <v>SHAFT OUTPUT  P/N S-2011-5008</v>
          </cell>
          <cell r="I6765">
            <v>1</v>
          </cell>
          <cell r="J6765" t="str">
            <v>EA</v>
          </cell>
          <cell r="K6765">
            <v>30700</v>
          </cell>
          <cell r="L6765">
            <v>30700</v>
          </cell>
        </row>
        <row r="6766">
          <cell r="D6766">
            <v>3704799</v>
          </cell>
          <cell r="E6766">
            <v>1000000321</v>
          </cell>
          <cell r="F6766"/>
          <cell r="G6766">
            <v>4110199220</v>
          </cell>
          <cell r="H6766" t="str">
            <v>COUPLING ASSY  P/N C-2014-5003</v>
          </cell>
          <cell r="I6766">
            <v>1</v>
          </cell>
          <cell r="J6766" t="str">
            <v>EA</v>
          </cell>
          <cell r="K6766">
            <v>28900</v>
          </cell>
          <cell r="L6766">
            <v>28900</v>
          </cell>
        </row>
        <row r="6767">
          <cell r="D6767">
            <v>3704799</v>
          </cell>
          <cell r="E6767" t="str">
            <v>AA0204</v>
          </cell>
          <cell r="F6767"/>
          <cell r="G6767">
            <v>4110199220</v>
          </cell>
          <cell r="H6767" t="str">
            <v>Cushion Rubber P/N 56201122410</v>
          </cell>
          <cell r="I6767">
            <v>8</v>
          </cell>
          <cell r="J6767" t="str">
            <v>EA</v>
          </cell>
          <cell r="K6767">
            <v>20560</v>
          </cell>
          <cell r="L6767">
            <v>2570</v>
          </cell>
        </row>
        <row r="6768">
          <cell r="D6768">
            <v>3704799</v>
          </cell>
          <cell r="E6768">
            <v>1000000321</v>
          </cell>
          <cell r="F6768"/>
          <cell r="G6768">
            <v>4110199220</v>
          </cell>
          <cell r="H6768" t="str">
            <v>SHAFT OUTPUT  P/N S-2011-5008</v>
          </cell>
          <cell r="I6768">
            <v>1</v>
          </cell>
          <cell r="J6768" t="str">
            <v>EA</v>
          </cell>
          <cell r="K6768">
            <v>30700</v>
          </cell>
          <cell r="L6768">
            <v>30700</v>
          </cell>
        </row>
        <row r="6769">
          <cell r="D6769">
            <v>3704829</v>
          </cell>
          <cell r="E6769">
            <v>1000000321</v>
          </cell>
          <cell r="F6769"/>
          <cell r="G6769">
            <v>4110199220</v>
          </cell>
          <cell r="H6769" t="str">
            <v>COUPLING ASSY  P/N C-2014-5003</v>
          </cell>
          <cell r="I6769">
            <v>1</v>
          </cell>
          <cell r="J6769" t="str">
            <v>EA</v>
          </cell>
          <cell r="K6769">
            <v>28900</v>
          </cell>
          <cell r="L6769">
            <v>28900</v>
          </cell>
        </row>
        <row r="6770">
          <cell r="D6770">
            <v>3704829</v>
          </cell>
          <cell r="E6770" t="str">
            <v>AA0204</v>
          </cell>
          <cell r="F6770"/>
          <cell r="G6770">
            <v>4110199220</v>
          </cell>
          <cell r="H6770" t="str">
            <v>Cushion Rubber P/N 56201122410</v>
          </cell>
          <cell r="I6770">
            <v>8</v>
          </cell>
          <cell r="J6770" t="str">
            <v>EA</v>
          </cell>
          <cell r="K6770">
            <v>20560</v>
          </cell>
          <cell r="L6770">
            <v>2570</v>
          </cell>
        </row>
        <row r="6771">
          <cell r="D6771">
            <v>3704829</v>
          </cell>
          <cell r="E6771">
            <v>1000000321</v>
          </cell>
          <cell r="F6771"/>
          <cell r="G6771">
            <v>4110199220</v>
          </cell>
          <cell r="H6771" t="str">
            <v>SHAFT OUTPUT  P/N S-2011-5008</v>
          </cell>
          <cell r="I6771">
            <v>1</v>
          </cell>
          <cell r="J6771" t="str">
            <v>EA</v>
          </cell>
          <cell r="K6771">
            <v>30700</v>
          </cell>
          <cell r="L6771">
            <v>30700</v>
          </cell>
        </row>
        <row r="6772">
          <cell r="D6772">
            <v>3705220</v>
          </cell>
          <cell r="E6772" t="str">
            <v>AA1185</v>
          </cell>
          <cell r="F6772"/>
          <cell r="G6772">
            <v>4110200632</v>
          </cell>
          <cell r="H6772" t="str">
            <v>ชุด Wear Ring Set</v>
          </cell>
          <cell r="I6772">
            <v>10</v>
          </cell>
          <cell r="J6772" t="str">
            <v>SE</v>
          </cell>
          <cell r="K6772">
            <v>76600</v>
          </cell>
          <cell r="L6772">
            <v>7660</v>
          </cell>
        </row>
        <row r="6773">
          <cell r="D6773">
            <v>3705222</v>
          </cell>
          <cell r="E6773" t="str">
            <v>AA1186</v>
          </cell>
          <cell r="F6773"/>
          <cell r="G6773">
            <v>4110200632</v>
          </cell>
          <cell r="H6773" t="str">
            <v>ชุด Seal Piston Set</v>
          </cell>
          <cell r="I6773">
            <v>10</v>
          </cell>
          <cell r="J6773" t="str">
            <v>SE</v>
          </cell>
          <cell r="K6773">
            <v>7800</v>
          </cell>
          <cell r="L6773">
            <v>780</v>
          </cell>
        </row>
        <row r="6774">
          <cell r="D6774">
            <v>3705301</v>
          </cell>
          <cell r="E6774" t="str">
            <v>AA0154</v>
          </cell>
          <cell r="F6774"/>
          <cell r="G6774">
            <v>4110199263</v>
          </cell>
          <cell r="H6774" t="str">
            <v>Caltex Delo Starplex EP 2</v>
          </cell>
          <cell r="I6774">
            <v>5</v>
          </cell>
          <cell r="J6774" t="str">
            <v>DR</v>
          </cell>
          <cell r="K6774">
            <v>157500</v>
          </cell>
          <cell r="L6774">
            <v>31500</v>
          </cell>
        </row>
        <row r="6775">
          <cell r="D6775">
            <v>3705543</v>
          </cell>
          <cell r="E6775">
            <v>1000000321</v>
          </cell>
          <cell r="F6775"/>
          <cell r="G6775">
            <v>4150380417</v>
          </cell>
          <cell r="H6775" t="str">
            <v>O Ring P/N OR48-3.5V FPB 80 Shore</v>
          </cell>
          <cell r="I6775">
            <v>200</v>
          </cell>
          <cell r="J6775" t="str">
            <v>EA</v>
          </cell>
          <cell r="K6775">
            <v>11000</v>
          </cell>
          <cell r="L6775">
            <v>55</v>
          </cell>
        </row>
        <row r="6776">
          <cell r="D6776">
            <v>3706517</v>
          </cell>
          <cell r="E6776" t="str">
            <v>AA0993</v>
          </cell>
          <cell r="F6776"/>
          <cell r="G6776">
            <v>4150380588</v>
          </cell>
          <cell r="H6776" t="str">
            <v>P/N P166135 Trans. Oil Filter</v>
          </cell>
          <cell r="I6776">
            <v>2</v>
          </cell>
          <cell r="J6776" t="str">
            <v>EA</v>
          </cell>
          <cell r="K6776">
            <v>4060</v>
          </cell>
          <cell r="L6776">
            <v>2030</v>
          </cell>
        </row>
        <row r="6777">
          <cell r="D6777">
            <v>3706519</v>
          </cell>
          <cell r="E6777" t="str">
            <v>AA0993</v>
          </cell>
          <cell r="F6777"/>
          <cell r="G6777">
            <v>4150380588</v>
          </cell>
          <cell r="H6777" t="str">
            <v>P/N P166135 Trans. Oil Filter</v>
          </cell>
          <cell r="I6777">
            <v>2</v>
          </cell>
          <cell r="J6777" t="str">
            <v>EA</v>
          </cell>
          <cell r="K6777">
            <v>4060</v>
          </cell>
          <cell r="L6777">
            <v>2030</v>
          </cell>
        </row>
        <row r="6778">
          <cell r="D6778">
            <v>3706521</v>
          </cell>
          <cell r="E6778" t="str">
            <v>AA0993</v>
          </cell>
          <cell r="F6778"/>
          <cell r="G6778">
            <v>4150380588</v>
          </cell>
          <cell r="H6778" t="str">
            <v>P/N P166135 Trans. Oil Filter</v>
          </cell>
          <cell r="I6778">
            <v>2</v>
          </cell>
          <cell r="J6778" t="str">
            <v>EA</v>
          </cell>
          <cell r="K6778">
            <v>4060</v>
          </cell>
          <cell r="L6778">
            <v>2030</v>
          </cell>
        </row>
        <row r="6779">
          <cell r="D6779">
            <v>3706522</v>
          </cell>
          <cell r="E6779" t="str">
            <v>AA0993</v>
          </cell>
          <cell r="F6779"/>
          <cell r="G6779">
            <v>4150380588</v>
          </cell>
          <cell r="H6779" t="str">
            <v>P/N P166135 Trans. Oil Filter</v>
          </cell>
          <cell r="I6779">
            <v>2</v>
          </cell>
          <cell r="J6779" t="str">
            <v>EA</v>
          </cell>
          <cell r="K6779">
            <v>4060</v>
          </cell>
          <cell r="L6779">
            <v>2030</v>
          </cell>
        </row>
        <row r="6780">
          <cell r="D6780">
            <v>3706525</v>
          </cell>
          <cell r="E6780" t="str">
            <v>AA0993</v>
          </cell>
          <cell r="F6780"/>
          <cell r="G6780">
            <v>4150380588</v>
          </cell>
          <cell r="H6780" t="str">
            <v>P/N P166135 Trans. Oil Filter</v>
          </cell>
          <cell r="I6780">
            <v>2</v>
          </cell>
          <cell r="J6780" t="str">
            <v>EA</v>
          </cell>
          <cell r="K6780">
            <v>4060</v>
          </cell>
          <cell r="L6780">
            <v>2030</v>
          </cell>
        </row>
        <row r="6781">
          <cell r="D6781">
            <v>3706570</v>
          </cell>
          <cell r="E6781">
            <v>1000000321</v>
          </cell>
          <cell r="F6781"/>
          <cell r="G6781">
            <v>4150380521</v>
          </cell>
          <cell r="H6781" t="str">
            <v>CAP ASSY PLASTIC P/N:ZV13-100P-02</v>
          </cell>
          <cell r="I6781">
            <v>1</v>
          </cell>
          <cell r="J6781" t="str">
            <v>EA</v>
          </cell>
          <cell r="K6781">
            <v>3700</v>
          </cell>
          <cell r="L6781">
            <v>3700</v>
          </cell>
        </row>
        <row r="6782">
          <cell r="D6782">
            <v>3706570</v>
          </cell>
          <cell r="E6782" t="str">
            <v>AA1029</v>
          </cell>
          <cell r="F6782"/>
          <cell r="G6782">
            <v>4150380521</v>
          </cell>
          <cell r="H6782" t="str">
            <v>VENT ASSY/AIR FILTRATION P/N:ZV13</v>
          </cell>
          <cell r="I6782">
            <v>1</v>
          </cell>
          <cell r="J6782" t="str">
            <v>EA</v>
          </cell>
          <cell r="K6782">
            <v>34900</v>
          </cell>
          <cell r="L6782">
            <v>34900</v>
          </cell>
        </row>
        <row r="6783">
          <cell r="D6783">
            <v>3706573</v>
          </cell>
          <cell r="E6783">
            <v>1000000321</v>
          </cell>
          <cell r="F6783"/>
          <cell r="G6783">
            <v>4150380521</v>
          </cell>
          <cell r="H6783" t="str">
            <v>CAP ASSY PLASTIC P/N:ZV13-100P-02</v>
          </cell>
          <cell r="I6783">
            <v>1</v>
          </cell>
          <cell r="J6783" t="str">
            <v>EA</v>
          </cell>
          <cell r="K6783">
            <v>3700</v>
          </cell>
          <cell r="L6783">
            <v>3700</v>
          </cell>
        </row>
        <row r="6784">
          <cell r="D6784">
            <v>3706573</v>
          </cell>
          <cell r="E6784" t="str">
            <v>AA1029</v>
          </cell>
          <cell r="F6784"/>
          <cell r="G6784">
            <v>4150380521</v>
          </cell>
          <cell r="H6784" t="str">
            <v>VENT ASSY/AIR FILTRATION P/N:ZV13</v>
          </cell>
          <cell r="I6784">
            <v>1</v>
          </cell>
          <cell r="J6784" t="str">
            <v>EA</v>
          </cell>
          <cell r="K6784">
            <v>34900</v>
          </cell>
          <cell r="L6784">
            <v>34900</v>
          </cell>
        </row>
        <row r="6785">
          <cell r="D6785">
            <v>3706675</v>
          </cell>
          <cell r="E6785">
            <v>1000000321</v>
          </cell>
          <cell r="F6785"/>
          <cell r="G6785">
            <v>4150380920</v>
          </cell>
          <cell r="H6785" t="str">
            <v>COUPLER A P/N 2M-2689</v>
          </cell>
          <cell r="I6785">
            <v>2</v>
          </cell>
          <cell r="J6785" t="str">
            <v>EA</v>
          </cell>
          <cell r="K6785">
            <v>250</v>
          </cell>
          <cell r="L6785">
            <v>125</v>
          </cell>
        </row>
        <row r="6786">
          <cell r="D6786">
            <v>3706675</v>
          </cell>
          <cell r="E6786">
            <v>1000000321</v>
          </cell>
          <cell r="F6786"/>
          <cell r="G6786">
            <v>4150380920</v>
          </cell>
          <cell r="H6786" t="str">
            <v>FITTING P/N 3B-8489</v>
          </cell>
          <cell r="I6786">
            <v>40</v>
          </cell>
          <cell r="J6786" t="str">
            <v>EA</v>
          </cell>
          <cell r="K6786">
            <v>3760</v>
          </cell>
          <cell r="L6786">
            <v>94</v>
          </cell>
        </row>
        <row r="6787">
          <cell r="D6787">
            <v>3706676</v>
          </cell>
          <cell r="E6787">
            <v>1000000321</v>
          </cell>
          <cell r="F6787"/>
          <cell r="G6787">
            <v>4150380920</v>
          </cell>
          <cell r="H6787" t="str">
            <v>COUPLER A P/N 2M-2689</v>
          </cell>
          <cell r="I6787">
            <v>2</v>
          </cell>
          <cell r="J6787" t="str">
            <v>EA</v>
          </cell>
          <cell r="K6787">
            <v>250</v>
          </cell>
          <cell r="L6787">
            <v>125</v>
          </cell>
        </row>
        <row r="6788">
          <cell r="D6788">
            <v>3706676</v>
          </cell>
          <cell r="E6788">
            <v>1000000321</v>
          </cell>
          <cell r="F6788"/>
          <cell r="G6788">
            <v>4150380920</v>
          </cell>
          <cell r="H6788" t="str">
            <v>FITTING P/N 3B-8489</v>
          </cell>
          <cell r="I6788">
            <v>40</v>
          </cell>
          <cell r="J6788" t="str">
            <v>EA</v>
          </cell>
          <cell r="K6788">
            <v>3760</v>
          </cell>
          <cell r="L6788">
            <v>94</v>
          </cell>
        </row>
        <row r="6789">
          <cell r="D6789">
            <v>3706678</v>
          </cell>
          <cell r="E6789">
            <v>1000000321</v>
          </cell>
          <cell r="F6789"/>
          <cell r="G6789">
            <v>4150380920</v>
          </cell>
          <cell r="H6789" t="str">
            <v>COUPLER A P/N 2M-2689</v>
          </cell>
          <cell r="I6789">
            <v>2</v>
          </cell>
          <cell r="J6789" t="str">
            <v>EA</v>
          </cell>
          <cell r="K6789">
            <v>250</v>
          </cell>
          <cell r="L6789">
            <v>125</v>
          </cell>
        </row>
        <row r="6790">
          <cell r="D6790">
            <v>3706678</v>
          </cell>
          <cell r="E6790">
            <v>1000000321</v>
          </cell>
          <cell r="F6790"/>
          <cell r="G6790">
            <v>4150380920</v>
          </cell>
          <cell r="H6790" t="str">
            <v>FITTING P/N 3B-8489</v>
          </cell>
          <cell r="I6790">
            <v>40</v>
          </cell>
          <cell r="J6790" t="str">
            <v>EA</v>
          </cell>
          <cell r="K6790">
            <v>3760</v>
          </cell>
          <cell r="L6790">
            <v>94</v>
          </cell>
        </row>
        <row r="6791">
          <cell r="D6791">
            <v>3706681</v>
          </cell>
          <cell r="E6791">
            <v>1000000321</v>
          </cell>
          <cell r="F6791"/>
          <cell r="G6791">
            <v>4150380920</v>
          </cell>
          <cell r="H6791" t="str">
            <v>COUPLER A P/N 2M-2689</v>
          </cell>
          <cell r="I6791">
            <v>2</v>
          </cell>
          <cell r="J6791" t="str">
            <v>EA</v>
          </cell>
          <cell r="K6791">
            <v>250</v>
          </cell>
          <cell r="L6791">
            <v>125</v>
          </cell>
        </row>
        <row r="6792">
          <cell r="D6792">
            <v>3706681</v>
          </cell>
          <cell r="E6792">
            <v>1000000321</v>
          </cell>
          <cell r="F6792"/>
          <cell r="G6792">
            <v>4150380920</v>
          </cell>
          <cell r="H6792" t="str">
            <v>FITTING P/N 3B-8489</v>
          </cell>
          <cell r="I6792">
            <v>40</v>
          </cell>
          <cell r="J6792" t="str">
            <v>EA</v>
          </cell>
          <cell r="K6792">
            <v>3760</v>
          </cell>
          <cell r="L6792">
            <v>94</v>
          </cell>
        </row>
        <row r="6793">
          <cell r="D6793">
            <v>3708542</v>
          </cell>
          <cell r="E6793" t="str">
            <v>AA0977</v>
          </cell>
          <cell r="F6793"/>
          <cell r="G6793">
            <v>4150380431</v>
          </cell>
          <cell r="H6793" t="str">
            <v>SWITCH PRESSURE P/N 4924925</v>
          </cell>
          <cell r="I6793">
            <v>1</v>
          </cell>
          <cell r="J6793" t="str">
            <v>EA</v>
          </cell>
          <cell r="K6793">
            <v>18680</v>
          </cell>
          <cell r="L6793">
            <v>18680</v>
          </cell>
        </row>
        <row r="6794">
          <cell r="D6794">
            <v>3708543</v>
          </cell>
          <cell r="E6794" t="str">
            <v>AA0977</v>
          </cell>
          <cell r="F6794"/>
          <cell r="G6794">
            <v>4150380431</v>
          </cell>
          <cell r="H6794" t="str">
            <v>SWITCH PRESSURE P/N 4924925</v>
          </cell>
          <cell r="I6794">
            <v>1</v>
          </cell>
          <cell r="J6794" t="str">
            <v>EA</v>
          </cell>
          <cell r="K6794">
            <v>18680</v>
          </cell>
          <cell r="L6794">
            <v>18680</v>
          </cell>
        </row>
        <row r="6795">
          <cell r="D6795">
            <v>3708544</v>
          </cell>
          <cell r="E6795" t="str">
            <v>AA0977</v>
          </cell>
          <cell r="F6795"/>
          <cell r="G6795">
            <v>4150380431</v>
          </cell>
          <cell r="H6795" t="str">
            <v>SWITCH PRESSURE P/N 4924925</v>
          </cell>
          <cell r="I6795">
            <v>1</v>
          </cell>
          <cell r="J6795" t="str">
            <v>EA</v>
          </cell>
          <cell r="K6795">
            <v>18680</v>
          </cell>
          <cell r="L6795">
            <v>18680</v>
          </cell>
        </row>
        <row r="6796">
          <cell r="D6796">
            <v>3708545</v>
          </cell>
          <cell r="E6796" t="str">
            <v>AA0977</v>
          </cell>
          <cell r="F6796"/>
          <cell r="G6796">
            <v>4150380431</v>
          </cell>
          <cell r="H6796" t="str">
            <v>SWITCH PRESSURE P/N 4924925</v>
          </cell>
          <cell r="I6796">
            <v>1</v>
          </cell>
          <cell r="J6796" t="str">
            <v>EA</v>
          </cell>
          <cell r="K6796">
            <v>18680</v>
          </cell>
          <cell r="L6796">
            <v>18680</v>
          </cell>
        </row>
        <row r="6797">
          <cell r="D6797">
            <v>3708546</v>
          </cell>
          <cell r="E6797" t="str">
            <v>AA0977</v>
          </cell>
          <cell r="F6797"/>
          <cell r="G6797">
            <v>4150380431</v>
          </cell>
          <cell r="H6797" t="str">
            <v>SWITCH PRESSURE P/N 4924925</v>
          </cell>
          <cell r="I6797">
            <v>1</v>
          </cell>
          <cell r="J6797" t="str">
            <v>EA</v>
          </cell>
          <cell r="K6797">
            <v>18680</v>
          </cell>
          <cell r="L6797">
            <v>18680</v>
          </cell>
        </row>
        <row r="6798">
          <cell r="D6798">
            <v>3709314</v>
          </cell>
          <cell r="E6798" t="str">
            <v>AA0798</v>
          </cell>
          <cell r="F6798"/>
          <cell r="G6798">
            <v>4110199340</v>
          </cell>
          <cell r="H6798" t="str">
            <v>Rear Propeller Shaft Assembly</v>
          </cell>
          <cell r="I6798">
            <v>1</v>
          </cell>
          <cell r="J6798" t="str">
            <v>EA</v>
          </cell>
          <cell r="K6798">
            <v>214000</v>
          </cell>
          <cell r="L6798">
            <v>214000</v>
          </cell>
        </row>
        <row r="6799">
          <cell r="D6799">
            <v>3709317</v>
          </cell>
          <cell r="E6799" t="str">
            <v>AA0798</v>
          </cell>
          <cell r="F6799"/>
          <cell r="G6799">
            <v>4110199340</v>
          </cell>
          <cell r="H6799" t="str">
            <v>Rear Propeller Shaft Assembly</v>
          </cell>
          <cell r="I6799">
            <v>1</v>
          </cell>
          <cell r="J6799" t="str">
            <v>EA</v>
          </cell>
          <cell r="K6799">
            <v>214000</v>
          </cell>
          <cell r="L6799">
            <v>214000</v>
          </cell>
        </row>
        <row r="6800">
          <cell r="D6800">
            <v>3709636</v>
          </cell>
          <cell r="E6800">
            <v>1000000321</v>
          </cell>
          <cell r="F6800"/>
          <cell r="G6800">
            <v>4150380786</v>
          </cell>
          <cell r="H6800" t="str">
            <v>HAND CONTROL VALVE P/N 950-AS-02536</v>
          </cell>
          <cell r="I6800">
            <v>3</v>
          </cell>
          <cell r="J6800" t="str">
            <v>EA</v>
          </cell>
          <cell r="K6800">
            <v>8670</v>
          </cell>
          <cell r="L6800">
            <v>2890</v>
          </cell>
        </row>
        <row r="6801">
          <cell r="D6801">
            <v>3709637</v>
          </cell>
          <cell r="E6801">
            <v>1000000321</v>
          </cell>
          <cell r="F6801"/>
          <cell r="G6801">
            <v>4150380786</v>
          </cell>
          <cell r="H6801" t="str">
            <v>HAND CONTROL VALVE P/N 950-AS-02536</v>
          </cell>
          <cell r="I6801">
            <v>3</v>
          </cell>
          <cell r="J6801" t="str">
            <v>EA</v>
          </cell>
          <cell r="K6801">
            <v>8670</v>
          </cell>
          <cell r="L6801">
            <v>2890</v>
          </cell>
        </row>
        <row r="6802">
          <cell r="D6802">
            <v>3709638</v>
          </cell>
          <cell r="E6802">
            <v>1000000321</v>
          </cell>
          <cell r="F6802"/>
          <cell r="G6802">
            <v>4150380786</v>
          </cell>
          <cell r="H6802" t="str">
            <v>HAND CONTROL VALVE P/N 950-AS-02536</v>
          </cell>
          <cell r="I6802">
            <v>3</v>
          </cell>
          <cell r="J6802" t="str">
            <v>EA</v>
          </cell>
          <cell r="K6802">
            <v>8670</v>
          </cell>
          <cell r="L6802">
            <v>2890</v>
          </cell>
        </row>
        <row r="6803">
          <cell r="D6803">
            <v>3709639</v>
          </cell>
          <cell r="E6803">
            <v>1000000321</v>
          </cell>
          <cell r="F6803"/>
          <cell r="G6803">
            <v>4150380786</v>
          </cell>
          <cell r="H6803" t="str">
            <v>HAND CONTROL VALVE P/N 950-AS-02536</v>
          </cell>
          <cell r="I6803">
            <v>3</v>
          </cell>
          <cell r="J6803" t="str">
            <v>EA</v>
          </cell>
          <cell r="K6803">
            <v>8670</v>
          </cell>
          <cell r="L6803">
            <v>2890</v>
          </cell>
        </row>
        <row r="6804">
          <cell r="D6804">
            <v>3709640</v>
          </cell>
          <cell r="E6804">
            <v>1000000321</v>
          </cell>
          <cell r="F6804"/>
          <cell r="G6804">
            <v>4150380786</v>
          </cell>
          <cell r="H6804" t="str">
            <v>HAND CONTROL VALVE P/N 950-AS-02536</v>
          </cell>
          <cell r="I6804">
            <v>3</v>
          </cell>
          <cell r="J6804" t="str">
            <v>EA</v>
          </cell>
          <cell r="K6804">
            <v>8670</v>
          </cell>
          <cell r="L6804">
            <v>2890</v>
          </cell>
        </row>
        <row r="6805">
          <cell r="D6805">
            <v>3710173</v>
          </cell>
          <cell r="E6805" t="str">
            <v>AA0960</v>
          </cell>
          <cell r="F6805"/>
          <cell r="G6805">
            <v>4110199470</v>
          </cell>
          <cell r="H6805" t="str">
            <v>STARTER MOTOR P/N 3636820</v>
          </cell>
          <cell r="I6805">
            <v>2</v>
          </cell>
          <cell r="J6805" t="str">
            <v>EA</v>
          </cell>
          <cell r="K6805">
            <v>57000</v>
          </cell>
          <cell r="L6805">
            <v>28500</v>
          </cell>
        </row>
        <row r="6806">
          <cell r="D6806">
            <v>3710178</v>
          </cell>
          <cell r="E6806" t="str">
            <v>AA0960</v>
          </cell>
          <cell r="F6806"/>
          <cell r="G6806">
            <v>4110199470</v>
          </cell>
          <cell r="H6806" t="str">
            <v>STARTER MOTOR P/N 3636820</v>
          </cell>
          <cell r="I6806">
            <v>2</v>
          </cell>
          <cell r="J6806" t="str">
            <v>EA</v>
          </cell>
          <cell r="K6806">
            <v>57000</v>
          </cell>
          <cell r="L6806">
            <v>28500</v>
          </cell>
        </row>
        <row r="6807">
          <cell r="D6807">
            <v>3710180</v>
          </cell>
          <cell r="E6807" t="str">
            <v>AA0960</v>
          </cell>
          <cell r="F6807"/>
          <cell r="G6807">
            <v>4110199470</v>
          </cell>
          <cell r="H6807" t="str">
            <v>STARTER MOTOR P/N 3636820</v>
          </cell>
          <cell r="I6807">
            <v>2</v>
          </cell>
          <cell r="J6807" t="str">
            <v>EA</v>
          </cell>
          <cell r="K6807">
            <v>57000</v>
          </cell>
          <cell r="L6807">
            <v>28500</v>
          </cell>
        </row>
        <row r="6808">
          <cell r="D6808">
            <v>3710364</v>
          </cell>
          <cell r="E6808" t="str">
            <v>AA0022</v>
          </cell>
          <cell r="F6808"/>
          <cell r="G6808">
            <v>4110199292</v>
          </cell>
          <cell r="H6808" t="str">
            <v>AIR CLEANER P/N AP8406</v>
          </cell>
          <cell r="I6808">
            <v>2</v>
          </cell>
          <cell r="J6808" t="str">
            <v>EA</v>
          </cell>
          <cell r="K6808">
            <v>50000</v>
          </cell>
          <cell r="L6808">
            <v>25000</v>
          </cell>
        </row>
        <row r="6809">
          <cell r="D6809">
            <v>3710367</v>
          </cell>
          <cell r="E6809" t="str">
            <v>AA0022</v>
          </cell>
          <cell r="F6809"/>
          <cell r="G6809">
            <v>4110199292</v>
          </cell>
          <cell r="H6809" t="str">
            <v>AIR CLEANER P/N AP8406</v>
          </cell>
          <cell r="I6809">
            <v>2</v>
          </cell>
          <cell r="J6809" t="str">
            <v>EA</v>
          </cell>
          <cell r="K6809">
            <v>50000</v>
          </cell>
          <cell r="L6809">
            <v>25000</v>
          </cell>
        </row>
        <row r="6810">
          <cell r="D6810">
            <v>3710368</v>
          </cell>
          <cell r="E6810" t="str">
            <v>AA0022</v>
          </cell>
          <cell r="F6810"/>
          <cell r="G6810">
            <v>4110199292</v>
          </cell>
          <cell r="H6810" t="str">
            <v>AIR CLEANER P/N AP8406</v>
          </cell>
          <cell r="I6810">
            <v>2</v>
          </cell>
          <cell r="J6810" t="str">
            <v>EA</v>
          </cell>
          <cell r="K6810">
            <v>50000</v>
          </cell>
          <cell r="L6810">
            <v>25000</v>
          </cell>
        </row>
        <row r="6811">
          <cell r="D6811">
            <v>3710369</v>
          </cell>
          <cell r="E6811" t="str">
            <v>AA0022</v>
          </cell>
          <cell r="F6811"/>
          <cell r="G6811">
            <v>4110199292</v>
          </cell>
          <cell r="H6811" t="str">
            <v>AIR CLEANER P/N AP8406</v>
          </cell>
          <cell r="I6811">
            <v>2</v>
          </cell>
          <cell r="J6811" t="str">
            <v>EA</v>
          </cell>
          <cell r="K6811">
            <v>50000</v>
          </cell>
          <cell r="L6811">
            <v>25000</v>
          </cell>
        </row>
        <row r="6812">
          <cell r="D6812">
            <v>3710613</v>
          </cell>
          <cell r="E6812">
            <v>1000103037</v>
          </cell>
          <cell r="F6812">
            <v>1000103037</v>
          </cell>
          <cell r="G6812"/>
          <cell r="H6812" t="str">
            <v>Fuel filter pro FLTGD P/N FS19763</v>
          </cell>
          <cell r="I6812">
            <v>1</v>
          </cell>
          <cell r="J6812" t="str">
            <v>EA</v>
          </cell>
          <cell r="K6812">
            <v>1014.94</v>
          </cell>
          <cell r="L6812">
            <v>1014.94</v>
          </cell>
        </row>
        <row r="6813">
          <cell r="D6813">
            <v>3710613</v>
          </cell>
          <cell r="E6813">
            <v>1000103035</v>
          </cell>
          <cell r="F6813">
            <v>1000103035</v>
          </cell>
          <cell r="G6813"/>
          <cell r="H6813" t="str">
            <v>Fuel oil filter FLTGD P/N FS1006</v>
          </cell>
          <cell r="I6813">
            <v>1</v>
          </cell>
          <cell r="J6813" t="str">
            <v>EA</v>
          </cell>
          <cell r="K6813">
            <v>2131</v>
          </cell>
          <cell r="L6813">
            <v>2131</v>
          </cell>
        </row>
        <row r="6814">
          <cell r="D6814">
            <v>3710613</v>
          </cell>
          <cell r="E6814">
            <v>1000103034</v>
          </cell>
          <cell r="F6814">
            <v>1000103034</v>
          </cell>
          <cell r="G6814"/>
          <cell r="H6814" t="str">
            <v>Lubrication Engine oil filter FLTGD</v>
          </cell>
          <cell r="I6814">
            <v>4</v>
          </cell>
          <cell r="J6814" t="str">
            <v>EA</v>
          </cell>
          <cell r="K6814">
            <v>9416</v>
          </cell>
          <cell r="L6814">
            <v>2354</v>
          </cell>
        </row>
        <row r="6815">
          <cell r="D6815">
            <v>3710613</v>
          </cell>
          <cell r="E6815">
            <v>1000103038</v>
          </cell>
          <cell r="F6815">
            <v>1000103038</v>
          </cell>
          <cell r="G6815"/>
          <cell r="H6815" t="str">
            <v>Transmission filter P166136</v>
          </cell>
          <cell r="I6815">
            <v>1</v>
          </cell>
          <cell r="J6815" t="str">
            <v>EA</v>
          </cell>
          <cell r="K6815">
            <v>2800</v>
          </cell>
          <cell r="L6815">
            <v>2800</v>
          </cell>
        </row>
        <row r="6816">
          <cell r="D6816">
            <v>3710613</v>
          </cell>
          <cell r="E6816">
            <v>1000103036</v>
          </cell>
          <cell r="F6816">
            <v>1000103036</v>
          </cell>
          <cell r="G6816"/>
          <cell r="H6816" t="str">
            <v>Water filter FLTGD P/N WF2075</v>
          </cell>
          <cell r="I6816">
            <v>2</v>
          </cell>
          <cell r="J6816" t="str">
            <v>EA</v>
          </cell>
          <cell r="K6816">
            <v>1938</v>
          </cell>
          <cell r="L6816">
            <v>969</v>
          </cell>
        </row>
        <row r="6817">
          <cell r="D6817">
            <v>3711115</v>
          </cell>
          <cell r="E6817" t="str">
            <v>AA0844</v>
          </cell>
          <cell r="F6817"/>
          <cell r="G6817">
            <v>4150381086</v>
          </cell>
          <cell r="H6817" t="str">
            <v>SD5S14 5306 Compressor Air</v>
          </cell>
          <cell r="I6817">
            <v>1</v>
          </cell>
          <cell r="J6817" t="str">
            <v>EA</v>
          </cell>
          <cell r="K6817">
            <v>4150</v>
          </cell>
          <cell r="L6817">
            <v>4150</v>
          </cell>
        </row>
        <row r="6818">
          <cell r="D6818">
            <v>3711120</v>
          </cell>
          <cell r="E6818" t="str">
            <v>AA0844</v>
          </cell>
          <cell r="F6818"/>
          <cell r="G6818">
            <v>4150381086</v>
          </cell>
          <cell r="H6818" t="str">
            <v>SD5S14 5306 Compressor Air</v>
          </cell>
          <cell r="I6818">
            <v>1</v>
          </cell>
          <cell r="J6818" t="str">
            <v>EA</v>
          </cell>
          <cell r="K6818">
            <v>4150</v>
          </cell>
          <cell r="L6818">
            <v>4150</v>
          </cell>
        </row>
        <row r="6819">
          <cell r="D6819">
            <v>3711123</v>
          </cell>
          <cell r="E6819" t="str">
            <v>AA0844</v>
          </cell>
          <cell r="F6819"/>
          <cell r="G6819">
            <v>4150381086</v>
          </cell>
          <cell r="H6819" t="str">
            <v>SD5S14 5306 Compressor Air</v>
          </cell>
          <cell r="I6819">
            <v>1</v>
          </cell>
          <cell r="J6819" t="str">
            <v>EA</v>
          </cell>
          <cell r="K6819">
            <v>4150</v>
          </cell>
          <cell r="L6819">
            <v>4150</v>
          </cell>
        </row>
        <row r="6820">
          <cell r="D6820">
            <v>3711124</v>
          </cell>
          <cell r="E6820" t="str">
            <v>AA0844</v>
          </cell>
          <cell r="F6820"/>
          <cell r="G6820">
            <v>4150381086</v>
          </cell>
          <cell r="H6820" t="str">
            <v>SD5S14 5306 Compressor Air</v>
          </cell>
          <cell r="I6820">
            <v>1</v>
          </cell>
          <cell r="J6820" t="str">
            <v>EA</v>
          </cell>
          <cell r="K6820">
            <v>4150</v>
          </cell>
          <cell r="L6820">
            <v>4150</v>
          </cell>
        </row>
        <row r="6821">
          <cell r="D6821">
            <v>3711129</v>
          </cell>
          <cell r="E6821" t="str">
            <v>AA0844</v>
          </cell>
          <cell r="F6821"/>
          <cell r="G6821">
            <v>4150381086</v>
          </cell>
          <cell r="H6821" t="str">
            <v>SD5S14 5306 Compressor Air</v>
          </cell>
          <cell r="I6821">
            <v>1</v>
          </cell>
          <cell r="J6821" t="str">
            <v>EA</v>
          </cell>
          <cell r="K6821">
            <v>4150</v>
          </cell>
          <cell r="L6821">
            <v>4150</v>
          </cell>
        </row>
        <row r="6822">
          <cell r="D6822">
            <v>3715693</v>
          </cell>
          <cell r="E6822">
            <v>1000000321</v>
          </cell>
          <cell r="F6822"/>
          <cell r="G6822">
            <v>4150384643</v>
          </cell>
          <cell r="H6822" t="str">
            <v>O-RING  P/N 705-17-04382</v>
          </cell>
          <cell r="I6822">
            <v>24</v>
          </cell>
          <cell r="J6822" t="str">
            <v>EA</v>
          </cell>
          <cell r="K6822">
            <v>14592</v>
          </cell>
          <cell r="L6822">
            <v>608</v>
          </cell>
        </row>
        <row r="6823">
          <cell r="D6823">
            <v>3715816</v>
          </cell>
          <cell r="E6823">
            <v>1000103038</v>
          </cell>
          <cell r="F6823">
            <v>1000103038</v>
          </cell>
          <cell r="G6823"/>
          <cell r="H6823" t="str">
            <v>Transmission filter P166136</v>
          </cell>
          <cell r="I6823">
            <v>1</v>
          </cell>
          <cell r="J6823" t="str">
            <v>EA</v>
          </cell>
          <cell r="K6823">
            <v>2800</v>
          </cell>
          <cell r="L6823">
            <v>2800</v>
          </cell>
        </row>
        <row r="6824">
          <cell r="D6824">
            <v>3715836</v>
          </cell>
          <cell r="E6824" t="str">
            <v>AA0342</v>
          </cell>
          <cell r="F6824"/>
          <cell r="G6824">
            <v>4110200658</v>
          </cell>
          <cell r="H6824" t="str">
            <v>floating seal 508x548x60 mat.silicone</v>
          </cell>
          <cell r="I6824">
            <v>2</v>
          </cell>
          <cell r="J6824" t="str">
            <v>EA</v>
          </cell>
          <cell r="K6824">
            <v>68000</v>
          </cell>
          <cell r="L6824">
            <v>34000</v>
          </cell>
        </row>
        <row r="6825">
          <cell r="D6825">
            <v>3715836</v>
          </cell>
          <cell r="E6825" t="str">
            <v>AA0573</v>
          </cell>
          <cell r="F6825"/>
          <cell r="G6825">
            <v>4110200658</v>
          </cell>
          <cell r="H6825" t="str">
            <v>OIL SEAL Type TB ,: 580X640X30MM.MAT.NBR</v>
          </cell>
          <cell r="I6825">
            <v>3</v>
          </cell>
          <cell r="J6825" t="str">
            <v>EA</v>
          </cell>
          <cell r="K6825">
            <v>45000</v>
          </cell>
          <cell r="L6825">
            <v>15000</v>
          </cell>
        </row>
        <row r="6826">
          <cell r="D6826">
            <v>3715836</v>
          </cell>
          <cell r="E6826">
            <v>1000000321</v>
          </cell>
          <cell r="F6826"/>
          <cell r="G6826">
            <v>4110200658</v>
          </cell>
          <cell r="H6826" t="str">
            <v>O-RING : 502.00X5.70 NBR 70 SHORE A</v>
          </cell>
          <cell r="I6826">
            <v>3</v>
          </cell>
          <cell r="J6826" t="str">
            <v>EA</v>
          </cell>
          <cell r="K6826">
            <v>2040</v>
          </cell>
          <cell r="L6826">
            <v>680</v>
          </cell>
        </row>
        <row r="6827">
          <cell r="D6827">
            <v>3715836</v>
          </cell>
          <cell r="E6827">
            <v>1000000321</v>
          </cell>
          <cell r="F6827"/>
          <cell r="G6827">
            <v>4110200658</v>
          </cell>
          <cell r="H6827" t="str">
            <v>O-RING : 650.00X6.00 NBR 70 SHORE A</v>
          </cell>
          <cell r="I6827">
            <v>8</v>
          </cell>
          <cell r="J6827" t="str">
            <v>EA</v>
          </cell>
          <cell r="K6827">
            <v>12000</v>
          </cell>
          <cell r="L6827">
            <v>1500</v>
          </cell>
        </row>
        <row r="6828">
          <cell r="D6828">
            <v>3716442</v>
          </cell>
          <cell r="E6828" t="str">
            <v>AA1187</v>
          </cell>
          <cell r="F6828"/>
          <cell r="G6828">
            <v>4150389609</v>
          </cell>
          <cell r="H6828" t="str">
            <v>Oil seal type SB size 142*110*12</v>
          </cell>
          <cell r="I6828">
            <v>5</v>
          </cell>
          <cell r="J6828" t="str">
            <v>EA</v>
          </cell>
          <cell r="K6828">
            <v>875</v>
          </cell>
          <cell r="L6828">
            <v>175</v>
          </cell>
        </row>
        <row r="6829">
          <cell r="D6829">
            <v>3716442</v>
          </cell>
          <cell r="E6829" t="str">
            <v>AA1188</v>
          </cell>
          <cell r="F6829"/>
          <cell r="G6829">
            <v>4150389609</v>
          </cell>
          <cell r="H6829" t="str">
            <v>โอริง OD 72 mm CS 3 mm mat. Silicone</v>
          </cell>
          <cell r="I6829">
            <v>40</v>
          </cell>
          <cell r="J6829" t="str">
            <v>EA</v>
          </cell>
          <cell r="K6829">
            <v>6800</v>
          </cell>
          <cell r="L6829">
            <v>170</v>
          </cell>
        </row>
        <row r="6830">
          <cell r="D6830">
            <v>3716469</v>
          </cell>
          <cell r="E6830">
            <v>1000000321</v>
          </cell>
          <cell r="F6830"/>
          <cell r="G6830">
            <v>4150381629</v>
          </cell>
          <cell r="H6830" t="str">
            <v>STUD-M27x3.0x182MM.(เกลียวยาว35/67MM.)</v>
          </cell>
          <cell r="I6830">
            <v>52</v>
          </cell>
          <cell r="J6830" t="str">
            <v>EA</v>
          </cell>
          <cell r="K6830">
            <v>11960</v>
          </cell>
          <cell r="L6830">
            <v>230</v>
          </cell>
        </row>
        <row r="6831">
          <cell r="D6831">
            <v>3716472</v>
          </cell>
          <cell r="E6831">
            <v>1000000321</v>
          </cell>
          <cell r="F6831"/>
          <cell r="G6831">
            <v>4150381629</v>
          </cell>
          <cell r="H6831" t="str">
            <v>STUD-M27x3.0x182MM.(เกลียวยาว35/67MM.)</v>
          </cell>
          <cell r="I6831">
            <v>52</v>
          </cell>
          <cell r="J6831" t="str">
            <v>EA</v>
          </cell>
          <cell r="K6831">
            <v>11960</v>
          </cell>
          <cell r="L6831">
            <v>230</v>
          </cell>
        </row>
        <row r="6832">
          <cell r="D6832">
            <v>3716534</v>
          </cell>
          <cell r="E6832">
            <v>1000103062</v>
          </cell>
          <cell r="F6832">
            <v>1000103062</v>
          </cell>
          <cell r="G6832"/>
          <cell r="H6832" t="str">
            <v>Brake return filter RHR850G20V</v>
          </cell>
          <cell r="I6832">
            <v>1</v>
          </cell>
          <cell r="J6832" t="str">
            <v>EA</v>
          </cell>
          <cell r="K6832">
            <v>7250</v>
          </cell>
          <cell r="L6832">
            <v>7250</v>
          </cell>
        </row>
        <row r="6833">
          <cell r="D6833">
            <v>3716653</v>
          </cell>
          <cell r="E6833">
            <v>3000000089</v>
          </cell>
          <cell r="F6833">
            <v>3000000089</v>
          </cell>
          <cell r="G6833"/>
          <cell r="H6833" t="str">
            <v>PAINT INDUSTRIAL ENAMEL YELLOW 3.785L</v>
          </cell>
          <cell r="I6833">
            <v>1</v>
          </cell>
          <cell r="J6833" t="str">
            <v>EA</v>
          </cell>
          <cell r="K6833">
            <v>988</v>
          </cell>
          <cell r="L6833">
            <v>988</v>
          </cell>
        </row>
        <row r="6834">
          <cell r="D6834">
            <v>3716845</v>
          </cell>
          <cell r="E6834" t="str">
            <v>AA1189</v>
          </cell>
          <cell r="F6834"/>
          <cell r="G6834">
            <v>4110200632</v>
          </cell>
          <cell r="H6834" t="str">
            <v>ชุด Seal กระบอก Hoist รถบรรทุกเทท้าย</v>
          </cell>
          <cell r="I6834">
            <v>5</v>
          </cell>
          <cell r="J6834" t="str">
            <v>SE</v>
          </cell>
          <cell r="K6834">
            <v>79950</v>
          </cell>
          <cell r="L6834">
            <v>15990</v>
          </cell>
        </row>
        <row r="6835">
          <cell r="D6835">
            <v>3716968</v>
          </cell>
          <cell r="E6835">
            <v>3000003377</v>
          </cell>
          <cell r="F6835">
            <v>3000003377</v>
          </cell>
          <cell r="G6835"/>
          <cell r="H6835" t="str">
            <v>ANGLE STRUCTURAL 6X65X65MMX6M EQUAL BAR</v>
          </cell>
          <cell r="I6835">
            <v>4</v>
          </cell>
          <cell r="J6835" t="str">
            <v>EA</v>
          </cell>
          <cell r="K6835">
            <v>3460</v>
          </cell>
          <cell r="L6835">
            <v>865</v>
          </cell>
        </row>
        <row r="6836">
          <cell r="D6836">
            <v>3716969</v>
          </cell>
          <cell r="E6836">
            <v>1000000321</v>
          </cell>
          <cell r="F6836"/>
          <cell r="G6836">
            <v>4110199617</v>
          </cell>
          <cell r="H6836" t="str">
            <v>PRIMER,ENGINE LUBRICATING MODEL:4L-20</v>
          </cell>
          <cell r="I6836">
            <v>1</v>
          </cell>
          <cell r="J6836" t="str">
            <v>EA</v>
          </cell>
          <cell r="K6836">
            <v>138000</v>
          </cell>
          <cell r="L6836">
            <v>138000</v>
          </cell>
        </row>
        <row r="6837">
          <cell r="D6837">
            <v>3716970</v>
          </cell>
          <cell r="E6837">
            <v>1000000321</v>
          </cell>
          <cell r="F6837"/>
          <cell r="G6837">
            <v>4110199617</v>
          </cell>
          <cell r="H6837" t="str">
            <v>PRIMER,ENGINE LUBRICATING MODEL:4L-20</v>
          </cell>
          <cell r="I6837">
            <v>1</v>
          </cell>
          <cell r="J6837" t="str">
            <v>EA</v>
          </cell>
          <cell r="K6837">
            <v>138000</v>
          </cell>
          <cell r="L6837">
            <v>138000</v>
          </cell>
        </row>
        <row r="6838">
          <cell r="D6838">
            <v>3717058</v>
          </cell>
          <cell r="E6838">
            <v>1000103038</v>
          </cell>
          <cell r="F6838">
            <v>1000103038</v>
          </cell>
          <cell r="G6838"/>
          <cell r="H6838" t="str">
            <v>Transmission filter P166136</v>
          </cell>
          <cell r="I6838">
            <v>1</v>
          </cell>
          <cell r="J6838" t="str">
            <v>EA</v>
          </cell>
          <cell r="K6838">
            <v>2800</v>
          </cell>
          <cell r="L6838">
            <v>2800</v>
          </cell>
        </row>
        <row r="6839">
          <cell r="D6839">
            <v>3717100</v>
          </cell>
          <cell r="E6839" t="str">
            <v>AA1190</v>
          </cell>
          <cell r="F6839"/>
          <cell r="G6839">
            <v>4150382186</v>
          </cell>
          <cell r="H6839" t="str">
            <v>Bolt สเตนเลส หัวจม+Nut ขนาด M6x1.0</v>
          </cell>
          <cell r="I6839">
            <v>200</v>
          </cell>
          <cell r="J6839" t="str">
            <v>EA</v>
          </cell>
          <cell r="K6839">
            <v>770</v>
          </cell>
          <cell r="L6839">
            <v>3.85</v>
          </cell>
        </row>
        <row r="6840">
          <cell r="D6840">
            <v>3717100</v>
          </cell>
          <cell r="E6840" t="str">
            <v>AA0109</v>
          </cell>
          <cell r="F6840"/>
          <cell r="G6840">
            <v>4150382186</v>
          </cell>
          <cell r="H6840" t="str">
            <v>Boltดำ เกรด 10.9หัวเหลี่ยม+NutขนาดM10</v>
          </cell>
          <cell r="I6840">
            <v>200</v>
          </cell>
          <cell r="J6840" t="str">
            <v>EA</v>
          </cell>
          <cell r="K6840">
            <v>30600</v>
          </cell>
          <cell r="L6840">
            <v>153</v>
          </cell>
        </row>
        <row r="6841">
          <cell r="D6841">
            <v>3717100</v>
          </cell>
          <cell r="E6841" t="str">
            <v>AA109</v>
          </cell>
          <cell r="F6841"/>
          <cell r="G6841">
            <v>4150382186</v>
          </cell>
          <cell r="H6841" t="str">
            <v>Boltดำ เกรด 10.9หัวเหลี่ยม+NutขนาดM10</v>
          </cell>
          <cell r="I6841">
            <v>200</v>
          </cell>
          <cell r="J6841" t="str">
            <v>EA</v>
          </cell>
          <cell r="K6841">
            <v>2296</v>
          </cell>
          <cell r="L6841">
            <v>11.48</v>
          </cell>
        </row>
        <row r="6842">
          <cell r="D6842">
            <v>3717100</v>
          </cell>
          <cell r="E6842" t="str">
            <v>AA0111</v>
          </cell>
          <cell r="F6842"/>
          <cell r="G6842">
            <v>4150382186</v>
          </cell>
          <cell r="H6842" t="str">
            <v>Boltดำ เกรด 10.9หัวเหลี่ยม+NutขนาดM12</v>
          </cell>
          <cell r="I6842">
            <v>200</v>
          </cell>
          <cell r="J6842" t="str">
            <v>EA</v>
          </cell>
          <cell r="K6842">
            <v>4100</v>
          </cell>
          <cell r="L6842">
            <v>20.5</v>
          </cell>
        </row>
        <row r="6843">
          <cell r="D6843">
            <v>3717100</v>
          </cell>
          <cell r="E6843" t="str">
            <v>AA0113</v>
          </cell>
          <cell r="F6843"/>
          <cell r="G6843">
            <v>4150382186</v>
          </cell>
          <cell r="H6843" t="str">
            <v>Boltดำ เกรด 10.9หัวเหลี่ยม+NutขนาดM14</v>
          </cell>
          <cell r="I6843">
            <v>200</v>
          </cell>
          <cell r="J6843" t="str">
            <v>EA</v>
          </cell>
          <cell r="K6843">
            <v>7420</v>
          </cell>
          <cell r="L6843">
            <v>37.1</v>
          </cell>
        </row>
        <row r="6844">
          <cell r="D6844">
            <v>3717100</v>
          </cell>
          <cell r="E6844" t="str">
            <v>AA0115</v>
          </cell>
          <cell r="F6844"/>
          <cell r="G6844">
            <v>4150382186</v>
          </cell>
          <cell r="H6844" t="str">
            <v>Boltดำ เกรด 10.9หัวเหลี่ยม+NutขนาดM16</v>
          </cell>
          <cell r="I6844">
            <v>200</v>
          </cell>
          <cell r="J6844" t="str">
            <v>EA</v>
          </cell>
          <cell r="K6844">
            <v>8520</v>
          </cell>
          <cell r="L6844">
            <v>42.6</v>
          </cell>
        </row>
        <row r="6845">
          <cell r="D6845">
            <v>3717100</v>
          </cell>
          <cell r="E6845" t="str">
            <v>AA0124</v>
          </cell>
          <cell r="F6845"/>
          <cell r="G6845">
            <v>4150382186</v>
          </cell>
          <cell r="H6845" t="str">
            <v>Boltดำ เกรด 10.9หัวเหลี่ยม+NutขนาดM8</v>
          </cell>
          <cell r="I6845">
            <v>200</v>
          </cell>
          <cell r="J6845" t="str">
            <v>EA</v>
          </cell>
          <cell r="K6845">
            <v>1458</v>
          </cell>
          <cell r="L6845">
            <v>7.29</v>
          </cell>
        </row>
        <row r="6846">
          <cell r="D6846">
            <v>3717100</v>
          </cell>
          <cell r="E6846" t="str">
            <v>AA0124</v>
          </cell>
          <cell r="F6846"/>
          <cell r="G6846">
            <v>4150382186</v>
          </cell>
          <cell r="H6846" t="str">
            <v>Boltดำ เกรด 10.9หัวเหลี่ยม+NutขนาดM8</v>
          </cell>
          <cell r="I6846">
            <v>200</v>
          </cell>
          <cell r="J6846" t="str">
            <v>EA</v>
          </cell>
          <cell r="K6846">
            <v>3000</v>
          </cell>
          <cell r="L6846">
            <v>15</v>
          </cell>
        </row>
        <row r="6847">
          <cell r="D6847">
            <v>3717100</v>
          </cell>
          <cell r="E6847" t="str">
            <v>AA1191</v>
          </cell>
          <cell r="F6847"/>
          <cell r="G6847">
            <v>4150382186</v>
          </cell>
          <cell r="H6847" t="str">
            <v>STUDเกลียวยาวตลอด ขนาดM18x2.50ยาว150mm</v>
          </cell>
          <cell r="I6847">
            <v>100</v>
          </cell>
          <cell r="J6847" t="str">
            <v>EA</v>
          </cell>
          <cell r="K6847">
            <v>5500</v>
          </cell>
          <cell r="L6847">
            <v>55</v>
          </cell>
        </row>
        <row r="6848">
          <cell r="D6848">
            <v>3717100</v>
          </cell>
          <cell r="E6848" t="str">
            <v>AA1200</v>
          </cell>
          <cell r="F6848"/>
          <cell r="G6848">
            <v>4150382186</v>
          </cell>
          <cell r="H6848" t="str">
            <v>แหวนสปริงดำ ขนาด M12</v>
          </cell>
          <cell r="I6848">
            <v>400</v>
          </cell>
          <cell r="J6848" t="str">
            <v>EA</v>
          </cell>
          <cell r="K6848">
            <v>208</v>
          </cell>
          <cell r="L6848">
            <v>0.52</v>
          </cell>
        </row>
        <row r="6849">
          <cell r="D6849">
            <v>3717100</v>
          </cell>
          <cell r="E6849" t="str">
            <v>AA1201</v>
          </cell>
          <cell r="F6849"/>
          <cell r="G6849">
            <v>4150382186</v>
          </cell>
          <cell r="H6849" t="str">
            <v>แหวนสปริงดำ ขนาด M14</v>
          </cell>
          <cell r="I6849">
            <v>400</v>
          </cell>
          <cell r="J6849" t="str">
            <v>EA</v>
          </cell>
          <cell r="K6849">
            <v>288</v>
          </cell>
          <cell r="L6849">
            <v>0.72</v>
          </cell>
        </row>
        <row r="6850">
          <cell r="D6850">
            <v>3717100</v>
          </cell>
          <cell r="E6850" t="str">
            <v>AA1202</v>
          </cell>
          <cell r="F6850"/>
          <cell r="G6850">
            <v>4150382186</v>
          </cell>
          <cell r="H6850" t="str">
            <v>แหวนสปริงดำ ขนาด M16</v>
          </cell>
          <cell r="I6850">
            <v>400</v>
          </cell>
          <cell r="J6850" t="str">
            <v>EA</v>
          </cell>
          <cell r="K6850">
            <v>360</v>
          </cell>
          <cell r="L6850">
            <v>0.9</v>
          </cell>
        </row>
        <row r="6851">
          <cell r="D6851">
            <v>3717100</v>
          </cell>
          <cell r="E6851" t="str">
            <v>AA1203</v>
          </cell>
          <cell r="F6851"/>
          <cell r="G6851">
            <v>4150382186</v>
          </cell>
          <cell r="H6851" t="str">
            <v>แหวนสปริงดำ ขนาด M18</v>
          </cell>
          <cell r="I6851">
            <v>400</v>
          </cell>
          <cell r="J6851" t="str">
            <v>EA</v>
          </cell>
          <cell r="K6851">
            <v>500</v>
          </cell>
          <cell r="L6851">
            <v>1.25</v>
          </cell>
        </row>
        <row r="6852">
          <cell r="D6852">
            <v>3717100</v>
          </cell>
          <cell r="E6852" t="str">
            <v>AA1198</v>
          </cell>
          <cell r="F6852"/>
          <cell r="G6852">
            <v>4150382186</v>
          </cell>
          <cell r="H6852" t="str">
            <v>แหวนสปริงดำ ขนาด M6</v>
          </cell>
          <cell r="I6852">
            <v>400</v>
          </cell>
          <cell r="J6852" t="str">
            <v>EA</v>
          </cell>
          <cell r="K6852">
            <v>80</v>
          </cell>
          <cell r="L6852">
            <v>0.2</v>
          </cell>
        </row>
        <row r="6853">
          <cell r="D6853">
            <v>3717100</v>
          </cell>
          <cell r="E6853" t="str">
            <v>AA1199</v>
          </cell>
          <cell r="F6853"/>
          <cell r="G6853">
            <v>4150382186</v>
          </cell>
          <cell r="H6853" t="str">
            <v>แหวนสปริงดำ ขนาด M8</v>
          </cell>
          <cell r="I6853">
            <v>400</v>
          </cell>
          <cell r="J6853" t="str">
            <v>EA</v>
          </cell>
          <cell r="K6853">
            <v>88</v>
          </cell>
          <cell r="L6853">
            <v>0.22</v>
          </cell>
        </row>
        <row r="6854">
          <cell r="D6854">
            <v>3717100</v>
          </cell>
          <cell r="E6854" t="str">
            <v>AA1194</v>
          </cell>
          <cell r="F6854"/>
          <cell r="G6854">
            <v>4150382186</v>
          </cell>
          <cell r="H6854" t="str">
            <v>แหวนอีแปะดำ ขนาด M12</v>
          </cell>
          <cell r="I6854">
            <v>400</v>
          </cell>
          <cell r="J6854" t="str">
            <v>EA</v>
          </cell>
          <cell r="K6854">
            <v>396</v>
          </cell>
          <cell r="L6854">
            <v>0.99</v>
          </cell>
        </row>
        <row r="6855">
          <cell r="D6855">
            <v>3717100</v>
          </cell>
          <cell r="E6855" t="str">
            <v>AA1195</v>
          </cell>
          <cell r="F6855"/>
          <cell r="G6855">
            <v>4150382186</v>
          </cell>
          <cell r="H6855" t="str">
            <v>แหวนอีแปะดำ ขนาด M14</v>
          </cell>
          <cell r="I6855">
            <v>400</v>
          </cell>
          <cell r="J6855" t="str">
            <v>EA</v>
          </cell>
          <cell r="K6855">
            <v>480</v>
          </cell>
          <cell r="L6855">
            <v>1.2</v>
          </cell>
        </row>
        <row r="6856">
          <cell r="D6856">
            <v>3717100</v>
          </cell>
          <cell r="E6856" t="str">
            <v>AA1196</v>
          </cell>
          <cell r="F6856"/>
          <cell r="G6856">
            <v>4150382186</v>
          </cell>
          <cell r="H6856" t="str">
            <v>แหวนอีแปะดำ ขนาด M16</v>
          </cell>
          <cell r="I6856">
            <v>400</v>
          </cell>
          <cell r="J6856" t="str">
            <v>EA</v>
          </cell>
          <cell r="K6856">
            <v>640</v>
          </cell>
          <cell r="L6856">
            <v>1.6</v>
          </cell>
        </row>
        <row r="6857">
          <cell r="D6857">
            <v>3717100</v>
          </cell>
          <cell r="E6857" t="str">
            <v>AA1197</v>
          </cell>
          <cell r="F6857"/>
          <cell r="G6857">
            <v>4150382186</v>
          </cell>
          <cell r="H6857" t="str">
            <v>แหวนอีแปะดำ ขนาด M18</v>
          </cell>
          <cell r="I6857">
            <v>400</v>
          </cell>
          <cell r="J6857" t="str">
            <v>EA</v>
          </cell>
          <cell r="K6857">
            <v>780</v>
          </cell>
          <cell r="L6857">
            <v>1.95</v>
          </cell>
        </row>
        <row r="6858">
          <cell r="D6858">
            <v>3717100</v>
          </cell>
          <cell r="E6858" t="str">
            <v>AA1192</v>
          </cell>
          <cell r="F6858"/>
          <cell r="G6858">
            <v>4150382186</v>
          </cell>
          <cell r="H6858" t="str">
            <v>แหวนอีแปะดำ ขนาด M6</v>
          </cell>
          <cell r="I6858">
            <v>400</v>
          </cell>
          <cell r="J6858" t="str">
            <v>EA</v>
          </cell>
          <cell r="K6858">
            <v>180</v>
          </cell>
          <cell r="L6858">
            <v>0.45</v>
          </cell>
        </row>
        <row r="6859">
          <cell r="D6859">
            <v>3717100</v>
          </cell>
          <cell r="E6859" t="str">
            <v>AA1193</v>
          </cell>
          <cell r="F6859"/>
          <cell r="G6859">
            <v>4150382186</v>
          </cell>
          <cell r="H6859" t="str">
            <v>แหวนอีแปะดำ ขนาด M8</v>
          </cell>
          <cell r="I6859">
            <v>400</v>
          </cell>
          <cell r="J6859" t="str">
            <v>EA</v>
          </cell>
          <cell r="K6859">
            <v>380</v>
          </cell>
          <cell r="L6859">
            <v>0.95</v>
          </cell>
        </row>
        <row r="6860">
          <cell r="D6860">
            <v>3717107</v>
          </cell>
          <cell r="E6860" t="str">
            <v>AA0352</v>
          </cell>
          <cell r="F6860"/>
          <cell r="G6860">
            <v>4110199543</v>
          </cell>
          <cell r="H6860" t="str">
            <v>FRONT SPIDER ASSY P/N 1003</v>
          </cell>
          <cell r="I6860">
            <v>2</v>
          </cell>
          <cell r="J6860" t="str">
            <v>EA</v>
          </cell>
          <cell r="K6860">
            <v>49600</v>
          </cell>
          <cell r="L6860">
            <v>24800</v>
          </cell>
        </row>
        <row r="6861">
          <cell r="D6861">
            <v>3717110</v>
          </cell>
          <cell r="E6861" t="str">
            <v>AA0352</v>
          </cell>
          <cell r="F6861"/>
          <cell r="G6861">
            <v>4110199543</v>
          </cell>
          <cell r="H6861" t="str">
            <v>FRONT SPIDER ASSY P/N 1003</v>
          </cell>
          <cell r="I6861">
            <v>2</v>
          </cell>
          <cell r="J6861" t="str">
            <v>EA</v>
          </cell>
          <cell r="K6861">
            <v>49600</v>
          </cell>
          <cell r="L6861">
            <v>24800</v>
          </cell>
        </row>
        <row r="6862">
          <cell r="D6862">
            <v>3717112</v>
          </cell>
          <cell r="E6862" t="str">
            <v>AA0352</v>
          </cell>
          <cell r="F6862"/>
          <cell r="G6862">
            <v>4110199543</v>
          </cell>
          <cell r="H6862" t="str">
            <v>FRONT SPIDER ASSY P/N 1003</v>
          </cell>
          <cell r="I6862">
            <v>2</v>
          </cell>
          <cell r="J6862" t="str">
            <v>EA</v>
          </cell>
          <cell r="K6862">
            <v>49600</v>
          </cell>
          <cell r="L6862">
            <v>24800</v>
          </cell>
        </row>
        <row r="6863">
          <cell r="D6863">
            <v>3717113</v>
          </cell>
          <cell r="E6863" t="str">
            <v>AA0352</v>
          </cell>
          <cell r="F6863"/>
          <cell r="G6863">
            <v>4110199543</v>
          </cell>
          <cell r="H6863" t="str">
            <v>FRONT SPIDER ASSY P/N 1003</v>
          </cell>
          <cell r="I6863">
            <v>2</v>
          </cell>
          <cell r="J6863" t="str">
            <v>EA</v>
          </cell>
          <cell r="K6863">
            <v>49600</v>
          </cell>
          <cell r="L6863">
            <v>24800</v>
          </cell>
        </row>
        <row r="6864">
          <cell r="D6864">
            <v>3717989</v>
          </cell>
          <cell r="E6864" t="str">
            <v>AA0723</v>
          </cell>
          <cell r="F6864"/>
          <cell r="G6864">
            <v>4110199491</v>
          </cell>
          <cell r="H6864" t="str">
            <v>PARKING BRAKE CARRIER P/N 244W751</v>
          </cell>
          <cell r="I6864">
            <v>8</v>
          </cell>
          <cell r="J6864" t="str">
            <v>EA</v>
          </cell>
          <cell r="K6864">
            <v>41600</v>
          </cell>
          <cell r="L6864">
            <v>5200</v>
          </cell>
        </row>
        <row r="6865">
          <cell r="D6865">
            <v>3717993</v>
          </cell>
          <cell r="E6865" t="str">
            <v>AA0723</v>
          </cell>
          <cell r="F6865"/>
          <cell r="G6865">
            <v>4110199491</v>
          </cell>
          <cell r="H6865" t="str">
            <v>PARKING BRAKE CARRIER P/N 244W751</v>
          </cell>
          <cell r="I6865">
            <v>8</v>
          </cell>
          <cell r="J6865" t="str">
            <v>EA</v>
          </cell>
          <cell r="K6865">
            <v>41600</v>
          </cell>
          <cell r="L6865">
            <v>5200</v>
          </cell>
        </row>
        <row r="6866">
          <cell r="D6866">
            <v>3717994</v>
          </cell>
          <cell r="E6866" t="str">
            <v>AA0723</v>
          </cell>
          <cell r="F6866"/>
          <cell r="G6866">
            <v>4110199491</v>
          </cell>
          <cell r="H6866" t="str">
            <v>PARKING BRAKE CARRIER P/N 244W751</v>
          </cell>
          <cell r="I6866">
            <v>8</v>
          </cell>
          <cell r="J6866" t="str">
            <v>EA</v>
          </cell>
          <cell r="K6866">
            <v>41600</v>
          </cell>
          <cell r="L6866">
            <v>5200</v>
          </cell>
        </row>
        <row r="6867">
          <cell r="D6867">
            <v>3717995</v>
          </cell>
          <cell r="E6867" t="str">
            <v>AA0723</v>
          </cell>
          <cell r="F6867"/>
          <cell r="G6867">
            <v>4110199491</v>
          </cell>
          <cell r="H6867" t="str">
            <v>PARKING BRAKE CARRIER P/N 244W751</v>
          </cell>
          <cell r="I6867">
            <v>8</v>
          </cell>
          <cell r="J6867" t="str">
            <v>EA</v>
          </cell>
          <cell r="K6867">
            <v>41600</v>
          </cell>
          <cell r="L6867">
            <v>5200</v>
          </cell>
        </row>
        <row r="6868">
          <cell r="D6868">
            <v>3717996</v>
          </cell>
          <cell r="E6868" t="str">
            <v>AA0723</v>
          </cell>
          <cell r="F6868"/>
          <cell r="G6868">
            <v>4110199491</v>
          </cell>
          <cell r="H6868" t="str">
            <v>PARKING BRAKE CARRIER P/N 244W751</v>
          </cell>
          <cell r="I6868">
            <v>8</v>
          </cell>
          <cell r="J6868" t="str">
            <v>EA</v>
          </cell>
          <cell r="K6868">
            <v>41600</v>
          </cell>
          <cell r="L6868">
            <v>5200</v>
          </cell>
        </row>
        <row r="6869">
          <cell r="D6869">
            <v>3718372</v>
          </cell>
          <cell r="E6869" t="str">
            <v>AA0513</v>
          </cell>
          <cell r="F6869"/>
          <cell r="G6869">
            <v>4110199691</v>
          </cell>
          <cell r="H6869" t="str">
            <v>KIT WATER PUMP REPIAR P/N 4955150</v>
          </cell>
          <cell r="I6869">
            <v>2</v>
          </cell>
          <cell r="J6869" t="str">
            <v>EA</v>
          </cell>
          <cell r="K6869">
            <v>137364</v>
          </cell>
          <cell r="L6869">
            <v>68682</v>
          </cell>
        </row>
        <row r="6870">
          <cell r="D6870">
            <v>3720151</v>
          </cell>
          <cell r="E6870">
            <v>1000000321</v>
          </cell>
          <cell r="F6870"/>
          <cell r="G6870">
            <v>4150382737</v>
          </cell>
          <cell r="H6870" t="str">
            <v>REPAIR KIT P/N 950-SK-00181</v>
          </cell>
          <cell r="I6870">
            <v>4</v>
          </cell>
          <cell r="J6870" t="str">
            <v>SE</v>
          </cell>
          <cell r="K6870">
            <v>5680</v>
          </cell>
          <cell r="L6870">
            <v>1420</v>
          </cell>
        </row>
        <row r="6871">
          <cell r="D6871">
            <v>3720153</v>
          </cell>
          <cell r="E6871">
            <v>1000000321</v>
          </cell>
          <cell r="F6871"/>
          <cell r="G6871">
            <v>4150382737</v>
          </cell>
          <cell r="H6871" t="str">
            <v>REPAIR KIT P/N 950-SK-00181</v>
          </cell>
          <cell r="I6871">
            <v>4</v>
          </cell>
          <cell r="J6871" t="str">
            <v>SE</v>
          </cell>
          <cell r="K6871">
            <v>5680</v>
          </cell>
          <cell r="L6871">
            <v>1420</v>
          </cell>
        </row>
        <row r="6872">
          <cell r="D6872">
            <v>3720154</v>
          </cell>
          <cell r="E6872">
            <v>1000000321</v>
          </cell>
          <cell r="F6872"/>
          <cell r="G6872">
            <v>4150382737</v>
          </cell>
          <cell r="H6872" t="str">
            <v>REPAIR KIT P/N 950-SK-00181</v>
          </cell>
          <cell r="I6872">
            <v>4</v>
          </cell>
          <cell r="J6872" t="str">
            <v>SE</v>
          </cell>
          <cell r="K6872">
            <v>5680</v>
          </cell>
          <cell r="L6872">
            <v>1420</v>
          </cell>
        </row>
        <row r="6873">
          <cell r="D6873">
            <v>3720157</v>
          </cell>
          <cell r="E6873">
            <v>1000000321</v>
          </cell>
          <cell r="F6873"/>
          <cell r="G6873">
            <v>4150382737</v>
          </cell>
          <cell r="H6873" t="str">
            <v>REPAIR KIT P/N 950-SK-00181</v>
          </cell>
          <cell r="I6873">
            <v>4</v>
          </cell>
          <cell r="J6873" t="str">
            <v>SE</v>
          </cell>
          <cell r="K6873">
            <v>5680</v>
          </cell>
          <cell r="L6873">
            <v>1420</v>
          </cell>
        </row>
        <row r="6874">
          <cell r="D6874">
            <v>3720159</v>
          </cell>
          <cell r="E6874">
            <v>1000000321</v>
          </cell>
          <cell r="F6874"/>
          <cell r="G6874">
            <v>4150382737</v>
          </cell>
          <cell r="H6874" t="str">
            <v>REPAIR KIT P/N 950-SK-00181</v>
          </cell>
          <cell r="I6874">
            <v>4</v>
          </cell>
          <cell r="J6874" t="str">
            <v>SE</v>
          </cell>
          <cell r="K6874">
            <v>5680</v>
          </cell>
          <cell r="L6874">
            <v>1420</v>
          </cell>
        </row>
        <row r="6875">
          <cell r="D6875">
            <v>3721284</v>
          </cell>
          <cell r="E6875" t="str">
            <v>AA1204</v>
          </cell>
          <cell r="F6875"/>
          <cell r="G6875">
            <v>4150382817</v>
          </cell>
          <cell r="H6875" t="str">
            <v>Switch Manetic P/N 2865519</v>
          </cell>
          <cell r="I6875">
            <v>2</v>
          </cell>
          <cell r="J6875" t="str">
            <v>EA</v>
          </cell>
          <cell r="K6875">
            <v>4240</v>
          </cell>
          <cell r="L6875">
            <v>2120</v>
          </cell>
        </row>
        <row r="6876">
          <cell r="D6876">
            <v>3721289</v>
          </cell>
          <cell r="E6876" t="str">
            <v>AA1204</v>
          </cell>
          <cell r="F6876"/>
          <cell r="G6876">
            <v>4150382817</v>
          </cell>
          <cell r="H6876" t="str">
            <v>Switch Manetic P/N 2865519</v>
          </cell>
          <cell r="I6876">
            <v>2</v>
          </cell>
          <cell r="J6876" t="str">
            <v>EA</v>
          </cell>
          <cell r="K6876">
            <v>4240</v>
          </cell>
          <cell r="L6876">
            <v>2120</v>
          </cell>
        </row>
        <row r="6877">
          <cell r="D6877">
            <v>3721290</v>
          </cell>
          <cell r="E6877" t="str">
            <v>AA1204</v>
          </cell>
          <cell r="F6877"/>
          <cell r="G6877">
            <v>4150382817</v>
          </cell>
          <cell r="H6877" t="str">
            <v>Switch Manetic P/N 2865519</v>
          </cell>
          <cell r="I6877">
            <v>2</v>
          </cell>
          <cell r="J6877" t="str">
            <v>EA</v>
          </cell>
          <cell r="K6877">
            <v>4240</v>
          </cell>
          <cell r="L6877">
            <v>2120</v>
          </cell>
        </row>
        <row r="6878">
          <cell r="D6878">
            <v>3721293</v>
          </cell>
          <cell r="E6878" t="str">
            <v>AA1204</v>
          </cell>
          <cell r="F6878"/>
          <cell r="G6878">
            <v>4150382817</v>
          </cell>
          <cell r="H6878" t="str">
            <v>Switch Manetic P/N 2865519</v>
          </cell>
          <cell r="I6878">
            <v>2</v>
          </cell>
          <cell r="J6878" t="str">
            <v>EA</v>
          </cell>
          <cell r="K6878">
            <v>4240</v>
          </cell>
          <cell r="L6878">
            <v>2120</v>
          </cell>
        </row>
        <row r="6879">
          <cell r="D6879">
            <v>3721295</v>
          </cell>
          <cell r="E6879" t="str">
            <v>AA1204</v>
          </cell>
          <cell r="F6879"/>
          <cell r="G6879">
            <v>4150382817</v>
          </cell>
          <cell r="H6879" t="str">
            <v>Switch Manetic P/N 2865519</v>
          </cell>
          <cell r="I6879">
            <v>2</v>
          </cell>
          <cell r="J6879" t="str">
            <v>EA</v>
          </cell>
          <cell r="K6879">
            <v>4240</v>
          </cell>
          <cell r="L6879">
            <v>2120</v>
          </cell>
        </row>
        <row r="6880">
          <cell r="D6880">
            <v>3723912</v>
          </cell>
          <cell r="E6880">
            <v>1000000321</v>
          </cell>
          <cell r="F6880"/>
          <cell r="G6880">
            <v>4110199716</v>
          </cell>
          <cell r="H6880" t="str">
            <v>HYDRAULIC-PUMP-P/N:7055142010</v>
          </cell>
          <cell r="I6880">
            <v>1</v>
          </cell>
          <cell r="J6880" t="str">
            <v>EA</v>
          </cell>
          <cell r="K6880">
            <v>80000</v>
          </cell>
          <cell r="L6880">
            <v>80000</v>
          </cell>
        </row>
        <row r="6881">
          <cell r="D6881">
            <v>3724206</v>
          </cell>
          <cell r="E6881">
            <v>3000000089</v>
          </cell>
          <cell r="F6881">
            <v>3000000089</v>
          </cell>
          <cell r="G6881"/>
          <cell r="H6881" t="str">
            <v>PAINT INDUSTRIAL ENAMEL YELLOW 3.785L</v>
          </cell>
          <cell r="I6881">
            <v>1</v>
          </cell>
          <cell r="J6881" t="str">
            <v>EA</v>
          </cell>
          <cell r="K6881">
            <v>988</v>
          </cell>
          <cell r="L6881">
            <v>988</v>
          </cell>
        </row>
        <row r="6882">
          <cell r="D6882">
            <v>3724206</v>
          </cell>
          <cell r="E6882">
            <v>3000000091</v>
          </cell>
          <cell r="F6882">
            <v>3000000091</v>
          </cell>
          <cell r="G6882"/>
          <cell r="H6882" t="str">
            <v>PAINT RED 1US.GAL PAINT NO.HS9369</v>
          </cell>
          <cell r="I6882">
            <v>1</v>
          </cell>
          <cell r="J6882" t="str">
            <v>SE</v>
          </cell>
          <cell r="K6882">
            <v>2708</v>
          </cell>
          <cell r="L6882">
            <v>2708</v>
          </cell>
        </row>
        <row r="6883">
          <cell r="D6883">
            <v>3724223</v>
          </cell>
          <cell r="E6883">
            <v>1000000321</v>
          </cell>
          <cell r="F6883"/>
          <cell r="G6883">
            <v>4150385416</v>
          </cell>
          <cell r="H6883" t="str">
            <v>OIL SEAL P/N 704-17-05811</v>
          </cell>
          <cell r="I6883">
            <v>18</v>
          </cell>
          <cell r="J6883" t="str">
            <v>EA</v>
          </cell>
          <cell r="K6883">
            <v>4680</v>
          </cell>
          <cell r="L6883">
            <v>260</v>
          </cell>
        </row>
        <row r="6884">
          <cell r="D6884">
            <v>3724223</v>
          </cell>
          <cell r="E6884">
            <v>1000000321</v>
          </cell>
          <cell r="F6884"/>
          <cell r="G6884">
            <v>4150385416</v>
          </cell>
          <cell r="H6884" t="str">
            <v>O-RING  P/N 705-17-04481</v>
          </cell>
          <cell r="I6884">
            <v>6</v>
          </cell>
          <cell r="J6884" t="str">
            <v>EA</v>
          </cell>
          <cell r="K6884">
            <v>3720</v>
          </cell>
          <cell r="L6884">
            <v>620</v>
          </cell>
        </row>
        <row r="6885">
          <cell r="D6885">
            <v>3724223</v>
          </cell>
          <cell r="E6885">
            <v>1000000321</v>
          </cell>
          <cell r="F6885"/>
          <cell r="G6885">
            <v>4150385416</v>
          </cell>
          <cell r="H6885" t="str">
            <v>PLATE P/N 705-17-04611</v>
          </cell>
          <cell r="I6885">
            <v>6</v>
          </cell>
          <cell r="J6885" t="str">
            <v>EA</v>
          </cell>
          <cell r="K6885">
            <v>17340</v>
          </cell>
          <cell r="L6885">
            <v>2890</v>
          </cell>
        </row>
        <row r="6886">
          <cell r="D6886">
            <v>3724223</v>
          </cell>
          <cell r="E6886">
            <v>1000000321</v>
          </cell>
          <cell r="F6886"/>
          <cell r="G6886">
            <v>4150385416</v>
          </cell>
          <cell r="H6886" t="str">
            <v>RING  P/N 705-17-04471</v>
          </cell>
          <cell r="I6886">
            <v>18</v>
          </cell>
          <cell r="J6886" t="str">
            <v>EA</v>
          </cell>
          <cell r="K6886">
            <v>2340</v>
          </cell>
          <cell r="L6886">
            <v>130</v>
          </cell>
        </row>
        <row r="6887">
          <cell r="D6887">
            <v>3724223</v>
          </cell>
          <cell r="E6887">
            <v>1000000321</v>
          </cell>
          <cell r="F6887"/>
          <cell r="G6887">
            <v>4150385416</v>
          </cell>
          <cell r="H6887" t="str">
            <v>RING BACKUP P/N 705-17-04441</v>
          </cell>
          <cell r="I6887">
            <v>18</v>
          </cell>
          <cell r="J6887" t="str">
            <v>EA</v>
          </cell>
          <cell r="K6887">
            <v>5760</v>
          </cell>
          <cell r="L6887">
            <v>320</v>
          </cell>
        </row>
        <row r="6888">
          <cell r="D6888">
            <v>3724466</v>
          </cell>
          <cell r="E6888" t="str">
            <v>AA0231</v>
          </cell>
          <cell r="F6888"/>
          <cell r="G6888">
            <v>4110201016</v>
          </cell>
          <cell r="H6888" t="str">
            <v>Disc P/N wpc7768</v>
          </cell>
          <cell r="I6888">
            <v>15</v>
          </cell>
          <cell r="J6888" t="str">
            <v>EA</v>
          </cell>
          <cell r="K6888">
            <v>104700</v>
          </cell>
          <cell r="L6888">
            <v>6980</v>
          </cell>
        </row>
        <row r="6889">
          <cell r="D6889">
            <v>3724466</v>
          </cell>
          <cell r="E6889" t="str">
            <v>AA0764</v>
          </cell>
          <cell r="F6889"/>
          <cell r="G6889">
            <v>4110201016</v>
          </cell>
          <cell r="H6889" t="str">
            <v>Plate P/N PP8972</v>
          </cell>
          <cell r="I6889">
            <v>14</v>
          </cell>
          <cell r="J6889" t="str">
            <v>EA</v>
          </cell>
          <cell r="K6889">
            <v>93660</v>
          </cell>
          <cell r="L6889">
            <v>6690</v>
          </cell>
        </row>
        <row r="6890">
          <cell r="D6890">
            <v>3724693</v>
          </cell>
          <cell r="E6890" t="str">
            <v>AA0204</v>
          </cell>
          <cell r="F6890"/>
          <cell r="G6890">
            <v>4150383065</v>
          </cell>
          <cell r="H6890" t="str">
            <v>Cushion Rubber P/N 56201122410</v>
          </cell>
          <cell r="I6890">
            <v>8</v>
          </cell>
          <cell r="J6890" t="str">
            <v>EA</v>
          </cell>
          <cell r="K6890">
            <v>20560</v>
          </cell>
          <cell r="L6890">
            <v>2570</v>
          </cell>
        </row>
        <row r="6891">
          <cell r="D6891">
            <v>3724695</v>
          </cell>
          <cell r="E6891" t="str">
            <v>AA0204</v>
          </cell>
          <cell r="F6891"/>
          <cell r="G6891">
            <v>4150383065</v>
          </cell>
          <cell r="H6891" t="str">
            <v>Cushion Rubber P/N 56201122410</v>
          </cell>
          <cell r="I6891">
            <v>8</v>
          </cell>
          <cell r="J6891" t="str">
            <v>EA</v>
          </cell>
          <cell r="K6891">
            <v>20560</v>
          </cell>
          <cell r="L6891">
            <v>2570</v>
          </cell>
        </row>
        <row r="6892">
          <cell r="D6892">
            <v>3724699</v>
          </cell>
          <cell r="E6892" t="str">
            <v>AA0204</v>
          </cell>
          <cell r="F6892"/>
          <cell r="G6892">
            <v>4150383065</v>
          </cell>
          <cell r="H6892" t="str">
            <v>Cushion Rubber P/N 56201122410</v>
          </cell>
          <cell r="I6892">
            <v>8</v>
          </cell>
          <cell r="J6892" t="str">
            <v>EA</v>
          </cell>
          <cell r="K6892">
            <v>20560</v>
          </cell>
          <cell r="L6892">
            <v>2570</v>
          </cell>
        </row>
        <row r="6893">
          <cell r="D6893">
            <v>3724703</v>
          </cell>
          <cell r="E6893" t="str">
            <v>AA0204</v>
          </cell>
          <cell r="F6893"/>
          <cell r="G6893">
            <v>4150383065</v>
          </cell>
          <cell r="H6893" t="str">
            <v>Cushion Rubber P/N 56201122410</v>
          </cell>
          <cell r="I6893">
            <v>8</v>
          </cell>
          <cell r="J6893" t="str">
            <v>EA</v>
          </cell>
          <cell r="K6893">
            <v>20560</v>
          </cell>
          <cell r="L6893">
            <v>2570</v>
          </cell>
        </row>
        <row r="6894">
          <cell r="D6894">
            <v>3724743</v>
          </cell>
          <cell r="E6894" t="str">
            <v>AA0580</v>
          </cell>
          <cell r="F6894"/>
          <cell r="G6894">
            <v>4150383108</v>
          </cell>
          <cell r="H6894" t="str">
            <v>OPERATOR SEAT AIR SUSPENSION P/N:182492</v>
          </cell>
          <cell r="I6894">
            <v>1</v>
          </cell>
          <cell r="J6894" t="str">
            <v>EA</v>
          </cell>
          <cell r="K6894">
            <v>48000</v>
          </cell>
          <cell r="L6894">
            <v>48000</v>
          </cell>
        </row>
        <row r="6895">
          <cell r="D6895">
            <v>3725023</v>
          </cell>
          <cell r="E6895" t="str">
            <v>AA1189</v>
          </cell>
          <cell r="F6895"/>
          <cell r="G6895">
            <v>4110200632</v>
          </cell>
          <cell r="H6895" t="str">
            <v>ชุด Seal กระบอก Hoist รถบรรทุกเทท้าย</v>
          </cell>
          <cell r="I6895">
            <v>5</v>
          </cell>
          <cell r="J6895" t="str">
            <v>SE</v>
          </cell>
          <cell r="K6895">
            <v>79950</v>
          </cell>
          <cell r="L6895">
            <v>15990</v>
          </cell>
        </row>
        <row r="6896">
          <cell r="D6896">
            <v>3725117</v>
          </cell>
          <cell r="E6896" t="str">
            <v>AA0869</v>
          </cell>
          <cell r="F6896"/>
          <cell r="G6896">
            <v>4110199837</v>
          </cell>
          <cell r="H6896" t="str">
            <v>ซีลชุดซ่อมกระบอกโช๊ค</v>
          </cell>
          <cell r="I6896">
            <v>2</v>
          </cell>
          <cell r="J6896" t="str">
            <v>SE</v>
          </cell>
          <cell r="K6896">
            <v>36600</v>
          </cell>
          <cell r="L6896">
            <v>18300</v>
          </cell>
        </row>
        <row r="6897">
          <cell r="D6897">
            <v>3725123</v>
          </cell>
          <cell r="E6897" t="str">
            <v>AA0869</v>
          </cell>
          <cell r="F6897"/>
          <cell r="G6897">
            <v>4110199837</v>
          </cell>
          <cell r="H6897" t="str">
            <v>ซีลชุดซ่อมกระบอกโช๊ค</v>
          </cell>
          <cell r="I6897">
            <v>2</v>
          </cell>
          <cell r="J6897" t="str">
            <v>SE</v>
          </cell>
          <cell r="K6897">
            <v>36600</v>
          </cell>
          <cell r="L6897">
            <v>18300</v>
          </cell>
        </row>
        <row r="6898">
          <cell r="D6898">
            <v>3725126</v>
          </cell>
          <cell r="E6898" t="str">
            <v>AA0869</v>
          </cell>
          <cell r="F6898"/>
          <cell r="G6898">
            <v>4110199837</v>
          </cell>
          <cell r="H6898" t="str">
            <v>ซีลชุดซ่อมกระบอกโช๊ค</v>
          </cell>
          <cell r="I6898">
            <v>2</v>
          </cell>
          <cell r="J6898" t="str">
            <v>SE</v>
          </cell>
          <cell r="K6898">
            <v>36600</v>
          </cell>
          <cell r="L6898">
            <v>18300</v>
          </cell>
        </row>
        <row r="6899">
          <cell r="D6899">
            <v>3725129</v>
          </cell>
          <cell r="E6899" t="str">
            <v>AA0869</v>
          </cell>
          <cell r="F6899"/>
          <cell r="G6899">
            <v>4110199837</v>
          </cell>
          <cell r="H6899" t="str">
            <v>ซีลชุดซ่อมกระบอกโช๊ค</v>
          </cell>
          <cell r="I6899">
            <v>2</v>
          </cell>
          <cell r="J6899" t="str">
            <v>SE</v>
          </cell>
          <cell r="K6899">
            <v>36600</v>
          </cell>
          <cell r="L6899">
            <v>18300</v>
          </cell>
        </row>
        <row r="6900">
          <cell r="D6900">
            <v>3725132</v>
          </cell>
          <cell r="E6900" t="str">
            <v>AA0869</v>
          </cell>
          <cell r="F6900"/>
          <cell r="G6900">
            <v>4110199837</v>
          </cell>
          <cell r="H6900" t="str">
            <v>ซีลชุดซ่อมกระบอกโช๊ค</v>
          </cell>
          <cell r="I6900">
            <v>2</v>
          </cell>
          <cell r="J6900" t="str">
            <v>SE</v>
          </cell>
          <cell r="K6900">
            <v>36600</v>
          </cell>
          <cell r="L6900">
            <v>18300</v>
          </cell>
        </row>
        <row r="6901">
          <cell r="D6901">
            <v>3726703</v>
          </cell>
          <cell r="E6901">
            <v>1000000321</v>
          </cell>
          <cell r="F6901"/>
          <cell r="G6901">
            <v>4150383755</v>
          </cell>
          <cell r="H6901" t="str">
            <v>COVER  P/N:985-DA-31044</v>
          </cell>
          <cell r="I6901">
            <v>1</v>
          </cell>
          <cell r="J6901" t="str">
            <v>EA</v>
          </cell>
          <cell r="K6901">
            <v>8000</v>
          </cell>
          <cell r="L6901">
            <v>8000</v>
          </cell>
        </row>
        <row r="6902">
          <cell r="D6902">
            <v>3726703</v>
          </cell>
          <cell r="E6902">
            <v>1000000321</v>
          </cell>
          <cell r="F6902"/>
          <cell r="G6902">
            <v>4150383755</v>
          </cell>
          <cell r="H6902" t="str">
            <v>COVER  P/N:985-DA-41031</v>
          </cell>
          <cell r="I6902">
            <v>1</v>
          </cell>
          <cell r="J6902" t="str">
            <v>EA</v>
          </cell>
          <cell r="K6902">
            <v>67000</v>
          </cell>
          <cell r="L6902">
            <v>67000</v>
          </cell>
        </row>
        <row r="6903">
          <cell r="D6903">
            <v>3726718</v>
          </cell>
          <cell r="E6903">
            <v>1000000321</v>
          </cell>
          <cell r="F6903"/>
          <cell r="G6903">
            <v>4150383291</v>
          </cell>
          <cell r="H6903" t="str">
            <v>RELAY EMERGENCY VALVE P/N 950-AS-02333</v>
          </cell>
          <cell r="I6903">
            <v>2</v>
          </cell>
          <cell r="J6903" t="str">
            <v>EA</v>
          </cell>
          <cell r="K6903">
            <v>16600</v>
          </cell>
          <cell r="L6903">
            <v>8300</v>
          </cell>
        </row>
        <row r="6904">
          <cell r="D6904">
            <v>3726719</v>
          </cell>
          <cell r="E6904">
            <v>1000000321</v>
          </cell>
          <cell r="F6904"/>
          <cell r="G6904">
            <v>4150383291</v>
          </cell>
          <cell r="H6904" t="str">
            <v>RELAY EMERGENCY VALVE P/N 950-AS-02333</v>
          </cell>
          <cell r="I6904">
            <v>2</v>
          </cell>
          <cell r="J6904" t="str">
            <v>EA</v>
          </cell>
          <cell r="K6904">
            <v>16600</v>
          </cell>
          <cell r="L6904">
            <v>8300</v>
          </cell>
        </row>
        <row r="6905">
          <cell r="D6905">
            <v>3726720</v>
          </cell>
          <cell r="E6905">
            <v>1000000321</v>
          </cell>
          <cell r="F6905"/>
          <cell r="G6905">
            <v>4150383291</v>
          </cell>
          <cell r="H6905" t="str">
            <v>RELAY EMERGENCY VALVE P/N 950-AS-02333</v>
          </cell>
          <cell r="I6905">
            <v>2</v>
          </cell>
          <cell r="J6905" t="str">
            <v>EA</v>
          </cell>
          <cell r="K6905">
            <v>16600</v>
          </cell>
          <cell r="L6905">
            <v>8300</v>
          </cell>
        </row>
        <row r="6906">
          <cell r="D6906">
            <v>3726723</v>
          </cell>
          <cell r="E6906">
            <v>1000000321</v>
          </cell>
          <cell r="F6906"/>
          <cell r="G6906">
            <v>4150383291</v>
          </cell>
          <cell r="H6906" t="str">
            <v>RELAY EMERGENCY VALVE P/N 950-AS-02333</v>
          </cell>
          <cell r="I6906">
            <v>2</v>
          </cell>
          <cell r="J6906" t="str">
            <v>EA</v>
          </cell>
          <cell r="K6906">
            <v>16600</v>
          </cell>
          <cell r="L6906">
            <v>8300</v>
          </cell>
        </row>
        <row r="6907">
          <cell r="D6907">
            <v>3726725</v>
          </cell>
          <cell r="E6907">
            <v>1000000321</v>
          </cell>
          <cell r="F6907"/>
          <cell r="G6907">
            <v>4150383291</v>
          </cell>
          <cell r="H6907" t="str">
            <v>RELAY EMERGENCY VALVE P/N 950-AS-02333</v>
          </cell>
          <cell r="I6907">
            <v>2</v>
          </cell>
          <cell r="J6907" t="str">
            <v>EA</v>
          </cell>
          <cell r="K6907">
            <v>16600</v>
          </cell>
          <cell r="L6907">
            <v>8300</v>
          </cell>
        </row>
        <row r="6908">
          <cell r="D6908">
            <v>3726842</v>
          </cell>
          <cell r="E6908" t="str">
            <v>AA0798</v>
          </cell>
          <cell r="F6908"/>
          <cell r="G6908">
            <v>4110199790</v>
          </cell>
          <cell r="H6908" t="str">
            <v>Rear Propeller Shaft Assembly</v>
          </cell>
          <cell r="I6908">
            <v>1</v>
          </cell>
          <cell r="J6908" t="str">
            <v>EA</v>
          </cell>
          <cell r="K6908">
            <v>214000</v>
          </cell>
          <cell r="L6908">
            <v>214000</v>
          </cell>
        </row>
        <row r="6909">
          <cell r="D6909">
            <v>3726843</v>
          </cell>
          <cell r="E6909" t="str">
            <v>AA0798</v>
          </cell>
          <cell r="F6909"/>
          <cell r="G6909">
            <v>4110199790</v>
          </cell>
          <cell r="H6909" t="str">
            <v>Rear Propeller Shaft Assembly</v>
          </cell>
          <cell r="I6909">
            <v>1</v>
          </cell>
          <cell r="J6909" t="str">
            <v>EA</v>
          </cell>
          <cell r="K6909">
            <v>214000</v>
          </cell>
          <cell r="L6909">
            <v>214000</v>
          </cell>
        </row>
        <row r="6910">
          <cell r="D6910">
            <v>3727174</v>
          </cell>
          <cell r="E6910">
            <v>3000043595</v>
          </cell>
          <cell r="F6910">
            <v>3000043595</v>
          </cell>
          <cell r="G6910"/>
          <cell r="H6910" t="str">
            <v>เหล็กฉาก 40X40X4x6000 มม.</v>
          </cell>
          <cell r="I6910">
            <v>5</v>
          </cell>
          <cell r="J6910" t="str">
            <v>EA</v>
          </cell>
          <cell r="K6910">
            <v>1655</v>
          </cell>
          <cell r="L6910">
            <v>331</v>
          </cell>
        </row>
        <row r="6911">
          <cell r="D6911">
            <v>3727277</v>
          </cell>
          <cell r="E6911" t="str">
            <v>AA0136</v>
          </cell>
          <cell r="F6911"/>
          <cell r="G6911">
            <v>4110199951</v>
          </cell>
          <cell r="H6911" t="str">
            <v>BRAKE PAD  P/N IMC7734</v>
          </cell>
          <cell r="I6911">
            <v>8</v>
          </cell>
          <cell r="J6911" t="str">
            <v>EA</v>
          </cell>
          <cell r="K6911">
            <v>31040</v>
          </cell>
          <cell r="L6911">
            <v>3880</v>
          </cell>
        </row>
        <row r="6912">
          <cell r="D6912">
            <v>3727277</v>
          </cell>
          <cell r="E6912" t="str">
            <v>AA0136</v>
          </cell>
          <cell r="F6912"/>
          <cell r="G6912">
            <v>4110199951</v>
          </cell>
          <cell r="H6912" t="str">
            <v>BRAKE PAD  P/N IMC7734</v>
          </cell>
          <cell r="I6912">
            <v>8</v>
          </cell>
          <cell r="J6912" t="str">
            <v>EA</v>
          </cell>
          <cell r="K6912">
            <v>31040</v>
          </cell>
          <cell r="L6912">
            <v>3880</v>
          </cell>
        </row>
        <row r="6913">
          <cell r="D6913">
            <v>3727277</v>
          </cell>
          <cell r="E6913" t="str">
            <v>AA0136</v>
          </cell>
          <cell r="F6913"/>
          <cell r="G6913">
            <v>4110199951</v>
          </cell>
          <cell r="H6913" t="str">
            <v>BRAKE PAD  P/N IMC7734</v>
          </cell>
          <cell r="I6913">
            <v>8</v>
          </cell>
          <cell r="J6913" t="str">
            <v>EA</v>
          </cell>
          <cell r="K6913">
            <v>31040</v>
          </cell>
          <cell r="L6913">
            <v>3880</v>
          </cell>
        </row>
        <row r="6914">
          <cell r="D6914">
            <v>3727278</v>
          </cell>
          <cell r="E6914" t="str">
            <v>AA0136</v>
          </cell>
          <cell r="F6914"/>
          <cell r="G6914">
            <v>4110199951</v>
          </cell>
          <cell r="H6914" t="str">
            <v>BRAKE PAD  P/N IMC7734</v>
          </cell>
          <cell r="I6914">
            <v>8</v>
          </cell>
          <cell r="J6914" t="str">
            <v>EA</v>
          </cell>
          <cell r="K6914">
            <v>31040</v>
          </cell>
          <cell r="L6914">
            <v>3880</v>
          </cell>
        </row>
        <row r="6915">
          <cell r="D6915">
            <v>3727278</v>
          </cell>
          <cell r="E6915" t="str">
            <v>AA0136</v>
          </cell>
          <cell r="F6915"/>
          <cell r="G6915">
            <v>4110199951</v>
          </cell>
          <cell r="H6915" t="str">
            <v>BRAKE PAD  P/N IMC7734</v>
          </cell>
          <cell r="I6915">
            <v>8</v>
          </cell>
          <cell r="J6915" t="str">
            <v>EA</v>
          </cell>
          <cell r="K6915">
            <v>31040</v>
          </cell>
          <cell r="L6915">
            <v>3880</v>
          </cell>
        </row>
        <row r="6916">
          <cell r="D6916">
            <v>3727278</v>
          </cell>
          <cell r="E6916" t="str">
            <v>AA0136</v>
          </cell>
          <cell r="F6916"/>
          <cell r="G6916">
            <v>4110199951</v>
          </cell>
          <cell r="H6916" t="str">
            <v>BRAKE PAD  P/N IMC7734</v>
          </cell>
          <cell r="I6916">
            <v>8</v>
          </cell>
          <cell r="J6916" t="str">
            <v>EA</v>
          </cell>
          <cell r="K6916">
            <v>31040</v>
          </cell>
          <cell r="L6916">
            <v>3880</v>
          </cell>
        </row>
        <row r="6917">
          <cell r="D6917">
            <v>3727279</v>
          </cell>
          <cell r="E6917" t="str">
            <v>AA0136</v>
          </cell>
          <cell r="F6917"/>
          <cell r="G6917">
            <v>4110199951</v>
          </cell>
          <cell r="H6917" t="str">
            <v>BRAKE PAD  P/N IMC7734</v>
          </cell>
          <cell r="I6917">
            <v>8</v>
          </cell>
          <cell r="J6917" t="str">
            <v>EA</v>
          </cell>
          <cell r="K6917">
            <v>31040</v>
          </cell>
          <cell r="L6917">
            <v>3880</v>
          </cell>
        </row>
        <row r="6918">
          <cell r="D6918">
            <v>3727279</v>
          </cell>
          <cell r="E6918" t="str">
            <v>AA0136</v>
          </cell>
          <cell r="F6918"/>
          <cell r="G6918">
            <v>4110199951</v>
          </cell>
          <cell r="H6918" t="str">
            <v>BRAKE PAD  P/N IMC7734</v>
          </cell>
          <cell r="I6918">
            <v>8</v>
          </cell>
          <cell r="J6918" t="str">
            <v>EA</v>
          </cell>
          <cell r="K6918">
            <v>31040</v>
          </cell>
          <cell r="L6918">
            <v>3880</v>
          </cell>
        </row>
        <row r="6919">
          <cell r="D6919">
            <v>3727279</v>
          </cell>
          <cell r="E6919" t="str">
            <v>AA0136</v>
          </cell>
          <cell r="F6919"/>
          <cell r="G6919">
            <v>4110199951</v>
          </cell>
          <cell r="H6919" t="str">
            <v>BRAKE PAD  P/N IMC7734</v>
          </cell>
          <cell r="I6919">
            <v>8</v>
          </cell>
          <cell r="J6919" t="str">
            <v>EA</v>
          </cell>
          <cell r="K6919">
            <v>31040</v>
          </cell>
          <cell r="L6919">
            <v>3880</v>
          </cell>
        </row>
        <row r="6920">
          <cell r="D6920">
            <v>3727281</v>
          </cell>
          <cell r="E6920" t="str">
            <v>AA0136</v>
          </cell>
          <cell r="F6920"/>
          <cell r="G6920">
            <v>4110199951</v>
          </cell>
          <cell r="H6920" t="str">
            <v>BRAKE PAD  P/N IMC7734</v>
          </cell>
          <cell r="I6920">
            <v>8</v>
          </cell>
          <cell r="J6920" t="str">
            <v>EA</v>
          </cell>
          <cell r="K6920">
            <v>31040</v>
          </cell>
          <cell r="L6920">
            <v>3880</v>
          </cell>
        </row>
        <row r="6921">
          <cell r="D6921">
            <v>3727281</v>
          </cell>
          <cell r="E6921" t="str">
            <v>AA0136</v>
          </cell>
          <cell r="F6921"/>
          <cell r="G6921">
            <v>4110199951</v>
          </cell>
          <cell r="H6921" t="str">
            <v>BRAKE PAD  P/N IMC7734</v>
          </cell>
          <cell r="I6921">
            <v>8</v>
          </cell>
          <cell r="J6921" t="str">
            <v>EA</v>
          </cell>
          <cell r="K6921">
            <v>31040</v>
          </cell>
          <cell r="L6921">
            <v>3880</v>
          </cell>
        </row>
        <row r="6922">
          <cell r="D6922">
            <v>3727281</v>
          </cell>
          <cell r="E6922" t="str">
            <v>AA0136</v>
          </cell>
          <cell r="F6922"/>
          <cell r="G6922">
            <v>4110199951</v>
          </cell>
          <cell r="H6922" t="str">
            <v>BRAKE PAD  P/N IMC7734</v>
          </cell>
          <cell r="I6922">
            <v>8</v>
          </cell>
          <cell r="J6922" t="str">
            <v>EA</v>
          </cell>
          <cell r="K6922">
            <v>31040</v>
          </cell>
          <cell r="L6922">
            <v>3880</v>
          </cell>
        </row>
        <row r="6923">
          <cell r="D6923">
            <v>3727285</v>
          </cell>
          <cell r="E6923" t="str">
            <v>AA0136</v>
          </cell>
          <cell r="F6923"/>
          <cell r="G6923">
            <v>4110199951</v>
          </cell>
          <cell r="H6923" t="str">
            <v>BRAKE PAD  P/N IMC7734</v>
          </cell>
          <cell r="I6923">
            <v>8</v>
          </cell>
          <cell r="J6923" t="str">
            <v>EA</v>
          </cell>
          <cell r="K6923">
            <v>31040</v>
          </cell>
          <cell r="L6923">
            <v>3880</v>
          </cell>
        </row>
        <row r="6924">
          <cell r="D6924">
            <v>3727285</v>
          </cell>
          <cell r="E6924" t="str">
            <v>AA0136</v>
          </cell>
          <cell r="F6924"/>
          <cell r="G6924">
            <v>4110199951</v>
          </cell>
          <cell r="H6924" t="str">
            <v>BRAKE PAD  P/N IMC7734</v>
          </cell>
          <cell r="I6924">
            <v>8</v>
          </cell>
          <cell r="J6924" t="str">
            <v>EA</v>
          </cell>
          <cell r="K6924">
            <v>31040</v>
          </cell>
          <cell r="L6924">
            <v>3880</v>
          </cell>
        </row>
        <row r="6925">
          <cell r="D6925">
            <v>3727285</v>
          </cell>
          <cell r="E6925" t="str">
            <v>AA0136</v>
          </cell>
          <cell r="F6925"/>
          <cell r="G6925">
            <v>4110199951</v>
          </cell>
          <cell r="H6925" t="str">
            <v>BRAKE PAD  P/N IMC7734</v>
          </cell>
          <cell r="I6925">
            <v>8</v>
          </cell>
          <cell r="J6925" t="str">
            <v>EA</v>
          </cell>
          <cell r="K6925">
            <v>31040</v>
          </cell>
          <cell r="L6925">
            <v>3880</v>
          </cell>
        </row>
        <row r="6926">
          <cell r="D6926">
            <v>3727347</v>
          </cell>
          <cell r="E6926">
            <v>1000000321</v>
          </cell>
          <cell r="F6926"/>
          <cell r="G6926">
            <v>4110199964</v>
          </cell>
          <cell r="H6926" t="str">
            <v>BRAKE SUB ASSY P/N 985-BP-02042</v>
          </cell>
          <cell r="I6926">
            <v>2</v>
          </cell>
          <cell r="J6926" t="str">
            <v>EA</v>
          </cell>
          <cell r="K6926">
            <v>132000</v>
          </cell>
          <cell r="L6926">
            <v>66000</v>
          </cell>
        </row>
        <row r="6927">
          <cell r="D6927">
            <v>3727349</v>
          </cell>
          <cell r="E6927">
            <v>1000000321</v>
          </cell>
          <cell r="F6927"/>
          <cell r="G6927">
            <v>4110199964</v>
          </cell>
          <cell r="H6927" t="str">
            <v>BRAKE SUB ASSY P/N 985-BP-02042</v>
          </cell>
          <cell r="I6927">
            <v>2</v>
          </cell>
          <cell r="J6927" t="str">
            <v>EA</v>
          </cell>
          <cell r="K6927">
            <v>132000</v>
          </cell>
          <cell r="L6927">
            <v>66000</v>
          </cell>
        </row>
        <row r="6928">
          <cell r="D6928">
            <v>3727590</v>
          </cell>
          <cell r="E6928" t="str">
            <v>AA0092</v>
          </cell>
          <cell r="F6928"/>
          <cell r="G6928">
            <v>4150390746</v>
          </cell>
          <cell r="H6928" t="str">
            <v>Bearing P/N SF1752</v>
          </cell>
          <cell r="I6928">
            <v>4</v>
          </cell>
          <cell r="J6928" t="str">
            <v>EA</v>
          </cell>
          <cell r="K6928">
            <v>18000</v>
          </cell>
          <cell r="L6928">
            <v>4500</v>
          </cell>
        </row>
        <row r="6929">
          <cell r="D6929">
            <v>3727894</v>
          </cell>
          <cell r="E6929" t="str">
            <v>AA0342</v>
          </cell>
          <cell r="F6929"/>
          <cell r="G6929">
            <v>4110200658</v>
          </cell>
          <cell r="H6929" t="str">
            <v>floating seal 508x548x60 mat.silicone</v>
          </cell>
          <cell r="I6929">
            <v>2</v>
          </cell>
          <cell r="J6929" t="str">
            <v>EA</v>
          </cell>
          <cell r="K6929">
            <v>68000</v>
          </cell>
          <cell r="L6929">
            <v>34000</v>
          </cell>
        </row>
        <row r="6930">
          <cell r="D6930">
            <v>3727894</v>
          </cell>
          <cell r="E6930" t="str">
            <v>AA0573</v>
          </cell>
          <cell r="F6930"/>
          <cell r="G6930">
            <v>4110200658</v>
          </cell>
          <cell r="H6930" t="str">
            <v>OIL SEAL Type TB ,: 580X640X30MM.MAT.NBR</v>
          </cell>
          <cell r="I6930">
            <v>3</v>
          </cell>
          <cell r="J6930" t="str">
            <v>EA</v>
          </cell>
          <cell r="K6930">
            <v>45000</v>
          </cell>
          <cell r="L6930">
            <v>15000</v>
          </cell>
        </row>
        <row r="6931">
          <cell r="D6931">
            <v>3727894</v>
          </cell>
          <cell r="E6931">
            <v>1000000321</v>
          </cell>
          <cell r="F6931"/>
          <cell r="G6931">
            <v>4110200658</v>
          </cell>
          <cell r="H6931" t="str">
            <v>O-RING : 502.00X5.70 NBR 70 SHORE A</v>
          </cell>
          <cell r="I6931">
            <v>3</v>
          </cell>
          <cell r="J6931" t="str">
            <v>EA</v>
          </cell>
          <cell r="K6931">
            <v>2040</v>
          </cell>
          <cell r="L6931">
            <v>680</v>
          </cell>
        </row>
        <row r="6932">
          <cell r="D6932">
            <v>3727894</v>
          </cell>
          <cell r="E6932">
            <v>1000000321</v>
          </cell>
          <cell r="F6932"/>
          <cell r="G6932">
            <v>4110200658</v>
          </cell>
          <cell r="H6932" t="str">
            <v>O-RING : 650.00X6.00 NBR 70 SHORE A</v>
          </cell>
          <cell r="I6932">
            <v>8</v>
          </cell>
          <cell r="J6932" t="str">
            <v>EA</v>
          </cell>
          <cell r="K6932">
            <v>12000</v>
          </cell>
          <cell r="L6932">
            <v>1500</v>
          </cell>
        </row>
        <row r="6933">
          <cell r="D6933">
            <v>3727895</v>
          </cell>
          <cell r="E6933" t="str">
            <v>AA0231</v>
          </cell>
          <cell r="F6933"/>
          <cell r="G6933">
            <v>4110201016</v>
          </cell>
          <cell r="H6933" t="str">
            <v>Disc P/N wpc7768</v>
          </cell>
          <cell r="I6933">
            <v>15</v>
          </cell>
          <cell r="J6933" t="str">
            <v>EA</v>
          </cell>
          <cell r="K6933">
            <v>104700</v>
          </cell>
          <cell r="L6933">
            <v>6980</v>
          </cell>
        </row>
        <row r="6934">
          <cell r="D6934">
            <v>3727895</v>
          </cell>
          <cell r="E6934" t="str">
            <v>AA0764</v>
          </cell>
          <cell r="F6934"/>
          <cell r="G6934">
            <v>4110201016</v>
          </cell>
          <cell r="H6934" t="str">
            <v>Plate P/N PP8972</v>
          </cell>
          <cell r="I6934">
            <v>14</v>
          </cell>
          <cell r="J6934" t="str">
            <v>EA</v>
          </cell>
          <cell r="K6934">
            <v>93660</v>
          </cell>
          <cell r="L6934">
            <v>6690</v>
          </cell>
        </row>
        <row r="6935">
          <cell r="D6935">
            <v>3731575</v>
          </cell>
          <cell r="E6935" t="str">
            <v>AA1205</v>
          </cell>
          <cell r="F6935"/>
          <cell r="G6935">
            <v>4150385255</v>
          </cell>
          <cell r="H6935" t="str">
            <v>ท่อเฟล็กซ์สแตนเลส ขนาด 7 นิ้ว</v>
          </cell>
          <cell r="I6935">
            <v>4</v>
          </cell>
          <cell r="J6935" t="str">
            <v>EA</v>
          </cell>
          <cell r="K6935">
            <v>37400</v>
          </cell>
          <cell r="L6935">
            <v>9350</v>
          </cell>
        </row>
        <row r="6936">
          <cell r="D6936">
            <v>3731575</v>
          </cell>
          <cell r="E6936" t="str">
            <v>AA1206</v>
          </cell>
          <cell r="F6936"/>
          <cell r="G6936">
            <v>4150385255</v>
          </cell>
          <cell r="H6936" t="str">
            <v>ท่อเฟล็กซ์สแตนเลส ขนาด 9 นิ้ว</v>
          </cell>
          <cell r="I6936">
            <v>2</v>
          </cell>
          <cell r="J6936" t="str">
            <v>EA</v>
          </cell>
          <cell r="K6936">
            <v>23600</v>
          </cell>
          <cell r="L6936">
            <v>11800</v>
          </cell>
        </row>
        <row r="6937">
          <cell r="D6937">
            <v>3732524</v>
          </cell>
          <cell r="E6937">
            <v>1000103038</v>
          </cell>
          <cell r="F6937">
            <v>1000103038</v>
          </cell>
          <cell r="G6937"/>
          <cell r="H6937" t="str">
            <v>Transmission filter P166136</v>
          </cell>
          <cell r="I6937">
            <v>1</v>
          </cell>
          <cell r="J6937" t="str">
            <v>EA</v>
          </cell>
          <cell r="K6937">
            <v>2800</v>
          </cell>
          <cell r="L6937">
            <v>2800</v>
          </cell>
        </row>
        <row r="6938">
          <cell r="D6938">
            <v>3732629</v>
          </cell>
          <cell r="E6938">
            <v>1000000321</v>
          </cell>
          <cell r="F6938"/>
          <cell r="G6938">
            <v>4150384657</v>
          </cell>
          <cell r="H6938" t="str">
            <v>AIR CYLINDER ASSY P/N 985-WC-02207</v>
          </cell>
          <cell r="I6938">
            <v>2</v>
          </cell>
          <cell r="J6938" t="str">
            <v>EA</v>
          </cell>
          <cell r="K6938">
            <v>88400</v>
          </cell>
          <cell r="L6938">
            <v>44200</v>
          </cell>
        </row>
        <row r="6939">
          <cell r="D6939">
            <v>3732749</v>
          </cell>
          <cell r="E6939">
            <v>1000103038</v>
          </cell>
          <cell r="F6939">
            <v>1000103038</v>
          </cell>
          <cell r="G6939"/>
          <cell r="H6939" t="str">
            <v>Transmission filter P166136</v>
          </cell>
          <cell r="I6939">
            <v>2</v>
          </cell>
          <cell r="J6939" t="str">
            <v>EA</v>
          </cell>
          <cell r="K6939">
            <v>5600</v>
          </cell>
          <cell r="L6939">
            <v>2800</v>
          </cell>
        </row>
        <row r="6940">
          <cell r="D6940">
            <v>3735556</v>
          </cell>
          <cell r="E6940" t="str">
            <v>AA0796</v>
          </cell>
          <cell r="F6940"/>
          <cell r="G6940">
            <v>4150385101</v>
          </cell>
          <cell r="H6940" t="str">
            <v>REAR BRAKE CHAMBER REPAIR KIT</v>
          </cell>
          <cell r="I6940">
            <v>4</v>
          </cell>
          <cell r="J6940" t="str">
            <v>EA</v>
          </cell>
          <cell r="K6940">
            <v>19960</v>
          </cell>
          <cell r="L6940">
            <v>4990</v>
          </cell>
        </row>
        <row r="6941">
          <cell r="D6941">
            <v>3735558</v>
          </cell>
          <cell r="E6941" t="str">
            <v>AA0796</v>
          </cell>
          <cell r="F6941"/>
          <cell r="G6941">
            <v>4150385101</v>
          </cell>
          <cell r="H6941" t="str">
            <v>REAR BRAKE CHAMBER REPAIR KIT</v>
          </cell>
          <cell r="I6941">
            <v>4</v>
          </cell>
          <cell r="J6941" t="str">
            <v>EA</v>
          </cell>
          <cell r="K6941">
            <v>19960</v>
          </cell>
          <cell r="L6941">
            <v>4990</v>
          </cell>
        </row>
        <row r="6942">
          <cell r="D6942">
            <v>3735559</v>
          </cell>
          <cell r="E6942" t="str">
            <v>AA0796</v>
          </cell>
          <cell r="F6942"/>
          <cell r="G6942">
            <v>4150385101</v>
          </cell>
          <cell r="H6942" t="str">
            <v>REAR BRAKE CHAMBER REPAIR KIT</v>
          </cell>
          <cell r="I6942">
            <v>4</v>
          </cell>
          <cell r="J6942" t="str">
            <v>EA</v>
          </cell>
          <cell r="K6942">
            <v>19960</v>
          </cell>
          <cell r="L6942">
            <v>4990</v>
          </cell>
        </row>
        <row r="6943">
          <cell r="D6943">
            <v>3735560</v>
          </cell>
          <cell r="E6943" t="str">
            <v>AA0796</v>
          </cell>
          <cell r="F6943"/>
          <cell r="G6943">
            <v>4150385101</v>
          </cell>
          <cell r="H6943" t="str">
            <v>REAR BRAKE CHAMBER REPAIR KIT</v>
          </cell>
          <cell r="I6943">
            <v>4</v>
          </cell>
          <cell r="J6943" t="str">
            <v>EA</v>
          </cell>
          <cell r="K6943">
            <v>19960</v>
          </cell>
          <cell r="L6943">
            <v>4990</v>
          </cell>
        </row>
        <row r="6944">
          <cell r="D6944">
            <v>3735699</v>
          </cell>
          <cell r="E6944" t="str">
            <v>AA0355</v>
          </cell>
          <cell r="F6944"/>
          <cell r="G6944">
            <v>4110200110</v>
          </cell>
          <cell r="H6944" t="str">
            <v>FUEL TRANFER PUMP P/N 4975617</v>
          </cell>
          <cell r="I6944">
            <v>2</v>
          </cell>
          <cell r="J6944" t="str">
            <v>EA</v>
          </cell>
          <cell r="K6944">
            <v>76000</v>
          </cell>
          <cell r="L6944">
            <v>38000</v>
          </cell>
        </row>
        <row r="6945">
          <cell r="D6945">
            <v>3735701</v>
          </cell>
          <cell r="E6945" t="str">
            <v>AA0355</v>
          </cell>
          <cell r="F6945"/>
          <cell r="G6945">
            <v>4110200110</v>
          </cell>
          <cell r="H6945" t="str">
            <v>FUEL TRANFER PUMP P/N 4975617</v>
          </cell>
          <cell r="I6945">
            <v>2</v>
          </cell>
          <cell r="J6945" t="str">
            <v>EA</v>
          </cell>
          <cell r="K6945">
            <v>76000</v>
          </cell>
          <cell r="L6945">
            <v>38000</v>
          </cell>
        </row>
        <row r="6946">
          <cell r="D6946">
            <v>3735704</v>
          </cell>
          <cell r="E6946" t="str">
            <v>AA0355</v>
          </cell>
          <cell r="F6946"/>
          <cell r="G6946">
            <v>4110200110</v>
          </cell>
          <cell r="H6946" t="str">
            <v>FUEL TRANFER PUMP P/N 4975617</v>
          </cell>
          <cell r="I6946">
            <v>2</v>
          </cell>
          <cell r="J6946" t="str">
            <v>EA</v>
          </cell>
          <cell r="K6946">
            <v>76000</v>
          </cell>
          <cell r="L6946">
            <v>38000</v>
          </cell>
        </row>
        <row r="6947">
          <cell r="D6947">
            <v>3735939</v>
          </cell>
          <cell r="E6947" t="str">
            <v>AA1029</v>
          </cell>
          <cell r="F6947"/>
          <cell r="G6947">
            <v>4110199974</v>
          </cell>
          <cell r="H6947" t="str">
            <v>VENT ASSY/AIR FILTRATION P/N:ZV13</v>
          </cell>
          <cell r="I6947">
            <v>1</v>
          </cell>
          <cell r="J6947" t="str">
            <v>EA</v>
          </cell>
          <cell r="K6947">
            <v>34900</v>
          </cell>
          <cell r="L6947">
            <v>34900</v>
          </cell>
        </row>
        <row r="6948">
          <cell r="D6948">
            <v>3735942</v>
          </cell>
          <cell r="E6948" t="str">
            <v>AA1029</v>
          </cell>
          <cell r="F6948"/>
          <cell r="G6948">
            <v>4110199974</v>
          </cell>
          <cell r="H6948" t="str">
            <v>VENT ASSY/AIR FILTRATION P/N:ZV13</v>
          </cell>
          <cell r="I6948">
            <v>1</v>
          </cell>
          <cell r="J6948" t="str">
            <v>EA</v>
          </cell>
          <cell r="K6948">
            <v>34900</v>
          </cell>
          <cell r="L6948">
            <v>34900</v>
          </cell>
        </row>
        <row r="6949">
          <cell r="D6949">
            <v>3735943</v>
          </cell>
          <cell r="E6949" t="str">
            <v>AA1029</v>
          </cell>
          <cell r="F6949"/>
          <cell r="G6949">
            <v>4110199974</v>
          </cell>
          <cell r="H6949" t="str">
            <v>VENT ASSY/AIR FILTRATION P/N:ZV13</v>
          </cell>
          <cell r="I6949">
            <v>1</v>
          </cell>
          <cell r="J6949" t="str">
            <v>EA</v>
          </cell>
          <cell r="K6949">
            <v>34900</v>
          </cell>
          <cell r="L6949">
            <v>34900</v>
          </cell>
        </row>
        <row r="6950">
          <cell r="D6950">
            <v>3735944</v>
          </cell>
          <cell r="E6950" t="str">
            <v>AA1029</v>
          </cell>
          <cell r="F6950"/>
          <cell r="G6950">
            <v>4110199974</v>
          </cell>
          <cell r="H6950" t="str">
            <v>VENT ASSY/AIR FILTRATION P/N:ZV13</v>
          </cell>
          <cell r="I6950">
            <v>1</v>
          </cell>
          <cell r="J6950" t="str">
            <v>EA</v>
          </cell>
          <cell r="K6950">
            <v>34900</v>
          </cell>
          <cell r="L6950">
            <v>34900</v>
          </cell>
        </row>
        <row r="6951">
          <cell r="D6951">
            <v>3735948</v>
          </cell>
          <cell r="E6951" t="str">
            <v>AA1029</v>
          </cell>
          <cell r="F6951"/>
          <cell r="G6951">
            <v>4110199974</v>
          </cell>
          <cell r="H6951" t="str">
            <v>VENT ASSY/AIR FILTRATION P/N:ZV13</v>
          </cell>
          <cell r="I6951">
            <v>1</v>
          </cell>
          <cell r="J6951" t="str">
            <v>EA</v>
          </cell>
          <cell r="K6951">
            <v>34900</v>
          </cell>
          <cell r="L6951">
            <v>34900</v>
          </cell>
        </row>
        <row r="6952">
          <cell r="D6952">
            <v>3735950</v>
          </cell>
          <cell r="E6952" t="str">
            <v>AA1029</v>
          </cell>
          <cell r="F6952"/>
          <cell r="G6952">
            <v>4110199974</v>
          </cell>
          <cell r="H6952" t="str">
            <v>VENT ASSY/AIR FILTRATION P/N:ZV13</v>
          </cell>
          <cell r="I6952">
            <v>1</v>
          </cell>
          <cell r="J6952" t="str">
            <v>EA</v>
          </cell>
          <cell r="K6952">
            <v>34900</v>
          </cell>
          <cell r="L6952">
            <v>34900</v>
          </cell>
        </row>
        <row r="6953">
          <cell r="D6953">
            <v>3735952</v>
          </cell>
          <cell r="E6953" t="str">
            <v>AA1029</v>
          </cell>
          <cell r="F6953"/>
          <cell r="G6953">
            <v>4110199974</v>
          </cell>
          <cell r="H6953" t="str">
            <v>VENT ASSY/AIR FILTRATION P/N:ZV13</v>
          </cell>
          <cell r="I6953">
            <v>1</v>
          </cell>
          <cell r="J6953" t="str">
            <v>EA</v>
          </cell>
          <cell r="K6953">
            <v>34900</v>
          </cell>
          <cell r="L6953">
            <v>34900</v>
          </cell>
        </row>
        <row r="6954">
          <cell r="D6954">
            <v>3735954</v>
          </cell>
          <cell r="E6954" t="str">
            <v>AA1029</v>
          </cell>
          <cell r="F6954"/>
          <cell r="G6954">
            <v>4110199974</v>
          </cell>
          <cell r="H6954" t="str">
            <v>VENT ASSY/AIR FILTRATION P/N:ZV13</v>
          </cell>
          <cell r="I6954">
            <v>1</v>
          </cell>
          <cell r="J6954" t="str">
            <v>EA</v>
          </cell>
          <cell r="K6954">
            <v>34900</v>
          </cell>
          <cell r="L6954">
            <v>34900</v>
          </cell>
        </row>
        <row r="6955">
          <cell r="D6955">
            <v>3735956</v>
          </cell>
          <cell r="E6955" t="str">
            <v>AA1029</v>
          </cell>
          <cell r="F6955"/>
          <cell r="G6955">
            <v>4110199974</v>
          </cell>
          <cell r="H6955" t="str">
            <v>VENT ASSY/AIR FILTRATION P/N:ZV13</v>
          </cell>
          <cell r="I6955">
            <v>1</v>
          </cell>
          <cell r="J6955" t="str">
            <v>EA</v>
          </cell>
          <cell r="K6955">
            <v>34900</v>
          </cell>
          <cell r="L6955">
            <v>34900</v>
          </cell>
        </row>
        <row r="6956">
          <cell r="D6956">
            <v>3735959</v>
          </cell>
          <cell r="E6956" t="str">
            <v>AA1029</v>
          </cell>
          <cell r="F6956"/>
          <cell r="G6956">
            <v>4110199974</v>
          </cell>
          <cell r="H6956" t="str">
            <v>VENT ASSY/AIR FILTRATION P/N:ZV13</v>
          </cell>
          <cell r="I6956">
            <v>1</v>
          </cell>
          <cell r="J6956" t="str">
            <v>EA</v>
          </cell>
          <cell r="K6956">
            <v>34900</v>
          </cell>
          <cell r="L6956">
            <v>34900</v>
          </cell>
        </row>
        <row r="6957">
          <cell r="D6957">
            <v>3735961</v>
          </cell>
          <cell r="E6957" t="str">
            <v>AA1029</v>
          </cell>
          <cell r="F6957"/>
          <cell r="G6957">
            <v>4110199974</v>
          </cell>
          <cell r="H6957" t="str">
            <v>VENT ASSY/AIR FILTRATION P/N:ZV13</v>
          </cell>
          <cell r="I6957">
            <v>1</v>
          </cell>
          <cell r="J6957" t="str">
            <v>EA</v>
          </cell>
          <cell r="K6957">
            <v>34900</v>
          </cell>
          <cell r="L6957">
            <v>34900</v>
          </cell>
        </row>
        <row r="6958">
          <cell r="D6958">
            <v>3735965</v>
          </cell>
          <cell r="E6958" t="str">
            <v>AA1029</v>
          </cell>
          <cell r="F6958"/>
          <cell r="G6958">
            <v>4110199974</v>
          </cell>
          <cell r="H6958" t="str">
            <v>VENT ASSY/AIR FILTRATION P/N:ZV13</v>
          </cell>
          <cell r="I6958">
            <v>1</v>
          </cell>
          <cell r="J6958" t="str">
            <v>EA</v>
          </cell>
          <cell r="K6958">
            <v>34900</v>
          </cell>
          <cell r="L6958">
            <v>34900</v>
          </cell>
        </row>
        <row r="6959">
          <cell r="D6959">
            <v>3735967</v>
          </cell>
          <cell r="E6959" t="str">
            <v>AA1029</v>
          </cell>
          <cell r="F6959"/>
          <cell r="G6959">
            <v>4110199974</v>
          </cell>
          <cell r="H6959" t="str">
            <v>VENT ASSY/AIR FILTRATION P/N:ZV13</v>
          </cell>
          <cell r="I6959">
            <v>1</v>
          </cell>
          <cell r="J6959" t="str">
            <v>EA</v>
          </cell>
          <cell r="K6959">
            <v>34900</v>
          </cell>
          <cell r="L6959">
            <v>34900</v>
          </cell>
        </row>
        <row r="6960">
          <cell r="D6960">
            <v>3736063</v>
          </cell>
          <cell r="E6960">
            <v>1000000321</v>
          </cell>
          <cell r="F6960"/>
          <cell r="G6960">
            <v>4110200012</v>
          </cell>
          <cell r="H6960" t="str">
            <v>SEAL GROUP P/N 76-90H143HN60</v>
          </cell>
          <cell r="I6960">
            <v>2</v>
          </cell>
          <cell r="J6960" t="str">
            <v>EA</v>
          </cell>
          <cell r="K6960">
            <v>71400</v>
          </cell>
          <cell r="L6960">
            <v>35700</v>
          </cell>
        </row>
        <row r="6961">
          <cell r="D6961">
            <v>3736066</v>
          </cell>
          <cell r="E6961">
            <v>1000000321</v>
          </cell>
          <cell r="F6961"/>
          <cell r="G6961">
            <v>4110200012</v>
          </cell>
          <cell r="H6961" t="str">
            <v>SEAL GROUP P/N 76-90H143HN60</v>
          </cell>
          <cell r="I6961">
            <v>2</v>
          </cell>
          <cell r="J6961" t="str">
            <v>EA</v>
          </cell>
          <cell r="K6961">
            <v>71400</v>
          </cell>
          <cell r="L6961">
            <v>35700</v>
          </cell>
        </row>
        <row r="6962">
          <cell r="D6962">
            <v>3736067</v>
          </cell>
          <cell r="E6962">
            <v>1000000321</v>
          </cell>
          <cell r="F6962"/>
          <cell r="G6962">
            <v>4110200012</v>
          </cell>
          <cell r="H6962" t="str">
            <v>SEAL GROUP P/N 76-90H143HN60</v>
          </cell>
          <cell r="I6962">
            <v>2</v>
          </cell>
          <cell r="J6962" t="str">
            <v>EA</v>
          </cell>
          <cell r="K6962">
            <v>71400</v>
          </cell>
          <cell r="L6962">
            <v>35700</v>
          </cell>
        </row>
        <row r="6963">
          <cell r="D6963">
            <v>3736068</v>
          </cell>
          <cell r="E6963">
            <v>1000000321</v>
          </cell>
          <cell r="F6963"/>
          <cell r="G6963">
            <v>4110200012</v>
          </cell>
          <cell r="H6963" t="str">
            <v>SEAL GROUP P/N 76-90H143HN60</v>
          </cell>
          <cell r="I6963">
            <v>2</v>
          </cell>
          <cell r="J6963" t="str">
            <v>EA</v>
          </cell>
          <cell r="K6963">
            <v>71400</v>
          </cell>
          <cell r="L6963">
            <v>35700</v>
          </cell>
        </row>
        <row r="6964">
          <cell r="D6964">
            <v>3736070</v>
          </cell>
          <cell r="E6964">
            <v>1000000321</v>
          </cell>
          <cell r="F6964"/>
          <cell r="G6964">
            <v>4110200012</v>
          </cell>
          <cell r="H6964" t="str">
            <v>SEAL GROUP P/N 76-90H143HN60</v>
          </cell>
          <cell r="I6964">
            <v>2</v>
          </cell>
          <cell r="J6964" t="str">
            <v>EA</v>
          </cell>
          <cell r="K6964">
            <v>71400</v>
          </cell>
          <cell r="L6964">
            <v>35700</v>
          </cell>
        </row>
        <row r="6965">
          <cell r="D6965">
            <v>3736106</v>
          </cell>
          <cell r="E6965" t="str">
            <v>AA0400</v>
          </cell>
          <cell r="F6965"/>
          <cell r="G6965">
            <v>4150385270</v>
          </cell>
          <cell r="H6965" t="str">
            <v>GRADUATED HAND CONTROL VALVE</v>
          </cell>
          <cell r="I6965">
            <v>2</v>
          </cell>
          <cell r="J6965" t="str">
            <v>EA</v>
          </cell>
          <cell r="K6965">
            <v>9600</v>
          </cell>
          <cell r="L6965">
            <v>4800</v>
          </cell>
        </row>
        <row r="6966">
          <cell r="D6966">
            <v>3736107</v>
          </cell>
          <cell r="E6966" t="str">
            <v>AA0400</v>
          </cell>
          <cell r="F6966"/>
          <cell r="G6966">
            <v>4150385270</v>
          </cell>
          <cell r="H6966" t="str">
            <v>GRADUATED HAND CONTROL VALVE</v>
          </cell>
          <cell r="I6966">
            <v>2</v>
          </cell>
          <cell r="J6966" t="str">
            <v>EA</v>
          </cell>
          <cell r="K6966">
            <v>9600</v>
          </cell>
          <cell r="L6966">
            <v>4800</v>
          </cell>
        </row>
        <row r="6967">
          <cell r="D6967">
            <v>3736110</v>
          </cell>
          <cell r="E6967" t="str">
            <v>AA0400</v>
          </cell>
          <cell r="F6967"/>
          <cell r="G6967">
            <v>4150385270</v>
          </cell>
          <cell r="H6967" t="str">
            <v>GRADUATED HAND CONTROL VALVE</v>
          </cell>
          <cell r="I6967">
            <v>2</v>
          </cell>
          <cell r="J6967" t="str">
            <v>EA</v>
          </cell>
          <cell r="K6967">
            <v>9600</v>
          </cell>
          <cell r="L6967">
            <v>4800</v>
          </cell>
        </row>
        <row r="6968">
          <cell r="D6968">
            <v>3736113</v>
          </cell>
          <cell r="E6968" t="str">
            <v>AA0400</v>
          </cell>
          <cell r="F6968"/>
          <cell r="G6968">
            <v>4150385270</v>
          </cell>
          <cell r="H6968" t="str">
            <v>GRADUATED HAND CONTROL VALVE</v>
          </cell>
          <cell r="I6968">
            <v>2</v>
          </cell>
          <cell r="J6968" t="str">
            <v>EA</v>
          </cell>
          <cell r="K6968">
            <v>9600</v>
          </cell>
          <cell r="L6968">
            <v>4800</v>
          </cell>
        </row>
        <row r="6969">
          <cell r="D6969">
            <v>3736114</v>
          </cell>
          <cell r="E6969" t="str">
            <v>AA0400</v>
          </cell>
          <cell r="F6969"/>
          <cell r="G6969">
            <v>4150385270</v>
          </cell>
          <cell r="H6969" t="str">
            <v>GRADUATED HAND CONTROL VALVE</v>
          </cell>
          <cell r="I6969">
            <v>2</v>
          </cell>
          <cell r="J6969" t="str">
            <v>EA</v>
          </cell>
          <cell r="K6969">
            <v>9600</v>
          </cell>
          <cell r="L6969">
            <v>4800</v>
          </cell>
        </row>
        <row r="6970">
          <cell r="D6970">
            <v>3738624</v>
          </cell>
          <cell r="E6970" t="str">
            <v>AA0543</v>
          </cell>
          <cell r="F6970"/>
          <cell r="G6970">
            <v>4110200230</v>
          </cell>
          <cell r="H6970" t="str">
            <v>MULT IWING P/N 19700200063 9WL/PAG</v>
          </cell>
          <cell r="I6970">
            <v>10</v>
          </cell>
          <cell r="J6970" t="str">
            <v>EA</v>
          </cell>
          <cell r="K6970">
            <v>74000</v>
          </cell>
          <cell r="L6970">
            <v>7400</v>
          </cell>
        </row>
        <row r="6971">
          <cell r="D6971">
            <v>3738627</v>
          </cell>
          <cell r="E6971" t="str">
            <v>AA0543</v>
          </cell>
          <cell r="F6971"/>
          <cell r="G6971">
            <v>4110200230</v>
          </cell>
          <cell r="H6971" t="str">
            <v>MULT IWING P/N 19700200063 9WL/PAG</v>
          </cell>
          <cell r="I6971">
            <v>10</v>
          </cell>
          <cell r="J6971" t="str">
            <v>EA</v>
          </cell>
          <cell r="K6971">
            <v>74000</v>
          </cell>
          <cell r="L6971">
            <v>7400</v>
          </cell>
        </row>
        <row r="6972">
          <cell r="D6972">
            <v>3738628</v>
          </cell>
          <cell r="E6972" t="str">
            <v>AA0543</v>
          </cell>
          <cell r="F6972"/>
          <cell r="G6972">
            <v>4110200230</v>
          </cell>
          <cell r="H6972" t="str">
            <v>MULT IWING P/N 19700200063 9WL/PAG</v>
          </cell>
          <cell r="I6972">
            <v>10</v>
          </cell>
          <cell r="J6972" t="str">
            <v>EA</v>
          </cell>
          <cell r="K6972">
            <v>74000</v>
          </cell>
          <cell r="L6972">
            <v>7400</v>
          </cell>
        </row>
        <row r="6973">
          <cell r="D6973">
            <v>3738630</v>
          </cell>
          <cell r="E6973" t="str">
            <v>AA0543</v>
          </cell>
          <cell r="F6973"/>
          <cell r="G6973">
            <v>4110200230</v>
          </cell>
          <cell r="H6973" t="str">
            <v>MULT IWING P/N 19700200063 9WL/PAG</v>
          </cell>
          <cell r="I6973">
            <v>10</v>
          </cell>
          <cell r="J6973" t="str">
            <v>EA</v>
          </cell>
          <cell r="K6973">
            <v>74000</v>
          </cell>
          <cell r="L6973">
            <v>7400</v>
          </cell>
        </row>
        <row r="6974">
          <cell r="D6974">
            <v>3739742</v>
          </cell>
          <cell r="E6974" t="str">
            <v>AA0580</v>
          </cell>
          <cell r="F6974"/>
          <cell r="G6974">
            <v>4110200189</v>
          </cell>
          <cell r="H6974" t="str">
            <v>OPERATOR SEAT AIR SUSPENSION P/N:182492</v>
          </cell>
          <cell r="I6974">
            <v>1</v>
          </cell>
          <cell r="J6974" t="str">
            <v>EA</v>
          </cell>
          <cell r="K6974">
            <v>48000</v>
          </cell>
          <cell r="L6974">
            <v>48000</v>
          </cell>
        </row>
        <row r="6975">
          <cell r="D6975">
            <v>3739744</v>
          </cell>
          <cell r="E6975" t="str">
            <v>AA0580</v>
          </cell>
          <cell r="F6975"/>
          <cell r="G6975">
            <v>4110200189</v>
          </cell>
          <cell r="H6975" t="str">
            <v>OPERATOR SEAT AIR SUSPENSION P/N:182492</v>
          </cell>
          <cell r="I6975">
            <v>1</v>
          </cell>
          <cell r="J6975" t="str">
            <v>EA</v>
          </cell>
          <cell r="K6975">
            <v>48000</v>
          </cell>
          <cell r="L6975">
            <v>48000</v>
          </cell>
        </row>
        <row r="6976">
          <cell r="D6976">
            <v>3739745</v>
          </cell>
          <cell r="E6976" t="str">
            <v>AA0580</v>
          </cell>
          <cell r="F6976"/>
          <cell r="G6976">
            <v>4110200189</v>
          </cell>
          <cell r="H6976" t="str">
            <v>OPERATOR SEAT AIR SUSPENSION P/N:182492</v>
          </cell>
          <cell r="I6976">
            <v>1</v>
          </cell>
          <cell r="J6976" t="str">
            <v>EA</v>
          </cell>
          <cell r="K6976">
            <v>48000</v>
          </cell>
          <cell r="L6976">
            <v>48000</v>
          </cell>
        </row>
        <row r="6977">
          <cell r="D6977">
            <v>3739746</v>
          </cell>
          <cell r="E6977" t="str">
            <v>AA0580</v>
          </cell>
          <cell r="F6977"/>
          <cell r="G6977">
            <v>4110200189</v>
          </cell>
          <cell r="H6977" t="str">
            <v>OPERATOR SEAT AIR SUSPENSION P/N:182492</v>
          </cell>
          <cell r="I6977">
            <v>1</v>
          </cell>
          <cell r="J6977" t="str">
            <v>EA</v>
          </cell>
          <cell r="K6977">
            <v>48000</v>
          </cell>
          <cell r="L6977">
            <v>48000</v>
          </cell>
        </row>
        <row r="6978">
          <cell r="D6978">
            <v>3739747</v>
          </cell>
          <cell r="E6978" t="str">
            <v>AA0580</v>
          </cell>
          <cell r="F6978"/>
          <cell r="G6978">
            <v>4110200189</v>
          </cell>
          <cell r="H6978" t="str">
            <v>OPERATOR SEAT AIR SUSPENSION P/N:182492</v>
          </cell>
          <cell r="I6978">
            <v>1</v>
          </cell>
          <cell r="J6978" t="str">
            <v>EA</v>
          </cell>
          <cell r="K6978">
            <v>48000</v>
          </cell>
          <cell r="L6978">
            <v>48000</v>
          </cell>
        </row>
        <row r="6979">
          <cell r="D6979">
            <v>3739748</v>
          </cell>
          <cell r="E6979" t="str">
            <v>AA0580</v>
          </cell>
          <cell r="F6979"/>
          <cell r="G6979">
            <v>4110200189</v>
          </cell>
          <cell r="H6979" t="str">
            <v>OPERATOR SEAT AIR SUSPENSION P/N:182492</v>
          </cell>
          <cell r="I6979">
            <v>1</v>
          </cell>
          <cell r="J6979" t="str">
            <v>EA</v>
          </cell>
          <cell r="K6979">
            <v>48000</v>
          </cell>
          <cell r="L6979">
            <v>48000</v>
          </cell>
        </row>
        <row r="6980">
          <cell r="D6980">
            <v>3739749</v>
          </cell>
          <cell r="E6980" t="str">
            <v>AA0580</v>
          </cell>
          <cell r="F6980"/>
          <cell r="G6980">
            <v>4110200189</v>
          </cell>
          <cell r="H6980" t="str">
            <v>OPERATOR SEAT AIR SUSPENSION P/N:182492</v>
          </cell>
          <cell r="I6980">
            <v>1</v>
          </cell>
          <cell r="J6980" t="str">
            <v>EA</v>
          </cell>
          <cell r="K6980">
            <v>48000</v>
          </cell>
          <cell r="L6980">
            <v>48000</v>
          </cell>
        </row>
        <row r="6981">
          <cell r="D6981">
            <v>3739750</v>
          </cell>
          <cell r="E6981" t="str">
            <v>AA0580</v>
          </cell>
          <cell r="F6981"/>
          <cell r="G6981">
            <v>4110200189</v>
          </cell>
          <cell r="H6981" t="str">
            <v>OPERATOR SEAT AIR SUSPENSION P/N:182492</v>
          </cell>
          <cell r="I6981">
            <v>1</v>
          </cell>
          <cell r="J6981" t="str">
            <v>EA</v>
          </cell>
          <cell r="K6981">
            <v>48000</v>
          </cell>
          <cell r="L6981">
            <v>48000</v>
          </cell>
        </row>
        <row r="6982">
          <cell r="D6982">
            <v>3740241</v>
          </cell>
          <cell r="E6982" t="str">
            <v>AA1207</v>
          </cell>
          <cell r="F6982"/>
          <cell r="G6982">
            <v>4110201030</v>
          </cell>
          <cell r="H6982" t="str">
            <v>Cylinder head  P/N 9115158086C</v>
          </cell>
          <cell r="I6982">
            <v>2</v>
          </cell>
          <cell r="J6982" t="str">
            <v>EA</v>
          </cell>
          <cell r="K6982">
            <v>170000</v>
          </cell>
          <cell r="L6982">
            <v>85000</v>
          </cell>
        </row>
        <row r="6983">
          <cell r="D6983">
            <v>3740241</v>
          </cell>
          <cell r="E6983" t="str">
            <v>AA1208</v>
          </cell>
          <cell r="F6983"/>
          <cell r="G6983">
            <v>4110201030</v>
          </cell>
          <cell r="H6983" t="str">
            <v>Gasket kit P/N 9115159232</v>
          </cell>
          <cell r="I6983">
            <v>2</v>
          </cell>
          <cell r="J6983" t="str">
            <v>EA</v>
          </cell>
          <cell r="K6983">
            <v>29000</v>
          </cell>
          <cell r="L6983">
            <v>14500</v>
          </cell>
        </row>
        <row r="6984">
          <cell r="D6984">
            <v>3740241</v>
          </cell>
          <cell r="E6984">
            <v>3000000097</v>
          </cell>
          <cell r="F6984">
            <v>3000000097</v>
          </cell>
          <cell r="G6984"/>
          <cell r="H6984" t="str">
            <v>PAINT SYN RESIN ENAMEL BLUE 1.89LR</v>
          </cell>
          <cell r="I6984">
            <v>2</v>
          </cell>
          <cell r="J6984" t="str">
            <v>EA</v>
          </cell>
          <cell r="K6984">
            <v>650</v>
          </cell>
          <cell r="L6984">
            <v>325</v>
          </cell>
        </row>
        <row r="6985">
          <cell r="D6985">
            <v>3741691</v>
          </cell>
          <cell r="E6985">
            <v>1000103038</v>
          </cell>
          <cell r="F6985">
            <v>1000103038</v>
          </cell>
          <cell r="G6985"/>
          <cell r="H6985" t="str">
            <v>Transmission filter P166136</v>
          </cell>
          <cell r="I6985">
            <v>1</v>
          </cell>
          <cell r="J6985" t="str">
            <v>EA</v>
          </cell>
          <cell r="K6985">
            <v>2800</v>
          </cell>
          <cell r="L6985">
            <v>2800</v>
          </cell>
        </row>
        <row r="6986">
          <cell r="D6986">
            <v>3741693</v>
          </cell>
          <cell r="E6986">
            <v>1000103038</v>
          </cell>
          <cell r="F6986">
            <v>1000103038</v>
          </cell>
          <cell r="G6986"/>
          <cell r="H6986" t="str">
            <v>Transmission filter P166136</v>
          </cell>
          <cell r="I6986">
            <v>1</v>
          </cell>
          <cell r="J6986" t="str">
            <v>EA</v>
          </cell>
          <cell r="K6986">
            <v>2800</v>
          </cell>
          <cell r="L6986">
            <v>2800</v>
          </cell>
        </row>
        <row r="6987">
          <cell r="D6987">
            <v>3742015</v>
          </cell>
          <cell r="E6987">
            <v>3000000719</v>
          </cell>
          <cell r="F6987">
            <v>3000000719</v>
          </cell>
          <cell r="G6987"/>
          <cell r="H6987" t="str">
            <v>BATTERY STORAGE 200A.</v>
          </cell>
          <cell r="I6987">
            <v>4</v>
          </cell>
          <cell r="J6987" t="str">
            <v>EA</v>
          </cell>
          <cell r="K6987">
            <v>24800</v>
          </cell>
          <cell r="L6987">
            <v>6200</v>
          </cell>
        </row>
        <row r="6988">
          <cell r="D6988">
            <v>3742091</v>
          </cell>
          <cell r="E6988" t="str">
            <v>AA0353</v>
          </cell>
          <cell r="F6988"/>
          <cell r="G6988">
            <v>4150385402</v>
          </cell>
          <cell r="H6988" t="str">
            <v>FUEL FILTER WATER SEPARATOR CARTRIDGE</v>
          </cell>
          <cell r="I6988">
            <v>1</v>
          </cell>
          <cell r="J6988" t="str">
            <v>EA</v>
          </cell>
          <cell r="K6988">
            <v>1070</v>
          </cell>
          <cell r="L6988">
            <v>1070</v>
          </cell>
        </row>
        <row r="6989">
          <cell r="D6989">
            <v>3742092</v>
          </cell>
          <cell r="E6989" t="str">
            <v>AA0353</v>
          </cell>
          <cell r="F6989"/>
          <cell r="G6989">
            <v>4150385402</v>
          </cell>
          <cell r="H6989" t="str">
            <v>FUEL FILTER WATER SEPARATOR CARTRIDGE</v>
          </cell>
          <cell r="I6989">
            <v>1</v>
          </cell>
          <cell r="J6989" t="str">
            <v>EA</v>
          </cell>
          <cell r="K6989">
            <v>1070</v>
          </cell>
          <cell r="L6989">
            <v>1070</v>
          </cell>
        </row>
        <row r="6990">
          <cell r="D6990">
            <v>3742094</v>
          </cell>
          <cell r="E6990" t="str">
            <v>AA0353</v>
          </cell>
          <cell r="F6990"/>
          <cell r="G6990">
            <v>4150385402</v>
          </cell>
          <cell r="H6990" t="str">
            <v>FUEL FILTER WATER SEPARATOR CARTRIDGE</v>
          </cell>
          <cell r="I6990">
            <v>1</v>
          </cell>
          <cell r="J6990" t="str">
            <v>EA</v>
          </cell>
          <cell r="K6990">
            <v>1070</v>
          </cell>
          <cell r="L6990">
            <v>1070</v>
          </cell>
        </row>
        <row r="6991">
          <cell r="D6991">
            <v>3742095</v>
          </cell>
          <cell r="E6991" t="str">
            <v>AA0353</v>
          </cell>
          <cell r="F6991"/>
          <cell r="G6991">
            <v>4150385402</v>
          </cell>
          <cell r="H6991" t="str">
            <v>FUEL FILTER WATER SEPARATOR CARTRIDGE</v>
          </cell>
          <cell r="I6991">
            <v>1</v>
          </cell>
          <cell r="J6991" t="str">
            <v>EA</v>
          </cell>
          <cell r="K6991">
            <v>1070</v>
          </cell>
          <cell r="L6991">
            <v>1070</v>
          </cell>
        </row>
        <row r="6992">
          <cell r="D6992">
            <v>3742097</v>
          </cell>
          <cell r="E6992" t="str">
            <v>AA0353</v>
          </cell>
          <cell r="F6992"/>
          <cell r="G6992">
            <v>4150385402</v>
          </cell>
          <cell r="H6992" t="str">
            <v>FUEL FILTER WATER SEPARATOR CARTRIDGE</v>
          </cell>
          <cell r="I6992">
            <v>1</v>
          </cell>
          <cell r="J6992" t="str">
            <v>EA</v>
          </cell>
          <cell r="K6992">
            <v>1070</v>
          </cell>
          <cell r="L6992">
            <v>1070</v>
          </cell>
        </row>
        <row r="6993">
          <cell r="D6993">
            <v>3742142</v>
          </cell>
          <cell r="E6993">
            <v>1000000321</v>
          </cell>
          <cell r="F6993"/>
          <cell r="G6993">
            <v>4150385396</v>
          </cell>
          <cell r="H6993" t="str">
            <v>O-RING SIZE:55.5x4.5MM MATL:VITOR</v>
          </cell>
          <cell r="I6993">
            <v>100</v>
          </cell>
          <cell r="J6993" t="str">
            <v>EA</v>
          </cell>
          <cell r="K6993">
            <v>25000</v>
          </cell>
          <cell r="L6993">
            <v>250</v>
          </cell>
        </row>
        <row r="6994">
          <cell r="D6994">
            <v>3743203</v>
          </cell>
          <cell r="E6994" t="str">
            <v>AA1059</v>
          </cell>
          <cell r="F6994"/>
          <cell r="G6994">
            <v>4110200637</v>
          </cell>
          <cell r="H6994" t="str">
            <v>ข้องอ 90 องศา แสตนเลสไร้ตะเข็บเกรด 304</v>
          </cell>
          <cell r="I6994">
            <v>10</v>
          </cell>
          <cell r="J6994" t="str">
            <v>EA</v>
          </cell>
          <cell r="K6994">
            <v>41000</v>
          </cell>
          <cell r="L6994">
            <v>4100</v>
          </cell>
        </row>
        <row r="6995">
          <cell r="D6995">
            <v>3743203</v>
          </cell>
          <cell r="E6995" t="str">
            <v>AA1071</v>
          </cell>
          <cell r="F6995"/>
          <cell r="G6995">
            <v>4110200637</v>
          </cell>
          <cell r="H6995" t="str">
            <v>ข้อลดเชื่อม สแตนเลส 6 นิ้ว ไป 5 นิ้วsch5</v>
          </cell>
          <cell r="I6995">
            <v>10</v>
          </cell>
          <cell r="J6995" t="str">
            <v>EA</v>
          </cell>
          <cell r="K6995">
            <v>34800</v>
          </cell>
          <cell r="L6995">
            <v>3480</v>
          </cell>
        </row>
        <row r="6996">
          <cell r="D6996">
            <v>3743203</v>
          </cell>
          <cell r="E6996" t="str">
            <v>AA1210</v>
          </cell>
          <cell r="F6996"/>
          <cell r="G6996">
            <v>4110200637</v>
          </cell>
          <cell r="H6996" t="str">
            <v>ท่อแสตนเลสมีตะเข็บเกรด 304 ขนาด 8 นิ้ว</v>
          </cell>
          <cell r="I6996">
            <v>2</v>
          </cell>
          <cell r="J6996" t="str">
            <v>EA</v>
          </cell>
          <cell r="K6996">
            <v>34800</v>
          </cell>
          <cell r="L6996">
            <v>17400</v>
          </cell>
        </row>
        <row r="6997">
          <cell r="D6997">
            <v>3743203</v>
          </cell>
          <cell r="E6997" t="str">
            <v>AA1209</v>
          </cell>
          <cell r="F6997"/>
          <cell r="G6997">
            <v>4110200637</v>
          </cell>
          <cell r="H6997" t="str">
            <v>ท่อแสตนเลสมีตะเข็บเกรด 304  ขนาด 6 นิ้ว</v>
          </cell>
          <cell r="I6997">
            <v>3</v>
          </cell>
          <cell r="J6997" t="str">
            <v>EA</v>
          </cell>
          <cell r="K6997">
            <v>40050</v>
          </cell>
          <cell r="L6997">
            <v>13350</v>
          </cell>
        </row>
        <row r="6998">
          <cell r="D6998">
            <v>3743578</v>
          </cell>
          <cell r="E6998" t="str">
            <v>AA1124</v>
          </cell>
          <cell r="F6998"/>
          <cell r="G6998">
            <v>4150386090</v>
          </cell>
          <cell r="H6998" t="str">
            <v>ผ้าพันท่อไอเสีย</v>
          </cell>
          <cell r="I6998">
            <v>4</v>
          </cell>
          <cell r="J6998" t="str">
            <v>EA</v>
          </cell>
          <cell r="K6998">
            <v>7800</v>
          </cell>
          <cell r="L6998">
            <v>1950</v>
          </cell>
        </row>
        <row r="6999">
          <cell r="D6999">
            <v>3743581</v>
          </cell>
          <cell r="E6999" t="str">
            <v>AA1124</v>
          </cell>
          <cell r="F6999"/>
          <cell r="G6999">
            <v>4150386090</v>
          </cell>
          <cell r="H6999" t="str">
            <v>ผ้าพันท่อไอเสีย</v>
          </cell>
          <cell r="I6999">
            <v>4</v>
          </cell>
          <cell r="J6999" t="str">
            <v>EA</v>
          </cell>
          <cell r="K6999">
            <v>7800</v>
          </cell>
          <cell r="L6999">
            <v>1950</v>
          </cell>
        </row>
        <row r="7000">
          <cell r="D7000">
            <v>3743582</v>
          </cell>
          <cell r="E7000" t="str">
            <v>AA1124</v>
          </cell>
          <cell r="F7000"/>
          <cell r="G7000">
            <v>4150386090</v>
          </cell>
          <cell r="H7000" t="str">
            <v>ผ้าพันท่อไอเสีย</v>
          </cell>
          <cell r="I7000">
            <v>4</v>
          </cell>
          <cell r="J7000" t="str">
            <v>EA</v>
          </cell>
          <cell r="K7000">
            <v>7800</v>
          </cell>
          <cell r="L7000">
            <v>1950</v>
          </cell>
        </row>
        <row r="7001">
          <cell r="D7001">
            <v>3743583</v>
          </cell>
          <cell r="E7001" t="str">
            <v>AA1124</v>
          </cell>
          <cell r="F7001"/>
          <cell r="G7001">
            <v>4150386090</v>
          </cell>
          <cell r="H7001" t="str">
            <v>ผ้าพันท่อไอเสีย</v>
          </cell>
          <cell r="I7001">
            <v>4</v>
          </cell>
          <cell r="J7001" t="str">
            <v>EA</v>
          </cell>
          <cell r="K7001">
            <v>7800</v>
          </cell>
          <cell r="L7001">
            <v>1950</v>
          </cell>
        </row>
        <row r="7002">
          <cell r="D7002">
            <v>3743586</v>
          </cell>
          <cell r="E7002" t="str">
            <v>AA1124</v>
          </cell>
          <cell r="F7002"/>
          <cell r="G7002">
            <v>4150386090</v>
          </cell>
          <cell r="H7002" t="str">
            <v>ผ้าพันท่อไอเสีย</v>
          </cell>
          <cell r="I7002">
            <v>4</v>
          </cell>
          <cell r="J7002" t="str">
            <v>EA</v>
          </cell>
          <cell r="K7002">
            <v>7800</v>
          </cell>
          <cell r="L7002">
            <v>1950</v>
          </cell>
        </row>
        <row r="7003">
          <cell r="D7003">
            <v>3743644</v>
          </cell>
          <cell r="E7003">
            <v>1000000321</v>
          </cell>
          <cell r="F7003"/>
          <cell r="G7003">
            <v>4110200455</v>
          </cell>
          <cell r="H7003" t="str">
            <v>CALIPER SEAL KIT P/N 306-7060</v>
          </cell>
          <cell r="I7003">
            <v>4</v>
          </cell>
          <cell r="J7003" t="str">
            <v>EA</v>
          </cell>
          <cell r="K7003">
            <v>32000</v>
          </cell>
          <cell r="L7003">
            <v>8000</v>
          </cell>
        </row>
        <row r="7004">
          <cell r="D7004">
            <v>3743646</v>
          </cell>
          <cell r="E7004">
            <v>1000000321</v>
          </cell>
          <cell r="F7004"/>
          <cell r="G7004">
            <v>4110200455</v>
          </cell>
          <cell r="H7004" t="str">
            <v>CALIPER SEAL KIT P/N 306-7060</v>
          </cell>
          <cell r="I7004">
            <v>4</v>
          </cell>
          <cell r="J7004" t="str">
            <v>EA</v>
          </cell>
          <cell r="K7004">
            <v>32000</v>
          </cell>
          <cell r="L7004">
            <v>8000</v>
          </cell>
        </row>
        <row r="7005">
          <cell r="D7005">
            <v>3743654</v>
          </cell>
          <cell r="E7005">
            <v>1000000321</v>
          </cell>
          <cell r="F7005"/>
          <cell r="G7005">
            <v>4110200455</v>
          </cell>
          <cell r="H7005" t="str">
            <v>CALIPER SEAL KIT P/N 306-7060</v>
          </cell>
          <cell r="I7005">
            <v>4</v>
          </cell>
          <cell r="J7005" t="str">
            <v>EA</v>
          </cell>
          <cell r="K7005">
            <v>32000</v>
          </cell>
          <cell r="L7005">
            <v>8000</v>
          </cell>
        </row>
        <row r="7006">
          <cell r="D7006">
            <v>3743655</v>
          </cell>
          <cell r="E7006">
            <v>1000000321</v>
          </cell>
          <cell r="F7006"/>
          <cell r="G7006">
            <v>4110200455</v>
          </cell>
          <cell r="H7006" t="str">
            <v>CALIPER SEAL KIT P/N 306-7060</v>
          </cell>
          <cell r="I7006">
            <v>4</v>
          </cell>
          <cell r="J7006" t="str">
            <v>EA</v>
          </cell>
          <cell r="K7006">
            <v>32000</v>
          </cell>
          <cell r="L7006">
            <v>8000</v>
          </cell>
        </row>
        <row r="7007">
          <cell r="D7007">
            <v>3743656</v>
          </cell>
          <cell r="E7007">
            <v>1000000321</v>
          </cell>
          <cell r="F7007"/>
          <cell r="G7007">
            <v>4110200455</v>
          </cell>
          <cell r="H7007" t="str">
            <v>CALIPER SEAL KIT P/N 306-7060</v>
          </cell>
          <cell r="I7007">
            <v>4</v>
          </cell>
          <cell r="J7007" t="str">
            <v>EA</v>
          </cell>
          <cell r="K7007">
            <v>32000</v>
          </cell>
          <cell r="L7007">
            <v>8000</v>
          </cell>
        </row>
        <row r="7008">
          <cell r="D7008">
            <v>3743685</v>
          </cell>
          <cell r="E7008">
            <v>1000000321</v>
          </cell>
          <cell r="F7008"/>
          <cell r="G7008">
            <v>4150385904</v>
          </cell>
          <cell r="H7008" t="str">
            <v>Pneumatic valve P/N 4F210-DC24V</v>
          </cell>
          <cell r="I7008">
            <v>3</v>
          </cell>
          <cell r="J7008" t="str">
            <v>EA</v>
          </cell>
          <cell r="K7008">
            <v>12000</v>
          </cell>
          <cell r="L7008">
            <v>4000</v>
          </cell>
        </row>
        <row r="7009">
          <cell r="D7009">
            <v>3743686</v>
          </cell>
          <cell r="E7009">
            <v>1000000321</v>
          </cell>
          <cell r="F7009"/>
          <cell r="G7009">
            <v>4150385904</v>
          </cell>
          <cell r="H7009" t="str">
            <v>Pneumatic valve P/N 4F210-DC24V</v>
          </cell>
          <cell r="I7009">
            <v>3</v>
          </cell>
          <cell r="J7009" t="str">
            <v>EA</v>
          </cell>
          <cell r="K7009">
            <v>12000</v>
          </cell>
          <cell r="L7009">
            <v>4000</v>
          </cell>
        </row>
        <row r="7010">
          <cell r="D7010">
            <v>3743687</v>
          </cell>
          <cell r="E7010">
            <v>1000000321</v>
          </cell>
          <cell r="F7010"/>
          <cell r="G7010">
            <v>4150385904</v>
          </cell>
          <cell r="H7010" t="str">
            <v>Pneumatic valve P/N 4F210-DC24V</v>
          </cell>
          <cell r="I7010">
            <v>3</v>
          </cell>
          <cell r="J7010" t="str">
            <v>EA</v>
          </cell>
          <cell r="K7010">
            <v>12000</v>
          </cell>
          <cell r="L7010">
            <v>4000</v>
          </cell>
        </row>
        <row r="7011">
          <cell r="D7011">
            <v>3743688</v>
          </cell>
          <cell r="E7011">
            <v>1000000321</v>
          </cell>
          <cell r="F7011"/>
          <cell r="G7011">
            <v>4150385904</v>
          </cell>
          <cell r="H7011" t="str">
            <v>Pneumatic valve P/N 4F210-DC24V</v>
          </cell>
          <cell r="I7011">
            <v>3</v>
          </cell>
          <cell r="J7011" t="str">
            <v>EA</v>
          </cell>
          <cell r="K7011">
            <v>12000</v>
          </cell>
          <cell r="L7011">
            <v>4000</v>
          </cell>
        </row>
        <row r="7012">
          <cell r="D7012">
            <v>3743689</v>
          </cell>
          <cell r="E7012">
            <v>1000000321</v>
          </cell>
          <cell r="F7012"/>
          <cell r="G7012">
            <v>4150385904</v>
          </cell>
          <cell r="H7012" t="str">
            <v>Pneumatic valve P/N 4F210-DC24V</v>
          </cell>
          <cell r="I7012">
            <v>3</v>
          </cell>
          <cell r="J7012" t="str">
            <v>EA</v>
          </cell>
          <cell r="K7012">
            <v>12000</v>
          </cell>
          <cell r="L7012">
            <v>4000</v>
          </cell>
        </row>
        <row r="7013">
          <cell r="D7013">
            <v>3743690</v>
          </cell>
          <cell r="E7013">
            <v>1000000321</v>
          </cell>
          <cell r="F7013"/>
          <cell r="G7013">
            <v>4150385904</v>
          </cell>
          <cell r="H7013" t="str">
            <v>Pneumatic valve P/N 4F210-DC24V</v>
          </cell>
          <cell r="I7013">
            <v>3</v>
          </cell>
          <cell r="J7013" t="str">
            <v>EA</v>
          </cell>
          <cell r="K7013">
            <v>12000</v>
          </cell>
          <cell r="L7013">
            <v>4000</v>
          </cell>
        </row>
        <row r="7014">
          <cell r="D7014">
            <v>3743691</v>
          </cell>
          <cell r="E7014">
            <v>1000000321</v>
          </cell>
          <cell r="F7014"/>
          <cell r="G7014">
            <v>4150385904</v>
          </cell>
          <cell r="H7014" t="str">
            <v>Pneumatic valve P/N 4F210-DC24V</v>
          </cell>
          <cell r="I7014">
            <v>3</v>
          </cell>
          <cell r="J7014" t="str">
            <v>EA</v>
          </cell>
          <cell r="K7014">
            <v>12000</v>
          </cell>
          <cell r="L7014">
            <v>4000</v>
          </cell>
        </row>
        <row r="7015">
          <cell r="D7015">
            <v>3743821</v>
          </cell>
          <cell r="E7015" t="str">
            <v>AA0190</v>
          </cell>
          <cell r="F7015"/>
          <cell r="G7015">
            <v>4110200202</v>
          </cell>
          <cell r="H7015" t="str">
            <v>CONTROL UNIT  P/N 57110</v>
          </cell>
          <cell r="I7015">
            <v>1</v>
          </cell>
          <cell r="J7015" t="str">
            <v>EA</v>
          </cell>
          <cell r="K7015">
            <v>39000</v>
          </cell>
          <cell r="L7015">
            <v>39000</v>
          </cell>
        </row>
        <row r="7016">
          <cell r="D7016">
            <v>3743822</v>
          </cell>
          <cell r="E7016" t="str">
            <v>AA0190</v>
          </cell>
          <cell r="F7016"/>
          <cell r="G7016">
            <v>4110200202</v>
          </cell>
          <cell r="H7016" t="str">
            <v>CONTROL UNIT  P/N 57110</v>
          </cell>
          <cell r="I7016">
            <v>1</v>
          </cell>
          <cell r="J7016" t="str">
            <v>EA</v>
          </cell>
          <cell r="K7016">
            <v>39000</v>
          </cell>
          <cell r="L7016">
            <v>39000</v>
          </cell>
        </row>
        <row r="7017">
          <cell r="D7017">
            <v>3743823</v>
          </cell>
          <cell r="E7017" t="str">
            <v>AA0190</v>
          </cell>
          <cell r="F7017"/>
          <cell r="G7017">
            <v>4110200202</v>
          </cell>
          <cell r="H7017" t="str">
            <v>CONTROL UNIT  P/N 57110</v>
          </cell>
          <cell r="I7017">
            <v>1</v>
          </cell>
          <cell r="J7017" t="str">
            <v>EA</v>
          </cell>
          <cell r="K7017">
            <v>39000</v>
          </cell>
          <cell r="L7017">
            <v>39000</v>
          </cell>
        </row>
        <row r="7018">
          <cell r="D7018">
            <v>3743824</v>
          </cell>
          <cell r="E7018" t="str">
            <v>AA0190</v>
          </cell>
          <cell r="F7018"/>
          <cell r="G7018">
            <v>4110200202</v>
          </cell>
          <cell r="H7018" t="str">
            <v>CONTROL UNIT  P/N 57110</v>
          </cell>
          <cell r="I7018">
            <v>1</v>
          </cell>
          <cell r="J7018" t="str">
            <v>EA</v>
          </cell>
          <cell r="K7018">
            <v>39000</v>
          </cell>
          <cell r="L7018">
            <v>39000</v>
          </cell>
        </row>
        <row r="7019">
          <cell r="D7019">
            <v>3743825</v>
          </cell>
          <cell r="E7019" t="str">
            <v>AA0190</v>
          </cell>
          <cell r="F7019"/>
          <cell r="G7019">
            <v>4110200202</v>
          </cell>
          <cell r="H7019" t="str">
            <v>CONTROL UNIT  P/N 57110</v>
          </cell>
          <cell r="I7019">
            <v>1</v>
          </cell>
          <cell r="J7019" t="str">
            <v>EA</v>
          </cell>
          <cell r="K7019">
            <v>39000</v>
          </cell>
          <cell r="L7019">
            <v>39000</v>
          </cell>
        </row>
        <row r="7020">
          <cell r="D7020">
            <v>3747075</v>
          </cell>
          <cell r="E7020" t="str">
            <v>AA0380</v>
          </cell>
          <cell r="F7020"/>
          <cell r="G7020">
            <v>4150387060</v>
          </cell>
          <cell r="H7020" t="str">
            <v>OIL PAN GASKET P/N 3092855</v>
          </cell>
          <cell r="I7020">
            <v>2</v>
          </cell>
          <cell r="J7020" t="str">
            <v>EA</v>
          </cell>
          <cell r="K7020">
            <v>7030</v>
          </cell>
          <cell r="L7020">
            <v>3515</v>
          </cell>
        </row>
        <row r="7021">
          <cell r="D7021">
            <v>3747680</v>
          </cell>
          <cell r="E7021">
            <v>1000000321</v>
          </cell>
          <cell r="F7021"/>
          <cell r="G7021">
            <v>4150389050</v>
          </cell>
          <cell r="H7021" t="str">
            <v>Hydraulic hose 2SN-04 ,WP 400 bar,Braide</v>
          </cell>
          <cell r="I7021">
            <v>15</v>
          </cell>
          <cell r="J7021" t="str">
            <v>MR</v>
          </cell>
          <cell r="K7021">
            <v>1800</v>
          </cell>
          <cell r="L7021">
            <v>120</v>
          </cell>
        </row>
        <row r="7022">
          <cell r="D7022">
            <v>3747680</v>
          </cell>
          <cell r="E7022">
            <v>1000000321</v>
          </cell>
          <cell r="F7022"/>
          <cell r="G7022">
            <v>4150389050</v>
          </cell>
          <cell r="H7022" t="str">
            <v>Hydraulic hose 2SN-06 ,WP 330 bar,Braide</v>
          </cell>
          <cell r="I7022">
            <v>15</v>
          </cell>
          <cell r="J7022" t="str">
            <v>MR</v>
          </cell>
          <cell r="K7022">
            <v>2175</v>
          </cell>
          <cell r="L7022">
            <v>145</v>
          </cell>
        </row>
        <row r="7023">
          <cell r="D7023">
            <v>3747680</v>
          </cell>
          <cell r="E7023">
            <v>1000000321</v>
          </cell>
          <cell r="F7023"/>
          <cell r="G7023">
            <v>4150389050</v>
          </cell>
          <cell r="H7023" t="str">
            <v>Hydraulic hose 2SN-08 ,WP 275 bar,Braide</v>
          </cell>
          <cell r="I7023">
            <v>15</v>
          </cell>
          <cell r="J7023" t="str">
            <v>MR</v>
          </cell>
          <cell r="K7023">
            <v>2550</v>
          </cell>
          <cell r="L7023">
            <v>170</v>
          </cell>
        </row>
        <row r="7024">
          <cell r="D7024">
            <v>3747910</v>
          </cell>
          <cell r="E7024" t="str">
            <v>AA0539</v>
          </cell>
          <cell r="F7024"/>
          <cell r="G7024">
            <v>4110200392</v>
          </cell>
          <cell r="H7024" t="str">
            <v>MODULE CONTROL P/N 4954430</v>
          </cell>
          <cell r="I7024">
            <v>2</v>
          </cell>
          <cell r="J7024" t="str">
            <v>EA</v>
          </cell>
          <cell r="K7024">
            <v>439400</v>
          </cell>
          <cell r="L7024">
            <v>219700</v>
          </cell>
        </row>
        <row r="7025">
          <cell r="D7025">
            <v>3748087</v>
          </cell>
          <cell r="E7025" t="str">
            <v>AA0380</v>
          </cell>
          <cell r="F7025"/>
          <cell r="G7025">
            <v>4150387060</v>
          </cell>
          <cell r="H7025" t="str">
            <v>OIL PAN GASKET P/N 3092855</v>
          </cell>
          <cell r="I7025">
            <v>2</v>
          </cell>
          <cell r="J7025" t="str">
            <v>EA</v>
          </cell>
          <cell r="K7025">
            <v>7030</v>
          </cell>
          <cell r="L7025">
            <v>3515</v>
          </cell>
        </row>
        <row r="7026">
          <cell r="D7026">
            <v>3748090</v>
          </cell>
          <cell r="E7026" t="str">
            <v>AA0380</v>
          </cell>
          <cell r="F7026"/>
          <cell r="G7026">
            <v>4150387060</v>
          </cell>
          <cell r="H7026" t="str">
            <v>OIL PAN GASKET P/N 3092855</v>
          </cell>
          <cell r="I7026">
            <v>2</v>
          </cell>
          <cell r="J7026" t="str">
            <v>EA</v>
          </cell>
          <cell r="K7026">
            <v>7030</v>
          </cell>
          <cell r="L7026">
            <v>3515</v>
          </cell>
        </row>
        <row r="7027">
          <cell r="D7027">
            <v>3748091</v>
          </cell>
          <cell r="E7027" t="str">
            <v>AA0380</v>
          </cell>
          <cell r="F7027"/>
          <cell r="G7027">
            <v>4150387060</v>
          </cell>
          <cell r="H7027" t="str">
            <v>OIL PAN GASKET P/N 3092855</v>
          </cell>
          <cell r="I7027">
            <v>2</v>
          </cell>
          <cell r="J7027" t="str">
            <v>EA</v>
          </cell>
          <cell r="K7027">
            <v>7030</v>
          </cell>
          <cell r="L7027">
            <v>3515</v>
          </cell>
        </row>
        <row r="7028">
          <cell r="D7028">
            <v>3748092</v>
          </cell>
          <cell r="E7028" t="str">
            <v>AA0380</v>
          </cell>
          <cell r="F7028"/>
          <cell r="G7028">
            <v>4150387060</v>
          </cell>
          <cell r="H7028" t="str">
            <v>OIL PAN GASKET P/N 3092855</v>
          </cell>
          <cell r="I7028">
            <v>2</v>
          </cell>
          <cell r="J7028" t="str">
            <v>EA</v>
          </cell>
          <cell r="K7028">
            <v>7030</v>
          </cell>
          <cell r="L7028">
            <v>3515</v>
          </cell>
        </row>
        <row r="7029">
          <cell r="D7029">
            <v>3750166</v>
          </cell>
          <cell r="E7029" t="str">
            <v>AA0352</v>
          </cell>
          <cell r="F7029"/>
          <cell r="G7029">
            <v>4110200652</v>
          </cell>
          <cell r="H7029" t="str">
            <v>FRONT SPIDER ASSY P/N 1003</v>
          </cell>
          <cell r="I7029">
            <v>2</v>
          </cell>
          <cell r="J7029" t="str">
            <v>EA</v>
          </cell>
          <cell r="K7029">
            <v>49600</v>
          </cell>
          <cell r="L7029">
            <v>24800</v>
          </cell>
        </row>
        <row r="7030">
          <cell r="D7030">
            <v>3750167</v>
          </cell>
          <cell r="E7030" t="str">
            <v>AA0352</v>
          </cell>
          <cell r="F7030"/>
          <cell r="G7030">
            <v>4110200652</v>
          </cell>
          <cell r="H7030" t="str">
            <v>FRONT SPIDER ASSY P/N 1003</v>
          </cell>
          <cell r="I7030">
            <v>2</v>
          </cell>
          <cell r="J7030" t="str">
            <v>EA</v>
          </cell>
          <cell r="K7030">
            <v>49600</v>
          </cell>
          <cell r="L7030">
            <v>24800</v>
          </cell>
        </row>
        <row r="7031">
          <cell r="D7031">
            <v>3750168</v>
          </cell>
          <cell r="E7031" t="str">
            <v>AA0352</v>
          </cell>
          <cell r="F7031"/>
          <cell r="G7031">
            <v>4110200652</v>
          </cell>
          <cell r="H7031" t="str">
            <v>FRONT SPIDER ASSY P/N 1003</v>
          </cell>
          <cell r="I7031">
            <v>2</v>
          </cell>
          <cell r="J7031" t="str">
            <v>EA</v>
          </cell>
          <cell r="K7031">
            <v>49600</v>
          </cell>
          <cell r="L7031">
            <v>24800</v>
          </cell>
        </row>
        <row r="7032">
          <cell r="D7032">
            <v>3750170</v>
          </cell>
          <cell r="E7032" t="str">
            <v>AA0352</v>
          </cell>
          <cell r="F7032"/>
          <cell r="G7032">
            <v>4110200652</v>
          </cell>
          <cell r="H7032" t="str">
            <v>FRONT SPIDER ASSY P/N 1003</v>
          </cell>
          <cell r="I7032">
            <v>2</v>
          </cell>
          <cell r="J7032" t="str">
            <v>EA</v>
          </cell>
          <cell r="K7032">
            <v>49600</v>
          </cell>
          <cell r="L7032">
            <v>24800</v>
          </cell>
        </row>
        <row r="7033">
          <cell r="D7033">
            <v>3750340</v>
          </cell>
          <cell r="E7033">
            <v>1000000321</v>
          </cell>
          <cell r="F7033"/>
          <cell r="G7033">
            <v>4110200604</v>
          </cell>
          <cell r="H7033" t="str">
            <v>PRESSURE SENSOR P/N 985-CO-02406</v>
          </cell>
          <cell r="I7033">
            <v>4</v>
          </cell>
          <cell r="J7033" t="str">
            <v>EA</v>
          </cell>
          <cell r="K7033">
            <v>38000</v>
          </cell>
          <cell r="L7033">
            <v>9500</v>
          </cell>
        </row>
        <row r="7034">
          <cell r="D7034">
            <v>3750341</v>
          </cell>
          <cell r="E7034">
            <v>1000000321</v>
          </cell>
          <cell r="F7034"/>
          <cell r="G7034">
            <v>4110200604</v>
          </cell>
          <cell r="H7034" t="str">
            <v>PRESSURE SENSOR P/N 985-CO-02406</v>
          </cell>
          <cell r="I7034">
            <v>4</v>
          </cell>
          <cell r="J7034" t="str">
            <v>EA</v>
          </cell>
          <cell r="K7034">
            <v>38000</v>
          </cell>
          <cell r="L7034">
            <v>9500</v>
          </cell>
        </row>
        <row r="7035">
          <cell r="D7035">
            <v>3750342</v>
          </cell>
          <cell r="E7035">
            <v>1000000321</v>
          </cell>
          <cell r="F7035"/>
          <cell r="G7035">
            <v>4110200604</v>
          </cell>
          <cell r="H7035" t="str">
            <v>PRESSURE SENSOR P/N 985-CO-02406</v>
          </cell>
          <cell r="I7035">
            <v>4</v>
          </cell>
          <cell r="J7035" t="str">
            <v>EA</v>
          </cell>
          <cell r="K7035">
            <v>38000</v>
          </cell>
          <cell r="L7035">
            <v>9500</v>
          </cell>
        </row>
        <row r="7036">
          <cell r="D7036">
            <v>3750344</v>
          </cell>
          <cell r="E7036">
            <v>1000000321</v>
          </cell>
          <cell r="F7036"/>
          <cell r="G7036">
            <v>4110200604</v>
          </cell>
          <cell r="H7036" t="str">
            <v>PRESSURE SENSOR P/N 985-CO-02406</v>
          </cell>
          <cell r="I7036">
            <v>4</v>
          </cell>
          <cell r="J7036" t="str">
            <v>EA</v>
          </cell>
          <cell r="K7036">
            <v>38000</v>
          </cell>
          <cell r="L7036">
            <v>9500</v>
          </cell>
        </row>
        <row r="7037">
          <cell r="D7037">
            <v>3750346</v>
          </cell>
          <cell r="E7037">
            <v>1000000321</v>
          </cell>
          <cell r="F7037"/>
          <cell r="G7037">
            <v>4110200604</v>
          </cell>
          <cell r="H7037" t="str">
            <v>PRESSURE SENSOR P/N 985-CO-02406</v>
          </cell>
          <cell r="I7037">
            <v>4</v>
          </cell>
          <cell r="J7037" t="str">
            <v>EA</v>
          </cell>
          <cell r="K7037">
            <v>38000</v>
          </cell>
          <cell r="L7037">
            <v>9500</v>
          </cell>
        </row>
        <row r="7038">
          <cell r="D7038">
            <v>3751213</v>
          </cell>
          <cell r="E7038">
            <v>1000000321</v>
          </cell>
          <cell r="F7038"/>
          <cell r="G7038">
            <v>4150388105</v>
          </cell>
          <cell r="H7038" t="str">
            <v>O-RING SIZE:106.5x2.4</v>
          </cell>
          <cell r="I7038">
            <v>50</v>
          </cell>
          <cell r="J7038" t="str">
            <v>EA</v>
          </cell>
          <cell r="K7038">
            <v>8229</v>
          </cell>
          <cell r="L7038">
            <v>164.58</v>
          </cell>
        </row>
        <row r="7039">
          <cell r="D7039">
            <v>3751213</v>
          </cell>
          <cell r="E7039">
            <v>1000000321</v>
          </cell>
          <cell r="F7039"/>
          <cell r="G7039">
            <v>4150388105</v>
          </cell>
          <cell r="H7039" t="str">
            <v>O-RING SIZE:11x1.7</v>
          </cell>
          <cell r="I7039">
            <v>50</v>
          </cell>
          <cell r="J7039" t="str">
            <v>EA</v>
          </cell>
          <cell r="K7039">
            <v>3034</v>
          </cell>
          <cell r="L7039">
            <v>60.68</v>
          </cell>
        </row>
        <row r="7040">
          <cell r="D7040">
            <v>3751213</v>
          </cell>
          <cell r="E7040">
            <v>1000000321</v>
          </cell>
          <cell r="F7040"/>
          <cell r="G7040">
            <v>4150388105</v>
          </cell>
          <cell r="H7040" t="str">
            <v>O-RING SIZE:124.5x3.6</v>
          </cell>
          <cell r="I7040">
            <v>50</v>
          </cell>
          <cell r="J7040" t="str">
            <v>EA</v>
          </cell>
          <cell r="K7040">
            <v>11470</v>
          </cell>
          <cell r="L7040">
            <v>229.4</v>
          </cell>
        </row>
        <row r="7041">
          <cell r="D7041">
            <v>3751213</v>
          </cell>
          <cell r="E7041">
            <v>1000000321</v>
          </cell>
          <cell r="F7041"/>
          <cell r="G7041">
            <v>4150388105</v>
          </cell>
          <cell r="H7041" t="str">
            <v>O-RING SIZE:124x2.4</v>
          </cell>
          <cell r="I7041">
            <v>50</v>
          </cell>
          <cell r="J7041" t="str">
            <v>EA</v>
          </cell>
          <cell r="K7041">
            <v>9990</v>
          </cell>
          <cell r="L7041">
            <v>199.8</v>
          </cell>
        </row>
        <row r="7042">
          <cell r="D7042">
            <v>3751213</v>
          </cell>
          <cell r="E7042">
            <v>1000000321</v>
          </cell>
          <cell r="F7042"/>
          <cell r="G7042">
            <v>4150388105</v>
          </cell>
          <cell r="H7042" t="str">
            <v>O-RING SIZE:14x2.6</v>
          </cell>
          <cell r="I7042">
            <v>50</v>
          </cell>
          <cell r="J7042" t="str">
            <v>EA</v>
          </cell>
          <cell r="K7042">
            <v>3315</v>
          </cell>
          <cell r="L7042">
            <v>66.3</v>
          </cell>
        </row>
        <row r="7043">
          <cell r="D7043">
            <v>3751213</v>
          </cell>
          <cell r="E7043">
            <v>1000000321</v>
          </cell>
          <cell r="F7043"/>
          <cell r="G7043">
            <v>4150388105</v>
          </cell>
          <cell r="H7043" t="str">
            <v>O-RING SIZE:16HB</v>
          </cell>
          <cell r="I7043">
            <v>50</v>
          </cell>
          <cell r="J7043" t="str">
            <v>EA</v>
          </cell>
          <cell r="K7043">
            <v>2131</v>
          </cell>
          <cell r="L7043">
            <v>42.62</v>
          </cell>
        </row>
        <row r="7044">
          <cell r="D7044">
            <v>3751213</v>
          </cell>
          <cell r="E7044">
            <v>1000000321</v>
          </cell>
          <cell r="F7044"/>
          <cell r="G7044">
            <v>4150388105</v>
          </cell>
          <cell r="H7044" t="str">
            <v>O-RING SIZE:17.6x4.2</v>
          </cell>
          <cell r="I7044">
            <v>50</v>
          </cell>
          <cell r="J7044" t="str">
            <v>EA</v>
          </cell>
          <cell r="K7044">
            <v>3315</v>
          </cell>
          <cell r="L7044">
            <v>66.3</v>
          </cell>
        </row>
        <row r="7045">
          <cell r="D7045">
            <v>3751213</v>
          </cell>
          <cell r="E7045">
            <v>1000000321</v>
          </cell>
          <cell r="F7045"/>
          <cell r="G7045">
            <v>4150388105</v>
          </cell>
          <cell r="H7045" t="str">
            <v>O-RING SIZE:26x2.3</v>
          </cell>
          <cell r="I7045">
            <v>50</v>
          </cell>
          <cell r="J7045" t="str">
            <v>EA</v>
          </cell>
          <cell r="K7045">
            <v>1924</v>
          </cell>
          <cell r="L7045">
            <v>38.479999999999997</v>
          </cell>
        </row>
        <row r="7046">
          <cell r="D7046">
            <v>3751213</v>
          </cell>
          <cell r="E7046">
            <v>1000000321</v>
          </cell>
          <cell r="F7046"/>
          <cell r="G7046">
            <v>4150388105</v>
          </cell>
          <cell r="H7046" t="str">
            <v>O-RING SIZE:32x2.6</v>
          </cell>
          <cell r="I7046">
            <v>50</v>
          </cell>
          <cell r="J7046" t="str">
            <v>EA</v>
          </cell>
          <cell r="K7046">
            <v>2309</v>
          </cell>
          <cell r="L7046">
            <v>46.18</v>
          </cell>
        </row>
        <row r="7047">
          <cell r="D7047">
            <v>3751213</v>
          </cell>
          <cell r="E7047">
            <v>1000000321</v>
          </cell>
          <cell r="F7047"/>
          <cell r="G7047">
            <v>4150388105</v>
          </cell>
          <cell r="H7047" t="str">
            <v>O-RING SIZE:32x2.8</v>
          </cell>
          <cell r="I7047">
            <v>50</v>
          </cell>
          <cell r="J7047" t="str">
            <v>EA</v>
          </cell>
          <cell r="K7047">
            <v>2664</v>
          </cell>
          <cell r="L7047">
            <v>53.28</v>
          </cell>
        </row>
        <row r="7048">
          <cell r="D7048">
            <v>3751213</v>
          </cell>
          <cell r="E7048">
            <v>1000000321</v>
          </cell>
          <cell r="F7048"/>
          <cell r="G7048">
            <v>4150388105</v>
          </cell>
          <cell r="H7048" t="str">
            <v>O-RING SIZE:44.5x2.7</v>
          </cell>
          <cell r="I7048">
            <v>50</v>
          </cell>
          <cell r="J7048" t="str">
            <v>EA</v>
          </cell>
          <cell r="K7048">
            <v>3108</v>
          </cell>
          <cell r="L7048">
            <v>62.16</v>
          </cell>
        </row>
        <row r="7049">
          <cell r="D7049">
            <v>3751213</v>
          </cell>
          <cell r="E7049">
            <v>1000000321</v>
          </cell>
          <cell r="F7049"/>
          <cell r="G7049">
            <v>4150388105</v>
          </cell>
          <cell r="H7049" t="str">
            <v>O-RING SIZE:48x2.6</v>
          </cell>
          <cell r="I7049">
            <v>50</v>
          </cell>
          <cell r="J7049" t="str">
            <v>EA</v>
          </cell>
          <cell r="K7049">
            <v>3774</v>
          </cell>
          <cell r="L7049">
            <v>75.48</v>
          </cell>
        </row>
        <row r="7050">
          <cell r="D7050">
            <v>3751213</v>
          </cell>
          <cell r="E7050">
            <v>1000000321</v>
          </cell>
          <cell r="F7050"/>
          <cell r="G7050">
            <v>4150388105</v>
          </cell>
          <cell r="H7050" t="str">
            <v>O-RING SIZE:56.5x2.5</v>
          </cell>
          <cell r="I7050">
            <v>50</v>
          </cell>
          <cell r="J7050" t="str">
            <v>EA</v>
          </cell>
          <cell r="K7050">
            <v>4203</v>
          </cell>
          <cell r="L7050">
            <v>84.06</v>
          </cell>
        </row>
        <row r="7051">
          <cell r="D7051">
            <v>3751213</v>
          </cell>
          <cell r="E7051">
            <v>1000000321</v>
          </cell>
          <cell r="F7051"/>
          <cell r="G7051">
            <v>4150388105</v>
          </cell>
          <cell r="H7051" t="str">
            <v>O-RING SIZE:56x2.3</v>
          </cell>
          <cell r="I7051">
            <v>50</v>
          </cell>
          <cell r="J7051" t="str">
            <v>EA</v>
          </cell>
          <cell r="K7051">
            <v>4736</v>
          </cell>
          <cell r="L7051">
            <v>94.72</v>
          </cell>
        </row>
        <row r="7052">
          <cell r="D7052">
            <v>3751213</v>
          </cell>
          <cell r="E7052">
            <v>1000000321</v>
          </cell>
          <cell r="F7052"/>
          <cell r="G7052">
            <v>4150388105</v>
          </cell>
          <cell r="H7052" t="str">
            <v>O-RING SIZE:60x2.5</v>
          </cell>
          <cell r="I7052">
            <v>50</v>
          </cell>
          <cell r="J7052" t="str">
            <v>EA</v>
          </cell>
          <cell r="K7052">
            <v>2486.5</v>
          </cell>
          <cell r="L7052">
            <v>49.73</v>
          </cell>
        </row>
        <row r="7053">
          <cell r="D7053">
            <v>3751213</v>
          </cell>
          <cell r="E7053">
            <v>1000000321</v>
          </cell>
          <cell r="F7053"/>
          <cell r="G7053">
            <v>4150388105</v>
          </cell>
          <cell r="H7053" t="str">
            <v>O-RING SIZE:75x2.4</v>
          </cell>
          <cell r="I7053">
            <v>50</v>
          </cell>
          <cell r="J7053" t="str">
            <v>EA</v>
          </cell>
          <cell r="K7053">
            <v>5446.5</v>
          </cell>
          <cell r="L7053">
            <v>108.93</v>
          </cell>
        </row>
        <row r="7054">
          <cell r="D7054">
            <v>3751213</v>
          </cell>
          <cell r="E7054">
            <v>1000000321</v>
          </cell>
          <cell r="F7054"/>
          <cell r="G7054">
            <v>4150388105</v>
          </cell>
          <cell r="H7054" t="str">
            <v>O-RING SIZE:76.5x2.5</v>
          </cell>
          <cell r="I7054">
            <v>50</v>
          </cell>
          <cell r="J7054" t="str">
            <v>EA</v>
          </cell>
          <cell r="K7054">
            <v>5624</v>
          </cell>
          <cell r="L7054">
            <v>112.48</v>
          </cell>
        </row>
        <row r="7055">
          <cell r="D7055">
            <v>3751213</v>
          </cell>
          <cell r="E7055">
            <v>1000000321</v>
          </cell>
          <cell r="F7055"/>
          <cell r="G7055">
            <v>4150388105</v>
          </cell>
          <cell r="H7055" t="str">
            <v>O-RING SIZE:81.4x2.4</v>
          </cell>
          <cell r="I7055">
            <v>50</v>
          </cell>
          <cell r="J7055" t="str">
            <v>EA</v>
          </cell>
          <cell r="K7055">
            <v>6275</v>
          </cell>
          <cell r="L7055">
            <v>125.5</v>
          </cell>
        </row>
        <row r="7056">
          <cell r="D7056">
            <v>3751213</v>
          </cell>
          <cell r="E7056">
            <v>1000000321</v>
          </cell>
          <cell r="F7056"/>
          <cell r="G7056">
            <v>4150388105</v>
          </cell>
          <cell r="H7056" t="str">
            <v>O-RING SIZE:86.3x2.6</v>
          </cell>
          <cell r="I7056">
            <v>50</v>
          </cell>
          <cell r="J7056" t="str">
            <v>EA</v>
          </cell>
          <cell r="K7056">
            <v>6571</v>
          </cell>
          <cell r="L7056">
            <v>131.41999999999999</v>
          </cell>
        </row>
        <row r="7057">
          <cell r="D7057">
            <v>3751357</v>
          </cell>
          <cell r="E7057">
            <v>3000000719</v>
          </cell>
          <cell r="F7057">
            <v>3000000719</v>
          </cell>
          <cell r="G7057"/>
          <cell r="H7057" t="str">
            <v>BATTERY STORAGE 200A.</v>
          </cell>
          <cell r="I7057">
            <v>4</v>
          </cell>
          <cell r="J7057" t="str">
            <v>EA</v>
          </cell>
          <cell r="K7057">
            <v>24750</v>
          </cell>
          <cell r="L7057">
            <v>6187.5</v>
          </cell>
        </row>
        <row r="7058">
          <cell r="D7058">
            <v>3754182</v>
          </cell>
          <cell r="E7058">
            <v>1000000321</v>
          </cell>
          <cell r="F7058"/>
          <cell r="G7058">
            <v>4110200532</v>
          </cell>
          <cell r="H7058" t="str">
            <v>ELECTRONIC CONTROL UNIT P/N 953-EG-02602</v>
          </cell>
          <cell r="I7058">
            <v>1</v>
          </cell>
          <cell r="J7058" t="str">
            <v>EA</v>
          </cell>
          <cell r="K7058">
            <v>72000</v>
          </cell>
          <cell r="L7058">
            <v>72000</v>
          </cell>
        </row>
        <row r="7059">
          <cell r="D7059">
            <v>3754187</v>
          </cell>
          <cell r="E7059">
            <v>1000000321</v>
          </cell>
          <cell r="F7059"/>
          <cell r="G7059">
            <v>4110200532</v>
          </cell>
          <cell r="H7059" t="str">
            <v>ELECTRONIC CONTROL UNIT P/N 953-EG-02602</v>
          </cell>
          <cell r="I7059">
            <v>1</v>
          </cell>
          <cell r="J7059" t="str">
            <v>EA</v>
          </cell>
          <cell r="K7059">
            <v>72000</v>
          </cell>
          <cell r="L7059">
            <v>72000</v>
          </cell>
        </row>
        <row r="7060">
          <cell r="D7060">
            <v>3754188</v>
          </cell>
          <cell r="E7060">
            <v>1000000321</v>
          </cell>
          <cell r="F7060"/>
          <cell r="G7060">
            <v>4110200532</v>
          </cell>
          <cell r="H7060" t="str">
            <v>ELECTRONIC CONTROL UNIT P/N 953-EG-02602</v>
          </cell>
          <cell r="I7060">
            <v>1</v>
          </cell>
          <cell r="J7060" t="str">
            <v>EA</v>
          </cell>
          <cell r="K7060">
            <v>72000</v>
          </cell>
          <cell r="L7060">
            <v>72000</v>
          </cell>
        </row>
        <row r="7061">
          <cell r="D7061">
            <v>3754190</v>
          </cell>
          <cell r="E7061">
            <v>1000000321</v>
          </cell>
          <cell r="F7061"/>
          <cell r="G7061">
            <v>4110200532</v>
          </cell>
          <cell r="H7061" t="str">
            <v>ELECTRONIC CONTROL UNIT P/N 953-EG-02602</v>
          </cell>
          <cell r="I7061">
            <v>1</v>
          </cell>
          <cell r="J7061" t="str">
            <v>EA</v>
          </cell>
          <cell r="K7061">
            <v>72000</v>
          </cell>
          <cell r="L7061">
            <v>72000</v>
          </cell>
        </row>
        <row r="7062">
          <cell r="D7062">
            <v>3754211</v>
          </cell>
          <cell r="E7062" t="str">
            <v>AA0809</v>
          </cell>
          <cell r="F7062"/>
          <cell r="G7062">
            <v>4150389004</v>
          </cell>
          <cell r="H7062" t="str">
            <v>RELAY P/N 3658780</v>
          </cell>
          <cell r="I7062">
            <v>2</v>
          </cell>
          <cell r="J7062" t="str">
            <v>EA</v>
          </cell>
          <cell r="K7062">
            <v>13148</v>
          </cell>
          <cell r="L7062">
            <v>6574</v>
          </cell>
        </row>
        <row r="7063">
          <cell r="D7063">
            <v>3754212</v>
          </cell>
          <cell r="E7063" t="str">
            <v>AA0809</v>
          </cell>
          <cell r="F7063"/>
          <cell r="G7063">
            <v>4150389004</v>
          </cell>
          <cell r="H7063" t="str">
            <v>RELAY P/N 3658780</v>
          </cell>
          <cell r="I7063">
            <v>2</v>
          </cell>
          <cell r="J7063" t="str">
            <v>EA</v>
          </cell>
          <cell r="K7063">
            <v>13148</v>
          </cell>
          <cell r="L7063">
            <v>6574</v>
          </cell>
        </row>
        <row r="7064">
          <cell r="D7064">
            <v>3754213</v>
          </cell>
          <cell r="E7064" t="str">
            <v>AA0809</v>
          </cell>
          <cell r="F7064"/>
          <cell r="G7064">
            <v>4150389004</v>
          </cell>
          <cell r="H7064" t="str">
            <v>RELAY P/N 3658780</v>
          </cell>
          <cell r="I7064">
            <v>2</v>
          </cell>
          <cell r="J7064" t="str">
            <v>EA</v>
          </cell>
          <cell r="K7064">
            <v>13148</v>
          </cell>
          <cell r="L7064">
            <v>6574</v>
          </cell>
        </row>
        <row r="7065">
          <cell r="D7065">
            <v>3754214</v>
          </cell>
          <cell r="E7065" t="str">
            <v>AA0809</v>
          </cell>
          <cell r="F7065"/>
          <cell r="G7065">
            <v>4150389004</v>
          </cell>
          <cell r="H7065" t="str">
            <v>RELAY P/N 3658780</v>
          </cell>
          <cell r="I7065">
            <v>2</v>
          </cell>
          <cell r="J7065" t="str">
            <v>EA</v>
          </cell>
          <cell r="K7065">
            <v>13148</v>
          </cell>
          <cell r="L7065">
            <v>6574</v>
          </cell>
        </row>
        <row r="7066">
          <cell r="D7066">
            <v>3754215</v>
          </cell>
          <cell r="E7066" t="str">
            <v>AA0809</v>
          </cell>
          <cell r="F7066"/>
          <cell r="G7066">
            <v>4150389004</v>
          </cell>
          <cell r="H7066" t="str">
            <v>RELAY P/N 3658780</v>
          </cell>
          <cell r="I7066">
            <v>2</v>
          </cell>
          <cell r="J7066" t="str">
            <v>EA</v>
          </cell>
          <cell r="K7066">
            <v>13148</v>
          </cell>
          <cell r="L7066">
            <v>6574</v>
          </cell>
        </row>
        <row r="7067">
          <cell r="D7067">
            <v>3754357</v>
          </cell>
          <cell r="E7067">
            <v>1000000321</v>
          </cell>
          <cell r="F7067"/>
          <cell r="G7067">
            <v>4110200982</v>
          </cell>
          <cell r="H7067" t="str">
            <v>Bearing P/N X-135708 MGC</v>
          </cell>
          <cell r="I7067">
            <v>1</v>
          </cell>
          <cell r="J7067" t="str">
            <v>EA</v>
          </cell>
          <cell r="K7067">
            <v>68500</v>
          </cell>
          <cell r="L7067">
            <v>68500</v>
          </cell>
        </row>
        <row r="7068">
          <cell r="D7068">
            <v>3754357</v>
          </cell>
          <cell r="E7068" t="str">
            <v>AA0215</v>
          </cell>
          <cell r="F7068"/>
          <cell r="G7068">
            <v>4110200982</v>
          </cell>
          <cell r="H7068" t="str">
            <v>DISC #Torque  P/N FM3057</v>
          </cell>
          <cell r="I7068">
            <v>8</v>
          </cell>
          <cell r="J7068" t="str">
            <v>EA</v>
          </cell>
          <cell r="K7068">
            <v>55840</v>
          </cell>
          <cell r="L7068">
            <v>6980</v>
          </cell>
        </row>
        <row r="7069">
          <cell r="D7069">
            <v>3754357</v>
          </cell>
          <cell r="E7069" t="str">
            <v>AA0215</v>
          </cell>
          <cell r="F7069"/>
          <cell r="G7069">
            <v>4110200982</v>
          </cell>
          <cell r="H7069" t="str">
            <v>DISC Clutch 1&amp; 2 P/N FM3057</v>
          </cell>
          <cell r="I7069">
            <v>10</v>
          </cell>
          <cell r="J7069" t="str">
            <v>EA</v>
          </cell>
          <cell r="K7069">
            <v>81700</v>
          </cell>
          <cell r="L7069">
            <v>8170</v>
          </cell>
        </row>
        <row r="7070">
          <cell r="D7070">
            <v>3754357</v>
          </cell>
          <cell r="E7070" t="str">
            <v>AA0221</v>
          </cell>
          <cell r="F7070"/>
          <cell r="G7070">
            <v>4110200982</v>
          </cell>
          <cell r="H7070" t="str">
            <v>DISC Clutch 3  BEML TRANSMISSION</v>
          </cell>
          <cell r="I7070">
            <v>3</v>
          </cell>
          <cell r="J7070" t="str">
            <v>EA</v>
          </cell>
          <cell r="K7070">
            <v>24870</v>
          </cell>
          <cell r="L7070">
            <v>8290</v>
          </cell>
        </row>
        <row r="7071">
          <cell r="D7071">
            <v>3754357</v>
          </cell>
          <cell r="E7071" t="str">
            <v>AA0771</v>
          </cell>
          <cell r="F7071"/>
          <cell r="G7071">
            <v>4110200982</v>
          </cell>
          <cell r="H7071" t="str">
            <v>Plate #Torque  P/N FM2834MP</v>
          </cell>
          <cell r="I7071">
            <v>8</v>
          </cell>
          <cell r="J7071" t="str">
            <v>EA</v>
          </cell>
          <cell r="K7071">
            <v>47840</v>
          </cell>
          <cell r="L7071">
            <v>5980</v>
          </cell>
        </row>
        <row r="7072">
          <cell r="D7072">
            <v>3754357</v>
          </cell>
          <cell r="E7072" t="str">
            <v>AA0763</v>
          </cell>
          <cell r="F7072"/>
          <cell r="G7072">
            <v>4110200982</v>
          </cell>
          <cell r="H7072" t="str">
            <v>PLATE Clutch 1&amp; 2 P/N FM3056MP</v>
          </cell>
          <cell r="I7072">
            <v>8</v>
          </cell>
          <cell r="J7072" t="str">
            <v>EA</v>
          </cell>
          <cell r="K7072">
            <v>60640</v>
          </cell>
          <cell r="L7072">
            <v>7580</v>
          </cell>
        </row>
        <row r="7073">
          <cell r="D7073">
            <v>3754357</v>
          </cell>
          <cell r="E7073" t="str">
            <v>AA0757</v>
          </cell>
          <cell r="F7073"/>
          <cell r="G7073">
            <v>4110200982</v>
          </cell>
          <cell r="H7073" t="str">
            <v>Plate Clutch 3  BEML TRANSMISSION</v>
          </cell>
          <cell r="I7073">
            <v>8</v>
          </cell>
          <cell r="J7073" t="str">
            <v>EA</v>
          </cell>
          <cell r="K7073">
            <v>56720</v>
          </cell>
          <cell r="L7073">
            <v>7090</v>
          </cell>
        </row>
        <row r="7074">
          <cell r="D7074">
            <v>3754357</v>
          </cell>
          <cell r="E7074" t="str">
            <v>AA0759</v>
          </cell>
          <cell r="F7074"/>
          <cell r="G7074">
            <v>4110200982</v>
          </cell>
          <cell r="H7074" t="str">
            <v>Plate Clutch High  BEML TRANSMISSION</v>
          </cell>
          <cell r="I7074">
            <v>6</v>
          </cell>
          <cell r="J7074" t="str">
            <v>EA</v>
          </cell>
          <cell r="K7074">
            <v>42480</v>
          </cell>
          <cell r="L7074">
            <v>7080</v>
          </cell>
        </row>
        <row r="7075">
          <cell r="D7075">
            <v>3754374</v>
          </cell>
          <cell r="E7075">
            <v>1000000321</v>
          </cell>
          <cell r="F7075"/>
          <cell r="G7075">
            <v>4110200530</v>
          </cell>
          <cell r="H7075" t="str">
            <v>SPEED SENSOR P/N 985-CO-02139</v>
          </cell>
          <cell r="I7075">
            <v>2</v>
          </cell>
          <cell r="J7075" t="str">
            <v>EA</v>
          </cell>
          <cell r="K7075">
            <v>33000</v>
          </cell>
          <cell r="L7075">
            <v>16500</v>
          </cell>
        </row>
        <row r="7076">
          <cell r="D7076">
            <v>3754375</v>
          </cell>
          <cell r="E7076">
            <v>1000000321</v>
          </cell>
          <cell r="F7076"/>
          <cell r="G7076">
            <v>4110200530</v>
          </cell>
          <cell r="H7076" t="str">
            <v>SPEED SENSOR P/N 985-CO-02139</v>
          </cell>
          <cell r="I7076">
            <v>2</v>
          </cell>
          <cell r="J7076" t="str">
            <v>EA</v>
          </cell>
          <cell r="K7076">
            <v>33000</v>
          </cell>
          <cell r="L7076">
            <v>16500</v>
          </cell>
        </row>
        <row r="7077">
          <cell r="D7077">
            <v>3754376</v>
          </cell>
          <cell r="E7077">
            <v>1000000321</v>
          </cell>
          <cell r="F7077"/>
          <cell r="G7077">
            <v>4110200530</v>
          </cell>
          <cell r="H7077" t="str">
            <v>SPEED SENSOR P/N 985-CO-02139</v>
          </cell>
          <cell r="I7077">
            <v>2</v>
          </cell>
          <cell r="J7077" t="str">
            <v>EA</v>
          </cell>
          <cell r="K7077">
            <v>33000</v>
          </cell>
          <cell r="L7077">
            <v>16500</v>
          </cell>
        </row>
        <row r="7078">
          <cell r="D7078">
            <v>3754379</v>
          </cell>
          <cell r="E7078">
            <v>1000000321</v>
          </cell>
          <cell r="F7078"/>
          <cell r="G7078">
            <v>4110200530</v>
          </cell>
          <cell r="H7078" t="str">
            <v>SPEED SENSOR P/N 985-CO-02139</v>
          </cell>
          <cell r="I7078">
            <v>2</v>
          </cell>
          <cell r="J7078" t="str">
            <v>EA</v>
          </cell>
          <cell r="K7078">
            <v>33000</v>
          </cell>
          <cell r="L7078">
            <v>16500</v>
          </cell>
        </row>
        <row r="7079">
          <cell r="D7079">
            <v>3754381</v>
          </cell>
          <cell r="E7079">
            <v>1000000321</v>
          </cell>
          <cell r="F7079"/>
          <cell r="G7079">
            <v>4110200530</v>
          </cell>
          <cell r="H7079" t="str">
            <v>SPEED SENSOR P/N 985-CO-02139</v>
          </cell>
          <cell r="I7079">
            <v>2</v>
          </cell>
          <cell r="J7079" t="str">
            <v>EA</v>
          </cell>
          <cell r="K7079">
            <v>33000</v>
          </cell>
          <cell r="L7079">
            <v>16500</v>
          </cell>
        </row>
        <row r="7080">
          <cell r="D7080">
            <v>3754504</v>
          </cell>
          <cell r="E7080">
            <v>1000000321</v>
          </cell>
          <cell r="F7080"/>
          <cell r="G7080">
            <v>4110200737</v>
          </cell>
          <cell r="H7080" t="str">
            <v>Extension Hose L  P/N 985-WT-03022</v>
          </cell>
          <cell r="I7080">
            <v>4</v>
          </cell>
          <cell r="J7080" t="str">
            <v>EA</v>
          </cell>
          <cell r="K7080">
            <v>14360</v>
          </cell>
          <cell r="L7080">
            <v>3590</v>
          </cell>
        </row>
        <row r="7081">
          <cell r="D7081">
            <v>3754504</v>
          </cell>
          <cell r="E7081">
            <v>1000000321</v>
          </cell>
          <cell r="F7081"/>
          <cell r="G7081">
            <v>4110200737</v>
          </cell>
          <cell r="H7081" t="str">
            <v>Extension Hose S  P/N 985-WT-03039</v>
          </cell>
          <cell r="I7081">
            <v>4</v>
          </cell>
          <cell r="J7081" t="str">
            <v>EA</v>
          </cell>
          <cell r="K7081">
            <v>13520</v>
          </cell>
          <cell r="L7081">
            <v>3380</v>
          </cell>
        </row>
        <row r="7082">
          <cell r="D7082">
            <v>3754504</v>
          </cell>
          <cell r="E7082">
            <v>1000000321</v>
          </cell>
          <cell r="F7082"/>
          <cell r="G7082">
            <v>4110200737</v>
          </cell>
          <cell r="H7082" t="str">
            <v>Valve Assy  P/N 985-WT-03047</v>
          </cell>
          <cell r="I7082">
            <v>6</v>
          </cell>
          <cell r="J7082" t="str">
            <v>EA</v>
          </cell>
          <cell r="K7082">
            <v>14880</v>
          </cell>
          <cell r="L7082">
            <v>2480</v>
          </cell>
        </row>
        <row r="7083">
          <cell r="D7083">
            <v>3754506</v>
          </cell>
          <cell r="E7083">
            <v>1000000321</v>
          </cell>
          <cell r="F7083"/>
          <cell r="G7083">
            <v>4110200737</v>
          </cell>
          <cell r="H7083" t="str">
            <v>Extension Hose L  P/N 985-WT-03022</v>
          </cell>
          <cell r="I7083">
            <v>4</v>
          </cell>
          <cell r="J7083" t="str">
            <v>EA</v>
          </cell>
          <cell r="K7083">
            <v>14360</v>
          </cell>
          <cell r="L7083">
            <v>3590</v>
          </cell>
        </row>
        <row r="7084">
          <cell r="D7084">
            <v>3754506</v>
          </cell>
          <cell r="E7084">
            <v>1000000321</v>
          </cell>
          <cell r="F7084"/>
          <cell r="G7084">
            <v>4110200737</v>
          </cell>
          <cell r="H7084" t="str">
            <v>Extension Hose S  P/N 985-WT-03039</v>
          </cell>
          <cell r="I7084">
            <v>4</v>
          </cell>
          <cell r="J7084" t="str">
            <v>EA</v>
          </cell>
          <cell r="K7084">
            <v>13520</v>
          </cell>
          <cell r="L7084">
            <v>3380</v>
          </cell>
        </row>
        <row r="7085">
          <cell r="D7085">
            <v>3754506</v>
          </cell>
          <cell r="E7085">
            <v>1000000321</v>
          </cell>
          <cell r="F7085"/>
          <cell r="G7085">
            <v>4110200737</v>
          </cell>
          <cell r="H7085" t="str">
            <v>Valve Assy  P/N 985-WT-03047</v>
          </cell>
          <cell r="I7085">
            <v>6</v>
          </cell>
          <cell r="J7085" t="str">
            <v>EA</v>
          </cell>
          <cell r="K7085">
            <v>14880</v>
          </cell>
          <cell r="L7085">
            <v>2480</v>
          </cell>
        </row>
        <row r="7086">
          <cell r="D7086">
            <v>3754508</v>
          </cell>
          <cell r="E7086">
            <v>1000000321</v>
          </cell>
          <cell r="F7086"/>
          <cell r="G7086">
            <v>4110200737</v>
          </cell>
          <cell r="H7086" t="str">
            <v>Extension Hose L  P/N 985-WT-03022</v>
          </cell>
          <cell r="I7086">
            <v>4</v>
          </cell>
          <cell r="J7086" t="str">
            <v>EA</v>
          </cell>
          <cell r="K7086">
            <v>14360</v>
          </cell>
          <cell r="L7086">
            <v>3590</v>
          </cell>
        </row>
        <row r="7087">
          <cell r="D7087">
            <v>3754508</v>
          </cell>
          <cell r="E7087">
            <v>1000000321</v>
          </cell>
          <cell r="F7087"/>
          <cell r="G7087">
            <v>4110200737</v>
          </cell>
          <cell r="H7087" t="str">
            <v>Extension Hose S  P/N 985-WT-03039</v>
          </cell>
          <cell r="I7087">
            <v>4</v>
          </cell>
          <cell r="J7087" t="str">
            <v>EA</v>
          </cell>
          <cell r="K7087">
            <v>13520</v>
          </cell>
          <cell r="L7087">
            <v>3380</v>
          </cell>
        </row>
        <row r="7088">
          <cell r="D7088">
            <v>3754508</v>
          </cell>
          <cell r="E7088">
            <v>1000000321</v>
          </cell>
          <cell r="F7088"/>
          <cell r="G7088">
            <v>4110200737</v>
          </cell>
          <cell r="H7088" t="str">
            <v>Valve Assy  P/N 985-WT-03047</v>
          </cell>
          <cell r="I7088">
            <v>6</v>
          </cell>
          <cell r="J7088" t="str">
            <v>EA</v>
          </cell>
          <cell r="K7088">
            <v>14880</v>
          </cell>
          <cell r="L7088">
            <v>2480</v>
          </cell>
        </row>
        <row r="7089">
          <cell r="D7089">
            <v>3754512</v>
          </cell>
          <cell r="E7089">
            <v>1000000321</v>
          </cell>
          <cell r="F7089"/>
          <cell r="G7089">
            <v>4110200737</v>
          </cell>
          <cell r="H7089" t="str">
            <v>Extension Hose L  P/N 985-WT-03022</v>
          </cell>
          <cell r="I7089">
            <v>4</v>
          </cell>
          <cell r="J7089" t="str">
            <v>EA</v>
          </cell>
          <cell r="K7089">
            <v>14360</v>
          </cell>
          <cell r="L7089">
            <v>3590</v>
          </cell>
        </row>
        <row r="7090">
          <cell r="D7090">
            <v>3754512</v>
          </cell>
          <cell r="E7090">
            <v>1000000321</v>
          </cell>
          <cell r="F7090"/>
          <cell r="G7090">
            <v>4110200737</v>
          </cell>
          <cell r="H7090" t="str">
            <v>Extension Hose S  P/N 985-WT-03039</v>
          </cell>
          <cell r="I7090">
            <v>4</v>
          </cell>
          <cell r="J7090" t="str">
            <v>EA</v>
          </cell>
          <cell r="K7090">
            <v>13520</v>
          </cell>
          <cell r="L7090">
            <v>3380</v>
          </cell>
        </row>
        <row r="7091">
          <cell r="D7091">
            <v>3754512</v>
          </cell>
          <cell r="E7091">
            <v>1000000321</v>
          </cell>
          <cell r="F7091"/>
          <cell r="G7091">
            <v>4110200737</v>
          </cell>
          <cell r="H7091" t="str">
            <v>Valve Assy  P/N 985-WT-03047</v>
          </cell>
          <cell r="I7091">
            <v>6</v>
          </cell>
          <cell r="J7091" t="str">
            <v>EA</v>
          </cell>
          <cell r="K7091">
            <v>14880</v>
          </cell>
          <cell r="L7091">
            <v>2480</v>
          </cell>
        </row>
        <row r="7092">
          <cell r="D7092">
            <v>3754515</v>
          </cell>
          <cell r="E7092">
            <v>1000000321</v>
          </cell>
          <cell r="F7092"/>
          <cell r="G7092">
            <v>4110200737</v>
          </cell>
          <cell r="H7092" t="str">
            <v>Extension Hose L  P/N 985-WT-03022</v>
          </cell>
          <cell r="I7092">
            <v>4</v>
          </cell>
          <cell r="J7092" t="str">
            <v>EA</v>
          </cell>
          <cell r="K7092">
            <v>14360</v>
          </cell>
          <cell r="L7092">
            <v>3590</v>
          </cell>
        </row>
        <row r="7093">
          <cell r="D7093">
            <v>3754515</v>
          </cell>
          <cell r="E7093">
            <v>1000000321</v>
          </cell>
          <cell r="F7093"/>
          <cell r="G7093">
            <v>4110200737</v>
          </cell>
          <cell r="H7093" t="str">
            <v>Extension Hose S  P/N 985-WT-03039</v>
          </cell>
          <cell r="I7093">
            <v>4</v>
          </cell>
          <cell r="J7093" t="str">
            <v>EA</v>
          </cell>
          <cell r="K7093">
            <v>13520</v>
          </cell>
          <cell r="L7093">
            <v>3380</v>
          </cell>
        </row>
        <row r="7094">
          <cell r="D7094">
            <v>3754515</v>
          </cell>
          <cell r="E7094">
            <v>1000000321</v>
          </cell>
          <cell r="F7094"/>
          <cell r="G7094">
            <v>4110200737</v>
          </cell>
          <cell r="H7094" t="str">
            <v>Valve Assy  P/N 985-WT-03047</v>
          </cell>
          <cell r="I7094">
            <v>6</v>
          </cell>
          <cell r="J7094" t="str">
            <v>EA</v>
          </cell>
          <cell r="K7094">
            <v>14880</v>
          </cell>
          <cell r="L7094">
            <v>2480</v>
          </cell>
        </row>
        <row r="7095">
          <cell r="D7095">
            <v>3754724</v>
          </cell>
          <cell r="E7095" t="str">
            <v>AA1207</v>
          </cell>
          <cell r="F7095"/>
          <cell r="G7095">
            <v>4110201030</v>
          </cell>
          <cell r="H7095" t="str">
            <v>Cylinder head  P/N 9115158086C</v>
          </cell>
          <cell r="I7095">
            <v>2</v>
          </cell>
          <cell r="J7095" t="str">
            <v>EA</v>
          </cell>
          <cell r="K7095">
            <v>170000</v>
          </cell>
          <cell r="L7095">
            <v>85000</v>
          </cell>
        </row>
        <row r="7096">
          <cell r="D7096">
            <v>3754724</v>
          </cell>
          <cell r="E7096" t="str">
            <v>AA1208</v>
          </cell>
          <cell r="F7096"/>
          <cell r="G7096">
            <v>4110201030</v>
          </cell>
          <cell r="H7096" t="str">
            <v>Gasket kit P/N 9115159232</v>
          </cell>
          <cell r="I7096">
            <v>2</v>
          </cell>
          <cell r="J7096" t="str">
            <v>EA</v>
          </cell>
          <cell r="K7096">
            <v>29000</v>
          </cell>
          <cell r="L7096">
            <v>14500</v>
          </cell>
        </row>
        <row r="7097">
          <cell r="D7097">
            <v>3754771</v>
          </cell>
          <cell r="E7097">
            <v>1000000321</v>
          </cell>
          <cell r="F7097"/>
          <cell r="G7097">
            <v>4150388122</v>
          </cell>
          <cell r="H7097" t="str">
            <v>REPAIR KIT P/N 985-SK-01574</v>
          </cell>
          <cell r="I7097">
            <v>2</v>
          </cell>
          <cell r="J7097" t="str">
            <v>SE</v>
          </cell>
          <cell r="K7097">
            <v>10800</v>
          </cell>
          <cell r="L7097">
            <v>5400</v>
          </cell>
        </row>
        <row r="7098">
          <cell r="D7098">
            <v>3754773</v>
          </cell>
          <cell r="E7098">
            <v>1000000321</v>
          </cell>
          <cell r="F7098"/>
          <cell r="G7098">
            <v>4150388122</v>
          </cell>
          <cell r="H7098" t="str">
            <v>REPAIR KIT P/N 985-SK-01574</v>
          </cell>
          <cell r="I7098">
            <v>2</v>
          </cell>
          <cell r="J7098" t="str">
            <v>SE</v>
          </cell>
          <cell r="K7098">
            <v>10800</v>
          </cell>
          <cell r="L7098">
            <v>5400</v>
          </cell>
        </row>
        <row r="7099">
          <cell r="D7099">
            <v>3754776</v>
          </cell>
          <cell r="E7099">
            <v>1000000321</v>
          </cell>
          <cell r="F7099"/>
          <cell r="G7099">
            <v>4150388122</v>
          </cell>
          <cell r="H7099" t="str">
            <v>REPAIR KIT P/N 985-SK-01574</v>
          </cell>
          <cell r="I7099">
            <v>2</v>
          </cell>
          <cell r="J7099" t="str">
            <v>SE</v>
          </cell>
          <cell r="K7099">
            <v>10800</v>
          </cell>
          <cell r="L7099">
            <v>5400</v>
          </cell>
        </row>
        <row r="7100">
          <cell r="D7100">
            <v>3754777</v>
          </cell>
          <cell r="E7100">
            <v>1000000321</v>
          </cell>
          <cell r="F7100"/>
          <cell r="G7100">
            <v>4150388122</v>
          </cell>
          <cell r="H7100" t="str">
            <v>REPAIR KIT P/N 985-SK-01574</v>
          </cell>
          <cell r="I7100">
            <v>2</v>
          </cell>
          <cell r="J7100" t="str">
            <v>SE</v>
          </cell>
          <cell r="K7100">
            <v>10800</v>
          </cell>
          <cell r="L7100">
            <v>5400</v>
          </cell>
        </row>
        <row r="7101">
          <cell r="D7101">
            <v>3754778</v>
          </cell>
          <cell r="E7101">
            <v>1000000321</v>
          </cell>
          <cell r="F7101"/>
          <cell r="G7101">
            <v>4150388122</v>
          </cell>
          <cell r="H7101" t="str">
            <v>REPAIR KIT P/N 985-SK-01574</v>
          </cell>
          <cell r="I7101">
            <v>2</v>
          </cell>
          <cell r="J7101" t="str">
            <v>SE</v>
          </cell>
          <cell r="K7101">
            <v>10800</v>
          </cell>
          <cell r="L7101">
            <v>5400</v>
          </cell>
        </row>
        <row r="7102">
          <cell r="D7102">
            <v>3754780</v>
          </cell>
          <cell r="E7102">
            <v>1000000321</v>
          </cell>
          <cell r="F7102"/>
          <cell r="G7102">
            <v>4150388122</v>
          </cell>
          <cell r="H7102" t="str">
            <v>REPAIR KIT P/N 985-SK-01574</v>
          </cell>
          <cell r="I7102">
            <v>2</v>
          </cell>
          <cell r="J7102" t="str">
            <v>SE</v>
          </cell>
          <cell r="K7102">
            <v>10800</v>
          </cell>
          <cell r="L7102">
            <v>5400</v>
          </cell>
        </row>
        <row r="7103">
          <cell r="D7103">
            <v>3754785</v>
          </cell>
          <cell r="E7103">
            <v>1000000321</v>
          </cell>
          <cell r="F7103"/>
          <cell r="G7103">
            <v>4150388122</v>
          </cell>
          <cell r="H7103" t="str">
            <v>REPAIR KIT P/N 985-SK-01574</v>
          </cell>
          <cell r="I7103">
            <v>2</v>
          </cell>
          <cell r="J7103" t="str">
            <v>SE</v>
          </cell>
          <cell r="K7103">
            <v>10800</v>
          </cell>
          <cell r="L7103">
            <v>5400</v>
          </cell>
        </row>
        <row r="7104">
          <cell r="D7104">
            <v>3754787</v>
          </cell>
          <cell r="E7104">
            <v>1000000321</v>
          </cell>
          <cell r="F7104"/>
          <cell r="G7104">
            <v>4150388122</v>
          </cell>
          <cell r="H7104" t="str">
            <v>REPAIR KIT P/N 985-SK-01574</v>
          </cell>
          <cell r="I7104">
            <v>2</v>
          </cell>
          <cell r="J7104" t="str">
            <v>SE</v>
          </cell>
          <cell r="K7104">
            <v>10800</v>
          </cell>
          <cell r="L7104">
            <v>5400</v>
          </cell>
        </row>
        <row r="7105">
          <cell r="D7105">
            <v>3754919</v>
          </cell>
          <cell r="E7105">
            <v>1000000321</v>
          </cell>
          <cell r="F7105"/>
          <cell r="G7105">
            <v>4150388375</v>
          </cell>
          <cell r="H7105" t="str">
            <v>PISTON P/N 985-AX-13087</v>
          </cell>
          <cell r="I7105">
            <v>12</v>
          </cell>
          <cell r="J7105" t="str">
            <v>EA</v>
          </cell>
          <cell r="K7105">
            <v>42000</v>
          </cell>
          <cell r="L7105">
            <v>3500</v>
          </cell>
        </row>
        <row r="7106">
          <cell r="D7106">
            <v>3754922</v>
          </cell>
          <cell r="E7106">
            <v>1000000321</v>
          </cell>
          <cell r="F7106"/>
          <cell r="G7106">
            <v>4150388375</v>
          </cell>
          <cell r="H7106" t="str">
            <v>PISTON P/N 985-AX-13087</v>
          </cell>
          <cell r="I7106">
            <v>12</v>
          </cell>
          <cell r="J7106" t="str">
            <v>EA</v>
          </cell>
          <cell r="K7106">
            <v>42000</v>
          </cell>
          <cell r="L7106">
            <v>3500</v>
          </cell>
        </row>
        <row r="7107">
          <cell r="D7107">
            <v>3755130</v>
          </cell>
          <cell r="E7107" t="str">
            <v>AA1124</v>
          </cell>
          <cell r="F7107"/>
          <cell r="G7107">
            <v>4150387679</v>
          </cell>
          <cell r="H7107" t="str">
            <v>ผ้าพันท่อไอเสีย</v>
          </cell>
          <cell r="I7107">
            <v>4</v>
          </cell>
          <cell r="J7107" t="str">
            <v>EA</v>
          </cell>
          <cell r="K7107">
            <v>7800</v>
          </cell>
          <cell r="L7107">
            <v>1950</v>
          </cell>
        </row>
        <row r="7108">
          <cell r="D7108">
            <v>3755134</v>
          </cell>
          <cell r="E7108" t="str">
            <v>AA1124</v>
          </cell>
          <cell r="F7108"/>
          <cell r="G7108">
            <v>4150387679</v>
          </cell>
          <cell r="H7108" t="str">
            <v>ผ้าพันท่อไอเสีย</v>
          </cell>
          <cell r="I7108">
            <v>4</v>
          </cell>
          <cell r="J7108" t="str">
            <v>EA</v>
          </cell>
          <cell r="K7108">
            <v>7800</v>
          </cell>
          <cell r="L7108">
            <v>1950</v>
          </cell>
        </row>
        <row r="7109">
          <cell r="D7109">
            <v>3755139</v>
          </cell>
          <cell r="E7109" t="str">
            <v>AA1124</v>
          </cell>
          <cell r="F7109"/>
          <cell r="G7109">
            <v>4150387679</v>
          </cell>
          <cell r="H7109" t="str">
            <v>ผ้าพันท่อไอเสีย</v>
          </cell>
          <cell r="I7109">
            <v>4</v>
          </cell>
          <cell r="J7109" t="str">
            <v>EA</v>
          </cell>
          <cell r="K7109">
            <v>7800</v>
          </cell>
          <cell r="L7109">
            <v>1950</v>
          </cell>
        </row>
        <row r="7110">
          <cell r="D7110">
            <v>3755143</v>
          </cell>
          <cell r="E7110" t="str">
            <v>AA1124</v>
          </cell>
          <cell r="F7110"/>
          <cell r="G7110">
            <v>4150387679</v>
          </cell>
          <cell r="H7110" t="str">
            <v>ผ้าพันท่อไอเสีย</v>
          </cell>
          <cell r="I7110">
            <v>4</v>
          </cell>
          <cell r="J7110" t="str">
            <v>EA</v>
          </cell>
          <cell r="K7110">
            <v>7800</v>
          </cell>
          <cell r="L7110">
            <v>1950</v>
          </cell>
        </row>
        <row r="7111">
          <cell r="D7111">
            <v>3755147</v>
          </cell>
          <cell r="E7111" t="str">
            <v>AA1124</v>
          </cell>
          <cell r="F7111"/>
          <cell r="G7111">
            <v>4150387679</v>
          </cell>
          <cell r="H7111" t="str">
            <v>ผ้าพันท่อไอเสีย</v>
          </cell>
          <cell r="I7111">
            <v>4</v>
          </cell>
          <cell r="J7111" t="str">
            <v>EA</v>
          </cell>
          <cell r="K7111">
            <v>7800</v>
          </cell>
          <cell r="L7111">
            <v>1950</v>
          </cell>
        </row>
        <row r="7112">
          <cell r="D7112">
            <v>3755152</v>
          </cell>
          <cell r="E7112" t="str">
            <v>AA1124</v>
          </cell>
          <cell r="F7112"/>
          <cell r="G7112">
            <v>4150387679</v>
          </cell>
          <cell r="H7112" t="str">
            <v>ผ้าพันท่อไอเสีย</v>
          </cell>
          <cell r="I7112">
            <v>4</v>
          </cell>
          <cell r="J7112" t="str">
            <v>EA</v>
          </cell>
          <cell r="K7112">
            <v>7800</v>
          </cell>
          <cell r="L7112">
            <v>1950</v>
          </cell>
        </row>
        <row r="7113">
          <cell r="D7113">
            <v>3755155</v>
          </cell>
          <cell r="E7113" t="str">
            <v>AA1124</v>
          </cell>
          <cell r="F7113"/>
          <cell r="G7113">
            <v>4150387679</v>
          </cell>
          <cell r="H7113" t="str">
            <v>ผ้าพันท่อไอเสีย</v>
          </cell>
          <cell r="I7113">
            <v>4</v>
          </cell>
          <cell r="J7113" t="str">
            <v>EA</v>
          </cell>
          <cell r="K7113">
            <v>7800</v>
          </cell>
          <cell r="L7113">
            <v>1950</v>
          </cell>
        </row>
        <row r="7114">
          <cell r="D7114">
            <v>3755198</v>
          </cell>
          <cell r="E7114">
            <v>3000008535</v>
          </cell>
          <cell r="F7114">
            <v>3000008535</v>
          </cell>
          <cell r="G7114"/>
          <cell r="H7114" t="str">
            <v>SOLVENT RUST CORROSION DOT 2P SPRAY</v>
          </cell>
          <cell r="I7114">
            <v>6</v>
          </cell>
          <cell r="J7114" t="str">
            <v>CN</v>
          </cell>
          <cell r="K7114">
            <v>550.24</v>
          </cell>
          <cell r="L7114">
            <v>91.706666666666663</v>
          </cell>
        </row>
        <row r="7115">
          <cell r="D7115">
            <v>3755198</v>
          </cell>
          <cell r="E7115">
            <v>3000008535</v>
          </cell>
          <cell r="F7115">
            <v>3000008535</v>
          </cell>
          <cell r="G7115"/>
          <cell r="H7115" t="str">
            <v>SOLVENT RUST CORROSION DOT 2P SPRAY</v>
          </cell>
          <cell r="I7115">
            <v>6</v>
          </cell>
          <cell r="J7115" t="str">
            <v>CN</v>
          </cell>
          <cell r="K7115">
            <v>550.24</v>
          </cell>
          <cell r="L7115">
            <v>91.706666666666663</v>
          </cell>
        </row>
        <row r="7116">
          <cell r="D7116">
            <v>3755198</v>
          </cell>
          <cell r="E7116">
            <v>3000008741</v>
          </cell>
          <cell r="F7116">
            <v>3000008741</v>
          </cell>
          <cell r="G7116"/>
          <cell r="H7116" t="str">
            <v>TAPE PIPE THREADPTFE PIONEER PTFE100%</v>
          </cell>
          <cell r="I7116">
            <v>20</v>
          </cell>
          <cell r="J7116" t="str">
            <v>RL</v>
          </cell>
          <cell r="K7116">
            <v>119.99</v>
          </cell>
          <cell r="L7116">
            <v>5.9994999999999994</v>
          </cell>
        </row>
        <row r="7117">
          <cell r="D7117">
            <v>3755198</v>
          </cell>
          <cell r="E7117">
            <v>3000000175</v>
          </cell>
          <cell r="F7117">
            <v>3000000175</v>
          </cell>
          <cell r="G7117"/>
          <cell r="H7117" t="str">
            <v>THINNER PLAIN</v>
          </cell>
          <cell r="I7117">
            <v>12</v>
          </cell>
          <cell r="J7117" t="str">
            <v>GL</v>
          </cell>
          <cell r="K7117">
            <v>1848</v>
          </cell>
          <cell r="L7117">
            <v>154</v>
          </cell>
        </row>
        <row r="7118">
          <cell r="D7118">
            <v>3756860</v>
          </cell>
          <cell r="E7118">
            <v>1000000321</v>
          </cell>
          <cell r="F7118"/>
          <cell r="G7118">
            <v>4110200619</v>
          </cell>
          <cell r="H7118" t="str">
            <v>UEC controller module P/N 953-CO-02012</v>
          </cell>
          <cell r="I7118">
            <v>1</v>
          </cell>
          <cell r="J7118" t="str">
            <v>EA</v>
          </cell>
          <cell r="K7118">
            <v>220500</v>
          </cell>
          <cell r="L7118">
            <v>220500</v>
          </cell>
        </row>
        <row r="7119">
          <cell r="D7119">
            <v>3756861</v>
          </cell>
          <cell r="E7119">
            <v>1000000321</v>
          </cell>
          <cell r="F7119"/>
          <cell r="G7119">
            <v>4110200619</v>
          </cell>
          <cell r="H7119" t="str">
            <v>UEC controller module P/N 953-CO-02012</v>
          </cell>
          <cell r="I7119">
            <v>1</v>
          </cell>
          <cell r="J7119" t="str">
            <v>EA</v>
          </cell>
          <cell r="K7119">
            <v>220500</v>
          </cell>
          <cell r="L7119">
            <v>220500</v>
          </cell>
        </row>
        <row r="7120">
          <cell r="D7120">
            <v>3756871</v>
          </cell>
          <cell r="E7120" t="str">
            <v>AA0210</v>
          </cell>
          <cell r="F7120"/>
          <cell r="G7120">
            <v>4110200769</v>
          </cell>
          <cell r="H7120" t="str">
            <v>DIFFERENTIAL PRESSURE SWITCH</v>
          </cell>
          <cell r="I7120">
            <v>1</v>
          </cell>
          <cell r="J7120" t="str">
            <v>EA</v>
          </cell>
          <cell r="K7120">
            <v>21700</v>
          </cell>
          <cell r="L7120">
            <v>21700</v>
          </cell>
        </row>
        <row r="7121">
          <cell r="D7121">
            <v>3756872</v>
          </cell>
          <cell r="E7121" t="str">
            <v>AA0210</v>
          </cell>
          <cell r="F7121"/>
          <cell r="G7121">
            <v>4110200769</v>
          </cell>
          <cell r="H7121" t="str">
            <v>DIFFERENTIAL PRESSURE SWITCH</v>
          </cell>
          <cell r="I7121">
            <v>1</v>
          </cell>
          <cell r="J7121" t="str">
            <v>EA</v>
          </cell>
          <cell r="K7121">
            <v>21700</v>
          </cell>
          <cell r="L7121">
            <v>21700</v>
          </cell>
        </row>
        <row r="7122">
          <cell r="D7122">
            <v>3756873</v>
          </cell>
          <cell r="E7122" t="str">
            <v>AA0210</v>
          </cell>
          <cell r="F7122"/>
          <cell r="G7122">
            <v>4110200769</v>
          </cell>
          <cell r="H7122" t="str">
            <v>DIFFERENTIAL PRESSURE SWITCH</v>
          </cell>
          <cell r="I7122">
            <v>1</v>
          </cell>
          <cell r="J7122" t="str">
            <v>EA</v>
          </cell>
          <cell r="K7122">
            <v>21700</v>
          </cell>
          <cell r="L7122">
            <v>21700</v>
          </cell>
        </row>
        <row r="7123">
          <cell r="D7123">
            <v>3756874</v>
          </cell>
          <cell r="E7123" t="str">
            <v>AA0210</v>
          </cell>
          <cell r="F7123"/>
          <cell r="G7123">
            <v>4110200769</v>
          </cell>
          <cell r="H7123" t="str">
            <v>DIFFERENTIAL PRESSURE SWITCH</v>
          </cell>
          <cell r="I7123">
            <v>1</v>
          </cell>
          <cell r="J7123" t="str">
            <v>EA</v>
          </cell>
          <cell r="K7123">
            <v>21700</v>
          </cell>
          <cell r="L7123">
            <v>21700</v>
          </cell>
        </row>
        <row r="7124">
          <cell r="D7124">
            <v>3756875</v>
          </cell>
          <cell r="E7124" t="str">
            <v>AA0210</v>
          </cell>
          <cell r="F7124"/>
          <cell r="G7124">
            <v>4110200769</v>
          </cell>
          <cell r="H7124" t="str">
            <v>DIFFERENTIAL PRESSURE SWITCH</v>
          </cell>
          <cell r="I7124">
            <v>1</v>
          </cell>
          <cell r="J7124" t="str">
            <v>EA</v>
          </cell>
          <cell r="K7124">
            <v>21700</v>
          </cell>
          <cell r="L7124">
            <v>21700</v>
          </cell>
        </row>
        <row r="7125">
          <cell r="D7125">
            <v>3757050</v>
          </cell>
          <cell r="E7125" t="str">
            <v>AA0210</v>
          </cell>
          <cell r="F7125"/>
          <cell r="G7125">
            <v>4110200769</v>
          </cell>
          <cell r="H7125" t="str">
            <v>DIFFERENTIAL PRESSURE SWITCH</v>
          </cell>
          <cell r="I7125">
            <v>1</v>
          </cell>
          <cell r="J7125" t="str">
            <v>EA</v>
          </cell>
          <cell r="K7125">
            <v>21700</v>
          </cell>
          <cell r="L7125">
            <v>21700</v>
          </cell>
        </row>
        <row r="7126">
          <cell r="D7126">
            <v>3757051</v>
          </cell>
          <cell r="E7126" t="str">
            <v>AA0210</v>
          </cell>
          <cell r="F7126"/>
          <cell r="G7126">
            <v>4110200769</v>
          </cell>
          <cell r="H7126" t="str">
            <v>DIFFERENTIAL PRESSURE SWITCH</v>
          </cell>
          <cell r="I7126">
            <v>1</v>
          </cell>
          <cell r="J7126" t="str">
            <v>EA</v>
          </cell>
          <cell r="K7126">
            <v>21700</v>
          </cell>
          <cell r="L7126">
            <v>21700</v>
          </cell>
        </row>
        <row r="7127">
          <cell r="D7127">
            <v>3757053</v>
          </cell>
          <cell r="E7127" t="str">
            <v>AA0210</v>
          </cell>
          <cell r="F7127"/>
          <cell r="G7127">
            <v>4110200769</v>
          </cell>
          <cell r="H7127" t="str">
            <v>DIFFERENTIAL PRESSURE SWITCH</v>
          </cell>
          <cell r="I7127">
            <v>1</v>
          </cell>
          <cell r="J7127" t="str">
            <v>EA</v>
          </cell>
          <cell r="K7127">
            <v>21700</v>
          </cell>
          <cell r="L7127">
            <v>21700</v>
          </cell>
        </row>
        <row r="7128">
          <cell r="D7128">
            <v>3757054</v>
          </cell>
          <cell r="E7128" t="str">
            <v>AA0210</v>
          </cell>
          <cell r="F7128"/>
          <cell r="G7128">
            <v>4110200769</v>
          </cell>
          <cell r="H7128" t="str">
            <v>DIFFERENTIAL PRESSURE SWITCH</v>
          </cell>
          <cell r="I7128">
            <v>1</v>
          </cell>
          <cell r="J7128" t="str">
            <v>EA</v>
          </cell>
          <cell r="K7128">
            <v>21700</v>
          </cell>
          <cell r="L7128">
            <v>21700</v>
          </cell>
        </row>
        <row r="7129">
          <cell r="D7129">
            <v>3757055</v>
          </cell>
          <cell r="E7129" t="str">
            <v>AA0210</v>
          </cell>
          <cell r="F7129"/>
          <cell r="G7129">
            <v>4110200769</v>
          </cell>
          <cell r="H7129" t="str">
            <v>DIFFERENTIAL PRESSURE SWITCH</v>
          </cell>
          <cell r="I7129">
            <v>1</v>
          </cell>
          <cell r="J7129" t="str">
            <v>EA</v>
          </cell>
          <cell r="K7129">
            <v>21700</v>
          </cell>
          <cell r="L7129">
            <v>21700</v>
          </cell>
        </row>
        <row r="7130">
          <cell r="D7130">
            <v>3757336</v>
          </cell>
          <cell r="E7130" t="str">
            <v>AA1211</v>
          </cell>
          <cell r="F7130"/>
          <cell r="G7130">
            <v>4110200839</v>
          </cell>
          <cell r="H7130" t="str">
            <v>HYDRAULIC MOTOR OIL SAE 10W</v>
          </cell>
          <cell r="I7130">
            <v>30</v>
          </cell>
          <cell r="J7130" t="str">
            <v>DR</v>
          </cell>
          <cell r="K7130">
            <v>450000</v>
          </cell>
          <cell r="L7130">
            <v>15000</v>
          </cell>
        </row>
        <row r="7131">
          <cell r="D7131">
            <v>3761392</v>
          </cell>
          <cell r="E7131" t="str">
            <v>AA0135</v>
          </cell>
          <cell r="F7131"/>
          <cell r="G7131">
            <v>4110200828</v>
          </cell>
          <cell r="H7131" t="str">
            <v>BRAKE CHAMBER ASSY (FRONT)</v>
          </cell>
          <cell r="I7131">
            <v>2</v>
          </cell>
          <cell r="J7131" t="str">
            <v>EA</v>
          </cell>
          <cell r="K7131">
            <v>88000</v>
          </cell>
          <cell r="L7131">
            <v>44000</v>
          </cell>
        </row>
        <row r="7132">
          <cell r="D7132">
            <v>3761395</v>
          </cell>
          <cell r="E7132" t="str">
            <v>AA0135</v>
          </cell>
          <cell r="F7132"/>
          <cell r="G7132">
            <v>4110200828</v>
          </cell>
          <cell r="H7132" t="str">
            <v>BRAKE CHAMBER ASSY (FRONT)</v>
          </cell>
          <cell r="I7132">
            <v>2</v>
          </cell>
          <cell r="J7132" t="str">
            <v>EA</v>
          </cell>
          <cell r="K7132">
            <v>88000</v>
          </cell>
          <cell r="L7132">
            <v>44000</v>
          </cell>
        </row>
        <row r="7133">
          <cell r="D7133">
            <v>3761487</v>
          </cell>
          <cell r="E7133" t="str">
            <v>AA0051</v>
          </cell>
          <cell r="F7133"/>
          <cell r="G7133">
            <v>4110200726</v>
          </cell>
          <cell r="H7133" t="str">
            <v>Bearing P/N 32232U</v>
          </cell>
          <cell r="I7133">
            <v>2</v>
          </cell>
          <cell r="J7133" t="str">
            <v>EA</v>
          </cell>
          <cell r="K7133">
            <v>36260</v>
          </cell>
          <cell r="L7133">
            <v>18130</v>
          </cell>
        </row>
        <row r="7134">
          <cell r="D7134">
            <v>3761487</v>
          </cell>
          <cell r="E7134">
            <v>1000000321</v>
          </cell>
          <cell r="F7134"/>
          <cell r="G7134">
            <v>4110200726</v>
          </cell>
          <cell r="H7134" t="str">
            <v>Bearing P/N 4T-32044X</v>
          </cell>
          <cell r="I7134">
            <v>2</v>
          </cell>
          <cell r="J7134" t="str">
            <v>EA</v>
          </cell>
          <cell r="K7134">
            <v>40360</v>
          </cell>
          <cell r="L7134">
            <v>20180</v>
          </cell>
        </row>
        <row r="7135">
          <cell r="D7135">
            <v>3761488</v>
          </cell>
          <cell r="E7135" t="str">
            <v>AA0051</v>
          </cell>
          <cell r="F7135"/>
          <cell r="G7135">
            <v>4110200726</v>
          </cell>
          <cell r="H7135" t="str">
            <v>Bearing P/N 32232U</v>
          </cell>
          <cell r="I7135">
            <v>2</v>
          </cell>
          <cell r="J7135" t="str">
            <v>EA</v>
          </cell>
          <cell r="K7135">
            <v>36260</v>
          </cell>
          <cell r="L7135">
            <v>18130</v>
          </cell>
        </row>
        <row r="7136">
          <cell r="D7136">
            <v>3761488</v>
          </cell>
          <cell r="E7136">
            <v>1000000321</v>
          </cell>
          <cell r="F7136"/>
          <cell r="G7136">
            <v>4110200726</v>
          </cell>
          <cell r="H7136" t="str">
            <v>Bearing P/N 4T-32044X</v>
          </cell>
          <cell r="I7136">
            <v>2</v>
          </cell>
          <cell r="J7136" t="str">
            <v>EA</v>
          </cell>
          <cell r="K7136">
            <v>40360</v>
          </cell>
          <cell r="L7136">
            <v>20180</v>
          </cell>
        </row>
        <row r="7137">
          <cell r="D7137">
            <v>3761490</v>
          </cell>
          <cell r="E7137" t="str">
            <v>AA0051</v>
          </cell>
          <cell r="F7137"/>
          <cell r="G7137">
            <v>4110200726</v>
          </cell>
          <cell r="H7137" t="str">
            <v>Bearing P/N 32232U</v>
          </cell>
          <cell r="I7137">
            <v>2</v>
          </cell>
          <cell r="J7137" t="str">
            <v>EA</v>
          </cell>
          <cell r="K7137">
            <v>36260</v>
          </cell>
          <cell r="L7137">
            <v>18130</v>
          </cell>
        </row>
        <row r="7138">
          <cell r="D7138">
            <v>3761490</v>
          </cell>
          <cell r="E7138">
            <v>1000000321</v>
          </cell>
          <cell r="F7138"/>
          <cell r="G7138">
            <v>4110200726</v>
          </cell>
          <cell r="H7138" t="str">
            <v>Bearing P/N 4T-32044X</v>
          </cell>
          <cell r="I7138">
            <v>2</v>
          </cell>
          <cell r="J7138" t="str">
            <v>EA</v>
          </cell>
          <cell r="K7138">
            <v>40360</v>
          </cell>
          <cell r="L7138">
            <v>20180</v>
          </cell>
        </row>
        <row r="7139">
          <cell r="D7139">
            <v>3763102</v>
          </cell>
          <cell r="E7139">
            <v>1000000321</v>
          </cell>
          <cell r="F7139"/>
          <cell r="G7139">
            <v>4150388581</v>
          </cell>
          <cell r="H7139" t="str">
            <v>ELECTRONIC FLASHER P/N 985-EG-11266</v>
          </cell>
          <cell r="I7139">
            <v>2</v>
          </cell>
          <cell r="J7139" t="str">
            <v>EA</v>
          </cell>
          <cell r="K7139">
            <v>17000</v>
          </cell>
          <cell r="L7139">
            <v>8500</v>
          </cell>
        </row>
        <row r="7140">
          <cell r="D7140">
            <v>3763107</v>
          </cell>
          <cell r="E7140">
            <v>1000000321</v>
          </cell>
          <cell r="F7140"/>
          <cell r="G7140">
            <v>4150388581</v>
          </cell>
          <cell r="H7140" t="str">
            <v>ELECTRONIC FLASHER P/N 985-EG-11266</v>
          </cell>
          <cell r="I7140">
            <v>2</v>
          </cell>
          <cell r="J7140" t="str">
            <v>EA</v>
          </cell>
          <cell r="K7140">
            <v>17000</v>
          </cell>
          <cell r="L7140">
            <v>8500</v>
          </cell>
        </row>
        <row r="7141">
          <cell r="D7141">
            <v>3763111</v>
          </cell>
          <cell r="E7141">
            <v>1000000321</v>
          </cell>
          <cell r="F7141"/>
          <cell r="G7141">
            <v>4150388581</v>
          </cell>
          <cell r="H7141" t="str">
            <v>ELECTRONIC FLASHER P/N 985-EG-11266</v>
          </cell>
          <cell r="I7141">
            <v>2</v>
          </cell>
          <cell r="J7141" t="str">
            <v>EA</v>
          </cell>
          <cell r="K7141">
            <v>17000</v>
          </cell>
          <cell r="L7141">
            <v>8500</v>
          </cell>
        </row>
        <row r="7142">
          <cell r="D7142">
            <v>3763113</v>
          </cell>
          <cell r="E7142">
            <v>1000000321</v>
          </cell>
          <cell r="F7142"/>
          <cell r="G7142">
            <v>4150388581</v>
          </cell>
          <cell r="H7142" t="str">
            <v>ELECTRONIC FLASHER P/N 985-EG-11266</v>
          </cell>
          <cell r="I7142">
            <v>2</v>
          </cell>
          <cell r="J7142" t="str">
            <v>EA</v>
          </cell>
          <cell r="K7142">
            <v>17000</v>
          </cell>
          <cell r="L7142">
            <v>8500</v>
          </cell>
        </row>
        <row r="7143">
          <cell r="D7143">
            <v>3763116</v>
          </cell>
          <cell r="E7143">
            <v>1000000321</v>
          </cell>
          <cell r="F7143"/>
          <cell r="G7143">
            <v>4150388581</v>
          </cell>
          <cell r="H7143" t="str">
            <v>ELECTRONIC FLASHER P/N 985-EG-11266</v>
          </cell>
          <cell r="I7143">
            <v>2</v>
          </cell>
          <cell r="J7143" t="str">
            <v>EA</v>
          </cell>
          <cell r="K7143">
            <v>17000</v>
          </cell>
          <cell r="L7143">
            <v>8500</v>
          </cell>
        </row>
        <row r="7144">
          <cell r="D7144">
            <v>3764037</v>
          </cell>
          <cell r="E7144" t="str">
            <v>AA1118</v>
          </cell>
          <cell r="F7144"/>
          <cell r="G7144">
            <v>4150388173</v>
          </cell>
          <cell r="H7144" t="str">
            <v>น้ำยาแอร์ R134A ขนาดบรรจุ 13.6 กก.</v>
          </cell>
          <cell r="I7144">
            <v>3</v>
          </cell>
          <cell r="J7144" t="str">
            <v>EA</v>
          </cell>
          <cell r="K7144">
            <v>10200</v>
          </cell>
          <cell r="L7144">
            <v>3400</v>
          </cell>
        </row>
        <row r="7145">
          <cell r="D7145">
            <v>3767538</v>
          </cell>
          <cell r="E7145">
            <v>3000000719</v>
          </cell>
          <cell r="F7145">
            <v>3000000719</v>
          </cell>
          <cell r="G7145"/>
          <cell r="H7145" t="str">
            <v>BATTERY STORAGE 200A.</v>
          </cell>
          <cell r="I7145">
            <v>4</v>
          </cell>
          <cell r="J7145" t="str">
            <v>EA</v>
          </cell>
          <cell r="K7145">
            <v>24750</v>
          </cell>
          <cell r="L7145">
            <v>6187.5</v>
          </cell>
        </row>
        <row r="7146">
          <cell r="D7146">
            <v>3771093</v>
          </cell>
          <cell r="E7146">
            <v>1000000321</v>
          </cell>
          <cell r="F7146"/>
          <cell r="G7146">
            <v>4110200976</v>
          </cell>
          <cell r="H7146" t="str">
            <v>COUPLING ASSY  P/N C-2014-5003</v>
          </cell>
          <cell r="I7146">
            <v>1</v>
          </cell>
          <cell r="J7146" t="str">
            <v>EA</v>
          </cell>
          <cell r="K7146">
            <v>28900</v>
          </cell>
          <cell r="L7146">
            <v>28900</v>
          </cell>
        </row>
        <row r="7147">
          <cell r="D7147">
            <v>3771093</v>
          </cell>
          <cell r="E7147" t="str">
            <v>AA0204</v>
          </cell>
          <cell r="F7147"/>
          <cell r="G7147">
            <v>4110200976</v>
          </cell>
          <cell r="H7147" t="str">
            <v>Cushion Rubber P/N 56201122410</v>
          </cell>
          <cell r="I7147">
            <v>8</v>
          </cell>
          <cell r="J7147" t="str">
            <v>EA</v>
          </cell>
          <cell r="K7147">
            <v>20560</v>
          </cell>
          <cell r="L7147">
            <v>2570</v>
          </cell>
        </row>
        <row r="7148">
          <cell r="D7148">
            <v>3771093</v>
          </cell>
          <cell r="E7148">
            <v>1000000321</v>
          </cell>
          <cell r="F7148"/>
          <cell r="G7148">
            <v>4110200976</v>
          </cell>
          <cell r="H7148" t="str">
            <v>SHAFT OUTPUT  P/N S-2011-5008</v>
          </cell>
          <cell r="I7148">
            <v>1</v>
          </cell>
          <cell r="J7148" t="str">
            <v>EA</v>
          </cell>
          <cell r="K7148">
            <v>30700</v>
          </cell>
          <cell r="L7148">
            <v>30700</v>
          </cell>
        </row>
        <row r="7149">
          <cell r="D7149">
            <v>3771099</v>
          </cell>
          <cell r="E7149">
            <v>1000000321</v>
          </cell>
          <cell r="F7149"/>
          <cell r="G7149">
            <v>4110200976</v>
          </cell>
          <cell r="H7149" t="str">
            <v>COUPLING ASSY  P/N C-2014-5003</v>
          </cell>
          <cell r="I7149">
            <v>1</v>
          </cell>
          <cell r="J7149" t="str">
            <v>EA</v>
          </cell>
          <cell r="K7149">
            <v>28900</v>
          </cell>
          <cell r="L7149">
            <v>28900</v>
          </cell>
        </row>
        <row r="7150">
          <cell r="D7150">
            <v>3771099</v>
          </cell>
          <cell r="E7150" t="str">
            <v>AA0204</v>
          </cell>
          <cell r="F7150"/>
          <cell r="G7150">
            <v>4110200976</v>
          </cell>
          <cell r="H7150" t="str">
            <v>Cushion Rubber P/N 56201122410</v>
          </cell>
          <cell r="I7150">
            <v>8</v>
          </cell>
          <cell r="J7150" t="str">
            <v>EA</v>
          </cell>
          <cell r="K7150">
            <v>20560</v>
          </cell>
          <cell r="L7150">
            <v>2570</v>
          </cell>
        </row>
        <row r="7151">
          <cell r="D7151">
            <v>3771099</v>
          </cell>
          <cell r="E7151">
            <v>1000000321</v>
          </cell>
          <cell r="F7151"/>
          <cell r="G7151">
            <v>4110200976</v>
          </cell>
          <cell r="H7151" t="str">
            <v>SHAFT OUTPUT  P/N S-2011-5008</v>
          </cell>
          <cell r="I7151">
            <v>1</v>
          </cell>
          <cell r="J7151" t="str">
            <v>EA</v>
          </cell>
          <cell r="K7151">
            <v>30700</v>
          </cell>
          <cell r="L7151">
            <v>30700</v>
          </cell>
        </row>
        <row r="7152">
          <cell r="D7152">
            <v>3776035</v>
          </cell>
          <cell r="E7152" t="str">
            <v>AA0057</v>
          </cell>
          <cell r="F7152"/>
          <cell r="G7152">
            <v>4150389186</v>
          </cell>
          <cell r="H7152" t="str">
            <v>BEARING P/N 6211.2ZR.C3</v>
          </cell>
          <cell r="I7152">
            <v>2</v>
          </cell>
          <cell r="J7152" t="str">
            <v>EA</v>
          </cell>
          <cell r="K7152">
            <v>740</v>
          </cell>
          <cell r="L7152">
            <v>370</v>
          </cell>
        </row>
        <row r="7153">
          <cell r="D7153">
            <v>3776035</v>
          </cell>
          <cell r="E7153" t="str">
            <v>AA0059</v>
          </cell>
          <cell r="F7153"/>
          <cell r="G7153">
            <v>4150389186</v>
          </cell>
          <cell r="H7153" t="str">
            <v>BEARING P/N 6219.C3</v>
          </cell>
          <cell r="I7153">
            <v>2</v>
          </cell>
          <cell r="J7153" t="str">
            <v>EA</v>
          </cell>
          <cell r="K7153">
            <v>3180</v>
          </cell>
          <cell r="L7153">
            <v>1590</v>
          </cell>
        </row>
        <row r="7154">
          <cell r="D7154">
            <v>3776039</v>
          </cell>
          <cell r="E7154" t="str">
            <v>AA0057</v>
          </cell>
          <cell r="F7154"/>
          <cell r="G7154">
            <v>4150389186</v>
          </cell>
          <cell r="H7154" t="str">
            <v>BEARING P/N 6211.2ZR.C3</v>
          </cell>
          <cell r="I7154">
            <v>2</v>
          </cell>
          <cell r="J7154" t="str">
            <v>EA</v>
          </cell>
          <cell r="K7154">
            <v>740</v>
          </cell>
          <cell r="L7154">
            <v>370</v>
          </cell>
        </row>
        <row r="7155">
          <cell r="D7155">
            <v>3776039</v>
          </cell>
          <cell r="E7155" t="str">
            <v>AA0059</v>
          </cell>
          <cell r="F7155"/>
          <cell r="G7155">
            <v>4150389186</v>
          </cell>
          <cell r="H7155" t="str">
            <v>BEARING P/N 6219.C3</v>
          </cell>
          <cell r="I7155">
            <v>2</v>
          </cell>
          <cell r="J7155" t="str">
            <v>EA</v>
          </cell>
          <cell r="K7155">
            <v>3180</v>
          </cell>
          <cell r="L7155">
            <v>1590</v>
          </cell>
        </row>
        <row r="7156">
          <cell r="D7156">
            <v>3776043</v>
          </cell>
          <cell r="E7156" t="str">
            <v>AA0057</v>
          </cell>
          <cell r="F7156"/>
          <cell r="G7156">
            <v>4150389186</v>
          </cell>
          <cell r="H7156" t="str">
            <v>BEARING P/N 6211.2ZR.C3</v>
          </cell>
          <cell r="I7156">
            <v>2</v>
          </cell>
          <cell r="J7156" t="str">
            <v>EA</v>
          </cell>
          <cell r="K7156">
            <v>740</v>
          </cell>
          <cell r="L7156">
            <v>370</v>
          </cell>
        </row>
        <row r="7157">
          <cell r="D7157">
            <v>3776043</v>
          </cell>
          <cell r="E7157" t="str">
            <v>AA0059</v>
          </cell>
          <cell r="F7157"/>
          <cell r="G7157">
            <v>4150389186</v>
          </cell>
          <cell r="H7157" t="str">
            <v>BEARING P/N 6219.C3</v>
          </cell>
          <cell r="I7157">
            <v>2</v>
          </cell>
          <cell r="J7157" t="str">
            <v>EA</v>
          </cell>
          <cell r="K7157">
            <v>3180</v>
          </cell>
          <cell r="L7157">
            <v>1590</v>
          </cell>
        </row>
        <row r="7158">
          <cell r="D7158">
            <v>3776067</v>
          </cell>
          <cell r="E7158" t="str">
            <v>AA0057</v>
          </cell>
          <cell r="F7158"/>
          <cell r="G7158">
            <v>4150389186</v>
          </cell>
          <cell r="H7158" t="str">
            <v>BEARING P/N 6211.2ZR.C3</v>
          </cell>
          <cell r="I7158">
            <v>2</v>
          </cell>
          <cell r="J7158" t="str">
            <v>EA</v>
          </cell>
          <cell r="K7158">
            <v>740</v>
          </cell>
          <cell r="L7158">
            <v>370</v>
          </cell>
        </row>
        <row r="7159">
          <cell r="D7159">
            <v>3776067</v>
          </cell>
          <cell r="E7159" t="str">
            <v>AA0059</v>
          </cell>
          <cell r="F7159"/>
          <cell r="G7159">
            <v>4150389186</v>
          </cell>
          <cell r="H7159" t="str">
            <v>BEARING P/N 6219.C3</v>
          </cell>
          <cell r="I7159">
            <v>2</v>
          </cell>
          <cell r="J7159" t="str">
            <v>EA</v>
          </cell>
          <cell r="K7159">
            <v>3180</v>
          </cell>
          <cell r="L7159">
            <v>1590</v>
          </cell>
        </row>
        <row r="7160">
          <cell r="D7160">
            <v>3776073</v>
          </cell>
          <cell r="E7160" t="str">
            <v>AA0057</v>
          </cell>
          <cell r="F7160"/>
          <cell r="G7160">
            <v>4150389186</v>
          </cell>
          <cell r="H7160" t="str">
            <v>BEARING P/N 6211.2ZR.C3</v>
          </cell>
          <cell r="I7160">
            <v>2</v>
          </cell>
          <cell r="J7160" t="str">
            <v>EA</v>
          </cell>
          <cell r="K7160">
            <v>740</v>
          </cell>
          <cell r="L7160">
            <v>370</v>
          </cell>
        </row>
        <row r="7161">
          <cell r="D7161">
            <v>3776073</v>
          </cell>
          <cell r="E7161" t="str">
            <v>AA0059</v>
          </cell>
          <cell r="F7161"/>
          <cell r="G7161">
            <v>4150389186</v>
          </cell>
          <cell r="H7161" t="str">
            <v>BEARING P/N 6219.C3</v>
          </cell>
          <cell r="I7161">
            <v>2</v>
          </cell>
          <cell r="J7161" t="str">
            <v>EA</v>
          </cell>
          <cell r="K7161">
            <v>3180</v>
          </cell>
          <cell r="L7161">
            <v>1590</v>
          </cell>
        </row>
        <row r="7162">
          <cell r="D7162">
            <v>3777922</v>
          </cell>
          <cell r="E7162" t="str">
            <v>AA0233</v>
          </cell>
          <cell r="F7162"/>
          <cell r="G7162">
            <v>4150389568</v>
          </cell>
          <cell r="H7162" t="str">
            <v>DOOR,LOCK “HDP” P/N:126946302R</v>
          </cell>
          <cell r="I7162">
            <v>1</v>
          </cell>
          <cell r="J7162" t="str">
            <v>EA</v>
          </cell>
          <cell r="K7162">
            <v>9000</v>
          </cell>
          <cell r="L7162">
            <v>9000</v>
          </cell>
        </row>
        <row r="7163">
          <cell r="D7163">
            <v>3777927</v>
          </cell>
          <cell r="E7163" t="str">
            <v>AA0233</v>
          </cell>
          <cell r="F7163"/>
          <cell r="G7163">
            <v>4150389568</v>
          </cell>
          <cell r="H7163" t="str">
            <v>DOOR,LOCK “HDP” P/N:126946302R</v>
          </cell>
          <cell r="I7163">
            <v>1</v>
          </cell>
          <cell r="J7163" t="str">
            <v>EA</v>
          </cell>
          <cell r="K7163">
            <v>9000</v>
          </cell>
          <cell r="L7163">
            <v>9000</v>
          </cell>
        </row>
        <row r="7164">
          <cell r="D7164">
            <v>3777929</v>
          </cell>
          <cell r="E7164" t="str">
            <v>AA0233</v>
          </cell>
          <cell r="F7164"/>
          <cell r="G7164">
            <v>4150389568</v>
          </cell>
          <cell r="H7164" t="str">
            <v>DOOR,LOCK “HDP” P/N:126946302R</v>
          </cell>
          <cell r="I7164">
            <v>1</v>
          </cell>
          <cell r="J7164" t="str">
            <v>EA</v>
          </cell>
          <cell r="K7164">
            <v>9000</v>
          </cell>
          <cell r="L7164">
            <v>9000</v>
          </cell>
        </row>
        <row r="7165">
          <cell r="D7165">
            <v>3780559</v>
          </cell>
          <cell r="E7165">
            <v>1000000321</v>
          </cell>
          <cell r="F7165"/>
          <cell r="G7165">
            <v>4110201316</v>
          </cell>
          <cell r="H7165" t="str">
            <v>AIR CYLINDER ASSY P/N 985-WC-02207</v>
          </cell>
          <cell r="I7165">
            <v>2</v>
          </cell>
          <cell r="J7165" t="str">
            <v>EA</v>
          </cell>
          <cell r="K7165">
            <v>88400</v>
          </cell>
          <cell r="L7165">
            <v>44200</v>
          </cell>
        </row>
        <row r="7166">
          <cell r="D7166">
            <v>3780562</v>
          </cell>
          <cell r="E7166">
            <v>1000000321</v>
          </cell>
          <cell r="F7166"/>
          <cell r="G7166">
            <v>4110201316</v>
          </cell>
          <cell r="H7166" t="str">
            <v>AIR CYLINDER ASSY P/N 985-WC-02207</v>
          </cell>
          <cell r="I7166">
            <v>2</v>
          </cell>
          <cell r="J7166" t="str">
            <v>EA</v>
          </cell>
          <cell r="K7166">
            <v>88400</v>
          </cell>
          <cell r="L7166">
            <v>44200</v>
          </cell>
        </row>
        <row r="7167">
          <cell r="D7167">
            <v>3780568</v>
          </cell>
          <cell r="E7167">
            <v>1000000321</v>
          </cell>
          <cell r="F7167"/>
          <cell r="G7167">
            <v>4110201316</v>
          </cell>
          <cell r="H7167" t="str">
            <v>AIR CYLINDER ASSY P/N 985-WC-02207</v>
          </cell>
          <cell r="I7167">
            <v>2</v>
          </cell>
          <cell r="J7167" t="str">
            <v>EA</v>
          </cell>
          <cell r="K7167">
            <v>88400</v>
          </cell>
          <cell r="L7167">
            <v>44200</v>
          </cell>
        </row>
        <row r="7168">
          <cell r="D7168">
            <v>3783026</v>
          </cell>
          <cell r="E7168" t="str">
            <v>AA0207</v>
          </cell>
          <cell r="F7168"/>
          <cell r="G7168">
            <v>4150389851</v>
          </cell>
          <cell r="H7168" t="str">
            <v>Delo TorqForce 10W</v>
          </cell>
          <cell r="I7168">
            <v>2</v>
          </cell>
          <cell r="J7168" t="str">
            <v>DR</v>
          </cell>
          <cell r="K7168">
            <v>46400</v>
          </cell>
          <cell r="L7168">
            <v>23200</v>
          </cell>
        </row>
        <row r="7169">
          <cell r="D7169">
            <v>3783026</v>
          </cell>
          <cell r="E7169" t="str">
            <v>AA0207</v>
          </cell>
          <cell r="F7169"/>
          <cell r="G7169">
            <v>4150389851</v>
          </cell>
          <cell r="H7169" t="str">
            <v>Delo TorqForce 10W</v>
          </cell>
          <cell r="I7169">
            <v>2</v>
          </cell>
          <cell r="J7169" t="str">
            <v>DR</v>
          </cell>
          <cell r="K7169">
            <v>46400</v>
          </cell>
          <cell r="L7169">
            <v>23200</v>
          </cell>
        </row>
        <row r="7170">
          <cell r="D7170">
            <v>3783662</v>
          </cell>
          <cell r="E7170">
            <v>1000000321</v>
          </cell>
          <cell r="F7170"/>
          <cell r="G7170">
            <v>4150391465</v>
          </cell>
          <cell r="H7170" t="str">
            <v>ELECTRONIC FLASHER P/N 985-EG-11266</v>
          </cell>
          <cell r="I7170">
            <v>2</v>
          </cell>
          <cell r="J7170" t="str">
            <v>EA</v>
          </cell>
          <cell r="K7170">
            <v>17000</v>
          </cell>
          <cell r="L7170">
            <v>8500</v>
          </cell>
        </row>
        <row r="7171">
          <cell r="D7171">
            <v>3783663</v>
          </cell>
          <cell r="E7171">
            <v>1000000321</v>
          </cell>
          <cell r="F7171"/>
          <cell r="G7171">
            <v>4150391465</v>
          </cell>
          <cell r="H7171" t="str">
            <v>ELECTRONIC FLASHER P/N 985-EG-11266</v>
          </cell>
          <cell r="I7171">
            <v>2</v>
          </cell>
          <cell r="J7171" t="str">
            <v>EA</v>
          </cell>
          <cell r="K7171">
            <v>17000</v>
          </cell>
          <cell r="L7171">
            <v>8500</v>
          </cell>
        </row>
        <row r="7172">
          <cell r="D7172">
            <v>3783664</v>
          </cell>
          <cell r="E7172">
            <v>1000000321</v>
          </cell>
          <cell r="F7172"/>
          <cell r="G7172">
            <v>4150391465</v>
          </cell>
          <cell r="H7172" t="str">
            <v>ELECTRONIC FLASHER P/N 985-EG-11266</v>
          </cell>
          <cell r="I7172">
            <v>2</v>
          </cell>
          <cell r="J7172" t="str">
            <v>EA</v>
          </cell>
          <cell r="K7172">
            <v>17000</v>
          </cell>
          <cell r="L7172">
            <v>8500</v>
          </cell>
        </row>
        <row r="7173">
          <cell r="D7173">
            <v>3783666</v>
          </cell>
          <cell r="E7173">
            <v>1000000321</v>
          </cell>
          <cell r="F7173"/>
          <cell r="G7173">
            <v>4150391465</v>
          </cell>
          <cell r="H7173" t="str">
            <v>ELECTRONIC FLASHER P/N 985-EG-11266</v>
          </cell>
          <cell r="I7173">
            <v>2</v>
          </cell>
          <cell r="J7173" t="str">
            <v>EA</v>
          </cell>
          <cell r="K7173">
            <v>17000</v>
          </cell>
          <cell r="L7173">
            <v>8500</v>
          </cell>
        </row>
        <row r="7174">
          <cell r="D7174">
            <v>3783667</v>
          </cell>
          <cell r="E7174">
            <v>1000000321</v>
          </cell>
          <cell r="F7174"/>
          <cell r="G7174">
            <v>4150391465</v>
          </cell>
          <cell r="H7174" t="str">
            <v>ELECTRONIC FLASHER P/N 985-EG-11266</v>
          </cell>
          <cell r="I7174">
            <v>2</v>
          </cell>
          <cell r="J7174" t="str">
            <v>EA</v>
          </cell>
          <cell r="K7174">
            <v>17000</v>
          </cell>
          <cell r="L7174">
            <v>8500</v>
          </cell>
        </row>
        <row r="7175">
          <cell r="D7175">
            <v>3784271</v>
          </cell>
          <cell r="E7175" t="str">
            <v>AA1133</v>
          </cell>
          <cell r="F7175"/>
          <cell r="G7175">
            <v>4150391089</v>
          </cell>
          <cell r="H7175" t="str">
            <v>ฟิวส์หลอดแก้ว ขนาด 3A 20mm.</v>
          </cell>
          <cell r="I7175">
            <v>20</v>
          </cell>
          <cell r="J7175" t="str">
            <v>PK</v>
          </cell>
          <cell r="K7175">
            <v>840</v>
          </cell>
          <cell r="L7175">
            <v>42</v>
          </cell>
        </row>
        <row r="7176">
          <cell r="D7176">
            <v>3784330</v>
          </cell>
          <cell r="E7176">
            <v>1000000321</v>
          </cell>
          <cell r="F7176"/>
          <cell r="G7176">
            <v>4150390517</v>
          </cell>
          <cell r="H7176" t="str">
            <v>WIPER MOTOR P/N 935-CC-01059</v>
          </cell>
          <cell r="I7176">
            <v>1</v>
          </cell>
          <cell r="J7176" t="str">
            <v>EA</v>
          </cell>
          <cell r="K7176">
            <v>8400</v>
          </cell>
          <cell r="L7176">
            <v>8400</v>
          </cell>
        </row>
        <row r="7177">
          <cell r="D7177">
            <v>3784331</v>
          </cell>
          <cell r="E7177">
            <v>1000000321</v>
          </cell>
          <cell r="F7177"/>
          <cell r="G7177">
            <v>4150390517</v>
          </cell>
          <cell r="H7177" t="str">
            <v>WIPER MOTOR P/N 935-CC-01059</v>
          </cell>
          <cell r="I7177">
            <v>1</v>
          </cell>
          <cell r="J7177" t="str">
            <v>EA</v>
          </cell>
          <cell r="K7177">
            <v>8400</v>
          </cell>
          <cell r="L7177">
            <v>8400</v>
          </cell>
        </row>
        <row r="7178">
          <cell r="D7178">
            <v>3784332</v>
          </cell>
          <cell r="E7178">
            <v>1000000321</v>
          </cell>
          <cell r="F7178"/>
          <cell r="G7178">
            <v>4150390517</v>
          </cell>
          <cell r="H7178" t="str">
            <v>WIPER MOTOR P/N 935-CC-01059</v>
          </cell>
          <cell r="I7178">
            <v>1</v>
          </cell>
          <cell r="J7178" t="str">
            <v>EA</v>
          </cell>
          <cell r="K7178">
            <v>8400</v>
          </cell>
          <cell r="L7178">
            <v>8400</v>
          </cell>
        </row>
        <row r="7179">
          <cell r="D7179">
            <v>3784333</v>
          </cell>
          <cell r="E7179">
            <v>1000000321</v>
          </cell>
          <cell r="F7179"/>
          <cell r="G7179">
            <v>4150390517</v>
          </cell>
          <cell r="H7179" t="str">
            <v>WIPER MOTOR P/N 935-CC-01059</v>
          </cell>
          <cell r="I7179">
            <v>1</v>
          </cell>
          <cell r="J7179" t="str">
            <v>EA</v>
          </cell>
          <cell r="K7179">
            <v>8400</v>
          </cell>
          <cell r="L7179">
            <v>8400</v>
          </cell>
        </row>
        <row r="7180">
          <cell r="D7180">
            <v>3784334</v>
          </cell>
          <cell r="E7180">
            <v>1000000321</v>
          </cell>
          <cell r="F7180"/>
          <cell r="G7180">
            <v>4150390517</v>
          </cell>
          <cell r="H7180" t="str">
            <v>WIPER MOTOR P/N 935-CC-01059</v>
          </cell>
          <cell r="I7180">
            <v>1</v>
          </cell>
          <cell r="J7180" t="str">
            <v>EA</v>
          </cell>
          <cell r="K7180">
            <v>8400</v>
          </cell>
          <cell r="L7180">
            <v>8400</v>
          </cell>
        </row>
        <row r="7181">
          <cell r="D7181">
            <v>3784335</v>
          </cell>
          <cell r="E7181">
            <v>1000000321</v>
          </cell>
          <cell r="F7181"/>
          <cell r="G7181">
            <v>4150390517</v>
          </cell>
          <cell r="H7181" t="str">
            <v>WIPER MOTOR P/N 935-CC-01059</v>
          </cell>
          <cell r="I7181">
            <v>1</v>
          </cell>
          <cell r="J7181" t="str">
            <v>EA</v>
          </cell>
          <cell r="K7181">
            <v>8400</v>
          </cell>
          <cell r="L7181">
            <v>8400</v>
          </cell>
        </row>
        <row r="7182">
          <cell r="D7182">
            <v>3784336</v>
          </cell>
          <cell r="E7182">
            <v>1000000321</v>
          </cell>
          <cell r="F7182"/>
          <cell r="G7182">
            <v>4150390517</v>
          </cell>
          <cell r="H7182" t="str">
            <v>WIPER MOTOR P/N 935-CC-01059</v>
          </cell>
          <cell r="I7182">
            <v>1</v>
          </cell>
          <cell r="J7182" t="str">
            <v>EA</v>
          </cell>
          <cell r="K7182">
            <v>8400</v>
          </cell>
          <cell r="L7182">
            <v>8400</v>
          </cell>
        </row>
        <row r="7183">
          <cell r="D7183">
            <v>3784337</v>
          </cell>
          <cell r="E7183">
            <v>1000000321</v>
          </cell>
          <cell r="F7183"/>
          <cell r="G7183">
            <v>4150390517</v>
          </cell>
          <cell r="H7183" t="str">
            <v>WIPER MOTOR P/N 935-CC-01059</v>
          </cell>
          <cell r="I7183">
            <v>1</v>
          </cell>
          <cell r="J7183" t="str">
            <v>EA</v>
          </cell>
          <cell r="K7183">
            <v>8400</v>
          </cell>
          <cell r="L7183">
            <v>8400</v>
          </cell>
        </row>
        <row r="7184">
          <cell r="D7184">
            <v>3784338</v>
          </cell>
          <cell r="E7184">
            <v>1000000321</v>
          </cell>
          <cell r="F7184"/>
          <cell r="G7184">
            <v>4150390517</v>
          </cell>
          <cell r="H7184" t="str">
            <v>WIPER MOTOR P/N 935-CC-01059</v>
          </cell>
          <cell r="I7184">
            <v>1</v>
          </cell>
          <cell r="J7184" t="str">
            <v>EA</v>
          </cell>
          <cell r="K7184">
            <v>8400</v>
          </cell>
          <cell r="L7184">
            <v>8400</v>
          </cell>
        </row>
        <row r="7185">
          <cell r="D7185">
            <v>3784339</v>
          </cell>
          <cell r="E7185">
            <v>1000000321</v>
          </cell>
          <cell r="F7185"/>
          <cell r="G7185">
            <v>4150390517</v>
          </cell>
          <cell r="H7185" t="str">
            <v>WIPER MOTOR P/N 935-CC-01059</v>
          </cell>
          <cell r="I7185">
            <v>1</v>
          </cell>
          <cell r="J7185" t="str">
            <v>EA</v>
          </cell>
          <cell r="K7185">
            <v>8400</v>
          </cell>
          <cell r="L7185">
            <v>8400</v>
          </cell>
        </row>
        <row r="7186">
          <cell r="D7186">
            <v>3784341</v>
          </cell>
          <cell r="E7186" t="str">
            <v>AA0993</v>
          </cell>
          <cell r="F7186"/>
          <cell r="G7186">
            <v>4150391093</v>
          </cell>
          <cell r="H7186" t="str">
            <v>P/N P166135 Trans. Oil Filter</v>
          </cell>
          <cell r="I7186">
            <v>2</v>
          </cell>
          <cell r="J7186" t="str">
            <v>EA</v>
          </cell>
          <cell r="K7186">
            <v>4060</v>
          </cell>
          <cell r="L7186">
            <v>2030</v>
          </cell>
        </row>
        <row r="7187">
          <cell r="D7187">
            <v>3784342</v>
          </cell>
          <cell r="E7187" t="str">
            <v>AA0993</v>
          </cell>
          <cell r="F7187"/>
          <cell r="G7187">
            <v>4150391093</v>
          </cell>
          <cell r="H7187" t="str">
            <v>P/N P166135 Trans. Oil Filter</v>
          </cell>
          <cell r="I7187">
            <v>2</v>
          </cell>
          <cell r="J7187" t="str">
            <v>EA</v>
          </cell>
          <cell r="K7187">
            <v>4060</v>
          </cell>
          <cell r="L7187">
            <v>2030</v>
          </cell>
        </row>
        <row r="7188">
          <cell r="D7188">
            <v>3784344</v>
          </cell>
          <cell r="E7188" t="str">
            <v>AA0993</v>
          </cell>
          <cell r="F7188"/>
          <cell r="G7188">
            <v>4150391093</v>
          </cell>
          <cell r="H7188" t="str">
            <v>P/N P166135 Trans. Oil Filter</v>
          </cell>
          <cell r="I7188">
            <v>2</v>
          </cell>
          <cell r="J7188" t="str">
            <v>EA</v>
          </cell>
          <cell r="K7188">
            <v>4060</v>
          </cell>
          <cell r="L7188">
            <v>2030</v>
          </cell>
        </row>
        <row r="7189">
          <cell r="D7189">
            <v>3784346</v>
          </cell>
          <cell r="E7189" t="str">
            <v>AA0993</v>
          </cell>
          <cell r="F7189"/>
          <cell r="G7189">
            <v>4150391093</v>
          </cell>
          <cell r="H7189" t="str">
            <v>P/N P166135 Trans. Oil Filter</v>
          </cell>
          <cell r="I7189">
            <v>2</v>
          </cell>
          <cell r="J7189" t="str">
            <v>EA</v>
          </cell>
          <cell r="K7189">
            <v>4060</v>
          </cell>
          <cell r="L7189">
            <v>2030</v>
          </cell>
        </row>
        <row r="7190">
          <cell r="D7190">
            <v>3784348</v>
          </cell>
          <cell r="E7190" t="str">
            <v>AA0993</v>
          </cell>
          <cell r="F7190"/>
          <cell r="G7190">
            <v>4150391093</v>
          </cell>
          <cell r="H7190" t="str">
            <v>P/N P166135 Trans. Oil Filter</v>
          </cell>
          <cell r="I7190">
            <v>2</v>
          </cell>
          <cell r="J7190" t="str">
            <v>EA</v>
          </cell>
          <cell r="K7190">
            <v>4060</v>
          </cell>
          <cell r="L7190">
            <v>2030</v>
          </cell>
        </row>
        <row r="7191">
          <cell r="D7191">
            <v>3784594</v>
          </cell>
          <cell r="E7191">
            <v>3000000719</v>
          </cell>
          <cell r="F7191">
            <v>3000000719</v>
          </cell>
          <cell r="G7191"/>
          <cell r="H7191" t="str">
            <v>BATTERY STORAGE 200A.</v>
          </cell>
          <cell r="I7191">
            <v>4</v>
          </cell>
          <cell r="J7191" t="str">
            <v>EA</v>
          </cell>
          <cell r="K7191">
            <v>24750</v>
          </cell>
          <cell r="L7191">
            <v>6187.5</v>
          </cell>
        </row>
        <row r="7192">
          <cell r="D7192">
            <v>3786712</v>
          </cell>
          <cell r="E7192">
            <v>3000008534</v>
          </cell>
          <cell r="F7192">
            <v>3000008534</v>
          </cell>
          <cell r="G7192"/>
          <cell r="H7192" t="str">
            <v>SOLVENT PRINT CIRCUIT BROAD SPRAY &gt;15oz</v>
          </cell>
          <cell r="I7192">
            <v>10</v>
          </cell>
          <cell r="J7192" t="str">
            <v>CN</v>
          </cell>
          <cell r="K7192">
            <v>2880</v>
          </cell>
          <cell r="L7192">
            <v>288</v>
          </cell>
        </row>
        <row r="7193">
          <cell r="D7193">
            <v>3787757</v>
          </cell>
          <cell r="E7193">
            <v>1000000321</v>
          </cell>
          <cell r="F7193"/>
          <cell r="G7193">
            <v>4150391414</v>
          </cell>
          <cell r="H7193" t="str">
            <v>ELECTRICAL ZBE 38 Y-ADAPTOR</v>
          </cell>
          <cell r="I7193">
            <v>2</v>
          </cell>
          <cell r="J7193" t="str">
            <v>EA</v>
          </cell>
          <cell r="K7193">
            <v>9418</v>
          </cell>
          <cell r="L7193">
            <v>4709</v>
          </cell>
        </row>
        <row r="7194">
          <cell r="D7194">
            <v>3791321</v>
          </cell>
          <cell r="E7194">
            <v>1000004981</v>
          </cell>
          <cell r="F7194">
            <v>1000004981</v>
          </cell>
          <cell r="G7194"/>
          <cell r="H7194" t="str">
            <v>TYRE 27.00R49 E4 2STAR</v>
          </cell>
          <cell r="I7194">
            <v>2</v>
          </cell>
          <cell r="J7194" t="str">
            <v>EA</v>
          </cell>
          <cell r="K7194">
            <v>477505.26</v>
          </cell>
          <cell r="L7194">
            <v>238752.63</v>
          </cell>
        </row>
        <row r="7195">
          <cell r="D7195">
            <v>3791328</v>
          </cell>
          <cell r="E7195">
            <v>1000004981</v>
          </cell>
          <cell r="F7195">
            <v>1000004981</v>
          </cell>
          <cell r="G7195"/>
          <cell r="H7195" t="str">
            <v>TYRE 27.00R49 E4 2STAR</v>
          </cell>
          <cell r="I7195">
            <v>6</v>
          </cell>
          <cell r="J7195" t="str">
            <v>EA</v>
          </cell>
          <cell r="K7195">
            <v>1432515.79</v>
          </cell>
          <cell r="L7195">
            <v>238752.63166666671</v>
          </cell>
        </row>
        <row r="7196">
          <cell r="D7196">
            <v>3791330</v>
          </cell>
          <cell r="E7196">
            <v>1000004981</v>
          </cell>
          <cell r="F7196">
            <v>1000004981</v>
          </cell>
          <cell r="G7196"/>
          <cell r="H7196" t="str">
            <v>TYRE 27.00R49 E4 2STAR</v>
          </cell>
          <cell r="I7196">
            <v>2</v>
          </cell>
          <cell r="J7196" t="str">
            <v>EA</v>
          </cell>
          <cell r="K7196">
            <v>477505.27</v>
          </cell>
          <cell r="L7196">
            <v>238752.63500000001</v>
          </cell>
        </row>
        <row r="7197">
          <cell r="D7197">
            <v>3791331</v>
          </cell>
          <cell r="E7197">
            <v>1000004981</v>
          </cell>
          <cell r="F7197">
            <v>1000004981</v>
          </cell>
          <cell r="G7197"/>
          <cell r="H7197" t="str">
            <v>TYRE 27.00R49 E4 2STAR</v>
          </cell>
          <cell r="I7197">
            <v>2</v>
          </cell>
          <cell r="J7197" t="str">
            <v>EA</v>
          </cell>
          <cell r="K7197">
            <v>477505.26</v>
          </cell>
          <cell r="L7197">
            <v>238752.63</v>
          </cell>
        </row>
        <row r="7198">
          <cell r="D7198">
            <v>3791338</v>
          </cell>
          <cell r="E7198">
            <v>1000004981</v>
          </cell>
          <cell r="F7198">
            <v>1000004981</v>
          </cell>
          <cell r="G7198"/>
          <cell r="H7198" t="str">
            <v>TYRE 27.00R49 E4 2STAR</v>
          </cell>
          <cell r="I7198">
            <v>2</v>
          </cell>
          <cell r="J7198" t="str">
            <v>EA</v>
          </cell>
          <cell r="K7198">
            <v>477505.27</v>
          </cell>
          <cell r="L7198">
            <v>238752.63500000001</v>
          </cell>
        </row>
        <row r="7199">
          <cell r="D7199">
            <v>3791345</v>
          </cell>
          <cell r="E7199">
            <v>1000004981</v>
          </cell>
          <cell r="F7199">
            <v>1000004981</v>
          </cell>
          <cell r="G7199"/>
          <cell r="H7199" t="str">
            <v>TYRE 27.00R49 E4 2STAR</v>
          </cell>
          <cell r="I7199">
            <v>2</v>
          </cell>
          <cell r="J7199" t="str">
            <v>EA</v>
          </cell>
          <cell r="K7199">
            <v>477505.26</v>
          </cell>
          <cell r="L7199">
            <v>238752.63</v>
          </cell>
        </row>
        <row r="7200">
          <cell r="D7200">
            <v>3791359</v>
          </cell>
          <cell r="E7200">
            <v>1000004981</v>
          </cell>
          <cell r="F7200">
            <v>1000004981</v>
          </cell>
          <cell r="G7200"/>
          <cell r="H7200" t="str">
            <v>TYRE 27.00R49 E4 2STAR</v>
          </cell>
          <cell r="I7200">
            <v>2</v>
          </cell>
          <cell r="J7200" t="str">
            <v>EA</v>
          </cell>
          <cell r="K7200">
            <v>477505.26</v>
          </cell>
          <cell r="L7200">
            <v>238752.63</v>
          </cell>
        </row>
        <row r="7201">
          <cell r="D7201">
            <v>3791362</v>
          </cell>
          <cell r="E7201">
            <v>1000004981</v>
          </cell>
          <cell r="F7201">
            <v>1000004981</v>
          </cell>
          <cell r="G7201"/>
          <cell r="H7201" t="str">
            <v>TYRE 27.00R49 E4 2STAR</v>
          </cell>
          <cell r="I7201">
            <v>6</v>
          </cell>
          <cell r="J7201" t="str">
            <v>EA</v>
          </cell>
          <cell r="K7201">
            <v>1432515.79</v>
          </cell>
          <cell r="L7201">
            <v>238752.63166666671</v>
          </cell>
        </row>
        <row r="7202">
          <cell r="D7202">
            <v>3791365</v>
          </cell>
          <cell r="E7202">
            <v>1000004981</v>
          </cell>
          <cell r="F7202">
            <v>1000004981</v>
          </cell>
          <cell r="G7202"/>
          <cell r="H7202" t="str">
            <v>TYRE 27.00R49 E4 2STAR</v>
          </cell>
          <cell r="I7202">
            <v>2</v>
          </cell>
          <cell r="J7202" t="str">
            <v>EA</v>
          </cell>
          <cell r="K7202">
            <v>477505.26</v>
          </cell>
          <cell r="L7202">
            <v>238752.63</v>
          </cell>
        </row>
        <row r="7203">
          <cell r="D7203">
            <v>3791367</v>
          </cell>
          <cell r="E7203">
            <v>1000004981</v>
          </cell>
          <cell r="F7203">
            <v>1000004981</v>
          </cell>
          <cell r="G7203"/>
          <cell r="H7203" t="str">
            <v>TYRE 27.00R49 E4 2STAR</v>
          </cell>
          <cell r="I7203">
            <v>2</v>
          </cell>
          <cell r="J7203" t="str">
            <v>EA</v>
          </cell>
          <cell r="K7203">
            <v>477505.26</v>
          </cell>
          <cell r="L7203">
            <v>238752.63</v>
          </cell>
        </row>
        <row r="7204">
          <cell r="D7204">
            <v>3791370</v>
          </cell>
          <cell r="E7204">
            <v>1000004981</v>
          </cell>
          <cell r="F7204">
            <v>1000004981</v>
          </cell>
          <cell r="G7204"/>
          <cell r="H7204" t="str">
            <v>TYRE 27.00R49 E4 2STAR</v>
          </cell>
          <cell r="I7204">
            <v>2</v>
          </cell>
          <cell r="J7204" t="str">
            <v>EA</v>
          </cell>
          <cell r="K7204">
            <v>477505.26</v>
          </cell>
          <cell r="L7204">
            <v>238752.63</v>
          </cell>
        </row>
        <row r="7205">
          <cell r="D7205">
            <v>3791372</v>
          </cell>
          <cell r="E7205">
            <v>1000004981</v>
          </cell>
          <cell r="F7205">
            <v>1000004981</v>
          </cell>
          <cell r="G7205"/>
          <cell r="H7205" t="str">
            <v>TYRE 27.00R49 E4 2STAR</v>
          </cell>
          <cell r="I7205">
            <v>2</v>
          </cell>
          <cell r="J7205" t="str">
            <v>EA</v>
          </cell>
          <cell r="K7205">
            <v>477505.27</v>
          </cell>
          <cell r="L7205">
            <v>238752.63500000001</v>
          </cell>
        </row>
        <row r="7206">
          <cell r="D7206">
            <v>3791375</v>
          </cell>
          <cell r="E7206">
            <v>1000004981</v>
          </cell>
          <cell r="F7206">
            <v>1000004981</v>
          </cell>
          <cell r="G7206"/>
          <cell r="H7206" t="str">
            <v>TYRE 27.00R49 E4 2STAR</v>
          </cell>
          <cell r="I7206">
            <v>2</v>
          </cell>
          <cell r="J7206" t="str">
            <v>EA</v>
          </cell>
          <cell r="K7206">
            <v>477505.26</v>
          </cell>
          <cell r="L7206">
            <v>238752.63</v>
          </cell>
        </row>
        <row r="7207">
          <cell r="D7207">
            <v>3791634</v>
          </cell>
          <cell r="E7207" t="str">
            <v>AA0031</v>
          </cell>
          <cell r="F7207"/>
          <cell r="G7207">
            <v>4150391884</v>
          </cell>
          <cell r="H7207" t="str">
            <v>Alternator  P/N 19011153</v>
          </cell>
          <cell r="I7207">
            <v>1</v>
          </cell>
          <cell r="J7207" t="str">
            <v>EA</v>
          </cell>
          <cell r="K7207">
            <v>30500</v>
          </cell>
          <cell r="L7207">
            <v>30500</v>
          </cell>
        </row>
        <row r="7208">
          <cell r="D7208">
            <v>3791635</v>
          </cell>
          <cell r="E7208" t="str">
            <v>AA0031</v>
          </cell>
          <cell r="F7208"/>
          <cell r="G7208">
            <v>4150391884</v>
          </cell>
          <cell r="H7208" t="str">
            <v>Alternator  P/N 19011153</v>
          </cell>
          <cell r="I7208">
            <v>1</v>
          </cell>
          <cell r="J7208" t="str">
            <v>EA</v>
          </cell>
          <cell r="K7208">
            <v>30500</v>
          </cell>
          <cell r="L7208">
            <v>30500</v>
          </cell>
        </row>
        <row r="7209">
          <cell r="D7209">
            <v>3791636</v>
          </cell>
          <cell r="E7209" t="str">
            <v>AA0031</v>
          </cell>
          <cell r="F7209"/>
          <cell r="G7209">
            <v>4150391884</v>
          </cell>
          <cell r="H7209" t="str">
            <v>Alternator  P/N 19011153</v>
          </cell>
          <cell r="I7209">
            <v>1</v>
          </cell>
          <cell r="J7209" t="str">
            <v>EA</v>
          </cell>
          <cell r="K7209">
            <v>30500</v>
          </cell>
          <cell r="L7209">
            <v>30500</v>
          </cell>
        </row>
        <row r="7210">
          <cell r="D7210">
            <v>3791840</v>
          </cell>
          <cell r="E7210" t="str">
            <v>AA1212</v>
          </cell>
          <cell r="F7210"/>
          <cell r="G7210">
            <v>4150391983</v>
          </cell>
          <cell r="H7210" t="str">
            <v>STARTER MOTOR P/N 10479339</v>
          </cell>
          <cell r="I7210">
            <v>2</v>
          </cell>
          <cell r="J7210" t="str">
            <v>EA</v>
          </cell>
          <cell r="K7210">
            <v>91200</v>
          </cell>
          <cell r="L7210">
            <v>45600</v>
          </cell>
        </row>
        <row r="7211">
          <cell r="D7211">
            <v>3795709</v>
          </cell>
          <cell r="E7211">
            <v>1000004981</v>
          </cell>
          <cell r="F7211">
            <v>1000004981</v>
          </cell>
          <cell r="G7211"/>
          <cell r="H7211" t="str">
            <v>TYRE 27.00R49 E4 2STAR</v>
          </cell>
          <cell r="I7211">
            <v>2</v>
          </cell>
          <cell r="J7211" t="str">
            <v>EA</v>
          </cell>
          <cell r="K7211">
            <v>477505.27</v>
          </cell>
          <cell r="L7211">
            <v>238752.63500000001</v>
          </cell>
        </row>
      </sheetData>
      <sheetData sheetId="2"/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UM_DATA" displayName="SUM_DATA" ref="D7:S10806" totalsRowShown="0" headerRowDxfId="33" dataDxfId="32" tableBorderDxfId="31">
  <autoFilter ref="D7:S10806" xr:uid="{00000000-000C-0000-FFFF-FFFF01000000}"/>
  <sortState xmlns:xlrd2="http://schemas.microsoft.com/office/spreadsheetml/2017/richdata2" ref="D8:S10806">
    <sortCondition ref="H7:H10806"/>
  </sortState>
  <tableColumns count="16">
    <tableColumn id="1" xr3:uid="{00000000-0010-0000-0100-000001000000}" name="Egat Number" dataDxfId="30"/>
    <tableColumn id="2" xr3:uid="{00000000-0010-0000-0100-000002000000}" name="Created Date" dataDxfId="29"/>
    <tableColumn id="3" xr3:uid="{00000000-0010-0000-0100-000003000000}" name="Actual release date" dataDxfId="28"/>
    <tableColumn id="8" xr3:uid="{CD6E9A1F-138F-47E1-9E54-51752DAF2435}" name="Breakdown Hrs." dataDxfId="27"/>
    <tableColumn id="5" xr3:uid="{00000000-0010-0000-0100-000005000000}" name="Work Order" dataDxfId="26"/>
    <tableColumn id="10" xr3:uid="{8349DA1F-B0A5-4DF1-9B99-DFDD8F6DFC29}" name="Main work center" dataDxfId="25"/>
    <tableColumn id="6" xr3:uid="{00000000-0010-0000-0100-000006000000}" name="Description" dataDxfId="24"/>
    <tableColumn id="11" xr3:uid="{00000000-0010-0000-0100-00000B000000}" name="Main system" dataDxfId="23"/>
    <tableColumn id="15" xr3:uid="{00000000-0010-0000-0100-00000F000000}" name="Sub system" dataDxfId="22"/>
    <tableColumn id="19" xr3:uid="{00000000-0010-0000-0100-000013000000}" name="SERVICE Cost" dataDxfId="21"/>
    <tableColumn id="18" xr3:uid="{00000000-0010-0000-0100-000012000000}" name="MATERIAL Cost" dataDxfId="20"/>
    <tableColumn id="7" xr3:uid="{46EC0607-D606-4708-850C-86E04D424626}" name="MAT C." dataDxfId="19"/>
    <tableColumn id="9" xr3:uid="{00000000-0010-0000-0100-000009000000}" name="TOTAL Cost" dataDxfId="18"/>
    <tableColumn id="4" xr3:uid="{1E821C67-DCF3-4EF3-80A5-82283E860115}" name="Data Type" dataDxfId="17"/>
    <tableColumn id="12" xr3:uid="{B5C43FB4-AD65-4518-B553-E59BF11A9A39}" name="Notification" dataDxfId="16"/>
    <tableColumn id="13" xr3:uid="{39FC5677-04A7-4EF3-85E1-A7D25A6D792C}" name="จำนวนเปลี่ยนเกียร์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SYSTEM_CODEX" displayName="SYSTEM_CODEX" ref="C5:D107" totalsRowShown="0" tableBorderDxfId="14">
  <autoFilter ref="C5:D107" xr:uid="{00000000-0009-0000-0100-000001000000}"/>
  <sortState xmlns:xlrd2="http://schemas.microsoft.com/office/spreadsheetml/2017/richdata2" ref="C6:D107">
    <sortCondition ref="C5:C107"/>
  </sortState>
  <tableColumns count="2">
    <tableColumn id="1" xr3:uid="{00000000-0010-0000-0200-000001000000}" name="Main system" dataDxfId="13"/>
    <tableColumn id="2" xr3:uid="{00000000-0010-0000-0200-000002000000}" name="Sub system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EGAT_NUM" displayName="EGAT_NUM" ref="F5:F23" totalsRowShown="0" headerRowDxfId="11" dataDxfId="10" headerRowBorderDxfId="8" tableBorderDxfId="9" totalsRowBorderDxfId="7">
  <autoFilter ref="F5:F23" xr:uid="{00000000-0009-0000-0100-000003000000}"/>
  <sortState xmlns:xlrd2="http://schemas.microsoft.com/office/spreadsheetml/2017/richdata2" ref="F6:F27">
    <sortCondition ref="F5:F27"/>
  </sortState>
  <tableColumns count="1">
    <tableColumn id="1" xr3:uid="{00000000-0010-0000-0300-000001000000}" name="Egat Number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1BB08C-99DE-4C52-A23D-F6C2E35E8A34}" name="WORK_CENTER" displayName="WORK_CENTER" ref="H5:H15" totalsRowShown="0" headerRowDxfId="5" dataDxfId="4" headerRowBorderDxfId="2" tableBorderDxfId="3" totalsRowBorderDxfId="1">
  <autoFilter ref="H5:H15" xr:uid="{D41BB08C-99DE-4C52-A23D-F6C2E35E8A34}"/>
  <tableColumns count="1">
    <tableColumn id="1" xr3:uid="{A11274E0-A75D-45D7-BEFD-3D5DA7063572}" name="Main work cent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G10801"/>
  <sheetViews>
    <sheetView topLeftCell="A86" zoomScale="86" workbookViewId="0">
      <selection activeCell="G114" sqref="G114"/>
    </sheetView>
  </sheetViews>
  <sheetFormatPr defaultRowHeight="14.45"/>
  <cols>
    <col min="3" max="3" width="17" bestFit="1" customWidth="1"/>
    <col min="4" max="4" width="12.5" bestFit="1" customWidth="1"/>
    <col min="5" max="5" width="11.5" bestFit="1" customWidth="1"/>
    <col min="6" max="6" width="51.375" customWidth="1"/>
    <col min="7" max="7" width="13" bestFit="1" customWidth="1"/>
  </cols>
  <sheetData>
    <row r="2" spans="4:7">
      <c r="D2" s="66" t="s">
        <v>0</v>
      </c>
      <c r="E2" s="66" t="s">
        <v>1</v>
      </c>
      <c r="F2" s="66" t="s">
        <v>2</v>
      </c>
      <c r="G2" s="66" t="s">
        <v>3</v>
      </c>
    </row>
    <row r="3" spans="4:7">
      <c r="D3" s="64" cm="1">
        <f t="array" ref="D3:D10801">_xlfn._xlws.FILTER(SUM_DATA[Egat Number], SUM_DATA[Egat Number] &lt;&gt; "")</f>
        <v>620109</v>
      </c>
      <c r="E3" s="64" cm="1">
        <f t="array" ref="E3:E10801">_xlfn._xlws.FILTER(SUM_DATA[Work Order], SUM_DATA[Work Order] &lt;&gt; "")</f>
        <v>2646041</v>
      </c>
      <c r="F3" s="65" t="str" cm="1">
        <f t="array" ref="F3:F10801">_xlfn._xlws.FILTER(SUM_DATA[Description], SUM_DATA[Description] &lt;&gt; "")</f>
        <v>จ้างซ่อม</v>
      </c>
      <c r="G3" s="65" t="str" cm="1">
        <f t="array" ref="G3:G10801">_xlfn._xlws.FILTER(SUM_DATA[Main system], SUM_DATA[Main system] &lt;&gt; "")</f>
        <v>OTHER</v>
      </c>
    </row>
    <row r="4" spans="4:7">
      <c r="D4" s="64">
        <v>620123</v>
      </c>
      <c r="E4" s="64">
        <v>2658121</v>
      </c>
      <c r="F4" s="65" t="str">
        <v>เปลี่ยนยางหน้า</v>
      </c>
      <c r="G4" s="65" t="str">
        <v>TYRES</v>
      </c>
    </row>
    <row r="5" spans="4:7">
      <c r="D5" s="64">
        <v>620104</v>
      </c>
      <c r="E5" s="64">
        <v>2670933</v>
      </c>
      <c r="F5" s="65" t="str">
        <v>ซื้ออะไหล่รถบรรทุก90ตัน</v>
      </c>
      <c r="G5" s="65" t="str">
        <v>OTHER</v>
      </c>
    </row>
    <row r="6" spans="4:7">
      <c r="D6" s="64">
        <v>620105</v>
      </c>
      <c r="E6" s="64">
        <v>2670935</v>
      </c>
      <c r="F6" s="65" t="str">
        <v>ซื้ออะไหล่รถบรรทุก90ตัน</v>
      </c>
      <c r="G6" s="65" t="str">
        <v>OTHER</v>
      </c>
    </row>
    <row r="7" spans="4:7">
      <c r="D7" s="64">
        <v>620104</v>
      </c>
      <c r="E7" s="64">
        <v>2679613</v>
      </c>
      <c r="F7" s="65" t="str">
        <v>standing work order เบิกงานเครื่องจักร 90ตัน</v>
      </c>
      <c r="G7" s="65" t="str">
        <v>OTHER</v>
      </c>
    </row>
    <row r="8" spans="4:7">
      <c r="D8" s="64">
        <v>620117</v>
      </c>
      <c r="E8" s="64">
        <v>2683394</v>
      </c>
      <c r="F8" s="65" t="str">
        <v>ซื้ออะไหล่รถบรรทุก90ตัน</v>
      </c>
      <c r="G8" s="65" t="str">
        <v>OTHER</v>
      </c>
    </row>
    <row r="9" spans="4:7">
      <c r="D9" s="64">
        <v>620122</v>
      </c>
      <c r="E9" s="64">
        <v>2683395</v>
      </c>
      <c r="F9" s="65" t="str">
        <v>ซื้ออะไหล่รถบรรทุก90ตัน</v>
      </c>
      <c r="G9" s="65" t="str">
        <v>OTHER</v>
      </c>
    </row>
    <row r="10" spans="4:7">
      <c r="D10" s="64">
        <v>620107</v>
      </c>
      <c r="E10" s="64">
        <v>2683557</v>
      </c>
      <c r="F10" s="65" t="str">
        <v>PM1000</v>
      </c>
      <c r="G10" s="65" t="str">
        <v>PM</v>
      </c>
    </row>
    <row r="11" spans="4:7">
      <c r="D11" s="64">
        <v>620119</v>
      </c>
      <c r="E11" s="64">
        <v>2684762</v>
      </c>
      <c r="F11" s="65" t="str">
        <v>ทำสลักล๊อกกะบะ BEML = 20 EA (ตามแบบแนบ)</v>
      </c>
      <c r="G11" s="65" t="str">
        <v>BODY</v>
      </c>
    </row>
    <row r="12" spans="4:7">
      <c r="D12" s="64">
        <v>620119</v>
      </c>
      <c r="E12" s="64">
        <v>2684889</v>
      </c>
      <c r="F12" s="65" t="str">
        <v>บ่ง Bolt ยึดการ์ดหลังเก๋ง 5 EA</v>
      </c>
      <c r="G12" s="65" t="str">
        <v>POWER TRAIN</v>
      </c>
    </row>
    <row r="13" spans="4:7">
      <c r="D13" s="64">
        <v>620114</v>
      </c>
      <c r="E13" s="64">
        <v>2684954</v>
      </c>
      <c r="F13" s="65" t="str">
        <v>อัด HYD. Hose ตามตัวอย่าง 1 SE</v>
      </c>
      <c r="G13" s="65" t="str">
        <v>HYDRAULIC</v>
      </c>
    </row>
    <row r="14" spans="4:7">
      <c r="D14" s="64">
        <v>620111</v>
      </c>
      <c r="E14" s="64">
        <v>2684973</v>
      </c>
      <c r="F14" s="65" t="str">
        <v>เชื่อมท่อเติมน้ำมัน Trans</v>
      </c>
      <c r="G14" s="65" t="str">
        <v>POWER TRAIN</v>
      </c>
    </row>
    <row r="15" spans="4:7">
      <c r="D15" s="64">
        <v>620114</v>
      </c>
      <c r="E15" s="64">
        <v>2685245</v>
      </c>
      <c r="F15" s="65" t="str">
        <v>อัด HYD. Hose ตามตัวอย่าง 1 SE</v>
      </c>
      <c r="G15" s="65" t="str">
        <v>HYDRAULIC</v>
      </c>
    </row>
    <row r="16" spans="4:7">
      <c r="D16" s="64">
        <v>620111</v>
      </c>
      <c r="E16" s="64">
        <v>2685473</v>
      </c>
      <c r="F16" s="65" t="str">
        <v>ซื้ออะไหล่รถบรรทุก90ตัน</v>
      </c>
      <c r="G16" s="65" t="str">
        <v>OTHER</v>
      </c>
    </row>
    <row r="17" spans="4:7">
      <c r="D17" s="64">
        <v>620119</v>
      </c>
      <c r="E17" s="64">
        <v>2685537</v>
      </c>
      <c r="F17" s="65" t="str">
        <v>PM1000</v>
      </c>
      <c r="G17" s="65" t="str">
        <v>PM</v>
      </c>
    </row>
    <row r="18" spans="4:7">
      <c r="D18" s="64">
        <v>620105</v>
      </c>
      <c r="E18" s="64">
        <v>2685695</v>
      </c>
      <c r="F18" s="65" t="str">
        <v>PM1000</v>
      </c>
      <c r="G18" s="65" t="str">
        <v>PM</v>
      </c>
    </row>
    <row r="19" spans="4:7">
      <c r="D19" s="64">
        <v>620111</v>
      </c>
      <c r="E19" s="64">
        <v>2685697</v>
      </c>
      <c r="F19" s="65" t="str">
        <v>PM1000</v>
      </c>
      <c r="G19" s="65" t="str">
        <v>PM</v>
      </c>
    </row>
    <row r="20" spans="4:7">
      <c r="D20" s="64">
        <v>620114</v>
      </c>
      <c r="E20" s="64">
        <v>2685699</v>
      </c>
      <c r="F20" s="65" t="str">
        <v>PM1000 + ซ่อมปรับปรุงสภาพ</v>
      </c>
      <c r="G20" s="65" t="str">
        <v>PM</v>
      </c>
    </row>
    <row r="21" spans="4:7">
      <c r="D21" s="64">
        <v>620112</v>
      </c>
      <c r="E21" s="64">
        <v>2688976</v>
      </c>
      <c r="F21" s="65" t="str">
        <v>ซื้ออะไหล่รถบรรทุก90ตัน</v>
      </c>
      <c r="G21" s="65" t="str">
        <v>OTHER</v>
      </c>
    </row>
    <row r="22" spans="4:7">
      <c r="D22" s="64">
        <v>620104</v>
      </c>
      <c r="E22" s="64">
        <v>2689213</v>
      </c>
      <c r="F22" s="65" t="str">
        <v>จ้างอัดสายHYD.</v>
      </c>
      <c r="G22" s="65" t="str">
        <v>HYDRAULIC</v>
      </c>
    </row>
    <row r="23" spans="4:7">
      <c r="D23" s="64">
        <v>620111</v>
      </c>
      <c r="E23" s="64">
        <v>2689507</v>
      </c>
      <c r="F23" s="65" t="str">
        <v>จ้างตรวจเช็คกล่องECMและแก้ไขรายการชำรุด</v>
      </c>
      <c r="G23" s="65" t="str">
        <v>ELECTRIC</v>
      </c>
    </row>
    <row r="24" spans="4:7">
      <c r="D24" s="64">
        <v>620119</v>
      </c>
      <c r="E24" s="64">
        <v>2689546</v>
      </c>
      <c r="F24" s="65" t="str">
        <v>เจาะแผ่นป้ายเพื่อใช้อัดจารบี 3 EA</v>
      </c>
      <c r="G24" s="65" t="str">
        <v>OTHER</v>
      </c>
    </row>
    <row r="25" spans="4:7">
      <c r="D25" s="64">
        <v>620111</v>
      </c>
      <c r="E25" s="64">
        <v>2689705</v>
      </c>
      <c r="F25" s="65" t="str">
        <v>อัด Hose ตามตัวอย่าง 1 EA</v>
      </c>
      <c r="G25" s="65" t="str">
        <v>HYDRAULIC</v>
      </c>
    </row>
    <row r="26" spans="4:7">
      <c r="D26" s="64">
        <v>620116</v>
      </c>
      <c r="E26" s="64">
        <v>2689875</v>
      </c>
      <c r="F26" s="65" t="str">
        <v>เพลากลางสั่น</v>
      </c>
      <c r="G26" s="65" t="str">
        <v>POWER TRAIN</v>
      </c>
    </row>
    <row r="27" spans="4:7">
      <c r="D27" s="64">
        <v>620107</v>
      </c>
      <c r="E27" s="64">
        <v>2690046</v>
      </c>
      <c r="F27" s="65" t="str">
        <v>อัด Hose ตามตัวอย่าง 1 EA</v>
      </c>
      <c r="G27" s="65" t="str">
        <v>HYDRAULIC</v>
      </c>
    </row>
    <row r="28" spans="4:7">
      <c r="D28" s="64">
        <v>620116</v>
      </c>
      <c r="E28" s="64">
        <v>2690447</v>
      </c>
      <c r="F28" s="65" t="str">
        <v>บ่ง Bolt ขาดคา PTO 4EA</v>
      </c>
      <c r="G28" s="65" t="str">
        <v>OTHER</v>
      </c>
    </row>
    <row r="29" spans="4:7">
      <c r="D29" s="64">
        <v>620105</v>
      </c>
      <c r="E29" s="64">
        <v>2692444</v>
      </c>
      <c r="F29" s="65" t="str">
        <v>PM1000</v>
      </c>
      <c r="G29" s="65" t="str">
        <v>PM</v>
      </c>
    </row>
    <row r="30" spans="4:7">
      <c r="D30" s="64">
        <v>620114</v>
      </c>
      <c r="E30" s="64">
        <v>2693541</v>
      </c>
      <c r="F30" s="65" t="str">
        <v>ซื้ออะไหล่รถบรรทุก90ตัน</v>
      </c>
      <c r="G30" s="65" t="str">
        <v>OTHER</v>
      </c>
    </row>
    <row r="31" spans="4:7">
      <c r="D31" s="64">
        <v>620111</v>
      </c>
      <c r="E31" s="64">
        <v>2693622</v>
      </c>
      <c r="F31" s="65" t="str">
        <v>แอร์ไม่เย็น</v>
      </c>
      <c r="G31" s="65" t="str">
        <v>COOLING</v>
      </c>
    </row>
    <row r="32" spans="4:7">
      <c r="D32" s="64">
        <v>620116</v>
      </c>
      <c r="E32" s="64">
        <v>2693883</v>
      </c>
      <c r="F32" s="65" t="str">
        <v>ซ่อมท่อไอเสีย</v>
      </c>
      <c r="G32" s="65" t="str">
        <v>ENGINE</v>
      </c>
    </row>
    <row r="33" spans="4:7">
      <c r="D33" s="64">
        <v>620105</v>
      </c>
      <c r="E33" s="64">
        <v>2693918</v>
      </c>
      <c r="F33" s="65" t="str">
        <v>จ้างทำการบำรุงรักษาตามรอบการบำรุงรักษา</v>
      </c>
      <c r="G33" s="65" t="str">
        <v>PM</v>
      </c>
    </row>
    <row r="34" spans="4:7">
      <c r="D34" s="64">
        <v>620114</v>
      </c>
      <c r="E34" s="64">
        <v>2693922</v>
      </c>
      <c r="F34" s="65" t="str">
        <v>จ้างทำการบำรุงรักษา90ตัน</v>
      </c>
      <c r="G34" s="65" t="str">
        <v>OTHER</v>
      </c>
    </row>
    <row r="35" spans="4:7">
      <c r="D35" s="64">
        <v>620105</v>
      </c>
      <c r="E35" s="64">
        <v>2693978</v>
      </c>
      <c r="F35" s="65" t="str">
        <v>Code 1 Show</v>
      </c>
      <c r="G35" s="65" t="str">
        <v>POWER TRAIN</v>
      </c>
    </row>
    <row r="36" spans="4:7">
      <c r="D36" s="64">
        <v>620119</v>
      </c>
      <c r="E36" s="64">
        <v>2693982</v>
      </c>
      <c r="F36" s="65" t="str">
        <v>START ไม่ได้</v>
      </c>
      <c r="G36" s="65" t="str">
        <v>ELECTRIC</v>
      </c>
    </row>
    <row r="37" spans="4:7">
      <c r="D37" s="64">
        <v>620114</v>
      </c>
      <c r="E37" s="64">
        <v>2693999</v>
      </c>
      <c r="F37" s="65" t="str">
        <v>วิทยุรับ-ส่งไม่ได้</v>
      </c>
      <c r="G37" s="65" t="str">
        <v>CABIN</v>
      </c>
    </row>
    <row r="38" spans="4:7">
      <c r="D38" s="64">
        <v>620105</v>
      </c>
      <c r="E38" s="64">
        <v>2694001</v>
      </c>
      <c r="F38" s="65" t="str">
        <v>START ไม่ได้</v>
      </c>
      <c r="G38" s="65" t="str">
        <v>ELECTRIC</v>
      </c>
    </row>
    <row r="39" spans="4:7">
      <c r="D39" s="64">
        <v>620114</v>
      </c>
      <c r="E39" s="64">
        <v>2694002</v>
      </c>
      <c r="F39" s="65" t="str">
        <v>พวงมาลัยหนัก</v>
      </c>
      <c r="G39" s="65" t="str">
        <v>STEERING</v>
      </c>
    </row>
    <row r="40" spans="4:7">
      <c r="D40" s="64">
        <v>620116</v>
      </c>
      <c r="E40" s="64">
        <v>2694019</v>
      </c>
      <c r="F40" s="65" t="str">
        <v>เกียร์ไม่ชิพ</v>
      </c>
      <c r="G40" s="65" t="str">
        <v>POWER TRAIN</v>
      </c>
    </row>
    <row r="41" spans="4:7">
      <c r="D41" s="64">
        <v>620107</v>
      </c>
      <c r="E41" s="64">
        <v>2694022</v>
      </c>
      <c r="F41" s="65" t="str">
        <v>ไฟหน้าดับ</v>
      </c>
      <c r="G41" s="65" t="str">
        <v>ELECTRIC</v>
      </c>
    </row>
    <row r="42" spans="4:7">
      <c r="D42" s="64">
        <v>620107</v>
      </c>
      <c r="E42" s="64">
        <v>2694024</v>
      </c>
      <c r="F42" s="65" t="str">
        <v>โช๊คหลังขวารั่ว(2730HR)</v>
      </c>
      <c r="G42" s="65" t="str">
        <v>SUSPENSION</v>
      </c>
    </row>
    <row r="43" spans="4:7">
      <c r="D43" s="64">
        <v>620116</v>
      </c>
      <c r="E43" s="64">
        <v>2694025</v>
      </c>
      <c r="F43" s="65" t="str">
        <v>ลมตก</v>
      </c>
      <c r="G43" s="65" t="str">
        <v>AIR</v>
      </c>
    </row>
    <row r="44" spans="4:7">
      <c r="D44" s="64">
        <v>620111</v>
      </c>
      <c r="E44" s="64">
        <v>2694026</v>
      </c>
      <c r="F44" s="65" t="str">
        <v>HYD รั่ว</v>
      </c>
      <c r="G44" s="65" t="str">
        <v>HYDRAULIC</v>
      </c>
    </row>
    <row r="45" spans="4:7">
      <c r="D45" s="64">
        <v>620114</v>
      </c>
      <c r="E45" s="64">
        <v>2694032</v>
      </c>
      <c r="F45" s="65" t="str">
        <v>Parking Brake ค้าง</v>
      </c>
      <c r="G45" s="65" t="str">
        <v>BRAKES</v>
      </c>
    </row>
    <row r="46" spans="4:7">
      <c r="D46" s="64">
        <v>620114</v>
      </c>
      <c r="E46" s="64">
        <v>2694032</v>
      </c>
      <c r="F46" s="65" t="str">
        <v>เกียร์ไม่ชิพ</v>
      </c>
      <c r="G46" s="65" t="str">
        <v>POWER TRAIN</v>
      </c>
    </row>
    <row r="47" spans="4:7">
      <c r="D47" s="64">
        <v>620105</v>
      </c>
      <c r="E47" s="64">
        <v>2694039</v>
      </c>
      <c r="F47" s="65" t="str">
        <v>แอร์ไม่เย็น</v>
      </c>
      <c r="G47" s="65" t="str">
        <v>COOLING</v>
      </c>
    </row>
    <row r="48" spans="4:7">
      <c r="D48" s="64">
        <v>620114</v>
      </c>
      <c r="E48" s="64">
        <v>2694040</v>
      </c>
      <c r="F48" s="65" t="str">
        <v>HYD รั่ว</v>
      </c>
      <c r="G48" s="65" t="str">
        <v>HYDRAULIC</v>
      </c>
    </row>
    <row r="49" spans="4:7">
      <c r="D49" s="64">
        <v>620105</v>
      </c>
      <c r="E49" s="64">
        <v>2694043</v>
      </c>
      <c r="F49" s="65" t="str">
        <v>แอร์ไม่เย็น</v>
      </c>
      <c r="G49" s="65" t="str">
        <v>COOLING</v>
      </c>
    </row>
    <row r="50" spans="4:7">
      <c r="D50" s="64">
        <v>620116</v>
      </c>
      <c r="E50" s="64">
        <v>2694044</v>
      </c>
      <c r="F50" s="65" t="str">
        <v>Code 4 Show</v>
      </c>
      <c r="G50" s="65" t="str">
        <v>POWER TRAIN</v>
      </c>
    </row>
    <row r="51" spans="4:7">
      <c r="D51" s="64">
        <v>620107</v>
      </c>
      <c r="E51" s="64">
        <v>2694047</v>
      </c>
      <c r="F51" s="65" t="str">
        <v>HYD รั่ว</v>
      </c>
      <c r="G51" s="65" t="str">
        <v>HYDRAULIC</v>
      </c>
    </row>
    <row r="52" spans="4:7">
      <c r="D52" s="64">
        <v>620107</v>
      </c>
      <c r="E52" s="64">
        <v>2694047</v>
      </c>
      <c r="F52" s="65" t="str">
        <v>เบาะหลวม</v>
      </c>
      <c r="G52" s="65" t="str">
        <v>CABIN</v>
      </c>
    </row>
    <row r="53" spans="4:7">
      <c r="D53" s="64">
        <v>620107</v>
      </c>
      <c r="E53" s="64">
        <v>2694047</v>
      </c>
      <c r="F53" s="65" t="str">
        <v>ไอเสียรั่ว</v>
      </c>
      <c r="G53" s="65" t="str">
        <v>ENGINE</v>
      </c>
    </row>
    <row r="54" spans="4:7">
      <c r="D54" s="64">
        <v>620104</v>
      </c>
      <c r="E54" s="64">
        <v>2694049</v>
      </c>
      <c r="F54" s="65" t="str">
        <v>จ้างซ่อม</v>
      </c>
      <c r="G54" s="65" t="str">
        <v>OTHER</v>
      </c>
    </row>
    <row r="55" spans="4:7">
      <c r="D55" s="64">
        <v>620104</v>
      </c>
      <c r="E55" s="64">
        <v>2694049</v>
      </c>
      <c r="F55" s="65" t="str">
        <v>ทำSealกระบอกไฮดรอลิค</v>
      </c>
      <c r="G55" s="65" t="str">
        <v>HYDRAULIC</v>
      </c>
    </row>
    <row r="56" spans="4:7">
      <c r="D56" s="64">
        <v>620107</v>
      </c>
      <c r="E56" s="64">
        <v>2694051</v>
      </c>
      <c r="F56" s="65" t="str">
        <v>น้ำมันเกียร์รั่ว</v>
      </c>
      <c r="G56" s="65" t="str">
        <v>POWER TRAIN</v>
      </c>
    </row>
    <row r="57" spans="4:7">
      <c r="D57" s="64">
        <v>620111</v>
      </c>
      <c r="E57" s="64">
        <v>2694055</v>
      </c>
      <c r="F57" s="65" t="str">
        <v>ไฟหรี่ไม่ติด</v>
      </c>
      <c r="G57" s="65" t="str">
        <v>ELECTRIC</v>
      </c>
    </row>
    <row r="58" spans="4:7">
      <c r="D58" s="64">
        <v>620116</v>
      </c>
      <c r="E58" s="64">
        <v>2694058</v>
      </c>
      <c r="F58" s="65" t="str">
        <v>เพลาหลังขาด(3661HR)</v>
      </c>
      <c r="G58" s="65" t="str">
        <v>POWER TRAIN</v>
      </c>
    </row>
    <row r="59" spans="4:7">
      <c r="D59" s="64">
        <v>620114</v>
      </c>
      <c r="E59" s="64">
        <v>2694068</v>
      </c>
      <c r="F59" s="65" t="str">
        <v>Parking Brake ค้าง</v>
      </c>
      <c r="G59" s="65" t="str">
        <v>BRAKES</v>
      </c>
    </row>
    <row r="60" spans="4:7">
      <c r="D60" s="64">
        <v>620114</v>
      </c>
      <c r="E60" s="64">
        <v>2694071</v>
      </c>
      <c r="F60" s="65" t="str">
        <v>ไฟเลี้ยว-ไฟหรี่ไม่ได้(2950 HR)</v>
      </c>
      <c r="G60" s="65" t="str">
        <v>ELECTRIC</v>
      </c>
    </row>
    <row r="61" spans="4:7">
      <c r="D61" s="64">
        <v>620116</v>
      </c>
      <c r="E61" s="64">
        <v>2694073</v>
      </c>
      <c r="F61" s="65" t="str">
        <v>Code 4 Show</v>
      </c>
      <c r="G61" s="65" t="str">
        <v>POWER TRAIN</v>
      </c>
    </row>
    <row r="62" spans="4:7">
      <c r="D62" s="64">
        <v>620116</v>
      </c>
      <c r="E62" s="64">
        <v>2694076</v>
      </c>
      <c r="F62" s="65" t="str">
        <v>เกียร์ไม่ชิพ</v>
      </c>
      <c r="G62" s="65" t="str">
        <v>POWER TRAIN</v>
      </c>
    </row>
    <row r="63" spans="4:7">
      <c r="D63" s="64">
        <v>620105</v>
      </c>
      <c r="E63" s="64">
        <v>2694077</v>
      </c>
      <c r="F63" s="65" t="str">
        <v>แอร์ไม่เย็น</v>
      </c>
      <c r="G63" s="65" t="str">
        <v>COOLING</v>
      </c>
    </row>
    <row r="64" spans="4:7">
      <c r="D64" s="64">
        <v>620107</v>
      </c>
      <c r="E64" s="64">
        <v>2694080</v>
      </c>
      <c r="F64" s="65" t="str">
        <v>เครื่องยนต์ดับเอง</v>
      </c>
      <c r="G64" s="65" t="str">
        <v>ENGINE</v>
      </c>
    </row>
    <row r="65" spans="4:7">
      <c r="D65" s="64">
        <v>620116</v>
      </c>
      <c r="E65" s="64">
        <v>2694084</v>
      </c>
      <c r="F65" s="65" t="str">
        <v>เก๋งสั่น</v>
      </c>
      <c r="G65" s="65" t="str">
        <v>POWER TRAIN</v>
      </c>
    </row>
    <row r="66" spans="4:7">
      <c r="D66" s="64">
        <v>620107</v>
      </c>
      <c r="E66" s="64">
        <v>2694087</v>
      </c>
      <c r="F66" s="65" t="str">
        <v>ไฟชาร์จโชว์</v>
      </c>
      <c r="G66" s="65" t="str">
        <v>ELECTRIC</v>
      </c>
    </row>
    <row r="67" spans="4:7">
      <c r="D67" s="64">
        <v>620116</v>
      </c>
      <c r="E67" s="64">
        <v>2694089</v>
      </c>
      <c r="F67" s="65" t="str">
        <v>START ไม่ได้</v>
      </c>
      <c r="G67" s="65" t="str">
        <v>ELECTRIC</v>
      </c>
    </row>
    <row r="68" spans="4:7">
      <c r="D68" s="64">
        <v>620116</v>
      </c>
      <c r="E68" s="64">
        <v>2694094</v>
      </c>
      <c r="F68" s="65" t="str">
        <v>เครื่องยนต์ไม่มีกำลัง</v>
      </c>
      <c r="G68" s="65" t="str">
        <v>ENGINE</v>
      </c>
    </row>
    <row r="69" spans="4:7">
      <c r="D69" s="64">
        <v>620114</v>
      </c>
      <c r="E69" s="64">
        <v>2694095</v>
      </c>
      <c r="F69" s="65" t="str">
        <v>พวงมาลัยหนัก</v>
      </c>
      <c r="G69" s="65" t="str">
        <v>STEERING</v>
      </c>
    </row>
    <row r="70" spans="4:7">
      <c r="D70" s="64">
        <v>620112</v>
      </c>
      <c r="E70" s="64">
        <v>2694431</v>
      </c>
      <c r="F70" s="65" t="str">
        <v>ซื้ออะไหล่รถบรรทุก90ตัน</v>
      </c>
      <c r="G70" s="65" t="str">
        <v>OTHER</v>
      </c>
    </row>
    <row r="71" spans="4:7">
      <c r="D71" s="64">
        <v>620123</v>
      </c>
      <c r="E71" s="64">
        <v>2696950</v>
      </c>
      <c r="F71" s="65" t="str">
        <v>เชื่อม พอก ขัดผิวของชุดเกียร์ 9 EA</v>
      </c>
      <c r="G71" s="65" t="str">
        <v>POWER TRAIN</v>
      </c>
    </row>
    <row r="72" spans="4:7">
      <c r="D72" s="64">
        <v>620118</v>
      </c>
      <c r="E72" s="64">
        <v>2701756</v>
      </c>
      <c r="F72" s="65" t="str">
        <v>ตัด - เซาะ - เชื่อม ประกับยกรถหน้าซ้าย</v>
      </c>
      <c r="G72" s="65" t="str">
        <v>OTHER</v>
      </c>
    </row>
    <row r="73" spans="4:7">
      <c r="D73" s="64">
        <v>620112</v>
      </c>
      <c r="E73" s="64">
        <v>2701893</v>
      </c>
      <c r="F73" s="65" t="str">
        <v>ซ่อมชุบผิวขัดกลึงพอกชุดลูกสูบเกียร์</v>
      </c>
      <c r="G73" s="65" t="str">
        <v>POWER TRAIN</v>
      </c>
    </row>
    <row r="74" spans="4:7">
      <c r="D74" s="64">
        <v>620114</v>
      </c>
      <c r="E74" s="64">
        <v>2701943</v>
      </c>
      <c r="F74" s="65" t="str">
        <v>PM1000</v>
      </c>
      <c r="G74" s="65" t="str">
        <v>PM</v>
      </c>
    </row>
    <row r="75" spans="4:7">
      <c r="D75" s="64">
        <v>620112</v>
      </c>
      <c r="E75" s="64">
        <v>2702359</v>
      </c>
      <c r="F75" s="65" t="str">
        <v>ซ่อมปรับปรุงสภาพ</v>
      </c>
      <c r="G75" s="65" t="str">
        <v>OTHER</v>
      </c>
    </row>
    <row r="76" spans="4:7">
      <c r="D76" s="64">
        <v>620119</v>
      </c>
      <c r="E76" s="64">
        <v>2702360</v>
      </c>
      <c r="F76" s="65" t="str">
        <v>ซ่อมฟื้นฟูสภาพเครื่องจักร</v>
      </c>
      <c r="G76" s="65" t="str">
        <v>OTHER</v>
      </c>
    </row>
    <row r="77" spans="4:7">
      <c r="D77" s="64">
        <v>620104</v>
      </c>
      <c r="E77" s="64">
        <v>2702469</v>
      </c>
      <c r="F77" s="65" t="str">
        <v>จ้างซ่อมชุดกระบอกยกดั้ม</v>
      </c>
      <c r="G77" s="65" t="str">
        <v>BODY</v>
      </c>
    </row>
    <row r="78" spans="4:7">
      <c r="D78" s="64">
        <v>620123</v>
      </c>
      <c r="E78" s="64">
        <v>2702497</v>
      </c>
      <c r="F78" s="65" t="str">
        <v>ซื้ออะไหล่รถบรรทุก90ตัน</v>
      </c>
      <c r="G78" s="65" t="str">
        <v>OTHER</v>
      </c>
    </row>
    <row r="79" spans="4:7">
      <c r="D79" s="64">
        <v>620114</v>
      </c>
      <c r="E79" s="64">
        <v>2702648</v>
      </c>
      <c r="F79" s="65" t="str">
        <v>ทำเครื่องมือถอด NUT ยึดปลายเพลา 1 EA</v>
      </c>
      <c r="G79" s="65" t="str">
        <v>POWER TRAIN</v>
      </c>
    </row>
    <row r="80" spans="4:7">
      <c r="D80" s="64">
        <v>620112</v>
      </c>
      <c r="E80" s="64">
        <v>2706884</v>
      </c>
      <c r="F80" s="65" t="str">
        <v>อัดสายHYD.</v>
      </c>
      <c r="G80" s="65" t="str">
        <v>HYDRAULIC</v>
      </c>
    </row>
    <row r="81" spans="4:7">
      <c r="D81" s="64">
        <v>620119</v>
      </c>
      <c r="E81" s="64">
        <v>2707008</v>
      </c>
      <c r="F81" s="65" t="str">
        <v>เวลา16.00 น. เครื่องยนต์ไม่มีกำลัง</v>
      </c>
      <c r="G81" s="65" t="str">
        <v>ENGINE</v>
      </c>
    </row>
    <row r="82" spans="4:7">
      <c r="D82" s="64">
        <v>620112</v>
      </c>
      <c r="E82" s="64">
        <v>2707760</v>
      </c>
      <c r="F82" s="65" t="str">
        <v>เช็ครอยร้าว</v>
      </c>
      <c r="G82" s="65" t="str">
        <v>BODY</v>
      </c>
    </row>
    <row r="83" spans="4:7">
      <c r="D83" s="64">
        <v>620112</v>
      </c>
      <c r="E83" s="64">
        <v>2707760</v>
      </c>
      <c r="F83" s="65" t="str">
        <v>เช็ครอยร้าวดั้ม</v>
      </c>
      <c r="G83" s="65" t="str">
        <v>BODY</v>
      </c>
    </row>
    <row r="84" spans="4:7">
      <c r="D84" s="64">
        <v>620111</v>
      </c>
      <c r="E84" s="64">
        <v>2708131</v>
      </c>
      <c r="F84" s="65" t="str">
        <v>เพลาหน้าสั่น</v>
      </c>
      <c r="G84" s="65" t="str">
        <v>POWER TRAIN</v>
      </c>
    </row>
    <row r="85" spans="4:7">
      <c r="D85" s="64">
        <v>620104</v>
      </c>
      <c r="E85" s="64">
        <v>2708317</v>
      </c>
      <c r="F85" s="65" t="str">
        <v>ซื้อน้ำมันเครื่องยนต์</v>
      </c>
      <c r="G85" s="65" t="str">
        <v>ENGINE</v>
      </c>
    </row>
    <row r="86" spans="4:7">
      <c r="D86" s="64">
        <v>620104</v>
      </c>
      <c r="E86" s="64">
        <v>2708317</v>
      </c>
      <c r="F86" s="65" t="str">
        <v>ซื้ออะไหล่งานตรงน้ำมันTrans.</v>
      </c>
      <c r="G86" s="65" t="str">
        <v>POWER TRAIN</v>
      </c>
    </row>
    <row r="87" spans="4:7">
      <c r="D87" s="64">
        <v>620107</v>
      </c>
      <c r="E87" s="64">
        <v>2708443</v>
      </c>
      <c r="F87" s="65" t="str">
        <v>PM500</v>
      </c>
      <c r="G87" s="65" t="str">
        <v>PM</v>
      </c>
    </row>
    <row r="88" spans="4:7">
      <c r="D88" s="64">
        <v>620112</v>
      </c>
      <c r="E88" s="64">
        <v>2710576</v>
      </c>
      <c r="F88" s="65" t="str">
        <v>เชื่อม บ่งBoltขาดคาFRONTDriline</v>
      </c>
      <c r="G88" s="65" t="str">
        <v>POWER TRAIN</v>
      </c>
    </row>
    <row r="89" spans="4:7">
      <c r="D89" s="64">
        <v>620105</v>
      </c>
      <c r="E89" s="64">
        <v>2710580</v>
      </c>
      <c r="F89" s="65" t="str">
        <v>ซ่อมเกียร์</v>
      </c>
      <c r="G89" s="65" t="str">
        <v>POWER TRAIN</v>
      </c>
    </row>
    <row r="90" spans="4:7">
      <c r="D90" s="64">
        <v>620107</v>
      </c>
      <c r="E90" s="64">
        <v>2710582</v>
      </c>
      <c r="F90" s="65" t="str">
        <v>ซ่อมเกียร์ชำรุด</v>
      </c>
      <c r="G90" s="65" t="str">
        <v>POWER TRAIN</v>
      </c>
    </row>
    <row r="91" spans="4:7">
      <c r="D91" s="64">
        <v>620109</v>
      </c>
      <c r="E91" s="64">
        <v>2710583</v>
      </c>
      <c r="F91" s="65" t="str">
        <v>ซ่อมเกียร์ชำรุด</v>
      </c>
      <c r="G91" s="65" t="str">
        <v>POWER TRAIN</v>
      </c>
    </row>
    <row r="92" spans="4:7">
      <c r="D92" s="64">
        <v>620111</v>
      </c>
      <c r="E92" s="64">
        <v>2710588</v>
      </c>
      <c r="F92" s="65" t="str">
        <v>ซ่อมเกียร์ชำรุด</v>
      </c>
      <c r="G92" s="65" t="str">
        <v>POWER TRAIN</v>
      </c>
    </row>
    <row r="93" spans="4:7">
      <c r="D93" s="64">
        <v>620112</v>
      </c>
      <c r="E93" s="64">
        <v>2710591</v>
      </c>
      <c r="F93" s="65" t="str">
        <v>ซ่อมเกียร์ชำรุด</v>
      </c>
      <c r="G93" s="65" t="str">
        <v>POWER TRAIN</v>
      </c>
    </row>
    <row r="94" spans="4:7">
      <c r="D94" s="64">
        <v>620118</v>
      </c>
      <c r="E94" s="64">
        <v>2710592</v>
      </c>
      <c r="F94" s="65" t="str">
        <v>ซ่อมเกียร์ชำรุด</v>
      </c>
      <c r="G94" s="65" t="str">
        <v>POWER TRAIN</v>
      </c>
    </row>
    <row r="95" spans="4:7">
      <c r="D95" s="64">
        <v>620119</v>
      </c>
      <c r="E95" s="64">
        <v>2710593</v>
      </c>
      <c r="F95" s="65" t="str">
        <v>ซ่อมเกียร์ชำรุด</v>
      </c>
      <c r="G95" s="65" t="str">
        <v>POWER TRAIN</v>
      </c>
    </row>
    <row r="96" spans="4:7">
      <c r="D96" s="64">
        <v>620104</v>
      </c>
      <c r="E96" s="64">
        <v>2711245</v>
      </c>
      <c r="F96" s="65" t="str">
        <v>เพื่อซื้ออะไหล่งานตรง</v>
      </c>
      <c r="G96" s="65" t="str">
        <v>OTHER</v>
      </c>
    </row>
    <row r="97" spans="4:7">
      <c r="D97" s="64">
        <v>620111</v>
      </c>
      <c r="E97" s="64">
        <v>2711296</v>
      </c>
      <c r="F97" s="65" t="str">
        <v>ไฟ Engine Start Show</v>
      </c>
      <c r="G97" s="65" t="str">
        <v>ENGINE</v>
      </c>
    </row>
    <row r="98" spans="4:7">
      <c r="D98" s="64">
        <v>620105</v>
      </c>
      <c r="E98" s="64">
        <v>2711422</v>
      </c>
      <c r="F98" s="65" t="str">
        <v>เบรคหลังเบรคไม่อยู่</v>
      </c>
      <c r="G98" s="65" t="str">
        <v>BRAKES</v>
      </c>
    </row>
    <row r="99" spans="4:7">
      <c r="D99" s="64">
        <v>620105</v>
      </c>
      <c r="E99" s="64">
        <v>2711903</v>
      </c>
      <c r="F99" s="65" t="str">
        <v>วัด Spinder ล้อหลัง R-L</v>
      </c>
      <c r="G99" s="65" t="str">
        <v>TYRES</v>
      </c>
    </row>
    <row r="100" spans="4:7">
      <c r="D100" s="64">
        <v>620111</v>
      </c>
      <c r="E100" s="64">
        <v>2711913</v>
      </c>
      <c r="F100" s="65" t="str">
        <v>สร้างBooของFlywheel</v>
      </c>
      <c r="G100" s="65" t="str">
        <v>ENGINE</v>
      </c>
    </row>
    <row r="101" spans="4:7">
      <c r="D101" s="64">
        <v>620119</v>
      </c>
      <c r="E101" s="64">
        <v>2711930</v>
      </c>
      <c r="F101" s="65" t="str">
        <v>แอร์ไม่เย็น</v>
      </c>
      <c r="G101" s="65" t="str">
        <v>COOLING</v>
      </c>
    </row>
    <row r="102" spans="4:7">
      <c r="D102" s="64">
        <v>620122</v>
      </c>
      <c r="E102" s="64">
        <v>2712292</v>
      </c>
      <c r="F102" s="65" t="str">
        <v>จ้างMajor Overhaulเครื่องยนต์</v>
      </c>
      <c r="G102" s="65" t="str">
        <v>ENGINE</v>
      </c>
    </row>
    <row r="103" spans="4:7">
      <c r="D103" s="64">
        <v>620123</v>
      </c>
      <c r="E103" s="64">
        <v>2712294</v>
      </c>
      <c r="F103" s="65" t="str">
        <v>จ้างMajor Overhaulเครื่องยนต์</v>
      </c>
      <c r="G103" s="65" t="str">
        <v>ENGINE</v>
      </c>
    </row>
    <row r="104" spans="4:7">
      <c r="D104" s="64">
        <v>620104</v>
      </c>
      <c r="E104" s="64">
        <v>2712906</v>
      </c>
      <c r="F104" s="65" t="str">
        <v>อะไหล่สำรองระบบTrans.</v>
      </c>
      <c r="G104" s="65" t="str">
        <v>POWER TRAIN</v>
      </c>
    </row>
    <row r="105" spans="4:7">
      <c r="D105" s="64">
        <v>620105</v>
      </c>
      <c r="E105" s="64">
        <v>2712984</v>
      </c>
      <c r="F105" s="65" t="str">
        <v>ซ่อมเบรคหลัง</v>
      </c>
      <c r="G105" s="65" t="str">
        <v>BRAKES</v>
      </c>
    </row>
    <row r="106" spans="4:7">
      <c r="D106" s="64">
        <v>620107</v>
      </c>
      <c r="E106" s="64">
        <v>2713022</v>
      </c>
      <c r="F106" s="65" t="str">
        <v>CHECK CRACK หูยก DUMP</v>
      </c>
      <c r="G106" s="65" t="str">
        <v>BODY</v>
      </c>
    </row>
    <row r="107" spans="4:7">
      <c r="D107" s="64">
        <v>620112</v>
      </c>
      <c r="E107" s="64">
        <v>2713147</v>
      </c>
      <c r="F107" s="65" t="str">
        <v>ซ่อมTrans.</v>
      </c>
      <c r="G107" s="65" t="str">
        <v>POWER TRAIN</v>
      </c>
    </row>
    <row r="108" spans="4:7">
      <c r="D108" s="64">
        <v>620116</v>
      </c>
      <c r="E108" s="64">
        <v>2713203</v>
      </c>
      <c r="F108" s="65" t="str">
        <v>PM500</v>
      </c>
      <c r="G108" s="65" t="str">
        <v>PM</v>
      </c>
    </row>
    <row r="109" spans="4:7">
      <c r="D109" s="64">
        <v>620111</v>
      </c>
      <c r="E109" s="64">
        <v>2713212</v>
      </c>
      <c r="F109" s="65" t="str">
        <v>PM500</v>
      </c>
      <c r="G109" s="65" t="str">
        <v>PM</v>
      </c>
    </row>
    <row r="110" spans="4:7">
      <c r="D110" s="64">
        <v>620107</v>
      </c>
      <c r="E110" s="64">
        <v>2713215</v>
      </c>
      <c r="F110" s="65" t="str">
        <v>บ่ง STUD ท่อร่วมไอเสียขาดคา</v>
      </c>
      <c r="G110" s="65" t="str">
        <v>ENGINE</v>
      </c>
    </row>
    <row r="111" spans="4:7">
      <c r="D111" s="64">
        <v>620116</v>
      </c>
      <c r="E111" s="64">
        <v>2715573</v>
      </c>
      <c r="F111" s="65" t="str">
        <v>อัด HYD HOSE ตามตัวอย่าง 1 SE</v>
      </c>
      <c r="G111" s="65" t="str">
        <v>HYDRAULIC</v>
      </c>
    </row>
    <row r="112" spans="4:7">
      <c r="D112" s="64">
        <v>620112</v>
      </c>
      <c r="E112" s="64">
        <v>2715602</v>
      </c>
      <c r="F112" s="65" t="str">
        <v>อัดสายHYD.</v>
      </c>
      <c r="G112" s="65" t="str">
        <v>HYDRAULIC</v>
      </c>
    </row>
    <row r="113" spans="4:7">
      <c r="D113" s="64">
        <v>620105</v>
      </c>
      <c r="E113" s="64">
        <v>2715746</v>
      </c>
      <c r="F113" s="65" t="str">
        <v>แอร์ไม่เย็น</v>
      </c>
      <c r="G113" s="65" t="str">
        <v>COOLING</v>
      </c>
    </row>
    <row r="114" spans="4:7">
      <c r="D114" s="64">
        <v>620107</v>
      </c>
      <c r="E114" s="64">
        <v>2715748</v>
      </c>
      <c r="F114" s="65" t="str">
        <v>เครื่องยนต์มีเสียงดังผิดปกติ</v>
      </c>
      <c r="G114" s="65" t="str">
        <v>ENGINE</v>
      </c>
    </row>
    <row r="115" spans="4:7">
      <c r="D115" s="64">
        <v>620116</v>
      </c>
      <c r="E115" s="64">
        <v>2715751</v>
      </c>
      <c r="F115" s="65" t="str">
        <v>Code 4 Show</v>
      </c>
      <c r="G115" s="65" t="str">
        <v>POWER TRAIN</v>
      </c>
    </row>
    <row r="116" spans="4:7">
      <c r="D116" s="64">
        <v>620116</v>
      </c>
      <c r="E116" s="64">
        <v>2715751</v>
      </c>
      <c r="F116" s="65" t="str">
        <v>ท่อไอเสียรั่ว</v>
      </c>
      <c r="G116" s="65" t="str">
        <v>ENGINE</v>
      </c>
    </row>
    <row r="117" spans="4:7">
      <c r="D117" s="64">
        <v>620105</v>
      </c>
      <c r="E117" s="64">
        <v>2715752</v>
      </c>
      <c r="F117" s="65" t="str">
        <v>เบรคติด</v>
      </c>
      <c r="G117" s="65" t="str">
        <v>BRAKES</v>
      </c>
    </row>
    <row r="118" spans="4:7">
      <c r="D118" s="64">
        <v>620119</v>
      </c>
      <c r="E118" s="64">
        <v>2715753</v>
      </c>
      <c r="F118" s="65" t="str">
        <v>เกียร์ไม่ชิพ</v>
      </c>
      <c r="G118" s="65" t="str">
        <v>POWER TRAIN</v>
      </c>
    </row>
    <row r="119" spans="4:7">
      <c r="D119" s="64">
        <v>620105</v>
      </c>
      <c r="E119" s="64">
        <v>2715754</v>
      </c>
      <c r="F119" s="65" t="str">
        <v>ไอเสียเข้าเก๋ง</v>
      </c>
      <c r="G119" s="65" t="str">
        <v>CABIN</v>
      </c>
    </row>
    <row r="120" spans="4:7">
      <c r="D120" s="64">
        <v>620119</v>
      </c>
      <c r="E120" s="64">
        <v>2715755</v>
      </c>
      <c r="F120" s="65" t="str">
        <v>เกียร์ทำงานผิดปกติ</v>
      </c>
      <c r="G120" s="65" t="str">
        <v>POWER TRAIN</v>
      </c>
    </row>
    <row r="121" spans="4:7">
      <c r="D121" s="64">
        <v>620105</v>
      </c>
      <c r="E121" s="64">
        <v>2715756</v>
      </c>
      <c r="F121" s="65" t="str">
        <v>โช๊คหน้าซ้ายรั่ว</v>
      </c>
      <c r="G121" s="65" t="str">
        <v>SUSPENSION</v>
      </c>
    </row>
    <row r="122" spans="4:7">
      <c r="D122" s="64">
        <v>620119</v>
      </c>
      <c r="E122" s="64">
        <v>2715757</v>
      </c>
      <c r="F122" s="65" t="str">
        <v>ออดน้ำเตือน</v>
      </c>
      <c r="G122" s="65" t="str">
        <v>COOLING</v>
      </c>
    </row>
    <row r="123" spans="4:7">
      <c r="D123" s="64">
        <v>620119</v>
      </c>
      <c r="E123" s="64">
        <v>2715757</v>
      </c>
      <c r="F123" s="65" t="str">
        <v>Torque ร้อน</v>
      </c>
      <c r="G123" s="65" t="str">
        <v>POWER TRAIN</v>
      </c>
    </row>
    <row r="124" spans="4:7">
      <c r="D124" s="64">
        <v>620111</v>
      </c>
      <c r="E124" s="64">
        <v>2715758</v>
      </c>
      <c r="F124" s="65" t="str">
        <v>แอร์ไม่เย็น</v>
      </c>
      <c r="G124" s="65" t="str">
        <v>COOLING</v>
      </c>
    </row>
    <row r="125" spans="4:7">
      <c r="D125" s="64">
        <v>620105</v>
      </c>
      <c r="E125" s="64">
        <v>2715759</v>
      </c>
      <c r="F125" s="65" t="str">
        <v>ประตูเปิดไม่ได้</v>
      </c>
      <c r="G125" s="65" t="str">
        <v>CABIN</v>
      </c>
    </row>
    <row r="126" spans="4:7">
      <c r="D126" s="64">
        <v>620111</v>
      </c>
      <c r="E126" s="64">
        <v>2715763</v>
      </c>
      <c r="F126" s="65" t="str">
        <v>แอร์ไม่เย็น</v>
      </c>
      <c r="G126" s="65" t="str">
        <v>COOLING</v>
      </c>
    </row>
    <row r="127" spans="4:7">
      <c r="D127" s="64">
        <v>620107</v>
      </c>
      <c r="E127" s="64">
        <v>2715764</v>
      </c>
      <c r="F127" s="65" t="str">
        <v>ไฟเกียร์โชว์</v>
      </c>
      <c r="G127" s="65" t="str">
        <v>POWER TRAIN</v>
      </c>
    </row>
    <row r="128" spans="4:7">
      <c r="D128" s="64">
        <v>620105</v>
      </c>
      <c r="E128" s="64">
        <v>2715765</v>
      </c>
      <c r="F128" s="65" t="str">
        <v>วิทยุรับ-ส่งไม่ได้</v>
      </c>
      <c r="G128" s="65" t="str">
        <v>CABIN</v>
      </c>
    </row>
    <row r="129" spans="4:7">
      <c r="D129" s="64">
        <v>620105</v>
      </c>
      <c r="E129" s="64">
        <v>2715766</v>
      </c>
      <c r="F129" s="65" t="str">
        <v>Code 1 Show</v>
      </c>
      <c r="G129" s="65" t="str">
        <v>POWER TRAIN</v>
      </c>
    </row>
    <row r="130" spans="4:7">
      <c r="D130" s="64">
        <v>620111</v>
      </c>
      <c r="E130" s="64">
        <v>2715770</v>
      </c>
      <c r="F130" s="65" t="str">
        <v>ออดน้ำเตือน</v>
      </c>
      <c r="G130" s="65" t="str">
        <v>COOLING</v>
      </c>
    </row>
    <row r="131" spans="4:7">
      <c r="D131" s="64">
        <v>620111</v>
      </c>
      <c r="E131" s="64">
        <v>2715770</v>
      </c>
      <c r="F131" s="65" t="str">
        <v>ดั้มลงไม่ได้</v>
      </c>
      <c r="G131" s="65" t="str">
        <v>BODY</v>
      </c>
    </row>
    <row r="132" spans="4:7">
      <c r="D132" s="64">
        <v>620107</v>
      </c>
      <c r="E132" s="64">
        <v>2715774</v>
      </c>
      <c r="F132" s="65" t="str">
        <v>เกียร์ไม่ชิพ</v>
      </c>
      <c r="G132" s="65" t="str">
        <v>POWER TRAIN</v>
      </c>
    </row>
    <row r="133" spans="4:7">
      <c r="D133" s="64">
        <v>620111</v>
      </c>
      <c r="E133" s="64">
        <v>2716445</v>
      </c>
      <c r="F133" s="65" t="str">
        <v>พวงมาลัย Lock เป็นบางครั้ง</v>
      </c>
      <c r="G133" s="65" t="str">
        <v>STEERING</v>
      </c>
    </row>
    <row r="134" spans="4:7">
      <c r="D134" s="64">
        <v>620105</v>
      </c>
      <c r="E134" s="64">
        <v>2716456</v>
      </c>
      <c r="F134" s="65" t="str">
        <v>โช้คหน้าต่ำ</v>
      </c>
      <c r="G134" s="65" t="str">
        <v>SUSPENSION</v>
      </c>
    </row>
    <row r="135" spans="4:7">
      <c r="D135" s="64">
        <v>620105</v>
      </c>
      <c r="E135" s="64">
        <v>2716456</v>
      </c>
      <c r="F135" s="65" t="str">
        <v>แอร์ไม่เย็น</v>
      </c>
      <c r="G135" s="65" t="str">
        <v>COOLING</v>
      </c>
    </row>
    <row r="136" spans="4:7">
      <c r="D136" s="64">
        <v>620111</v>
      </c>
      <c r="E136" s="64">
        <v>2716465</v>
      </c>
      <c r="F136" s="65" t="str">
        <v>เกียร์ถอยไม่ซิฟ</v>
      </c>
      <c r="G136" s="65" t="str">
        <v>POWER TRAIN</v>
      </c>
    </row>
    <row r="137" spans="4:7">
      <c r="D137" s="64">
        <v>620111</v>
      </c>
      <c r="E137" s="64">
        <v>2716473</v>
      </c>
      <c r="F137" s="65" t="str">
        <v>Hyd.รั่ว</v>
      </c>
      <c r="G137" s="65" t="str">
        <v>HYDRAULIC</v>
      </c>
    </row>
    <row r="138" spans="4:7">
      <c r="D138" s="64">
        <v>620111</v>
      </c>
      <c r="E138" s="64">
        <v>2716473</v>
      </c>
      <c r="F138" s="65" t="str">
        <v>เกียร์ไม่ชิพ</v>
      </c>
      <c r="G138" s="65" t="str">
        <v>POWER TRAIN</v>
      </c>
    </row>
    <row r="139" spans="4:7">
      <c r="D139" s="64">
        <v>620105</v>
      </c>
      <c r="E139" s="64">
        <v>2716481</v>
      </c>
      <c r="F139" s="65" t="str">
        <v>การ์ดถังน้ำมันหลุด</v>
      </c>
      <c r="G139" s="65" t="str">
        <v>BODY</v>
      </c>
    </row>
    <row r="140" spans="4:7">
      <c r="D140" s="64">
        <v>620107</v>
      </c>
      <c r="E140" s="64">
        <v>2716483</v>
      </c>
      <c r="F140" s="65" t="str">
        <v>วิทยุรับ-ส่งไม่ได้</v>
      </c>
      <c r="G140" s="65" t="str">
        <v>CABIN</v>
      </c>
    </row>
    <row r="141" spans="4:7">
      <c r="D141" s="64">
        <v>620116</v>
      </c>
      <c r="E141" s="64">
        <v>2716497</v>
      </c>
      <c r="F141" s="65" t="str">
        <v>ออดน้ำเตือน</v>
      </c>
      <c r="G141" s="65" t="str">
        <v>COOLING</v>
      </c>
    </row>
    <row r="142" spans="4:7">
      <c r="D142" s="64">
        <v>620105</v>
      </c>
      <c r="E142" s="64">
        <v>2716500</v>
      </c>
      <c r="F142" s="65" t="str">
        <v>BoltCariperหลวม</v>
      </c>
      <c r="G142" s="65" t="str">
        <v>BRAKES</v>
      </c>
    </row>
    <row r="143" spans="4:7">
      <c r="D143" s="64">
        <v>620107</v>
      </c>
      <c r="E143" s="64">
        <v>2716592</v>
      </c>
      <c r="F143" s="65" t="str">
        <v>ไฟ Retarder เตือน</v>
      </c>
      <c r="G143" s="65" t="str">
        <v>BRAKES</v>
      </c>
    </row>
    <row r="144" spans="4:7">
      <c r="D144" s="64">
        <v>620107</v>
      </c>
      <c r="E144" s="64">
        <v>2716595</v>
      </c>
      <c r="F144" s="65" t="str">
        <v>เกียร์ไม่ชิพ</v>
      </c>
      <c r="G144" s="65" t="str">
        <v>POWER TRAIN</v>
      </c>
    </row>
    <row r="145" spans="4:7">
      <c r="D145" s="64">
        <v>620107</v>
      </c>
      <c r="E145" s="64">
        <v>2716608</v>
      </c>
      <c r="F145" s="65" t="str">
        <v>กรอบหน้าปัดหลุด</v>
      </c>
      <c r="G145" s="65" t="str">
        <v>BODY</v>
      </c>
    </row>
    <row r="146" spans="4:7">
      <c r="D146" s="64">
        <v>620107</v>
      </c>
      <c r="E146" s="64">
        <v>2716616</v>
      </c>
      <c r="F146" s="65" t="str">
        <v>เกียร์ไม่ชิพ</v>
      </c>
      <c r="G146" s="65" t="str">
        <v>POWER TRAIN</v>
      </c>
    </row>
    <row r="147" spans="4:7">
      <c r="D147" s="64">
        <v>620107</v>
      </c>
      <c r="E147" s="64">
        <v>2716627</v>
      </c>
      <c r="F147" s="65" t="str">
        <v>ไฟ Retarder</v>
      </c>
      <c r="G147" s="65" t="str">
        <v>ELECTRIC</v>
      </c>
    </row>
    <row r="148" spans="4:7">
      <c r="D148" s="64">
        <v>620107</v>
      </c>
      <c r="E148" s="64">
        <v>2716630</v>
      </c>
      <c r="F148" s="65" t="str">
        <v>เกียร์ไม่ชิพ</v>
      </c>
      <c r="G148" s="65" t="str">
        <v>POWER TRAIN</v>
      </c>
    </row>
    <row r="149" spans="4:7">
      <c r="D149" s="64">
        <v>620105</v>
      </c>
      <c r="E149" s="64">
        <v>2716632</v>
      </c>
      <c r="F149" s="65" t="str">
        <v>เบรคมีกลิ่นไหม้ล้อหน้าซ้าย</v>
      </c>
      <c r="G149" s="65" t="str">
        <v>BRAKES</v>
      </c>
    </row>
    <row r="150" spans="4:7">
      <c r="D150" s="64">
        <v>620111</v>
      </c>
      <c r="E150" s="64">
        <v>2716636</v>
      </c>
      <c r="F150" s="65" t="str">
        <v>ไฟในห้องเก๋งหลุด</v>
      </c>
      <c r="G150" s="65" t="str">
        <v>CABIN</v>
      </c>
    </row>
    <row r="151" spans="4:7">
      <c r="D151" s="64">
        <v>620107</v>
      </c>
      <c r="E151" s="64">
        <v>2716640</v>
      </c>
      <c r="F151" s="65" t="str">
        <v>เกจ์หน้าจอหลุด</v>
      </c>
      <c r="G151" s="65" t="str">
        <v>OTHER</v>
      </c>
    </row>
    <row r="152" spans="4:7">
      <c r="D152" s="64">
        <v>620105</v>
      </c>
      <c r="E152" s="64">
        <v>2716643</v>
      </c>
      <c r="F152" s="65" t="str">
        <v>เบรคหลังซ้ายไม่ติด</v>
      </c>
      <c r="G152" s="65" t="str">
        <v>BRAKES</v>
      </c>
    </row>
    <row r="153" spans="4:7">
      <c r="D153" s="64">
        <v>620105</v>
      </c>
      <c r="E153" s="64">
        <v>2716649</v>
      </c>
      <c r="F153" s="65" t="str">
        <v>Parking Brake ไม่ติด</v>
      </c>
      <c r="G153" s="65" t="str">
        <v>BRAKES</v>
      </c>
    </row>
    <row r="154" spans="4:7">
      <c r="D154" s="64">
        <v>620105</v>
      </c>
      <c r="E154" s="64">
        <v>2716650</v>
      </c>
      <c r="F154" s="65" t="str">
        <v>เบรคไม่อยู่</v>
      </c>
      <c r="G154" s="65" t="str">
        <v>BRAKES</v>
      </c>
    </row>
    <row r="155" spans="4:7">
      <c r="D155" s="64">
        <v>620107</v>
      </c>
      <c r="E155" s="64">
        <v>2716653</v>
      </c>
      <c r="F155" s="65" t="str">
        <v>ไฟส่องท้ายไม่ติด</v>
      </c>
      <c r="G155" s="65" t="str">
        <v>ELECTRIC</v>
      </c>
    </row>
    <row r="156" spans="4:7">
      <c r="D156" s="64">
        <v>620111</v>
      </c>
      <c r="E156" s="64">
        <v>2716654</v>
      </c>
      <c r="F156" s="65" t="str">
        <v>เครื่องยนต์มีเสียงดังไฟแดงโชว์</v>
      </c>
      <c r="G156" s="65" t="str">
        <v>ENGINE</v>
      </c>
    </row>
    <row r="157" spans="4:7">
      <c r="D157" s="64">
        <v>620122</v>
      </c>
      <c r="E157" s="64">
        <v>2716669</v>
      </c>
      <c r="F157" s="65" t="str">
        <v>ซ่อมฟื้นฟูสภาพเครื่องจักร</v>
      </c>
      <c r="G157" s="65" t="str">
        <v>OTHER</v>
      </c>
    </row>
    <row r="158" spans="4:7">
      <c r="D158" s="64">
        <v>620123</v>
      </c>
      <c r="E158" s="64">
        <v>2716671</v>
      </c>
      <c r="F158" s="65" t="str">
        <v>ซ่อมฟื้นฟูสภาพเครื่องจักร</v>
      </c>
      <c r="G158" s="65" t="str">
        <v>OTHER</v>
      </c>
    </row>
    <row r="159" spans="4:7">
      <c r="D159" s="64">
        <v>620114</v>
      </c>
      <c r="E159" s="64">
        <v>2716682</v>
      </c>
      <c r="F159" s="65" t="str">
        <v>ซ่อมฟื้นฟูสภาพเครื่องจักร</v>
      </c>
      <c r="G159" s="65" t="str">
        <v>OTHER</v>
      </c>
    </row>
    <row r="160" spans="4:7">
      <c r="D160" s="64">
        <v>620112</v>
      </c>
      <c r="E160" s="64">
        <v>2716685</v>
      </c>
      <c r="F160" s="65" t="str">
        <v>ซ่อมฟื้นฟูสภาพเครื่องจักร</v>
      </c>
      <c r="G160" s="65" t="str">
        <v>OTHER</v>
      </c>
    </row>
    <row r="161" spans="4:7">
      <c r="D161" s="64">
        <v>620105</v>
      </c>
      <c r="E161" s="64">
        <v>2716706</v>
      </c>
      <c r="F161" s="65" t="str">
        <v>ซ่อมฟื้นฟูสภาพเครื่องจักร</v>
      </c>
      <c r="G161" s="65" t="str">
        <v>OTHER</v>
      </c>
    </row>
    <row r="162" spans="4:7">
      <c r="D162" s="64">
        <v>620117</v>
      </c>
      <c r="E162" s="64">
        <v>2716708</v>
      </c>
      <c r="F162" s="65" t="str">
        <v>ซ่อมฟื้นฟูสภาพเครื่องจักร</v>
      </c>
      <c r="G162" s="65" t="str">
        <v>OTHER</v>
      </c>
    </row>
    <row r="163" spans="4:7">
      <c r="D163" s="64">
        <v>620109</v>
      </c>
      <c r="E163" s="64">
        <v>2716713</v>
      </c>
      <c r="F163" s="65" t="str">
        <v>ซ่อมฟื้นฟูสภาพเครื่องจักร</v>
      </c>
      <c r="G163" s="65" t="str">
        <v>OTHER</v>
      </c>
    </row>
    <row r="164" spans="4:7">
      <c r="D164" s="64">
        <v>620118</v>
      </c>
      <c r="E164" s="64">
        <v>2716715</v>
      </c>
      <c r="F164" s="65" t="str">
        <v>ซ่อมฟื้นฟูสภาพเครื่องจักร</v>
      </c>
      <c r="G164" s="65" t="str">
        <v>OTHER</v>
      </c>
    </row>
    <row r="165" spans="4:7">
      <c r="D165" s="64">
        <v>620106</v>
      </c>
      <c r="E165" s="64">
        <v>2716722</v>
      </c>
      <c r="F165" s="65" t="str">
        <v>ซ่อมฟื้นฟูสภาพเครื่องจักร</v>
      </c>
      <c r="G165" s="65" t="str">
        <v>OTHER</v>
      </c>
    </row>
    <row r="166" spans="4:7">
      <c r="D166" s="64">
        <v>620113</v>
      </c>
      <c r="E166" s="64">
        <v>2716725</v>
      </c>
      <c r="F166" s="65" t="str">
        <v>ซ่อมฟื้นฟูสภาพเครื่องจักร</v>
      </c>
      <c r="G166" s="65" t="str">
        <v>OTHER</v>
      </c>
    </row>
    <row r="167" spans="4:7">
      <c r="D167" s="64">
        <v>620120</v>
      </c>
      <c r="E167" s="64">
        <v>2716727</v>
      </c>
      <c r="F167" s="65" t="str">
        <v>ซ่อมฟื้นฟูสภาพเครื่องจักร</v>
      </c>
      <c r="G167" s="65" t="str">
        <v>OTHER</v>
      </c>
    </row>
    <row r="168" spans="4:7">
      <c r="D168" s="64">
        <v>620104</v>
      </c>
      <c r="E168" s="64">
        <v>2716728</v>
      </c>
      <c r="F168" s="65" t="str">
        <v>ซ่อมฟื้นฟูสภาพเครื่องจักร</v>
      </c>
      <c r="G168" s="65" t="str">
        <v>OTHER</v>
      </c>
    </row>
    <row r="169" spans="4:7">
      <c r="D169" s="64">
        <v>620107</v>
      </c>
      <c r="E169" s="64">
        <v>2717392</v>
      </c>
      <c r="F169" s="65" t="str">
        <v>ซ่อมฟื้นฟูสภาพเครื่องจักร</v>
      </c>
      <c r="G169" s="65" t="str">
        <v>OTHER</v>
      </c>
    </row>
    <row r="170" spans="4:7">
      <c r="D170" s="64">
        <v>620111</v>
      </c>
      <c r="E170" s="64">
        <v>2717395</v>
      </c>
      <c r="F170" s="65" t="str">
        <v>ซ่อมฟื้นฟูสภาพเครื่องจักร</v>
      </c>
      <c r="G170" s="65" t="str">
        <v>OTHER</v>
      </c>
    </row>
    <row r="171" spans="4:7">
      <c r="D171" s="64">
        <v>620116</v>
      </c>
      <c r="E171" s="64">
        <v>2717397</v>
      </c>
      <c r="F171" s="65" t="str">
        <v>ซ่อมฟื้นฟูสภาพเครื่องจักร</v>
      </c>
      <c r="G171" s="65" t="str">
        <v>OTHER</v>
      </c>
    </row>
    <row r="172" spans="4:7">
      <c r="D172" s="64">
        <v>620124</v>
      </c>
      <c r="E172" s="64">
        <v>2717399</v>
      </c>
      <c r="F172" s="65" t="str">
        <v>ซ่อมฟื้นฟูสภาพเครื่องจักร</v>
      </c>
      <c r="G172" s="65" t="str">
        <v>OTHER</v>
      </c>
    </row>
    <row r="173" spans="4:7">
      <c r="D173" s="64">
        <v>620105</v>
      </c>
      <c r="E173" s="64">
        <v>2717562</v>
      </c>
      <c r="F173" s="65" t="str">
        <v>เชื่อมหัว Fitting 1EA</v>
      </c>
      <c r="G173" s="65" t="str">
        <v>OTHER</v>
      </c>
    </row>
    <row r="174" spans="4:7">
      <c r="D174" s="64">
        <v>620112</v>
      </c>
      <c r="E174" s="64">
        <v>2718130</v>
      </c>
      <c r="F174" s="65" t="str">
        <v>PM6000</v>
      </c>
      <c r="G174" s="65" t="str">
        <v>PM</v>
      </c>
    </row>
    <row r="175" spans="4:7">
      <c r="D175" s="64">
        <v>620104</v>
      </c>
      <c r="E175" s="64">
        <v>2718248</v>
      </c>
      <c r="F175" s="65" t="str">
        <v>ซื้ออะไหล่รถบรรทุก90ตัน</v>
      </c>
      <c r="G175" s="65" t="str">
        <v>OTHER</v>
      </c>
    </row>
    <row r="176" spans="4:7">
      <c r="D176" s="64">
        <v>620112</v>
      </c>
      <c r="E176" s="64">
        <v>2720998</v>
      </c>
      <c r="F176" s="65" t="str">
        <v>ซ่อมกระบอกยกดั้ม</v>
      </c>
      <c r="G176" s="65" t="str">
        <v>BODY</v>
      </c>
    </row>
    <row r="177" spans="4:7">
      <c r="D177" s="64">
        <v>620116</v>
      </c>
      <c r="E177" s="64">
        <v>2721096</v>
      </c>
      <c r="F177" s="65" t="str">
        <v>กระจกมองหลังขวาสั่น</v>
      </c>
      <c r="G177" s="65" t="str">
        <v>BODY</v>
      </c>
    </row>
    <row r="178" spans="4:7">
      <c r="D178" s="64">
        <v>620104</v>
      </c>
      <c r="E178" s="64">
        <v>2721167</v>
      </c>
      <c r="F178" s="65" t="str">
        <v>ซื้องานตรง</v>
      </c>
      <c r="G178" s="65" t="str">
        <v>OTHER</v>
      </c>
    </row>
    <row r="179" spans="4:7">
      <c r="D179" s="64">
        <v>620106</v>
      </c>
      <c r="E179" s="64">
        <v>2721233</v>
      </c>
      <c r="F179" s="65" t="str">
        <v>ซื้อCompressorAircondition</v>
      </c>
      <c r="G179" s="65" t="str">
        <v>COOLING</v>
      </c>
    </row>
    <row r="180" spans="4:7">
      <c r="D180" s="64">
        <v>620109</v>
      </c>
      <c r="E180" s="64">
        <v>2721237</v>
      </c>
      <c r="F180" s="65" t="str">
        <v>ซื้อCompressorAircondition</v>
      </c>
      <c r="G180" s="65" t="str">
        <v>COOLING</v>
      </c>
    </row>
    <row r="181" spans="4:7">
      <c r="D181" s="64">
        <v>620112</v>
      </c>
      <c r="E181" s="64">
        <v>2721240</v>
      </c>
      <c r="F181" s="65" t="str">
        <v>ซื้อCompressorAircondition</v>
      </c>
      <c r="G181" s="65" t="str">
        <v>COOLING</v>
      </c>
    </row>
    <row r="182" spans="4:7">
      <c r="D182" s="64">
        <v>620123</v>
      </c>
      <c r="E182" s="64">
        <v>2721241</v>
      </c>
      <c r="F182" s="65" t="str">
        <v>ซื้อCompressorAircondition</v>
      </c>
      <c r="G182" s="65" t="str">
        <v>COOLING</v>
      </c>
    </row>
    <row r="183" spans="4:7">
      <c r="D183" s="64">
        <v>620104</v>
      </c>
      <c r="E183" s="64">
        <v>2721448</v>
      </c>
      <c r="F183" s="65" t="str">
        <v>ซ่อมเครื่องยนต์</v>
      </c>
      <c r="G183" s="65" t="str">
        <v>ENGINE</v>
      </c>
    </row>
    <row r="184" spans="4:7">
      <c r="D184" s="64">
        <v>620104</v>
      </c>
      <c r="E184" s="64">
        <v>2721478</v>
      </c>
      <c r="F184" s="65" t="str">
        <v>ซื้ออะไหล่รถบรรทุก90ตัน</v>
      </c>
      <c r="G184" s="65" t="str">
        <v>OTHER</v>
      </c>
    </row>
    <row r="185" spans="4:7">
      <c r="D185" s="64">
        <v>620105</v>
      </c>
      <c r="E185" s="64">
        <v>2721487</v>
      </c>
      <c r="F185" s="65" t="str">
        <v>ซ่อมBodyและอุปกรณ์ประกอบ</v>
      </c>
      <c r="G185" s="65" t="str">
        <v>BODY</v>
      </c>
    </row>
    <row r="186" spans="4:7">
      <c r="D186" s="64">
        <v>620106</v>
      </c>
      <c r="E186" s="64">
        <v>2721505</v>
      </c>
      <c r="F186" s="65" t="str">
        <v>ซ่อมBody และอุปกรณ์ประกอบ</v>
      </c>
      <c r="G186" s="65" t="str">
        <v>BODY</v>
      </c>
    </row>
    <row r="187" spans="4:7">
      <c r="D187" s="64">
        <v>620107</v>
      </c>
      <c r="E187" s="64">
        <v>2721586</v>
      </c>
      <c r="F187" s="65" t="str">
        <v>ซ่อมBody และอุปกรณ์ประกอบ</v>
      </c>
      <c r="G187" s="65" t="str">
        <v>BODY</v>
      </c>
    </row>
    <row r="188" spans="4:7">
      <c r="D188" s="64">
        <v>620114</v>
      </c>
      <c r="E188" s="64">
        <v>2721602</v>
      </c>
      <c r="F188" s="65" t="str">
        <v>เชื่อมหูหิ้วท้ายเครื่องยนต์ 1 EA</v>
      </c>
      <c r="G188" s="65" t="str">
        <v>ENGINE</v>
      </c>
    </row>
    <row r="189" spans="4:7">
      <c r="D189" s="64">
        <v>620109</v>
      </c>
      <c r="E189" s="64">
        <v>2721634</v>
      </c>
      <c r="F189" s="65" t="str">
        <v>ซ่อมBody และอุปกรณ์ประกอบ</v>
      </c>
      <c r="G189" s="65" t="str">
        <v>BODY</v>
      </c>
    </row>
    <row r="190" spans="4:7">
      <c r="D190" s="64">
        <v>620111</v>
      </c>
      <c r="E190" s="64">
        <v>2721669</v>
      </c>
      <c r="F190" s="65" t="str">
        <v>ซ่อมBody และอุปกรณ์ประกอบ</v>
      </c>
      <c r="G190" s="65" t="str">
        <v>BODY</v>
      </c>
    </row>
    <row r="191" spans="4:7">
      <c r="D191" s="64">
        <v>620112</v>
      </c>
      <c r="E191" s="64">
        <v>2721677</v>
      </c>
      <c r="F191" s="65" t="str">
        <v>ซ่อมBody และอุปกรณ์ประกอบ</v>
      </c>
      <c r="G191" s="65" t="str">
        <v>BODY</v>
      </c>
    </row>
    <row r="192" spans="4:7">
      <c r="D192" s="64">
        <v>620113</v>
      </c>
      <c r="E192" s="64">
        <v>2721699</v>
      </c>
      <c r="F192" s="65" t="str">
        <v>ซ่อมBody และอุปกรณ์ประกอบ</v>
      </c>
      <c r="G192" s="65" t="str">
        <v>BODY</v>
      </c>
    </row>
    <row r="193" spans="4:7">
      <c r="D193" s="64">
        <v>620116</v>
      </c>
      <c r="E193" s="64">
        <v>2721707</v>
      </c>
      <c r="F193" s="65" t="str">
        <v>เชื่อมกะบะแตกร้าว</v>
      </c>
      <c r="G193" s="65" t="str">
        <v>BODY</v>
      </c>
    </row>
    <row r="194" spans="4:7">
      <c r="D194" s="64">
        <v>620114</v>
      </c>
      <c r="E194" s="64">
        <v>2721714</v>
      </c>
      <c r="F194" s="65" t="str">
        <v>ซ่อมBody และอุปกรณ์ประกอบ</v>
      </c>
      <c r="G194" s="65" t="str">
        <v>BODY</v>
      </c>
    </row>
    <row r="195" spans="4:7">
      <c r="D195" s="64">
        <v>620116</v>
      </c>
      <c r="E195" s="64">
        <v>2721726</v>
      </c>
      <c r="F195" s="65" t="str">
        <v>ซ่อมBody และอุปกรณ์ประกอบ</v>
      </c>
      <c r="G195" s="65" t="str">
        <v>BODY</v>
      </c>
    </row>
    <row r="196" spans="4:7">
      <c r="D196" s="64">
        <v>620117</v>
      </c>
      <c r="E196" s="64">
        <v>2721729</v>
      </c>
      <c r="F196" s="65" t="str">
        <v>ซ่อมBody และอุปกรณ์ประกอบ</v>
      </c>
      <c r="G196" s="65" t="str">
        <v>BODY</v>
      </c>
    </row>
    <row r="197" spans="4:7">
      <c r="D197" s="64">
        <v>620118</v>
      </c>
      <c r="E197" s="64">
        <v>2721732</v>
      </c>
      <c r="F197" s="65" t="str">
        <v>ซ่อมBody และอุปกรณ์ประกอบ</v>
      </c>
      <c r="G197" s="65" t="str">
        <v>BODY</v>
      </c>
    </row>
    <row r="198" spans="4:7">
      <c r="D198" s="64">
        <v>620119</v>
      </c>
      <c r="E198" s="64">
        <v>2721742</v>
      </c>
      <c r="F198" s="65" t="str">
        <v>ซ่อมBody และอุปกรณ์ประกอบ</v>
      </c>
      <c r="G198" s="65" t="str">
        <v>BODY</v>
      </c>
    </row>
    <row r="199" spans="4:7">
      <c r="D199" s="64">
        <v>620120</v>
      </c>
      <c r="E199" s="64">
        <v>2721746</v>
      </c>
      <c r="F199" s="65" t="str">
        <v>ซ่อมBody และอุปกรณ์ประกอบ</v>
      </c>
      <c r="G199" s="65" t="str">
        <v>BODY</v>
      </c>
    </row>
    <row r="200" spans="4:7">
      <c r="D200" s="64">
        <v>620122</v>
      </c>
      <c r="E200" s="64">
        <v>2721752</v>
      </c>
      <c r="F200" s="65" t="str">
        <v>ซ่อมBodyและอุปกรณ์ประกอบ</v>
      </c>
      <c r="G200" s="65" t="str">
        <v>BODY</v>
      </c>
    </row>
    <row r="201" spans="4:7">
      <c r="D201" s="64">
        <v>620123</v>
      </c>
      <c r="E201" s="64">
        <v>2721755</v>
      </c>
      <c r="F201" s="65" t="str">
        <v>ซ่อมBody และอุปกรณ์ประกอบ</v>
      </c>
      <c r="G201" s="65" t="str">
        <v>BODY</v>
      </c>
    </row>
    <row r="202" spans="4:7">
      <c r="D202" s="64">
        <v>620124</v>
      </c>
      <c r="E202" s="64">
        <v>2721759</v>
      </c>
      <c r="F202" s="65" t="str">
        <v>ซ่อมBody และอุปกรณ์ประกอบ</v>
      </c>
      <c r="G202" s="65" t="str">
        <v>BODY</v>
      </c>
    </row>
    <row r="203" spans="4:7">
      <c r="D203" s="64">
        <v>620105</v>
      </c>
      <c r="E203" s="64">
        <v>2721969</v>
      </c>
      <c r="F203" s="65" t="str">
        <v>ทำเครื่องมือประกอบชุดเบรค3Set</v>
      </c>
      <c r="G203" s="65" t="str">
        <v>BRAKES</v>
      </c>
    </row>
    <row r="204" spans="4:7">
      <c r="D204" s="64">
        <v>620107</v>
      </c>
      <c r="E204" s="64">
        <v>2722577</v>
      </c>
      <c r="F204" s="65" t="str">
        <v>Code 4 Show</v>
      </c>
      <c r="G204" s="65" t="str">
        <v>POWER TRAIN</v>
      </c>
    </row>
    <row r="205" spans="4:7">
      <c r="D205" s="64">
        <v>620104</v>
      </c>
      <c r="E205" s="64">
        <v>2722644</v>
      </c>
      <c r="F205" s="65" t="str">
        <v>ซื้ออะไหล่ซ่อมTrans.</v>
      </c>
      <c r="G205" s="65" t="str">
        <v>POWER TRAIN</v>
      </c>
    </row>
    <row r="206" spans="4:7">
      <c r="D206" s="64">
        <v>620119</v>
      </c>
      <c r="E206" s="64">
        <v>2722739</v>
      </c>
      <c r="F206" s="65" t="str">
        <v>จ้างซ่อมECM</v>
      </c>
      <c r="G206" s="65" t="str">
        <v>ELECTRIC</v>
      </c>
    </row>
    <row r="207" spans="4:7">
      <c r="D207" s="64">
        <v>620111</v>
      </c>
      <c r="E207" s="64">
        <v>2725798</v>
      </c>
      <c r="F207" s="65" t="str">
        <v>เครืองยนต์ไม่มีกำลัง</v>
      </c>
      <c r="G207" s="65" t="str">
        <v>ENGINE</v>
      </c>
    </row>
    <row r="208" spans="4:7">
      <c r="D208" s="64">
        <v>620116</v>
      </c>
      <c r="E208" s="64">
        <v>2726373</v>
      </c>
      <c r="F208" s="65" t="str">
        <v>Code 4 Show</v>
      </c>
      <c r="G208" s="65" t="str">
        <v>POWER TRAIN</v>
      </c>
    </row>
    <row r="209" spans="4:7">
      <c r="D209" s="64">
        <v>620116</v>
      </c>
      <c r="E209" s="64">
        <v>2726374</v>
      </c>
      <c r="F209" s="65" t="str">
        <v>Code 4 Show</v>
      </c>
      <c r="G209" s="65" t="str">
        <v>POWER TRAIN</v>
      </c>
    </row>
    <row r="210" spans="4:7">
      <c r="D210" s="64">
        <v>620105</v>
      </c>
      <c r="E210" s="64">
        <v>2726472</v>
      </c>
      <c r="F210" s="65" t="str">
        <v>ทำเครื่องมือพิเศษถอด Ring Gear 1 EA</v>
      </c>
      <c r="G210" s="65" t="str">
        <v>POWER TRAIN</v>
      </c>
    </row>
    <row r="211" spans="4:7">
      <c r="D211" s="64">
        <v>620104</v>
      </c>
      <c r="E211" s="64">
        <v>2726868</v>
      </c>
      <c r="F211" s="65" t="str">
        <v>ซื้อน้ำยาแอร์R134A</v>
      </c>
      <c r="G211" s="65" t="str">
        <v>COOLING</v>
      </c>
    </row>
    <row r="212" spans="4:7">
      <c r="D212" s="64">
        <v>620114</v>
      </c>
      <c r="E212" s="64">
        <v>2726995</v>
      </c>
      <c r="F212" s="65" t="str">
        <v>Check Crack กะบะ Dump</v>
      </c>
      <c r="G212" s="65" t="str">
        <v>BODY</v>
      </c>
    </row>
    <row r="213" spans="4:7">
      <c r="D213" s="64">
        <v>620111</v>
      </c>
      <c r="E213" s="64">
        <v>2727317</v>
      </c>
      <c r="F213" s="65" t="str">
        <v>เผา เชื่อม ถอด Bearing ล้อหน้า</v>
      </c>
      <c r="G213" s="65" t="str">
        <v>TYRES</v>
      </c>
    </row>
    <row r="214" spans="4:7">
      <c r="D214" s="64">
        <v>620111</v>
      </c>
      <c r="E214" s="64">
        <v>2727328</v>
      </c>
      <c r="F214" s="65" t="str">
        <v>ตัดเหล็กตามตัวอย่าง 2EA</v>
      </c>
      <c r="G214" s="65" t="str">
        <v>OTHER</v>
      </c>
    </row>
    <row r="215" spans="4:7">
      <c r="D215" s="64">
        <v>620114</v>
      </c>
      <c r="E215" s="64">
        <v>2727542</v>
      </c>
      <c r="F215" s="65" t="str">
        <v>เชื่อมกะบะ Dump แตกร้าว</v>
      </c>
      <c r="G215" s="65" t="str">
        <v>BODY</v>
      </c>
    </row>
    <row r="216" spans="4:7">
      <c r="D216" s="64">
        <v>620111</v>
      </c>
      <c r="E216" s="64">
        <v>2727567</v>
      </c>
      <c r="F216" s="65" t="str">
        <v>เบรคหน้าแตก</v>
      </c>
      <c r="G216" s="65" t="str">
        <v>BRAKES</v>
      </c>
    </row>
    <row r="217" spans="4:7">
      <c r="D217" s="64">
        <v>620111</v>
      </c>
      <c r="E217" s="64">
        <v>2727570</v>
      </c>
      <c r="F217" s="65" t="str">
        <v>เบรคหน้าแตก</v>
      </c>
      <c r="G217" s="65" t="str">
        <v>BRAKES</v>
      </c>
    </row>
    <row r="218" spans="4:7">
      <c r="D218" s="64">
        <v>620114</v>
      </c>
      <c r="E218" s="64">
        <v>2727703</v>
      </c>
      <c r="F218" s="65" t="str">
        <v>ซ่อมปั๊มน้ำ</v>
      </c>
      <c r="G218" s="65" t="str">
        <v>COOLING</v>
      </c>
    </row>
    <row r="219" spans="4:7">
      <c r="D219" s="64">
        <v>620114</v>
      </c>
      <c r="E219" s="64">
        <v>2727705</v>
      </c>
      <c r="F219" s="65" t="str">
        <v>ซ่อมTurbo2EA</v>
      </c>
      <c r="G219" s="65" t="str">
        <v>ENGINE</v>
      </c>
    </row>
    <row r="220" spans="4:7">
      <c r="D220" s="64">
        <v>620105</v>
      </c>
      <c r="E220" s="64">
        <v>2727706</v>
      </c>
      <c r="F220" s="65" t="str">
        <v>ซ่อมปั๊มน้ำ</v>
      </c>
      <c r="G220" s="65" t="str">
        <v>COOLING</v>
      </c>
    </row>
    <row r="221" spans="4:7">
      <c r="D221" s="64">
        <v>620105</v>
      </c>
      <c r="E221" s="64">
        <v>2727707</v>
      </c>
      <c r="F221" s="65" t="str">
        <v>ซ่อมTurbo2EA</v>
      </c>
      <c r="G221" s="65" t="str">
        <v>ENGINE</v>
      </c>
    </row>
    <row r="222" spans="4:7">
      <c r="D222" s="64">
        <v>620112</v>
      </c>
      <c r="E222" s="64">
        <v>2727708</v>
      </c>
      <c r="F222" s="65" t="str">
        <v>ซ่อมปั๊มน้ำ</v>
      </c>
      <c r="G222" s="65" t="str">
        <v>COOLING</v>
      </c>
    </row>
    <row r="223" spans="4:7">
      <c r="D223" s="64">
        <v>620112</v>
      </c>
      <c r="E223" s="64">
        <v>2727710</v>
      </c>
      <c r="F223" s="65" t="str">
        <v>ซ่อมTurbo2EA</v>
      </c>
      <c r="G223" s="65" t="str">
        <v>ENGINE</v>
      </c>
    </row>
    <row r="224" spans="4:7">
      <c r="D224" s="64">
        <v>620106</v>
      </c>
      <c r="E224" s="64">
        <v>2729834</v>
      </c>
      <c r="F224" s="65" t="str">
        <v>เช็ค Clack และเชื่อมกะบะ 62-0106</v>
      </c>
      <c r="G224" s="65" t="str">
        <v>BODY</v>
      </c>
    </row>
    <row r="225" spans="4:7">
      <c r="D225" s="64">
        <v>620113</v>
      </c>
      <c r="E225" s="64">
        <v>2729852</v>
      </c>
      <c r="F225" s="65" t="str">
        <v>เช็ค Clack และเชื่อมกะบะ 62-0113</v>
      </c>
      <c r="G225" s="65" t="str">
        <v>BODY</v>
      </c>
    </row>
    <row r="226" spans="4:7">
      <c r="D226" s="64">
        <v>620107</v>
      </c>
      <c r="E226" s="64">
        <v>2729859</v>
      </c>
      <c r="F226" s="65" t="str">
        <v>เครื่องยนต์ดับเอง</v>
      </c>
      <c r="G226" s="65" t="str">
        <v>ENGINE</v>
      </c>
    </row>
    <row r="227" spans="4:7">
      <c r="D227" s="64">
        <v>620111</v>
      </c>
      <c r="E227" s="64">
        <v>2729861</v>
      </c>
      <c r="F227" s="65" t="str">
        <v>น๊อตบันไดหลุด</v>
      </c>
      <c r="G227" s="65" t="str">
        <v>BODY</v>
      </c>
    </row>
    <row r="228" spans="4:7">
      <c r="D228" s="64">
        <v>620116</v>
      </c>
      <c r="E228" s="64">
        <v>2729863</v>
      </c>
      <c r="F228" s="65" t="str">
        <v>Code 1 Show</v>
      </c>
      <c r="G228" s="65" t="str">
        <v>POWER TRAIN</v>
      </c>
    </row>
    <row r="229" spans="4:7">
      <c r="D229" s="64">
        <v>620107</v>
      </c>
      <c r="E229" s="64">
        <v>2730277</v>
      </c>
      <c r="F229" s="65" t="str">
        <v>ยางซ้ายหน้าขอบในแตก</v>
      </c>
      <c r="G229" s="65" t="str">
        <v>TYRES</v>
      </c>
    </row>
    <row r="230" spans="4:7">
      <c r="D230" s="64">
        <v>620116</v>
      </c>
      <c r="E230" s="64">
        <v>2730603</v>
      </c>
      <c r="F230" s="65" t="str">
        <v>จ้างทำสายHYD.2ชั้นลวดเบอร์20</v>
      </c>
      <c r="G230" s="65" t="str">
        <v>HYDRAULIC</v>
      </c>
    </row>
    <row r="231" spans="4:7">
      <c r="D231" s="64">
        <v>620104</v>
      </c>
      <c r="E231" s="64">
        <v>2730762</v>
      </c>
      <c r="F231" s="65" t="str">
        <v>จ้างซ่อมชุดกระบอกยกดั้ม</v>
      </c>
      <c r="G231" s="65" t="str">
        <v>BODY</v>
      </c>
    </row>
    <row r="232" spans="4:7">
      <c r="D232" s="64">
        <v>620107</v>
      </c>
      <c r="E232" s="64">
        <v>2731075</v>
      </c>
      <c r="F232" s="65" t="str">
        <v>ไฟระบบดับเพลิงฉุกเฉินโชว์</v>
      </c>
      <c r="G232" s="65" t="str">
        <v>SAFETY</v>
      </c>
    </row>
    <row r="233" spans="4:7">
      <c r="D233" s="64">
        <v>620111</v>
      </c>
      <c r="E233" s="64">
        <v>2731077</v>
      </c>
      <c r="F233" s="65" t="str">
        <v>ออดน้ำเตือน</v>
      </c>
      <c r="G233" s="65" t="str">
        <v>COOLING</v>
      </c>
    </row>
    <row r="234" spans="4:7">
      <c r="D234" s="64">
        <v>620111</v>
      </c>
      <c r="E234" s="64">
        <v>2731590</v>
      </c>
      <c r="F234" s="65" t="str">
        <v>เกียร์ไม่ชิพ</v>
      </c>
      <c r="G234" s="65" t="str">
        <v>POWER TRAIN</v>
      </c>
    </row>
    <row r="235" spans="4:7">
      <c r="D235" s="64">
        <v>620104</v>
      </c>
      <c r="E235" s="64">
        <v>2731605</v>
      </c>
      <c r="F235" s="65" t="str">
        <v>ขัดเรียบแผ่นคลัทช 1 SE</v>
      </c>
      <c r="G235" s="65" t="str">
        <v>POWER TRAIN</v>
      </c>
    </row>
    <row r="236" spans="4:7">
      <c r="D236" s="64">
        <v>620111</v>
      </c>
      <c r="E236" s="64">
        <v>2731773</v>
      </c>
      <c r="F236" s="65" t="str">
        <v>PM2000</v>
      </c>
      <c r="G236" s="65" t="str">
        <v>PM</v>
      </c>
    </row>
    <row r="237" spans="4:7">
      <c r="D237" s="64">
        <v>620116</v>
      </c>
      <c r="E237" s="64">
        <v>2731774</v>
      </c>
      <c r="F237" s="65" t="str">
        <v>PM2000</v>
      </c>
      <c r="G237" s="65" t="str">
        <v>PM</v>
      </c>
    </row>
    <row r="238" spans="4:7">
      <c r="D238" s="64">
        <v>620116</v>
      </c>
      <c r="E238" s="64">
        <v>2731809</v>
      </c>
      <c r="F238" s="65" t="str">
        <v>เชื่อมบังโคลน</v>
      </c>
      <c r="G238" s="65" t="str">
        <v>BODY</v>
      </c>
    </row>
    <row r="239" spans="4:7">
      <c r="D239" s="64">
        <v>620116</v>
      </c>
      <c r="E239" s="64">
        <v>2733989</v>
      </c>
      <c r="F239" s="65" t="str">
        <v>บังโคลนสีกับล้อ</v>
      </c>
      <c r="G239" s="65" t="str">
        <v>BODY</v>
      </c>
    </row>
    <row r="240" spans="4:7">
      <c r="D240" s="64">
        <v>620119</v>
      </c>
      <c r="E240" s="64">
        <v>2733995</v>
      </c>
      <c r="F240" s="65" t="str">
        <v>เครื่องยนต์ดับเอง</v>
      </c>
      <c r="G240" s="65" t="str">
        <v>ENGINE</v>
      </c>
    </row>
    <row r="241" spans="4:7">
      <c r="D241" s="64">
        <v>620107</v>
      </c>
      <c r="E241" s="64">
        <v>2734438</v>
      </c>
      <c r="F241" s="65" t="str">
        <v>เปลี่ยนสายHYD(รั่ว)</v>
      </c>
      <c r="G241" s="65" t="str">
        <v>HYDRAULIC</v>
      </c>
    </row>
    <row r="242" spans="4:7">
      <c r="D242" s="64">
        <v>620119</v>
      </c>
      <c r="E242" s="64">
        <v>2734442</v>
      </c>
      <c r="F242" s="65" t="str">
        <v>เกียร์ไม่ชิพ</v>
      </c>
      <c r="G242" s="65" t="str">
        <v>POWER TRAIN</v>
      </c>
    </row>
    <row r="243" spans="4:7">
      <c r="D243" s="64">
        <v>620119</v>
      </c>
      <c r="E243" s="64">
        <v>2734444</v>
      </c>
      <c r="F243" s="65" t="str">
        <v>ซ่อมแตรไม่ดัง</v>
      </c>
      <c r="G243" s="65" t="str">
        <v>CABIN</v>
      </c>
    </row>
    <row r="244" spans="4:7">
      <c r="D244" s="64">
        <v>620116</v>
      </c>
      <c r="E244" s="64">
        <v>2734450</v>
      </c>
      <c r="F244" s="65" t="str">
        <v>น้ำมันรั่วใต้ท้อง</v>
      </c>
      <c r="G244" s="65" t="str">
        <v>HYDRAULIC</v>
      </c>
    </row>
    <row r="245" spans="4:7">
      <c r="D245" s="64">
        <v>620112</v>
      </c>
      <c r="E245" s="64">
        <v>2734452</v>
      </c>
      <c r="F245" s="65" t="str">
        <v>แอร์ไม่เย็น</v>
      </c>
      <c r="G245" s="65" t="str">
        <v>COOLING</v>
      </c>
    </row>
    <row r="246" spans="4:7">
      <c r="D246" s="64">
        <v>620112</v>
      </c>
      <c r="E246" s="64">
        <v>2734458</v>
      </c>
      <c r="F246" s="65" t="str">
        <v>แอร์ไม่เย็น</v>
      </c>
      <c r="G246" s="65" t="str">
        <v>COOLING</v>
      </c>
    </row>
    <row r="247" spans="4:7">
      <c r="D247" s="64">
        <v>620112</v>
      </c>
      <c r="E247" s="64">
        <v>2734458</v>
      </c>
      <c r="F247" s="65" t="str">
        <v>พัดลมเครื่องยนต์มีเสีย</v>
      </c>
      <c r="G247" s="65" t="str">
        <v>ENGINE</v>
      </c>
    </row>
    <row r="248" spans="4:7">
      <c r="D248" s="64">
        <v>620119</v>
      </c>
      <c r="E248" s="64">
        <v>2734463</v>
      </c>
      <c r="F248" s="65" t="str">
        <v>เกียร์ไม่ชิพ</v>
      </c>
      <c r="G248" s="65" t="str">
        <v>POWER TRAIN</v>
      </c>
    </row>
    <row r="249" spans="4:7">
      <c r="D249" s="64">
        <v>620105</v>
      </c>
      <c r="E249" s="64">
        <v>2734512</v>
      </c>
      <c r="F249" s="65" t="str">
        <v>ซ่อมHYD.ปั๊ม</v>
      </c>
      <c r="G249" s="65" t="str">
        <v>HYDRAULIC</v>
      </c>
    </row>
    <row r="250" spans="4:7">
      <c r="D250" s="64">
        <v>620104</v>
      </c>
      <c r="E250" s="64">
        <v>2734517</v>
      </c>
      <c r="F250" s="65" t="str">
        <v>ซื้ออะไหล่รถบรรทุก90ตัน</v>
      </c>
      <c r="G250" s="65" t="str">
        <v>OTHER</v>
      </c>
    </row>
    <row r="251" spans="4:7">
      <c r="D251" s="64">
        <v>620105</v>
      </c>
      <c r="E251" s="64">
        <v>2734589</v>
      </c>
      <c r="F251" s="65" t="str">
        <v>ซ่อมปั๊ม Trans 1 EA</v>
      </c>
      <c r="G251" s="65" t="str">
        <v>POWER TRAIN</v>
      </c>
    </row>
    <row r="252" spans="4:7">
      <c r="D252" s="64">
        <v>620123</v>
      </c>
      <c r="E252" s="64">
        <v>2735348</v>
      </c>
      <c r="F252" s="65" t="str">
        <v>อัดสายHYD.</v>
      </c>
      <c r="G252" s="65" t="str">
        <v>HYDRAULIC</v>
      </c>
    </row>
    <row r="253" spans="4:7">
      <c r="D253" s="64">
        <v>620104</v>
      </c>
      <c r="E253" s="64">
        <v>2735699</v>
      </c>
      <c r="F253" s="65" t="str">
        <v>ซื้ออะไหล่รถบรรทุก90ตัน</v>
      </c>
      <c r="G253" s="65" t="str">
        <v>OTHER</v>
      </c>
    </row>
    <row r="254" spans="4:7">
      <c r="D254" s="64">
        <v>620119</v>
      </c>
      <c r="E254" s="64">
        <v>2735702</v>
      </c>
      <c r="F254" s="65" t="str">
        <v>เก๋งสั่น</v>
      </c>
      <c r="G254" s="65" t="str">
        <v>POWER TRAIN</v>
      </c>
    </row>
    <row r="255" spans="4:7">
      <c r="D255" s="64">
        <v>620116</v>
      </c>
      <c r="E255" s="64">
        <v>2735743</v>
      </c>
      <c r="F255" s="65" t="str">
        <v>เครื่องยนต์เร่งไม่ขึ้น</v>
      </c>
      <c r="G255" s="65" t="str">
        <v>ENGINE</v>
      </c>
    </row>
    <row r="256" spans="4:7">
      <c r="D256" s="64">
        <v>620111</v>
      </c>
      <c r="E256" s="64">
        <v>2735744</v>
      </c>
      <c r="F256" s="65" t="str">
        <v>เครื่องยนต์ไม่มีกำลัง</v>
      </c>
      <c r="G256" s="65" t="str">
        <v>ENGINE</v>
      </c>
    </row>
    <row r="257" spans="4:7">
      <c r="D257" s="64">
        <v>620111</v>
      </c>
      <c r="E257" s="64">
        <v>2735746</v>
      </c>
      <c r="F257" s="65" t="str">
        <v>เกียร์ไม่ชิพ</v>
      </c>
      <c r="G257" s="65" t="str">
        <v>POWER TRAIN</v>
      </c>
    </row>
    <row r="258" spans="4:7">
      <c r="D258" s="64">
        <v>620122</v>
      </c>
      <c r="E258" s="64">
        <v>2735828</v>
      </c>
      <c r="F258" s="65" t="str">
        <v>ซ่อมHYD.ปั๊ม</v>
      </c>
      <c r="G258" s="65" t="str">
        <v>HYDRAULIC</v>
      </c>
    </row>
    <row r="259" spans="4:7">
      <c r="D259" s="64">
        <v>620122</v>
      </c>
      <c r="E259" s="64">
        <v>2735828</v>
      </c>
      <c r="F259" s="65" t="str">
        <v>ซ่อมปั๊มTrans.1EA</v>
      </c>
      <c r="G259" s="65" t="str">
        <v>POWER TRAIN</v>
      </c>
    </row>
    <row r="260" spans="4:7">
      <c r="D260" s="64">
        <v>620107</v>
      </c>
      <c r="E260" s="64">
        <v>2735881</v>
      </c>
      <c r="F260" s="65" t="str">
        <v>PM2000</v>
      </c>
      <c r="G260" s="65" t="str">
        <v>PM</v>
      </c>
    </row>
    <row r="261" spans="4:7">
      <c r="D261" s="64">
        <v>620109</v>
      </c>
      <c r="E261" s="64">
        <v>2736040</v>
      </c>
      <c r="F261" s="65" t="str">
        <v>ซื้ออะไหล่รถบรรทุก90ตัน</v>
      </c>
      <c r="G261" s="65" t="str">
        <v>OTHER</v>
      </c>
    </row>
    <row r="262" spans="4:7">
      <c r="D262" s="64">
        <v>620117</v>
      </c>
      <c r="E262" s="64">
        <v>2736041</v>
      </c>
      <c r="F262" s="65" t="str">
        <v>ซื้ออะไหล่รถบรรทุก90ตัน</v>
      </c>
      <c r="G262" s="65" t="str">
        <v>OTHER</v>
      </c>
    </row>
    <row r="263" spans="4:7">
      <c r="D263" s="64">
        <v>620122</v>
      </c>
      <c r="E263" s="64">
        <v>2736044</v>
      </c>
      <c r="F263" s="65" t="str">
        <v>ซื้ออะไหล่รถบรรทุก90ตัน</v>
      </c>
      <c r="G263" s="65" t="str">
        <v>OTHER</v>
      </c>
    </row>
    <row r="264" spans="4:7">
      <c r="D264" s="64">
        <v>620116</v>
      </c>
      <c r="E264" s="64">
        <v>2736048</v>
      </c>
      <c r="F264" s="65" t="str">
        <v>ตัดป้ายอัดจารบี</v>
      </c>
      <c r="G264" s="65" t="str">
        <v>OTHER</v>
      </c>
    </row>
    <row r="265" spans="4:7">
      <c r="D265" s="64">
        <v>620123</v>
      </c>
      <c r="E265" s="64">
        <v>2736050</v>
      </c>
      <c r="F265" s="65" t="str">
        <v>ซื้ออะไหล่รถบรรทุก90ตัน</v>
      </c>
      <c r="G265" s="65" t="str">
        <v>OTHER</v>
      </c>
    </row>
    <row r="266" spans="4:7">
      <c r="D266" s="64">
        <v>620105</v>
      </c>
      <c r="E266" s="64">
        <v>2736063</v>
      </c>
      <c r="F266" s="65" t="str">
        <v>ซื้ออะไหล่รถบรรทุก90ตัน</v>
      </c>
      <c r="G266" s="65" t="str">
        <v>OTHER</v>
      </c>
    </row>
    <row r="267" spans="4:7">
      <c r="D267" s="64">
        <v>620114</v>
      </c>
      <c r="E267" s="64">
        <v>2736065</v>
      </c>
      <c r="F267" s="65" t="str">
        <v>ซื้ออะไหล่รถบรรทุก90ตัน</v>
      </c>
      <c r="G267" s="65" t="str">
        <v>OTHER</v>
      </c>
    </row>
    <row r="268" spans="4:7">
      <c r="D268" s="64">
        <v>620122</v>
      </c>
      <c r="E268" s="64">
        <v>2736068</v>
      </c>
      <c r="F268" s="65" t="str">
        <v>ซื้ออะไหล่รถบรรทุก90ตัน</v>
      </c>
      <c r="G268" s="65" t="str">
        <v>OTHER</v>
      </c>
    </row>
    <row r="269" spans="4:7">
      <c r="D269" s="64">
        <v>620112</v>
      </c>
      <c r="E269" s="64">
        <v>2736086</v>
      </c>
      <c r="F269" s="65" t="str">
        <v>เลขชั่วโมงไม่ทำงาน</v>
      </c>
      <c r="G269" s="65" t="str">
        <v>CABIN</v>
      </c>
    </row>
    <row r="270" spans="4:7">
      <c r="D270" s="64">
        <v>620112</v>
      </c>
      <c r="E270" s="64">
        <v>2736099</v>
      </c>
      <c r="F270" s="65" t="str">
        <v>ดั้มยกไม่ขึ้น</v>
      </c>
      <c r="G270" s="65" t="str">
        <v>BODY</v>
      </c>
    </row>
    <row r="271" spans="4:7">
      <c r="D271" s="64">
        <v>620123</v>
      </c>
      <c r="E271" s="64">
        <v>2738371</v>
      </c>
      <c r="F271" s="65" t="str">
        <v>เชื่อมท่อน้ำ 1 EA</v>
      </c>
      <c r="G271" s="65" t="str">
        <v>COOLING</v>
      </c>
    </row>
    <row r="272" spans="4:7">
      <c r="D272" s="64">
        <v>620120</v>
      </c>
      <c r="E272" s="64">
        <v>2739350</v>
      </c>
      <c r="F272" s="65" t="str">
        <v>เช็ครอยร้าวดั้ม</v>
      </c>
      <c r="G272" s="65" t="str">
        <v>BODY</v>
      </c>
    </row>
    <row r="273" spans="4:7">
      <c r="D273" s="64">
        <v>620112</v>
      </c>
      <c r="E273" s="64">
        <v>2739386</v>
      </c>
      <c r="F273" s="65" t="str">
        <v>คว้านรูใส่ Bush 2 ข้างตามตัวอย่าง</v>
      </c>
      <c r="G273" s="65" t="str">
        <v>OTHER</v>
      </c>
    </row>
    <row r="274" spans="4:7">
      <c r="D274" s="64">
        <v>620107</v>
      </c>
      <c r="E274" s="64">
        <v>2739603</v>
      </c>
      <c r="F274" s="65" t="str">
        <v>จ้างตรวจเช็คเครื่องยนต์</v>
      </c>
      <c r="G274" s="65" t="str">
        <v>ENGINE</v>
      </c>
    </row>
    <row r="275" spans="4:7">
      <c r="D275" s="64">
        <v>620111</v>
      </c>
      <c r="E275" s="64">
        <v>2739605</v>
      </c>
      <c r="F275" s="65" t="str">
        <v>จ้างตรวจเช็คเครื่องยนต์</v>
      </c>
      <c r="G275" s="65" t="str">
        <v>ENGINE</v>
      </c>
    </row>
    <row r="276" spans="4:7">
      <c r="D276" s="64">
        <v>620107</v>
      </c>
      <c r="E276" s="64">
        <v>2739672</v>
      </c>
      <c r="F276" s="65" t="str">
        <v>ตัดแผ่นป้าย No.เครื่องจักร 3841HR.</v>
      </c>
      <c r="G276" s="65" t="str">
        <v>BODY</v>
      </c>
    </row>
    <row r="277" spans="4:7">
      <c r="D277" s="64">
        <v>620107</v>
      </c>
      <c r="E277" s="64">
        <v>2739911</v>
      </c>
      <c r="F277" s="65" t="str">
        <v>เชื่อม ดั้ม</v>
      </c>
      <c r="G277" s="65" t="str">
        <v>BODY</v>
      </c>
    </row>
    <row r="278" spans="4:7">
      <c r="D278" s="64">
        <v>620112</v>
      </c>
      <c r="E278" s="64">
        <v>2743480</v>
      </c>
      <c r="F278" s="65" t="str">
        <v>ดั้มยกไม่ขึ้น</v>
      </c>
      <c r="G278" s="65" t="str">
        <v>BODY</v>
      </c>
    </row>
    <row r="279" spans="4:7">
      <c r="D279" s="64">
        <v>620111</v>
      </c>
      <c r="E279" s="64">
        <v>2743485</v>
      </c>
      <c r="F279" s="65" t="str">
        <v>บันสลิงหลุด</v>
      </c>
      <c r="G279" s="65" t="str">
        <v>BODY</v>
      </c>
    </row>
    <row r="280" spans="4:7">
      <c r="D280" s="64">
        <v>620112</v>
      </c>
      <c r="E280" s="64">
        <v>2743491</v>
      </c>
      <c r="F280" s="65" t="str">
        <v>Code 9 Show</v>
      </c>
      <c r="G280" s="65" t="str">
        <v>POWER TRAIN</v>
      </c>
    </row>
    <row r="281" spans="4:7">
      <c r="D281" s="64">
        <v>620119</v>
      </c>
      <c r="E281" s="64">
        <v>2743492</v>
      </c>
      <c r="F281" s="65" t="str">
        <v>ดั้มกดไม่ลง</v>
      </c>
      <c r="G281" s="65" t="str">
        <v>BODY</v>
      </c>
    </row>
    <row r="282" spans="4:7">
      <c r="D282" s="64">
        <v>620111</v>
      </c>
      <c r="E282" s="64">
        <v>2743497</v>
      </c>
      <c r="F282" s="65" t="str">
        <v>Code 4 Show</v>
      </c>
      <c r="G282" s="65" t="str">
        <v>POWER TRAIN</v>
      </c>
    </row>
    <row r="283" spans="4:7">
      <c r="D283" s="64">
        <v>620111</v>
      </c>
      <c r="E283" s="64">
        <v>2743499</v>
      </c>
      <c r="F283" s="65" t="str">
        <v>เกียร์ไม่ชิพ</v>
      </c>
      <c r="G283" s="65" t="str">
        <v>POWER TRAIN</v>
      </c>
    </row>
    <row r="284" spans="4:7">
      <c r="D284" s="64">
        <v>620119</v>
      </c>
      <c r="E284" s="64">
        <v>2743502</v>
      </c>
      <c r="F284" s="65" t="str">
        <v>ไฟอุณหภูมิเกียร์โชว์</v>
      </c>
      <c r="G284" s="65" t="str">
        <v>POWER TRAIN</v>
      </c>
    </row>
    <row r="285" spans="4:7">
      <c r="D285" s="64">
        <v>620111</v>
      </c>
      <c r="E285" s="64">
        <v>2743504</v>
      </c>
      <c r="F285" s="65" t="str">
        <v>เกียร์ไม่ชิพ</v>
      </c>
      <c r="G285" s="65" t="str">
        <v>POWER TRAIN</v>
      </c>
    </row>
    <row r="286" spans="4:7">
      <c r="D286" s="64">
        <v>620111</v>
      </c>
      <c r="E286" s="64">
        <v>2743508</v>
      </c>
      <c r="F286" s="65" t="str">
        <v>เครื่องยนต์ไม่มีกำลัง</v>
      </c>
      <c r="G286" s="65" t="str">
        <v>ENGINE</v>
      </c>
    </row>
    <row r="287" spans="4:7">
      <c r="D287" s="64">
        <v>620107</v>
      </c>
      <c r="E287" s="64">
        <v>2743520</v>
      </c>
      <c r="F287" s="65" t="str">
        <v>น้ำมันรั่วใต้ท้อง</v>
      </c>
      <c r="G287" s="65" t="str">
        <v>HYDRAULIC</v>
      </c>
    </row>
    <row r="288" spans="4:7">
      <c r="D288" s="64">
        <v>620107</v>
      </c>
      <c r="E288" s="64">
        <v>2743522</v>
      </c>
      <c r="F288" s="65" t="str">
        <v>กรองอากาศตัน</v>
      </c>
      <c r="G288" s="65" t="str">
        <v>OTHER</v>
      </c>
    </row>
    <row r="289" spans="4:7">
      <c r="D289" s="64">
        <v>620111</v>
      </c>
      <c r="E289" s="64">
        <v>2743525</v>
      </c>
      <c r="F289" s="65" t="str">
        <v>บันไดสลิงขวาหลุด</v>
      </c>
      <c r="G289" s="65" t="str">
        <v>BODY</v>
      </c>
    </row>
    <row r="290" spans="4:7">
      <c r="D290" s="64">
        <v>620111</v>
      </c>
      <c r="E290" s="64">
        <v>2743526</v>
      </c>
      <c r="F290" s="65" t="str">
        <v>น้ำมันHYD.รั่วใต้ท้อง</v>
      </c>
      <c r="G290" s="65" t="str">
        <v>HYDRAULIC</v>
      </c>
    </row>
    <row r="291" spans="4:7">
      <c r="D291" s="64">
        <v>620111</v>
      </c>
      <c r="E291" s="64">
        <v>2743550</v>
      </c>
      <c r="F291" s="65" t="str">
        <v>ออดน้ำเตื่อน</v>
      </c>
      <c r="G291" s="65" t="str">
        <v>COOLING</v>
      </c>
    </row>
    <row r="292" spans="4:7">
      <c r="D292" s="64">
        <v>620112</v>
      </c>
      <c r="E292" s="64">
        <v>2743551</v>
      </c>
      <c r="F292" s="65" t="str">
        <v>น้ำมัน HYD.รั่วข้างถัง</v>
      </c>
      <c r="G292" s="65" t="str">
        <v>HYDRAULIC</v>
      </c>
    </row>
    <row r="293" spans="4:7">
      <c r="D293" s="64">
        <v>620107</v>
      </c>
      <c r="E293" s="64">
        <v>2743580</v>
      </c>
      <c r="F293" s="65" t="str">
        <v>น้ำมันรเกรียร์ขาด</v>
      </c>
      <c r="G293" s="65" t="str">
        <v>POWER TRAIN</v>
      </c>
    </row>
    <row r="294" spans="4:7">
      <c r="D294" s="64">
        <v>620119</v>
      </c>
      <c r="E294" s="64">
        <v>2743583</v>
      </c>
      <c r="F294" s="65" t="str">
        <v>สายไฟหลุดใต้ห้องเก๋ง</v>
      </c>
      <c r="G294" s="65" t="str">
        <v>CABIN</v>
      </c>
    </row>
    <row r="295" spans="4:7">
      <c r="D295" s="64">
        <v>620119</v>
      </c>
      <c r="E295" s="64">
        <v>2743587</v>
      </c>
      <c r="F295" s="65" t="str">
        <v>เกียร์ไม่ชิพ</v>
      </c>
      <c r="G295" s="65" t="str">
        <v>POWER TRAIN</v>
      </c>
    </row>
    <row r="296" spans="4:7">
      <c r="D296" s="64">
        <v>620116</v>
      </c>
      <c r="E296" s="64">
        <v>2743591</v>
      </c>
      <c r="F296" s="65" t="str">
        <v>เกียร์ไม่ชิพ</v>
      </c>
      <c r="G296" s="65" t="str">
        <v>POWER TRAIN</v>
      </c>
    </row>
    <row r="297" spans="4:7">
      <c r="D297" s="64">
        <v>620111</v>
      </c>
      <c r="E297" s="64">
        <v>2743592</v>
      </c>
      <c r="F297" s="65" t="str">
        <v>เกียร์ไม่ชิพ</v>
      </c>
      <c r="G297" s="65" t="str">
        <v>POWER TRAIN</v>
      </c>
    </row>
    <row r="298" spans="4:7">
      <c r="D298" s="64">
        <v>620107</v>
      </c>
      <c r="E298" s="64">
        <v>2743594</v>
      </c>
      <c r="F298" s="65" t="str">
        <v>แผงควบคุมระบบเบรคในห้องเก๋งหลุด</v>
      </c>
      <c r="G298" s="65" t="str">
        <v>CABIN</v>
      </c>
    </row>
    <row r="299" spans="4:7">
      <c r="D299" s="64">
        <v>620119</v>
      </c>
      <c r="E299" s="64">
        <v>2743595</v>
      </c>
      <c r="F299" s="65" t="str">
        <v>ออดน้ำเตือน</v>
      </c>
      <c r="G299" s="65" t="str">
        <v>COOLING</v>
      </c>
    </row>
    <row r="300" spans="4:7">
      <c r="D300" s="64">
        <v>620111</v>
      </c>
      <c r="E300" s="64">
        <v>2743760</v>
      </c>
      <c r="F300" s="65" t="str">
        <v>เกียร์ไม่ชิพ</v>
      </c>
      <c r="G300" s="65" t="str">
        <v>POWER TRAIN</v>
      </c>
    </row>
    <row r="301" spans="4:7">
      <c r="D301" s="64">
        <v>620123</v>
      </c>
      <c r="E301" s="64">
        <v>2743897</v>
      </c>
      <c r="F301" s="65" t="str">
        <v>ซ่อมชานเดินด้านขวา</v>
      </c>
      <c r="G301" s="65" t="str">
        <v>BODY</v>
      </c>
    </row>
    <row r="302" spans="4:7">
      <c r="D302" s="64">
        <v>620123</v>
      </c>
      <c r="E302" s="64">
        <v>2744044</v>
      </c>
      <c r="F302" s="65" t="str">
        <v>ซ่อมปะผุท่อนำอากาศ 1 EA</v>
      </c>
      <c r="G302" s="65" t="str">
        <v>OTHER</v>
      </c>
    </row>
    <row r="303" spans="4:7">
      <c r="D303" s="64">
        <v>620114</v>
      </c>
      <c r="E303" s="64">
        <v>2744161</v>
      </c>
      <c r="F303" s="65" t="str">
        <v>เชื่อมรอยร้าวกะบะ 6จุด</v>
      </c>
      <c r="G303" s="65" t="str">
        <v>BODY</v>
      </c>
    </row>
    <row r="304" spans="4:7">
      <c r="D304" s="64">
        <v>620112</v>
      </c>
      <c r="E304" s="64">
        <v>2744232</v>
      </c>
      <c r="F304" s="65" t="str">
        <v>เครื่องยนต์มีเสียงดังผิดปกติ-สั่น</v>
      </c>
      <c r="G304" s="65" t="str">
        <v>ENGINE</v>
      </c>
    </row>
    <row r="305" spans="4:7">
      <c r="D305" s="64">
        <v>620112</v>
      </c>
      <c r="E305" s="64">
        <v>2744232</v>
      </c>
      <c r="F305" s="65" t="str">
        <v>เบรคผิดปกติ</v>
      </c>
      <c r="G305" s="65" t="str">
        <v>BRAKES</v>
      </c>
    </row>
    <row r="306" spans="4:7">
      <c r="D306" s="64">
        <v>620111</v>
      </c>
      <c r="E306" s="64">
        <v>2744236</v>
      </c>
      <c r="F306" s="65" t="str">
        <v>PM6000</v>
      </c>
      <c r="G306" s="65" t="str">
        <v>PM</v>
      </c>
    </row>
    <row r="307" spans="4:7">
      <c r="D307" s="64">
        <v>620111</v>
      </c>
      <c r="E307" s="64">
        <v>2744302</v>
      </c>
      <c r="F307" s="65" t="str">
        <v>บังโคลนหน้าซ้ายสีกับล้อ</v>
      </c>
      <c r="G307" s="65" t="str">
        <v>BODY</v>
      </c>
    </row>
    <row r="308" spans="4:7">
      <c r="D308" s="64">
        <v>620111</v>
      </c>
      <c r="E308" s="64">
        <v>2746528</v>
      </c>
      <c r="F308" s="65" t="str">
        <v>Parking Brake ไม่จาก</v>
      </c>
      <c r="G308" s="65" t="str">
        <v>BRAKES</v>
      </c>
    </row>
    <row r="309" spans="4:7">
      <c r="D309" s="64">
        <v>620111</v>
      </c>
      <c r="E309" s="64">
        <v>2746529</v>
      </c>
      <c r="F309" s="65" t="str">
        <v>HYD. Cyl. รั่ว</v>
      </c>
      <c r="G309" s="65" t="str">
        <v>HYDRAULIC</v>
      </c>
    </row>
    <row r="310" spans="4:7">
      <c r="D310" s="64">
        <v>620116</v>
      </c>
      <c r="E310" s="64">
        <v>2746532</v>
      </c>
      <c r="F310" s="65" t="str">
        <v>เครื่องยนต์มีเสียงดังผิดปกติ</v>
      </c>
      <c r="G310" s="65" t="str">
        <v>ENGINE</v>
      </c>
    </row>
    <row r="311" spans="4:7">
      <c r="D311" s="64">
        <v>620112</v>
      </c>
      <c r="E311" s="64">
        <v>2746547</v>
      </c>
      <c r="F311" s="65" t="str">
        <v>ซ่อมHYD.ปั๊ม</v>
      </c>
      <c r="G311" s="65" t="str">
        <v>HYDRAULIC</v>
      </c>
    </row>
    <row r="312" spans="4:7">
      <c r="D312" s="64">
        <v>620104</v>
      </c>
      <c r="E312" s="64">
        <v>2746564</v>
      </c>
      <c r="F312" s="65" t="str">
        <v>ซื้ออะไหล่รถบรรทุก90ตัน</v>
      </c>
      <c r="G312" s="65" t="str">
        <v>OTHER</v>
      </c>
    </row>
    <row r="313" spans="4:7">
      <c r="D313" s="64">
        <v>620122</v>
      </c>
      <c r="E313" s="64">
        <v>2746662</v>
      </c>
      <c r="F313" s="65" t="str">
        <v>ซ่อมสร้าง Bore cover 1 EA</v>
      </c>
      <c r="G313" s="65" t="str">
        <v>ENGINE</v>
      </c>
    </row>
    <row r="314" spans="4:7">
      <c r="D314" s="64">
        <v>620123</v>
      </c>
      <c r="E314" s="64">
        <v>2746663</v>
      </c>
      <c r="F314" s="65" t="str">
        <v>เชื่อม เฟรม</v>
      </c>
      <c r="G314" s="65" t="str">
        <v>BODY</v>
      </c>
    </row>
    <row r="315" spans="4:7">
      <c r="D315" s="64">
        <v>620122</v>
      </c>
      <c r="E315" s="64">
        <v>2746665</v>
      </c>
      <c r="F315" s="65" t="str">
        <v>ซ่อมล้างOil cooler</v>
      </c>
      <c r="G315" s="65" t="str">
        <v>COOLING</v>
      </c>
    </row>
    <row r="316" spans="4:7">
      <c r="D316" s="64">
        <v>620119</v>
      </c>
      <c r="E316" s="64">
        <v>2746848</v>
      </c>
      <c r="F316" s="65" t="str">
        <v>เกียร์ไม่ชิพ</v>
      </c>
      <c r="G316" s="65" t="str">
        <v>POWER TRAIN</v>
      </c>
    </row>
    <row r="317" spans="4:7">
      <c r="D317" s="64">
        <v>620114</v>
      </c>
      <c r="E317" s="64">
        <v>2746859</v>
      </c>
      <c r="F317" s="65" t="str">
        <v>เครื่องยนต์มีเสียงดังผิดปรกติ</v>
      </c>
      <c r="G317" s="65" t="str">
        <v>ENGINE</v>
      </c>
    </row>
    <row r="318" spans="4:7">
      <c r="D318" s="64">
        <v>620116</v>
      </c>
      <c r="E318" s="64">
        <v>2746862</v>
      </c>
      <c r="F318" s="65" t="str">
        <v>เครื่องยนต์ไม่มีกำลัง</v>
      </c>
      <c r="G318" s="65" t="str">
        <v>ENGINE</v>
      </c>
    </row>
    <row r="319" spans="4:7">
      <c r="D319" s="64">
        <v>620116</v>
      </c>
      <c r="E319" s="64">
        <v>2746866</v>
      </c>
      <c r="F319" s="65" t="str">
        <v>โช๊คหน้ากระแทก</v>
      </c>
      <c r="G319" s="65" t="str">
        <v>SUSPENSION</v>
      </c>
    </row>
    <row r="320" spans="4:7">
      <c r="D320" s="64">
        <v>620112</v>
      </c>
      <c r="E320" s="64">
        <v>2747058</v>
      </c>
      <c r="F320" s="65" t="str">
        <v>สายพานหน้าเครื่องยนต์ขาด</v>
      </c>
      <c r="G320" s="65" t="str">
        <v>ENGINE</v>
      </c>
    </row>
    <row r="321" spans="4:7">
      <c r="D321" s="64">
        <v>620107</v>
      </c>
      <c r="E321" s="64">
        <v>2747060</v>
      </c>
      <c r="F321" s="65" t="str">
        <v>Code 1 Show</v>
      </c>
      <c r="G321" s="65" t="str">
        <v>POWER TRAIN</v>
      </c>
    </row>
    <row r="322" spans="4:7">
      <c r="D322" s="64">
        <v>620119</v>
      </c>
      <c r="E322" s="64">
        <v>2747406</v>
      </c>
      <c r="F322" s="65" t="str">
        <v>เก๋งสั่น</v>
      </c>
      <c r="G322" s="65" t="str">
        <v>POWER TRAIN</v>
      </c>
    </row>
    <row r="323" spans="4:7">
      <c r="D323" s="64">
        <v>620116</v>
      </c>
      <c r="E323" s="64">
        <v>2747407</v>
      </c>
      <c r="F323" s="65" t="str">
        <v>เกียร์ไม่ชิพ</v>
      </c>
      <c r="G323" s="65" t="str">
        <v>POWER TRAIN</v>
      </c>
    </row>
    <row r="324" spans="4:7">
      <c r="D324" s="64">
        <v>620111</v>
      </c>
      <c r="E324" s="64">
        <v>2747440</v>
      </c>
      <c r="F324" s="65" t="str">
        <v>ตรวจเช็ครอย CRACK กะบะ DUMP</v>
      </c>
      <c r="G324" s="65" t="str">
        <v>BODY</v>
      </c>
    </row>
    <row r="325" spans="4:7">
      <c r="D325" s="64">
        <v>620111</v>
      </c>
      <c r="E325" s="64">
        <v>2747441</v>
      </c>
      <c r="F325" s="65" t="str">
        <v>เชื่อม ดั้ม</v>
      </c>
      <c r="G325" s="65" t="str">
        <v>BODY</v>
      </c>
    </row>
    <row r="326" spans="4:7">
      <c r="D326" s="64">
        <v>620104</v>
      </c>
      <c r="E326" s="64">
        <v>2747569</v>
      </c>
      <c r="F326" s="65" t="str">
        <v>Rubber P/N 6109636EA</v>
      </c>
      <c r="G326" s="65" t="str">
        <v>OTHER</v>
      </c>
    </row>
    <row r="327" spans="4:7">
      <c r="D327" s="64">
        <v>620105</v>
      </c>
      <c r="E327" s="64">
        <v>2747570</v>
      </c>
      <c r="F327" s="65" t="str">
        <v>Shaftoutput P/N 959-DN-55005</v>
      </c>
      <c r="G327" s="65" t="str">
        <v>POWER TRAIN</v>
      </c>
    </row>
    <row r="328" spans="4:7">
      <c r="D328" s="64">
        <v>620105</v>
      </c>
      <c r="E328" s="64">
        <v>2747571</v>
      </c>
      <c r="F328" s="65" t="str">
        <v>ซื้อCoupling assy 959-DA-02006</v>
      </c>
      <c r="G328" s="65" t="str">
        <v>OTHER</v>
      </c>
    </row>
    <row r="329" spans="4:7">
      <c r="D329" s="64">
        <v>620117</v>
      </c>
      <c r="E329" s="64">
        <v>2747572</v>
      </c>
      <c r="F329" s="65" t="str">
        <v>Shaftoutput P/N 959-DN-55005</v>
      </c>
      <c r="G329" s="65" t="str">
        <v>POWER TRAIN</v>
      </c>
    </row>
    <row r="330" spans="4:7">
      <c r="D330" s="64">
        <v>620117</v>
      </c>
      <c r="E330" s="64">
        <v>2747573</v>
      </c>
      <c r="F330" s="65" t="str">
        <v>ซื้อCoupling assy 959-DA-02006</v>
      </c>
      <c r="G330" s="65" t="str">
        <v>OTHER</v>
      </c>
    </row>
    <row r="331" spans="4:7">
      <c r="D331" s="64">
        <v>620109</v>
      </c>
      <c r="E331" s="64">
        <v>2747574</v>
      </c>
      <c r="F331" s="65" t="str">
        <v>ซื้อCoupling assy 959-DA-02006</v>
      </c>
      <c r="G331" s="65" t="str">
        <v>OTHER</v>
      </c>
    </row>
    <row r="332" spans="4:7">
      <c r="D332" s="64">
        <v>620109</v>
      </c>
      <c r="E332" s="64">
        <v>2747575</v>
      </c>
      <c r="F332" s="65" t="str">
        <v>Shaftoutput P/N 959-DN-55005</v>
      </c>
      <c r="G332" s="65" t="str">
        <v>POWER TRAIN</v>
      </c>
    </row>
    <row r="333" spans="4:7">
      <c r="D333" s="64">
        <v>620111</v>
      </c>
      <c r="E333" s="64">
        <v>2747576</v>
      </c>
      <c r="F333" s="65" t="str">
        <v>Shaftoutput P/N 959-DN-55005</v>
      </c>
      <c r="G333" s="65" t="str">
        <v>POWER TRAIN</v>
      </c>
    </row>
    <row r="334" spans="4:7">
      <c r="D334" s="64">
        <v>620111</v>
      </c>
      <c r="E334" s="64">
        <v>2747577</v>
      </c>
      <c r="F334" s="65" t="str">
        <v>ซื้อCoupling assy 959-DA-02006</v>
      </c>
      <c r="G334" s="65" t="str">
        <v>OTHER</v>
      </c>
    </row>
    <row r="335" spans="4:7">
      <c r="D335" s="64">
        <v>620123</v>
      </c>
      <c r="E335" s="64">
        <v>2747578</v>
      </c>
      <c r="F335" s="65" t="str">
        <v>Shaftoutput P/N 959-DN-55005</v>
      </c>
      <c r="G335" s="65" t="str">
        <v>POWER TRAIN</v>
      </c>
    </row>
    <row r="336" spans="4:7">
      <c r="D336" s="64">
        <v>620123</v>
      </c>
      <c r="E336" s="64">
        <v>2747579</v>
      </c>
      <c r="F336" s="65" t="str">
        <v>ซื้อCoupling assy 959-DA-02006</v>
      </c>
      <c r="G336" s="65" t="str">
        <v>OTHER</v>
      </c>
    </row>
    <row r="337" spans="4:7">
      <c r="D337" s="64">
        <v>620107</v>
      </c>
      <c r="E337" s="64">
        <v>2747894</v>
      </c>
      <c r="F337" s="65" t="str">
        <v>START ไม่ได้</v>
      </c>
      <c r="G337" s="65" t="str">
        <v>ELECTRIC</v>
      </c>
    </row>
    <row r="338" spans="4:7">
      <c r="D338" s="64">
        <v>620114</v>
      </c>
      <c r="E338" s="64">
        <v>2748049</v>
      </c>
      <c r="F338" s="65" t="str">
        <v>ซื้ออะไหล่ซ่อมระบบเบรค</v>
      </c>
      <c r="G338" s="65" t="str">
        <v>BRAKES</v>
      </c>
    </row>
    <row r="339" spans="4:7">
      <c r="D339" s="64">
        <v>620119</v>
      </c>
      <c r="E339" s="64">
        <v>2748076</v>
      </c>
      <c r="F339" s="65" t="str">
        <v>ซ่อมตัวล๊อกกะบะด้านซ้าย= 1EA</v>
      </c>
      <c r="G339" s="65" t="str">
        <v>BODY</v>
      </c>
    </row>
    <row r="340" spans="4:7">
      <c r="D340" s="64">
        <v>620119</v>
      </c>
      <c r="E340" s="64">
        <v>2748095</v>
      </c>
      <c r="F340" s="65" t="str">
        <v>PM500</v>
      </c>
      <c r="G340" s="65" t="str">
        <v>PM</v>
      </c>
    </row>
    <row r="341" spans="4:7">
      <c r="D341" s="64">
        <v>620114</v>
      </c>
      <c r="E341" s="64">
        <v>2750115</v>
      </c>
      <c r="F341" s="65" t="str">
        <v>เกียร์ไม่ชิพ</v>
      </c>
      <c r="G341" s="65" t="str">
        <v>POWER TRAIN</v>
      </c>
    </row>
    <row r="342" spans="4:7">
      <c r="D342" s="64">
        <v>620107</v>
      </c>
      <c r="E342" s="64">
        <v>2750120</v>
      </c>
      <c r="F342" s="65" t="str">
        <v>น้ำมันHYD.รั่วใต้ท้อง</v>
      </c>
      <c r="G342" s="65" t="str">
        <v>HYDRAULIC</v>
      </c>
    </row>
    <row r="343" spans="4:7">
      <c r="D343" s="64">
        <v>620105</v>
      </c>
      <c r="E343" s="64">
        <v>2750422</v>
      </c>
      <c r="F343" s="65" t="str">
        <v>ซ่อมทำBorecover</v>
      </c>
      <c r="G343" s="65" t="str">
        <v>ENGINE</v>
      </c>
    </row>
    <row r="344" spans="4:7">
      <c r="D344" s="64">
        <v>620117</v>
      </c>
      <c r="E344" s="64">
        <v>2750426</v>
      </c>
      <c r="F344" s="65" t="str">
        <v>ซ่อมทำBorecover</v>
      </c>
      <c r="G344" s="65" t="str">
        <v>ENGINE</v>
      </c>
    </row>
    <row r="345" spans="4:7">
      <c r="D345" s="64">
        <v>620109</v>
      </c>
      <c r="E345" s="64">
        <v>2750429</v>
      </c>
      <c r="F345" s="65" t="str">
        <v>ซ่อมทำBorecover</v>
      </c>
      <c r="G345" s="65" t="str">
        <v>ENGINE</v>
      </c>
    </row>
    <row r="346" spans="4:7">
      <c r="D346" s="64">
        <v>620111</v>
      </c>
      <c r="E346" s="64">
        <v>2750432</v>
      </c>
      <c r="F346" s="65" t="str">
        <v>ซ่อมทำBorecover</v>
      </c>
      <c r="G346" s="65" t="str">
        <v>ENGINE</v>
      </c>
    </row>
    <row r="347" spans="4:7">
      <c r="D347" s="64">
        <v>620111</v>
      </c>
      <c r="E347" s="64">
        <v>2750558</v>
      </c>
      <c r="F347" s="65" t="str">
        <v>เสียงดังในห้องเก๋ง</v>
      </c>
      <c r="G347" s="65" t="str">
        <v>CABIN</v>
      </c>
    </row>
    <row r="348" spans="4:7">
      <c r="D348" s="64">
        <v>620119</v>
      </c>
      <c r="E348" s="64">
        <v>2750559</v>
      </c>
      <c r="F348" s="65" t="str">
        <v>ท่อน้ำแตก</v>
      </c>
      <c r="G348" s="65" t="str">
        <v>COOLING</v>
      </c>
    </row>
    <row r="349" spans="4:7">
      <c r="D349" s="64">
        <v>620105</v>
      </c>
      <c r="E349" s="64">
        <v>2750734</v>
      </c>
      <c r="F349" s="65" t="str">
        <v>ซ่อมHYD.ปั๊ม</v>
      </c>
      <c r="G349" s="65" t="str">
        <v>HYDRAULIC</v>
      </c>
    </row>
    <row r="350" spans="4:7">
      <c r="D350" s="64">
        <v>620105</v>
      </c>
      <c r="E350" s="64">
        <v>2750735</v>
      </c>
      <c r="F350" s="65" t="str">
        <v>ซ่อมTrans.ปั๊ม</v>
      </c>
      <c r="G350" s="65" t="str">
        <v>POWER TRAIN</v>
      </c>
    </row>
    <row r="351" spans="4:7">
      <c r="D351" s="64">
        <v>620105</v>
      </c>
      <c r="E351" s="64">
        <v>2750740</v>
      </c>
      <c r="F351" s="65" t="str">
        <v>ทำตัวปรับสายพานพัดลม</v>
      </c>
      <c r="G351" s="65" t="str">
        <v>ENGINE</v>
      </c>
    </row>
    <row r="352" spans="4:7">
      <c r="D352" s="64">
        <v>620117</v>
      </c>
      <c r="E352" s="64">
        <v>2750746</v>
      </c>
      <c r="F352" s="65" t="str">
        <v>ทำตัวปรับสายพานพัดลม</v>
      </c>
      <c r="G352" s="65" t="str">
        <v>ENGINE</v>
      </c>
    </row>
    <row r="353" spans="4:7">
      <c r="D353" s="64">
        <v>620109</v>
      </c>
      <c r="E353" s="64">
        <v>2750747</v>
      </c>
      <c r="F353" s="65" t="str">
        <v>ทำตัวปรับสายพานพัดลม</v>
      </c>
      <c r="G353" s="65" t="str">
        <v>ENGINE</v>
      </c>
    </row>
    <row r="354" spans="4:7">
      <c r="D354" s="64">
        <v>620112</v>
      </c>
      <c r="E354" s="64">
        <v>2751189</v>
      </c>
      <c r="F354" s="65" t="str">
        <v>ซ่อมท่อไอเสีย</v>
      </c>
      <c r="G354" s="65" t="str">
        <v>ENGINE</v>
      </c>
    </row>
    <row r="355" spans="4:7">
      <c r="D355" s="64">
        <v>620107</v>
      </c>
      <c r="E355" s="64">
        <v>2751190</v>
      </c>
      <c r="F355" s="65" t="str">
        <v>เช็ค Crack และเชื่อมกะบะ</v>
      </c>
      <c r="G355" s="65" t="str">
        <v>BODY</v>
      </c>
    </row>
    <row r="356" spans="4:7">
      <c r="D356" s="64">
        <v>620111</v>
      </c>
      <c r="E356" s="64">
        <v>2751216</v>
      </c>
      <c r="F356" s="65" t="str">
        <v>ปรับเบาะนั่ง</v>
      </c>
      <c r="G356" s="65" t="str">
        <v>CABIN</v>
      </c>
    </row>
    <row r="357" spans="4:7">
      <c r="D357" s="64">
        <v>620119</v>
      </c>
      <c r="E357" s="64">
        <v>2751250</v>
      </c>
      <c r="F357" s="65" t="str">
        <v>เบรคติด</v>
      </c>
      <c r="G357" s="65" t="str">
        <v>BRAKES</v>
      </c>
    </row>
    <row r="358" spans="4:7">
      <c r="D358" s="64">
        <v>620116</v>
      </c>
      <c r="E358" s="64">
        <v>2751253</v>
      </c>
      <c r="F358" s="65" t="str">
        <v>เครื่องยนต์ดับเอง</v>
      </c>
      <c r="G358" s="65" t="str">
        <v>ENGINE</v>
      </c>
    </row>
    <row r="359" spans="4:7">
      <c r="D359" s="64">
        <v>620105</v>
      </c>
      <c r="E359" s="64">
        <v>2751526</v>
      </c>
      <c r="F359" s="65" t="str">
        <v>PM2000</v>
      </c>
      <c r="G359" s="65" t="str">
        <v>PM</v>
      </c>
    </row>
    <row r="360" spans="4:7">
      <c r="D360" s="64">
        <v>620111</v>
      </c>
      <c r="E360" s="64">
        <v>2751530</v>
      </c>
      <c r="F360" s="65" t="str">
        <v>START ไม่ได้</v>
      </c>
      <c r="G360" s="65" t="str">
        <v>ELECTRIC</v>
      </c>
    </row>
    <row r="361" spans="4:7">
      <c r="D361" s="64">
        <v>620119</v>
      </c>
      <c r="E361" s="64">
        <v>2751531</v>
      </c>
      <c r="F361" s="65" t="str">
        <v>ออดน้ำเตื่อน</v>
      </c>
      <c r="G361" s="65" t="str">
        <v>COOLING</v>
      </c>
    </row>
    <row r="362" spans="4:7">
      <c r="D362" s="64">
        <v>620117</v>
      </c>
      <c r="E362" s="64">
        <v>2751904</v>
      </c>
      <c r="F362" s="65" t="str">
        <v>เจาะรูน๊อตยึดขึ้น-ลงบันได</v>
      </c>
      <c r="G362" s="65" t="str">
        <v>BODY</v>
      </c>
    </row>
    <row r="363" spans="4:7">
      <c r="D363" s="64">
        <v>620117</v>
      </c>
      <c r="E363" s="64">
        <v>2751907</v>
      </c>
      <c r="F363" s="65" t="str">
        <v>กลึงปาดหน้าFlangOil cooler2EA</v>
      </c>
      <c r="G363" s="65" t="str">
        <v>COOLING</v>
      </c>
    </row>
    <row r="364" spans="4:7">
      <c r="D364" s="64">
        <v>620107</v>
      </c>
      <c r="E364" s="64">
        <v>2751984</v>
      </c>
      <c r="F364" s="65" t="str">
        <v>พวงมาลัยฉุกเฉินไม่ทำงาน</v>
      </c>
      <c r="G364" s="65" t="str">
        <v>STEERING</v>
      </c>
    </row>
    <row r="365" spans="4:7">
      <c r="D365" s="64">
        <v>620123</v>
      </c>
      <c r="E365" s="64">
        <v>2754114</v>
      </c>
      <c r="F365" s="65" t="str">
        <v>จ้างซ่อมชุดกระบอกยกดั้ม</v>
      </c>
      <c r="G365" s="65" t="str">
        <v>BODY</v>
      </c>
    </row>
    <row r="366" spans="4:7">
      <c r="D366" s="64">
        <v>620107</v>
      </c>
      <c r="E366" s="64">
        <v>2754150</v>
      </c>
      <c r="F366" s="65" t="str">
        <v>PM500</v>
      </c>
      <c r="G366" s="65" t="str">
        <v>PM</v>
      </c>
    </row>
    <row r="367" spans="4:7">
      <c r="D367" s="64">
        <v>620116</v>
      </c>
      <c r="E367" s="64">
        <v>2754152</v>
      </c>
      <c r="F367" s="65" t="str">
        <v>PM500</v>
      </c>
      <c r="G367" s="65" t="str">
        <v>PM</v>
      </c>
    </row>
    <row r="368" spans="4:7">
      <c r="D368" s="64">
        <v>620111</v>
      </c>
      <c r="E368" s="64">
        <v>2754644</v>
      </c>
      <c r="F368" s="65" t="str">
        <v>เปลี่ยนน้ำมันเฟืองท้าย</v>
      </c>
      <c r="G368" s="65" t="str">
        <v>POWER TRAIN</v>
      </c>
    </row>
    <row r="369" spans="4:7">
      <c r="D369" s="64">
        <v>620119</v>
      </c>
      <c r="E369" s="64">
        <v>2754645</v>
      </c>
      <c r="F369" s="65" t="str">
        <v>ไฟสีฟ้าโชว์</v>
      </c>
      <c r="G369" s="65" t="str">
        <v>ENGINE</v>
      </c>
    </row>
    <row r="370" spans="4:7">
      <c r="D370" s="64">
        <v>620119</v>
      </c>
      <c r="E370" s="64">
        <v>2754646</v>
      </c>
      <c r="F370" s="65" t="str">
        <v>ดั้มยกไม่ขึ้น</v>
      </c>
      <c r="G370" s="65" t="str">
        <v>BODY</v>
      </c>
    </row>
    <row r="371" spans="4:7">
      <c r="D371" s="64">
        <v>620111</v>
      </c>
      <c r="E371" s="64">
        <v>2754651</v>
      </c>
      <c r="F371" s="65" t="str">
        <v>ออดแรงดันลมเตือน</v>
      </c>
      <c r="G371" s="65" t="str">
        <v>AIR</v>
      </c>
    </row>
    <row r="372" spans="4:7">
      <c r="D372" s="64">
        <v>620112</v>
      </c>
      <c r="E372" s="64">
        <v>2754652</v>
      </c>
      <c r="F372" s="65" t="str">
        <v>น้ำมันรั่วล้อหลังซ้าย</v>
      </c>
      <c r="G372" s="65" t="str">
        <v>TYRES</v>
      </c>
    </row>
    <row r="373" spans="4:7">
      <c r="D373" s="64">
        <v>620107</v>
      </c>
      <c r="E373" s="64">
        <v>2754653</v>
      </c>
      <c r="F373" s="65" t="str">
        <v>กระจกบันไดแตก</v>
      </c>
      <c r="G373" s="65" t="str">
        <v>BODY</v>
      </c>
    </row>
    <row r="374" spans="4:7">
      <c r="D374" s="64">
        <v>620119</v>
      </c>
      <c r="E374" s="64">
        <v>2754657</v>
      </c>
      <c r="F374" s="65" t="str">
        <v>ออดน้ำเตือน</v>
      </c>
      <c r="G374" s="65" t="str">
        <v>COOLING</v>
      </c>
    </row>
    <row r="375" spans="4:7">
      <c r="D375" s="64">
        <v>620119</v>
      </c>
      <c r="E375" s="64">
        <v>2754659</v>
      </c>
      <c r="F375" s="65" t="str">
        <v>ดั้มยกขึ้น-ลงเอง</v>
      </c>
      <c r="G375" s="65" t="str">
        <v>BODY</v>
      </c>
    </row>
    <row r="376" spans="4:7">
      <c r="D376" s="64">
        <v>620107</v>
      </c>
      <c r="E376" s="64">
        <v>2754660</v>
      </c>
      <c r="F376" s="65" t="str">
        <v>Code 4 Show</v>
      </c>
      <c r="G376" s="65" t="str">
        <v>POWER TRAIN</v>
      </c>
    </row>
    <row r="377" spans="4:7">
      <c r="D377" s="64">
        <v>620116</v>
      </c>
      <c r="E377" s="64">
        <v>2754661</v>
      </c>
      <c r="F377" s="65" t="str">
        <v>Code 7 Show</v>
      </c>
      <c r="G377" s="65" t="str">
        <v>ENGINE</v>
      </c>
    </row>
    <row r="378" spans="4:7">
      <c r="D378" s="64">
        <v>620116</v>
      </c>
      <c r="E378" s="64">
        <v>2754902</v>
      </c>
      <c r="F378" s="65" t="str">
        <v>Code 7 Show</v>
      </c>
      <c r="G378" s="65" t="str">
        <v>ENGINE</v>
      </c>
    </row>
    <row r="379" spans="4:7">
      <c r="D379" s="64">
        <v>620107</v>
      </c>
      <c r="E379" s="64">
        <v>2754963</v>
      </c>
      <c r="F379" s="65" t="str">
        <v>PM500</v>
      </c>
      <c r="G379" s="65" t="str">
        <v>PM</v>
      </c>
    </row>
    <row r="380" spans="4:7">
      <c r="D380" s="64">
        <v>620116</v>
      </c>
      <c r="E380" s="64">
        <v>2754970</v>
      </c>
      <c r="F380" s="65" t="str">
        <v>PM500</v>
      </c>
      <c r="G380" s="65" t="str">
        <v>PM</v>
      </c>
    </row>
    <row r="381" spans="4:7">
      <c r="D381" s="64">
        <v>620122</v>
      </c>
      <c r="E381" s="64">
        <v>2755023</v>
      </c>
      <c r="F381" s="65" t="str">
        <v>Modify ท่อร่วมไอเสีย</v>
      </c>
      <c r="G381" s="65" t="str">
        <v>ENGINE</v>
      </c>
    </row>
    <row r="382" spans="4:7">
      <c r="D382" s="64">
        <v>620119</v>
      </c>
      <c r="E382" s="64">
        <v>2755260</v>
      </c>
      <c r="F382" s="65" t="str">
        <v>เกียร์ไม่ชิพ</v>
      </c>
      <c r="G382" s="65" t="str">
        <v>POWER TRAIN</v>
      </c>
    </row>
    <row r="383" spans="4:7">
      <c r="D383" s="64">
        <v>620123</v>
      </c>
      <c r="E383" s="64">
        <v>2755261</v>
      </c>
      <c r="F383" s="65" t="str">
        <v>ไฟBatteryโชว์</v>
      </c>
      <c r="G383" s="65" t="str">
        <v>ELECTRIC</v>
      </c>
    </row>
    <row r="384" spans="4:7">
      <c r="D384" s="64">
        <v>620123</v>
      </c>
      <c r="E384" s="64">
        <v>2755261</v>
      </c>
      <c r="F384" s="65" t="str">
        <v>ออดน้ำเตือน</v>
      </c>
      <c r="G384" s="65" t="str">
        <v>COOLING</v>
      </c>
    </row>
    <row r="385" spans="4:7">
      <c r="D385" s="64">
        <v>620105</v>
      </c>
      <c r="E385" s="64">
        <v>2755264</v>
      </c>
      <c r="F385" s="65" t="str">
        <v>ดั้มยกไม่ขึ้น</v>
      </c>
      <c r="G385" s="65" t="str">
        <v>BODY</v>
      </c>
    </row>
    <row r="386" spans="4:7">
      <c r="D386" s="64">
        <v>620116</v>
      </c>
      <c r="E386" s="64">
        <v>2755267</v>
      </c>
      <c r="F386" s="65" t="str">
        <v>ดั้มยกไม่ขึ้น</v>
      </c>
      <c r="G386" s="65" t="str">
        <v>BODY</v>
      </c>
    </row>
    <row r="387" spans="4:7">
      <c r="D387" s="64">
        <v>620119</v>
      </c>
      <c r="E387" s="64">
        <v>2755269</v>
      </c>
      <c r="F387" s="65" t="str">
        <v>ออดน้ำเตือน</v>
      </c>
      <c r="G387" s="65" t="str">
        <v>COOLING</v>
      </c>
    </row>
    <row r="388" spans="4:7">
      <c r="D388" s="64">
        <v>620111</v>
      </c>
      <c r="E388" s="64">
        <v>2755270</v>
      </c>
      <c r="F388" s="65" t="str">
        <v>START ไม่ได้</v>
      </c>
      <c r="G388" s="65" t="str">
        <v>ELECTRIC</v>
      </c>
    </row>
    <row r="389" spans="4:7">
      <c r="D389" s="64">
        <v>620111</v>
      </c>
      <c r="E389" s="64">
        <v>2755273</v>
      </c>
      <c r="F389" s="65" t="str">
        <v>เครื่องยนต์เร่งไม่ขึ้น</v>
      </c>
      <c r="G389" s="65" t="str">
        <v>ENGINE</v>
      </c>
    </row>
    <row r="390" spans="4:7">
      <c r="D390" s="64">
        <v>620123</v>
      </c>
      <c r="E390" s="64">
        <v>2755274</v>
      </c>
      <c r="F390" s="65" t="str">
        <v>ดั้มไม่ลง</v>
      </c>
      <c r="G390" s="65" t="str">
        <v>BODY</v>
      </c>
    </row>
    <row r="391" spans="4:7">
      <c r="D391" s="64">
        <v>620114</v>
      </c>
      <c r="E391" s="64">
        <v>2760084</v>
      </c>
      <c r="F391" s="65" t="str">
        <v>เผาถอดNutยึดชุดเบรคจำนวน30EA</v>
      </c>
      <c r="G391" s="65" t="str">
        <v>BRAKES</v>
      </c>
    </row>
    <row r="392" spans="4:7">
      <c r="D392" s="64">
        <v>620104</v>
      </c>
      <c r="E392" s="64">
        <v>2760103</v>
      </c>
      <c r="F392" s="65" t="str">
        <v>Standingwork เพื่อเบิกอะไหล่ทั่วไป</v>
      </c>
      <c r="G392" s="65" t="str">
        <v>OTHER</v>
      </c>
    </row>
    <row r="393" spans="4:7">
      <c r="D393" s="64">
        <v>620117</v>
      </c>
      <c r="E393" s="64">
        <v>2762366</v>
      </c>
      <c r="F393" s="65" t="str">
        <v>ซ่อมHYD.ปั๊ม</v>
      </c>
      <c r="G393" s="65" t="str">
        <v>HYDRAULIC</v>
      </c>
    </row>
    <row r="394" spans="4:7">
      <c r="D394" s="64">
        <v>620117</v>
      </c>
      <c r="E394" s="64">
        <v>2762376</v>
      </c>
      <c r="F394" s="65" t="str">
        <v>ซ่อมTrans.ปั๊ม</v>
      </c>
      <c r="G394" s="65" t="str">
        <v>POWER TRAIN</v>
      </c>
    </row>
    <row r="395" spans="4:7">
      <c r="D395" s="64">
        <v>620117</v>
      </c>
      <c r="E395" s="64">
        <v>2762379</v>
      </c>
      <c r="F395" s="65" t="str">
        <v>ซ่อมกระบอกยกดั้ม</v>
      </c>
      <c r="G395" s="65" t="str">
        <v>BODY</v>
      </c>
    </row>
    <row r="396" spans="4:7">
      <c r="D396" s="64">
        <v>620114</v>
      </c>
      <c r="E396" s="64">
        <v>2762383</v>
      </c>
      <c r="F396" s="65" t="str">
        <v>ซ่อมHYD.ปั๊ม</v>
      </c>
      <c r="G396" s="65" t="str">
        <v>HYDRAULIC</v>
      </c>
    </row>
    <row r="397" spans="4:7">
      <c r="D397" s="64">
        <v>620114</v>
      </c>
      <c r="E397" s="64">
        <v>2762387</v>
      </c>
      <c r="F397" s="65" t="str">
        <v>ซ่อมTrans.ปั๊ม</v>
      </c>
      <c r="G397" s="65" t="str">
        <v>POWER TRAIN</v>
      </c>
    </row>
    <row r="398" spans="4:7">
      <c r="D398" s="64">
        <v>620105</v>
      </c>
      <c r="E398" s="64">
        <v>2762402</v>
      </c>
      <c r="F398" s="65" t="str">
        <v>ซ่อมControl ยกดั้ม</v>
      </c>
      <c r="G398" s="65" t="str">
        <v>BODY</v>
      </c>
    </row>
    <row r="399" spans="4:7">
      <c r="D399" s="64">
        <v>620111</v>
      </c>
      <c r="E399" s="64">
        <v>2762409</v>
      </c>
      <c r="F399" s="65" t="str">
        <v>เช็ครอยร้าว</v>
      </c>
      <c r="G399" s="65" t="str">
        <v>BODY</v>
      </c>
    </row>
    <row r="400" spans="4:7">
      <c r="D400" s="64">
        <v>620111</v>
      </c>
      <c r="E400" s="64">
        <v>2762409</v>
      </c>
      <c r="F400" s="65" t="str">
        <v>เชื่อมดั้ม</v>
      </c>
      <c r="G400" s="65" t="str">
        <v>BODY</v>
      </c>
    </row>
    <row r="401" spans="4:7">
      <c r="D401" s="64">
        <v>620112</v>
      </c>
      <c r="E401" s="64">
        <v>2762420</v>
      </c>
      <c r="F401" s="65" t="str">
        <v>เครื่องยนต์ดับเอง</v>
      </c>
      <c r="G401" s="65" t="str">
        <v>ENGINE</v>
      </c>
    </row>
    <row r="402" spans="4:7">
      <c r="D402" s="64">
        <v>620107</v>
      </c>
      <c r="E402" s="64">
        <v>2762424</v>
      </c>
      <c r="F402" s="65" t="str">
        <v>เกียร์หลุด</v>
      </c>
      <c r="G402" s="65" t="str">
        <v>POWER TRAIN</v>
      </c>
    </row>
    <row r="403" spans="4:7">
      <c r="D403" s="64">
        <v>620123</v>
      </c>
      <c r="E403" s="64">
        <v>2762428</v>
      </c>
      <c r="F403" s="65" t="str">
        <v>ท่อไอเสียรั่ว</v>
      </c>
      <c r="G403" s="65" t="str">
        <v>ENGINE</v>
      </c>
    </row>
    <row r="404" spans="4:7">
      <c r="D404" s="64">
        <v>620119</v>
      </c>
      <c r="E404" s="64">
        <v>2762433</v>
      </c>
      <c r="F404" s="65" t="str">
        <v>น้ำมันล้อหลังซ้ายรั่ว</v>
      </c>
      <c r="G404" s="65" t="str">
        <v>TYRES</v>
      </c>
    </row>
    <row r="405" spans="4:7">
      <c r="D405" s="64">
        <v>620111</v>
      </c>
      <c r="E405" s="64">
        <v>2762436</v>
      </c>
      <c r="F405" s="65" t="str">
        <v>Code 4 Show</v>
      </c>
      <c r="G405" s="65" t="str">
        <v>POWER TRAIN</v>
      </c>
    </row>
    <row r="406" spans="4:7">
      <c r="D406" s="64">
        <v>620123</v>
      </c>
      <c r="E406" s="64">
        <v>2762437</v>
      </c>
      <c r="F406" s="65" t="str">
        <v>ออดน้ำเตือน</v>
      </c>
      <c r="G406" s="65" t="str">
        <v>COOLING</v>
      </c>
    </row>
    <row r="407" spans="4:7">
      <c r="D407" s="64">
        <v>620119</v>
      </c>
      <c r="E407" s="64">
        <v>2762441</v>
      </c>
      <c r="F407" s="65" t="str">
        <v>เกียร์ไม่ชิพ</v>
      </c>
      <c r="G407" s="65" t="str">
        <v>POWER TRAIN</v>
      </c>
    </row>
    <row r="408" spans="4:7">
      <c r="D408" s="64">
        <v>620116</v>
      </c>
      <c r="E408" s="64">
        <v>2762446</v>
      </c>
      <c r="F408" s="65" t="str">
        <v>คันเร่งชำรุด</v>
      </c>
      <c r="G408" s="65" t="str">
        <v>ENGINE</v>
      </c>
    </row>
    <row r="409" spans="4:7">
      <c r="D409" s="64">
        <v>620107</v>
      </c>
      <c r="E409" s="64">
        <v>2762449</v>
      </c>
      <c r="F409" s="65" t="str">
        <v>ไฟแรงดันน้ำมันเครื่องโชว์</v>
      </c>
      <c r="G409" s="65" t="str">
        <v>ENGINE</v>
      </c>
    </row>
    <row r="410" spans="4:7">
      <c r="D410" s="64">
        <v>620123</v>
      </c>
      <c r="E410" s="64">
        <v>2762457</v>
      </c>
      <c r="F410" s="65" t="str">
        <v>น้ำมันHYD.รั่วใต้ท้อง</v>
      </c>
      <c r="G410" s="65" t="str">
        <v>HYDRAULIC</v>
      </c>
    </row>
    <row r="411" spans="4:7">
      <c r="D411" s="64">
        <v>620116</v>
      </c>
      <c r="E411" s="64">
        <v>2762461</v>
      </c>
      <c r="F411" s="65" t="str">
        <v>ดั้มยกไม่ขึ้น</v>
      </c>
      <c r="G411" s="65" t="str">
        <v>BODY</v>
      </c>
    </row>
    <row r="412" spans="4:7">
      <c r="D412" s="64">
        <v>620111</v>
      </c>
      <c r="E412" s="64">
        <v>2762466</v>
      </c>
      <c r="F412" s="65" t="str">
        <v>Code 4 Show</v>
      </c>
      <c r="G412" s="65" t="str">
        <v>POWER TRAIN</v>
      </c>
    </row>
    <row r="413" spans="4:7">
      <c r="D413" s="64">
        <v>620116</v>
      </c>
      <c r="E413" s="64">
        <v>2762467</v>
      </c>
      <c r="F413" s="65" t="str">
        <v>น้ำมันHYD.รั่วใต้ท้อง</v>
      </c>
      <c r="G413" s="65" t="str">
        <v>HYDRAULIC</v>
      </c>
    </row>
    <row r="414" spans="4:7">
      <c r="D414" s="64">
        <v>620112</v>
      </c>
      <c r="E414" s="64">
        <v>2762470</v>
      </c>
      <c r="F414" s="65" t="str">
        <v>เก๋งสั่น</v>
      </c>
      <c r="G414" s="65" t="str">
        <v>POWER TRAIN</v>
      </c>
    </row>
    <row r="415" spans="4:7">
      <c r="D415" s="64">
        <v>620112</v>
      </c>
      <c r="E415" s="64">
        <v>2762470</v>
      </c>
      <c r="F415" s="65" t="str">
        <v>ปรับเบาะนั่ง</v>
      </c>
      <c r="G415" s="65" t="str">
        <v>CABIN</v>
      </c>
    </row>
    <row r="416" spans="4:7">
      <c r="D416" s="64">
        <v>620123</v>
      </c>
      <c r="E416" s="64">
        <v>2762473</v>
      </c>
      <c r="F416" s="65" t="str">
        <v>น้ำมันHYD.รั่วใต้ท้อง</v>
      </c>
      <c r="G416" s="65" t="str">
        <v>HYDRAULIC</v>
      </c>
    </row>
    <row r="417" spans="4:7">
      <c r="D417" s="64">
        <v>620112</v>
      </c>
      <c r="E417" s="64">
        <v>2762480</v>
      </c>
      <c r="F417" s="65" t="str">
        <v>เครื่องยนต์ไม่มีกำลัง</v>
      </c>
      <c r="G417" s="65" t="str">
        <v>ENGINE</v>
      </c>
    </row>
    <row r="418" spans="4:7">
      <c r="D418" s="64">
        <v>620107</v>
      </c>
      <c r="E418" s="64">
        <v>2762484</v>
      </c>
      <c r="F418" s="65" t="str">
        <v>Code 4 Show</v>
      </c>
      <c r="G418" s="65" t="str">
        <v>POWER TRAIN</v>
      </c>
    </row>
    <row r="419" spans="4:7">
      <c r="D419" s="64">
        <v>620116</v>
      </c>
      <c r="E419" s="64">
        <v>2762486</v>
      </c>
      <c r="F419" s="65" t="str">
        <v>ท่อไอเสียหลุด</v>
      </c>
      <c r="G419" s="65" t="str">
        <v>ENGINE</v>
      </c>
    </row>
    <row r="420" spans="4:7">
      <c r="D420" s="64">
        <v>620112</v>
      </c>
      <c r="E420" s="64">
        <v>2762492</v>
      </c>
      <c r="F420" s="65" t="str">
        <v>ออดน้ำเตือน</v>
      </c>
      <c r="G420" s="65" t="str">
        <v>COOLING</v>
      </c>
    </row>
    <row r="421" spans="4:7">
      <c r="D421" s="64">
        <v>620123</v>
      </c>
      <c r="E421" s="64">
        <v>2762498</v>
      </c>
      <c r="F421" s="65" t="str">
        <v>ออดน้ำเตือน</v>
      </c>
      <c r="G421" s="65" t="str">
        <v>COOLING</v>
      </c>
    </row>
    <row r="422" spans="4:7">
      <c r="D422" s="64">
        <v>620123</v>
      </c>
      <c r="E422" s="64">
        <v>2762506</v>
      </c>
      <c r="F422" s="65" t="str">
        <v>บันไดสลิงซ้ายหลุด</v>
      </c>
      <c r="G422" s="65" t="str">
        <v>BODY</v>
      </c>
    </row>
    <row r="423" spans="4:7">
      <c r="D423" s="64">
        <v>620122</v>
      </c>
      <c r="E423" s="64">
        <v>2762584</v>
      </c>
      <c r="F423" s="65" t="str">
        <v>ทำแหวนรองชาร์ปบางมากกว่าของเดิม1ม.ม</v>
      </c>
      <c r="G423" s="65" t="str">
        <v>OTHER</v>
      </c>
    </row>
    <row r="424" spans="4:7">
      <c r="D424" s="64">
        <v>620111</v>
      </c>
      <c r="E424" s="64">
        <v>2763030</v>
      </c>
      <c r="F424" s="65" t="str">
        <v>ซื้ออะไหล่รถบรรทุก90ตัน</v>
      </c>
      <c r="G424" s="65" t="str">
        <v>OTHER</v>
      </c>
    </row>
    <row r="425" spans="4:7">
      <c r="D425" s="64">
        <v>620111</v>
      </c>
      <c r="E425" s="64">
        <v>2763033</v>
      </c>
      <c r="F425" s="65" t="str">
        <v>ซื้ออะไหล่รถบรรทุก90ตัน</v>
      </c>
      <c r="G425" s="65" t="str">
        <v>OTHER</v>
      </c>
    </row>
    <row r="426" spans="4:7">
      <c r="D426" s="64">
        <v>620119</v>
      </c>
      <c r="E426" s="64">
        <v>2763035</v>
      </c>
      <c r="F426" s="65" t="str">
        <v>ซื้ออะไหล่รถบรรทุก90ตัน</v>
      </c>
      <c r="G426" s="65" t="str">
        <v>OTHER</v>
      </c>
    </row>
    <row r="427" spans="4:7">
      <c r="D427" s="64">
        <v>620119</v>
      </c>
      <c r="E427" s="64">
        <v>2763037</v>
      </c>
      <c r="F427" s="65" t="str">
        <v>ซื้ออะไหล่รถบรรทุก90ตัน</v>
      </c>
      <c r="G427" s="65" t="str">
        <v>OTHER</v>
      </c>
    </row>
    <row r="428" spans="4:7">
      <c r="D428" s="64">
        <v>620114</v>
      </c>
      <c r="E428" s="64">
        <v>2763041</v>
      </c>
      <c r="F428" s="65" t="str">
        <v>ซื้ออะไหล่รถบรรทุก90ตัน</v>
      </c>
      <c r="G428" s="65" t="str">
        <v>OTHER</v>
      </c>
    </row>
    <row r="429" spans="4:7">
      <c r="D429" s="64">
        <v>620114</v>
      </c>
      <c r="E429" s="64">
        <v>2763044</v>
      </c>
      <c r="F429" s="65" t="str">
        <v>ซื้ออะไหล่รถบรรทุก90ตัน</v>
      </c>
      <c r="G429" s="65" t="str">
        <v>OTHER</v>
      </c>
    </row>
    <row r="430" spans="4:7">
      <c r="D430" s="64">
        <v>620117</v>
      </c>
      <c r="E430" s="64">
        <v>2763048</v>
      </c>
      <c r="F430" s="65" t="str">
        <v>ซื้ออะไหล่รถบรรทุก90ตัน</v>
      </c>
      <c r="G430" s="65" t="str">
        <v>OTHER</v>
      </c>
    </row>
    <row r="431" spans="4:7">
      <c r="D431" s="64">
        <v>620117</v>
      </c>
      <c r="E431" s="64">
        <v>2763053</v>
      </c>
      <c r="F431" s="65" t="str">
        <v>ซื้ออะไหล่รถบรรทุก90ตัน</v>
      </c>
      <c r="G431" s="65" t="str">
        <v>OTHER</v>
      </c>
    </row>
    <row r="432" spans="4:7">
      <c r="D432" s="64">
        <v>620116</v>
      </c>
      <c r="E432" s="64">
        <v>2763148</v>
      </c>
      <c r="F432" s="65" t="str">
        <v>ใส่กระจกมองบันได</v>
      </c>
      <c r="G432" s="65" t="str">
        <v>BODY</v>
      </c>
    </row>
    <row r="433" spans="4:7">
      <c r="D433" s="64">
        <v>620123</v>
      </c>
      <c r="E433" s="64">
        <v>2763154</v>
      </c>
      <c r="F433" s="65" t="str">
        <v>หม้อน้ำรั่ว</v>
      </c>
      <c r="G433" s="65" t="str">
        <v>COOLING</v>
      </c>
    </row>
    <row r="434" spans="4:7">
      <c r="D434" s="64">
        <v>620123</v>
      </c>
      <c r="E434" s="64">
        <v>2763157</v>
      </c>
      <c r="F434" s="65" t="str">
        <v>ออดน้ำเตือน</v>
      </c>
      <c r="G434" s="65" t="str">
        <v>COOLING</v>
      </c>
    </row>
    <row r="435" spans="4:7">
      <c r="D435" s="64">
        <v>620105</v>
      </c>
      <c r="E435" s="64">
        <v>2763158</v>
      </c>
      <c r="F435" s="65" t="str">
        <v>กระบอกยกรั่ว</v>
      </c>
      <c r="G435" s="65" t="str">
        <v>BODY</v>
      </c>
    </row>
    <row r="436" spans="4:7">
      <c r="D436" s="64">
        <v>620105</v>
      </c>
      <c r="E436" s="64">
        <v>2763159</v>
      </c>
      <c r="F436" s="65" t="str">
        <v>ดั้มยกไม่ขึ้น</v>
      </c>
      <c r="G436" s="65" t="str">
        <v>BODY</v>
      </c>
    </row>
    <row r="437" spans="4:7">
      <c r="D437" s="64">
        <v>620105</v>
      </c>
      <c r="E437" s="64">
        <v>2763159</v>
      </c>
      <c r="F437" s="65" t="str">
        <v>พวงมาลัยหนัก</v>
      </c>
      <c r="G437" s="65" t="str">
        <v>STEERING</v>
      </c>
    </row>
    <row r="438" spans="4:7">
      <c r="D438" s="64">
        <v>620105</v>
      </c>
      <c r="E438" s="64">
        <v>2763159</v>
      </c>
      <c r="F438" s="65" t="str">
        <v>Trans.ร้อน</v>
      </c>
      <c r="G438" s="65" t="str">
        <v>POWER TRAIN</v>
      </c>
    </row>
    <row r="439" spans="4:7">
      <c r="D439" s="64">
        <v>620112</v>
      </c>
      <c r="E439" s="64">
        <v>2763163</v>
      </c>
      <c r="F439" s="65" t="str">
        <v>แตรดังตลอด</v>
      </c>
      <c r="G439" s="65" t="str">
        <v>CABIN</v>
      </c>
    </row>
    <row r="440" spans="4:7">
      <c r="D440" s="64">
        <v>620122</v>
      </c>
      <c r="E440" s="64">
        <v>2763432</v>
      </c>
      <c r="F440" s="65" t="str">
        <v>ทำเกลียวปลั๊กวัดPressueตามตัวอย่าง6EA</v>
      </c>
      <c r="G440" s="65" t="str">
        <v>OTHER</v>
      </c>
    </row>
    <row r="441" spans="4:7">
      <c r="D441" s="64">
        <v>620105</v>
      </c>
      <c r="E441" s="64">
        <v>2763453</v>
      </c>
      <c r="F441" s="65" t="str">
        <v>ซ่อมControl ยกดั้ม</v>
      </c>
      <c r="G441" s="65" t="str">
        <v>BODY</v>
      </c>
    </row>
    <row r="442" spans="4:7">
      <c r="D442" s="64">
        <v>620105</v>
      </c>
      <c r="E442" s="64">
        <v>2763455</v>
      </c>
      <c r="F442" s="65" t="str">
        <v>ซ่อมHYD.ปั๊ม</v>
      </c>
      <c r="G442" s="65" t="str">
        <v>HYDRAULIC</v>
      </c>
    </row>
    <row r="443" spans="4:7">
      <c r="D443" s="64">
        <v>620123</v>
      </c>
      <c r="E443" s="64">
        <v>2763545</v>
      </c>
      <c r="F443" s="65" t="str">
        <v>เบรคติด</v>
      </c>
      <c r="G443" s="65" t="str">
        <v>BRAKES</v>
      </c>
    </row>
    <row r="444" spans="4:7">
      <c r="D444" s="64">
        <v>620107</v>
      </c>
      <c r="E444" s="64">
        <v>2763546</v>
      </c>
      <c r="F444" s="65" t="str">
        <v>ออดน้ำเตือน</v>
      </c>
      <c r="G444" s="65" t="str">
        <v>COOLING</v>
      </c>
    </row>
    <row r="445" spans="4:7">
      <c r="D445" s="64">
        <v>620122</v>
      </c>
      <c r="E445" s="64">
        <v>2763564</v>
      </c>
      <c r="F445" s="65" t="str">
        <v>สร้างแบบเช็คค่าความแข็งของแผ่นดิสล้อหน้า</v>
      </c>
      <c r="G445" s="65" t="str">
        <v>BRAKES</v>
      </c>
    </row>
    <row r="446" spans="4:7">
      <c r="D446" s="64">
        <v>620119</v>
      </c>
      <c r="E446" s="64">
        <v>2763960</v>
      </c>
      <c r="F446" s="65" t="str">
        <v>ซื้ออะไหล่ซ่อมระบบเบรค</v>
      </c>
      <c r="G446" s="65" t="str">
        <v>BRAKES</v>
      </c>
    </row>
    <row r="447" spans="4:7">
      <c r="D447" s="64">
        <v>620104</v>
      </c>
      <c r="E447" s="64">
        <v>2764230</v>
      </c>
      <c r="F447" s="65" t="str">
        <v>ซื้ออะไหล่รถบรรทุก90ตัน</v>
      </c>
      <c r="G447" s="65" t="str">
        <v>OTHER</v>
      </c>
    </row>
    <row r="448" spans="4:7">
      <c r="D448" s="64">
        <v>620104</v>
      </c>
      <c r="E448" s="64">
        <v>2764294</v>
      </c>
      <c r="F448" s="65" t="str">
        <v>ซื้ออะไหล่รถบรรทุก90ตัน</v>
      </c>
      <c r="G448" s="65" t="str">
        <v>OTHER</v>
      </c>
    </row>
    <row r="449" spans="4:7">
      <c r="D449" s="64">
        <v>620104</v>
      </c>
      <c r="E449" s="64">
        <v>2764379</v>
      </c>
      <c r="F449" s="65" t="str">
        <v>ซื้องานตรง</v>
      </c>
      <c r="G449" s="65" t="str">
        <v>OTHER</v>
      </c>
    </row>
    <row r="450" spans="4:7">
      <c r="D450" s="64">
        <v>620116</v>
      </c>
      <c r="E450" s="64">
        <v>2764640</v>
      </c>
      <c r="F450" s="65" t="str">
        <v>เครื่องยนต์ดังผิดปกติ</v>
      </c>
      <c r="G450" s="65" t="str">
        <v>ENGINE</v>
      </c>
    </row>
    <row r="451" spans="4:7">
      <c r="D451" s="64">
        <v>620112</v>
      </c>
      <c r="E451" s="64">
        <v>2764650</v>
      </c>
      <c r="F451" s="65" t="str">
        <v>เก๋งสั่น</v>
      </c>
      <c r="G451" s="65" t="str">
        <v>POWER TRAIN</v>
      </c>
    </row>
    <row r="452" spans="4:7">
      <c r="D452" s="64">
        <v>620112</v>
      </c>
      <c r="E452" s="64">
        <v>2764653</v>
      </c>
      <c r="F452" s="65" t="str">
        <v>ไฟสีฟ้าโชว์</v>
      </c>
      <c r="G452" s="65" t="str">
        <v>ENGINE</v>
      </c>
    </row>
    <row r="453" spans="4:7">
      <c r="D453" s="64">
        <v>620112</v>
      </c>
      <c r="E453" s="64">
        <v>2767273</v>
      </c>
      <c r="F453" s="65" t="str">
        <v>เกียร์ไม่ชิพ</v>
      </c>
      <c r="G453" s="65" t="str">
        <v>POWER TRAIN</v>
      </c>
    </row>
    <row r="454" spans="4:7">
      <c r="D454" s="64">
        <v>620112</v>
      </c>
      <c r="E454" s="64">
        <v>2767284</v>
      </c>
      <c r="F454" s="65" t="str">
        <v>น้ำมันรั่วใส่ท่อไอเสีย</v>
      </c>
      <c r="G454" s="65" t="str">
        <v>OTHER</v>
      </c>
    </row>
    <row r="455" spans="4:7">
      <c r="D455" s="64">
        <v>620107</v>
      </c>
      <c r="E455" s="64">
        <v>2767285</v>
      </c>
      <c r="F455" s="65" t="str">
        <v>วิทยุรับส่งไม่ได้</v>
      </c>
      <c r="G455" s="65" t="str">
        <v>CABIN</v>
      </c>
    </row>
    <row r="456" spans="4:7">
      <c r="D456" s="64">
        <v>620112</v>
      </c>
      <c r="E456" s="64">
        <v>2767286</v>
      </c>
      <c r="F456" s="65" t="str">
        <v>Code 9 Show</v>
      </c>
      <c r="G456" s="65" t="str">
        <v>POWER TRAIN</v>
      </c>
    </row>
    <row r="457" spans="4:7">
      <c r="D457" s="64">
        <v>620112</v>
      </c>
      <c r="E457" s="64">
        <v>2767288</v>
      </c>
      <c r="F457" s="65" t="str">
        <v>ปั๊มHYD.แตก</v>
      </c>
      <c r="G457" s="65" t="str">
        <v>HYDRAULIC</v>
      </c>
    </row>
    <row r="458" spans="4:7">
      <c r="D458" s="64">
        <v>620105</v>
      </c>
      <c r="E458" s="64">
        <v>2767290</v>
      </c>
      <c r="F458" s="65" t="str">
        <v>ขอบยางสายพานร่อน</v>
      </c>
      <c r="G458" s="65" t="str">
        <v>ENGINE</v>
      </c>
    </row>
    <row r="459" spans="4:7">
      <c r="D459" s="64">
        <v>620116</v>
      </c>
      <c r="E459" s="64">
        <v>2767292</v>
      </c>
      <c r="F459" s="65" t="str">
        <v>ไฟสีฟ้าโชว์</v>
      </c>
      <c r="G459" s="65" t="str">
        <v>ENGINE</v>
      </c>
    </row>
    <row r="460" spans="4:7">
      <c r="D460" s="64">
        <v>620104</v>
      </c>
      <c r="E460" s="64">
        <v>2767394</v>
      </c>
      <c r="F460" s="65" t="str">
        <v>ซ่อมHYD.ปั๊ม</v>
      </c>
      <c r="G460" s="65" t="str">
        <v>HYDRAULIC</v>
      </c>
    </row>
    <row r="461" spans="4:7">
      <c r="D461" s="64">
        <v>620109</v>
      </c>
      <c r="E461" s="64">
        <v>2767432</v>
      </c>
      <c r="F461" s="65" t="str">
        <v>ซ่อมHYD.ปั๊ม</v>
      </c>
      <c r="G461" s="65" t="str">
        <v>HYDRAULIC</v>
      </c>
    </row>
    <row r="462" spans="4:7">
      <c r="D462" s="64">
        <v>620113</v>
      </c>
      <c r="E462" s="64">
        <v>2767433</v>
      </c>
      <c r="F462" s="65" t="str">
        <v>ซ่อมHYD.ปั๊ม</v>
      </c>
      <c r="G462" s="65" t="str">
        <v>HYDRAULIC</v>
      </c>
    </row>
    <row r="463" spans="4:7">
      <c r="D463" s="64">
        <v>620106</v>
      </c>
      <c r="E463" s="64">
        <v>2767435</v>
      </c>
      <c r="F463" s="65" t="str">
        <v>ซ่อมHYD.ปั๊ม</v>
      </c>
      <c r="G463" s="65" t="str">
        <v>HYDRAULIC</v>
      </c>
    </row>
    <row r="464" spans="4:7">
      <c r="D464" s="64">
        <v>620118</v>
      </c>
      <c r="E464" s="64">
        <v>2767437</v>
      </c>
      <c r="F464" s="65" t="str">
        <v>ซ่อมHYD.ปั๊ม</v>
      </c>
      <c r="G464" s="65" t="str">
        <v>HYDRAULIC</v>
      </c>
    </row>
    <row r="465" spans="4:7">
      <c r="D465" s="64">
        <v>620104</v>
      </c>
      <c r="E465" s="64">
        <v>2767765</v>
      </c>
      <c r="F465" s="65" t="str">
        <v>ซื้อน้ำมันหล่อลื่นสำหรับบำรุงรักษา</v>
      </c>
      <c r="G465" s="65" t="str">
        <v>OTHER</v>
      </c>
    </row>
    <row r="466" spans="4:7">
      <c r="D466" s="64">
        <v>620122</v>
      </c>
      <c r="E466" s="64">
        <v>2767833</v>
      </c>
      <c r="F466" s="65" t="str">
        <v>ซื้องานตรง</v>
      </c>
      <c r="G466" s="65" t="str">
        <v>OTHER</v>
      </c>
    </row>
    <row r="467" spans="4:7">
      <c r="D467" s="64">
        <v>620104</v>
      </c>
      <c r="E467" s="64">
        <v>2767875</v>
      </c>
      <c r="F467" s="65" t="str">
        <v>ซื้ออะไหล่รถบรรทุก90ตัน</v>
      </c>
      <c r="G467" s="65" t="str">
        <v>OTHER</v>
      </c>
    </row>
    <row r="468" spans="4:7">
      <c r="D468" s="64">
        <v>620104</v>
      </c>
      <c r="E468" s="64">
        <v>2767880</v>
      </c>
      <c r="F468" s="65" t="str">
        <v>จ้างซ่อมระบบแอร์ชำรุดจำนวน10SE</v>
      </c>
      <c r="G468" s="65" t="str">
        <v>COOLING</v>
      </c>
    </row>
    <row r="469" spans="4:7">
      <c r="D469" s="64">
        <v>620111</v>
      </c>
      <c r="E469" s="64">
        <v>2767884</v>
      </c>
      <c r="F469" s="65" t="str">
        <v>ซ่อมยางเสื่อมสภาพจำนวน1SE</v>
      </c>
      <c r="G469" s="65" t="str">
        <v>TYRES</v>
      </c>
    </row>
    <row r="470" spans="4:7">
      <c r="D470" s="64">
        <v>620104</v>
      </c>
      <c r="E470" s="64">
        <v>2768000</v>
      </c>
      <c r="F470" s="65" t="str">
        <v>ซื้ออะไหล่รถบรรทุก90ตัน</v>
      </c>
      <c r="G470" s="65" t="str">
        <v>OTHER</v>
      </c>
    </row>
    <row r="471" spans="4:7">
      <c r="D471" s="64">
        <v>620114</v>
      </c>
      <c r="E471" s="64">
        <v>2768025</v>
      </c>
      <c r="F471" s="65" t="str">
        <v>Modify ท่อร่วมไอเสีย</v>
      </c>
      <c r="G471" s="65" t="str">
        <v>ENGINE</v>
      </c>
    </row>
    <row r="472" spans="4:7">
      <c r="D472" s="64">
        <v>620117</v>
      </c>
      <c r="E472" s="64">
        <v>2768028</v>
      </c>
      <c r="F472" s="65" t="str">
        <v>Modify ท่อร่วมไอเสีย</v>
      </c>
      <c r="G472" s="65" t="str">
        <v>ENGINE</v>
      </c>
    </row>
    <row r="473" spans="4:7">
      <c r="D473" s="64">
        <v>620104</v>
      </c>
      <c r="E473" s="64">
        <v>2768159</v>
      </c>
      <c r="F473" s="65" t="str">
        <v>อัดสายHYD.</v>
      </c>
      <c r="G473" s="65" t="str">
        <v>HYDRAULIC</v>
      </c>
    </row>
    <row r="474" spans="4:7">
      <c r="D474" s="64">
        <v>620104</v>
      </c>
      <c r="E474" s="64">
        <v>2768211</v>
      </c>
      <c r="F474" s="65" t="str">
        <v>ซื้ออะไหล่รถบรรทุก90ตัน</v>
      </c>
      <c r="G474" s="65" t="str">
        <v>OTHER</v>
      </c>
    </row>
    <row r="475" spans="4:7">
      <c r="D475" s="64">
        <v>620104</v>
      </c>
      <c r="E475" s="64">
        <v>2768391</v>
      </c>
      <c r="F475" s="65" t="str">
        <v>ซื้ออะไหล่รถบรรทุก90ตัน</v>
      </c>
      <c r="G475" s="65" t="str">
        <v>OTHER</v>
      </c>
    </row>
    <row r="476" spans="4:7">
      <c r="D476" s="64">
        <v>620117</v>
      </c>
      <c r="E476" s="64">
        <v>2768606</v>
      </c>
      <c r="F476" s="65" t="str">
        <v>เช็คเครื่องยนต์เสื้อชุดFlywheelแตก</v>
      </c>
      <c r="G476" s="65" t="str">
        <v>ENGINE</v>
      </c>
    </row>
    <row r="477" spans="4:7">
      <c r="D477" s="64">
        <v>620105</v>
      </c>
      <c r="E477" s="64">
        <v>2768664</v>
      </c>
      <c r="F477" s="65" t="str">
        <v>ตัวตั้งสายพานหลุด</v>
      </c>
      <c r="G477" s="65" t="str">
        <v>ENGINE</v>
      </c>
    </row>
    <row r="478" spans="4:7">
      <c r="D478" s="64">
        <v>620116</v>
      </c>
      <c r="E478" s="64">
        <v>2768665</v>
      </c>
      <c r="F478" s="65" t="str">
        <v>เสียงท่อไอเสียดังเข้าห้องเก๋ง+การ์</v>
      </c>
      <c r="G478" s="65" t="str">
        <v>CABIN</v>
      </c>
    </row>
    <row r="479" spans="4:7">
      <c r="D479" s="64">
        <v>620105</v>
      </c>
      <c r="E479" s="64">
        <v>2768667</v>
      </c>
      <c r="F479" s="65" t="str">
        <v>ลมรั่วที่Retarder</v>
      </c>
      <c r="G479" s="65" t="str">
        <v>BRAKES</v>
      </c>
    </row>
    <row r="480" spans="4:7">
      <c r="D480" s="64">
        <v>620123</v>
      </c>
      <c r="E480" s="64">
        <v>2768672</v>
      </c>
      <c r="F480" s="65" t="str">
        <v>เกียร์ไม่ชิพ</v>
      </c>
      <c r="G480" s="65" t="str">
        <v>POWER TRAIN</v>
      </c>
    </row>
    <row r="481" spans="4:7">
      <c r="D481" s="64">
        <v>620111</v>
      </c>
      <c r="E481" s="64">
        <v>2768751</v>
      </c>
      <c r="F481" s="65" t="str">
        <v>ทำเครื่องมือพิเศษถอดล้อหลังตามต.ย6EA</v>
      </c>
      <c r="G481" s="65" t="str">
        <v>TYRES</v>
      </c>
    </row>
    <row r="482" spans="4:7">
      <c r="D482" s="64">
        <v>620119</v>
      </c>
      <c r="E482" s="64">
        <v>2768755</v>
      </c>
      <c r="F482" s="65" t="str">
        <v>ทำเครื่องมือพิเศษถอดล้อหลังตามต.ย6EA</v>
      </c>
      <c r="G482" s="65" t="str">
        <v>TYRES</v>
      </c>
    </row>
    <row r="483" spans="4:7">
      <c r="D483" s="64">
        <v>620114</v>
      </c>
      <c r="E483" s="64">
        <v>2769171</v>
      </c>
      <c r="F483" s="65" t="str">
        <v>ซ่อมท่อรวมไอเสีย</v>
      </c>
      <c r="G483" s="65" t="str">
        <v>ENGINE</v>
      </c>
    </row>
    <row r="484" spans="4:7">
      <c r="D484" s="64">
        <v>620107</v>
      </c>
      <c r="E484" s="64">
        <v>2769179</v>
      </c>
      <c r="F484" s="65" t="str">
        <v>บ่งBoltยึดท่อร่วมไอเสีย</v>
      </c>
      <c r="G484" s="65" t="str">
        <v>ENGINE</v>
      </c>
    </row>
    <row r="485" spans="4:7">
      <c r="D485" s="64">
        <v>620114</v>
      </c>
      <c r="E485" s="64">
        <v>2769312</v>
      </c>
      <c r="F485" s="65" t="str">
        <v>ซื้อSealkitwaterปั๊ม</v>
      </c>
      <c r="G485" s="65" t="str">
        <v>COOLING</v>
      </c>
    </row>
    <row r="486" spans="4:7">
      <c r="D486" s="64">
        <v>620105</v>
      </c>
      <c r="E486" s="64">
        <v>2769344</v>
      </c>
      <c r="F486" s="65" t="str">
        <v>ไฟโชว์ในห้องเก๋ง</v>
      </c>
      <c r="G486" s="65" t="str">
        <v>CABIN</v>
      </c>
    </row>
    <row r="487" spans="4:7">
      <c r="D487" s="64">
        <v>620122</v>
      </c>
      <c r="E487" s="64">
        <v>2771759</v>
      </c>
      <c r="F487" s="65" t="str">
        <v>จ้างทำอะไหล่รถบรรทุก90ตัน</v>
      </c>
      <c r="G487" s="65" t="str">
        <v>OTHER</v>
      </c>
    </row>
    <row r="488" spans="4:7">
      <c r="D488" s="64">
        <v>620107</v>
      </c>
      <c r="E488" s="64">
        <v>2772200</v>
      </c>
      <c r="F488" s="65" t="str">
        <v>แอร์ไม่เย็น</v>
      </c>
      <c r="G488" s="65" t="str">
        <v>COOLING</v>
      </c>
    </row>
    <row r="489" spans="4:7">
      <c r="D489" s="64">
        <v>620123</v>
      </c>
      <c r="E489" s="64">
        <v>2773089</v>
      </c>
      <c r="F489" s="65" t="str">
        <v>เกียร์เข้าไม่ได้</v>
      </c>
      <c r="G489" s="65" t="str">
        <v>POWER TRAIN</v>
      </c>
    </row>
    <row r="490" spans="4:7">
      <c r="D490" s="64">
        <v>620107</v>
      </c>
      <c r="E490" s="64">
        <v>2773110</v>
      </c>
      <c r="F490" s="65" t="str">
        <v>START ไม่ได้</v>
      </c>
      <c r="G490" s="65" t="str">
        <v>ELECTRIC</v>
      </c>
    </row>
    <row r="491" spans="4:7">
      <c r="D491" s="64">
        <v>620119</v>
      </c>
      <c r="E491" s="64">
        <v>2773112</v>
      </c>
      <c r="F491" s="65" t="str">
        <v>ออดน้ำเตือน</v>
      </c>
      <c r="G491" s="65" t="str">
        <v>COOLING</v>
      </c>
    </row>
    <row r="492" spans="4:7">
      <c r="D492" s="64">
        <v>620116</v>
      </c>
      <c r="E492" s="64">
        <v>2773113</v>
      </c>
      <c r="F492" s="65" t="str">
        <v>Code 4 Show</v>
      </c>
      <c r="G492" s="65" t="str">
        <v>POWER TRAIN</v>
      </c>
    </row>
    <row r="493" spans="4:7">
      <c r="D493" s="64">
        <v>620116</v>
      </c>
      <c r="E493" s="64">
        <v>2773116</v>
      </c>
      <c r="F493" s="65" t="str">
        <v>Code 4 Show</v>
      </c>
      <c r="G493" s="65" t="str">
        <v>POWER TRAIN</v>
      </c>
    </row>
    <row r="494" spans="4:7">
      <c r="D494" s="64">
        <v>620116</v>
      </c>
      <c r="E494" s="64">
        <v>2773118</v>
      </c>
      <c r="F494" s="65" t="str">
        <v>ซ่อมโซลินอยด์เกียร์</v>
      </c>
      <c r="G494" s="65" t="str">
        <v>POWER TRAIN</v>
      </c>
    </row>
    <row r="495" spans="4:7">
      <c r="D495" s="64">
        <v>620107</v>
      </c>
      <c r="E495" s="64">
        <v>2773120</v>
      </c>
      <c r="F495" s="65" t="str">
        <v>น้ำมันHYD.รั่ว</v>
      </c>
      <c r="G495" s="65" t="str">
        <v>HYDRAULIC</v>
      </c>
    </row>
    <row r="496" spans="4:7">
      <c r="D496" s="64">
        <v>620105</v>
      </c>
      <c r="E496" s="64">
        <v>2773121</v>
      </c>
      <c r="F496" s="65" t="str">
        <v>แอร์ไม่เย็น</v>
      </c>
      <c r="G496" s="65" t="str">
        <v>COOLING</v>
      </c>
    </row>
    <row r="497" spans="4:7">
      <c r="D497" s="64">
        <v>620119</v>
      </c>
      <c r="E497" s="64">
        <v>2773123</v>
      </c>
      <c r="F497" s="65" t="str">
        <v>ออดน้ำเตือน</v>
      </c>
      <c r="G497" s="65" t="str">
        <v>COOLING</v>
      </c>
    </row>
    <row r="498" spans="4:7">
      <c r="D498" s="64">
        <v>620107</v>
      </c>
      <c r="E498" s="64">
        <v>2773124</v>
      </c>
      <c r="F498" s="65" t="str">
        <v>แอร์ไม่เย็น</v>
      </c>
      <c r="G498" s="65" t="str">
        <v>COOLING</v>
      </c>
    </row>
    <row r="499" spans="4:7">
      <c r="D499" s="64">
        <v>620119</v>
      </c>
      <c r="E499" s="64">
        <v>2773130</v>
      </c>
      <c r="F499" s="65" t="str">
        <v>ออดน้ำเตือน</v>
      </c>
      <c r="G499" s="65" t="str">
        <v>COOLING</v>
      </c>
    </row>
    <row r="500" spans="4:7">
      <c r="D500" s="64">
        <v>620107</v>
      </c>
      <c r="E500" s="64">
        <v>2773200</v>
      </c>
      <c r="F500" s="65" t="str">
        <v>Modify ท่อร่วมไอเสีย</v>
      </c>
      <c r="G500" s="65" t="str">
        <v>ENGINE</v>
      </c>
    </row>
    <row r="501" spans="4:7">
      <c r="D501" s="64">
        <v>620117</v>
      </c>
      <c r="E501" s="64">
        <v>2773358</v>
      </c>
      <c r="F501" s="65" t="str">
        <v>ซื้อBushHYD.ปั๊ม</v>
      </c>
      <c r="G501" s="65" t="str">
        <v>HYDRAULIC</v>
      </c>
    </row>
    <row r="502" spans="4:7">
      <c r="D502" s="64">
        <v>620123</v>
      </c>
      <c r="E502" s="64">
        <v>2773363</v>
      </c>
      <c r="F502" s="65" t="str">
        <v>ซื้อHYD.#20และการ์ดครอบสายHYD.</v>
      </c>
      <c r="G502" s="65" t="str">
        <v>HYDRAULIC</v>
      </c>
    </row>
    <row r="503" spans="4:7">
      <c r="D503" s="64">
        <v>620105</v>
      </c>
      <c r="E503" s="64">
        <v>2773368</v>
      </c>
      <c r="F503" s="65" t="str">
        <v>ซื้อBushHYD.ปั๊ม</v>
      </c>
      <c r="G503" s="65" t="str">
        <v>HYDRAULIC</v>
      </c>
    </row>
    <row r="504" spans="4:7">
      <c r="D504" s="64">
        <v>620114</v>
      </c>
      <c r="E504" s="64">
        <v>2773370</v>
      </c>
      <c r="F504" s="65" t="str">
        <v>ซื้อBushHYD.ปั๊ม</v>
      </c>
      <c r="G504" s="65" t="str">
        <v>HYDRAULIC</v>
      </c>
    </row>
    <row r="505" spans="4:7">
      <c r="D505" s="64">
        <v>620114</v>
      </c>
      <c r="E505" s="64">
        <v>2773375</v>
      </c>
      <c r="F505" s="65" t="str">
        <v>ซื้อBushT/Mปั๊ม</v>
      </c>
      <c r="G505" s="65" t="str">
        <v>OTHER</v>
      </c>
    </row>
    <row r="506" spans="4:7">
      <c r="D506" s="64">
        <v>620104</v>
      </c>
      <c r="E506" s="64">
        <v>2773387</v>
      </c>
      <c r="F506" s="65" t="str">
        <v>ซื้ออุปกรณ์สายHYD.6รายการ</v>
      </c>
      <c r="G506" s="65" t="str">
        <v>HYDRAULIC</v>
      </c>
    </row>
    <row r="507" spans="4:7">
      <c r="D507" s="64">
        <v>620104</v>
      </c>
      <c r="E507" s="64">
        <v>2773406</v>
      </c>
      <c r="F507" s="65" t="str">
        <v>ซื้ออะไหล่รถบรรทุก90ตัน</v>
      </c>
      <c r="G507" s="65" t="str">
        <v>OTHER</v>
      </c>
    </row>
    <row r="508" spans="4:7">
      <c r="D508" s="64">
        <v>620123</v>
      </c>
      <c r="E508" s="64">
        <v>2773455</v>
      </c>
      <c r="F508" s="65" t="str">
        <v>ซื้ออะไหล่รถบรรทุก90ตัน</v>
      </c>
      <c r="G508" s="65" t="str">
        <v>OTHER</v>
      </c>
    </row>
    <row r="509" spans="4:7">
      <c r="D509" s="64">
        <v>620104</v>
      </c>
      <c r="E509" s="64">
        <v>2773458</v>
      </c>
      <c r="F509" s="65" t="str">
        <v>จ้างทำอะไหล่รถบรรทุก90ตัน</v>
      </c>
      <c r="G509" s="65" t="str">
        <v>OTHER</v>
      </c>
    </row>
    <row r="510" spans="4:7">
      <c r="D510" s="64">
        <v>620107</v>
      </c>
      <c r="E510" s="64">
        <v>2773493</v>
      </c>
      <c r="F510" s="65" t="str">
        <v>Code 4 Show</v>
      </c>
      <c r="G510" s="65" t="str">
        <v>POWER TRAIN</v>
      </c>
    </row>
    <row r="511" spans="4:7">
      <c r="D511" s="64">
        <v>620104</v>
      </c>
      <c r="E511" s="64">
        <v>2773675</v>
      </c>
      <c r="F511" s="65" t="str">
        <v>ซื้ออะไหล่ซ่อมControlHYD.</v>
      </c>
      <c r="G511" s="65" t="str">
        <v>HYDRAULIC</v>
      </c>
    </row>
    <row r="512" spans="4:7">
      <c r="D512" s="64">
        <v>620112</v>
      </c>
      <c r="E512" s="64">
        <v>2774058</v>
      </c>
      <c r="F512" s="65" t="str">
        <v>PM500</v>
      </c>
      <c r="G512" s="65" t="str">
        <v>PM</v>
      </c>
    </row>
    <row r="513" spans="4:7">
      <c r="D513" s="64">
        <v>620105</v>
      </c>
      <c r="E513" s="64">
        <v>2774060</v>
      </c>
      <c r="F513" s="65" t="str">
        <v>PM500</v>
      </c>
      <c r="G513" s="65" t="str">
        <v>PM</v>
      </c>
    </row>
    <row r="514" spans="4:7">
      <c r="D514" s="64">
        <v>620104</v>
      </c>
      <c r="E514" s="64">
        <v>2774335</v>
      </c>
      <c r="F514" s="65" t="str">
        <v>อะไหล่ไม่ครบตรวจเช็คครั้งที่2</v>
      </c>
      <c r="G514" s="65" t="str">
        <v>OTHER</v>
      </c>
    </row>
    <row r="515" spans="4:7">
      <c r="D515" s="64">
        <v>620105</v>
      </c>
      <c r="E515" s="64">
        <v>2774337</v>
      </c>
      <c r="F515" s="65" t="str">
        <v>อะไหล่ไม่ครบตรวจเช็คครั้งที่2</v>
      </c>
      <c r="G515" s="65" t="str">
        <v>OTHER</v>
      </c>
    </row>
    <row r="516" spans="4:7">
      <c r="D516" s="64">
        <v>620106</v>
      </c>
      <c r="E516" s="64">
        <v>2774339</v>
      </c>
      <c r="F516" s="65" t="str">
        <v>อะไหล่ไม่ครบตรวจเช็คครั้งที่2</v>
      </c>
      <c r="G516" s="65" t="str">
        <v>OTHER</v>
      </c>
    </row>
    <row r="517" spans="4:7">
      <c r="D517" s="64">
        <v>620107</v>
      </c>
      <c r="E517" s="64">
        <v>2774343</v>
      </c>
      <c r="F517" s="65" t="str">
        <v>อะไหล่ไม่ครบตรวจเช็คครั้งที่2</v>
      </c>
      <c r="G517" s="65" t="str">
        <v>OTHER</v>
      </c>
    </row>
    <row r="518" spans="4:7">
      <c r="D518" s="64">
        <v>620109</v>
      </c>
      <c r="E518" s="64">
        <v>2774346</v>
      </c>
      <c r="F518" s="65" t="str">
        <v>อะไหล่ไม่ครบตรวจเช็คครั้งที่2</v>
      </c>
      <c r="G518" s="65" t="str">
        <v>OTHER</v>
      </c>
    </row>
    <row r="519" spans="4:7">
      <c r="D519" s="64">
        <v>620111</v>
      </c>
      <c r="E519" s="64">
        <v>2774348</v>
      </c>
      <c r="F519" s="65" t="str">
        <v>อะไหล่ไม่ครบตรวจเช็คครั้งที่2</v>
      </c>
      <c r="G519" s="65" t="str">
        <v>OTHER</v>
      </c>
    </row>
    <row r="520" spans="4:7">
      <c r="D520" s="64">
        <v>620112</v>
      </c>
      <c r="E520" s="64">
        <v>2774350</v>
      </c>
      <c r="F520" s="65" t="str">
        <v>อะไหล่ไม่ครบตรวจเช็คครั้งที่2</v>
      </c>
      <c r="G520" s="65" t="str">
        <v>OTHER</v>
      </c>
    </row>
    <row r="521" spans="4:7">
      <c r="D521" s="64">
        <v>620113</v>
      </c>
      <c r="E521" s="64">
        <v>2774352</v>
      </c>
      <c r="F521" s="65" t="str">
        <v>อะไหล่ไม่ครบตรวจเช็คครั้งที่2</v>
      </c>
      <c r="G521" s="65" t="str">
        <v>OTHER</v>
      </c>
    </row>
    <row r="522" spans="4:7">
      <c r="D522" s="64">
        <v>620114</v>
      </c>
      <c r="E522" s="64">
        <v>2774354</v>
      </c>
      <c r="F522" s="65" t="str">
        <v>อะไหล่ไม่ครบตรวจเช็คครั้งที่2</v>
      </c>
      <c r="G522" s="65" t="str">
        <v>OTHER</v>
      </c>
    </row>
    <row r="523" spans="4:7">
      <c r="D523" s="64">
        <v>620116</v>
      </c>
      <c r="E523" s="64">
        <v>2774357</v>
      </c>
      <c r="F523" s="65" t="str">
        <v>อะไหล่ไม่ครบตรวจเช็คครั้งที่2</v>
      </c>
      <c r="G523" s="65" t="str">
        <v>OTHER</v>
      </c>
    </row>
    <row r="524" spans="4:7">
      <c r="D524" s="64">
        <v>620117</v>
      </c>
      <c r="E524" s="64">
        <v>2774360</v>
      </c>
      <c r="F524" s="65" t="str">
        <v>อะไหล่ไม่ครบตรวจเช็คครั้งที่2</v>
      </c>
      <c r="G524" s="65" t="str">
        <v>OTHER</v>
      </c>
    </row>
    <row r="525" spans="4:7">
      <c r="D525" s="64">
        <v>620118</v>
      </c>
      <c r="E525" s="64">
        <v>2774361</v>
      </c>
      <c r="F525" s="65" t="str">
        <v>อะไหล่ไม่ครบตรวจเช็คครั้งที่2</v>
      </c>
      <c r="G525" s="65" t="str">
        <v>OTHER</v>
      </c>
    </row>
    <row r="526" spans="4:7">
      <c r="D526" s="64">
        <v>620119</v>
      </c>
      <c r="E526" s="64">
        <v>2774362</v>
      </c>
      <c r="F526" s="65" t="str">
        <v>อะไหล่ไม่ครบตรวจเช็คครั้งที่2</v>
      </c>
      <c r="G526" s="65" t="str">
        <v>OTHER</v>
      </c>
    </row>
    <row r="527" spans="4:7">
      <c r="D527" s="64">
        <v>620120</v>
      </c>
      <c r="E527" s="64">
        <v>2774364</v>
      </c>
      <c r="F527" s="65" t="str">
        <v>อะไหล่ไม่ครบตรวจเช็คครั้งที่2</v>
      </c>
      <c r="G527" s="65" t="str">
        <v>OTHER</v>
      </c>
    </row>
    <row r="528" spans="4:7">
      <c r="D528" s="64">
        <v>620122</v>
      </c>
      <c r="E528" s="64">
        <v>2774368</v>
      </c>
      <c r="F528" s="65" t="str">
        <v>อะไหล่ไม่ครบตรวจเช็คครั้งที่2</v>
      </c>
      <c r="G528" s="65" t="str">
        <v>OTHER</v>
      </c>
    </row>
    <row r="529" spans="4:7">
      <c r="D529" s="64">
        <v>620123</v>
      </c>
      <c r="E529" s="64">
        <v>2774369</v>
      </c>
      <c r="F529" s="65" t="str">
        <v>อะไหล่ไม่ครบตรวจเช็คครั้งที่2</v>
      </c>
      <c r="G529" s="65" t="str">
        <v>OTHER</v>
      </c>
    </row>
    <row r="530" spans="4:7">
      <c r="D530" s="64">
        <v>620124</v>
      </c>
      <c r="E530" s="64">
        <v>2774370</v>
      </c>
      <c r="F530" s="65" t="str">
        <v>อะไหล่ไม่ครบตรวจเช็คครั้งที่2</v>
      </c>
      <c r="G530" s="65" t="str">
        <v>OTHER</v>
      </c>
    </row>
    <row r="531" spans="4:7">
      <c r="D531" s="64">
        <v>620117</v>
      </c>
      <c r="E531" s="64">
        <v>2774403</v>
      </c>
      <c r="F531" s="65" t="str">
        <v>ทำข้อต่อท่อน้ำมันตามตัวอย่าง5EA</v>
      </c>
      <c r="G531" s="65" t="str">
        <v>OTHER</v>
      </c>
    </row>
    <row r="532" spans="4:7">
      <c r="D532" s="64">
        <v>620119</v>
      </c>
      <c r="E532" s="64">
        <v>2777646</v>
      </c>
      <c r="F532" s="65" t="str">
        <v>ออดน้ำเตือน</v>
      </c>
      <c r="G532" s="65" t="str">
        <v>COOLING</v>
      </c>
    </row>
    <row r="533" spans="4:7">
      <c r="D533" s="64">
        <v>620105</v>
      </c>
      <c r="E533" s="64">
        <v>2777647</v>
      </c>
      <c r="F533" s="65" t="str">
        <v>น๊อตยึดคันเร่งหลุด</v>
      </c>
      <c r="G533" s="65" t="str">
        <v>ENGINE</v>
      </c>
    </row>
    <row r="534" spans="4:7">
      <c r="D534" s="64">
        <v>620119</v>
      </c>
      <c r="E534" s="64">
        <v>2777648</v>
      </c>
      <c r="F534" s="65" t="str">
        <v>ไฟเลี้ยวไม่ติด</v>
      </c>
      <c r="G534" s="65" t="str">
        <v>ELECTRIC</v>
      </c>
    </row>
    <row r="535" spans="4:7">
      <c r="D535" s="64">
        <v>620119</v>
      </c>
      <c r="E535" s="64">
        <v>2777649</v>
      </c>
      <c r="F535" s="65" t="str">
        <v>ออดน้ำเตือน</v>
      </c>
      <c r="G535" s="65" t="str">
        <v>COOLING</v>
      </c>
    </row>
    <row r="536" spans="4:7">
      <c r="D536" s="64">
        <v>620109</v>
      </c>
      <c r="E536" s="64">
        <v>2777857</v>
      </c>
      <c r="F536" s="65" t="str">
        <v>ซื้ออะไหล่รถบรรทุก90ตัน</v>
      </c>
      <c r="G536" s="65" t="str">
        <v>OTHER</v>
      </c>
    </row>
    <row r="537" spans="4:7">
      <c r="D537" s="64">
        <v>620111</v>
      </c>
      <c r="E537" s="64">
        <v>2777864</v>
      </c>
      <c r="F537" s="65" t="str">
        <v>ซื้ออะไหล่รถบรรทุก90ตัน</v>
      </c>
      <c r="G537" s="65" t="str">
        <v>OTHER</v>
      </c>
    </row>
    <row r="538" spans="4:7">
      <c r="D538" s="64">
        <v>620117</v>
      </c>
      <c r="E538" s="64">
        <v>2777917</v>
      </c>
      <c r="F538" s="65" t="str">
        <v>ซื้ออะไหล่รถบรรทุก90ตัน</v>
      </c>
      <c r="G538" s="65" t="str">
        <v>OTHER</v>
      </c>
    </row>
    <row r="539" spans="4:7">
      <c r="D539" s="64">
        <v>620118</v>
      </c>
      <c r="E539" s="64">
        <v>2777919</v>
      </c>
      <c r="F539" s="65" t="str">
        <v>ซื้ออะไหล่รถบรรทุก90ตัน</v>
      </c>
      <c r="G539" s="65" t="str">
        <v>OTHER</v>
      </c>
    </row>
    <row r="540" spans="4:7">
      <c r="D540" s="64">
        <v>620122</v>
      </c>
      <c r="E540" s="64">
        <v>2777922</v>
      </c>
      <c r="F540" s="65" t="str">
        <v>ซื้ออะไหล่รถบรรทุก90ตัน</v>
      </c>
      <c r="G540" s="65" t="str">
        <v>OTHER</v>
      </c>
    </row>
    <row r="541" spans="4:7">
      <c r="D541" s="64">
        <v>620117</v>
      </c>
      <c r="E541" s="64">
        <v>2778268</v>
      </c>
      <c r="F541" s="65" t="str">
        <v>ซ่อมหม้อน้ำ</v>
      </c>
      <c r="G541" s="65" t="str">
        <v>COOLING</v>
      </c>
    </row>
    <row r="542" spans="4:7">
      <c r="D542" s="64">
        <v>620109</v>
      </c>
      <c r="E542" s="64">
        <v>2778372</v>
      </c>
      <c r="F542" s="65" t="str">
        <v>ซื้ออะไหล่รถบรรทุก90ตัน</v>
      </c>
      <c r="G542" s="65" t="str">
        <v>OTHER</v>
      </c>
    </row>
    <row r="543" spans="4:7">
      <c r="D543" s="64">
        <v>620111</v>
      </c>
      <c r="E543" s="64">
        <v>2778374</v>
      </c>
      <c r="F543" s="65" t="str">
        <v>ซื้ออะไหล่รถบรรทุก90ตัน</v>
      </c>
      <c r="G543" s="65" t="str">
        <v>OTHER</v>
      </c>
    </row>
    <row r="544" spans="4:7">
      <c r="D544" s="64">
        <v>620117</v>
      </c>
      <c r="E544" s="64">
        <v>2778376</v>
      </c>
      <c r="F544" s="65" t="str">
        <v>ซื้ออะไหล่รถบรรทุก90ตัน</v>
      </c>
      <c r="G544" s="65" t="str">
        <v>OTHER</v>
      </c>
    </row>
    <row r="545" spans="4:7">
      <c r="D545" s="64">
        <v>620122</v>
      </c>
      <c r="E545" s="64">
        <v>2778379</v>
      </c>
      <c r="F545" s="65" t="str">
        <v>ซื้ออะไหล่รถบรรทุก90ตัน</v>
      </c>
      <c r="G545" s="65" t="str">
        <v>OTHER</v>
      </c>
    </row>
    <row r="546" spans="4:7">
      <c r="D546" s="64">
        <v>620111</v>
      </c>
      <c r="E546" s="64">
        <v>2778458</v>
      </c>
      <c r="F546" s="65" t="str">
        <v>ซื้ออะไหล่รถบรรทุก90ตัน</v>
      </c>
      <c r="G546" s="65" t="str">
        <v>OTHER</v>
      </c>
    </row>
    <row r="547" spans="4:7">
      <c r="D547" s="64">
        <v>620111</v>
      </c>
      <c r="E547" s="64">
        <v>2778460</v>
      </c>
      <c r="F547" s="65" t="str">
        <v>ซื้ออะไหล่รถบรรทุก90ตัน</v>
      </c>
      <c r="G547" s="65" t="str">
        <v>OTHER</v>
      </c>
    </row>
    <row r="548" spans="4:7">
      <c r="D548" s="64">
        <v>620111</v>
      </c>
      <c r="E548" s="64">
        <v>2778463</v>
      </c>
      <c r="F548" s="65" t="str">
        <v>ซื้ออะไหล่รถบรรทุก90ตัน</v>
      </c>
      <c r="G548" s="65" t="str">
        <v>OTHER</v>
      </c>
    </row>
    <row r="549" spans="4:7">
      <c r="D549" s="64">
        <v>620114</v>
      </c>
      <c r="E549" s="64">
        <v>2778467</v>
      </c>
      <c r="F549" s="65" t="str">
        <v>ซื้ออะไหล่รถบรรทุก90ตัน</v>
      </c>
      <c r="G549" s="65" t="str">
        <v>OTHER</v>
      </c>
    </row>
    <row r="550" spans="4:7">
      <c r="D550" s="64">
        <v>620114</v>
      </c>
      <c r="E550" s="64">
        <v>2778470</v>
      </c>
      <c r="F550" s="65" t="str">
        <v>ซื้ออะไหล่รถบรรทุก90ตัน</v>
      </c>
      <c r="G550" s="65" t="str">
        <v>OTHER</v>
      </c>
    </row>
    <row r="551" spans="4:7">
      <c r="D551" s="64">
        <v>620114</v>
      </c>
      <c r="E551" s="64">
        <v>2778474</v>
      </c>
      <c r="F551" s="65" t="str">
        <v>ซื้ออะไหล่รถบรรทุก90ตัน</v>
      </c>
      <c r="G551" s="65" t="str">
        <v>OTHER</v>
      </c>
    </row>
    <row r="552" spans="4:7">
      <c r="D552" s="64">
        <v>620122</v>
      </c>
      <c r="E552" s="64">
        <v>2778499</v>
      </c>
      <c r="F552" s="65" t="str">
        <v>ซื้ออะไหล่รถบรรทุก90ตัน</v>
      </c>
      <c r="G552" s="65" t="str">
        <v>OTHER</v>
      </c>
    </row>
    <row r="553" spans="4:7">
      <c r="D553" s="64">
        <v>620107</v>
      </c>
      <c r="E553" s="64">
        <v>2778515</v>
      </c>
      <c r="F553" s="65" t="str">
        <v>จ้างซ่อมกระบอกHYD.รถ90ตัน</v>
      </c>
      <c r="G553" s="65" t="str">
        <v>HYDRAULIC</v>
      </c>
    </row>
    <row r="554" spans="4:7">
      <c r="D554" s="64">
        <v>620112</v>
      </c>
      <c r="E554" s="64">
        <v>2778799</v>
      </c>
      <c r="F554" s="65" t="str">
        <v>เบรคแล้วลมตก</v>
      </c>
      <c r="G554" s="65" t="str">
        <v>BRAKES</v>
      </c>
    </row>
    <row r="555" spans="4:7">
      <c r="D555" s="64">
        <v>620112</v>
      </c>
      <c r="E555" s="64">
        <v>2778801</v>
      </c>
      <c r="F555" s="65" t="str">
        <v>แอร์ไม่เย็น</v>
      </c>
      <c r="G555" s="65" t="str">
        <v>COOLING</v>
      </c>
    </row>
    <row r="556" spans="4:7">
      <c r="D556" s="64">
        <v>620107</v>
      </c>
      <c r="E556" s="64">
        <v>2778804</v>
      </c>
      <c r="F556" s="65" t="str">
        <v>กระบอกโช้คหลังซ้ายน้ำมันรั่ว</v>
      </c>
      <c r="G556" s="65" t="str">
        <v>SUSPENSION</v>
      </c>
    </row>
    <row r="557" spans="4:7">
      <c r="D557" s="64">
        <v>620119</v>
      </c>
      <c r="E557" s="64">
        <v>2778806</v>
      </c>
      <c r="F557" s="65" t="str">
        <v>ดั้มยกไม่ขึ้น</v>
      </c>
      <c r="G557" s="65" t="str">
        <v>BODY</v>
      </c>
    </row>
    <row r="558" spans="4:7">
      <c r="D558" s="64">
        <v>620123</v>
      </c>
      <c r="E558" s="64">
        <v>2778807</v>
      </c>
      <c r="F558" s="65" t="str">
        <v>Code 4 Show</v>
      </c>
      <c r="G558" s="65" t="str">
        <v>POWER TRAIN</v>
      </c>
    </row>
    <row r="559" spans="4:7">
      <c r="D559" s="64">
        <v>620116</v>
      </c>
      <c r="E559" s="64">
        <v>2778808</v>
      </c>
      <c r="F559" s="65" t="str">
        <v>น้ำมันHYD.รั่ว</v>
      </c>
      <c r="G559" s="65" t="str">
        <v>HYDRAULIC</v>
      </c>
    </row>
    <row r="560" spans="4:7">
      <c r="D560" s="64">
        <v>620119</v>
      </c>
      <c r="E560" s="64">
        <v>2778810</v>
      </c>
      <c r="F560" s="65" t="str">
        <v>ท่อน้ำแตก</v>
      </c>
      <c r="G560" s="65" t="str">
        <v>COOLING</v>
      </c>
    </row>
    <row r="561" spans="4:7">
      <c r="D561" s="64">
        <v>620107</v>
      </c>
      <c r="E561" s="64">
        <v>2778812</v>
      </c>
      <c r="F561" s="65" t="str">
        <v>เครื่องยนต์ไม่มีกำลัง</v>
      </c>
      <c r="G561" s="65" t="str">
        <v>ENGINE</v>
      </c>
    </row>
    <row r="562" spans="4:7">
      <c r="D562" s="64">
        <v>620117</v>
      </c>
      <c r="E562" s="64">
        <v>2778980</v>
      </c>
      <c r="F562" s="65" t="str">
        <v>ซ่อมกระบอกยกดั้ม</v>
      </c>
      <c r="G562" s="65" t="str">
        <v>BODY</v>
      </c>
    </row>
    <row r="563" spans="4:7">
      <c r="D563" s="64">
        <v>620104</v>
      </c>
      <c r="E563" s="64">
        <v>2778991</v>
      </c>
      <c r="F563" s="65" t="str">
        <v>ซื้ออะไหล่รถบรรทุก90ตัน</v>
      </c>
      <c r="G563" s="65" t="str">
        <v>OTHER</v>
      </c>
    </row>
    <row r="564" spans="4:7">
      <c r="D564" s="64">
        <v>620104</v>
      </c>
      <c r="E564" s="64">
        <v>2779135</v>
      </c>
      <c r="F564" s="65" t="str">
        <v>ซื้อน้ำยาแอร์R134A</v>
      </c>
      <c r="G564" s="65" t="str">
        <v>COOLING</v>
      </c>
    </row>
    <row r="565" spans="4:7">
      <c r="D565" s="64">
        <v>620119</v>
      </c>
      <c r="E565" s="64">
        <v>2779175</v>
      </c>
      <c r="F565" s="65" t="str">
        <v>ซ่อมSTR. Cyl.ขวาซ้าย 2EA</v>
      </c>
      <c r="G565" s="65" t="str">
        <v>STEERING</v>
      </c>
    </row>
    <row r="566" spans="4:7">
      <c r="D566" s="64">
        <v>620119</v>
      </c>
      <c r="E566" s="64">
        <v>2779448</v>
      </c>
      <c r="F566" s="65" t="str">
        <v>ออดน้ำเตือน</v>
      </c>
      <c r="G566" s="65" t="str">
        <v>COOLING</v>
      </c>
    </row>
    <row r="567" spans="4:7">
      <c r="D567" s="64">
        <v>620105</v>
      </c>
      <c r="E567" s="64">
        <v>2781660</v>
      </c>
      <c r="F567" s="65" t="str">
        <v>หม้อน้ำรั่ว</v>
      </c>
      <c r="G567" s="65" t="str">
        <v>COOLING</v>
      </c>
    </row>
    <row r="568" spans="4:7">
      <c r="D568" s="64">
        <v>620123</v>
      </c>
      <c r="E568" s="64">
        <v>2781664</v>
      </c>
      <c r="F568" s="65" t="str">
        <v>ออดน้ำเตือน</v>
      </c>
      <c r="G568" s="65" t="str">
        <v>COOLING</v>
      </c>
    </row>
    <row r="569" spans="4:7">
      <c r="D569" s="64">
        <v>620119</v>
      </c>
      <c r="E569" s="64">
        <v>2781666</v>
      </c>
      <c r="F569" s="65" t="str">
        <v>ออดน้ำเตือน</v>
      </c>
      <c r="G569" s="65" t="str">
        <v>COOLING</v>
      </c>
    </row>
    <row r="570" spans="4:7">
      <c r="D570" s="64">
        <v>620109</v>
      </c>
      <c r="E570" s="64">
        <v>2785998</v>
      </c>
      <c r="F570" s="65" t="str">
        <v>จ้างทำ DiscBrake</v>
      </c>
      <c r="G570" s="65" t="str">
        <v>BRAKES</v>
      </c>
    </row>
    <row r="571" spans="4:7">
      <c r="D571" s="64">
        <v>620106</v>
      </c>
      <c r="E571" s="64">
        <v>2786002</v>
      </c>
      <c r="F571" s="65" t="str">
        <v>จ้างทำ DiscBrake</v>
      </c>
      <c r="G571" s="65" t="str">
        <v>BRAKES</v>
      </c>
    </row>
    <row r="572" spans="4:7">
      <c r="D572" s="64">
        <v>620113</v>
      </c>
      <c r="E572" s="64">
        <v>2786015</v>
      </c>
      <c r="F572" s="65" t="str">
        <v>จ้างทำ DiscBrake</v>
      </c>
      <c r="G572" s="65" t="str">
        <v>BRAKES</v>
      </c>
    </row>
    <row r="573" spans="4:7">
      <c r="D573" s="64">
        <v>620118</v>
      </c>
      <c r="E573" s="64">
        <v>2786018</v>
      </c>
      <c r="F573" s="65" t="str">
        <v>จ้างทำ DiscBrake</v>
      </c>
      <c r="G573" s="65" t="str">
        <v>BRAKES</v>
      </c>
    </row>
    <row r="574" spans="4:7">
      <c r="D574" s="64">
        <v>620120</v>
      </c>
      <c r="E574" s="64">
        <v>2786020</v>
      </c>
      <c r="F574" s="65" t="str">
        <v>จ้างทำ DiscBrake</v>
      </c>
      <c r="G574" s="65" t="str">
        <v>BRAKES</v>
      </c>
    </row>
    <row r="575" spans="4:7">
      <c r="D575" s="64">
        <v>620111</v>
      </c>
      <c r="E575" s="64">
        <v>2786078</v>
      </c>
      <c r="F575" s="65" t="str">
        <v>ซื้ออะไหล่รถบรรทุก90ตัน</v>
      </c>
      <c r="G575" s="65" t="str">
        <v>OTHER</v>
      </c>
    </row>
    <row r="576" spans="4:7">
      <c r="D576" s="64">
        <v>620114</v>
      </c>
      <c r="E576" s="64">
        <v>2786084</v>
      </c>
      <c r="F576" s="65" t="str">
        <v>เชื่อม TUBEเกียร์</v>
      </c>
      <c r="G576" s="65" t="str">
        <v>POWER TRAIN</v>
      </c>
    </row>
    <row r="577" spans="4:7">
      <c r="D577" s="64">
        <v>620105</v>
      </c>
      <c r="E577" s="64">
        <v>2786086</v>
      </c>
      <c r="F577" s="65" t="str">
        <v>เชื่อม TUBEเกียร์</v>
      </c>
      <c r="G577" s="65" t="str">
        <v>POWER TRAIN</v>
      </c>
    </row>
    <row r="578" spans="4:7">
      <c r="D578" s="64">
        <v>620117</v>
      </c>
      <c r="E578" s="64">
        <v>2786088</v>
      </c>
      <c r="F578" s="65" t="str">
        <v>เชื่อม TUBEเกียร์</v>
      </c>
      <c r="G578" s="65" t="str">
        <v>POWER TRAIN</v>
      </c>
    </row>
    <row r="579" spans="4:7">
      <c r="D579" s="64">
        <v>620107</v>
      </c>
      <c r="E579" s="64">
        <v>2786090</v>
      </c>
      <c r="F579" s="65" t="str">
        <v>ซ่อมท่อรวมไอเสีย</v>
      </c>
      <c r="G579" s="65" t="str">
        <v>ENGINE</v>
      </c>
    </row>
    <row r="580" spans="4:7">
      <c r="D580" s="64">
        <v>620114</v>
      </c>
      <c r="E580" s="64">
        <v>2786214</v>
      </c>
      <c r="F580" s="65" t="str">
        <v>ซ่อมพอก/กลึงชุดเพลาของTORQUE</v>
      </c>
      <c r="G580" s="65" t="str">
        <v>POWER TRAIN</v>
      </c>
    </row>
    <row r="581" spans="4:7">
      <c r="D581" s="64">
        <v>620105</v>
      </c>
      <c r="E581" s="64">
        <v>2786217</v>
      </c>
      <c r="F581" s="65" t="str">
        <v>ซ่อมพอก/กลึงชุดเพลาของTORQUE</v>
      </c>
      <c r="G581" s="65" t="str">
        <v>POWER TRAIN</v>
      </c>
    </row>
    <row r="582" spans="4:7">
      <c r="D582" s="64">
        <v>620117</v>
      </c>
      <c r="E582" s="64">
        <v>2786219</v>
      </c>
      <c r="F582" s="65" t="str">
        <v>ซ่อมพอก/กลึงชุดเพลาของTORQUE</v>
      </c>
      <c r="G582" s="65" t="str">
        <v>POWER TRAIN</v>
      </c>
    </row>
    <row r="583" spans="4:7">
      <c r="D583" s="64">
        <v>620117</v>
      </c>
      <c r="E583" s="64">
        <v>2786252</v>
      </c>
      <c r="F583" s="65" t="str">
        <v>ซื้อLiquid gasket-white</v>
      </c>
      <c r="G583" s="65" t="str">
        <v>OTHER</v>
      </c>
    </row>
    <row r="584" spans="4:7">
      <c r="D584" s="64">
        <v>620104</v>
      </c>
      <c r="E584" s="64">
        <v>2786257</v>
      </c>
      <c r="F584" s="65" t="str">
        <v>ซื้อชุดซ่อมHYD.ปั๊ม</v>
      </c>
      <c r="G584" s="65" t="str">
        <v>HYDRAULIC</v>
      </c>
    </row>
    <row r="585" spans="4:7">
      <c r="D585" s="64">
        <v>620114</v>
      </c>
      <c r="E585" s="64">
        <v>2786519</v>
      </c>
      <c r="F585" s="65" t="str">
        <v>บ่งBoltขาดคาเพลากลาง2EAเพิ่มรายการ</v>
      </c>
      <c r="G585" s="65" t="str">
        <v>POWER TRAIN</v>
      </c>
    </row>
    <row r="586" spans="4:7">
      <c r="D586" s="64">
        <v>620119</v>
      </c>
      <c r="E586" s="64">
        <v>2786666</v>
      </c>
      <c r="F586" s="65" t="str">
        <v>เบรคแตก</v>
      </c>
      <c r="G586" s="65" t="str">
        <v>BRAKES</v>
      </c>
    </row>
    <row r="587" spans="4:7">
      <c r="D587" s="64">
        <v>620107</v>
      </c>
      <c r="E587" s="64">
        <v>2786672</v>
      </c>
      <c r="F587" s="65" t="str">
        <v>ท่อไอเสียขาด</v>
      </c>
      <c r="G587" s="65" t="str">
        <v>ENGINE</v>
      </c>
    </row>
    <row r="588" spans="4:7">
      <c r="D588" s="64">
        <v>620107</v>
      </c>
      <c r="E588" s="64">
        <v>2786672</v>
      </c>
      <c r="F588" s="65" t="str">
        <v>โช้คหน้าต่ำ</v>
      </c>
      <c r="G588" s="65" t="str">
        <v>SUSPENSION</v>
      </c>
    </row>
    <row r="589" spans="4:7">
      <c r="D589" s="64">
        <v>620116</v>
      </c>
      <c r="E589" s="64">
        <v>2786678</v>
      </c>
      <c r="F589" s="65" t="str">
        <v>เกียร์ไม่ชิพ</v>
      </c>
      <c r="G589" s="65" t="str">
        <v>POWER TRAIN</v>
      </c>
    </row>
    <row r="590" spans="4:7">
      <c r="D590" s="64">
        <v>620112</v>
      </c>
      <c r="E590" s="64">
        <v>2786679</v>
      </c>
      <c r="F590" s="65" t="str">
        <v>ไฟหน้าดับ</v>
      </c>
      <c r="G590" s="65" t="str">
        <v>ELECTRIC</v>
      </c>
    </row>
    <row r="591" spans="4:7">
      <c r="D591" s="64">
        <v>620105</v>
      </c>
      <c r="E591" s="64">
        <v>2786680</v>
      </c>
      <c r="F591" s="65" t="str">
        <v>เกียร์ชิพผิดปกติ</v>
      </c>
      <c r="G591" s="65" t="str">
        <v>POWER TRAIN</v>
      </c>
    </row>
    <row r="592" spans="4:7">
      <c r="D592" s="64">
        <v>620112</v>
      </c>
      <c r="E592" s="64">
        <v>2786683</v>
      </c>
      <c r="F592" s="65" t="str">
        <v>ดั้มค้าง</v>
      </c>
      <c r="G592" s="65" t="str">
        <v>BODY</v>
      </c>
    </row>
    <row r="593" spans="4:7">
      <c r="D593" s="64">
        <v>620107</v>
      </c>
      <c r="E593" s="64">
        <v>2786686</v>
      </c>
      <c r="F593" s="65" t="str">
        <v>ฝุ่นเข้าเก๋ง</v>
      </c>
      <c r="G593" s="65" t="str">
        <v>CABIN</v>
      </c>
    </row>
    <row r="594" spans="4:7">
      <c r="D594" s="64">
        <v>620111</v>
      </c>
      <c r="E594" s="64">
        <v>2786715</v>
      </c>
      <c r="F594" s="65" t="str">
        <v>ทำประแจแหวนตามตัวอย่าง2EA</v>
      </c>
      <c r="G594" s="65" t="str">
        <v>OTHER</v>
      </c>
    </row>
    <row r="595" spans="4:7">
      <c r="D595" s="64">
        <v>620117</v>
      </c>
      <c r="E595" s="64">
        <v>2786956</v>
      </c>
      <c r="F595" s="65" t="str">
        <v>ซื้อชุดซ่อมTubro2รายการ</v>
      </c>
      <c r="G595" s="65" t="str">
        <v>ENGINE</v>
      </c>
    </row>
    <row r="596" spans="4:7">
      <c r="D596" s="64">
        <v>620107</v>
      </c>
      <c r="E596" s="64">
        <v>2787068</v>
      </c>
      <c r="F596" s="65" t="str">
        <v>START ไม่ได้</v>
      </c>
      <c r="G596" s="65" t="str">
        <v>ELECTRIC</v>
      </c>
    </row>
    <row r="597" spans="4:7">
      <c r="D597" s="64">
        <v>620105</v>
      </c>
      <c r="E597" s="64">
        <v>2787359</v>
      </c>
      <c r="F597" s="65" t="str">
        <v>เชื่อม TUBEเกียร์</v>
      </c>
      <c r="G597" s="65" t="str">
        <v>POWER TRAIN</v>
      </c>
    </row>
    <row r="598" spans="4:7">
      <c r="D598" s="64">
        <v>620104</v>
      </c>
      <c r="E598" s="64">
        <v>2787361</v>
      </c>
      <c r="F598" s="65" t="str">
        <v>ซื้ออะไหล่รถบรรทุก90ตัน</v>
      </c>
      <c r="G598" s="65" t="str">
        <v>OTHER</v>
      </c>
    </row>
    <row r="599" spans="4:7">
      <c r="D599" s="64">
        <v>620106</v>
      </c>
      <c r="E599" s="64">
        <v>2787363</v>
      </c>
      <c r="F599" s="65" t="str">
        <v>ซื้ออะไหล่รถบรรทุก90ตัน</v>
      </c>
      <c r="G599" s="65" t="str">
        <v>OTHER</v>
      </c>
    </row>
    <row r="600" spans="4:7">
      <c r="D600" s="64">
        <v>620109</v>
      </c>
      <c r="E600" s="64">
        <v>2787366</v>
      </c>
      <c r="F600" s="65" t="str">
        <v>ซื้ออะไหล่รถบรรทุก90ตัน</v>
      </c>
      <c r="G600" s="65" t="str">
        <v>OTHER</v>
      </c>
    </row>
    <row r="601" spans="4:7">
      <c r="D601" s="64">
        <v>620113</v>
      </c>
      <c r="E601" s="64">
        <v>2787367</v>
      </c>
      <c r="F601" s="65" t="str">
        <v>ซื้ออะไหล่รถบรรทุก90ตัน</v>
      </c>
      <c r="G601" s="65" t="str">
        <v>OTHER</v>
      </c>
    </row>
    <row r="602" spans="4:7">
      <c r="D602" s="64">
        <v>620117</v>
      </c>
      <c r="E602" s="64">
        <v>2787368</v>
      </c>
      <c r="F602" s="65" t="str">
        <v>ซื้ออะไหล่รถบรรทุก90ตัน</v>
      </c>
      <c r="G602" s="65" t="str">
        <v>OTHER</v>
      </c>
    </row>
    <row r="603" spans="4:7">
      <c r="D603" s="64">
        <v>620122</v>
      </c>
      <c r="E603" s="64">
        <v>2787370</v>
      </c>
      <c r="F603" s="65" t="str">
        <v>ซื้ออะไหล่รถบรรทุก90ตัน</v>
      </c>
      <c r="G603" s="65" t="str">
        <v>OTHER</v>
      </c>
    </row>
    <row r="604" spans="4:7">
      <c r="D604" s="64">
        <v>620122</v>
      </c>
      <c r="E604" s="64">
        <v>2787403</v>
      </c>
      <c r="F604" s="65" t="str">
        <v>เจาะรู+ทำเกลียวตามตัวอย่าง</v>
      </c>
      <c r="G604" s="65" t="str">
        <v>OTHER</v>
      </c>
    </row>
    <row r="605" spans="4:7">
      <c r="D605" s="64">
        <v>620119</v>
      </c>
      <c r="E605" s="64">
        <v>2787405</v>
      </c>
      <c r="F605" s="65" t="str">
        <v>เชื่อม สลักกระบอกเลี้ยวออก</v>
      </c>
      <c r="G605" s="65" t="str">
        <v>STEERING</v>
      </c>
    </row>
    <row r="606" spans="4:7">
      <c r="D606" s="64">
        <v>620104</v>
      </c>
      <c r="E606" s="64">
        <v>2787407</v>
      </c>
      <c r="F606" s="65" t="str">
        <v>เช็ครอยร้าว</v>
      </c>
      <c r="G606" s="65" t="str">
        <v>BODY</v>
      </c>
    </row>
    <row r="607" spans="4:7">
      <c r="D607" s="64">
        <v>620104</v>
      </c>
      <c r="E607" s="64">
        <v>2787407</v>
      </c>
      <c r="F607" s="65" t="str">
        <v>เชื่อมดั้ม</v>
      </c>
      <c r="G607" s="65" t="str">
        <v>BODY</v>
      </c>
    </row>
    <row r="608" spans="4:7">
      <c r="D608" s="64">
        <v>620109</v>
      </c>
      <c r="E608" s="64">
        <v>2787410</v>
      </c>
      <c r="F608" s="65" t="str">
        <v>เช็ครอยร้าว</v>
      </c>
      <c r="G608" s="65" t="str">
        <v>BODY</v>
      </c>
    </row>
    <row r="609" spans="4:7">
      <c r="D609" s="64">
        <v>620109</v>
      </c>
      <c r="E609" s="64">
        <v>2787410</v>
      </c>
      <c r="F609" s="65" t="str">
        <v>เชื่อมดั้ม</v>
      </c>
      <c r="G609" s="65" t="str">
        <v>BODY</v>
      </c>
    </row>
    <row r="610" spans="4:7">
      <c r="D610" s="64">
        <v>620117</v>
      </c>
      <c r="E610" s="64">
        <v>2787412</v>
      </c>
      <c r="F610" s="65" t="str">
        <v>เช็ครอยร้าว</v>
      </c>
      <c r="G610" s="65" t="str">
        <v>BODY</v>
      </c>
    </row>
    <row r="611" spans="4:7">
      <c r="D611" s="64">
        <v>620117</v>
      </c>
      <c r="E611" s="64">
        <v>2787412</v>
      </c>
      <c r="F611" s="65" t="str">
        <v>เชื่อมดั้ม</v>
      </c>
      <c r="G611" s="65" t="str">
        <v>BODY</v>
      </c>
    </row>
    <row r="612" spans="4:7">
      <c r="D612" s="64">
        <v>620118</v>
      </c>
      <c r="E612" s="64">
        <v>2787414</v>
      </c>
      <c r="F612" s="65" t="str">
        <v>เช็ครอยร้าว</v>
      </c>
      <c r="G612" s="65" t="str">
        <v>BODY</v>
      </c>
    </row>
    <row r="613" spans="4:7">
      <c r="D613" s="64">
        <v>620118</v>
      </c>
      <c r="E613" s="64">
        <v>2787414</v>
      </c>
      <c r="F613" s="65" t="str">
        <v>เชื่อมดั้ม</v>
      </c>
      <c r="G613" s="65" t="str">
        <v>BODY</v>
      </c>
    </row>
    <row r="614" spans="4:7">
      <c r="D614" s="64">
        <v>620116</v>
      </c>
      <c r="E614" s="64">
        <v>2787426</v>
      </c>
      <c r="F614" s="65" t="str">
        <v>เกียร์ไม่ชิพ</v>
      </c>
      <c r="G614" s="65" t="str">
        <v>POWER TRAIN</v>
      </c>
    </row>
    <row r="615" spans="4:7">
      <c r="D615" s="64">
        <v>620112</v>
      </c>
      <c r="E615" s="64">
        <v>2787427</v>
      </c>
      <c r="F615" s="65" t="str">
        <v>แอร์ไม่เย็น</v>
      </c>
      <c r="G615" s="65" t="str">
        <v>COOLING</v>
      </c>
    </row>
    <row r="616" spans="4:7">
      <c r="D616" s="64">
        <v>620116</v>
      </c>
      <c r="E616" s="64">
        <v>2787547</v>
      </c>
      <c r="F616" s="65" t="str">
        <v>PM1000</v>
      </c>
      <c r="G616" s="65" t="str">
        <v>PM</v>
      </c>
    </row>
    <row r="617" spans="4:7">
      <c r="D617" s="64">
        <v>620104</v>
      </c>
      <c r="E617" s="64">
        <v>2789585</v>
      </c>
      <c r="F617" s="65" t="str">
        <v>ซ่อมโช้คหน้า,โช้คหลังคันละ4EA</v>
      </c>
      <c r="G617" s="65" t="str">
        <v>SUSPENSION</v>
      </c>
    </row>
    <row r="618" spans="4:7">
      <c r="D618" s="64">
        <v>620109</v>
      </c>
      <c r="E618" s="64">
        <v>2789588</v>
      </c>
      <c r="F618" s="65" t="str">
        <v>ซ่อมโช้คหน้า,โช้คหลังคันละ4EA</v>
      </c>
      <c r="G618" s="65" t="str">
        <v>SUSPENSION</v>
      </c>
    </row>
    <row r="619" spans="4:7">
      <c r="D619" s="64">
        <v>620117</v>
      </c>
      <c r="E619" s="64">
        <v>2789592</v>
      </c>
      <c r="F619" s="65" t="str">
        <v>ซ่อมโช้คหน้า,โช้คหลังคันละ4EA</v>
      </c>
      <c r="G619" s="65" t="str">
        <v>SUSPENSION</v>
      </c>
    </row>
    <row r="620" spans="4:7">
      <c r="D620" s="64">
        <v>620118</v>
      </c>
      <c r="E620" s="64">
        <v>2789595</v>
      </c>
      <c r="F620" s="65" t="str">
        <v>ซ่อมโช้คหน้า,โช้คหลังคันละ4EA</v>
      </c>
      <c r="G620" s="65" t="str">
        <v>SUSPENSION</v>
      </c>
    </row>
    <row r="621" spans="4:7">
      <c r="D621" s="64">
        <v>620120</v>
      </c>
      <c r="E621" s="64">
        <v>2789597</v>
      </c>
      <c r="F621" s="65" t="str">
        <v>ซ่อมโช้คหน้า,โช้คหลังคันละ4EA</v>
      </c>
      <c r="G621" s="65" t="str">
        <v>SUSPENSION</v>
      </c>
    </row>
    <row r="622" spans="4:7">
      <c r="D622" s="64">
        <v>620104</v>
      </c>
      <c r="E622" s="64">
        <v>2789600</v>
      </c>
      <c r="F622" s="65" t="str">
        <v>ซ่อมSTR. Cyl.ขวาซ้าย 2EA</v>
      </c>
      <c r="G622" s="65" t="str">
        <v>STEERING</v>
      </c>
    </row>
    <row r="623" spans="4:7">
      <c r="D623" s="64">
        <v>620109</v>
      </c>
      <c r="E623" s="64">
        <v>2789602</v>
      </c>
      <c r="F623" s="65" t="str">
        <v>ซ่อมSTR. Cyl.ขวาซ้าย 2EA</v>
      </c>
      <c r="G623" s="65" t="str">
        <v>STEERING</v>
      </c>
    </row>
    <row r="624" spans="4:7">
      <c r="D624" s="64">
        <v>620117</v>
      </c>
      <c r="E624" s="64">
        <v>2789603</v>
      </c>
      <c r="F624" s="65" t="str">
        <v>ซ่อมSTR. Cyl.ขวาซ้าย 2EA</v>
      </c>
      <c r="G624" s="65" t="str">
        <v>STEERING</v>
      </c>
    </row>
    <row r="625" spans="4:7">
      <c r="D625" s="64">
        <v>620118</v>
      </c>
      <c r="E625" s="64">
        <v>2789605</v>
      </c>
      <c r="F625" s="65" t="str">
        <v>ซ่อมSTR. Cyl.ขวาซ้าย 2EA</v>
      </c>
      <c r="G625" s="65" t="str">
        <v>STEERING</v>
      </c>
    </row>
    <row r="626" spans="4:7">
      <c r="D626" s="64">
        <v>620114</v>
      </c>
      <c r="E626" s="64">
        <v>2789607</v>
      </c>
      <c r="F626" s="65" t="str">
        <v>บ่งBoltขาดคาฝาปิดหลังเก๋งจำนวน5EA</v>
      </c>
      <c r="G626" s="65" t="str">
        <v>CABIN</v>
      </c>
    </row>
    <row r="627" spans="4:7">
      <c r="D627" s="64">
        <v>620107</v>
      </c>
      <c r="E627" s="64">
        <v>2789666</v>
      </c>
      <c r="F627" s="65" t="str">
        <v>ซ่อมกระบอกยกดั้มซ้าย</v>
      </c>
      <c r="G627" s="65" t="str">
        <v>BODY</v>
      </c>
    </row>
    <row r="628" spans="4:7">
      <c r="D628" s="64">
        <v>620119</v>
      </c>
      <c r="E628" s="64">
        <v>2789669</v>
      </c>
      <c r="F628" s="65" t="str">
        <v>ซ่อมSTR. Cyl.ขวา</v>
      </c>
      <c r="G628" s="65" t="str">
        <v>STEERING</v>
      </c>
    </row>
    <row r="629" spans="4:7">
      <c r="D629" s="64">
        <v>620119</v>
      </c>
      <c r="E629" s="64">
        <v>2789671</v>
      </c>
      <c r="F629" s="65" t="str">
        <v>ซ่อมSTR. Cyl.ขวาซ้าย 2EA</v>
      </c>
      <c r="G629" s="65" t="str">
        <v>STEERING</v>
      </c>
    </row>
    <row r="630" spans="4:7">
      <c r="D630" s="64">
        <v>620123</v>
      </c>
      <c r="E630" s="64">
        <v>2789673</v>
      </c>
      <c r="F630" s="65" t="str">
        <v>เชื่อม CASE Trans.</v>
      </c>
      <c r="G630" s="65" t="str">
        <v>POWER TRAIN</v>
      </c>
    </row>
    <row r="631" spans="4:7">
      <c r="D631" s="64">
        <v>620123</v>
      </c>
      <c r="E631" s="64">
        <v>2789727</v>
      </c>
      <c r="F631" s="65" t="str">
        <v>ดั้มยกขึ้นเอง</v>
      </c>
      <c r="G631" s="65" t="str">
        <v>BODY</v>
      </c>
    </row>
    <row r="632" spans="4:7">
      <c r="D632" s="64">
        <v>620123</v>
      </c>
      <c r="E632" s="64">
        <v>2789729</v>
      </c>
      <c r="F632" s="65" t="str">
        <v>น้ำรั่ว</v>
      </c>
      <c r="G632" s="65" t="str">
        <v>COOLING</v>
      </c>
    </row>
    <row r="633" spans="4:7">
      <c r="D633" s="64">
        <v>620123</v>
      </c>
      <c r="E633" s="64">
        <v>2790196</v>
      </c>
      <c r="F633" s="65" t="str">
        <v>เกียร์ไม่ชิพ</v>
      </c>
      <c r="G633" s="65" t="str">
        <v>POWER TRAIN</v>
      </c>
    </row>
    <row r="634" spans="4:7">
      <c r="D634" s="64">
        <v>620119</v>
      </c>
      <c r="E634" s="64">
        <v>2790197</v>
      </c>
      <c r="F634" s="65" t="str">
        <v>เกียร์ชิพผิดปกติ</v>
      </c>
      <c r="G634" s="65" t="str">
        <v>POWER TRAIN</v>
      </c>
    </row>
    <row r="635" spans="4:7">
      <c r="D635" s="64">
        <v>620119</v>
      </c>
      <c r="E635" s="64">
        <v>2790198</v>
      </c>
      <c r="F635" s="65" t="str">
        <v>ออดน้ำเตือน</v>
      </c>
      <c r="G635" s="65" t="str">
        <v>COOLING</v>
      </c>
    </row>
    <row r="636" spans="4:7">
      <c r="D636" s="64">
        <v>620119</v>
      </c>
      <c r="E636" s="64">
        <v>2790201</v>
      </c>
      <c r="F636" s="65" t="str">
        <v>ออดน้ำเตือน</v>
      </c>
      <c r="G636" s="65" t="str">
        <v>COOLING</v>
      </c>
    </row>
    <row r="637" spans="4:7">
      <c r="D637" s="64">
        <v>620119</v>
      </c>
      <c r="E637" s="64">
        <v>2790204</v>
      </c>
      <c r="F637" s="65" t="str">
        <v>ออดน้ำเตือน</v>
      </c>
      <c r="G637" s="65" t="str">
        <v>COOLING</v>
      </c>
    </row>
    <row r="638" spans="4:7">
      <c r="D638" s="64">
        <v>620119</v>
      </c>
      <c r="E638" s="64">
        <v>2790204</v>
      </c>
      <c r="F638" s="65" t="str">
        <v>พวงมาลัยหมุนฟรี</v>
      </c>
      <c r="G638" s="65" t="str">
        <v>STEERING</v>
      </c>
    </row>
    <row r="639" spans="4:7">
      <c r="D639" s="64">
        <v>620107</v>
      </c>
      <c r="E639" s="64">
        <v>2790235</v>
      </c>
      <c r="F639" s="65" t="str">
        <v>START ไม่ได้</v>
      </c>
      <c r="G639" s="65" t="str">
        <v>ELECTRIC</v>
      </c>
    </row>
    <row r="640" spans="4:7">
      <c r="D640" s="64">
        <v>620119</v>
      </c>
      <c r="E640" s="64">
        <v>2790361</v>
      </c>
      <c r="F640" s="65" t="str">
        <v>ซ่อมกระบอกยกดั้มขวา</v>
      </c>
      <c r="G640" s="65" t="str">
        <v>BODY</v>
      </c>
    </row>
    <row r="641" spans="4:7">
      <c r="D641" s="64">
        <v>620116</v>
      </c>
      <c r="E641" s="64">
        <v>2790585</v>
      </c>
      <c r="F641" s="65" t="str">
        <v>เผาBoltยึดชุดเบรคซ้ายขวา</v>
      </c>
      <c r="G641" s="65" t="str">
        <v>BRAKES</v>
      </c>
    </row>
    <row r="642" spans="4:7">
      <c r="D642" s="64">
        <v>620104</v>
      </c>
      <c r="E642" s="64">
        <v>2790693</v>
      </c>
      <c r="F642" s="65" t="str">
        <v>ซื้ออะไหล่รถบรรทุก90ตัน</v>
      </c>
      <c r="G642" s="65" t="str">
        <v>OTHER</v>
      </c>
    </row>
    <row r="643" spans="4:7">
      <c r="D643" s="64">
        <v>620105</v>
      </c>
      <c r="E643" s="64">
        <v>2790780</v>
      </c>
      <c r="F643" s="65" t="str">
        <v>ซ่อมTrans.ปั๊ม</v>
      </c>
      <c r="G643" s="65" t="str">
        <v>POWER TRAIN</v>
      </c>
    </row>
    <row r="644" spans="4:7">
      <c r="D644" s="64">
        <v>620104</v>
      </c>
      <c r="E644" s="64">
        <v>2790794</v>
      </c>
      <c r="F644" s="65" t="str">
        <v>ซื้ออะไหล่รถบรรทุก90ตัน</v>
      </c>
      <c r="G644" s="65" t="str">
        <v>OTHER</v>
      </c>
    </row>
    <row r="645" spans="4:7">
      <c r="D645" s="64">
        <v>620107</v>
      </c>
      <c r="E645" s="64">
        <v>2790942</v>
      </c>
      <c r="F645" s="65" t="str">
        <v>ซื้ออะไหล่รถบรรทุก90ตัน</v>
      </c>
      <c r="G645" s="65" t="str">
        <v>OTHER</v>
      </c>
    </row>
    <row r="646" spans="4:7">
      <c r="D646" s="64">
        <v>620111</v>
      </c>
      <c r="E646" s="64">
        <v>2790943</v>
      </c>
      <c r="F646" s="65" t="str">
        <v>ซื้ออะไหล่รถบรรทุก90ตัน</v>
      </c>
      <c r="G646" s="65" t="str">
        <v>OTHER</v>
      </c>
    </row>
    <row r="647" spans="4:7">
      <c r="D647" s="64">
        <v>620116</v>
      </c>
      <c r="E647" s="64">
        <v>2790944</v>
      </c>
      <c r="F647" s="65" t="str">
        <v>ซื้ออะไหล่รถบรรทุก90ตัน</v>
      </c>
      <c r="G647" s="65" t="str">
        <v>OTHER</v>
      </c>
    </row>
    <row r="648" spans="4:7">
      <c r="D648" s="64">
        <v>620114</v>
      </c>
      <c r="E648" s="64">
        <v>2790946</v>
      </c>
      <c r="F648" s="65" t="str">
        <v>ซ่อมTrans.ปั๊ม</v>
      </c>
      <c r="G648" s="65" t="str">
        <v>POWER TRAIN</v>
      </c>
    </row>
    <row r="649" spans="4:7">
      <c r="D649" s="64">
        <v>620119</v>
      </c>
      <c r="E649" s="64">
        <v>2790952</v>
      </c>
      <c r="F649" s="65" t="str">
        <v>ซ่อมSTR. Cyl.ขวา</v>
      </c>
      <c r="G649" s="65" t="str">
        <v>STEERING</v>
      </c>
    </row>
    <row r="650" spans="4:7">
      <c r="D650" s="64">
        <v>620114</v>
      </c>
      <c r="E650" s="64">
        <v>2791225</v>
      </c>
      <c r="F650" s="65" t="str">
        <v>ซื้อTrans.ปั๊ม</v>
      </c>
      <c r="G650" s="65" t="str">
        <v>POWER TRAIN</v>
      </c>
    </row>
    <row r="651" spans="4:7">
      <c r="D651" s="64">
        <v>620123</v>
      </c>
      <c r="E651" s="64">
        <v>2793325</v>
      </c>
      <c r="F651" s="65" t="str">
        <v>620123</v>
      </c>
      <c r="G651" s="65" t="str">
        <v>OTHER</v>
      </c>
    </row>
    <row r="652" spans="4:7">
      <c r="D652" s="64">
        <v>620119</v>
      </c>
      <c r="E652" s="64">
        <v>2793329</v>
      </c>
      <c r="F652" s="65" t="str">
        <v>ออดน้ำเตือน</v>
      </c>
      <c r="G652" s="65" t="str">
        <v>COOLING</v>
      </c>
    </row>
    <row r="653" spans="4:7">
      <c r="D653" s="64">
        <v>620119</v>
      </c>
      <c r="E653" s="64">
        <v>2793380</v>
      </c>
      <c r="F653" s="65" t="str">
        <v>กระจกซ้ายแตก</v>
      </c>
      <c r="G653" s="65" t="str">
        <v>BODY</v>
      </c>
    </row>
    <row r="654" spans="4:7">
      <c r="D654" s="64">
        <v>620119</v>
      </c>
      <c r="E654" s="64">
        <v>2793382</v>
      </c>
      <c r="F654" s="65" t="str">
        <v>ระบบเลี้ยวมีเสียงดัง</v>
      </c>
      <c r="G654" s="65" t="str">
        <v>STEERING</v>
      </c>
    </row>
    <row r="655" spans="4:7">
      <c r="D655" s="64">
        <v>620119</v>
      </c>
      <c r="E655" s="64">
        <v>2793383</v>
      </c>
      <c r="F655" s="65" t="str">
        <v>ออดน้ำเตือน</v>
      </c>
      <c r="G655" s="65" t="str">
        <v>COOLING</v>
      </c>
    </row>
    <row r="656" spans="4:7">
      <c r="D656" s="64">
        <v>620114</v>
      </c>
      <c r="E656" s="64">
        <v>2793393</v>
      </c>
      <c r="F656" s="65" t="str">
        <v>เกียร์ชิพผิดปกติ</v>
      </c>
      <c r="G656" s="65" t="str">
        <v>POWER TRAIN</v>
      </c>
    </row>
    <row r="657" spans="4:7">
      <c r="D657" s="64">
        <v>620105</v>
      </c>
      <c r="E657" s="64">
        <v>2793394</v>
      </c>
      <c r="F657" s="65" t="str">
        <v>น้ำมันHYD.รั่วใต้ท้อง</v>
      </c>
      <c r="G657" s="65" t="str">
        <v>HYDRAULIC</v>
      </c>
    </row>
    <row r="658" spans="4:7">
      <c r="D658" s="64">
        <v>620105</v>
      </c>
      <c r="E658" s="64">
        <v>2793405</v>
      </c>
      <c r="F658" s="65" t="str">
        <v>ดั้มยกไม่ขึ้น</v>
      </c>
      <c r="G658" s="65" t="str">
        <v>BODY</v>
      </c>
    </row>
    <row r="659" spans="4:7">
      <c r="D659" s="64">
        <v>620119</v>
      </c>
      <c r="E659" s="64">
        <v>2793427</v>
      </c>
      <c r="F659" s="65" t="str">
        <v>ออดน้ำเตือน</v>
      </c>
      <c r="G659" s="65" t="str">
        <v>COOLING</v>
      </c>
    </row>
    <row r="660" spans="4:7">
      <c r="D660" s="64">
        <v>620123</v>
      </c>
      <c r="E660" s="64">
        <v>2793428</v>
      </c>
      <c r="F660" s="65" t="str">
        <v>ออดน้ำเตือน</v>
      </c>
      <c r="G660" s="65" t="str">
        <v>COOLING</v>
      </c>
    </row>
    <row r="661" spans="4:7">
      <c r="D661" s="64">
        <v>620117</v>
      </c>
      <c r="E661" s="64">
        <v>2793487</v>
      </c>
      <c r="F661" s="65" t="str">
        <v>ซ่อมTurbochargerข้างขวา</v>
      </c>
      <c r="G661" s="65" t="str">
        <v>ENGINE</v>
      </c>
    </row>
    <row r="662" spans="4:7">
      <c r="D662" s="64">
        <v>620117</v>
      </c>
      <c r="E662" s="64">
        <v>2793488</v>
      </c>
      <c r="F662" s="65" t="str">
        <v>ซ่อมTurbochargerข้างซ้าย</v>
      </c>
      <c r="G662" s="65" t="str">
        <v>ENGINE</v>
      </c>
    </row>
    <row r="663" spans="4:7">
      <c r="D663" s="64">
        <v>620109</v>
      </c>
      <c r="E663" s="64">
        <v>2793490</v>
      </c>
      <c r="F663" s="65" t="str">
        <v>ซื้ออะไหล่รถบรรทุก90ตัน</v>
      </c>
      <c r="G663" s="65" t="str">
        <v>OTHER</v>
      </c>
    </row>
    <row r="664" spans="4:7">
      <c r="D664" s="64">
        <v>620109</v>
      </c>
      <c r="E664" s="64">
        <v>2793907</v>
      </c>
      <c r="F664" s="65" t="str">
        <v>ซ่อมกระบอกยกดั้มซ้ายขวา</v>
      </c>
      <c r="G664" s="65" t="str">
        <v>BODY</v>
      </c>
    </row>
    <row r="665" spans="4:7">
      <c r="D665" s="64">
        <v>620118</v>
      </c>
      <c r="E665" s="64">
        <v>2793909</v>
      </c>
      <c r="F665" s="65" t="str">
        <v>ซ่อมกระบอกยกดั้มซ้ายขวา</v>
      </c>
      <c r="G665" s="65" t="str">
        <v>BODY</v>
      </c>
    </row>
    <row r="666" spans="4:7">
      <c r="D666" s="64">
        <v>620120</v>
      </c>
      <c r="E666" s="64">
        <v>2793912</v>
      </c>
      <c r="F666" s="65" t="str">
        <v>ซ่อมกระบอกยกดั้มซ้ายขวา</v>
      </c>
      <c r="G666" s="65" t="str">
        <v>BODY</v>
      </c>
    </row>
    <row r="667" spans="4:7">
      <c r="D667" s="64">
        <v>620104</v>
      </c>
      <c r="E667" s="64">
        <v>2793913</v>
      </c>
      <c r="F667" s="65" t="str">
        <v>ซ่อมกระบอกยกดั้มซ้ายขวา</v>
      </c>
      <c r="G667" s="65" t="str">
        <v>BODY</v>
      </c>
    </row>
    <row r="668" spans="4:7">
      <c r="D668" s="64">
        <v>620119</v>
      </c>
      <c r="E668" s="64">
        <v>2794396</v>
      </c>
      <c r="F668" s="65" t="str">
        <v>หม้อน้ำรั่ว</v>
      </c>
      <c r="G668" s="65" t="str">
        <v>COOLING</v>
      </c>
    </row>
    <row r="669" spans="4:7">
      <c r="D669" s="64">
        <v>620105</v>
      </c>
      <c r="E669" s="64">
        <v>2794401</v>
      </c>
      <c r="F669" s="65" t="str">
        <v>กระบอกยกรั่ว</v>
      </c>
      <c r="G669" s="65" t="str">
        <v>BODY</v>
      </c>
    </row>
    <row r="670" spans="4:7">
      <c r="D670" s="64">
        <v>620112</v>
      </c>
      <c r="E670" s="64">
        <v>2794403</v>
      </c>
      <c r="F670" s="65" t="str">
        <v>ดั้มยกขึ้นช้า</v>
      </c>
      <c r="G670" s="65" t="str">
        <v>BODY</v>
      </c>
    </row>
    <row r="671" spans="4:7">
      <c r="D671" s="64">
        <v>620107</v>
      </c>
      <c r="E671" s="64">
        <v>2794404</v>
      </c>
      <c r="F671" s="65" t="str">
        <v>Parking Brake ชำรุด</v>
      </c>
      <c r="G671" s="65" t="str">
        <v>BRAKES</v>
      </c>
    </row>
    <row r="672" spans="4:7">
      <c r="D672" s="64">
        <v>620105</v>
      </c>
      <c r="E672" s="64">
        <v>2794405</v>
      </c>
      <c r="F672" s="65" t="str">
        <v>Torque ร้อน</v>
      </c>
      <c r="G672" s="65" t="str">
        <v>POWER TRAIN</v>
      </c>
    </row>
    <row r="673" spans="4:7">
      <c r="D673" s="64">
        <v>620116</v>
      </c>
      <c r="E673" s="64">
        <v>2794406</v>
      </c>
      <c r="F673" s="65" t="str">
        <v>น๊อตเบาะนั่งหลุด</v>
      </c>
      <c r="G673" s="65" t="str">
        <v>CABIN</v>
      </c>
    </row>
    <row r="674" spans="4:7">
      <c r="D674" s="64">
        <v>620119</v>
      </c>
      <c r="E674" s="64">
        <v>2794407</v>
      </c>
      <c r="F674" s="65" t="str">
        <v>พวงมาลัยล็อค</v>
      </c>
      <c r="G674" s="65" t="str">
        <v>STEERING</v>
      </c>
    </row>
    <row r="675" spans="4:7">
      <c r="D675" s="64">
        <v>620107</v>
      </c>
      <c r="E675" s="64">
        <v>2794408</v>
      </c>
      <c r="F675" s="65" t="str">
        <v>แอร์ไม่เย็น</v>
      </c>
      <c r="G675" s="65" t="str">
        <v>COOLING</v>
      </c>
    </row>
    <row r="676" spans="4:7">
      <c r="D676" s="64">
        <v>620105</v>
      </c>
      <c r="E676" s="64">
        <v>2794410</v>
      </c>
      <c r="F676" s="65" t="str">
        <v>เกียร์ถอยเข้าไม่ได้</v>
      </c>
      <c r="G676" s="65" t="str">
        <v>POWER TRAIN</v>
      </c>
    </row>
    <row r="677" spans="4:7">
      <c r="D677" s="64">
        <v>620107</v>
      </c>
      <c r="E677" s="64">
        <v>2794411</v>
      </c>
      <c r="F677" s="65" t="str">
        <v>น้ำมันHYD.รั่วใต้ท้อง</v>
      </c>
      <c r="G677" s="65" t="str">
        <v>HYDRAULIC</v>
      </c>
    </row>
    <row r="678" spans="4:7">
      <c r="D678" s="64">
        <v>620123</v>
      </c>
      <c r="E678" s="64">
        <v>2794413</v>
      </c>
      <c r="F678" s="65" t="str">
        <v>Code 4 Show</v>
      </c>
      <c r="G678" s="65" t="str">
        <v>POWER TRAIN</v>
      </c>
    </row>
    <row r="679" spans="4:7">
      <c r="D679" s="64">
        <v>620116</v>
      </c>
      <c r="E679" s="64">
        <v>2794418</v>
      </c>
      <c r="F679" s="65" t="str">
        <v>ไฟแรงดันน้ำมันHYD.โชว์</v>
      </c>
      <c r="G679" s="65" t="str">
        <v>HYDRAULIC</v>
      </c>
    </row>
    <row r="680" spans="4:7">
      <c r="D680" s="64">
        <v>620119</v>
      </c>
      <c r="E680" s="64">
        <v>2794420</v>
      </c>
      <c r="F680" s="65" t="str">
        <v>ออดน้ำเตือน</v>
      </c>
      <c r="G680" s="65" t="str">
        <v>COOLING</v>
      </c>
    </row>
    <row r="681" spans="4:7">
      <c r="D681" s="64">
        <v>620111</v>
      </c>
      <c r="E681" s="64">
        <v>2794509</v>
      </c>
      <c r="F681" s="65" t="str">
        <v>ออดน้ำเตือน</v>
      </c>
      <c r="G681" s="65" t="str">
        <v>COOLING</v>
      </c>
    </row>
    <row r="682" spans="4:7">
      <c r="D682" s="64">
        <v>620123</v>
      </c>
      <c r="E682" s="64">
        <v>2794513</v>
      </c>
      <c r="F682" s="65" t="str">
        <v>ออดน้ำเตือน</v>
      </c>
      <c r="G682" s="65" t="str">
        <v>COOLING</v>
      </c>
    </row>
    <row r="683" spans="4:7">
      <c r="D683" s="64">
        <v>620105</v>
      </c>
      <c r="E683" s="64">
        <v>2794517</v>
      </c>
      <c r="F683" s="65" t="str">
        <v>เกียร์ไม่ชิพ</v>
      </c>
      <c r="G683" s="65" t="str">
        <v>POWER TRAIN</v>
      </c>
    </row>
    <row r="684" spans="4:7">
      <c r="D684" s="64">
        <v>620111</v>
      </c>
      <c r="E684" s="64">
        <v>2794522</v>
      </c>
      <c r="F684" s="65" t="str">
        <v>Code 2 Show</v>
      </c>
      <c r="G684" s="65" t="str">
        <v>POWER TRAIN</v>
      </c>
    </row>
    <row r="685" spans="4:7">
      <c r="D685" s="64">
        <v>620104</v>
      </c>
      <c r="E685" s="64">
        <v>2794554</v>
      </c>
      <c r="F685" s="65" t="str">
        <v>เบิกBattery60Amp2EA</v>
      </c>
      <c r="G685" s="65" t="str">
        <v>ELECTRIC</v>
      </c>
    </row>
    <row r="686" spans="4:7">
      <c r="D686" s="64">
        <v>620122</v>
      </c>
      <c r="E686" s="64">
        <v>2794967</v>
      </c>
      <c r="F686" s="65" t="str">
        <v>เชื่อม ขายึดคอยเย็นแอร์ในห้องเก๋ง1SE</v>
      </c>
      <c r="G686" s="65" t="str">
        <v>COOLING</v>
      </c>
    </row>
    <row r="687" spans="4:7">
      <c r="D687" s="64">
        <v>620119</v>
      </c>
      <c r="E687" s="64">
        <v>2798539</v>
      </c>
      <c r="F687" s="65" t="str">
        <v>จ้างเปลี่ยนกระจกประตูห้องเก๋ง</v>
      </c>
      <c r="G687" s="65" t="str">
        <v>CABIN</v>
      </c>
    </row>
    <row r="688" spans="4:7">
      <c r="D688" s="64">
        <v>620107</v>
      </c>
      <c r="E688" s="64">
        <v>2798680</v>
      </c>
      <c r="F688" s="65" t="str">
        <v>แอร์ไม่เย็น</v>
      </c>
      <c r="G688" s="65" t="str">
        <v>COOLING</v>
      </c>
    </row>
    <row r="689" spans="4:7">
      <c r="D689" s="64">
        <v>620116</v>
      </c>
      <c r="E689" s="64">
        <v>2798683</v>
      </c>
      <c r="F689" s="65" t="str">
        <v>ลมรั่ว</v>
      </c>
      <c r="G689" s="65" t="str">
        <v>AIR</v>
      </c>
    </row>
    <row r="690" spans="4:7">
      <c r="D690" s="64">
        <v>620105</v>
      </c>
      <c r="E690" s="64">
        <v>2798684</v>
      </c>
      <c r="F690" s="65" t="str">
        <v>เกียร์ไม่ชิพ</v>
      </c>
      <c r="G690" s="65" t="str">
        <v>POWER TRAIN</v>
      </c>
    </row>
    <row r="691" spans="4:7">
      <c r="D691" s="64">
        <v>620116</v>
      </c>
      <c r="E691" s="64">
        <v>2798687</v>
      </c>
      <c r="F691" s="65" t="str">
        <v>น้ำมันHYD.รั่ว</v>
      </c>
      <c r="G691" s="65" t="str">
        <v>HYDRAULIC</v>
      </c>
    </row>
    <row r="692" spans="4:7">
      <c r="D692" s="64">
        <v>620123</v>
      </c>
      <c r="E692" s="64">
        <v>2798688</v>
      </c>
      <c r="F692" s="65" t="str">
        <v>เกียร์ไม่ชิพ</v>
      </c>
      <c r="G692" s="65" t="str">
        <v>POWER TRAIN</v>
      </c>
    </row>
    <row r="693" spans="4:7">
      <c r="D693" s="64">
        <v>620116</v>
      </c>
      <c r="E693" s="64">
        <v>2798690</v>
      </c>
      <c r="F693" s="65" t="str">
        <v>น้ำมันHYD.รั่วใต้ท้อง</v>
      </c>
      <c r="G693" s="65" t="str">
        <v>HYDRAULIC</v>
      </c>
    </row>
    <row r="694" spans="4:7">
      <c r="D694" s="64">
        <v>620111</v>
      </c>
      <c r="E694" s="64">
        <v>2798691</v>
      </c>
      <c r="F694" s="65" t="str">
        <v>O-Ringของสายน้ำมันHYD.ออกจากถังขาด</v>
      </c>
      <c r="G694" s="65" t="str">
        <v>HYDRAULIC</v>
      </c>
    </row>
    <row r="695" spans="4:7">
      <c r="D695" s="64">
        <v>620116</v>
      </c>
      <c r="E695" s="64">
        <v>2798946</v>
      </c>
      <c r="F695" s="65" t="str">
        <v>ซ่อมTurbo2EA</v>
      </c>
      <c r="G695" s="65" t="str">
        <v>ENGINE</v>
      </c>
    </row>
    <row r="696" spans="4:7">
      <c r="D696" s="64">
        <v>620119</v>
      </c>
      <c r="E696" s="64">
        <v>2798948</v>
      </c>
      <c r="F696" s="65" t="str">
        <v>ซ่อมปั๊มลม</v>
      </c>
      <c r="G696" s="65" t="str">
        <v>AIR</v>
      </c>
    </row>
    <row r="697" spans="4:7">
      <c r="D697" s="64">
        <v>620111</v>
      </c>
      <c r="E697" s="64">
        <v>2798950</v>
      </c>
      <c r="F697" s="65" t="str">
        <v>ซ่อมTrans.ปั๊ม</v>
      </c>
      <c r="G697" s="65" t="str">
        <v>POWER TRAIN</v>
      </c>
    </row>
    <row r="698" spans="4:7">
      <c r="D698" s="64">
        <v>620111</v>
      </c>
      <c r="E698" s="64">
        <v>2798986</v>
      </c>
      <c r="F698" s="65" t="str">
        <v>เก๋งสั่น</v>
      </c>
      <c r="G698" s="65" t="str">
        <v>POWER TRAIN</v>
      </c>
    </row>
    <row r="699" spans="4:7">
      <c r="D699" s="64">
        <v>620111</v>
      </c>
      <c r="E699" s="64">
        <v>2798997</v>
      </c>
      <c r="F699" s="65" t="str">
        <v>เกียร์ชิพผิดปกติ</v>
      </c>
      <c r="G699" s="65" t="str">
        <v>POWER TRAIN</v>
      </c>
    </row>
    <row r="700" spans="4:7">
      <c r="D700" s="64">
        <v>620112</v>
      </c>
      <c r="E700" s="64">
        <v>2798998</v>
      </c>
      <c r="F700" s="65" t="str">
        <v>Code 7 Show</v>
      </c>
      <c r="G700" s="65" t="str">
        <v>ENGINE</v>
      </c>
    </row>
    <row r="701" spans="4:7">
      <c r="D701" s="64">
        <v>620107</v>
      </c>
      <c r="E701" s="64">
        <v>2799000</v>
      </c>
      <c r="F701" s="65" t="str">
        <v>แอร์ไม่เย็น</v>
      </c>
      <c r="G701" s="65" t="str">
        <v>COOLING</v>
      </c>
    </row>
    <row r="702" spans="4:7">
      <c r="D702" s="64">
        <v>620116</v>
      </c>
      <c r="E702" s="64">
        <v>2799001</v>
      </c>
      <c r="F702" s="65" t="str">
        <v>Code 4 Show</v>
      </c>
      <c r="G702" s="65" t="str">
        <v>POWER TRAIN</v>
      </c>
    </row>
    <row r="703" spans="4:7">
      <c r="D703" s="64">
        <v>620123</v>
      </c>
      <c r="E703" s="64">
        <v>2799003</v>
      </c>
      <c r="F703" s="65" t="str">
        <v>Code 4 Show</v>
      </c>
      <c r="G703" s="65" t="str">
        <v>POWER TRAIN</v>
      </c>
    </row>
    <row r="704" spans="4:7">
      <c r="D704" s="64">
        <v>620116</v>
      </c>
      <c r="E704" s="64">
        <v>2799005</v>
      </c>
      <c r="F704" s="65" t="str">
        <v>Code 4 Show</v>
      </c>
      <c r="G704" s="65" t="str">
        <v>POWER TRAIN</v>
      </c>
    </row>
    <row r="705" spans="4:7">
      <c r="D705" s="64">
        <v>620112</v>
      </c>
      <c r="E705" s="64">
        <v>2799008</v>
      </c>
      <c r="F705" s="65" t="str">
        <v>เกียร์ชิพผิดปกติ</v>
      </c>
      <c r="G705" s="65" t="str">
        <v>POWER TRAIN</v>
      </c>
    </row>
    <row r="706" spans="4:7">
      <c r="D706" s="64">
        <v>620123</v>
      </c>
      <c r="E706" s="64">
        <v>2799010</v>
      </c>
      <c r="F706" s="65" t="str">
        <v>เพลาชำรุด</v>
      </c>
      <c r="G706" s="65" t="str">
        <v>POWER TRAIN</v>
      </c>
    </row>
    <row r="707" spans="4:7">
      <c r="D707" s="64">
        <v>620112</v>
      </c>
      <c r="E707" s="64">
        <v>2799016</v>
      </c>
      <c r="F707" s="65" t="str">
        <v>ดั้มยกไม่ขึ้น</v>
      </c>
      <c r="G707" s="65" t="str">
        <v>BODY</v>
      </c>
    </row>
    <row r="708" spans="4:7">
      <c r="D708" s="64">
        <v>620116</v>
      </c>
      <c r="E708" s="64">
        <v>2799017</v>
      </c>
      <c r="F708" s="65" t="str">
        <v>เครื่องยนต์ดับเอง</v>
      </c>
      <c r="G708" s="65" t="str">
        <v>ENGINE</v>
      </c>
    </row>
    <row r="709" spans="4:7">
      <c r="D709" s="64">
        <v>620107</v>
      </c>
      <c r="E709" s="64">
        <v>2799027</v>
      </c>
      <c r="F709" s="65" t="str">
        <v>ออดน้ำเตือน</v>
      </c>
      <c r="G709" s="65" t="str">
        <v>COOLING</v>
      </c>
    </row>
    <row r="710" spans="4:7">
      <c r="D710" s="64">
        <v>620109</v>
      </c>
      <c r="E710" s="64">
        <v>2799130</v>
      </c>
      <c r="F710" s="65" t="str">
        <v>เชื่อม -เซาะแผ่นดิสล้อหน้า1ชุด</v>
      </c>
      <c r="G710" s="65" t="str">
        <v>BRAKES</v>
      </c>
    </row>
    <row r="711" spans="4:7">
      <c r="D711" s="64">
        <v>620112</v>
      </c>
      <c r="E711" s="64">
        <v>2799370</v>
      </c>
      <c r="F711" s="65" t="str">
        <v>แตรไม่ดัง</v>
      </c>
      <c r="G711" s="65" t="str">
        <v>CABIN</v>
      </c>
    </row>
    <row r="712" spans="4:7">
      <c r="D712" s="64">
        <v>620112</v>
      </c>
      <c r="E712" s="64">
        <v>2799644</v>
      </c>
      <c r="F712" s="65" t="str">
        <v>ซื้ออะไหล่รถบรรทุก90ตัน</v>
      </c>
      <c r="G712" s="65" t="str">
        <v>OTHER</v>
      </c>
    </row>
    <row r="713" spans="4:7">
      <c r="D713" s="64">
        <v>620107</v>
      </c>
      <c r="E713" s="64">
        <v>2799659</v>
      </c>
      <c r="F713" s="65" t="str">
        <v>แอร์ไม่เย็น</v>
      </c>
      <c r="G713" s="65" t="str">
        <v>COOLING</v>
      </c>
    </row>
    <row r="714" spans="4:7">
      <c r="D714" s="64">
        <v>620111</v>
      </c>
      <c r="E714" s="64">
        <v>2799661</v>
      </c>
      <c r="F714" s="65" t="str">
        <v>อุณหภูมิน้ำมันทอร์คร้อน</v>
      </c>
      <c r="G714" s="65" t="str">
        <v>POWER TRAIN</v>
      </c>
    </row>
    <row r="715" spans="4:7">
      <c r="D715" s="64">
        <v>620109</v>
      </c>
      <c r="E715" s="64">
        <v>2799686</v>
      </c>
      <c r="F715" s="65" t="str">
        <v>จ้างซ่อมอะไหล่</v>
      </c>
      <c r="G715" s="65" t="str">
        <v>OTHER</v>
      </c>
    </row>
    <row r="716" spans="4:7">
      <c r="D716" s="64">
        <v>620109</v>
      </c>
      <c r="E716" s="64">
        <v>2799724</v>
      </c>
      <c r="F716" s="65" t="str">
        <v>ซื้ออะไหล่รถบรรทุก90ตัน</v>
      </c>
      <c r="G716" s="65" t="str">
        <v>OTHER</v>
      </c>
    </row>
    <row r="717" spans="4:7">
      <c r="D717" s="64">
        <v>620107</v>
      </c>
      <c r="E717" s="64">
        <v>2799725</v>
      </c>
      <c r="F717" s="65" t="str">
        <v>ซื้ออะไหล่รถบรรทุก90ตัน</v>
      </c>
      <c r="G717" s="65" t="str">
        <v>OTHER</v>
      </c>
    </row>
    <row r="718" spans="4:7">
      <c r="D718" s="64">
        <v>620105</v>
      </c>
      <c r="E718" s="64">
        <v>2799730</v>
      </c>
      <c r="F718" s="65" t="str">
        <v>ซื้ออะไหล่รถบรรทุก90ตัน</v>
      </c>
      <c r="G718" s="65" t="str">
        <v>OTHER</v>
      </c>
    </row>
    <row r="719" spans="4:7">
      <c r="D719" s="64">
        <v>620114</v>
      </c>
      <c r="E719" s="64">
        <v>2799731</v>
      </c>
      <c r="F719" s="65" t="str">
        <v>ซื้ออะไหล่รถบรรทุก90ตัน</v>
      </c>
      <c r="G719" s="65" t="str">
        <v>OTHER</v>
      </c>
    </row>
    <row r="720" spans="4:7">
      <c r="D720" s="64">
        <v>620116</v>
      </c>
      <c r="E720" s="64">
        <v>2799732</v>
      </c>
      <c r="F720" s="65" t="str">
        <v>ซื้ออะไหล่รถบรรทุก90ตัน</v>
      </c>
      <c r="G720" s="65" t="str">
        <v>OTHER</v>
      </c>
    </row>
    <row r="721" spans="4:7">
      <c r="D721" s="64">
        <v>620104</v>
      </c>
      <c r="E721" s="64">
        <v>2799935</v>
      </c>
      <c r="F721" s="65" t="str">
        <v>ซื้ออะไหล่รถบรรทุก90ตัน</v>
      </c>
      <c r="G721" s="65" t="str">
        <v>OTHER</v>
      </c>
    </row>
    <row r="722" spans="4:7">
      <c r="D722" s="64">
        <v>620109</v>
      </c>
      <c r="E722" s="64">
        <v>2800060</v>
      </c>
      <c r="F722" s="65" t="str">
        <v>ซื้ออะไหล่รถบรรทุก90ตัน</v>
      </c>
      <c r="G722" s="65" t="str">
        <v>OTHER</v>
      </c>
    </row>
    <row r="723" spans="4:7">
      <c r="D723" s="64">
        <v>620119</v>
      </c>
      <c r="E723" s="64">
        <v>2800103</v>
      </c>
      <c r="F723" s="65" t="str">
        <v>PM2000</v>
      </c>
      <c r="G723" s="65" t="str">
        <v>PM</v>
      </c>
    </row>
    <row r="724" spans="4:7">
      <c r="D724" s="64">
        <v>620104</v>
      </c>
      <c r="E724" s="64">
        <v>2802609</v>
      </c>
      <c r="F724" s="65" t="str">
        <v>ซื้ออะไหล่รถบรรทุก90ตัน</v>
      </c>
      <c r="G724" s="65" t="str">
        <v>OTHER</v>
      </c>
    </row>
    <row r="725" spans="4:7">
      <c r="D725" s="64">
        <v>620105</v>
      </c>
      <c r="E725" s="64">
        <v>2802702</v>
      </c>
      <c r="F725" s="65" t="str">
        <v>ซ่อมTrans.ปั๊ม</v>
      </c>
      <c r="G725" s="65" t="str">
        <v>POWER TRAIN</v>
      </c>
    </row>
    <row r="726" spans="4:7">
      <c r="D726" s="64">
        <v>620112</v>
      </c>
      <c r="E726" s="64">
        <v>2803002</v>
      </c>
      <c r="F726" s="65" t="str">
        <v>ซ่อมHYD.ปั๊ม</v>
      </c>
      <c r="G726" s="65" t="str">
        <v>HYDRAULIC</v>
      </c>
    </row>
    <row r="727" spans="4:7">
      <c r="D727" s="64">
        <v>620112</v>
      </c>
      <c r="E727" s="64">
        <v>2803004</v>
      </c>
      <c r="F727" s="65" t="str">
        <v>ซ่อมกระบอกยกดั้มขวา</v>
      </c>
      <c r="G727" s="65" t="str">
        <v>BODY</v>
      </c>
    </row>
    <row r="728" spans="4:7">
      <c r="D728" s="64">
        <v>620112</v>
      </c>
      <c r="E728" s="64">
        <v>2803057</v>
      </c>
      <c r="F728" s="65" t="str">
        <v>ซื้อชุดซ่อมHYD.ปั๊ม</v>
      </c>
      <c r="G728" s="65" t="str">
        <v>HYDRAULIC</v>
      </c>
    </row>
    <row r="729" spans="4:7">
      <c r="D729" s="64">
        <v>620109</v>
      </c>
      <c r="E729" s="64">
        <v>2803065</v>
      </c>
      <c r="F729" s="65" t="str">
        <v>ซ่อม/ประกอบชุดเบรค2EA</v>
      </c>
      <c r="G729" s="65" t="str">
        <v>BRAKES</v>
      </c>
    </row>
    <row r="730" spans="4:7">
      <c r="D730" s="64">
        <v>620104</v>
      </c>
      <c r="E730" s="64">
        <v>2803179</v>
      </c>
      <c r="F730" s="65" t="str">
        <v>ซื้ออะไหล่รถบรรทุก90ตัน</v>
      </c>
      <c r="G730" s="65" t="str">
        <v>OTHER</v>
      </c>
    </row>
    <row r="731" spans="4:7">
      <c r="D731" s="64">
        <v>620104</v>
      </c>
      <c r="E731" s="64">
        <v>2803286</v>
      </c>
      <c r="F731" s="65" t="str">
        <v>ซื้ออะไหล่รถบรรทุก90ตัน</v>
      </c>
      <c r="G731" s="65" t="str">
        <v>OTHER</v>
      </c>
    </row>
    <row r="732" spans="4:7">
      <c r="D732" s="64">
        <v>620119</v>
      </c>
      <c r="E732" s="64">
        <v>2803289</v>
      </c>
      <c r="F732" s="65" t="str">
        <v>ซื้ออะไหล่รถบรรทุก90ตัน</v>
      </c>
      <c r="G732" s="65" t="str">
        <v>OTHER</v>
      </c>
    </row>
    <row r="733" spans="4:7">
      <c r="D733" s="64">
        <v>620122</v>
      </c>
      <c r="E733" s="64">
        <v>2803522</v>
      </c>
      <c r="F733" s="65" t="str">
        <v>ซ่อมเบรคหลัง</v>
      </c>
      <c r="G733" s="65" t="str">
        <v>BRAKES</v>
      </c>
    </row>
    <row r="734" spans="4:7">
      <c r="D734" s="64">
        <v>620107</v>
      </c>
      <c r="E734" s="64">
        <v>2803529</v>
      </c>
      <c r="F734" s="65" t="str">
        <v>ซ่อมControlSTR.</v>
      </c>
      <c r="G734" s="65" t="str">
        <v>STEERING</v>
      </c>
    </row>
    <row r="735" spans="4:7">
      <c r="D735" s="64">
        <v>620112</v>
      </c>
      <c r="E735" s="64">
        <v>2803534</v>
      </c>
      <c r="F735" s="65" t="str">
        <v>ซ่อมกระบอกยกดั้มขวา</v>
      </c>
      <c r="G735" s="65" t="str">
        <v>BODY</v>
      </c>
    </row>
    <row r="736" spans="4:7">
      <c r="D736" s="64">
        <v>620112</v>
      </c>
      <c r="E736" s="64">
        <v>2803540</v>
      </c>
      <c r="F736" s="65" t="str">
        <v>ซ่อมHYD.ปั๊ม</v>
      </c>
      <c r="G736" s="65" t="str">
        <v>HYDRAULIC</v>
      </c>
    </row>
    <row r="737" spans="4:7">
      <c r="D737" s="64">
        <v>620112</v>
      </c>
      <c r="E737" s="64">
        <v>2803541</v>
      </c>
      <c r="F737" s="65" t="str">
        <v>ซ่อมControl ยกดั้ม</v>
      </c>
      <c r="G737" s="65" t="str">
        <v>BODY</v>
      </c>
    </row>
    <row r="738" spans="4:7">
      <c r="D738" s="64">
        <v>620107</v>
      </c>
      <c r="E738" s="64">
        <v>2803545</v>
      </c>
      <c r="F738" s="65" t="str">
        <v>ซ่อมControl ยกดั้ม</v>
      </c>
      <c r="G738" s="65" t="str">
        <v>BODY</v>
      </c>
    </row>
    <row r="739" spans="4:7">
      <c r="D739" s="64">
        <v>620107</v>
      </c>
      <c r="E739" s="64">
        <v>2803645</v>
      </c>
      <c r="F739" s="65" t="str">
        <v>Code 4 Show</v>
      </c>
      <c r="G739" s="65" t="str">
        <v>POWER TRAIN</v>
      </c>
    </row>
    <row r="740" spans="4:7">
      <c r="D740" s="64">
        <v>620123</v>
      </c>
      <c r="E740" s="64">
        <v>2803646</v>
      </c>
      <c r="F740" s="65" t="str">
        <v>เกียร์ไม่ชิพ</v>
      </c>
      <c r="G740" s="65" t="str">
        <v>POWER TRAIN</v>
      </c>
    </row>
    <row r="741" spans="4:7">
      <c r="D741" s="64">
        <v>620112</v>
      </c>
      <c r="E741" s="64">
        <v>2803648</v>
      </c>
      <c r="F741" s="65" t="str">
        <v>STR. ปั๊มพัง</v>
      </c>
      <c r="G741" s="65" t="str">
        <v>STEERING</v>
      </c>
    </row>
    <row r="742" spans="4:7">
      <c r="D742" s="64">
        <v>620116</v>
      </c>
      <c r="E742" s="64">
        <v>2803681</v>
      </c>
      <c r="F742" s="65" t="str">
        <v>เครื่องยนต์ไม่มีกำลัง</v>
      </c>
      <c r="G742" s="65" t="str">
        <v>ENGINE</v>
      </c>
    </row>
    <row r="743" spans="4:7">
      <c r="D743" s="64">
        <v>620107</v>
      </c>
      <c r="E743" s="64">
        <v>2803700</v>
      </c>
      <c r="F743" s="65" t="str">
        <v>ดั้มยกไม่ขึ้น</v>
      </c>
      <c r="G743" s="65" t="str">
        <v>BODY</v>
      </c>
    </row>
    <row r="744" spans="4:7">
      <c r="D744" s="64">
        <v>620112</v>
      </c>
      <c r="E744" s="64">
        <v>2803723</v>
      </c>
      <c r="F744" s="65" t="str">
        <v>แตรไม่ดัง</v>
      </c>
      <c r="G744" s="65" t="str">
        <v>CABIN</v>
      </c>
    </row>
    <row r="745" spans="4:7">
      <c r="D745" s="64">
        <v>620116</v>
      </c>
      <c r="E745" s="64">
        <v>2803727</v>
      </c>
      <c r="F745" s="65" t="str">
        <v>น้ำมันHYD.รั่ว</v>
      </c>
      <c r="G745" s="65" t="str">
        <v>HYDRAULIC</v>
      </c>
    </row>
    <row r="746" spans="4:7">
      <c r="D746" s="64">
        <v>620123</v>
      </c>
      <c r="E746" s="64">
        <v>2803733</v>
      </c>
      <c r="F746" s="65" t="str">
        <v>Code 4 Show</v>
      </c>
      <c r="G746" s="65" t="str">
        <v>POWER TRAIN</v>
      </c>
    </row>
    <row r="747" spans="4:7">
      <c r="D747" s="64">
        <v>620107</v>
      </c>
      <c r="E747" s="64">
        <v>2803737</v>
      </c>
      <c r="F747" s="65" t="str">
        <v>Code 4 Show</v>
      </c>
      <c r="G747" s="65" t="str">
        <v>POWER TRAIN</v>
      </c>
    </row>
    <row r="748" spans="4:7">
      <c r="D748" s="64">
        <v>620123</v>
      </c>
      <c r="E748" s="64">
        <v>2803740</v>
      </c>
      <c r="F748" s="65" t="str">
        <v>Code 4 Show</v>
      </c>
      <c r="G748" s="65" t="str">
        <v>POWER TRAIN</v>
      </c>
    </row>
    <row r="749" spans="4:7">
      <c r="D749" s="64">
        <v>620116</v>
      </c>
      <c r="E749" s="64">
        <v>2803744</v>
      </c>
      <c r="F749" s="65" t="str">
        <v>เกียร์ไม่ชิพ</v>
      </c>
      <c r="G749" s="65" t="str">
        <v>POWER TRAIN</v>
      </c>
    </row>
    <row r="750" spans="4:7">
      <c r="D750" s="64">
        <v>620119</v>
      </c>
      <c r="E750" s="64">
        <v>2803756</v>
      </c>
      <c r="F750" s="65" t="str">
        <v>ไฟถอยค้าง</v>
      </c>
      <c r="G750" s="65" t="str">
        <v>ELECTRIC</v>
      </c>
    </row>
    <row r="751" spans="4:7">
      <c r="D751" s="64">
        <v>620105</v>
      </c>
      <c r="E751" s="64">
        <v>2803758</v>
      </c>
      <c r="F751" s="65" t="str">
        <v>ไฟน้ำมันเกียร์โชว์</v>
      </c>
      <c r="G751" s="65" t="str">
        <v>POWER TRAIN</v>
      </c>
    </row>
    <row r="752" spans="4:7">
      <c r="D752" s="64">
        <v>620107</v>
      </c>
      <c r="E752" s="64">
        <v>2803760</v>
      </c>
      <c r="F752" s="65" t="str">
        <v>ดั้มกระแทก</v>
      </c>
      <c r="G752" s="65" t="str">
        <v>BODY</v>
      </c>
    </row>
    <row r="753" spans="4:7">
      <c r="D753" s="64">
        <v>620107</v>
      </c>
      <c r="E753" s="64">
        <v>2803761</v>
      </c>
      <c r="F753" s="65" t="str">
        <v>ดั้มกระตุก</v>
      </c>
      <c r="G753" s="65" t="str">
        <v>BODY</v>
      </c>
    </row>
    <row r="754" spans="4:7">
      <c r="D754" s="64">
        <v>620112</v>
      </c>
      <c r="E754" s="64">
        <v>2803768</v>
      </c>
      <c r="F754" s="65" t="str">
        <v>Code 4 Show</v>
      </c>
      <c r="G754" s="65" t="str">
        <v>POWER TRAIN</v>
      </c>
    </row>
    <row r="755" spans="4:7">
      <c r="D755" s="64">
        <v>620119</v>
      </c>
      <c r="E755" s="64">
        <v>2803769</v>
      </c>
      <c r="F755" s="65" t="str">
        <v>น้ำมันHYD.รั่ว</v>
      </c>
      <c r="G755" s="65" t="str">
        <v>HYDRAULIC</v>
      </c>
    </row>
    <row r="756" spans="4:7">
      <c r="D756" s="64">
        <v>620112</v>
      </c>
      <c r="E756" s="64">
        <v>2803771</v>
      </c>
      <c r="F756" s="65" t="str">
        <v>น้ำมันHYD.รั่ว</v>
      </c>
      <c r="G756" s="65" t="str">
        <v>HYDRAULIC</v>
      </c>
    </row>
    <row r="757" spans="4:7">
      <c r="D757" s="64">
        <v>620116</v>
      </c>
      <c r="E757" s="64">
        <v>2803772</v>
      </c>
      <c r="F757" s="65" t="str">
        <v>คันเร่งค้าง</v>
      </c>
      <c r="G757" s="65" t="str">
        <v>ENGINE</v>
      </c>
    </row>
    <row r="758" spans="4:7">
      <c r="D758" s="64">
        <v>620116</v>
      </c>
      <c r="E758" s="64">
        <v>2803781</v>
      </c>
      <c r="F758" s="65" t="str">
        <v>ไฟสีฟ้าโชว์</v>
      </c>
      <c r="G758" s="65" t="str">
        <v>ENGINE</v>
      </c>
    </row>
    <row r="759" spans="4:7">
      <c r="D759" s="64">
        <v>620107</v>
      </c>
      <c r="E759" s="64">
        <v>2803832</v>
      </c>
      <c r="F759" s="65" t="str">
        <v>ซื้ออะไหล่รถบรรทุก90ตัน</v>
      </c>
      <c r="G759" s="65" t="str">
        <v>OTHER</v>
      </c>
    </row>
    <row r="760" spans="4:7">
      <c r="D760" s="64">
        <v>620111</v>
      </c>
      <c r="E760" s="64">
        <v>2803834</v>
      </c>
      <c r="F760" s="65" t="str">
        <v>ซื้ออะไหล่รถบรรทุก90ตัน</v>
      </c>
      <c r="G760" s="65" t="str">
        <v>OTHER</v>
      </c>
    </row>
    <row r="761" spans="4:7">
      <c r="D761" s="64">
        <v>620120</v>
      </c>
      <c r="E761" s="64">
        <v>2803837</v>
      </c>
      <c r="F761" s="65" t="str">
        <v>ซื้ออะไหล่รถบรรทุก90ตัน</v>
      </c>
      <c r="G761" s="65" t="str">
        <v>OTHER</v>
      </c>
    </row>
    <row r="762" spans="4:7">
      <c r="D762" s="64">
        <v>620109</v>
      </c>
      <c r="E762" s="64">
        <v>2804139</v>
      </c>
      <c r="F762" s="65" t="str">
        <v>ซื้ออะไหล่รถบรรทุก90ตัน</v>
      </c>
      <c r="G762" s="65" t="str">
        <v>OTHER</v>
      </c>
    </row>
    <row r="763" spans="4:7">
      <c r="D763" s="64">
        <v>620113</v>
      </c>
      <c r="E763" s="64">
        <v>2804140</v>
      </c>
      <c r="F763" s="65" t="str">
        <v>ซื้ออะไหล่รถบรรทุก90ตัน</v>
      </c>
      <c r="G763" s="65" t="str">
        <v>OTHER</v>
      </c>
    </row>
    <row r="764" spans="4:7">
      <c r="D764" s="64">
        <v>620117</v>
      </c>
      <c r="E764" s="64">
        <v>2804142</v>
      </c>
      <c r="F764" s="65" t="str">
        <v>ซื้ออะไหล่รถบรรทุก90ตัน</v>
      </c>
      <c r="G764" s="65" t="str">
        <v>OTHER</v>
      </c>
    </row>
    <row r="765" spans="4:7">
      <c r="D765" s="64">
        <v>620118</v>
      </c>
      <c r="E765" s="64">
        <v>2804143</v>
      </c>
      <c r="F765" s="65" t="str">
        <v>ซื้ออะไหล่รถบรรทุก90ตัน</v>
      </c>
      <c r="G765" s="65" t="str">
        <v>OTHER</v>
      </c>
    </row>
    <row r="766" spans="4:7">
      <c r="D766" s="64">
        <v>620122</v>
      </c>
      <c r="E766" s="64">
        <v>2804144</v>
      </c>
      <c r="F766" s="65" t="str">
        <v>ซื้ออะไหล่รถบรรทุก90ตัน</v>
      </c>
      <c r="G766" s="65" t="str">
        <v>OTHER</v>
      </c>
    </row>
    <row r="767" spans="4:7">
      <c r="D767" s="64">
        <v>620104</v>
      </c>
      <c r="E767" s="64">
        <v>2804183</v>
      </c>
      <c r="F767" s="65" t="str">
        <v>ซื้ออะไหล่รถบรรทุก90ตัน</v>
      </c>
      <c r="G767" s="65" t="str">
        <v>OTHER</v>
      </c>
    </row>
    <row r="768" spans="4:7">
      <c r="D768" s="64">
        <v>620114</v>
      </c>
      <c r="E768" s="64">
        <v>2804287</v>
      </c>
      <c r="F768" s="65" t="str">
        <v>ทำเครื่องมือประกอบชุดเบรคล้อหลัง12EA</v>
      </c>
      <c r="G768" s="65" t="str">
        <v>BRAKES</v>
      </c>
    </row>
    <row r="769" spans="4:7">
      <c r="D769" s="64">
        <v>620109</v>
      </c>
      <c r="E769" s="64">
        <v>2804304</v>
      </c>
      <c r="F769" s="65" t="str">
        <v>เช็ครอยร้าว</v>
      </c>
      <c r="G769" s="65" t="str">
        <v>BODY</v>
      </c>
    </row>
    <row r="770" spans="4:7">
      <c r="D770" s="64">
        <v>620109</v>
      </c>
      <c r="E770" s="64">
        <v>2804414</v>
      </c>
      <c r="F770" s="65" t="str">
        <v>ซ่อม/ประกอบชุดเบรค2EA</v>
      </c>
      <c r="G770" s="65" t="str">
        <v>BRAKES</v>
      </c>
    </row>
    <row r="771" spans="4:7">
      <c r="D771" s="64">
        <v>620109</v>
      </c>
      <c r="E771" s="64">
        <v>2806404</v>
      </c>
      <c r="F771" s="65" t="str">
        <v>ซ่อม/ประกอบชุดเบรค2EA</v>
      </c>
      <c r="G771" s="65" t="str">
        <v>BRAKES</v>
      </c>
    </row>
    <row r="772" spans="4:7">
      <c r="D772" s="64">
        <v>620124</v>
      </c>
      <c r="E772" s="64">
        <v>2806574</v>
      </c>
      <c r="F772" s="65" t="str">
        <v>ซ่อมรถ90ตันตามรายละเอียด</v>
      </c>
      <c r="G772" s="65" t="str">
        <v>OTHER</v>
      </c>
    </row>
    <row r="773" spans="4:7">
      <c r="D773" s="64">
        <v>620122</v>
      </c>
      <c r="E773" s="64">
        <v>2806576</v>
      </c>
      <c r="F773" s="65" t="str">
        <v>เช็คร้าวเกียร์Outer,เกียร์Inner</v>
      </c>
      <c r="G773" s="65" t="str">
        <v>POWER TRAIN</v>
      </c>
    </row>
    <row r="774" spans="4:7">
      <c r="D774" s="64">
        <v>620109</v>
      </c>
      <c r="E774" s="64">
        <v>2806634</v>
      </c>
      <c r="F774" s="65" t="str">
        <v>ซื้อHYD.ปั๊ม</v>
      </c>
      <c r="G774" s="65" t="str">
        <v>HYDRAULIC</v>
      </c>
    </row>
    <row r="775" spans="4:7">
      <c r="D775" s="64">
        <v>620109</v>
      </c>
      <c r="E775" s="64">
        <v>2806634</v>
      </c>
      <c r="F775" s="65" t="str">
        <v>ซื้อBrakeปั๊ม</v>
      </c>
      <c r="G775" s="65" t="str">
        <v>BRAKES</v>
      </c>
    </row>
    <row r="776" spans="4:7">
      <c r="D776" s="64">
        <v>620117</v>
      </c>
      <c r="E776" s="64">
        <v>2806832</v>
      </c>
      <c r="F776" s="65" t="str">
        <v>กลึงลูกสูบวาว์ลลมตามต.ย</v>
      </c>
      <c r="G776" s="65" t="str">
        <v>AIR</v>
      </c>
    </row>
    <row r="777" spans="4:7">
      <c r="D777" s="64">
        <v>620111</v>
      </c>
      <c r="E777" s="64">
        <v>2807319</v>
      </c>
      <c r="F777" s="65" t="str">
        <v>ทำคานยกเครื่องยนต์ตามแบบแนบ</v>
      </c>
      <c r="G777" s="65" t="str">
        <v>ENGINE</v>
      </c>
    </row>
    <row r="778" spans="4:7">
      <c r="D778" s="64">
        <v>620114</v>
      </c>
      <c r="E778" s="64">
        <v>2807489</v>
      </c>
      <c r="F778" s="65" t="str">
        <v>ซื้อINSERT REPLACMNT KIT</v>
      </c>
      <c r="G778" s="65" t="str">
        <v>OTHER</v>
      </c>
    </row>
    <row r="779" spans="4:7">
      <c r="D779" s="64">
        <v>620111</v>
      </c>
      <c r="E779" s="64">
        <v>2807507</v>
      </c>
      <c r="F779" s="65" t="str">
        <v>ซ่อมหม้อน้ำ</v>
      </c>
      <c r="G779" s="65" t="str">
        <v>COOLING</v>
      </c>
    </row>
    <row r="780" spans="4:7">
      <c r="D780" s="64">
        <v>620112</v>
      </c>
      <c r="E780" s="64">
        <v>2807553</v>
      </c>
      <c r="F780" s="65" t="str">
        <v>อัดสายHYD.ชุดTrans.</v>
      </c>
      <c r="G780" s="65" t="str">
        <v>POWER TRAIN</v>
      </c>
    </row>
    <row r="781" spans="4:7">
      <c r="D781" s="64">
        <v>620109</v>
      </c>
      <c r="E781" s="64">
        <v>2807634</v>
      </c>
      <c r="F781" s="65" t="str">
        <v>จ้างอัดสายHYD.</v>
      </c>
      <c r="G781" s="65" t="str">
        <v>HYDRAULIC</v>
      </c>
    </row>
    <row r="782" spans="4:7">
      <c r="D782" s="64">
        <v>620104</v>
      </c>
      <c r="E782" s="64">
        <v>2807821</v>
      </c>
      <c r="F782" s="65" t="str">
        <v>ซื้ออะไหล่รถบรรทุก90ตัน</v>
      </c>
      <c r="G782" s="65" t="str">
        <v>OTHER</v>
      </c>
    </row>
    <row r="783" spans="4:7">
      <c r="D783" s="64">
        <v>620106</v>
      </c>
      <c r="E783" s="64">
        <v>2807986</v>
      </c>
      <c r="F783" s="65" t="str">
        <v>ซื้ออะไหล่รถบรรทุก90ตัน</v>
      </c>
      <c r="G783" s="65" t="str">
        <v>OTHER</v>
      </c>
    </row>
    <row r="784" spans="4:7">
      <c r="D784" s="64">
        <v>620109</v>
      </c>
      <c r="E784" s="64">
        <v>2808249</v>
      </c>
      <c r="F784" s="65" t="str">
        <v>ซื้ออะไหล่รถบรรทุก90ตัน</v>
      </c>
      <c r="G784" s="65" t="str">
        <v>OTHER</v>
      </c>
    </row>
    <row r="785" spans="4:7">
      <c r="D785" s="64">
        <v>620109</v>
      </c>
      <c r="E785" s="64">
        <v>2808250</v>
      </c>
      <c r="F785" s="65" t="str">
        <v>ซื้ออะไหล่รถบรรทุก90ตัน</v>
      </c>
      <c r="G785" s="65" t="str">
        <v>OTHER</v>
      </c>
    </row>
    <row r="786" spans="4:7">
      <c r="D786" s="64">
        <v>620109</v>
      </c>
      <c r="E786" s="64">
        <v>2808252</v>
      </c>
      <c r="F786" s="65" t="str">
        <v>ซื้ออะไหล่รถบรรทุก90ตัน</v>
      </c>
      <c r="G786" s="65" t="str">
        <v>OTHER</v>
      </c>
    </row>
    <row r="787" spans="4:7">
      <c r="D787" s="64">
        <v>620111</v>
      </c>
      <c r="E787" s="64">
        <v>2808254</v>
      </c>
      <c r="F787" s="65" t="str">
        <v>ซื้ออะไหล่รถบรรทุก90ตัน</v>
      </c>
      <c r="G787" s="65" t="str">
        <v>OTHER</v>
      </c>
    </row>
    <row r="788" spans="4:7">
      <c r="D788" s="64">
        <v>620111</v>
      </c>
      <c r="E788" s="64">
        <v>2808257</v>
      </c>
      <c r="F788" s="65" t="str">
        <v>ซื้ออะไหล่รถบรรทุก90ตัน</v>
      </c>
      <c r="G788" s="65" t="str">
        <v>OTHER</v>
      </c>
    </row>
    <row r="789" spans="4:7">
      <c r="D789" s="64">
        <v>620111</v>
      </c>
      <c r="E789" s="64">
        <v>2808265</v>
      </c>
      <c r="F789" s="65" t="str">
        <v>ซื้ออะไหล่รถบรรทุก90ตัน</v>
      </c>
      <c r="G789" s="65" t="str">
        <v>OTHER</v>
      </c>
    </row>
    <row r="790" spans="4:7">
      <c r="D790" s="64">
        <v>620112</v>
      </c>
      <c r="E790" s="64">
        <v>2808270</v>
      </c>
      <c r="F790" s="65" t="str">
        <v>ซื้ออะไหล่รถบรรทุก90ตัน</v>
      </c>
      <c r="G790" s="65" t="str">
        <v>OTHER</v>
      </c>
    </row>
    <row r="791" spans="4:7">
      <c r="D791" s="64">
        <v>620112</v>
      </c>
      <c r="E791" s="64">
        <v>2808272</v>
      </c>
      <c r="F791" s="65" t="str">
        <v>ซื้ออะไหล่รถบรรทุก90ตัน</v>
      </c>
      <c r="G791" s="65" t="str">
        <v>OTHER</v>
      </c>
    </row>
    <row r="792" spans="4:7">
      <c r="D792" s="64">
        <v>620112</v>
      </c>
      <c r="E792" s="64">
        <v>2808274</v>
      </c>
      <c r="F792" s="65" t="str">
        <v>ซื้ออะไหล่รถบรรทุก90ตัน</v>
      </c>
      <c r="G792" s="65" t="str">
        <v>OTHER</v>
      </c>
    </row>
    <row r="793" spans="4:7">
      <c r="D793" s="64">
        <v>620122</v>
      </c>
      <c r="E793" s="64">
        <v>2808276</v>
      </c>
      <c r="F793" s="65" t="str">
        <v>ซื้ออะไหล่รถบรรทุก90ตัน</v>
      </c>
      <c r="G793" s="65" t="str">
        <v>OTHER</v>
      </c>
    </row>
    <row r="794" spans="4:7">
      <c r="D794" s="64">
        <v>620122</v>
      </c>
      <c r="E794" s="64">
        <v>2808280</v>
      </c>
      <c r="F794" s="65" t="str">
        <v>ซื้ออะไหล่รถบรรทุก90ตัน</v>
      </c>
      <c r="G794" s="65" t="str">
        <v>OTHER</v>
      </c>
    </row>
    <row r="795" spans="4:7">
      <c r="D795" s="64">
        <v>620122</v>
      </c>
      <c r="E795" s="64">
        <v>2808281</v>
      </c>
      <c r="F795" s="65" t="str">
        <v>ซื้ออะไหล่รถบรรทุก90ตัน</v>
      </c>
      <c r="G795" s="65" t="str">
        <v>OTHER</v>
      </c>
    </row>
    <row r="796" spans="4:7">
      <c r="D796" s="64">
        <v>620123</v>
      </c>
      <c r="E796" s="64">
        <v>2808283</v>
      </c>
      <c r="F796" s="65" t="str">
        <v>ซื้ออะไหล่รถบรรทุก90ตัน</v>
      </c>
      <c r="G796" s="65" t="str">
        <v>OTHER</v>
      </c>
    </row>
    <row r="797" spans="4:7">
      <c r="D797" s="64">
        <v>620123</v>
      </c>
      <c r="E797" s="64">
        <v>2808288</v>
      </c>
      <c r="F797" s="65" t="str">
        <v>ซื้ออะไหล่รถบรรทุก90ตัน</v>
      </c>
      <c r="G797" s="65" t="str">
        <v>OTHER</v>
      </c>
    </row>
    <row r="798" spans="4:7">
      <c r="D798" s="64">
        <v>620123</v>
      </c>
      <c r="E798" s="64">
        <v>2808290</v>
      </c>
      <c r="F798" s="65" t="str">
        <v>ซื้ออะไหล่รถบรรทุก90ตัน</v>
      </c>
      <c r="G798" s="65" t="str">
        <v>OTHER</v>
      </c>
    </row>
    <row r="799" spans="4:7">
      <c r="D799" s="64">
        <v>620104</v>
      </c>
      <c r="E799" s="64">
        <v>2808355</v>
      </c>
      <c r="F799" s="65" t="str">
        <v>ซื้ออะไหล่รถบรรทุก90ตัน</v>
      </c>
      <c r="G799" s="65" t="str">
        <v>OTHER</v>
      </c>
    </row>
    <row r="800" spans="4:7">
      <c r="D800" s="64">
        <v>620104</v>
      </c>
      <c r="E800" s="64">
        <v>2808843</v>
      </c>
      <c r="F800" s="65" t="str">
        <v>ถอดกระบอกยกดั้ม</v>
      </c>
      <c r="G800" s="65" t="str">
        <v>BODY</v>
      </c>
    </row>
    <row r="801" spans="4:7">
      <c r="D801" s="64">
        <v>620120</v>
      </c>
      <c r="E801" s="64">
        <v>2808844</v>
      </c>
      <c r="F801" s="65" t="str">
        <v>ถอดกระบอกยกดั้ม</v>
      </c>
      <c r="G801" s="65" t="str">
        <v>BODY</v>
      </c>
    </row>
    <row r="802" spans="4:7">
      <c r="D802" s="64">
        <v>620118</v>
      </c>
      <c r="E802" s="64">
        <v>2808845</v>
      </c>
      <c r="F802" s="65" t="str">
        <v>ถอดกระบอกยกดั้ม</v>
      </c>
      <c r="G802" s="65" t="str">
        <v>BODY</v>
      </c>
    </row>
    <row r="803" spans="4:7">
      <c r="D803" s="64">
        <v>620106</v>
      </c>
      <c r="E803" s="64">
        <v>2808846</v>
      </c>
      <c r="F803" s="65" t="str">
        <v>ถอดกระบอกยกดั้ม</v>
      </c>
      <c r="G803" s="65" t="str">
        <v>BODY</v>
      </c>
    </row>
    <row r="804" spans="4:7">
      <c r="D804" s="64">
        <v>620113</v>
      </c>
      <c r="E804" s="64">
        <v>2808849</v>
      </c>
      <c r="F804" s="65" t="str">
        <v>ถอดกระบอกยกดั้ม</v>
      </c>
      <c r="G804" s="65" t="str">
        <v>BODY</v>
      </c>
    </row>
    <row r="805" spans="4:7">
      <c r="D805" s="64">
        <v>620123</v>
      </c>
      <c r="E805" s="64">
        <v>2809718</v>
      </c>
      <c r="F805" s="65" t="str">
        <v>PM500</v>
      </c>
      <c r="G805" s="65" t="str">
        <v>PM</v>
      </c>
    </row>
    <row r="806" spans="4:7">
      <c r="D806" s="64">
        <v>620112</v>
      </c>
      <c r="E806" s="64">
        <v>2809719</v>
      </c>
      <c r="F806" s="65" t="str">
        <v>PM2000</v>
      </c>
      <c r="G806" s="65" t="str">
        <v>PM</v>
      </c>
    </row>
    <row r="807" spans="4:7">
      <c r="D807" s="64">
        <v>620105</v>
      </c>
      <c r="E807" s="64">
        <v>2811446</v>
      </c>
      <c r="F807" s="65" t="str">
        <v>ไฟเหลืองโชร์</v>
      </c>
      <c r="G807" s="65" t="str">
        <v>OTHER</v>
      </c>
    </row>
    <row r="808" spans="4:7">
      <c r="D808" s="64">
        <v>620105</v>
      </c>
      <c r="E808" s="64">
        <v>2811447</v>
      </c>
      <c r="F808" s="65" t="str">
        <v>ความร้อนสูง</v>
      </c>
      <c r="G808" s="65" t="str">
        <v>OTHER</v>
      </c>
    </row>
    <row r="809" spans="4:7">
      <c r="D809" s="64">
        <v>620105</v>
      </c>
      <c r="E809" s="64">
        <v>2811447</v>
      </c>
      <c r="F809" s="65" t="str">
        <v>ไฟสีเหลืองโชว์</v>
      </c>
      <c r="G809" s="65" t="str">
        <v>OTHER</v>
      </c>
    </row>
    <row r="810" spans="4:7">
      <c r="D810" s="64">
        <v>620107</v>
      </c>
      <c r="E810" s="64">
        <v>2811448</v>
      </c>
      <c r="F810" s="65" t="str">
        <v>น้ำมันHYD.รั่วใต้ท้อง</v>
      </c>
      <c r="G810" s="65" t="str">
        <v>HYDRAULIC</v>
      </c>
    </row>
    <row r="811" spans="4:7">
      <c r="D811" s="64">
        <v>620116</v>
      </c>
      <c r="E811" s="64">
        <v>2811460</v>
      </c>
      <c r="F811" s="65" t="str">
        <v>ออดน้ำเตือน</v>
      </c>
      <c r="G811" s="65" t="str">
        <v>COOLING</v>
      </c>
    </row>
    <row r="812" spans="4:7">
      <c r="D812" s="64">
        <v>620119</v>
      </c>
      <c r="E812" s="64">
        <v>2811464</v>
      </c>
      <c r="F812" s="65" t="str">
        <v>ไฟสีฟ้าโชว์</v>
      </c>
      <c r="G812" s="65" t="str">
        <v>ENGINE</v>
      </c>
    </row>
    <row r="813" spans="4:7">
      <c r="D813" s="64">
        <v>620114</v>
      </c>
      <c r="E813" s="64">
        <v>2811465</v>
      </c>
      <c r="F813" s="65" t="str">
        <v>น้ำมันล้อหลังซ้ายรั่ว</v>
      </c>
      <c r="G813" s="65" t="str">
        <v>TYRES</v>
      </c>
    </row>
    <row r="814" spans="4:7">
      <c r="D814" s="64">
        <v>620107</v>
      </c>
      <c r="E814" s="64">
        <v>2811477</v>
      </c>
      <c r="F814" s="65" t="str">
        <v>ออดน้ำเตือน</v>
      </c>
      <c r="G814" s="65" t="str">
        <v>COOLING</v>
      </c>
    </row>
    <row r="815" spans="4:7">
      <c r="D815" s="64">
        <v>620119</v>
      </c>
      <c r="E815" s="64">
        <v>2811478</v>
      </c>
      <c r="F815" s="65" t="str">
        <v>เกียร์ไม่ชิพ</v>
      </c>
      <c r="G815" s="65" t="str">
        <v>POWER TRAIN</v>
      </c>
    </row>
    <row r="816" spans="4:7">
      <c r="D816" s="64">
        <v>620116</v>
      </c>
      <c r="E816" s="64">
        <v>2811481</v>
      </c>
      <c r="F816" s="65" t="str">
        <v>โช้คหน้ากระแทก</v>
      </c>
      <c r="G816" s="65" t="str">
        <v>SUSPENSION</v>
      </c>
    </row>
    <row r="817" spans="4:7">
      <c r="D817" s="64">
        <v>620116</v>
      </c>
      <c r="E817" s="64">
        <v>2811492</v>
      </c>
      <c r="F817" s="65" t="str">
        <v>ถอดบังโคลนหน้าขวา</v>
      </c>
      <c r="G817" s="65" t="str">
        <v>BODY</v>
      </c>
    </row>
    <row r="818" spans="4:7">
      <c r="D818" s="64">
        <v>620114</v>
      </c>
      <c r="E818" s="64">
        <v>2811494</v>
      </c>
      <c r="F818" s="65" t="str">
        <v>START ไม่ได้</v>
      </c>
      <c r="G818" s="65" t="str">
        <v>ELECTRIC</v>
      </c>
    </row>
    <row r="819" spans="4:7">
      <c r="D819" s="64">
        <v>620114</v>
      </c>
      <c r="E819" s="64">
        <v>2811498</v>
      </c>
      <c r="F819" s="65" t="str">
        <v>ไฟสีฟ้าโชว์</v>
      </c>
      <c r="G819" s="65" t="str">
        <v>ENGINE</v>
      </c>
    </row>
    <row r="820" spans="4:7">
      <c r="D820" s="64">
        <v>620119</v>
      </c>
      <c r="E820" s="64">
        <v>2811504</v>
      </c>
      <c r="F820" s="65" t="str">
        <v>น้ำแอร์รั่ว</v>
      </c>
      <c r="G820" s="65" t="str">
        <v>COOLING</v>
      </c>
    </row>
    <row r="821" spans="4:7">
      <c r="D821" s="64">
        <v>620107</v>
      </c>
      <c r="E821" s="64">
        <v>2811507</v>
      </c>
      <c r="F821" s="65" t="str">
        <v>ออดน้ำเตือน</v>
      </c>
      <c r="G821" s="65" t="str">
        <v>COOLING</v>
      </c>
    </row>
    <row r="822" spans="4:7">
      <c r="D822" s="64">
        <v>620114</v>
      </c>
      <c r="E822" s="64">
        <v>2811510</v>
      </c>
      <c r="F822" s="65" t="str">
        <v>แก้ไข Retarder</v>
      </c>
      <c r="G822" s="65" t="str">
        <v>BRAKES</v>
      </c>
    </row>
    <row r="823" spans="4:7">
      <c r="D823" s="64">
        <v>620114</v>
      </c>
      <c r="E823" s="64">
        <v>2811522</v>
      </c>
      <c r="F823" s="65" t="str">
        <v>ไฟสีฟ้าโชว์</v>
      </c>
      <c r="G823" s="65" t="str">
        <v>ENGINE</v>
      </c>
    </row>
    <row r="824" spans="4:7">
      <c r="D824" s="64">
        <v>620119</v>
      </c>
      <c r="E824" s="64">
        <v>2811523</v>
      </c>
      <c r="F824" s="65" t="str">
        <v>ทอร์คร้อน</v>
      </c>
      <c r="G824" s="65" t="str">
        <v>POWER TRAIN</v>
      </c>
    </row>
    <row r="825" spans="4:7">
      <c r="D825" s="64">
        <v>620107</v>
      </c>
      <c r="E825" s="64">
        <v>2811538</v>
      </c>
      <c r="F825" s="65" t="str">
        <v>ออดน้ำเตือน</v>
      </c>
      <c r="G825" s="65" t="str">
        <v>COOLING</v>
      </c>
    </row>
    <row r="826" spans="4:7">
      <c r="D826" s="64">
        <v>620123</v>
      </c>
      <c r="E826" s="64">
        <v>2811539</v>
      </c>
      <c r="F826" s="65" t="str">
        <v>ออดน้ำเตือน</v>
      </c>
      <c r="G826" s="65" t="str">
        <v>COOLING</v>
      </c>
    </row>
    <row r="827" spans="4:7">
      <c r="D827" s="64">
        <v>620119</v>
      </c>
      <c r="E827" s="64">
        <v>2811541</v>
      </c>
      <c r="F827" s="65" t="str">
        <v>ซ่อมไฟหน้า</v>
      </c>
      <c r="G827" s="65" t="str">
        <v>ELECTRIC</v>
      </c>
    </row>
    <row r="828" spans="4:7">
      <c r="D828" s="64">
        <v>620114</v>
      </c>
      <c r="E828" s="64">
        <v>2811548</v>
      </c>
      <c r="F828" s="65" t="str">
        <v>ความร้อนสูง</v>
      </c>
      <c r="G828" s="65" t="str">
        <v>OTHER</v>
      </c>
    </row>
    <row r="829" spans="4:7">
      <c r="D829" s="64">
        <v>620116</v>
      </c>
      <c r="E829" s="64">
        <v>2811550</v>
      </c>
      <c r="F829" s="65" t="str">
        <v>เบาะปรับไม่ได้</v>
      </c>
      <c r="G829" s="65" t="str">
        <v>CABIN</v>
      </c>
    </row>
    <row r="830" spans="4:7">
      <c r="D830" s="64">
        <v>620119</v>
      </c>
      <c r="E830" s="64">
        <v>2811554</v>
      </c>
      <c r="F830" s="65" t="str">
        <v>โช้คหน้าทรุด</v>
      </c>
      <c r="G830" s="65" t="str">
        <v>SUSPENSION</v>
      </c>
    </row>
    <row r="831" spans="4:7">
      <c r="D831" s="64">
        <v>620116</v>
      </c>
      <c r="E831" s="64">
        <v>2811557</v>
      </c>
      <c r="F831" s="65" t="str">
        <v>ซ่อมเบาะนั่ง</v>
      </c>
      <c r="G831" s="65" t="str">
        <v>CABIN</v>
      </c>
    </row>
    <row r="832" spans="4:7">
      <c r="D832" s="64">
        <v>620123</v>
      </c>
      <c r="E832" s="64">
        <v>2811560</v>
      </c>
      <c r="F832" s="65" t="str">
        <v>เกียร์ไม่ชิพ</v>
      </c>
      <c r="G832" s="65" t="str">
        <v>POWER TRAIN</v>
      </c>
    </row>
    <row r="833" spans="4:7">
      <c r="D833" s="64">
        <v>620109</v>
      </c>
      <c r="E833" s="64">
        <v>2811561</v>
      </c>
      <c r="F833" s="65" t="str">
        <v>เบิกBattery200Amp4EA</v>
      </c>
      <c r="G833" s="65" t="str">
        <v>ELECTRIC</v>
      </c>
    </row>
    <row r="834" spans="4:7">
      <c r="D834" s="64">
        <v>620119</v>
      </c>
      <c r="E834" s="64">
        <v>2811563</v>
      </c>
      <c r="F834" s="65" t="str">
        <v>ออดน้ำเตือน</v>
      </c>
      <c r="G834" s="65" t="str">
        <v>COOLING</v>
      </c>
    </row>
    <row r="835" spans="4:7">
      <c r="D835" s="64">
        <v>620107</v>
      </c>
      <c r="E835" s="64">
        <v>2811565</v>
      </c>
      <c r="F835" s="65" t="str">
        <v>พวงมาลัยหนัก</v>
      </c>
      <c r="G835" s="65" t="str">
        <v>STEERING</v>
      </c>
    </row>
    <row r="836" spans="4:7">
      <c r="D836" s="64">
        <v>620107</v>
      </c>
      <c r="E836" s="64">
        <v>2811623</v>
      </c>
      <c r="F836" s="65" t="str">
        <v>ซื้ออะไหล่รถบรรทุก90ตัน</v>
      </c>
      <c r="G836" s="65" t="str">
        <v>OTHER</v>
      </c>
    </row>
    <row r="837" spans="4:7">
      <c r="D837" s="64">
        <v>620107</v>
      </c>
      <c r="E837" s="64">
        <v>2811625</v>
      </c>
      <c r="F837" s="65" t="str">
        <v>ซื้ออะไหล่รถบรรทุก90ตัน</v>
      </c>
      <c r="G837" s="65" t="str">
        <v>OTHER</v>
      </c>
    </row>
    <row r="838" spans="4:7">
      <c r="D838" s="64">
        <v>620109</v>
      </c>
      <c r="E838" s="64">
        <v>2811628</v>
      </c>
      <c r="F838" s="65" t="str">
        <v>ซื้ออะไหล่รถบรรทุก90ตัน</v>
      </c>
      <c r="G838" s="65" t="str">
        <v>OTHER</v>
      </c>
    </row>
    <row r="839" spans="4:7">
      <c r="D839" s="64">
        <v>620109</v>
      </c>
      <c r="E839" s="64">
        <v>2811630</v>
      </c>
      <c r="F839" s="65" t="str">
        <v>ซื้ออะไหล่รถบรรทุก90ตัน</v>
      </c>
      <c r="G839" s="65" t="str">
        <v>OTHER</v>
      </c>
    </row>
    <row r="840" spans="4:7">
      <c r="D840" s="64">
        <v>620122</v>
      </c>
      <c r="E840" s="64">
        <v>2811632</v>
      </c>
      <c r="F840" s="65" t="str">
        <v>ซื้ออะไหล่รถบรรทุก90ตัน</v>
      </c>
      <c r="G840" s="65" t="str">
        <v>OTHER</v>
      </c>
    </row>
    <row r="841" spans="4:7">
      <c r="D841" s="64">
        <v>620122</v>
      </c>
      <c r="E841" s="64">
        <v>2811637</v>
      </c>
      <c r="F841" s="65" t="str">
        <v>ซื้ออะไหล่รถบรรทุก90ตัน</v>
      </c>
      <c r="G841" s="65" t="str">
        <v>OTHER</v>
      </c>
    </row>
    <row r="842" spans="4:7">
      <c r="D842" s="64">
        <v>620123</v>
      </c>
      <c r="E842" s="64">
        <v>2811640</v>
      </c>
      <c r="F842" s="65" t="str">
        <v>ซื้ออะไหล่รถบรรทุก90ตัน</v>
      </c>
      <c r="G842" s="65" t="str">
        <v>OTHER</v>
      </c>
    </row>
    <row r="843" spans="4:7">
      <c r="D843" s="64">
        <v>620123</v>
      </c>
      <c r="E843" s="64">
        <v>2811642</v>
      </c>
      <c r="F843" s="65" t="str">
        <v>ซื้ออะไหล่รถบรรทุก90ตัน</v>
      </c>
      <c r="G843" s="65" t="str">
        <v>OTHER</v>
      </c>
    </row>
    <row r="844" spans="4:7">
      <c r="D844" s="64">
        <v>620107</v>
      </c>
      <c r="E844" s="64">
        <v>2812484</v>
      </c>
      <c r="F844" s="65" t="str">
        <v>ซ่อมControlSTR.</v>
      </c>
      <c r="G844" s="65" t="str">
        <v>STEERING</v>
      </c>
    </row>
    <row r="845" spans="4:7">
      <c r="D845" s="64">
        <v>620104</v>
      </c>
      <c r="E845" s="64">
        <v>2812613</v>
      </c>
      <c r="F845" s="65" t="str">
        <v>ซ่อมSTR. Control Unit</v>
      </c>
      <c r="G845" s="65" t="str">
        <v>STEERING</v>
      </c>
    </row>
    <row r="846" spans="4:7">
      <c r="D846" s="64">
        <v>620104</v>
      </c>
      <c r="E846" s="64">
        <v>2812615</v>
      </c>
      <c r="F846" s="65" t="str">
        <v>ซ่อมControl ยกดั้ม</v>
      </c>
      <c r="G846" s="65" t="str">
        <v>BODY</v>
      </c>
    </row>
    <row r="847" spans="4:7">
      <c r="D847" s="64">
        <v>620120</v>
      </c>
      <c r="E847" s="64">
        <v>2812616</v>
      </c>
      <c r="F847" s="65" t="str">
        <v>ซ่อมกระบอกยกดั้มซ้าย</v>
      </c>
      <c r="G847" s="65" t="str">
        <v>BODY</v>
      </c>
    </row>
    <row r="848" spans="4:7">
      <c r="D848" s="64">
        <v>620120</v>
      </c>
      <c r="E848" s="64">
        <v>2812618</v>
      </c>
      <c r="F848" s="65" t="str">
        <v>ซ่อมกระบอกยกดั้มขวา</v>
      </c>
      <c r="G848" s="65" t="str">
        <v>BODY</v>
      </c>
    </row>
    <row r="849" spans="4:7">
      <c r="D849" s="64">
        <v>620120</v>
      </c>
      <c r="E849" s="64">
        <v>2812620</v>
      </c>
      <c r="F849" s="65" t="str">
        <v>ซ่อมSTR. Cyl.ซ้าย</v>
      </c>
      <c r="G849" s="65" t="str">
        <v>STEERING</v>
      </c>
    </row>
    <row r="850" spans="4:7">
      <c r="D850" s="64">
        <v>620120</v>
      </c>
      <c r="E850" s="64">
        <v>2812623</v>
      </c>
      <c r="F850" s="65" t="str">
        <v>ซ่อมSTR. Cyl.ขวา</v>
      </c>
      <c r="G850" s="65" t="str">
        <v>STEERING</v>
      </c>
    </row>
    <row r="851" spans="4:7">
      <c r="D851" s="64">
        <v>620120</v>
      </c>
      <c r="E851" s="64">
        <v>2812624</v>
      </c>
      <c r="F851" s="65" t="str">
        <v>ซ่อมSTR. Control Unit</v>
      </c>
      <c r="G851" s="65" t="str">
        <v>STEERING</v>
      </c>
    </row>
    <row r="852" spans="4:7">
      <c r="D852" s="64">
        <v>620120</v>
      </c>
      <c r="E852" s="64">
        <v>2812625</v>
      </c>
      <c r="F852" s="65" t="str">
        <v>ซ่อมControl ยกดั้ม</v>
      </c>
      <c r="G852" s="65" t="str">
        <v>BODY</v>
      </c>
    </row>
    <row r="853" spans="4:7">
      <c r="D853" s="64">
        <v>620106</v>
      </c>
      <c r="E853" s="64">
        <v>2812632</v>
      </c>
      <c r="F853" s="65" t="str">
        <v>ซ่อมกระบอกยกดั้มซ้าย</v>
      </c>
      <c r="G853" s="65" t="str">
        <v>BODY</v>
      </c>
    </row>
    <row r="854" spans="4:7">
      <c r="D854" s="64">
        <v>620106</v>
      </c>
      <c r="E854" s="64">
        <v>2812634</v>
      </c>
      <c r="F854" s="65" t="str">
        <v>ซ่อมกระบอกยกดั้มขวา</v>
      </c>
      <c r="G854" s="65" t="str">
        <v>BODY</v>
      </c>
    </row>
    <row r="855" spans="4:7">
      <c r="D855" s="64">
        <v>620113</v>
      </c>
      <c r="E855" s="64">
        <v>2812636</v>
      </c>
      <c r="F855" s="65" t="str">
        <v>ซ่อมกระบอกยกดั้มซ้าย</v>
      </c>
      <c r="G855" s="65" t="str">
        <v>BODY</v>
      </c>
    </row>
    <row r="856" spans="4:7">
      <c r="D856" s="64">
        <v>620113</v>
      </c>
      <c r="E856" s="64">
        <v>2812637</v>
      </c>
      <c r="F856" s="65" t="str">
        <v>ซ่อมกระบอกยกดั้มขวา</v>
      </c>
      <c r="G856" s="65" t="str">
        <v>BODY</v>
      </c>
    </row>
    <row r="857" spans="4:7">
      <c r="D857" s="64">
        <v>620117</v>
      </c>
      <c r="E857" s="64">
        <v>2812638</v>
      </c>
      <c r="F857" s="65" t="str">
        <v>ซ่อมกระบอกยกดั้มซ้าย</v>
      </c>
      <c r="G857" s="65" t="str">
        <v>BODY</v>
      </c>
    </row>
    <row r="858" spans="4:7">
      <c r="D858" s="64">
        <v>620117</v>
      </c>
      <c r="E858" s="64">
        <v>2812641</v>
      </c>
      <c r="F858" s="65" t="str">
        <v>ซ่อมกระบอกยกดั้มขวา</v>
      </c>
      <c r="G858" s="65" t="str">
        <v>BODY</v>
      </c>
    </row>
    <row r="859" spans="4:7">
      <c r="D859" s="64">
        <v>620109</v>
      </c>
      <c r="E859" s="64">
        <v>2812643</v>
      </c>
      <c r="F859" s="65" t="str">
        <v>ซ่อมกระบอกยกดั้มซ้าย</v>
      </c>
      <c r="G859" s="65" t="str">
        <v>BODY</v>
      </c>
    </row>
    <row r="860" spans="4:7">
      <c r="D860" s="64">
        <v>620109</v>
      </c>
      <c r="E860" s="64">
        <v>2812644</v>
      </c>
      <c r="F860" s="65" t="str">
        <v>ซ่อมกระบอกยกดั้มขวา</v>
      </c>
      <c r="G860" s="65" t="str">
        <v>BODY</v>
      </c>
    </row>
    <row r="861" spans="4:7">
      <c r="D861" s="64">
        <v>620122</v>
      </c>
      <c r="E861" s="64">
        <v>2812645</v>
      </c>
      <c r="F861" s="65" t="str">
        <v>ซ่อมกระบอกยกดั้มซ้าย</v>
      </c>
      <c r="G861" s="65" t="str">
        <v>BODY</v>
      </c>
    </row>
    <row r="862" spans="4:7">
      <c r="D862" s="64">
        <v>620122</v>
      </c>
      <c r="E862" s="64">
        <v>2812646</v>
      </c>
      <c r="F862" s="65" t="str">
        <v>ซ่อมกระบอกยกดั้มขวา</v>
      </c>
      <c r="G862" s="65" t="str">
        <v>BODY</v>
      </c>
    </row>
    <row r="863" spans="4:7">
      <c r="D863" s="64">
        <v>620109</v>
      </c>
      <c r="E863" s="64">
        <v>2812710</v>
      </c>
      <c r="F863" s="65" t="str">
        <v>ซื้ออะไหล่รถบรรทุก90ตัน</v>
      </c>
      <c r="G863" s="65" t="str">
        <v>OTHER</v>
      </c>
    </row>
    <row r="864" spans="4:7">
      <c r="D864" s="64">
        <v>620107</v>
      </c>
      <c r="E864" s="64">
        <v>2812794</v>
      </c>
      <c r="F864" s="65" t="str">
        <v>ซ่อมปั๊มลม</v>
      </c>
      <c r="G864" s="65" t="str">
        <v>AIR</v>
      </c>
    </row>
    <row r="865" spans="4:7">
      <c r="D865" s="64">
        <v>620112</v>
      </c>
      <c r="E865" s="64">
        <v>2812796</v>
      </c>
      <c r="F865" s="65" t="str">
        <v>ซ่อมปั๊มลม</v>
      </c>
      <c r="G865" s="65" t="str">
        <v>AIR</v>
      </c>
    </row>
    <row r="866" spans="4:7">
      <c r="D866" s="64">
        <v>620114</v>
      </c>
      <c r="E866" s="64">
        <v>2812800</v>
      </c>
      <c r="F866" s="65" t="str">
        <v>ซ่อมปั๊มลม</v>
      </c>
      <c r="G866" s="65" t="str">
        <v>AIR</v>
      </c>
    </row>
    <row r="867" spans="4:7">
      <c r="D867" s="64">
        <v>620119</v>
      </c>
      <c r="E867" s="64">
        <v>2812803</v>
      </c>
      <c r="F867" s="65" t="str">
        <v>ซ่อมปั๊มลม</v>
      </c>
      <c r="G867" s="65" t="str">
        <v>AIR</v>
      </c>
    </row>
    <row r="868" spans="4:7">
      <c r="D868" s="64">
        <v>620109</v>
      </c>
      <c r="E868" s="64">
        <v>2812870</v>
      </c>
      <c r="F868" s="65" t="str">
        <v>ซื้ออะไหล่รถบรรทุก90ตัน</v>
      </c>
      <c r="G868" s="65" t="str">
        <v>OTHER</v>
      </c>
    </row>
    <row r="869" spans="4:7">
      <c r="D869" s="64">
        <v>620118</v>
      </c>
      <c r="E869" s="64">
        <v>2812888</v>
      </c>
      <c r="F869" s="65" t="str">
        <v>ซื้ออะไหล่รถบรรทุก90ตัน</v>
      </c>
      <c r="G869" s="65" t="str">
        <v>OTHER</v>
      </c>
    </row>
    <row r="870" spans="4:7">
      <c r="D870" s="64">
        <v>620113</v>
      </c>
      <c r="E870" s="64">
        <v>2812892</v>
      </c>
      <c r="F870" s="65" t="str">
        <v>ซื้ออะไหล่รถบรรทุก90ตัน</v>
      </c>
      <c r="G870" s="65" t="str">
        <v>OTHER</v>
      </c>
    </row>
    <row r="871" spans="4:7">
      <c r="D871" s="64">
        <v>620117</v>
      </c>
      <c r="E871" s="64">
        <v>2812896</v>
      </c>
      <c r="F871" s="65" t="str">
        <v>ซื้ออะไหล่รถบรรทุก90ตัน</v>
      </c>
      <c r="G871" s="65" t="str">
        <v>OTHER</v>
      </c>
    </row>
    <row r="872" spans="4:7">
      <c r="D872" s="64">
        <v>620105</v>
      </c>
      <c r="E872" s="64">
        <v>2813155</v>
      </c>
      <c r="F872" s="65" t="str">
        <v>PM2000</v>
      </c>
      <c r="G872" s="65" t="str">
        <v>PM</v>
      </c>
    </row>
    <row r="873" spans="4:7">
      <c r="D873" s="64">
        <v>620107</v>
      </c>
      <c r="E873" s="64">
        <v>2813161</v>
      </c>
      <c r="F873" s="65" t="str">
        <v>PM2000</v>
      </c>
      <c r="G873" s="65" t="str">
        <v>PM</v>
      </c>
    </row>
    <row r="874" spans="4:7">
      <c r="D874" s="64">
        <v>620117</v>
      </c>
      <c r="E874" s="64">
        <v>2813359</v>
      </c>
      <c r="F874" s="65" t="str">
        <v>ซื้อชุดซ่อมD-CHEAK ENGINE QST30</v>
      </c>
      <c r="G874" s="65" t="str">
        <v>PM</v>
      </c>
    </row>
    <row r="875" spans="4:7">
      <c r="D875" s="64">
        <v>620104</v>
      </c>
      <c r="E875" s="64">
        <v>2813440</v>
      </c>
      <c r="F875" s="65" t="str">
        <v>ซื้ออะไหล่รถบรรทุก90ตัน</v>
      </c>
      <c r="G875" s="65" t="str">
        <v>OTHER</v>
      </c>
    </row>
    <row r="876" spans="4:7">
      <c r="D876" s="64">
        <v>620113</v>
      </c>
      <c r="E876" s="64">
        <v>2813442</v>
      </c>
      <c r="F876" s="65" t="str">
        <v>ถอดชุดOil coolerระบบเกียร์</v>
      </c>
      <c r="G876" s="65" t="str">
        <v>POWER TRAIN</v>
      </c>
    </row>
    <row r="877" spans="4:7">
      <c r="D877" s="64">
        <v>620106</v>
      </c>
      <c r="E877" s="64">
        <v>2813469</v>
      </c>
      <c r="F877" s="65" t="str">
        <v>ถอดชุดOil coolerระบบเกียร์</v>
      </c>
      <c r="G877" s="65" t="str">
        <v>POWER TRAIN</v>
      </c>
    </row>
    <row r="878" spans="4:7">
      <c r="D878" s="64">
        <v>620118</v>
      </c>
      <c r="E878" s="64">
        <v>2813505</v>
      </c>
      <c r="F878" s="65" t="str">
        <v>ถอดชุดOil coolerระบบเกียร์</v>
      </c>
      <c r="G878" s="65" t="str">
        <v>POWER TRAIN</v>
      </c>
    </row>
    <row r="879" spans="4:7">
      <c r="D879" s="64">
        <v>620120</v>
      </c>
      <c r="E879" s="64">
        <v>2813506</v>
      </c>
      <c r="F879" s="65" t="str">
        <v>ถอดชุดOil coolerระบบเกียร์</v>
      </c>
      <c r="G879" s="65" t="str">
        <v>POWER TRAIN</v>
      </c>
    </row>
    <row r="880" spans="4:7">
      <c r="D880" s="64">
        <v>620104</v>
      </c>
      <c r="E880" s="64">
        <v>2813508</v>
      </c>
      <c r="F880" s="65" t="str">
        <v>ถอดชุดOil coolerระบบเกียร์</v>
      </c>
      <c r="G880" s="65" t="str">
        <v>POWER TRAIN</v>
      </c>
    </row>
    <row r="881" spans="4:7">
      <c r="D881" s="64">
        <v>620124</v>
      </c>
      <c r="E881" s="64">
        <v>2813512</v>
      </c>
      <c r="F881" s="65" t="str">
        <v>ถอดชุดOil coolerระบบเกียร์</v>
      </c>
      <c r="G881" s="65" t="str">
        <v>POWER TRAIN</v>
      </c>
    </row>
    <row r="882" spans="4:7">
      <c r="D882" s="64">
        <v>620119</v>
      </c>
      <c r="E882" s="64">
        <v>2816983</v>
      </c>
      <c r="F882" s="65" t="str">
        <v>START ไม่ได้</v>
      </c>
      <c r="G882" s="65" t="str">
        <v>ELECTRIC</v>
      </c>
    </row>
    <row r="883" spans="4:7">
      <c r="D883" s="64">
        <v>620112</v>
      </c>
      <c r="E883" s="64">
        <v>2816999</v>
      </c>
      <c r="F883" s="65" t="str">
        <v>จ้างเปลี่ยนกระจกประตูห้องเก๋ง</v>
      </c>
      <c r="G883" s="65" t="str">
        <v>CABIN</v>
      </c>
    </row>
    <row r="884" spans="4:7">
      <c r="D884" s="64">
        <v>620111</v>
      </c>
      <c r="E884" s="64">
        <v>2817051</v>
      </c>
      <c r="F884" s="65" t="str">
        <v>เช็คMAT,ความแข็งฟันเกียร์</v>
      </c>
      <c r="G884" s="65" t="str">
        <v>POWER TRAIN</v>
      </c>
    </row>
    <row r="885" spans="4:7">
      <c r="D885" s="64">
        <v>620104</v>
      </c>
      <c r="E885" s="64">
        <v>2817121</v>
      </c>
      <c r="F885" s="65" t="str">
        <v>ซื้ออะไหล่รถบรรทุก90ตัน</v>
      </c>
      <c r="G885" s="65" t="str">
        <v>OTHER</v>
      </c>
    </row>
    <row r="886" spans="4:7">
      <c r="D886" s="64">
        <v>620111</v>
      </c>
      <c r="E886" s="64">
        <v>2817557</v>
      </c>
      <c r="F886" s="65" t="str">
        <v>บ่งStudล้อหน้าขวา</v>
      </c>
      <c r="G886" s="65" t="str">
        <v>TYRES</v>
      </c>
    </row>
    <row r="887" spans="4:7">
      <c r="D887" s="64">
        <v>620104</v>
      </c>
      <c r="E887" s="64">
        <v>2817576</v>
      </c>
      <c r="F887" s="65" t="str">
        <v>ซื้ออะไหล่รถบรรทุก90ตัน</v>
      </c>
      <c r="G887" s="65" t="str">
        <v>OTHER</v>
      </c>
    </row>
    <row r="888" spans="4:7">
      <c r="D888" s="64">
        <v>620111</v>
      </c>
      <c r="E888" s="64">
        <v>2817725</v>
      </c>
      <c r="F888" s="65" t="str">
        <v>จ้างMajor Overhaulเครื่องยนต์</v>
      </c>
      <c r="G888" s="65" t="str">
        <v>ENGINE</v>
      </c>
    </row>
    <row r="889" spans="4:7">
      <c r="D889" s="64">
        <v>620105</v>
      </c>
      <c r="E889" s="64">
        <v>2817899</v>
      </c>
      <c r="F889" s="65" t="str">
        <v>ปั๊มลมรั่วที่ฝา(ปะเก็นชำรุด)</v>
      </c>
      <c r="G889" s="65" t="str">
        <v>AIR</v>
      </c>
    </row>
    <row r="890" spans="4:7">
      <c r="D890" s="64">
        <v>620114</v>
      </c>
      <c r="E890" s="64">
        <v>2817945</v>
      </c>
      <c r="F890" s="65" t="str">
        <v>HYD. กระบอกเลี้ยวรั่ว</v>
      </c>
      <c r="G890" s="65" t="str">
        <v>STEERING</v>
      </c>
    </row>
    <row r="891" spans="4:7">
      <c r="D891" s="64">
        <v>620116</v>
      </c>
      <c r="E891" s="64">
        <v>2817957</v>
      </c>
      <c r="F891" s="65" t="str">
        <v>สลักดั้มหลุด</v>
      </c>
      <c r="G891" s="65" t="str">
        <v>BODY</v>
      </c>
    </row>
    <row r="892" spans="4:7">
      <c r="D892" s="64">
        <v>620119</v>
      </c>
      <c r="E892" s="64">
        <v>2817987</v>
      </c>
      <c r="F892" s="65" t="str">
        <v>กระจกประตูแตก</v>
      </c>
      <c r="G892" s="65" t="str">
        <v>CABIN</v>
      </c>
    </row>
    <row r="893" spans="4:7">
      <c r="D893" s="64">
        <v>620114</v>
      </c>
      <c r="E893" s="64">
        <v>2818004</v>
      </c>
      <c r="F893" s="65" t="str">
        <v>สายน้ำมันเชื้อเพลิงรั่ว</v>
      </c>
      <c r="G893" s="65" t="str">
        <v>ENGINE</v>
      </c>
    </row>
    <row r="894" spans="4:7">
      <c r="D894" s="64">
        <v>620114</v>
      </c>
      <c r="E894" s="64">
        <v>2818010</v>
      </c>
      <c r="F894" s="65" t="str">
        <v>เติมน้ำมันHYD.</v>
      </c>
      <c r="G894" s="65" t="str">
        <v>HYDRAULIC</v>
      </c>
    </row>
    <row r="895" spans="4:7">
      <c r="D895" s="64">
        <v>620114</v>
      </c>
      <c r="E895" s="64">
        <v>2818010</v>
      </c>
      <c r="F895" s="65" t="str">
        <v>ซ่อมแอร์</v>
      </c>
      <c r="G895" s="65" t="str">
        <v>COOLING</v>
      </c>
    </row>
    <row r="896" spans="4:7">
      <c r="D896" s="64">
        <v>620119</v>
      </c>
      <c r="E896" s="64">
        <v>2818011</v>
      </c>
      <c r="F896" s="65" t="str">
        <v>ดั้มยกขึ้นเอง</v>
      </c>
      <c r="G896" s="65" t="str">
        <v>BODY</v>
      </c>
    </row>
    <row r="897" spans="4:7">
      <c r="D897" s="64">
        <v>620112</v>
      </c>
      <c r="E897" s="64">
        <v>2818013</v>
      </c>
      <c r="F897" s="65" t="str">
        <v>น้ำมันHYD.รั่วใต้ท้อง</v>
      </c>
      <c r="G897" s="65" t="str">
        <v>HYDRAULIC</v>
      </c>
    </row>
    <row r="898" spans="4:7">
      <c r="D898" s="64">
        <v>620117</v>
      </c>
      <c r="E898" s="64">
        <v>2818117</v>
      </c>
      <c r="F898" s="65" t="str">
        <v>ซื้อชุดซ่อมENGINE QST30</v>
      </c>
      <c r="G898" s="65" t="str">
        <v>ENGINE</v>
      </c>
    </row>
    <row r="899" spans="4:7">
      <c r="D899" s="64">
        <v>620119</v>
      </c>
      <c r="E899" s="64">
        <v>2818129</v>
      </c>
      <c r="F899" s="65" t="str">
        <v>ท่อน้ำรั่ว</v>
      </c>
      <c r="G899" s="65" t="str">
        <v>COOLING</v>
      </c>
    </row>
    <row r="900" spans="4:7">
      <c r="D900" s="64">
        <v>620116</v>
      </c>
      <c r="E900" s="64">
        <v>2818138</v>
      </c>
      <c r="F900" s="65" t="str">
        <v>แอร์ไม่เย็น</v>
      </c>
      <c r="G900" s="65" t="str">
        <v>COOLING</v>
      </c>
    </row>
    <row r="901" spans="4:7">
      <c r="D901" s="64">
        <v>620116</v>
      </c>
      <c r="E901" s="64">
        <v>2818143</v>
      </c>
      <c r="F901" s="65" t="str">
        <v>แอร์ไม่เย็น</v>
      </c>
      <c r="G901" s="65" t="str">
        <v>COOLING</v>
      </c>
    </row>
    <row r="902" spans="4:7">
      <c r="D902" s="64">
        <v>620105</v>
      </c>
      <c r="E902" s="64">
        <v>2818174</v>
      </c>
      <c r="F902" s="65" t="str">
        <v>Parking Brake ไม่จาก</v>
      </c>
      <c r="G902" s="65" t="str">
        <v>BRAKES</v>
      </c>
    </row>
    <row r="903" spans="4:7">
      <c r="D903" s="64">
        <v>620119</v>
      </c>
      <c r="E903" s="64">
        <v>2818176</v>
      </c>
      <c r="F903" s="65" t="str">
        <v>ไฟถอยค้าง</v>
      </c>
      <c r="G903" s="65" t="str">
        <v>ELECTRIC</v>
      </c>
    </row>
    <row r="904" spans="4:7">
      <c r="D904" s="64">
        <v>620107</v>
      </c>
      <c r="E904" s="64">
        <v>2818179</v>
      </c>
      <c r="F904" s="65" t="str">
        <v>เกียร์ไม่ชิพ</v>
      </c>
      <c r="G904" s="65" t="str">
        <v>POWER TRAIN</v>
      </c>
    </row>
    <row r="905" spans="4:7">
      <c r="D905" s="64">
        <v>620107</v>
      </c>
      <c r="E905" s="64">
        <v>2818180</v>
      </c>
      <c r="F905" s="65" t="str">
        <v>เสียงดังผิดปกติ</v>
      </c>
      <c r="G905" s="65" t="str">
        <v>OTHER</v>
      </c>
    </row>
    <row r="906" spans="4:7">
      <c r="D906" s="64">
        <v>620112</v>
      </c>
      <c r="E906" s="64">
        <v>2818188</v>
      </c>
      <c r="F906" s="65" t="str">
        <v>กระจกประตูแตก</v>
      </c>
      <c r="G906" s="65" t="str">
        <v>CABIN</v>
      </c>
    </row>
    <row r="907" spans="4:7">
      <c r="D907" s="64">
        <v>620116</v>
      </c>
      <c r="E907" s="64">
        <v>2818191</v>
      </c>
      <c r="F907" s="65" t="str">
        <v>บันไดด้านซ้ายชำรุด</v>
      </c>
      <c r="G907" s="65" t="str">
        <v>BODY</v>
      </c>
    </row>
    <row r="908" spans="4:7">
      <c r="D908" s="64">
        <v>620112</v>
      </c>
      <c r="E908" s="64">
        <v>2818192</v>
      </c>
      <c r="F908" s="65" t="str">
        <v>ไฟน้ำมันHYD.โชว์</v>
      </c>
      <c r="G908" s="65" t="str">
        <v>HYDRAULIC</v>
      </c>
    </row>
    <row r="909" spans="4:7">
      <c r="D909" s="64">
        <v>620112</v>
      </c>
      <c r="E909" s="64">
        <v>2818195</v>
      </c>
      <c r="F909" s="65" t="str">
        <v>เกียร์ไม่ชิพ</v>
      </c>
      <c r="G909" s="65" t="str">
        <v>POWER TRAIN</v>
      </c>
    </row>
    <row r="910" spans="4:7">
      <c r="D910" s="64">
        <v>620119</v>
      </c>
      <c r="E910" s="64">
        <v>2818197</v>
      </c>
      <c r="F910" s="65" t="str">
        <v>ซ่อมปัดน้ำฝน</v>
      </c>
      <c r="G910" s="65" t="str">
        <v>CABIN</v>
      </c>
    </row>
    <row r="911" spans="4:7">
      <c r="D911" s="64">
        <v>620116</v>
      </c>
      <c r="E911" s="64">
        <v>2818203</v>
      </c>
      <c r="F911" s="65" t="str">
        <v>เกียร์ไม่ชิพ</v>
      </c>
      <c r="G911" s="65" t="str">
        <v>POWER TRAIN</v>
      </c>
    </row>
    <row r="912" spans="4:7">
      <c r="D912" s="64">
        <v>620107</v>
      </c>
      <c r="E912" s="64">
        <v>2818204</v>
      </c>
      <c r="F912" s="65" t="str">
        <v>เกียร์ไม่ชิพ</v>
      </c>
      <c r="G912" s="65" t="str">
        <v>POWER TRAIN</v>
      </c>
    </row>
    <row r="913" spans="4:7">
      <c r="D913" s="64">
        <v>620112</v>
      </c>
      <c r="E913" s="64">
        <v>2818209</v>
      </c>
      <c r="F913" s="65" t="str">
        <v>ดั้มยกไม่ขึ้น</v>
      </c>
      <c r="G913" s="65" t="str">
        <v>BODY</v>
      </c>
    </row>
    <row r="914" spans="4:7">
      <c r="D914" s="64">
        <v>620116</v>
      </c>
      <c r="E914" s="64">
        <v>2818211</v>
      </c>
      <c r="F914" s="65" t="str">
        <v>Code 4 Show</v>
      </c>
      <c r="G914" s="65" t="str">
        <v>POWER TRAIN</v>
      </c>
    </row>
    <row r="915" spans="4:7">
      <c r="D915" s="64">
        <v>620107</v>
      </c>
      <c r="E915" s="64">
        <v>2818214</v>
      </c>
      <c r="F915" s="65" t="str">
        <v>ไฟหน้าดับ</v>
      </c>
      <c r="G915" s="65" t="str">
        <v>ELECTRIC</v>
      </c>
    </row>
    <row r="916" spans="4:7">
      <c r="D916" s="64">
        <v>620119</v>
      </c>
      <c r="E916" s="64">
        <v>2818215</v>
      </c>
      <c r="F916" s="65" t="str">
        <v>ไฟสีฟ้าโชว์</v>
      </c>
      <c r="G916" s="65" t="str">
        <v>ENGINE</v>
      </c>
    </row>
    <row r="917" spans="4:7">
      <c r="D917" s="64">
        <v>620114</v>
      </c>
      <c r="E917" s="64">
        <v>2818216</v>
      </c>
      <c r="F917" s="65" t="str">
        <v>พวงมาลัยหนัก</v>
      </c>
      <c r="G917" s="65" t="str">
        <v>STEERING</v>
      </c>
    </row>
    <row r="918" spans="4:7">
      <c r="D918" s="64">
        <v>620114</v>
      </c>
      <c r="E918" s="64">
        <v>2818219</v>
      </c>
      <c r="F918" s="65" t="str">
        <v>ไฟหน้าขวาติดๆดับๆ</v>
      </c>
      <c r="G918" s="65" t="str">
        <v>ELECTRIC</v>
      </c>
    </row>
    <row r="919" spans="4:7">
      <c r="D919" s="64">
        <v>620105</v>
      </c>
      <c r="E919" s="64">
        <v>2818220</v>
      </c>
      <c r="F919" s="65" t="str">
        <v>ถังน้ำมันเชื้อเพลิงรั่ว</v>
      </c>
      <c r="G919" s="65" t="str">
        <v>ENGINE</v>
      </c>
    </row>
    <row r="920" spans="4:7">
      <c r="D920" s="64">
        <v>620114</v>
      </c>
      <c r="E920" s="64">
        <v>2818221</v>
      </c>
      <c r="F920" s="65" t="str">
        <v>ความร้อนสูง</v>
      </c>
      <c r="G920" s="65" t="str">
        <v>OTHER</v>
      </c>
    </row>
    <row r="921" spans="4:7">
      <c r="D921" s="64">
        <v>620112</v>
      </c>
      <c r="E921" s="64">
        <v>2818235</v>
      </c>
      <c r="F921" s="65" t="str">
        <v>ไฟหรี่ไม่ติด</v>
      </c>
      <c r="G921" s="65" t="str">
        <v>ELECTRIC</v>
      </c>
    </row>
    <row r="922" spans="4:7">
      <c r="D922" s="64">
        <v>620116</v>
      </c>
      <c r="E922" s="64">
        <v>2818236</v>
      </c>
      <c r="F922" s="65" t="str">
        <v>Code 4 Show</v>
      </c>
      <c r="G922" s="65" t="str">
        <v>POWER TRAIN</v>
      </c>
    </row>
    <row r="923" spans="4:7">
      <c r="D923" s="64">
        <v>620119</v>
      </c>
      <c r="E923" s="64">
        <v>2818242</v>
      </c>
      <c r="F923" s="65" t="str">
        <v>START ไม่ได้</v>
      </c>
      <c r="G923" s="65" t="str">
        <v>ELECTRIC</v>
      </c>
    </row>
    <row r="924" spans="4:7">
      <c r="D924" s="64">
        <v>620107</v>
      </c>
      <c r="E924" s="64">
        <v>2818246</v>
      </c>
      <c r="F924" s="65" t="str">
        <v>Code 0 Show</v>
      </c>
      <c r="G924" s="65" t="str">
        <v>HYDRAULIC</v>
      </c>
    </row>
    <row r="925" spans="4:7">
      <c r="D925" s="64">
        <v>620107</v>
      </c>
      <c r="E925" s="64">
        <v>2818246</v>
      </c>
      <c r="F925" s="65" t="str">
        <v>Code 4 Show</v>
      </c>
      <c r="G925" s="65" t="str">
        <v>POWER TRAIN</v>
      </c>
    </row>
    <row r="926" spans="4:7">
      <c r="D926" s="64">
        <v>620114</v>
      </c>
      <c r="E926" s="64">
        <v>2818249</v>
      </c>
      <c r="F926" s="65" t="str">
        <v>Code 9 Show</v>
      </c>
      <c r="G926" s="65" t="str">
        <v>POWER TRAIN</v>
      </c>
    </row>
    <row r="927" spans="4:7">
      <c r="D927" s="64">
        <v>620112</v>
      </c>
      <c r="E927" s="64">
        <v>2818252</v>
      </c>
      <c r="F927" s="65" t="str">
        <v>Code 1 Show</v>
      </c>
      <c r="G927" s="65" t="str">
        <v>POWER TRAIN</v>
      </c>
    </row>
    <row r="928" spans="4:7">
      <c r="D928" s="64">
        <v>620114</v>
      </c>
      <c r="E928" s="64">
        <v>2818254</v>
      </c>
      <c r="F928" s="65" t="str">
        <v>Code 9 Show</v>
      </c>
      <c r="G928" s="65" t="str">
        <v>POWER TRAIN</v>
      </c>
    </row>
    <row r="929" spans="4:7">
      <c r="D929" s="64">
        <v>620119</v>
      </c>
      <c r="E929" s="64">
        <v>2818257</v>
      </c>
      <c r="F929" s="65" t="str">
        <v>ไฟสีฟ้าโชว์</v>
      </c>
      <c r="G929" s="65" t="str">
        <v>ENGINE</v>
      </c>
    </row>
    <row r="930" spans="4:7">
      <c r="D930" s="64">
        <v>620116</v>
      </c>
      <c r="E930" s="64">
        <v>2818259</v>
      </c>
      <c r="F930" s="65" t="str">
        <v>สายHYD.ระบบเลี้ยวแตก</v>
      </c>
      <c r="G930" s="65" t="str">
        <v>STEERING</v>
      </c>
    </row>
    <row r="931" spans="4:7">
      <c r="D931" s="64">
        <v>620114</v>
      </c>
      <c r="E931" s="64">
        <v>2818261</v>
      </c>
      <c r="F931" s="65" t="str">
        <v>ความร้อนสูง</v>
      </c>
      <c r="G931" s="65" t="str">
        <v>OTHER</v>
      </c>
    </row>
    <row r="932" spans="4:7">
      <c r="D932" s="64">
        <v>620119</v>
      </c>
      <c r="E932" s="64">
        <v>2818267</v>
      </c>
      <c r="F932" s="65" t="str">
        <v>โช้คซ้ายกระแทก</v>
      </c>
      <c r="G932" s="65" t="str">
        <v>SUSPENSION</v>
      </c>
    </row>
    <row r="933" spans="4:7">
      <c r="D933" s="64">
        <v>620119</v>
      </c>
      <c r="E933" s="64">
        <v>2818267</v>
      </c>
      <c r="F933" s="65" t="str">
        <v>พวงมาลัยหมุนฟรี</v>
      </c>
      <c r="G933" s="65" t="str">
        <v>STEERING</v>
      </c>
    </row>
    <row r="934" spans="4:7">
      <c r="D934" s="64">
        <v>620112</v>
      </c>
      <c r="E934" s="64">
        <v>2818269</v>
      </c>
      <c r="F934" s="65" t="str">
        <v>น้ำมันHYD.รั่ว</v>
      </c>
      <c r="G934" s="65" t="str">
        <v>HYDRAULIC</v>
      </c>
    </row>
    <row r="935" spans="4:7">
      <c r="D935" s="64">
        <v>620116</v>
      </c>
      <c r="E935" s="64">
        <v>2818270</v>
      </c>
      <c r="F935" s="65" t="str">
        <v>ท่อน้ำรั่ว</v>
      </c>
      <c r="G935" s="65" t="str">
        <v>COOLING</v>
      </c>
    </row>
    <row r="936" spans="4:7">
      <c r="D936" s="64">
        <v>620122</v>
      </c>
      <c r="E936" s="64">
        <v>2818313</v>
      </c>
      <c r="F936" s="65" t="str">
        <v>ซื้อTrans.ปั๊ม</v>
      </c>
      <c r="G936" s="65" t="str">
        <v>POWER TRAIN</v>
      </c>
    </row>
    <row r="937" spans="4:7">
      <c r="D937" s="64">
        <v>620113</v>
      </c>
      <c r="E937" s="64">
        <v>2818316</v>
      </c>
      <c r="F937" s="65" t="str">
        <v>ซื้อTrans.ปั๊ม</v>
      </c>
      <c r="G937" s="65" t="str">
        <v>POWER TRAIN</v>
      </c>
    </row>
    <row r="938" spans="4:7">
      <c r="D938" s="64">
        <v>620112</v>
      </c>
      <c r="E938" s="64">
        <v>2818318</v>
      </c>
      <c r="F938" s="65" t="str">
        <v>ซื้อTrans.ปั๊ม</v>
      </c>
      <c r="G938" s="65" t="str">
        <v>POWER TRAIN</v>
      </c>
    </row>
    <row r="939" spans="4:7">
      <c r="D939" s="64">
        <v>620117</v>
      </c>
      <c r="E939" s="64">
        <v>2818323</v>
      </c>
      <c r="F939" s="65" t="str">
        <v>ซื้อTrans.ปั๊ม</v>
      </c>
      <c r="G939" s="65" t="str">
        <v>POWER TRAIN</v>
      </c>
    </row>
    <row r="940" spans="4:7">
      <c r="D940" s="64">
        <v>620109</v>
      </c>
      <c r="E940" s="64">
        <v>2818329</v>
      </c>
      <c r="F940" s="65" t="str">
        <v>ซื้อTrans.ปั๊ม</v>
      </c>
      <c r="G940" s="65" t="str">
        <v>POWER TRAIN</v>
      </c>
    </row>
    <row r="941" spans="4:7">
      <c r="D941" s="64">
        <v>620118</v>
      </c>
      <c r="E941" s="64">
        <v>2818332</v>
      </c>
      <c r="F941" s="65" t="str">
        <v>ซื้อTrans.ปั๊ม</v>
      </c>
      <c r="G941" s="65" t="str">
        <v>POWER TRAIN</v>
      </c>
    </row>
    <row r="942" spans="4:7">
      <c r="D942" s="64">
        <v>620104</v>
      </c>
      <c r="E942" s="64">
        <v>2818335</v>
      </c>
      <c r="F942" s="65" t="str">
        <v>ซื้อTrans.ปั๊ม</v>
      </c>
      <c r="G942" s="65" t="str">
        <v>POWER TRAIN</v>
      </c>
    </row>
    <row r="943" spans="4:7">
      <c r="D943" s="64">
        <v>620116</v>
      </c>
      <c r="E943" s="64">
        <v>2818357</v>
      </c>
      <c r="F943" s="65" t="str">
        <v>PM500</v>
      </c>
      <c r="G943" s="65" t="str">
        <v>PM</v>
      </c>
    </row>
    <row r="944" spans="4:7">
      <c r="D944" s="64">
        <v>620116</v>
      </c>
      <c r="E944" s="64">
        <v>2820902</v>
      </c>
      <c r="F944" s="65" t="str">
        <v>ซ่อมSTR. Cyl.ซ้าย</v>
      </c>
      <c r="G944" s="65" t="str">
        <v>STEERING</v>
      </c>
    </row>
    <row r="945" spans="4:7">
      <c r="D945" s="64">
        <v>620114</v>
      </c>
      <c r="E945" s="64">
        <v>2820927</v>
      </c>
      <c r="F945" s="65" t="str">
        <v>สายHYD.เบรคล้อหลังขวารั่ว</v>
      </c>
      <c r="G945" s="65" t="str">
        <v>BRAKES</v>
      </c>
    </row>
    <row r="946" spans="4:7">
      <c r="D946" s="64">
        <v>620105</v>
      </c>
      <c r="E946" s="64">
        <v>2820929</v>
      </c>
      <c r="F946" s="65" t="str">
        <v>เกียร์ไม่ชิพ</v>
      </c>
      <c r="G946" s="65" t="str">
        <v>POWER TRAIN</v>
      </c>
    </row>
    <row r="947" spans="4:7">
      <c r="D947" s="64">
        <v>620112</v>
      </c>
      <c r="E947" s="64">
        <v>2820933</v>
      </c>
      <c r="F947" s="65" t="str">
        <v>พวงมาลัยหนัก</v>
      </c>
      <c r="G947" s="65" t="str">
        <v>STEERING</v>
      </c>
    </row>
    <row r="948" spans="4:7">
      <c r="D948" s="64">
        <v>620111</v>
      </c>
      <c r="E948" s="64">
        <v>2821131</v>
      </c>
      <c r="F948" s="65" t="str">
        <v>เชื่อม เฟรมซ้าย</v>
      </c>
      <c r="G948" s="65" t="str">
        <v>BODY</v>
      </c>
    </row>
    <row r="949" spans="4:7">
      <c r="D949" s="64">
        <v>620116</v>
      </c>
      <c r="E949" s="64">
        <v>2821363</v>
      </c>
      <c r="F949" s="65" t="str">
        <v>น้ำแอร์รั่ว</v>
      </c>
      <c r="G949" s="65" t="str">
        <v>COOLING</v>
      </c>
    </row>
    <row r="950" spans="4:7">
      <c r="D950" s="64">
        <v>620123</v>
      </c>
      <c r="E950" s="64">
        <v>2821364</v>
      </c>
      <c r="F950" s="65" t="str">
        <v>เกียร์ไม่ชิพ</v>
      </c>
      <c r="G950" s="65" t="str">
        <v>POWER TRAIN</v>
      </c>
    </row>
    <row r="951" spans="4:7">
      <c r="D951" s="64">
        <v>620119</v>
      </c>
      <c r="E951" s="64">
        <v>2821376</v>
      </c>
      <c r="F951" s="65" t="str">
        <v>ไฟสีฟ้าโชว์</v>
      </c>
      <c r="G951" s="65" t="str">
        <v>ENGINE</v>
      </c>
    </row>
    <row r="952" spans="4:7">
      <c r="D952" s="64">
        <v>620116</v>
      </c>
      <c r="E952" s="64">
        <v>2821392</v>
      </c>
      <c r="F952" s="65" t="str">
        <v>อุบัติเหตุ</v>
      </c>
      <c r="G952" s="65" t="str">
        <v>OTHER</v>
      </c>
    </row>
    <row r="953" spans="4:7">
      <c r="D953" s="64">
        <v>620119</v>
      </c>
      <c r="E953" s="64">
        <v>2821411</v>
      </c>
      <c r="F953" s="65" t="str">
        <v>กระจกขวาปรับไม่ได้</v>
      </c>
      <c r="G953" s="65" t="str">
        <v>BODY</v>
      </c>
    </row>
    <row r="954" spans="4:7">
      <c r="D954" s="64">
        <v>620107</v>
      </c>
      <c r="E954" s="64">
        <v>2821413</v>
      </c>
      <c r="F954" s="65" t="str">
        <v>น้ำมันHYD.รั่วใต้ท้อง</v>
      </c>
      <c r="G954" s="65" t="str">
        <v>HYDRAULIC</v>
      </c>
    </row>
    <row r="955" spans="4:7">
      <c r="D955" s="64">
        <v>620107</v>
      </c>
      <c r="E955" s="64">
        <v>2821415</v>
      </c>
      <c r="F955" s="65" t="str">
        <v>ประกายไฟใต้ท้อง</v>
      </c>
      <c r="G955" s="65" t="str">
        <v>OTHER</v>
      </c>
    </row>
    <row r="956" spans="4:7">
      <c r="D956" s="64">
        <v>620114</v>
      </c>
      <c r="E956" s="64">
        <v>2821416</v>
      </c>
      <c r="F956" s="65" t="str">
        <v>ความร้อนสูง</v>
      </c>
      <c r="G956" s="65" t="str">
        <v>OTHER</v>
      </c>
    </row>
    <row r="957" spans="4:7">
      <c r="D957" s="64">
        <v>620107</v>
      </c>
      <c r="E957" s="64">
        <v>2821419</v>
      </c>
      <c r="F957" s="65" t="str">
        <v>น้ำมันHYD.รั่ว</v>
      </c>
      <c r="G957" s="65" t="str">
        <v>HYDRAULIC</v>
      </c>
    </row>
    <row r="958" spans="4:7">
      <c r="D958" s="64">
        <v>620114</v>
      </c>
      <c r="E958" s="64">
        <v>2821421</v>
      </c>
      <c r="F958" s="65" t="str">
        <v>พวงมาลัยหนัก</v>
      </c>
      <c r="G958" s="65" t="str">
        <v>STEERING</v>
      </c>
    </row>
    <row r="959" spans="4:7">
      <c r="D959" s="64">
        <v>620111</v>
      </c>
      <c r="E959" s="64">
        <v>2821808</v>
      </c>
      <c r="F959" s="65" t="str">
        <v>เช็ครอยร้าว</v>
      </c>
      <c r="G959" s="65" t="str">
        <v>BODY</v>
      </c>
    </row>
    <row r="960" spans="4:7">
      <c r="D960" s="64">
        <v>620111</v>
      </c>
      <c r="E960" s="64">
        <v>2821808</v>
      </c>
      <c r="F960" s="65" t="str">
        <v>เชื่อมดั้ม</v>
      </c>
      <c r="G960" s="65" t="str">
        <v>BODY</v>
      </c>
    </row>
    <row r="961" spans="4:7">
      <c r="D961" s="64">
        <v>620111</v>
      </c>
      <c r="E961" s="64">
        <v>2822019</v>
      </c>
      <c r="F961" s="65" t="str">
        <v>ซื้ออะไหล่รถบรรทุก90ตัน</v>
      </c>
      <c r="G961" s="65" t="str">
        <v>OTHER</v>
      </c>
    </row>
    <row r="962" spans="4:7">
      <c r="D962" s="64">
        <v>620105</v>
      </c>
      <c r="E962" s="64">
        <v>2822116</v>
      </c>
      <c r="F962" s="65" t="str">
        <v>เผาสลักโช้คหลังขวา</v>
      </c>
      <c r="G962" s="65" t="str">
        <v>SUSPENSION</v>
      </c>
    </row>
    <row r="963" spans="4:7">
      <c r="D963" s="64">
        <v>620112</v>
      </c>
      <c r="E963" s="64">
        <v>2822443</v>
      </c>
      <c r="F963" s="65" t="str">
        <v>ปั๊มHYD.มีเสียงดัง</v>
      </c>
      <c r="G963" s="65" t="str">
        <v>HYDRAULIC</v>
      </c>
    </row>
    <row r="964" spans="4:7">
      <c r="D964" s="64">
        <v>620107</v>
      </c>
      <c r="E964" s="64">
        <v>2822446</v>
      </c>
      <c r="F964" s="65" t="str">
        <v>น้ำมันHYD.รั่วใต้ท้อง</v>
      </c>
      <c r="G964" s="65" t="str">
        <v>HYDRAULIC</v>
      </c>
    </row>
    <row r="965" spans="4:7">
      <c r="D965" s="64">
        <v>620119</v>
      </c>
      <c r="E965" s="64">
        <v>2822447</v>
      </c>
      <c r="F965" s="65" t="str">
        <v>เครื่องยนต์ไม่มีกำลัง</v>
      </c>
      <c r="G965" s="65" t="str">
        <v>ENGINE</v>
      </c>
    </row>
    <row r="966" spans="4:7">
      <c r="D966" s="64">
        <v>620112</v>
      </c>
      <c r="E966" s="64">
        <v>2822448</v>
      </c>
      <c r="F966" s="65" t="str">
        <v>แอร์ไม่เย็น</v>
      </c>
      <c r="G966" s="65" t="str">
        <v>COOLING</v>
      </c>
    </row>
    <row r="967" spans="4:7">
      <c r="D967" s="64">
        <v>620112</v>
      </c>
      <c r="E967" s="64">
        <v>2822448</v>
      </c>
      <c r="F967" s="65" t="str">
        <v>พวงมาลัยหนัก</v>
      </c>
      <c r="G967" s="65" t="str">
        <v>STEERING</v>
      </c>
    </row>
    <row r="968" spans="4:7">
      <c r="D968" s="64">
        <v>620119</v>
      </c>
      <c r="E968" s="64">
        <v>2822453</v>
      </c>
      <c r="F968" s="65" t="str">
        <v>เครื่องยนต์ดับเอง</v>
      </c>
      <c r="G968" s="65" t="str">
        <v>ENGINE</v>
      </c>
    </row>
    <row r="969" spans="4:7">
      <c r="D969" s="64">
        <v>620119</v>
      </c>
      <c r="E969" s="64">
        <v>2822454</v>
      </c>
      <c r="F969" s="65" t="str">
        <v>เกียร์ไม่ชิพ</v>
      </c>
      <c r="G969" s="65" t="str">
        <v>POWER TRAIN</v>
      </c>
    </row>
    <row r="970" spans="4:7">
      <c r="D970" s="64">
        <v>620112</v>
      </c>
      <c r="E970" s="64">
        <v>2822455</v>
      </c>
      <c r="F970" s="65" t="str">
        <v>แอร์ไม่เย็น</v>
      </c>
      <c r="G970" s="65" t="str">
        <v>COOLING</v>
      </c>
    </row>
    <row r="971" spans="4:7">
      <c r="D971" s="64">
        <v>620112</v>
      </c>
      <c r="E971" s="64">
        <v>2822455</v>
      </c>
      <c r="F971" s="65" t="str">
        <v>พวงมาลัยหนัก</v>
      </c>
      <c r="G971" s="65" t="str">
        <v>STEERING</v>
      </c>
    </row>
    <row r="972" spans="4:7">
      <c r="D972" s="64">
        <v>620107</v>
      </c>
      <c r="E972" s="64">
        <v>2822606</v>
      </c>
      <c r="F972" s="65" t="str">
        <v>ซื้ออะไหล่รถบรรทุก90ตัน</v>
      </c>
      <c r="G972" s="65" t="str">
        <v>OTHER</v>
      </c>
    </row>
    <row r="973" spans="4:7">
      <c r="D973" s="64">
        <v>620112</v>
      </c>
      <c r="E973" s="64">
        <v>2822636</v>
      </c>
      <c r="F973" s="65" t="str">
        <v>ซ่อมHYD.ปั๊ม</v>
      </c>
      <c r="G973" s="65" t="str">
        <v>HYDRAULIC</v>
      </c>
    </row>
    <row r="974" spans="4:7">
      <c r="D974" s="64">
        <v>620111</v>
      </c>
      <c r="E974" s="64">
        <v>2822642</v>
      </c>
      <c r="F974" s="65" t="str">
        <v>ซื้ออะไหล่รถบรรทุก90ตัน</v>
      </c>
      <c r="G974" s="65" t="str">
        <v>OTHER</v>
      </c>
    </row>
    <row r="975" spans="4:7">
      <c r="D975" s="64">
        <v>620113</v>
      </c>
      <c r="E975" s="64">
        <v>2822648</v>
      </c>
      <c r="F975" s="65" t="str">
        <v>ซื้ออะไหล่รถบรรทุก90ตัน</v>
      </c>
      <c r="G975" s="65" t="str">
        <v>OTHER</v>
      </c>
    </row>
    <row r="976" spans="4:7">
      <c r="D976" s="64">
        <v>620118</v>
      </c>
      <c r="E976" s="64">
        <v>2822649</v>
      </c>
      <c r="F976" s="65" t="str">
        <v>ซื้ออะไหล่รถบรรทุก90ตัน</v>
      </c>
      <c r="G976" s="65" t="str">
        <v>OTHER</v>
      </c>
    </row>
    <row r="977" spans="4:7">
      <c r="D977" s="64">
        <v>620119</v>
      </c>
      <c r="E977" s="64">
        <v>2822650</v>
      </c>
      <c r="F977" s="65" t="str">
        <v>ซื้ออะไหล่รถบรรทุก90ตัน</v>
      </c>
      <c r="G977" s="65" t="str">
        <v>OTHER</v>
      </c>
    </row>
    <row r="978" spans="4:7">
      <c r="D978" s="64">
        <v>620122</v>
      </c>
      <c r="E978" s="64">
        <v>2822651</v>
      </c>
      <c r="F978" s="65" t="str">
        <v>ซื้ออะไหล่รถบรรทุก90ตัน</v>
      </c>
      <c r="G978" s="65" t="str">
        <v>OTHER</v>
      </c>
    </row>
    <row r="979" spans="4:7">
      <c r="D979" s="64">
        <v>620116</v>
      </c>
      <c r="E979" s="64">
        <v>2822706</v>
      </c>
      <c r="F979" s="65" t="str">
        <v>เชื่อม ราวบันได</v>
      </c>
      <c r="G979" s="65" t="str">
        <v>BODY</v>
      </c>
    </row>
    <row r="980" spans="4:7">
      <c r="D980" s="64">
        <v>620116</v>
      </c>
      <c r="E980" s="64">
        <v>2822706</v>
      </c>
      <c r="F980" s="65" t="str">
        <v>ดัดฐานกรองอากาศ</v>
      </c>
      <c r="G980" s="65" t="str">
        <v>OTHER</v>
      </c>
    </row>
    <row r="981" spans="4:7">
      <c r="D981" s="64">
        <v>620104</v>
      </c>
      <c r="E981" s="64">
        <v>2824840</v>
      </c>
      <c r="F981" s="65" t="str">
        <v>ซื้ออะไหล่รถบรรทุก90ตัน</v>
      </c>
      <c r="G981" s="65" t="str">
        <v>OTHER</v>
      </c>
    </row>
    <row r="982" spans="4:7">
      <c r="D982" s="64">
        <v>620106</v>
      </c>
      <c r="E982" s="64">
        <v>2824842</v>
      </c>
      <c r="F982" s="65" t="str">
        <v>ซื้ออะไหล่รถบรรทุก90ตัน</v>
      </c>
      <c r="G982" s="65" t="str">
        <v>OTHER</v>
      </c>
    </row>
    <row r="983" spans="4:7">
      <c r="D983" s="64">
        <v>620107</v>
      </c>
      <c r="E983" s="64">
        <v>2824847</v>
      </c>
      <c r="F983" s="65" t="str">
        <v>ซื้ออะไหล่รถบรรทุก90ตัน</v>
      </c>
      <c r="G983" s="65" t="str">
        <v>OTHER</v>
      </c>
    </row>
    <row r="984" spans="4:7">
      <c r="D984" s="64">
        <v>620113</v>
      </c>
      <c r="E984" s="64">
        <v>2824853</v>
      </c>
      <c r="F984" s="65" t="str">
        <v>ซื้ออะไหล่รถบรรทุก90ตัน</v>
      </c>
      <c r="G984" s="65" t="str">
        <v>OTHER</v>
      </c>
    </row>
    <row r="985" spans="4:7">
      <c r="D985" s="64">
        <v>620118</v>
      </c>
      <c r="E985" s="64">
        <v>2824854</v>
      </c>
      <c r="F985" s="65" t="str">
        <v>ซื้ออะไหล่รถบรรทุก90ตัน</v>
      </c>
      <c r="G985" s="65" t="str">
        <v>OTHER</v>
      </c>
    </row>
    <row r="986" spans="4:7">
      <c r="D986" s="64">
        <v>620120</v>
      </c>
      <c r="E986" s="64">
        <v>2824856</v>
      </c>
      <c r="F986" s="65" t="str">
        <v>ซื้ออะไหล่รถบรรทุก90ตัน</v>
      </c>
      <c r="G986" s="65" t="str">
        <v>OTHER</v>
      </c>
    </row>
    <row r="987" spans="4:7">
      <c r="D987" s="64">
        <v>620105</v>
      </c>
      <c r="E987" s="64">
        <v>2824860</v>
      </c>
      <c r="F987" s="65" t="str">
        <v>ซ่อมกระบอกยกดั้มขวา</v>
      </c>
      <c r="G987" s="65" t="str">
        <v>BODY</v>
      </c>
    </row>
    <row r="988" spans="4:7">
      <c r="D988" s="64">
        <v>620105</v>
      </c>
      <c r="E988" s="64">
        <v>2824861</v>
      </c>
      <c r="F988" s="65" t="str">
        <v>ซ่อมกระบอกยกดั้มซ้าย</v>
      </c>
      <c r="G988" s="65" t="str">
        <v>BODY</v>
      </c>
    </row>
    <row r="989" spans="4:7">
      <c r="D989" s="64">
        <v>620119</v>
      </c>
      <c r="E989" s="64">
        <v>2824947</v>
      </c>
      <c r="F989" s="65" t="str">
        <v>เครื่องยนต์ไม่มีกำลัง</v>
      </c>
      <c r="G989" s="65" t="str">
        <v>ENGINE</v>
      </c>
    </row>
    <row r="990" spans="4:7">
      <c r="D990" s="64">
        <v>620119</v>
      </c>
      <c r="E990" s="64">
        <v>2824948</v>
      </c>
      <c r="F990" s="65" t="str">
        <v>เก๋งสั่น</v>
      </c>
      <c r="G990" s="65" t="str">
        <v>POWER TRAIN</v>
      </c>
    </row>
    <row r="991" spans="4:7">
      <c r="D991" s="64">
        <v>620119</v>
      </c>
      <c r="E991" s="64">
        <v>2825365</v>
      </c>
      <c r="F991" s="65" t="str">
        <v>เครื่องยนต์ดังผิดปกติ</v>
      </c>
      <c r="G991" s="65" t="str">
        <v>ENGINE</v>
      </c>
    </row>
    <row r="992" spans="4:7">
      <c r="D992" s="64">
        <v>620112</v>
      </c>
      <c r="E992" s="64">
        <v>2825367</v>
      </c>
      <c r="F992" s="65" t="str">
        <v>แอร์ไม่เย็น</v>
      </c>
      <c r="G992" s="65" t="str">
        <v>COOLING</v>
      </c>
    </row>
    <row r="993" spans="4:7">
      <c r="D993" s="64">
        <v>620105</v>
      </c>
      <c r="E993" s="64">
        <v>2825368</v>
      </c>
      <c r="F993" s="65" t="str">
        <v>กระบอกยกรั่ว</v>
      </c>
      <c r="G993" s="65" t="str">
        <v>BODY</v>
      </c>
    </row>
    <row r="994" spans="4:7">
      <c r="D994" s="64">
        <v>620112</v>
      </c>
      <c r="E994" s="64">
        <v>2825370</v>
      </c>
      <c r="F994" s="65" t="str">
        <v>เติมน้ำมันเกียร์</v>
      </c>
      <c r="G994" s="65" t="str">
        <v>POWER TRAIN</v>
      </c>
    </row>
    <row r="995" spans="4:7">
      <c r="D995" s="64">
        <v>620116</v>
      </c>
      <c r="E995" s="64">
        <v>2825378</v>
      </c>
      <c r="F995" s="65" t="str">
        <v>ออดน้ำเตือน</v>
      </c>
      <c r="G995" s="65" t="str">
        <v>COOLING</v>
      </c>
    </row>
    <row r="996" spans="4:7">
      <c r="D996" s="64">
        <v>620116</v>
      </c>
      <c r="E996" s="64">
        <v>2825379</v>
      </c>
      <c r="F996" s="65" t="str">
        <v>Code 4 Show</v>
      </c>
      <c r="G996" s="65" t="str">
        <v>POWER TRAIN</v>
      </c>
    </row>
    <row r="997" spans="4:7">
      <c r="D997" s="64">
        <v>620119</v>
      </c>
      <c r="E997" s="64">
        <v>2825697</v>
      </c>
      <c r="F997" s="65" t="str">
        <v>PM500</v>
      </c>
      <c r="G997" s="65" t="str">
        <v>PM</v>
      </c>
    </row>
    <row r="998" spans="4:7">
      <c r="D998" s="64">
        <v>620104</v>
      </c>
      <c r="E998" s="64">
        <v>2829768</v>
      </c>
      <c r="F998" s="65" t="str">
        <v>จ้างทำสายHYD.2ชั้นลวดเบอร์6</v>
      </c>
      <c r="G998" s="65" t="str">
        <v>HYDRAULIC</v>
      </c>
    </row>
    <row r="999" spans="4:7">
      <c r="D999" s="64">
        <v>620111</v>
      </c>
      <c r="E999" s="64">
        <v>2829792</v>
      </c>
      <c r="F999" s="65" t="str">
        <v>จ้างอัดสายHYD.2ชั้นลวดเบอร์20</v>
      </c>
      <c r="G999" s="65" t="str">
        <v>HYDRAULIC</v>
      </c>
    </row>
    <row r="1000" spans="4:7">
      <c r="D1000" s="64">
        <v>620117</v>
      </c>
      <c r="E1000" s="64">
        <v>2830002</v>
      </c>
      <c r="F1000" s="65" t="str">
        <v>ซื้ออะไหล่เตรียมทำPM</v>
      </c>
      <c r="G1000" s="65" t="str">
        <v>PM</v>
      </c>
    </row>
    <row r="1001" spans="4:7">
      <c r="D1001" s="64">
        <v>620114</v>
      </c>
      <c r="E1001" s="64">
        <v>2830016</v>
      </c>
      <c r="F1001" s="65" t="str">
        <v>PM500</v>
      </c>
      <c r="G1001" s="65" t="str">
        <v>PM</v>
      </c>
    </row>
    <row r="1002" spans="4:7">
      <c r="D1002" s="64">
        <v>620112</v>
      </c>
      <c r="E1002" s="64">
        <v>2830017</v>
      </c>
      <c r="F1002" s="65" t="str">
        <v>PM500</v>
      </c>
      <c r="G1002" s="65" t="str">
        <v>PM</v>
      </c>
    </row>
    <row r="1003" spans="4:7">
      <c r="D1003" s="64">
        <v>620104</v>
      </c>
      <c r="E1003" s="64">
        <v>2830245</v>
      </c>
      <c r="F1003" s="65" t="str">
        <v>ซื้อน้ำมันระบบส่งกำลัง</v>
      </c>
      <c r="G1003" s="65" t="str">
        <v>POWER TRAIN</v>
      </c>
    </row>
    <row r="1004" spans="4:7">
      <c r="D1004" s="64">
        <v>620105</v>
      </c>
      <c r="E1004" s="64">
        <v>2833861</v>
      </c>
      <c r="F1004" s="65" t="str">
        <v>ซื้อกรองTrans.</v>
      </c>
      <c r="G1004" s="65" t="str">
        <v>POWER TRAIN</v>
      </c>
    </row>
    <row r="1005" spans="4:7">
      <c r="D1005" s="64">
        <v>620111</v>
      </c>
      <c r="E1005" s="64">
        <v>2833864</v>
      </c>
      <c r="F1005" s="65" t="str">
        <v>ซื้อกรองTrans.</v>
      </c>
      <c r="G1005" s="65" t="str">
        <v>POWER TRAIN</v>
      </c>
    </row>
    <row r="1006" spans="4:7">
      <c r="D1006" s="64">
        <v>620123</v>
      </c>
      <c r="E1006" s="64">
        <v>2833866</v>
      </c>
      <c r="F1006" s="65" t="str">
        <v>ซื้อกรองTrans.</v>
      </c>
      <c r="G1006" s="65" t="str">
        <v>POWER TRAIN</v>
      </c>
    </row>
    <row r="1007" spans="4:7">
      <c r="D1007" s="64">
        <v>620111</v>
      </c>
      <c r="E1007" s="64">
        <v>2834644</v>
      </c>
      <c r="F1007" s="65" t="str">
        <v>เครื่องยนต์ไม่มีกำลัง</v>
      </c>
      <c r="G1007" s="65" t="str">
        <v>ENGINE</v>
      </c>
    </row>
    <row r="1008" spans="4:7">
      <c r="D1008" s="64">
        <v>620111</v>
      </c>
      <c r="E1008" s="64">
        <v>2834644</v>
      </c>
      <c r="F1008" s="65" t="str">
        <v>เกียร์ไม่ชิพ</v>
      </c>
      <c r="G1008" s="65" t="str">
        <v>POWER TRAIN</v>
      </c>
    </row>
    <row r="1009" spans="4:7">
      <c r="D1009" s="64">
        <v>620105</v>
      </c>
      <c r="E1009" s="64">
        <v>2835162</v>
      </c>
      <c r="F1009" s="65" t="str">
        <v>ซื้อHYD.Trans.ปั๊ม</v>
      </c>
      <c r="G1009" s="65" t="str">
        <v>POWER TRAIN</v>
      </c>
    </row>
    <row r="1010" spans="4:7">
      <c r="D1010" s="64">
        <v>620116</v>
      </c>
      <c r="E1010" s="64">
        <v>2835317</v>
      </c>
      <c r="F1010" s="65" t="str">
        <v>หม้อน้ำรั่ว</v>
      </c>
      <c r="G1010" s="65" t="str">
        <v>COOLING</v>
      </c>
    </row>
    <row r="1011" spans="4:7">
      <c r="D1011" s="64">
        <v>620114</v>
      </c>
      <c r="E1011" s="64">
        <v>2835319</v>
      </c>
      <c r="F1011" s="65" t="str">
        <v>พวงมาลัยหนักเป็นบางครั้ง</v>
      </c>
      <c r="G1011" s="65" t="str">
        <v>STEERING</v>
      </c>
    </row>
    <row r="1012" spans="4:7">
      <c r="D1012" s="64">
        <v>620107</v>
      </c>
      <c r="E1012" s="64">
        <v>2835324</v>
      </c>
      <c r="F1012" s="65" t="str">
        <v>น้ำแอร์รั่ว</v>
      </c>
      <c r="G1012" s="65" t="str">
        <v>COOLING</v>
      </c>
    </row>
    <row r="1013" spans="4:7">
      <c r="D1013" s="64">
        <v>620116</v>
      </c>
      <c r="E1013" s="64">
        <v>2835326</v>
      </c>
      <c r="F1013" s="65" t="str">
        <v>เกียร์ชำรุด</v>
      </c>
      <c r="G1013" s="65" t="str">
        <v>POWER TRAIN</v>
      </c>
    </row>
    <row r="1014" spans="4:7">
      <c r="D1014" s="64">
        <v>620105</v>
      </c>
      <c r="E1014" s="64">
        <v>2835328</v>
      </c>
      <c r="F1014" s="65" t="str">
        <v>น้ำมันHYD.รั่ว</v>
      </c>
      <c r="G1014" s="65" t="str">
        <v>HYDRAULIC</v>
      </c>
    </row>
    <row r="1015" spans="4:7">
      <c r="D1015" s="64">
        <v>620123</v>
      </c>
      <c r="E1015" s="64">
        <v>2835329</v>
      </c>
      <c r="F1015" s="65" t="str">
        <v>ออดน้ำเตือน</v>
      </c>
      <c r="G1015" s="65" t="str">
        <v>COOLING</v>
      </c>
    </row>
    <row r="1016" spans="4:7">
      <c r="D1016" s="64">
        <v>620105</v>
      </c>
      <c r="E1016" s="64">
        <v>2835335</v>
      </c>
      <c r="F1016" s="65" t="str">
        <v>ยางหลังซ้ายรั่ว</v>
      </c>
      <c r="G1016" s="65" t="str">
        <v>TYRES</v>
      </c>
    </row>
    <row r="1017" spans="4:7">
      <c r="D1017" s="64">
        <v>620112</v>
      </c>
      <c r="E1017" s="64">
        <v>2835340</v>
      </c>
      <c r="F1017" s="65" t="str">
        <v>ไฟสีฟ้าโชว์</v>
      </c>
      <c r="G1017" s="65" t="str">
        <v>ENGINE</v>
      </c>
    </row>
    <row r="1018" spans="4:7">
      <c r="D1018" s="64">
        <v>620112</v>
      </c>
      <c r="E1018" s="64">
        <v>2835341</v>
      </c>
      <c r="F1018" s="65" t="str">
        <v>ดั้มยกไม่ขึ้น</v>
      </c>
      <c r="G1018" s="65" t="str">
        <v>BODY</v>
      </c>
    </row>
    <row r="1019" spans="4:7">
      <c r="D1019" s="64">
        <v>620107</v>
      </c>
      <c r="E1019" s="64">
        <v>2837454</v>
      </c>
      <c r="F1019" s="65" t="str">
        <v>เกียร์ไม่ชิพ</v>
      </c>
      <c r="G1019" s="65" t="str">
        <v>POWER TRAIN</v>
      </c>
    </row>
    <row r="1020" spans="4:7">
      <c r="D1020" s="64">
        <v>620116</v>
      </c>
      <c r="E1020" s="64">
        <v>2837462</v>
      </c>
      <c r="F1020" s="65" t="str">
        <v>แอร์ไม่เย็น</v>
      </c>
      <c r="G1020" s="65" t="str">
        <v>COOLING</v>
      </c>
    </row>
    <row r="1021" spans="4:7">
      <c r="D1021" s="64">
        <v>620107</v>
      </c>
      <c r="E1021" s="64">
        <v>2837473</v>
      </c>
      <c r="F1021" s="65" t="str">
        <v>เครื่องยนต์ไม่มีกำลัง</v>
      </c>
      <c r="G1021" s="65" t="str">
        <v>ENGINE</v>
      </c>
    </row>
    <row r="1022" spans="4:7">
      <c r="D1022" s="64">
        <v>620116</v>
      </c>
      <c r="E1022" s="64">
        <v>2837475</v>
      </c>
      <c r="F1022" s="65" t="str">
        <v>START ไม่ได้</v>
      </c>
      <c r="G1022" s="65" t="str">
        <v>ELECTRIC</v>
      </c>
    </row>
    <row r="1023" spans="4:7">
      <c r="D1023" s="64">
        <v>620116</v>
      </c>
      <c r="E1023" s="64">
        <v>2837915</v>
      </c>
      <c r="F1023" s="65" t="str">
        <v>START ไม่ได้</v>
      </c>
      <c r="G1023" s="65" t="str">
        <v>ELECTRIC</v>
      </c>
    </row>
    <row r="1024" spans="4:7">
      <c r="D1024" s="64">
        <v>620116</v>
      </c>
      <c r="E1024" s="64">
        <v>2837927</v>
      </c>
      <c r="F1024" s="65" t="str">
        <v>START ไม่ได้</v>
      </c>
      <c r="G1024" s="65" t="str">
        <v>ELECTRIC</v>
      </c>
    </row>
    <row r="1025" spans="4:7">
      <c r="D1025" s="64">
        <v>620123</v>
      </c>
      <c r="E1025" s="64">
        <v>2837929</v>
      </c>
      <c r="F1025" s="65" t="str">
        <v>Bolt ยึดหูเกียร์หลวม</v>
      </c>
      <c r="G1025" s="65" t="str">
        <v>POWER TRAIN</v>
      </c>
    </row>
    <row r="1026" spans="4:7">
      <c r="D1026" s="64">
        <v>620116</v>
      </c>
      <c r="E1026" s="64">
        <v>2837931</v>
      </c>
      <c r="F1026" s="65" t="str">
        <v>โช้คกระแทก</v>
      </c>
      <c r="G1026" s="65" t="str">
        <v>SUSPENSION</v>
      </c>
    </row>
    <row r="1027" spans="4:7">
      <c r="D1027" s="64">
        <v>620116</v>
      </c>
      <c r="E1027" s="64">
        <v>2837931</v>
      </c>
      <c r="F1027" s="65" t="str">
        <v>เก๋งสั่น</v>
      </c>
      <c r="G1027" s="65" t="str">
        <v>POWER TRAIN</v>
      </c>
    </row>
    <row r="1028" spans="4:7">
      <c r="D1028" s="64">
        <v>620119</v>
      </c>
      <c r="E1028" s="64">
        <v>2837937</v>
      </c>
      <c r="F1028" s="65" t="str">
        <v>เกียร์ไม่ชิพ</v>
      </c>
      <c r="G1028" s="65" t="str">
        <v>POWER TRAIN</v>
      </c>
    </row>
    <row r="1029" spans="4:7">
      <c r="D1029" s="64">
        <v>620114</v>
      </c>
      <c r="E1029" s="64">
        <v>2838153</v>
      </c>
      <c r="F1029" s="65" t="str">
        <v>เปลี่ยนยางหน้า2EA</v>
      </c>
      <c r="G1029" s="65" t="str">
        <v>TYRES</v>
      </c>
    </row>
    <row r="1030" spans="4:7">
      <c r="D1030" s="64">
        <v>620111</v>
      </c>
      <c r="E1030" s="64">
        <v>2838827</v>
      </c>
      <c r="F1030" s="65" t="str">
        <v>บ่งBoltขาดคาTrans.</v>
      </c>
      <c r="G1030" s="65" t="str">
        <v>POWER TRAIN</v>
      </c>
    </row>
    <row r="1031" spans="4:7">
      <c r="D1031" s="64">
        <v>620114</v>
      </c>
      <c r="E1031" s="64">
        <v>2839353</v>
      </c>
      <c r="F1031" s="65" t="str">
        <v>น้ำรั่วใต้ท้อง</v>
      </c>
      <c r="G1031" s="65" t="str">
        <v>COOLING</v>
      </c>
    </row>
    <row r="1032" spans="4:7">
      <c r="D1032" s="64">
        <v>620116</v>
      </c>
      <c r="E1032" s="64">
        <v>2839355</v>
      </c>
      <c r="F1032" s="65" t="str">
        <v>PM2000</v>
      </c>
      <c r="G1032" s="65" t="str">
        <v>PM</v>
      </c>
    </row>
    <row r="1033" spans="4:7">
      <c r="D1033" s="64">
        <v>620123</v>
      </c>
      <c r="E1033" s="64">
        <v>2839359</v>
      </c>
      <c r="F1033" s="65" t="str">
        <v>PM2000</v>
      </c>
      <c r="G1033" s="65" t="str">
        <v>PM</v>
      </c>
    </row>
    <row r="1034" spans="4:7">
      <c r="D1034" s="64">
        <v>620119</v>
      </c>
      <c r="E1034" s="64">
        <v>2839360</v>
      </c>
      <c r="F1034" s="65" t="str">
        <v>Torque ร้อน</v>
      </c>
      <c r="G1034" s="65" t="str">
        <v>POWER TRAIN</v>
      </c>
    </row>
    <row r="1035" spans="4:7">
      <c r="D1035" s="64">
        <v>620112</v>
      </c>
      <c r="E1035" s="64">
        <v>2839364</v>
      </c>
      <c r="F1035" s="65" t="str">
        <v>เครื่องยนต์ไม่มีกำลัง</v>
      </c>
      <c r="G1035" s="65" t="str">
        <v>ENGINE</v>
      </c>
    </row>
    <row r="1036" spans="4:7">
      <c r="D1036" s="64">
        <v>620116</v>
      </c>
      <c r="E1036" s="64">
        <v>2839365</v>
      </c>
      <c r="F1036" s="65" t="str">
        <v>เครืองยนต์เร่งไม่ขึ้น</v>
      </c>
      <c r="G1036" s="65" t="str">
        <v>ENGINE</v>
      </c>
    </row>
    <row r="1037" spans="4:7">
      <c r="D1037" s="64">
        <v>620116</v>
      </c>
      <c r="E1037" s="64">
        <v>2839369</v>
      </c>
      <c r="F1037" s="65" t="str">
        <v>ออดน้ำเตือน</v>
      </c>
      <c r="G1037" s="65" t="str">
        <v>COOLING</v>
      </c>
    </row>
    <row r="1038" spans="4:7">
      <c r="D1038" s="64">
        <v>620116</v>
      </c>
      <c r="E1038" s="64">
        <v>2841673</v>
      </c>
      <c r="F1038" s="65" t="str">
        <v>หม้อน้ำรั่ว</v>
      </c>
      <c r="G1038" s="65" t="str">
        <v>COOLING</v>
      </c>
    </row>
    <row r="1039" spans="4:7">
      <c r="D1039" s="64">
        <v>620114</v>
      </c>
      <c r="E1039" s="64">
        <v>2841706</v>
      </c>
      <c r="F1039" s="65" t="str">
        <v>ใบปัดน้ำฝนหัก</v>
      </c>
      <c r="G1039" s="65" t="str">
        <v>CABIN</v>
      </c>
    </row>
    <row r="1040" spans="4:7">
      <c r="D1040" s="64">
        <v>620105</v>
      </c>
      <c r="E1040" s="64">
        <v>2841717</v>
      </c>
      <c r="F1040" s="65" t="str">
        <v>เบาะลมไม่ทำงาน</v>
      </c>
      <c r="G1040" s="65" t="str">
        <v>CABIN</v>
      </c>
    </row>
    <row r="1041" spans="4:7">
      <c r="D1041" s="64">
        <v>620111</v>
      </c>
      <c r="E1041" s="64">
        <v>2841729</v>
      </c>
      <c r="F1041" s="65" t="str">
        <v>น้ำมันHYD.รั่วใต้ท้อง</v>
      </c>
      <c r="G1041" s="65" t="str">
        <v>HYDRAULIC</v>
      </c>
    </row>
    <row r="1042" spans="4:7">
      <c r="D1042" s="64">
        <v>620116</v>
      </c>
      <c r="E1042" s="64">
        <v>2841731</v>
      </c>
      <c r="F1042" s="65" t="str">
        <v>ปรับกระจกมองหลัง</v>
      </c>
      <c r="G1042" s="65" t="str">
        <v>BODY</v>
      </c>
    </row>
    <row r="1043" spans="4:7">
      <c r="D1043" s="64">
        <v>620123</v>
      </c>
      <c r="E1043" s="64">
        <v>2841732</v>
      </c>
      <c r="F1043" s="65" t="str">
        <v>ออดน้ำเตือน</v>
      </c>
      <c r="G1043" s="65" t="str">
        <v>COOLING</v>
      </c>
    </row>
    <row r="1044" spans="4:7">
      <c r="D1044" s="64">
        <v>620111</v>
      </c>
      <c r="E1044" s="64">
        <v>2841735</v>
      </c>
      <c r="F1044" s="65" t="str">
        <v>เกียร์ไม่ชิพ</v>
      </c>
      <c r="G1044" s="65" t="str">
        <v>POWER TRAIN</v>
      </c>
    </row>
    <row r="1045" spans="4:7">
      <c r="D1045" s="64">
        <v>620116</v>
      </c>
      <c r="E1045" s="64">
        <v>2841741</v>
      </c>
      <c r="F1045" s="65" t="str">
        <v>กระจกมองหลังสั่น</v>
      </c>
      <c r="G1045" s="65" t="str">
        <v>BODY</v>
      </c>
    </row>
    <row r="1046" spans="4:7">
      <c r="D1046" s="64">
        <v>620123</v>
      </c>
      <c r="E1046" s="64">
        <v>2841751</v>
      </c>
      <c r="F1046" s="65" t="str">
        <v>ออดน้ำเตือน</v>
      </c>
      <c r="G1046" s="65" t="str">
        <v>COOLING</v>
      </c>
    </row>
    <row r="1047" spans="4:7">
      <c r="D1047" s="64">
        <v>620107</v>
      </c>
      <c r="E1047" s="64">
        <v>2841765</v>
      </c>
      <c r="F1047" s="65" t="str">
        <v>เครื่องยนต์ดับเอง</v>
      </c>
      <c r="G1047" s="65" t="str">
        <v>ENGINE</v>
      </c>
    </row>
    <row r="1048" spans="4:7">
      <c r="D1048" s="64">
        <v>620107</v>
      </c>
      <c r="E1048" s="64">
        <v>2842054</v>
      </c>
      <c r="F1048" s="65" t="str">
        <v>PM500</v>
      </c>
      <c r="G1048" s="65" t="str">
        <v>PM</v>
      </c>
    </row>
    <row r="1049" spans="4:7">
      <c r="D1049" s="64">
        <v>620105</v>
      </c>
      <c r="E1049" s="64">
        <v>2842055</v>
      </c>
      <c r="F1049" s="65" t="str">
        <v>PM500</v>
      </c>
      <c r="G1049" s="65" t="str">
        <v>PM</v>
      </c>
    </row>
    <row r="1050" spans="4:7">
      <c r="D1050" s="64">
        <v>620107</v>
      </c>
      <c r="E1050" s="64">
        <v>2842361</v>
      </c>
      <c r="F1050" s="65" t="str">
        <v>PM500</v>
      </c>
      <c r="G1050" s="65" t="str">
        <v>PM</v>
      </c>
    </row>
    <row r="1051" spans="4:7">
      <c r="D1051" s="64">
        <v>620105</v>
      </c>
      <c r="E1051" s="64">
        <v>2842378</v>
      </c>
      <c r="F1051" s="65" t="str">
        <v>ใส่ฝาครอบหน้าห้องเก๋ง</v>
      </c>
      <c r="G1051" s="65" t="str">
        <v>CABIN</v>
      </c>
    </row>
    <row r="1052" spans="4:7">
      <c r="D1052" s="64">
        <v>620123</v>
      </c>
      <c r="E1052" s="64">
        <v>2842386</v>
      </c>
      <c r="F1052" s="65" t="str">
        <v>ซ่อมประตู</v>
      </c>
      <c r="G1052" s="65" t="str">
        <v>CABIN</v>
      </c>
    </row>
    <row r="1053" spans="4:7">
      <c r="D1053" s="64">
        <v>620112</v>
      </c>
      <c r="E1053" s="64">
        <v>2842388</v>
      </c>
      <c r="F1053" s="65" t="str">
        <v>น้ำมันHYD.รั่วใต้ท้อง</v>
      </c>
      <c r="G1053" s="65" t="str">
        <v>HYDRAULIC</v>
      </c>
    </row>
    <row r="1054" spans="4:7">
      <c r="D1054" s="64">
        <v>620111</v>
      </c>
      <c r="E1054" s="64">
        <v>2842405</v>
      </c>
      <c r="F1054" s="65" t="str">
        <v>เสียงดังในเก๋ง</v>
      </c>
      <c r="G1054" s="65" t="str">
        <v>CABIN</v>
      </c>
    </row>
    <row r="1055" spans="4:7">
      <c r="D1055" s="64">
        <v>620116</v>
      </c>
      <c r="E1055" s="64">
        <v>2842409</v>
      </c>
      <c r="F1055" s="65" t="str">
        <v>START ไม่ได้</v>
      </c>
      <c r="G1055" s="65" t="str">
        <v>ELECTRIC</v>
      </c>
    </row>
    <row r="1056" spans="4:7">
      <c r="D1056" s="64">
        <v>620111</v>
      </c>
      <c r="E1056" s="64">
        <v>2842412</v>
      </c>
      <c r="F1056" s="65" t="str">
        <v>เกียร์ไม่ชิพ</v>
      </c>
      <c r="G1056" s="65" t="str">
        <v>POWER TRAIN</v>
      </c>
    </row>
    <row r="1057" spans="4:7">
      <c r="D1057" s="64">
        <v>620112</v>
      </c>
      <c r="E1057" s="64">
        <v>2842425</v>
      </c>
      <c r="F1057" s="65" t="str">
        <v>โช้คหน้าช้ายรั่ว</v>
      </c>
      <c r="G1057" s="65" t="str">
        <v>SUSPENSION</v>
      </c>
    </row>
    <row r="1058" spans="4:7">
      <c r="D1058" s="64">
        <v>620107</v>
      </c>
      <c r="E1058" s="64">
        <v>2844623</v>
      </c>
      <c r="F1058" s="65" t="str">
        <v>น้ำมันHYD.รั่ว</v>
      </c>
      <c r="G1058" s="65" t="str">
        <v>HYDRAULIC</v>
      </c>
    </row>
    <row r="1059" spans="4:7">
      <c r="D1059" s="64">
        <v>620112</v>
      </c>
      <c r="E1059" s="64">
        <v>2844838</v>
      </c>
      <c r="F1059" s="65" t="str">
        <v>อัดสายHYD.</v>
      </c>
      <c r="G1059" s="65" t="str">
        <v>HYDRAULIC</v>
      </c>
    </row>
    <row r="1060" spans="4:7">
      <c r="D1060" s="64">
        <v>620107</v>
      </c>
      <c r="E1060" s="64">
        <v>2844851</v>
      </c>
      <c r="F1060" s="65" t="str">
        <v>ซ่อมHYD.ปั๊ม</v>
      </c>
      <c r="G1060" s="65" t="str">
        <v>HYDRAULIC</v>
      </c>
    </row>
    <row r="1061" spans="4:7">
      <c r="D1061" s="64">
        <v>620107</v>
      </c>
      <c r="E1061" s="64">
        <v>2844852</v>
      </c>
      <c r="F1061" s="65" t="str">
        <v>ซ่อมHYD.ปั๊ม</v>
      </c>
      <c r="G1061" s="65" t="str">
        <v>HYDRAULIC</v>
      </c>
    </row>
    <row r="1062" spans="4:7">
      <c r="D1062" s="64">
        <v>620112</v>
      </c>
      <c r="E1062" s="64">
        <v>2844854</v>
      </c>
      <c r="F1062" s="65" t="str">
        <v>ซ่อมHYD.ปั๊ม</v>
      </c>
      <c r="G1062" s="65" t="str">
        <v>HYDRAULIC</v>
      </c>
    </row>
    <row r="1063" spans="4:7">
      <c r="D1063" s="64">
        <v>620112</v>
      </c>
      <c r="E1063" s="64">
        <v>2844855</v>
      </c>
      <c r="F1063" s="65" t="str">
        <v>ซ่อมHYD.ปั๊ม</v>
      </c>
      <c r="G1063" s="65" t="str">
        <v>HYDRAULIC</v>
      </c>
    </row>
    <row r="1064" spans="4:7">
      <c r="D1064" s="64">
        <v>620119</v>
      </c>
      <c r="E1064" s="64">
        <v>2845605</v>
      </c>
      <c r="F1064" s="65" t="str">
        <v>ทอร์คร้อน</v>
      </c>
      <c r="G1064" s="65" t="str">
        <v>POWER TRAIN</v>
      </c>
    </row>
    <row r="1065" spans="4:7">
      <c r="D1065" s="64">
        <v>620116</v>
      </c>
      <c r="E1065" s="64">
        <v>2845607</v>
      </c>
      <c r="F1065" s="65" t="str">
        <v>เครื่องยนต์ดับเอง</v>
      </c>
      <c r="G1065" s="65" t="str">
        <v>ENGINE</v>
      </c>
    </row>
    <row r="1066" spans="4:7">
      <c r="D1066" s="64">
        <v>620114</v>
      </c>
      <c r="E1066" s="64">
        <v>2845609</v>
      </c>
      <c r="F1066" s="65" t="str">
        <v>แอร์ไม่เย็น</v>
      </c>
      <c r="G1066" s="65" t="str">
        <v>COOLING</v>
      </c>
    </row>
    <row r="1067" spans="4:7">
      <c r="D1067" s="64">
        <v>620119</v>
      </c>
      <c r="E1067" s="64">
        <v>2845610</v>
      </c>
      <c r="F1067" s="65" t="str">
        <v>เกียร์ไม่ชิพ</v>
      </c>
      <c r="G1067" s="65" t="str">
        <v>POWER TRAIN</v>
      </c>
    </row>
    <row r="1068" spans="4:7">
      <c r="D1068" s="64">
        <v>620111</v>
      </c>
      <c r="E1068" s="64">
        <v>2845611</v>
      </c>
      <c r="F1068" s="65" t="str">
        <v>กระจกมองหลังซ้ายหลุด</v>
      </c>
      <c r="G1068" s="65" t="str">
        <v>BODY</v>
      </c>
    </row>
    <row r="1069" spans="4:7">
      <c r="D1069" s="64">
        <v>620116</v>
      </c>
      <c r="E1069" s="64">
        <v>2845619</v>
      </c>
      <c r="F1069" s="65" t="str">
        <v>เบรคไม่อยู่</v>
      </c>
      <c r="G1069" s="65" t="str">
        <v>BRAKES</v>
      </c>
    </row>
    <row r="1070" spans="4:7">
      <c r="D1070" s="64">
        <v>620111</v>
      </c>
      <c r="E1070" s="64">
        <v>2845621</v>
      </c>
      <c r="F1070" s="65" t="str">
        <v>เกียร์ไม่ชิพ</v>
      </c>
      <c r="G1070" s="65" t="str">
        <v>POWER TRAIN</v>
      </c>
    </row>
    <row r="1071" spans="4:7">
      <c r="D1071" s="64">
        <v>620116</v>
      </c>
      <c r="E1071" s="64">
        <v>2845663</v>
      </c>
      <c r="F1071" s="65" t="str">
        <v>เกียร์ไม่ชิพ</v>
      </c>
      <c r="G1071" s="65" t="str">
        <v>POWER TRAIN</v>
      </c>
    </row>
    <row r="1072" spans="4:7">
      <c r="D1072" s="64">
        <v>620114</v>
      </c>
      <c r="E1072" s="64">
        <v>2845665</v>
      </c>
      <c r="F1072" s="65" t="str">
        <v>พวงมาลัยหนัก</v>
      </c>
      <c r="G1072" s="65" t="str">
        <v>STEERING</v>
      </c>
    </row>
    <row r="1073" spans="4:7">
      <c r="D1073" s="64">
        <v>620123</v>
      </c>
      <c r="E1073" s="64">
        <v>2845666</v>
      </c>
      <c r="F1073" s="65" t="str">
        <v>น้ำมันHYD.รั่ว</v>
      </c>
      <c r="G1073" s="65" t="str">
        <v>HYDRAULIC</v>
      </c>
    </row>
    <row r="1074" spans="4:7">
      <c r="D1074" s="64">
        <v>620112</v>
      </c>
      <c r="E1074" s="64">
        <v>2845987</v>
      </c>
      <c r="F1074" s="65" t="str">
        <v>แอร์ไม่เย็น</v>
      </c>
      <c r="G1074" s="65" t="str">
        <v>COOLING</v>
      </c>
    </row>
    <row r="1075" spans="4:7">
      <c r="D1075" s="64">
        <v>620107</v>
      </c>
      <c r="E1075" s="64">
        <v>2849795</v>
      </c>
      <c r="F1075" s="65" t="str">
        <v>เกียร์ไม่ชิพ</v>
      </c>
      <c r="G1075" s="65" t="str">
        <v>POWER TRAIN</v>
      </c>
    </row>
    <row r="1076" spans="4:7">
      <c r="D1076" s="64">
        <v>620119</v>
      </c>
      <c r="E1076" s="64">
        <v>2849798</v>
      </c>
      <c r="F1076" s="65" t="str">
        <v>พวงมาลัยหนัก</v>
      </c>
      <c r="G1076" s="65" t="str">
        <v>STEERING</v>
      </c>
    </row>
    <row r="1077" spans="4:7">
      <c r="D1077" s="64">
        <v>620119</v>
      </c>
      <c r="E1077" s="64">
        <v>2849801</v>
      </c>
      <c r="F1077" s="65" t="str">
        <v>ทอร์คร้อน</v>
      </c>
      <c r="G1077" s="65" t="str">
        <v>POWER TRAIN</v>
      </c>
    </row>
    <row r="1078" spans="4:7">
      <c r="D1078" s="64">
        <v>620116</v>
      </c>
      <c r="E1078" s="64">
        <v>2849806</v>
      </c>
      <c r="F1078" s="65" t="str">
        <v>START ไม่ได้</v>
      </c>
      <c r="G1078" s="65" t="str">
        <v>ELECTRIC</v>
      </c>
    </row>
    <row r="1079" spans="4:7">
      <c r="D1079" s="64">
        <v>620116</v>
      </c>
      <c r="E1079" s="64">
        <v>2850633</v>
      </c>
      <c r="F1079" s="65" t="str">
        <v>น้ำมันHYD.รั่ว</v>
      </c>
      <c r="G1079" s="65" t="str">
        <v>HYDRAULIC</v>
      </c>
    </row>
    <row r="1080" spans="4:7">
      <c r="D1080" s="64">
        <v>620116</v>
      </c>
      <c r="E1080" s="64">
        <v>2850638</v>
      </c>
      <c r="F1080" s="65" t="str">
        <v>ไฟสีฟ้าโชว์</v>
      </c>
      <c r="G1080" s="65" t="str">
        <v>ENGINE</v>
      </c>
    </row>
    <row r="1081" spans="4:7">
      <c r="D1081" s="64">
        <v>620111</v>
      </c>
      <c r="E1081" s="64">
        <v>2850639</v>
      </c>
      <c r="F1081" s="65" t="str">
        <v>เครื่องยนต์ดับเอง</v>
      </c>
      <c r="G1081" s="65" t="str">
        <v>ENGINE</v>
      </c>
    </row>
    <row r="1082" spans="4:7">
      <c r="D1082" s="64">
        <v>620119</v>
      </c>
      <c r="E1082" s="64">
        <v>2850642</v>
      </c>
      <c r="F1082" s="65" t="str">
        <v>Retarder ค้าง</v>
      </c>
      <c r="G1082" s="65" t="str">
        <v>BRAKES</v>
      </c>
    </row>
    <row r="1083" spans="4:7">
      <c r="D1083" s="64">
        <v>620111</v>
      </c>
      <c r="E1083" s="64">
        <v>2850643</v>
      </c>
      <c r="F1083" s="65" t="str">
        <v>เครื่องยนต์ดับเอง</v>
      </c>
      <c r="G1083" s="65" t="str">
        <v>ENGINE</v>
      </c>
    </row>
    <row r="1084" spans="4:7">
      <c r="D1084" s="64">
        <v>620119</v>
      </c>
      <c r="E1084" s="64">
        <v>2850645</v>
      </c>
      <c r="F1084" s="65" t="str">
        <v>เกียร์ไม่ชิพ</v>
      </c>
      <c r="G1084" s="65" t="str">
        <v>POWER TRAIN</v>
      </c>
    </row>
    <row r="1085" spans="4:7">
      <c r="D1085" s="64">
        <v>620111</v>
      </c>
      <c r="E1085" s="64">
        <v>2850646</v>
      </c>
      <c r="F1085" s="65" t="str">
        <v>START ไม่ได้</v>
      </c>
      <c r="G1085" s="65" t="str">
        <v>ELECTRIC</v>
      </c>
    </row>
    <row r="1086" spans="4:7">
      <c r="D1086" s="64">
        <v>620123</v>
      </c>
      <c r="E1086" s="64">
        <v>2850647</v>
      </c>
      <c r="F1086" s="65" t="str">
        <v>โคมไฟเลี้ยวหลุด</v>
      </c>
      <c r="G1086" s="65" t="str">
        <v>BODY</v>
      </c>
    </row>
    <row r="1087" spans="4:7">
      <c r="D1087" s="64">
        <v>620123</v>
      </c>
      <c r="E1087" s="64">
        <v>2850647</v>
      </c>
      <c r="F1087" s="65" t="str">
        <v>ไฟหรี่หลุด</v>
      </c>
      <c r="G1087" s="65" t="str">
        <v>ELECTRIC</v>
      </c>
    </row>
    <row r="1088" spans="4:7">
      <c r="D1088" s="64">
        <v>620112</v>
      </c>
      <c r="E1088" s="64">
        <v>2850651</v>
      </c>
      <c r="F1088" s="65" t="str">
        <v>เครื่องยนต์ดับเอง</v>
      </c>
      <c r="G1088" s="65" t="str">
        <v>ENGINE</v>
      </c>
    </row>
    <row r="1089" spans="4:7">
      <c r="D1089" s="64">
        <v>620116</v>
      </c>
      <c r="E1089" s="64">
        <v>2850652</v>
      </c>
      <c r="F1089" s="65" t="str">
        <v>กากบาทเพลาหลุด</v>
      </c>
      <c r="G1089" s="65" t="str">
        <v>POWER TRAIN</v>
      </c>
    </row>
    <row r="1090" spans="4:7">
      <c r="D1090" s="64">
        <v>620119</v>
      </c>
      <c r="E1090" s="64">
        <v>2850656</v>
      </c>
      <c r="F1090" s="65" t="str">
        <v>ทอร์คร้อน</v>
      </c>
      <c r="G1090" s="65" t="str">
        <v>POWER TRAIN</v>
      </c>
    </row>
    <row r="1091" spans="4:7">
      <c r="D1091" s="64">
        <v>620123</v>
      </c>
      <c r="E1091" s="64">
        <v>2850658</v>
      </c>
      <c r="F1091" s="65" t="str">
        <v>Code 7 Show</v>
      </c>
      <c r="G1091" s="65" t="str">
        <v>ENGINE</v>
      </c>
    </row>
    <row r="1092" spans="4:7">
      <c r="D1092" s="64">
        <v>620123</v>
      </c>
      <c r="E1092" s="64">
        <v>2850659</v>
      </c>
      <c r="F1092" s="65" t="str">
        <v>Code 7 Show</v>
      </c>
      <c r="G1092" s="65" t="str">
        <v>ENGINE</v>
      </c>
    </row>
    <row r="1093" spans="4:7">
      <c r="D1093" s="64">
        <v>620109</v>
      </c>
      <c r="E1093" s="64">
        <v>2850703</v>
      </c>
      <c r="F1093" s="65" t="str">
        <v>ซ่อมControl ยกดั้ม</v>
      </c>
      <c r="G1093" s="65" t="str">
        <v>BODY</v>
      </c>
    </row>
    <row r="1094" spans="4:7">
      <c r="D1094" s="64">
        <v>620107</v>
      </c>
      <c r="E1094" s="64">
        <v>2850888</v>
      </c>
      <c r="F1094" s="65" t="str">
        <v>ซื้ออะไหล่รถบรรทุก90ตัน</v>
      </c>
      <c r="G1094" s="65" t="str">
        <v>OTHER</v>
      </c>
    </row>
    <row r="1095" spans="4:7">
      <c r="D1095" s="64">
        <v>620107</v>
      </c>
      <c r="E1095" s="64">
        <v>2850894</v>
      </c>
      <c r="F1095" s="65" t="str">
        <v>ซื้ออะไหล่รถบรรทุก90ตัน</v>
      </c>
      <c r="G1095" s="65" t="str">
        <v>OTHER</v>
      </c>
    </row>
    <row r="1096" spans="4:7">
      <c r="D1096" s="64">
        <v>620112</v>
      </c>
      <c r="E1096" s="64">
        <v>2850897</v>
      </c>
      <c r="F1096" s="65" t="str">
        <v>ซื้ออะไหล่รถบรรทุก90ตัน</v>
      </c>
      <c r="G1096" s="65" t="str">
        <v>OTHER</v>
      </c>
    </row>
    <row r="1097" spans="4:7">
      <c r="D1097" s="64">
        <v>620112</v>
      </c>
      <c r="E1097" s="64">
        <v>2850898</v>
      </c>
      <c r="F1097" s="65" t="str">
        <v>ซื้ออะไหล่รถบรรทุก90ตัน</v>
      </c>
      <c r="G1097" s="65" t="str">
        <v>OTHER</v>
      </c>
    </row>
    <row r="1098" spans="4:7">
      <c r="D1098" s="64">
        <v>620116</v>
      </c>
      <c r="E1098" s="64">
        <v>2851278</v>
      </c>
      <c r="F1098" s="65" t="str">
        <v>อัดสายHYD.</v>
      </c>
      <c r="G1098" s="65" t="str">
        <v>HYDRAULIC</v>
      </c>
    </row>
    <row r="1099" spans="4:7">
      <c r="D1099" s="64">
        <v>620119</v>
      </c>
      <c r="E1099" s="64">
        <v>2851434</v>
      </c>
      <c r="F1099" s="65" t="str">
        <v>เกียร์ไม่ชิพ</v>
      </c>
      <c r="G1099" s="65" t="str">
        <v>POWER TRAIN</v>
      </c>
    </row>
    <row r="1100" spans="4:7">
      <c r="D1100" s="64">
        <v>620107</v>
      </c>
      <c r="E1100" s="64">
        <v>2851439</v>
      </c>
      <c r="F1100" s="65" t="str">
        <v>ใส่กระจกมองบันได</v>
      </c>
      <c r="G1100" s="65" t="str">
        <v>BODY</v>
      </c>
    </row>
    <row r="1101" spans="4:7">
      <c r="D1101" s="64">
        <v>620123</v>
      </c>
      <c r="E1101" s="64">
        <v>2851440</v>
      </c>
      <c r="F1101" s="65" t="str">
        <v>ดั้มลงเอง</v>
      </c>
      <c r="G1101" s="65" t="str">
        <v>BODY</v>
      </c>
    </row>
    <row r="1102" spans="4:7">
      <c r="D1102" s="64">
        <v>620112</v>
      </c>
      <c r="E1102" s="64">
        <v>2851443</v>
      </c>
      <c r="F1102" s="65" t="str">
        <v>เครื่องยนต์ดับเอง</v>
      </c>
      <c r="G1102" s="65" t="str">
        <v>ENGINE</v>
      </c>
    </row>
    <row r="1103" spans="4:7">
      <c r="D1103" s="64">
        <v>620111</v>
      </c>
      <c r="E1103" s="64">
        <v>2851445</v>
      </c>
      <c r="F1103" s="65" t="str">
        <v>ดั้มยกไม่ขึ้น</v>
      </c>
      <c r="G1103" s="65" t="str">
        <v>BODY</v>
      </c>
    </row>
    <row r="1104" spans="4:7">
      <c r="D1104" s="64">
        <v>620107</v>
      </c>
      <c r="E1104" s="64">
        <v>2851447</v>
      </c>
      <c r="F1104" s="65" t="str">
        <v>Code 4 Show</v>
      </c>
      <c r="G1104" s="65" t="str">
        <v>POWER TRAIN</v>
      </c>
    </row>
    <row r="1105" spans="4:7">
      <c r="D1105" s="64">
        <v>620114</v>
      </c>
      <c r="E1105" s="64">
        <v>2851483</v>
      </c>
      <c r="F1105" s="65" t="str">
        <v>PM2000</v>
      </c>
      <c r="G1105" s="65" t="str">
        <v>PM</v>
      </c>
    </row>
    <row r="1106" spans="4:7">
      <c r="D1106" s="64">
        <v>620112</v>
      </c>
      <c r="E1106" s="64">
        <v>2851484</v>
      </c>
      <c r="F1106" s="65" t="str">
        <v>PM2000</v>
      </c>
      <c r="G1106" s="65" t="str">
        <v>PM</v>
      </c>
    </row>
    <row r="1107" spans="4:7">
      <c r="D1107" s="64">
        <v>620119</v>
      </c>
      <c r="E1107" s="64">
        <v>2851487</v>
      </c>
      <c r="F1107" s="65" t="str">
        <v>PM1000</v>
      </c>
      <c r="G1107" s="65" t="str">
        <v>PM</v>
      </c>
    </row>
    <row r="1108" spans="4:7">
      <c r="D1108" s="64">
        <v>620111</v>
      </c>
      <c r="E1108" s="64">
        <v>2851488</v>
      </c>
      <c r="F1108" s="65" t="str">
        <v>PM1000</v>
      </c>
      <c r="G1108" s="65" t="str">
        <v>PM</v>
      </c>
    </row>
    <row r="1109" spans="4:7">
      <c r="D1109" s="64">
        <v>620107</v>
      </c>
      <c r="E1109" s="64">
        <v>2851489</v>
      </c>
      <c r="F1109" s="65" t="str">
        <v>PM1000</v>
      </c>
      <c r="G1109" s="65" t="str">
        <v>PM</v>
      </c>
    </row>
    <row r="1110" spans="4:7">
      <c r="D1110" s="64">
        <v>620116</v>
      </c>
      <c r="E1110" s="64">
        <v>2851752</v>
      </c>
      <c r="F1110" s="65" t="str">
        <v>บ่งBoltยึดหูเกียร์</v>
      </c>
      <c r="G1110" s="65" t="str">
        <v>POWER TRAIN</v>
      </c>
    </row>
    <row r="1111" spans="4:7">
      <c r="D1111" s="64">
        <v>620116</v>
      </c>
      <c r="E1111" s="64">
        <v>2851754</v>
      </c>
      <c r="F1111" s="65" t="str">
        <v>อัดสายHYD.</v>
      </c>
      <c r="G1111" s="65" t="str">
        <v>HYDRAULIC</v>
      </c>
    </row>
    <row r="1112" spans="4:7">
      <c r="D1112" s="64">
        <v>620104</v>
      </c>
      <c r="E1112" s="64">
        <v>2851757</v>
      </c>
      <c r="F1112" s="65" t="str">
        <v>ซื้ออะไหล่รถบรรทุก90ตัน</v>
      </c>
      <c r="G1112" s="65" t="str">
        <v>OTHER</v>
      </c>
    </row>
    <row r="1113" spans="4:7">
      <c r="D1113" s="64">
        <v>620112</v>
      </c>
      <c r="E1113" s="64">
        <v>2851762</v>
      </c>
      <c r="F1113" s="65" t="str">
        <v>ซื้ออะไหล่รถบรรทุก90ตัน</v>
      </c>
      <c r="G1113" s="65" t="str">
        <v>OTHER</v>
      </c>
    </row>
    <row r="1114" spans="4:7">
      <c r="D1114" s="64">
        <v>620114</v>
      </c>
      <c r="E1114" s="64">
        <v>2851772</v>
      </c>
      <c r="F1114" s="65" t="str">
        <v>ซื้ออะไหล่รถบรรทุก90ตัน</v>
      </c>
      <c r="G1114" s="65" t="str">
        <v>OTHER</v>
      </c>
    </row>
    <row r="1115" spans="4:7">
      <c r="D1115" s="64">
        <v>620119</v>
      </c>
      <c r="E1115" s="64">
        <v>2851778</v>
      </c>
      <c r="F1115" s="65" t="str">
        <v>ซื้ออะไหล่รถบรรทุก90ตัน</v>
      </c>
      <c r="G1115" s="65" t="str">
        <v>OTHER</v>
      </c>
    </row>
    <row r="1116" spans="4:7">
      <c r="D1116" s="64">
        <v>620122</v>
      </c>
      <c r="E1116" s="64">
        <v>2851886</v>
      </c>
      <c r="F1116" s="65" t="str">
        <v>เชื่อม FITTING3EA</v>
      </c>
      <c r="G1116" s="65" t="str">
        <v>OTHER</v>
      </c>
    </row>
    <row r="1117" spans="4:7">
      <c r="D1117" s="64">
        <v>620105</v>
      </c>
      <c r="E1117" s="64">
        <v>2854009</v>
      </c>
      <c r="F1117" s="65" t="str">
        <v>จ้างทำแผ่นDiscของParkingBrake</v>
      </c>
      <c r="G1117" s="65" t="str">
        <v>BRAKES</v>
      </c>
    </row>
    <row r="1118" spans="4:7">
      <c r="D1118" s="64">
        <v>620106</v>
      </c>
      <c r="E1118" s="64">
        <v>2854011</v>
      </c>
      <c r="F1118" s="65" t="str">
        <v>จ้างทำแผ่นDiscของParkingBrake</v>
      </c>
      <c r="G1118" s="65" t="str">
        <v>BRAKES</v>
      </c>
    </row>
    <row r="1119" spans="4:7">
      <c r="D1119" s="64">
        <v>620107</v>
      </c>
      <c r="E1119" s="64">
        <v>2854013</v>
      </c>
      <c r="F1119" s="65" t="str">
        <v>จ้างทำแผ่นDiscของParkingBrake</v>
      </c>
      <c r="G1119" s="65" t="str">
        <v>BRAKES</v>
      </c>
    </row>
    <row r="1120" spans="4:7">
      <c r="D1120" s="64">
        <v>620109</v>
      </c>
      <c r="E1120" s="64">
        <v>2854016</v>
      </c>
      <c r="F1120" s="65" t="str">
        <v>จ้างทำแผ่นDiscของParkingBrake</v>
      </c>
      <c r="G1120" s="65" t="str">
        <v>BRAKES</v>
      </c>
    </row>
    <row r="1121" spans="4:7">
      <c r="D1121" s="64">
        <v>620112</v>
      </c>
      <c r="E1121" s="64">
        <v>2854018</v>
      </c>
      <c r="F1121" s="65" t="str">
        <v>จ้างทำแผ่นDiscของParkingBrake</v>
      </c>
      <c r="G1121" s="65" t="str">
        <v>BRAKES</v>
      </c>
    </row>
    <row r="1122" spans="4:7">
      <c r="D1122" s="64">
        <v>620113</v>
      </c>
      <c r="E1122" s="64">
        <v>2854022</v>
      </c>
      <c r="F1122" s="65" t="str">
        <v>จ้างทำแผ่นDiscของParkingBrake</v>
      </c>
      <c r="G1122" s="65" t="str">
        <v>BRAKES</v>
      </c>
    </row>
    <row r="1123" spans="4:7">
      <c r="D1123" s="64">
        <v>620117</v>
      </c>
      <c r="E1123" s="64">
        <v>2854024</v>
      </c>
      <c r="F1123" s="65" t="str">
        <v>จ้างทำแผ่นDiscของParkingBrake</v>
      </c>
      <c r="G1123" s="65" t="str">
        <v>BRAKES</v>
      </c>
    </row>
    <row r="1124" spans="4:7">
      <c r="D1124" s="64">
        <v>620118</v>
      </c>
      <c r="E1124" s="64">
        <v>2854031</v>
      </c>
      <c r="F1124" s="65" t="str">
        <v>จ้างทำแผ่นDiscของParkingBrake</v>
      </c>
      <c r="G1124" s="65" t="str">
        <v>BRAKES</v>
      </c>
    </row>
    <row r="1125" spans="4:7">
      <c r="D1125" s="64">
        <v>620120</v>
      </c>
      <c r="E1125" s="64">
        <v>2854035</v>
      </c>
      <c r="F1125" s="65" t="str">
        <v>จ้างทำแผ่นDiscของParkingBrake</v>
      </c>
      <c r="G1125" s="65" t="str">
        <v>BRAKES</v>
      </c>
    </row>
    <row r="1126" spans="4:7">
      <c r="D1126" s="64">
        <v>620122</v>
      </c>
      <c r="E1126" s="64">
        <v>2854038</v>
      </c>
      <c r="F1126" s="65" t="str">
        <v>จ้างทำแผ่นDiscของParkingBrake</v>
      </c>
      <c r="G1126" s="65" t="str">
        <v>BRAKES</v>
      </c>
    </row>
    <row r="1127" spans="4:7">
      <c r="D1127" s="64">
        <v>620105</v>
      </c>
      <c r="E1127" s="64">
        <v>2854106</v>
      </c>
      <c r="F1127" s="65" t="str">
        <v>ซื้ออะไหล่รถบรรทุก90ตัน</v>
      </c>
      <c r="G1127" s="65" t="str">
        <v>OTHER</v>
      </c>
    </row>
    <row r="1128" spans="4:7">
      <c r="D1128" s="64">
        <v>620107</v>
      </c>
      <c r="E1128" s="64">
        <v>2854108</v>
      </c>
      <c r="F1128" s="65" t="str">
        <v>ซื้ออะไหล่รถบรรทุก90ตัน</v>
      </c>
      <c r="G1128" s="65" t="str">
        <v>OTHER</v>
      </c>
    </row>
    <row r="1129" spans="4:7">
      <c r="D1129" s="64">
        <v>620111</v>
      </c>
      <c r="E1129" s="64">
        <v>2854109</v>
      </c>
      <c r="F1129" s="65" t="str">
        <v>ซื้ออะไหล่รถบรรทุก90ตัน</v>
      </c>
      <c r="G1129" s="65" t="str">
        <v>OTHER</v>
      </c>
    </row>
    <row r="1130" spans="4:7">
      <c r="D1130" s="64">
        <v>620112</v>
      </c>
      <c r="E1130" s="64">
        <v>2854110</v>
      </c>
      <c r="F1130" s="65" t="str">
        <v>ซื้ออะไหล่รถบรรทุก90ตัน</v>
      </c>
      <c r="G1130" s="65" t="str">
        <v>OTHER</v>
      </c>
    </row>
    <row r="1131" spans="4:7">
      <c r="D1131" s="64">
        <v>620114</v>
      </c>
      <c r="E1131" s="64">
        <v>2854112</v>
      </c>
      <c r="F1131" s="65" t="str">
        <v>ซื้ออะไหล่รถบรรทุก90ตัน</v>
      </c>
      <c r="G1131" s="65" t="str">
        <v>OTHER</v>
      </c>
    </row>
    <row r="1132" spans="4:7">
      <c r="D1132" s="64">
        <v>620116</v>
      </c>
      <c r="E1132" s="64">
        <v>2854116</v>
      </c>
      <c r="F1132" s="65" t="str">
        <v>ซื้ออะไหล่รถบรรทุก90ตัน</v>
      </c>
      <c r="G1132" s="65" t="str">
        <v>OTHER</v>
      </c>
    </row>
    <row r="1133" spans="4:7">
      <c r="D1133" s="64">
        <v>620119</v>
      </c>
      <c r="E1133" s="64">
        <v>2854118</v>
      </c>
      <c r="F1133" s="65" t="str">
        <v>ซื้ออะไหล่รถบรรทุก90ตัน</v>
      </c>
      <c r="G1133" s="65" t="str">
        <v>OTHER</v>
      </c>
    </row>
    <row r="1134" spans="4:7">
      <c r="D1134" s="64">
        <v>620123</v>
      </c>
      <c r="E1134" s="64">
        <v>2854119</v>
      </c>
      <c r="F1134" s="65" t="str">
        <v>ซื้ออะไหล่รถบรรทุก90ตัน</v>
      </c>
      <c r="G1134" s="65" t="str">
        <v>OTHER</v>
      </c>
    </row>
    <row r="1135" spans="4:7">
      <c r="D1135" s="64">
        <v>620104</v>
      </c>
      <c r="E1135" s="64">
        <v>2854129</v>
      </c>
      <c r="F1135" s="65" t="str">
        <v>ซ่อมOil cooler</v>
      </c>
      <c r="G1135" s="65" t="str">
        <v>COOLING</v>
      </c>
    </row>
    <row r="1136" spans="4:7">
      <c r="D1136" s="64">
        <v>620107</v>
      </c>
      <c r="E1136" s="64">
        <v>2854138</v>
      </c>
      <c r="F1136" s="65" t="str">
        <v>ซ่อมHYD.ปั๊ม</v>
      </c>
      <c r="G1136" s="65" t="str">
        <v>HYDRAULIC</v>
      </c>
    </row>
    <row r="1137" spans="4:7">
      <c r="D1137" s="64">
        <v>620116</v>
      </c>
      <c r="E1137" s="64">
        <v>2854140</v>
      </c>
      <c r="F1137" s="65" t="str">
        <v>ซ่อมปั๊มลม</v>
      </c>
      <c r="G1137" s="65" t="str">
        <v>AIR</v>
      </c>
    </row>
    <row r="1138" spans="4:7">
      <c r="D1138" s="64">
        <v>620104</v>
      </c>
      <c r="E1138" s="64">
        <v>2854173</v>
      </c>
      <c r="F1138" s="65" t="str">
        <v>จ้างอัดตัวจุดระเบิดถังดับเพลิง</v>
      </c>
      <c r="G1138" s="65" t="str">
        <v>SAFETY</v>
      </c>
    </row>
    <row r="1139" spans="4:7">
      <c r="D1139" s="64">
        <v>620106</v>
      </c>
      <c r="E1139" s="64">
        <v>2854175</v>
      </c>
      <c r="F1139" s="65" t="str">
        <v>จ้างอัดตัวจุดระเบิดถังดับเพลิง</v>
      </c>
      <c r="G1139" s="65" t="str">
        <v>SAFETY</v>
      </c>
    </row>
    <row r="1140" spans="4:7">
      <c r="D1140" s="64">
        <v>620109</v>
      </c>
      <c r="E1140" s="64">
        <v>2854180</v>
      </c>
      <c r="F1140" s="65" t="str">
        <v>จ้างอัดตัวจุดระเบิดถังดับเพลิง</v>
      </c>
      <c r="G1140" s="65" t="str">
        <v>SAFETY</v>
      </c>
    </row>
    <row r="1141" spans="4:7">
      <c r="D1141" s="64">
        <v>620111</v>
      </c>
      <c r="E1141" s="64">
        <v>2854181</v>
      </c>
      <c r="F1141" s="65" t="str">
        <v>จ้างอัดตัวจุดระเบิดถังดับเพลิง</v>
      </c>
      <c r="G1141" s="65" t="str">
        <v>SAFETY</v>
      </c>
    </row>
    <row r="1142" spans="4:7">
      <c r="D1142" s="64">
        <v>620112</v>
      </c>
      <c r="E1142" s="64">
        <v>2854182</v>
      </c>
      <c r="F1142" s="65" t="str">
        <v>จ้างอัดตัวจุดระเบิดถังดับเพลิง</v>
      </c>
      <c r="G1142" s="65" t="str">
        <v>SAFETY</v>
      </c>
    </row>
    <row r="1143" spans="4:7">
      <c r="D1143" s="64">
        <v>620104</v>
      </c>
      <c r="E1143" s="64">
        <v>2854235</v>
      </c>
      <c r="F1143" s="65" t="str">
        <v>จ้างซ่อมชุดHousingTrans.</v>
      </c>
      <c r="G1143" s="65" t="str">
        <v>POWER TRAIN</v>
      </c>
    </row>
    <row r="1144" spans="4:7">
      <c r="D1144" s="64">
        <v>620104</v>
      </c>
      <c r="E1144" s="64">
        <v>2854236</v>
      </c>
      <c r="F1144" s="65" t="str">
        <v>จ้างซ่อมชุดHousingTrans.</v>
      </c>
      <c r="G1144" s="65" t="str">
        <v>POWER TRAIN</v>
      </c>
    </row>
    <row r="1145" spans="4:7">
      <c r="D1145" s="64">
        <v>620104</v>
      </c>
      <c r="E1145" s="64">
        <v>2854238</v>
      </c>
      <c r="F1145" s="65" t="str">
        <v>จ้างซ่อมชุดลูกสูบTrans.</v>
      </c>
      <c r="G1145" s="65" t="str">
        <v>POWER TRAIN</v>
      </c>
    </row>
    <row r="1146" spans="4:7">
      <c r="D1146" s="64">
        <v>620104</v>
      </c>
      <c r="E1146" s="64">
        <v>2854588</v>
      </c>
      <c r="F1146" s="65" t="str">
        <v>ซื้ออะไหล่รถบรรทุก90ตัน</v>
      </c>
      <c r="G1146" s="65" t="str">
        <v>OTHER</v>
      </c>
    </row>
    <row r="1147" spans="4:7">
      <c r="D1147" s="64">
        <v>620107</v>
      </c>
      <c r="E1147" s="64">
        <v>2854591</v>
      </c>
      <c r="F1147" s="65" t="str">
        <v>ซื้ออะไหล่รถบรรทุก90ตัน</v>
      </c>
      <c r="G1147" s="65" t="str">
        <v>OTHER</v>
      </c>
    </row>
    <row r="1148" spans="4:7">
      <c r="D1148" s="64">
        <v>620109</v>
      </c>
      <c r="E1148" s="64">
        <v>2854594</v>
      </c>
      <c r="F1148" s="65" t="str">
        <v>ซื้ออะไหล่รถบรรทุก90ตัน</v>
      </c>
      <c r="G1148" s="65" t="str">
        <v>OTHER</v>
      </c>
    </row>
    <row r="1149" spans="4:7">
      <c r="D1149" s="64">
        <v>620111</v>
      </c>
      <c r="E1149" s="64">
        <v>2854597</v>
      </c>
      <c r="F1149" s="65" t="str">
        <v>ซื้ออะไหล่รถบรรทุก90ตัน</v>
      </c>
      <c r="G1149" s="65" t="str">
        <v>OTHER</v>
      </c>
    </row>
    <row r="1150" spans="4:7">
      <c r="D1150" s="64">
        <v>620114</v>
      </c>
      <c r="E1150" s="64">
        <v>2854599</v>
      </c>
      <c r="F1150" s="65" t="str">
        <v>ซื้ออะไหล่รถบรรทุก90ตัน</v>
      </c>
      <c r="G1150" s="65" t="str">
        <v>OTHER</v>
      </c>
    </row>
    <row r="1151" spans="4:7">
      <c r="D1151" s="64">
        <v>620104</v>
      </c>
      <c r="E1151" s="64">
        <v>2854730</v>
      </c>
      <c r="F1151" s="65" t="str">
        <v>ซื้ออะไหล่รถบรรทุก90ตัน</v>
      </c>
      <c r="G1151" s="65" t="str">
        <v>OTHER</v>
      </c>
    </row>
    <row r="1152" spans="4:7">
      <c r="D1152" s="64">
        <v>620105</v>
      </c>
      <c r="E1152" s="64">
        <v>2854731</v>
      </c>
      <c r="F1152" s="65" t="str">
        <v>ซื้ออะไหล่รถบรรทุก90ตัน</v>
      </c>
      <c r="G1152" s="65" t="str">
        <v>OTHER</v>
      </c>
    </row>
    <row r="1153" spans="4:7">
      <c r="D1153" s="64">
        <v>620118</v>
      </c>
      <c r="E1153" s="64">
        <v>2855006</v>
      </c>
      <c r="F1153" s="65" t="str">
        <v>ซื้อBushSTR.Cyl.70x30mm.4ea</v>
      </c>
      <c r="G1153" s="65" t="str">
        <v>STEERING</v>
      </c>
    </row>
    <row r="1154" spans="4:7">
      <c r="D1154" s="64">
        <v>620104</v>
      </c>
      <c r="E1154" s="64">
        <v>2855013</v>
      </c>
      <c r="F1154" s="65" t="str">
        <v>ซื้อBushSTR.Cyl.70x30mm.4ea</v>
      </c>
      <c r="G1154" s="65" t="str">
        <v>STEERING</v>
      </c>
    </row>
    <row r="1155" spans="4:7">
      <c r="D1155" s="64">
        <v>620109</v>
      </c>
      <c r="E1155" s="64">
        <v>2855026</v>
      </c>
      <c r="F1155" s="65" t="str">
        <v>ซื้อBushSTR.Cyl.70x30mm.4ea</v>
      </c>
      <c r="G1155" s="65" t="str">
        <v>STEERING</v>
      </c>
    </row>
    <row r="1156" spans="4:7">
      <c r="D1156" s="64">
        <v>620117</v>
      </c>
      <c r="E1156" s="64">
        <v>2855039</v>
      </c>
      <c r="F1156" s="65" t="str">
        <v>ซื้อBushSTR.Cyl.70x30mm.4ea</v>
      </c>
      <c r="G1156" s="65" t="str">
        <v>STEERING</v>
      </c>
    </row>
    <row r="1157" spans="4:7">
      <c r="D1157" s="64">
        <v>620119</v>
      </c>
      <c r="E1157" s="64">
        <v>2855057</v>
      </c>
      <c r="F1157" s="65" t="str">
        <v>ทอร์คร้อน</v>
      </c>
      <c r="G1157" s="65" t="str">
        <v>POWER TRAIN</v>
      </c>
    </row>
    <row r="1158" spans="4:7">
      <c r="D1158" s="64">
        <v>620112</v>
      </c>
      <c r="E1158" s="64">
        <v>2855066</v>
      </c>
      <c r="F1158" s="65" t="str">
        <v>เครื่องยนต์ดับเอง</v>
      </c>
      <c r="G1158" s="65" t="str">
        <v>ENGINE</v>
      </c>
    </row>
    <row r="1159" spans="4:7">
      <c r="D1159" s="64">
        <v>620107</v>
      </c>
      <c r="E1159" s="64">
        <v>2855068</v>
      </c>
      <c r="F1159" s="65" t="str">
        <v>ใสน๊อตป้ายเบอร์รถ</v>
      </c>
      <c r="G1159" s="65" t="str">
        <v>BODY</v>
      </c>
    </row>
    <row r="1160" spans="4:7">
      <c r="D1160" s="64">
        <v>620116</v>
      </c>
      <c r="E1160" s="64">
        <v>2855075</v>
      </c>
      <c r="F1160" s="65" t="str">
        <v>Code 4 Show</v>
      </c>
      <c r="G1160" s="65" t="str">
        <v>POWER TRAIN</v>
      </c>
    </row>
    <row r="1161" spans="4:7">
      <c r="D1161" s="64">
        <v>620123</v>
      </c>
      <c r="E1161" s="64">
        <v>2855080</v>
      </c>
      <c r="F1161" s="65" t="str">
        <v>Code 4 Show</v>
      </c>
      <c r="G1161" s="65" t="str">
        <v>POWER TRAIN</v>
      </c>
    </row>
    <row r="1162" spans="4:7">
      <c r="D1162" s="64">
        <v>620119</v>
      </c>
      <c r="E1162" s="64">
        <v>2855083</v>
      </c>
      <c r="F1162" s="65" t="str">
        <v>ปรับเบาะนั่ง</v>
      </c>
      <c r="G1162" s="65" t="str">
        <v>CABIN</v>
      </c>
    </row>
    <row r="1163" spans="4:7">
      <c r="D1163" s="64">
        <v>620123</v>
      </c>
      <c r="E1163" s="64">
        <v>2855085</v>
      </c>
      <c r="F1163" s="65" t="str">
        <v>ออดเครื่องยนต์เตือน</v>
      </c>
      <c r="G1163" s="65" t="str">
        <v>COOLING</v>
      </c>
    </row>
    <row r="1164" spans="4:7">
      <c r="D1164" s="64">
        <v>620116</v>
      </c>
      <c r="E1164" s="64">
        <v>2855086</v>
      </c>
      <c r="F1164" s="65" t="str">
        <v>DIFF. LOCK ไม่ทำงาน</v>
      </c>
      <c r="G1164" s="65" t="str">
        <v>POWER TRAIN</v>
      </c>
    </row>
    <row r="1165" spans="4:7">
      <c r="D1165" s="64">
        <v>620112</v>
      </c>
      <c r="E1165" s="64">
        <v>2855088</v>
      </c>
      <c r="F1165" s="65" t="str">
        <v>ซื้อWear ring HYD. Cyl.4EA</v>
      </c>
      <c r="G1165" s="65" t="str">
        <v>HYDRAULIC</v>
      </c>
    </row>
    <row r="1166" spans="4:7">
      <c r="D1166" s="64">
        <v>620123</v>
      </c>
      <c r="E1166" s="64">
        <v>2855089</v>
      </c>
      <c r="F1166" s="65" t="str">
        <v>เสียงดังในเก๋ง</v>
      </c>
      <c r="G1166" s="65" t="str">
        <v>CABIN</v>
      </c>
    </row>
    <row r="1167" spans="4:7">
      <c r="D1167" s="64">
        <v>620107</v>
      </c>
      <c r="E1167" s="64">
        <v>2855091</v>
      </c>
      <c r="F1167" s="65" t="str">
        <v>โช้คกระแทก</v>
      </c>
      <c r="G1167" s="65" t="str">
        <v>SUSPENSION</v>
      </c>
    </row>
    <row r="1168" spans="4:7">
      <c r="D1168" s="64">
        <v>620119</v>
      </c>
      <c r="E1168" s="64">
        <v>2855094</v>
      </c>
      <c r="F1168" s="65" t="str">
        <v>ทอร์คร้อน</v>
      </c>
      <c r="G1168" s="65" t="str">
        <v>POWER TRAIN</v>
      </c>
    </row>
    <row r="1169" spans="4:7">
      <c r="D1169" s="64">
        <v>620123</v>
      </c>
      <c r="E1169" s="64">
        <v>2855097</v>
      </c>
      <c r="F1169" s="65" t="str">
        <v>เปลี่ยนน้ำมันเครื่อง</v>
      </c>
      <c r="G1169" s="65" t="str">
        <v>ENGINE</v>
      </c>
    </row>
    <row r="1170" spans="4:7">
      <c r="D1170" s="64">
        <v>620109</v>
      </c>
      <c r="E1170" s="64">
        <v>2855498</v>
      </c>
      <c r="F1170" s="65" t="str">
        <v>ทำคานเกียร์ตัวหน้าตามตัวอย่าง</v>
      </c>
      <c r="G1170" s="65" t="str">
        <v>POWER TRAIN</v>
      </c>
    </row>
    <row r="1171" spans="4:7">
      <c r="D1171" s="64">
        <v>620104</v>
      </c>
      <c r="E1171" s="64">
        <v>2855500</v>
      </c>
      <c r="F1171" s="65" t="str">
        <v>ทำคานเกียร์ตัวหน้าตามตัวอย่าง</v>
      </c>
      <c r="G1171" s="65" t="str">
        <v>POWER TRAIN</v>
      </c>
    </row>
    <row r="1172" spans="4:7">
      <c r="D1172" s="64">
        <v>620106</v>
      </c>
      <c r="E1172" s="64">
        <v>2855501</v>
      </c>
      <c r="F1172" s="65" t="str">
        <v>ทำคานเกียร์ตัวหน้าตามตัวอย่าง</v>
      </c>
      <c r="G1172" s="65" t="str">
        <v>POWER TRAIN</v>
      </c>
    </row>
    <row r="1173" spans="4:7">
      <c r="D1173" s="64">
        <v>620113</v>
      </c>
      <c r="E1173" s="64">
        <v>2855502</v>
      </c>
      <c r="F1173" s="65" t="str">
        <v>ทำคานเกียร์ตัวหน้าตามตัวอย่าง</v>
      </c>
      <c r="G1173" s="65" t="str">
        <v>POWER TRAIN</v>
      </c>
    </row>
    <row r="1174" spans="4:7">
      <c r="D1174" s="64">
        <v>620117</v>
      </c>
      <c r="E1174" s="64">
        <v>2855503</v>
      </c>
      <c r="F1174" s="65" t="str">
        <v>ทำคานเกียร์ตัวหน้าตามตัวอย่าง</v>
      </c>
      <c r="G1174" s="65" t="str">
        <v>POWER TRAIN</v>
      </c>
    </row>
    <row r="1175" spans="4:7">
      <c r="D1175" s="64">
        <v>620118</v>
      </c>
      <c r="E1175" s="64">
        <v>2855505</v>
      </c>
      <c r="F1175" s="65" t="str">
        <v>ทำคานเกียร์ตัวหน้าตามตัวอย่าง</v>
      </c>
      <c r="G1175" s="65" t="str">
        <v>POWER TRAIN</v>
      </c>
    </row>
    <row r="1176" spans="4:7">
      <c r="D1176" s="64">
        <v>620109</v>
      </c>
      <c r="E1176" s="64">
        <v>2855508</v>
      </c>
      <c r="F1176" s="65" t="str">
        <v>ทำท่อน้ำมันเกียร์ตามตัวอย่าง4EA</v>
      </c>
      <c r="G1176" s="65" t="str">
        <v>POWER TRAIN</v>
      </c>
    </row>
    <row r="1177" spans="4:7">
      <c r="D1177" s="64">
        <v>620114</v>
      </c>
      <c r="E1177" s="64">
        <v>2855764</v>
      </c>
      <c r="F1177" s="65" t="str">
        <v>ซื้ออะไหล่รถบรรทุก90ตัน</v>
      </c>
      <c r="G1177" s="65" t="str">
        <v>OTHER</v>
      </c>
    </row>
    <row r="1178" spans="4:7">
      <c r="D1178" s="64">
        <v>620116</v>
      </c>
      <c r="E1178" s="64">
        <v>2855766</v>
      </c>
      <c r="F1178" s="65" t="str">
        <v>ซื้ออะไหล่รถบรรทุก90ตัน</v>
      </c>
      <c r="G1178" s="65" t="str">
        <v>OTHER</v>
      </c>
    </row>
    <row r="1179" spans="4:7">
      <c r="D1179" s="64">
        <v>620118</v>
      </c>
      <c r="E1179" s="64">
        <v>2855767</v>
      </c>
      <c r="F1179" s="65" t="str">
        <v>ซื้ออะไหล่รถบรรทุก90ตัน</v>
      </c>
      <c r="G1179" s="65" t="str">
        <v>OTHER</v>
      </c>
    </row>
    <row r="1180" spans="4:7">
      <c r="D1180" s="64">
        <v>620119</v>
      </c>
      <c r="E1180" s="64">
        <v>2855768</v>
      </c>
      <c r="F1180" s="65" t="str">
        <v>ซื้ออะไหล่รถบรรทุก90ตัน</v>
      </c>
      <c r="G1180" s="65" t="str">
        <v>OTHER</v>
      </c>
    </row>
    <row r="1181" spans="4:7">
      <c r="D1181" s="64">
        <v>620120</v>
      </c>
      <c r="E1181" s="64">
        <v>2855769</v>
      </c>
      <c r="F1181" s="65" t="str">
        <v>ซื้ออะไหล่รถบรรทุก90ตัน</v>
      </c>
      <c r="G1181" s="65" t="str">
        <v>OTHER</v>
      </c>
    </row>
    <row r="1182" spans="4:7">
      <c r="D1182" s="64">
        <v>620114</v>
      </c>
      <c r="E1182" s="64">
        <v>2855770</v>
      </c>
      <c r="F1182" s="65" t="str">
        <v>ซื้ออะไหล่รถบรรทุก90ตัน</v>
      </c>
      <c r="G1182" s="65" t="str">
        <v>OTHER</v>
      </c>
    </row>
    <row r="1183" spans="4:7">
      <c r="D1183" s="64">
        <v>620116</v>
      </c>
      <c r="E1183" s="64">
        <v>2855773</v>
      </c>
      <c r="F1183" s="65" t="str">
        <v>ซื้ออะไหล่รถบรรทุก90ตัน</v>
      </c>
      <c r="G1183" s="65" t="str">
        <v>OTHER</v>
      </c>
    </row>
    <row r="1184" spans="4:7">
      <c r="D1184" s="64">
        <v>620118</v>
      </c>
      <c r="E1184" s="64">
        <v>2855774</v>
      </c>
      <c r="F1184" s="65" t="str">
        <v>ซื้ออะไหล่รถบรรทุก90ตัน</v>
      </c>
      <c r="G1184" s="65" t="str">
        <v>OTHER</v>
      </c>
    </row>
    <row r="1185" spans="4:7">
      <c r="D1185" s="64">
        <v>620119</v>
      </c>
      <c r="E1185" s="64">
        <v>2855775</v>
      </c>
      <c r="F1185" s="65" t="str">
        <v>ซื้ออะไหล่รถบรรทุก90ตัน</v>
      </c>
      <c r="G1185" s="65" t="str">
        <v>OTHER</v>
      </c>
    </row>
    <row r="1186" spans="4:7">
      <c r="D1186" s="64">
        <v>620120</v>
      </c>
      <c r="E1186" s="64">
        <v>2855776</v>
      </c>
      <c r="F1186" s="65" t="str">
        <v>ซื้ออะไหล่รถบรรทุก90ตัน</v>
      </c>
      <c r="G1186" s="65" t="str">
        <v>OTHER</v>
      </c>
    </row>
    <row r="1187" spans="4:7">
      <c r="D1187" s="64">
        <v>620117</v>
      </c>
      <c r="E1187" s="64">
        <v>2855777</v>
      </c>
      <c r="F1187" s="65" t="str">
        <v>ซื้ออะไหล่รถบรรทุก90ตัน</v>
      </c>
      <c r="G1187" s="65" t="str">
        <v>OTHER</v>
      </c>
    </row>
    <row r="1188" spans="4:7">
      <c r="D1188" s="64">
        <v>620118</v>
      </c>
      <c r="E1188" s="64">
        <v>2855778</v>
      </c>
      <c r="F1188" s="65" t="str">
        <v>ซื้ออะไหล่รถบรรทุก90ตัน</v>
      </c>
      <c r="G1188" s="65" t="str">
        <v>OTHER</v>
      </c>
    </row>
    <row r="1189" spans="4:7">
      <c r="D1189" s="64">
        <v>620122</v>
      </c>
      <c r="E1189" s="64">
        <v>2855779</v>
      </c>
      <c r="F1189" s="65" t="str">
        <v>ซื้ออะไหล่รถบรรทุก90ตัน</v>
      </c>
      <c r="G1189" s="65" t="str">
        <v>OTHER</v>
      </c>
    </row>
    <row r="1190" spans="4:7">
      <c r="D1190" s="64">
        <v>620111</v>
      </c>
      <c r="E1190" s="64">
        <v>2856166</v>
      </c>
      <c r="F1190" s="65" t="str">
        <v>จ้างMajor Overhaulเครื่องยนต์</v>
      </c>
      <c r="G1190" s="65" t="str">
        <v>ENGINE</v>
      </c>
    </row>
    <row r="1191" spans="4:7">
      <c r="D1191" s="64">
        <v>620114</v>
      </c>
      <c r="E1191" s="64">
        <v>2856167</v>
      </c>
      <c r="F1191" s="65" t="str">
        <v>จ้างMajor Overhaulเครื่องยนต์</v>
      </c>
      <c r="G1191" s="65" t="str">
        <v>ENGINE</v>
      </c>
    </row>
    <row r="1192" spans="4:7">
      <c r="D1192" s="64">
        <v>620116</v>
      </c>
      <c r="E1192" s="64">
        <v>2858145</v>
      </c>
      <c r="F1192" s="65" t="str">
        <v>เชื่อม ฐานแม่แรงยิงBUSHล้อหลัง</v>
      </c>
      <c r="G1192" s="65" t="str">
        <v>TYRES</v>
      </c>
    </row>
    <row r="1193" spans="4:7">
      <c r="D1193" s="64">
        <v>620114</v>
      </c>
      <c r="E1193" s="64">
        <v>2858174</v>
      </c>
      <c r="F1193" s="65" t="str">
        <v>เปลี่ยนยางคู่หน้าและคู่หลังซ้าย</v>
      </c>
      <c r="G1193" s="65" t="str">
        <v>TYRES</v>
      </c>
    </row>
    <row r="1194" spans="4:7">
      <c r="D1194" s="64">
        <v>620116</v>
      </c>
      <c r="E1194" s="64">
        <v>2858177</v>
      </c>
      <c r="F1194" s="65" t="str">
        <v>โช้คหน้ากระแทก</v>
      </c>
      <c r="G1194" s="65" t="str">
        <v>SUSPENSION</v>
      </c>
    </row>
    <row r="1195" spans="4:7">
      <c r="D1195" s="64">
        <v>620107</v>
      </c>
      <c r="E1195" s="64">
        <v>2858182</v>
      </c>
      <c r="F1195" s="65" t="str">
        <v>บ่งBolt4EA</v>
      </c>
      <c r="G1195" s="65" t="str">
        <v>OTHER</v>
      </c>
    </row>
    <row r="1196" spans="4:7">
      <c r="D1196" s="64">
        <v>620107</v>
      </c>
      <c r="E1196" s="64">
        <v>2858187</v>
      </c>
      <c r="F1196" s="65" t="str">
        <v>เพลาขาด</v>
      </c>
      <c r="G1196" s="65" t="str">
        <v>POWER TRAIN</v>
      </c>
    </row>
    <row r="1197" spans="4:7">
      <c r="D1197" s="64">
        <v>620119</v>
      </c>
      <c r="E1197" s="64">
        <v>2858189</v>
      </c>
      <c r="F1197" s="65" t="str">
        <v>START ไม่ได้</v>
      </c>
      <c r="G1197" s="65" t="str">
        <v>ELECTRIC</v>
      </c>
    </row>
    <row r="1198" spans="4:7">
      <c r="D1198" s="64">
        <v>620119</v>
      </c>
      <c r="E1198" s="64">
        <v>2858190</v>
      </c>
      <c r="F1198" s="65" t="str">
        <v>ไฟRetarderค้าง</v>
      </c>
      <c r="G1198" s="65" t="str">
        <v>BRAKES</v>
      </c>
    </row>
    <row r="1199" spans="4:7">
      <c r="D1199" s="64">
        <v>620114</v>
      </c>
      <c r="E1199" s="64">
        <v>2858191</v>
      </c>
      <c r="F1199" s="65" t="str">
        <v>ท่อไอเสียหลุด</v>
      </c>
      <c r="G1199" s="65" t="str">
        <v>ENGINE</v>
      </c>
    </row>
    <row r="1200" spans="4:7">
      <c r="D1200" s="64">
        <v>620111</v>
      </c>
      <c r="E1200" s="64">
        <v>2858194</v>
      </c>
      <c r="F1200" s="65" t="str">
        <v>ไฟในเก๋งหลุด</v>
      </c>
      <c r="G1200" s="65" t="str">
        <v>CABIN</v>
      </c>
    </row>
    <row r="1201" spans="4:7">
      <c r="D1201" s="64">
        <v>620123</v>
      </c>
      <c r="E1201" s="64">
        <v>2858198</v>
      </c>
      <c r="F1201" s="65" t="str">
        <v>แตรไม่ดัง</v>
      </c>
      <c r="G1201" s="65" t="str">
        <v>CABIN</v>
      </c>
    </row>
    <row r="1202" spans="4:7">
      <c r="D1202" s="64">
        <v>620112</v>
      </c>
      <c r="E1202" s="64">
        <v>2858200</v>
      </c>
      <c r="F1202" s="65" t="str">
        <v>ไฟเครื่องยนต์โชว์</v>
      </c>
      <c r="G1202" s="65" t="str">
        <v>ENGINE</v>
      </c>
    </row>
    <row r="1203" spans="4:7">
      <c r="D1203" s="64">
        <v>620112</v>
      </c>
      <c r="E1203" s="64">
        <v>2858200</v>
      </c>
      <c r="F1203" s="65" t="str">
        <v>เครื่องยนต์ดับเอง</v>
      </c>
      <c r="G1203" s="65" t="str">
        <v>ENGINE</v>
      </c>
    </row>
    <row r="1204" spans="4:7">
      <c r="D1204" s="64">
        <v>620104</v>
      </c>
      <c r="E1204" s="64">
        <v>2858241</v>
      </c>
      <c r="F1204" s="65" t="str">
        <v>ซื้ออะไหล่รถบรรทุก90ตัน</v>
      </c>
      <c r="G1204" s="65" t="str">
        <v>OTHER</v>
      </c>
    </row>
    <row r="1205" spans="4:7">
      <c r="D1205" s="64">
        <v>620116</v>
      </c>
      <c r="E1205" s="64">
        <v>2858643</v>
      </c>
      <c r="F1205" s="65" t="str">
        <v>ซื้ออะไหล่รถบรรทุก90ตัน</v>
      </c>
      <c r="G1205" s="65" t="str">
        <v>OTHER</v>
      </c>
    </row>
    <row r="1206" spans="4:7">
      <c r="D1206" s="64">
        <v>620122</v>
      </c>
      <c r="E1206" s="64">
        <v>2858719</v>
      </c>
      <c r="F1206" s="65" t="str">
        <v>ปาดหน้าแหวนออก1มมจำนวน13EA</v>
      </c>
      <c r="G1206" s="65" t="str">
        <v>OTHER</v>
      </c>
    </row>
    <row r="1207" spans="4:7">
      <c r="D1207" s="64">
        <v>620113</v>
      </c>
      <c r="E1207" s="64">
        <v>2858870</v>
      </c>
      <c r="F1207" s="65" t="str">
        <v>ซื้ออะไหล่รถบรรทุก90ตัน</v>
      </c>
      <c r="G1207" s="65" t="str">
        <v>OTHER</v>
      </c>
    </row>
    <row r="1208" spans="4:7">
      <c r="D1208" s="64">
        <v>620117</v>
      </c>
      <c r="E1208" s="64">
        <v>2858872</v>
      </c>
      <c r="F1208" s="65" t="str">
        <v>ซื้ออะไหล่รถบรรทุก90ตัน</v>
      </c>
      <c r="G1208" s="65" t="str">
        <v>OTHER</v>
      </c>
    </row>
    <row r="1209" spans="4:7">
      <c r="D1209" s="64">
        <v>620118</v>
      </c>
      <c r="E1209" s="64">
        <v>2858873</v>
      </c>
      <c r="F1209" s="65" t="str">
        <v>ซื้ออะไหล่รถบรรทุก90ตัน</v>
      </c>
      <c r="G1209" s="65" t="str">
        <v>OTHER</v>
      </c>
    </row>
    <row r="1210" spans="4:7">
      <c r="D1210" s="64">
        <v>620104</v>
      </c>
      <c r="E1210" s="64">
        <v>2859134</v>
      </c>
      <c r="F1210" s="65" t="str">
        <v>ซื้ออะไหล่รถบรรทุก90ตัน</v>
      </c>
      <c r="G1210" s="65" t="str">
        <v>OTHER</v>
      </c>
    </row>
    <row r="1211" spans="4:7">
      <c r="D1211" s="64">
        <v>620106</v>
      </c>
      <c r="E1211" s="64">
        <v>2859135</v>
      </c>
      <c r="F1211" s="65" t="str">
        <v>ซื้ออะไหล่รถบรรทุก90ตัน</v>
      </c>
      <c r="G1211" s="65" t="str">
        <v>OTHER</v>
      </c>
    </row>
    <row r="1212" spans="4:7">
      <c r="D1212" s="64">
        <v>620107</v>
      </c>
      <c r="E1212" s="64">
        <v>2859136</v>
      </c>
      <c r="F1212" s="65" t="str">
        <v>ซื้ออะไหล่รถบรรทุก90ตัน</v>
      </c>
      <c r="G1212" s="65" t="str">
        <v>OTHER</v>
      </c>
    </row>
    <row r="1213" spans="4:7">
      <c r="D1213" s="64">
        <v>620113</v>
      </c>
      <c r="E1213" s="64">
        <v>2859138</v>
      </c>
      <c r="F1213" s="65" t="str">
        <v>ซื้ออะไหล่รถบรรทุก90ตัน</v>
      </c>
      <c r="G1213" s="65" t="str">
        <v>OTHER</v>
      </c>
    </row>
    <row r="1214" spans="4:7">
      <c r="D1214" s="64">
        <v>620116</v>
      </c>
      <c r="E1214" s="64">
        <v>2859140</v>
      </c>
      <c r="F1214" s="65" t="str">
        <v>ซื้ออะไหล่รถบรรทุก90ตัน</v>
      </c>
      <c r="G1214" s="65" t="str">
        <v>OTHER</v>
      </c>
    </row>
    <row r="1215" spans="4:7">
      <c r="D1215" s="64">
        <v>620117</v>
      </c>
      <c r="E1215" s="64">
        <v>2859141</v>
      </c>
      <c r="F1215" s="65" t="str">
        <v>ซื้ออะไหล่รถบรรทุก90ตัน</v>
      </c>
      <c r="G1215" s="65" t="str">
        <v>OTHER</v>
      </c>
    </row>
    <row r="1216" spans="4:7">
      <c r="D1216" s="64">
        <v>620118</v>
      </c>
      <c r="E1216" s="64">
        <v>2859142</v>
      </c>
      <c r="F1216" s="65" t="str">
        <v>ซื้ออะไหล่รถบรรทุก90ตัน</v>
      </c>
      <c r="G1216" s="65" t="str">
        <v>OTHER</v>
      </c>
    </row>
    <row r="1217" spans="4:7">
      <c r="D1217" s="64">
        <v>620120</v>
      </c>
      <c r="E1217" s="64">
        <v>2859143</v>
      </c>
      <c r="F1217" s="65" t="str">
        <v>ซื้ออะไหล่รถบรรทุก90ตัน</v>
      </c>
      <c r="G1217" s="65" t="str">
        <v>OTHER</v>
      </c>
    </row>
    <row r="1218" spans="4:7">
      <c r="D1218" s="64">
        <v>620123</v>
      </c>
      <c r="E1218" s="64">
        <v>2859144</v>
      </c>
      <c r="F1218" s="65" t="str">
        <v>ซื้ออะไหล่รถบรรทุก90ตัน</v>
      </c>
      <c r="G1218" s="65" t="str">
        <v>OTHER</v>
      </c>
    </row>
    <row r="1219" spans="4:7">
      <c r="D1219" s="64">
        <v>620104</v>
      </c>
      <c r="E1219" s="64">
        <v>2859196</v>
      </c>
      <c r="F1219" s="65" t="str">
        <v>ซ่อมล้างOil cooler</v>
      </c>
      <c r="G1219" s="65" t="str">
        <v>COOLING</v>
      </c>
    </row>
    <row r="1220" spans="4:7">
      <c r="D1220" s="64">
        <v>620120</v>
      </c>
      <c r="E1220" s="64">
        <v>2859197</v>
      </c>
      <c r="F1220" s="65" t="str">
        <v>ซ่อมล้างOil cooler</v>
      </c>
      <c r="G1220" s="65" t="str">
        <v>COOLING</v>
      </c>
    </row>
    <row r="1221" spans="4:7">
      <c r="D1221" s="64">
        <v>620118</v>
      </c>
      <c r="E1221" s="64">
        <v>2859199</v>
      </c>
      <c r="F1221" s="65" t="str">
        <v>ซ่อมล้างOil cooler</v>
      </c>
      <c r="G1221" s="65" t="str">
        <v>COOLING</v>
      </c>
    </row>
    <row r="1222" spans="4:7">
      <c r="D1222" s="64">
        <v>620106</v>
      </c>
      <c r="E1222" s="64">
        <v>2859200</v>
      </c>
      <c r="F1222" s="65" t="str">
        <v>ซ่อมล้างOil cooler</v>
      </c>
      <c r="G1222" s="65" t="str">
        <v>COOLING</v>
      </c>
    </row>
    <row r="1223" spans="4:7">
      <c r="D1223" s="64">
        <v>620104</v>
      </c>
      <c r="E1223" s="64">
        <v>2859203</v>
      </c>
      <c r="F1223" s="65" t="str">
        <v>ซ่อมControlSTR.</v>
      </c>
      <c r="G1223" s="65" t="str">
        <v>STEERING</v>
      </c>
    </row>
    <row r="1224" spans="4:7">
      <c r="D1224" s="64">
        <v>620120</v>
      </c>
      <c r="E1224" s="64">
        <v>2859206</v>
      </c>
      <c r="F1224" s="65" t="str">
        <v>ซ่อมControlSTR.</v>
      </c>
      <c r="G1224" s="65" t="str">
        <v>STEERING</v>
      </c>
    </row>
    <row r="1225" spans="4:7">
      <c r="D1225" s="64">
        <v>620118</v>
      </c>
      <c r="E1225" s="64">
        <v>2859208</v>
      </c>
      <c r="F1225" s="65" t="str">
        <v>ซ่อมControlSTR.</v>
      </c>
      <c r="G1225" s="65" t="str">
        <v>STEERING</v>
      </c>
    </row>
    <row r="1226" spans="4:7">
      <c r="D1226" s="64">
        <v>620106</v>
      </c>
      <c r="E1226" s="64">
        <v>2859209</v>
      </c>
      <c r="F1226" s="65" t="str">
        <v>ซ่อมControlSTR.</v>
      </c>
      <c r="G1226" s="65" t="str">
        <v>STEERING</v>
      </c>
    </row>
    <row r="1227" spans="4:7">
      <c r="D1227" s="64">
        <v>620113</v>
      </c>
      <c r="E1227" s="64">
        <v>2859211</v>
      </c>
      <c r="F1227" s="65" t="str">
        <v>ซ่อมControlSTR.</v>
      </c>
      <c r="G1227" s="65" t="str">
        <v>STEERING</v>
      </c>
    </row>
    <row r="1228" spans="4:7">
      <c r="D1228" s="64">
        <v>620114</v>
      </c>
      <c r="E1228" s="64">
        <v>2859406</v>
      </c>
      <c r="F1228" s="65" t="str">
        <v>อุณหภูมิความร้อนน้ำมันเครื่องสูง</v>
      </c>
      <c r="G1228" s="65" t="str">
        <v>ENGINE</v>
      </c>
    </row>
    <row r="1229" spans="4:7">
      <c r="D1229" s="64">
        <v>620112</v>
      </c>
      <c r="E1229" s="64">
        <v>2859411</v>
      </c>
      <c r="F1229" s="65" t="str">
        <v>น้ำแอร์รั่ว</v>
      </c>
      <c r="G1229" s="65" t="str">
        <v>COOLING</v>
      </c>
    </row>
    <row r="1230" spans="4:7">
      <c r="D1230" s="64">
        <v>620123</v>
      </c>
      <c r="E1230" s="64">
        <v>2859414</v>
      </c>
      <c r="F1230" s="65" t="str">
        <v>เสียงดังในเก๋ง</v>
      </c>
      <c r="G1230" s="65" t="str">
        <v>CABIN</v>
      </c>
    </row>
    <row r="1231" spans="4:7">
      <c r="D1231" s="64">
        <v>620123</v>
      </c>
      <c r="E1231" s="64">
        <v>2859421</v>
      </c>
      <c r="F1231" s="65" t="str">
        <v>เกียร์ไม่ชิพ</v>
      </c>
      <c r="G1231" s="65" t="str">
        <v>POWER TRAIN</v>
      </c>
    </row>
    <row r="1232" spans="4:7">
      <c r="D1232" s="64">
        <v>620119</v>
      </c>
      <c r="E1232" s="64">
        <v>2859424</v>
      </c>
      <c r="F1232" s="65" t="str">
        <v>เกียร์ไม่ชิพ</v>
      </c>
      <c r="G1232" s="65" t="str">
        <v>POWER TRAIN</v>
      </c>
    </row>
    <row r="1233" spans="4:7">
      <c r="D1233" s="64">
        <v>620111</v>
      </c>
      <c r="E1233" s="64">
        <v>2859428</v>
      </c>
      <c r="F1233" s="65" t="str">
        <v>ความร้อนน้ำมันHYD.สูง</v>
      </c>
      <c r="G1233" s="65" t="str">
        <v>HYDRAULIC</v>
      </c>
    </row>
    <row r="1234" spans="4:7">
      <c r="D1234" s="64">
        <v>620116</v>
      </c>
      <c r="E1234" s="64">
        <v>2859430</v>
      </c>
      <c r="F1234" s="65" t="str">
        <v>START ไม่ได้</v>
      </c>
      <c r="G1234" s="65" t="str">
        <v>ELECTRIC</v>
      </c>
    </row>
    <row r="1235" spans="4:7">
      <c r="D1235" s="64">
        <v>620105</v>
      </c>
      <c r="E1235" s="64">
        <v>2859435</v>
      </c>
      <c r="F1235" s="65" t="str">
        <v>ซ่อมSWITCHไฟสูง</v>
      </c>
      <c r="G1235" s="65" t="str">
        <v>CABIN</v>
      </c>
    </row>
    <row r="1236" spans="4:7">
      <c r="D1236" s="64">
        <v>620114</v>
      </c>
      <c r="E1236" s="64">
        <v>2859436</v>
      </c>
      <c r="F1236" s="65" t="str">
        <v>ล้อติด-โช้คกระแทก</v>
      </c>
      <c r="G1236" s="65" t="str">
        <v>SUSPENSION</v>
      </c>
    </row>
    <row r="1237" spans="4:7">
      <c r="D1237" s="64">
        <v>620116</v>
      </c>
      <c r="E1237" s="64">
        <v>2859440</v>
      </c>
      <c r="F1237" s="65" t="str">
        <v>เบรคไม่อยู่</v>
      </c>
      <c r="G1237" s="65" t="str">
        <v>BRAKES</v>
      </c>
    </row>
    <row r="1238" spans="4:7">
      <c r="D1238" s="64">
        <v>620105</v>
      </c>
      <c r="E1238" s="64">
        <v>2859441</v>
      </c>
      <c r="F1238" s="65" t="str">
        <v>เกียร์มีเสียงดัง</v>
      </c>
      <c r="G1238" s="65" t="str">
        <v>POWER TRAIN</v>
      </c>
    </row>
    <row r="1239" spans="4:7">
      <c r="D1239" s="64">
        <v>620114</v>
      </c>
      <c r="E1239" s="64">
        <v>2859445</v>
      </c>
      <c r="F1239" s="65" t="str">
        <v>ยางหลังช้ายในระเบิด</v>
      </c>
      <c r="G1239" s="65" t="str">
        <v>TYRES</v>
      </c>
    </row>
    <row r="1240" spans="4:7">
      <c r="D1240" s="64">
        <v>620119</v>
      </c>
      <c r="E1240" s="64">
        <v>2859668</v>
      </c>
      <c r="F1240" s="65" t="str">
        <v>ทำแท่นหม้อน้ำ</v>
      </c>
      <c r="G1240" s="65" t="str">
        <v>COOLING</v>
      </c>
    </row>
    <row r="1241" spans="4:7">
      <c r="D1241" s="64">
        <v>620119</v>
      </c>
      <c r="E1241" s="64">
        <v>2859670</v>
      </c>
      <c r="F1241" s="65" t="str">
        <v>ทำเหล็กค้ำหม้อน้ำจำนวน6EA</v>
      </c>
      <c r="G1241" s="65" t="str">
        <v>COOLING</v>
      </c>
    </row>
    <row r="1242" spans="4:7">
      <c r="D1242" s="64">
        <v>620112</v>
      </c>
      <c r="E1242" s="64">
        <v>2861925</v>
      </c>
      <c r="F1242" s="65" t="str">
        <v>ซ่อมไฟหน้า</v>
      </c>
      <c r="G1242" s="65" t="str">
        <v>ELECTRIC</v>
      </c>
    </row>
    <row r="1243" spans="4:7">
      <c r="D1243" s="64">
        <v>620112</v>
      </c>
      <c r="E1243" s="64">
        <v>2861925</v>
      </c>
      <c r="F1243" s="65" t="str">
        <v>ซ่อมไฟในห้องเก๋ง</v>
      </c>
      <c r="G1243" s="65" t="str">
        <v>CABIN</v>
      </c>
    </row>
    <row r="1244" spans="4:7">
      <c r="D1244" s="64">
        <v>620107</v>
      </c>
      <c r="E1244" s="64">
        <v>2861930</v>
      </c>
      <c r="F1244" s="65" t="str">
        <v>เครื่องยนต์เร่งไม่ขึ้น</v>
      </c>
      <c r="G1244" s="65" t="str">
        <v>ENGINE</v>
      </c>
    </row>
    <row r="1245" spans="4:7">
      <c r="D1245" s="64">
        <v>620107</v>
      </c>
      <c r="E1245" s="64">
        <v>2861930</v>
      </c>
      <c r="F1245" s="65" t="str">
        <v>พวงมาลัยฉุกเฉิน</v>
      </c>
      <c r="G1245" s="65" t="str">
        <v>STEERING</v>
      </c>
    </row>
    <row r="1246" spans="4:7">
      <c r="D1246" s="64">
        <v>620116</v>
      </c>
      <c r="E1246" s="64">
        <v>2861932</v>
      </c>
      <c r="F1246" s="65" t="str">
        <v>ท่อไอเสียรั่ว</v>
      </c>
      <c r="G1246" s="65" t="str">
        <v>ENGINE</v>
      </c>
    </row>
    <row r="1247" spans="4:7">
      <c r="D1247" s="64">
        <v>620104</v>
      </c>
      <c r="E1247" s="64">
        <v>2861977</v>
      </c>
      <c r="F1247" s="65" t="str">
        <v>ทำสลักหูคานเกียร์ตามตัวอย่าง4EA</v>
      </c>
      <c r="G1247" s="65" t="str">
        <v>POWER TRAIN</v>
      </c>
    </row>
    <row r="1248" spans="4:7">
      <c r="D1248" s="64">
        <v>620120</v>
      </c>
      <c r="E1248" s="64">
        <v>2861978</v>
      </c>
      <c r="F1248" s="65" t="str">
        <v>ทำสลักหูคานเกียร์ตามตัวอย่าง4EA</v>
      </c>
      <c r="G1248" s="65" t="str">
        <v>POWER TRAIN</v>
      </c>
    </row>
    <row r="1249" spans="4:7">
      <c r="D1249" s="64">
        <v>620118</v>
      </c>
      <c r="E1249" s="64">
        <v>2861979</v>
      </c>
      <c r="F1249" s="65" t="str">
        <v>ทำสลักหูคานเกียร์ตามตัวอย่าง4EA</v>
      </c>
      <c r="G1249" s="65" t="str">
        <v>POWER TRAIN</v>
      </c>
    </row>
    <row r="1250" spans="4:7">
      <c r="D1250" s="64">
        <v>620106</v>
      </c>
      <c r="E1250" s="64">
        <v>2861980</v>
      </c>
      <c r="F1250" s="65" t="str">
        <v>ทำสลักหูคานเกียร์ตามตัวอย่าง4EA</v>
      </c>
      <c r="G1250" s="65" t="str">
        <v>POWER TRAIN</v>
      </c>
    </row>
    <row r="1251" spans="4:7">
      <c r="D1251" s="64">
        <v>620113</v>
      </c>
      <c r="E1251" s="64">
        <v>2861981</v>
      </c>
      <c r="F1251" s="65" t="str">
        <v>ทำสลักหูคานเกียร์ตามตัวอย่าง4EA</v>
      </c>
      <c r="G1251" s="65" t="str">
        <v>POWER TRAIN</v>
      </c>
    </row>
    <row r="1252" spans="4:7">
      <c r="D1252" s="64">
        <v>620107</v>
      </c>
      <c r="E1252" s="64">
        <v>2862019</v>
      </c>
      <c r="F1252" s="65" t="str">
        <v>บ่งBolt/เชื่อม บ่าYokeDriveLine</v>
      </c>
      <c r="G1252" s="65" t="str">
        <v>POWER TRAIN</v>
      </c>
    </row>
    <row r="1253" spans="4:7">
      <c r="D1253" s="64">
        <v>620116</v>
      </c>
      <c r="E1253" s="64">
        <v>2862047</v>
      </c>
      <c r="F1253" s="65" t="str">
        <v>PM500</v>
      </c>
      <c r="G1253" s="65" t="str">
        <v>PM</v>
      </c>
    </row>
    <row r="1254" spans="4:7">
      <c r="D1254" s="64">
        <v>620114</v>
      </c>
      <c r="E1254" s="64">
        <v>2862059</v>
      </c>
      <c r="F1254" s="65" t="str">
        <v>PM500</v>
      </c>
      <c r="G1254" s="65" t="str">
        <v>PM</v>
      </c>
    </row>
    <row r="1255" spans="4:7">
      <c r="D1255" s="64">
        <v>620114</v>
      </c>
      <c r="E1255" s="64">
        <v>2862089</v>
      </c>
      <c r="F1255" s="65" t="str">
        <v>ค่าชิลิกกอนสูง</v>
      </c>
      <c r="G1255" s="65" t="str">
        <v>ENGINE</v>
      </c>
    </row>
    <row r="1256" spans="4:7">
      <c r="D1256" s="64">
        <v>620123</v>
      </c>
      <c r="E1256" s="64">
        <v>2862092</v>
      </c>
      <c r="F1256" s="65" t="str">
        <v>น้ำมันHYD.รั่ว</v>
      </c>
      <c r="G1256" s="65" t="str">
        <v>HYDRAULIC</v>
      </c>
    </row>
    <row r="1257" spans="4:7">
      <c r="D1257" s="64">
        <v>620105</v>
      </c>
      <c r="E1257" s="64">
        <v>2862115</v>
      </c>
      <c r="F1257" s="65" t="str">
        <v>ซื้อBracket Assy</v>
      </c>
      <c r="G1257" s="65" t="str">
        <v>OTHER</v>
      </c>
    </row>
    <row r="1258" spans="4:7">
      <c r="D1258" s="64">
        <v>620112</v>
      </c>
      <c r="E1258" s="64">
        <v>2862120</v>
      </c>
      <c r="F1258" s="65" t="str">
        <v>ซื้อBracket Assy</v>
      </c>
      <c r="G1258" s="65" t="str">
        <v>OTHER</v>
      </c>
    </row>
    <row r="1259" spans="4:7">
      <c r="D1259" s="64">
        <v>620114</v>
      </c>
      <c r="E1259" s="64">
        <v>2862125</v>
      </c>
      <c r="F1259" s="65" t="str">
        <v>ซื้อBracket Assy</v>
      </c>
      <c r="G1259" s="65" t="str">
        <v>OTHER</v>
      </c>
    </row>
    <row r="1260" spans="4:7">
      <c r="D1260" s="64">
        <v>620114</v>
      </c>
      <c r="E1260" s="64">
        <v>2862127</v>
      </c>
      <c r="F1260" s="65" t="str">
        <v>ซื้อBracket Assy</v>
      </c>
      <c r="G1260" s="65" t="str">
        <v>OTHER</v>
      </c>
    </row>
    <row r="1261" spans="4:7">
      <c r="D1261" s="64">
        <v>620109</v>
      </c>
      <c r="E1261" s="64">
        <v>2862767</v>
      </c>
      <c r="F1261" s="65" t="str">
        <v>ตัดแผ่นดิสหน้าขวา</v>
      </c>
      <c r="G1261" s="65" t="str">
        <v>BRAKES</v>
      </c>
    </row>
    <row r="1262" spans="4:7">
      <c r="D1262" s="64">
        <v>620117</v>
      </c>
      <c r="E1262" s="64">
        <v>2862949</v>
      </c>
      <c r="F1262" s="65" t="str">
        <v>ซ่อมFlyWheel</v>
      </c>
      <c r="G1262" s="65" t="str">
        <v>ENGINE</v>
      </c>
    </row>
    <row r="1263" spans="4:7">
      <c r="D1263" s="64">
        <v>620106</v>
      </c>
      <c r="E1263" s="64">
        <v>2862988</v>
      </c>
      <c r="F1263" s="65" t="str">
        <v>ซื้ออะไหล่รถบรรทุก90ตัน</v>
      </c>
      <c r="G1263" s="65" t="str">
        <v>OTHER</v>
      </c>
    </row>
    <row r="1264" spans="4:7">
      <c r="D1264" s="64">
        <v>620113</v>
      </c>
      <c r="E1264" s="64">
        <v>2862992</v>
      </c>
      <c r="F1264" s="65" t="str">
        <v>ซื้ออะไหล่รถบรรทุก90ตัน</v>
      </c>
      <c r="G1264" s="65" t="str">
        <v>OTHER</v>
      </c>
    </row>
    <row r="1265" spans="4:7">
      <c r="D1265" s="64">
        <v>620118</v>
      </c>
      <c r="E1265" s="64">
        <v>2862995</v>
      </c>
      <c r="F1265" s="65" t="str">
        <v>ซื้ออะไหล่รถบรรทุก90ตัน</v>
      </c>
      <c r="G1265" s="65" t="str">
        <v>OTHER</v>
      </c>
    </row>
    <row r="1266" spans="4:7">
      <c r="D1266" s="64">
        <v>620120</v>
      </c>
      <c r="E1266" s="64">
        <v>2862997</v>
      </c>
      <c r="F1266" s="65" t="str">
        <v>ซื้ออะไหล่รถบรรทุก90ตัน</v>
      </c>
      <c r="G1266" s="65" t="str">
        <v>OTHER</v>
      </c>
    </row>
    <row r="1267" spans="4:7">
      <c r="D1267" s="64">
        <v>620119</v>
      </c>
      <c r="E1267" s="64">
        <v>2863278</v>
      </c>
      <c r="F1267" s="65" t="str">
        <v>จ้างCalibration UECCUMMINSQST-30</v>
      </c>
      <c r="G1267" s="65" t="str">
        <v>ELECTRIC</v>
      </c>
    </row>
    <row r="1268" spans="4:7">
      <c r="D1268" s="64">
        <v>620122</v>
      </c>
      <c r="E1268" s="64">
        <v>2863342</v>
      </c>
      <c r="F1268" s="65" t="str">
        <v>ซ่อมกล่องUECController</v>
      </c>
      <c r="G1268" s="65" t="str">
        <v>ELECTRIC</v>
      </c>
    </row>
    <row r="1269" spans="4:7">
      <c r="D1269" s="64">
        <v>620117</v>
      </c>
      <c r="E1269" s="64">
        <v>2863372</v>
      </c>
      <c r="F1269" s="65" t="str">
        <v>ซื้อBracket Assy</v>
      </c>
      <c r="G1269" s="65" t="str">
        <v>OTHER</v>
      </c>
    </row>
    <row r="1270" spans="4:7">
      <c r="D1270" s="64">
        <v>620122</v>
      </c>
      <c r="E1270" s="64">
        <v>2863387</v>
      </c>
      <c r="F1270" s="65" t="str">
        <v>ซ่อมตัวจับยึดก้านปัดน้ำฝน10EA</v>
      </c>
      <c r="G1270" s="65" t="str">
        <v>CABIN</v>
      </c>
    </row>
    <row r="1271" spans="4:7">
      <c r="D1271" s="64">
        <v>620117</v>
      </c>
      <c r="E1271" s="64">
        <v>2863416</v>
      </c>
      <c r="F1271" s="65" t="str">
        <v>เช็ครอยร้าว</v>
      </c>
      <c r="G1271" s="65" t="str">
        <v>BODY</v>
      </c>
    </row>
    <row r="1272" spans="4:7">
      <c r="D1272" s="64">
        <v>620114</v>
      </c>
      <c r="E1272" s="64">
        <v>2863531</v>
      </c>
      <c r="F1272" s="65" t="str">
        <v>ยางหลังด้านในระเบิด</v>
      </c>
      <c r="G1272" s="65" t="str">
        <v>TYRES</v>
      </c>
    </row>
    <row r="1273" spans="4:7">
      <c r="D1273" s="64">
        <v>620112</v>
      </c>
      <c r="E1273" s="64">
        <v>2863567</v>
      </c>
      <c r="F1273" s="65" t="str">
        <v>เครื่องยนต์ดับเอง</v>
      </c>
      <c r="G1273" s="65" t="str">
        <v>ENGINE</v>
      </c>
    </row>
    <row r="1274" spans="4:7">
      <c r="D1274" s="64">
        <v>620111</v>
      </c>
      <c r="E1274" s="64">
        <v>2863571</v>
      </c>
      <c r="F1274" s="65" t="str">
        <v>ความร้อนน้ำมันHYD.สูง</v>
      </c>
      <c r="G1274" s="65" t="str">
        <v>HYDRAULIC</v>
      </c>
    </row>
    <row r="1275" spans="4:7">
      <c r="D1275" s="64">
        <v>620117</v>
      </c>
      <c r="E1275" s="64">
        <v>2863632</v>
      </c>
      <c r="F1275" s="65" t="str">
        <v>ซื้ออะไหล่เครื่องยนต์P/N17รายการ</v>
      </c>
      <c r="G1275" s="65" t="str">
        <v>ENGINE</v>
      </c>
    </row>
    <row r="1276" spans="4:7">
      <c r="D1276" s="64">
        <v>620107</v>
      </c>
      <c r="E1276" s="64">
        <v>2863774</v>
      </c>
      <c r="F1276" s="65" t="str">
        <v>จ้างอัดสายHYD.2ชั้นลวดเบอร์24</v>
      </c>
      <c r="G1276" s="65" t="str">
        <v>HYDRAULIC</v>
      </c>
    </row>
    <row r="1277" spans="4:7">
      <c r="D1277" s="64">
        <v>620109</v>
      </c>
      <c r="E1277" s="64">
        <v>2863937</v>
      </c>
      <c r="F1277" s="65" t="str">
        <v>เชื่อม Bearingล้อหลังซ้าย</v>
      </c>
      <c r="G1277" s="65" t="str">
        <v>TYRES</v>
      </c>
    </row>
    <row r="1278" spans="4:7">
      <c r="D1278" s="64">
        <v>620123</v>
      </c>
      <c r="E1278" s="64">
        <v>2864090</v>
      </c>
      <c r="F1278" s="65" t="str">
        <v>ซ่อมControlSTR.</v>
      </c>
      <c r="G1278" s="65" t="str">
        <v>STEERING</v>
      </c>
    </row>
    <row r="1279" spans="4:7">
      <c r="D1279" s="64">
        <v>620114</v>
      </c>
      <c r="E1279" s="64">
        <v>2864200</v>
      </c>
      <c r="F1279" s="65" t="str">
        <v>โช้คกระแทก</v>
      </c>
      <c r="G1279" s="65" t="str">
        <v>SUSPENSION</v>
      </c>
    </row>
    <row r="1280" spans="4:7">
      <c r="D1280" s="64">
        <v>620112</v>
      </c>
      <c r="E1280" s="64">
        <v>2864202</v>
      </c>
      <c r="F1280" s="65" t="str">
        <v>ดับเพลิงทำงานเอง</v>
      </c>
      <c r="G1280" s="65" t="str">
        <v>SAFETY</v>
      </c>
    </row>
    <row r="1281" spans="4:7">
      <c r="D1281" s="64">
        <v>620119</v>
      </c>
      <c r="E1281" s="64">
        <v>2864206</v>
      </c>
      <c r="F1281" s="65" t="str">
        <v>อุณหภูมิเกียร์สูง</v>
      </c>
      <c r="G1281" s="65" t="str">
        <v>POWER TRAIN</v>
      </c>
    </row>
    <row r="1282" spans="4:7">
      <c r="D1282" s="64">
        <v>620123</v>
      </c>
      <c r="E1282" s="64">
        <v>2864218</v>
      </c>
      <c r="F1282" s="65" t="str">
        <v>เช็ครอยร้าว</v>
      </c>
      <c r="G1282" s="65" t="str">
        <v>BODY</v>
      </c>
    </row>
    <row r="1283" spans="4:7">
      <c r="D1283" s="64">
        <v>620123</v>
      </c>
      <c r="E1283" s="64">
        <v>2864218</v>
      </c>
      <c r="F1283" s="65" t="str">
        <v>เชื่อมท่อน้ำมัน2EA</v>
      </c>
      <c r="G1283" s="65" t="str">
        <v>OTHER</v>
      </c>
    </row>
    <row r="1284" spans="4:7">
      <c r="D1284" s="64">
        <v>620119</v>
      </c>
      <c r="E1284" s="64">
        <v>2864259</v>
      </c>
      <c r="F1284" s="65" t="str">
        <v>ออดน้ำเตือน</v>
      </c>
      <c r="G1284" s="65" t="str">
        <v>COOLING</v>
      </c>
    </row>
    <row r="1285" spans="4:7">
      <c r="D1285" s="64">
        <v>620116</v>
      </c>
      <c r="E1285" s="64">
        <v>2864262</v>
      </c>
      <c r="F1285" s="65" t="str">
        <v>START ไม่ได้</v>
      </c>
      <c r="G1285" s="65" t="str">
        <v>ELECTRIC</v>
      </c>
    </row>
    <row r="1286" spans="4:7">
      <c r="D1286" s="64">
        <v>620107</v>
      </c>
      <c r="E1286" s="64">
        <v>2864267</v>
      </c>
      <c r="F1286" s="65" t="str">
        <v>ลมรั่ว</v>
      </c>
      <c r="G1286" s="65" t="str">
        <v>AIR</v>
      </c>
    </row>
    <row r="1287" spans="4:7">
      <c r="D1287" s="64">
        <v>620119</v>
      </c>
      <c r="E1287" s="64">
        <v>2864270</v>
      </c>
      <c r="F1287" s="65" t="str">
        <v>พวงมาลัยหนัก</v>
      </c>
      <c r="G1287" s="65" t="str">
        <v>STEERING</v>
      </c>
    </row>
    <row r="1288" spans="4:7">
      <c r="D1288" s="64">
        <v>620119</v>
      </c>
      <c r="E1288" s="64">
        <v>2864281</v>
      </c>
      <c r="F1288" s="65" t="str">
        <v>น้ำมันHYD.รั่ว</v>
      </c>
      <c r="G1288" s="65" t="str">
        <v>HYDRAULIC</v>
      </c>
    </row>
    <row r="1289" spans="4:7">
      <c r="D1289" s="64">
        <v>620116</v>
      </c>
      <c r="E1289" s="64">
        <v>2864289</v>
      </c>
      <c r="F1289" s="65" t="str">
        <v>แอร์ไม่เย็น</v>
      </c>
      <c r="G1289" s="65" t="str">
        <v>COOLING</v>
      </c>
    </row>
    <row r="1290" spans="4:7">
      <c r="D1290" s="64">
        <v>620107</v>
      </c>
      <c r="E1290" s="64">
        <v>2864290</v>
      </c>
      <c r="F1290" s="65" t="str">
        <v>ไล่น้ำในระบบลม</v>
      </c>
      <c r="G1290" s="65" t="str">
        <v>AIR</v>
      </c>
    </row>
    <row r="1291" spans="4:7">
      <c r="D1291" s="64">
        <v>620105</v>
      </c>
      <c r="E1291" s="64">
        <v>2864292</v>
      </c>
      <c r="F1291" s="65" t="str">
        <v>เบาะนั่งสั่น</v>
      </c>
      <c r="G1291" s="65" t="str">
        <v>CABIN</v>
      </c>
    </row>
    <row r="1292" spans="4:7">
      <c r="D1292" s="64">
        <v>620119</v>
      </c>
      <c r="E1292" s="64">
        <v>2864295</v>
      </c>
      <c r="F1292" s="65" t="str">
        <v>รอบเครื่องยนต์ไม่ขึ้น</v>
      </c>
      <c r="G1292" s="65" t="str">
        <v>ENGINE</v>
      </c>
    </row>
    <row r="1293" spans="4:7">
      <c r="D1293" s="64">
        <v>620123</v>
      </c>
      <c r="E1293" s="64">
        <v>2864296</v>
      </c>
      <c r="F1293" s="65" t="str">
        <v>น้ำมันHYD.รั่ว</v>
      </c>
      <c r="G1293" s="65" t="str">
        <v>HYDRAULIC</v>
      </c>
    </row>
    <row r="1294" spans="4:7">
      <c r="D1294" s="64">
        <v>620122</v>
      </c>
      <c r="E1294" s="64">
        <v>2864337</v>
      </c>
      <c r="F1294" s="65" t="str">
        <v>เผาเอาสลักกระบอกเลี้ยวซ้ายออก</v>
      </c>
      <c r="G1294" s="65" t="str">
        <v>STEERING</v>
      </c>
    </row>
    <row r="1295" spans="4:7">
      <c r="D1295" s="64">
        <v>620122</v>
      </c>
      <c r="E1295" s="64">
        <v>2867773</v>
      </c>
      <c r="F1295" s="65" t="str">
        <v>ดัดชานเดินเพราะขดงอ</v>
      </c>
      <c r="G1295" s="65" t="str">
        <v>BODY</v>
      </c>
    </row>
    <row r="1296" spans="4:7">
      <c r="D1296" s="64">
        <v>620105</v>
      </c>
      <c r="E1296" s="64">
        <v>2867789</v>
      </c>
      <c r="F1296" s="65" t="str">
        <v>อัดสายHYD.</v>
      </c>
      <c r="G1296" s="65" t="str">
        <v>HYDRAULIC</v>
      </c>
    </row>
    <row r="1297" spans="4:7">
      <c r="D1297" s="64">
        <v>620119</v>
      </c>
      <c r="E1297" s="64">
        <v>2868227</v>
      </c>
      <c r="F1297" s="65" t="str">
        <v>เช็ครอยร้าว</v>
      </c>
      <c r="G1297" s="65" t="str">
        <v>BODY</v>
      </c>
    </row>
    <row r="1298" spans="4:7">
      <c r="D1298" s="64">
        <v>620119</v>
      </c>
      <c r="E1298" s="64">
        <v>2868227</v>
      </c>
      <c r="F1298" s="65" t="str">
        <v>เชื่อมรอยรั่ว2EA</v>
      </c>
      <c r="G1298" s="65" t="str">
        <v>BODY</v>
      </c>
    </row>
    <row r="1299" spans="4:7">
      <c r="D1299" s="64">
        <v>620111</v>
      </c>
      <c r="E1299" s="64">
        <v>2868416</v>
      </c>
      <c r="F1299" s="65" t="str">
        <v>เกียร์เข้าไม่ได้</v>
      </c>
      <c r="G1299" s="65" t="str">
        <v>POWER TRAIN</v>
      </c>
    </row>
    <row r="1300" spans="4:7">
      <c r="D1300" s="64">
        <v>620107</v>
      </c>
      <c r="E1300" s="64">
        <v>2868419</v>
      </c>
      <c r="F1300" s="65" t="str">
        <v>ท่อไอเสียขาด</v>
      </c>
      <c r="G1300" s="65" t="str">
        <v>ENGINE</v>
      </c>
    </row>
    <row r="1301" spans="4:7">
      <c r="D1301" s="64">
        <v>620112</v>
      </c>
      <c r="E1301" s="64">
        <v>2868422</v>
      </c>
      <c r="F1301" s="65" t="str">
        <v>ปั๊มHYD.ชำรุด</v>
      </c>
      <c r="G1301" s="65" t="str">
        <v>HYDRAULIC</v>
      </c>
    </row>
    <row r="1302" spans="4:7">
      <c r="D1302" s="64">
        <v>620105</v>
      </c>
      <c r="E1302" s="64">
        <v>2868424</v>
      </c>
      <c r="F1302" s="65" t="str">
        <v>HYD. กระบอกเลี้ยวรั่ว</v>
      </c>
      <c r="G1302" s="65" t="str">
        <v>STEERING</v>
      </c>
    </row>
    <row r="1303" spans="4:7">
      <c r="D1303" s="64">
        <v>620114</v>
      </c>
      <c r="E1303" s="64">
        <v>2868431</v>
      </c>
      <c r="F1303" s="65" t="str">
        <v>ไฟช็อตตู้แอร์</v>
      </c>
      <c r="G1303" s="65" t="str">
        <v>COOLING</v>
      </c>
    </row>
    <row r="1304" spans="4:7">
      <c r="D1304" s="64">
        <v>620123</v>
      </c>
      <c r="E1304" s="64">
        <v>2868436</v>
      </c>
      <c r="F1304" s="65" t="str">
        <v>เกียร์ไม่ชิพ</v>
      </c>
      <c r="G1304" s="65" t="str">
        <v>POWER TRAIN</v>
      </c>
    </row>
    <row r="1305" spans="4:7">
      <c r="D1305" s="64">
        <v>620112</v>
      </c>
      <c r="E1305" s="64">
        <v>2868437</v>
      </c>
      <c r="F1305" s="65" t="str">
        <v>ถังน้ำมันเชื้อเพลิงหมด</v>
      </c>
      <c r="G1305" s="65" t="str">
        <v>ENGINE</v>
      </c>
    </row>
    <row r="1306" spans="4:7">
      <c r="D1306" s="64">
        <v>620107</v>
      </c>
      <c r="E1306" s="64">
        <v>2868441</v>
      </c>
      <c r="F1306" s="65" t="str">
        <v>Retarder ค้าง</v>
      </c>
      <c r="G1306" s="65" t="str">
        <v>BRAKES</v>
      </c>
    </row>
    <row r="1307" spans="4:7">
      <c r="D1307" s="64">
        <v>620107</v>
      </c>
      <c r="E1307" s="64">
        <v>2868443</v>
      </c>
      <c r="F1307" s="65" t="str">
        <v>ซ่อมพวงมาลัยฉุกเฉิน</v>
      </c>
      <c r="G1307" s="65" t="str">
        <v>STEERING</v>
      </c>
    </row>
    <row r="1308" spans="4:7">
      <c r="D1308" s="64">
        <v>620107</v>
      </c>
      <c r="E1308" s="64">
        <v>2868450</v>
      </c>
      <c r="F1308" s="65" t="str">
        <v>เลี้ยวไม่ได้</v>
      </c>
      <c r="G1308" s="65" t="str">
        <v>STEERING</v>
      </c>
    </row>
    <row r="1309" spans="4:7">
      <c r="D1309" s="64">
        <v>620112</v>
      </c>
      <c r="E1309" s="64">
        <v>2868451</v>
      </c>
      <c r="F1309" s="65" t="str">
        <v>ไฟหน้าดับ</v>
      </c>
      <c r="G1309" s="65" t="str">
        <v>ELECTRIC</v>
      </c>
    </row>
    <row r="1310" spans="4:7">
      <c r="D1310" s="64">
        <v>620105</v>
      </c>
      <c r="E1310" s="64">
        <v>2868585</v>
      </c>
      <c r="F1310" s="65" t="str">
        <v>อัดสายHYD.</v>
      </c>
      <c r="G1310" s="65" t="str">
        <v>HYDRAULIC</v>
      </c>
    </row>
    <row r="1311" spans="4:7">
      <c r="D1311" s="64">
        <v>620105</v>
      </c>
      <c r="E1311" s="64">
        <v>2868618</v>
      </c>
      <c r="F1311" s="65" t="str">
        <v>อัดสายHYD.</v>
      </c>
      <c r="G1311" s="65" t="str">
        <v>HYDRAULIC</v>
      </c>
    </row>
    <row r="1312" spans="4:7">
      <c r="D1312" s="64">
        <v>620107</v>
      </c>
      <c r="E1312" s="64">
        <v>2869035</v>
      </c>
      <c r="F1312" s="65" t="str">
        <v>ซ่อมSTR. ปั๊ม</v>
      </c>
      <c r="G1312" s="65" t="str">
        <v>STEERING</v>
      </c>
    </row>
    <row r="1313" spans="4:7">
      <c r="D1313" s="64">
        <v>620105</v>
      </c>
      <c r="E1313" s="64">
        <v>2869037</v>
      </c>
      <c r="F1313" s="65" t="str">
        <v>อัดสายHYD.</v>
      </c>
      <c r="G1313" s="65" t="str">
        <v>HYDRAULIC</v>
      </c>
    </row>
    <row r="1314" spans="4:7">
      <c r="D1314" s="64">
        <v>620104</v>
      </c>
      <c r="E1314" s="64">
        <v>2869788</v>
      </c>
      <c r="F1314" s="65" t="str">
        <v>จ้างซ่อมห้องเก๋ง</v>
      </c>
      <c r="G1314" s="65" t="str">
        <v>CABIN</v>
      </c>
    </row>
    <row r="1315" spans="4:7">
      <c r="D1315" s="64">
        <v>620106</v>
      </c>
      <c r="E1315" s="64">
        <v>2869789</v>
      </c>
      <c r="F1315" s="65" t="str">
        <v>จ้างซ่อมห้องเก๋ง</v>
      </c>
      <c r="G1315" s="65" t="str">
        <v>CABIN</v>
      </c>
    </row>
    <row r="1316" spans="4:7">
      <c r="D1316" s="64">
        <v>620109</v>
      </c>
      <c r="E1316" s="64">
        <v>2869793</v>
      </c>
      <c r="F1316" s="65" t="str">
        <v>จ้างซ่อมห้องเก๋ง</v>
      </c>
      <c r="G1316" s="65" t="str">
        <v>CABIN</v>
      </c>
    </row>
    <row r="1317" spans="4:7">
      <c r="D1317" s="64">
        <v>620113</v>
      </c>
      <c r="E1317" s="64">
        <v>2869796</v>
      </c>
      <c r="F1317" s="65" t="str">
        <v>จ้างซ่อมห้องเก๋ง</v>
      </c>
      <c r="G1317" s="65" t="str">
        <v>CABIN</v>
      </c>
    </row>
    <row r="1318" spans="4:7">
      <c r="D1318" s="64">
        <v>620117</v>
      </c>
      <c r="E1318" s="64">
        <v>2869798</v>
      </c>
      <c r="F1318" s="65" t="str">
        <v>จ้างซ่อมห้องเก๋ง</v>
      </c>
      <c r="G1318" s="65" t="str">
        <v>CABIN</v>
      </c>
    </row>
    <row r="1319" spans="4:7">
      <c r="D1319" s="64">
        <v>620118</v>
      </c>
      <c r="E1319" s="64">
        <v>2869800</v>
      </c>
      <c r="F1319" s="65" t="str">
        <v>จ้างซ่อมห้องเก๋ง</v>
      </c>
      <c r="G1319" s="65" t="str">
        <v>CABIN</v>
      </c>
    </row>
    <row r="1320" spans="4:7">
      <c r="D1320" s="64">
        <v>620120</v>
      </c>
      <c r="E1320" s="64">
        <v>2869802</v>
      </c>
      <c r="F1320" s="65" t="str">
        <v>จ้างซ่อมห้องเก๋ง</v>
      </c>
      <c r="G1320" s="65" t="str">
        <v>CABIN</v>
      </c>
    </row>
    <row r="1321" spans="4:7">
      <c r="D1321" s="64">
        <v>620105</v>
      </c>
      <c r="E1321" s="64">
        <v>2870218</v>
      </c>
      <c r="F1321" s="65" t="str">
        <v>เบรคชำรุด</v>
      </c>
      <c r="G1321" s="65" t="str">
        <v>BRAKES</v>
      </c>
    </row>
    <row r="1322" spans="4:7">
      <c r="D1322" s="64">
        <v>620105</v>
      </c>
      <c r="E1322" s="64">
        <v>2870218</v>
      </c>
      <c r="F1322" s="65" t="str">
        <v>เชื่อมราวประตู</v>
      </c>
      <c r="G1322" s="65" t="str">
        <v>CABIN</v>
      </c>
    </row>
    <row r="1323" spans="4:7">
      <c r="D1323" s="64">
        <v>620112</v>
      </c>
      <c r="E1323" s="64">
        <v>2870222</v>
      </c>
      <c r="F1323" s="65" t="str">
        <v>เบรคชำรุด</v>
      </c>
      <c r="G1323" s="65" t="str">
        <v>BRAKES</v>
      </c>
    </row>
    <row r="1324" spans="4:7">
      <c r="D1324" s="64">
        <v>620122</v>
      </c>
      <c r="E1324" s="64">
        <v>2870226</v>
      </c>
      <c r="F1324" s="65" t="str">
        <v>ออดน้ำเตือน</v>
      </c>
      <c r="G1324" s="65" t="str">
        <v>COOLING</v>
      </c>
    </row>
    <row r="1325" spans="4:7">
      <c r="D1325" s="64">
        <v>620116</v>
      </c>
      <c r="E1325" s="64">
        <v>2870227</v>
      </c>
      <c r="F1325" s="65" t="str">
        <v>เครืองยนต์เร่งไม่ขึ้น</v>
      </c>
      <c r="G1325" s="65" t="str">
        <v>ENGINE</v>
      </c>
    </row>
    <row r="1326" spans="4:7">
      <c r="D1326" s="64">
        <v>620122</v>
      </c>
      <c r="E1326" s="64">
        <v>2870228</v>
      </c>
      <c r="F1326" s="65" t="str">
        <v>แอร์ไม่เย็น</v>
      </c>
      <c r="G1326" s="65" t="str">
        <v>COOLING</v>
      </c>
    </row>
    <row r="1327" spans="4:7">
      <c r="D1327" s="64">
        <v>620116</v>
      </c>
      <c r="E1327" s="64">
        <v>2870229</v>
      </c>
      <c r="F1327" s="65" t="str">
        <v>คันเร่งค้าง</v>
      </c>
      <c r="G1327" s="65" t="str">
        <v>ENGINE</v>
      </c>
    </row>
    <row r="1328" spans="4:7">
      <c r="D1328" s="64">
        <v>620122</v>
      </c>
      <c r="E1328" s="64">
        <v>2870230</v>
      </c>
      <c r="F1328" s="65" t="str">
        <v>แอร์ไม่เย็น</v>
      </c>
      <c r="G1328" s="65" t="str">
        <v>COOLING</v>
      </c>
    </row>
    <row r="1329" spans="4:7">
      <c r="D1329" s="64">
        <v>620122</v>
      </c>
      <c r="E1329" s="64">
        <v>2870230</v>
      </c>
      <c r="F1329" s="65" t="str">
        <v>ลมเบรครั่ว</v>
      </c>
      <c r="G1329" s="65" t="str">
        <v>BRAKES</v>
      </c>
    </row>
    <row r="1330" spans="4:7">
      <c r="D1330" s="64">
        <v>620104</v>
      </c>
      <c r="E1330" s="64">
        <v>2870420</v>
      </c>
      <c r="F1330" s="65" t="str">
        <v>ชื้อสายHYD.#24</v>
      </c>
      <c r="G1330" s="65" t="str">
        <v>HYDRAULIC</v>
      </c>
    </row>
    <row r="1331" spans="4:7">
      <c r="D1331" s="64">
        <v>620122</v>
      </c>
      <c r="E1331" s="64">
        <v>2872608</v>
      </c>
      <c r="F1331" s="65" t="str">
        <v>อุบัติเหตุ</v>
      </c>
      <c r="G1331" s="65" t="str">
        <v>OTHER</v>
      </c>
    </row>
    <row r="1332" spans="4:7">
      <c r="D1332" s="64">
        <v>620107</v>
      </c>
      <c r="E1332" s="64">
        <v>2872631</v>
      </c>
      <c r="F1332" s="65" t="str">
        <v>START ไม่ได้</v>
      </c>
      <c r="G1332" s="65" t="str">
        <v>ELECTRIC</v>
      </c>
    </row>
    <row r="1333" spans="4:7">
      <c r="D1333" s="64">
        <v>620116</v>
      </c>
      <c r="E1333" s="64">
        <v>2872636</v>
      </c>
      <c r="F1333" s="65" t="str">
        <v>เกียร์ไม่ชิพ</v>
      </c>
      <c r="G1333" s="65" t="str">
        <v>POWER TRAIN</v>
      </c>
    </row>
    <row r="1334" spans="4:7">
      <c r="D1334" s="64">
        <v>620107</v>
      </c>
      <c r="E1334" s="64">
        <v>2872638</v>
      </c>
      <c r="F1334" s="65" t="str">
        <v>คันเร่งค้าง</v>
      </c>
      <c r="G1334" s="65" t="str">
        <v>ENGINE</v>
      </c>
    </row>
    <row r="1335" spans="4:7">
      <c r="D1335" s="64">
        <v>620112</v>
      </c>
      <c r="E1335" s="64">
        <v>2872642</v>
      </c>
      <c r="F1335" s="65" t="str">
        <v>ลมเบรครั่ว</v>
      </c>
      <c r="G1335" s="65" t="str">
        <v>BRAKES</v>
      </c>
    </row>
    <row r="1336" spans="4:7">
      <c r="D1336" s="64">
        <v>620116</v>
      </c>
      <c r="E1336" s="64">
        <v>2872648</v>
      </c>
      <c r="F1336" s="65" t="str">
        <v>น้ำมันHYD.รั่ว</v>
      </c>
      <c r="G1336" s="65" t="str">
        <v>HYDRAULIC</v>
      </c>
    </row>
    <row r="1337" spans="4:7">
      <c r="D1337" s="64">
        <v>620122</v>
      </c>
      <c r="E1337" s="64">
        <v>2872650</v>
      </c>
      <c r="F1337" s="65" t="str">
        <v>ไฟน้ำมันHYD.โชว์</v>
      </c>
      <c r="G1337" s="65" t="str">
        <v>HYDRAULIC</v>
      </c>
    </row>
    <row r="1338" spans="4:7">
      <c r="D1338" s="64">
        <v>620122</v>
      </c>
      <c r="E1338" s="64">
        <v>2872652</v>
      </c>
      <c r="F1338" s="65" t="str">
        <v>เกียร์ไม่ชิพ</v>
      </c>
      <c r="G1338" s="65" t="str">
        <v>POWER TRAIN</v>
      </c>
    </row>
    <row r="1339" spans="4:7">
      <c r="D1339" s="64">
        <v>620107</v>
      </c>
      <c r="E1339" s="64">
        <v>2872655</v>
      </c>
      <c r="F1339" s="65" t="str">
        <v>START ไม่ได้</v>
      </c>
      <c r="G1339" s="65" t="str">
        <v>ELECTRIC</v>
      </c>
    </row>
    <row r="1340" spans="4:7">
      <c r="D1340" s="64">
        <v>620123</v>
      </c>
      <c r="E1340" s="64">
        <v>2872683</v>
      </c>
      <c r="F1340" s="65" t="str">
        <v>PM2000</v>
      </c>
      <c r="G1340" s="65" t="str">
        <v>PM</v>
      </c>
    </row>
    <row r="1341" spans="4:7">
      <c r="D1341" s="64">
        <v>620120</v>
      </c>
      <c r="E1341" s="64">
        <v>2872701</v>
      </c>
      <c r="F1341" s="65" t="str">
        <v>ซื้อSEALKITHMU.CONTROLVALVE</v>
      </c>
      <c r="G1341" s="65" t="str">
        <v>OTHER</v>
      </c>
    </row>
    <row r="1342" spans="4:7">
      <c r="D1342" s="64">
        <v>620105</v>
      </c>
      <c r="E1342" s="64">
        <v>2873298</v>
      </c>
      <c r="F1342" s="65" t="str">
        <v>เชื่อม ดั้ม</v>
      </c>
      <c r="G1342" s="65" t="str">
        <v>BODY</v>
      </c>
    </row>
    <row r="1343" spans="4:7">
      <c r="D1343" s="64">
        <v>620111</v>
      </c>
      <c r="E1343" s="64">
        <v>2873301</v>
      </c>
      <c r="F1343" s="65" t="str">
        <v>เบิกBattery200Amp4EA</v>
      </c>
      <c r="G1343" s="65" t="str">
        <v>ELECTRIC</v>
      </c>
    </row>
    <row r="1344" spans="4:7">
      <c r="D1344" s="64">
        <v>620123</v>
      </c>
      <c r="E1344" s="64">
        <v>2873303</v>
      </c>
      <c r="F1344" s="65" t="str">
        <v>เบิกBattery200Amp4EA</v>
      </c>
      <c r="G1344" s="65" t="str">
        <v>ELECTRIC</v>
      </c>
    </row>
    <row r="1345" spans="4:7">
      <c r="D1345" s="64">
        <v>620118</v>
      </c>
      <c r="E1345" s="64">
        <v>2873328</v>
      </c>
      <c r="F1345" s="65" t="str">
        <v>ซ่อมOil coolerTrans.</v>
      </c>
      <c r="G1345" s="65" t="str">
        <v>POWER TRAIN</v>
      </c>
    </row>
    <row r="1346" spans="4:7">
      <c r="D1346" s="64">
        <v>620118</v>
      </c>
      <c r="E1346" s="64">
        <v>2873331</v>
      </c>
      <c r="F1346" s="65" t="str">
        <v>เช็ครอยร้าว</v>
      </c>
      <c r="G1346" s="65" t="str">
        <v>BODY</v>
      </c>
    </row>
    <row r="1347" spans="4:7">
      <c r="D1347" s="64">
        <v>620118</v>
      </c>
      <c r="E1347" s="64">
        <v>2873331</v>
      </c>
      <c r="F1347" s="65" t="str">
        <v>เชื่อมเฟรม</v>
      </c>
      <c r="G1347" s="65" t="str">
        <v>BODY</v>
      </c>
    </row>
    <row r="1348" spans="4:7">
      <c r="D1348" s="64">
        <v>620112</v>
      </c>
      <c r="E1348" s="64">
        <v>2873539</v>
      </c>
      <c r="F1348" s="65" t="str">
        <v>PM500</v>
      </c>
      <c r="G1348" s="65" t="str">
        <v>PM</v>
      </c>
    </row>
    <row r="1349" spans="4:7">
      <c r="D1349" s="64">
        <v>620112</v>
      </c>
      <c r="E1349" s="64">
        <v>2873559</v>
      </c>
      <c r="F1349" s="65" t="str">
        <v>เกียร์ไม่ชิพ</v>
      </c>
      <c r="G1349" s="65" t="str">
        <v>POWER TRAIN</v>
      </c>
    </row>
    <row r="1350" spans="4:7">
      <c r="D1350" s="64">
        <v>620107</v>
      </c>
      <c r="E1350" s="64">
        <v>2873560</v>
      </c>
      <c r="F1350" s="65" t="str">
        <v>ควันเข้าห้องเก๋ง</v>
      </c>
      <c r="G1350" s="65" t="str">
        <v>CABIN</v>
      </c>
    </row>
    <row r="1351" spans="4:7">
      <c r="D1351" s="64">
        <v>620112</v>
      </c>
      <c r="E1351" s="64">
        <v>2873561</v>
      </c>
      <c r="F1351" s="65" t="str">
        <v>เกียร์ไม่ชิพ</v>
      </c>
      <c r="G1351" s="65" t="str">
        <v>POWER TRAIN</v>
      </c>
    </row>
    <row r="1352" spans="4:7">
      <c r="D1352" s="64">
        <v>620118</v>
      </c>
      <c r="E1352" s="64">
        <v>2873564</v>
      </c>
      <c r="F1352" s="65" t="str">
        <v>ซ่อมSTR. Control Unit</v>
      </c>
      <c r="G1352" s="65" t="str">
        <v>STEERING</v>
      </c>
    </row>
    <row r="1353" spans="4:7">
      <c r="D1353" s="64">
        <v>620114</v>
      </c>
      <c r="E1353" s="64">
        <v>2873568</v>
      </c>
      <c r="F1353" s="65" t="str">
        <v>ไอเสียเข้าเก๋ง</v>
      </c>
      <c r="G1353" s="65" t="str">
        <v>CABIN</v>
      </c>
    </row>
    <row r="1354" spans="4:7">
      <c r="D1354" s="64">
        <v>620107</v>
      </c>
      <c r="E1354" s="64">
        <v>2873569</v>
      </c>
      <c r="F1354" s="65" t="str">
        <v>แอร์ไม่เย็น</v>
      </c>
      <c r="G1354" s="65" t="str">
        <v>COOLING</v>
      </c>
    </row>
    <row r="1355" spans="4:7">
      <c r="D1355" s="64">
        <v>620107</v>
      </c>
      <c r="E1355" s="64">
        <v>2873573</v>
      </c>
      <c r="F1355" s="65" t="str">
        <v>แอร์ไม่เย็น</v>
      </c>
      <c r="G1355" s="65" t="str">
        <v>COOLING</v>
      </c>
    </row>
    <row r="1356" spans="4:7">
      <c r="D1356" s="64">
        <v>620107</v>
      </c>
      <c r="E1356" s="64">
        <v>2873575</v>
      </c>
      <c r="F1356" s="65" t="str">
        <v>สายลมแตก</v>
      </c>
      <c r="G1356" s="65" t="str">
        <v>AIR</v>
      </c>
    </row>
    <row r="1357" spans="4:7">
      <c r="D1357" s="64">
        <v>620116</v>
      </c>
      <c r="E1357" s="64">
        <v>2873580</v>
      </c>
      <c r="F1357" s="65" t="str">
        <v>พวงมาลัยหนัก</v>
      </c>
      <c r="G1357" s="65" t="str">
        <v>STEERING</v>
      </c>
    </row>
    <row r="1358" spans="4:7">
      <c r="D1358" s="64">
        <v>620107</v>
      </c>
      <c r="E1358" s="64">
        <v>2873590</v>
      </c>
      <c r="F1358" s="65" t="str">
        <v>ลมรั่ว</v>
      </c>
      <c r="G1358" s="65" t="str">
        <v>AIR</v>
      </c>
    </row>
    <row r="1359" spans="4:7">
      <c r="D1359" s="64">
        <v>620114</v>
      </c>
      <c r="E1359" s="64">
        <v>2873592</v>
      </c>
      <c r="F1359" s="65" t="str">
        <v>ไฟในเก๋งหลุด</v>
      </c>
      <c r="G1359" s="65" t="str">
        <v>CABIN</v>
      </c>
    </row>
    <row r="1360" spans="4:7">
      <c r="D1360" s="64">
        <v>620116</v>
      </c>
      <c r="E1360" s="64">
        <v>2873594</v>
      </c>
      <c r="F1360" s="65" t="str">
        <v>ไฟหรี่ไม่ติด</v>
      </c>
      <c r="G1360" s="65" t="str">
        <v>ELECTRIC</v>
      </c>
    </row>
    <row r="1361" spans="4:7">
      <c r="D1361" s="64">
        <v>620107</v>
      </c>
      <c r="E1361" s="64">
        <v>2873596</v>
      </c>
      <c r="F1361" s="65" t="str">
        <v>แอร์ไม่เย็น</v>
      </c>
      <c r="G1361" s="65" t="str">
        <v>COOLING</v>
      </c>
    </row>
    <row r="1362" spans="4:7">
      <c r="D1362" s="64">
        <v>620118</v>
      </c>
      <c r="E1362" s="64">
        <v>2873948</v>
      </c>
      <c r="F1362" s="65" t="str">
        <v>เผาชุดดุมล้อเบรคซ้ายขวา</v>
      </c>
      <c r="G1362" s="65" t="str">
        <v>BRAKES</v>
      </c>
    </row>
    <row r="1363" spans="4:7">
      <c r="D1363" s="64">
        <v>620105</v>
      </c>
      <c r="E1363" s="64">
        <v>2874355</v>
      </c>
      <c r="F1363" s="65" t="str">
        <v>ซื้ออะไหล่รถบรรทุก90ตัน</v>
      </c>
      <c r="G1363" s="65" t="str">
        <v>OTHER</v>
      </c>
    </row>
    <row r="1364" spans="4:7">
      <c r="D1364" s="64">
        <v>620111</v>
      </c>
      <c r="E1364" s="64">
        <v>2874358</v>
      </c>
      <c r="F1364" s="65" t="str">
        <v>ซื้ออะไหล่รถบรรทุก90ตัน</v>
      </c>
      <c r="G1364" s="65" t="str">
        <v>OTHER</v>
      </c>
    </row>
    <row r="1365" spans="4:7">
      <c r="D1365" s="64">
        <v>620119</v>
      </c>
      <c r="E1365" s="64">
        <v>2874361</v>
      </c>
      <c r="F1365" s="65" t="str">
        <v>ซื้ออะไหล่รถบรรทุก90ตัน</v>
      </c>
      <c r="G1365" s="65" t="str">
        <v>OTHER</v>
      </c>
    </row>
    <row r="1366" spans="4:7">
      <c r="D1366" s="64">
        <v>620123</v>
      </c>
      <c r="E1366" s="64">
        <v>2874363</v>
      </c>
      <c r="F1366" s="65" t="str">
        <v>ซื้ออะไหล่รถบรรทุก90ตัน</v>
      </c>
      <c r="G1366" s="65" t="str">
        <v>OTHER</v>
      </c>
    </row>
    <row r="1367" spans="4:7">
      <c r="D1367" s="64">
        <v>620105</v>
      </c>
      <c r="E1367" s="64">
        <v>2874550</v>
      </c>
      <c r="F1367" s="65" t="str">
        <v>ซื้ออะไหล่รถบรรทุก90ตัน</v>
      </c>
      <c r="G1367" s="65" t="str">
        <v>OTHER</v>
      </c>
    </row>
    <row r="1368" spans="4:7">
      <c r="D1368" s="64">
        <v>620111</v>
      </c>
      <c r="E1368" s="64">
        <v>2874552</v>
      </c>
      <c r="F1368" s="65" t="str">
        <v>ซื้ออะไหล่รถบรรทุก90ตัน</v>
      </c>
      <c r="G1368" s="65" t="str">
        <v>OTHER</v>
      </c>
    </row>
    <row r="1369" spans="4:7">
      <c r="D1369" s="64">
        <v>620119</v>
      </c>
      <c r="E1369" s="64">
        <v>2874554</v>
      </c>
      <c r="F1369" s="65" t="str">
        <v>ซื้ออะไหล่รถบรรทุก90ตัน</v>
      </c>
      <c r="G1369" s="65" t="str">
        <v>OTHER</v>
      </c>
    </row>
    <row r="1370" spans="4:7">
      <c r="D1370" s="64">
        <v>620123</v>
      </c>
      <c r="E1370" s="64">
        <v>2874557</v>
      </c>
      <c r="F1370" s="65" t="str">
        <v>ซื้ออะไหล่รถบรรทุก90ตัน</v>
      </c>
      <c r="G1370" s="65" t="str">
        <v>OTHER</v>
      </c>
    </row>
    <row r="1371" spans="4:7">
      <c r="D1371" s="64">
        <v>620104</v>
      </c>
      <c r="E1371" s="64">
        <v>2875122</v>
      </c>
      <c r="F1371" s="65" t="str">
        <v>ซื้ออะไหล่รถบรรทุก90ตัน</v>
      </c>
      <c r="G1371" s="65" t="str">
        <v>OTHER</v>
      </c>
    </row>
    <row r="1372" spans="4:7">
      <c r="D1372" s="64">
        <v>620106</v>
      </c>
      <c r="E1372" s="64">
        <v>2875125</v>
      </c>
      <c r="F1372" s="65" t="str">
        <v>ซื้ออะไหล่รถบรรทุก90ตัน</v>
      </c>
      <c r="G1372" s="65" t="str">
        <v>OTHER</v>
      </c>
    </row>
    <row r="1373" spans="4:7">
      <c r="D1373" s="64">
        <v>620113</v>
      </c>
      <c r="E1373" s="64">
        <v>2875126</v>
      </c>
      <c r="F1373" s="65" t="str">
        <v>ซื้ออะไหล่รถบรรทุก90ตัน</v>
      </c>
      <c r="G1373" s="65" t="str">
        <v>OTHER</v>
      </c>
    </row>
    <row r="1374" spans="4:7">
      <c r="D1374" s="64">
        <v>620117</v>
      </c>
      <c r="E1374" s="64">
        <v>2875128</v>
      </c>
      <c r="F1374" s="65" t="str">
        <v>ซื้ออะไหล่รถบรรทุก90ตัน</v>
      </c>
      <c r="G1374" s="65" t="str">
        <v>OTHER</v>
      </c>
    </row>
    <row r="1375" spans="4:7">
      <c r="D1375" s="64">
        <v>620120</v>
      </c>
      <c r="E1375" s="64">
        <v>2875131</v>
      </c>
      <c r="F1375" s="65" t="str">
        <v>ซื้ออะไหล่รถบรรทุก90ตัน</v>
      </c>
      <c r="G1375" s="65" t="str">
        <v>OTHER</v>
      </c>
    </row>
    <row r="1376" spans="4:7">
      <c r="D1376" s="64">
        <v>620104</v>
      </c>
      <c r="E1376" s="64">
        <v>2875258</v>
      </c>
      <c r="F1376" s="65" t="str">
        <v>ซื้ออะไหล่รถบรรทุก90ตัน</v>
      </c>
      <c r="G1376" s="65" t="str">
        <v>OTHER</v>
      </c>
    </row>
    <row r="1377" spans="4:7">
      <c r="D1377" s="64">
        <v>620118</v>
      </c>
      <c r="E1377" s="64">
        <v>2877508</v>
      </c>
      <c r="F1377" s="65" t="str">
        <v>ซ่อมplantyซ้าย</v>
      </c>
      <c r="G1377" s="65" t="str">
        <v>OTHER</v>
      </c>
    </row>
    <row r="1378" spans="4:7">
      <c r="D1378" s="64">
        <v>620118</v>
      </c>
      <c r="E1378" s="64">
        <v>2877510</v>
      </c>
      <c r="F1378" s="65" t="str">
        <v>ซ่อมplantyขวา</v>
      </c>
      <c r="G1378" s="65" t="str">
        <v>OTHER</v>
      </c>
    </row>
    <row r="1379" spans="4:7">
      <c r="D1379" s="64">
        <v>620114</v>
      </c>
      <c r="E1379" s="64">
        <v>2877695</v>
      </c>
      <c r="F1379" s="65" t="str">
        <v>ลมรั่ว</v>
      </c>
      <c r="G1379" s="65" t="str">
        <v>AIR</v>
      </c>
    </row>
    <row r="1380" spans="4:7">
      <c r="D1380" s="64">
        <v>620114</v>
      </c>
      <c r="E1380" s="64">
        <v>2877701</v>
      </c>
      <c r="F1380" s="65" t="str">
        <v>ท่อไอเสียรั่ว</v>
      </c>
      <c r="G1380" s="65" t="str">
        <v>ENGINE</v>
      </c>
    </row>
    <row r="1381" spans="4:7">
      <c r="D1381" s="64">
        <v>620114</v>
      </c>
      <c r="E1381" s="64">
        <v>2877712</v>
      </c>
      <c r="F1381" s="65" t="str">
        <v>ไฟน้ำมันเบรคโชว์</v>
      </c>
      <c r="G1381" s="65" t="str">
        <v>BRAKES</v>
      </c>
    </row>
    <row r="1382" spans="4:7">
      <c r="D1382" s="64">
        <v>620114</v>
      </c>
      <c r="E1382" s="64">
        <v>2877721</v>
      </c>
      <c r="F1382" s="65" t="str">
        <v>ปั๊มจารบีทำงานผิดปกติ</v>
      </c>
      <c r="G1382" s="65" t="str">
        <v>OTHER</v>
      </c>
    </row>
    <row r="1383" spans="4:7">
      <c r="D1383" s="64">
        <v>620107</v>
      </c>
      <c r="E1383" s="64">
        <v>2877728</v>
      </c>
      <c r="F1383" s="65" t="str">
        <v>เพลาขาด</v>
      </c>
      <c r="G1383" s="65" t="str">
        <v>POWER TRAIN</v>
      </c>
    </row>
    <row r="1384" spans="4:7">
      <c r="D1384" s="64">
        <v>620104</v>
      </c>
      <c r="E1384" s="64">
        <v>2877731</v>
      </c>
      <c r="F1384" s="65" t="str">
        <v>ซื้ออะไหล่รถบรรทุก90ตัน</v>
      </c>
      <c r="G1384" s="65" t="str">
        <v>OTHER</v>
      </c>
    </row>
    <row r="1385" spans="4:7">
      <c r="D1385" s="64">
        <v>620107</v>
      </c>
      <c r="E1385" s="64">
        <v>2878004</v>
      </c>
      <c r="F1385" s="65" t="str">
        <v>พวงมาลัยหนัก</v>
      </c>
      <c r="G1385" s="65" t="str">
        <v>STEERING</v>
      </c>
    </row>
    <row r="1386" spans="4:7">
      <c r="D1386" s="64">
        <v>620107</v>
      </c>
      <c r="E1386" s="64">
        <v>2878011</v>
      </c>
      <c r="F1386" s="65" t="str">
        <v>พวงมาลัยหนัก</v>
      </c>
      <c r="G1386" s="65" t="str">
        <v>STEERING</v>
      </c>
    </row>
    <row r="1387" spans="4:7">
      <c r="D1387" s="64">
        <v>620114</v>
      </c>
      <c r="E1387" s="64">
        <v>2878014</v>
      </c>
      <c r="F1387" s="65" t="str">
        <v>น้ำมันHYD.รั่วใต้ท้อง</v>
      </c>
      <c r="G1387" s="65" t="str">
        <v>HYDRAULIC</v>
      </c>
    </row>
    <row r="1388" spans="4:7">
      <c r="D1388" s="64">
        <v>620116</v>
      </c>
      <c r="E1388" s="64">
        <v>2878019</v>
      </c>
      <c r="F1388" s="65" t="str">
        <v>น้ำแอร์รั่ว</v>
      </c>
      <c r="G1388" s="65" t="str">
        <v>COOLING</v>
      </c>
    </row>
    <row r="1389" spans="4:7">
      <c r="D1389" s="64">
        <v>620116</v>
      </c>
      <c r="E1389" s="64">
        <v>2878022</v>
      </c>
      <c r="F1389" s="65" t="str">
        <v>น้ำมันHYD.รั่ว</v>
      </c>
      <c r="G1389" s="65" t="str">
        <v>HYDRAULIC</v>
      </c>
    </row>
    <row r="1390" spans="4:7">
      <c r="D1390" s="64">
        <v>620112</v>
      </c>
      <c r="E1390" s="64">
        <v>2878024</v>
      </c>
      <c r="F1390" s="65" t="str">
        <v>เกียร์ไม่ชิพ</v>
      </c>
      <c r="G1390" s="65" t="str">
        <v>POWER TRAIN</v>
      </c>
    </row>
    <row r="1391" spans="4:7">
      <c r="D1391" s="64">
        <v>620112</v>
      </c>
      <c r="E1391" s="64">
        <v>2878028</v>
      </c>
      <c r="F1391" s="65" t="str">
        <v>Torque ร้อน</v>
      </c>
      <c r="G1391" s="65" t="str">
        <v>POWER TRAIN</v>
      </c>
    </row>
    <row r="1392" spans="4:7">
      <c r="D1392" s="64">
        <v>620114</v>
      </c>
      <c r="E1392" s="64">
        <v>2878111</v>
      </c>
      <c r="F1392" s="65" t="str">
        <v>เช็ครอยรั่วเชื่อมHYDTUBE1EA</v>
      </c>
      <c r="G1392" s="65" t="str">
        <v>HYDRAULIC</v>
      </c>
    </row>
    <row r="1393" spans="4:7">
      <c r="D1393" s="64">
        <v>620116</v>
      </c>
      <c r="E1393" s="64">
        <v>2878112</v>
      </c>
      <c r="F1393" s="65" t="str">
        <v>เช็ครอยรั่วเชื่อมHYDTUBE1EA</v>
      </c>
      <c r="G1393" s="65" t="str">
        <v>HYDRAULIC</v>
      </c>
    </row>
    <row r="1394" spans="4:7">
      <c r="D1394" s="64">
        <v>620107</v>
      </c>
      <c r="E1394" s="64">
        <v>2878473</v>
      </c>
      <c r="F1394" s="65" t="str">
        <v>ซ่อมHYD.ปั๊ม</v>
      </c>
      <c r="G1394" s="65" t="str">
        <v>HYDRAULIC</v>
      </c>
    </row>
    <row r="1395" spans="4:7">
      <c r="D1395" s="64">
        <v>620105</v>
      </c>
      <c r="E1395" s="64">
        <v>2878712</v>
      </c>
      <c r="F1395" s="65" t="str">
        <v>ซื้ออะไหล่รถบรรทุก90ตัน</v>
      </c>
      <c r="G1395" s="65" t="str">
        <v>OTHER</v>
      </c>
    </row>
    <row r="1396" spans="4:7">
      <c r="D1396" s="64">
        <v>620107</v>
      </c>
      <c r="E1396" s="64">
        <v>2878715</v>
      </c>
      <c r="F1396" s="65" t="str">
        <v>ซื้ออะไหล่รถบรรทุก90ตัน</v>
      </c>
      <c r="G1396" s="65" t="str">
        <v>OTHER</v>
      </c>
    </row>
    <row r="1397" spans="4:7">
      <c r="D1397" s="64">
        <v>620111</v>
      </c>
      <c r="E1397" s="64">
        <v>2878717</v>
      </c>
      <c r="F1397" s="65" t="str">
        <v>ซื้ออะไหล่รถบรรทุก90ตัน</v>
      </c>
      <c r="G1397" s="65" t="str">
        <v>OTHER</v>
      </c>
    </row>
    <row r="1398" spans="4:7">
      <c r="D1398" s="64">
        <v>620112</v>
      </c>
      <c r="E1398" s="64">
        <v>2878718</v>
      </c>
      <c r="F1398" s="65" t="str">
        <v>ซื้ออะไหล่รถบรรทุก90ตัน</v>
      </c>
      <c r="G1398" s="65" t="str">
        <v>OTHER</v>
      </c>
    </row>
    <row r="1399" spans="4:7">
      <c r="D1399" s="64">
        <v>620114</v>
      </c>
      <c r="E1399" s="64">
        <v>2878719</v>
      </c>
      <c r="F1399" s="65" t="str">
        <v>ซื้ออะไหล่รถบรรทุก90ตัน</v>
      </c>
      <c r="G1399" s="65" t="str">
        <v>OTHER</v>
      </c>
    </row>
    <row r="1400" spans="4:7">
      <c r="D1400" s="64">
        <v>620116</v>
      </c>
      <c r="E1400" s="64">
        <v>2878723</v>
      </c>
      <c r="F1400" s="65" t="str">
        <v>ซื้ออะไหล่รถบรรทุก90ตัน</v>
      </c>
      <c r="G1400" s="65" t="str">
        <v>OTHER</v>
      </c>
    </row>
    <row r="1401" spans="4:7">
      <c r="D1401" s="64">
        <v>620119</v>
      </c>
      <c r="E1401" s="64">
        <v>2878725</v>
      </c>
      <c r="F1401" s="65" t="str">
        <v>ซื้ออะไหล่รถบรรทุก90ตัน</v>
      </c>
      <c r="G1401" s="65" t="str">
        <v>OTHER</v>
      </c>
    </row>
    <row r="1402" spans="4:7">
      <c r="D1402" s="64">
        <v>620104</v>
      </c>
      <c r="E1402" s="64">
        <v>2878954</v>
      </c>
      <c r="F1402" s="65" t="str">
        <v>ซื้ออะไหล่รถบรรทุก90ตัน</v>
      </c>
      <c r="G1402" s="65" t="str">
        <v>OTHER</v>
      </c>
    </row>
    <row r="1403" spans="4:7">
      <c r="D1403" s="64">
        <v>620107</v>
      </c>
      <c r="E1403" s="64">
        <v>2879177</v>
      </c>
      <c r="F1403" s="65" t="str">
        <v>เชื่อม เฟรม</v>
      </c>
      <c r="G1403" s="65" t="str">
        <v>BODY</v>
      </c>
    </row>
    <row r="1404" spans="4:7">
      <c r="D1404" s="64">
        <v>620105</v>
      </c>
      <c r="E1404" s="64">
        <v>2879482</v>
      </c>
      <c r="F1404" s="65" t="str">
        <v>PM500</v>
      </c>
      <c r="G1404" s="65" t="str">
        <v>PM</v>
      </c>
    </row>
    <row r="1405" spans="4:7">
      <c r="D1405" s="64">
        <v>620111</v>
      </c>
      <c r="E1405" s="64">
        <v>2879485</v>
      </c>
      <c r="F1405" s="65" t="str">
        <v>PM500</v>
      </c>
      <c r="G1405" s="65" t="str">
        <v>PM</v>
      </c>
    </row>
    <row r="1406" spans="4:7">
      <c r="D1406" s="64">
        <v>620122</v>
      </c>
      <c r="E1406" s="64">
        <v>2879487</v>
      </c>
      <c r="F1406" s="65" t="str">
        <v>PM500</v>
      </c>
      <c r="G1406" s="65" t="str">
        <v>PM</v>
      </c>
    </row>
    <row r="1407" spans="4:7">
      <c r="D1407" s="64">
        <v>620107</v>
      </c>
      <c r="E1407" s="64">
        <v>2879490</v>
      </c>
      <c r="F1407" s="65" t="str">
        <v>PM1000</v>
      </c>
      <c r="G1407" s="65" t="str">
        <v>PM</v>
      </c>
    </row>
    <row r="1408" spans="4:7">
      <c r="D1408" s="64">
        <v>620116</v>
      </c>
      <c r="E1408" s="64">
        <v>2879492</v>
      </c>
      <c r="F1408" s="65" t="str">
        <v>PM1000</v>
      </c>
      <c r="G1408" s="65" t="str">
        <v>PM</v>
      </c>
    </row>
    <row r="1409" spans="4:7">
      <c r="D1409" s="64">
        <v>620123</v>
      </c>
      <c r="E1409" s="64">
        <v>2879496</v>
      </c>
      <c r="F1409" s="65" t="str">
        <v>PM500</v>
      </c>
      <c r="G1409" s="65" t="str">
        <v>PM</v>
      </c>
    </row>
    <row r="1410" spans="4:7">
      <c r="D1410" s="64">
        <v>620114</v>
      </c>
      <c r="E1410" s="64">
        <v>2881625</v>
      </c>
      <c r="F1410" s="65" t="str">
        <v>ฐานเทอร์โบแตก</v>
      </c>
      <c r="G1410" s="65" t="str">
        <v>ENGINE</v>
      </c>
    </row>
    <row r="1411" spans="4:7">
      <c r="D1411" s="64">
        <v>620111</v>
      </c>
      <c r="E1411" s="64">
        <v>2881626</v>
      </c>
      <c r="F1411" s="65" t="str">
        <v>พวงมาลัยหนัก</v>
      </c>
      <c r="G1411" s="65" t="str">
        <v>STEERING</v>
      </c>
    </row>
    <row r="1412" spans="4:7">
      <c r="D1412" s="64">
        <v>620105</v>
      </c>
      <c r="E1412" s="64">
        <v>2881627</v>
      </c>
      <c r="F1412" s="65" t="str">
        <v>ลมตก</v>
      </c>
      <c r="G1412" s="65" t="str">
        <v>AIR</v>
      </c>
    </row>
    <row r="1413" spans="4:7">
      <c r="D1413" s="64">
        <v>620105</v>
      </c>
      <c r="E1413" s="64">
        <v>2881628</v>
      </c>
      <c r="F1413" s="65" t="str">
        <v>ลมรั่วในเก๋ง</v>
      </c>
      <c r="G1413" s="65" t="str">
        <v>CABIN</v>
      </c>
    </row>
    <row r="1414" spans="4:7">
      <c r="D1414" s="64">
        <v>620114</v>
      </c>
      <c r="E1414" s="64">
        <v>2881629</v>
      </c>
      <c r="F1414" s="65" t="str">
        <v>ความร้อนสูง</v>
      </c>
      <c r="G1414" s="65" t="str">
        <v>OTHER</v>
      </c>
    </row>
    <row r="1415" spans="4:7">
      <c r="D1415" s="64">
        <v>620116</v>
      </c>
      <c r="E1415" s="64">
        <v>2881633</v>
      </c>
      <c r="F1415" s="65" t="str">
        <v>น๊อตยึดRetarderหลวม</v>
      </c>
      <c r="G1415" s="65" t="str">
        <v>BRAKES</v>
      </c>
    </row>
    <row r="1416" spans="4:7">
      <c r="D1416" s="64">
        <v>620111</v>
      </c>
      <c r="E1416" s="64">
        <v>2881658</v>
      </c>
      <c r="F1416" s="65" t="str">
        <v>น้ำมันHYD.รั่วใต้ท้อง</v>
      </c>
      <c r="G1416" s="65" t="str">
        <v>HYDRAULIC</v>
      </c>
    </row>
    <row r="1417" spans="4:7">
      <c r="D1417" s="64">
        <v>620116</v>
      </c>
      <c r="E1417" s="64">
        <v>2881662</v>
      </c>
      <c r="F1417" s="65" t="str">
        <v>ท่อน้ำมันหลังเกียร์รั่ว</v>
      </c>
      <c r="G1417" s="65" t="str">
        <v>POWER TRAIN</v>
      </c>
    </row>
    <row r="1418" spans="4:7">
      <c r="D1418" s="64">
        <v>620109</v>
      </c>
      <c r="E1418" s="64">
        <v>2883527</v>
      </c>
      <c r="F1418" s="65" t="str">
        <v>ซื้ออะไหล่รถบรรทุก90ตัน</v>
      </c>
      <c r="G1418" s="65" t="str">
        <v>OTHER</v>
      </c>
    </row>
    <row r="1419" spans="4:7">
      <c r="D1419" s="64">
        <v>620117</v>
      </c>
      <c r="E1419" s="64">
        <v>2883532</v>
      </c>
      <c r="F1419" s="65" t="str">
        <v>ซื้ออะไหล่รถบรรทุก90ตัน</v>
      </c>
      <c r="G1419" s="65" t="str">
        <v>OTHER</v>
      </c>
    </row>
    <row r="1420" spans="4:7">
      <c r="D1420" s="64">
        <v>620118</v>
      </c>
      <c r="E1420" s="64">
        <v>2883535</v>
      </c>
      <c r="F1420" s="65" t="str">
        <v>ซื้ออะไหล่รถบรรทุก90ตัน</v>
      </c>
      <c r="G1420" s="65" t="str">
        <v>OTHER</v>
      </c>
    </row>
    <row r="1421" spans="4:7">
      <c r="D1421" s="64">
        <v>620105</v>
      </c>
      <c r="E1421" s="64">
        <v>2883764</v>
      </c>
      <c r="F1421" s="65" t="str">
        <v>ซื้ออะไหล่รถบรรทุก90ตัน</v>
      </c>
      <c r="G1421" s="65" t="str">
        <v>OTHER</v>
      </c>
    </row>
    <row r="1422" spans="4:7">
      <c r="D1422" s="64">
        <v>620111</v>
      </c>
      <c r="E1422" s="64">
        <v>2884013</v>
      </c>
      <c r="F1422" s="65" t="str">
        <v>ซื้ออะไหล่รถบรรทุก90ตัน</v>
      </c>
      <c r="G1422" s="65" t="str">
        <v>OTHER</v>
      </c>
    </row>
    <row r="1423" spans="4:7">
      <c r="D1423" s="64">
        <v>620112</v>
      </c>
      <c r="E1423" s="64">
        <v>2884014</v>
      </c>
      <c r="F1423" s="65" t="str">
        <v>ซื้ออะไหล่รถบรรทุก90ตัน</v>
      </c>
      <c r="G1423" s="65" t="str">
        <v>OTHER</v>
      </c>
    </row>
    <row r="1424" spans="4:7">
      <c r="D1424" s="64">
        <v>620114</v>
      </c>
      <c r="E1424" s="64">
        <v>2884016</v>
      </c>
      <c r="F1424" s="65" t="str">
        <v>ซื้ออะไหล่รถบรรทุก90ตัน</v>
      </c>
      <c r="G1424" s="65" t="str">
        <v>OTHER</v>
      </c>
    </row>
    <row r="1425" spans="4:7">
      <c r="D1425" s="64">
        <v>620116</v>
      </c>
      <c r="E1425" s="64">
        <v>2884020</v>
      </c>
      <c r="F1425" s="65" t="str">
        <v>ซื้ออะไหล่รถบรรทุก90ตัน</v>
      </c>
      <c r="G1425" s="65" t="str">
        <v>OTHER</v>
      </c>
    </row>
    <row r="1426" spans="4:7">
      <c r="D1426" s="64">
        <v>620119</v>
      </c>
      <c r="E1426" s="64">
        <v>2884021</v>
      </c>
      <c r="F1426" s="65" t="str">
        <v>ซื้ออะไหล่รถบรรทุก90ตัน</v>
      </c>
      <c r="G1426" s="65" t="str">
        <v>OTHER</v>
      </c>
    </row>
    <row r="1427" spans="4:7">
      <c r="D1427" s="64">
        <v>620116</v>
      </c>
      <c r="E1427" s="64">
        <v>2884204</v>
      </c>
      <c r="F1427" s="65" t="str">
        <v>ซ่อมHYD.ปั๊ม</v>
      </c>
      <c r="G1427" s="65" t="str">
        <v>HYDRAULIC</v>
      </c>
    </row>
    <row r="1428" spans="4:7">
      <c r="D1428" s="64">
        <v>620117</v>
      </c>
      <c r="E1428" s="64">
        <v>2884205</v>
      </c>
      <c r="F1428" s="65" t="str">
        <v>ซ่อมFinalDrive</v>
      </c>
      <c r="G1428" s="65" t="str">
        <v>POWER TRAIN</v>
      </c>
    </row>
    <row r="1429" spans="4:7">
      <c r="D1429" s="64">
        <v>620111</v>
      </c>
      <c r="E1429" s="64">
        <v>2884207</v>
      </c>
      <c r="F1429" s="65" t="str">
        <v>ซ่อมSTR. Cyl.2EA</v>
      </c>
      <c r="G1429" s="65" t="str">
        <v>STEERING</v>
      </c>
    </row>
    <row r="1430" spans="4:7">
      <c r="D1430" s="64">
        <v>620107</v>
      </c>
      <c r="E1430" s="64">
        <v>2884208</v>
      </c>
      <c r="F1430" s="65" t="str">
        <v>ซ่อมHYD.ปั๊ม</v>
      </c>
      <c r="G1430" s="65" t="str">
        <v>HYDRAULIC</v>
      </c>
    </row>
    <row r="1431" spans="4:7">
      <c r="D1431" s="64">
        <v>620104</v>
      </c>
      <c r="E1431" s="64">
        <v>2884251</v>
      </c>
      <c r="F1431" s="65" t="str">
        <v>ซื้ออะไหล่รถบรรทุก90ตัน</v>
      </c>
      <c r="G1431" s="65" t="str">
        <v>OTHER</v>
      </c>
    </row>
    <row r="1432" spans="4:7">
      <c r="D1432" s="64">
        <v>620105</v>
      </c>
      <c r="E1432" s="64">
        <v>2884304</v>
      </c>
      <c r="F1432" s="65" t="str">
        <v>ซื้ออะไหล่รถบรรทุก90ตัน</v>
      </c>
      <c r="G1432" s="65" t="str">
        <v>OTHER</v>
      </c>
    </row>
    <row r="1433" spans="4:7">
      <c r="D1433" s="64">
        <v>620107</v>
      </c>
      <c r="E1433" s="64">
        <v>2884309</v>
      </c>
      <c r="F1433" s="65" t="str">
        <v>ซื้ออะไหล่รถบรรทุก90ตัน</v>
      </c>
      <c r="G1433" s="65" t="str">
        <v>OTHER</v>
      </c>
    </row>
    <row r="1434" spans="4:7">
      <c r="D1434" s="64">
        <v>620112</v>
      </c>
      <c r="E1434" s="64">
        <v>2884310</v>
      </c>
      <c r="F1434" s="65" t="str">
        <v>ซื้ออะไหล่รถบรรทุก90ตัน</v>
      </c>
      <c r="G1434" s="65" t="str">
        <v>OTHER</v>
      </c>
    </row>
    <row r="1435" spans="4:7">
      <c r="D1435" s="64">
        <v>620114</v>
      </c>
      <c r="E1435" s="64">
        <v>2884311</v>
      </c>
      <c r="F1435" s="65" t="str">
        <v>ซื้ออะไหล่รถบรรทุก90ตัน</v>
      </c>
      <c r="G1435" s="65" t="str">
        <v>OTHER</v>
      </c>
    </row>
    <row r="1436" spans="4:7">
      <c r="D1436" s="64">
        <v>620104</v>
      </c>
      <c r="E1436" s="64">
        <v>2884333</v>
      </c>
      <c r="F1436" s="65" t="str">
        <v>ซื้ออะไหล่รถบรรทุก90ตัน</v>
      </c>
      <c r="G1436" s="65" t="str">
        <v>OTHER</v>
      </c>
    </row>
    <row r="1437" spans="4:7">
      <c r="D1437" s="64">
        <v>620111</v>
      </c>
      <c r="E1437" s="64">
        <v>2884334</v>
      </c>
      <c r="F1437" s="65" t="str">
        <v>ซื้ออะไหล่รถบรรทุก90ตัน</v>
      </c>
      <c r="G1437" s="65" t="str">
        <v>OTHER</v>
      </c>
    </row>
    <row r="1438" spans="4:7">
      <c r="D1438" s="64">
        <v>620111</v>
      </c>
      <c r="E1438" s="64">
        <v>2884336</v>
      </c>
      <c r="F1438" s="65" t="str">
        <v>ซื้ออะไหล่รถบรรทุก90ตัน</v>
      </c>
      <c r="G1438" s="65" t="str">
        <v>OTHER</v>
      </c>
    </row>
    <row r="1439" spans="4:7">
      <c r="D1439" s="64">
        <v>620111</v>
      </c>
      <c r="E1439" s="64">
        <v>2884337</v>
      </c>
      <c r="F1439" s="65" t="str">
        <v>ซื้ออะไหล่รถบรรทุก90ตัน</v>
      </c>
      <c r="G1439" s="65" t="str">
        <v>OTHER</v>
      </c>
    </row>
    <row r="1440" spans="4:7">
      <c r="D1440" s="64">
        <v>620119</v>
      </c>
      <c r="E1440" s="64">
        <v>2884339</v>
      </c>
      <c r="F1440" s="65" t="str">
        <v>ซื้ออะไหล่รถบรรทุก90ตัน</v>
      </c>
      <c r="G1440" s="65" t="str">
        <v>OTHER</v>
      </c>
    </row>
    <row r="1441" spans="4:7">
      <c r="D1441" s="64">
        <v>620119</v>
      </c>
      <c r="E1441" s="64">
        <v>2884340</v>
      </c>
      <c r="F1441" s="65" t="str">
        <v>ซื้ออะไหล่รถบรรทุก90ตัน</v>
      </c>
      <c r="G1441" s="65" t="str">
        <v>OTHER</v>
      </c>
    </row>
    <row r="1442" spans="4:7">
      <c r="D1442" s="64">
        <v>620119</v>
      </c>
      <c r="E1442" s="64">
        <v>2884341</v>
      </c>
      <c r="F1442" s="65" t="str">
        <v>ซื้ออะไหล่รถบรรทุก90ตัน</v>
      </c>
      <c r="G1442" s="65" t="str">
        <v>OTHER</v>
      </c>
    </row>
    <row r="1443" spans="4:7">
      <c r="D1443" s="64">
        <v>620116</v>
      </c>
      <c r="E1443" s="64">
        <v>2887385</v>
      </c>
      <c r="F1443" s="65" t="str">
        <v>เชื่อม เฟรม</v>
      </c>
      <c r="G1443" s="65" t="str">
        <v>BODY</v>
      </c>
    </row>
    <row r="1444" spans="4:7">
      <c r="D1444" s="64">
        <v>620104</v>
      </c>
      <c r="E1444" s="64">
        <v>2887654</v>
      </c>
      <c r="F1444" s="65" t="str">
        <v>ซื้ออะไหล่รถบรรทุก90ตัน</v>
      </c>
      <c r="G1444" s="65" t="str">
        <v>OTHER</v>
      </c>
    </row>
    <row r="1445" spans="4:7">
      <c r="D1445" s="64">
        <v>620105</v>
      </c>
      <c r="E1445" s="64">
        <v>2887656</v>
      </c>
      <c r="F1445" s="65" t="str">
        <v>ซื้ออะไหล่รถบรรทุก90ตัน</v>
      </c>
      <c r="G1445" s="65" t="str">
        <v>OTHER</v>
      </c>
    </row>
    <row r="1446" spans="4:7">
      <c r="D1446" s="64">
        <v>620106</v>
      </c>
      <c r="E1446" s="64">
        <v>2887657</v>
      </c>
      <c r="F1446" s="65" t="str">
        <v>ซื้ออะไหล่รถบรรทุก90ตัน</v>
      </c>
      <c r="G1446" s="65" t="str">
        <v>OTHER</v>
      </c>
    </row>
    <row r="1447" spans="4:7">
      <c r="D1447" s="64">
        <v>620107</v>
      </c>
      <c r="E1447" s="64">
        <v>2887659</v>
      </c>
      <c r="F1447" s="65" t="str">
        <v>ซื้ออะไหล่รถบรรทุก90ตัน</v>
      </c>
      <c r="G1447" s="65" t="str">
        <v>OTHER</v>
      </c>
    </row>
    <row r="1448" spans="4:7">
      <c r="D1448" s="64">
        <v>620109</v>
      </c>
      <c r="E1448" s="64">
        <v>2887662</v>
      </c>
      <c r="F1448" s="65" t="str">
        <v>ซื้ออะไหล่รถบรรทุก90ตัน</v>
      </c>
      <c r="G1448" s="65" t="str">
        <v>OTHER</v>
      </c>
    </row>
    <row r="1449" spans="4:7">
      <c r="D1449" s="64">
        <v>620111</v>
      </c>
      <c r="E1449" s="64">
        <v>2887664</v>
      </c>
      <c r="F1449" s="65" t="str">
        <v>ซื้ออะไหล่รถบรรทุก90ตัน</v>
      </c>
      <c r="G1449" s="65" t="str">
        <v>OTHER</v>
      </c>
    </row>
    <row r="1450" spans="4:7">
      <c r="D1450" s="64">
        <v>620112</v>
      </c>
      <c r="E1450" s="64">
        <v>2887693</v>
      </c>
      <c r="F1450" s="65" t="str">
        <v>ซื้ออะไหล่รถบรรทุก90ตัน</v>
      </c>
      <c r="G1450" s="65" t="str">
        <v>OTHER</v>
      </c>
    </row>
    <row r="1451" spans="4:7">
      <c r="D1451" s="64">
        <v>620113</v>
      </c>
      <c r="E1451" s="64">
        <v>2887694</v>
      </c>
      <c r="F1451" s="65" t="str">
        <v>ซื้ออะไหล่รถบรรทุก90ตัน</v>
      </c>
      <c r="G1451" s="65" t="str">
        <v>OTHER</v>
      </c>
    </row>
    <row r="1452" spans="4:7">
      <c r="D1452" s="64">
        <v>620114</v>
      </c>
      <c r="E1452" s="64">
        <v>2887697</v>
      </c>
      <c r="F1452" s="65" t="str">
        <v>ซื้ออะไหล่รถบรรทุก90ตัน</v>
      </c>
      <c r="G1452" s="65" t="str">
        <v>OTHER</v>
      </c>
    </row>
    <row r="1453" spans="4:7">
      <c r="D1453" s="64">
        <v>620116</v>
      </c>
      <c r="E1453" s="64">
        <v>2887700</v>
      </c>
      <c r="F1453" s="65" t="str">
        <v>ซื้ออะไหล่รถบรรทุก90ตัน</v>
      </c>
      <c r="G1453" s="65" t="str">
        <v>OTHER</v>
      </c>
    </row>
    <row r="1454" spans="4:7">
      <c r="D1454" s="64">
        <v>620117</v>
      </c>
      <c r="E1454" s="64">
        <v>2887702</v>
      </c>
      <c r="F1454" s="65" t="str">
        <v>ซื้ออะไหล่รถบรรทุก90ตัน</v>
      </c>
      <c r="G1454" s="65" t="str">
        <v>OTHER</v>
      </c>
    </row>
    <row r="1455" spans="4:7">
      <c r="D1455" s="64">
        <v>620118</v>
      </c>
      <c r="E1455" s="64">
        <v>2887703</v>
      </c>
      <c r="F1455" s="65" t="str">
        <v>ซื้ออะไหล่รถบรรทุก90ตัน</v>
      </c>
      <c r="G1455" s="65" t="str">
        <v>OTHER</v>
      </c>
    </row>
    <row r="1456" spans="4:7">
      <c r="D1456" s="64">
        <v>620119</v>
      </c>
      <c r="E1456" s="64">
        <v>2887704</v>
      </c>
      <c r="F1456" s="65" t="str">
        <v>ซื้ออะไหล่รถบรรทุก90ตัน</v>
      </c>
      <c r="G1456" s="65" t="str">
        <v>OTHER</v>
      </c>
    </row>
    <row r="1457" spans="4:7">
      <c r="D1457" s="64">
        <v>620120</v>
      </c>
      <c r="E1457" s="64">
        <v>2887706</v>
      </c>
      <c r="F1457" s="65" t="str">
        <v>ซื้ออะไหล่รถบรรทุก90ตัน</v>
      </c>
      <c r="G1457" s="65" t="str">
        <v>OTHER</v>
      </c>
    </row>
    <row r="1458" spans="4:7">
      <c r="D1458" s="64">
        <v>620122</v>
      </c>
      <c r="E1458" s="64">
        <v>2887709</v>
      </c>
      <c r="F1458" s="65" t="str">
        <v>ซื้ออะไหล่รถบรรทุก90ตัน</v>
      </c>
      <c r="G1458" s="65" t="str">
        <v>OTHER</v>
      </c>
    </row>
    <row r="1459" spans="4:7">
      <c r="D1459" s="64">
        <v>620123</v>
      </c>
      <c r="E1459" s="64">
        <v>2887712</v>
      </c>
      <c r="F1459" s="65" t="str">
        <v>ซื้ออะไหล่รถบรรทุก90ตัน</v>
      </c>
      <c r="G1459" s="65" t="str">
        <v>OTHER</v>
      </c>
    </row>
    <row r="1460" spans="4:7">
      <c r="D1460" s="64">
        <v>620104</v>
      </c>
      <c r="E1460" s="64">
        <v>2887714</v>
      </c>
      <c r="F1460" s="65" t="str">
        <v>ซื้ออะไหล่รถบรรทุก90ตัน</v>
      </c>
      <c r="G1460" s="65" t="str">
        <v>OTHER</v>
      </c>
    </row>
    <row r="1461" spans="4:7">
      <c r="D1461" s="64">
        <v>620111</v>
      </c>
      <c r="E1461" s="64">
        <v>2887737</v>
      </c>
      <c r="F1461" s="65" t="str">
        <v>อัดสายHYD.</v>
      </c>
      <c r="G1461" s="65" t="str">
        <v>HYDRAULIC</v>
      </c>
    </row>
    <row r="1462" spans="4:7">
      <c r="D1462" s="64">
        <v>620116</v>
      </c>
      <c r="E1462" s="64">
        <v>2888244</v>
      </c>
      <c r="F1462" s="65" t="str">
        <v>เกียร์ชิพผิดปกติ</v>
      </c>
      <c r="G1462" s="65" t="str">
        <v>POWER TRAIN</v>
      </c>
    </row>
    <row r="1463" spans="4:7">
      <c r="D1463" s="64">
        <v>620114</v>
      </c>
      <c r="E1463" s="64">
        <v>2888246</v>
      </c>
      <c r="F1463" s="65" t="str">
        <v>น้ำมันล้อหลังซ้ายรั่ว</v>
      </c>
      <c r="G1463" s="65" t="str">
        <v>TYRES</v>
      </c>
    </row>
    <row r="1464" spans="4:7">
      <c r="D1464" s="64">
        <v>620107</v>
      </c>
      <c r="E1464" s="64">
        <v>2888255</v>
      </c>
      <c r="F1464" s="65" t="str">
        <v>พวงมาลัยหนัก</v>
      </c>
      <c r="G1464" s="65" t="str">
        <v>STEERING</v>
      </c>
    </row>
    <row r="1465" spans="4:7">
      <c r="D1465" s="64">
        <v>620114</v>
      </c>
      <c r="E1465" s="64">
        <v>2888257</v>
      </c>
      <c r="F1465" s="65" t="str">
        <v>ดั้มยกไม่ขึ้น</v>
      </c>
      <c r="G1465" s="65" t="str">
        <v>BODY</v>
      </c>
    </row>
    <row r="1466" spans="4:7">
      <c r="D1466" s="64">
        <v>620111</v>
      </c>
      <c r="E1466" s="64">
        <v>2888258</v>
      </c>
      <c r="F1466" s="65" t="str">
        <v>เกียร์ถอยชิพผิดปกติ</v>
      </c>
      <c r="G1466" s="65" t="str">
        <v>POWER TRAIN</v>
      </c>
    </row>
    <row r="1467" spans="4:7">
      <c r="D1467" s="64">
        <v>620116</v>
      </c>
      <c r="E1467" s="64">
        <v>2888260</v>
      </c>
      <c r="F1467" s="65" t="str">
        <v>เกียร์ไม่ชิพ</v>
      </c>
      <c r="G1467" s="65" t="str">
        <v>POWER TRAIN</v>
      </c>
    </row>
    <row r="1468" spans="4:7">
      <c r="D1468" s="64">
        <v>620116</v>
      </c>
      <c r="E1468" s="64">
        <v>2888262</v>
      </c>
      <c r="F1468" s="65" t="str">
        <v>เกียร์ไม่ชิพ</v>
      </c>
      <c r="G1468" s="65" t="str">
        <v>POWER TRAIN</v>
      </c>
    </row>
    <row r="1469" spans="4:7">
      <c r="D1469" s="64">
        <v>620116</v>
      </c>
      <c r="E1469" s="64">
        <v>2888263</v>
      </c>
      <c r="F1469" s="65" t="str">
        <v>เกียร์ไม่ชิพ</v>
      </c>
      <c r="G1469" s="65" t="str">
        <v>POWER TRAIN</v>
      </c>
    </row>
    <row r="1470" spans="4:7">
      <c r="D1470" s="64">
        <v>620114</v>
      </c>
      <c r="E1470" s="64">
        <v>2888264</v>
      </c>
      <c r="F1470" s="65" t="str">
        <v>โช้คกระแทก</v>
      </c>
      <c r="G1470" s="65" t="str">
        <v>SUSPENSION</v>
      </c>
    </row>
    <row r="1471" spans="4:7">
      <c r="D1471" s="64">
        <v>620112</v>
      </c>
      <c r="E1471" s="64">
        <v>2888265</v>
      </c>
      <c r="F1471" s="65" t="str">
        <v>คันเร่งค้าง</v>
      </c>
      <c r="G1471" s="65" t="str">
        <v>ENGINE</v>
      </c>
    </row>
    <row r="1472" spans="4:7">
      <c r="D1472" s="64">
        <v>620112</v>
      </c>
      <c r="E1472" s="64">
        <v>2888267</v>
      </c>
      <c r="F1472" s="65" t="str">
        <v>ออดน้ำเตือน</v>
      </c>
      <c r="G1472" s="65" t="str">
        <v>COOLING</v>
      </c>
    </row>
    <row r="1473" spans="4:7">
      <c r="D1473" s="64">
        <v>620112</v>
      </c>
      <c r="E1473" s="64">
        <v>2888269</v>
      </c>
      <c r="F1473" s="65" t="str">
        <v>เกียร์ไม่ชิพ</v>
      </c>
      <c r="G1473" s="65" t="str">
        <v>POWER TRAIN</v>
      </c>
    </row>
    <row r="1474" spans="4:7">
      <c r="D1474" s="64">
        <v>620107</v>
      </c>
      <c r="E1474" s="64">
        <v>2888272</v>
      </c>
      <c r="F1474" s="65" t="str">
        <v>เกียร์ไม่ชิพ</v>
      </c>
      <c r="G1474" s="65" t="str">
        <v>POWER TRAIN</v>
      </c>
    </row>
    <row r="1475" spans="4:7">
      <c r="D1475" s="64">
        <v>620119</v>
      </c>
      <c r="E1475" s="64">
        <v>2888291</v>
      </c>
      <c r="F1475" s="65" t="str">
        <v>น้ำมันHYD.รั่วใต้ท้อง</v>
      </c>
      <c r="G1475" s="65" t="str">
        <v>HYDRAULIC</v>
      </c>
    </row>
    <row r="1476" spans="4:7">
      <c r="D1476" s="64">
        <v>620105</v>
      </c>
      <c r="E1476" s="64">
        <v>2888325</v>
      </c>
      <c r="F1476" s="65" t="str">
        <v>เกียร์ชิพผิดปกติ</v>
      </c>
      <c r="G1476" s="65" t="str">
        <v>POWER TRAIN</v>
      </c>
    </row>
    <row r="1477" spans="4:7">
      <c r="D1477" s="64">
        <v>620112</v>
      </c>
      <c r="E1477" s="64">
        <v>2888340</v>
      </c>
      <c r="F1477" s="65" t="str">
        <v>เพลากลางสั่น</v>
      </c>
      <c r="G1477" s="65" t="str">
        <v>POWER TRAIN</v>
      </c>
    </row>
    <row r="1478" spans="4:7">
      <c r="D1478" s="64">
        <v>620111</v>
      </c>
      <c r="E1478" s="64">
        <v>2888354</v>
      </c>
      <c r="F1478" s="65" t="str">
        <v>พวงมาลัยหนัก</v>
      </c>
      <c r="G1478" s="65" t="str">
        <v>STEERING</v>
      </c>
    </row>
    <row r="1479" spans="4:7">
      <c r="D1479" s="64">
        <v>620119</v>
      </c>
      <c r="E1479" s="64">
        <v>2888364</v>
      </c>
      <c r="F1479" s="65" t="str">
        <v>น้ำมันHYD.รั่วใต้ท้อง</v>
      </c>
      <c r="G1479" s="65" t="str">
        <v>HYDRAULIC</v>
      </c>
    </row>
    <row r="1480" spans="4:7">
      <c r="D1480" s="64">
        <v>620111</v>
      </c>
      <c r="E1480" s="64">
        <v>2888365</v>
      </c>
      <c r="F1480" s="65" t="str">
        <v>พวงมาลัยหนัก</v>
      </c>
      <c r="G1480" s="65" t="str">
        <v>STEERING</v>
      </c>
    </row>
    <row r="1481" spans="4:7">
      <c r="D1481" s="64">
        <v>620107</v>
      </c>
      <c r="E1481" s="64">
        <v>2888407</v>
      </c>
      <c r="F1481" s="65" t="str">
        <v>เบรคหน้าติด</v>
      </c>
      <c r="G1481" s="65" t="str">
        <v>BRAKES</v>
      </c>
    </row>
    <row r="1482" spans="4:7">
      <c r="D1482" s="64">
        <v>620109</v>
      </c>
      <c r="E1482" s="64">
        <v>2888784</v>
      </c>
      <c r="F1482" s="65" t="str">
        <v>กลึงปลายShaftสวมBearing</v>
      </c>
      <c r="G1482" s="65" t="str">
        <v>POWER TRAIN</v>
      </c>
    </row>
    <row r="1483" spans="4:7">
      <c r="D1483" s="64">
        <v>620116</v>
      </c>
      <c r="E1483" s="64">
        <v>2888844</v>
      </c>
      <c r="F1483" s="65" t="str">
        <v>เชื่อม ดั้ม</v>
      </c>
      <c r="G1483" s="65" t="str">
        <v>BODY</v>
      </c>
    </row>
    <row r="1484" spans="4:7">
      <c r="D1484" s="64">
        <v>620107</v>
      </c>
      <c r="E1484" s="64">
        <v>2888893</v>
      </c>
      <c r="F1484" s="65" t="str">
        <v>ซ่อมSTR. Cyl.</v>
      </c>
      <c r="G1484" s="65" t="str">
        <v>STEERING</v>
      </c>
    </row>
    <row r="1485" spans="4:7">
      <c r="D1485" s="64">
        <v>620123</v>
      </c>
      <c r="E1485" s="64">
        <v>2888895</v>
      </c>
      <c r="F1485" s="65" t="str">
        <v>ซ่อมTrans.ปั๊ม</v>
      </c>
      <c r="G1485" s="65" t="str">
        <v>POWER TRAIN</v>
      </c>
    </row>
    <row r="1486" spans="4:7">
      <c r="D1486" s="64">
        <v>620109</v>
      </c>
      <c r="E1486" s="64">
        <v>2888908</v>
      </c>
      <c r="F1486" s="65" t="str">
        <v>เชื่อม หัวFitting,แอร์2EA</v>
      </c>
      <c r="G1486" s="65" t="str">
        <v>COOLING</v>
      </c>
    </row>
    <row r="1487" spans="4:7">
      <c r="D1487" s="64">
        <v>620105</v>
      </c>
      <c r="E1487" s="64">
        <v>2889136</v>
      </c>
      <c r="F1487" s="65" t="str">
        <v>อัดสายHYD.</v>
      </c>
      <c r="G1487" s="65" t="str">
        <v>HYDRAULIC</v>
      </c>
    </row>
    <row r="1488" spans="4:7">
      <c r="D1488" s="64">
        <v>620119</v>
      </c>
      <c r="E1488" s="64">
        <v>2889489</v>
      </c>
      <c r="F1488" s="65" t="str">
        <v>อัดสายน้ำมันตามตัวอย่าง1SE</v>
      </c>
      <c r="G1488" s="65" t="str">
        <v>OTHER</v>
      </c>
    </row>
    <row r="1489" spans="4:7">
      <c r="D1489" s="64">
        <v>620105</v>
      </c>
      <c r="E1489" s="64">
        <v>2889492</v>
      </c>
      <c r="F1489" s="65" t="str">
        <v>อัดสายน้ำมันตามตัวอย่าง1SE</v>
      </c>
      <c r="G1489" s="65" t="str">
        <v>OTHER</v>
      </c>
    </row>
    <row r="1490" spans="4:7">
      <c r="D1490" s="64">
        <v>620105</v>
      </c>
      <c r="E1490" s="64">
        <v>2894475</v>
      </c>
      <c r="F1490" s="65" t="str">
        <v>เครื่องยนต์ไม่มีกำลัง</v>
      </c>
      <c r="G1490" s="65" t="str">
        <v>ENGINE</v>
      </c>
    </row>
    <row r="1491" spans="4:7">
      <c r="D1491" s="64">
        <v>620112</v>
      </c>
      <c r="E1491" s="64">
        <v>2894477</v>
      </c>
      <c r="F1491" s="65" t="str">
        <v>เกียร์ไม่ชิพ</v>
      </c>
      <c r="G1491" s="65" t="str">
        <v>POWER TRAIN</v>
      </c>
    </row>
    <row r="1492" spans="4:7">
      <c r="D1492" s="64">
        <v>620107</v>
      </c>
      <c r="E1492" s="64">
        <v>2894482</v>
      </c>
      <c r="F1492" s="65" t="str">
        <v>เกียร์ไม่ชิพ</v>
      </c>
      <c r="G1492" s="65" t="str">
        <v>POWER TRAIN</v>
      </c>
    </row>
    <row r="1493" spans="4:7">
      <c r="D1493" s="64">
        <v>620119</v>
      </c>
      <c r="E1493" s="64">
        <v>2894485</v>
      </c>
      <c r="F1493" s="65" t="str">
        <v>ถังน้ำมันเชื้อเพลิงรั่ว</v>
      </c>
      <c r="G1493" s="65" t="str">
        <v>ENGINE</v>
      </c>
    </row>
    <row r="1494" spans="4:7">
      <c r="D1494" s="64">
        <v>620107</v>
      </c>
      <c r="E1494" s="64">
        <v>2894492</v>
      </c>
      <c r="F1494" s="65" t="str">
        <v>เกียร์ไม่ชิพ</v>
      </c>
      <c r="G1494" s="65" t="str">
        <v>POWER TRAIN</v>
      </c>
    </row>
    <row r="1495" spans="4:7">
      <c r="D1495" s="64">
        <v>620111</v>
      </c>
      <c r="E1495" s="64">
        <v>2894494</v>
      </c>
      <c r="F1495" s="65" t="str">
        <v>ปรับตั้งRetarder</v>
      </c>
      <c r="G1495" s="65" t="str">
        <v>BRAKES</v>
      </c>
    </row>
    <row r="1496" spans="4:7">
      <c r="D1496" s="64">
        <v>620111</v>
      </c>
      <c r="E1496" s="64">
        <v>2894497</v>
      </c>
      <c r="F1496" s="65" t="str">
        <v>พวงมาลัยหนัก</v>
      </c>
      <c r="G1496" s="65" t="str">
        <v>STEERING</v>
      </c>
    </row>
    <row r="1497" spans="4:7">
      <c r="D1497" s="64">
        <v>620107</v>
      </c>
      <c r="E1497" s="64">
        <v>2894499</v>
      </c>
      <c r="F1497" s="65" t="str">
        <v>เกียร์ไม่ชิพ</v>
      </c>
      <c r="G1497" s="65" t="str">
        <v>POWER TRAIN</v>
      </c>
    </row>
    <row r="1498" spans="4:7">
      <c r="D1498" s="64">
        <v>620107</v>
      </c>
      <c r="E1498" s="64">
        <v>2894507</v>
      </c>
      <c r="F1498" s="65" t="str">
        <v>เกียร์ไม่ชิพ</v>
      </c>
      <c r="G1498" s="65" t="str">
        <v>POWER TRAIN</v>
      </c>
    </row>
    <row r="1499" spans="4:7">
      <c r="D1499" s="64">
        <v>620105</v>
      </c>
      <c r="E1499" s="64">
        <v>2894512</v>
      </c>
      <c r="F1499" s="65" t="str">
        <v>น้ำมันHYD.รั่ว</v>
      </c>
      <c r="G1499" s="65" t="str">
        <v>HYDRAULIC</v>
      </c>
    </row>
    <row r="1500" spans="4:7">
      <c r="D1500" s="64">
        <v>620112</v>
      </c>
      <c r="E1500" s="64">
        <v>2894519</v>
      </c>
      <c r="F1500" s="65" t="str">
        <v>ท่อไอเสียรั่ว</v>
      </c>
      <c r="G1500" s="65" t="str">
        <v>ENGINE</v>
      </c>
    </row>
    <row r="1501" spans="4:7">
      <c r="D1501" s="64">
        <v>620107</v>
      </c>
      <c r="E1501" s="64">
        <v>2894521</v>
      </c>
      <c r="F1501" s="65" t="str">
        <v>แอร์ไม่เย็น</v>
      </c>
      <c r="G1501" s="65" t="str">
        <v>COOLING</v>
      </c>
    </row>
    <row r="1502" spans="4:7">
      <c r="D1502" s="64">
        <v>620107</v>
      </c>
      <c r="E1502" s="64">
        <v>2894522</v>
      </c>
      <c r="F1502" s="65" t="str">
        <v>ดั้มกระแทก</v>
      </c>
      <c r="G1502" s="65" t="str">
        <v>BODY</v>
      </c>
    </row>
    <row r="1503" spans="4:7">
      <c r="D1503" s="64">
        <v>620107</v>
      </c>
      <c r="E1503" s="64">
        <v>2894523</v>
      </c>
      <c r="F1503" s="65" t="str">
        <v>ล้อหน้าซ้ายมีเสียงดัง</v>
      </c>
      <c r="G1503" s="65" t="str">
        <v>TYRES</v>
      </c>
    </row>
    <row r="1504" spans="4:7">
      <c r="D1504" s="64">
        <v>620116</v>
      </c>
      <c r="E1504" s="64">
        <v>2894557</v>
      </c>
      <c r="F1504" s="65" t="str">
        <v>เผาสลักกระบอกเลี้ยวขวา</v>
      </c>
      <c r="G1504" s="65" t="str">
        <v>STEERING</v>
      </c>
    </row>
    <row r="1505" spans="4:7">
      <c r="D1505" s="64">
        <v>620109</v>
      </c>
      <c r="E1505" s="64">
        <v>2894559</v>
      </c>
      <c r="F1505" s="65" t="str">
        <v>จ้างอัดสายHYD.2ชั้นลวด</v>
      </c>
      <c r="G1505" s="65" t="str">
        <v>HYDRAULIC</v>
      </c>
    </row>
    <row r="1506" spans="4:7">
      <c r="D1506" s="64">
        <v>620118</v>
      </c>
      <c r="E1506" s="64">
        <v>2894565</v>
      </c>
      <c r="F1506" s="65" t="str">
        <v>จ้างอัดสายHYD.2ชั้นลวด</v>
      </c>
      <c r="G1506" s="65" t="str">
        <v>HYDRAULIC</v>
      </c>
    </row>
    <row r="1507" spans="4:7">
      <c r="D1507" s="64">
        <v>620104</v>
      </c>
      <c r="E1507" s="64">
        <v>2894629</v>
      </c>
      <c r="F1507" s="65" t="str">
        <v>ซื้ออะไหล่รถบรรทุก90ตัน</v>
      </c>
      <c r="G1507" s="65" t="str">
        <v>OTHER</v>
      </c>
    </row>
    <row r="1508" spans="4:7">
      <c r="D1508" s="64">
        <v>620116</v>
      </c>
      <c r="E1508" s="64">
        <v>2895426</v>
      </c>
      <c r="F1508" s="65" t="str">
        <v>ซ่อมSTR. Cyl.2EA</v>
      </c>
      <c r="G1508" s="65" t="str">
        <v>STEERING</v>
      </c>
    </row>
    <row r="1509" spans="4:7">
      <c r="D1509" s="64">
        <v>620118</v>
      </c>
      <c r="E1509" s="64">
        <v>2895443</v>
      </c>
      <c r="F1509" s="65" t="str">
        <v>ซ่อมSTR. Cyl.ขวา</v>
      </c>
      <c r="G1509" s="65" t="str">
        <v>STEERING</v>
      </c>
    </row>
    <row r="1510" spans="4:7">
      <c r="D1510" s="64">
        <v>620118</v>
      </c>
      <c r="E1510" s="64">
        <v>2895445</v>
      </c>
      <c r="F1510" s="65" t="str">
        <v>ซ่อมSTR. Cyl.ซ้าย</v>
      </c>
      <c r="G1510" s="65" t="str">
        <v>STEERING</v>
      </c>
    </row>
    <row r="1511" spans="4:7">
      <c r="D1511" s="64">
        <v>620118</v>
      </c>
      <c r="E1511" s="64">
        <v>2895450</v>
      </c>
      <c r="F1511" s="65" t="str">
        <v>ซ่อมControl ยกดั้ม</v>
      </c>
      <c r="G1511" s="65" t="str">
        <v>BODY</v>
      </c>
    </row>
    <row r="1512" spans="4:7">
      <c r="D1512" s="64">
        <v>620112</v>
      </c>
      <c r="E1512" s="64">
        <v>2895464</v>
      </c>
      <c r="F1512" s="65" t="str">
        <v>ซ่อมSTR. Cyl.ขวา</v>
      </c>
      <c r="G1512" s="65" t="str">
        <v>STEERING</v>
      </c>
    </row>
    <row r="1513" spans="4:7">
      <c r="D1513" s="64">
        <v>620112</v>
      </c>
      <c r="E1513" s="64">
        <v>2895465</v>
      </c>
      <c r="F1513" s="65" t="str">
        <v>ซ่อมSTR. Cyl.ซ้าย</v>
      </c>
      <c r="G1513" s="65" t="str">
        <v>STEERING</v>
      </c>
    </row>
    <row r="1514" spans="4:7">
      <c r="D1514" s="64">
        <v>620104</v>
      </c>
      <c r="E1514" s="64">
        <v>2895501</v>
      </c>
      <c r="F1514" s="65" t="str">
        <v>ซื้ออะไหล่รถบรรทุก90ตัน</v>
      </c>
      <c r="G1514" s="65" t="str">
        <v>OTHER</v>
      </c>
    </row>
    <row r="1515" spans="4:7">
      <c r="D1515" s="64">
        <v>620111</v>
      </c>
      <c r="E1515" s="64">
        <v>2895502</v>
      </c>
      <c r="F1515" s="65" t="str">
        <v>ซื้ออะไหล่รถบรรทุก90ตัน</v>
      </c>
      <c r="G1515" s="65" t="str">
        <v>OTHER</v>
      </c>
    </row>
    <row r="1516" spans="4:7">
      <c r="D1516" s="64">
        <v>620119</v>
      </c>
      <c r="E1516" s="64">
        <v>2895504</v>
      </c>
      <c r="F1516" s="65" t="str">
        <v>ซื้ออะไหล่รถบรรทุก90ตัน</v>
      </c>
      <c r="G1516" s="65" t="str">
        <v>OTHER</v>
      </c>
    </row>
    <row r="1517" spans="4:7">
      <c r="D1517" s="64">
        <v>620104</v>
      </c>
      <c r="E1517" s="64">
        <v>2895564</v>
      </c>
      <c r="F1517" s="65" t="str">
        <v>ซื้ออะไหล่รถบรรทุก90ตัน</v>
      </c>
      <c r="G1517" s="65" t="str">
        <v>OTHER</v>
      </c>
    </row>
    <row r="1518" spans="4:7">
      <c r="D1518" s="64">
        <v>620114</v>
      </c>
      <c r="E1518" s="64">
        <v>2895798</v>
      </c>
      <c r="F1518" s="65" t="str">
        <v>กลึงปลายShaftสวมBearing</v>
      </c>
      <c r="G1518" s="65" t="str">
        <v>POWER TRAIN</v>
      </c>
    </row>
    <row r="1519" spans="4:7">
      <c r="D1519" s="64">
        <v>620118</v>
      </c>
      <c r="E1519" s="64">
        <v>2895799</v>
      </c>
      <c r="F1519" s="65" t="str">
        <v>กลึงปลายShaftสวมBearing</v>
      </c>
      <c r="G1519" s="65" t="str">
        <v>POWER TRAIN</v>
      </c>
    </row>
    <row r="1520" spans="4:7">
      <c r="D1520" s="64">
        <v>620117</v>
      </c>
      <c r="E1520" s="64">
        <v>2895800</v>
      </c>
      <c r="F1520" s="65" t="str">
        <v>กลึงปลายShaftสวมBearing</v>
      </c>
      <c r="G1520" s="65" t="str">
        <v>POWER TRAIN</v>
      </c>
    </row>
    <row r="1521" spans="4:7">
      <c r="D1521" s="64">
        <v>620104</v>
      </c>
      <c r="E1521" s="64">
        <v>2895808</v>
      </c>
      <c r="F1521" s="65" t="str">
        <v>เช็ครอยร้าว</v>
      </c>
      <c r="G1521" s="65" t="str">
        <v>BODY</v>
      </c>
    </row>
    <row r="1522" spans="4:7">
      <c r="D1522" s="64">
        <v>620104</v>
      </c>
      <c r="E1522" s="64">
        <v>2895808</v>
      </c>
      <c r="F1522" s="65" t="str">
        <v>เชื่อมเฟรม</v>
      </c>
      <c r="G1522" s="65" t="str">
        <v>BODY</v>
      </c>
    </row>
    <row r="1523" spans="4:7">
      <c r="D1523" s="64">
        <v>620106</v>
      </c>
      <c r="E1523" s="64">
        <v>2895810</v>
      </c>
      <c r="F1523" s="65" t="str">
        <v>เช็ครอยร้าว</v>
      </c>
      <c r="G1523" s="65" t="str">
        <v>BODY</v>
      </c>
    </row>
    <row r="1524" spans="4:7">
      <c r="D1524" s="64">
        <v>620106</v>
      </c>
      <c r="E1524" s="64">
        <v>2895810</v>
      </c>
      <c r="F1524" s="65" t="str">
        <v>เชื่อมเฟรม</v>
      </c>
      <c r="G1524" s="65" t="str">
        <v>BODY</v>
      </c>
    </row>
    <row r="1525" spans="4:7">
      <c r="D1525" s="64">
        <v>620113</v>
      </c>
      <c r="E1525" s="64">
        <v>2895812</v>
      </c>
      <c r="F1525" s="65" t="str">
        <v>เช็ครอยร้าว</v>
      </c>
      <c r="G1525" s="65" t="str">
        <v>BODY</v>
      </c>
    </row>
    <row r="1526" spans="4:7">
      <c r="D1526" s="64">
        <v>620113</v>
      </c>
      <c r="E1526" s="64">
        <v>2895812</v>
      </c>
      <c r="F1526" s="65" t="str">
        <v>เชื่อมเฟรม</v>
      </c>
      <c r="G1526" s="65" t="str">
        <v>BODY</v>
      </c>
    </row>
    <row r="1527" spans="4:7">
      <c r="D1527" s="64">
        <v>620120</v>
      </c>
      <c r="E1527" s="64">
        <v>2895813</v>
      </c>
      <c r="F1527" s="65" t="str">
        <v>เช็ครอยร้าว</v>
      </c>
      <c r="G1527" s="65" t="str">
        <v>BODY</v>
      </c>
    </row>
    <row r="1528" spans="4:7">
      <c r="D1528" s="64">
        <v>620120</v>
      </c>
      <c r="E1528" s="64">
        <v>2895813</v>
      </c>
      <c r="F1528" s="65" t="str">
        <v>เชื่อมเฟรม</v>
      </c>
      <c r="G1528" s="65" t="str">
        <v>BODY</v>
      </c>
    </row>
    <row r="1529" spans="4:7">
      <c r="D1529" s="64">
        <v>620116</v>
      </c>
      <c r="E1529" s="64">
        <v>2896186</v>
      </c>
      <c r="F1529" s="65" t="str">
        <v>เผาสลักโช้คหลังขวา</v>
      </c>
      <c r="G1529" s="65" t="str">
        <v>SUSPENSION</v>
      </c>
    </row>
    <row r="1530" spans="4:7">
      <c r="D1530" s="64">
        <v>620116</v>
      </c>
      <c r="E1530" s="64">
        <v>2896186</v>
      </c>
      <c r="F1530" s="65" t="str">
        <v>เผาBoltยึดล้อ</v>
      </c>
      <c r="G1530" s="65" t="str">
        <v>TYRES</v>
      </c>
    </row>
    <row r="1531" spans="4:7">
      <c r="D1531" s="64">
        <v>620106</v>
      </c>
      <c r="E1531" s="64">
        <v>2896245</v>
      </c>
      <c r="F1531" s="65" t="str">
        <v>ซื้อSealโช้คอัพ</v>
      </c>
      <c r="G1531" s="65" t="str">
        <v>SUSPENSION</v>
      </c>
    </row>
    <row r="1532" spans="4:7">
      <c r="D1532" s="64">
        <v>620113</v>
      </c>
      <c r="E1532" s="64">
        <v>2896248</v>
      </c>
      <c r="F1532" s="65" t="str">
        <v>ซื้อSealโช้คอัพ</v>
      </c>
      <c r="G1532" s="65" t="str">
        <v>SUSPENSION</v>
      </c>
    </row>
    <row r="1533" spans="4:7">
      <c r="D1533" s="64">
        <v>620116</v>
      </c>
      <c r="E1533" s="64">
        <v>2896252</v>
      </c>
      <c r="F1533" s="65" t="str">
        <v>ซื้อSealโช้คอัพ</v>
      </c>
      <c r="G1533" s="65" t="str">
        <v>SUSPENSION</v>
      </c>
    </row>
    <row r="1534" spans="4:7">
      <c r="D1534" s="64">
        <v>620114</v>
      </c>
      <c r="E1534" s="64">
        <v>2896253</v>
      </c>
      <c r="F1534" s="65" t="str">
        <v>ซื้อSealโช้คอัพ</v>
      </c>
      <c r="G1534" s="65" t="str">
        <v>SUSPENSION</v>
      </c>
    </row>
    <row r="1535" spans="4:7">
      <c r="D1535" s="64">
        <v>620119</v>
      </c>
      <c r="E1535" s="64">
        <v>2896256</v>
      </c>
      <c r="F1535" s="65" t="str">
        <v>ซื้อSealโช้คอัพ</v>
      </c>
      <c r="G1535" s="65" t="str">
        <v>SUSPENSION</v>
      </c>
    </row>
    <row r="1536" spans="4:7">
      <c r="D1536" s="64">
        <v>620111</v>
      </c>
      <c r="E1536" s="64">
        <v>2896389</v>
      </c>
      <c r="F1536" s="65" t="str">
        <v>ซ่อมHYD.ปั๊ม</v>
      </c>
      <c r="G1536" s="65" t="str">
        <v>HYDRAULIC</v>
      </c>
    </row>
    <row r="1537" spans="4:7">
      <c r="D1537" s="64">
        <v>620111</v>
      </c>
      <c r="E1537" s="64">
        <v>2896657</v>
      </c>
      <c r="F1537" s="65" t="str">
        <v>พวงมาลัยหนัก</v>
      </c>
      <c r="G1537" s="65" t="str">
        <v>STEERING</v>
      </c>
    </row>
    <row r="1538" spans="4:7">
      <c r="D1538" s="64">
        <v>620119</v>
      </c>
      <c r="E1538" s="64">
        <v>2896665</v>
      </c>
      <c r="F1538" s="65" t="str">
        <v>พวงมาลัยหมุนฟรี</v>
      </c>
      <c r="G1538" s="65" t="str">
        <v>STEERING</v>
      </c>
    </row>
    <row r="1539" spans="4:7">
      <c r="D1539" s="64">
        <v>620119</v>
      </c>
      <c r="E1539" s="64">
        <v>2896666</v>
      </c>
      <c r="F1539" s="65" t="str">
        <v>พวงมาลัยเลี้ยวขวาไม่ได้</v>
      </c>
      <c r="G1539" s="65" t="str">
        <v>STEERING</v>
      </c>
    </row>
    <row r="1540" spans="4:7">
      <c r="D1540" s="64">
        <v>620119</v>
      </c>
      <c r="E1540" s="64">
        <v>2896667</v>
      </c>
      <c r="F1540" s="65" t="str">
        <v>ไฟหน้าดับ</v>
      </c>
      <c r="G1540" s="65" t="str">
        <v>ELECTRIC</v>
      </c>
    </row>
    <row r="1541" spans="4:7">
      <c r="D1541" s="64">
        <v>620107</v>
      </c>
      <c r="E1541" s="64">
        <v>2896673</v>
      </c>
      <c r="F1541" s="65" t="str">
        <v>Code 0 Show</v>
      </c>
      <c r="G1541" s="65" t="str">
        <v>HYDRAULIC</v>
      </c>
    </row>
    <row r="1542" spans="4:7">
      <c r="D1542" s="64">
        <v>620105</v>
      </c>
      <c r="E1542" s="64">
        <v>2896679</v>
      </c>
      <c r="F1542" s="65" t="str">
        <v>น้ำมันHYD.รั่วใต้ท้อง</v>
      </c>
      <c r="G1542" s="65" t="str">
        <v>HYDRAULIC</v>
      </c>
    </row>
    <row r="1543" spans="4:7">
      <c r="D1543" s="64">
        <v>620105</v>
      </c>
      <c r="E1543" s="64">
        <v>2896681</v>
      </c>
      <c r="F1543" s="65" t="str">
        <v>Parking Brake ปลดไม่ได้</v>
      </c>
      <c r="G1543" s="65" t="str">
        <v>BRAKES</v>
      </c>
    </row>
    <row r="1544" spans="4:7">
      <c r="D1544" s="64">
        <v>620123</v>
      </c>
      <c r="E1544" s="64">
        <v>2896682</v>
      </c>
      <c r="F1544" s="65" t="str">
        <v>น้ำมันHYD.รั่วใต้ท้อง</v>
      </c>
      <c r="G1544" s="65" t="str">
        <v>HYDRAULIC</v>
      </c>
    </row>
    <row r="1545" spans="4:7">
      <c r="D1545" s="64">
        <v>620107</v>
      </c>
      <c r="E1545" s="64">
        <v>2896683</v>
      </c>
      <c r="F1545" s="65" t="str">
        <v>น้ำมันรั่ว</v>
      </c>
      <c r="G1545" s="65" t="str">
        <v>OTHER</v>
      </c>
    </row>
    <row r="1546" spans="4:7">
      <c r="D1546" s="64">
        <v>620107</v>
      </c>
      <c r="E1546" s="64">
        <v>2896684</v>
      </c>
      <c r="F1546" s="65" t="str">
        <v>แอร์ไม่เย็น</v>
      </c>
      <c r="G1546" s="65" t="str">
        <v>COOLING</v>
      </c>
    </row>
    <row r="1547" spans="4:7">
      <c r="D1547" s="64">
        <v>620123</v>
      </c>
      <c r="E1547" s="64">
        <v>2896686</v>
      </c>
      <c r="F1547" s="65" t="str">
        <v>น๊อตหลวม</v>
      </c>
      <c r="G1547" s="65" t="str">
        <v>OTHER</v>
      </c>
    </row>
    <row r="1548" spans="4:7">
      <c r="D1548" s="64">
        <v>620105</v>
      </c>
      <c r="E1548" s="64">
        <v>2896687</v>
      </c>
      <c r="F1548" s="65" t="str">
        <v>ประกับล้อหลวม</v>
      </c>
      <c r="G1548" s="65" t="str">
        <v>TYRES</v>
      </c>
    </row>
    <row r="1549" spans="4:7">
      <c r="D1549" s="64">
        <v>620123</v>
      </c>
      <c r="E1549" s="64">
        <v>2896689</v>
      </c>
      <c r="F1549" s="65" t="str">
        <v>น้ำมันHYD.รั่วใต้ท้อง</v>
      </c>
      <c r="G1549" s="65" t="str">
        <v>HYDRAULIC</v>
      </c>
    </row>
    <row r="1550" spans="4:7">
      <c r="D1550" s="64">
        <v>620111</v>
      </c>
      <c r="E1550" s="64">
        <v>2896692</v>
      </c>
      <c r="F1550" s="65" t="str">
        <v>ยางหลังซ้ายนอกระเบิด</v>
      </c>
      <c r="G1550" s="65" t="str">
        <v>TYRES</v>
      </c>
    </row>
    <row r="1551" spans="4:7">
      <c r="D1551" s="64">
        <v>620114</v>
      </c>
      <c r="E1551" s="64">
        <v>2896697</v>
      </c>
      <c r="F1551" s="65" t="str">
        <v>เกียร์ไม่ชิพ</v>
      </c>
      <c r="G1551" s="65" t="str">
        <v>POWER TRAIN</v>
      </c>
    </row>
    <row r="1552" spans="4:7">
      <c r="D1552" s="64">
        <v>620109</v>
      </c>
      <c r="E1552" s="64">
        <v>2896733</v>
      </c>
      <c r="F1552" s="65" t="str">
        <v>เชื่อม หัวFitting,แอร์2EA</v>
      </c>
      <c r="G1552" s="65" t="str">
        <v>COOLING</v>
      </c>
    </row>
    <row r="1553" spans="4:7">
      <c r="D1553" s="64">
        <v>620104</v>
      </c>
      <c r="E1553" s="64">
        <v>2896988</v>
      </c>
      <c r="F1553" s="65" t="str">
        <v>ซื้ออะไหล่รถบรรทุก90ตัน</v>
      </c>
      <c r="G1553" s="65" t="str">
        <v>OTHER</v>
      </c>
    </row>
    <row r="1554" spans="4:7">
      <c r="D1554" s="64">
        <v>620106</v>
      </c>
      <c r="E1554" s="64">
        <v>2896989</v>
      </c>
      <c r="F1554" s="65" t="str">
        <v>ซื้ออะไหล่รถบรรทุก90ตัน</v>
      </c>
      <c r="G1554" s="65" t="str">
        <v>OTHER</v>
      </c>
    </row>
    <row r="1555" spans="4:7">
      <c r="D1555" s="64">
        <v>620111</v>
      </c>
      <c r="E1555" s="64">
        <v>2896990</v>
      </c>
      <c r="F1555" s="65" t="str">
        <v>ซื้ออะไหล่รถบรรทุก90ตัน</v>
      </c>
      <c r="G1555" s="65" t="str">
        <v>OTHER</v>
      </c>
    </row>
    <row r="1556" spans="4:7">
      <c r="D1556" s="64">
        <v>620113</v>
      </c>
      <c r="E1556" s="64">
        <v>2896991</v>
      </c>
      <c r="F1556" s="65" t="str">
        <v>ซื้ออะไหล่รถบรรทุก90ตัน</v>
      </c>
      <c r="G1556" s="65" t="str">
        <v>OTHER</v>
      </c>
    </row>
    <row r="1557" spans="4:7">
      <c r="D1557" s="64">
        <v>620114</v>
      </c>
      <c r="E1557" s="64">
        <v>2896992</v>
      </c>
      <c r="F1557" s="65" t="str">
        <v>ซื้ออะไหล่รถบรรทุก90ตัน</v>
      </c>
      <c r="G1557" s="65" t="str">
        <v>OTHER</v>
      </c>
    </row>
    <row r="1558" spans="4:7">
      <c r="D1558" s="64">
        <v>620117</v>
      </c>
      <c r="E1558" s="64">
        <v>2896994</v>
      </c>
      <c r="F1558" s="65" t="str">
        <v>ซื้ออะไหล่รถบรรทุก90ตัน</v>
      </c>
      <c r="G1558" s="65" t="str">
        <v>OTHER</v>
      </c>
    </row>
    <row r="1559" spans="4:7">
      <c r="D1559" s="64">
        <v>620120</v>
      </c>
      <c r="E1559" s="64">
        <v>2896995</v>
      </c>
      <c r="F1559" s="65" t="str">
        <v>ซื้ออะไหล่รถบรรทุก90ตัน</v>
      </c>
      <c r="G1559" s="65" t="str">
        <v>OTHER</v>
      </c>
    </row>
    <row r="1560" spans="4:7">
      <c r="D1560" s="64">
        <v>620123</v>
      </c>
      <c r="E1560" s="64">
        <v>2899063</v>
      </c>
      <c r="F1560" s="65" t="str">
        <v>น้ำรั่วหม้อน้ำ</v>
      </c>
      <c r="G1560" s="65" t="str">
        <v>COOLING</v>
      </c>
    </row>
    <row r="1561" spans="4:7">
      <c r="D1561" s="64">
        <v>620104</v>
      </c>
      <c r="E1561" s="64">
        <v>2899071</v>
      </c>
      <c r="F1561" s="65" t="str">
        <v>ซื้ออะไหล่รถบรรทุก90ตัน</v>
      </c>
      <c r="G1561" s="65" t="str">
        <v>OTHER</v>
      </c>
    </row>
    <row r="1562" spans="4:7">
      <c r="D1562" s="64">
        <v>620106</v>
      </c>
      <c r="E1562" s="64">
        <v>2899072</v>
      </c>
      <c r="F1562" s="65" t="str">
        <v>ซื้ออะไหล่รถบรรทุก90ตัน</v>
      </c>
      <c r="G1562" s="65" t="str">
        <v>OTHER</v>
      </c>
    </row>
    <row r="1563" spans="4:7">
      <c r="D1563" s="64">
        <v>620109</v>
      </c>
      <c r="E1563" s="64">
        <v>2899073</v>
      </c>
      <c r="F1563" s="65" t="str">
        <v>ซื้ออะไหล่รถบรรทุก90ตัน</v>
      </c>
      <c r="G1563" s="65" t="str">
        <v>OTHER</v>
      </c>
    </row>
    <row r="1564" spans="4:7">
      <c r="D1564" s="64">
        <v>620113</v>
      </c>
      <c r="E1564" s="64">
        <v>2899074</v>
      </c>
      <c r="F1564" s="65" t="str">
        <v>ซื้ออะไหล่รถบรรทุก90ตัน</v>
      </c>
      <c r="G1564" s="65" t="str">
        <v>OTHER</v>
      </c>
    </row>
    <row r="1565" spans="4:7">
      <c r="D1565" s="64">
        <v>620114</v>
      </c>
      <c r="E1565" s="64">
        <v>2899075</v>
      </c>
      <c r="F1565" s="65" t="str">
        <v>ซื้ออะไหล่รถบรรทุก90ตัน</v>
      </c>
      <c r="G1565" s="65" t="str">
        <v>OTHER</v>
      </c>
    </row>
    <row r="1566" spans="4:7">
      <c r="D1566" s="64">
        <v>620116</v>
      </c>
      <c r="E1566" s="64">
        <v>2899078</v>
      </c>
      <c r="F1566" s="65" t="str">
        <v>ซื้ออะไหล่รถบรรทุก90ตัน</v>
      </c>
      <c r="G1566" s="65" t="str">
        <v>OTHER</v>
      </c>
    </row>
    <row r="1567" spans="4:7">
      <c r="D1567" s="64">
        <v>620117</v>
      </c>
      <c r="E1567" s="64">
        <v>2899081</v>
      </c>
      <c r="F1567" s="65" t="str">
        <v>ซื้ออะไหล่รถบรรทุก90ตัน</v>
      </c>
      <c r="G1567" s="65" t="str">
        <v>OTHER</v>
      </c>
    </row>
    <row r="1568" spans="4:7">
      <c r="D1568" s="64">
        <v>620118</v>
      </c>
      <c r="E1568" s="64">
        <v>2899083</v>
      </c>
      <c r="F1568" s="65" t="str">
        <v>ซื้ออะไหล่รถบรรทุก90ตัน</v>
      </c>
      <c r="G1568" s="65" t="str">
        <v>OTHER</v>
      </c>
    </row>
    <row r="1569" spans="4:7">
      <c r="D1569" s="64">
        <v>620122</v>
      </c>
      <c r="E1569" s="64">
        <v>2899088</v>
      </c>
      <c r="F1569" s="65" t="str">
        <v>ซื้ออะไหล่รถบรรทุก90ตัน</v>
      </c>
      <c r="G1569" s="65" t="str">
        <v>OTHER</v>
      </c>
    </row>
    <row r="1570" spans="4:7">
      <c r="D1570" s="64">
        <v>620123</v>
      </c>
      <c r="E1570" s="64">
        <v>2899090</v>
      </c>
      <c r="F1570" s="65" t="str">
        <v>ซื้ออะไหล่รถบรรทุก90ตัน</v>
      </c>
      <c r="G1570" s="65" t="str">
        <v>OTHER</v>
      </c>
    </row>
    <row r="1571" spans="4:7">
      <c r="D1571" s="64">
        <v>620112</v>
      </c>
      <c r="E1571" s="64">
        <v>2899099</v>
      </c>
      <c r="F1571" s="65" t="str">
        <v>แอร์ไม่เย็น</v>
      </c>
      <c r="G1571" s="65" t="str">
        <v>COOLING</v>
      </c>
    </row>
    <row r="1572" spans="4:7">
      <c r="D1572" s="64">
        <v>620107</v>
      </c>
      <c r="E1572" s="64">
        <v>2899101</v>
      </c>
      <c r="F1572" s="65" t="str">
        <v>Code 0 Show</v>
      </c>
      <c r="G1572" s="65" t="str">
        <v>HYDRAULIC</v>
      </c>
    </row>
    <row r="1573" spans="4:7">
      <c r="D1573" s="64">
        <v>620107</v>
      </c>
      <c r="E1573" s="64">
        <v>2899107</v>
      </c>
      <c r="F1573" s="65" t="str">
        <v>โช้คหน้าซ้ายเอียง</v>
      </c>
      <c r="G1573" s="65" t="str">
        <v>SUSPENSION</v>
      </c>
    </row>
    <row r="1574" spans="4:7">
      <c r="D1574" s="64">
        <v>620105</v>
      </c>
      <c r="E1574" s="64">
        <v>2899162</v>
      </c>
      <c r="F1574" s="65" t="str">
        <v>ซื้ออะไหล่รถบรรทุก90ตัน</v>
      </c>
      <c r="G1574" s="65" t="str">
        <v>OTHER</v>
      </c>
    </row>
    <row r="1575" spans="4:7">
      <c r="D1575" s="64">
        <v>620107</v>
      </c>
      <c r="E1575" s="64">
        <v>2899165</v>
      </c>
      <c r="F1575" s="65" t="str">
        <v>ซื้ออะไหล่รถบรรทุก90ตัน</v>
      </c>
      <c r="G1575" s="65" t="str">
        <v>OTHER</v>
      </c>
    </row>
    <row r="1576" spans="4:7">
      <c r="D1576" s="64">
        <v>620111</v>
      </c>
      <c r="E1576" s="64">
        <v>2899169</v>
      </c>
      <c r="F1576" s="65" t="str">
        <v>ซื้ออะไหล่รถบรรทุก90ตัน</v>
      </c>
      <c r="G1576" s="65" t="str">
        <v>OTHER</v>
      </c>
    </row>
    <row r="1577" spans="4:7">
      <c r="D1577" s="64">
        <v>620112</v>
      </c>
      <c r="E1577" s="64">
        <v>2899170</v>
      </c>
      <c r="F1577" s="65" t="str">
        <v>ซื้ออะไหล่รถบรรทุก90ตัน</v>
      </c>
      <c r="G1577" s="65" t="str">
        <v>OTHER</v>
      </c>
    </row>
    <row r="1578" spans="4:7">
      <c r="D1578" s="64">
        <v>620114</v>
      </c>
      <c r="E1578" s="64">
        <v>2899174</v>
      </c>
      <c r="F1578" s="65" t="str">
        <v>ซื้ออะไหล่รถบรรทุก90ตัน</v>
      </c>
      <c r="G1578" s="65" t="str">
        <v>OTHER</v>
      </c>
    </row>
    <row r="1579" spans="4:7">
      <c r="D1579" s="64">
        <v>620116</v>
      </c>
      <c r="E1579" s="64">
        <v>2899176</v>
      </c>
      <c r="F1579" s="65" t="str">
        <v>ซื้ออะไหล่รถบรรทุก90ตัน</v>
      </c>
      <c r="G1579" s="65" t="str">
        <v>OTHER</v>
      </c>
    </row>
    <row r="1580" spans="4:7">
      <c r="D1580" s="64">
        <v>620123</v>
      </c>
      <c r="E1580" s="64">
        <v>2899177</v>
      </c>
      <c r="F1580" s="65" t="str">
        <v>ซื้ออะไหล่รถบรรทุก90ตัน</v>
      </c>
      <c r="G1580" s="65" t="str">
        <v>OTHER</v>
      </c>
    </row>
    <row r="1581" spans="4:7">
      <c r="D1581" s="64">
        <v>620114</v>
      </c>
      <c r="E1581" s="64">
        <v>2899258</v>
      </c>
      <c r="F1581" s="65" t="str">
        <v>กลึงใส่ปลอกปลายShaft</v>
      </c>
      <c r="G1581" s="65" t="str">
        <v>POWER TRAIN</v>
      </c>
    </row>
    <row r="1582" spans="4:7">
      <c r="D1582" s="64">
        <v>620118</v>
      </c>
      <c r="E1582" s="64">
        <v>2899260</v>
      </c>
      <c r="F1582" s="65" t="str">
        <v>กลึงใส่ปลอกปลายShaft</v>
      </c>
      <c r="G1582" s="65" t="str">
        <v>POWER TRAIN</v>
      </c>
    </row>
    <row r="1583" spans="4:7">
      <c r="D1583" s="64">
        <v>620117</v>
      </c>
      <c r="E1583" s="64">
        <v>2899263</v>
      </c>
      <c r="F1583" s="65" t="str">
        <v>กลึงใส่ปลอกปลายShaft</v>
      </c>
      <c r="G1583" s="65" t="str">
        <v>POWER TRAIN</v>
      </c>
    </row>
    <row r="1584" spans="4:7">
      <c r="D1584" s="64">
        <v>620119</v>
      </c>
      <c r="E1584" s="64">
        <v>2899693</v>
      </c>
      <c r="F1584" s="65" t="str">
        <v>ซ่อมฐานกระจก</v>
      </c>
      <c r="G1584" s="65" t="str">
        <v>BODY</v>
      </c>
    </row>
    <row r="1585" spans="4:7">
      <c r="D1585" s="64">
        <v>620111</v>
      </c>
      <c r="E1585" s="64">
        <v>2899824</v>
      </c>
      <c r="F1585" s="65" t="str">
        <v>ซื้ออะไหล่รถบรรทุก90ตัน</v>
      </c>
      <c r="G1585" s="65" t="str">
        <v>OTHER</v>
      </c>
    </row>
    <row r="1586" spans="4:7">
      <c r="D1586" s="64">
        <v>620114</v>
      </c>
      <c r="E1586" s="64">
        <v>2899826</v>
      </c>
      <c r="F1586" s="65" t="str">
        <v>ซื้ออะไหล่รถบรรทุก90ตัน</v>
      </c>
      <c r="G1586" s="65" t="str">
        <v>OTHER</v>
      </c>
    </row>
    <row r="1587" spans="4:7">
      <c r="D1587" s="64">
        <v>620119</v>
      </c>
      <c r="E1587" s="64">
        <v>2899886</v>
      </c>
      <c r="F1587" s="65" t="str">
        <v>เปลี่ยนสายพาน</v>
      </c>
      <c r="G1587" s="65" t="str">
        <v>ENGINE</v>
      </c>
    </row>
    <row r="1588" spans="4:7">
      <c r="D1588" s="64">
        <v>620112</v>
      </c>
      <c r="E1588" s="64">
        <v>2899892</v>
      </c>
      <c r="F1588" s="65" t="str">
        <v>ออดน้ำเตือน</v>
      </c>
      <c r="G1588" s="65" t="str">
        <v>COOLING</v>
      </c>
    </row>
    <row r="1589" spans="4:7">
      <c r="D1589" s="64">
        <v>620111</v>
      </c>
      <c r="E1589" s="64">
        <v>2899894</v>
      </c>
      <c r="F1589" s="65" t="str">
        <v>เครื่องยนต์ไม่มีกำลัง</v>
      </c>
      <c r="G1589" s="65" t="str">
        <v>ENGINE</v>
      </c>
    </row>
    <row r="1590" spans="4:7">
      <c r="D1590" s="64">
        <v>620112</v>
      </c>
      <c r="E1590" s="64">
        <v>2899897</v>
      </c>
      <c r="F1590" s="65" t="str">
        <v>ออดน้ำเตือน</v>
      </c>
      <c r="G1590" s="65" t="str">
        <v>COOLING</v>
      </c>
    </row>
    <row r="1591" spans="4:7">
      <c r="D1591" s="64">
        <v>620114</v>
      </c>
      <c r="E1591" s="64">
        <v>2899899</v>
      </c>
      <c r="F1591" s="65" t="str">
        <v>เกียร์ไม่ชิพ</v>
      </c>
      <c r="G1591" s="65" t="str">
        <v>POWER TRAIN</v>
      </c>
    </row>
    <row r="1592" spans="4:7">
      <c r="D1592" s="64">
        <v>620123</v>
      </c>
      <c r="E1592" s="64">
        <v>2899902</v>
      </c>
      <c r="F1592" s="65" t="str">
        <v>แอร์ไม่เย็น</v>
      </c>
      <c r="G1592" s="65" t="str">
        <v>COOLING</v>
      </c>
    </row>
    <row r="1593" spans="4:7">
      <c r="D1593" s="64">
        <v>620105</v>
      </c>
      <c r="E1593" s="64">
        <v>2899905</v>
      </c>
      <c r="F1593" s="65" t="str">
        <v>DIFF. LOCK ไม่ทำงาน</v>
      </c>
      <c r="G1593" s="65" t="str">
        <v>POWER TRAIN</v>
      </c>
    </row>
    <row r="1594" spans="4:7">
      <c r="D1594" s="64">
        <v>620112</v>
      </c>
      <c r="E1594" s="64">
        <v>2899907</v>
      </c>
      <c r="F1594" s="65" t="str">
        <v>เกียร์ไม่ชิพ</v>
      </c>
      <c r="G1594" s="65" t="str">
        <v>POWER TRAIN</v>
      </c>
    </row>
    <row r="1595" spans="4:7">
      <c r="D1595" s="64">
        <v>620119</v>
      </c>
      <c r="E1595" s="64">
        <v>2899909</v>
      </c>
      <c r="F1595" s="65" t="str">
        <v>ไฟเครื่องยนต์โชว์</v>
      </c>
      <c r="G1595" s="65" t="str">
        <v>ENGINE</v>
      </c>
    </row>
    <row r="1596" spans="4:7">
      <c r="D1596" s="64">
        <v>620119</v>
      </c>
      <c r="E1596" s="64">
        <v>2899910</v>
      </c>
      <c r="F1596" s="65" t="str">
        <v>ซ่อมระบบบังคับเลี้ยว</v>
      </c>
      <c r="G1596" s="65" t="str">
        <v>STEERING</v>
      </c>
    </row>
    <row r="1597" spans="4:7">
      <c r="D1597" s="64">
        <v>620105</v>
      </c>
      <c r="E1597" s="64">
        <v>2899912</v>
      </c>
      <c r="F1597" s="65" t="str">
        <v>ไฟกรองเกียร์โชว์</v>
      </c>
      <c r="G1597" s="65" t="str">
        <v>POWER TRAIN</v>
      </c>
    </row>
    <row r="1598" spans="4:7">
      <c r="D1598" s="64">
        <v>620119</v>
      </c>
      <c r="E1598" s="64">
        <v>2899919</v>
      </c>
      <c r="F1598" s="65" t="str">
        <v>เกียร์ไม่ชิพ</v>
      </c>
      <c r="G1598" s="65" t="str">
        <v>POWER TRAIN</v>
      </c>
    </row>
    <row r="1599" spans="4:7">
      <c r="D1599" s="64">
        <v>620112</v>
      </c>
      <c r="E1599" s="64">
        <v>2899920</v>
      </c>
      <c r="F1599" s="65" t="str">
        <v>น้ำมันเบรครั่ว</v>
      </c>
      <c r="G1599" s="65" t="str">
        <v>BRAKES</v>
      </c>
    </row>
    <row r="1600" spans="4:7">
      <c r="D1600" s="64">
        <v>620123</v>
      </c>
      <c r="E1600" s="64">
        <v>2899921</v>
      </c>
      <c r="F1600" s="65" t="str">
        <v>เก๋งสั่น</v>
      </c>
      <c r="G1600" s="65" t="str">
        <v>POWER TRAIN</v>
      </c>
    </row>
    <row r="1601" spans="4:7">
      <c r="D1601" s="64">
        <v>620104</v>
      </c>
      <c r="E1601" s="64">
        <v>2900395</v>
      </c>
      <c r="F1601" s="65" t="str">
        <v>ซื้ออะไหล่รถบรรทุก90ตัน</v>
      </c>
      <c r="G1601" s="65" t="str">
        <v>OTHER</v>
      </c>
    </row>
    <row r="1602" spans="4:7">
      <c r="D1602" s="64">
        <v>620109</v>
      </c>
      <c r="E1602" s="64">
        <v>2902236</v>
      </c>
      <c r="F1602" s="65" t="str">
        <v>เบิกBattery200Amp4EA</v>
      </c>
      <c r="G1602" s="65" t="str">
        <v>ELECTRIC</v>
      </c>
    </row>
    <row r="1603" spans="4:7">
      <c r="D1603" s="64">
        <v>620105</v>
      </c>
      <c r="E1603" s="64">
        <v>2902275</v>
      </c>
      <c r="F1603" s="65" t="str">
        <v>ซื้ออะไหล่รถบรรทุก90ตัน</v>
      </c>
      <c r="G1603" s="65" t="str">
        <v>OTHER</v>
      </c>
    </row>
    <row r="1604" spans="4:7">
      <c r="D1604" s="64">
        <v>620106</v>
      </c>
      <c r="E1604" s="64">
        <v>2902276</v>
      </c>
      <c r="F1604" s="65" t="str">
        <v>ซื้ออะไหล่รถบรรทุก90ตัน</v>
      </c>
      <c r="G1604" s="65" t="str">
        <v>OTHER</v>
      </c>
    </row>
    <row r="1605" spans="4:7">
      <c r="D1605" s="64">
        <v>620107</v>
      </c>
      <c r="E1605" s="64">
        <v>2902277</v>
      </c>
      <c r="F1605" s="65" t="str">
        <v>ซื้ออะไหล่รถบรรทุก90ตัน</v>
      </c>
      <c r="G1605" s="65" t="str">
        <v>OTHER</v>
      </c>
    </row>
    <row r="1606" spans="4:7">
      <c r="D1606" s="64">
        <v>620111</v>
      </c>
      <c r="E1606" s="64">
        <v>2902278</v>
      </c>
      <c r="F1606" s="65" t="str">
        <v>ซื้ออะไหล่รถบรรทุก90ตัน</v>
      </c>
      <c r="G1606" s="65" t="str">
        <v>OTHER</v>
      </c>
    </row>
    <row r="1607" spans="4:7">
      <c r="D1607" s="64">
        <v>620112</v>
      </c>
      <c r="E1607" s="64">
        <v>2902280</v>
      </c>
      <c r="F1607" s="65" t="str">
        <v>ซื้ออะไหล่รถบรรทุก90ตัน</v>
      </c>
      <c r="G1607" s="65" t="str">
        <v>OTHER</v>
      </c>
    </row>
    <row r="1608" spans="4:7">
      <c r="D1608" s="64">
        <v>620114</v>
      </c>
      <c r="E1608" s="64">
        <v>2902281</v>
      </c>
      <c r="F1608" s="65" t="str">
        <v>ซื้ออะไหล่รถบรรทุก90ตัน</v>
      </c>
      <c r="G1608" s="65" t="str">
        <v>OTHER</v>
      </c>
    </row>
    <row r="1609" spans="4:7">
      <c r="D1609" s="64">
        <v>620116</v>
      </c>
      <c r="E1609" s="64">
        <v>2902282</v>
      </c>
      <c r="F1609" s="65" t="str">
        <v>ซื้ออะไหล่รถบรรทุก90ตัน</v>
      </c>
      <c r="G1609" s="65" t="str">
        <v>OTHER</v>
      </c>
    </row>
    <row r="1610" spans="4:7">
      <c r="D1610" s="64">
        <v>620120</v>
      </c>
      <c r="E1610" s="64">
        <v>2902283</v>
      </c>
      <c r="F1610" s="65" t="str">
        <v>ซื้ออะไหล่รถบรรทุก90ตัน</v>
      </c>
      <c r="G1610" s="65" t="str">
        <v>OTHER</v>
      </c>
    </row>
    <row r="1611" spans="4:7">
      <c r="D1611" s="64">
        <v>620106</v>
      </c>
      <c r="E1611" s="64">
        <v>2902304</v>
      </c>
      <c r="F1611" s="65" t="str">
        <v>ซื้ออะไหล่รถบรรทุก90ตัน</v>
      </c>
      <c r="G1611" s="65" t="str">
        <v>OTHER</v>
      </c>
    </row>
    <row r="1612" spans="4:7">
      <c r="D1612" s="64">
        <v>620113</v>
      </c>
      <c r="E1612" s="64">
        <v>2902305</v>
      </c>
      <c r="F1612" s="65" t="str">
        <v>ซื้ออะไหล่รถบรรทุก90ตัน</v>
      </c>
      <c r="G1612" s="65" t="str">
        <v>OTHER</v>
      </c>
    </row>
    <row r="1613" spans="4:7">
      <c r="D1613" s="64">
        <v>620114</v>
      </c>
      <c r="E1613" s="64">
        <v>2902309</v>
      </c>
      <c r="F1613" s="65" t="str">
        <v>ซื้ออะไหล่รถบรรทุก90ตัน</v>
      </c>
      <c r="G1613" s="65" t="str">
        <v>OTHER</v>
      </c>
    </row>
    <row r="1614" spans="4:7">
      <c r="D1614" s="64">
        <v>620116</v>
      </c>
      <c r="E1614" s="64">
        <v>2902310</v>
      </c>
      <c r="F1614" s="65" t="str">
        <v>ซื้ออะไหล่รถบรรทุก90ตัน</v>
      </c>
      <c r="G1614" s="65" t="str">
        <v>OTHER</v>
      </c>
    </row>
    <row r="1615" spans="4:7">
      <c r="D1615" s="64">
        <v>620119</v>
      </c>
      <c r="E1615" s="64">
        <v>2902312</v>
      </c>
      <c r="F1615" s="65" t="str">
        <v>ซื้ออะไหล่รถบรรทุก90ตัน</v>
      </c>
      <c r="G1615" s="65" t="str">
        <v>OTHER</v>
      </c>
    </row>
    <row r="1616" spans="4:7">
      <c r="D1616" s="64">
        <v>620123</v>
      </c>
      <c r="E1616" s="64">
        <v>2902380</v>
      </c>
      <c r="F1616" s="65" t="str">
        <v>เชื่อม ชานเดินด้านขวา</v>
      </c>
      <c r="G1616" s="65" t="str">
        <v>BODY</v>
      </c>
    </row>
    <row r="1617" spans="4:7">
      <c r="D1617" s="64">
        <v>620105</v>
      </c>
      <c r="E1617" s="64">
        <v>2902384</v>
      </c>
      <c r="F1617" s="65" t="str">
        <v>ซื้ออะไหล่รถบรรทุก90ตัน</v>
      </c>
      <c r="G1617" s="65" t="str">
        <v>OTHER</v>
      </c>
    </row>
    <row r="1618" spans="4:7">
      <c r="D1618" s="64">
        <v>620107</v>
      </c>
      <c r="E1618" s="64">
        <v>2902385</v>
      </c>
      <c r="F1618" s="65" t="str">
        <v>ซื้ออะไหล่รถบรรทุก90ตัน</v>
      </c>
      <c r="G1618" s="65" t="str">
        <v>OTHER</v>
      </c>
    </row>
    <row r="1619" spans="4:7">
      <c r="D1619" s="64">
        <v>620114</v>
      </c>
      <c r="E1619" s="64">
        <v>2902386</v>
      </c>
      <c r="F1619" s="65" t="str">
        <v>ซื้ออะไหล่รถบรรทุก90ตัน</v>
      </c>
      <c r="G1619" s="65" t="str">
        <v>OTHER</v>
      </c>
    </row>
    <row r="1620" spans="4:7">
      <c r="D1620" s="64">
        <v>620116</v>
      </c>
      <c r="E1620" s="64">
        <v>2902388</v>
      </c>
      <c r="F1620" s="65" t="str">
        <v>ซื้ออะไหล่รถบรรทุก90ตัน</v>
      </c>
      <c r="G1620" s="65" t="str">
        <v>OTHER</v>
      </c>
    </row>
    <row r="1621" spans="4:7">
      <c r="D1621" s="64">
        <v>620119</v>
      </c>
      <c r="E1621" s="64">
        <v>2902389</v>
      </c>
      <c r="F1621" s="65" t="str">
        <v>ซื้ออะไหล่รถบรรทุก90ตัน</v>
      </c>
      <c r="G1621" s="65" t="str">
        <v>OTHER</v>
      </c>
    </row>
    <row r="1622" spans="4:7">
      <c r="D1622" s="64">
        <v>620120</v>
      </c>
      <c r="E1622" s="64">
        <v>2902390</v>
      </c>
      <c r="F1622" s="65" t="str">
        <v>ซื้ออะไหล่รถบรรทุก90ตัน</v>
      </c>
      <c r="G1622" s="65" t="str">
        <v>OTHER</v>
      </c>
    </row>
    <row r="1623" spans="4:7">
      <c r="D1623" s="64">
        <v>620120</v>
      </c>
      <c r="E1623" s="64">
        <v>2902393</v>
      </c>
      <c r="F1623" s="65" t="str">
        <v>จ้างซ่อมเปลี่ยนรังผึ้งหม้อน้ำ1JB</v>
      </c>
      <c r="G1623" s="65" t="str">
        <v>COOLING</v>
      </c>
    </row>
    <row r="1624" spans="4:7">
      <c r="D1624" s="64">
        <v>620113</v>
      </c>
      <c r="E1624" s="64">
        <v>2902395</v>
      </c>
      <c r="F1624" s="65" t="str">
        <v>จ้างซ่อมและทำความสะอาดหม้อน้ำ1JB</v>
      </c>
      <c r="G1624" s="65" t="str">
        <v>COOLING</v>
      </c>
    </row>
    <row r="1625" spans="4:7">
      <c r="D1625" s="64">
        <v>620114</v>
      </c>
      <c r="E1625" s="64">
        <v>2902396</v>
      </c>
      <c r="F1625" s="65" t="str">
        <v>จ้างซ่อมอุดรอยรั่วรังผึ้งหม้อน้ำ</v>
      </c>
      <c r="G1625" s="65" t="str">
        <v>COOLING</v>
      </c>
    </row>
    <row r="1626" spans="4:7">
      <c r="D1626" s="64">
        <v>620118</v>
      </c>
      <c r="E1626" s="64">
        <v>2902397</v>
      </c>
      <c r="F1626" s="65" t="str">
        <v>จ้างซ่อมอุดรอยรั่วรังผึ้งหม้อน้ำ</v>
      </c>
      <c r="G1626" s="65" t="str">
        <v>COOLING</v>
      </c>
    </row>
    <row r="1627" spans="4:7">
      <c r="D1627" s="64">
        <v>620112</v>
      </c>
      <c r="E1627" s="64">
        <v>2902872</v>
      </c>
      <c r="F1627" s="65" t="str">
        <v>เครื่องยนต์ดับเอง</v>
      </c>
      <c r="G1627" s="65" t="str">
        <v>ENGINE</v>
      </c>
    </row>
    <row r="1628" spans="4:7">
      <c r="D1628" s="64">
        <v>620105</v>
      </c>
      <c r="E1628" s="64">
        <v>2902873</v>
      </c>
      <c r="F1628" s="65" t="str">
        <v>เปลี่ยนน้ำมันเครื่อง</v>
      </c>
      <c r="G1628" s="65" t="str">
        <v>ENGINE</v>
      </c>
    </row>
    <row r="1629" spans="4:7">
      <c r="D1629" s="64">
        <v>620119</v>
      </c>
      <c r="E1629" s="64">
        <v>2902875</v>
      </c>
      <c r="F1629" s="65" t="str">
        <v>ดั้มค้าง</v>
      </c>
      <c r="G1629" s="65" t="str">
        <v>BODY</v>
      </c>
    </row>
    <row r="1630" spans="4:7">
      <c r="D1630" s="64">
        <v>620123</v>
      </c>
      <c r="E1630" s="64">
        <v>2902876</v>
      </c>
      <c r="F1630" s="65" t="str">
        <v>เก๋งสั่น</v>
      </c>
      <c r="G1630" s="65" t="str">
        <v>POWER TRAIN</v>
      </c>
    </row>
    <row r="1631" spans="4:7">
      <c r="D1631" s="64">
        <v>620116</v>
      </c>
      <c r="E1631" s="64">
        <v>2902882</v>
      </c>
      <c r="F1631" s="65" t="str">
        <v>เกียร์ไม่ชิพ</v>
      </c>
      <c r="G1631" s="65" t="str">
        <v>POWER TRAIN</v>
      </c>
    </row>
    <row r="1632" spans="4:7">
      <c r="D1632" s="64">
        <v>620119</v>
      </c>
      <c r="E1632" s="64">
        <v>2902885</v>
      </c>
      <c r="F1632" s="65" t="str">
        <v>ไฟท้ายไม่ติด</v>
      </c>
      <c r="G1632" s="65" t="str">
        <v>ELECTRIC</v>
      </c>
    </row>
    <row r="1633" spans="4:7">
      <c r="D1633" s="64">
        <v>620116</v>
      </c>
      <c r="E1633" s="64">
        <v>2902890</v>
      </c>
      <c r="F1633" s="65" t="str">
        <v>ทำตัวLockBatteryพร้อมเหล็กค้ำยัน</v>
      </c>
      <c r="G1633" s="65" t="str">
        <v>ELECTRIC</v>
      </c>
    </row>
    <row r="1634" spans="4:7">
      <c r="D1634" s="64">
        <v>620117</v>
      </c>
      <c r="E1634" s="64">
        <v>2902896</v>
      </c>
      <c r="F1634" s="65" t="str">
        <v>ทำตัวLockBatteryพร้อมเหล็กค้ำยัน</v>
      </c>
      <c r="G1634" s="65" t="str">
        <v>ELECTRIC</v>
      </c>
    </row>
    <row r="1635" spans="4:7">
      <c r="D1635" s="64">
        <v>620114</v>
      </c>
      <c r="E1635" s="64">
        <v>2902903</v>
      </c>
      <c r="F1635" s="65" t="str">
        <v>ทำตัวLockBatteryพร้อมเหล็กค้ำยัน</v>
      </c>
      <c r="G1635" s="65" t="str">
        <v>ELECTRIC</v>
      </c>
    </row>
    <row r="1636" spans="4:7">
      <c r="D1636" s="64">
        <v>620109</v>
      </c>
      <c r="E1636" s="64">
        <v>2902989</v>
      </c>
      <c r="F1636" s="65" t="str">
        <v>ทำตัวLockBatteryพร้อมเหล็กค้ำยัน</v>
      </c>
      <c r="G1636" s="65" t="str">
        <v>ELECTRIC</v>
      </c>
    </row>
    <row r="1637" spans="4:7">
      <c r="D1637" s="64">
        <v>620116</v>
      </c>
      <c r="E1637" s="64">
        <v>2903211</v>
      </c>
      <c r="F1637" s="65" t="str">
        <v>ซ่อมRearSuspension</v>
      </c>
      <c r="G1637" s="65" t="str">
        <v>SUSPENSION</v>
      </c>
    </row>
    <row r="1638" spans="4:7">
      <c r="D1638" s="64">
        <v>620118</v>
      </c>
      <c r="E1638" s="64">
        <v>2903213</v>
      </c>
      <c r="F1638" s="65" t="str">
        <v>ซ่อมโช้คหน้าขวา</v>
      </c>
      <c r="G1638" s="65" t="str">
        <v>SUSPENSION</v>
      </c>
    </row>
    <row r="1639" spans="4:7">
      <c r="D1639" s="64">
        <v>620105</v>
      </c>
      <c r="E1639" s="64">
        <v>2903254</v>
      </c>
      <c r="F1639" s="65" t="str">
        <v>ซื้อBracket Assy</v>
      </c>
      <c r="G1639" s="65" t="str">
        <v>OTHER</v>
      </c>
    </row>
    <row r="1640" spans="4:7">
      <c r="D1640" s="64">
        <v>620116</v>
      </c>
      <c r="E1640" s="64">
        <v>2903314</v>
      </c>
      <c r="F1640" s="65" t="str">
        <v>อัดสายHYD.</v>
      </c>
      <c r="G1640" s="65" t="str">
        <v>HYDRAULIC</v>
      </c>
    </row>
    <row r="1641" spans="4:7">
      <c r="D1641" s="64">
        <v>620117</v>
      </c>
      <c r="E1641" s="64">
        <v>2903763</v>
      </c>
      <c r="F1641" s="65" t="str">
        <v>เผาBearingล้อหน้าขวา</v>
      </c>
      <c r="G1641" s="65" t="str">
        <v>TYRES</v>
      </c>
    </row>
    <row r="1642" spans="4:7">
      <c r="D1642" s="64">
        <v>620117</v>
      </c>
      <c r="E1642" s="64">
        <v>2903869</v>
      </c>
      <c r="F1642" s="65" t="str">
        <v>เบิกSealRearSuspension2EA</v>
      </c>
      <c r="G1642" s="65" t="str">
        <v>SUSPENSION</v>
      </c>
    </row>
    <row r="1643" spans="4:7">
      <c r="D1643" s="64">
        <v>620117</v>
      </c>
      <c r="E1643" s="64">
        <v>2903870</v>
      </c>
      <c r="F1643" s="65" t="str">
        <v>เบิกSealFrontSuspension2EA</v>
      </c>
      <c r="G1643" s="65" t="str">
        <v>SUSPENSION</v>
      </c>
    </row>
    <row r="1644" spans="4:7">
      <c r="D1644" s="64">
        <v>620114</v>
      </c>
      <c r="E1644" s="64">
        <v>2903873</v>
      </c>
      <c r="F1644" s="65" t="str">
        <v>ซ่อมTrans.ปั๊ม</v>
      </c>
      <c r="G1644" s="65" t="str">
        <v>POWER TRAIN</v>
      </c>
    </row>
    <row r="1645" spans="4:7">
      <c r="D1645" s="64">
        <v>620123</v>
      </c>
      <c r="E1645" s="64">
        <v>2903916</v>
      </c>
      <c r="F1645" s="65" t="str">
        <v>ซ่อมกระบอกยกดั้มขวา</v>
      </c>
      <c r="G1645" s="65" t="str">
        <v>BODY</v>
      </c>
    </row>
    <row r="1646" spans="4:7">
      <c r="D1646" s="64">
        <v>620123</v>
      </c>
      <c r="E1646" s="64">
        <v>2903921</v>
      </c>
      <c r="F1646" s="65" t="str">
        <v>ซ่อมกระบอกยกดั้มซ้าย</v>
      </c>
      <c r="G1646" s="65" t="str">
        <v>BODY</v>
      </c>
    </row>
    <row r="1647" spans="4:7">
      <c r="D1647" s="64">
        <v>620118</v>
      </c>
      <c r="E1647" s="64">
        <v>2904086</v>
      </c>
      <c r="F1647" s="65" t="str">
        <v>ตัดแผ่นดิสเบรคหน้า2EA</v>
      </c>
      <c r="G1647" s="65" t="str">
        <v>BRAKES</v>
      </c>
    </row>
    <row r="1648" spans="4:7">
      <c r="D1648" s="64">
        <v>620118</v>
      </c>
      <c r="E1648" s="64">
        <v>2904176</v>
      </c>
      <c r="F1648" s="65" t="str">
        <v>ตัดแผ่นเหล็กทำShimตามต.ย10EA</v>
      </c>
      <c r="G1648" s="65" t="str">
        <v>POWER TRAIN</v>
      </c>
    </row>
    <row r="1649" spans="4:7">
      <c r="D1649" s="64">
        <v>620118</v>
      </c>
      <c r="E1649" s="64">
        <v>2904196</v>
      </c>
      <c r="F1649" s="65" t="str">
        <v>จ้างอัดสายHYD.ฟื้นฟูสภาพเครื่องจักร</v>
      </c>
      <c r="G1649" s="65" t="str">
        <v>HYDRAULIC</v>
      </c>
    </row>
    <row r="1650" spans="4:7">
      <c r="D1650" s="64">
        <v>620116</v>
      </c>
      <c r="E1650" s="64">
        <v>2908027</v>
      </c>
      <c r="F1650" s="65" t="str">
        <v>น้ำมันHYD.รั่วใต้ท้อง</v>
      </c>
      <c r="G1650" s="65" t="str">
        <v>HYDRAULIC</v>
      </c>
    </row>
    <row r="1651" spans="4:7">
      <c r="D1651" s="64">
        <v>620116</v>
      </c>
      <c r="E1651" s="64">
        <v>2908030</v>
      </c>
      <c r="F1651" s="65" t="str">
        <v>คันเร่งค้าง</v>
      </c>
      <c r="G1651" s="65" t="str">
        <v>ENGINE</v>
      </c>
    </row>
    <row r="1652" spans="4:7">
      <c r="D1652" s="64">
        <v>620116</v>
      </c>
      <c r="E1652" s="64">
        <v>2908031</v>
      </c>
      <c r="F1652" s="65" t="str">
        <v>เครื่องยนต์ไม่มีกำลัง</v>
      </c>
      <c r="G1652" s="65" t="str">
        <v>ENGINE</v>
      </c>
    </row>
    <row r="1653" spans="4:7">
      <c r="D1653" s="64">
        <v>620116</v>
      </c>
      <c r="E1653" s="64">
        <v>2908032</v>
      </c>
      <c r="F1653" s="65" t="str">
        <v>เครื่องยนต์ไม่มีกำลัง</v>
      </c>
      <c r="G1653" s="65" t="str">
        <v>ENGINE</v>
      </c>
    </row>
    <row r="1654" spans="4:7">
      <c r="D1654" s="64">
        <v>620107</v>
      </c>
      <c r="E1654" s="64">
        <v>2908036</v>
      </c>
      <c r="F1654" s="65" t="str">
        <v>พวงมาลัยหมุนฟรี</v>
      </c>
      <c r="G1654" s="65" t="str">
        <v>STEERING</v>
      </c>
    </row>
    <row r="1655" spans="4:7">
      <c r="D1655" s="64">
        <v>620119</v>
      </c>
      <c r="E1655" s="64">
        <v>2908045</v>
      </c>
      <c r="F1655" s="65" t="str">
        <v>ซ่อมปัดน้ำฝน</v>
      </c>
      <c r="G1655" s="65" t="str">
        <v>CABIN</v>
      </c>
    </row>
    <row r="1656" spans="4:7">
      <c r="D1656" s="64">
        <v>620107</v>
      </c>
      <c r="E1656" s="64">
        <v>2908047</v>
      </c>
      <c r="F1656" s="65" t="str">
        <v>Code 4 Show</v>
      </c>
      <c r="G1656" s="65" t="str">
        <v>POWER TRAIN</v>
      </c>
    </row>
    <row r="1657" spans="4:7">
      <c r="D1657" s="64">
        <v>620119</v>
      </c>
      <c r="E1657" s="64">
        <v>2908169</v>
      </c>
      <c r="F1657" s="65" t="str">
        <v>รื้อถอดอะไหล่เครื่องยนต์</v>
      </c>
      <c r="G1657" s="65" t="str">
        <v>ENGINE</v>
      </c>
    </row>
    <row r="1658" spans="4:7">
      <c r="D1658" s="64">
        <v>620117</v>
      </c>
      <c r="E1658" s="64">
        <v>2908189</v>
      </c>
      <c r="F1658" s="65" t="str">
        <v>ถอดDiscเบรคล้อหน้า2EA</v>
      </c>
      <c r="G1658" s="65" t="str">
        <v>BRAKES</v>
      </c>
    </row>
    <row r="1659" spans="4:7">
      <c r="D1659" s="64">
        <v>620119</v>
      </c>
      <c r="E1659" s="64">
        <v>2908785</v>
      </c>
      <c r="F1659" s="65" t="str">
        <v>เพลาหลังมีเสียงดัง</v>
      </c>
      <c r="G1659" s="65" t="str">
        <v>POWER TRAIN</v>
      </c>
    </row>
    <row r="1660" spans="4:7">
      <c r="D1660" s="64">
        <v>620123</v>
      </c>
      <c r="E1660" s="64">
        <v>2908803</v>
      </c>
      <c r="F1660" s="65" t="str">
        <v>เสียงดังในเก๋ง</v>
      </c>
      <c r="G1660" s="65" t="str">
        <v>CABIN</v>
      </c>
    </row>
    <row r="1661" spans="4:7">
      <c r="D1661" s="64">
        <v>620107</v>
      </c>
      <c r="E1661" s="64">
        <v>2908811</v>
      </c>
      <c r="F1661" s="65" t="str">
        <v>ลมตก</v>
      </c>
      <c r="G1661" s="65" t="str">
        <v>AIR</v>
      </c>
    </row>
    <row r="1662" spans="4:7">
      <c r="D1662" s="64">
        <v>620112</v>
      </c>
      <c r="E1662" s="64">
        <v>2908818</v>
      </c>
      <c r="F1662" s="65" t="str">
        <v>ไฟสีฟ้าโชว์</v>
      </c>
      <c r="G1662" s="65" t="str">
        <v>ENGINE</v>
      </c>
    </row>
    <row r="1663" spans="4:7">
      <c r="D1663" s="64">
        <v>620116</v>
      </c>
      <c r="E1663" s="64">
        <v>2908819</v>
      </c>
      <c r="F1663" s="65" t="str">
        <v>เพลากลาง</v>
      </c>
      <c r="G1663" s="65" t="str">
        <v>POWER TRAIN</v>
      </c>
    </row>
    <row r="1664" spans="4:7">
      <c r="D1664" s="64">
        <v>620107</v>
      </c>
      <c r="E1664" s="64">
        <v>2908822</v>
      </c>
      <c r="F1664" s="65" t="str">
        <v>พวงมาลัยเลี้ยวเอง</v>
      </c>
      <c r="G1664" s="65" t="str">
        <v>STEERING</v>
      </c>
    </row>
    <row r="1665" spans="4:7">
      <c r="D1665" s="64">
        <v>620118</v>
      </c>
      <c r="E1665" s="64">
        <v>2909274</v>
      </c>
      <c r="F1665" s="65" t="str">
        <v>ซ่อมSTR. Control Unit</v>
      </c>
      <c r="G1665" s="65" t="str">
        <v>STEERING</v>
      </c>
    </row>
    <row r="1666" spans="4:7">
      <c r="D1666" s="64">
        <v>620107</v>
      </c>
      <c r="E1666" s="64">
        <v>2910175</v>
      </c>
      <c r="F1666" s="65" t="str">
        <v>อัดสายHYD.</v>
      </c>
      <c r="G1666" s="65" t="str">
        <v>HYDRAULIC</v>
      </c>
    </row>
    <row r="1667" spans="4:7">
      <c r="D1667" s="64">
        <v>620104</v>
      </c>
      <c r="E1667" s="64">
        <v>2910195</v>
      </c>
      <c r="F1667" s="65" t="str">
        <v>ซื้ออะไหล่รถบรรทุก90ตัน</v>
      </c>
      <c r="G1667" s="65" t="str">
        <v>OTHER</v>
      </c>
    </row>
    <row r="1668" spans="4:7">
      <c r="D1668" s="64">
        <v>620106</v>
      </c>
      <c r="E1668" s="64">
        <v>2910197</v>
      </c>
      <c r="F1668" s="65" t="str">
        <v>ซื้ออะไหล่รถบรรทุก90ตัน</v>
      </c>
      <c r="G1668" s="65" t="str">
        <v>OTHER</v>
      </c>
    </row>
    <row r="1669" spans="4:7">
      <c r="D1669" s="64">
        <v>620111</v>
      </c>
      <c r="E1669" s="64">
        <v>2910199</v>
      </c>
      <c r="F1669" s="65" t="str">
        <v>ซื้ออะไหล่รถบรรทุก90ตัน</v>
      </c>
      <c r="G1669" s="65" t="str">
        <v>OTHER</v>
      </c>
    </row>
    <row r="1670" spans="4:7">
      <c r="D1670" s="64">
        <v>620113</v>
      </c>
      <c r="E1670" s="64">
        <v>2910200</v>
      </c>
      <c r="F1670" s="65" t="str">
        <v>ซื้ออะไหล่รถบรรทุก90ตัน</v>
      </c>
      <c r="G1670" s="65" t="str">
        <v>OTHER</v>
      </c>
    </row>
    <row r="1671" spans="4:7">
      <c r="D1671" s="64">
        <v>620117</v>
      </c>
      <c r="E1671" s="64">
        <v>2910202</v>
      </c>
      <c r="F1671" s="65" t="str">
        <v>ซื้ออะไหล่รถบรรทุก90ตัน</v>
      </c>
      <c r="G1671" s="65" t="str">
        <v>OTHER</v>
      </c>
    </row>
    <row r="1672" spans="4:7">
      <c r="D1672" s="64">
        <v>620118</v>
      </c>
      <c r="E1672" s="64">
        <v>2910204</v>
      </c>
      <c r="F1672" s="65" t="str">
        <v>ซื้ออะไหล่รถบรรทุก90ตัน</v>
      </c>
      <c r="G1672" s="65" t="str">
        <v>OTHER</v>
      </c>
    </row>
    <row r="1673" spans="4:7">
      <c r="D1673" s="64">
        <v>620120</v>
      </c>
      <c r="E1673" s="64">
        <v>2910206</v>
      </c>
      <c r="F1673" s="65" t="str">
        <v>ซื้ออะไหล่รถบรรทุก90ตัน</v>
      </c>
      <c r="G1673" s="65" t="str">
        <v>OTHER</v>
      </c>
    </row>
    <row r="1674" spans="4:7">
      <c r="D1674" s="64">
        <v>620122</v>
      </c>
      <c r="E1674" s="64">
        <v>2910208</v>
      </c>
      <c r="F1674" s="65" t="str">
        <v>ซื้ออะไหล่รถบรรทุก90ตัน</v>
      </c>
      <c r="G1674" s="65" t="str">
        <v>OTHER</v>
      </c>
    </row>
    <row r="1675" spans="4:7">
      <c r="D1675" s="64">
        <v>620123</v>
      </c>
      <c r="E1675" s="64">
        <v>2910209</v>
      </c>
      <c r="F1675" s="65" t="str">
        <v>ซื้ออะไหล่รถบรรทุก90ตัน</v>
      </c>
      <c r="G1675" s="65" t="str">
        <v>OTHER</v>
      </c>
    </row>
    <row r="1676" spans="4:7">
      <c r="D1676" s="64">
        <v>620104</v>
      </c>
      <c r="E1676" s="64">
        <v>2910935</v>
      </c>
      <c r="F1676" s="65" t="str">
        <v>จ้างซ่อม</v>
      </c>
      <c r="G1676" s="65" t="str">
        <v>OTHER</v>
      </c>
    </row>
    <row r="1677" spans="4:7">
      <c r="D1677" s="64">
        <v>620111</v>
      </c>
      <c r="E1677" s="64">
        <v>2911005</v>
      </c>
      <c r="F1677" s="65" t="str">
        <v>ซ่อมTrans.ปั๊ม</v>
      </c>
      <c r="G1677" s="65" t="str">
        <v>POWER TRAIN</v>
      </c>
    </row>
    <row r="1678" spans="4:7">
      <c r="D1678" s="64">
        <v>620104</v>
      </c>
      <c r="E1678" s="64">
        <v>2911132</v>
      </c>
      <c r="F1678" s="65" t="str">
        <v>ซื้ออะไหล่รถบรรทุก90ตัน</v>
      </c>
      <c r="G1678" s="65" t="str">
        <v>OTHER</v>
      </c>
    </row>
    <row r="1679" spans="4:7">
      <c r="D1679" s="64">
        <v>620119</v>
      </c>
      <c r="E1679" s="64">
        <v>2911204</v>
      </c>
      <c r="F1679" s="65" t="str">
        <v>PM500</v>
      </c>
      <c r="G1679" s="65" t="str">
        <v>PM</v>
      </c>
    </row>
    <row r="1680" spans="4:7">
      <c r="D1680" s="64">
        <v>620107</v>
      </c>
      <c r="E1680" s="64">
        <v>2911225</v>
      </c>
      <c r="F1680" s="65" t="str">
        <v>ซื้ออะไหล่รถบรรทุก90ตัน</v>
      </c>
      <c r="G1680" s="65" t="str">
        <v>OTHER</v>
      </c>
    </row>
    <row r="1681" spans="4:7">
      <c r="D1681" s="64">
        <v>620111</v>
      </c>
      <c r="E1681" s="64">
        <v>2911229</v>
      </c>
      <c r="F1681" s="65" t="str">
        <v>ซื้ออะไหล่รถบรรทุก90ตัน</v>
      </c>
      <c r="G1681" s="65" t="str">
        <v>OTHER</v>
      </c>
    </row>
    <row r="1682" spans="4:7">
      <c r="D1682" s="64">
        <v>620112</v>
      </c>
      <c r="E1682" s="64">
        <v>2911232</v>
      </c>
      <c r="F1682" s="65" t="str">
        <v>ซื้ออะไหล่รถบรรทุก90ตัน</v>
      </c>
      <c r="G1682" s="65" t="str">
        <v>OTHER</v>
      </c>
    </row>
    <row r="1683" spans="4:7">
      <c r="D1683" s="64">
        <v>620114</v>
      </c>
      <c r="E1683" s="64">
        <v>2911235</v>
      </c>
      <c r="F1683" s="65" t="str">
        <v>ซื้ออะไหล่รถบรรทุก90ตัน</v>
      </c>
      <c r="G1683" s="65" t="str">
        <v>OTHER</v>
      </c>
    </row>
    <row r="1684" spans="4:7">
      <c r="D1684" s="64">
        <v>620116</v>
      </c>
      <c r="E1684" s="64">
        <v>2911239</v>
      </c>
      <c r="F1684" s="65" t="str">
        <v>ซื้ออะไหล่รถบรรทุก90ตัน</v>
      </c>
      <c r="G1684" s="65" t="str">
        <v>OTHER</v>
      </c>
    </row>
    <row r="1685" spans="4:7">
      <c r="D1685" s="64">
        <v>620119</v>
      </c>
      <c r="E1685" s="64">
        <v>2911240</v>
      </c>
      <c r="F1685" s="65" t="str">
        <v>ซื้ออะไหล่รถบรรทุก90ตัน</v>
      </c>
      <c r="G1685" s="65" t="str">
        <v>OTHER</v>
      </c>
    </row>
    <row r="1686" spans="4:7">
      <c r="D1686" s="64">
        <v>620123</v>
      </c>
      <c r="E1686" s="64">
        <v>2911241</v>
      </c>
      <c r="F1686" s="65" t="str">
        <v>ซื้ออะไหล่รถบรรทุก90ตัน</v>
      </c>
      <c r="G1686" s="65" t="str">
        <v>OTHER</v>
      </c>
    </row>
    <row r="1687" spans="4:7">
      <c r="D1687" s="64">
        <v>620107</v>
      </c>
      <c r="E1687" s="64">
        <v>2913881</v>
      </c>
      <c r="F1687" s="65" t="str">
        <v>แอร์ไม่เย็น</v>
      </c>
      <c r="G1687" s="65" t="str">
        <v>COOLING</v>
      </c>
    </row>
    <row r="1688" spans="4:7">
      <c r="D1688" s="64">
        <v>620107</v>
      </c>
      <c r="E1688" s="64">
        <v>2913884</v>
      </c>
      <c r="F1688" s="65" t="str">
        <v>ปั๊มลมดังผิดปกติ</v>
      </c>
      <c r="G1688" s="65" t="str">
        <v>AIR</v>
      </c>
    </row>
    <row r="1689" spans="4:7">
      <c r="D1689" s="64">
        <v>620112</v>
      </c>
      <c r="E1689" s="64">
        <v>2913890</v>
      </c>
      <c r="F1689" s="65" t="str">
        <v>น้ำมันรั่วล้อหน้าขวา</v>
      </c>
      <c r="G1689" s="65" t="str">
        <v>TYRES</v>
      </c>
    </row>
    <row r="1690" spans="4:7">
      <c r="D1690" s="64">
        <v>620123</v>
      </c>
      <c r="E1690" s="64">
        <v>2913892</v>
      </c>
      <c r="F1690" s="65" t="str">
        <v>เพลาหน้าสั่น</v>
      </c>
      <c r="G1690" s="65" t="str">
        <v>POWER TRAIN</v>
      </c>
    </row>
    <row r="1691" spans="4:7">
      <c r="D1691" s="64">
        <v>620105</v>
      </c>
      <c r="E1691" s="64">
        <v>2913897</v>
      </c>
      <c r="F1691" s="65" t="str">
        <v>โช้คหน้าซ้ายกระแทก</v>
      </c>
      <c r="G1691" s="65" t="str">
        <v>SUSPENSION</v>
      </c>
    </row>
    <row r="1692" spans="4:7">
      <c r="D1692" s="64">
        <v>620123</v>
      </c>
      <c r="E1692" s="64">
        <v>2913899</v>
      </c>
      <c r="F1692" s="65" t="str">
        <v>น้ำมันHYD.รั่วใต้ท้อง</v>
      </c>
      <c r="G1692" s="65" t="str">
        <v>HYDRAULIC</v>
      </c>
    </row>
    <row r="1693" spans="4:7">
      <c r="D1693" s="64">
        <v>620116</v>
      </c>
      <c r="E1693" s="64">
        <v>2913900</v>
      </c>
      <c r="F1693" s="65" t="str">
        <v>เก๋งสั่น</v>
      </c>
      <c r="G1693" s="65" t="str">
        <v>POWER TRAIN</v>
      </c>
    </row>
    <row r="1694" spans="4:7">
      <c r="D1694" s="64">
        <v>620116</v>
      </c>
      <c r="E1694" s="64">
        <v>2913900</v>
      </c>
      <c r="F1694" s="65" t="str">
        <v>เบรคไม่อยู่</v>
      </c>
      <c r="G1694" s="65" t="str">
        <v>BRAKES</v>
      </c>
    </row>
    <row r="1695" spans="4:7">
      <c r="D1695" s="64">
        <v>620123</v>
      </c>
      <c r="E1695" s="64">
        <v>2913915</v>
      </c>
      <c r="F1695" s="65" t="str">
        <v>ซื้ออะไหล่รถบรรทุก90ตัน</v>
      </c>
      <c r="G1695" s="65" t="str">
        <v>OTHER</v>
      </c>
    </row>
    <row r="1696" spans="4:7">
      <c r="D1696" s="64">
        <v>620114</v>
      </c>
      <c r="E1696" s="64">
        <v>2913994</v>
      </c>
      <c r="F1696" s="65" t="str">
        <v>ซื้ออะไหล่รถบรรทุก90ตัน</v>
      </c>
      <c r="G1696" s="65" t="str">
        <v>OTHER</v>
      </c>
    </row>
    <row r="1697" spans="4:7">
      <c r="D1697" s="64">
        <v>620107</v>
      </c>
      <c r="E1697" s="64">
        <v>2914480</v>
      </c>
      <c r="F1697" s="65" t="str">
        <v>ทำAdapterตามตัวอย่าง10EA</v>
      </c>
      <c r="G1697" s="65" t="str">
        <v>OTHER</v>
      </c>
    </row>
    <row r="1698" spans="4:7">
      <c r="D1698" s="64">
        <v>620107</v>
      </c>
      <c r="E1698" s="64">
        <v>2914585</v>
      </c>
      <c r="F1698" s="65" t="str">
        <v>ซ่อมHYD.ปั๊ม</v>
      </c>
      <c r="G1698" s="65" t="str">
        <v>HYDRAULIC</v>
      </c>
    </row>
    <row r="1699" spans="4:7">
      <c r="D1699" s="64">
        <v>620107</v>
      </c>
      <c r="E1699" s="64">
        <v>2914586</v>
      </c>
      <c r="F1699" s="65" t="str">
        <v>ซ่อมSTR. Control Unit</v>
      </c>
      <c r="G1699" s="65" t="str">
        <v>STEERING</v>
      </c>
    </row>
    <row r="1700" spans="4:7">
      <c r="D1700" s="64">
        <v>620117</v>
      </c>
      <c r="E1700" s="64">
        <v>2914587</v>
      </c>
      <c r="F1700" s="65" t="str">
        <v>ซ่อมSTR. Control Unit</v>
      </c>
      <c r="G1700" s="65" t="str">
        <v>STEERING</v>
      </c>
    </row>
    <row r="1701" spans="4:7">
      <c r="D1701" s="64">
        <v>620123</v>
      </c>
      <c r="E1701" s="64">
        <v>2915062</v>
      </c>
      <c r="F1701" s="65" t="str">
        <v>บูชรองหน้าเกรียร์หลุด</v>
      </c>
      <c r="G1701" s="65" t="str">
        <v>POWER TRAIN</v>
      </c>
    </row>
    <row r="1702" spans="4:7">
      <c r="D1702" s="64">
        <v>620111</v>
      </c>
      <c r="E1702" s="64">
        <v>2915065</v>
      </c>
      <c r="F1702" s="65" t="str">
        <v>เครื่องยนต์ไม่มีกำลัง</v>
      </c>
      <c r="G1702" s="65" t="str">
        <v>ENGINE</v>
      </c>
    </row>
    <row r="1703" spans="4:7">
      <c r="D1703" s="64">
        <v>620111</v>
      </c>
      <c r="E1703" s="64">
        <v>2915069</v>
      </c>
      <c r="F1703" s="65" t="str">
        <v>เครื่องยนต์ไม่มีกำลัง</v>
      </c>
      <c r="G1703" s="65" t="str">
        <v>ENGINE</v>
      </c>
    </row>
    <row r="1704" spans="4:7">
      <c r="D1704" s="64">
        <v>620107</v>
      </c>
      <c r="E1704" s="64">
        <v>2915076</v>
      </c>
      <c r="F1704" s="65" t="str">
        <v>น้ำมันพวงมาลัยรั่ว</v>
      </c>
      <c r="G1704" s="65" t="str">
        <v>STEERING</v>
      </c>
    </row>
    <row r="1705" spans="4:7">
      <c r="D1705" s="64">
        <v>620116</v>
      </c>
      <c r="E1705" s="64">
        <v>2915080</v>
      </c>
      <c r="F1705" s="65" t="str">
        <v>ไฟหน้าดับ</v>
      </c>
      <c r="G1705" s="65" t="str">
        <v>ELECTRIC</v>
      </c>
    </row>
    <row r="1706" spans="4:7">
      <c r="D1706" s="64">
        <v>620111</v>
      </c>
      <c r="E1706" s="64">
        <v>2915111</v>
      </c>
      <c r="F1706" s="65" t="str">
        <v>เกียร์ไม่ชิพ</v>
      </c>
      <c r="G1706" s="65" t="str">
        <v>POWER TRAIN</v>
      </c>
    </row>
    <row r="1707" spans="4:7">
      <c r="D1707" s="64">
        <v>620105</v>
      </c>
      <c r="E1707" s="64">
        <v>2915836</v>
      </c>
      <c r="F1707" s="65" t="str">
        <v>ซื้ออะไหล่รถบรรทุก90ตัน</v>
      </c>
      <c r="G1707" s="65" t="str">
        <v>OTHER</v>
      </c>
    </row>
    <row r="1708" spans="4:7">
      <c r="D1708" s="64">
        <v>620107</v>
      </c>
      <c r="E1708" s="64">
        <v>2915838</v>
      </c>
      <c r="F1708" s="65" t="str">
        <v>ซื้ออะไหล่รถบรรทุก90ตัน</v>
      </c>
      <c r="G1708" s="65" t="str">
        <v>OTHER</v>
      </c>
    </row>
    <row r="1709" spans="4:7">
      <c r="D1709" s="64">
        <v>620112</v>
      </c>
      <c r="E1709" s="64">
        <v>2915840</v>
      </c>
      <c r="F1709" s="65" t="str">
        <v>ซื้ออะไหล่รถบรรทุก90ตัน</v>
      </c>
      <c r="G1709" s="65" t="str">
        <v>OTHER</v>
      </c>
    </row>
    <row r="1710" spans="4:7">
      <c r="D1710" s="64">
        <v>620114</v>
      </c>
      <c r="E1710" s="64">
        <v>2915841</v>
      </c>
      <c r="F1710" s="65" t="str">
        <v>ซื้ออะไหล่รถบรรทุก90ตัน</v>
      </c>
      <c r="G1710" s="65" t="str">
        <v>OTHER</v>
      </c>
    </row>
    <row r="1711" spans="4:7">
      <c r="D1711" s="64">
        <v>620114</v>
      </c>
      <c r="E1711" s="64">
        <v>2915843</v>
      </c>
      <c r="F1711" s="65" t="str">
        <v>ซ่อมกระบอกยกดั้มซ้าย</v>
      </c>
      <c r="G1711" s="65" t="str">
        <v>BODY</v>
      </c>
    </row>
    <row r="1712" spans="4:7">
      <c r="D1712" s="64">
        <v>620112</v>
      </c>
      <c r="E1712" s="64">
        <v>2916014</v>
      </c>
      <c r="F1712" s="65" t="str">
        <v>PM2000</v>
      </c>
      <c r="G1712" s="65" t="str">
        <v>PM</v>
      </c>
    </row>
    <row r="1713" spans="4:7">
      <c r="D1713" s="64">
        <v>620114</v>
      </c>
      <c r="E1713" s="64">
        <v>2916221</v>
      </c>
      <c r="F1713" s="65" t="str">
        <v>กระบอกยกรั่ว</v>
      </c>
      <c r="G1713" s="65" t="str">
        <v>BODY</v>
      </c>
    </row>
    <row r="1714" spans="4:7">
      <c r="D1714" s="64">
        <v>620114</v>
      </c>
      <c r="E1714" s="64">
        <v>2916229</v>
      </c>
      <c r="F1714" s="65" t="str">
        <v>ดั้มยกขึ้นช้า</v>
      </c>
      <c r="G1714" s="65" t="str">
        <v>BODY</v>
      </c>
    </row>
    <row r="1715" spans="4:7">
      <c r="D1715" s="64">
        <v>620123</v>
      </c>
      <c r="E1715" s="64">
        <v>2916230</v>
      </c>
      <c r="F1715" s="65" t="str">
        <v>เก๋งสั่น</v>
      </c>
      <c r="G1715" s="65" t="str">
        <v>POWER TRAIN</v>
      </c>
    </row>
    <row r="1716" spans="4:7">
      <c r="D1716" s="64">
        <v>620118</v>
      </c>
      <c r="E1716" s="64">
        <v>2916285</v>
      </c>
      <c r="F1716" s="65" t="str">
        <v>ซื้ออะไหล่รถบรรทุก90ตัน</v>
      </c>
      <c r="G1716" s="65" t="str">
        <v>OTHER</v>
      </c>
    </row>
    <row r="1717" spans="4:7">
      <c r="D1717" s="64">
        <v>620123</v>
      </c>
      <c r="E1717" s="64">
        <v>2916322</v>
      </c>
      <c r="F1717" s="65" t="str">
        <v>เชื่อม พอกหน้าเปลนเพลาหลังบ่Boltออก4EA</v>
      </c>
      <c r="G1717" s="65" t="str">
        <v>POWER TRAIN</v>
      </c>
    </row>
    <row r="1718" spans="4:7">
      <c r="D1718" s="64">
        <v>620107</v>
      </c>
      <c r="E1718" s="64">
        <v>2916329</v>
      </c>
      <c r="F1718" s="65" t="str">
        <v>ซื้ออะไหล่รถบรรทุก90ตัน</v>
      </c>
      <c r="G1718" s="65" t="str">
        <v>OTHER</v>
      </c>
    </row>
    <row r="1719" spans="4:7">
      <c r="D1719" s="64">
        <v>620111</v>
      </c>
      <c r="E1719" s="64">
        <v>2916331</v>
      </c>
      <c r="F1719" s="65" t="str">
        <v>ซื้ออะไหล่รถบรรทุก90ตัน</v>
      </c>
      <c r="G1719" s="65" t="str">
        <v>OTHER</v>
      </c>
    </row>
    <row r="1720" spans="4:7">
      <c r="D1720" s="64">
        <v>620112</v>
      </c>
      <c r="E1720" s="64">
        <v>2916333</v>
      </c>
      <c r="F1720" s="65" t="str">
        <v>ซื้ออะไหล่รถบรรทุก90ตัน</v>
      </c>
      <c r="G1720" s="65" t="str">
        <v>OTHER</v>
      </c>
    </row>
    <row r="1721" spans="4:7">
      <c r="D1721" s="64">
        <v>620114</v>
      </c>
      <c r="E1721" s="64">
        <v>2916335</v>
      </c>
      <c r="F1721" s="65" t="str">
        <v>ซื้ออะไหล่รถบรรทุก90ตัน</v>
      </c>
      <c r="G1721" s="65" t="str">
        <v>OTHER</v>
      </c>
    </row>
    <row r="1722" spans="4:7">
      <c r="D1722" s="64">
        <v>620116</v>
      </c>
      <c r="E1722" s="64">
        <v>2916339</v>
      </c>
      <c r="F1722" s="65" t="str">
        <v>ซื้ออะไหล่รถบรรทุก90ตัน</v>
      </c>
      <c r="G1722" s="65" t="str">
        <v>OTHER</v>
      </c>
    </row>
    <row r="1723" spans="4:7">
      <c r="D1723" s="64">
        <v>620117</v>
      </c>
      <c r="E1723" s="64">
        <v>2916340</v>
      </c>
      <c r="F1723" s="65" t="str">
        <v>ซื้ออะไหล่รถบรรทุก90ตัน</v>
      </c>
      <c r="G1723" s="65" t="str">
        <v>OTHER</v>
      </c>
    </row>
    <row r="1724" spans="4:7">
      <c r="D1724" s="64">
        <v>620118</v>
      </c>
      <c r="E1724" s="64">
        <v>2916343</v>
      </c>
      <c r="F1724" s="65" t="str">
        <v>ซื้ออะไหล่รถบรรทุก90ตัน</v>
      </c>
      <c r="G1724" s="65" t="str">
        <v>OTHER</v>
      </c>
    </row>
    <row r="1725" spans="4:7">
      <c r="D1725" s="64">
        <v>620119</v>
      </c>
      <c r="E1725" s="64">
        <v>2916344</v>
      </c>
      <c r="F1725" s="65" t="str">
        <v>ซื้ออะไหล่รถบรรทุก90ตัน</v>
      </c>
      <c r="G1725" s="65" t="str">
        <v>OTHER</v>
      </c>
    </row>
    <row r="1726" spans="4:7">
      <c r="D1726" s="64">
        <v>620122</v>
      </c>
      <c r="E1726" s="64">
        <v>2916346</v>
      </c>
      <c r="F1726" s="65" t="str">
        <v>ซื้ออะไหล่รถบรรทุก90ตัน</v>
      </c>
      <c r="G1726" s="65" t="str">
        <v>OTHER</v>
      </c>
    </row>
    <row r="1727" spans="4:7">
      <c r="D1727" s="64">
        <v>620123</v>
      </c>
      <c r="E1727" s="64">
        <v>2916350</v>
      </c>
      <c r="F1727" s="65" t="str">
        <v>ซื้ออะไหล่รถบรรทุก90ตัน</v>
      </c>
      <c r="G1727" s="65" t="str">
        <v>OTHER</v>
      </c>
    </row>
    <row r="1728" spans="4:7">
      <c r="D1728" s="64">
        <v>620104</v>
      </c>
      <c r="E1728" s="64">
        <v>2916405</v>
      </c>
      <c r="F1728" s="65" t="str">
        <v>ซื้ออะไหล่รถบรรทุก90ตัน</v>
      </c>
      <c r="G1728" s="65" t="str">
        <v>OTHER</v>
      </c>
    </row>
    <row r="1729" spans="4:7">
      <c r="D1729" s="64">
        <v>620106</v>
      </c>
      <c r="E1729" s="64">
        <v>2916407</v>
      </c>
      <c r="F1729" s="65" t="str">
        <v>ซื้ออะไหล่รถบรรทุก90ตัน</v>
      </c>
      <c r="G1729" s="65" t="str">
        <v>OTHER</v>
      </c>
    </row>
    <row r="1730" spans="4:7">
      <c r="D1730" s="64">
        <v>620109</v>
      </c>
      <c r="E1730" s="64">
        <v>2916408</v>
      </c>
      <c r="F1730" s="65" t="str">
        <v>ซื้ออะไหล่รถบรรทุก90ตัน</v>
      </c>
      <c r="G1730" s="65" t="str">
        <v>OTHER</v>
      </c>
    </row>
    <row r="1731" spans="4:7">
      <c r="D1731" s="64">
        <v>620113</v>
      </c>
      <c r="E1731" s="64">
        <v>2916409</v>
      </c>
      <c r="F1731" s="65" t="str">
        <v>ซื้ออะไหล่รถบรรทุก90ตัน</v>
      </c>
      <c r="G1731" s="65" t="str">
        <v>OTHER</v>
      </c>
    </row>
    <row r="1732" spans="4:7">
      <c r="D1732" s="64">
        <v>620114</v>
      </c>
      <c r="E1732" s="64">
        <v>2916412</v>
      </c>
      <c r="F1732" s="65" t="str">
        <v>ซื้ออะไหล่รถบรรทุก90ตัน</v>
      </c>
      <c r="G1732" s="65" t="str">
        <v>OTHER</v>
      </c>
    </row>
    <row r="1733" spans="4:7">
      <c r="D1733" s="64">
        <v>620117</v>
      </c>
      <c r="E1733" s="64">
        <v>2916413</v>
      </c>
      <c r="F1733" s="65" t="str">
        <v>ซื้ออะไหล่รถบรรทุก90ตัน</v>
      </c>
      <c r="G1733" s="65" t="str">
        <v>OTHER</v>
      </c>
    </row>
    <row r="1734" spans="4:7">
      <c r="D1734" s="64">
        <v>620118</v>
      </c>
      <c r="E1734" s="64">
        <v>2916414</v>
      </c>
      <c r="F1734" s="65" t="str">
        <v>ซื้ออะไหล่รถบรรทุก90ตัน</v>
      </c>
      <c r="G1734" s="65" t="str">
        <v>OTHER</v>
      </c>
    </row>
    <row r="1735" spans="4:7">
      <c r="D1735" s="64">
        <v>620119</v>
      </c>
      <c r="E1735" s="64">
        <v>2916416</v>
      </c>
      <c r="F1735" s="65" t="str">
        <v>ซื้ออะไหล่รถบรรทุก90ตัน</v>
      </c>
      <c r="G1735" s="65" t="str">
        <v>OTHER</v>
      </c>
    </row>
    <row r="1736" spans="4:7">
      <c r="D1736" s="64">
        <v>620120</v>
      </c>
      <c r="E1736" s="64">
        <v>2916417</v>
      </c>
      <c r="F1736" s="65" t="str">
        <v>ซื้ออะไหล่รถบรรทุก90ตัน</v>
      </c>
      <c r="G1736" s="65" t="str">
        <v>OTHER</v>
      </c>
    </row>
    <row r="1737" spans="4:7">
      <c r="D1737" s="64">
        <v>620122</v>
      </c>
      <c r="E1737" s="64">
        <v>2916418</v>
      </c>
      <c r="F1737" s="65" t="str">
        <v>ซื้ออะไหล่รถบรรทุก90ตัน</v>
      </c>
      <c r="G1737" s="65" t="str">
        <v>OTHER</v>
      </c>
    </row>
    <row r="1738" spans="4:7">
      <c r="D1738" s="64">
        <v>620112</v>
      </c>
      <c r="E1738" s="64">
        <v>2918503</v>
      </c>
      <c r="F1738" s="65" t="str">
        <v>กระบอกยกซ้ายรั่ว</v>
      </c>
      <c r="G1738" s="65" t="str">
        <v>BODY</v>
      </c>
    </row>
    <row r="1739" spans="4:7">
      <c r="D1739" s="64">
        <v>620123</v>
      </c>
      <c r="E1739" s="64">
        <v>2918564</v>
      </c>
      <c r="F1739" s="65" t="str">
        <v>ทำBushหน้าเกียร์ตามแบบแนบ</v>
      </c>
      <c r="G1739" s="65" t="str">
        <v>POWER TRAIN</v>
      </c>
    </row>
    <row r="1740" spans="4:7">
      <c r="D1740" s="64">
        <v>620117</v>
      </c>
      <c r="E1740" s="64">
        <v>2918593</v>
      </c>
      <c r="F1740" s="65" t="str">
        <v>เผาสลักยึดโช้คหลัง</v>
      </c>
      <c r="G1740" s="65" t="str">
        <v>SUSPENSION</v>
      </c>
    </row>
    <row r="1741" spans="4:7">
      <c r="D1741" s="64">
        <v>620109</v>
      </c>
      <c r="E1741" s="64">
        <v>2919163</v>
      </c>
      <c r="F1741" s="65" t="str">
        <v>บ่งBolt</v>
      </c>
      <c r="G1741" s="65" t="str">
        <v>OTHER</v>
      </c>
    </row>
    <row r="1742" spans="4:7">
      <c r="D1742" s="64">
        <v>620118</v>
      </c>
      <c r="E1742" s="64">
        <v>2919165</v>
      </c>
      <c r="F1742" s="65" t="str">
        <v>จ้างซ่อมRearBrake</v>
      </c>
      <c r="G1742" s="65" t="str">
        <v>BRAKES</v>
      </c>
    </row>
    <row r="1743" spans="4:7">
      <c r="D1743" s="64">
        <v>620111</v>
      </c>
      <c r="E1743" s="64">
        <v>2919194</v>
      </c>
      <c r="F1743" s="65" t="str">
        <v>ซื้ออะไหล่รถบรรทุก90ตัน</v>
      </c>
      <c r="G1743" s="65" t="str">
        <v>OTHER</v>
      </c>
    </row>
    <row r="1744" spans="4:7">
      <c r="D1744" s="64">
        <v>620123</v>
      </c>
      <c r="E1744" s="64">
        <v>2919195</v>
      </c>
      <c r="F1744" s="65" t="str">
        <v>ซื้ออะไหล่รถบรรทุก90ตัน</v>
      </c>
      <c r="G1744" s="65" t="str">
        <v>OTHER</v>
      </c>
    </row>
    <row r="1745" spans="4:7">
      <c r="D1745" s="64">
        <v>620117</v>
      </c>
      <c r="E1745" s="64">
        <v>2919229</v>
      </c>
      <c r="F1745" s="65" t="str">
        <v>ซ่อมsuspensionRear</v>
      </c>
      <c r="G1745" s="65" t="str">
        <v>SUSPENSION</v>
      </c>
    </row>
    <row r="1746" spans="4:7">
      <c r="D1746" s="64">
        <v>620122</v>
      </c>
      <c r="E1746" s="64">
        <v>2919234</v>
      </c>
      <c r="F1746" s="65" t="str">
        <v>จ้างอัดสายHYD.2ชั้นลวดเบอร์24</v>
      </c>
      <c r="G1746" s="65" t="str">
        <v>HYDRAULIC</v>
      </c>
    </row>
    <row r="1747" spans="4:7">
      <c r="D1747" s="64">
        <v>620104</v>
      </c>
      <c r="E1747" s="64">
        <v>2919705</v>
      </c>
      <c r="F1747" s="65" t="str">
        <v>ซื้ออะไหล่รถบรรทุก90ตัน</v>
      </c>
      <c r="G1747" s="65" t="str">
        <v>OTHER</v>
      </c>
    </row>
    <row r="1748" spans="4:7">
      <c r="D1748" s="64">
        <v>620113</v>
      </c>
      <c r="E1748" s="64">
        <v>2919706</v>
      </c>
      <c r="F1748" s="65" t="str">
        <v>ซื้ออะไหล่รถบรรทุก90ตัน</v>
      </c>
      <c r="G1748" s="65" t="str">
        <v>OTHER</v>
      </c>
    </row>
    <row r="1749" spans="4:7">
      <c r="D1749" s="64">
        <v>620113</v>
      </c>
      <c r="E1749" s="64">
        <v>2920202</v>
      </c>
      <c r="F1749" s="65" t="str">
        <v>จ้างMajor Overhaulเครื่องยนต์</v>
      </c>
      <c r="G1749" s="65" t="str">
        <v>ENGINE</v>
      </c>
    </row>
    <row r="1750" spans="4:7">
      <c r="D1750" s="64">
        <v>620104</v>
      </c>
      <c r="E1750" s="64">
        <v>2920210</v>
      </c>
      <c r="F1750" s="65" t="str">
        <v>น้ำยาเติมหม้อน้ำ</v>
      </c>
      <c r="G1750" s="65" t="str">
        <v>COOLING</v>
      </c>
    </row>
    <row r="1751" spans="4:7">
      <c r="D1751" s="64">
        <v>620112</v>
      </c>
      <c r="E1751" s="64">
        <v>2920212</v>
      </c>
      <c r="F1751" s="65" t="str">
        <v>เจาะกล่องBatteryเพื่อใส่ขายึดBatt</v>
      </c>
      <c r="G1751" s="65" t="str">
        <v>ELECTRIC</v>
      </c>
    </row>
    <row r="1752" spans="4:7">
      <c r="D1752" s="64">
        <v>620123</v>
      </c>
      <c r="E1752" s="64">
        <v>2920727</v>
      </c>
      <c r="F1752" s="65" t="str">
        <v>เก๋งสั่น</v>
      </c>
      <c r="G1752" s="65" t="str">
        <v>POWER TRAIN</v>
      </c>
    </row>
    <row r="1753" spans="4:7">
      <c r="D1753" s="64">
        <v>620105</v>
      </c>
      <c r="E1753" s="64">
        <v>2920739</v>
      </c>
      <c r="F1753" s="65" t="str">
        <v>ซื้ออะไหล่รถบรรทุก90ตัน</v>
      </c>
      <c r="G1753" s="65" t="str">
        <v>OTHER</v>
      </c>
    </row>
    <row r="1754" spans="4:7">
      <c r="D1754" s="64">
        <v>620111</v>
      </c>
      <c r="E1754" s="64">
        <v>2920741</v>
      </c>
      <c r="F1754" s="65" t="str">
        <v>ซื้ออะไหล่รถบรรทุก90ตัน</v>
      </c>
      <c r="G1754" s="65" t="str">
        <v>OTHER</v>
      </c>
    </row>
    <row r="1755" spans="4:7">
      <c r="D1755" s="64">
        <v>620114</v>
      </c>
      <c r="E1755" s="64">
        <v>2920743</v>
      </c>
      <c r="F1755" s="65" t="str">
        <v>ซื้ออะไหล่รถบรรทุก90ตัน</v>
      </c>
      <c r="G1755" s="65" t="str">
        <v>OTHER</v>
      </c>
    </row>
    <row r="1756" spans="4:7">
      <c r="D1756" s="64">
        <v>620119</v>
      </c>
      <c r="E1756" s="64">
        <v>2920744</v>
      </c>
      <c r="F1756" s="65" t="str">
        <v>ซื้ออะไหล่รถบรรทุก90ตัน</v>
      </c>
      <c r="G1756" s="65" t="str">
        <v>OTHER</v>
      </c>
    </row>
    <row r="1757" spans="4:7">
      <c r="D1757" s="64">
        <v>620123</v>
      </c>
      <c r="E1757" s="64">
        <v>2920745</v>
      </c>
      <c r="F1757" s="65" t="str">
        <v>ซื้ออะไหล่รถบรรทุก90ตัน</v>
      </c>
      <c r="G1757" s="65" t="str">
        <v>OTHER</v>
      </c>
    </row>
    <row r="1758" spans="4:7">
      <c r="D1758" s="64">
        <v>620105</v>
      </c>
      <c r="E1758" s="64">
        <v>2920992</v>
      </c>
      <c r="F1758" s="65" t="str">
        <v>จ้างซ่อมDrumชุดTorque</v>
      </c>
      <c r="G1758" s="65" t="str">
        <v>POWER TRAIN</v>
      </c>
    </row>
    <row r="1759" spans="4:7">
      <c r="D1759" s="64">
        <v>620111</v>
      </c>
      <c r="E1759" s="64">
        <v>2920995</v>
      </c>
      <c r="F1759" s="65" t="str">
        <v>จ้างซ่อมDrumชุดTorque</v>
      </c>
      <c r="G1759" s="65" t="str">
        <v>POWER TRAIN</v>
      </c>
    </row>
    <row r="1760" spans="4:7">
      <c r="D1760" s="64">
        <v>620114</v>
      </c>
      <c r="E1760" s="64">
        <v>2920997</v>
      </c>
      <c r="F1760" s="65" t="str">
        <v>จ้างซ่อมDrumชุดTorque</v>
      </c>
      <c r="G1760" s="65" t="str">
        <v>POWER TRAIN</v>
      </c>
    </row>
    <row r="1761" spans="4:7">
      <c r="D1761" s="64">
        <v>620119</v>
      </c>
      <c r="E1761" s="64">
        <v>2921001</v>
      </c>
      <c r="F1761" s="65" t="str">
        <v>จ้างซ่อมDrumชุดTorque</v>
      </c>
      <c r="G1761" s="65" t="str">
        <v>POWER TRAIN</v>
      </c>
    </row>
    <row r="1762" spans="4:7">
      <c r="D1762" s="64">
        <v>620123</v>
      </c>
      <c r="E1762" s="64">
        <v>2921003</v>
      </c>
      <c r="F1762" s="65" t="str">
        <v>จ้างซ่อมDrumชุดTorque</v>
      </c>
      <c r="G1762" s="65" t="str">
        <v>POWER TRAIN</v>
      </c>
    </row>
    <row r="1763" spans="4:7">
      <c r="D1763" s="64">
        <v>620104</v>
      </c>
      <c r="E1763" s="64">
        <v>2921160</v>
      </c>
      <c r="F1763" s="65" t="str">
        <v>จ้างทำBushหูเกียร์</v>
      </c>
      <c r="G1763" s="65" t="str">
        <v>POWER TRAIN</v>
      </c>
    </row>
    <row r="1764" spans="4:7">
      <c r="D1764" s="64">
        <v>620116</v>
      </c>
      <c r="E1764" s="64">
        <v>2921262</v>
      </c>
      <c r="F1764" s="65" t="str">
        <v>เกียร์ไม่ชิพ</v>
      </c>
      <c r="G1764" s="65" t="str">
        <v>POWER TRAIN</v>
      </c>
    </row>
    <row r="1765" spans="4:7">
      <c r="D1765" s="64">
        <v>620105</v>
      </c>
      <c r="E1765" s="64">
        <v>2921264</v>
      </c>
      <c r="F1765" s="65" t="str">
        <v>เร่งไม่ขึ้น</v>
      </c>
      <c r="G1765" s="65" t="str">
        <v>ENGINE</v>
      </c>
    </row>
    <row r="1766" spans="4:7">
      <c r="D1766" s="64">
        <v>620107</v>
      </c>
      <c r="E1766" s="64">
        <v>2921268</v>
      </c>
      <c r="F1766" s="65" t="str">
        <v>Code 0 Show</v>
      </c>
      <c r="G1766" s="65" t="str">
        <v>HYDRAULIC</v>
      </c>
    </row>
    <row r="1767" spans="4:7">
      <c r="D1767" s="64">
        <v>620116</v>
      </c>
      <c r="E1767" s="64">
        <v>2921271</v>
      </c>
      <c r="F1767" s="65" t="str">
        <v>ไฟหน้าดับ</v>
      </c>
      <c r="G1767" s="65" t="str">
        <v>ELECTRIC</v>
      </c>
    </row>
    <row r="1768" spans="4:7">
      <c r="D1768" s="64">
        <v>620119</v>
      </c>
      <c r="E1768" s="64">
        <v>2921272</v>
      </c>
      <c r="F1768" s="65" t="str">
        <v>Parking Brake โชว์</v>
      </c>
      <c r="G1768" s="65" t="str">
        <v>BRAKES</v>
      </c>
    </row>
    <row r="1769" spans="4:7">
      <c r="D1769" s="64">
        <v>620119</v>
      </c>
      <c r="E1769" s="64">
        <v>2921273</v>
      </c>
      <c r="F1769" s="65" t="str">
        <v>ซ่อมไฟหรี่</v>
      </c>
      <c r="G1769" s="65" t="str">
        <v>ELECTRIC</v>
      </c>
    </row>
    <row r="1770" spans="4:7">
      <c r="D1770" s="64">
        <v>620123</v>
      </c>
      <c r="E1770" s="64">
        <v>2921274</v>
      </c>
      <c r="F1770" s="65" t="str">
        <v>เสียงดังในเก๋ง</v>
      </c>
      <c r="G1770" s="65" t="str">
        <v>CABIN</v>
      </c>
    </row>
    <row r="1771" spans="4:7">
      <c r="D1771" s="64">
        <v>620105</v>
      </c>
      <c r="E1771" s="64">
        <v>2921276</v>
      </c>
      <c r="F1771" s="65" t="str">
        <v>ฝอยน้ำมันฉีดเข้าเก๋ง</v>
      </c>
      <c r="G1771" s="65" t="str">
        <v>CABIN</v>
      </c>
    </row>
    <row r="1772" spans="4:7">
      <c r="D1772" s="64">
        <v>620123</v>
      </c>
      <c r="E1772" s="64">
        <v>2921282</v>
      </c>
      <c r="F1772" s="65" t="str">
        <v>เกียร์ไม่ชิพ</v>
      </c>
      <c r="G1772" s="65" t="str">
        <v>POWER TRAIN</v>
      </c>
    </row>
    <row r="1773" spans="4:7">
      <c r="D1773" s="64">
        <v>620111</v>
      </c>
      <c r="E1773" s="64">
        <v>2921351</v>
      </c>
      <c r="F1773" s="65" t="str">
        <v>ตัดการ์ดชานเดิน</v>
      </c>
      <c r="G1773" s="65" t="str">
        <v>BODY</v>
      </c>
    </row>
    <row r="1774" spans="4:7">
      <c r="D1774" s="64">
        <v>620111</v>
      </c>
      <c r="E1774" s="64">
        <v>2921366</v>
      </c>
      <c r="F1774" s="65" t="str">
        <v>ซ่อมOil cooler</v>
      </c>
      <c r="G1774" s="65" t="str">
        <v>COOLING</v>
      </c>
    </row>
    <row r="1775" spans="4:7">
      <c r="D1775" s="64">
        <v>620105</v>
      </c>
      <c r="E1775" s="64">
        <v>2922610</v>
      </c>
      <c r="F1775" s="65" t="str">
        <v>PM2000</v>
      </c>
      <c r="G1775" s="65" t="str">
        <v>PM</v>
      </c>
    </row>
    <row r="1776" spans="4:7">
      <c r="D1776" s="64">
        <v>620123</v>
      </c>
      <c r="E1776" s="64">
        <v>2922611</v>
      </c>
      <c r="F1776" s="65" t="str">
        <v>PM500</v>
      </c>
      <c r="G1776" s="65" t="str">
        <v>PM</v>
      </c>
    </row>
    <row r="1777" spans="4:7">
      <c r="D1777" s="64">
        <v>620111</v>
      </c>
      <c r="E1777" s="64">
        <v>2922612</v>
      </c>
      <c r="F1777" s="65" t="str">
        <v>PM500</v>
      </c>
      <c r="G1777" s="65" t="str">
        <v>PM</v>
      </c>
    </row>
    <row r="1778" spans="4:7">
      <c r="D1778" s="64">
        <v>620111</v>
      </c>
      <c r="E1778" s="64">
        <v>2925077</v>
      </c>
      <c r="F1778" s="65" t="str">
        <v>ซ่อมOil cooler</v>
      </c>
      <c r="G1778" s="65" t="str">
        <v>COOLING</v>
      </c>
    </row>
    <row r="1779" spans="4:7">
      <c r="D1779" s="64">
        <v>620112</v>
      </c>
      <c r="E1779" s="64">
        <v>2925090</v>
      </c>
      <c r="F1779" s="65" t="str">
        <v>น้ำมันรั่ว</v>
      </c>
      <c r="G1779" s="65" t="str">
        <v>OTHER</v>
      </c>
    </row>
    <row r="1780" spans="4:7">
      <c r="D1780" s="64">
        <v>620105</v>
      </c>
      <c r="E1780" s="64">
        <v>2925105</v>
      </c>
      <c r="F1780" s="65" t="str">
        <v>เปลี่ยนท่อHYD.</v>
      </c>
      <c r="G1780" s="65" t="str">
        <v>HYDRAULIC</v>
      </c>
    </row>
    <row r="1781" spans="4:7">
      <c r="D1781" s="64">
        <v>620112</v>
      </c>
      <c r="E1781" s="64">
        <v>2925181</v>
      </c>
      <c r="F1781" s="65" t="str">
        <v>แอร์ไม่เย็น</v>
      </c>
      <c r="G1781" s="65" t="str">
        <v>COOLING</v>
      </c>
    </row>
    <row r="1782" spans="4:7">
      <c r="D1782" s="64">
        <v>620119</v>
      </c>
      <c r="E1782" s="64">
        <v>2925227</v>
      </c>
      <c r="F1782" s="65" t="str">
        <v>ซ่อมไฟท้าย</v>
      </c>
      <c r="G1782" s="65" t="str">
        <v>ELECTRIC</v>
      </c>
    </row>
    <row r="1783" spans="4:7">
      <c r="D1783" s="64">
        <v>620112</v>
      </c>
      <c r="E1783" s="64">
        <v>2925228</v>
      </c>
      <c r="F1783" s="65" t="str">
        <v>น้ำมันรั่ว</v>
      </c>
      <c r="G1783" s="65" t="str">
        <v>OTHER</v>
      </c>
    </row>
    <row r="1784" spans="4:7">
      <c r="D1784" s="64">
        <v>620107</v>
      </c>
      <c r="E1784" s="64">
        <v>2925231</v>
      </c>
      <c r="F1784" s="65" t="str">
        <v>เครื่องยนต์ดับเอง</v>
      </c>
      <c r="G1784" s="65" t="str">
        <v>ENGINE</v>
      </c>
    </row>
    <row r="1785" spans="4:7">
      <c r="D1785" s="64">
        <v>620123</v>
      </c>
      <c r="E1785" s="64">
        <v>2925233</v>
      </c>
      <c r="F1785" s="65" t="str">
        <v>Code 7 Show</v>
      </c>
      <c r="G1785" s="65" t="str">
        <v>ENGINE</v>
      </c>
    </row>
    <row r="1786" spans="4:7">
      <c r="D1786" s="64">
        <v>620123</v>
      </c>
      <c r="E1786" s="64">
        <v>2925233</v>
      </c>
      <c r="F1786" s="65" t="str">
        <v>Code 8 Show</v>
      </c>
      <c r="G1786" s="65" t="str">
        <v>POWER TRAIN</v>
      </c>
    </row>
    <row r="1787" spans="4:7">
      <c r="D1787" s="64">
        <v>620114</v>
      </c>
      <c r="E1787" s="64">
        <v>2925234</v>
      </c>
      <c r="F1787" s="65" t="str">
        <v>Code 7 Show</v>
      </c>
      <c r="G1787" s="65" t="str">
        <v>ENGINE</v>
      </c>
    </row>
    <row r="1788" spans="4:7">
      <c r="D1788" s="64">
        <v>620123</v>
      </c>
      <c r="E1788" s="64">
        <v>2925236</v>
      </c>
      <c r="F1788" s="65" t="str">
        <v>ยางหลังช้ายในรั่ว</v>
      </c>
      <c r="G1788" s="65" t="str">
        <v>TYRES</v>
      </c>
    </row>
    <row r="1789" spans="4:7">
      <c r="D1789" s="64">
        <v>620104</v>
      </c>
      <c r="E1789" s="64">
        <v>2925273</v>
      </c>
      <c r="F1789" s="65" t="str">
        <v>ซื้อน้ำยาทำความสะอาดเอนกประสงค์</v>
      </c>
      <c r="G1789" s="65" t="str">
        <v>OTHER</v>
      </c>
    </row>
    <row r="1790" spans="4:7">
      <c r="D1790" s="64">
        <v>620124</v>
      </c>
      <c r="E1790" s="64">
        <v>2925669</v>
      </c>
      <c r="F1790" s="65" t="str">
        <v>ซ่อมโช้คหน้าซ้าย</v>
      </c>
      <c r="G1790" s="65" t="str">
        <v>SUSPENSION</v>
      </c>
    </row>
    <row r="1791" spans="4:7">
      <c r="D1791" s="64">
        <v>620118</v>
      </c>
      <c r="E1791" s="64">
        <v>2925903</v>
      </c>
      <c r="F1791" s="65" t="str">
        <v>ซ่อมทำBorecover</v>
      </c>
      <c r="G1791" s="65" t="str">
        <v>ENGINE</v>
      </c>
    </row>
    <row r="1792" spans="4:7">
      <c r="D1792" s="64">
        <v>620122</v>
      </c>
      <c r="E1792" s="64">
        <v>2925916</v>
      </c>
      <c r="F1792" s="65" t="str">
        <v>ซ่อมHYD.ปั๊ม</v>
      </c>
      <c r="G1792" s="65" t="str">
        <v>HYDRAULIC</v>
      </c>
    </row>
    <row r="1793" spans="4:7">
      <c r="D1793" s="64">
        <v>620122</v>
      </c>
      <c r="E1793" s="64">
        <v>2925918</v>
      </c>
      <c r="F1793" s="65" t="str">
        <v>ซ่อมHYD.ปั๊ม</v>
      </c>
      <c r="G1793" s="65" t="str">
        <v>HYDRAULIC</v>
      </c>
    </row>
    <row r="1794" spans="4:7">
      <c r="D1794" s="64">
        <v>620122</v>
      </c>
      <c r="E1794" s="64">
        <v>2925919</v>
      </c>
      <c r="F1794" s="65" t="str">
        <v>ซ่อมTrans.ปั๊ม</v>
      </c>
      <c r="G1794" s="65" t="str">
        <v>POWER TRAIN</v>
      </c>
    </row>
    <row r="1795" spans="4:7">
      <c r="D1795" s="64">
        <v>620117</v>
      </c>
      <c r="E1795" s="64">
        <v>2925922</v>
      </c>
      <c r="F1795" s="65" t="str">
        <v>ถอดสลักโช้คหลัง2EA</v>
      </c>
      <c r="G1795" s="65" t="str">
        <v>SUSPENSION</v>
      </c>
    </row>
    <row r="1796" spans="4:7">
      <c r="D1796" s="64">
        <v>620117</v>
      </c>
      <c r="E1796" s="64">
        <v>2926114</v>
      </c>
      <c r="F1796" s="65" t="str">
        <v>ซ่อมRearSuspensionซ้าย</v>
      </c>
      <c r="G1796" s="65" t="str">
        <v>SUSPENSION</v>
      </c>
    </row>
    <row r="1797" spans="4:7">
      <c r="D1797" s="64">
        <v>620117</v>
      </c>
      <c r="E1797" s="64">
        <v>2926116</v>
      </c>
      <c r="F1797" s="65" t="str">
        <v>ซ่อมRearSuspensionขวา</v>
      </c>
      <c r="G1797" s="65" t="str">
        <v>SUSPENSION</v>
      </c>
    </row>
    <row r="1798" spans="4:7">
      <c r="D1798" s="64">
        <v>620104</v>
      </c>
      <c r="E1798" s="64">
        <v>2926292</v>
      </c>
      <c r="F1798" s="65" t="str">
        <v>ซื้ออะไหล่รถบรรทุก90ตัน</v>
      </c>
      <c r="G1798" s="65" t="str">
        <v>OTHER</v>
      </c>
    </row>
    <row r="1799" spans="4:7">
      <c r="D1799" s="64">
        <v>620124</v>
      </c>
      <c r="E1799" s="64">
        <v>2926351</v>
      </c>
      <c r="F1799" s="65" t="str">
        <v>เช็ครอยร้าวและเชื่อมเฟรมกระบะ</v>
      </c>
      <c r="G1799" s="65" t="str">
        <v>BODY</v>
      </c>
    </row>
    <row r="1800" spans="4:7">
      <c r="D1800" s="64">
        <v>620104</v>
      </c>
      <c r="E1800" s="64">
        <v>2926377</v>
      </c>
      <c r="F1800" s="65" t="str">
        <v>ซื้ออะไหล่รถบรรทุก90ตัน</v>
      </c>
      <c r="G1800" s="65" t="str">
        <v>OTHER</v>
      </c>
    </row>
    <row r="1801" spans="4:7">
      <c r="D1801" s="64">
        <v>620123</v>
      </c>
      <c r="E1801" s="64">
        <v>2926387</v>
      </c>
      <c r="F1801" s="65" t="str">
        <v>ซื้ออะไหล่รถบรรทุก90ตัน</v>
      </c>
      <c r="G1801" s="65" t="str">
        <v>OTHER</v>
      </c>
    </row>
    <row r="1802" spans="4:7">
      <c r="D1802" s="64">
        <v>620124</v>
      </c>
      <c r="E1802" s="64">
        <v>2926389</v>
      </c>
      <c r="F1802" s="65" t="str">
        <v>ซื้ออะไหล่รถบรรทุก90ตัน</v>
      </c>
      <c r="G1802" s="65" t="str">
        <v>OTHER</v>
      </c>
    </row>
    <row r="1803" spans="4:7">
      <c r="D1803" s="64">
        <v>620112</v>
      </c>
      <c r="E1803" s="64">
        <v>2926900</v>
      </c>
      <c r="F1803" s="65" t="str">
        <v>เบรคไม่อยู่</v>
      </c>
      <c r="G1803" s="65" t="str">
        <v>BRAKES</v>
      </c>
    </row>
    <row r="1804" spans="4:7">
      <c r="D1804" s="64">
        <v>620123</v>
      </c>
      <c r="E1804" s="64">
        <v>2926904</v>
      </c>
      <c r="F1804" s="65" t="str">
        <v>Code 7 Show</v>
      </c>
      <c r="G1804" s="65" t="str">
        <v>ENGINE</v>
      </c>
    </row>
    <row r="1805" spans="4:7">
      <c r="D1805" s="64">
        <v>620123</v>
      </c>
      <c r="E1805" s="64">
        <v>2926904</v>
      </c>
      <c r="F1805" s="65" t="str">
        <v>Code 8 Show</v>
      </c>
      <c r="G1805" s="65" t="str">
        <v>POWER TRAIN</v>
      </c>
    </row>
    <row r="1806" spans="4:7">
      <c r="D1806" s="64">
        <v>620123</v>
      </c>
      <c r="E1806" s="64">
        <v>2926906</v>
      </c>
      <c r="F1806" s="65" t="str">
        <v>Code 6 Show</v>
      </c>
      <c r="G1806" s="65" t="str">
        <v>ENGINE</v>
      </c>
    </row>
    <row r="1807" spans="4:7">
      <c r="D1807" s="64">
        <v>620112</v>
      </c>
      <c r="E1807" s="64">
        <v>2926908</v>
      </c>
      <c r="F1807" s="65" t="str">
        <v>เปลี่ยนพวงมาลัย</v>
      </c>
      <c r="G1807" s="65" t="str">
        <v>STEERING</v>
      </c>
    </row>
    <row r="1808" spans="4:7">
      <c r="D1808" s="64">
        <v>620119</v>
      </c>
      <c r="E1808" s="64">
        <v>2926910</v>
      </c>
      <c r="F1808" s="65" t="str">
        <v>โช้คกระแทก</v>
      </c>
      <c r="G1808" s="65" t="str">
        <v>SUSPENSION</v>
      </c>
    </row>
    <row r="1809" spans="4:7">
      <c r="D1809" s="64">
        <v>620123</v>
      </c>
      <c r="E1809" s="64">
        <v>2926912</v>
      </c>
      <c r="F1809" s="65" t="str">
        <v>เกียร์ไม่ชิพ</v>
      </c>
      <c r="G1809" s="65" t="str">
        <v>POWER TRAIN</v>
      </c>
    </row>
    <row r="1810" spans="4:7">
      <c r="D1810" s="64">
        <v>620114</v>
      </c>
      <c r="E1810" s="64">
        <v>2926913</v>
      </c>
      <c r="F1810" s="65" t="str">
        <v>ท่อไอเสียรั่ว</v>
      </c>
      <c r="G1810" s="65" t="str">
        <v>ENGINE</v>
      </c>
    </row>
    <row r="1811" spans="4:7">
      <c r="D1811" s="64">
        <v>620119</v>
      </c>
      <c r="E1811" s="64">
        <v>2930653</v>
      </c>
      <c r="F1811" s="65" t="str">
        <v>ซ่อมกระบอกยกดั้มซ้าย</v>
      </c>
      <c r="G1811" s="65" t="str">
        <v>BODY</v>
      </c>
    </row>
    <row r="1812" spans="4:7">
      <c r="D1812" s="64">
        <v>620123</v>
      </c>
      <c r="E1812" s="64">
        <v>2930690</v>
      </c>
      <c r="F1812" s="65" t="str">
        <v>น้ำแอร์รั่ว</v>
      </c>
      <c r="G1812" s="65" t="str">
        <v>COOLING</v>
      </c>
    </row>
    <row r="1813" spans="4:7">
      <c r="D1813" s="64">
        <v>620107</v>
      </c>
      <c r="E1813" s="64">
        <v>2930692</v>
      </c>
      <c r="F1813" s="65" t="str">
        <v>เบาะนั่งล็อคไม่อยู่</v>
      </c>
      <c r="G1813" s="65" t="str">
        <v>CABIN</v>
      </c>
    </row>
    <row r="1814" spans="4:7">
      <c r="D1814" s="64">
        <v>620105</v>
      </c>
      <c r="E1814" s="64">
        <v>2930693</v>
      </c>
      <c r="F1814" s="65" t="str">
        <v>เปลี่ยนสายพาน</v>
      </c>
      <c r="G1814" s="65" t="str">
        <v>ENGINE</v>
      </c>
    </row>
    <row r="1815" spans="4:7">
      <c r="D1815" s="64">
        <v>620123</v>
      </c>
      <c r="E1815" s="64">
        <v>2930695</v>
      </c>
      <c r="F1815" s="65" t="str">
        <v>เกียร์ไม่ชิพ</v>
      </c>
      <c r="G1815" s="65" t="str">
        <v>POWER TRAIN</v>
      </c>
    </row>
    <row r="1816" spans="4:7">
      <c r="D1816" s="64">
        <v>620116</v>
      </c>
      <c r="E1816" s="64">
        <v>2930697</v>
      </c>
      <c r="F1816" s="65" t="str">
        <v>น้ำแอร์รั่ว</v>
      </c>
      <c r="G1816" s="65" t="str">
        <v>COOLING</v>
      </c>
    </row>
    <row r="1817" spans="4:7">
      <c r="D1817" s="64">
        <v>620112</v>
      </c>
      <c r="E1817" s="64">
        <v>2930698</v>
      </c>
      <c r="F1817" s="65" t="str">
        <v>START ไม่ได้</v>
      </c>
      <c r="G1817" s="65" t="str">
        <v>ELECTRIC</v>
      </c>
    </row>
    <row r="1818" spans="4:7">
      <c r="D1818" s="64">
        <v>620114</v>
      </c>
      <c r="E1818" s="64">
        <v>2930701</v>
      </c>
      <c r="F1818" s="65" t="str">
        <v>ปรับโช้ค</v>
      </c>
      <c r="G1818" s="65" t="str">
        <v>SUSPENSION</v>
      </c>
    </row>
    <row r="1819" spans="4:7">
      <c r="D1819" s="64">
        <v>620107</v>
      </c>
      <c r="E1819" s="64">
        <v>2930703</v>
      </c>
      <c r="F1819" s="65" t="str">
        <v>ซ่อมเบาะนั่ง</v>
      </c>
      <c r="G1819" s="65" t="str">
        <v>CABIN</v>
      </c>
    </row>
    <row r="1820" spans="4:7">
      <c r="D1820" s="64">
        <v>620116</v>
      </c>
      <c r="E1820" s="64">
        <v>2930705</v>
      </c>
      <c r="F1820" s="65" t="str">
        <v>Code 4 Show</v>
      </c>
      <c r="G1820" s="65" t="str">
        <v>POWER TRAIN</v>
      </c>
    </row>
    <row r="1821" spans="4:7">
      <c r="D1821" s="64">
        <v>620123</v>
      </c>
      <c r="E1821" s="64">
        <v>2930707</v>
      </c>
      <c r="F1821" s="65" t="str">
        <v>ไฟสีฟ้าโชว์</v>
      </c>
      <c r="G1821" s="65" t="str">
        <v>ENGINE</v>
      </c>
    </row>
    <row r="1822" spans="4:7">
      <c r="D1822" s="64">
        <v>620119</v>
      </c>
      <c r="E1822" s="64">
        <v>2930710</v>
      </c>
      <c r="F1822" s="65" t="str">
        <v>Code 7 Show</v>
      </c>
      <c r="G1822" s="65" t="str">
        <v>ENGINE</v>
      </c>
    </row>
    <row r="1823" spans="4:7">
      <c r="D1823" s="64">
        <v>620119</v>
      </c>
      <c r="E1823" s="64">
        <v>2930712</v>
      </c>
      <c r="F1823" s="65" t="str">
        <v>ไฟหน้าดับ</v>
      </c>
      <c r="G1823" s="65" t="str">
        <v>ELECTRIC</v>
      </c>
    </row>
    <row r="1824" spans="4:7">
      <c r="D1824" s="64">
        <v>620116</v>
      </c>
      <c r="E1824" s="64">
        <v>2930814</v>
      </c>
      <c r="F1824" s="65" t="str">
        <v>เกียร์ไม่ชิพ</v>
      </c>
      <c r="G1824" s="65" t="str">
        <v>POWER TRAIN</v>
      </c>
    </row>
    <row r="1825" spans="4:7">
      <c r="D1825" s="64">
        <v>620107</v>
      </c>
      <c r="E1825" s="64">
        <v>2930817</v>
      </c>
      <c r="F1825" s="65" t="str">
        <v>มอเตอร์ปัดน้ำฝนไม่ทำงาน</v>
      </c>
      <c r="G1825" s="65" t="str">
        <v>CABIN</v>
      </c>
    </row>
    <row r="1826" spans="4:7">
      <c r="D1826" s="64">
        <v>620123</v>
      </c>
      <c r="E1826" s="64">
        <v>2930820</v>
      </c>
      <c r="F1826" s="65" t="str">
        <v>ใบปัดน้ำฝนไม่มี</v>
      </c>
      <c r="G1826" s="65" t="str">
        <v>CABIN</v>
      </c>
    </row>
    <row r="1827" spans="4:7">
      <c r="D1827" s="64">
        <v>620106</v>
      </c>
      <c r="E1827" s="64">
        <v>2931110</v>
      </c>
      <c r="F1827" s="65" t="str">
        <v>ซื้ออะไหล่รถบรรทุก90ตัน</v>
      </c>
      <c r="G1827" s="65" t="str">
        <v>OTHER</v>
      </c>
    </row>
    <row r="1828" spans="4:7">
      <c r="D1828" s="64">
        <v>620120</v>
      </c>
      <c r="E1828" s="64">
        <v>2931111</v>
      </c>
      <c r="F1828" s="65" t="str">
        <v>ซื้ออะไหล่รถบรรทุก90ตัน</v>
      </c>
      <c r="G1828" s="65" t="str">
        <v>OTHER</v>
      </c>
    </row>
    <row r="1829" spans="4:7">
      <c r="D1829" s="64">
        <v>620104</v>
      </c>
      <c r="E1829" s="64">
        <v>2931113</v>
      </c>
      <c r="F1829" s="65" t="str">
        <v>ซื้ออะไหล่รถบรรทุก90ตัน</v>
      </c>
      <c r="G1829" s="65" t="str">
        <v>OTHER</v>
      </c>
    </row>
    <row r="1830" spans="4:7">
      <c r="D1830" s="64">
        <v>620113</v>
      </c>
      <c r="E1830" s="64">
        <v>2931114</v>
      </c>
      <c r="F1830" s="65" t="str">
        <v>ซื้ออะไหล่รถบรรทุก90ตัน</v>
      </c>
      <c r="G1830" s="65" t="str">
        <v>OTHER</v>
      </c>
    </row>
    <row r="1831" spans="4:7">
      <c r="D1831" s="64">
        <v>620117</v>
      </c>
      <c r="E1831" s="64">
        <v>2931116</v>
      </c>
      <c r="F1831" s="65" t="str">
        <v>ซื้ออะไหล่รถบรรทุก90ตัน</v>
      </c>
      <c r="G1831" s="65" t="str">
        <v>OTHER</v>
      </c>
    </row>
    <row r="1832" spans="4:7">
      <c r="D1832" s="64">
        <v>620117</v>
      </c>
      <c r="E1832" s="64">
        <v>2931117</v>
      </c>
      <c r="F1832" s="65" t="str">
        <v>ซื้ออะไหล่รถบรรทุก90ตัน</v>
      </c>
      <c r="G1832" s="65" t="str">
        <v>OTHER</v>
      </c>
    </row>
    <row r="1833" spans="4:7">
      <c r="D1833" s="64">
        <v>620118</v>
      </c>
      <c r="E1833" s="64">
        <v>2931118</v>
      </c>
      <c r="F1833" s="65" t="str">
        <v>ซื้ออะไหล่รถบรรทุก90ตัน</v>
      </c>
      <c r="G1833" s="65" t="str">
        <v>OTHER</v>
      </c>
    </row>
    <row r="1834" spans="4:7">
      <c r="D1834" s="64">
        <v>620118</v>
      </c>
      <c r="E1834" s="64">
        <v>2931159</v>
      </c>
      <c r="F1834" s="65" t="str">
        <v>เชื่อม CupBearingหน้าซ้าย</v>
      </c>
      <c r="G1834" s="65" t="str">
        <v>TYRES</v>
      </c>
    </row>
    <row r="1835" spans="4:7">
      <c r="D1835" s="64">
        <v>620106</v>
      </c>
      <c r="E1835" s="64">
        <v>2931218</v>
      </c>
      <c r="F1835" s="65" t="str">
        <v>จ้างซ่อมPlateปิดชุดเกียร์3</v>
      </c>
      <c r="G1835" s="65" t="str">
        <v>POWER TRAIN</v>
      </c>
    </row>
    <row r="1836" spans="4:7">
      <c r="D1836" s="64">
        <v>620120</v>
      </c>
      <c r="E1836" s="64">
        <v>2931220</v>
      </c>
      <c r="F1836" s="65" t="str">
        <v>จ้างซ่อมPlateปิดชุดเกียร์3</v>
      </c>
      <c r="G1836" s="65" t="str">
        <v>POWER TRAIN</v>
      </c>
    </row>
    <row r="1837" spans="4:7">
      <c r="D1837" s="64">
        <v>620104</v>
      </c>
      <c r="E1837" s="64">
        <v>2931228</v>
      </c>
      <c r="F1837" s="65" t="str">
        <v>ซื้ออะไหล่รถบรรทุก90ตัน</v>
      </c>
      <c r="G1837" s="65" t="str">
        <v>OTHER</v>
      </c>
    </row>
    <row r="1838" spans="4:7">
      <c r="D1838" s="64">
        <v>620106</v>
      </c>
      <c r="E1838" s="64">
        <v>2931229</v>
      </c>
      <c r="F1838" s="65" t="str">
        <v>ซื้ออะไหล่รถบรรทุก90ตัน</v>
      </c>
      <c r="G1838" s="65" t="str">
        <v>OTHER</v>
      </c>
    </row>
    <row r="1839" spans="4:7">
      <c r="D1839" s="64">
        <v>620111</v>
      </c>
      <c r="E1839" s="64">
        <v>2931230</v>
      </c>
      <c r="F1839" s="65" t="str">
        <v>ซื้ออะไหล่รถบรรทุก90ตัน</v>
      </c>
      <c r="G1839" s="65" t="str">
        <v>OTHER</v>
      </c>
    </row>
    <row r="1840" spans="4:7">
      <c r="D1840" s="64">
        <v>620113</v>
      </c>
      <c r="E1840" s="64">
        <v>2931232</v>
      </c>
      <c r="F1840" s="65" t="str">
        <v>ซื้ออะไหล่รถบรรทุก90ตัน</v>
      </c>
      <c r="G1840" s="65" t="str">
        <v>OTHER</v>
      </c>
    </row>
    <row r="1841" spans="4:7">
      <c r="D1841" s="64">
        <v>620117</v>
      </c>
      <c r="E1841" s="64">
        <v>2931233</v>
      </c>
      <c r="F1841" s="65" t="str">
        <v>ซื้ออะไหล่รถบรรทุก90ตัน</v>
      </c>
      <c r="G1841" s="65" t="str">
        <v>OTHER</v>
      </c>
    </row>
    <row r="1842" spans="4:7">
      <c r="D1842" s="64">
        <v>620118</v>
      </c>
      <c r="E1842" s="64">
        <v>2931234</v>
      </c>
      <c r="F1842" s="65" t="str">
        <v>ซื้ออะไหล่รถบรรทุก90ตัน</v>
      </c>
      <c r="G1842" s="65" t="str">
        <v>OTHER</v>
      </c>
    </row>
    <row r="1843" spans="4:7">
      <c r="D1843" s="64">
        <v>620120</v>
      </c>
      <c r="E1843" s="64">
        <v>2931235</v>
      </c>
      <c r="F1843" s="65" t="str">
        <v>ซื้ออะไหล่รถบรรทุก90ตัน</v>
      </c>
      <c r="G1843" s="65" t="str">
        <v>OTHER</v>
      </c>
    </row>
    <row r="1844" spans="4:7">
      <c r="D1844" s="64">
        <v>620122</v>
      </c>
      <c r="E1844" s="64">
        <v>2931236</v>
      </c>
      <c r="F1844" s="65" t="str">
        <v>ซื้ออะไหล่รถบรรทุก90ตัน</v>
      </c>
      <c r="G1844" s="65" t="str">
        <v>OTHER</v>
      </c>
    </row>
    <row r="1845" spans="4:7">
      <c r="D1845" s="64">
        <v>620124</v>
      </c>
      <c r="E1845" s="64">
        <v>2931257</v>
      </c>
      <c r="F1845" s="65" t="str">
        <v>ซ่อมHYD.ปั๊ม</v>
      </c>
      <c r="G1845" s="65" t="str">
        <v>HYDRAULIC</v>
      </c>
    </row>
    <row r="1846" spans="4:7">
      <c r="D1846" s="64">
        <v>620104</v>
      </c>
      <c r="E1846" s="64">
        <v>2931352</v>
      </c>
      <c r="F1846" s="65" t="str">
        <v>ซื้ออะไหล่รถบรรทุก90ตัน</v>
      </c>
      <c r="G1846" s="65" t="str">
        <v>OTHER</v>
      </c>
    </row>
    <row r="1847" spans="4:7">
      <c r="D1847" s="64">
        <v>620107</v>
      </c>
      <c r="E1847" s="64">
        <v>2933690</v>
      </c>
      <c r="F1847" s="65" t="str">
        <v>ซื้ออะไหล่รถบรรทุก90ตัน</v>
      </c>
      <c r="G1847" s="65" t="str">
        <v>OTHER</v>
      </c>
    </row>
    <row r="1848" spans="4:7">
      <c r="D1848" s="64">
        <v>620117</v>
      </c>
      <c r="E1848" s="64">
        <v>2933693</v>
      </c>
      <c r="F1848" s="65" t="str">
        <v>ซื้ออะไหล่รถบรรทุก90ตัน</v>
      </c>
      <c r="G1848" s="65" t="str">
        <v>OTHER</v>
      </c>
    </row>
    <row r="1849" spans="4:7">
      <c r="D1849" s="64">
        <v>620104</v>
      </c>
      <c r="E1849" s="64">
        <v>2933722</v>
      </c>
      <c r="F1849" s="65" t="str">
        <v>ซื้ออะไหล่รถบรรทุก90ตัน</v>
      </c>
      <c r="G1849" s="65" t="str">
        <v>OTHER</v>
      </c>
    </row>
    <row r="1850" spans="4:7">
      <c r="D1850" s="64">
        <v>620124</v>
      </c>
      <c r="E1850" s="64">
        <v>2934048</v>
      </c>
      <c r="F1850" s="65" t="str">
        <v>จ้างซ่อมชุบแข็งผิวแกนโช้คหน้า</v>
      </c>
      <c r="G1850" s="65" t="str">
        <v>SUSPENSION</v>
      </c>
    </row>
    <row r="1851" spans="4:7">
      <c r="D1851" s="64">
        <v>620122</v>
      </c>
      <c r="E1851" s="64">
        <v>2934287</v>
      </c>
      <c r="F1851" s="65" t="str">
        <v>ซ่อมTrans.ปั๊ม</v>
      </c>
      <c r="G1851" s="65" t="str">
        <v>POWER TRAIN</v>
      </c>
    </row>
    <row r="1852" spans="4:7">
      <c r="D1852" s="64">
        <v>620122</v>
      </c>
      <c r="E1852" s="64">
        <v>2934288</v>
      </c>
      <c r="F1852" s="65" t="str">
        <v>ซ่อมHYD.ปั๊ม</v>
      </c>
      <c r="G1852" s="65" t="str">
        <v>HYDRAULIC</v>
      </c>
    </row>
    <row r="1853" spans="4:7">
      <c r="D1853" s="64">
        <v>620112</v>
      </c>
      <c r="E1853" s="64">
        <v>2934480</v>
      </c>
      <c r="F1853" s="65" t="str">
        <v>อัดสายHYD.</v>
      </c>
      <c r="G1853" s="65" t="str">
        <v>HYDRAULIC</v>
      </c>
    </row>
    <row r="1854" spans="4:7">
      <c r="D1854" s="64">
        <v>620104</v>
      </c>
      <c r="E1854" s="64">
        <v>2934942</v>
      </c>
      <c r="F1854" s="65" t="str">
        <v>ซื้ออะไหล่รถบรรทุก90ตัน</v>
      </c>
      <c r="G1854" s="65" t="str">
        <v>OTHER</v>
      </c>
    </row>
    <row r="1855" spans="4:7">
      <c r="D1855" s="64">
        <v>620112</v>
      </c>
      <c r="E1855" s="64">
        <v>2935022</v>
      </c>
      <c r="F1855" s="65" t="str">
        <v>บ่งBoltยึดถังน้ำมันเชื้อเพลิงขาดคา9ตัว</v>
      </c>
      <c r="G1855" s="65" t="str">
        <v>ENGINE</v>
      </c>
    </row>
    <row r="1856" spans="4:7">
      <c r="D1856" s="64">
        <v>620119</v>
      </c>
      <c r="E1856" s="64">
        <v>2935129</v>
      </c>
      <c r="F1856" s="65" t="str">
        <v>ไฟParkingBrakeโชว์</v>
      </c>
      <c r="G1856" s="65" t="str">
        <v>BRAKES</v>
      </c>
    </row>
    <row r="1857" spans="4:7">
      <c r="D1857" s="64">
        <v>620119</v>
      </c>
      <c r="E1857" s="64">
        <v>2935132</v>
      </c>
      <c r="F1857" s="65" t="str">
        <v>เกียร์หลุด</v>
      </c>
      <c r="G1857" s="65" t="str">
        <v>POWER TRAIN</v>
      </c>
    </row>
    <row r="1858" spans="4:7">
      <c r="D1858" s="64">
        <v>620105</v>
      </c>
      <c r="E1858" s="64">
        <v>2935135</v>
      </c>
      <c r="F1858" s="65" t="str">
        <v>ซ่อมไฟแสงสว่าง</v>
      </c>
      <c r="G1858" s="65" t="str">
        <v>ELECTRIC</v>
      </c>
    </row>
    <row r="1859" spans="4:7">
      <c r="D1859" s="64">
        <v>620112</v>
      </c>
      <c r="E1859" s="64">
        <v>2935137</v>
      </c>
      <c r="F1859" s="65" t="str">
        <v>เบาะลมรั่ว</v>
      </c>
      <c r="G1859" s="65" t="str">
        <v>CABIN</v>
      </c>
    </row>
    <row r="1860" spans="4:7">
      <c r="D1860" s="64">
        <v>620114</v>
      </c>
      <c r="E1860" s="64">
        <v>2935138</v>
      </c>
      <c r="F1860" s="65" t="str">
        <v>น้ำมันHYD.รั่วใต้ท้อง</v>
      </c>
      <c r="G1860" s="65" t="str">
        <v>HYDRAULIC</v>
      </c>
    </row>
    <row r="1861" spans="4:7">
      <c r="D1861" s="64">
        <v>620107</v>
      </c>
      <c r="E1861" s="64">
        <v>2935139</v>
      </c>
      <c r="F1861" s="65" t="str">
        <v>เปลี่ยนSWITCHดั้มเบรค</v>
      </c>
      <c r="G1861" s="65" t="str">
        <v>CABIN</v>
      </c>
    </row>
    <row r="1862" spans="4:7">
      <c r="D1862" s="64">
        <v>620119</v>
      </c>
      <c r="E1862" s="64">
        <v>2935141</v>
      </c>
      <c r="F1862" s="65" t="str">
        <v>ฝาปิดหลังห้องเก๋งหลุด</v>
      </c>
      <c r="G1862" s="65" t="str">
        <v>CABIN</v>
      </c>
    </row>
    <row r="1863" spans="4:7">
      <c r="D1863" s="64">
        <v>620107</v>
      </c>
      <c r="E1863" s="64">
        <v>2935144</v>
      </c>
      <c r="F1863" s="65" t="str">
        <v>ปรับเบาะนั่ง</v>
      </c>
      <c r="G1863" s="65" t="str">
        <v>CABIN</v>
      </c>
    </row>
    <row r="1864" spans="4:7">
      <c r="D1864" s="64">
        <v>620123</v>
      </c>
      <c r="E1864" s="64">
        <v>2935145</v>
      </c>
      <c r="F1864" s="65" t="str">
        <v>ขันน๊อตยึดเกียร์</v>
      </c>
      <c r="G1864" s="65" t="str">
        <v>POWER TRAIN</v>
      </c>
    </row>
    <row r="1865" spans="4:7">
      <c r="D1865" s="64">
        <v>620112</v>
      </c>
      <c r="E1865" s="64">
        <v>2935149</v>
      </c>
      <c r="F1865" s="65" t="str">
        <v>ถังน้ำมันเชื้อเพลิงหลุด</v>
      </c>
      <c r="G1865" s="65" t="str">
        <v>ENGINE</v>
      </c>
    </row>
    <row r="1866" spans="4:7">
      <c r="D1866" s="64">
        <v>620114</v>
      </c>
      <c r="E1866" s="64">
        <v>2935153</v>
      </c>
      <c r="F1866" s="65" t="str">
        <v>แอร์ไม่เย็น</v>
      </c>
      <c r="G1866" s="65" t="str">
        <v>COOLING</v>
      </c>
    </row>
    <row r="1867" spans="4:7">
      <c r="D1867" s="64">
        <v>620123</v>
      </c>
      <c r="E1867" s="64">
        <v>2935159</v>
      </c>
      <c r="F1867" s="65" t="str">
        <v>ขันน๊อตยึดกระปุกเกียร์</v>
      </c>
      <c r="G1867" s="65" t="str">
        <v>POWER TRAIN</v>
      </c>
    </row>
    <row r="1868" spans="4:7">
      <c r="D1868" s="64">
        <v>620117</v>
      </c>
      <c r="E1868" s="64">
        <v>2935362</v>
      </c>
      <c r="F1868" s="65" t="str">
        <v>Pulley IDLER</v>
      </c>
      <c r="G1868" s="65" t="str">
        <v>ENGINE</v>
      </c>
    </row>
    <row r="1869" spans="4:7">
      <c r="D1869" s="64">
        <v>620111</v>
      </c>
      <c r="E1869" s="64">
        <v>2935409</v>
      </c>
      <c r="F1869" s="65" t="str">
        <v>ทำBlockข้อต่อวัดPressure</v>
      </c>
      <c r="G1869" s="65" t="str">
        <v>OTHER</v>
      </c>
    </row>
    <row r="1870" spans="4:7">
      <c r="D1870" s="64">
        <v>620104</v>
      </c>
      <c r="E1870" s="64">
        <v>2935538</v>
      </c>
      <c r="F1870" s="65" t="str">
        <v>จ้างทำShim</v>
      </c>
      <c r="G1870" s="65" t="str">
        <v>POWER TRAIN</v>
      </c>
    </row>
    <row r="1871" spans="4:7">
      <c r="D1871" s="64">
        <v>620120</v>
      </c>
      <c r="E1871" s="64">
        <v>2935580</v>
      </c>
      <c r="F1871" s="65" t="str">
        <v>ทำท่อน้ำมันเกียร์ตามตัวอย่าง6EA</v>
      </c>
      <c r="G1871" s="65" t="str">
        <v>POWER TRAIN</v>
      </c>
    </row>
    <row r="1872" spans="4:7">
      <c r="D1872" s="64">
        <v>620104</v>
      </c>
      <c r="E1872" s="64">
        <v>2935583</v>
      </c>
      <c r="F1872" s="65" t="str">
        <v>ซื้ออะไหล่รถบรรทุก90ตัน</v>
      </c>
      <c r="G1872" s="65" t="str">
        <v>OTHER</v>
      </c>
    </row>
    <row r="1873" spans="4:7">
      <c r="D1873" s="64">
        <v>620106</v>
      </c>
      <c r="E1873" s="64">
        <v>2935585</v>
      </c>
      <c r="F1873" s="65" t="str">
        <v>ซื้ออะไหล่รถบรรทุก90ตัน</v>
      </c>
      <c r="G1873" s="65" t="str">
        <v>OTHER</v>
      </c>
    </row>
    <row r="1874" spans="4:7">
      <c r="D1874" s="64">
        <v>620113</v>
      </c>
      <c r="E1874" s="64">
        <v>2935587</v>
      </c>
      <c r="F1874" s="65" t="str">
        <v>ซื้ออะไหล่รถบรรทุก90ตัน</v>
      </c>
      <c r="G1874" s="65" t="str">
        <v>OTHER</v>
      </c>
    </row>
    <row r="1875" spans="4:7">
      <c r="D1875" s="64">
        <v>620109</v>
      </c>
      <c r="E1875" s="64">
        <v>2935686</v>
      </c>
      <c r="F1875" s="65" t="str">
        <v>START ไม่ได้</v>
      </c>
      <c r="G1875" s="65" t="str">
        <v>ELECTRIC</v>
      </c>
    </row>
    <row r="1876" spans="4:7">
      <c r="D1876" s="64">
        <v>620120</v>
      </c>
      <c r="E1876" s="64">
        <v>2935722</v>
      </c>
      <c r="F1876" s="65" t="str">
        <v>จ้างติดตั้งและประกอบสายHYD.</v>
      </c>
      <c r="G1876" s="65" t="str">
        <v>HYDRAULIC</v>
      </c>
    </row>
    <row r="1877" spans="4:7">
      <c r="D1877" s="64">
        <v>620117</v>
      </c>
      <c r="E1877" s="64">
        <v>2935759</v>
      </c>
      <c r="F1877" s="65" t="str">
        <v>Modify ท่อร่วมไอเสีย</v>
      </c>
      <c r="G1877" s="65" t="str">
        <v>ENGINE</v>
      </c>
    </row>
    <row r="1878" spans="4:7">
      <c r="D1878" s="64">
        <v>620117</v>
      </c>
      <c r="E1878" s="64">
        <v>2935764</v>
      </c>
      <c r="F1878" s="65" t="str">
        <v>เชื่อม ปิดท่อน้ำ</v>
      </c>
      <c r="G1878" s="65" t="str">
        <v>COOLING</v>
      </c>
    </row>
    <row r="1879" spans="4:7">
      <c r="D1879" s="64">
        <v>620104</v>
      </c>
      <c r="E1879" s="64">
        <v>2935772</v>
      </c>
      <c r="F1879" s="65" t="str">
        <v>ซื้ออะไหล่รถบรรทุก90ตัน</v>
      </c>
      <c r="G1879" s="65" t="str">
        <v>OTHER</v>
      </c>
    </row>
    <row r="1880" spans="4:7">
      <c r="D1880" s="64">
        <v>620106</v>
      </c>
      <c r="E1880" s="64">
        <v>2935774</v>
      </c>
      <c r="F1880" s="65" t="str">
        <v>ซื้ออะไหล่รถบรรทุก90ตัน</v>
      </c>
      <c r="G1880" s="65" t="str">
        <v>OTHER</v>
      </c>
    </row>
    <row r="1881" spans="4:7">
      <c r="D1881" s="64">
        <v>620113</v>
      </c>
      <c r="E1881" s="64">
        <v>2935777</v>
      </c>
      <c r="F1881" s="65" t="str">
        <v>ซื้ออะไหล่รถบรรทุก90ตัน</v>
      </c>
      <c r="G1881" s="65" t="str">
        <v>OTHER</v>
      </c>
    </row>
    <row r="1882" spans="4:7">
      <c r="D1882" s="64">
        <v>620117</v>
      </c>
      <c r="E1882" s="64">
        <v>2935779</v>
      </c>
      <c r="F1882" s="65" t="str">
        <v>ซื้ออะไหล่รถบรรทุก90ตัน</v>
      </c>
      <c r="G1882" s="65" t="str">
        <v>OTHER</v>
      </c>
    </row>
    <row r="1883" spans="4:7">
      <c r="D1883" s="64">
        <v>620120</v>
      </c>
      <c r="E1883" s="64">
        <v>2935780</v>
      </c>
      <c r="F1883" s="65" t="str">
        <v>ซื้ออะไหล่รถบรรทุก90ตัน</v>
      </c>
      <c r="G1883" s="65" t="str">
        <v>OTHER</v>
      </c>
    </row>
    <row r="1884" spans="4:7">
      <c r="D1884" s="64">
        <v>620124</v>
      </c>
      <c r="E1884" s="64">
        <v>2935781</v>
      </c>
      <c r="F1884" s="65" t="str">
        <v>ซื้ออะไหล่รถบรรทุก90ตัน</v>
      </c>
      <c r="G1884" s="65" t="str">
        <v>OTHER</v>
      </c>
    </row>
    <row r="1885" spans="4:7">
      <c r="D1885" s="64">
        <v>620119</v>
      </c>
      <c r="E1885" s="64">
        <v>2935821</v>
      </c>
      <c r="F1885" s="65" t="str">
        <v>PM2000</v>
      </c>
      <c r="G1885" s="65" t="str">
        <v>PM</v>
      </c>
    </row>
    <row r="1886" spans="4:7">
      <c r="D1886" s="64">
        <v>620112</v>
      </c>
      <c r="E1886" s="64">
        <v>2935829</v>
      </c>
      <c r="F1886" s="65" t="str">
        <v>PM500</v>
      </c>
      <c r="G1886" s="65" t="str">
        <v>PM</v>
      </c>
    </row>
    <row r="1887" spans="4:7">
      <c r="D1887" s="64">
        <v>620123</v>
      </c>
      <c r="E1887" s="64">
        <v>2935837</v>
      </c>
      <c r="F1887" s="65" t="str">
        <v>PM1000</v>
      </c>
      <c r="G1887" s="65" t="str">
        <v>PM</v>
      </c>
    </row>
    <row r="1888" spans="4:7">
      <c r="D1888" s="64">
        <v>620109</v>
      </c>
      <c r="E1888" s="64">
        <v>2935842</v>
      </c>
      <c r="F1888" s="65" t="str">
        <v>PM500</v>
      </c>
      <c r="G1888" s="65" t="str">
        <v>PM</v>
      </c>
    </row>
    <row r="1889" spans="4:7">
      <c r="D1889" s="64">
        <v>620122</v>
      </c>
      <c r="E1889" s="64">
        <v>2935843</v>
      </c>
      <c r="F1889" s="65" t="str">
        <v>PM500</v>
      </c>
      <c r="G1889" s="65" t="str">
        <v>PM</v>
      </c>
    </row>
    <row r="1890" spans="4:7">
      <c r="D1890" s="64">
        <v>620105</v>
      </c>
      <c r="E1890" s="64">
        <v>2935844</v>
      </c>
      <c r="F1890" s="65" t="str">
        <v>PM500</v>
      </c>
      <c r="G1890" s="65" t="str">
        <v>PM</v>
      </c>
    </row>
    <row r="1891" spans="4:7">
      <c r="D1891" s="64">
        <v>620118</v>
      </c>
      <c r="E1891" s="64">
        <v>2936120</v>
      </c>
      <c r="F1891" s="65" t="str">
        <v>ทำท่อน้ำมันตามตัวอย่าง2EA</v>
      </c>
      <c r="G1891" s="65" t="str">
        <v>OTHER</v>
      </c>
    </row>
    <row r="1892" spans="4:7">
      <c r="D1892" s="64">
        <v>620120</v>
      </c>
      <c r="E1892" s="64">
        <v>2936121</v>
      </c>
      <c r="F1892" s="65" t="str">
        <v>ทำท่อน้ำมันตามตัวอย่าง2EA</v>
      </c>
      <c r="G1892" s="65" t="str">
        <v>OTHER</v>
      </c>
    </row>
    <row r="1893" spans="4:7">
      <c r="D1893" s="64">
        <v>620106</v>
      </c>
      <c r="E1893" s="64">
        <v>2936122</v>
      </c>
      <c r="F1893" s="65" t="str">
        <v>ทำท่อน้ำมันตามตัวอย่าง2EA</v>
      </c>
      <c r="G1893" s="65" t="str">
        <v>OTHER</v>
      </c>
    </row>
    <row r="1894" spans="4:7">
      <c r="D1894" s="64">
        <v>620104</v>
      </c>
      <c r="E1894" s="64">
        <v>2936123</v>
      </c>
      <c r="F1894" s="65" t="str">
        <v>ทำท่อน้ำมันตามตัวอย่าง2EA</v>
      </c>
      <c r="G1894" s="65" t="str">
        <v>OTHER</v>
      </c>
    </row>
    <row r="1895" spans="4:7">
      <c r="D1895" s="64">
        <v>620118</v>
      </c>
      <c r="E1895" s="64">
        <v>2936125</v>
      </c>
      <c r="F1895" s="65" t="str">
        <v>Modify ท่อร่วมไอเสีย</v>
      </c>
      <c r="G1895" s="65" t="str">
        <v>ENGINE</v>
      </c>
    </row>
    <row r="1896" spans="4:7">
      <c r="D1896" s="64">
        <v>620120</v>
      </c>
      <c r="E1896" s="64">
        <v>2936127</v>
      </c>
      <c r="F1896" s="65" t="str">
        <v>Modify ท่อร่วมไอเสีย</v>
      </c>
      <c r="G1896" s="65" t="str">
        <v>ENGINE</v>
      </c>
    </row>
    <row r="1897" spans="4:7">
      <c r="D1897" s="64">
        <v>620104</v>
      </c>
      <c r="E1897" s="64">
        <v>2936142</v>
      </c>
      <c r="F1897" s="65" t="str">
        <v>ซื้ออะไหล่รถบรรทุก90ตัน</v>
      </c>
      <c r="G1897" s="65" t="str">
        <v>OTHER</v>
      </c>
    </row>
    <row r="1898" spans="4:7">
      <c r="D1898" s="64">
        <v>620106</v>
      </c>
      <c r="E1898" s="64">
        <v>2936143</v>
      </c>
      <c r="F1898" s="65" t="str">
        <v>ซื้ออะไหล่รถบรรทุก90ตัน</v>
      </c>
      <c r="G1898" s="65" t="str">
        <v>OTHER</v>
      </c>
    </row>
    <row r="1899" spans="4:7">
      <c r="D1899" s="64">
        <v>620113</v>
      </c>
      <c r="E1899" s="64">
        <v>2936146</v>
      </c>
      <c r="F1899" s="65" t="str">
        <v>ซื้ออะไหล่รถบรรทุก90ตัน</v>
      </c>
      <c r="G1899" s="65" t="str">
        <v>OTHER</v>
      </c>
    </row>
    <row r="1900" spans="4:7">
      <c r="D1900" s="64">
        <v>620117</v>
      </c>
      <c r="E1900" s="64">
        <v>2936148</v>
      </c>
      <c r="F1900" s="65" t="str">
        <v>ซื้ออะไหล่รถบรรทุก90ตัน</v>
      </c>
      <c r="G1900" s="65" t="str">
        <v>OTHER</v>
      </c>
    </row>
    <row r="1901" spans="4:7">
      <c r="D1901" s="64">
        <v>620118</v>
      </c>
      <c r="E1901" s="64">
        <v>2936149</v>
      </c>
      <c r="F1901" s="65" t="str">
        <v>ซื้ออะไหล่รถบรรทุก90ตัน</v>
      </c>
      <c r="G1901" s="65" t="str">
        <v>OTHER</v>
      </c>
    </row>
    <row r="1902" spans="4:7">
      <c r="D1902" s="64">
        <v>620119</v>
      </c>
      <c r="E1902" s="64">
        <v>2936150</v>
      </c>
      <c r="F1902" s="65" t="str">
        <v>ซื้ออะไหล่รถบรรทุก90ตัน</v>
      </c>
      <c r="G1902" s="65" t="str">
        <v>OTHER</v>
      </c>
    </row>
    <row r="1903" spans="4:7">
      <c r="D1903" s="64">
        <v>620120</v>
      </c>
      <c r="E1903" s="64">
        <v>2936152</v>
      </c>
      <c r="F1903" s="65" t="str">
        <v>ซื้ออะไหล่รถบรรทุก90ตัน</v>
      </c>
      <c r="G1903" s="65" t="str">
        <v>OTHER</v>
      </c>
    </row>
    <row r="1904" spans="4:7">
      <c r="D1904" s="64">
        <v>620124</v>
      </c>
      <c r="E1904" s="64">
        <v>2936153</v>
      </c>
      <c r="F1904" s="65" t="str">
        <v>ซื้ออะไหล่รถบรรทุก90ตัน</v>
      </c>
      <c r="G1904" s="65" t="str">
        <v>OTHER</v>
      </c>
    </row>
    <row r="1905" spans="4:7">
      <c r="D1905" s="64">
        <v>620117</v>
      </c>
      <c r="E1905" s="64">
        <v>2936277</v>
      </c>
      <c r="F1905" s="65" t="str">
        <v>ซื้ออะไหล่รถบรรทุก90ตัน</v>
      </c>
      <c r="G1905" s="65" t="str">
        <v>OTHER</v>
      </c>
    </row>
    <row r="1906" spans="4:7">
      <c r="D1906" s="64">
        <v>620118</v>
      </c>
      <c r="E1906" s="64">
        <v>2936279</v>
      </c>
      <c r="F1906" s="65" t="str">
        <v>ซื้ออะไหล่รถบรรทุก90ตัน</v>
      </c>
      <c r="G1906" s="65" t="str">
        <v>OTHER</v>
      </c>
    </row>
    <row r="1907" spans="4:7">
      <c r="D1907" s="64">
        <v>620104</v>
      </c>
      <c r="E1907" s="64">
        <v>2936307</v>
      </c>
      <c r="F1907" s="65" t="str">
        <v>ซื้ออะไหล่รถบรรทุก90ตัน</v>
      </c>
      <c r="G1907" s="65" t="str">
        <v>OTHER</v>
      </c>
    </row>
    <row r="1908" spans="4:7">
      <c r="D1908" s="64">
        <v>620104</v>
      </c>
      <c r="E1908" s="64">
        <v>2936329</v>
      </c>
      <c r="F1908" s="65" t="str">
        <v>ซื้ออะไหล่รถบรรทุก90ตัน</v>
      </c>
      <c r="G1908" s="65" t="str">
        <v>OTHER</v>
      </c>
    </row>
    <row r="1909" spans="4:7">
      <c r="D1909" s="64">
        <v>620117</v>
      </c>
      <c r="E1909" s="64">
        <v>2938749</v>
      </c>
      <c r="F1909" s="65" t="str">
        <v>เบิกBattery200Amp4EA</v>
      </c>
      <c r="G1909" s="65" t="str">
        <v>ELECTRIC</v>
      </c>
    </row>
    <row r="1910" spans="4:7">
      <c r="D1910" s="64">
        <v>620120</v>
      </c>
      <c r="E1910" s="64">
        <v>2938793</v>
      </c>
      <c r="F1910" s="65" t="str">
        <v>ซื้ออะไหล่รถบรรทุก90ตัน</v>
      </c>
      <c r="G1910" s="65" t="str">
        <v>OTHER</v>
      </c>
    </row>
    <row r="1911" spans="4:7">
      <c r="D1911" s="64">
        <v>620122</v>
      </c>
      <c r="E1911" s="64">
        <v>2939372</v>
      </c>
      <c r="F1911" s="65" t="str">
        <v>ดั้มยกไม่ขึ้น</v>
      </c>
      <c r="G1911" s="65" t="str">
        <v>BODY</v>
      </c>
    </row>
    <row r="1912" spans="4:7">
      <c r="D1912" s="64">
        <v>620114</v>
      </c>
      <c r="E1912" s="64">
        <v>2939373</v>
      </c>
      <c r="F1912" s="65" t="str">
        <v>ลมParkingBreakรั่ว</v>
      </c>
      <c r="G1912" s="65" t="str">
        <v>BRAKES</v>
      </c>
    </row>
    <row r="1913" spans="4:7">
      <c r="D1913" s="64">
        <v>620122</v>
      </c>
      <c r="E1913" s="64">
        <v>2939377</v>
      </c>
      <c r="F1913" s="65" t="str">
        <v>ดั้มยกไม่ขึ้น</v>
      </c>
      <c r="G1913" s="65" t="str">
        <v>BODY</v>
      </c>
    </row>
    <row r="1914" spans="4:7">
      <c r="D1914" s="64">
        <v>620109</v>
      </c>
      <c r="E1914" s="64">
        <v>2939378</v>
      </c>
      <c r="F1914" s="65" t="str">
        <v>แอร์ไม่เย็น</v>
      </c>
      <c r="G1914" s="65" t="str">
        <v>COOLING</v>
      </c>
    </row>
    <row r="1915" spans="4:7">
      <c r="D1915" s="64">
        <v>620123</v>
      </c>
      <c r="E1915" s="64">
        <v>2939387</v>
      </c>
      <c r="F1915" s="65" t="str">
        <v>แตรไม่ดัง</v>
      </c>
      <c r="G1915" s="65" t="str">
        <v>CABIN</v>
      </c>
    </row>
    <row r="1916" spans="4:7">
      <c r="D1916" s="64">
        <v>620109</v>
      </c>
      <c r="E1916" s="64">
        <v>2939390</v>
      </c>
      <c r="F1916" s="65" t="str">
        <v>START ไม่ได้</v>
      </c>
      <c r="G1916" s="65" t="str">
        <v>ELECTRIC</v>
      </c>
    </row>
    <row r="1917" spans="4:7">
      <c r="D1917" s="64">
        <v>620119</v>
      </c>
      <c r="E1917" s="64">
        <v>2939393</v>
      </c>
      <c r="F1917" s="65" t="str">
        <v>เกียร์ไม่ชิพ</v>
      </c>
      <c r="G1917" s="65" t="str">
        <v>POWER TRAIN</v>
      </c>
    </row>
    <row r="1918" spans="4:7">
      <c r="D1918" s="64">
        <v>620123</v>
      </c>
      <c r="E1918" s="64">
        <v>2939394</v>
      </c>
      <c r="F1918" s="65" t="str">
        <v>Code 4 Show</v>
      </c>
      <c r="G1918" s="65" t="str">
        <v>POWER TRAIN</v>
      </c>
    </row>
    <row r="1919" spans="4:7">
      <c r="D1919" s="64">
        <v>620109</v>
      </c>
      <c r="E1919" s="64">
        <v>2939395</v>
      </c>
      <c r="F1919" s="65" t="str">
        <v>เทอร์โบแตก</v>
      </c>
      <c r="G1919" s="65" t="str">
        <v>ENGINE</v>
      </c>
    </row>
    <row r="1920" spans="4:7">
      <c r="D1920" s="64">
        <v>620117</v>
      </c>
      <c r="E1920" s="64">
        <v>2939448</v>
      </c>
      <c r="F1920" s="65" t="str">
        <v>จ้างติดตั้งและประกอบสายHYD.</v>
      </c>
      <c r="G1920" s="65" t="str">
        <v>HYDRAULIC</v>
      </c>
    </row>
    <row r="1921" spans="4:7">
      <c r="D1921" s="64">
        <v>620104</v>
      </c>
      <c r="E1921" s="64">
        <v>2939515</v>
      </c>
      <c r="F1921" s="65" t="str">
        <v>ซื้ออะไหล่รถบรรทุก90ตัน</v>
      </c>
      <c r="G1921" s="65" t="str">
        <v>OTHER</v>
      </c>
    </row>
    <row r="1922" spans="4:7">
      <c r="D1922" s="64">
        <v>620106</v>
      </c>
      <c r="E1922" s="64">
        <v>2939518</v>
      </c>
      <c r="F1922" s="65" t="str">
        <v>ซื้ออะไหล่รถบรรทุก90ตัน</v>
      </c>
      <c r="G1922" s="65" t="str">
        <v>OTHER</v>
      </c>
    </row>
    <row r="1923" spans="4:7">
      <c r="D1923" s="64">
        <v>620118</v>
      </c>
      <c r="E1923" s="64">
        <v>2939519</v>
      </c>
      <c r="F1923" s="65" t="str">
        <v>ซื้ออะไหล่รถบรรทุก90ตัน</v>
      </c>
      <c r="G1923" s="65" t="str">
        <v>OTHER</v>
      </c>
    </row>
    <row r="1924" spans="4:7">
      <c r="D1924" s="64">
        <v>620111</v>
      </c>
      <c r="E1924" s="64">
        <v>2939607</v>
      </c>
      <c r="F1924" s="65" t="str">
        <v>เชื่อม กะทะล้อ</v>
      </c>
      <c r="G1924" s="65" t="str">
        <v>TYRES</v>
      </c>
    </row>
    <row r="1925" spans="4:7">
      <c r="D1925" s="64">
        <v>620104</v>
      </c>
      <c r="E1925" s="64">
        <v>2939784</v>
      </c>
      <c r="F1925" s="65" t="str">
        <v>ซื้ออะไหล่รถบรรทุก90ตัน</v>
      </c>
      <c r="G1925" s="65" t="str">
        <v>OTHER</v>
      </c>
    </row>
    <row r="1926" spans="4:7">
      <c r="D1926" s="64">
        <v>620105</v>
      </c>
      <c r="E1926" s="64">
        <v>2939872</v>
      </c>
      <c r="F1926" s="65" t="str">
        <v>ซื้ออะไหล่รถบรรทุก90ตัน</v>
      </c>
      <c r="G1926" s="65" t="str">
        <v>OTHER</v>
      </c>
    </row>
    <row r="1927" spans="4:7">
      <c r="D1927" s="64">
        <v>620106</v>
      </c>
      <c r="E1927" s="64">
        <v>2939877</v>
      </c>
      <c r="F1927" s="65" t="str">
        <v>ซื้ออะไหล่รถบรรทุก90ตัน</v>
      </c>
      <c r="G1927" s="65" t="str">
        <v>OTHER</v>
      </c>
    </row>
    <row r="1928" spans="4:7">
      <c r="D1928" s="64">
        <v>620107</v>
      </c>
      <c r="E1928" s="64">
        <v>2939879</v>
      </c>
      <c r="F1928" s="65" t="str">
        <v>ซื้ออะไหล่รถบรรทุก90ตัน</v>
      </c>
      <c r="G1928" s="65" t="str">
        <v>OTHER</v>
      </c>
    </row>
    <row r="1929" spans="4:7">
      <c r="D1929" s="64">
        <v>620109</v>
      </c>
      <c r="E1929" s="64">
        <v>2939881</v>
      </c>
      <c r="F1929" s="65" t="str">
        <v>ซื้ออะไหล่รถบรรทุก90ตัน</v>
      </c>
      <c r="G1929" s="65" t="str">
        <v>OTHER</v>
      </c>
    </row>
    <row r="1930" spans="4:7">
      <c r="D1930" s="64">
        <v>620111</v>
      </c>
      <c r="E1930" s="64">
        <v>2939883</v>
      </c>
      <c r="F1930" s="65" t="str">
        <v>ซื้ออะไหล่รถบรรทุก90ตัน</v>
      </c>
      <c r="G1930" s="65" t="str">
        <v>OTHER</v>
      </c>
    </row>
    <row r="1931" spans="4:7">
      <c r="D1931" s="64">
        <v>620112</v>
      </c>
      <c r="E1931" s="64">
        <v>2939885</v>
      </c>
      <c r="F1931" s="65" t="str">
        <v>ซื้ออะไหล่รถบรรทุก90ตัน</v>
      </c>
      <c r="G1931" s="65" t="str">
        <v>OTHER</v>
      </c>
    </row>
    <row r="1932" spans="4:7">
      <c r="D1932" s="64">
        <v>620113</v>
      </c>
      <c r="E1932" s="64">
        <v>2939887</v>
      </c>
      <c r="F1932" s="65" t="str">
        <v>ซื้ออะไหล่รถบรรทุก90ตัน</v>
      </c>
      <c r="G1932" s="65" t="str">
        <v>OTHER</v>
      </c>
    </row>
    <row r="1933" spans="4:7">
      <c r="D1933" s="64">
        <v>620116</v>
      </c>
      <c r="E1933" s="64">
        <v>2939889</v>
      </c>
      <c r="F1933" s="65" t="str">
        <v>ซื้ออะไหล่รถบรรทุก90ตัน</v>
      </c>
      <c r="G1933" s="65" t="str">
        <v>OTHER</v>
      </c>
    </row>
    <row r="1934" spans="4:7">
      <c r="D1934" s="64">
        <v>620117</v>
      </c>
      <c r="E1934" s="64">
        <v>2939890</v>
      </c>
      <c r="F1934" s="65" t="str">
        <v>ซื้ออะไหล่รถบรรทุก90ตัน</v>
      </c>
      <c r="G1934" s="65" t="str">
        <v>OTHER</v>
      </c>
    </row>
    <row r="1935" spans="4:7">
      <c r="D1935" s="64">
        <v>620118</v>
      </c>
      <c r="E1935" s="64">
        <v>2939891</v>
      </c>
      <c r="F1935" s="65" t="str">
        <v>ซื้ออะไหล่รถบรรทุก90ตัน</v>
      </c>
      <c r="G1935" s="65" t="str">
        <v>OTHER</v>
      </c>
    </row>
    <row r="1936" spans="4:7">
      <c r="D1936" s="64">
        <v>620119</v>
      </c>
      <c r="E1936" s="64">
        <v>2939892</v>
      </c>
      <c r="F1936" s="65" t="str">
        <v>ซื้ออะไหล่รถบรรทุก90ตัน</v>
      </c>
      <c r="G1936" s="65" t="str">
        <v>OTHER</v>
      </c>
    </row>
    <row r="1937" spans="4:7">
      <c r="D1937" s="64">
        <v>620120</v>
      </c>
      <c r="E1937" s="64">
        <v>2939894</v>
      </c>
      <c r="F1937" s="65" t="str">
        <v>ซื้ออะไหล่รถบรรทุก90ตัน</v>
      </c>
      <c r="G1937" s="65" t="str">
        <v>OTHER</v>
      </c>
    </row>
    <row r="1938" spans="4:7">
      <c r="D1938" s="64">
        <v>620122</v>
      </c>
      <c r="E1938" s="64">
        <v>2939896</v>
      </c>
      <c r="F1938" s="65" t="str">
        <v>ซื้ออะไหล่รถบรรทุก90ตัน</v>
      </c>
      <c r="G1938" s="65" t="str">
        <v>OTHER</v>
      </c>
    </row>
    <row r="1939" spans="4:7">
      <c r="D1939" s="64">
        <v>620123</v>
      </c>
      <c r="E1939" s="64">
        <v>2939897</v>
      </c>
      <c r="F1939" s="65" t="str">
        <v>ซื้ออะไหล่รถบรรทุก90ตัน</v>
      </c>
      <c r="G1939" s="65" t="str">
        <v>OTHER</v>
      </c>
    </row>
    <row r="1940" spans="4:7">
      <c r="D1940" s="64">
        <v>620124</v>
      </c>
      <c r="E1940" s="64">
        <v>2939903</v>
      </c>
      <c r="F1940" s="65" t="str">
        <v>ซื้ออะไหล่รถบรรทุก90ตัน</v>
      </c>
      <c r="G1940" s="65" t="str">
        <v>OTHER</v>
      </c>
    </row>
    <row r="1941" spans="4:7">
      <c r="D1941" s="64">
        <v>620104</v>
      </c>
      <c r="E1941" s="64">
        <v>2940049</v>
      </c>
      <c r="F1941" s="65" t="str">
        <v>ซ่อมInter cooler</v>
      </c>
      <c r="G1941" s="65" t="str">
        <v>ENGINE</v>
      </c>
    </row>
    <row r="1942" spans="4:7">
      <c r="D1942" s="64">
        <v>620106</v>
      </c>
      <c r="E1942" s="64">
        <v>2940050</v>
      </c>
      <c r="F1942" s="65" t="str">
        <v>ซ่อมInter cooler</v>
      </c>
      <c r="G1942" s="65" t="str">
        <v>ENGINE</v>
      </c>
    </row>
    <row r="1943" spans="4:7">
      <c r="D1943" s="64">
        <v>620113</v>
      </c>
      <c r="E1943" s="64">
        <v>2940051</v>
      </c>
      <c r="F1943" s="65" t="str">
        <v>ซ่อมInter cooler</v>
      </c>
      <c r="G1943" s="65" t="str">
        <v>ENGINE</v>
      </c>
    </row>
    <row r="1944" spans="4:7">
      <c r="D1944" s="64">
        <v>620118</v>
      </c>
      <c r="E1944" s="64">
        <v>2940253</v>
      </c>
      <c r="F1944" s="65" t="str">
        <v>ซ่อมท่อรวมไอเสีย</v>
      </c>
      <c r="G1944" s="65" t="str">
        <v>ENGINE</v>
      </c>
    </row>
    <row r="1945" spans="4:7">
      <c r="D1945" s="64">
        <v>620117</v>
      </c>
      <c r="E1945" s="64">
        <v>2940267</v>
      </c>
      <c r="F1945" s="65" t="str">
        <v>ซ่อมSTR. Cyl.ซ้าย</v>
      </c>
      <c r="G1945" s="65" t="str">
        <v>STEERING</v>
      </c>
    </row>
    <row r="1946" spans="4:7">
      <c r="D1946" s="64">
        <v>620117</v>
      </c>
      <c r="E1946" s="64">
        <v>2940268</v>
      </c>
      <c r="F1946" s="65" t="str">
        <v>ซ่อมSTR. Cyl.ขวา</v>
      </c>
      <c r="G1946" s="65" t="str">
        <v>STEERING</v>
      </c>
    </row>
    <row r="1947" spans="4:7">
      <c r="D1947" s="64">
        <v>620117</v>
      </c>
      <c r="E1947" s="64">
        <v>2940270</v>
      </c>
      <c r="F1947" s="65" t="str">
        <v>เบิกSTR.Cyl.ซ้าย</v>
      </c>
      <c r="G1947" s="65" t="str">
        <v>STEERING</v>
      </c>
    </row>
    <row r="1948" spans="4:7">
      <c r="D1948" s="64">
        <v>620117</v>
      </c>
      <c r="E1948" s="64">
        <v>2940272</v>
      </c>
      <c r="F1948" s="65" t="str">
        <v>เบิกSTR.Cyl.ขวา</v>
      </c>
      <c r="G1948" s="65" t="str">
        <v>STEERING</v>
      </c>
    </row>
    <row r="1949" spans="4:7">
      <c r="D1949" s="64">
        <v>620106</v>
      </c>
      <c r="E1949" s="64">
        <v>2940285</v>
      </c>
      <c r="F1949" s="65" t="str">
        <v>ซื้ออะไหล่รถบรรทุก90ตัน</v>
      </c>
      <c r="G1949" s="65" t="str">
        <v>OTHER</v>
      </c>
    </row>
    <row r="1950" spans="4:7">
      <c r="D1950" s="64">
        <v>620112</v>
      </c>
      <c r="E1950" s="64">
        <v>2940287</v>
      </c>
      <c r="F1950" s="65" t="str">
        <v>ซื้ออะไหล่รถบรรทุก90ตัน</v>
      </c>
      <c r="G1950" s="65" t="str">
        <v>OTHER</v>
      </c>
    </row>
    <row r="1951" spans="4:7">
      <c r="D1951" s="64">
        <v>620113</v>
      </c>
      <c r="E1951" s="64">
        <v>2940288</v>
      </c>
      <c r="F1951" s="65" t="str">
        <v>ซื้ออะไหล่รถบรรทุก90ตัน</v>
      </c>
      <c r="G1951" s="65" t="str">
        <v>OTHER</v>
      </c>
    </row>
    <row r="1952" spans="4:7">
      <c r="D1952" s="64">
        <v>620116</v>
      </c>
      <c r="E1952" s="64">
        <v>2940290</v>
      </c>
      <c r="F1952" s="65" t="str">
        <v>ซื้ออะไหล่รถบรรทุก90ตัน</v>
      </c>
      <c r="G1952" s="65" t="str">
        <v>OTHER</v>
      </c>
    </row>
    <row r="1953" spans="4:7">
      <c r="D1953" s="64">
        <v>620118</v>
      </c>
      <c r="E1953" s="64">
        <v>2940291</v>
      </c>
      <c r="F1953" s="65" t="str">
        <v>ซื้ออะไหล่รถบรรทุก90ตัน</v>
      </c>
      <c r="G1953" s="65" t="str">
        <v>OTHER</v>
      </c>
    </row>
    <row r="1954" spans="4:7">
      <c r="D1954" s="64">
        <v>620120</v>
      </c>
      <c r="E1954" s="64">
        <v>2940292</v>
      </c>
      <c r="F1954" s="65" t="str">
        <v>ซื้ออะไหล่รถบรรทุก90ตัน</v>
      </c>
      <c r="G1954" s="65" t="str">
        <v>OTHER</v>
      </c>
    </row>
    <row r="1955" spans="4:7">
      <c r="D1955" s="64">
        <v>620116</v>
      </c>
      <c r="E1955" s="64">
        <v>2941013</v>
      </c>
      <c r="F1955" s="65" t="str">
        <v>เชื่อม บันได</v>
      </c>
      <c r="G1955" s="65" t="str">
        <v>BODY</v>
      </c>
    </row>
    <row r="1956" spans="4:7">
      <c r="D1956" s="64">
        <v>620107</v>
      </c>
      <c r="E1956" s="64">
        <v>2941056</v>
      </c>
      <c r="F1956" s="65" t="str">
        <v>อัดสายHYD.</v>
      </c>
      <c r="G1956" s="65" t="str">
        <v>HYDRAULIC</v>
      </c>
    </row>
    <row r="1957" spans="4:7">
      <c r="D1957" s="64">
        <v>620107</v>
      </c>
      <c r="E1957" s="64">
        <v>2941100</v>
      </c>
      <c r="F1957" s="65" t="str">
        <v>เชื่อม เฟรมขวา</v>
      </c>
      <c r="G1957" s="65" t="str">
        <v>BODY</v>
      </c>
    </row>
    <row r="1958" spans="4:7">
      <c r="D1958" s="64">
        <v>620122</v>
      </c>
      <c r="E1958" s="64">
        <v>2943345</v>
      </c>
      <c r="F1958" s="65" t="str">
        <v>เชื่อม Bearingล้อหน้าซ้าย</v>
      </c>
      <c r="G1958" s="65" t="str">
        <v>TYRES</v>
      </c>
    </row>
    <row r="1959" spans="4:7">
      <c r="D1959" s="64">
        <v>620107</v>
      </c>
      <c r="E1959" s="64">
        <v>2943830</v>
      </c>
      <c r="F1959" s="65" t="str">
        <v>ไฟดับเพลิงโชว์</v>
      </c>
      <c r="G1959" s="65" t="str">
        <v>SAFETY</v>
      </c>
    </row>
    <row r="1960" spans="4:7">
      <c r="D1960" s="64">
        <v>620114</v>
      </c>
      <c r="E1960" s="64">
        <v>2943832</v>
      </c>
      <c r="F1960" s="65" t="str">
        <v>ปั๊มHYD.มีเสียงดัง</v>
      </c>
      <c r="G1960" s="65" t="str">
        <v>HYDRAULIC</v>
      </c>
    </row>
    <row r="1961" spans="4:7">
      <c r="D1961" s="64">
        <v>620123</v>
      </c>
      <c r="E1961" s="64">
        <v>2943834</v>
      </c>
      <c r="F1961" s="65" t="str">
        <v>เบาะปรับไม่ได้</v>
      </c>
      <c r="G1961" s="65" t="str">
        <v>CABIN</v>
      </c>
    </row>
    <row r="1962" spans="4:7">
      <c r="D1962" s="64">
        <v>620119</v>
      </c>
      <c r="E1962" s="64">
        <v>2943835</v>
      </c>
      <c r="F1962" s="65" t="str">
        <v>ไฟถอยค้าง</v>
      </c>
      <c r="G1962" s="65" t="str">
        <v>ELECTRIC</v>
      </c>
    </row>
    <row r="1963" spans="4:7">
      <c r="D1963" s="64">
        <v>620109</v>
      </c>
      <c r="E1963" s="64">
        <v>2943838</v>
      </c>
      <c r="F1963" s="65" t="str">
        <v>แอร์ไม่เย็น</v>
      </c>
      <c r="G1963" s="65" t="str">
        <v>COOLING</v>
      </c>
    </row>
    <row r="1964" spans="4:7">
      <c r="D1964" s="64">
        <v>620122</v>
      </c>
      <c r="E1964" s="64">
        <v>2943839</v>
      </c>
      <c r="F1964" s="65" t="str">
        <v>ล้อหน้าช้ายดังผิดปกติ</v>
      </c>
      <c r="G1964" s="65" t="str">
        <v>TYRES</v>
      </c>
    </row>
    <row r="1965" spans="4:7">
      <c r="D1965" s="64">
        <v>620109</v>
      </c>
      <c r="E1965" s="64">
        <v>2943843</v>
      </c>
      <c r="F1965" s="65" t="str">
        <v>ไฟช็อตในห้องเก๋ง</v>
      </c>
      <c r="G1965" s="65" t="str">
        <v>CABIN</v>
      </c>
    </row>
    <row r="1966" spans="4:7">
      <c r="D1966" s="64">
        <v>620112</v>
      </c>
      <c r="E1966" s="64">
        <v>2943845</v>
      </c>
      <c r="F1966" s="65" t="str">
        <v>เกียร์ไม่ชิพ</v>
      </c>
      <c r="G1966" s="65" t="str">
        <v>POWER TRAIN</v>
      </c>
    </row>
    <row r="1967" spans="4:7">
      <c r="D1967" s="64">
        <v>620112</v>
      </c>
      <c r="E1967" s="64">
        <v>2943846</v>
      </c>
      <c r="F1967" s="65" t="str">
        <v>เครื่องยนต์ไม่มีกำลัง</v>
      </c>
      <c r="G1967" s="65" t="str">
        <v>ENGINE</v>
      </c>
    </row>
    <row r="1968" spans="4:7">
      <c r="D1968" s="64">
        <v>620107</v>
      </c>
      <c r="E1968" s="64">
        <v>2943849</v>
      </c>
      <c r="F1968" s="65" t="str">
        <v>เปลี่ยนยาง</v>
      </c>
      <c r="G1968" s="65" t="str">
        <v>TYRES</v>
      </c>
    </row>
    <row r="1969" spans="4:7">
      <c r="D1969" s="64">
        <v>620109</v>
      </c>
      <c r="E1969" s="64">
        <v>2943852</v>
      </c>
      <c r="F1969" s="65" t="str">
        <v>วิทยุรับส่งไม่ได้</v>
      </c>
      <c r="G1969" s="65" t="str">
        <v>CABIN</v>
      </c>
    </row>
    <row r="1970" spans="4:7">
      <c r="D1970" s="64">
        <v>620123</v>
      </c>
      <c r="E1970" s="64">
        <v>2943853</v>
      </c>
      <c r="F1970" s="65" t="str">
        <v>เบาะปรับไม่ได้</v>
      </c>
      <c r="G1970" s="65" t="str">
        <v>CABIN</v>
      </c>
    </row>
    <row r="1971" spans="4:7">
      <c r="D1971" s="64">
        <v>620123</v>
      </c>
      <c r="E1971" s="64">
        <v>2943853</v>
      </c>
      <c r="F1971" s="65" t="str">
        <v>ปัดน้ำฝนไม่ทำงาน</v>
      </c>
      <c r="G1971" s="65" t="str">
        <v>CABIN</v>
      </c>
    </row>
    <row r="1972" spans="4:7">
      <c r="D1972" s="64">
        <v>620119</v>
      </c>
      <c r="E1972" s="64">
        <v>2943855</v>
      </c>
      <c r="F1972" s="65" t="str">
        <v>เครื่องยนต์ดับเอง</v>
      </c>
      <c r="G1972" s="65" t="str">
        <v>ENGINE</v>
      </c>
    </row>
    <row r="1973" spans="4:7">
      <c r="D1973" s="64">
        <v>620109</v>
      </c>
      <c r="E1973" s="64">
        <v>2943857</v>
      </c>
      <c r="F1973" s="65" t="str">
        <v>แอร์ไม่เย็น</v>
      </c>
      <c r="G1973" s="65" t="str">
        <v>COOLING</v>
      </c>
    </row>
    <row r="1974" spans="4:7">
      <c r="D1974" s="64">
        <v>620123</v>
      </c>
      <c r="E1974" s="64">
        <v>2943858</v>
      </c>
      <c r="F1974" s="65" t="str">
        <v>เครื่องยนต์ดับเอง</v>
      </c>
      <c r="G1974" s="65" t="str">
        <v>ENGINE</v>
      </c>
    </row>
    <row r="1975" spans="4:7">
      <c r="D1975" s="64">
        <v>620123</v>
      </c>
      <c r="E1975" s="64">
        <v>2943858</v>
      </c>
      <c r="F1975" s="65" t="str">
        <v>START ไม่ได้</v>
      </c>
      <c r="G1975" s="65" t="str">
        <v>ELECTRIC</v>
      </c>
    </row>
    <row r="1976" spans="4:7">
      <c r="D1976" s="64">
        <v>620109</v>
      </c>
      <c r="E1976" s="64">
        <v>2943860</v>
      </c>
      <c r="F1976" s="65" t="str">
        <v>พวงมาลัยหนัก</v>
      </c>
      <c r="G1976" s="65" t="str">
        <v>STEERING</v>
      </c>
    </row>
    <row r="1977" spans="4:7">
      <c r="D1977" s="64">
        <v>620109</v>
      </c>
      <c r="E1977" s="64">
        <v>2943860</v>
      </c>
      <c r="F1977" s="65" t="str">
        <v>Code 6 Show</v>
      </c>
      <c r="G1977" s="65" t="str">
        <v>ENGINE</v>
      </c>
    </row>
    <row r="1978" spans="4:7">
      <c r="D1978" s="64">
        <v>620109</v>
      </c>
      <c r="E1978" s="64">
        <v>2943860</v>
      </c>
      <c r="F1978" s="65" t="str">
        <v>Code 7 Show</v>
      </c>
      <c r="G1978" s="65" t="str">
        <v>ENGINE</v>
      </c>
    </row>
    <row r="1979" spans="4:7">
      <c r="D1979" s="64">
        <v>620109</v>
      </c>
      <c r="E1979" s="64">
        <v>2943861</v>
      </c>
      <c r="F1979" s="65" t="str">
        <v>แอร์ไม่เย็น</v>
      </c>
      <c r="G1979" s="65" t="str">
        <v>COOLING</v>
      </c>
    </row>
    <row r="1980" spans="4:7">
      <c r="D1980" s="64">
        <v>620107</v>
      </c>
      <c r="E1980" s="64">
        <v>2943863</v>
      </c>
      <c r="F1980" s="65" t="str">
        <v>สายลมรั่ว</v>
      </c>
      <c r="G1980" s="65" t="str">
        <v>AIR</v>
      </c>
    </row>
    <row r="1981" spans="4:7">
      <c r="D1981" s="64">
        <v>620109</v>
      </c>
      <c r="E1981" s="64">
        <v>2943866</v>
      </c>
      <c r="F1981" s="65" t="str">
        <v>แอร์ไม่เย็น</v>
      </c>
      <c r="G1981" s="65" t="str">
        <v>COOLING</v>
      </c>
    </row>
    <row r="1982" spans="4:7">
      <c r="D1982" s="64">
        <v>620112</v>
      </c>
      <c r="E1982" s="64">
        <v>2943868</v>
      </c>
      <c r="F1982" s="65" t="str">
        <v>เครื่องยนต์ดับเอง</v>
      </c>
      <c r="G1982" s="65" t="str">
        <v>ENGINE</v>
      </c>
    </row>
    <row r="1983" spans="4:7">
      <c r="D1983" s="64">
        <v>620112</v>
      </c>
      <c r="E1983" s="64">
        <v>2943869</v>
      </c>
      <c r="F1983" s="65" t="str">
        <v>ท่อไอเสียรั่ว</v>
      </c>
      <c r="G1983" s="65" t="str">
        <v>ENGINE</v>
      </c>
    </row>
    <row r="1984" spans="4:7">
      <c r="D1984" s="64">
        <v>620109</v>
      </c>
      <c r="E1984" s="64">
        <v>2943870</v>
      </c>
      <c r="F1984" s="65" t="str">
        <v>เกียร์ไม่ชิพ</v>
      </c>
      <c r="G1984" s="65" t="str">
        <v>POWER TRAIN</v>
      </c>
    </row>
    <row r="1985" spans="4:7">
      <c r="D1985" s="64">
        <v>620105</v>
      </c>
      <c r="E1985" s="64">
        <v>2943871</v>
      </c>
      <c r="F1985" s="65" t="str">
        <v>เฟรมร้าว</v>
      </c>
      <c r="G1985" s="65" t="str">
        <v>BODY</v>
      </c>
    </row>
    <row r="1986" spans="4:7">
      <c r="D1986" s="64">
        <v>620119</v>
      </c>
      <c r="E1986" s="64">
        <v>2943872</v>
      </c>
      <c r="F1986" s="65" t="str">
        <v>ท่อน้ำรั่ว</v>
      </c>
      <c r="G1986" s="65" t="str">
        <v>COOLING</v>
      </c>
    </row>
    <row r="1987" spans="4:7">
      <c r="D1987" s="64">
        <v>620105</v>
      </c>
      <c r="E1987" s="64">
        <v>2944312</v>
      </c>
      <c r="F1987" s="65" t="str">
        <v>ซื้ออะไหล่รถบรรทุก90ตัน</v>
      </c>
      <c r="G1987" s="65" t="str">
        <v>OTHER</v>
      </c>
    </row>
    <row r="1988" spans="4:7">
      <c r="D1988" s="64">
        <v>620107</v>
      </c>
      <c r="E1988" s="64">
        <v>2944313</v>
      </c>
      <c r="F1988" s="65" t="str">
        <v>ซื้ออะไหล่รถบรรทุก90ตัน</v>
      </c>
      <c r="G1988" s="65" t="str">
        <v>OTHER</v>
      </c>
    </row>
    <row r="1989" spans="4:7">
      <c r="D1989" s="64">
        <v>620111</v>
      </c>
      <c r="E1989" s="64">
        <v>2944343</v>
      </c>
      <c r="F1989" s="65" t="str">
        <v>ซื้ออะไหล่รถบรรทุก90ตัน</v>
      </c>
      <c r="G1989" s="65" t="str">
        <v>OTHER</v>
      </c>
    </row>
    <row r="1990" spans="4:7">
      <c r="D1990" s="64">
        <v>620112</v>
      </c>
      <c r="E1990" s="64">
        <v>2944344</v>
      </c>
      <c r="F1990" s="65" t="str">
        <v>ซื้ออะไหล่รถบรรทุก90ตัน</v>
      </c>
      <c r="G1990" s="65" t="str">
        <v>OTHER</v>
      </c>
    </row>
    <row r="1991" spans="4:7">
      <c r="D1991" s="64">
        <v>620113</v>
      </c>
      <c r="E1991" s="64">
        <v>2944346</v>
      </c>
      <c r="F1991" s="65" t="str">
        <v>ซื้ออะไหล่รถบรรทุก90ตัน</v>
      </c>
      <c r="G1991" s="65" t="str">
        <v>OTHER</v>
      </c>
    </row>
    <row r="1992" spans="4:7">
      <c r="D1992" s="64">
        <v>620114</v>
      </c>
      <c r="E1992" s="64">
        <v>2944347</v>
      </c>
      <c r="F1992" s="65" t="str">
        <v>ซื้ออะไหล่รถบรรทุก90ตัน</v>
      </c>
      <c r="G1992" s="65" t="str">
        <v>OTHER</v>
      </c>
    </row>
    <row r="1993" spans="4:7">
      <c r="D1993" s="64">
        <v>620116</v>
      </c>
      <c r="E1993" s="64">
        <v>2944349</v>
      </c>
      <c r="F1993" s="65" t="str">
        <v>ซื้ออะไหล่รถบรรทุก90ตัน</v>
      </c>
      <c r="G1993" s="65" t="str">
        <v>OTHER</v>
      </c>
    </row>
    <row r="1994" spans="4:7">
      <c r="D1994" s="64">
        <v>620117</v>
      </c>
      <c r="E1994" s="64">
        <v>2944350</v>
      </c>
      <c r="F1994" s="65" t="str">
        <v>ซื้ออะไหล่รถบรรทุก90ตัน</v>
      </c>
      <c r="G1994" s="65" t="str">
        <v>OTHER</v>
      </c>
    </row>
    <row r="1995" spans="4:7">
      <c r="D1995" s="64">
        <v>620105</v>
      </c>
      <c r="E1995" s="64">
        <v>2944515</v>
      </c>
      <c r="F1995" s="65" t="str">
        <v>เชื่อม เฟรมซ้าย</v>
      </c>
      <c r="G1995" s="65" t="str">
        <v>BODY</v>
      </c>
    </row>
    <row r="1996" spans="4:7">
      <c r="D1996" s="64">
        <v>620107</v>
      </c>
      <c r="E1996" s="64">
        <v>2945111</v>
      </c>
      <c r="F1996" s="65" t="str">
        <v>ซื้ออะไหล่รถบรรทุก90ตัน</v>
      </c>
      <c r="G1996" s="65" t="str">
        <v>OTHER</v>
      </c>
    </row>
    <row r="1997" spans="4:7">
      <c r="D1997" s="64">
        <v>620109</v>
      </c>
      <c r="E1997" s="64">
        <v>2945115</v>
      </c>
      <c r="F1997" s="65" t="str">
        <v>ซื้ออะไหล่รถบรรทุก90ตัน</v>
      </c>
      <c r="G1997" s="65" t="str">
        <v>OTHER</v>
      </c>
    </row>
    <row r="1998" spans="4:7">
      <c r="D1998" s="64">
        <v>620111</v>
      </c>
      <c r="E1998" s="64">
        <v>2945116</v>
      </c>
      <c r="F1998" s="65" t="str">
        <v>ซื้ออะไหล่รถบรรทุก90ตัน</v>
      </c>
      <c r="G1998" s="65" t="str">
        <v>OTHER</v>
      </c>
    </row>
    <row r="1999" spans="4:7">
      <c r="D1999" s="64">
        <v>620119</v>
      </c>
      <c r="E1999" s="64">
        <v>2945117</v>
      </c>
      <c r="F1999" s="65" t="str">
        <v>ซื้ออะไหล่รถบรรทุก90ตัน</v>
      </c>
      <c r="G1999" s="65" t="str">
        <v>OTHER</v>
      </c>
    </row>
    <row r="2000" spans="4:7">
      <c r="D2000" s="64">
        <v>620123</v>
      </c>
      <c r="E2000" s="64">
        <v>2945119</v>
      </c>
      <c r="F2000" s="65" t="str">
        <v>ซื้ออะไหล่รถบรรทุก90ตัน</v>
      </c>
      <c r="G2000" s="65" t="str">
        <v>OTHER</v>
      </c>
    </row>
    <row r="2001" spans="4:7">
      <c r="D2001" s="64">
        <v>620114</v>
      </c>
      <c r="E2001" s="64">
        <v>2945206</v>
      </c>
      <c r="F2001" s="65" t="str">
        <v>จ้างอัดสายHYD.</v>
      </c>
      <c r="G2001" s="65" t="str">
        <v>HYDRAULIC</v>
      </c>
    </row>
    <row r="2002" spans="4:7">
      <c r="D2002" s="64">
        <v>620116</v>
      </c>
      <c r="E2002" s="64">
        <v>2945207</v>
      </c>
      <c r="F2002" s="65" t="str">
        <v>จ้างอัดสายHYD.</v>
      </c>
      <c r="G2002" s="65" t="str">
        <v>HYDRAULIC</v>
      </c>
    </row>
    <row r="2003" spans="4:7">
      <c r="D2003" s="64">
        <v>620104</v>
      </c>
      <c r="E2003" s="64">
        <v>2945280</v>
      </c>
      <c r="F2003" s="65" t="str">
        <v>จ้างทำShim</v>
      </c>
      <c r="G2003" s="65" t="str">
        <v>POWER TRAIN</v>
      </c>
    </row>
    <row r="2004" spans="4:7">
      <c r="D2004" s="64">
        <v>620111</v>
      </c>
      <c r="E2004" s="64">
        <v>2945314</v>
      </c>
      <c r="F2004" s="65" t="str">
        <v>ซ่อมHYD.ปั๊ม</v>
      </c>
      <c r="G2004" s="65" t="str">
        <v>HYDRAULIC</v>
      </c>
    </row>
    <row r="2005" spans="4:7">
      <c r="D2005" s="64">
        <v>620122</v>
      </c>
      <c r="E2005" s="64">
        <v>2945315</v>
      </c>
      <c r="F2005" s="65" t="str">
        <v>ซ่อมHYD.ปั๊ม</v>
      </c>
      <c r="G2005" s="65" t="str">
        <v>HYDRAULIC</v>
      </c>
    </row>
    <row r="2006" spans="4:7">
      <c r="D2006" s="64">
        <v>620111</v>
      </c>
      <c r="E2006" s="64">
        <v>2945351</v>
      </c>
      <c r="F2006" s="65" t="str">
        <v>PM500</v>
      </c>
      <c r="G2006" s="65" t="str">
        <v>PM</v>
      </c>
    </row>
    <row r="2007" spans="4:7">
      <c r="D2007" s="64">
        <v>620104</v>
      </c>
      <c r="E2007" s="64">
        <v>2945365</v>
      </c>
      <c r="F2007" s="65" t="str">
        <v>ซื้ออะไหล่รถบรรทุก90ตัน</v>
      </c>
      <c r="G2007" s="65" t="str">
        <v>OTHER</v>
      </c>
    </row>
    <row r="2008" spans="4:7">
      <c r="D2008" s="64">
        <v>620105</v>
      </c>
      <c r="E2008" s="64">
        <v>2945367</v>
      </c>
      <c r="F2008" s="65" t="str">
        <v>ซื้ออะไหล่รถบรรทุก90ตัน</v>
      </c>
      <c r="G2008" s="65" t="str">
        <v>OTHER</v>
      </c>
    </row>
    <row r="2009" spans="4:7">
      <c r="D2009" s="64">
        <v>620106</v>
      </c>
      <c r="E2009" s="64">
        <v>2945368</v>
      </c>
      <c r="F2009" s="65" t="str">
        <v>ซื้ออะไหล่รถบรรทุก90ตัน</v>
      </c>
      <c r="G2009" s="65" t="str">
        <v>OTHER</v>
      </c>
    </row>
    <row r="2010" spans="4:7">
      <c r="D2010" s="64">
        <v>620107</v>
      </c>
      <c r="E2010" s="64">
        <v>2945370</v>
      </c>
      <c r="F2010" s="65" t="str">
        <v>ซื้ออะไหล่รถบรรทุก90ตัน</v>
      </c>
      <c r="G2010" s="65" t="str">
        <v>OTHER</v>
      </c>
    </row>
    <row r="2011" spans="4:7">
      <c r="D2011" s="64">
        <v>620109</v>
      </c>
      <c r="E2011" s="64">
        <v>2945371</v>
      </c>
      <c r="F2011" s="65" t="str">
        <v>ซื้ออะไหล่รถบรรทุก90ตัน</v>
      </c>
      <c r="G2011" s="65" t="str">
        <v>OTHER</v>
      </c>
    </row>
    <row r="2012" spans="4:7">
      <c r="D2012" s="64">
        <v>620111</v>
      </c>
      <c r="E2012" s="64">
        <v>2945372</v>
      </c>
      <c r="F2012" s="65" t="str">
        <v>ซื้ออะไหล่รถบรรทุก90ตัน</v>
      </c>
      <c r="G2012" s="65" t="str">
        <v>OTHER</v>
      </c>
    </row>
    <row r="2013" spans="4:7">
      <c r="D2013" s="64">
        <v>620112</v>
      </c>
      <c r="E2013" s="64">
        <v>2945374</v>
      </c>
      <c r="F2013" s="65" t="str">
        <v>ซื้ออะไหล่รถบรรทุก90ตัน</v>
      </c>
      <c r="G2013" s="65" t="str">
        <v>OTHER</v>
      </c>
    </row>
    <row r="2014" spans="4:7">
      <c r="D2014" s="64">
        <v>620113</v>
      </c>
      <c r="E2014" s="64">
        <v>2945375</v>
      </c>
      <c r="F2014" s="65" t="str">
        <v>ซื้ออะไหล่รถบรรทุก90ตัน</v>
      </c>
      <c r="G2014" s="65" t="str">
        <v>OTHER</v>
      </c>
    </row>
    <row r="2015" spans="4:7">
      <c r="D2015" s="64">
        <v>620116</v>
      </c>
      <c r="E2015" s="64">
        <v>2945377</v>
      </c>
      <c r="F2015" s="65" t="str">
        <v>ซื้ออะไหล่รถบรรทุก90ตัน</v>
      </c>
      <c r="G2015" s="65" t="str">
        <v>OTHER</v>
      </c>
    </row>
    <row r="2016" spans="4:7">
      <c r="D2016" s="64">
        <v>620117</v>
      </c>
      <c r="E2016" s="64">
        <v>2945378</v>
      </c>
      <c r="F2016" s="65" t="str">
        <v>ซื้ออะไหล่รถบรรทุก90ตัน</v>
      </c>
      <c r="G2016" s="65" t="str">
        <v>OTHER</v>
      </c>
    </row>
    <row r="2017" spans="4:7">
      <c r="D2017" s="64">
        <v>620118</v>
      </c>
      <c r="E2017" s="64">
        <v>2945379</v>
      </c>
      <c r="F2017" s="65" t="str">
        <v>ซื้ออะไหล่รถบรรทุก90ตัน</v>
      </c>
      <c r="G2017" s="65" t="str">
        <v>OTHER</v>
      </c>
    </row>
    <row r="2018" spans="4:7">
      <c r="D2018" s="64">
        <v>620119</v>
      </c>
      <c r="E2018" s="64">
        <v>2945380</v>
      </c>
      <c r="F2018" s="65" t="str">
        <v>ซื้ออะไหล่รถบรรทุก90ตัน</v>
      </c>
      <c r="G2018" s="65" t="str">
        <v>OTHER</v>
      </c>
    </row>
    <row r="2019" spans="4:7">
      <c r="D2019" s="64">
        <v>620120</v>
      </c>
      <c r="E2019" s="64">
        <v>2945381</v>
      </c>
      <c r="F2019" s="65" t="str">
        <v>ซื้ออะไหล่รถบรรทุก90ตัน</v>
      </c>
      <c r="G2019" s="65" t="str">
        <v>OTHER</v>
      </c>
    </row>
    <row r="2020" spans="4:7">
      <c r="D2020" s="64">
        <v>620122</v>
      </c>
      <c r="E2020" s="64">
        <v>2945382</v>
      </c>
      <c r="F2020" s="65" t="str">
        <v>ซื้ออะไหล่รถบรรทุก90ตัน</v>
      </c>
      <c r="G2020" s="65" t="str">
        <v>OTHER</v>
      </c>
    </row>
    <row r="2021" spans="4:7">
      <c r="D2021" s="64">
        <v>620124</v>
      </c>
      <c r="E2021" s="64">
        <v>2945384</v>
      </c>
      <c r="F2021" s="65" t="str">
        <v>ซื้ออะไหล่รถบรรทุก90ตัน</v>
      </c>
      <c r="G2021" s="65" t="str">
        <v>OTHER</v>
      </c>
    </row>
    <row r="2022" spans="4:7">
      <c r="D2022" s="64">
        <v>620105</v>
      </c>
      <c r="E2022" s="64">
        <v>2945396</v>
      </c>
      <c r="F2022" s="65" t="str">
        <v>เช็ครอยร้าว</v>
      </c>
      <c r="G2022" s="65" t="str">
        <v>BODY</v>
      </c>
    </row>
    <row r="2023" spans="4:7">
      <c r="D2023" s="64">
        <v>620122</v>
      </c>
      <c r="E2023" s="64">
        <v>2948282</v>
      </c>
      <c r="F2023" s="65" t="str">
        <v>ซื้ออะไหล่รถบรรทุก90ตัน</v>
      </c>
      <c r="G2023" s="65" t="str">
        <v>OTHER</v>
      </c>
    </row>
    <row r="2024" spans="4:7">
      <c r="D2024" s="64">
        <v>620119</v>
      </c>
      <c r="E2024" s="64">
        <v>2948449</v>
      </c>
      <c r="F2024" s="65" t="str">
        <v>เชื่อม สลักRODข้างซ้ายออก</v>
      </c>
      <c r="G2024" s="65" t="str">
        <v>OTHER</v>
      </c>
    </row>
    <row r="2025" spans="4:7">
      <c r="D2025" s="64">
        <v>620104</v>
      </c>
      <c r="E2025" s="64">
        <v>2948484</v>
      </c>
      <c r="F2025" s="65" t="str">
        <v>ซื้อระบบดับเพลิงชำรุด</v>
      </c>
      <c r="G2025" s="65" t="str">
        <v>SAFETY</v>
      </c>
    </row>
    <row r="2026" spans="4:7">
      <c r="D2026" s="64">
        <v>620105</v>
      </c>
      <c r="E2026" s="64">
        <v>2948486</v>
      </c>
      <c r="F2026" s="65" t="str">
        <v>ซื้อระบบดับเพลิงชำรุด</v>
      </c>
      <c r="G2026" s="65" t="str">
        <v>SAFETY</v>
      </c>
    </row>
    <row r="2027" spans="4:7">
      <c r="D2027" s="64">
        <v>620106</v>
      </c>
      <c r="E2027" s="64">
        <v>2948487</v>
      </c>
      <c r="F2027" s="65" t="str">
        <v>ซื้อระบบดับเพลิงชำรุด</v>
      </c>
      <c r="G2027" s="65" t="str">
        <v>SAFETY</v>
      </c>
    </row>
    <row r="2028" spans="4:7">
      <c r="D2028" s="64">
        <v>620107</v>
      </c>
      <c r="E2028" s="64">
        <v>2948488</v>
      </c>
      <c r="F2028" s="65" t="str">
        <v>ซื้อระบบดับเพลิงชำรุด</v>
      </c>
      <c r="G2028" s="65" t="str">
        <v>SAFETY</v>
      </c>
    </row>
    <row r="2029" spans="4:7">
      <c r="D2029" s="64">
        <v>620109</v>
      </c>
      <c r="E2029" s="64">
        <v>2948492</v>
      </c>
      <c r="F2029" s="65" t="str">
        <v>ซื้อระบบดับเพลิงชำรุด</v>
      </c>
      <c r="G2029" s="65" t="str">
        <v>SAFETY</v>
      </c>
    </row>
    <row r="2030" spans="4:7">
      <c r="D2030" s="64">
        <v>620111</v>
      </c>
      <c r="E2030" s="64">
        <v>2948494</v>
      </c>
      <c r="F2030" s="65" t="str">
        <v>ซื้อระบบดับเพลิงชำรุด</v>
      </c>
      <c r="G2030" s="65" t="str">
        <v>SAFETY</v>
      </c>
    </row>
    <row r="2031" spans="4:7">
      <c r="D2031" s="64">
        <v>620112</v>
      </c>
      <c r="E2031" s="64">
        <v>2948495</v>
      </c>
      <c r="F2031" s="65" t="str">
        <v>ซื้อระบบดับเพลิงชำรุด</v>
      </c>
      <c r="G2031" s="65" t="str">
        <v>SAFETY</v>
      </c>
    </row>
    <row r="2032" spans="4:7">
      <c r="D2032" s="64">
        <v>620113</v>
      </c>
      <c r="E2032" s="64">
        <v>2948500</v>
      </c>
      <c r="F2032" s="65" t="str">
        <v>ซื้อระบบดับเพลิงชำรุด</v>
      </c>
      <c r="G2032" s="65" t="str">
        <v>SAFETY</v>
      </c>
    </row>
    <row r="2033" spans="4:7">
      <c r="D2033" s="64">
        <v>620114</v>
      </c>
      <c r="E2033" s="64">
        <v>2948504</v>
      </c>
      <c r="F2033" s="65" t="str">
        <v>ซื้อระบบดับเพลิงชำรุด</v>
      </c>
      <c r="G2033" s="65" t="str">
        <v>SAFETY</v>
      </c>
    </row>
    <row r="2034" spans="4:7">
      <c r="D2034" s="64">
        <v>620116</v>
      </c>
      <c r="E2034" s="64">
        <v>2948505</v>
      </c>
      <c r="F2034" s="65" t="str">
        <v>ซื้อระบบดับเพลิงชำรุด</v>
      </c>
      <c r="G2034" s="65" t="str">
        <v>SAFETY</v>
      </c>
    </row>
    <row r="2035" spans="4:7">
      <c r="D2035" s="64">
        <v>620117</v>
      </c>
      <c r="E2035" s="64">
        <v>2948506</v>
      </c>
      <c r="F2035" s="65" t="str">
        <v>ซื้อระบบดับเพลิงชำรุด</v>
      </c>
      <c r="G2035" s="65" t="str">
        <v>SAFETY</v>
      </c>
    </row>
    <row r="2036" spans="4:7">
      <c r="D2036" s="64">
        <v>620118</v>
      </c>
      <c r="E2036" s="64">
        <v>2948507</v>
      </c>
      <c r="F2036" s="65" t="str">
        <v>ซื้อระบบดับเพลิงชำรุด</v>
      </c>
      <c r="G2036" s="65" t="str">
        <v>SAFETY</v>
      </c>
    </row>
    <row r="2037" spans="4:7">
      <c r="D2037" s="64">
        <v>620119</v>
      </c>
      <c r="E2037" s="64">
        <v>2948508</v>
      </c>
      <c r="F2037" s="65" t="str">
        <v>ซื้อระบบดับเพลิงชำรุด</v>
      </c>
      <c r="G2037" s="65" t="str">
        <v>SAFETY</v>
      </c>
    </row>
    <row r="2038" spans="4:7">
      <c r="D2038" s="64">
        <v>620120</v>
      </c>
      <c r="E2038" s="64">
        <v>2948509</v>
      </c>
      <c r="F2038" s="65" t="str">
        <v>ซื้อระบบดับเพลิงชำรุด</v>
      </c>
      <c r="G2038" s="65" t="str">
        <v>SAFETY</v>
      </c>
    </row>
    <row r="2039" spans="4:7">
      <c r="D2039" s="64">
        <v>620124</v>
      </c>
      <c r="E2039" s="64">
        <v>2948511</v>
      </c>
      <c r="F2039" s="65" t="str">
        <v>ซื้อระบบดับเพลิงชำรุด</v>
      </c>
      <c r="G2039" s="65" t="str">
        <v>SAFETY</v>
      </c>
    </row>
    <row r="2040" spans="4:7">
      <c r="D2040" s="64">
        <v>620104</v>
      </c>
      <c r="E2040" s="64">
        <v>2948541</v>
      </c>
      <c r="F2040" s="65" t="str">
        <v>จ้างทำกระบอกลม</v>
      </c>
      <c r="G2040" s="65" t="str">
        <v>AIR</v>
      </c>
    </row>
    <row r="2041" spans="4:7">
      <c r="D2041" s="64">
        <v>620106</v>
      </c>
      <c r="E2041" s="64">
        <v>2948542</v>
      </c>
      <c r="F2041" s="65" t="str">
        <v>จ้างทำกระบอกลม</v>
      </c>
      <c r="G2041" s="65" t="str">
        <v>AIR</v>
      </c>
    </row>
    <row r="2042" spans="4:7">
      <c r="D2042" s="64">
        <v>620113</v>
      </c>
      <c r="E2042" s="64">
        <v>2948543</v>
      </c>
      <c r="F2042" s="65" t="str">
        <v>จ้างทำกระบอกลม</v>
      </c>
      <c r="G2042" s="65" t="str">
        <v>AIR</v>
      </c>
    </row>
    <row r="2043" spans="4:7">
      <c r="D2043" s="64">
        <v>620120</v>
      </c>
      <c r="E2043" s="64">
        <v>2948544</v>
      </c>
      <c r="F2043" s="65" t="str">
        <v>จ้างทำกระบอกลม</v>
      </c>
      <c r="G2043" s="65" t="str">
        <v>AIR</v>
      </c>
    </row>
    <row r="2044" spans="4:7">
      <c r="D2044" s="64">
        <v>620123</v>
      </c>
      <c r="E2044" s="64">
        <v>2948731</v>
      </c>
      <c r="F2044" s="65" t="str">
        <v>ราวกระจกมองหลังขวาคด</v>
      </c>
      <c r="G2044" s="65" t="str">
        <v>BODY</v>
      </c>
    </row>
    <row r="2045" spans="4:7">
      <c r="D2045" s="64">
        <v>620111</v>
      </c>
      <c r="E2045" s="64">
        <v>2948959</v>
      </c>
      <c r="F2045" s="65" t="str">
        <v>จ้างสร้างOIL COOLERใหม่ทั้งลูก</v>
      </c>
      <c r="G2045" s="65" t="str">
        <v>COOLING</v>
      </c>
    </row>
    <row r="2046" spans="4:7">
      <c r="D2046" s="64">
        <v>620122</v>
      </c>
      <c r="E2046" s="64">
        <v>2949283</v>
      </c>
      <c r="F2046" s="65" t="str">
        <v>ซ่อมHYD.ปั๊ม</v>
      </c>
      <c r="G2046" s="65" t="str">
        <v>HYDRAULIC</v>
      </c>
    </row>
    <row r="2047" spans="4:7">
      <c r="D2047" s="64">
        <v>620119</v>
      </c>
      <c r="E2047" s="64">
        <v>2949366</v>
      </c>
      <c r="F2047" s="65" t="str">
        <v>เบรคหลังดังผิดปกติ</v>
      </c>
      <c r="G2047" s="65" t="str">
        <v>BRAKES</v>
      </c>
    </row>
    <row r="2048" spans="4:7">
      <c r="D2048" s="64">
        <v>620111</v>
      </c>
      <c r="E2048" s="64">
        <v>2949367</v>
      </c>
      <c r="F2048" s="65" t="str">
        <v>ไฟสีฟ้าโชว์</v>
      </c>
      <c r="G2048" s="65" t="str">
        <v>ENGINE</v>
      </c>
    </row>
    <row r="2049" spans="4:7">
      <c r="D2049" s="64">
        <v>620111</v>
      </c>
      <c r="E2049" s="64">
        <v>2949367</v>
      </c>
      <c r="F2049" s="65" t="str">
        <v>เกียร์ไม่ชิพ</v>
      </c>
      <c r="G2049" s="65" t="str">
        <v>POWER TRAIN</v>
      </c>
    </row>
    <row r="2050" spans="4:7">
      <c r="D2050" s="64">
        <v>620109</v>
      </c>
      <c r="E2050" s="64">
        <v>2949432</v>
      </c>
      <c r="F2050" s="65" t="str">
        <v>เชื่อม ท่อแอร์</v>
      </c>
      <c r="G2050" s="65" t="str">
        <v>COOLING</v>
      </c>
    </row>
    <row r="2051" spans="4:7">
      <c r="D2051" s="64">
        <v>620122</v>
      </c>
      <c r="E2051" s="64">
        <v>2949436</v>
      </c>
      <c r="F2051" s="65" t="str">
        <v>ซื้อSTR.ปั๊ม</v>
      </c>
      <c r="G2051" s="65" t="str">
        <v>STEERING</v>
      </c>
    </row>
    <row r="2052" spans="4:7">
      <c r="D2052" s="64">
        <v>620104</v>
      </c>
      <c r="E2052" s="64">
        <v>2949526</v>
      </c>
      <c r="F2052" s="65" t="str">
        <v>ซื้อสายไฟSiF/GL</v>
      </c>
      <c r="G2052" s="65" t="str">
        <v>ELECTRIC</v>
      </c>
    </row>
    <row r="2053" spans="4:7">
      <c r="D2053" s="64">
        <v>620122</v>
      </c>
      <c r="E2053" s="64">
        <v>2949584</v>
      </c>
      <c r="F2053" s="65" t="str">
        <v>ซ่อมHYD.ปั๊ม</v>
      </c>
      <c r="G2053" s="65" t="str">
        <v>HYDRAULIC</v>
      </c>
    </row>
    <row r="2054" spans="4:7">
      <c r="D2054" s="64">
        <v>620109</v>
      </c>
      <c r="E2054" s="64">
        <v>2949589</v>
      </c>
      <c r="F2054" s="65" t="str">
        <v>ซื้อMAGNET ASSY KOMATSU</v>
      </c>
      <c r="G2054" s="65" t="str">
        <v>POWER TRAIN</v>
      </c>
    </row>
    <row r="2055" spans="4:7">
      <c r="D2055" s="64">
        <v>620111</v>
      </c>
      <c r="E2055" s="64">
        <v>2949590</v>
      </c>
      <c r="F2055" s="65" t="str">
        <v>ซื้อMAGNET ASSY KOMATSU</v>
      </c>
      <c r="G2055" s="65" t="str">
        <v>POWER TRAIN</v>
      </c>
    </row>
    <row r="2056" spans="4:7">
      <c r="D2056" s="64">
        <v>620112</v>
      </c>
      <c r="E2056" s="64">
        <v>2949592</v>
      </c>
      <c r="F2056" s="65" t="str">
        <v>ซื้อMAGNET ASSY KOMATSU</v>
      </c>
      <c r="G2056" s="65" t="str">
        <v>POWER TRAIN</v>
      </c>
    </row>
    <row r="2057" spans="4:7">
      <c r="D2057" s="64">
        <v>620116</v>
      </c>
      <c r="E2057" s="64">
        <v>2949595</v>
      </c>
      <c r="F2057" s="65" t="str">
        <v>ซื้อMAGNET ASSY KOMATSU</v>
      </c>
      <c r="G2057" s="65" t="str">
        <v>POWER TRAIN</v>
      </c>
    </row>
    <row r="2058" spans="4:7">
      <c r="D2058" s="64">
        <v>620119</v>
      </c>
      <c r="E2058" s="64">
        <v>2949599</v>
      </c>
      <c r="F2058" s="65" t="str">
        <v>ซื้อMAGNET ASSY KOMATSU</v>
      </c>
      <c r="G2058" s="65" t="str">
        <v>POWER TRAIN</v>
      </c>
    </row>
    <row r="2059" spans="4:7">
      <c r="D2059" s="64">
        <v>620105</v>
      </c>
      <c r="E2059" s="64">
        <v>2949778</v>
      </c>
      <c r="F2059" s="65" t="str">
        <v>Test เกียร์</v>
      </c>
      <c r="G2059" s="65" t="str">
        <v>POWER TRAIN</v>
      </c>
    </row>
    <row r="2060" spans="4:7">
      <c r="D2060" s="64">
        <v>620109</v>
      </c>
      <c r="E2060" s="64">
        <v>2949779</v>
      </c>
      <c r="F2060" s="65" t="str">
        <v>Test เกียร์</v>
      </c>
      <c r="G2060" s="65" t="str">
        <v>POWER TRAIN</v>
      </c>
    </row>
    <row r="2061" spans="4:7">
      <c r="D2061" s="64">
        <v>620104</v>
      </c>
      <c r="E2061" s="64">
        <v>2949794</v>
      </c>
      <c r="F2061" s="65" t="str">
        <v>ซื้อOilseal,Torqueชำรุด</v>
      </c>
      <c r="G2061" s="65" t="str">
        <v>POWER TRAIN</v>
      </c>
    </row>
    <row r="2062" spans="4:7">
      <c r="D2062" s="64">
        <v>620106</v>
      </c>
      <c r="E2062" s="64">
        <v>2949796</v>
      </c>
      <c r="F2062" s="65" t="str">
        <v>ซื้อOilseal,Torqueชำรุด</v>
      </c>
      <c r="G2062" s="65" t="str">
        <v>POWER TRAIN</v>
      </c>
    </row>
    <row r="2063" spans="4:7">
      <c r="D2063" s="64">
        <v>620113</v>
      </c>
      <c r="E2063" s="64">
        <v>2949799</v>
      </c>
      <c r="F2063" s="65" t="str">
        <v>ซื้อOilseal,Torqueชำรุด</v>
      </c>
      <c r="G2063" s="65" t="str">
        <v>POWER TRAIN</v>
      </c>
    </row>
    <row r="2064" spans="4:7">
      <c r="D2064" s="64">
        <v>620120</v>
      </c>
      <c r="E2064" s="64">
        <v>2949801</v>
      </c>
      <c r="F2064" s="65" t="str">
        <v>ซื้อOilseal,Torqueชำรุด</v>
      </c>
      <c r="G2064" s="65" t="str">
        <v>POWER TRAIN</v>
      </c>
    </row>
    <row r="2065" spans="4:7">
      <c r="D2065" s="64">
        <v>620124</v>
      </c>
      <c r="E2065" s="64">
        <v>2949803</v>
      </c>
      <c r="F2065" s="65" t="str">
        <v>ซื้อOilseal,Torqueชำรุด</v>
      </c>
      <c r="G2065" s="65" t="str">
        <v>POWER TRAIN</v>
      </c>
    </row>
    <row r="2066" spans="4:7">
      <c r="D2066" s="64">
        <v>620104</v>
      </c>
      <c r="E2066" s="64">
        <v>2949982</v>
      </c>
      <c r="F2066" s="65" t="str">
        <v>ซื้อชุดข้อต่อHYD.</v>
      </c>
      <c r="G2066" s="65" t="str">
        <v>HYDRAULIC</v>
      </c>
    </row>
    <row r="2067" spans="4:7">
      <c r="D2067" s="64">
        <v>620114</v>
      </c>
      <c r="E2067" s="64">
        <v>2950113</v>
      </c>
      <c r="F2067" s="65" t="str">
        <v>น้ำมันHYD.รั่วใต้ท้อง</v>
      </c>
      <c r="G2067" s="65" t="str">
        <v>HYDRAULIC</v>
      </c>
    </row>
    <row r="2068" spans="4:7">
      <c r="D2068" s="64">
        <v>620122</v>
      </c>
      <c r="E2068" s="64">
        <v>2950115</v>
      </c>
      <c r="F2068" s="65" t="str">
        <v>น้ำมันHYD.รั่วใต้ท้อง</v>
      </c>
      <c r="G2068" s="65" t="str">
        <v>HYDRAULIC</v>
      </c>
    </row>
    <row r="2069" spans="4:7">
      <c r="D2069" s="64">
        <v>620122</v>
      </c>
      <c r="E2069" s="64">
        <v>2950117</v>
      </c>
      <c r="F2069" s="65" t="str">
        <v>ดั้มยกไม่ขึ้น</v>
      </c>
      <c r="G2069" s="65" t="str">
        <v>BODY</v>
      </c>
    </row>
    <row r="2070" spans="4:7">
      <c r="D2070" s="64">
        <v>620111</v>
      </c>
      <c r="E2070" s="64">
        <v>2950118</v>
      </c>
      <c r="F2070" s="65" t="str">
        <v>ดั้มยกไม่ขึ้น</v>
      </c>
      <c r="G2070" s="65" t="str">
        <v>BODY</v>
      </c>
    </row>
    <row r="2071" spans="4:7">
      <c r="D2071" s="64">
        <v>620122</v>
      </c>
      <c r="E2071" s="64">
        <v>2950119</v>
      </c>
      <c r="F2071" s="65" t="str">
        <v>ดั้มยกไม่ขึ้น</v>
      </c>
      <c r="G2071" s="65" t="str">
        <v>BODY</v>
      </c>
    </row>
    <row r="2072" spans="4:7">
      <c r="D2072" s="64">
        <v>620119</v>
      </c>
      <c r="E2072" s="64">
        <v>2950128</v>
      </c>
      <c r="F2072" s="65" t="str">
        <v>กลิ่นอับในห้องเก๋ง</v>
      </c>
      <c r="G2072" s="65" t="str">
        <v>CABIN</v>
      </c>
    </row>
    <row r="2073" spans="4:7">
      <c r="D2073" s="64">
        <v>620114</v>
      </c>
      <c r="E2073" s="64">
        <v>2950130</v>
      </c>
      <c r="F2073" s="65" t="str">
        <v>น้ำมันรั่วในเก๋ง</v>
      </c>
      <c r="G2073" s="65" t="str">
        <v>CABIN</v>
      </c>
    </row>
    <row r="2074" spans="4:7">
      <c r="D2074" s="64">
        <v>620119</v>
      </c>
      <c r="E2074" s="64">
        <v>2950132</v>
      </c>
      <c r="F2074" s="65" t="str">
        <v>HYD. โชว์</v>
      </c>
      <c r="G2074" s="65" t="str">
        <v>HYDRAULIC</v>
      </c>
    </row>
    <row r="2075" spans="4:7">
      <c r="D2075" s="64">
        <v>620122</v>
      </c>
      <c r="E2075" s="64">
        <v>2950134</v>
      </c>
      <c r="F2075" s="65" t="str">
        <v>ดั้มยกไม่ขึ้น</v>
      </c>
      <c r="G2075" s="65" t="str">
        <v>BODY</v>
      </c>
    </row>
    <row r="2076" spans="4:7">
      <c r="D2076" s="64">
        <v>620119</v>
      </c>
      <c r="E2076" s="64">
        <v>2950135</v>
      </c>
      <c r="F2076" s="65" t="str">
        <v>เบรคหน้ามีเสียงดัง</v>
      </c>
      <c r="G2076" s="65" t="str">
        <v>BRAKES</v>
      </c>
    </row>
    <row r="2077" spans="4:7">
      <c r="D2077" s="64">
        <v>620114</v>
      </c>
      <c r="E2077" s="64">
        <v>2950137</v>
      </c>
      <c r="F2077" s="65" t="str">
        <v>น้ำมันHYD.รั่วใต้ท้อง</v>
      </c>
      <c r="G2077" s="65" t="str">
        <v>HYDRAULIC</v>
      </c>
    </row>
    <row r="2078" spans="4:7">
      <c r="D2078" s="64">
        <v>620107</v>
      </c>
      <c r="E2078" s="64">
        <v>2950139</v>
      </c>
      <c r="F2078" s="65" t="str">
        <v>เครื่องยนต์ไม่มีกำลัง</v>
      </c>
      <c r="G2078" s="65" t="str">
        <v>ENGINE</v>
      </c>
    </row>
    <row r="2079" spans="4:7">
      <c r="D2079" s="64">
        <v>620112</v>
      </c>
      <c r="E2079" s="64">
        <v>2950141</v>
      </c>
      <c r="F2079" s="65" t="str">
        <v>ควันขาวผิดปกติ</v>
      </c>
      <c r="G2079" s="65" t="str">
        <v>ENGINE</v>
      </c>
    </row>
    <row r="2080" spans="4:7">
      <c r="D2080" s="64">
        <v>620122</v>
      </c>
      <c r="E2080" s="64">
        <v>2950142</v>
      </c>
      <c r="F2080" s="65" t="str">
        <v>ลมรั่ว</v>
      </c>
      <c r="G2080" s="65" t="str">
        <v>AIR</v>
      </c>
    </row>
    <row r="2081" spans="4:7">
      <c r="D2081" s="64">
        <v>620107</v>
      </c>
      <c r="E2081" s="64">
        <v>2950143</v>
      </c>
      <c r="F2081" s="65" t="str">
        <v>ฐานล็อคพวงมาลัยไม่แน่น</v>
      </c>
      <c r="G2081" s="65" t="str">
        <v>STEERING</v>
      </c>
    </row>
    <row r="2082" spans="4:7">
      <c r="D2082" s="64">
        <v>620114</v>
      </c>
      <c r="E2082" s="64">
        <v>2950144</v>
      </c>
      <c r="F2082" s="65" t="str">
        <v>เกียร์ไม่ชิพ</v>
      </c>
      <c r="G2082" s="65" t="str">
        <v>POWER TRAIN</v>
      </c>
    </row>
    <row r="2083" spans="4:7">
      <c r="D2083" s="64">
        <v>620105</v>
      </c>
      <c r="E2083" s="64">
        <v>2950145</v>
      </c>
      <c r="F2083" s="65" t="str">
        <v>ไฟสีแดงโชว์</v>
      </c>
      <c r="G2083" s="65" t="str">
        <v>ENGINE</v>
      </c>
    </row>
    <row r="2084" spans="4:7">
      <c r="D2084" s="64">
        <v>620112</v>
      </c>
      <c r="E2084" s="64">
        <v>2950148</v>
      </c>
      <c r="F2084" s="65" t="str">
        <v>น็อตน้ำมันเครื่องหลุด</v>
      </c>
      <c r="G2084" s="65" t="str">
        <v>ENGINE</v>
      </c>
    </row>
    <row r="2085" spans="4:7">
      <c r="D2085" s="64">
        <v>620122</v>
      </c>
      <c r="E2085" s="64">
        <v>2950152</v>
      </c>
      <c r="F2085" s="65" t="str">
        <v>ดั้มยกไม่ขึ้น</v>
      </c>
      <c r="G2085" s="65" t="str">
        <v>BODY</v>
      </c>
    </row>
    <row r="2086" spans="4:7">
      <c r="D2086" s="64">
        <v>620122</v>
      </c>
      <c r="E2086" s="64">
        <v>2950153</v>
      </c>
      <c r="F2086" s="65" t="str">
        <v>น้ำมันHYD.รั่วใต้ท้อง</v>
      </c>
      <c r="G2086" s="65" t="str">
        <v>HYDRAULIC</v>
      </c>
    </row>
    <row r="2087" spans="4:7">
      <c r="D2087" s="64">
        <v>620122</v>
      </c>
      <c r="E2087" s="64">
        <v>2950156</v>
      </c>
      <c r="F2087" s="65" t="str">
        <v>พวงมาลัยหนัก</v>
      </c>
      <c r="G2087" s="65" t="str">
        <v>STEERING</v>
      </c>
    </row>
    <row r="2088" spans="4:7">
      <c r="D2088" s="64">
        <v>620123</v>
      </c>
      <c r="E2088" s="64">
        <v>2950159</v>
      </c>
      <c r="F2088" s="65" t="str">
        <v>ไฟสีฟ้าโชว์</v>
      </c>
      <c r="G2088" s="65" t="str">
        <v>ENGINE</v>
      </c>
    </row>
    <row r="2089" spans="4:7">
      <c r="D2089" s="64">
        <v>620107</v>
      </c>
      <c r="E2089" s="64">
        <v>2950160</v>
      </c>
      <c r="F2089" s="65" t="str">
        <v>บังโคลนด้านขวาชำรุด</v>
      </c>
      <c r="G2089" s="65" t="str">
        <v>BODY</v>
      </c>
    </row>
    <row r="2090" spans="4:7">
      <c r="D2090" s="64">
        <v>620122</v>
      </c>
      <c r="E2090" s="64">
        <v>2950165</v>
      </c>
      <c r="F2090" s="65" t="str">
        <v>ดั้มยกไม่ขึ้น</v>
      </c>
      <c r="G2090" s="65" t="str">
        <v>BODY</v>
      </c>
    </row>
    <row r="2091" spans="4:7">
      <c r="D2091" s="64">
        <v>620109</v>
      </c>
      <c r="E2091" s="64">
        <v>2950511</v>
      </c>
      <c r="F2091" s="65" t="str">
        <v>ซ่อมHYD.ปั๊ม</v>
      </c>
      <c r="G2091" s="65" t="str">
        <v>HYDRAULIC</v>
      </c>
    </row>
    <row r="2092" spans="4:7">
      <c r="D2092" s="64">
        <v>620109</v>
      </c>
      <c r="E2092" s="64">
        <v>2950512</v>
      </c>
      <c r="F2092" s="65" t="str">
        <v>ซ่อมOil cooler Brake</v>
      </c>
      <c r="G2092" s="65" t="str">
        <v>BRAKES</v>
      </c>
    </row>
    <row r="2093" spans="4:7">
      <c r="D2093" s="64">
        <v>620109</v>
      </c>
      <c r="E2093" s="64">
        <v>2950538</v>
      </c>
      <c r="F2093" s="65" t="str">
        <v>ซื้อBearingTorque</v>
      </c>
      <c r="G2093" s="65" t="str">
        <v>POWER TRAIN</v>
      </c>
    </row>
    <row r="2094" spans="4:7">
      <c r="D2094" s="64">
        <v>620111</v>
      </c>
      <c r="E2094" s="64">
        <v>2950539</v>
      </c>
      <c r="F2094" s="65" t="str">
        <v>ซื้อBearingTorque</v>
      </c>
      <c r="G2094" s="65" t="str">
        <v>POWER TRAIN</v>
      </c>
    </row>
    <row r="2095" spans="4:7">
      <c r="D2095" s="64">
        <v>620114</v>
      </c>
      <c r="E2095" s="64">
        <v>2950540</v>
      </c>
      <c r="F2095" s="65" t="str">
        <v>ซื้อBearingTorque</v>
      </c>
      <c r="G2095" s="65" t="str">
        <v>POWER TRAIN</v>
      </c>
    </row>
    <row r="2096" spans="4:7">
      <c r="D2096" s="64">
        <v>620117</v>
      </c>
      <c r="E2096" s="64">
        <v>2950620</v>
      </c>
      <c r="F2096" s="65" t="str">
        <v>เชื่อมท่อไอเสีย</v>
      </c>
      <c r="G2096" s="65" t="str">
        <v>ENGINE</v>
      </c>
    </row>
    <row r="2097" spans="4:7">
      <c r="D2097" s="64">
        <v>620107</v>
      </c>
      <c r="E2097" s="64">
        <v>2950625</v>
      </c>
      <c r="F2097" s="65" t="str">
        <v>เชื่อม บังโคลนหน้าขวา</v>
      </c>
      <c r="G2097" s="65" t="str">
        <v>BODY</v>
      </c>
    </row>
    <row r="2098" spans="4:7">
      <c r="D2098" s="64">
        <v>620123</v>
      </c>
      <c r="E2098" s="64">
        <v>2950762</v>
      </c>
      <c r="F2098" s="65" t="str">
        <v>จ้างอัดสายHYD.Ø1”x86cm+4SH-16</v>
      </c>
      <c r="G2098" s="65" t="str">
        <v>HYDRAULIC</v>
      </c>
    </row>
    <row r="2099" spans="4:7">
      <c r="D2099" s="64">
        <v>620104</v>
      </c>
      <c r="E2099" s="64">
        <v>2950766</v>
      </c>
      <c r="F2099" s="65" t="str">
        <v>ซื้อWeldingCable95SQ.MM.</v>
      </c>
      <c r="G2099" s="65" t="str">
        <v>OTHER</v>
      </c>
    </row>
    <row r="2100" spans="4:7">
      <c r="D2100" s="64">
        <v>620122</v>
      </c>
      <c r="E2100" s="64">
        <v>2953117</v>
      </c>
      <c r="F2100" s="65" t="str">
        <v>ซ่อมControl ยกดั้ม</v>
      </c>
      <c r="G2100" s="65" t="str">
        <v>BODY</v>
      </c>
    </row>
    <row r="2101" spans="4:7">
      <c r="D2101" s="64">
        <v>620122</v>
      </c>
      <c r="E2101" s="64">
        <v>2953118</v>
      </c>
      <c r="F2101" s="65" t="str">
        <v>ซ่อมHYD.Cyl.</v>
      </c>
      <c r="G2101" s="65" t="str">
        <v>HYDRAULIC</v>
      </c>
    </row>
    <row r="2102" spans="4:7">
      <c r="D2102" s="64">
        <v>620109</v>
      </c>
      <c r="E2102" s="64">
        <v>2953119</v>
      </c>
      <c r="F2102" s="65" t="str">
        <v>ซ่อมTrans.ปั๊ม</v>
      </c>
      <c r="G2102" s="65" t="str">
        <v>POWER TRAIN</v>
      </c>
    </row>
    <row r="2103" spans="4:7">
      <c r="D2103" s="64">
        <v>620116</v>
      </c>
      <c r="E2103" s="64">
        <v>2953128</v>
      </c>
      <c r="F2103" s="65" t="str">
        <v>เกียร์ไม่ชิพ</v>
      </c>
      <c r="G2103" s="65" t="str">
        <v>POWER TRAIN</v>
      </c>
    </row>
    <row r="2104" spans="4:7">
      <c r="D2104" s="64">
        <v>620107</v>
      </c>
      <c r="E2104" s="64">
        <v>2953130</v>
      </c>
      <c r="F2104" s="65" t="str">
        <v>Parking Brake ไม่จาก</v>
      </c>
      <c r="G2104" s="65" t="str">
        <v>BRAKES</v>
      </c>
    </row>
    <row r="2105" spans="4:7">
      <c r="D2105" s="64">
        <v>620116</v>
      </c>
      <c r="E2105" s="64">
        <v>2953132</v>
      </c>
      <c r="F2105" s="65" t="str">
        <v>เพลาหน้าชำรุด</v>
      </c>
      <c r="G2105" s="65" t="str">
        <v>POWER TRAIN</v>
      </c>
    </row>
    <row r="2106" spans="4:7">
      <c r="D2106" s="64">
        <v>620123</v>
      </c>
      <c r="E2106" s="64">
        <v>2953136</v>
      </c>
      <c r="F2106" s="65" t="str">
        <v>น้ำมันHYD.รั่วใต้ท้อง</v>
      </c>
      <c r="G2106" s="65" t="str">
        <v>HYDRAULIC</v>
      </c>
    </row>
    <row r="2107" spans="4:7">
      <c r="D2107" s="64">
        <v>620107</v>
      </c>
      <c r="E2107" s="64">
        <v>2953138</v>
      </c>
      <c r="F2107" s="65" t="str">
        <v>ไฟเบรคโชว์</v>
      </c>
      <c r="G2107" s="65" t="str">
        <v>BRAKES</v>
      </c>
    </row>
    <row r="2108" spans="4:7">
      <c r="D2108" s="64">
        <v>620106</v>
      </c>
      <c r="E2108" s="64">
        <v>2953499</v>
      </c>
      <c r="F2108" s="65" t="str">
        <v>ซื้อSUCTIONHYD.</v>
      </c>
      <c r="G2108" s="65" t="str">
        <v>HYDRAULIC</v>
      </c>
    </row>
    <row r="2109" spans="4:7">
      <c r="D2109" s="64">
        <v>620120</v>
      </c>
      <c r="E2109" s="64">
        <v>2953504</v>
      </c>
      <c r="F2109" s="65" t="str">
        <v>ซื้อSUCTIONHYD.</v>
      </c>
      <c r="G2109" s="65" t="str">
        <v>HYDRAULIC</v>
      </c>
    </row>
    <row r="2110" spans="4:7">
      <c r="D2110" s="64">
        <v>620116</v>
      </c>
      <c r="E2110" s="64">
        <v>2953526</v>
      </c>
      <c r="F2110" s="65" t="str">
        <v>ไฟถอยค้าง</v>
      </c>
      <c r="G2110" s="65" t="str">
        <v>ELECTRIC</v>
      </c>
    </row>
    <row r="2111" spans="4:7">
      <c r="D2111" s="64">
        <v>620122</v>
      </c>
      <c r="E2111" s="64">
        <v>2953533</v>
      </c>
      <c r="F2111" s="65" t="str">
        <v>ไฟหน้าดับ</v>
      </c>
      <c r="G2111" s="65" t="str">
        <v>ELECTRIC</v>
      </c>
    </row>
    <row r="2112" spans="4:7">
      <c r="D2112" s="64">
        <v>620114</v>
      </c>
      <c r="E2112" s="64">
        <v>2953534</v>
      </c>
      <c r="F2112" s="65" t="str">
        <v>หน้าแปลนท่อไอเสียปิดไม่สนิท</v>
      </c>
      <c r="G2112" s="65" t="str">
        <v>ENGINE</v>
      </c>
    </row>
    <row r="2113" spans="4:7">
      <c r="D2113" s="64">
        <v>620105</v>
      </c>
      <c r="E2113" s="64">
        <v>2953538</v>
      </c>
      <c r="F2113" s="65" t="str">
        <v>เกียร์ชิพผิดปกติ</v>
      </c>
      <c r="G2113" s="65" t="str">
        <v>POWER TRAIN</v>
      </c>
    </row>
    <row r="2114" spans="4:7">
      <c r="D2114" s="64">
        <v>620109</v>
      </c>
      <c r="E2114" s="64">
        <v>2953539</v>
      </c>
      <c r="F2114" s="65" t="str">
        <v>พวงมาลัยหนัก</v>
      </c>
      <c r="G2114" s="65" t="str">
        <v>STEERING</v>
      </c>
    </row>
    <row r="2115" spans="4:7">
      <c r="D2115" s="64">
        <v>620112</v>
      </c>
      <c r="E2115" s="64">
        <v>2953540</v>
      </c>
      <c r="F2115" s="65" t="str">
        <v>ลมตก</v>
      </c>
      <c r="G2115" s="65" t="str">
        <v>AIR</v>
      </c>
    </row>
    <row r="2116" spans="4:7">
      <c r="D2116" s="64">
        <v>620118</v>
      </c>
      <c r="E2116" s="64">
        <v>2953594</v>
      </c>
      <c r="F2116" s="65" t="str">
        <v>เชื่อม Cupล้อหลังซ้าย</v>
      </c>
      <c r="G2116" s="65" t="str">
        <v>BRAKES</v>
      </c>
    </row>
    <row r="2117" spans="4:7">
      <c r="D2117" s="64">
        <v>620104</v>
      </c>
      <c r="E2117" s="64">
        <v>2953723</v>
      </c>
      <c r="F2117" s="65" t="str">
        <v>จ้างทำชุดHousing&amp;PISTONชุดClutch3</v>
      </c>
      <c r="G2117" s="65" t="str">
        <v>POWER TRAIN</v>
      </c>
    </row>
    <row r="2118" spans="4:7">
      <c r="D2118" s="64">
        <v>620106</v>
      </c>
      <c r="E2118" s="64">
        <v>2953728</v>
      </c>
      <c r="F2118" s="65" t="str">
        <v>จ้างทำชุดHousing&amp;PISTONชุดClutch3</v>
      </c>
      <c r="G2118" s="65" t="str">
        <v>POWER TRAIN</v>
      </c>
    </row>
    <row r="2119" spans="4:7">
      <c r="D2119" s="64">
        <v>620109</v>
      </c>
      <c r="E2119" s="64">
        <v>2953733</v>
      </c>
      <c r="F2119" s="65" t="str">
        <v>จ้างทำชุดHousing&amp;PISTONชุดClutch3</v>
      </c>
      <c r="G2119" s="65" t="str">
        <v>POWER TRAIN</v>
      </c>
    </row>
    <row r="2120" spans="4:7">
      <c r="D2120" s="64">
        <v>620111</v>
      </c>
      <c r="E2120" s="64">
        <v>2953734</v>
      </c>
      <c r="F2120" s="65" t="str">
        <v>จ้างทำชุดHousing&amp;PISTONชุดClutch3</v>
      </c>
      <c r="G2120" s="65" t="str">
        <v>POWER TRAIN</v>
      </c>
    </row>
    <row r="2121" spans="4:7">
      <c r="D2121" s="64">
        <v>620112</v>
      </c>
      <c r="E2121" s="64">
        <v>2953740</v>
      </c>
      <c r="F2121" s="65" t="str">
        <v>จ้างทำชุดHousing&amp;PISTONชุดClutch3</v>
      </c>
      <c r="G2121" s="65" t="str">
        <v>POWER TRAIN</v>
      </c>
    </row>
    <row r="2122" spans="4:7">
      <c r="D2122" s="64">
        <v>620116</v>
      </c>
      <c r="E2122" s="64">
        <v>2953745</v>
      </c>
      <c r="F2122" s="65" t="str">
        <v>จ้างทำชุดHousing&amp;PISTONชุดClutch3</v>
      </c>
      <c r="G2122" s="65" t="str">
        <v>POWER TRAIN</v>
      </c>
    </row>
    <row r="2123" spans="4:7">
      <c r="D2123" s="64">
        <v>620123</v>
      </c>
      <c r="E2123" s="64">
        <v>2953749</v>
      </c>
      <c r="F2123" s="65" t="str">
        <v>จ้างทำชุดHousing&amp;PISTONชุดClutch3</v>
      </c>
      <c r="G2123" s="65" t="str">
        <v>POWER TRAIN</v>
      </c>
    </row>
    <row r="2124" spans="4:7">
      <c r="D2124" s="64">
        <v>620117</v>
      </c>
      <c r="E2124" s="64">
        <v>2953955</v>
      </c>
      <c r="F2124" s="65" t="str">
        <v>เชื่อม ชานเดินด้านซ้าย</v>
      </c>
      <c r="G2124" s="65" t="str">
        <v>BODY</v>
      </c>
    </row>
    <row r="2125" spans="4:7">
      <c r="D2125" s="64">
        <v>620105</v>
      </c>
      <c r="E2125" s="64">
        <v>2953968</v>
      </c>
      <c r="F2125" s="65" t="str">
        <v>ซ่อมเกลียวยึดFlangHYD.ปั๊ม</v>
      </c>
      <c r="G2125" s="65" t="str">
        <v>HYDRAULIC</v>
      </c>
    </row>
    <row r="2126" spans="4:7">
      <c r="D2126" s="64">
        <v>620105</v>
      </c>
      <c r="E2126" s="64">
        <v>2953969</v>
      </c>
      <c r="F2126" s="65" t="str">
        <v>เบิกSTR.Cyl.ซ้าย</v>
      </c>
      <c r="G2126" s="65" t="str">
        <v>STEERING</v>
      </c>
    </row>
    <row r="2127" spans="4:7">
      <c r="D2127" s="64">
        <v>620105</v>
      </c>
      <c r="E2127" s="64">
        <v>2953972</v>
      </c>
      <c r="F2127" s="65" t="str">
        <v>เบิกSTR.Cyl.ขวา</v>
      </c>
      <c r="G2127" s="65" t="str">
        <v>STEERING</v>
      </c>
    </row>
    <row r="2128" spans="4:7">
      <c r="D2128" s="64">
        <v>620109</v>
      </c>
      <c r="E2128" s="64">
        <v>2953977</v>
      </c>
      <c r="F2128" s="65" t="str">
        <v>เบิกSTR.Cyl.ขวา</v>
      </c>
      <c r="G2128" s="65" t="str">
        <v>STEERING</v>
      </c>
    </row>
    <row r="2129" spans="4:7">
      <c r="D2129" s="64">
        <v>620109</v>
      </c>
      <c r="E2129" s="64">
        <v>2954029</v>
      </c>
      <c r="F2129" s="65" t="str">
        <v>ซ่อมSTR. Cyl.ขวา</v>
      </c>
      <c r="G2129" s="65" t="str">
        <v>STEERING</v>
      </c>
    </row>
    <row r="2130" spans="4:7">
      <c r="D2130" s="64">
        <v>620105</v>
      </c>
      <c r="E2130" s="64">
        <v>2954045</v>
      </c>
      <c r="F2130" s="65" t="str">
        <v>ซ่อมSTR. Cyl.ซ้าย</v>
      </c>
      <c r="G2130" s="65" t="str">
        <v>STEERING</v>
      </c>
    </row>
    <row r="2131" spans="4:7">
      <c r="D2131" s="64">
        <v>620105</v>
      </c>
      <c r="E2131" s="64">
        <v>2954048</v>
      </c>
      <c r="F2131" s="65" t="str">
        <v>ซ่อมSTR. Cyl.ขวา</v>
      </c>
      <c r="G2131" s="65" t="str">
        <v>STEERING</v>
      </c>
    </row>
    <row r="2132" spans="4:7">
      <c r="D2132" s="64">
        <v>620104</v>
      </c>
      <c r="E2132" s="64">
        <v>2954538</v>
      </c>
      <c r="F2132" s="65" t="str">
        <v>ซื้อO-RING</v>
      </c>
      <c r="G2132" s="65" t="str">
        <v>OTHER</v>
      </c>
    </row>
    <row r="2133" spans="4:7">
      <c r="D2133" s="64">
        <v>620107</v>
      </c>
      <c r="E2133" s="64">
        <v>2954582</v>
      </c>
      <c r="F2133" s="65" t="str">
        <v>ซื้อชุดBearingล้อ</v>
      </c>
      <c r="G2133" s="65" t="str">
        <v>TYRES</v>
      </c>
    </row>
    <row r="2134" spans="4:7">
      <c r="D2134" s="64">
        <v>620111</v>
      </c>
      <c r="E2134" s="64">
        <v>2954587</v>
      </c>
      <c r="F2134" s="65" t="str">
        <v>ซื้อชุดBearingล้อ</v>
      </c>
      <c r="G2134" s="65" t="str">
        <v>TYRES</v>
      </c>
    </row>
    <row r="2135" spans="4:7">
      <c r="D2135" s="64">
        <v>620114</v>
      </c>
      <c r="E2135" s="64">
        <v>2954591</v>
      </c>
      <c r="F2135" s="65" t="str">
        <v>ซื้อชุดBearingล้อ</v>
      </c>
      <c r="G2135" s="65" t="str">
        <v>TYRES</v>
      </c>
    </row>
    <row r="2136" spans="4:7">
      <c r="D2136" s="64">
        <v>620104</v>
      </c>
      <c r="E2136" s="64">
        <v>2954664</v>
      </c>
      <c r="F2136" s="65" t="str">
        <v>ซื้อSealRingSeckin</v>
      </c>
      <c r="G2136" s="65" t="str">
        <v>OTHER</v>
      </c>
    </row>
    <row r="2137" spans="4:7">
      <c r="D2137" s="64">
        <v>620106</v>
      </c>
      <c r="E2137" s="64">
        <v>2954666</v>
      </c>
      <c r="F2137" s="65" t="str">
        <v>ซื้อSealRingSeckin</v>
      </c>
      <c r="G2137" s="65" t="str">
        <v>OTHER</v>
      </c>
    </row>
    <row r="2138" spans="4:7">
      <c r="D2138" s="64">
        <v>620113</v>
      </c>
      <c r="E2138" s="64">
        <v>2954667</v>
      </c>
      <c r="F2138" s="65" t="str">
        <v>ซื้อSealRingSeckin</v>
      </c>
      <c r="G2138" s="65" t="str">
        <v>OTHER</v>
      </c>
    </row>
    <row r="2139" spans="4:7">
      <c r="D2139" s="64">
        <v>620120</v>
      </c>
      <c r="E2139" s="64">
        <v>2954668</v>
      </c>
      <c r="F2139" s="65" t="str">
        <v>ซื้อSealRingSeckin</v>
      </c>
      <c r="G2139" s="65" t="str">
        <v>OTHER</v>
      </c>
    </row>
    <row r="2140" spans="4:7">
      <c r="D2140" s="64">
        <v>620124</v>
      </c>
      <c r="E2140" s="64">
        <v>2954671</v>
      </c>
      <c r="F2140" s="65" t="str">
        <v>ซื้อSealRingSeckin</v>
      </c>
      <c r="G2140" s="65" t="str">
        <v>OTHER</v>
      </c>
    </row>
    <row r="2141" spans="4:7">
      <c r="D2141" s="64">
        <v>620105</v>
      </c>
      <c r="E2141" s="64">
        <v>2954861</v>
      </c>
      <c r="F2141" s="65" t="str">
        <v>เชื่อม เฟรม</v>
      </c>
      <c r="G2141" s="65" t="str">
        <v>BODY</v>
      </c>
    </row>
    <row r="2142" spans="4:7">
      <c r="D2142" s="64">
        <v>620122</v>
      </c>
      <c r="E2142" s="64">
        <v>2954880</v>
      </c>
      <c r="F2142" s="65" t="str">
        <v>ทำแผ่นเหล็กตามตัวอย่าง</v>
      </c>
      <c r="G2142" s="65" t="str">
        <v>OTHER</v>
      </c>
    </row>
    <row r="2143" spans="4:7">
      <c r="D2143" s="64">
        <v>620104</v>
      </c>
      <c r="E2143" s="64">
        <v>2954892</v>
      </c>
      <c r="F2143" s="65" t="str">
        <v>ซื้อDUAL BRAKE VALVE</v>
      </c>
      <c r="G2143" s="65" t="str">
        <v>BRAKES</v>
      </c>
    </row>
    <row r="2144" spans="4:7">
      <c r="D2144" s="64">
        <v>620106</v>
      </c>
      <c r="E2144" s="64">
        <v>2954894</v>
      </c>
      <c r="F2144" s="65" t="str">
        <v>ซื้อDUAL BRAKE VALVE</v>
      </c>
      <c r="G2144" s="65" t="str">
        <v>BRAKES</v>
      </c>
    </row>
    <row r="2145" spans="4:7">
      <c r="D2145" s="64">
        <v>620113</v>
      </c>
      <c r="E2145" s="64">
        <v>2954895</v>
      </c>
      <c r="F2145" s="65" t="str">
        <v>ซื้อDUAL BRAKE VALVE</v>
      </c>
      <c r="G2145" s="65" t="str">
        <v>BRAKES</v>
      </c>
    </row>
    <row r="2146" spans="4:7">
      <c r="D2146" s="64">
        <v>620120</v>
      </c>
      <c r="E2146" s="64">
        <v>2954896</v>
      </c>
      <c r="F2146" s="65" t="str">
        <v>ซื้อDUAL BRAKE VALVE</v>
      </c>
      <c r="G2146" s="65" t="str">
        <v>BRAKES</v>
      </c>
    </row>
    <row r="2147" spans="4:7">
      <c r="D2147" s="64">
        <v>620124</v>
      </c>
      <c r="E2147" s="64">
        <v>2954897</v>
      </c>
      <c r="F2147" s="65" t="str">
        <v>ซื้อDUAL BRAKE VALVE</v>
      </c>
      <c r="G2147" s="65" t="str">
        <v>BRAKES</v>
      </c>
    </row>
    <row r="2148" spans="4:7">
      <c r="D2148" s="64">
        <v>620105</v>
      </c>
      <c r="E2148" s="64">
        <v>2954960</v>
      </c>
      <c r="F2148" s="65" t="str">
        <v>ซื้อชุดสายไฟควบคุม</v>
      </c>
      <c r="G2148" s="65" t="str">
        <v>ELECTRIC</v>
      </c>
    </row>
    <row r="2149" spans="4:7">
      <c r="D2149" s="64">
        <v>620118</v>
      </c>
      <c r="E2149" s="64">
        <v>2954962</v>
      </c>
      <c r="F2149" s="65" t="str">
        <v>ซื้อชุดสายไฟควบคุม</v>
      </c>
      <c r="G2149" s="65" t="str">
        <v>ELECTRIC</v>
      </c>
    </row>
    <row r="2150" spans="4:7">
      <c r="D2150" s="64">
        <v>620118</v>
      </c>
      <c r="E2150" s="64">
        <v>2954976</v>
      </c>
      <c r="F2150" s="65" t="str">
        <v>จ้างอัดสายHYD.</v>
      </c>
      <c r="G2150" s="65" t="str">
        <v>HYDRAULIC</v>
      </c>
    </row>
    <row r="2151" spans="4:7">
      <c r="D2151" s="64">
        <v>620122</v>
      </c>
      <c r="E2151" s="64">
        <v>2958106</v>
      </c>
      <c r="F2151" s="65" t="str">
        <v>เครื่องยนต์ดับเอง</v>
      </c>
      <c r="G2151" s="65" t="str">
        <v>ENGINE</v>
      </c>
    </row>
    <row r="2152" spans="4:7">
      <c r="D2152" s="64">
        <v>620122</v>
      </c>
      <c r="E2152" s="64">
        <v>2958115</v>
      </c>
      <c r="F2152" s="65" t="str">
        <v>สลักดั้มหลุด</v>
      </c>
      <c r="G2152" s="65" t="str">
        <v>BODY</v>
      </c>
    </row>
    <row r="2153" spans="4:7">
      <c r="D2153" s="64">
        <v>620109</v>
      </c>
      <c r="E2153" s="64">
        <v>2958116</v>
      </c>
      <c r="F2153" s="65" t="str">
        <v>เกียร์ไม่ชิพ</v>
      </c>
      <c r="G2153" s="65" t="str">
        <v>POWER TRAIN</v>
      </c>
    </row>
    <row r="2154" spans="4:7">
      <c r="D2154" s="64">
        <v>620109</v>
      </c>
      <c r="E2154" s="64">
        <v>2960192</v>
      </c>
      <c r="F2154" s="65" t="str">
        <v>จ้างซ่อม</v>
      </c>
      <c r="G2154" s="65" t="str">
        <v>OTHER</v>
      </c>
    </row>
    <row r="2155" spans="4:7">
      <c r="D2155" s="64">
        <v>620113</v>
      </c>
      <c r="E2155" s="64">
        <v>2960198</v>
      </c>
      <c r="F2155" s="65" t="str">
        <v>จ้างซ่อม</v>
      </c>
      <c r="G2155" s="65" t="str">
        <v>OTHER</v>
      </c>
    </row>
    <row r="2156" spans="4:7">
      <c r="D2156" s="64">
        <v>620120</v>
      </c>
      <c r="E2156" s="64">
        <v>2960199</v>
      </c>
      <c r="F2156" s="65" t="str">
        <v>จ้างซ่อม</v>
      </c>
      <c r="G2156" s="65" t="str">
        <v>OTHER</v>
      </c>
    </row>
    <row r="2157" spans="4:7">
      <c r="D2157" s="64">
        <v>620104</v>
      </c>
      <c r="E2157" s="64">
        <v>2960311</v>
      </c>
      <c r="F2157" s="65" t="str">
        <v>ซื้อSTUD-M27</v>
      </c>
      <c r="G2157" s="65" t="str">
        <v>OTHER</v>
      </c>
    </row>
    <row r="2158" spans="4:7">
      <c r="D2158" s="64">
        <v>620106</v>
      </c>
      <c r="E2158" s="64">
        <v>2960317</v>
      </c>
      <c r="F2158" s="65" t="str">
        <v>ซื้อSTUD-M27</v>
      </c>
      <c r="G2158" s="65" t="str">
        <v>OTHER</v>
      </c>
    </row>
    <row r="2159" spans="4:7">
      <c r="D2159" s="64">
        <v>620113</v>
      </c>
      <c r="E2159" s="64">
        <v>2960319</v>
      </c>
      <c r="F2159" s="65" t="str">
        <v>ซื้อSTUD-M27</v>
      </c>
      <c r="G2159" s="65" t="str">
        <v>OTHER</v>
      </c>
    </row>
    <row r="2160" spans="4:7">
      <c r="D2160" s="64">
        <v>620117</v>
      </c>
      <c r="E2160" s="64">
        <v>2960321</v>
      </c>
      <c r="F2160" s="65" t="str">
        <v>ซื้อSTUD-M27</v>
      </c>
      <c r="G2160" s="65" t="str">
        <v>OTHER</v>
      </c>
    </row>
    <row r="2161" spans="4:7">
      <c r="D2161" s="64">
        <v>620120</v>
      </c>
      <c r="E2161" s="64">
        <v>2960323</v>
      </c>
      <c r="F2161" s="65" t="str">
        <v>ซื้อSTUD-M27</v>
      </c>
      <c r="G2161" s="65" t="str">
        <v>OTHER</v>
      </c>
    </row>
    <row r="2162" spans="4:7">
      <c r="D2162" s="64">
        <v>620124</v>
      </c>
      <c r="E2162" s="64">
        <v>2960324</v>
      </c>
      <c r="F2162" s="65" t="str">
        <v>ซื้อSTUD-M27</v>
      </c>
      <c r="G2162" s="65" t="str">
        <v>OTHER</v>
      </c>
    </row>
    <row r="2163" spans="4:7">
      <c r="D2163" s="64">
        <v>620111</v>
      </c>
      <c r="E2163" s="64">
        <v>2960433</v>
      </c>
      <c r="F2163" s="65" t="str">
        <v>จ้างอัดสายHYD.</v>
      </c>
      <c r="G2163" s="65" t="str">
        <v>HYDRAULIC</v>
      </c>
    </row>
    <row r="2164" spans="4:7">
      <c r="D2164" s="64">
        <v>620109</v>
      </c>
      <c r="E2164" s="64">
        <v>2960565</v>
      </c>
      <c r="F2164" s="65" t="str">
        <v>ซ่อมHYD.ปั๊ม</v>
      </c>
      <c r="G2164" s="65" t="str">
        <v>HYDRAULIC</v>
      </c>
    </row>
    <row r="2165" spans="4:7">
      <c r="D2165" s="64">
        <v>620109</v>
      </c>
      <c r="E2165" s="64">
        <v>2960637</v>
      </c>
      <c r="F2165" s="65" t="str">
        <v>ซื้อชุดClutchเกียร์</v>
      </c>
      <c r="G2165" s="65" t="str">
        <v>POWER TRAIN</v>
      </c>
    </row>
    <row r="2166" spans="4:7">
      <c r="D2166" s="64">
        <v>620111</v>
      </c>
      <c r="E2166" s="64">
        <v>2960639</v>
      </c>
      <c r="F2166" s="65" t="str">
        <v>ซื้อชุดClutchเกียร์</v>
      </c>
      <c r="G2166" s="65" t="str">
        <v>POWER TRAIN</v>
      </c>
    </row>
    <row r="2167" spans="4:7">
      <c r="D2167" s="64">
        <v>620116</v>
      </c>
      <c r="E2167" s="64">
        <v>2960640</v>
      </c>
      <c r="F2167" s="65" t="str">
        <v>ซื้อชุดClutchเกียร์</v>
      </c>
      <c r="G2167" s="65" t="str">
        <v>POWER TRAIN</v>
      </c>
    </row>
    <row r="2168" spans="4:7">
      <c r="D2168" s="64">
        <v>620119</v>
      </c>
      <c r="E2168" s="64">
        <v>2960641</v>
      </c>
      <c r="F2168" s="65" t="str">
        <v>ซื้อชุดClutchเกียร์</v>
      </c>
      <c r="G2168" s="65" t="str">
        <v>POWER TRAIN</v>
      </c>
    </row>
    <row r="2169" spans="4:7">
      <c r="D2169" s="64">
        <v>620117</v>
      </c>
      <c r="E2169" s="64">
        <v>2960986</v>
      </c>
      <c r="F2169" s="65" t="str">
        <v>ซ่อมSTR. Control Unit</v>
      </c>
      <c r="G2169" s="65" t="str">
        <v>STEERING</v>
      </c>
    </row>
    <row r="2170" spans="4:7">
      <c r="D2170" s="64">
        <v>620117</v>
      </c>
      <c r="E2170" s="64">
        <v>2960988</v>
      </c>
      <c r="F2170" s="65" t="str">
        <v>ซ่อมHYD.Cyl.</v>
      </c>
      <c r="G2170" s="65" t="str">
        <v>HYDRAULIC</v>
      </c>
    </row>
    <row r="2171" spans="4:7">
      <c r="D2171" s="64">
        <v>620123</v>
      </c>
      <c r="E2171" s="64">
        <v>2961019</v>
      </c>
      <c r="F2171" s="65" t="str">
        <v>เครื่องยนต์ไม่มีกำลัง</v>
      </c>
      <c r="G2171" s="65" t="str">
        <v>ENGINE</v>
      </c>
    </row>
    <row r="2172" spans="4:7">
      <c r="D2172" s="64">
        <v>620109</v>
      </c>
      <c r="E2172" s="64">
        <v>2961023</v>
      </c>
      <c r="F2172" s="65" t="str">
        <v>แอร์ไม่เย็น</v>
      </c>
      <c r="G2172" s="65" t="str">
        <v>COOLING</v>
      </c>
    </row>
    <row r="2173" spans="4:7">
      <c r="D2173" s="64">
        <v>620112</v>
      </c>
      <c r="E2173" s="64">
        <v>2961028</v>
      </c>
      <c r="F2173" s="65" t="str">
        <v>เกียร์มีเสียงดัง</v>
      </c>
      <c r="G2173" s="65" t="str">
        <v>POWER TRAIN</v>
      </c>
    </row>
    <row r="2174" spans="4:7">
      <c r="D2174" s="64">
        <v>620112</v>
      </c>
      <c r="E2174" s="64">
        <v>2961028</v>
      </c>
      <c r="F2174" s="65" t="str">
        <v>เบิกBattery200Amp2EA</v>
      </c>
      <c r="G2174" s="65" t="str">
        <v>ELECTRIC</v>
      </c>
    </row>
    <row r="2175" spans="4:7">
      <c r="D2175" s="64">
        <v>620107</v>
      </c>
      <c r="E2175" s="64">
        <v>2961032</v>
      </c>
      <c r="F2175" s="65" t="str">
        <v>ซ่อมEmergency</v>
      </c>
      <c r="G2175" s="65" t="str">
        <v>SAFETY</v>
      </c>
    </row>
    <row r="2176" spans="4:7">
      <c r="D2176" s="64">
        <v>620122</v>
      </c>
      <c r="E2176" s="64">
        <v>2961033</v>
      </c>
      <c r="F2176" s="65" t="str">
        <v>เปลี่ยนใบปัดน้ำฝน</v>
      </c>
      <c r="G2176" s="65" t="str">
        <v>CABIN</v>
      </c>
    </row>
    <row r="2177" spans="4:7">
      <c r="D2177" s="64">
        <v>620122</v>
      </c>
      <c r="E2177" s="64">
        <v>2961034</v>
      </c>
      <c r="F2177" s="65" t="str">
        <v>ลมตก</v>
      </c>
      <c r="G2177" s="65" t="str">
        <v>AIR</v>
      </c>
    </row>
    <row r="2178" spans="4:7">
      <c r="D2178" s="64">
        <v>620109</v>
      </c>
      <c r="E2178" s="64">
        <v>2961035</v>
      </c>
      <c r="F2178" s="65" t="str">
        <v>เครื่องยนต์ไม่มีกำลัง</v>
      </c>
      <c r="G2178" s="65" t="str">
        <v>ENGINE</v>
      </c>
    </row>
    <row r="2179" spans="4:7">
      <c r="D2179" s="64">
        <v>620109</v>
      </c>
      <c r="E2179" s="64">
        <v>2961035</v>
      </c>
      <c r="F2179" s="65" t="str">
        <v>เกียร์ไม่ชิพ</v>
      </c>
      <c r="G2179" s="65" t="str">
        <v>POWER TRAIN</v>
      </c>
    </row>
    <row r="2180" spans="4:7">
      <c r="D2180" s="64">
        <v>620104</v>
      </c>
      <c r="E2180" s="64">
        <v>2961077</v>
      </c>
      <c r="F2180" s="65" t="str">
        <v>จ้างทำ DiscBrake</v>
      </c>
      <c r="G2180" s="65" t="str">
        <v>BRAKES</v>
      </c>
    </row>
    <row r="2181" spans="4:7">
      <c r="D2181" s="64">
        <v>620112</v>
      </c>
      <c r="E2181" s="64">
        <v>2961078</v>
      </c>
      <c r="F2181" s="65" t="str">
        <v>จ้างทำ DiscBrake</v>
      </c>
      <c r="G2181" s="65" t="str">
        <v>BRAKES</v>
      </c>
    </row>
    <row r="2182" spans="4:7">
      <c r="D2182" s="64">
        <v>620117</v>
      </c>
      <c r="E2182" s="64">
        <v>2961079</v>
      </c>
      <c r="F2182" s="65" t="str">
        <v>จ้างทำ DiscBrake</v>
      </c>
      <c r="G2182" s="65" t="str">
        <v>BRAKES</v>
      </c>
    </row>
    <row r="2183" spans="4:7">
      <c r="D2183" s="64">
        <v>620122</v>
      </c>
      <c r="E2183" s="64">
        <v>2961080</v>
      </c>
      <c r="F2183" s="65" t="str">
        <v>จ้างทำ DiscBrake</v>
      </c>
      <c r="G2183" s="65" t="str">
        <v>BRAKES</v>
      </c>
    </row>
    <row r="2184" spans="4:7">
      <c r="D2184" s="64">
        <v>620123</v>
      </c>
      <c r="E2184" s="64">
        <v>2961082</v>
      </c>
      <c r="F2184" s="65" t="str">
        <v>จ้างทำ DiscBrake</v>
      </c>
      <c r="G2184" s="65" t="str">
        <v>BRAKES</v>
      </c>
    </row>
    <row r="2185" spans="4:7">
      <c r="D2185" s="64">
        <v>620124</v>
      </c>
      <c r="E2185" s="64">
        <v>2961083</v>
      </c>
      <c r="F2185" s="65" t="str">
        <v>จ้างทำ DiscBrake</v>
      </c>
      <c r="G2185" s="65" t="str">
        <v>BRAKES</v>
      </c>
    </row>
    <row r="2186" spans="4:7">
      <c r="D2186" s="64">
        <v>620104</v>
      </c>
      <c r="E2186" s="64">
        <v>2961099</v>
      </c>
      <c r="F2186" s="65" t="str">
        <v>ซื้อBEARING</v>
      </c>
      <c r="G2186" s="65" t="str">
        <v>OTHER</v>
      </c>
    </row>
    <row r="2187" spans="4:7">
      <c r="D2187" s="64">
        <v>620106</v>
      </c>
      <c r="E2187" s="64">
        <v>2961100</v>
      </c>
      <c r="F2187" s="65" t="str">
        <v>ซื้อBEARING</v>
      </c>
      <c r="G2187" s="65" t="str">
        <v>OTHER</v>
      </c>
    </row>
    <row r="2188" spans="4:7">
      <c r="D2188" s="64">
        <v>620113</v>
      </c>
      <c r="E2188" s="64">
        <v>2961101</v>
      </c>
      <c r="F2188" s="65" t="str">
        <v>ซื้อBEARING</v>
      </c>
      <c r="G2188" s="65" t="str">
        <v>OTHER</v>
      </c>
    </row>
    <row r="2189" spans="4:7">
      <c r="D2189" s="64">
        <v>620124</v>
      </c>
      <c r="E2189" s="64">
        <v>2961102</v>
      </c>
      <c r="F2189" s="65" t="str">
        <v>ซื้อBEARING</v>
      </c>
      <c r="G2189" s="65" t="str">
        <v>OTHER</v>
      </c>
    </row>
    <row r="2190" spans="4:7">
      <c r="D2190" s="64">
        <v>620123</v>
      </c>
      <c r="E2190" s="64">
        <v>2961289</v>
      </c>
      <c r="F2190" s="65" t="str">
        <v>เช็ครอยร้าว</v>
      </c>
      <c r="G2190" s="65" t="str">
        <v>BODY</v>
      </c>
    </row>
    <row r="2191" spans="4:7">
      <c r="D2191" s="64">
        <v>620119</v>
      </c>
      <c r="E2191" s="64">
        <v>2961333</v>
      </c>
      <c r="F2191" s="65" t="str">
        <v>เชื่อม พอกWheelล้อ</v>
      </c>
      <c r="G2191" s="65" t="str">
        <v>TYRES</v>
      </c>
    </row>
    <row r="2192" spans="4:7">
      <c r="D2192" s="64">
        <v>620109</v>
      </c>
      <c r="E2192" s="64">
        <v>2961455</v>
      </c>
      <c r="F2192" s="65" t="str">
        <v>ซ่อมHYD.ปั๊ม</v>
      </c>
      <c r="G2192" s="65" t="str">
        <v>HYDRAULIC</v>
      </c>
    </row>
    <row r="2193" spans="4:7">
      <c r="D2193" s="64">
        <v>620120</v>
      </c>
      <c r="E2193" s="64">
        <v>2961456</v>
      </c>
      <c r="F2193" s="65" t="str">
        <v>ซ่อมท่อรวมไอเสีย</v>
      </c>
      <c r="G2193" s="65" t="str">
        <v>ENGINE</v>
      </c>
    </row>
    <row r="2194" spans="4:7">
      <c r="D2194" s="64">
        <v>620107</v>
      </c>
      <c r="E2194" s="64">
        <v>2961583</v>
      </c>
      <c r="F2194" s="65" t="str">
        <v>เตรียมอะไหล่ซ่อมโช้ค</v>
      </c>
      <c r="G2194" s="65" t="str">
        <v>SUSPENSION</v>
      </c>
    </row>
    <row r="2195" spans="4:7">
      <c r="D2195" s="64">
        <v>620114</v>
      </c>
      <c r="E2195" s="64">
        <v>2961586</v>
      </c>
      <c r="F2195" s="65" t="str">
        <v>PM500</v>
      </c>
      <c r="G2195" s="65" t="str">
        <v>PM</v>
      </c>
    </row>
    <row r="2196" spans="4:7">
      <c r="D2196" s="64">
        <v>620107</v>
      </c>
      <c r="E2196" s="64">
        <v>2961590</v>
      </c>
      <c r="F2196" s="65" t="str">
        <v>PM500</v>
      </c>
      <c r="G2196" s="65" t="str">
        <v>PM</v>
      </c>
    </row>
    <row r="2197" spans="4:7">
      <c r="D2197" s="64">
        <v>620120</v>
      </c>
      <c r="E2197" s="64">
        <v>2961650</v>
      </c>
      <c r="F2197" s="65" t="str">
        <v>ซื้อชุดซีลกระบอกโช้คอัฟ</v>
      </c>
      <c r="G2197" s="65" t="str">
        <v>SUSPENSION</v>
      </c>
    </row>
    <row r="2198" spans="4:7">
      <c r="D2198" s="64">
        <v>620122</v>
      </c>
      <c r="E2198" s="64">
        <v>2961796</v>
      </c>
      <c r="F2198" s="65" t="str">
        <v>ซื้อPLATESIDE10EA</v>
      </c>
      <c r="G2198" s="65" t="str">
        <v>OTHER</v>
      </c>
    </row>
    <row r="2199" spans="4:7">
      <c r="D2199" s="64">
        <v>620119</v>
      </c>
      <c r="E2199" s="64">
        <v>2961799</v>
      </c>
      <c r="F2199" s="65" t="str">
        <v>ซื้อPLATESIDE10EA</v>
      </c>
      <c r="G2199" s="65" t="str">
        <v>OTHER</v>
      </c>
    </row>
    <row r="2200" spans="4:7">
      <c r="D2200" s="64">
        <v>620112</v>
      </c>
      <c r="E2200" s="64">
        <v>2961802</v>
      </c>
      <c r="F2200" s="65" t="str">
        <v>ซื้อPLATESIDE10EA</v>
      </c>
      <c r="G2200" s="65" t="str">
        <v>OTHER</v>
      </c>
    </row>
    <row r="2201" spans="4:7">
      <c r="D2201" s="64">
        <v>620105</v>
      </c>
      <c r="E2201" s="64">
        <v>2964817</v>
      </c>
      <c r="F2201" s="65" t="str">
        <v>เครื่องยนต์ไม่มีกำลัง</v>
      </c>
      <c r="G2201" s="65" t="str">
        <v>ENGINE</v>
      </c>
    </row>
    <row r="2202" spans="4:7">
      <c r="D2202" s="64">
        <v>620109</v>
      </c>
      <c r="E2202" s="64">
        <v>2964910</v>
      </c>
      <c r="F2202" s="65" t="str">
        <v>น้ำมันHYD.รั่วใต้ท้อง</v>
      </c>
      <c r="G2202" s="65" t="str">
        <v>HYDRAULIC</v>
      </c>
    </row>
    <row r="2203" spans="4:7">
      <c r="D2203" s="64">
        <v>620116</v>
      </c>
      <c r="E2203" s="64">
        <v>2964965</v>
      </c>
      <c r="F2203" s="65" t="str">
        <v>Retarder ไม่ทำงาน</v>
      </c>
      <c r="G2203" s="65" t="str">
        <v>BRAKES</v>
      </c>
    </row>
    <row r="2204" spans="4:7">
      <c r="D2204" s="64">
        <v>620122</v>
      </c>
      <c r="E2204" s="64">
        <v>2964975</v>
      </c>
      <c r="F2204" s="65" t="str">
        <v>ทอร์คร้อน</v>
      </c>
      <c r="G2204" s="65" t="str">
        <v>POWER TRAIN</v>
      </c>
    </row>
    <row r="2205" spans="4:7">
      <c r="D2205" s="64">
        <v>620114</v>
      </c>
      <c r="E2205" s="64">
        <v>2964977</v>
      </c>
      <c r="F2205" s="65" t="str">
        <v>ขาตั้งสายพานเครื่องยนต์หัก</v>
      </c>
      <c r="G2205" s="65" t="str">
        <v>ENGINE</v>
      </c>
    </row>
    <row r="2206" spans="4:7">
      <c r="D2206" s="64">
        <v>620116</v>
      </c>
      <c r="E2206" s="64">
        <v>2964979</v>
      </c>
      <c r="F2206" s="65" t="str">
        <v>START ไม่ได้</v>
      </c>
      <c r="G2206" s="65" t="str">
        <v>ELECTRIC</v>
      </c>
    </row>
    <row r="2207" spans="4:7">
      <c r="D2207" s="64">
        <v>620116</v>
      </c>
      <c r="E2207" s="64">
        <v>2964979</v>
      </c>
      <c r="F2207" s="65" t="str">
        <v>ไฟถอยค้าง</v>
      </c>
      <c r="G2207" s="65" t="str">
        <v>ELECTRIC</v>
      </c>
    </row>
    <row r="2208" spans="4:7">
      <c r="D2208" s="64">
        <v>620107</v>
      </c>
      <c r="E2208" s="64">
        <v>2964982</v>
      </c>
      <c r="F2208" s="65" t="str">
        <v>น้ำมันHYD.รั่วใต้ท้อง</v>
      </c>
      <c r="G2208" s="65" t="str">
        <v>HYDRAULIC</v>
      </c>
    </row>
    <row r="2209" spans="4:7">
      <c r="D2209" s="64">
        <v>620123</v>
      </c>
      <c r="E2209" s="64">
        <v>2964987</v>
      </c>
      <c r="F2209" s="65" t="str">
        <v>เช็ครั่วถังน้ำมันเชื้อเพลิง</v>
      </c>
      <c r="G2209" s="65" t="str">
        <v>ENGINE</v>
      </c>
    </row>
    <row r="2210" spans="4:7">
      <c r="D2210" s="64">
        <v>620114</v>
      </c>
      <c r="E2210" s="64">
        <v>2964990</v>
      </c>
      <c r="F2210" s="65" t="str">
        <v>สายพานพัดลมชำรุด</v>
      </c>
      <c r="G2210" s="65" t="str">
        <v>ENGINE</v>
      </c>
    </row>
    <row r="2211" spans="4:7">
      <c r="D2211" s="64">
        <v>620114</v>
      </c>
      <c r="E2211" s="64">
        <v>2964990</v>
      </c>
      <c r="F2211" s="65" t="str">
        <v>เปลี่ยนเครื่องยนต์</v>
      </c>
      <c r="G2211" s="65" t="str">
        <v>ENGINE</v>
      </c>
    </row>
    <row r="2212" spans="4:7">
      <c r="D2212" s="64">
        <v>620123</v>
      </c>
      <c r="E2212" s="64">
        <v>2964993</v>
      </c>
      <c r="F2212" s="65" t="str">
        <v>น้ำมันHYD.รั่ว</v>
      </c>
      <c r="G2212" s="65" t="str">
        <v>HYDRAULIC</v>
      </c>
    </row>
    <row r="2213" spans="4:7">
      <c r="D2213" s="64">
        <v>620123</v>
      </c>
      <c r="E2213" s="64">
        <v>2964999</v>
      </c>
      <c r="F2213" s="65" t="str">
        <v>ดั้มยกไม่ขึ้น</v>
      </c>
      <c r="G2213" s="65" t="str">
        <v>BODY</v>
      </c>
    </row>
    <row r="2214" spans="4:7">
      <c r="D2214" s="64">
        <v>620123</v>
      </c>
      <c r="E2214" s="64">
        <v>2965001</v>
      </c>
      <c r="F2214" s="65" t="str">
        <v>เครื่องยนต์ไม่มีกำลัง</v>
      </c>
      <c r="G2214" s="65" t="str">
        <v>ENGINE</v>
      </c>
    </row>
    <row r="2215" spans="4:7">
      <c r="D2215" s="64">
        <v>620122</v>
      </c>
      <c r="E2215" s="64">
        <v>2965004</v>
      </c>
      <c r="F2215" s="65" t="str">
        <v>น้ำมันHYD.รั่วใต้ท้อง</v>
      </c>
      <c r="G2215" s="65" t="str">
        <v>HYDRAULIC</v>
      </c>
    </row>
    <row r="2216" spans="4:7">
      <c r="D2216" s="64">
        <v>620105</v>
      </c>
      <c r="E2216" s="64">
        <v>2965007</v>
      </c>
      <c r="F2216" s="65" t="str">
        <v>แอร์ไม่เย็น</v>
      </c>
      <c r="G2216" s="65" t="str">
        <v>COOLING</v>
      </c>
    </row>
    <row r="2217" spans="4:7">
      <c r="D2217" s="64">
        <v>620109</v>
      </c>
      <c r="E2217" s="64">
        <v>2965129</v>
      </c>
      <c r="F2217" s="65" t="str">
        <v>ซ่อมปั๊มHYD.ลมรั่วเสื้อปั๊ม</v>
      </c>
      <c r="G2217" s="65" t="str">
        <v>HYDRAULIC</v>
      </c>
    </row>
    <row r="2218" spans="4:7">
      <c r="D2218" s="64">
        <v>620120</v>
      </c>
      <c r="E2218" s="64">
        <v>2965683</v>
      </c>
      <c r="F2218" s="65" t="str">
        <v>เชื่อม CupกับBearing/ถอดสลัดโช้ค</v>
      </c>
      <c r="G2218" s="65" t="str">
        <v>SUSPENSION</v>
      </c>
    </row>
    <row r="2219" spans="4:7">
      <c r="D2219" s="64">
        <v>620104</v>
      </c>
      <c r="E2219" s="64">
        <v>2965692</v>
      </c>
      <c r="F2219" s="65" t="str">
        <v>ซื้อPLAIN-BEARING MAYFIED</v>
      </c>
      <c r="G2219" s="65" t="str">
        <v>OTHER</v>
      </c>
    </row>
    <row r="2220" spans="4:7">
      <c r="D2220" s="64">
        <v>620106</v>
      </c>
      <c r="E2220" s="64">
        <v>2965694</v>
      </c>
      <c r="F2220" s="65" t="str">
        <v>ซื้อPLAIN-BEARING MAYFIED</v>
      </c>
      <c r="G2220" s="65" t="str">
        <v>OTHER</v>
      </c>
    </row>
    <row r="2221" spans="4:7">
      <c r="D2221" s="64">
        <v>620113</v>
      </c>
      <c r="E2221" s="64">
        <v>2965695</v>
      </c>
      <c r="F2221" s="65" t="str">
        <v>ซื้อPLAIN-BEARING MAYFIED</v>
      </c>
      <c r="G2221" s="65" t="str">
        <v>OTHER</v>
      </c>
    </row>
    <row r="2222" spans="4:7">
      <c r="D2222" s="64">
        <v>620120</v>
      </c>
      <c r="E2222" s="64">
        <v>2965703</v>
      </c>
      <c r="F2222" s="65" t="str">
        <v>ซื้อPLAIN-BEARING MAYFIED</v>
      </c>
      <c r="G2222" s="65" t="str">
        <v>OTHER</v>
      </c>
    </row>
    <row r="2223" spans="4:7">
      <c r="D2223" s="64">
        <v>620124</v>
      </c>
      <c r="E2223" s="64">
        <v>2965705</v>
      </c>
      <c r="F2223" s="65" t="str">
        <v>ซื้อPLAIN-BEARING MAYFIED</v>
      </c>
      <c r="G2223" s="65" t="str">
        <v>OTHER</v>
      </c>
    </row>
    <row r="2224" spans="4:7">
      <c r="D2224" s="64">
        <v>620118</v>
      </c>
      <c r="E2224" s="64">
        <v>2965738</v>
      </c>
      <c r="F2224" s="65" t="str">
        <v>ทำร่องO-RingฝาครอบOil cooler</v>
      </c>
      <c r="G2224" s="65" t="str">
        <v>COOLING</v>
      </c>
    </row>
    <row r="2225" spans="4:7">
      <c r="D2225" s="64">
        <v>620123</v>
      </c>
      <c r="E2225" s="64">
        <v>2965818</v>
      </c>
      <c r="F2225" s="65" t="str">
        <v>เครื่องยนต์ไม่มีกำลัง</v>
      </c>
      <c r="G2225" s="65" t="str">
        <v>ENGINE</v>
      </c>
    </row>
    <row r="2226" spans="4:7">
      <c r="D2226" s="64">
        <v>620122</v>
      </c>
      <c r="E2226" s="64">
        <v>2965820</v>
      </c>
      <c r="F2226" s="65" t="str">
        <v>น้ำมันHYD.รั่วใต้ท้อง</v>
      </c>
      <c r="G2226" s="65" t="str">
        <v>HYDRAULIC</v>
      </c>
    </row>
    <row r="2227" spans="4:7">
      <c r="D2227" s="64">
        <v>620109</v>
      </c>
      <c r="E2227" s="64">
        <v>2965824</v>
      </c>
      <c r="F2227" s="65" t="str">
        <v>ฐานเทอร์โบแตก</v>
      </c>
      <c r="G2227" s="65" t="str">
        <v>ENGINE</v>
      </c>
    </row>
    <row r="2228" spans="4:7">
      <c r="D2228" s="64">
        <v>620123</v>
      </c>
      <c r="E2228" s="64">
        <v>2965825</v>
      </c>
      <c r="F2228" s="65" t="str">
        <v>เครื่องยนต์ไม่มีกำลัง</v>
      </c>
      <c r="G2228" s="65" t="str">
        <v>ENGINE</v>
      </c>
    </row>
    <row r="2229" spans="4:7">
      <c r="D2229" s="64">
        <v>620119</v>
      </c>
      <c r="E2229" s="64">
        <v>2966119</v>
      </c>
      <c r="F2229" s="65" t="str">
        <v>ซื้อBearingDiff</v>
      </c>
      <c r="G2229" s="65" t="str">
        <v>POWER TRAIN</v>
      </c>
    </row>
    <row r="2230" spans="4:7">
      <c r="D2230" s="64">
        <v>620117</v>
      </c>
      <c r="E2230" s="64">
        <v>2966195</v>
      </c>
      <c r="F2230" s="65" t="str">
        <v>ซื้อOIL SUCTION HYD.</v>
      </c>
      <c r="G2230" s="65" t="str">
        <v>HYDRAULIC</v>
      </c>
    </row>
    <row r="2231" spans="4:7">
      <c r="D2231" s="64">
        <v>620107</v>
      </c>
      <c r="E2231" s="64">
        <v>2966311</v>
      </c>
      <c r="F2231" s="65" t="str">
        <v>เช็ครอยร้าว</v>
      </c>
      <c r="G2231" s="65" t="str">
        <v>BODY</v>
      </c>
    </row>
    <row r="2232" spans="4:7">
      <c r="D2232" s="64">
        <v>620107</v>
      </c>
      <c r="E2232" s="64">
        <v>2966311</v>
      </c>
      <c r="F2232" s="65" t="str">
        <v>เชื่อมเฟรม</v>
      </c>
      <c r="G2232" s="65" t="str">
        <v>BODY</v>
      </c>
    </row>
    <row r="2233" spans="4:7">
      <c r="D2233" s="64">
        <v>620107</v>
      </c>
      <c r="E2233" s="64">
        <v>2966312</v>
      </c>
      <c r="F2233" s="65" t="str">
        <v>ซ่อมกระบอกยกดั้มซ้าย</v>
      </c>
      <c r="G2233" s="65" t="str">
        <v>BODY</v>
      </c>
    </row>
    <row r="2234" spans="4:7">
      <c r="D2234" s="64">
        <v>620109</v>
      </c>
      <c r="E2234" s="64">
        <v>2966440</v>
      </c>
      <c r="F2234" s="65" t="str">
        <v>ซื้อท่อร่วมไอเสีย</v>
      </c>
      <c r="G2234" s="65" t="str">
        <v>ENGINE</v>
      </c>
    </row>
    <row r="2235" spans="4:7">
      <c r="D2235" s="64">
        <v>620107</v>
      </c>
      <c r="E2235" s="64">
        <v>2966595</v>
      </c>
      <c r="F2235" s="65" t="str">
        <v>ซ่อมกระบอกยกดั้มขวา</v>
      </c>
      <c r="G2235" s="65" t="str">
        <v>BODY</v>
      </c>
    </row>
    <row r="2236" spans="4:7">
      <c r="D2236" s="64">
        <v>620109</v>
      </c>
      <c r="E2236" s="64">
        <v>2966719</v>
      </c>
      <c r="F2236" s="65" t="str">
        <v>ซ่อมTurboข้างซ้าย(ฐานแตกร้าว)</v>
      </c>
      <c r="G2236" s="65" t="str">
        <v>ENGINE</v>
      </c>
    </row>
    <row r="2237" spans="4:7">
      <c r="D2237" s="64">
        <v>620104</v>
      </c>
      <c r="E2237" s="64">
        <v>2966818</v>
      </c>
      <c r="F2237" s="65" t="str">
        <v>ซื้อAir Chuck</v>
      </c>
      <c r="G2237" s="65" t="str">
        <v>TYRES</v>
      </c>
    </row>
    <row r="2238" spans="4:7">
      <c r="D2238" s="64">
        <v>620116</v>
      </c>
      <c r="E2238" s="64">
        <v>2966914</v>
      </c>
      <c r="F2238" s="65" t="str">
        <v>PM011</v>
      </c>
      <c r="G2238" s="65" t="str">
        <v>PM</v>
      </c>
    </row>
    <row r="2239" spans="4:7">
      <c r="D2239" s="64">
        <v>620116</v>
      </c>
      <c r="E2239" s="64">
        <v>2969794</v>
      </c>
      <c r="F2239" s="65" t="str">
        <v>START ไม่ได้</v>
      </c>
      <c r="G2239" s="65" t="str">
        <v>ELECTRIC</v>
      </c>
    </row>
    <row r="2240" spans="4:7">
      <c r="D2240" s="64">
        <v>620105</v>
      </c>
      <c r="E2240" s="64">
        <v>2969795</v>
      </c>
      <c r="F2240" s="65" t="str">
        <v>ไฟสีฟ้าโชว์</v>
      </c>
      <c r="G2240" s="65" t="str">
        <v>ENGINE</v>
      </c>
    </row>
    <row r="2241" spans="4:7">
      <c r="D2241" s="64">
        <v>620122</v>
      </c>
      <c r="E2241" s="64">
        <v>2969797</v>
      </c>
      <c r="F2241" s="65" t="str">
        <v>ไฟหน้าดับ</v>
      </c>
      <c r="G2241" s="65" t="str">
        <v>ELECTRIC</v>
      </c>
    </row>
    <row r="2242" spans="4:7">
      <c r="D2242" s="64">
        <v>620123</v>
      </c>
      <c r="E2242" s="64">
        <v>2969806</v>
      </c>
      <c r="F2242" s="65" t="str">
        <v>ไฟเลี้ยวไม่ติด</v>
      </c>
      <c r="G2242" s="65" t="str">
        <v>ELECTRIC</v>
      </c>
    </row>
    <row r="2243" spans="4:7">
      <c r="D2243" s="64">
        <v>620123</v>
      </c>
      <c r="E2243" s="64">
        <v>2969806</v>
      </c>
      <c r="F2243" s="65" t="str">
        <v>แตรไม่ดัง</v>
      </c>
      <c r="G2243" s="65" t="str">
        <v>CABIN</v>
      </c>
    </row>
    <row r="2244" spans="4:7">
      <c r="D2244" s="64">
        <v>620116</v>
      </c>
      <c r="E2244" s="64">
        <v>2969808</v>
      </c>
      <c r="F2244" s="65" t="str">
        <v>ขั้วBatteryละลาย</v>
      </c>
      <c r="G2244" s="65" t="str">
        <v>ELECTRIC</v>
      </c>
    </row>
    <row r="2245" spans="4:7">
      <c r="D2245" s="64">
        <v>620123</v>
      </c>
      <c r="E2245" s="64">
        <v>2969811</v>
      </c>
      <c r="F2245" s="65" t="str">
        <v>ดั้มยกขึ้นเอง</v>
      </c>
      <c r="G2245" s="65" t="str">
        <v>BODY</v>
      </c>
    </row>
    <row r="2246" spans="4:7">
      <c r="D2246" s="64">
        <v>620122</v>
      </c>
      <c r="E2246" s="64">
        <v>2969812</v>
      </c>
      <c r="F2246" s="65" t="str">
        <v>ไฟหน้าดับ</v>
      </c>
      <c r="G2246" s="65" t="str">
        <v>ELECTRIC</v>
      </c>
    </row>
    <row r="2247" spans="4:7">
      <c r="D2247" s="64">
        <v>620122</v>
      </c>
      <c r="E2247" s="64">
        <v>2969813</v>
      </c>
      <c r="F2247" s="65" t="str">
        <v>น้ำมันHYD.รั่วใต้ท้อง</v>
      </c>
      <c r="G2247" s="65" t="str">
        <v>HYDRAULIC</v>
      </c>
    </row>
    <row r="2248" spans="4:7">
      <c r="D2248" s="64">
        <v>620117</v>
      </c>
      <c r="E2248" s="64">
        <v>2970031</v>
      </c>
      <c r="F2248" s="65" t="str">
        <v>จ้างอัดสายHYD.</v>
      </c>
      <c r="G2248" s="65" t="str">
        <v>HYDRAULIC</v>
      </c>
    </row>
    <row r="2249" spans="4:7">
      <c r="D2249" s="64">
        <v>620106</v>
      </c>
      <c r="E2249" s="64">
        <v>2970047</v>
      </c>
      <c r="F2249" s="65" t="str">
        <v>ซื้อSEALRING</v>
      </c>
      <c r="G2249" s="65" t="str">
        <v>OTHER</v>
      </c>
    </row>
    <row r="2250" spans="4:7">
      <c r="D2250" s="64">
        <v>620120</v>
      </c>
      <c r="E2250" s="64">
        <v>2970049</v>
      </c>
      <c r="F2250" s="65" t="str">
        <v>ซื้อSEALRING</v>
      </c>
      <c r="G2250" s="65" t="str">
        <v>OTHER</v>
      </c>
    </row>
    <row r="2251" spans="4:7">
      <c r="D2251" s="64">
        <v>620118</v>
      </c>
      <c r="E2251" s="64">
        <v>2970778</v>
      </c>
      <c r="F2251" s="65" t="str">
        <v>เลี้ยวไม่ได้</v>
      </c>
      <c r="G2251" s="65" t="str">
        <v>STEERING</v>
      </c>
    </row>
    <row r="2252" spans="4:7">
      <c r="D2252" s="64">
        <v>620123</v>
      </c>
      <c r="E2252" s="64">
        <v>2970779</v>
      </c>
      <c r="F2252" s="65" t="str">
        <v>ไฟสีฟ้าโชว์</v>
      </c>
      <c r="G2252" s="65" t="str">
        <v>ENGINE</v>
      </c>
    </row>
    <row r="2253" spans="4:7">
      <c r="D2253" s="64">
        <v>620118</v>
      </c>
      <c r="E2253" s="64">
        <v>2970780</v>
      </c>
      <c r="F2253" s="65" t="str">
        <v>อุณหภูมิเกียร์โขว์</v>
      </c>
      <c r="G2253" s="65" t="str">
        <v>POWER TRAIN</v>
      </c>
    </row>
    <row r="2254" spans="4:7">
      <c r="D2254" s="64">
        <v>620116</v>
      </c>
      <c r="E2254" s="64">
        <v>2970781</v>
      </c>
      <c r="F2254" s="65" t="str">
        <v>START ไม่ได้</v>
      </c>
      <c r="G2254" s="65" t="str">
        <v>ELECTRIC</v>
      </c>
    </row>
    <row r="2255" spans="4:7">
      <c r="D2255" s="64">
        <v>620123</v>
      </c>
      <c r="E2255" s="64">
        <v>2970782</v>
      </c>
      <c r="F2255" s="65" t="str">
        <v>เครื่องยนต์ดับเอง</v>
      </c>
      <c r="G2255" s="65" t="str">
        <v>ENGINE</v>
      </c>
    </row>
    <row r="2256" spans="4:7">
      <c r="D2256" s="64">
        <v>620118</v>
      </c>
      <c r="E2256" s="64">
        <v>2970784</v>
      </c>
      <c r="F2256" s="65" t="str">
        <v>น้ำมันHYD.รั่ว</v>
      </c>
      <c r="G2256" s="65" t="str">
        <v>HYDRAULIC</v>
      </c>
    </row>
    <row r="2257" spans="4:7">
      <c r="D2257" s="64">
        <v>620109</v>
      </c>
      <c r="E2257" s="64">
        <v>2970785</v>
      </c>
      <c r="F2257" s="65" t="str">
        <v>เกียร์ไม่ชิพ</v>
      </c>
      <c r="G2257" s="65" t="str">
        <v>POWER TRAIN</v>
      </c>
    </row>
    <row r="2258" spans="4:7">
      <c r="D2258" s="64">
        <v>620114</v>
      </c>
      <c r="E2258" s="64">
        <v>2970787</v>
      </c>
      <c r="F2258" s="65" t="str">
        <v>น้ำมันHYD.รั่ว</v>
      </c>
      <c r="G2258" s="65" t="str">
        <v>HYDRAULIC</v>
      </c>
    </row>
    <row r="2259" spans="4:7">
      <c r="D2259" s="64">
        <v>620122</v>
      </c>
      <c r="E2259" s="64">
        <v>2970788</v>
      </c>
      <c r="F2259" s="65" t="str">
        <v>ไฟหน้าดับ</v>
      </c>
      <c r="G2259" s="65" t="str">
        <v>ELECTRIC</v>
      </c>
    </row>
    <row r="2260" spans="4:7">
      <c r="D2260" s="64">
        <v>620118</v>
      </c>
      <c r="E2260" s="64">
        <v>2970791</v>
      </c>
      <c r="F2260" s="65" t="str">
        <v>ไฟสีแดงโชว์</v>
      </c>
      <c r="G2260" s="65" t="str">
        <v>ENGINE</v>
      </c>
    </row>
    <row r="2261" spans="4:7">
      <c r="D2261" s="64">
        <v>620123</v>
      </c>
      <c r="E2261" s="64">
        <v>2970794</v>
      </c>
      <c r="F2261" s="65" t="str">
        <v>วิทยุไฟไม่เข้า</v>
      </c>
      <c r="G2261" s="65" t="str">
        <v>CABIN</v>
      </c>
    </row>
    <row r="2262" spans="4:7">
      <c r="D2262" s="64">
        <v>620123</v>
      </c>
      <c r="E2262" s="64">
        <v>2970794</v>
      </c>
      <c r="F2262" s="65" t="str">
        <v>แตรไม่ดัง</v>
      </c>
      <c r="G2262" s="65" t="str">
        <v>CABIN</v>
      </c>
    </row>
    <row r="2263" spans="4:7">
      <c r="D2263" s="64">
        <v>620123</v>
      </c>
      <c r="E2263" s="64">
        <v>2970794</v>
      </c>
      <c r="F2263" s="65" t="str">
        <v>ไฟเลี้ยวไม่ติด</v>
      </c>
      <c r="G2263" s="65" t="str">
        <v>ELECTRIC</v>
      </c>
    </row>
    <row r="2264" spans="4:7">
      <c r="D2264" s="64">
        <v>620118</v>
      </c>
      <c r="E2264" s="64">
        <v>2970797</v>
      </c>
      <c r="F2264" s="65" t="str">
        <v>เครื่องยนต์ไม่มีกำลัง</v>
      </c>
      <c r="G2264" s="65" t="str">
        <v>ENGINE</v>
      </c>
    </row>
    <row r="2265" spans="4:7">
      <c r="D2265" s="64">
        <v>620123</v>
      </c>
      <c r="E2265" s="64">
        <v>2970799</v>
      </c>
      <c r="F2265" s="65" t="str">
        <v>ใบปัดน้ำฝนไม่ทำงาน</v>
      </c>
      <c r="G2265" s="65" t="str">
        <v>CABIN</v>
      </c>
    </row>
    <row r="2266" spans="4:7">
      <c r="D2266" s="64">
        <v>620117</v>
      </c>
      <c r="E2266" s="64">
        <v>2970951</v>
      </c>
      <c r="F2266" s="65" t="str">
        <v>ซื้ออะไหล่ซ่อมENGINE QST 30 CUMMINS 85ราย</v>
      </c>
      <c r="G2266" s="65" t="str">
        <v>ENGINE</v>
      </c>
    </row>
    <row r="2267" spans="4:7">
      <c r="D2267" s="64">
        <v>620107</v>
      </c>
      <c r="E2267" s="64">
        <v>2971100</v>
      </c>
      <c r="F2267" s="65" t="str">
        <v>ซื้อElementFilter</v>
      </c>
      <c r="G2267" s="65" t="str">
        <v>OTHER</v>
      </c>
    </row>
    <row r="2268" spans="4:7">
      <c r="D2268" s="64">
        <v>620112</v>
      </c>
      <c r="E2268" s="64">
        <v>2971101</v>
      </c>
      <c r="F2268" s="65" t="str">
        <v>ซื้อElementFilter</v>
      </c>
      <c r="G2268" s="65" t="str">
        <v>OTHER</v>
      </c>
    </row>
    <row r="2269" spans="4:7">
      <c r="D2269" s="64">
        <v>620116</v>
      </c>
      <c r="E2269" s="64">
        <v>2971102</v>
      </c>
      <c r="F2269" s="65" t="str">
        <v>ซื้อElementFilter</v>
      </c>
      <c r="G2269" s="65" t="str">
        <v>OTHER</v>
      </c>
    </row>
    <row r="2270" spans="4:7">
      <c r="D2270" s="64">
        <v>620118</v>
      </c>
      <c r="E2270" s="64">
        <v>2971103</v>
      </c>
      <c r="F2270" s="65" t="str">
        <v>ซื้อElementFilter</v>
      </c>
      <c r="G2270" s="65" t="str">
        <v>OTHER</v>
      </c>
    </row>
    <row r="2271" spans="4:7">
      <c r="D2271" s="64">
        <v>620120</v>
      </c>
      <c r="E2271" s="64">
        <v>2971104</v>
      </c>
      <c r="F2271" s="65" t="str">
        <v>ซื้อElementFilter</v>
      </c>
      <c r="G2271" s="65" t="str">
        <v>OTHER</v>
      </c>
    </row>
    <row r="2272" spans="4:7">
      <c r="D2272" s="64">
        <v>620118</v>
      </c>
      <c r="E2272" s="64">
        <v>2971218</v>
      </c>
      <c r="F2272" s="65" t="str">
        <v>ซ่อมOil cooler</v>
      </c>
      <c r="G2272" s="65" t="str">
        <v>COOLING</v>
      </c>
    </row>
    <row r="2273" spans="4:7">
      <c r="D2273" s="64">
        <v>620117</v>
      </c>
      <c r="E2273" s="64">
        <v>2971399</v>
      </c>
      <c r="F2273" s="65" t="str">
        <v>HYD. ปั๊มตรวจเช็ค</v>
      </c>
      <c r="G2273" s="65" t="str">
        <v>HYDRAULIC</v>
      </c>
    </row>
    <row r="2274" spans="4:7">
      <c r="D2274" s="64">
        <v>620117</v>
      </c>
      <c r="E2274" s="64">
        <v>2971401</v>
      </c>
      <c r="F2274" s="65" t="str">
        <v>RearSuspension ซ้ายซ่อม</v>
      </c>
      <c r="G2274" s="65" t="str">
        <v>SUSPENSION</v>
      </c>
    </row>
    <row r="2275" spans="4:7">
      <c r="D2275" s="64">
        <v>620117</v>
      </c>
      <c r="E2275" s="64">
        <v>2971402</v>
      </c>
      <c r="F2275" s="65" t="str">
        <v>RearSuspension ขวาซ่อม</v>
      </c>
      <c r="G2275" s="65" t="str">
        <v>SUSPENSION</v>
      </c>
    </row>
    <row r="2276" spans="4:7">
      <c r="D2276" s="64">
        <v>620104</v>
      </c>
      <c r="E2276" s="64">
        <v>2971567</v>
      </c>
      <c r="F2276" s="65" t="str">
        <v>จ้างทำPIN</v>
      </c>
      <c r="G2276" s="65" t="str">
        <v>BODY</v>
      </c>
    </row>
    <row r="2277" spans="4:7">
      <c r="D2277" s="64">
        <v>620106</v>
      </c>
      <c r="E2277" s="64">
        <v>2971571</v>
      </c>
      <c r="F2277" s="65" t="str">
        <v>จ้างทำPIN</v>
      </c>
      <c r="G2277" s="65" t="str">
        <v>BODY</v>
      </c>
    </row>
    <row r="2278" spans="4:7">
      <c r="D2278" s="64">
        <v>620113</v>
      </c>
      <c r="E2278" s="64">
        <v>2971573</v>
      </c>
      <c r="F2278" s="65" t="str">
        <v>จ้างทำPIN</v>
      </c>
      <c r="G2278" s="65" t="str">
        <v>BODY</v>
      </c>
    </row>
    <row r="2279" spans="4:7">
      <c r="D2279" s="64">
        <v>620120</v>
      </c>
      <c r="E2279" s="64">
        <v>2971576</v>
      </c>
      <c r="F2279" s="65" t="str">
        <v>จ้างทำPIN</v>
      </c>
      <c r="G2279" s="65" t="str">
        <v>BODY</v>
      </c>
    </row>
    <row r="2280" spans="4:7">
      <c r="D2280" s="64">
        <v>620124</v>
      </c>
      <c r="E2280" s="64">
        <v>2971577</v>
      </c>
      <c r="F2280" s="65" t="str">
        <v>จ้างทำPIN</v>
      </c>
      <c r="G2280" s="65" t="str">
        <v>BODY</v>
      </c>
    </row>
    <row r="2281" spans="4:7">
      <c r="D2281" s="64">
        <v>620117</v>
      </c>
      <c r="E2281" s="64">
        <v>2971677</v>
      </c>
      <c r="F2281" s="65" t="str">
        <v>ซ่อมHYD.ปั๊ม</v>
      </c>
      <c r="G2281" s="65" t="str">
        <v>HYDRAULIC</v>
      </c>
    </row>
    <row r="2282" spans="4:7">
      <c r="D2282" s="64">
        <v>620104</v>
      </c>
      <c r="E2282" s="64">
        <v>2971837</v>
      </c>
      <c r="F2282" s="65" t="str">
        <v>จ้างทำPINขนาด18x275mm.</v>
      </c>
      <c r="G2282" s="65" t="str">
        <v>BODY</v>
      </c>
    </row>
    <row r="2283" spans="4:7">
      <c r="D2283" s="64">
        <v>620104</v>
      </c>
      <c r="E2283" s="64">
        <v>2972095</v>
      </c>
      <c r="F2283" s="65" t="str">
        <v>ซื้อRearPropellerShaft</v>
      </c>
      <c r="G2283" s="65" t="str">
        <v>POWER TRAIN</v>
      </c>
    </row>
    <row r="2284" spans="4:7">
      <c r="D2284" s="64">
        <v>620124</v>
      </c>
      <c r="E2284" s="64">
        <v>2972097</v>
      </c>
      <c r="F2284" s="65" t="str">
        <v>ซื้อRearPropellerShaft</v>
      </c>
      <c r="G2284" s="65" t="str">
        <v>POWER TRAIN</v>
      </c>
    </row>
    <row r="2285" spans="4:7">
      <c r="D2285" s="64">
        <v>620117</v>
      </c>
      <c r="E2285" s="64">
        <v>2972158</v>
      </c>
      <c r="F2285" s="65" t="str">
        <v>ซื้อPUSHPULL CONTROL VALVE</v>
      </c>
      <c r="G2285" s="65" t="str">
        <v>HYDRAULIC</v>
      </c>
    </row>
    <row r="2286" spans="4:7">
      <c r="D2286" s="64">
        <v>620118</v>
      </c>
      <c r="E2286" s="64">
        <v>2972159</v>
      </c>
      <c r="F2286" s="65" t="str">
        <v>ซื้อPUSHPULL CONTROL VALVE</v>
      </c>
      <c r="G2286" s="65" t="str">
        <v>HYDRAULIC</v>
      </c>
    </row>
    <row r="2287" spans="4:7">
      <c r="D2287" s="64">
        <v>620120</v>
      </c>
      <c r="E2287" s="64">
        <v>2972162</v>
      </c>
      <c r="F2287" s="65" t="str">
        <v>ซื้อPUSHPULL CONTROL VALVE</v>
      </c>
      <c r="G2287" s="65" t="str">
        <v>HYDRAULIC</v>
      </c>
    </row>
    <row r="2288" spans="4:7">
      <c r="D2288" s="64">
        <v>620122</v>
      </c>
      <c r="E2288" s="64">
        <v>2972166</v>
      </c>
      <c r="F2288" s="65" t="str">
        <v>PM500</v>
      </c>
      <c r="G2288" s="65" t="str">
        <v>PM</v>
      </c>
    </row>
    <row r="2289" spans="4:7">
      <c r="D2289" s="64">
        <v>620106</v>
      </c>
      <c r="E2289" s="64">
        <v>2972190</v>
      </c>
      <c r="F2289" s="65" t="str">
        <v>จ้างติดตั้งและประกอบสายHYD.</v>
      </c>
      <c r="G2289" s="65" t="str">
        <v>HYDRAULIC</v>
      </c>
    </row>
    <row r="2290" spans="4:7">
      <c r="D2290" s="64">
        <v>620111</v>
      </c>
      <c r="E2290" s="64">
        <v>2972270</v>
      </c>
      <c r="F2290" s="65" t="str">
        <v>ซื้อRingเกียร์</v>
      </c>
      <c r="G2290" s="65" t="str">
        <v>POWER TRAIN</v>
      </c>
    </row>
    <row r="2291" spans="4:7">
      <c r="D2291" s="64">
        <v>620122</v>
      </c>
      <c r="E2291" s="64">
        <v>2972421</v>
      </c>
      <c r="F2291" s="65" t="str">
        <v>เกียร์ไม่ชิพ</v>
      </c>
      <c r="G2291" s="65" t="str">
        <v>POWER TRAIN</v>
      </c>
    </row>
    <row r="2292" spans="4:7">
      <c r="D2292" s="64">
        <v>620122</v>
      </c>
      <c r="E2292" s="64">
        <v>2972424</v>
      </c>
      <c r="F2292" s="65" t="str">
        <v>น้ำมันHYD.รั่วใต้ท้อง</v>
      </c>
      <c r="G2292" s="65" t="str">
        <v>HYDRAULIC</v>
      </c>
    </row>
    <row r="2293" spans="4:7">
      <c r="D2293" s="64">
        <v>620107</v>
      </c>
      <c r="E2293" s="64">
        <v>2972426</v>
      </c>
      <c r="F2293" s="65" t="str">
        <v>น้ำมันHYD.รั่วใต้ท้อง</v>
      </c>
      <c r="G2293" s="65" t="str">
        <v>HYDRAULIC</v>
      </c>
    </row>
    <row r="2294" spans="4:7">
      <c r="D2294" s="64">
        <v>620114</v>
      </c>
      <c r="E2294" s="64">
        <v>2972427</v>
      </c>
      <c r="F2294" s="65" t="str">
        <v>Code 7 Show</v>
      </c>
      <c r="G2294" s="65" t="str">
        <v>ENGINE</v>
      </c>
    </row>
    <row r="2295" spans="4:7">
      <c r="D2295" s="64">
        <v>620122</v>
      </c>
      <c r="E2295" s="64">
        <v>2972432</v>
      </c>
      <c r="F2295" s="65" t="str">
        <v>น้ำมันHYD.รั่วใต้ท้อง</v>
      </c>
      <c r="G2295" s="65" t="str">
        <v>HYDRAULIC</v>
      </c>
    </row>
    <row r="2296" spans="4:7">
      <c r="D2296" s="64">
        <v>620117</v>
      </c>
      <c r="E2296" s="64">
        <v>2972436</v>
      </c>
      <c r="F2296" s="65" t="str">
        <v>น้ำมันHYD.รั่วใต้ท้อง</v>
      </c>
      <c r="G2296" s="65" t="str">
        <v>HYDRAULIC</v>
      </c>
    </row>
    <row r="2297" spans="4:7">
      <c r="D2297" s="64">
        <v>620118</v>
      </c>
      <c r="E2297" s="64">
        <v>2972437</v>
      </c>
      <c r="F2297" s="65" t="str">
        <v>เกียร์ไม่ชิพ</v>
      </c>
      <c r="G2297" s="65" t="str">
        <v>POWER TRAIN</v>
      </c>
    </row>
    <row r="2298" spans="4:7">
      <c r="D2298" s="64">
        <v>620116</v>
      </c>
      <c r="E2298" s="64">
        <v>2972441</v>
      </c>
      <c r="F2298" s="65" t="str">
        <v>น้ำมันHYD.แห้ง</v>
      </c>
      <c r="G2298" s="65" t="str">
        <v>HYDRAULIC</v>
      </c>
    </row>
    <row r="2299" spans="4:7">
      <c r="D2299" s="64">
        <v>620118</v>
      </c>
      <c r="E2299" s="64">
        <v>2972445</v>
      </c>
      <c r="F2299" s="65" t="str">
        <v>เกียร์ไม่ชิพ</v>
      </c>
      <c r="G2299" s="65" t="str">
        <v>POWER TRAIN</v>
      </c>
    </row>
    <row r="2300" spans="4:7">
      <c r="D2300" s="64">
        <v>620112</v>
      </c>
      <c r="E2300" s="64">
        <v>2972447</v>
      </c>
      <c r="F2300" s="65" t="str">
        <v>น้ำมันHYD.รั่วใต้ท้อง</v>
      </c>
      <c r="G2300" s="65" t="str">
        <v>HYDRAULIC</v>
      </c>
    </row>
    <row r="2301" spans="4:7">
      <c r="D2301" s="64">
        <v>620118</v>
      </c>
      <c r="E2301" s="64">
        <v>2972450</v>
      </c>
      <c r="F2301" s="65" t="str">
        <v>ล้อหน้าช้ายมีเสียงดัง</v>
      </c>
      <c r="G2301" s="65" t="str">
        <v>TYRES</v>
      </c>
    </row>
    <row r="2302" spans="4:7">
      <c r="D2302" s="64">
        <v>620117</v>
      </c>
      <c r="E2302" s="64">
        <v>2972451</v>
      </c>
      <c r="F2302" s="65" t="str">
        <v>สายพานพัดลมขาด</v>
      </c>
      <c r="G2302" s="65" t="str">
        <v>ENGINE</v>
      </c>
    </row>
    <row r="2303" spans="4:7">
      <c r="D2303" s="64">
        <v>620116</v>
      </c>
      <c r="E2303" s="64">
        <v>2972548</v>
      </c>
      <c r="F2303" s="65" t="str">
        <v>เชื่อม ชานเดินฐานปั๊มจารบีชำรุด</v>
      </c>
      <c r="G2303" s="65" t="str">
        <v>BODY</v>
      </c>
    </row>
    <row r="2304" spans="4:7">
      <c r="D2304" s="64">
        <v>620112</v>
      </c>
      <c r="E2304" s="64">
        <v>2972622</v>
      </c>
      <c r="F2304" s="65" t="str">
        <v>ซ่อมโช้คหน้าขวา</v>
      </c>
      <c r="G2304" s="65" t="str">
        <v>SUSPENSION</v>
      </c>
    </row>
    <row r="2305" spans="4:7">
      <c r="D2305" s="64">
        <v>620118</v>
      </c>
      <c r="E2305" s="64">
        <v>2972623</v>
      </c>
      <c r="F2305" s="65" t="str">
        <v>ซ่อมกระบอกยกดั้มซ้าย</v>
      </c>
      <c r="G2305" s="65" t="str">
        <v>BODY</v>
      </c>
    </row>
    <row r="2306" spans="4:7">
      <c r="D2306" s="64">
        <v>620114</v>
      </c>
      <c r="E2306" s="64">
        <v>2975062</v>
      </c>
      <c r="F2306" s="65" t="str">
        <v>เครื่องยนต์ดับเอง</v>
      </c>
      <c r="G2306" s="65" t="str">
        <v>ENGINE</v>
      </c>
    </row>
    <row r="2307" spans="4:7">
      <c r="D2307" s="64">
        <v>620118</v>
      </c>
      <c r="E2307" s="64">
        <v>2975064</v>
      </c>
      <c r="F2307" s="65" t="str">
        <v>อุณหภูมิน้ำมันเกียร์โชว์</v>
      </c>
      <c r="G2307" s="65" t="str">
        <v>POWER TRAIN</v>
      </c>
    </row>
    <row r="2308" spans="4:7">
      <c r="D2308" s="64">
        <v>620122</v>
      </c>
      <c r="E2308" s="64">
        <v>2975496</v>
      </c>
      <c r="F2308" s="65" t="str">
        <v>น้ำมันHYD.รั่ว</v>
      </c>
      <c r="G2308" s="65" t="str">
        <v>HYDRAULIC</v>
      </c>
    </row>
    <row r="2309" spans="4:7">
      <c r="D2309" s="64">
        <v>620105</v>
      </c>
      <c r="E2309" s="64">
        <v>2975498</v>
      </c>
      <c r="F2309" s="65" t="str">
        <v>น้ำมันHYD.รั่ว</v>
      </c>
      <c r="G2309" s="65" t="str">
        <v>HYDRAULIC</v>
      </c>
    </row>
    <row r="2310" spans="4:7">
      <c r="D2310" s="64">
        <v>620114</v>
      </c>
      <c r="E2310" s="64">
        <v>2975500</v>
      </c>
      <c r="F2310" s="65" t="str">
        <v>Code 7 Show</v>
      </c>
      <c r="G2310" s="65" t="str">
        <v>ENGINE</v>
      </c>
    </row>
    <row r="2311" spans="4:7">
      <c r="D2311" s="64">
        <v>620117</v>
      </c>
      <c r="E2311" s="64">
        <v>2975502</v>
      </c>
      <c r="F2311" s="65" t="str">
        <v>ลมรั่ว</v>
      </c>
      <c r="G2311" s="65" t="str">
        <v>AIR</v>
      </c>
    </row>
    <row r="2312" spans="4:7">
      <c r="D2312" s="64">
        <v>620105</v>
      </c>
      <c r="E2312" s="64">
        <v>2975779</v>
      </c>
      <c r="F2312" s="65" t="str">
        <v>จ้างซ่อมห้องเก๋ง</v>
      </c>
      <c r="G2312" s="65" t="str">
        <v>CABIN</v>
      </c>
    </row>
    <row r="2313" spans="4:7">
      <c r="D2313" s="64">
        <v>620107</v>
      </c>
      <c r="E2313" s="64">
        <v>2975782</v>
      </c>
      <c r="F2313" s="65" t="str">
        <v>จ้างซ่อมห้องเก๋ง</v>
      </c>
      <c r="G2313" s="65" t="str">
        <v>CABIN</v>
      </c>
    </row>
    <row r="2314" spans="4:7">
      <c r="D2314" s="64">
        <v>620111</v>
      </c>
      <c r="E2314" s="64">
        <v>2975784</v>
      </c>
      <c r="F2314" s="65" t="str">
        <v>จ้างซ่อมห้องเก๋ง</v>
      </c>
      <c r="G2314" s="65" t="str">
        <v>CABIN</v>
      </c>
    </row>
    <row r="2315" spans="4:7">
      <c r="D2315" s="64">
        <v>620112</v>
      </c>
      <c r="E2315" s="64">
        <v>2975786</v>
      </c>
      <c r="F2315" s="65" t="str">
        <v>จ้างซ่อมห้องเก๋ง</v>
      </c>
      <c r="G2315" s="65" t="str">
        <v>CABIN</v>
      </c>
    </row>
    <row r="2316" spans="4:7">
      <c r="D2316" s="64">
        <v>620114</v>
      </c>
      <c r="E2316" s="64">
        <v>2975787</v>
      </c>
      <c r="F2316" s="65" t="str">
        <v>จ้างซ่อมห้องเก๋ง</v>
      </c>
      <c r="G2316" s="65" t="str">
        <v>CABIN</v>
      </c>
    </row>
    <row r="2317" spans="4:7">
      <c r="D2317" s="64">
        <v>620116</v>
      </c>
      <c r="E2317" s="64">
        <v>2975790</v>
      </c>
      <c r="F2317" s="65" t="str">
        <v>จ้างซ่อมห้องเก๋ง</v>
      </c>
      <c r="G2317" s="65" t="str">
        <v>CABIN</v>
      </c>
    </row>
    <row r="2318" spans="4:7">
      <c r="D2318" s="64">
        <v>620119</v>
      </c>
      <c r="E2318" s="64">
        <v>2975793</v>
      </c>
      <c r="F2318" s="65" t="str">
        <v>จ้างซ่อมห้องเก๋ง</v>
      </c>
      <c r="G2318" s="65" t="str">
        <v>CABIN</v>
      </c>
    </row>
    <row r="2319" spans="4:7">
      <c r="D2319" s="64">
        <v>620122</v>
      </c>
      <c r="E2319" s="64">
        <v>2975794</v>
      </c>
      <c r="F2319" s="65" t="str">
        <v>จ้างซ่อมห้องเก๋ง</v>
      </c>
      <c r="G2319" s="65" t="str">
        <v>CABIN</v>
      </c>
    </row>
    <row r="2320" spans="4:7">
      <c r="D2320" s="64">
        <v>620123</v>
      </c>
      <c r="E2320" s="64">
        <v>2975797</v>
      </c>
      <c r="F2320" s="65" t="str">
        <v>จ้างซ่อมห้องเก๋ง</v>
      </c>
      <c r="G2320" s="65" t="str">
        <v>CABIN</v>
      </c>
    </row>
    <row r="2321" spans="4:7">
      <c r="D2321" s="64">
        <v>620124</v>
      </c>
      <c r="E2321" s="64">
        <v>2975801</v>
      </c>
      <c r="F2321" s="65" t="str">
        <v>จ้างซ่อมห้องเก๋ง</v>
      </c>
      <c r="G2321" s="65" t="str">
        <v>CABIN</v>
      </c>
    </row>
    <row r="2322" spans="4:7">
      <c r="D2322" s="64">
        <v>620112</v>
      </c>
      <c r="E2322" s="64">
        <v>2975916</v>
      </c>
      <c r="F2322" s="65" t="str">
        <v>ยางหน้าขวารั่ว</v>
      </c>
      <c r="G2322" s="65" t="str">
        <v>TYRES</v>
      </c>
    </row>
    <row r="2323" spans="4:7">
      <c r="D2323" s="64">
        <v>620116</v>
      </c>
      <c r="E2323" s="64">
        <v>2975917</v>
      </c>
      <c r="F2323" s="65" t="str">
        <v>เบาะหลุด</v>
      </c>
      <c r="G2323" s="65" t="str">
        <v>CABIN</v>
      </c>
    </row>
    <row r="2324" spans="4:7">
      <c r="D2324" s="64">
        <v>620117</v>
      </c>
      <c r="E2324" s="64">
        <v>2975919</v>
      </c>
      <c r="F2324" s="65" t="str">
        <v>ระบบไฟมีปัญหา</v>
      </c>
      <c r="G2324" s="65" t="str">
        <v>ELECTRIC</v>
      </c>
    </row>
    <row r="2325" spans="4:7">
      <c r="D2325" s="64">
        <v>620123</v>
      </c>
      <c r="E2325" s="64">
        <v>2975921</v>
      </c>
      <c r="F2325" s="65" t="str">
        <v>เปลี่ยนมอเตอร์START</v>
      </c>
      <c r="G2325" s="65" t="str">
        <v>ENGINE</v>
      </c>
    </row>
    <row r="2326" spans="4:7">
      <c r="D2326" s="64">
        <v>620117</v>
      </c>
      <c r="E2326" s="64">
        <v>2975922</v>
      </c>
      <c r="F2326" s="65" t="str">
        <v>ลมรั่ว</v>
      </c>
      <c r="G2326" s="65" t="str">
        <v>AIR</v>
      </c>
    </row>
    <row r="2327" spans="4:7">
      <c r="D2327" s="64">
        <v>620119</v>
      </c>
      <c r="E2327" s="64">
        <v>2976683</v>
      </c>
      <c r="F2327" s="65" t="str">
        <v>เชื่อม ดั้ม</v>
      </c>
      <c r="G2327" s="65" t="str">
        <v>BODY</v>
      </c>
    </row>
    <row r="2328" spans="4:7">
      <c r="D2328" s="64">
        <v>620111</v>
      </c>
      <c r="E2328" s="64">
        <v>2976687</v>
      </c>
      <c r="F2328" s="65" t="str">
        <v>ทำข้องอทองเหลืองเกลียวหัวท้ายตามตย.20</v>
      </c>
      <c r="G2328" s="65" t="str">
        <v>OTHER</v>
      </c>
    </row>
    <row r="2329" spans="4:7">
      <c r="D2329" s="64">
        <v>620120</v>
      </c>
      <c r="E2329" s="64">
        <v>2976799</v>
      </c>
      <c r="F2329" s="65" t="str">
        <v>เชื่อม CupBearingล้อหน้าซ้าย</v>
      </c>
      <c r="G2329" s="65" t="str">
        <v>TYRES</v>
      </c>
    </row>
    <row r="2330" spans="4:7">
      <c r="D2330" s="64">
        <v>620105</v>
      </c>
      <c r="E2330" s="64">
        <v>2976853</v>
      </c>
      <c r="F2330" s="65" t="str">
        <v>PM500</v>
      </c>
      <c r="G2330" s="65" t="str">
        <v>PM</v>
      </c>
    </row>
    <row r="2331" spans="4:7">
      <c r="D2331" s="64">
        <v>620113</v>
      </c>
      <c r="E2331" s="64">
        <v>2976865</v>
      </c>
      <c r="F2331" s="65" t="str">
        <v>ซ่อมท่อรวมไอเสีย</v>
      </c>
      <c r="G2331" s="65" t="str">
        <v>ENGINE</v>
      </c>
    </row>
    <row r="2332" spans="4:7">
      <c r="D2332" s="64">
        <v>620104</v>
      </c>
      <c r="E2332" s="64">
        <v>2977087</v>
      </c>
      <c r="F2332" s="65" t="str">
        <v>จ้างทำกระจกมองข้างรถเทท้าย90ตัน</v>
      </c>
      <c r="G2332" s="65" t="str">
        <v>BODY</v>
      </c>
    </row>
    <row r="2333" spans="4:7">
      <c r="D2333" s="64">
        <v>620106</v>
      </c>
      <c r="E2333" s="64">
        <v>2977088</v>
      </c>
      <c r="F2333" s="65" t="str">
        <v>จ้างทำกระจกมองข้างรถเทท้าย90ตัน</v>
      </c>
      <c r="G2333" s="65" t="str">
        <v>BODY</v>
      </c>
    </row>
    <row r="2334" spans="4:7">
      <c r="D2334" s="64">
        <v>620113</v>
      </c>
      <c r="E2334" s="64">
        <v>2977090</v>
      </c>
      <c r="F2334" s="65" t="str">
        <v>จ้างทำกระจกมองข้างรถเทท้าย90ตัน</v>
      </c>
      <c r="G2334" s="65" t="str">
        <v>BODY</v>
      </c>
    </row>
    <row r="2335" spans="4:7">
      <c r="D2335" s="64">
        <v>620118</v>
      </c>
      <c r="E2335" s="64">
        <v>2977091</v>
      </c>
      <c r="F2335" s="65" t="str">
        <v>จ้างทำกระจกมองข้างรถเทท้าย90ตัน</v>
      </c>
      <c r="G2335" s="65" t="str">
        <v>BODY</v>
      </c>
    </row>
    <row r="2336" spans="4:7">
      <c r="D2336" s="64">
        <v>620120</v>
      </c>
      <c r="E2336" s="64">
        <v>2977092</v>
      </c>
      <c r="F2336" s="65" t="str">
        <v>จ้างทำกระจกมองข้างรถเทท้าย90ตัน</v>
      </c>
      <c r="G2336" s="65" t="str">
        <v>BODY</v>
      </c>
    </row>
    <row r="2337" spans="4:7">
      <c r="D2337" s="64">
        <v>620124</v>
      </c>
      <c r="E2337" s="64">
        <v>2977093</v>
      </c>
      <c r="F2337" s="65" t="str">
        <v>จ้างทำกระจกมองข้างรถเทท้าย90ตัน</v>
      </c>
      <c r="G2337" s="65" t="str">
        <v>BODY</v>
      </c>
    </row>
    <row r="2338" spans="4:7">
      <c r="D2338" s="64">
        <v>620104</v>
      </c>
      <c r="E2338" s="64">
        <v>2977228</v>
      </c>
      <c r="F2338" s="65" t="str">
        <v>จ้างเปลี่ยนรังผึ้งอินเตอร์คูลเลอร์</v>
      </c>
      <c r="G2338" s="65" t="str">
        <v>ENGINE</v>
      </c>
    </row>
    <row r="2339" spans="4:7">
      <c r="D2339" s="64">
        <v>620106</v>
      </c>
      <c r="E2339" s="64">
        <v>2977230</v>
      </c>
      <c r="F2339" s="65" t="str">
        <v>จ้างเปลี่ยนรังผึ้งอินเตอร์คูลเลอร์</v>
      </c>
      <c r="G2339" s="65" t="str">
        <v>ENGINE</v>
      </c>
    </row>
    <row r="2340" spans="4:7">
      <c r="D2340" s="64">
        <v>620113</v>
      </c>
      <c r="E2340" s="64">
        <v>2977231</v>
      </c>
      <c r="F2340" s="65" t="str">
        <v>จ้างเปลี่ยนรังผึ้งอินเตอร์คูลเลอร์</v>
      </c>
      <c r="G2340" s="65" t="str">
        <v>ENGINE</v>
      </c>
    </row>
    <row r="2341" spans="4:7">
      <c r="D2341" s="64">
        <v>620120</v>
      </c>
      <c r="E2341" s="64">
        <v>2977232</v>
      </c>
      <c r="F2341" s="65" t="str">
        <v>จ้างเปลี่ยนรังผึ้งอินเตอร์คูลเลอร์</v>
      </c>
      <c r="G2341" s="65" t="str">
        <v>ENGINE</v>
      </c>
    </row>
    <row r="2342" spans="4:7">
      <c r="D2342" s="64">
        <v>620119</v>
      </c>
      <c r="E2342" s="64">
        <v>2977250</v>
      </c>
      <c r="F2342" s="65" t="str">
        <v>เชื่อม เอาBearingล้อหลังขวาออก</v>
      </c>
      <c r="G2342" s="65" t="str">
        <v>TYRES</v>
      </c>
    </row>
    <row r="2343" spans="4:7">
      <c r="D2343" s="64">
        <v>620106</v>
      </c>
      <c r="E2343" s="64">
        <v>2977342</v>
      </c>
      <c r="F2343" s="65" t="str">
        <v>ถอดDiscเบรคล้อหน้า2EA</v>
      </c>
      <c r="G2343" s="65" t="str">
        <v>BRAKES</v>
      </c>
    </row>
    <row r="2344" spans="4:7">
      <c r="D2344" s="64">
        <v>620119</v>
      </c>
      <c r="E2344" s="64">
        <v>2979463</v>
      </c>
      <c r="F2344" s="65" t="str">
        <v>ซื้อชุดBearingล้อ</v>
      </c>
      <c r="G2344" s="65" t="str">
        <v>TYRES</v>
      </c>
    </row>
    <row r="2345" spans="4:7">
      <c r="D2345" s="64">
        <v>620112</v>
      </c>
      <c r="E2345" s="64">
        <v>2979483</v>
      </c>
      <c r="F2345" s="65" t="str">
        <v>เกียร์ไม่ชิพ</v>
      </c>
      <c r="G2345" s="65" t="str">
        <v>POWER TRAIN</v>
      </c>
    </row>
    <row r="2346" spans="4:7">
      <c r="D2346" s="64">
        <v>620105</v>
      </c>
      <c r="E2346" s="64">
        <v>2979485</v>
      </c>
      <c r="F2346" s="65" t="str">
        <v>เครื่องยนต์ดับเอง</v>
      </c>
      <c r="G2346" s="65" t="str">
        <v>ENGINE</v>
      </c>
    </row>
    <row r="2347" spans="4:7">
      <c r="D2347" s="64">
        <v>620117</v>
      </c>
      <c r="E2347" s="64">
        <v>2979487</v>
      </c>
      <c r="F2347" s="65" t="str">
        <v>ท่อไอเสียรั่ว</v>
      </c>
      <c r="G2347" s="65" t="str">
        <v>ENGINE</v>
      </c>
    </row>
    <row r="2348" spans="4:7">
      <c r="D2348" s="64">
        <v>620117</v>
      </c>
      <c r="E2348" s="64">
        <v>2979487</v>
      </c>
      <c r="F2348" s="65" t="str">
        <v>สายลมรั่ว</v>
      </c>
      <c r="G2348" s="65" t="str">
        <v>AIR</v>
      </c>
    </row>
    <row r="2349" spans="4:7">
      <c r="D2349" s="64">
        <v>620105</v>
      </c>
      <c r="E2349" s="64">
        <v>2979489</v>
      </c>
      <c r="F2349" s="65" t="str">
        <v>เครื่องยนต์ดับเอง</v>
      </c>
      <c r="G2349" s="65" t="str">
        <v>ENGINE</v>
      </c>
    </row>
    <row r="2350" spans="4:7">
      <c r="D2350" s="64">
        <v>620114</v>
      </c>
      <c r="E2350" s="64">
        <v>2979492</v>
      </c>
      <c r="F2350" s="65" t="str">
        <v>คันเร่งค้าง</v>
      </c>
      <c r="G2350" s="65" t="str">
        <v>ENGINE</v>
      </c>
    </row>
    <row r="2351" spans="4:7">
      <c r="D2351" s="64">
        <v>620114</v>
      </c>
      <c r="E2351" s="64">
        <v>2979495</v>
      </c>
      <c r="F2351" s="65" t="str">
        <v>กระจกประตูแตก</v>
      </c>
      <c r="G2351" s="65" t="str">
        <v>CABIN</v>
      </c>
    </row>
    <row r="2352" spans="4:7">
      <c r="D2352" s="64">
        <v>620105</v>
      </c>
      <c r="E2352" s="64">
        <v>2979505</v>
      </c>
      <c r="F2352" s="65" t="str">
        <v>เครื่องยนต์ไม่มีกำลัง</v>
      </c>
      <c r="G2352" s="65" t="str">
        <v>ENGINE</v>
      </c>
    </row>
    <row r="2353" spans="4:7">
      <c r="D2353" s="64">
        <v>620112</v>
      </c>
      <c r="E2353" s="64">
        <v>2979515</v>
      </c>
      <c r="F2353" s="65" t="str">
        <v>เครื่องยนต์ไม่มีกำลัง</v>
      </c>
      <c r="G2353" s="65" t="str">
        <v>ENGINE</v>
      </c>
    </row>
    <row r="2354" spans="4:7">
      <c r="D2354" s="64">
        <v>620116</v>
      </c>
      <c r="E2354" s="64">
        <v>2979518</v>
      </c>
      <c r="F2354" s="65" t="str">
        <v>START ไม่ได้</v>
      </c>
      <c r="G2354" s="65" t="str">
        <v>ELECTRIC</v>
      </c>
    </row>
    <row r="2355" spans="4:7">
      <c r="D2355" s="64">
        <v>620118</v>
      </c>
      <c r="E2355" s="64">
        <v>2979519</v>
      </c>
      <c r="F2355" s="65" t="str">
        <v>น้ำรั่วหม้อน้ำ(ท่อน้ำแตก)</v>
      </c>
      <c r="G2355" s="65" t="str">
        <v>COOLING</v>
      </c>
    </row>
    <row r="2356" spans="4:7">
      <c r="D2356" s="64">
        <v>620109</v>
      </c>
      <c r="E2356" s="64">
        <v>2979524</v>
      </c>
      <c r="F2356" s="65" t="str">
        <v>ซื้อBracket Assy</v>
      </c>
      <c r="G2356" s="65" t="str">
        <v>OTHER</v>
      </c>
    </row>
    <row r="2357" spans="4:7">
      <c r="D2357" s="64">
        <v>620109</v>
      </c>
      <c r="E2357" s="64">
        <v>2979527</v>
      </c>
      <c r="F2357" s="65" t="str">
        <v>ซื้อBracket Assy</v>
      </c>
      <c r="G2357" s="65" t="str">
        <v>OTHER</v>
      </c>
    </row>
    <row r="2358" spans="4:7">
      <c r="D2358" s="64">
        <v>620114</v>
      </c>
      <c r="E2358" s="64">
        <v>2979544</v>
      </c>
      <c r="F2358" s="65" t="str">
        <v>จ้างเปลี่ยนกระจกประตูห้องเก๋ง</v>
      </c>
      <c r="G2358" s="65" t="str">
        <v>CABIN</v>
      </c>
    </row>
    <row r="2359" spans="4:7">
      <c r="D2359" s="64">
        <v>620105</v>
      </c>
      <c r="E2359" s="64">
        <v>2979698</v>
      </c>
      <c r="F2359" s="65" t="str">
        <v>ซื้อSealโช้คอัพ</v>
      </c>
      <c r="G2359" s="65" t="str">
        <v>SUSPENSION</v>
      </c>
    </row>
    <row r="2360" spans="4:7">
      <c r="D2360" s="64">
        <v>620107</v>
      </c>
      <c r="E2360" s="64">
        <v>2979702</v>
      </c>
      <c r="F2360" s="65" t="str">
        <v>ซื้อSealโช้คอัพ</v>
      </c>
      <c r="G2360" s="65" t="str">
        <v>SUSPENSION</v>
      </c>
    </row>
    <row r="2361" spans="4:7">
      <c r="D2361" s="64">
        <v>620112</v>
      </c>
      <c r="E2361" s="64">
        <v>2979705</v>
      </c>
      <c r="F2361" s="65" t="str">
        <v>ซื้อSealโช้คอัพ</v>
      </c>
      <c r="G2361" s="65" t="str">
        <v>SUSPENSION</v>
      </c>
    </row>
    <row r="2362" spans="4:7">
      <c r="D2362" s="64">
        <v>620120</v>
      </c>
      <c r="E2362" s="64">
        <v>2979706</v>
      </c>
      <c r="F2362" s="65" t="str">
        <v>ซื้อSealโช้คอัพ</v>
      </c>
      <c r="G2362" s="65" t="str">
        <v>SUSPENSION</v>
      </c>
    </row>
    <row r="2363" spans="4:7">
      <c r="D2363" s="64">
        <v>620124</v>
      </c>
      <c r="E2363" s="64">
        <v>2979709</v>
      </c>
      <c r="F2363" s="65" t="str">
        <v>ซื้อSealโช้คอัพ</v>
      </c>
      <c r="G2363" s="65" t="str">
        <v>SUSPENSION</v>
      </c>
    </row>
    <row r="2364" spans="4:7">
      <c r="D2364" s="64">
        <v>620116</v>
      </c>
      <c r="E2364" s="64">
        <v>2979747</v>
      </c>
      <c r="F2364" s="65" t="str">
        <v>เชื่อม ดั้ม</v>
      </c>
      <c r="G2364" s="65" t="str">
        <v>BODY</v>
      </c>
    </row>
    <row r="2365" spans="4:7">
      <c r="D2365" s="64">
        <v>620107</v>
      </c>
      <c r="E2365" s="64">
        <v>2979766</v>
      </c>
      <c r="F2365" s="65" t="str">
        <v>ซ่อมปั๊มลม</v>
      </c>
      <c r="G2365" s="65" t="str">
        <v>AIR</v>
      </c>
    </row>
    <row r="2366" spans="4:7">
      <c r="D2366" s="64">
        <v>620116</v>
      </c>
      <c r="E2366" s="64">
        <v>2979768</v>
      </c>
      <c r="F2366" s="65" t="str">
        <v>ซ่อมปั๊มลม</v>
      </c>
      <c r="G2366" s="65" t="str">
        <v>AIR</v>
      </c>
    </row>
    <row r="2367" spans="4:7">
      <c r="D2367" s="64">
        <v>620117</v>
      </c>
      <c r="E2367" s="64">
        <v>2979771</v>
      </c>
      <c r="F2367" s="65" t="str">
        <v>ซ่อมปั๊มลม</v>
      </c>
      <c r="G2367" s="65" t="str">
        <v>AIR</v>
      </c>
    </row>
    <row r="2368" spans="4:7">
      <c r="D2368" s="64">
        <v>620104</v>
      </c>
      <c r="E2368" s="64">
        <v>2979786</v>
      </c>
      <c r="F2368" s="65" t="str">
        <v>ชุดKitสำหรับซ่อมเบรคหลัง</v>
      </c>
      <c r="G2368" s="65" t="str">
        <v>BRAKES</v>
      </c>
    </row>
    <row r="2369" spans="4:7">
      <c r="D2369" s="64">
        <v>620116</v>
      </c>
      <c r="E2369" s="64">
        <v>2979789</v>
      </c>
      <c r="F2369" s="65" t="str">
        <v>ชุดKitสำหรับซ่อมเบรคหลัง</v>
      </c>
      <c r="G2369" s="65" t="str">
        <v>BRAKES</v>
      </c>
    </row>
    <row r="2370" spans="4:7">
      <c r="D2370" s="64">
        <v>620119</v>
      </c>
      <c r="E2370" s="64">
        <v>2979790</v>
      </c>
      <c r="F2370" s="65" t="str">
        <v>ชุดKitสำหรับซ่อมเบรคหลัง</v>
      </c>
      <c r="G2370" s="65" t="str">
        <v>BRAKES</v>
      </c>
    </row>
    <row r="2371" spans="4:7">
      <c r="D2371" s="64">
        <v>620124</v>
      </c>
      <c r="E2371" s="64">
        <v>2979791</v>
      </c>
      <c r="F2371" s="65" t="str">
        <v>ชุดKitสำหรับซ่อมเบรคหลัง</v>
      </c>
      <c r="G2371" s="65" t="str">
        <v>BRAKES</v>
      </c>
    </row>
    <row r="2372" spans="4:7">
      <c r="D2372" s="64">
        <v>620104</v>
      </c>
      <c r="E2372" s="64">
        <v>2979807</v>
      </c>
      <c r="F2372" s="65" t="str">
        <v>ชุดSealสำหรับซ่อมTorque</v>
      </c>
      <c r="G2372" s="65" t="str">
        <v>POWER TRAIN</v>
      </c>
    </row>
    <row r="2373" spans="4:7">
      <c r="D2373" s="64">
        <v>620105</v>
      </c>
      <c r="E2373" s="64">
        <v>2979808</v>
      </c>
      <c r="F2373" s="65" t="str">
        <v>ชุดSealสำหรับซ่อมTorque</v>
      </c>
      <c r="G2373" s="65" t="str">
        <v>POWER TRAIN</v>
      </c>
    </row>
    <row r="2374" spans="4:7">
      <c r="D2374" s="64">
        <v>620109</v>
      </c>
      <c r="E2374" s="64">
        <v>2979809</v>
      </c>
      <c r="F2374" s="65" t="str">
        <v>ชุดSealสำหรับซ่อมTorque</v>
      </c>
      <c r="G2374" s="65" t="str">
        <v>POWER TRAIN</v>
      </c>
    </row>
    <row r="2375" spans="4:7">
      <c r="D2375" s="64">
        <v>620111</v>
      </c>
      <c r="E2375" s="64">
        <v>2979811</v>
      </c>
      <c r="F2375" s="65" t="str">
        <v>ชุดSealสำหรับซ่อมTorque</v>
      </c>
      <c r="G2375" s="65" t="str">
        <v>POWER TRAIN</v>
      </c>
    </row>
    <row r="2376" spans="4:7">
      <c r="D2376" s="64">
        <v>620119</v>
      </c>
      <c r="E2376" s="64">
        <v>2979813</v>
      </c>
      <c r="F2376" s="65" t="str">
        <v>ชุดSealสำหรับซ่อมTorque</v>
      </c>
      <c r="G2376" s="65" t="str">
        <v>POWER TRAIN</v>
      </c>
    </row>
    <row r="2377" spans="4:7">
      <c r="D2377" s="64">
        <v>620124</v>
      </c>
      <c r="E2377" s="64">
        <v>2979814</v>
      </c>
      <c r="F2377" s="65" t="str">
        <v>ชุดSealสำหรับซ่อมTorque</v>
      </c>
      <c r="G2377" s="65" t="str">
        <v>POWER TRAIN</v>
      </c>
    </row>
    <row r="2378" spans="4:7">
      <c r="D2378" s="64">
        <v>620112</v>
      </c>
      <c r="E2378" s="64">
        <v>2980294</v>
      </c>
      <c r="F2378" s="65" t="str">
        <v>PM1000</v>
      </c>
      <c r="G2378" s="65" t="str">
        <v>PM</v>
      </c>
    </row>
    <row r="2379" spans="4:7">
      <c r="D2379" s="64">
        <v>620112</v>
      </c>
      <c r="E2379" s="64">
        <v>2980297</v>
      </c>
      <c r="F2379" s="65" t="str">
        <v>PM1000</v>
      </c>
      <c r="G2379" s="65" t="str">
        <v>PM</v>
      </c>
    </row>
    <row r="2380" spans="4:7">
      <c r="D2380" s="64">
        <v>620111</v>
      </c>
      <c r="E2380" s="64">
        <v>2980299</v>
      </c>
      <c r="F2380" s="65" t="str">
        <v>PM500</v>
      </c>
      <c r="G2380" s="65" t="str">
        <v>PM</v>
      </c>
    </row>
    <row r="2381" spans="4:7">
      <c r="D2381" s="64">
        <v>620123</v>
      </c>
      <c r="E2381" s="64">
        <v>2980301</v>
      </c>
      <c r="F2381" s="65" t="str">
        <v>PM500</v>
      </c>
      <c r="G2381" s="65" t="str">
        <v>PM</v>
      </c>
    </row>
    <row r="2382" spans="4:7">
      <c r="D2382" s="64">
        <v>620109</v>
      </c>
      <c r="E2382" s="64">
        <v>2980305</v>
      </c>
      <c r="F2382" s="65" t="str">
        <v>PM500</v>
      </c>
      <c r="G2382" s="65" t="str">
        <v>PM</v>
      </c>
    </row>
    <row r="2383" spans="4:7">
      <c r="D2383" s="64">
        <v>620107</v>
      </c>
      <c r="E2383" s="64">
        <v>2980308</v>
      </c>
      <c r="F2383" s="65" t="str">
        <v>PM1000</v>
      </c>
      <c r="G2383" s="65" t="str">
        <v>PM</v>
      </c>
    </row>
    <row r="2384" spans="4:7">
      <c r="D2384" s="64">
        <v>620116</v>
      </c>
      <c r="E2384" s="64">
        <v>2980309</v>
      </c>
      <c r="F2384" s="65" t="str">
        <v>เชื่อม ราวบันได</v>
      </c>
      <c r="G2384" s="65" t="str">
        <v>BODY</v>
      </c>
    </row>
    <row r="2385" spans="4:7">
      <c r="D2385" s="64">
        <v>620122</v>
      </c>
      <c r="E2385" s="64">
        <v>2980310</v>
      </c>
      <c r="F2385" s="65" t="str">
        <v>เบรคติด</v>
      </c>
      <c r="G2385" s="65" t="str">
        <v>BRAKES</v>
      </c>
    </row>
    <row r="2386" spans="4:7">
      <c r="D2386" s="64">
        <v>620118</v>
      </c>
      <c r="E2386" s="64">
        <v>2980312</v>
      </c>
      <c r="F2386" s="65" t="str">
        <v>ไฟสัญญาณโชว์ในห้องเก๋ง</v>
      </c>
      <c r="G2386" s="65" t="str">
        <v>CABIN</v>
      </c>
    </row>
    <row r="2387" spans="4:7">
      <c r="D2387" s="64">
        <v>620122</v>
      </c>
      <c r="E2387" s="64">
        <v>2980317</v>
      </c>
      <c r="F2387" s="65" t="str">
        <v>ไฟความร้อนโชว์</v>
      </c>
      <c r="G2387" s="65" t="str">
        <v>ENGINE</v>
      </c>
    </row>
    <row r="2388" spans="4:7">
      <c r="D2388" s="64">
        <v>620117</v>
      </c>
      <c r="E2388" s="64">
        <v>2980319</v>
      </c>
      <c r="F2388" s="65" t="str">
        <v>พวงมาลัยล็อค</v>
      </c>
      <c r="G2388" s="65" t="str">
        <v>STEERING</v>
      </c>
    </row>
    <row r="2389" spans="4:7">
      <c r="D2389" s="64">
        <v>620109</v>
      </c>
      <c r="E2389" s="64">
        <v>2980320</v>
      </c>
      <c r="F2389" s="65" t="str">
        <v>ไฟเกียร์โชว์</v>
      </c>
      <c r="G2389" s="65" t="str">
        <v>POWER TRAIN</v>
      </c>
    </row>
    <row r="2390" spans="4:7">
      <c r="D2390" s="64">
        <v>620114</v>
      </c>
      <c r="E2390" s="64">
        <v>2980323</v>
      </c>
      <c r="F2390" s="65" t="str">
        <v>เกียร์ไม่ชิพ</v>
      </c>
      <c r="G2390" s="65" t="str">
        <v>POWER TRAIN</v>
      </c>
    </row>
    <row r="2391" spans="4:7">
      <c r="D2391" s="64">
        <v>620114</v>
      </c>
      <c r="E2391" s="64">
        <v>2980323</v>
      </c>
      <c r="F2391" s="65" t="str">
        <v>พวงมาลัยล็อค</v>
      </c>
      <c r="G2391" s="65" t="str">
        <v>STEERING</v>
      </c>
    </row>
    <row r="2392" spans="4:7">
      <c r="D2392" s="64">
        <v>620114</v>
      </c>
      <c r="E2392" s="64">
        <v>2980326</v>
      </c>
      <c r="F2392" s="65" t="str">
        <v>PM2000</v>
      </c>
      <c r="G2392" s="65" t="str">
        <v>PM</v>
      </c>
    </row>
    <row r="2393" spans="4:7">
      <c r="D2393" s="64">
        <v>620118</v>
      </c>
      <c r="E2393" s="64">
        <v>2980328</v>
      </c>
      <c r="F2393" s="65" t="str">
        <v>แอร์ไม่เย็น</v>
      </c>
      <c r="G2393" s="65" t="str">
        <v>COOLING</v>
      </c>
    </row>
    <row r="2394" spans="4:7">
      <c r="D2394" s="64">
        <v>620118</v>
      </c>
      <c r="E2394" s="64">
        <v>2980331</v>
      </c>
      <c r="F2394" s="65" t="str">
        <v>เบรคติด</v>
      </c>
      <c r="G2394" s="65" t="str">
        <v>BRAKES</v>
      </c>
    </row>
    <row r="2395" spans="4:7">
      <c r="D2395" s="64">
        <v>620109</v>
      </c>
      <c r="E2395" s="64">
        <v>2980332</v>
      </c>
      <c r="F2395" s="65" t="str">
        <v>เบรคหน้าซ้ายรั่ว</v>
      </c>
      <c r="G2395" s="65" t="str">
        <v>BRAKES</v>
      </c>
    </row>
    <row r="2396" spans="4:7">
      <c r="D2396" s="64">
        <v>620114</v>
      </c>
      <c r="E2396" s="64">
        <v>2980334</v>
      </c>
      <c r="F2396" s="65" t="str">
        <v>แตรไม่ดัง</v>
      </c>
      <c r="G2396" s="65" t="str">
        <v>CABIN</v>
      </c>
    </row>
    <row r="2397" spans="4:7">
      <c r="D2397" s="64">
        <v>620114</v>
      </c>
      <c r="E2397" s="64">
        <v>2980335</v>
      </c>
      <c r="F2397" s="65" t="str">
        <v>START ไม่ได้</v>
      </c>
      <c r="G2397" s="65" t="str">
        <v>ELECTRIC</v>
      </c>
    </row>
    <row r="2398" spans="4:7">
      <c r="D2398" s="64">
        <v>620117</v>
      </c>
      <c r="E2398" s="64">
        <v>2980338</v>
      </c>
      <c r="F2398" s="65" t="str">
        <v>สวิทย์ไฟหลุด</v>
      </c>
      <c r="G2398" s="65" t="str">
        <v>ELECTRIC</v>
      </c>
    </row>
    <row r="2399" spans="4:7">
      <c r="D2399" s="64">
        <v>620104</v>
      </c>
      <c r="E2399" s="64">
        <v>2981545</v>
      </c>
      <c r="F2399" s="65" t="str">
        <v>จ้างทำสายHYD.ระบบดับเพลิง</v>
      </c>
      <c r="G2399" s="65" t="str">
        <v>SAFETY</v>
      </c>
    </row>
    <row r="2400" spans="4:7">
      <c r="D2400" s="64">
        <v>620106</v>
      </c>
      <c r="E2400" s="64">
        <v>2981547</v>
      </c>
      <c r="F2400" s="65" t="str">
        <v>จ้างทำสายHYD.ระบบดับเพลิง</v>
      </c>
      <c r="G2400" s="65" t="str">
        <v>SAFETY</v>
      </c>
    </row>
    <row r="2401" spans="4:7">
      <c r="D2401" s="64">
        <v>620113</v>
      </c>
      <c r="E2401" s="64">
        <v>2981548</v>
      </c>
      <c r="F2401" s="65" t="str">
        <v>จ้างทำสายHYD.ระบบดับเพลิง</v>
      </c>
      <c r="G2401" s="65" t="str">
        <v>SAFETY</v>
      </c>
    </row>
    <row r="2402" spans="4:7">
      <c r="D2402" s="64">
        <v>620120</v>
      </c>
      <c r="E2402" s="64">
        <v>2981549</v>
      </c>
      <c r="F2402" s="65" t="str">
        <v>จ้างทำสายHYD.ระบบดับเพลิง</v>
      </c>
      <c r="G2402" s="65" t="str">
        <v>SAFETY</v>
      </c>
    </row>
    <row r="2403" spans="4:7">
      <c r="D2403" s="64">
        <v>620124</v>
      </c>
      <c r="E2403" s="64">
        <v>2981551</v>
      </c>
      <c r="F2403" s="65" t="str">
        <v>จ้างทำสายHYD.ระบบดับเพลิง</v>
      </c>
      <c r="G2403" s="65" t="str">
        <v>SAFETY</v>
      </c>
    </row>
    <row r="2404" spans="4:7">
      <c r="D2404" s="64">
        <v>620104</v>
      </c>
      <c r="E2404" s="64">
        <v>2981587</v>
      </c>
      <c r="F2404" s="65" t="str">
        <v>ซื้อPRIORITY HYD. VALVE</v>
      </c>
      <c r="G2404" s="65" t="str">
        <v>HYDRAULIC</v>
      </c>
    </row>
    <row r="2405" spans="4:7">
      <c r="D2405" s="64">
        <v>620106</v>
      </c>
      <c r="E2405" s="64">
        <v>2981589</v>
      </c>
      <c r="F2405" s="65" t="str">
        <v>ซื้อPRIORITY HYD. VALVE</v>
      </c>
      <c r="G2405" s="65" t="str">
        <v>HYDRAULIC</v>
      </c>
    </row>
    <row r="2406" spans="4:7">
      <c r="D2406" s="64">
        <v>620113</v>
      </c>
      <c r="E2406" s="64">
        <v>2981590</v>
      </c>
      <c r="F2406" s="65" t="str">
        <v>ซื้อPRIORITY HYD. VALVE</v>
      </c>
      <c r="G2406" s="65" t="str">
        <v>HYDRAULIC</v>
      </c>
    </row>
    <row r="2407" spans="4:7">
      <c r="D2407" s="64">
        <v>620120</v>
      </c>
      <c r="E2407" s="64">
        <v>2981591</v>
      </c>
      <c r="F2407" s="65" t="str">
        <v>ซื้อPRIORITY HYD. VALVE</v>
      </c>
      <c r="G2407" s="65" t="str">
        <v>HYDRAULIC</v>
      </c>
    </row>
    <row r="2408" spans="4:7">
      <c r="D2408" s="64">
        <v>620124</v>
      </c>
      <c r="E2408" s="64">
        <v>2981593</v>
      </c>
      <c r="F2408" s="65" t="str">
        <v>ซื้อPRIORITY HYD. VALVE</v>
      </c>
      <c r="G2408" s="65" t="str">
        <v>HYDRAULIC</v>
      </c>
    </row>
    <row r="2409" spans="4:7">
      <c r="D2409" s="64">
        <v>620104</v>
      </c>
      <c r="E2409" s="64">
        <v>2981724</v>
      </c>
      <c r="F2409" s="65" t="str">
        <v>ซื้อCOUPLING YOKE</v>
      </c>
      <c r="G2409" s="65" t="str">
        <v>POWER TRAIN</v>
      </c>
    </row>
    <row r="2410" spans="4:7">
      <c r="D2410" s="64">
        <v>620106</v>
      </c>
      <c r="E2410" s="64">
        <v>2981725</v>
      </c>
      <c r="F2410" s="65" t="str">
        <v>ซื้อCOUPLING YOKE</v>
      </c>
      <c r="G2410" s="65" t="str">
        <v>POWER TRAIN</v>
      </c>
    </row>
    <row r="2411" spans="4:7">
      <c r="D2411" s="64">
        <v>620113</v>
      </c>
      <c r="E2411" s="64">
        <v>2981726</v>
      </c>
      <c r="F2411" s="65" t="str">
        <v>ซื้อCOUPLING YOKE</v>
      </c>
      <c r="G2411" s="65" t="str">
        <v>POWER TRAIN</v>
      </c>
    </row>
    <row r="2412" spans="4:7">
      <c r="D2412" s="64">
        <v>620120</v>
      </c>
      <c r="E2412" s="64">
        <v>2981727</v>
      </c>
      <c r="F2412" s="65" t="str">
        <v>ซื้อCOUPLING YOKE</v>
      </c>
      <c r="G2412" s="65" t="str">
        <v>POWER TRAIN</v>
      </c>
    </row>
    <row r="2413" spans="4:7">
      <c r="D2413" s="64">
        <v>620124</v>
      </c>
      <c r="E2413" s="64">
        <v>2981729</v>
      </c>
      <c r="F2413" s="65" t="str">
        <v>ซื้อCOUPLING YOKE</v>
      </c>
      <c r="G2413" s="65" t="str">
        <v>POWER TRAIN</v>
      </c>
    </row>
    <row r="2414" spans="4:7">
      <c r="D2414" s="64">
        <v>620120</v>
      </c>
      <c r="E2414" s="64">
        <v>2981790</v>
      </c>
      <c r="F2414" s="65" t="str">
        <v>จ้างซ่อมDifferential</v>
      </c>
      <c r="G2414" s="65" t="str">
        <v>POWER TRAIN</v>
      </c>
    </row>
    <row r="2415" spans="4:7">
      <c r="D2415" s="64">
        <v>620116</v>
      </c>
      <c r="E2415" s="64">
        <v>2981802</v>
      </c>
      <c r="F2415" s="65" t="str">
        <v>START ไม่ได้</v>
      </c>
      <c r="G2415" s="65" t="str">
        <v>ELECTRIC</v>
      </c>
    </row>
    <row r="2416" spans="4:7">
      <c r="D2416" s="64">
        <v>620118</v>
      </c>
      <c r="E2416" s="64">
        <v>2981804</v>
      </c>
      <c r="F2416" s="65" t="str">
        <v>เชื่อม ชานเดินด้านซ้าย</v>
      </c>
      <c r="G2416" s="65" t="str">
        <v>BODY</v>
      </c>
    </row>
    <row r="2417" spans="4:7">
      <c r="D2417" s="64">
        <v>620117</v>
      </c>
      <c r="E2417" s="64">
        <v>2981805</v>
      </c>
      <c r="F2417" s="65" t="str">
        <v>เกียร์ไม่ชิพ</v>
      </c>
      <c r="G2417" s="65" t="str">
        <v>POWER TRAIN</v>
      </c>
    </row>
    <row r="2418" spans="4:7">
      <c r="D2418" s="64">
        <v>620122</v>
      </c>
      <c r="E2418" s="64">
        <v>2981807</v>
      </c>
      <c r="F2418" s="65" t="str">
        <v>ออดน้ำเตือน</v>
      </c>
      <c r="G2418" s="65" t="str">
        <v>COOLING</v>
      </c>
    </row>
    <row r="2419" spans="4:7">
      <c r="D2419" s="64">
        <v>620123</v>
      </c>
      <c r="E2419" s="64">
        <v>2981808</v>
      </c>
      <c r="F2419" s="65" t="str">
        <v>ลมตก</v>
      </c>
      <c r="G2419" s="65" t="str">
        <v>AIR</v>
      </c>
    </row>
    <row r="2420" spans="4:7">
      <c r="D2420" s="64">
        <v>620123</v>
      </c>
      <c r="E2420" s="64">
        <v>2981808</v>
      </c>
      <c r="F2420" s="65" t="str">
        <v>เกียร์หลุด</v>
      </c>
      <c r="G2420" s="65" t="str">
        <v>POWER TRAIN</v>
      </c>
    </row>
    <row r="2421" spans="4:7">
      <c r="D2421" s="64">
        <v>620109</v>
      </c>
      <c r="E2421" s="64">
        <v>2981811</v>
      </c>
      <c r="F2421" s="65" t="str">
        <v>กระจกส่องบันไดซ้ายไม่มี</v>
      </c>
      <c r="G2421" s="65" t="str">
        <v>BODY</v>
      </c>
    </row>
    <row r="2422" spans="4:7">
      <c r="D2422" s="64">
        <v>620116</v>
      </c>
      <c r="E2422" s="64">
        <v>2981812</v>
      </c>
      <c r="F2422" s="65" t="str">
        <v>START ไม่ได้</v>
      </c>
      <c r="G2422" s="65" t="str">
        <v>ELECTRIC</v>
      </c>
    </row>
    <row r="2423" spans="4:7">
      <c r="D2423" s="64">
        <v>620114</v>
      </c>
      <c r="E2423" s="64">
        <v>2981813</v>
      </c>
      <c r="F2423" s="65" t="str">
        <v>น้ำมันHYD.รั่วใต้ท้อง</v>
      </c>
      <c r="G2423" s="65" t="str">
        <v>HYDRAULIC</v>
      </c>
    </row>
    <row r="2424" spans="4:7">
      <c r="D2424" s="64">
        <v>620120</v>
      </c>
      <c r="E2424" s="64">
        <v>2981880</v>
      </c>
      <c r="F2424" s="65" t="str">
        <v>ซ่อมSTR. Cyl.ขวา</v>
      </c>
      <c r="G2424" s="65" t="str">
        <v>STEERING</v>
      </c>
    </row>
    <row r="2425" spans="4:7">
      <c r="D2425" s="64">
        <v>620106</v>
      </c>
      <c r="E2425" s="64">
        <v>2981884</v>
      </c>
      <c r="F2425" s="65" t="str">
        <v>ซ่อมSTR. Cyl.ขวา</v>
      </c>
      <c r="G2425" s="65" t="str">
        <v>STEERING</v>
      </c>
    </row>
    <row r="2426" spans="4:7">
      <c r="D2426" s="64">
        <v>620109</v>
      </c>
      <c r="E2426" s="64">
        <v>2981885</v>
      </c>
      <c r="F2426" s="65" t="str">
        <v>ซ่อมHYD.ปั๊ม</v>
      </c>
      <c r="G2426" s="65" t="str">
        <v>HYDRAULIC</v>
      </c>
    </row>
    <row r="2427" spans="4:7">
      <c r="D2427" s="64">
        <v>620112</v>
      </c>
      <c r="E2427" s="64">
        <v>2981886</v>
      </c>
      <c r="F2427" s="65" t="str">
        <v>ซ่อมTrans.ปั๊ม</v>
      </c>
      <c r="G2427" s="65" t="str">
        <v>POWER TRAIN</v>
      </c>
    </row>
    <row r="2428" spans="4:7">
      <c r="D2428" s="64">
        <v>620120</v>
      </c>
      <c r="E2428" s="64">
        <v>2981914</v>
      </c>
      <c r="F2428" s="65" t="str">
        <v>ซ่อมOil cooler</v>
      </c>
      <c r="G2428" s="65" t="str">
        <v>COOLING</v>
      </c>
    </row>
    <row r="2429" spans="4:7">
      <c r="D2429" s="64">
        <v>620106</v>
      </c>
      <c r="E2429" s="64">
        <v>2981922</v>
      </c>
      <c r="F2429" s="65" t="str">
        <v>จ้างซ่อมRearBrake</v>
      </c>
      <c r="G2429" s="65" t="str">
        <v>BRAKES</v>
      </c>
    </row>
    <row r="2430" spans="4:7">
      <c r="D2430" s="64">
        <v>620113</v>
      </c>
      <c r="E2430" s="64">
        <v>2981924</v>
      </c>
      <c r="F2430" s="65" t="str">
        <v>จ้างซ่อมRearBrake</v>
      </c>
      <c r="G2430" s="65" t="str">
        <v>BRAKES</v>
      </c>
    </row>
    <row r="2431" spans="4:7">
      <c r="D2431" s="64">
        <v>620120</v>
      </c>
      <c r="E2431" s="64">
        <v>2981991</v>
      </c>
      <c r="F2431" s="65" t="str">
        <v>ซ่อมSTR. Cyl.ซ้าย</v>
      </c>
      <c r="G2431" s="65" t="str">
        <v>STEERING</v>
      </c>
    </row>
    <row r="2432" spans="4:7">
      <c r="D2432" s="64">
        <v>620106</v>
      </c>
      <c r="E2432" s="64">
        <v>2981992</v>
      </c>
      <c r="F2432" s="65" t="str">
        <v>ซ่อมSTR. Cyl.ซ้าย</v>
      </c>
      <c r="G2432" s="65" t="str">
        <v>STEERING</v>
      </c>
    </row>
    <row r="2433" spans="4:7">
      <c r="D2433" s="64">
        <v>620109</v>
      </c>
      <c r="E2433" s="64">
        <v>2981994</v>
      </c>
      <c r="F2433" s="65" t="str">
        <v>ซ่อมHYD.ปั๊ม</v>
      </c>
      <c r="G2433" s="65" t="str">
        <v>HYDRAULIC</v>
      </c>
    </row>
    <row r="2434" spans="4:7">
      <c r="D2434" s="64">
        <v>620106</v>
      </c>
      <c r="E2434" s="64">
        <v>2984788</v>
      </c>
      <c r="F2434" s="65" t="str">
        <v>ซ่อมHYD.ControlValve</v>
      </c>
      <c r="G2434" s="65" t="str">
        <v>HYDRAULIC</v>
      </c>
    </row>
    <row r="2435" spans="4:7">
      <c r="D2435" s="64">
        <v>620105</v>
      </c>
      <c r="E2435" s="64">
        <v>2984884</v>
      </c>
      <c r="F2435" s="65" t="str">
        <v>ซ่อมTrans.ปั๊ม</v>
      </c>
      <c r="G2435" s="65" t="str">
        <v>POWER TRAIN</v>
      </c>
    </row>
    <row r="2436" spans="4:7">
      <c r="D2436" s="64">
        <v>620118</v>
      </c>
      <c r="E2436" s="64">
        <v>2984902</v>
      </c>
      <c r="F2436" s="65" t="str">
        <v>อุบัติเหตุ</v>
      </c>
      <c r="G2436" s="65" t="str">
        <v>OTHER</v>
      </c>
    </row>
    <row r="2437" spans="4:7">
      <c r="D2437" s="64">
        <v>620116</v>
      </c>
      <c r="E2437" s="64">
        <v>2984945</v>
      </c>
      <c r="F2437" s="65" t="str">
        <v>START ไม่ได้</v>
      </c>
      <c r="G2437" s="65" t="str">
        <v>ELECTRIC</v>
      </c>
    </row>
    <row r="2438" spans="4:7">
      <c r="D2438" s="64">
        <v>620118</v>
      </c>
      <c r="E2438" s="64">
        <v>2984946</v>
      </c>
      <c r="F2438" s="65" t="str">
        <v>น้ำมันเบรคล้อหลังขวารั่ว</v>
      </c>
      <c r="G2438" s="65" t="str">
        <v>BRAKES</v>
      </c>
    </row>
    <row r="2439" spans="4:7">
      <c r="D2439" s="64">
        <v>620114</v>
      </c>
      <c r="E2439" s="64">
        <v>2984947</v>
      </c>
      <c r="F2439" s="65" t="str">
        <v>เก๋งสั่น</v>
      </c>
      <c r="G2439" s="65" t="str">
        <v>POWER TRAIN</v>
      </c>
    </row>
    <row r="2440" spans="4:7">
      <c r="D2440" s="64">
        <v>620105</v>
      </c>
      <c r="E2440" s="64">
        <v>2984948</v>
      </c>
      <c r="F2440" s="65" t="str">
        <v>น้ำมันเกียร์ร้อน</v>
      </c>
      <c r="G2440" s="65" t="str">
        <v>POWER TRAIN</v>
      </c>
    </row>
    <row r="2441" spans="4:7">
      <c r="D2441" s="64">
        <v>620109</v>
      </c>
      <c r="E2441" s="64">
        <v>2984950</v>
      </c>
      <c r="F2441" s="65" t="str">
        <v>พวงมาลัยดังผิดปกติ</v>
      </c>
      <c r="G2441" s="65" t="str">
        <v>STEERING</v>
      </c>
    </row>
    <row r="2442" spans="4:7">
      <c r="D2442" s="64">
        <v>620116</v>
      </c>
      <c r="E2442" s="64">
        <v>2984951</v>
      </c>
      <c r="F2442" s="65" t="str">
        <v>START ไม่ได้</v>
      </c>
      <c r="G2442" s="65" t="str">
        <v>ELECTRIC</v>
      </c>
    </row>
    <row r="2443" spans="4:7">
      <c r="D2443" s="64">
        <v>620123</v>
      </c>
      <c r="E2443" s="64">
        <v>2984952</v>
      </c>
      <c r="F2443" s="65" t="str">
        <v>เก๋งสั่น</v>
      </c>
      <c r="G2443" s="65" t="str">
        <v>POWER TRAIN</v>
      </c>
    </row>
    <row r="2444" spans="4:7">
      <c r="D2444" s="64">
        <v>620117</v>
      </c>
      <c r="E2444" s="64">
        <v>2984953</v>
      </c>
      <c r="F2444" s="65" t="str">
        <v>ไฟหน้าดับ</v>
      </c>
      <c r="G2444" s="65" t="str">
        <v>ELECTRIC</v>
      </c>
    </row>
    <row r="2445" spans="4:7">
      <c r="D2445" s="64">
        <v>620109</v>
      </c>
      <c r="E2445" s="64">
        <v>2984954</v>
      </c>
      <c r="F2445" s="65" t="str">
        <v>เกียร์ไม่ชิพ</v>
      </c>
      <c r="G2445" s="65" t="str">
        <v>POWER TRAIN</v>
      </c>
    </row>
    <row r="2446" spans="4:7">
      <c r="D2446" s="64">
        <v>620117</v>
      </c>
      <c r="E2446" s="64">
        <v>2984955</v>
      </c>
      <c r="F2446" s="65" t="str">
        <v>ไฟหน้าดับ</v>
      </c>
      <c r="G2446" s="65" t="str">
        <v>ELECTRIC</v>
      </c>
    </row>
    <row r="2447" spans="4:7">
      <c r="D2447" s="64">
        <v>620123</v>
      </c>
      <c r="E2447" s="64">
        <v>2984957</v>
      </c>
      <c r="F2447" s="65" t="str">
        <v>Parking Brake ไม่จาก</v>
      </c>
      <c r="G2447" s="65" t="str">
        <v>BRAKES</v>
      </c>
    </row>
    <row r="2448" spans="4:7">
      <c r="D2448" s="64">
        <v>620118</v>
      </c>
      <c r="E2448" s="64">
        <v>2984958</v>
      </c>
      <c r="F2448" s="65" t="str">
        <v>เบรคหน้าช้ายรั่ว</v>
      </c>
      <c r="G2448" s="65" t="str">
        <v>BRAKES</v>
      </c>
    </row>
    <row r="2449" spans="4:7">
      <c r="D2449" s="64">
        <v>620116</v>
      </c>
      <c r="E2449" s="64">
        <v>2984959</v>
      </c>
      <c r="F2449" s="65" t="str">
        <v>START ไม่ได้</v>
      </c>
      <c r="G2449" s="65" t="str">
        <v>ELECTRIC</v>
      </c>
    </row>
    <row r="2450" spans="4:7">
      <c r="D2450" s="64">
        <v>620117</v>
      </c>
      <c r="E2450" s="64">
        <v>2984960</v>
      </c>
      <c r="F2450" s="65" t="str">
        <v>เครื่องยนต์ดับเอง</v>
      </c>
      <c r="G2450" s="65" t="str">
        <v>ENGINE</v>
      </c>
    </row>
    <row r="2451" spans="4:7">
      <c r="D2451" s="64">
        <v>620123</v>
      </c>
      <c r="E2451" s="64">
        <v>2984961</v>
      </c>
      <c r="F2451" s="65" t="str">
        <v>เกียร์ไม่ชิพ</v>
      </c>
      <c r="G2451" s="65" t="str">
        <v>POWER TRAIN</v>
      </c>
    </row>
    <row r="2452" spans="4:7">
      <c r="D2452" s="64">
        <v>620123</v>
      </c>
      <c r="E2452" s="64">
        <v>2984962</v>
      </c>
      <c r="F2452" s="65" t="str">
        <v>เครื่องยนต์ไม่มีกำลัง</v>
      </c>
      <c r="G2452" s="65" t="str">
        <v>ENGINE</v>
      </c>
    </row>
    <row r="2453" spans="4:7">
      <c r="D2453" s="64">
        <v>620112</v>
      </c>
      <c r="E2453" s="64">
        <v>2984963</v>
      </c>
      <c r="F2453" s="65" t="str">
        <v>เครื่องยนต์ไม่มีกำลัง</v>
      </c>
      <c r="G2453" s="65" t="str">
        <v>ENGINE</v>
      </c>
    </row>
    <row r="2454" spans="4:7">
      <c r="D2454" s="64">
        <v>620120</v>
      </c>
      <c r="E2454" s="64">
        <v>2985126</v>
      </c>
      <c r="F2454" s="65" t="str">
        <v>จ้างทำสายHYD.Trans.</v>
      </c>
      <c r="G2454" s="65" t="str">
        <v>POWER TRAIN</v>
      </c>
    </row>
    <row r="2455" spans="4:7">
      <c r="D2455" s="64">
        <v>620119</v>
      </c>
      <c r="E2455" s="64">
        <v>2985245</v>
      </c>
      <c r="F2455" s="65" t="str">
        <v>จ้างประกอบ-เปลี่ยนSEALKITกระบอกยกดั้ม</v>
      </c>
      <c r="G2455" s="65" t="str">
        <v>BODY</v>
      </c>
    </row>
    <row r="2456" spans="4:7">
      <c r="D2456" s="64">
        <v>620106</v>
      </c>
      <c r="E2456" s="64">
        <v>2985326</v>
      </c>
      <c r="F2456" s="65" t="str">
        <v>ซ่อมคานคอเกียร์2EA</v>
      </c>
      <c r="G2456" s="65" t="str">
        <v>POWER TRAIN</v>
      </c>
    </row>
    <row r="2457" spans="4:7">
      <c r="D2457" s="64">
        <v>620120</v>
      </c>
      <c r="E2457" s="64">
        <v>2985327</v>
      </c>
      <c r="F2457" s="65" t="str">
        <v>ปรับปรุงท่อน้ำ</v>
      </c>
      <c r="G2457" s="65" t="str">
        <v>COOLING</v>
      </c>
    </row>
    <row r="2458" spans="4:7">
      <c r="D2458" s="64">
        <v>620107</v>
      </c>
      <c r="E2458" s="64">
        <v>2985365</v>
      </c>
      <c r="F2458" s="65" t="str">
        <v>ซื้ออะไหล่เตรียมซ่อมกรองบนเกียร์</v>
      </c>
      <c r="G2458" s="65" t="str">
        <v>POWER TRAIN</v>
      </c>
    </row>
    <row r="2459" spans="4:7">
      <c r="D2459" s="64">
        <v>620111</v>
      </c>
      <c r="E2459" s="64">
        <v>2985366</v>
      </c>
      <c r="F2459" s="65" t="str">
        <v>ซื้ออะไหล่เตรียมซ่อมกรองบนเกียร์</v>
      </c>
      <c r="G2459" s="65" t="str">
        <v>POWER TRAIN</v>
      </c>
    </row>
    <row r="2460" spans="4:7">
      <c r="D2460" s="64">
        <v>620112</v>
      </c>
      <c r="E2460" s="64">
        <v>2985383</v>
      </c>
      <c r="F2460" s="65" t="str">
        <v>เชื่อม เฟรม</v>
      </c>
      <c r="G2460" s="65" t="str">
        <v>BODY</v>
      </c>
    </row>
    <row r="2461" spans="4:7">
      <c r="D2461" s="64">
        <v>620109</v>
      </c>
      <c r="E2461" s="64">
        <v>2985385</v>
      </c>
      <c r="F2461" s="65" t="str">
        <v>ซื้อTUBRO CHARGER</v>
      </c>
      <c r="G2461" s="65" t="str">
        <v>ENGINE</v>
      </c>
    </row>
    <row r="2462" spans="4:7">
      <c r="D2462" s="64">
        <v>620112</v>
      </c>
      <c r="E2462" s="64">
        <v>2985387</v>
      </c>
      <c r="F2462" s="65" t="str">
        <v>ซื้ออะไหล่เตรียมซ่อมกรองบนเกียร์</v>
      </c>
      <c r="G2462" s="65" t="str">
        <v>POWER TRAIN</v>
      </c>
    </row>
    <row r="2463" spans="4:7">
      <c r="D2463" s="64">
        <v>620114</v>
      </c>
      <c r="E2463" s="64">
        <v>2985388</v>
      </c>
      <c r="F2463" s="65" t="str">
        <v>ซื้ออะไหล่เตรียมซ่อมกรองบนเกียร์</v>
      </c>
      <c r="G2463" s="65" t="str">
        <v>POWER TRAIN</v>
      </c>
    </row>
    <row r="2464" spans="4:7">
      <c r="D2464" s="64">
        <v>620116</v>
      </c>
      <c r="E2464" s="64">
        <v>2985390</v>
      </c>
      <c r="F2464" s="65" t="str">
        <v>ซื้ออะไหล่เตรียมซ่อมกรองบนเกียร์</v>
      </c>
      <c r="G2464" s="65" t="str">
        <v>POWER TRAIN</v>
      </c>
    </row>
    <row r="2465" spans="4:7">
      <c r="D2465" s="64">
        <v>620117</v>
      </c>
      <c r="E2465" s="64">
        <v>2985392</v>
      </c>
      <c r="F2465" s="65" t="str">
        <v>ซื้ออะไหล่เตรียมซ่อมกรองบนเกียร์</v>
      </c>
      <c r="G2465" s="65" t="str">
        <v>POWER TRAIN</v>
      </c>
    </row>
    <row r="2466" spans="4:7">
      <c r="D2466" s="64">
        <v>620119</v>
      </c>
      <c r="E2466" s="64">
        <v>2985395</v>
      </c>
      <c r="F2466" s="65" t="str">
        <v>ซื้ออะไหล่เตรียมซ่อมกรองบนเกียร์</v>
      </c>
      <c r="G2466" s="65" t="str">
        <v>POWER TRAIN</v>
      </c>
    </row>
    <row r="2467" spans="4:7">
      <c r="D2467" s="64">
        <v>620120</v>
      </c>
      <c r="E2467" s="64">
        <v>2985399</v>
      </c>
      <c r="F2467" s="65" t="str">
        <v>ซื้ออะไหล่เตรียมซ่อมกรองบนเกียร์</v>
      </c>
      <c r="G2467" s="65" t="str">
        <v>POWER TRAIN</v>
      </c>
    </row>
    <row r="2468" spans="4:7">
      <c r="D2468" s="64">
        <v>620123</v>
      </c>
      <c r="E2468" s="64">
        <v>2985406</v>
      </c>
      <c r="F2468" s="65" t="str">
        <v>ซื้ออะไหล่เตรียมซ่อมกรองบนเกียร์</v>
      </c>
      <c r="G2468" s="65" t="str">
        <v>POWER TRAIN</v>
      </c>
    </row>
    <row r="2469" spans="4:7">
      <c r="D2469" s="64">
        <v>620124</v>
      </c>
      <c r="E2469" s="64">
        <v>2985408</v>
      </c>
      <c r="F2469" s="65" t="str">
        <v>ซื้ออะไหล่เตรียมซ่อมกรองบนเกียร์</v>
      </c>
      <c r="G2469" s="65" t="str">
        <v>POWER TRAIN</v>
      </c>
    </row>
    <row r="2470" spans="4:7">
      <c r="D2470" s="64">
        <v>620107</v>
      </c>
      <c r="E2470" s="64">
        <v>2985409</v>
      </c>
      <c r="F2470" s="65" t="str">
        <v>ซื้อPLATESIDE HYD.ปั๊ม4EA</v>
      </c>
      <c r="G2470" s="65" t="str">
        <v>HYDRAULIC</v>
      </c>
    </row>
    <row r="2471" spans="4:7">
      <c r="D2471" s="64">
        <v>620119</v>
      </c>
      <c r="E2471" s="64">
        <v>2985416</v>
      </c>
      <c r="F2471" s="65" t="str">
        <v>ซื้อPLATESIDE HYD.ปั๊ม4EA</v>
      </c>
      <c r="G2471" s="65" t="str">
        <v>HYDRAULIC</v>
      </c>
    </row>
    <row r="2472" spans="4:7">
      <c r="D2472" s="64">
        <v>620112</v>
      </c>
      <c r="E2472" s="64">
        <v>2985420</v>
      </c>
      <c r="F2472" s="65" t="str">
        <v>ซื้อPLATESIDE HYD.ปั๊ม4EA</v>
      </c>
      <c r="G2472" s="65" t="str">
        <v>HYDRAULIC</v>
      </c>
    </row>
    <row r="2473" spans="4:7">
      <c r="D2473" s="64">
        <v>620107</v>
      </c>
      <c r="E2473" s="64">
        <v>2985422</v>
      </c>
      <c r="F2473" s="65" t="str">
        <v>ซื้อPLATESIDE HYD.ปั๊ม4EA</v>
      </c>
      <c r="G2473" s="65" t="str">
        <v>HYDRAULIC</v>
      </c>
    </row>
    <row r="2474" spans="4:7">
      <c r="D2474" s="64">
        <v>620107</v>
      </c>
      <c r="E2474" s="64">
        <v>2985423</v>
      </c>
      <c r="F2474" s="65" t="str">
        <v>ซื้อPLATESIDE HYD.ปั๊ม4EA</v>
      </c>
      <c r="G2474" s="65" t="str">
        <v>HYDRAULIC</v>
      </c>
    </row>
    <row r="2475" spans="4:7">
      <c r="D2475" s="64">
        <v>620109</v>
      </c>
      <c r="E2475" s="64">
        <v>2985424</v>
      </c>
      <c r="F2475" s="65" t="str">
        <v>ซื้อPLATESIDE HYD.ปั๊ม4EA</v>
      </c>
      <c r="G2475" s="65" t="str">
        <v>HYDRAULIC</v>
      </c>
    </row>
    <row r="2476" spans="4:7">
      <c r="D2476" s="64">
        <v>620109</v>
      </c>
      <c r="E2476" s="64">
        <v>2985426</v>
      </c>
      <c r="F2476" s="65" t="str">
        <v>ซื้อPLATESIDE HYD.ปั๊ม4EA</v>
      </c>
      <c r="G2476" s="65" t="str">
        <v>HYDRAULIC</v>
      </c>
    </row>
    <row r="2477" spans="4:7">
      <c r="D2477" s="64">
        <v>620109</v>
      </c>
      <c r="E2477" s="64">
        <v>2985428</v>
      </c>
      <c r="F2477" s="65" t="str">
        <v>ซื้อPLATESIDE HYD.ปั๊ม4EA</v>
      </c>
      <c r="G2477" s="65" t="str">
        <v>HYDRAULIC</v>
      </c>
    </row>
    <row r="2478" spans="4:7">
      <c r="D2478" s="64">
        <v>620122</v>
      </c>
      <c r="E2478" s="64">
        <v>2985430</v>
      </c>
      <c r="F2478" s="65" t="str">
        <v>ซื้อPLATESIDE HYD.ปั๊ม4EA</v>
      </c>
      <c r="G2478" s="65" t="str">
        <v>HYDRAULIC</v>
      </c>
    </row>
    <row r="2479" spans="4:7">
      <c r="D2479" s="64">
        <v>620122</v>
      </c>
      <c r="E2479" s="64">
        <v>2985482</v>
      </c>
      <c r="F2479" s="65" t="str">
        <v>ซื้อPLATESIDE HYD.ปั๊ม4EA</v>
      </c>
      <c r="G2479" s="65" t="str">
        <v>HYDRAULIC</v>
      </c>
    </row>
    <row r="2480" spans="4:7">
      <c r="D2480" s="64">
        <v>620109</v>
      </c>
      <c r="E2480" s="64">
        <v>2985490</v>
      </c>
      <c r="F2480" s="65" t="str">
        <v>ซื้อPLATESIDE HYD.ปั๊ม4EA</v>
      </c>
      <c r="G2480" s="65" t="str">
        <v>HYDRAULIC</v>
      </c>
    </row>
    <row r="2481" spans="4:7">
      <c r="D2481" s="64">
        <v>620109</v>
      </c>
      <c r="E2481" s="64">
        <v>2985504</v>
      </c>
      <c r="F2481" s="65" t="str">
        <v>ซื้อPLATESIDE HYD.ปั๊ม4EA</v>
      </c>
      <c r="G2481" s="65" t="str">
        <v>HYDRAULIC</v>
      </c>
    </row>
    <row r="2482" spans="4:7">
      <c r="D2482" s="64">
        <v>620107</v>
      </c>
      <c r="E2482" s="64">
        <v>2985511</v>
      </c>
      <c r="F2482" s="65" t="str">
        <v>ซื้อPLATESIDE HYD.ปั๊ม4EA</v>
      </c>
      <c r="G2482" s="65" t="str">
        <v>HYDRAULIC</v>
      </c>
    </row>
    <row r="2483" spans="4:7">
      <c r="D2483" s="64">
        <v>620117</v>
      </c>
      <c r="E2483" s="64">
        <v>2985530</v>
      </c>
      <c r="F2483" s="65" t="str">
        <v>ซื้อPLATESIDE HYD.ปั๊ม4EA</v>
      </c>
      <c r="G2483" s="65" t="str">
        <v>HYDRAULIC</v>
      </c>
    </row>
    <row r="2484" spans="4:7">
      <c r="D2484" s="64">
        <v>620112</v>
      </c>
      <c r="E2484" s="64">
        <v>2985542</v>
      </c>
      <c r="F2484" s="65" t="str">
        <v>ซื้อDisc&amp;Plate</v>
      </c>
      <c r="G2484" s="65" t="str">
        <v>OTHER</v>
      </c>
    </row>
    <row r="2485" spans="4:7">
      <c r="D2485" s="64">
        <v>620117</v>
      </c>
      <c r="E2485" s="64">
        <v>2985543</v>
      </c>
      <c r="F2485" s="65" t="str">
        <v>ซื้อDisc&amp;Plate</v>
      </c>
      <c r="G2485" s="65" t="str">
        <v>OTHER</v>
      </c>
    </row>
    <row r="2486" spans="4:7">
      <c r="D2486" s="64">
        <v>620106</v>
      </c>
      <c r="E2486" s="64">
        <v>2985544</v>
      </c>
      <c r="F2486" s="65" t="str">
        <v>ซ่อมFUEL INJECTIONปั๊ม2SE</v>
      </c>
      <c r="G2486" s="65" t="str">
        <v>ENGINE</v>
      </c>
    </row>
    <row r="2487" spans="4:7">
      <c r="D2487" s="64">
        <v>620106</v>
      </c>
      <c r="E2487" s="64">
        <v>2985550</v>
      </c>
      <c r="F2487" s="65" t="str">
        <v>ซื้ออะไหล่ซ่อมระบบควบคุมเครื่องยนต์</v>
      </c>
      <c r="G2487" s="65" t="str">
        <v>ELECTRIC</v>
      </c>
    </row>
    <row r="2488" spans="4:7">
      <c r="D2488" s="64">
        <v>620111</v>
      </c>
      <c r="E2488" s="64">
        <v>2985876</v>
      </c>
      <c r="F2488" s="65" t="str">
        <v>จ้างทำOil coolerพร้อมติดตั้ง</v>
      </c>
      <c r="G2488" s="65" t="str">
        <v>COOLING</v>
      </c>
    </row>
    <row r="2489" spans="4:7">
      <c r="D2489" s="64">
        <v>620106</v>
      </c>
      <c r="E2489" s="64">
        <v>2985877</v>
      </c>
      <c r="F2489" s="65" t="str">
        <v>จ้างทำOil coolerพร้อมติดตั้ง</v>
      </c>
      <c r="G2489" s="65" t="str">
        <v>COOLING</v>
      </c>
    </row>
    <row r="2490" spans="4:7">
      <c r="D2490" s="64">
        <v>620120</v>
      </c>
      <c r="E2490" s="64">
        <v>2985881</v>
      </c>
      <c r="F2490" s="65" t="str">
        <v>จ้างทำOil coolerพร้อมติดตั้ง</v>
      </c>
      <c r="G2490" s="65" t="str">
        <v>COOLING</v>
      </c>
    </row>
    <row r="2491" spans="4:7">
      <c r="D2491" s="64">
        <v>620113</v>
      </c>
      <c r="E2491" s="64">
        <v>2985930</v>
      </c>
      <c r="F2491" s="65" t="str">
        <v>จ้างติดตั้งและประกอบสายHYD.</v>
      </c>
      <c r="G2491" s="65" t="str">
        <v>HYDRAULIC</v>
      </c>
    </row>
    <row r="2492" spans="4:7">
      <c r="D2492" s="64">
        <v>620104</v>
      </c>
      <c r="E2492" s="64">
        <v>2986063</v>
      </c>
      <c r="F2492" s="65" t="str">
        <v>จ้างทำPlateฝาปิดClutch3</v>
      </c>
      <c r="G2492" s="65" t="str">
        <v>POWER TRAIN</v>
      </c>
    </row>
    <row r="2493" spans="4:7">
      <c r="D2493" s="64">
        <v>620106</v>
      </c>
      <c r="E2493" s="64">
        <v>2986065</v>
      </c>
      <c r="F2493" s="65" t="str">
        <v>จ้างทำPlateฝาปิดClutch3</v>
      </c>
      <c r="G2493" s="65" t="str">
        <v>POWER TRAIN</v>
      </c>
    </row>
    <row r="2494" spans="4:7">
      <c r="D2494" s="64">
        <v>620107</v>
      </c>
      <c r="E2494" s="64">
        <v>2986067</v>
      </c>
      <c r="F2494" s="65" t="str">
        <v>จ้างทำPlateฝาปิดClutch3</v>
      </c>
      <c r="G2494" s="65" t="str">
        <v>POWER TRAIN</v>
      </c>
    </row>
    <row r="2495" spans="4:7">
      <c r="D2495" s="64">
        <v>620109</v>
      </c>
      <c r="E2495" s="64">
        <v>2986070</v>
      </c>
      <c r="F2495" s="65" t="str">
        <v>จ้างทำPlateฝาปิดClutch3</v>
      </c>
      <c r="G2495" s="65" t="str">
        <v>POWER TRAIN</v>
      </c>
    </row>
    <row r="2496" spans="4:7">
      <c r="D2496" s="64">
        <v>620111</v>
      </c>
      <c r="E2496" s="64">
        <v>2986072</v>
      </c>
      <c r="F2496" s="65" t="str">
        <v>จ้างทำPlateฝาปิดClutch3</v>
      </c>
      <c r="G2496" s="65" t="str">
        <v>POWER TRAIN</v>
      </c>
    </row>
    <row r="2497" spans="4:7">
      <c r="D2497" s="64">
        <v>620112</v>
      </c>
      <c r="E2497" s="64">
        <v>2986074</v>
      </c>
      <c r="F2497" s="65" t="str">
        <v>จ้างทำPlateฝาปิดClutch3</v>
      </c>
      <c r="G2497" s="65" t="str">
        <v>POWER TRAIN</v>
      </c>
    </row>
    <row r="2498" spans="4:7">
      <c r="D2498" s="64">
        <v>620114</v>
      </c>
      <c r="E2498" s="64">
        <v>2986077</v>
      </c>
      <c r="F2498" s="65" t="str">
        <v>จ้างทำPlateฝาปิดClutch3</v>
      </c>
      <c r="G2498" s="65" t="str">
        <v>POWER TRAIN</v>
      </c>
    </row>
    <row r="2499" spans="4:7">
      <c r="D2499" s="64">
        <v>620116</v>
      </c>
      <c r="E2499" s="64">
        <v>2986079</v>
      </c>
      <c r="F2499" s="65" t="str">
        <v>จ้างทำPlateฝาปิดClutch3</v>
      </c>
      <c r="G2499" s="65" t="str">
        <v>POWER TRAIN</v>
      </c>
    </row>
    <row r="2500" spans="4:7">
      <c r="D2500" s="64">
        <v>620117</v>
      </c>
      <c r="E2500" s="64">
        <v>2986081</v>
      </c>
      <c r="F2500" s="65" t="str">
        <v>จ้างทำPlateฝาปิดClutch3</v>
      </c>
      <c r="G2500" s="65" t="str">
        <v>POWER TRAIN</v>
      </c>
    </row>
    <row r="2501" spans="4:7">
      <c r="D2501" s="64">
        <v>620123</v>
      </c>
      <c r="E2501" s="64">
        <v>2986085</v>
      </c>
      <c r="F2501" s="65" t="str">
        <v>จ้างทำPlateฝาปิดClutch3</v>
      </c>
      <c r="G2501" s="65" t="str">
        <v>POWER TRAIN</v>
      </c>
    </row>
    <row r="2502" spans="4:7">
      <c r="D2502" s="64">
        <v>620106</v>
      </c>
      <c r="E2502" s="64">
        <v>2986408</v>
      </c>
      <c r="F2502" s="65" t="str">
        <v>ซื้อชุดมอเตอร์โบลเวอร์DC24V</v>
      </c>
      <c r="G2502" s="65" t="str">
        <v>COOLING</v>
      </c>
    </row>
    <row r="2503" spans="4:7">
      <c r="D2503" s="64">
        <v>620120</v>
      </c>
      <c r="E2503" s="64">
        <v>2986417</v>
      </c>
      <c r="F2503" s="65" t="str">
        <v>ซื้อชุดมอเตอร์โบลเวอร์DC24V</v>
      </c>
      <c r="G2503" s="65" t="str">
        <v>COOLING</v>
      </c>
    </row>
    <row r="2504" spans="4:7">
      <c r="D2504" s="64">
        <v>620113</v>
      </c>
      <c r="E2504" s="64">
        <v>2986421</v>
      </c>
      <c r="F2504" s="65" t="str">
        <v>ซื้อชุดมอเตอร์โบลเวอร์DC24V</v>
      </c>
      <c r="G2504" s="65" t="str">
        <v>COOLING</v>
      </c>
    </row>
    <row r="2505" spans="4:7">
      <c r="D2505" s="64">
        <v>620104</v>
      </c>
      <c r="E2505" s="64">
        <v>2986427</v>
      </c>
      <c r="F2505" s="65" t="str">
        <v>ซื้อชุดมอเตอร์โบลเวอร์DC24V</v>
      </c>
      <c r="G2505" s="65" t="str">
        <v>COOLING</v>
      </c>
    </row>
    <row r="2506" spans="4:7">
      <c r="D2506" s="64">
        <v>620124</v>
      </c>
      <c r="E2506" s="64">
        <v>2986430</v>
      </c>
      <c r="F2506" s="65" t="str">
        <v>ซื้อชุดมอเตอร์โบลเวอร์DC24V</v>
      </c>
      <c r="G2506" s="65" t="str">
        <v>COOLING</v>
      </c>
    </row>
    <row r="2507" spans="4:7">
      <c r="D2507" s="64">
        <v>620119</v>
      </c>
      <c r="E2507" s="64">
        <v>2986436</v>
      </c>
      <c r="F2507" s="65" t="str">
        <v>ซื้อชุดมอเตอร์โบลเวอร์DC24V</v>
      </c>
      <c r="G2507" s="65" t="str">
        <v>COOLING</v>
      </c>
    </row>
    <row r="2508" spans="4:7">
      <c r="D2508" s="64">
        <v>620106</v>
      </c>
      <c r="E2508" s="64">
        <v>2986510</v>
      </c>
      <c r="F2508" s="65" t="str">
        <v>เชื่อม บันไดขึ้นถังน้ำมันเชื้อเพลิง</v>
      </c>
      <c r="G2508" s="65" t="str">
        <v>ENGINE</v>
      </c>
    </row>
    <row r="2509" spans="4:7">
      <c r="D2509" s="64">
        <v>620106</v>
      </c>
      <c r="E2509" s="64">
        <v>2986725</v>
      </c>
      <c r="F2509" s="65" t="str">
        <v>จ้างทำชุดEvaporator</v>
      </c>
      <c r="G2509" s="65" t="str">
        <v>COOLING</v>
      </c>
    </row>
    <row r="2510" spans="4:7">
      <c r="D2510" s="64">
        <v>620120</v>
      </c>
      <c r="E2510" s="64">
        <v>2986726</v>
      </c>
      <c r="F2510" s="65" t="str">
        <v>จ้างทำชุดEvaporator</v>
      </c>
      <c r="G2510" s="65" t="str">
        <v>COOLING</v>
      </c>
    </row>
    <row r="2511" spans="4:7">
      <c r="D2511" s="64">
        <v>620113</v>
      </c>
      <c r="E2511" s="64">
        <v>2986727</v>
      </c>
      <c r="F2511" s="65" t="str">
        <v>จ้างทำชุดEvaporator</v>
      </c>
      <c r="G2511" s="65" t="str">
        <v>COOLING</v>
      </c>
    </row>
    <row r="2512" spans="4:7">
      <c r="D2512" s="64">
        <v>620104</v>
      </c>
      <c r="E2512" s="64">
        <v>2986728</v>
      </c>
      <c r="F2512" s="65" t="str">
        <v>จ้างทำชุดEvaporator</v>
      </c>
      <c r="G2512" s="65" t="str">
        <v>COOLING</v>
      </c>
    </row>
    <row r="2513" spans="4:7">
      <c r="D2513" s="64">
        <v>620124</v>
      </c>
      <c r="E2513" s="64">
        <v>2986729</v>
      </c>
      <c r="F2513" s="65" t="str">
        <v>จ้างทำชุดEvaporator</v>
      </c>
      <c r="G2513" s="65" t="str">
        <v>COOLING</v>
      </c>
    </row>
    <row r="2514" spans="4:7">
      <c r="D2514" s="64">
        <v>620119</v>
      </c>
      <c r="E2514" s="64">
        <v>2986730</v>
      </c>
      <c r="F2514" s="65" t="str">
        <v>จ้างทำชุดEvaporator</v>
      </c>
      <c r="G2514" s="65" t="str">
        <v>COOLING</v>
      </c>
    </row>
    <row r="2515" spans="4:7">
      <c r="D2515" s="64">
        <v>620114</v>
      </c>
      <c r="E2515" s="64">
        <v>2986742</v>
      </c>
      <c r="F2515" s="65" t="str">
        <v>ซ่อมHYD.ปั๊ม</v>
      </c>
      <c r="G2515" s="65" t="str">
        <v>HYDRAULIC</v>
      </c>
    </row>
    <row r="2516" spans="4:7">
      <c r="D2516" s="64">
        <v>620106</v>
      </c>
      <c r="E2516" s="64">
        <v>2986751</v>
      </c>
      <c r="F2516" s="65" t="str">
        <v>กลึงฝาถังHYD.ตามตัวอย่าง10EA</v>
      </c>
      <c r="G2516" s="65" t="str">
        <v>HYDRAULIC</v>
      </c>
    </row>
    <row r="2517" spans="4:7">
      <c r="D2517" s="64">
        <v>620106</v>
      </c>
      <c r="E2517" s="64">
        <v>2986947</v>
      </c>
      <c r="F2517" s="65" t="str">
        <v>ซ่อมOil cooler</v>
      </c>
      <c r="G2517" s="65" t="str">
        <v>COOLING</v>
      </c>
    </row>
    <row r="2518" spans="4:7">
      <c r="D2518" s="64">
        <v>620122</v>
      </c>
      <c r="E2518" s="64">
        <v>2990131</v>
      </c>
      <c r="F2518" s="65" t="str">
        <v>เชื่อม ประตูข้างซ้าย</v>
      </c>
      <c r="G2518" s="65" t="str">
        <v>CABIN</v>
      </c>
    </row>
    <row r="2519" spans="4:7">
      <c r="D2519" s="64">
        <v>620109</v>
      </c>
      <c r="E2519" s="64">
        <v>2990133</v>
      </c>
      <c r="F2519" s="65" t="str">
        <v>ไฟหน้าดับ</v>
      </c>
      <c r="G2519" s="65" t="str">
        <v>ELECTRIC</v>
      </c>
    </row>
    <row r="2520" spans="4:7">
      <c r="D2520" s="64">
        <v>620109</v>
      </c>
      <c r="E2520" s="64">
        <v>2990134</v>
      </c>
      <c r="F2520" s="65" t="str">
        <v>เกียร์ไม่ชิพ</v>
      </c>
      <c r="G2520" s="65" t="str">
        <v>POWER TRAIN</v>
      </c>
    </row>
    <row r="2521" spans="4:7">
      <c r="D2521" s="64">
        <v>620118</v>
      </c>
      <c r="E2521" s="64">
        <v>2990137</v>
      </c>
      <c r="F2521" s="65" t="str">
        <v>ดั้มยกไม่ขึ้น</v>
      </c>
      <c r="G2521" s="65" t="str">
        <v>BODY</v>
      </c>
    </row>
    <row r="2522" spans="4:7">
      <c r="D2522" s="64">
        <v>620105</v>
      </c>
      <c r="E2522" s="64">
        <v>2990138</v>
      </c>
      <c r="F2522" s="65" t="str">
        <v>เกียร์ไม่ชิพ</v>
      </c>
      <c r="G2522" s="65" t="str">
        <v>POWER TRAIN</v>
      </c>
    </row>
    <row r="2523" spans="4:7">
      <c r="D2523" s="64">
        <v>620109</v>
      </c>
      <c r="E2523" s="64">
        <v>2990139</v>
      </c>
      <c r="F2523" s="65" t="str">
        <v>HYD. กระบอกเลี้ยวรั่ว</v>
      </c>
      <c r="G2523" s="65" t="str">
        <v>STEERING</v>
      </c>
    </row>
    <row r="2524" spans="4:7">
      <c r="D2524" s="64">
        <v>620122</v>
      </c>
      <c r="E2524" s="64">
        <v>2990140</v>
      </c>
      <c r="F2524" s="65" t="str">
        <v>น้ำมันHYD.รั่วใต้ท้อง</v>
      </c>
      <c r="G2524" s="65" t="str">
        <v>HYDRAULIC</v>
      </c>
    </row>
    <row r="2525" spans="4:7">
      <c r="D2525" s="64">
        <v>620122</v>
      </c>
      <c r="E2525" s="64">
        <v>2990141</v>
      </c>
      <c r="F2525" s="65" t="str">
        <v>ยางหลังซ้ายนอกมีรอยแตก</v>
      </c>
      <c r="G2525" s="65" t="str">
        <v>TYRES</v>
      </c>
    </row>
    <row r="2526" spans="4:7">
      <c r="D2526" s="64">
        <v>620123</v>
      </c>
      <c r="E2526" s="64">
        <v>2990142</v>
      </c>
      <c r="F2526" s="65" t="str">
        <v>เครื่องยนต์ไม่มีกำลัง</v>
      </c>
      <c r="G2526" s="65" t="str">
        <v>ENGINE</v>
      </c>
    </row>
    <row r="2527" spans="4:7">
      <c r="D2527" s="64">
        <v>620122</v>
      </c>
      <c r="E2527" s="64">
        <v>2990143</v>
      </c>
      <c r="F2527" s="65" t="str">
        <v>ไฟหน้าดับ</v>
      </c>
      <c r="G2527" s="65" t="str">
        <v>ELECTRIC</v>
      </c>
    </row>
    <row r="2528" spans="4:7">
      <c r="D2528" s="64">
        <v>620116</v>
      </c>
      <c r="E2528" s="64">
        <v>2990144</v>
      </c>
      <c r="F2528" s="65" t="str">
        <v>ลมรั่ว</v>
      </c>
      <c r="G2528" s="65" t="str">
        <v>AIR</v>
      </c>
    </row>
    <row r="2529" spans="4:7">
      <c r="D2529" s="64">
        <v>620109</v>
      </c>
      <c r="E2529" s="64">
        <v>2990145</v>
      </c>
      <c r="F2529" s="65" t="str">
        <v>เกียร์ไม่ชิพ</v>
      </c>
      <c r="G2529" s="65" t="str">
        <v>POWER TRAIN</v>
      </c>
    </row>
    <row r="2530" spans="4:7">
      <c r="D2530" s="64">
        <v>620109</v>
      </c>
      <c r="E2530" s="64">
        <v>2990145</v>
      </c>
      <c r="F2530" s="65" t="str">
        <v>น้ำมันล้อด้านซ้ายรั่ว</v>
      </c>
      <c r="G2530" s="65" t="str">
        <v>TYRES</v>
      </c>
    </row>
    <row r="2531" spans="4:7">
      <c r="D2531" s="64">
        <v>620112</v>
      </c>
      <c r="E2531" s="64">
        <v>2990149</v>
      </c>
      <c r="F2531" s="65" t="str">
        <v>ไฟสีฟ้าโชว์</v>
      </c>
      <c r="G2531" s="65" t="str">
        <v>ENGINE</v>
      </c>
    </row>
    <row r="2532" spans="4:7">
      <c r="D2532" s="64">
        <v>620118</v>
      </c>
      <c r="E2532" s="64">
        <v>2990150</v>
      </c>
      <c r="F2532" s="65" t="str">
        <v>เปลี่ยนชานเดิน</v>
      </c>
      <c r="G2532" s="65" t="str">
        <v>BODY</v>
      </c>
    </row>
    <row r="2533" spans="4:7">
      <c r="D2533" s="64">
        <v>620117</v>
      </c>
      <c r="E2533" s="64">
        <v>2990152</v>
      </c>
      <c r="F2533" s="65" t="str">
        <v>เกียร์หลุด</v>
      </c>
      <c r="G2533" s="65" t="str">
        <v>POWER TRAIN</v>
      </c>
    </row>
    <row r="2534" spans="4:7">
      <c r="D2534" s="64">
        <v>620123</v>
      </c>
      <c r="E2534" s="64">
        <v>2990153</v>
      </c>
      <c r="F2534" s="65" t="str">
        <v>เก๋งสั่น</v>
      </c>
      <c r="G2534" s="65" t="str">
        <v>POWER TRAIN</v>
      </c>
    </row>
    <row r="2535" spans="4:7">
      <c r="D2535" s="64">
        <v>620112</v>
      </c>
      <c r="E2535" s="64">
        <v>2990154</v>
      </c>
      <c r="F2535" s="65" t="str">
        <v>เกียร์ไม่ชิพ</v>
      </c>
      <c r="G2535" s="65" t="str">
        <v>POWER TRAIN</v>
      </c>
    </row>
    <row r="2536" spans="4:7">
      <c r="D2536" s="64">
        <v>620118</v>
      </c>
      <c r="E2536" s="64">
        <v>2990179</v>
      </c>
      <c r="F2536" s="65" t="str">
        <v>เชื่อม ชานเดินด้านซ้าย</v>
      </c>
      <c r="G2536" s="65" t="str">
        <v>BODY</v>
      </c>
    </row>
    <row r="2537" spans="4:7">
      <c r="D2537" s="64">
        <v>620105</v>
      </c>
      <c r="E2537" s="64">
        <v>2990180</v>
      </c>
      <c r="F2537" s="65" t="str">
        <v>เชื่อม ชานเดินด้านซ้าย</v>
      </c>
      <c r="G2537" s="65" t="str">
        <v>BODY</v>
      </c>
    </row>
    <row r="2538" spans="4:7">
      <c r="D2538" s="64">
        <v>620104</v>
      </c>
      <c r="E2538" s="64">
        <v>2990200</v>
      </c>
      <c r="F2538" s="65" t="str">
        <v>ซื้อน้ำมันเครื่องยนต์SAE15W-40</v>
      </c>
      <c r="G2538" s="65" t="str">
        <v>ENGINE</v>
      </c>
    </row>
    <row r="2539" spans="4:7">
      <c r="D2539" s="64">
        <v>620117</v>
      </c>
      <c r="E2539" s="64">
        <v>2991317</v>
      </c>
      <c r="F2539" s="65" t="str">
        <v>ซื้อชุดซ่อมFANHUBตามรายการแนบ</v>
      </c>
      <c r="G2539" s="65" t="str">
        <v>COOLING</v>
      </c>
    </row>
    <row r="2540" spans="4:7">
      <c r="D2540" s="64">
        <v>620117</v>
      </c>
      <c r="E2540" s="64">
        <v>2991330</v>
      </c>
      <c r="F2540" s="65" t="str">
        <v>ซื้อชุดซ่อมIDER LEVERตามรายการแนบ</v>
      </c>
      <c r="G2540" s="65" t="str">
        <v>ENGINE</v>
      </c>
    </row>
    <row r="2541" spans="4:7">
      <c r="D2541" s="64">
        <v>620117</v>
      </c>
      <c r="E2541" s="64">
        <v>2991334</v>
      </c>
      <c r="F2541" s="65" t="str">
        <v>ซื้อชุดซ่อมIDER PULLEYตามรายการแนบ</v>
      </c>
      <c r="G2541" s="65" t="str">
        <v>ENGINE</v>
      </c>
    </row>
    <row r="2542" spans="4:7">
      <c r="D2542" s="64">
        <v>620117</v>
      </c>
      <c r="E2542" s="64">
        <v>2991337</v>
      </c>
      <c r="F2542" s="65" t="str">
        <v>ซื้อชุดซ่อมENGINE QST30.ตามรายการแนบ</v>
      </c>
      <c r="G2542" s="65" t="str">
        <v>ENGINE</v>
      </c>
    </row>
    <row r="2543" spans="4:7">
      <c r="D2543" s="64">
        <v>620109</v>
      </c>
      <c r="E2543" s="64">
        <v>2991353</v>
      </c>
      <c r="F2543" s="65" t="str">
        <v>ซื้อKITASSYAIRปั๊ม.</v>
      </c>
      <c r="G2543" s="65" t="str">
        <v>OTHER</v>
      </c>
    </row>
    <row r="2544" spans="4:7">
      <c r="D2544" s="64">
        <v>620123</v>
      </c>
      <c r="E2544" s="64">
        <v>2991417</v>
      </c>
      <c r="F2544" s="65" t="str">
        <v>เกียร์ไม่ชิพ</v>
      </c>
      <c r="G2544" s="65" t="str">
        <v>POWER TRAIN</v>
      </c>
    </row>
    <row r="2545" spans="4:7">
      <c r="D2545" s="64">
        <v>620122</v>
      </c>
      <c r="E2545" s="64">
        <v>2991418</v>
      </c>
      <c r="F2545" s="65" t="str">
        <v>เครื่องยนต์ดับเอง</v>
      </c>
      <c r="G2545" s="65" t="str">
        <v>ENGINE</v>
      </c>
    </row>
    <row r="2546" spans="4:7">
      <c r="D2546" s="64">
        <v>620109</v>
      </c>
      <c r="E2546" s="64">
        <v>2991419</v>
      </c>
      <c r="F2546" s="65" t="str">
        <v>ระบบเลี้ยวมีเสียงดัง</v>
      </c>
      <c r="G2546" s="65" t="str">
        <v>STEERING</v>
      </c>
    </row>
    <row r="2547" spans="4:7">
      <c r="D2547" s="64">
        <v>620112</v>
      </c>
      <c r="E2547" s="64">
        <v>2991420</v>
      </c>
      <c r="F2547" s="65" t="str">
        <v>น้ำมันHYD.รั่วใต้ท้อง</v>
      </c>
      <c r="G2547" s="65" t="str">
        <v>HYDRAULIC</v>
      </c>
    </row>
    <row r="2548" spans="4:7">
      <c r="D2548" s="64">
        <v>620123</v>
      </c>
      <c r="E2548" s="64">
        <v>2991421</v>
      </c>
      <c r="F2548" s="65" t="str">
        <v>เก๋งสั่น</v>
      </c>
      <c r="G2548" s="65" t="str">
        <v>POWER TRAIN</v>
      </c>
    </row>
    <row r="2549" spans="4:7">
      <c r="D2549" s="64">
        <v>620107</v>
      </c>
      <c r="E2549" s="64">
        <v>2991422</v>
      </c>
      <c r="F2549" s="65" t="str">
        <v>เกียร์หลุด</v>
      </c>
      <c r="G2549" s="65" t="str">
        <v>POWER TRAIN</v>
      </c>
    </row>
    <row r="2550" spans="4:7">
      <c r="D2550" s="64">
        <v>620122</v>
      </c>
      <c r="E2550" s="64">
        <v>2991423</v>
      </c>
      <c r="F2550" s="65" t="str">
        <v>เก๋งสั่น</v>
      </c>
      <c r="G2550" s="65" t="str">
        <v>POWER TRAIN</v>
      </c>
    </row>
    <row r="2551" spans="4:7">
      <c r="D2551" s="64">
        <v>620122</v>
      </c>
      <c r="E2551" s="64">
        <v>2991424</v>
      </c>
      <c r="F2551" s="65" t="str">
        <v>เครื่องยนต์ดับเอง</v>
      </c>
      <c r="G2551" s="65" t="str">
        <v>ENGINE</v>
      </c>
    </row>
    <row r="2552" spans="4:7">
      <c r="D2552" s="64">
        <v>620118</v>
      </c>
      <c r="E2552" s="64">
        <v>2991425</v>
      </c>
      <c r="F2552" s="65" t="str">
        <v>ดั้มยกไม่ขึ้น</v>
      </c>
      <c r="G2552" s="65" t="str">
        <v>BODY</v>
      </c>
    </row>
    <row r="2553" spans="4:7">
      <c r="D2553" s="64">
        <v>620122</v>
      </c>
      <c r="E2553" s="64">
        <v>2991426</v>
      </c>
      <c r="F2553" s="65" t="str">
        <v>เซ็นเซอร์กรองเกียร์รั่ว</v>
      </c>
      <c r="G2553" s="65" t="str">
        <v>POWER TRAIN</v>
      </c>
    </row>
    <row r="2554" spans="4:7">
      <c r="D2554" s="64">
        <v>620122</v>
      </c>
      <c r="E2554" s="64">
        <v>2991428</v>
      </c>
      <c r="F2554" s="65" t="str">
        <v>ไฟไหม้คราบน้ำมันผ้าพันท่อไอเสีย</v>
      </c>
      <c r="G2554" s="65" t="str">
        <v>ENGINE</v>
      </c>
    </row>
    <row r="2555" spans="4:7">
      <c r="D2555" s="64">
        <v>620112</v>
      </c>
      <c r="E2555" s="64">
        <v>2991429</v>
      </c>
      <c r="F2555" s="65" t="str">
        <v>เทอร์โบแตก</v>
      </c>
      <c r="G2555" s="65" t="str">
        <v>ENGINE</v>
      </c>
    </row>
    <row r="2556" spans="4:7">
      <c r="D2556" s="64">
        <v>620116</v>
      </c>
      <c r="E2556" s="64">
        <v>2991430</v>
      </c>
      <c r="F2556" s="65" t="str">
        <v>แอร์ไม่เย็น</v>
      </c>
      <c r="G2556" s="65" t="str">
        <v>COOLING</v>
      </c>
    </row>
    <row r="2557" spans="4:7">
      <c r="D2557" s="64">
        <v>620104</v>
      </c>
      <c r="E2557" s="64">
        <v>2991521</v>
      </c>
      <c r="F2557" s="65" t="str">
        <v>ซื้ออะไหล่รถบรรทุก90ตัน</v>
      </c>
      <c r="G2557" s="65" t="str">
        <v>OTHER</v>
      </c>
    </row>
    <row r="2558" spans="4:7">
      <c r="D2558" s="64">
        <v>620112</v>
      </c>
      <c r="E2558" s="64">
        <v>2991535</v>
      </c>
      <c r="F2558" s="65" t="str">
        <v>Turbo ชำรุด</v>
      </c>
      <c r="G2558" s="65" t="str">
        <v>ENGINE</v>
      </c>
    </row>
    <row r="2559" spans="4:7">
      <c r="D2559" s="64">
        <v>620105</v>
      </c>
      <c r="E2559" s="64">
        <v>2991554</v>
      </c>
      <c r="F2559" s="65" t="str">
        <v>ปั๊มเกียร์เกลียวรูด</v>
      </c>
      <c r="G2559" s="65" t="str">
        <v>POWER TRAIN</v>
      </c>
    </row>
    <row r="2560" spans="4:7">
      <c r="D2560" s="64">
        <v>620124</v>
      </c>
      <c r="E2560" s="64">
        <v>2991559</v>
      </c>
      <c r="F2560" s="65" t="str">
        <v>ทำท่อไอเสีย</v>
      </c>
      <c r="G2560" s="65" t="str">
        <v>ENGINE</v>
      </c>
    </row>
    <row r="2561" spans="4:7">
      <c r="D2561" s="64">
        <v>620105</v>
      </c>
      <c r="E2561" s="64">
        <v>2991570</v>
      </c>
      <c r="F2561" s="65" t="str">
        <v>ซ่อมHYD.ปั๊ม</v>
      </c>
      <c r="G2561" s="65" t="str">
        <v>HYDRAULIC</v>
      </c>
    </row>
    <row r="2562" spans="4:7">
      <c r="D2562" s="64">
        <v>620105</v>
      </c>
      <c r="E2562" s="64">
        <v>2991802</v>
      </c>
      <c r="F2562" s="65" t="str">
        <v>จ้างอัดสายHYD.</v>
      </c>
      <c r="G2562" s="65" t="str">
        <v>HYDRAULIC</v>
      </c>
    </row>
    <row r="2563" spans="4:7">
      <c r="D2563" s="64">
        <v>620104</v>
      </c>
      <c r="E2563" s="64">
        <v>2991844</v>
      </c>
      <c r="F2563" s="65" t="str">
        <v>ซ่อมOil cooler</v>
      </c>
      <c r="G2563" s="65" t="str">
        <v>COOLING</v>
      </c>
    </row>
    <row r="2564" spans="4:7">
      <c r="D2564" s="64">
        <v>620124</v>
      </c>
      <c r="E2564" s="64">
        <v>2991846</v>
      </c>
      <c r="F2564" s="65" t="str">
        <v>ซ่อมOil cooler</v>
      </c>
      <c r="G2564" s="65" t="str">
        <v>COOLING</v>
      </c>
    </row>
    <row r="2565" spans="4:7">
      <c r="D2565" s="64">
        <v>620113</v>
      </c>
      <c r="E2565" s="64">
        <v>2991847</v>
      </c>
      <c r="F2565" s="65" t="str">
        <v>ซ่อมOil cooler</v>
      </c>
      <c r="G2565" s="65" t="str">
        <v>COOLING</v>
      </c>
    </row>
    <row r="2566" spans="4:7">
      <c r="D2566" s="64">
        <v>620120</v>
      </c>
      <c r="E2566" s="64">
        <v>2991850</v>
      </c>
      <c r="F2566" s="65" t="str">
        <v>ซ่อมOil cooler</v>
      </c>
      <c r="G2566" s="65" t="str">
        <v>COOLING</v>
      </c>
    </row>
    <row r="2567" spans="4:7">
      <c r="D2567" s="64">
        <v>620112</v>
      </c>
      <c r="E2567" s="64">
        <v>2991852</v>
      </c>
      <c r="F2567" s="65" t="str">
        <v>ซ่อมTurbo2EA</v>
      </c>
      <c r="G2567" s="65" t="str">
        <v>ENGINE</v>
      </c>
    </row>
    <row r="2568" spans="4:7">
      <c r="D2568" s="64">
        <v>620104</v>
      </c>
      <c r="E2568" s="64">
        <v>2991854</v>
      </c>
      <c r="F2568" s="65" t="str">
        <v>ซ่อมTurbo2EA</v>
      </c>
      <c r="G2568" s="65" t="str">
        <v>ENGINE</v>
      </c>
    </row>
    <row r="2569" spans="4:7">
      <c r="D2569" s="64">
        <v>620113</v>
      </c>
      <c r="E2569" s="64">
        <v>2991855</v>
      </c>
      <c r="F2569" s="65" t="str">
        <v>ซ่อมTurbo2EA</v>
      </c>
      <c r="G2569" s="65" t="str">
        <v>ENGINE</v>
      </c>
    </row>
    <row r="2570" spans="4:7">
      <c r="D2570" s="64">
        <v>620120</v>
      </c>
      <c r="E2570" s="64">
        <v>2991858</v>
      </c>
      <c r="F2570" s="65" t="str">
        <v>ซ่อมFlyWheel</v>
      </c>
      <c r="G2570" s="65" t="str">
        <v>ENGINE</v>
      </c>
    </row>
    <row r="2571" spans="4:7">
      <c r="D2571" s="64">
        <v>620104</v>
      </c>
      <c r="E2571" s="64">
        <v>2991862</v>
      </c>
      <c r="F2571" s="65" t="str">
        <v>ซื้อระบบชาร์ตไฟและชุดlimitswitch</v>
      </c>
      <c r="G2571" s="65" t="str">
        <v>ELECTRIC</v>
      </c>
    </row>
    <row r="2572" spans="4:7">
      <c r="D2572" s="64">
        <v>620106</v>
      </c>
      <c r="E2572" s="64">
        <v>2991863</v>
      </c>
      <c r="F2572" s="65" t="str">
        <v>ซื้อระบบชาร์ตไฟและชุดlimitswitch</v>
      </c>
      <c r="G2572" s="65" t="str">
        <v>ELECTRIC</v>
      </c>
    </row>
    <row r="2573" spans="4:7">
      <c r="D2573" s="64">
        <v>620111</v>
      </c>
      <c r="E2573" s="64">
        <v>2991864</v>
      </c>
      <c r="F2573" s="65" t="str">
        <v>ซื้อระบบชาร์ตไฟและชุดlimitswitch</v>
      </c>
      <c r="G2573" s="65" t="str">
        <v>ELECTRIC</v>
      </c>
    </row>
    <row r="2574" spans="4:7">
      <c r="D2574" s="64">
        <v>620113</v>
      </c>
      <c r="E2574" s="64">
        <v>2991865</v>
      </c>
      <c r="F2574" s="65" t="str">
        <v>ซื้อระบบชาร์ตไฟและชุดlimitswitch</v>
      </c>
      <c r="G2574" s="65" t="str">
        <v>ELECTRIC</v>
      </c>
    </row>
    <row r="2575" spans="4:7">
      <c r="D2575" s="64">
        <v>620119</v>
      </c>
      <c r="E2575" s="64">
        <v>2991866</v>
      </c>
      <c r="F2575" s="65" t="str">
        <v>ซื้อระบบชาร์ตไฟและชุดlimitswitch</v>
      </c>
      <c r="G2575" s="65" t="str">
        <v>ELECTRIC</v>
      </c>
    </row>
    <row r="2576" spans="4:7">
      <c r="D2576" s="64">
        <v>620120</v>
      </c>
      <c r="E2576" s="64">
        <v>2991869</v>
      </c>
      <c r="F2576" s="65" t="str">
        <v>ซื้อระบบชาร์ตไฟและชุดlimitswitch</v>
      </c>
      <c r="G2576" s="65" t="str">
        <v>ELECTRIC</v>
      </c>
    </row>
    <row r="2577" spans="4:7">
      <c r="D2577" s="64">
        <v>620124</v>
      </c>
      <c r="E2577" s="64">
        <v>2991870</v>
      </c>
      <c r="F2577" s="65" t="str">
        <v>ซื้อระบบชาร์ตไฟและชุดlimitswitch</v>
      </c>
      <c r="G2577" s="65" t="str">
        <v>ELECTRIC</v>
      </c>
    </row>
    <row r="2578" spans="4:7">
      <c r="D2578" s="64">
        <v>620114</v>
      </c>
      <c r="E2578" s="64">
        <v>2991905</v>
      </c>
      <c r="F2578" s="65" t="str">
        <v>ซ่อมHYD.ปั๊ม</v>
      </c>
      <c r="G2578" s="65" t="str">
        <v>HYDRAULIC</v>
      </c>
    </row>
    <row r="2579" spans="4:7">
      <c r="D2579" s="64">
        <v>620104</v>
      </c>
      <c r="E2579" s="64">
        <v>2991941</v>
      </c>
      <c r="F2579" s="65" t="str">
        <v>ซื้ออุปกรณ์ระบบดับเพลิงอัตโนมัติ</v>
      </c>
      <c r="G2579" s="65" t="str">
        <v>SAFETY</v>
      </c>
    </row>
    <row r="2580" spans="4:7">
      <c r="D2580" s="64">
        <v>620105</v>
      </c>
      <c r="E2580" s="64">
        <v>2991942</v>
      </c>
      <c r="F2580" s="65" t="str">
        <v>ซื้ออุปกรณ์ระบบดับเพลิงอัตโนมัติ</v>
      </c>
      <c r="G2580" s="65" t="str">
        <v>SAFETY</v>
      </c>
    </row>
    <row r="2581" spans="4:7">
      <c r="D2581" s="64">
        <v>620106</v>
      </c>
      <c r="E2581" s="64">
        <v>2991943</v>
      </c>
      <c r="F2581" s="65" t="str">
        <v>ซื้ออุปกรณ์ระบบดับเพลิงอัตโนมัติ</v>
      </c>
      <c r="G2581" s="65" t="str">
        <v>SAFETY</v>
      </c>
    </row>
    <row r="2582" spans="4:7">
      <c r="D2582" s="64">
        <v>620111</v>
      </c>
      <c r="E2582" s="64">
        <v>2991944</v>
      </c>
      <c r="F2582" s="65" t="str">
        <v>ซื้ออุปกรณ์ระบบดับเพลิงอัตโนมัติ</v>
      </c>
      <c r="G2582" s="65" t="str">
        <v>SAFETY</v>
      </c>
    </row>
    <row r="2583" spans="4:7">
      <c r="D2583" s="64">
        <v>620113</v>
      </c>
      <c r="E2583" s="64">
        <v>2991945</v>
      </c>
      <c r="F2583" s="65" t="str">
        <v>ซื้ออุปกรณ์ระบบดับเพลิงอัตโนมัติ</v>
      </c>
      <c r="G2583" s="65" t="str">
        <v>SAFETY</v>
      </c>
    </row>
    <row r="2584" spans="4:7">
      <c r="D2584" s="64">
        <v>620117</v>
      </c>
      <c r="E2584" s="64">
        <v>2991946</v>
      </c>
      <c r="F2584" s="65" t="str">
        <v>ซื้ออุปกรณ์ระบบดับเพลิงอัตโนมัติ</v>
      </c>
      <c r="G2584" s="65" t="str">
        <v>SAFETY</v>
      </c>
    </row>
    <row r="2585" spans="4:7">
      <c r="D2585" s="64">
        <v>620118</v>
      </c>
      <c r="E2585" s="64">
        <v>2991947</v>
      </c>
      <c r="F2585" s="65" t="str">
        <v>ซื้ออุปกรณ์ระบบดับเพลิงอัตโนมัติ</v>
      </c>
      <c r="G2585" s="65" t="str">
        <v>SAFETY</v>
      </c>
    </row>
    <row r="2586" spans="4:7">
      <c r="D2586" s="64">
        <v>620119</v>
      </c>
      <c r="E2586" s="64">
        <v>2991948</v>
      </c>
      <c r="F2586" s="65" t="str">
        <v>ซื้ออุปกรณ์ระบบดับเพลิงอัตโนมัติ</v>
      </c>
      <c r="G2586" s="65" t="str">
        <v>SAFETY</v>
      </c>
    </row>
    <row r="2587" spans="4:7">
      <c r="D2587" s="64">
        <v>620120</v>
      </c>
      <c r="E2587" s="64">
        <v>2991949</v>
      </c>
      <c r="F2587" s="65" t="str">
        <v>ซื้ออุปกรณ์ระบบดับเพลิงอัตโนมัติ</v>
      </c>
      <c r="G2587" s="65" t="str">
        <v>SAFETY</v>
      </c>
    </row>
    <row r="2588" spans="4:7">
      <c r="D2588" s="64">
        <v>620124</v>
      </c>
      <c r="E2588" s="64">
        <v>2991950</v>
      </c>
      <c r="F2588" s="65" t="str">
        <v>ซื้ออุปกรณ์ระบบดับเพลิงอัตโนมัติ</v>
      </c>
      <c r="G2588" s="65" t="str">
        <v>SAFETY</v>
      </c>
    </row>
    <row r="2589" spans="4:7">
      <c r="D2589" s="64">
        <v>620104</v>
      </c>
      <c r="E2589" s="64">
        <v>2992291</v>
      </c>
      <c r="F2589" s="65" t="str">
        <v>ซื้ออะไหล่รถบรรทุก90ตัน</v>
      </c>
      <c r="G2589" s="65" t="str">
        <v>OTHER</v>
      </c>
    </row>
    <row r="2590" spans="4:7">
      <c r="D2590" s="64">
        <v>620105</v>
      </c>
      <c r="E2590" s="64">
        <v>2992318</v>
      </c>
      <c r="F2590" s="65" t="str">
        <v>ซื้อชุดเฟืองเกียร์Trans.</v>
      </c>
      <c r="G2590" s="65" t="str">
        <v>POWER TRAIN</v>
      </c>
    </row>
    <row r="2591" spans="4:7">
      <c r="D2591" s="64">
        <v>620119</v>
      </c>
      <c r="E2591" s="64">
        <v>2992430</v>
      </c>
      <c r="F2591" s="65" t="str">
        <v>เชื่อม -กลึงคานคอเกียร์</v>
      </c>
      <c r="G2591" s="65" t="str">
        <v>POWER TRAIN</v>
      </c>
    </row>
    <row r="2592" spans="4:7">
      <c r="D2592" s="64">
        <v>620111</v>
      </c>
      <c r="E2592" s="64">
        <v>2992431</v>
      </c>
      <c r="F2592" s="65" t="str">
        <v>เชื่อม -กลึงคานคอเกียร์</v>
      </c>
      <c r="G2592" s="65" t="str">
        <v>POWER TRAIN</v>
      </c>
    </row>
    <row r="2593" spans="4:7">
      <c r="D2593" s="64">
        <v>620120</v>
      </c>
      <c r="E2593" s="64">
        <v>2992432</v>
      </c>
      <c r="F2593" s="65" t="str">
        <v>เชื่อม -กลึงคานคอเกียร์</v>
      </c>
      <c r="G2593" s="65" t="str">
        <v>POWER TRAIN</v>
      </c>
    </row>
    <row r="2594" spans="4:7">
      <c r="D2594" s="64">
        <v>620106</v>
      </c>
      <c r="E2594" s="64">
        <v>2992433</v>
      </c>
      <c r="F2594" s="65" t="str">
        <v>เชื่อม -กลึงคานคอเกียร์</v>
      </c>
      <c r="G2594" s="65" t="str">
        <v>POWER TRAIN</v>
      </c>
    </row>
    <row r="2595" spans="4:7">
      <c r="D2595" s="64">
        <v>620104</v>
      </c>
      <c r="E2595" s="64">
        <v>2992480</v>
      </c>
      <c r="F2595" s="65" t="str">
        <v>เชื่อม -กลึงคานคอเกียร์</v>
      </c>
      <c r="G2595" s="65" t="str">
        <v>POWER TRAIN</v>
      </c>
    </row>
    <row r="2596" spans="4:7">
      <c r="D2596" s="64">
        <v>620113</v>
      </c>
      <c r="E2596" s="64">
        <v>2992481</v>
      </c>
      <c r="F2596" s="65" t="str">
        <v>เชื่อม -กลึงคานคอเกียร์</v>
      </c>
      <c r="G2596" s="65" t="str">
        <v>POWER TRAIN</v>
      </c>
    </row>
    <row r="2597" spans="4:7">
      <c r="D2597" s="64">
        <v>620109</v>
      </c>
      <c r="E2597" s="64">
        <v>2994855</v>
      </c>
      <c r="F2597" s="65" t="str">
        <v>เครื่องยนต์ดับเอง</v>
      </c>
      <c r="G2597" s="65" t="str">
        <v>ENGINE</v>
      </c>
    </row>
    <row r="2598" spans="4:7">
      <c r="D2598" s="64">
        <v>620114</v>
      </c>
      <c r="E2598" s="64">
        <v>2994856</v>
      </c>
      <c r="F2598" s="65" t="str">
        <v>น้ำมันHYD.รั่วใต้ท้อง</v>
      </c>
      <c r="G2598" s="65" t="str">
        <v>HYDRAULIC</v>
      </c>
    </row>
    <row r="2599" spans="4:7">
      <c r="D2599" s="64">
        <v>620117</v>
      </c>
      <c r="E2599" s="64">
        <v>2994858</v>
      </c>
      <c r="F2599" s="65" t="str">
        <v>ติดยางขอบประตู</v>
      </c>
      <c r="G2599" s="65" t="str">
        <v>CABIN</v>
      </c>
    </row>
    <row r="2600" spans="4:7">
      <c r="D2600" s="64">
        <v>620118</v>
      </c>
      <c r="E2600" s="64">
        <v>2994860</v>
      </c>
      <c r="F2600" s="65" t="str">
        <v>ไฟBatteryโชว์</v>
      </c>
      <c r="G2600" s="65" t="str">
        <v>ELECTRIC</v>
      </c>
    </row>
    <row r="2601" spans="4:7">
      <c r="D2601" s="64">
        <v>620117</v>
      </c>
      <c r="E2601" s="64">
        <v>2994862</v>
      </c>
      <c r="F2601" s="65" t="str">
        <v>ซ่อมไฟเลี้ยว</v>
      </c>
      <c r="G2601" s="65" t="str">
        <v>ELECTRIC</v>
      </c>
    </row>
    <row r="2602" spans="4:7">
      <c r="D2602" s="64">
        <v>620117</v>
      </c>
      <c r="E2602" s="64">
        <v>2994862</v>
      </c>
      <c r="F2602" s="65" t="str">
        <v>ซ่อมไฟในห้องเก๋ง</v>
      </c>
      <c r="G2602" s="65" t="str">
        <v>CABIN</v>
      </c>
    </row>
    <row r="2603" spans="4:7">
      <c r="D2603" s="64">
        <v>620123</v>
      </c>
      <c r="E2603" s="64">
        <v>2994863</v>
      </c>
      <c r="F2603" s="65" t="str">
        <v>ซ่อมไฟเลี้ยว</v>
      </c>
      <c r="G2603" s="65" t="str">
        <v>ELECTRIC</v>
      </c>
    </row>
    <row r="2604" spans="4:7">
      <c r="D2604" s="64">
        <v>620123</v>
      </c>
      <c r="E2604" s="64">
        <v>2994863</v>
      </c>
      <c r="F2604" s="65" t="str">
        <v>แตรไม่ดัง</v>
      </c>
      <c r="G2604" s="65" t="str">
        <v>CABIN</v>
      </c>
    </row>
    <row r="2605" spans="4:7">
      <c r="D2605" s="64">
        <v>620117</v>
      </c>
      <c r="E2605" s="64">
        <v>2994864</v>
      </c>
      <c r="F2605" s="65" t="str">
        <v>ไฟแสงสว่างไม่ติด</v>
      </c>
      <c r="G2605" s="65" t="str">
        <v>ELECTRIC</v>
      </c>
    </row>
    <row r="2606" spans="4:7">
      <c r="D2606" s="64">
        <v>620116</v>
      </c>
      <c r="E2606" s="64">
        <v>2994866</v>
      </c>
      <c r="F2606" s="65" t="str">
        <v>เกียร์ไม่ชิพ</v>
      </c>
      <c r="G2606" s="65" t="str">
        <v>POWER TRAIN</v>
      </c>
    </row>
    <row r="2607" spans="4:7">
      <c r="D2607" s="64">
        <v>620116</v>
      </c>
      <c r="E2607" s="64">
        <v>2994867</v>
      </c>
      <c r="F2607" s="65" t="str">
        <v>Shift Tower ชำรุด</v>
      </c>
      <c r="G2607" s="65" t="str">
        <v>POWER TRAIN</v>
      </c>
    </row>
    <row r="2608" spans="4:7">
      <c r="D2608" s="64">
        <v>620116</v>
      </c>
      <c r="E2608" s="64">
        <v>2994870</v>
      </c>
      <c r="F2608" s="65" t="str">
        <v>ไฟหน้าดับ</v>
      </c>
      <c r="G2608" s="65" t="str">
        <v>ELECTRIC</v>
      </c>
    </row>
    <row r="2609" spans="4:7">
      <c r="D2609" s="64">
        <v>620117</v>
      </c>
      <c r="E2609" s="64">
        <v>2994873</v>
      </c>
      <c r="F2609" s="65" t="str">
        <v>เช็คระบบไฟ</v>
      </c>
      <c r="G2609" s="65" t="str">
        <v>ELECTRIC</v>
      </c>
    </row>
    <row r="2610" spans="4:7">
      <c r="D2610" s="64">
        <v>620117</v>
      </c>
      <c r="E2610" s="64">
        <v>2994873</v>
      </c>
      <c r="F2610" s="65" t="str">
        <v>Trans.ร้อน</v>
      </c>
      <c r="G2610" s="65" t="str">
        <v>POWER TRAIN</v>
      </c>
    </row>
    <row r="2611" spans="4:7">
      <c r="D2611" s="64">
        <v>620104</v>
      </c>
      <c r="E2611" s="64">
        <v>2994977</v>
      </c>
      <c r="F2611" s="65" t="str">
        <v>ทำท่อไอเสีย</v>
      </c>
      <c r="G2611" s="65" t="str">
        <v>ENGINE</v>
      </c>
    </row>
    <row r="2612" spans="4:7">
      <c r="D2612" s="64">
        <v>620106</v>
      </c>
      <c r="E2612" s="64">
        <v>2994981</v>
      </c>
      <c r="F2612" s="65" t="str">
        <v>ทำประแจพิเศษปรับDiff2EA</v>
      </c>
      <c r="G2612" s="65" t="str">
        <v>POWER TRAIN</v>
      </c>
    </row>
    <row r="2613" spans="4:7">
      <c r="D2613" s="64">
        <v>620106</v>
      </c>
      <c r="E2613" s="64">
        <v>2995350</v>
      </c>
      <c r="F2613" s="65" t="str">
        <v>จ้างซ่อมTrans.</v>
      </c>
      <c r="G2613" s="65" t="str">
        <v>POWER TRAIN</v>
      </c>
    </row>
    <row r="2614" spans="4:7">
      <c r="D2614" s="64">
        <v>620113</v>
      </c>
      <c r="E2614" s="64">
        <v>2995351</v>
      </c>
      <c r="F2614" s="65" t="str">
        <v>จ้างซ่อมTrans.</v>
      </c>
      <c r="G2614" s="65" t="str">
        <v>POWER TRAIN</v>
      </c>
    </row>
    <row r="2615" spans="4:7">
      <c r="D2615" s="64">
        <v>620124</v>
      </c>
      <c r="E2615" s="64">
        <v>2995443</v>
      </c>
      <c r="F2615" s="65" t="str">
        <v>จ้างซ่อมTrans.</v>
      </c>
      <c r="G2615" s="65" t="str">
        <v>POWER TRAIN</v>
      </c>
    </row>
    <row r="2616" spans="4:7">
      <c r="D2616" s="64">
        <v>620104</v>
      </c>
      <c r="E2616" s="64">
        <v>2996063</v>
      </c>
      <c r="F2616" s="65" t="str">
        <v>จ้างตรวจเช็คECMและRe.CalibrationECM</v>
      </c>
      <c r="G2616" s="65" t="str">
        <v>ELECTRIC</v>
      </c>
    </row>
    <row r="2617" spans="4:7">
      <c r="D2617" s="64">
        <v>620114</v>
      </c>
      <c r="E2617" s="64">
        <v>2996071</v>
      </c>
      <c r="F2617" s="65" t="str">
        <v>กระจกประตูแตก</v>
      </c>
      <c r="G2617" s="65" t="str">
        <v>CABIN</v>
      </c>
    </row>
    <row r="2618" spans="4:7">
      <c r="D2618" s="64">
        <v>620111</v>
      </c>
      <c r="E2618" s="64">
        <v>2996918</v>
      </c>
      <c r="F2618" s="65" t="str">
        <v>ทำAdaptor6EA</v>
      </c>
      <c r="G2618" s="65" t="str">
        <v>OTHER</v>
      </c>
    </row>
    <row r="2619" spans="4:7">
      <c r="D2619" s="64">
        <v>620111</v>
      </c>
      <c r="E2619" s="64">
        <v>2996922</v>
      </c>
      <c r="F2619" s="65" t="str">
        <v>ทำขาตั้งไดชาร์จ5EA</v>
      </c>
      <c r="G2619" s="65" t="str">
        <v>ELECTRIC</v>
      </c>
    </row>
    <row r="2620" spans="4:7">
      <c r="D2620" s="64">
        <v>620105</v>
      </c>
      <c r="E2620" s="64">
        <v>2996957</v>
      </c>
      <c r="F2620" s="65" t="str">
        <v>ทำป้ายเบอร์เครื่องจักร</v>
      </c>
      <c r="G2620" s="65" t="str">
        <v>BODY</v>
      </c>
    </row>
    <row r="2621" spans="4:7">
      <c r="D2621" s="64">
        <v>620107</v>
      </c>
      <c r="E2621" s="64">
        <v>2996959</v>
      </c>
      <c r="F2621" s="65" t="str">
        <v>ทำป้ายเบอร์เครื่องจักร</v>
      </c>
      <c r="G2621" s="65" t="str">
        <v>BODY</v>
      </c>
    </row>
    <row r="2622" spans="4:7">
      <c r="D2622" s="64">
        <v>620105</v>
      </c>
      <c r="E2622" s="64">
        <v>2998478</v>
      </c>
      <c r="F2622" s="65" t="str">
        <v>ทำราวกันตก,Boltขาดคา</v>
      </c>
      <c r="G2622" s="65" t="str">
        <v>BODY</v>
      </c>
    </row>
    <row r="2623" spans="4:7">
      <c r="D2623" s="64">
        <v>620123</v>
      </c>
      <c r="E2623" s="64">
        <v>2998490</v>
      </c>
      <c r="F2623" s="65" t="str">
        <v>ฝุ่นเข้าเก๋ง</v>
      </c>
      <c r="G2623" s="65" t="str">
        <v>CABIN</v>
      </c>
    </row>
    <row r="2624" spans="4:7">
      <c r="D2624" s="64">
        <v>620122</v>
      </c>
      <c r="E2624" s="64">
        <v>2998494</v>
      </c>
      <c r="F2624" s="65" t="str">
        <v>น้ำมันHYD.แตก</v>
      </c>
      <c r="G2624" s="65" t="str">
        <v>HYDRAULIC</v>
      </c>
    </row>
    <row r="2625" spans="4:7">
      <c r="D2625" s="64">
        <v>620112</v>
      </c>
      <c r="E2625" s="64">
        <v>2998496</v>
      </c>
      <c r="F2625" s="65" t="str">
        <v>ไฟHYD.โชว์</v>
      </c>
      <c r="G2625" s="65" t="str">
        <v>HYDRAULIC</v>
      </c>
    </row>
    <row r="2626" spans="4:7">
      <c r="D2626" s="64">
        <v>620117</v>
      </c>
      <c r="E2626" s="64">
        <v>2998498</v>
      </c>
      <c r="F2626" s="65" t="str">
        <v>ไฟแสงสว่างไม่ติด</v>
      </c>
      <c r="G2626" s="65" t="str">
        <v>ELECTRIC</v>
      </c>
    </row>
    <row r="2627" spans="4:7">
      <c r="D2627" s="64">
        <v>620117</v>
      </c>
      <c r="E2627" s="64">
        <v>2998501</v>
      </c>
      <c r="F2627" s="65" t="str">
        <v>START ไม่ได้</v>
      </c>
      <c r="G2627" s="65" t="str">
        <v>ELECTRIC</v>
      </c>
    </row>
    <row r="2628" spans="4:7">
      <c r="D2628" s="64">
        <v>620123</v>
      </c>
      <c r="E2628" s="64">
        <v>2998506</v>
      </c>
      <c r="F2628" s="65" t="str">
        <v>เครื่องยนต์ไม่มีกำลัง</v>
      </c>
      <c r="G2628" s="65" t="str">
        <v>ENGINE</v>
      </c>
    </row>
    <row r="2629" spans="4:7">
      <c r="D2629" s="64">
        <v>620123</v>
      </c>
      <c r="E2629" s="64">
        <v>2998508</v>
      </c>
      <c r="F2629" s="65" t="str">
        <v>ไฟถอยค้าง</v>
      </c>
      <c r="G2629" s="65" t="str">
        <v>ELECTRIC</v>
      </c>
    </row>
    <row r="2630" spans="4:7">
      <c r="D2630" s="64">
        <v>620123</v>
      </c>
      <c r="E2630" s="64">
        <v>2998510</v>
      </c>
      <c r="F2630" s="65" t="str">
        <v>เกียร์ไม่ชิพ</v>
      </c>
      <c r="G2630" s="65" t="str">
        <v>POWER TRAIN</v>
      </c>
    </row>
    <row r="2631" spans="4:7">
      <c r="D2631" s="64">
        <v>620105</v>
      </c>
      <c r="E2631" s="64">
        <v>2998511</v>
      </c>
      <c r="F2631" s="65" t="str">
        <v>เบรคไม่อยู่</v>
      </c>
      <c r="G2631" s="65" t="str">
        <v>BRAKES</v>
      </c>
    </row>
    <row r="2632" spans="4:7">
      <c r="D2632" s="64">
        <v>620122</v>
      </c>
      <c r="E2632" s="64">
        <v>2998512</v>
      </c>
      <c r="F2632" s="65" t="str">
        <v>น้ำมันHYD.รั่วใต้ท้อง</v>
      </c>
      <c r="G2632" s="65" t="str">
        <v>HYDRAULIC</v>
      </c>
    </row>
    <row r="2633" spans="4:7">
      <c r="D2633" s="64">
        <v>620122</v>
      </c>
      <c r="E2633" s="64">
        <v>2998514</v>
      </c>
      <c r="F2633" s="65" t="str">
        <v>น้ำมันHYD.รั่ว</v>
      </c>
      <c r="G2633" s="65" t="str">
        <v>HYDRAULIC</v>
      </c>
    </row>
    <row r="2634" spans="4:7">
      <c r="D2634" s="64">
        <v>620107</v>
      </c>
      <c r="E2634" s="64">
        <v>2998517</v>
      </c>
      <c r="F2634" s="65" t="str">
        <v>START ไม่ได้</v>
      </c>
      <c r="G2634" s="65" t="str">
        <v>ELECTRIC</v>
      </c>
    </row>
    <row r="2635" spans="4:7">
      <c r="D2635" s="64">
        <v>620116</v>
      </c>
      <c r="E2635" s="64">
        <v>2998518</v>
      </c>
      <c r="F2635" s="65" t="str">
        <v>ไฟสีฟ้าโชว์</v>
      </c>
      <c r="G2635" s="65" t="str">
        <v>ENGINE</v>
      </c>
    </row>
    <row r="2636" spans="4:7">
      <c r="D2636" s="64">
        <v>620112</v>
      </c>
      <c r="E2636" s="64">
        <v>2998519</v>
      </c>
      <c r="F2636" s="65" t="str">
        <v>เกียร์เข้าไม่ได้</v>
      </c>
      <c r="G2636" s="65" t="str">
        <v>POWER TRAIN</v>
      </c>
    </row>
    <row r="2637" spans="4:7">
      <c r="D2637" s="64">
        <v>620118</v>
      </c>
      <c r="E2637" s="64">
        <v>2998728</v>
      </c>
      <c r="F2637" s="65" t="str">
        <v>PM500</v>
      </c>
      <c r="G2637" s="65" t="str">
        <v>PM</v>
      </c>
    </row>
    <row r="2638" spans="4:7">
      <c r="D2638" s="64">
        <v>620106</v>
      </c>
      <c r="E2638" s="64">
        <v>2998740</v>
      </c>
      <c r="F2638" s="65" t="str">
        <v>จ้างชุปแกนพร้อมประกอบSTR.Cyl.LH</v>
      </c>
      <c r="G2638" s="65" t="str">
        <v>STEERING</v>
      </c>
    </row>
    <row r="2639" spans="4:7">
      <c r="D2639" s="64">
        <v>620120</v>
      </c>
      <c r="E2639" s="64">
        <v>2998756</v>
      </c>
      <c r="F2639" s="65" t="str">
        <v>จ้างชุปแกนพร้อมประกอบSTR.Cyl.L+R</v>
      </c>
      <c r="G2639" s="65" t="str">
        <v>STEERING</v>
      </c>
    </row>
    <row r="2640" spans="4:7">
      <c r="D2640" s="64">
        <v>620112</v>
      </c>
      <c r="E2640" s="64">
        <v>2998784</v>
      </c>
      <c r="F2640" s="65" t="str">
        <v>จ้างชุปผิวแกนโช้ค</v>
      </c>
      <c r="G2640" s="65" t="str">
        <v>SUSPENSION</v>
      </c>
    </row>
    <row r="2641" spans="4:7">
      <c r="D2641" s="64">
        <v>620112</v>
      </c>
      <c r="E2641" s="64">
        <v>2998784</v>
      </c>
      <c r="F2641" s="65" t="str">
        <v>ซ่อมBOREหูโช้ค1EA.</v>
      </c>
      <c r="G2641" s="65" t="str">
        <v>SUSPENSION</v>
      </c>
    </row>
    <row r="2642" spans="4:7">
      <c r="D2642" s="64">
        <v>620107</v>
      </c>
      <c r="E2642" s="64">
        <v>2998800</v>
      </c>
      <c r="F2642" s="65" t="str">
        <v>เชื่อม เฟรม</v>
      </c>
      <c r="G2642" s="65" t="str">
        <v>BODY</v>
      </c>
    </row>
    <row r="2643" spans="4:7">
      <c r="D2643" s="64">
        <v>620104</v>
      </c>
      <c r="E2643" s="64">
        <v>2999231</v>
      </c>
      <c r="F2643" s="65" t="str">
        <v>ซื้อชุดแผ่นClutch</v>
      </c>
      <c r="G2643" s="65" t="str">
        <v>POWER TRAIN</v>
      </c>
    </row>
    <row r="2644" spans="4:7">
      <c r="D2644" s="64">
        <v>620106</v>
      </c>
      <c r="E2644" s="64">
        <v>2999305</v>
      </c>
      <c r="F2644" s="65" t="str">
        <v>ซื้อชุดแผ่นClutch</v>
      </c>
      <c r="G2644" s="65" t="str">
        <v>POWER TRAIN</v>
      </c>
    </row>
    <row r="2645" spans="4:7">
      <c r="D2645" s="64">
        <v>620112</v>
      </c>
      <c r="E2645" s="64">
        <v>2999307</v>
      </c>
      <c r="F2645" s="65" t="str">
        <v>ซื้อชุดแผ่นClutch</v>
      </c>
      <c r="G2645" s="65" t="str">
        <v>POWER TRAIN</v>
      </c>
    </row>
    <row r="2646" spans="4:7">
      <c r="D2646" s="64">
        <v>620124</v>
      </c>
      <c r="E2646" s="64">
        <v>2999311</v>
      </c>
      <c r="F2646" s="65" t="str">
        <v>ซื้อชุดแผ่นClutch</v>
      </c>
      <c r="G2646" s="65" t="str">
        <v>POWER TRAIN</v>
      </c>
    </row>
    <row r="2647" spans="4:7">
      <c r="D2647" s="64">
        <v>620106</v>
      </c>
      <c r="E2647" s="64">
        <v>2999325</v>
      </c>
      <c r="F2647" s="65" t="str">
        <v>บ่งSTUDยึดล้อหน้าขวา</v>
      </c>
      <c r="G2647" s="65" t="str">
        <v>TYRES</v>
      </c>
    </row>
    <row r="2648" spans="4:7">
      <c r="D2648" s="64">
        <v>620116</v>
      </c>
      <c r="E2648" s="64">
        <v>2999338</v>
      </c>
      <c r="F2648" s="65" t="str">
        <v>PM2000</v>
      </c>
      <c r="G2648" s="65" t="str">
        <v>PM</v>
      </c>
    </row>
    <row r="2649" spans="4:7">
      <c r="D2649" s="64">
        <v>620124</v>
      </c>
      <c r="E2649" s="64">
        <v>2999339</v>
      </c>
      <c r="F2649" s="65" t="str">
        <v>จ้างติดตั้งและประกอบสายHYD.</v>
      </c>
      <c r="G2649" s="65" t="str">
        <v>HYDRAULIC</v>
      </c>
    </row>
    <row r="2650" spans="4:7">
      <c r="D2650" s="64">
        <v>620118</v>
      </c>
      <c r="E2650" s="64">
        <v>2999340</v>
      </c>
      <c r="F2650" s="65" t="str">
        <v>ซ่อมFlyWheel</v>
      </c>
      <c r="G2650" s="65" t="str">
        <v>ENGINE</v>
      </c>
    </row>
    <row r="2651" spans="4:7">
      <c r="D2651" s="64">
        <v>620109</v>
      </c>
      <c r="E2651" s="64">
        <v>2999429</v>
      </c>
      <c r="F2651" s="65" t="str">
        <v>ทำป้ายเบอร์เครื่องจักร</v>
      </c>
      <c r="G2651" s="65" t="str">
        <v>BODY</v>
      </c>
    </row>
    <row r="2652" spans="4:7">
      <c r="D2652" s="64">
        <v>620118</v>
      </c>
      <c r="E2652" s="64">
        <v>2999433</v>
      </c>
      <c r="F2652" s="65" t="str">
        <v>ทำป้ายเบอร์เครื่องจักร</v>
      </c>
      <c r="G2652" s="65" t="str">
        <v>BODY</v>
      </c>
    </row>
    <row r="2653" spans="4:7">
      <c r="D2653" s="64">
        <v>620123</v>
      </c>
      <c r="E2653" s="64">
        <v>2999507</v>
      </c>
      <c r="F2653" s="65" t="str">
        <v>อัดสายHYD.</v>
      </c>
      <c r="G2653" s="65" t="str">
        <v>HYDRAULIC</v>
      </c>
    </row>
    <row r="2654" spans="4:7">
      <c r="D2654" s="64">
        <v>620112</v>
      </c>
      <c r="E2654" s="64">
        <v>2999588</v>
      </c>
      <c r="F2654" s="65" t="str">
        <v>น้ำมันเบรครั่ว</v>
      </c>
      <c r="G2654" s="65" t="str">
        <v>BRAKES</v>
      </c>
    </row>
    <row r="2655" spans="4:7">
      <c r="D2655" s="64">
        <v>620118</v>
      </c>
      <c r="E2655" s="64">
        <v>2999590</v>
      </c>
      <c r="F2655" s="65" t="str">
        <v>เก๋งสั่น</v>
      </c>
      <c r="G2655" s="65" t="str">
        <v>POWER TRAIN</v>
      </c>
    </row>
    <row r="2656" spans="4:7">
      <c r="D2656" s="64">
        <v>620118</v>
      </c>
      <c r="E2656" s="64">
        <v>2999590</v>
      </c>
      <c r="F2656" s="65" t="str">
        <v>OutputShaftสั่น</v>
      </c>
      <c r="G2656" s="65" t="str">
        <v>POWER TRAIN</v>
      </c>
    </row>
    <row r="2657" spans="4:7">
      <c r="D2657" s="64">
        <v>620112</v>
      </c>
      <c r="E2657" s="64">
        <v>2999598</v>
      </c>
      <c r="F2657" s="65" t="str">
        <v>ลมรั่ว</v>
      </c>
      <c r="G2657" s="65" t="str">
        <v>AIR</v>
      </c>
    </row>
    <row r="2658" spans="4:7">
      <c r="D2658" s="64">
        <v>620109</v>
      </c>
      <c r="E2658" s="64">
        <v>2999601</v>
      </c>
      <c r="F2658" s="65" t="str">
        <v>น้ำมันรั่วล้อหลังซ้าย</v>
      </c>
      <c r="G2658" s="65" t="str">
        <v>TYRES</v>
      </c>
    </row>
    <row r="2659" spans="4:7">
      <c r="D2659" s="64">
        <v>620123</v>
      </c>
      <c r="E2659" s="64">
        <v>2999604</v>
      </c>
      <c r="F2659" s="65" t="str">
        <v>เครื่องยนต์ดับเอง</v>
      </c>
      <c r="G2659" s="65" t="str">
        <v>ENGINE</v>
      </c>
    </row>
    <row r="2660" spans="4:7">
      <c r="D2660" s="64">
        <v>620120</v>
      </c>
      <c r="E2660" s="64">
        <v>2999785</v>
      </c>
      <c r="F2660" s="65" t="str">
        <v>ซื้อชุดลูกสูบและอะไหล่ภายในTrans.</v>
      </c>
      <c r="G2660" s="65" t="str">
        <v>POWER TRAIN</v>
      </c>
    </row>
    <row r="2661" spans="4:7">
      <c r="D2661" s="64">
        <v>620104</v>
      </c>
      <c r="E2661" s="64">
        <v>2999851</v>
      </c>
      <c r="F2661" s="65" t="str">
        <v>ซื้อข้อรัดท่อยางCLAMP,V-BAND</v>
      </c>
      <c r="G2661" s="65" t="str">
        <v>OTHER</v>
      </c>
    </row>
    <row r="2662" spans="4:7">
      <c r="D2662" s="64">
        <v>620106</v>
      </c>
      <c r="E2662" s="64">
        <v>2999854</v>
      </c>
      <c r="F2662" s="65" t="str">
        <v>ซื้อข้อรัดท่อยางCLAMP,V-BAND</v>
      </c>
      <c r="G2662" s="65" t="str">
        <v>OTHER</v>
      </c>
    </row>
    <row r="2663" spans="4:7">
      <c r="D2663" s="64">
        <v>620113</v>
      </c>
      <c r="E2663" s="64">
        <v>2999856</v>
      </c>
      <c r="F2663" s="65" t="str">
        <v>ซื้อข้อรัดท่อยางCLAMP,V-BAND</v>
      </c>
      <c r="G2663" s="65" t="str">
        <v>OTHER</v>
      </c>
    </row>
    <row r="2664" spans="4:7">
      <c r="D2664" s="64">
        <v>620120</v>
      </c>
      <c r="E2664" s="64">
        <v>2999857</v>
      </c>
      <c r="F2664" s="65" t="str">
        <v>ซื้อข้อรัดท่อยางCLAMP,V-BAND</v>
      </c>
      <c r="G2664" s="65" t="str">
        <v>OTHER</v>
      </c>
    </row>
    <row r="2665" spans="4:7">
      <c r="D2665" s="64">
        <v>620124</v>
      </c>
      <c r="E2665" s="64">
        <v>2999858</v>
      </c>
      <c r="F2665" s="65" t="str">
        <v>ซื้อข้อรัดท่อยางCLAMP,V-BAND</v>
      </c>
      <c r="G2665" s="65" t="str">
        <v>OTHER</v>
      </c>
    </row>
    <row r="2666" spans="4:7">
      <c r="D2666" s="64">
        <v>620109</v>
      </c>
      <c r="E2666" s="64">
        <v>2999946</v>
      </c>
      <c r="F2666" s="65" t="str">
        <v>ซื้อชุดฟันเฟืองระบบFinalDrive</v>
      </c>
      <c r="G2666" s="65" t="str">
        <v>POWER TRAIN</v>
      </c>
    </row>
    <row r="2667" spans="4:7">
      <c r="D2667" s="64">
        <v>620111</v>
      </c>
      <c r="E2667" s="64">
        <v>3002560</v>
      </c>
      <c r="F2667" s="65" t="str">
        <v>ออดน้ำเตือน</v>
      </c>
      <c r="G2667" s="65" t="str">
        <v>COOLING</v>
      </c>
    </row>
    <row r="2668" spans="4:7">
      <c r="D2668" s="64">
        <v>620111</v>
      </c>
      <c r="E2668" s="64">
        <v>3002560</v>
      </c>
      <c r="F2668" s="65" t="str">
        <v>น้ำมันHYD.รั่ว</v>
      </c>
      <c r="G2668" s="65" t="str">
        <v>HYDRAULIC</v>
      </c>
    </row>
    <row r="2669" spans="4:7">
      <c r="D2669" s="64">
        <v>620114</v>
      </c>
      <c r="E2669" s="64">
        <v>3002561</v>
      </c>
      <c r="F2669" s="65" t="str">
        <v>พวงมาลัยหนัก</v>
      </c>
      <c r="G2669" s="65" t="str">
        <v>STEERING</v>
      </c>
    </row>
    <row r="2670" spans="4:7">
      <c r="D2670" s="64">
        <v>620114</v>
      </c>
      <c r="E2670" s="64">
        <v>3002562</v>
      </c>
      <c r="F2670" s="65" t="str">
        <v>ไฟหน้าดับ</v>
      </c>
      <c r="G2670" s="65" t="str">
        <v>ELECTRIC</v>
      </c>
    </row>
    <row r="2671" spans="4:7">
      <c r="D2671" s="64">
        <v>620112</v>
      </c>
      <c r="E2671" s="64">
        <v>3002564</v>
      </c>
      <c r="F2671" s="65" t="str">
        <v>ควันขาวผิดปกติ</v>
      </c>
      <c r="G2671" s="65" t="str">
        <v>ENGINE</v>
      </c>
    </row>
    <row r="2672" spans="4:7">
      <c r="D2672" s="64">
        <v>620123</v>
      </c>
      <c r="E2672" s="64">
        <v>3002565</v>
      </c>
      <c r="F2672" s="65" t="str">
        <v>เกียร์ไม่ชิพ</v>
      </c>
      <c r="G2672" s="65" t="str">
        <v>POWER TRAIN</v>
      </c>
    </row>
    <row r="2673" spans="4:7">
      <c r="D2673" s="64">
        <v>620117</v>
      </c>
      <c r="E2673" s="64">
        <v>3002568</v>
      </c>
      <c r="F2673" s="65" t="str">
        <v>Code 0 Show</v>
      </c>
      <c r="G2673" s="65" t="str">
        <v>HYDRAULIC</v>
      </c>
    </row>
    <row r="2674" spans="4:7">
      <c r="D2674" s="64">
        <v>620111</v>
      </c>
      <c r="E2674" s="64">
        <v>3002571</v>
      </c>
      <c r="F2674" s="65" t="str">
        <v>น้ำมันHYD.รั่วใต้ท้อง</v>
      </c>
      <c r="G2674" s="65" t="str">
        <v>HYDRAULIC</v>
      </c>
    </row>
    <row r="2675" spans="4:7">
      <c r="D2675" s="64">
        <v>620112</v>
      </c>
      <c r="E2675" s="64">
        <v>3002575</v>
      </c>
      <c r="F2675" s="65" t="str">
        <v>ลมรั่ว</v>
      </c>
      <c r="G2675" s="65" t="str">
        <v>AIR</v>
      </c>
    </row>
    <row r="2676" spans="4:7">
      <c r="D2676" s="64">
        <v>620114</v>
      </c>
      <c r="E2676" s="64">
        <v>3002583</v>
      </c>
      <c r="F2676" s="65" t="str">
        <v>ทำป้ายเบอร์เครื่องจักร</v>
      </c>
      <c r="G2676" s="65" t="str">
        <v>BODY</v>
      </c>
    </row>
    <row r="2677" spans="4:7">
      <c r="D2677" s="64">
        <v>620107</v>
      </c>
      <c r="E2677" s="64">
        <v>3002592</v>
      </c>
      <c r="F2677" s="65" t="str">
        <v>Code 0 Show</v>
      </c>
      <c r="G2677" s="65" t="str">
        <v>HYDRAULIC</v>
      </c>
    </row>
    <row r="2678" spans="4:7">
      <c r="D2678" s="64">
        <v>620117</v>
      </c>
      <c r="E2678" s="64">
        <v>3002593</v>
      </c>
      <c r="F2678" s="65" t="str">
        <v>Code 0 Show</v>
      </c>
      <c r="G2678" s="65" t="str">
        <v>HYDRAULIC</v>
      </c>
    </row>
    <row r="2679" spans="4:7">
      <c r="D2679" s="64">
        <v>620109</v>
      </c>
      <c r="E2679" s="64">
        <v>3002595</v>
      </c>
      <c r="F2679" s="65" t="str">
        <v>ออดน้ำเตือน</v>
      </c>
      <c r="G2679" s="65" t="str">
        <v>COOLING</v>
      </c>
    </row>
    <row r="2680" spans="4:7">
      <c r="D2680" s="64">
        <v>620117</v>
      </c>
      <c r="E2680" s="64">
        <v>3002596</v>
      </c>
      <c r="F2680" s="65" t="str">
        <v>ดั้มยกไม่ขึ้น</v>
      </c>
      <c r="G2680" s="65" t="str">
        <v>BODY</v>
      </c>
    </row>
    <row r="2681" spans="4:7">
      <c r="D2681" s="64">
        <v>620109</v>
      </c>
      <c r="E2681" s="64">
        <v>3002598</v>
      </c>
      <c r="F2681" s="65" t="str">
        <v>ทอร์คร้อน</v>
      </c>
      <c r="G2681" s="65" t="str">
        <v>POWER TRAIN</v>
      </c>
    </row>
    <row r="2682" spans="4:7">
      <c r="D2682" s="64">
        <v>620117</v>
      </c>
      <c r="E2682" s="64">
        <v>3002599</v>
      </c>
      <c r="F2682" s="65" t="str">
        <v>ดั้มยกไม่ขึ้น</v>
      </c>
      <c r="G2682" s="65" t="str">
        <v>BODY</v>
      </c>
    </row>
    <row r="2683" spans="4:7">
      <c r="D2683" s="64">
        <v>620111</v>
      </c>
      <c r="E2683" s="64">
        <v>3002600</v>
      </c>
      <c r="F2683" s="65" t="str">
        <v>ดั้มยกไม่ขึ้น</v>
      </c>
      <c r="G2683" s="65" t="str">
        <v>BODY</v>
      </c>
    </row>
    <row r="2684" spans="4:7">
      <c r="D2684" s="64">
        <v>620116</v>
      </c>
      <c r="E2684" s="64">
        <v>3002601</v>
      </c>
      <c r="F2684" s="65" t="str">
        <v>เกียร์ถอยชิพผิดปกติ</v>
      </c>
      <c r="G2684" s="65" t="str">
        <v>POWER TRAIN</v>
      </c>
    </row>
    <row r="2685" spans="4:7">
      <c r="D2685" s="64">
        <v>620112</v>
      </c>
      <c r="E2685" s="64">
        <v>3002602</v>
      </c>
      <c r="F2685" s="65" t="str">
        <v>ไฟสีฟ้าโชว์</v>
      </c>
      <c r="G2685" s="65" t="str">
        <v>ENGINE</v>
      </c>
    </row>
    <row r="2686" spans="4:7">
      <c r="D2686" s="64">
        <v>620109</v>
      </c>
      <c r="E2686" s="64">
        <v>3002603</v>
      </c>
      <c r="F2686" s="65" t="str">
        <v>ท่อไอเสียรั่ว</v>
      </c>
      <c r="G2686" s="65" t="str">
        <v>ENGINE</v>
      </c>
    </row>
    <row r="2687" spans="4:7">
      <c r="D2687" s="64">
        <v>620112</v>
      </c>
      <c r="E2687" s="64">
        <v>3002605</v>
      </c>
      <c r="F2687" s="65" t="str">
        <v>เครื่องยนต์ดับเอง</v>
      </c>
      <c r="G2687" s="65" t="str">
        <v>ENGINE</v>
      </c>
    </row>
    <row r="2688" spans="4:7">
      <c r="D2688" s="64">
        <v>620117</v>
      </c>
      <c r="E2688" s="64">
        <v>3002606</v>
      </c>
      <c r="F2688" s="65" t="str">
        <v>ไฟหน้าดับ</v>
      </c>
      <c r="G2688" s="65" t="str">
        <v>ELECTRIC</v>
      </c>
    </row>
    <row r="2689" spans="4:7">
      <c r="D2689" s="64">
        <v>620112</v>
      </c>
      <c r="E2689" s="64">
        <v>3002607</v>
      </c>
      <c r="F2689" s="65" t="str">
        <v>ดั้มฟาด</v>
      </c>
      <c r="G2689" s="65" t="str">
        <v>BODY</v>
      </c>
    </row>
    <row r="2690" spans="4:7">
      <c r="D2690" s="64">
        <v>620105</v>
      </c>
      <c r="E2690" s="64">
        <v>3002609</v>
      </c>
      <c r="F2690" s="65" t="str">
        <v>ไฟหน้าดับ</v>
      </c>
      <c r="G2690" s="65" t="str">
        <v>ELECTRIC</v>
      </c>
    </row>
    <row r="2691" spans="4:7">
      <c r="D2691" s="64">
        <v>620123</v>
      </c>
      <c r="E2691" s="64">
        <v>3002610</v>
      </c>
      <c r="F2691" s="65" t="str">
        <v>กระจกมองหลังผิดรูป</v>
      </c>
      <c r="G2691" s="65" t="str">
        <v>BODY</v>
      </c>
    </row>
    <row r="2692" spans="4:7">
      <c r="D2692" s="64">
        <v>620117</v>
      </c>
      <c r="E2692" s="64">
        <v>3002615</v>
      </c>
      <c r="F2692" s="65" t="str">
        <v>ไฟหน้าดับ</v>
      </c>
      <c r="G2692" s="65" t="str">
        <v>ELECTRIC</v>
      </c>
    </row>
    <row r="2693" spans="4:7">
      <c r="D2693" s="64">
        <v>620122</v>
      </c>
      <c r="E2693" s="64">
        <v>3002617</v>
      </c>
      <c r="F2693" s="65" t="str">
        <v>เกียร์ไม่ชิพ</v>
      </c>
      <c r="G2693" s="65" t="str">
        <v>POWER TRAIN</v>
      </c>
    </row>
    <row r="2694" spans="4:7">
      <c r="D2694" s="64">
        <v>620112</v>
      </c>
      <c r="E2694" s="64">
        <v>3002620</v>
      </c>
      <c r="F2694" s="65" t="str">
        <v>ไฟสีฟ้าโชว์</v>
      </c>
      <c r="G2694" s="65" t="str">
        <v>ENGINE</v>
      </c>
    </row>
    <row r="2695" spans="4:7">
      <c r="D2695" s="64">
        <v>620117</v>
      </c>
      <c r="E2695" s="64">
        <v>3002622</v>
      </c>
      <c r="F2695" s="65" t="str">
        <v>ไฟหน้าดับ</v>
      </c>
      <c r="G2695" s="65" t="str">
        <v>ELECTRIC</v>
      </c>
    </row>
    <row r="2696" spans="4:7">
      <c r="D2696" s="64">
        <v>620116</v>
      </c>
      <c r="E2696" s="64">
        <v>3002625</v>
      </c>
      <c r="F2696" s="65" t="str">
        <v>เครื่องยนต์ดับเอง</v>
      </c>
      <c r="G2696" s="65" t="str">
        <v>ENGINE</v>
      </c>
    </row>
    <row r="2697" spans="4:7">
      <c r="D2697" s="64">
        <v>620114</v>
      </c>
      <c r="E2697" s="64">
        <v>3002626</v>
      </c>
      <c r="F2697" s="65" t="str">
        <v>เก๋งสั่น</v>
      </c>
      <c r="G2697" s="65" t="str">
        <v>POWER TRAIN</v>
      </c>
    </row>
    <row r="2698" spans="4:7">
      <c r="D2698" s="64">
        <v>620114</v>
      </c>
      <c r="E2698" s="64">
        <v>3002626</v>
      </c>
      <c r="F2698" s="65" t="str">
        <v>OutputShaftสั่น</v>
      </c>
      <c r="G2698" s="65" t="str">
        <v>POWER TRAIN</v>
      </c>
    </row>
    <row r="2699" spans="4:7">
      <c r="D2699" s="64">
        <v>620122</v>
      </c>
      <c r="E2699" s="64">
        <v>3002631</v>
      </c>
      <c r="F2699" s="65" t="str">
        <v>เบรคติด</v>
      </c>
      <c r="G2699" s="65" t="str">
        <v>BRAKES</v>
      </c>
    </row>
    <row r="2700" spans="4:7">
      <c r="D2700" s="64">
        <v>620123</v>
      </c>
      <c r="E2700" s="64">
        <v>3002632</v>
      </c>
      <c r="F2700" s="65" t="str">
        <v>ปรับคันเร่ง</v>
      </c>
      <c r="G2700" s="65" t="str">
        <v>ENGINE</v>
      </c>
    </row>
    <row r="2701" spans="4:7">
      <c r="D2701" s="64">
        <v>620111</v>
      </c>
      <c r="E2701" s="64">
        <v>3002731</v>
      </c>
      <c r="F2701" s="65" t="str">
        <v>ซ่อมHYD.ปั๊ม</v>
      </c>
      <c r="G2701" s="65" t="str">
        <v>HYDRAULIC</v>
      </c>
    </row>
    <row r="2702" spans="4:7">
      <c r="D2702" s="64">
        <v>620104</v>
      </c>
      <c r="E2702" s="64">
        <v>3002761</v>
      </c>
      <c r="F2702" s="65" t="str">
        <v>ซื้อแท่นรองเครื่องยนต์</v>
      </c>
      <c r="G2702" s="65" t="str">
        <v>ENGINE</v>
      </c>
    </row>
    <row r="2703" spans="4:7">
      <c r="D2703" s="64">
        <v>620106</v>
      </c>
      <c r="E2703" s="64">
        <v>3002762</v>
      </c>
      <c r="F2703" s="65" t="str">
        <v>ซื้อแท่นรองเครื่องยนต์</v>
      </c>
      <c r="G2703" s="65" t="str">
        <v>ENGINE</v>
      </c>
    </row>
    <row r="2704" spans="4:7">
      <c r="D2704" s="64">
        <v>620113</v>
      </c>
      <c r="E2704" s="64">
        <v>3002763</v>
      </c>
      <c r="F2704" s="65" t="str">
        <v>ซื้อแท่นรองเครื่องยนต์</v>
      </c>
      <c r="G2704" s="65" t="str">
        <v>ENGINE</v>
      </c>
    </row>
    <row r="2705" spans="4:7">
      <c r="D2705" s="64">
        <v>620124</v>
      </c>
      <c r="E2705" s="64">
        <v>3002764</v>
      </c>
      <c r="F2705" s="65" t="str">
        <v>ซื้อแท่นรองเครื่องยนต์</v>
      </c>
      <c r="G2705" s="65" t="str">
        <v>ENGINE</v>
      </c>
    </row>
    <row r="2706" spans="4:7">
      <c r="D2706" s="64">
        <v>620105</v>
      </c>
      <c r="E2706" s="64">
        <v>3002946</v>
      </c>
      <c r="F2706" s="65" t="str">
        <v>ทำOil coolerTrans.ขึ้นใหม่</v>
      </c>
      <c r="G2706" s="65" t="str">
        <v>POWER TRAIN</v>
      </c>
    </row>
    <row r="2707" spans="4:7">
      <c r="D2707" s="64">
        <v>620104</v>
      </c>
      <c r="E2707" s="64">
        <v>3002953</v>
      </c>
      <c r="F2707" s="65" t="str">
        <v>ซื้อRELIEF VALVE P/NBT-06-P-3280</v>
      </c>
      <c r="G2707" s="65" t="str">
        <v>OTHER</v>
      </c>
    </row>
    <row r="2708" spans="4:7">
      <c r="D2708" s="64">
        <v>620113</v>
      </c>
      <c r="E2708" s="64">
        <v>3002955</v>
      </c>
      <c r="F2708" s="65" t="str">
        <v>ซื้อRELIEF VALVE P/NBT-06-P-3280</v>
      </c>
      <c r="G2708" s="65" t="str">
        <v>OTHER</v>
      </c>
    </row>
    <row r="2709" spans="4:7">
      <c r="D2709" s="64">
        <v>620120</v>
      </c>
      <c r="E2709" s="64">
        <v>3002956</v>
      </c>
      <c r="F2709" s="65" t="str">
        <v>ซื้อRELIEF VALVE P/NBT-06-P-3280</v>
      </c>
      <c r="G2709" s="65" t="str">
        <v>OTHER</v>
      </c>
    </row>
    <row r="2710" spans="4:7">
      <c r="D2710" s="64">
        <v>620124</v>
      </c>
      <c r="E2710" s="64">
        <v>3002962</v>
      </c>
      <c r="F2710" s="65" t="str">
        <v>ซื้อRELIEF VALVE P/NBT-06-P-3280</v>
      </c>
      <c r="G2710" s="65" t="str">
        <v>OTHER</v>
      </c>
    </row>
    <row r="2711" spans="4:7">
      <c r="D2711" s="64">
        <v>620116</v>
      </c>
      <c r="E2711" s="64">
        <v>3002986</v>
      </c>
      <c r="F2711" s="65" t="str">
        <v>ทำป้ายเบอร์เครื่องจักร</v>
      </c>
      <c r="G2711" s="65" t="str">
        <v>BODY</v>
      </c>
    </row>
    <row r="2712" spans="4:7">
      <c r="D2712" s="64">
        <v>620104</v>
      </c>
      <c r="E2712" s="64">
        <v>3003111</v>
      </c>
      <c r="F2712" s="65" t="str">
        <v>ซื้อOIL SUCTION HYD.</v>
      </c>
      <c r="G2712" s="65" t="str">
        <v>HYDRAULIC</v>
      </c>
    </row>
    <row r="2713" spans="4:7">
      <c r="D2713" s="64">
        <v>620116</v>
      </c>
      <c r="E2713" s="64">
        <v>3003119</v>
      </c>
      <c r="F2713" s="65" t="str">
        <v>เชื่อม ทำฝาปิดหัวต่อวัดpressure2EA</v>
      </c>
      <c r="G2713" s="65" t="str">
        <v>OTHER</v>
      </c>
    </row>
    <row r="2714" spans="4:7">
      <c r="D2714" s="64">
        <v>620104</v>
      </c>
      <c r="E2714" s="64">
        <v>3003127</v>
      </c>
      <c r="F2714" s="65" t="str">
        <v>ซื้อHYD.TestPointConnector</v>
      </c>
      <c r="G2714" s="65" t="str">
        <v>HYDRAULIC</v>
      </c>
    </row>
    <row r="2715" spans="4:7">
      <c r="D2715" s="64">
        <v>620105</v>
      </c>
      <c r="E2715" s="64">
        <v>3003129</v>
      </c>
      <c r="F2715" s="65" t="str">
        <v>ซื้อHYD.TestPointConnector</v>
      </c>
      <c r="G2715" s="65" t="str">
        <v>HYDRAULIC</v>
      </c>
    </row>
    <row r="2716" spans="4:7">
      <c r="D2716" s="64">
        <v>620106</v>
      </c>
      <c r="E2716" s="64">
        <v>3003131</v>
      </c>
      <c r="F2716" s="65" t="str">
        <v>ซื้อHYD.TestPointConnector</v>
      </c>
      <c r="G2716" s="65" t="str">
        <v>HYDRAULIC</v>
      </c>
    </row>
    <row r="2717" spans="4:7">
      <c r="D2717" s="64">
        <v>620107</v>
      </c>
      <c r="E2717" s="64">
        <v>3003132</v>
      </c>
      <c r="F2717" s="65" t="str">
        <v>ซื้อHYD.TestPointConnector</v>
      </c>
      <c r="G2717" s="65" t="str">
        <v>HYDRAULIC</v>
      </c>
    </row>
    <row r="2718" spans="4:7">
      <c r="D2718" s="64">
        <v>620109</v>
      </c>
      <c r="E2718" s="64">
        <v>3003133</v>
      </c>
      <c r="F2718" s="65" t="str">
        <v>ซื้อHYD.TestPointConnector</v>
      </c>
      <c r="G2718" s="65" t="str">
        <v>HYDRAULIC</v>
      </c>
    </row>
    <row r="2719" spans="4:7">
      <c r="D2719" s="64">
        <v>620111</v>
      </c>
      <c r="E2719" s="64">
        <v>3003134</v>
      </c>
      <c r="F2719" s="65" t="str">
        <v>ซื้อHYD.TestPointConnector</v>
      </c>
      <c r="G2719" s="65" t="str">
        <v>HYDRAULIC</v>
      </c>
    </row>
    <row r="2720" spans="4:7">
      <c r="D2720" s="64">
        <v>620112</v>
      </c>
      <c r="E2720" s="64">
        <v>3003135</v>
      </c>
      <c r="F2720" s="65" t="str">
        <v>ซื้อHYD.TestPointConnector</v>
      </c>
      <c r="G2720" s="65" t="str">
        <v>HYDRAULIC</v>
      </c>
    </row>
    <row r="2721" spans="4:7">
      <c r="D2721" s="64">
        <v>620113</v>
      </c>
      <c r="E2721" s="64">
        <v>3003137</v>
      </c>
      <c r="F2721" s="65" t="str">
        <v>ซื้อHYD.TestPointConnector</v>
      </c>
      <c r="G2721" s="65" t="str">
        <v>HYDRAULIC</v>
      </c>
    </row>
    <row r="2722" spans="4:7">
      <c r="D2722" s="64">
        <v>620114</v>
      </c>
      <c r="E2722" s="64">
        <v>3003138</v>
      </c>
      <c r="F2722" s="65" t="str">
        <v>ซื้อHYD.TestPointConnector</v>
      </c>
      <c r="G2722" s="65" t="str">
        <v>HYDRAULIC</v>
      </c>
    </row>
    <row r="2723" spans="4:7">
      <c r="D2723" s="64">
        <v>620116</v>
      </c>
      <c r="E2723" s="64">
        <v>3003140</v>
      </c>
      <c r="F2723" s="65" t="str">
        <v>ซื้อHYD.TestPointConnector</v>
      </c>
      <c r="G2723" s="65" t="str">
        <v>HYDRAULIC</v>
      </c>
    </row>
    <row r="2724" spans="4:7">
      <c r="D2724" s="64">
        <v>620117</v>
      </c>
      <c r="E2724" s="64">
        <v>3003141</v>
      </c>
      <c r="F2724" s="65" t="str">
        <v>ซื้อHYD.TestPointConnector</v>
      </c>
      <c r="G2724" s="65" t="str">
        <v>HYDRAULIC</v>
      </c>
    </row>
    <row r="2725" spans="4:7">
      <c r="D2725" s="64">
        <v>620118</v>
      </c>
      <c r="E2725" s="64">
        <v>3003143</v>
      </c>
      <c r="F2725" s="65" t="str">
        <v>ซื้อHYD.TestPointConnector</v>
      </c>
      <c r="G2725" s="65" t="str">
        <v>HYDRAULIC</v>
      </c>
    </row>
    <row r="2726" spans="4:7">
      <c r="D2726" s="64">
        <v>620119</v>
      </c>
      <c r="E2726" s="64">
        <v>3003144</v>
      </c>
      <c r="F2726" s="65" t="str">
        <v>ซื้อHYD.TestPointConnector</v>
      </c>
      <c r="G2726" s="65" t="str">
        <v>HYDRAULIC</v>
      </c>
    </row>
    <row r="2727" spans="4:7">
      <c r="D2727" s="64">
        <v>620120</v>
      </c>
      <c r="E2727" s="64">
        <v>3003145</v>
      </c>
      <c r="F2727" s="65" t="str">
        <v>ซื้อHYD.TestPointConnector</v>
      </c>
      <c r="G2727" s="65" t="str">
        <v>HYDRAULIC</v>
      </c>
    </row>
    <row r="2728" spans="4:7">
      <c r="D2728" s="64">
        <v>620122</v>
      </c>
      <c r="E2728" s="64">
        <v>3003146</v>
      </c>
      <c r="F2728" s="65" t="str">
        <v>ซื้อHYD.TestPointConnector</v>
      </c>
      <c r="G2728" s="65" t="str">
        <v>HYDRAULIC</v>
      </c>
    </row>
    <row r="2729" spans="4:7">
      <c r="D2729" s="64">
        <v>620123</v>
      </c>
      <c r="E2729" s="64">
        <v>3003148</v>
      </c>
      <c r="F2729" s="65" t="str">
        <v>ซื้อHYD.TestPointConnector</v>
      </c>
      <c r="G2729" s="65" t="str">
        <v>HYDRAULIC</v>
      </c>
    </row>
    <row r="2730" spans="4:7">
      <c r="D2730" s="64">
        <v>620124</v>
      </c>
      <c r="E2730" s="64">
        <v>3003149</v>
      </c>
      <c r="F2730" s="65" t="str">
        <v>ซื้อHYD.TestPointConnector</v>
      </c>
      <c r="G2730" s="65" t="str">
        <v>HYDRAULIC</v>
      </c>
    </row>
    <row r="2731" spans="4:7">
      <c r="D2731" s="64">
        <v>620106</v>
      </c>
      <c r="E2731" s="64">
        <v>3003300</v>
      </c>
      <c r="F2731" s="65" t="str">
        <v>จ้างทำการบำรุงรักษาตามรอบการบำรุงรักษา</v>
      </c>
      <c r="G2731" s="65" t="str">
        <v>PM</v>
      </c>
    </row>
    <row r="2732" spans="4:7">
      <c r="D2732" s="64">
        <v>620111</v>
      </c>
      <c r="E2732" s="64">
        <v>3003331</v>
      </c>
      <c r="F2732" s="65" t="str">
        <v>ทำป้ายเบอร์เครื่องจักร</v>
      </c>
      <c r="G2732" s="65" t="str">
        <v>BODY</v>
      </c>
    </row>
    <row r="2733" spans="4:7">
      <c r="D2733" s="64">
        <v>620112</v>
      </c>
      <c r="E2733" s="64">
        <v>3003332</v>
      </c>
      <c r="F2733" s="65" t="str">
        <v>ทำป้ายเบอร์เครื่องจักร</v>
      </c>
      <c r="G2733" s="65" t="str">
        <v>BODY</v>
      </c>
    </row>
    <row r="2734" spans="4:7">
      <c r="D2734" s="64">
        <v>620117</v>
      </c>
      <c r="E2734" s="64">
        <v>3003333</v>
      </c>
      <c r="F2734" s="65" t="str">
        <v>ทำป้ายเบอร์เครื่องจักร</v>
      </c>
      <c r="G2734" s="65" t="str">
        <v>BODY</v>
      </c>
    </row>
    <row r="2735" spans="4:7">
      <c r="D2735" s="64">
        <v>620119</v>
      </c>
      <c r="E2735" s="64">
        <v>3003334</v>
      </c>
      <c r="F2735" s="65" t="str">
        <v>ทำป้ายเบอร์เครื่องจักร</v>
      </c>
      <c r="G2735" s="65" t="str">
        <v>BODY</v>
      </c>
    </row>
    <row r="2736" spans="4:7">
      <c r="D2736" s="64">
        <v>620122</v>
      </c>
      <c r="E2736" s="64">
        <v>3003335</v>
      </c>
      <c r="F2736" s="65" t="str">
        <v>ทำป้ายเบอร์เครื่องจักร</v>
      </c>
      <c r="G2736" s="65" t="str">
        <v>BODY</v>
      </c>
    </row>
    <row r="2737" spans="4:7">
      <c r="D2737" s="64">
        <v>620123</v>
      </c>
      <c r="E2737" s="64">
        <v>3003337</v>
      </c>
      <c r="F2737" s="65" t="str">
        <v>ทำป้ายเบอร์เครื่องจักร</v>
      </c>
      <c r="G2737" s="65" t="str">
        <v>BODY</v>
      </c>
    </row>
    <row r="2738" spans="4:7">
      <c r="D2738" s="64">
        <v>620104</v>
      </c>
      <c r="E2738" s="64">
        <v>3003339</v>
      </c>
      <c r="F2738" s="65" t="str">
        <v>ทำป้ายเบอร์เครื่องจักร</v>
      </c>
      <c r="G2738" s="65" t="str">
        <v>BODY</v>
      </c>
    </row>
    <row r="2739" spans="4:7">
      <c r="D2739" s="64">
        <v>620106</v>
      </c>
      <c r="E2739" s="64">
        <v>3003341</v>
      </c>
      <c r="F2739" s="65" t="str">
        <v>ทำป้ายเบอร์เครื่องจักร</v>
      </c>
      <c r="G2739" s="65" t="str">
        <v>BODY</v>
      </c>
    </row>
    <row r="2740" spans="4:7">
      <c r="D2740" s="64">
        <v>620113</v>
      </c>
      <c r="E2740" s="64">
        <v>3003342</v>
      </c>
      <c r="F2740" s="65" t="str">
        <v>ทำป้ายเบอร์เครื่องจักร</v>
      </c>
      <c r="G2740" s="65" t="str">
        <v>BODY</v>
      </c>
    </row>
    <row r="2741" spans="4:7">
      <c r="D2741" s="64">
        <v>620120</v>
      </c>
      <c r="E2741" s="64">
        <v>3003343</v>
      </c>
      <c r="F2741" s="65" t="str">
        <v>ทำป้ายเบอร์เครื่องจักร</v>
      </c>
      <c r="G2741" s="65" t="str">
        <v>BODY</v>
      </c>
    </row>
    <row r="2742" spans="4:7">
      <c r="D2742" s="64">
        <v>620124</v>
      </c>
      <c r="E2742" s="64">
        <v>3003345</v>
      </c>
      <c r="F2742" s="65" t="str">
        <v>ทำป้ายเบอร์เครื่องจักร</v>
      </c>
      <c r="G2742" s="65" t="str">
        <v>BODY</v>
      </c>
    </row>
    <row r="2743" spans="4:7">
      <c r="D2743" s="64">
        <v>620104</v>
      </c>
      <c r="E2743" s="64">
        <v>3003398</v>
      </c>
      <c r="F2743" s="65" t="str">
        <v>ซื้อประเก็นTrans.missiom</v>
      </c>
      <c r="G2743" s="65" t="str">
        <v>POWER TRAIN</v>
      </c>
    </row>
    <row r="2744" spans="4:7">
      <c r="D2744" s="64">
        <v>620119</v>
      </c>
      <c r="E2744" s="64">
        <v>3003409</v>
      </c>
      <c r="F2744" s="65" t="str">
        <v>จ้างซ่อมDifferential</v>
      </c>
      <c r="G2744" s="65" t="str">
        <v>POWER TRAIN</v>
      </c>
    </row>
    <row r="2745" spans="4:7">
      <c r="D2745" s="64">
        <v>620104</v>
      </c>
      <c r="E2745" s="64">
        <v>3003492</v>
      </c>
      <c r="F2745" s="65" t="str">
        <v>ซื้อShaftOutput&amp;Coupling</v>
      </c>
      <c r="G2745" s="65" t="str">
        <v>POWER TRAIN</v>
      </c>
    </row>
    <row r="2746" spans="4:7">
      <c r="D2746" s="64">
        <v>620106</v>
      </c>
      <c r="E2746" s="64">
        <v>3003493</v>
      </c>
      <c r="F2746" s="65" t="str">
        <v>ซื้อShaftOutput&amp;Coupling</v>
      </c>
      <c r="G2746" s="65" t="str">
        <v>POWER TRAIN</v>
      </c>
    </row>
    <row r="2747" spans="4:7">
      <c r="D2747" s="64">
        <v>620109</v>
      </c>
      <c r="E2747" s="64">
        <v>3003494</v>
      </c>
      <c r="F2747" s="65" t="str">
        <v>ซื้อShaftOutput&amp;Coupling</v>
      </c>
      <c r="G2747" s="65" t="str">
        <v>POWER TRAIN</v>
      </c>
    </row>
    <row r="2748" spans="4:7">
      <c r="D2748" s="64">
        <v>620113</v>
      </c>
      <c r="E2748" s="64">
        <v>3003496</v>
      </c>
      <c r="F2748" s="65" t="str">
        <v>ซื้อShaftOutput&amp;Coupling</v>
      </c>
      <c r="G2748" s="65" t="str">
        <v>POWER TRAIN</v>
      </c>
    </row>
    <row r="2749" spans="4:7">
      <c r="D2749" s="64">
        <v>620114</v>
      </c>
      <c r="E2749" s="64">
        <v>3003497</v>
      </c>
      <c r="F2749" s="65" t="str">
        <v>ซื้อShaftOutput&amp;Coupling</v>
      </c>
      <c r="G2749" s="65" t="str">
        <v>POWER TRAIN</v>
      </c>
    </row>
    <row r="2750" spans="4:7">
      <c r="D2750" s="64">
        <v>620120</v>
      </c>
      <c r="E2750" s="64">
        <v>3003498</v>
      </c>
      <c r="F2750" s="65" t="str">
        <v>ซื้อShaftOutput&amp;Coupling</v>
      </c>
      <c r="G2750" s="65" t="str">
        <v>POWER TRAIN</v>
      </c>
    </row>
    <row r="2751" spans="4:7">
      <c r="D2751" s="64">
        <v>620124</v>
      </c>
      <c r="E2751" s="64">
        <v>3003499</v>
      </c>
      <c r="F2751" s="65" t="str">
        <v>ซื้อShaftOutput&amp;Coupling</v>
      </c>
      <c r="G2751" s="65" t="str">
        <v>POWER TRAIN</v>
      </c>
    </row>
    <row r="2752" spans="4:7">
      <c r="D2752" s="64">
        <v>620117</v>
      </c>
      <c r="E2752" s="64">
        <v>3003502</v>
      </c>
      <c r="F2752" s="65" t="str">
        <v>PM500</v>
      </c>
      <c r="G2752" s="65" t="str">
        <v>PM</v>
      </c>
    </row>
    <row r="2753" spans="4:7">
      <c r="D2753" s="64">
        <v>620122</v>
      </c>
      <c r="E2753" s="64">
        <v>3003504</v>
      </c>
      <c r="F2753" s="65" t="str">
        <v>PM1000</v>
      </c>
      <c r="G2753" s="65" t="str">
        <v>PM</v>
      </c>
    </row>
    <row r="2754" spans="4:7">
      <c r="D2754" s="64">
        <v>620106</v>
      </c>
      <c r="E2754" s="64">
        <v>3003510</v>
      </c>
      <c r="F2754" s="65" t="str">
        <v>ซ่อมปั๊มน้ำ</v>
      </c>
      <c r="G2754" s="65" t="str">
        <v>COOLING</v>
      </c>
    </row>
    <row r="2755" spans="4:7">
      <c r="D2755" s="64">
        <v>620104</v>
      </c>
      <c r="E2755" s="64">
        <v>3003518</v>
      </c>
      <c r="F2755" s="65" t="str">
        <v>ซื้อUEC shift tower</v>
      </c>
      <c r="G2755" s="65" t="str">
        <v>POWER TRAIN</v>
      </c>
    </row>
    <row r="2756" spans="4:7">
      <c r="D2756" s="64">
        <v>620106</v>
      </c>
      <c r="E2756" s="64">
        <v>3003519</v>
      </c>
      <c r="F2756" s="65" t="str">
        <v>ซื้อUEC shift tower</v>
      </c>
      <c r="G2756" s="65" t="str">
        <v>POWER TRAIN</v>
      </c>
    </row>
    <row r="2757" spans="4:7">
      <c r="D2757" s="64">
        <v>620113</v>
      </c>
      <c r="E2757" s="64">
        <v>3003520</v>
      </c>
      <c r="F2757" s="65" t="str">
        <v>ซื้อUEC shift tower</v>
      </c>
      <c r="G2757" s="65" t="str">
        <v>POWER TRAIN</v>
      </c>
    </row>
    <row r="2758" spans="4:7">
      <c r="D2758" s="64">
        <v>620124</v>
      </c>
      <c r="E2758" s="64">
        <v>3003521</v>
      </c>
      <c r="F2758" s="65" t="str">
        <v>ซื้อUEC shift tower</v>
      </c>
      <c r="G2758" s="65" t="str">
        <v>POWER TRAIN</v>
      </c>
    </row>
    <row r="2759" spans="4:7">
      <c r="D2759" s="64">
        <v>620107</v>
      </c>
      <c r="E2759" s="64">
        <v>3003768</v>
      </c>
      <c r="F2759" s="65" t="str">
        <v>เช็ครอยร้าวและเชื่อม หน้าแปลนHYD.2EA</v>
      </c>
      <c r="G2759" s="65" t="str">
        <v>HYDRAULIC</v>
      </c>
    </row>
    <row r="2760" spans="4:7">
      <c r="D2760" s="64">
        <v>620114</v>
      </c>
      <c r="E2760" s="64">
        <v>3003852</v>
      </c>
      <c r="F2760" s="65" t="str">
        <v>ทำตัวLockBatteryพร้อมเหล็กค้ำยัน</v>
      </c>
      <c r="G2760" s="65" t="str">
        <v>ELECTRIC</v>
      </c>
    </row>
    <row r="2761" spans="4:7">
      <c r="D2761" s="64">
        <v>620116</v>
      </c>
      <c r="E2761" s="64">
        <v>3003854</v>
      </c>
      <c r="F2761" s="65" t="str">
        <v>ทำตัวLockBatteryพร้อมเหล็กค้ำยัน</v>
      </c>
      <c r="G2761" s="65" t="str">
        <v>ELECTRIC</v>
      </c>
    </row>
    <row r="2762" spans="4:7">
      <c r="D2762" s="64">
        <v>620106</v>
      </c>
      <c r="E2762" s="64">
        <v>3003856</v>
      </c>
      <c r="F2762" s="65" t="str">
        <v>ทำตัวLockBatteryพร้อมเหล็กค้ำยัน</v>
      </c>
      <c r="G2762" s="65" t="str">
        <v>ELECTRIC</v>
      </c>
    </row>
    <row r="2763" spans="4:7">
      <c r="D2763" s="64">
        <v>620120</v>
      </c>
      <c r="E2763" s="64">
        <v>3003858</v>
      </c>
      <c r="F2763" s="65" t="str">
        <v>ทำตัวLockBatteryพร้อมเหล็กค้ำยัน</v>
      </c>
      <c r="G2763" s="65" t="str">
        <v>ELECTRIC</v>
      </c>
    </row>
    <row r="2764" spans="4:7">
      <c r="D2764" s="64">
        <v>620111</v>
      </c>
      <c r="E2764" s="64">
        <v>3006040</v>
      </c>
      <c r="F2764" s="65" t="str">
        <v>ดั้มยกไม่ขึ้น</v>
      </c>
      <c r="G2764" s="65" t="str">
        <v>BODY</v>
      </c>
    </row>
    <row r="2765" spans="4:7">
      <c r="D2765" s="64">
        <v>620107</v>
      </c>
      <c r="E2765" s="64">
        <v>3006041</v>
      </c>
      <c r="F2765" s="65" t="str">
        <v>ฝาถังHYD.หาย</v>
      </c>
      <c r="G2765" s="65" t="str">
        <v>HYDRAULIC</v>
      </c>
    </row>
    <row r="2766" spans="4:7">
      <c r="D2766" s="64">
        <v>620116</v>
      </c>
      <c r="E2766" s="64">
        <v>3006042</v>
      </c>
      <c r="F2766" s="65" t="str">
        <v>น้ำมันรั่วข้างเกียร์</v>
      </c>
      <c r="G2766" s="65" t="str">
        <v>POWER TRAIN</v>
      </c>
    </row>
    <row r="2767" spans="4:7">
      <c r="D2767" s="64">
        <v>620123</v>
      </c>
      <c r="E2767" s="64">
        <v>3006045</v>
      </c>
      <c r="F2767" s="65" t="str">
        <v>ไฟสีฟ้าโชว์</v>
      </c>
      <c r="G2767" s="65" t="str">
        <v>ENGINE</v>
      </c>
    </row>
    <row r="2768" spans="4:7">
      <c r="D2768" s="64">
        <v>620117</v>
      </c>
      <c r="E2768" s="64">
        <v>3006048</v>
      </c>
      <c r="F2768" s="65" t="str">
        <v>น้ำมันHYD.รั่วใต้ท้อง</v>
      </c>
      <c r="G2768" s="65" t="str">
        <v>HYDRAULIC</v>
      </c>
    </row>
    <row r="2769" spans="4:7">
      <c r="D2769" s="64">
        <v>620111</v>
      </c>
      <c r="E2769" s="64">
        <v>3006054</v>
      </c>
      <c r="F2769" s="65" t="str">
        <v>ดั้มยกไม่ขึ้น</v>
      </c>
      <c r="G2769" s="65" t="str">
        <v>BODY</v>
      </c>
    </row>
    <row r="2770" spans="4:7">
      <c r="D2770" s="64">
        <v>620123</v>
      </c>
      <c r="E2770" s="64">
        <v>3006056</v>
      </c>
      <c r="F2770" s="65" t="str">
        <v>เครื่องยนต์ดับเอง</v>
      </c>
      <c r="G2770" s="65" t="str">
        <v>ENGINE</v>
      </c>
    </row>
    <row r="2771" spans="4:7">
      <c r="D2771" s="64">
        <v>620109</v>
      </c>
      <c r="E2771" s="64">
        <v>3006058</v>
      </c>
      <c r="F2771" s="65" t="str">
        <v>ท่อไอเสียรั่ว</v>
      </c>
      <c r="G2771" s="65" t="str">
        <v>ENGINE</v>
      </c>
    </row>
    <row r="2772" spans="4:7">
      <c r="D2772" s="64">
        <v>620118</v>
      </c>
      <c r="E2772" s="64">
        <v>3006062</v>
      </c>
      <c r="F2772" s="65" t="str">
        <v>ใส่น๊อตยึดล้อหลัง</v>
      </c>
      <c r="G2772" s="65" t="str">
        <v>TYRES</v>
      </c>
    </row>
    <row r="2773" spans="4:7">
      <c r="D2773" s="64">
        <v>620112</v>
      </c>
      <c r="E2773" s="64">
        <v>3006064</v>
      </c>
      <c r="F2773" s="65" t="str">
        <v>START ไม่ได้</v>
      </c>
      <c r="G2773" s="65" t="str">
        <v>ELECTRIC</v>
      </c>
    </row>
    <row r="2774" spans="4:7">
      <c r="D2774" s="64">
        <v>620122</v>
      </c>
      <c r="E2774" s="64">
        <v>3006065</v>
      </c>
      <c r="F2774" s="65" t="str">
        <v>ไฟหน้าดับ</v>
      </c>
      <c r="G2774" s="65" t="str">
        <v>ELECTRIC</v>
      </c>
    </row>
    <row r="2775" spans="4:7">
      <c r="D2775" s="64">
        <v>620112</v>
      </c>
      <c r="E2775" s="64">
        <v>3006066</v>
      </c>
      <c r="F2775" s="65" t="str">
        <v>เครื่องยนต์ดับเอง</v>
      </c>
      <c r="G2775" s="65" t="str">
        <v>ENGINE</v>
      </c>
    </row>
    <row r="2776" spans="4:7">
      <c r="D2776" s="64">
        <v>620107</v>
      </c>
      <c r="E2776" s="64">
        <v>3006068</v>
      </c>
      <c r="F2776" s="65" t="str">
        <v>น้ำมันHYD.รั่ว</v>
      </c>
      <c r="G2776" s="65" t="str">
        <v>HYDRAULIC</v>
      </c>
    </row>
    <row r="2777" spans="4:7">
      <c r="D2777" s="64">
        <v>620109</v>
      </c>
      <c r="E2777" s="64">
        <v>3006070</v>
      </c>
      <c r="F2777" s="65" t="str">
        <v>กระจกส่องบันไดซ้ายไม่มี</v>
      </c>
      <c r="G2777" s="65" t="str">
        <v>BODY</v>
      </c>
    </row>
    <row r="2778" spans="4:7">
      <c r="D2778" s="64">
        <v>620123</v>
      </c>
      <c r="E2778" s="64">
        <v>3006071</v>
      </c>
      <c r="F2778" s="65" t="str">
        <v>วิทยุรับส่งไม่ได้</v>
      </c>
      <c r="G2778" s="65" t="str">
        <v>CABIN</v>
      </c>
    </row>
    <row r="2779" spans="4:7">
      <c r="D2779" s="64">
        <v>620112</v>
      </c>
      <c r="E2779" s="64">
        <v>3006072</v>
      </c>
      <c r="F2779" s="65" t="str">
        <v>เช็คแรงดันHYD.</v>
      </c>
      <c r="G2779" s="65" t="str">
        <v>HYDRAULIC</v>
      </c>
    </row>
    <row r="2780" spans="4:7">
      <c r="D2780" s="64">
        <v>620112</v>
      </c>
      <c r="E2780" s="64">
        <v>3006072</v>
      </c>
      <c r="F2780" s="65" t="str">
        <v>เช็คพวงมาลัยฉุกเฉิน</v>
      </c>
      <c r="G2780" s="65" t="str">
        <v>STEERING</v>
      </c>
    </row>
    <row r="2781" spans="4:7">
      <c r="D2781" s="64">
        <v>620109</v>
      </c>
      <c r="E2781" s="64">
        <v>3006073</v>
      </c>
      <c r="F2781" s="65" t="str">
        <v>เช็คระบบเกียร์</v>
      </c>
      <c r="G2781" s="65" t="str">
        <v>POWER TRAIN</v>
      </c>
    </row>
    <row r="2782" spans="4:7">
      <c r="D2782" s="64">
        <v>620118</v>
      </c>
      <c r="E2782" s="64">
        <v>3006074</v>
      </c>
      <c r="F2782" s="65" t="str">
        <v>เกียร์ไม่ชิพ</v>
      </c>
      <c r="G2782" s="65" t="str">
        <v>POWER TRAIN</v>
      </c>
    </row>
    <row r="2783" spans="4:7">
      <c r="D2783" s="64">
        <v>620122</v>
      </c>
      <c r="E2783" s="64">
        <v>3006076</v>
      </c>
      <c r="F2783" s="65" t="str">
        <v>ไฟหน้าดับ</v>
      </c>
      <c r="G2783" s="65" t="str">
        <v>ELECTRIC</v>
      </c>
    </row>
    <row r="2784" spans="4:7">
      <c r="D2784" s="64">
        <v>620106</v>
      </c>
      <c r="E2784" s="64">
        <v>3006448</v>
      </c>
      <c r="F2784" s="65" t="str">
        <v>จ้างติดตั้งและประกอบสายHYD.</v>
      </c>
      <c r="G2784" s="65" t="str">
        <v>HYDRAULIC</v>
      </c>
    </row>
    <row r="2785" spans="4:7">
      <c r="D2785" s="64">
        <v>620112</v>
      </c>
      <c r="E2785" s="64">
        <v>3006891</v>
      </c>
      <c r="F2785" s="65" t="str">
        <v>ไฟแรงดันน้ำมันHYD.โชว์</v>
      </c>
      <c r="G2785" s="65" t="str">
        <v>HYDRAULIC</v>
      </c>
    </row>
    <row r="2786" spans="4:7">
      <c r="D2786" s="64">
        <v>620111</v>
      </c>
      <c r="E2786" s="64">
        <v>3006895</v>
      </c>
      <c r="F2786" s="65" t="str">
        <v>ปรับกระจกซ้าย</v>
      </c>
      <c r="G2786" s="65" t="str">
        <v>BODY</v>
      </c>
    </row>
    <row r="2787" spans="4:7">
      <c r="D2787" s="64">
        <v>620122</v>
      </c>
      <c r="E2787" s="64">
        <v>3006900</v>
      </c>
      <c r="F2787" s="65" t="str">
        <v>ลมตก</v>
      </c>
      <c r="G2787" s="65" t="str">
        <v>AIR</v>
      </c>
    </row>
    <row r="2788" spans="4:7">
      <c r="D2788" s="64">
        <v>620107</v>
      </c>
      <c r="E2788" s="64">
        <v>3006901</v>
      </c>
      <c r="F2788" s="65" t="str">
        <v>เครื่องยนต์ไม่มีกำลัง</v>
      </c>
      <c r="G2788" s="65" t="str">
        <v>ENGINE</v>
      </c>
    </row>
    <row r="2789" spans="4:7">
      <c r="D2789" s="64">
        <v>620111</v>
      </c>
      <c r="E2789" s="64">
        <v>3006902</v>
      </c>
      <c r="F2789" s="65" t="str">
        <v>ดั้มยกไม่ขึ้น</v>
      </c>
      <c r="G2789" s="65" t="str">
        <v>BODY</v>
      </c>
    </row>
    <row r="2790" spans="4:7">
      <c r="D2790" s="64">
        <v>620112</v>
      </c>
      <c r="E2790" s="64">
        <v>3006903</v>
      </c>
      <c r="F2790" s="65" t="str">
        <v>เบรคติด</v>
      </c>
      <c r="G2790" s="65" t="str">
        <v>BRAKES</v>
      </c>
    </row>
    <row r="2791" spans="4:7">
      <c r="D2791" s="64">
        <v>620117</v>
      </c>
      <c r="E2791" s="64">
        <v>3006904</v>
      </c>
      <c r="F2791" s="65" t="str">
        <v>ไฟหน้าไม่ดับ</v>
      </c>
      <c r="G2791" s="65" t="str">
        <v>ELECTRIC</v>
      </c>
    </row>
    <row r="2792" spans="4:7">
      <c r="D2792" s="64">
        <v>620114</v>
      </c>
      <c r="E2792" s="64">
        <v>3006909</v>
      </c>
      <c r="F2792" s="65" t="str">
        <v>พวงมาลัยล็อค</v>
      </c>
      <c r="G2792" s="65" t="str">
        <v>STEERING</v>
      </c>
    </row>
    <row r="2793" spans="4:7">
      <c r="D2793" s="64">
        <v>620116</v>
      </c>
      <c r="E2793" s="64">
        <v>3006912</v>
      </c>
      <c r="F2793" s="65" t="str">
        <v>ซ่อมControl ยกดั้ม</v>
      </c>
      <c r="G2793" s="65" t="str">
        <v>BODY</v>
      </c>
    </row>
    <row r="2794" spans="4:7">
      <c r="D2794" s="64">
        <v>620123</v>
      </c>
      <c r="E2794" s="64">
        <v>3006989</v>
      </c>
      <c r="F2794" s="65" t="str">
        <v>เครื่องยนต์ไม่มีกำลัง</v>
      </c>
      <c r="G2794" s="65" t="str">
        <v>ENGINE</v>
      </c>
    </row>
    <row r="2795" spans="4:7">
      <c r="D2795" s="64">
        <v>620117</v>
      </c>
      <c r="E2795" s="64">
        <v>3006990</v>
      </c>
      <c r="F2795" s="65" t="str">
        <v>ไฟหน้าดับ</v>
      </c>
      <c r="G2795" s="65" t="str">
        <v>ELECTRIC</v>
      </c>
    </row>
    <row r="2796" spans="4:7">
      <c r="D2796" s="64">
        <v>620112</v>
      </c>
      <c r="E2796" s="64">
        <v>3006992</v>
      </c>
      <c r="F2796" s="65" t="str">
        <v>เกียร์ไม่ชิพ</v>
      </c>
      <c r="G2796" s="65" t="str">
        <v>POWER TRAIN</v>
      </c>
    </row>
    <row r="2797" spans="4:7">
      <c r="D2797" s="64">
        <v>620112</v>
      </c>
      <c r="E2797" s="64">
        <v>3006993</v>
      </c>
      <c r="F2797" s="65" t="str">
        <v>น้ำมันHYD.รั่วใต้ท้อง</v>
      </c>
      <c r="G2797" s="65" t="str">
        <v>HYDRAULIC</v>
      </c>
    </row>
    <row r="2798" spans="4:7">
      <c r="D2798" s="64">
        <v>620105</v>
      </c>
      <c r="E2798" s="64">
        <v>3006994</v>
      </c>
      <c r="F2798" s="65" t="str">
        <v>เครื่องยนต์ดับเอง</v>
      </c>
      <c r="G2798" s="65" t="str">
        <v>ENGINE</v>
      </c>
    </row>
    <row r="2799" spans="4:7">
      <c r="D2799" s="64">
        <v>620114</v>
      </c>
      <c r="E2799" s="64">
        <v>3006995</v>
      </c>
      <c r="F2799" s="65" t="str">
        <v>เก๋งสั่น</v>
      </c>
      <c r="G2799" s="65" t="str">
        <v>POWER TRAIN</v>
      </c>
    </row>
    <row r="2800" spans="4:7">
      <c r="D2800" s="64">
        <v>620107</v>
      </c>
      <c r="E2800" s="64">
        <v>3006997</v>
      </c>
      <c r="F2800" s="65" t="str">
        <v>โช้คหน้าซ้ายกระแทก</v>
      </c>
      <c r="G2800" s="65" t="str">
        <v>SUSPENSION</v>
      </c>
    </row>
    <row r="2801" spans="4:7">
      <c r="D2801" s="64">
        <v>620117</v>
      </c>
      <c r="E2801" s="64">
        <v>3006998</v>
      </c>
      <c r="F2801" s="65" t="str">
        <v>น๊อตยึดสายพานหลุด</v>
      </c>
      <c r="G2801" s="65" t="str">
        <v>ENGINE</v>
      </c>
    </row>
    <row r="2802" spans="4:7">
      <c r="D2802" s="64">
        <v>620112</v>
      </c>
      <c r="E2802" s="64">
        <v>3007000</v>
      </c>
      <c r="F2802" s="65" t="str">
        <v>น๊อตยึดสายพานหลุด</v>
      </c>
      <c r="G2802" s="65" t="str">
        <v>ENGINE</v>
      </c>
    </row>
    <row r="2803" spans="4:7">
      <c r="D2803" s="64">
        <v>620114</v>
      </c>
      <c r="E2803" s="64">
        <v>3007001</v>
      </c>
      <c r="F2803" s="65" t="str">
        <v>ท่อน้ำแตก</v>
      </c>
      <c r="G2803" s="65" t="str">
        <v>COOLING</v>
      </c>
    </row>
    <row r="2804" spans="4:7">
      <c r="D2804" s="64">
        <v>620109</v>
      </c>
      <c r="E2804" s="64">
        <v>3007004</v>
      </c>
      <c r="F2804" s="65" t="str">
        <v>กระจกมองบันไดซ้ายหลุดหาย</v>
      </c>
      <c r="G2804" s="65" t="str">
        <v>BODY</v>
      </c>
    </row>
    <row r="2805" spans="4:7">
      <c r="D2805" s="64">
        <v>620111</v>
      </c>
      <c r="E2805" s="64">
        <v>3007008</v>
      </c>
      <c r="F2805" s="65" t="str">
        <v>ไฟเบรคโชว์</v>
      </c>
      <c r="G2805" s="65" t="str">
        <v>BRAKES</v>
      </c>
    </row>
    <row r="2806" spans="4:7">
      <c r="D2806" s="64">
        <v>620111</v>
      </c>
      <c r="E2806" s="64">
        <v>3007008</v>
      </c>
      <c r="F2806" s="65" t="str">
        <v>เกียร์หลุด</v>
      </c>
      <c r="G2806" s="65" t="str">
        <v>POWER TRAIN</v>
      </c>
    </row>
    <row r="2807" spans="4:7">
      <c r="D2807" s="64">
        <v>620109</v>
      </c>
      <c r="E2807" s="64">
        <v>3007154</v>
      </c>
      <c r="F2807" s="65" t="str">
        <v>ซ่อมกล่องECU(ไฟOverLoadโชว์)</v>
      </c>
      <c r="G2807" s="65" t="str">
        <v>ELECTRIC</v>
      </c>
    </row>
    <row r="2808" spans="4:7">
      <c r="D2808" s="64">
        <v>620111</v>
      </c>
      <c r="E2808" s="64">
        <v>3007158</v>
      </c>
      <c r="F2808" s="65" t="str">
        <v>ซ่อมกล่องECU(ไฟOverLoadโชว์)</v>
      </c>
      <c r="G2808" s="65" t="str">
        <v>ELECTRIC</v>
      </c>
    </row>
    <row r="2809" spans="4:7">
      <c r="D2809" s="64">
        <v>620116</v>
      </c>
      <c r="E2809" s="64">
        <v>3007160</v>
      </c>
      <c r="F2809" s="65" t="str">
        <v>ซ่อมกล่องECU(ไฟOverLoadโชว์)</v>
      </c>
      <c r="G2809" s="65" t="str">
        <v>ELECTRIC</v>
      </c>
    </row>
    <row r="2810" spans="4:7">
      <c r="D2810" s="64">
        <v>620106</v>
      </c>
      <c r="E2810" s="64">
        <v>3007161</v>
      </c>
      <c r="F2810" s="65" t="str">
        <v>ซ่อมกล่องECU(ไฟOverLoadโชว์)</v>
      </c>
      <c r="G2810" s="65" t="str">
        <v>ELECTRIC</v>
      </c>
    </row>
    <row r="2811" spans="4:7">
      <c r="D2811" s="64">
        <v>620119</v>
      </c>
      <c r="E2811" s="64">
        <v>3007166</v>
      </c>
      <c r="F2811" s="65" t="str">
        <v>ซ่อมปั๊มเกียร์</v>
      </c>
      <c r="G2811" s="65" t="str">
        <v>POWER TRAIN</v>
      </c>
    </row>
    <row r="2812" spans="4:7">
      <c r="D2812" s="64">
        <v>620114</v>
      </c>
      <c r="E2812" s="64">
        <v>3007259</v>
      </c>
      <c r="F2812" s="65" t="str">
        <v>ซ่อมHYD.ปั๊ม</v>
      </c>
      <c r="G2812" s="65" t="str">
        <v>HYDRAULIC</v>
      </c>
    </row>
    <row r="2813" spans="4:7">
      <c r="D2813" s="64">
        <v>620114</v>
      </c>
      <c r="E2813" s="64">
        <v>3007260</v>
      </c>
      <c r="F2813" s="65" t="str">
        <v>ซ่อมControlSTR.</v>
      </c>
      <c r="G2813" s="65" t="str">
        <v>STEERING</v>
      </c>
    </row>
    <row r="2814" spans="4:7">
      <c r="D2814" s="64">
        <v>620112</v>
      </c>
      <c r="E2814" s="64">
        <v>3007300</v>
      </c>
      <c r="F2814" s="65" t="str">
        <v>ซื้ออะไหล่ซ่อมปั๊มน้ำ</v>
      </c>
      <c r="G2814" s="65" t="str">
        <v>COOLING</v>
      </c>
    </row>
    <row r="2815" spans="4:7">
      <c r="D2815" s="64">
        <v>620113</v>
      </c>
      <c r="E2815" s="64">
        <v>3007302</v>
      </c>
      <c r="F2815" s="65" t="str">
        <v>ซื้ออะไหล่ซ่อมปั๊มน้ำ</v>
      </c>
      <c r="G2815" s="65" t="str">
        <v>COOLING</v>
      </c>
    </row>
    <row r="2816" spans="4:7">
      <c r="D2816" s="64">
        <v>620104</v>
      </c>
      <c r="E2816" s="64">
        <v>3007303</v>
      </c>
      <c r="F2816" s="65" t="str">
        <v>ซื้ออะไหล่ซ่อมปั๊มน้ำ</v>
      </c>
      <c r="G2816" s="65" t="str">
        <v>COOLING</v>
      </c>
    </row>
    <row r="2817" spans="4:7">
      <c r="D2817" s="64">
        <v>620104</v>
      </c>
      <c r="E2817" s="64">
        <v>3007310</v>
      </c>
      <c r="F2817" s="65" t="str">
        <v>จ้างทำแผงคอยล์ร้อนทองแดง</v>
      </c>
      <c r="G2817" s="65" t="str">
        <v>COOLING</v>
      </c>
    </row>
    <row r="2818" spans="4:7">
      <c r="D2818" s="64">
        <v>620106</v>
      </c>
      <c r="E2818" s="64">
        <v>3007311</v>
      </c>
      <c r="F2818" s="65" t="str">
        <v>จ้างทำแผงคอยล์ร้อนทองแดง</v>
      </c>
      <c r="G2818" s="65" t="str">
        <v>COOLING</v>
      </c>
    </row>
    <row r="2819" spans="4:7">
      <c r="D2819" s="64">
        <v>620113</v>
      </c>
      <c r="E2819" s="64">
        <v>3007312</v>
      </c>
      <c r="F2819" s="65" t="str">
        <v>จ้างทำแผงคอยล์ร้อนทองแดง</v>
      </c>
      <c r="G2819" s="65" t="str">
        <v>COOLING</v>
      </c>
    </row>
    <row r="2820" spans="4:7">
      <c r="D2820" s="64">
        <v>620119</v>
      </c>
      <c r="E2820" s="64">
        <v>3007313</v>
      </c>
      <c r="F2820" s="65" t="str">
        <v>จ้างทำแผงคอยล์ร้อนทองแดง</v>
      </c>
      <c r="G2820" s="65" t="str">
        <v>COOLING</v>
      </c>
    </row>
    <row r="2821" spans="4:7">
      <c r="D2821" s="64">
        <v>620120</v>
      </c>
      <c r="E2821" s="64">
        <v>3007314</v>
      </c>
      <c r="F2821" s="65" t="str">
        <v>จ้างทำแผงคอยล์ร้อนทองแดง</v>
      </c>
      <c r="G2821" s="65" t="str">
        <v>COOLING</v>
      </c>
    </row>
    <row r="2822" spans="4:7">
      <c r="D2822" s="64">
        <v>620124</v>
      </c>
      <c r="E2822" s="64">
        <v>3007315</v>
      </c>
      <c r="F2822" s="65" t="str">
        <v>จ้างทำแผงคอยล์ร้อนทองแดง</v>
      </c>
      <c r="G2822" s="65" t="str">
        <v>COOLING</v>
      </c>
    </row>
    <row r="2823" spans="4:7">
      <c r="D2823" s="64">
        <v>620106</v>
      </c>
      <c r="E2823" s="64">
        <v>3007464</v>
      </c>
      <c r="F2823" s="65" t="str">
        <v>จ้างซ่อมTrans. control valve</v>
      </c>
      <c r="G2823" s="65" t="str">
        <v>POWER TRAIN</v>
      </c>
    </row>
    <row r="2824" spans="4:7">
      <c r="D2824" s="64">
        <v>620120</v>
      </c>
      <c r="E2824" s="64">
        <v>3007468</v>
      </c>
      <c r="F2824" s="65" t="str">
        <v>จ้างซ่อมTrans. control valve</v>
      </c>
      <c r="G2824" s="65" t="str">
        <v>POWER TRAIN</v>
      </c>
    </row>
    <row r="2825" spans="4:7">
      <c r="D2825" s="64">
        <v>620106</v>
      </c>
      <c r="E2825" s="64">
        <v>3007574</v>
      </c>
      <c r="F2825" s="65" t="str">
        <v>ซื้อชุดซ่อมMainpart</v>
      </c>
      <c r="G2825" s="65" t="str">
        <v>OTHER</v>
      </c>
    </row>
    <row r="2826" spans="4:7">
      <c r="D2826" s="64">
        <v>620120</v>
      </c>
      <c r="E2826" s="64">
        <v>3007575</v>
      </c>
      <c r="F2826" s="65" t="str">
        <v>ซื้อชุดซ่อมMainpart</v>
      </c>
      <c r="G2826" s="65" t="str">
        <v>OTHER</v>
      </c>
    </row>
    <row r="2827" spans="4:7">
      <c r="D2827" s="64">
        <v>620104</v>
      </c>
      <c r="E2827" s="64">
        <v>3007621</v>
      </c>
      <c r="F2827" s="65" t="str">
        <v>จ้างอุปกรณ์ชุดPiston&amp;housing Trans.</v>
      </c>
      <c r="G2827" s="65" t="str">
        <v>POWER TRAIN</v>
      </c>
    </row>
    <row r="2828" spans="4:7">
      <c r="D2828" s="64">
        <v>620107</v>
      </c>
      <c r="E2828" s="64">
        <v>3007623</v>
      </c>
      <c r="F2828" s="65" t="str">
        <v>จ้างอุปกรณ์ชุดPiston&amp;housing Trans.</v>
      </c>
      <c r="G2828" s="65" t="str">
        <v>POWER TRAIN</v>
      </c>
    </row>
    <row r="2829" spans="4:7">
      <c r="D2829" s="64">
        <v>620122</v>
      </c>
      <c r="E2829" s="64">
        <v>3007624</v>
      </c>
      <c r="F2829" s="65" t="str">
        <v>จ้างอุปกรณ์ชุดPiston&amp;housing Trans.</v>
      </c>
      <c r="G2829" s="65" t="str">
        <v>POWER TRAIN</v>
      </c>
    </row>
    <row r="2830" spans="4:7">
      <c r="D2830" s="64">
        <v>620104</v>
      </c>
      <c r="E2830" s="64">
        <v>3007712</v>
      </c>
      <c r="F2830" s="65" t="str">
        <v>จ้างทำแผ่นShimDifferential</v>
      </c>
      <c r="G2830" s="65" t="str">
        <v>POWER TRAIN</v>
      </c>
    </row>
    <row r="2831" spans="4:7">
      <c r="D2831" s="64">
        <v>620104</v>
      </c>
      <c r="E2831" s="64">
        <v>3007783</v>
      </c>
      <c r="F2831" s="65" t="str">
        <v>ซื้อLimitSwitchP/NX-10GQ22-B</v>
      </c>
      <c r="G2831" s="65" t="str">
        <v>STEERING</v>
      </c>
    </row>
    <row r="2832" spans="4:7">
      <c r="D2832" s="64">
        <v>620106</v>
      </c>
      <c r="E2832" s="64">
        <v>3007784</v>
      </c>
      <c r="F2832" s="65" t="str">
        <v>ซื้อLimitSwitchP/NX-10GQ22-B</v>
      </c>
      <c r="G2832" s="65" t="str">
        <v>ELECTRIC</v>
      </c>
    </row>
    <row r="2833" spans="4:7">
      <c r="D2833" s="64">
        <v>620113</v>
      </c>
      <c r="E2833" s="64">
        <v>3007785</v>
      </c>
      <c r="F2833" s="65" t="str">
        <v>ซื้อLimitSwitchP/NX-10GQ22-B</v>
      </c>
      <c r="G2833" s="65" t="str">
        <v>ELECTRIC</v>
      </c>
    </row>
    <row r="2834" spans="4:7">
      <c r="D2834" s="64">
        <v>620120</v>
      </c>
      <c r="E2834" s="64">
        <v>3007789</v>
      </c>
      <c r="F2834" s="65" t="str">
        <v>ซื้อLimitSwitchP/NX-10GQ22-B</v>
      </c>
      <c r="G2834" s="65" t="str">
        <v>STEERING</v>
      </c>
    </row>
    <row r="2835" spans="4:7">
      <c r="D2835" s="64">
        <v>620124</v>
      </c>
      <c r="E2835" s="64">
        <v>3007790</v>
      </c>
      <c r="F2835" s="65" t="str">
        <v>ซื้อLimitSwitchP/NX-10GQ22-B</v>
      </c>
      <c r="G2835" s="65" t="str">
        <v>STEERING</v>
      </c>
    </row>
    <row r="2836" spans="4:7">
      <c r="D2836" s="64">
        <v>620104</v>
      </c>
      <c r="E2836" s="64">
        <v>3007808</v>
      </c>
      <c r="F2836" s="65" t="str">
        <v>ซื้อSOLENOID VALVE NORGREN</v>
      </c>
      <c r="G2836" s="65" t="str">
        <v>ELECTRIC</v>
      </c>
    </row>
    <row r="2837" spans="4:7">
      <c r="D2837" s="64">
        <v>620112</v>
      </c>
      <c r="E2837" s="64">
        <v>3007809</v>
      </c>
      <c r="F2837" s="65" t="str">
        <v>PM500</v>
      </c>
      <c r="G2837" s="65" t="str">
        <v>PM</v>
      </c>
    </row>
    <row r="2838" spans="4:7">
      <c r="D2838" s="64">
        <v>620105</v>
      </c>
      <c r="E2838" s="64">
        <v>3007810</v>
      </c>
      <c r="F2838" s="65" t="str">
        <v>ซื้อSOLENOID VALVE NORGREN</v>
      </c>
      <c r="G2838" s="65" t="str">
        <v>ELECTRIC</v>
      </c>
    </row>
    <row r="2839" spans="4:7">
      <c r="D2839" s="64">
        <v>620105</v>
      </c>
      <c r="E2839" s="64">
        <v>3007812</v>
      </c>
      <c r="F2839" s="65" t="str">
        <v>PM1000</v>
      </c>
      <c r="G2839" s="65" t="str">
        <v>PM</v>
      </c>
    </row>
    <row r="2840" spans="4:7">
      <c r="D2840" s="64">
        <v>620106</v>
      </c>
      <c r="E2840" s="64">
        <v>3007821</v>
      </c>
      <c r="F2840" s="65" t="str">
        <v>ซื้อSOLENOID VALVE NORGREN</v>
      </c>
      <c r="G2840" s="65" t="str">
        <v>ELECTRIC</v>
      </c>
    </row>
    <row r="2841" spans="4:7">
      <c r="D2841" s="64">
        <v>620107</v>
      </c>
      <c r="E2841" s="64">
        <v>3007822</v>
      </c>
      <c r="F2841" s="65" t="str">
        <v>ซื้อSOLENOID VALVE NORGREN</v>
      </c>
      <c r="G2841" s="65" t="str">
        <v>ELECTRIC</v>
      </c>
    </row>
    <row r="2842" spans="4:7">
      <c r="D2842" s="64">
        <v>620109</v>
      </c>
      <c r="E2842" s="64">
        <v>3007824</v>
      </c>
      <c r="F2842" s="65" t="str">
        <v>ซื้อSOLENOID VALVE NORGREN</v>
      </c>
      <c r="G2842" s="65" t="str">
        <v>ELECTRIC</v>
      </c>
    </row>
    <row r="2843" spans="4:7">
      <c r="D2843" s="64">
        <v>620111</v>
      </c>
      <c r="E2843" s="64">
        <v>3007825</v>
      </c>
      <c r="F2843" s="65" t="str">
        <v>ซื้อSOLENOID VALVE NORGREN</v>
      </c>
      <c r="G2843" s="65" t="str">
        <v>ELECTRIC</v>
      </c>
    </row>
    <row r="2844" spans="4:7">
      <c r="D2844" s="64">
        <v>620112</v>
      </c>
      <c r="E2844" s="64">
        <v>3007832</v>
      </c>
      <c r="F2844" s="65" t="str">
        <v>ซื้อSOLENOID VALVE NORGREN</v>
      </c>
      <c r="G2844" s="65" t="str">
        <v>ELECTRIC</v>
      </c>
    </row>
    <row r="2845" spans="4:7">
      <c r="D2845" s="64">
        <v>620113</v>
      </c>
      <c r="E2845" s="64">
        <v>3007838</v>
      </c>
      <c r="F2845" s="65" t="str">
        <v>ซื้อSOLENOID VALVE NORGREN</v>
      </c>
      <c r="G2845" s="65" t="str">
        <v>ELECTRIC</v>
      </c>
    </row>
    <row r="2846" spans="4:7">
      <c r="D2846" s="64">
        <v>620114</v>
      </c>
      <c r="E2846" s="64">
        <v>3007840</v>
      </c>
      <c r="F2846" s="65" t="str">
        <v>ซื้อSOLENOID VALVE NORGREN</v>
      </c>
      <c r="G2846" s="65" t="str">
        <v>ELECTRIC</v>
      </c>
    </row>
    <row r="2847" spans="4:7">
      <c r="D2847" s="64">
        <v>620116</v>
      </c>
      <c r="E2847" s="64">
        <v>3007842</v>
      </c>
      <c r="F2847" s="65" t="str">
        <v>ซื้อSOLENOID VALVE NORGREN</v>
      </c>
      <c r="G2847" s="65" t="str">
        <v>ELECTRIC</v>
      </c>
    </row>
    <row r="2848" spans="4:7">
      <c r="D2848" s="64">
        <v>620117</v>
      </c>
      <c r="E2848" s="64">
        <v>3007844</v>
      </c>
      <c r="F2848" s="65" t="str">
        <v>ซื้อSOLENOID VALVE NORGREN</v>
      </c>
      <c r="G2848" s="65" t="str">
        <v>ELECTRIC</v>
      </c>
    </row>
    <row r="2849" spans="4:7">
      <c r="D2849" s="64">
        <v>620118</v>
      </c>
      <c r="E2849" s="64">
        <v>3007846</v>
      </c>
      <c r="F2849" s="65" t="str">
        <v>ซื้อSOLENOID VALVE NORGREN</v>
      </c>
      <c r="G2849" s="65" t="str">
        <v>ELECTRIC</v>
      </c>
    </row>
    <row r="2850" spans="4:7">
      <c r="D2850" s="64">
        <v>620119</v>
      </c>
      <c r="E2850" s="64">
        <v>3007848</v>
      </c>
      <c r="F2850" s="65" t="str">
        <v>ซื้อSOLENOID VALVE NORGREN</v>
      </c>
      <c r="G2850" s="65" t="str">
        <v>ELECTRIC</v>
      </c>
    </row>
    <row r="2851" spans="4:7">
      <c r="D2851" s="64">
        <v>620120</v>
      </c>
      <c r="E2851" s="64">
        <v>3007850</v>
      </c>
      <c r="F2851" s="65" t="str">
        <v>ซื้อSOLENOID VALVE NORGREN</v>
      </c>
      <c r="G2851" s="65" t="str">
        <v>ELECTRIC</v>
      </c>
    </row>
    <row r="2852" spans="4:7">
      <c r="D2852" s="64">
        <v>620122</v>
      </c>
      <c r="E2852" s="64">
        <v>3007852</v>
      </c>
      <c r="F2852" s="65" t="str">
        <v>ซื้อSOLENOID VALVE NORGREN</v>
      </c>
      <c r="G2852" s="65" t="str">
        <v>ELECTRIC</v>
      </c>
    </row>
    <row r="2853" spans="4:7">
      <c r="D2853" s="64">
        <v>620123</v>
      </c>
      <c r="E2853" s="64">
        <v>3007854</v>
      </c>
      <c r="F2853" s="65" t="str">
        <v>ซื้อSOLENOID VALVE NORGREN</v>
      </c>
      <c r="G2853" s="65" t="str">
        <v>ELECTRIC</v>
      </c>
    </row>
    <row r="2854" spans="4:7">
      <c r="D2854" s="64">
        <v>620124</v>
      </c>
      <c r="E2854" s="64">
        <v>3007855</v>
      </c>
      <c r="F2854" s="65" t="str">
        <v>ซื้อSOLENOID VALVE NORGREN</v>
      </c>
      <c r="G2854" s="65" t="str">
        <v>ELECTRIC</v>
      </c>
    </row>
    <row r="2855" spans="4:7">
      <c r="D2855" s="64">
        <v>620117</v>
      </c>
      <c r="E2855" s="64">
        <v>3007923</v>
      </c>
      <c r="F2855" s="65" t="str">
        <v>เกียร์ไม่ชิพ</v>
      </c>
      <c r="G2855" s="65" t="str">
        <v>POWER TRAIN</v>
      </c>
    </row>
    <row r="2856" spans="4:7">
      <c r="D2856" s="64">
        <v>620111</v>
      </c>
      <c r="E2856" s="64">
        <v>3007924</v>
      </c>
      <c r="F2856" s="65" t="str">
        <v>เกียร์ไม่ชิพ</v>
      </c>
      <c r="G2856" s="65" t="str">
        <v>POWER TRAIN</v>
      </c>
    </row>
    <row r="2857" spans="4:7">
      <c r="D2857" s="64">
        <v>620122</v>
      </c>
      <c r="E2857" s="64">
        <v>3007978</v>
      </c>
      <c r="F2857" s="65" t="str">
        <v>จ้างอัดสายHYD.dia11/2นิ้ว</v>
      </c>
      <c r="G2857" s="65" t="str">
        <v>HYDRAULIC</v>
      </c>
    </row>
    <row r="2858" spans="4:7">
      <c r="D2858" s="64">
        <v>620112</v>
      </c>
      <c r="E2858" s="64">
        <v>3008003</v>
      </c>
      <c r="F2858" s="65" t="str">
        <v>เบาะปรับไม่ได้</v>
      </c>
      <c r="G2858" s="65" t="str">
        <v>CABIN</v>
      </c>
    </row>
    <row r="2859" spans="4:7">
      <c r="D2859" s="64">
        <v>620112</v>
      </c>
      <c r="E2859" s="64">
        <v>3008008</v>
      </c>
      <c r="F2859" s="65" t="str">
        <v>เกียร์ชิพผิดปกติ</v>
      </c>
      <c r="G2859" s="65" t="str">
        <v>POWER TRAIN</v>
      </c>
    </row>
    <row r="2860" spans="4:7">
      <c r="D2860" s="64">
        <v>620105</v>
      </c>
      <c r="E2860" s="64">
        <v>3008009</v>
      </c>
      <c r="F2860" s="65" t="str">
        <v>ปรับพวงมาลัย</v>
      </c>
      <c r="G2860" s="65" t="str">
        <v>STEERING</v>
      </c>
    </row>
    <row r="2861" spans="4:7">
      <c r="D2861" s="64">
        <v>620112</v>
      </c>
      <c r="E2861" s="64">
        <v>3008010</v>
      </c>
      <c r="F2861" s="65" t="str">
        <v>เกียร์ชิพผิดปกติ</v>
      </c>
      <c r="G2861" s="65" t="str">
        <v>POWER TRAIN</v>
      </c>
    </row>
    <row r="2862" spans="4:7">
      <c r="D2862" s="64">
        <v>620114</v>
      </c>
      <c r="E2862" s="64">
        <v>3008012</v>
      </c>
      <c r="F2862" s="65" t="str">
        <v>HYD. กระบอกเลี้ยวรั่ว</v>
      </c>
      <c r="G2862" s="65" t="str">
        <v>STEERING</v>
      </c>
    </row>
    <row r="2863" spans="4:7">
      <c r="D2863" s="64">
        <v>620107</v>
      </c>
      <c r="E2863" s="64">
        <v>3008014</v>
      </c>
      <c r="F2863" s="65" t="str">
        <v>HYD. กระบอกเลี้ยวรั่ว</v>
      </c>
      <c r="G2863" s="65" t="str">
        <v>STEERING</v>
      </c>
    </row>
    <row r="2864" spans="4:7">
      <c r="D2864" s="64">
        <v>620114</v>
      </c>
      <c r="E2864" s="64">
        <v>3008016</v>
      </c>
      <c r="F2864" s="65" t="str">
        <v>สายพานพัดลมขาด</v>
      </c>
      <c r="G2864" s="65" t="str">
        <v>ENGINE</v>
      </c>
    </row>
    <row r="2865" spans="4:7">
      <c r="D2865" s="64">
        <v>620112</v>
      </c>
      <c r="E2865" s="64">
        <v>3008019</v>
      </c>
      <c r="F2865" s="65" t="str">
        <v>เกียร์ชิพผิดปกติ</v>
      </c>
      <c r="G2865" s="65" t="str">
        <v>POWER TRAIN</v>
      </c>
    </row>
    <row r="2866" spans="4:7">
      <c r="D2866" s="64">
        <v>620107</v>
      </c>
      <c r="E2866" s="64">
        <v>3011033</v>
      </c>
      <c r="F2866" s="65" t="str">
        <v>ซ่อมSTR. Cyl.ซ้าย</v>
      </c>
      <c r="G2866" s="65" t="str">
        <v>STEERING</v>
      </c>
    </row>
    <row r="2867" spans="4:7">
      <c r="D2867" s="64">
        <v>620107</v>
      </c>
      <c r="E2867" s="64">
        <v>3011035</v>
      </c>
      <c r="F2867" s="65" t="str">
        <v>ซ่อมSTR. Cyl.ขวา</v>
      </c>
      <c r="G2867" s="65" t="str">
        <v>STEERING</v>
      </c>
    </row>
    <row r="2868" spans="4:7">
      <c r="D2868" s="64">
        <v>620107</v>
      </c>
      <c r="E2868" s="64">
        <v>3011037</v>
      </c>
      <c r="F2868" s="65" t="str">
        <v>ซ่อมHYD.ปั๊ม</v>
      </c>
      <c r="G2868" s="65" t="str">
        <v>HYDRAULIC</v>
      </c>
    </row>
    <row r="2869" spans="4:7">
      <c r="D2869" s="64">
        <v>620111</v>
      </c>
      <c r="E2869" s="64">
        <v>3011039</v>
      </c>
      <c r="F2869" s="65" t="str">
        <v>ซ่อมTrans.ปั๊ม</v>
      </c>
      <c r="G2869" s="65" t="str">
        <v>POWER TRAIN</v>
      </c>
    </row>
    <row r="2870" spans="4:7">
      <c r="D2870" s="64">
        <v>620117</v>
      </c>
      <c r="E2870" s="64">
        <v>3011041</v>
      </c>
      <c r="F2870" s="65" t="str">
        <v>ซ่อมTrans.ปั๊ม</v>
      </c>
      <c r="G2870" s="65" t="str">
        <v>POWER TRAIN</v>
      </c>
    </row>
    <row r="2871" spans="4:7">
      <c r="D2871" s="64">
        <v>620117</v>
      </c>
      <c r="E2871" s="64">
        <v>3011042</v>
      </c>
      <c r="F2871" s="65" t="str">
        <v>ซ่อมHYD.ปั๊ม</v>
      </c>
      <c r="G2871" s="65" t="str">
        <v>HYDRAULIC</v>
      </c>
    </row>
    <row r="2872" spans="4:7">
      <c r="D2872" s="64">
        <v>620112</v>
      </c>
      <c r="E2872" s="64">
        <v>3011043</v>
      </c>
      <c r="F2872" s="65" t="str">
        <v>ซ่อมHYD.ปั๊ม</v>
      </c>
      <c r="G2872" s="65" t="str">
        <v>HYDRAULIC</v>
      </c>
    </row>
    <row r="2873" spans="4:7">
      <c r="D2873" s="64">
        <v>620109</v>
      </c>
      <c r="E2873" s="64">
        <v>3011044</v>
      </c>
      <c r="F2873" s="65" t="str">
        <v>ซ่อมHYD.ปั๊ม</v>
      </c>
      <c r="G2873" s="65" t="str">
        <v>HYDRAULIC</v>
      </c>
    </row>
    <row r="2874" spans="4:7">
      <c r="D2874" s="64">
        <v>620111</v>
      </c>
      <c r="E2874" s="64">
        <v>3011045</v>
      </c>
      <c r="F2874" s="65" t="str">
        <v>ซ่อมSTR. Control Unit</v>
      </c>
      <c r="G2874" s="65" t="str">
        <v>STEERING</v>
      </c>
    </row>
    <row r="2875" spans="4:7">
      <c r="D2875" s="64">
        <v>620109</v>
      </c>
      <c r="E2875" s="64">
        <v>3011046</v>
      </c>
      <c r="F2875" s="65" t="str">
        <v>ซ่อมSTR. Control Unit</v>
      </c>
      <c r="G2875" s="65" t="str">
        <v>STEERING</v>
      </c>
    </row>
    <row r="2876" spans="4:7">
      <c r="D2876" s="64">
        <v>620114</v>
      </c>
      <c r="E2876" s="64">
        <v>3013933</v>
      </c>
      <c r="F2876" s="65" t="str">
        <v>ทำแผ่นเหล็กรองแท่นเกียร์ตามตัวอย่าง40EA</v>
      </c>
      <c r="G2876" s="65" t="str">
        <v>POWER TRAIN</v>
      </c>
    </row>
    <row r="2877" spans="4:7">
      <c r="D2877" s="64">
        <v>620107</v>
      </c>
      <c r="E2877" s="64">
        <v>3013942</v>
      </c>
      <c r="F2877" s="65" t="str">
        <v>จ้างอัดสายHYD.</v>
      </c>
      <c r="G2877" s="65" t="str">
        <v>HYDRAULIC</v>
      </c>
    </row>
    <row r="2878" spans="4:7">
      <c r="D2878" s="64">
        <v>620106</v>
      </c>
      <c r="E2878" s="64">
        <v>3014034</v>
      </c>
      <c r="F2878" s="65" t="str">
        <v>ซื้อไดเออร์โอริง3/8พร้อมเพรสเซอร์สวิทช์2ขา</v>
      </c>
      <c r="G2878" s="65" t="str">
        <v>COOLING</v>
      </c>
    </row>
    <row r="2879" spans="4:7">
      <c r="D2879" s="64">
        <v>620120</v>
      </c>
      <c r="E2879" s="64">
        <v>3014038</v>
      </c>
      <c r="F2879" s="65" t="str">
        <v>ซื้อไดเออร์โอริง3/8พร้อมเพรสเซอร์สวิทช์2ขา</v>
      </c>
      <c r="G2879" s="65" t="str">
        <v>COOLING</v>
      </c>
    </row>
    <row r="2880" spans="4:7">
      <c r="D2880" s="64">
        <v>620113</v>
      </c>
      <c r="E2880" s="64">
        <v>3014055</v>
      </c>
      <c r="F2880" s="65" t="str">
        <v>ซื้อไดเออร์โอริง3/8พร้อมเพรสเซอร์สวิทช์2ขา</v>
      </c>
      <c r="G2880" s="65" t="str">
        <v>COOLING</v>
      </c>
    </row>
    <row r="2881" spans="4:7">
      <c r="D2881" s="64">
        <v>620104</v>
      </c>
      <c r="E2881" s="64">
        <v>3014057</v>
      </c>
      <c r="F2881" s="65" t="str">
        <v>ซื้อไดเออร์โอริง3/8พร้อมเพรสเซอร์สวิทช์2ขา</v>
      </c>
      <c r="G2881" s="65" t="str">
        <v>COOLING</v>
      </c>
    </row>
    <row r="2882" spans="4:7">
      <c r="D2882" s="64">
        <v>620124</v>
      </c>
      <c r="E2882" s="64">
        <v>3014058</v>
      </c>
      <c r="F2882" s="65" t="str">
        <v>ซื้อไดเออร์โอริง3/8พร้อมเพรสเซอร์สวิทช์2ขา</v>
      </c>
      <c r="G2882" s="65" t="str">
        <v>COOLING</v>
      </c>
    </row>
    <row r="2883" spans="4:7">
      <c r="D2883" s="64">
        <v>620119</v>
      </c>
      <c r="E2883" s="64">
        <v>3014059</v>
      </c>
      <c r="F2883" s="65" t="str">
        <v>ซื้อไดเออร์โอริง3/8พร้อมเพรสเซอร์สวิทช์2ขา</v>
      </c>
      <c r="G2883" s="65" t="str">
        <v>COOLING</v>
      </c>
    </row>
    <row r="2884" spans="4:7">
      <c r="D2884" s="64">
        <v>620104</v>
      </c>
      <c r="E2884" s="64">
        <v>3014061</v>
      </c>
      <c r="F2884" s="65" t="str">
        <v>ซื้อไดเออร์โอริง3/8พร้อมเพรสเซอร์สวิทช์2ขา</v>
      </c>
      <c r="G2884" s="65" t="str">
        <v>COOLING</v>
      </c>
    </row>
    <row r="2885" spans="4:7">
      <c r="D2885" s="64">
        <v>620123</v>
      </c>
      <c r="E2885" s="64">
        <v>3014182</v>
      </c>
      <c r="F2885" s="65" t="str">
        <v>เฟืองท้ายมีเสียงดัง</v>
      </c>
      <c r="G2885" s="65" t="str">
        <v>POWER TRAIN</v>
      </c>
    </row>
    <row r="2886" spans="4:7">
      <c r="D2886" s="64">
        <v>620109</v>
      </c>
      <c r="E2886" s="64">
        <v>3014183</v>
      </c>
      <c r="F2886" s="65" t="str">
        <v>ฝาปิดตู้แอร์หลุด</v>
      </c>
      <c r="G2886" s="65" t="str">
        <v>COOLING</v>
      </c>
    </row>
    <row r="2887" spans="4:7">
      <c r="D2887" s="64">
        <v>620123</v>
      </c>
      <c r="E2887" s="64">
        <v>3014187</v>
      </c>
      <c r="F2887" s="65" t="str">
        <v>เชื่อม หูลากรถ</v>
      </c>
      <c r="G2887" s="65" t="str">
        <v>BODY</v>
      </c>
    </row>
    <row r="2888" spans="4:7">
      <c r="D2888" s="64">
        <v>620119</v>
      </c>
      <c r="E2888" s="64">
        <v>3014188</v>
      </c>
      <c r="F2888" s="65" t="str">
        <v>ไฟหน้าดับ</v>
      </c>
      <c r="G2888" s="65" t="str">
        <v>ELECTRIC</v>
      </c>
    </row>
    <row r="2889" spans="4:7">
      <c r="D2889" s="64">
        <v>620111</v>
      </c>
      <c r="E2889" s="64">
        <v>3014189</v>
      </c>
      <c r="F2889" s="65" t="str">
        <v>เก๋งสั่น</v>
      </c>
      <c r="G2889" s="65" t="str">
        <v>POWER TRAIN</v>
      </c>
    </row>
    <row r="2890" spans="4:7">
      <c r="D2890" s="64">
        <v>620105</v>
      </c>
      <c r="E2890" s="64">
        <v>3014191</v>
      </c>
      <c r="F2890" s="65" t="str">
        <v>เกียร์มีเสียงดัง</v>
      </c>
      <c r="G2890" s="65" t="str">
        <v>POWER TRAIN</v>
      </c>
    </row>
    <row r="2891" spans="4:7">
      <c r="D2891" s="64">
        <v>620114</v>
      </c>
      <c r="E2891" s="64">
        <v>3014193</v>
      </c>
      <c r="F2891" s="65" t="str">
        <v>น้ำมันHYD.รั่ว</v>
      </c>
      <c r="G2891" s="65" t="str">
        <v>HYDRAULIC</v>
      </c>
    </row>
    <row r="2892" spans="4:7">
      <c r="D2892" s="64">
        <v>620116</v>
      </c>
      <c r="E2892" s="64">
        <v>3014194</v>
      </c>
      <c r="F2892" s="65" t="str">
        <v>น้ำมันรั่วข้างเกียร์</v>
      </c>
      <c r="G2892" s="65" t="str">
        <v>POWER TRAIN</v>
      </c>
    </row>
    <row r="2893" spans="4:7">
      <c r="D2893" s="64">
        <v>620114</v>
      </c>
      <c r="E2893" s="64">
        <v>3014195</v>
      </c>
      <c r="F2893" s="65" t="str">
        <v>เก๋งสั่น</v>
      </c>
      <c r="G2893" s="65" t="str">
        <v>POWER TRAIN</v>
      </c>
    </row>
    <row r="2894" spans="4:7">
      <c r="D2894" s="64">
        <v>620111</v>
      </c>
      <c r="E2894" s="64">
        <v>3014197</v>
      </c>
      <c r="F2894" s="65" t="str">
        <v>Code 7 Show</v>
      </c>
      <c r="G2894" s="65" t="str">
        <v>ENGINE</v>
      </c>
    </row>
    <row r="2895" spans="4:7">
      <c r="D2895" s="64">
        <v>620107</v>
      </c>
      <c r="E2895" s="64">
        <v>3014198</v>
      </c>
      <c r="F2895" s="65" t="str">
        <v>เครื่องยนต์ไม่มีกำลัง</v>
      </c>
      <c r="G2895" s="65" t="str">
        <v>ENGINE</v>
      </c>
    </row>
    <row r="2896" spans="4:7">
      <c r="D2896" s="64">
        <v>620114</v>
      </c>
      <c r="E2896" s="64">
        <v>3014199</v>
      </c>
      <c r="F2896" s="65" t="str">
        <v>เก๋งสั่น</v>
      </c>
      <c r="G2896" s="65" t="str">
        <v>POWER TRAIN</v>
      </c>
    </row>
    <row r="2897" spans="4:7">
      <c r="D2897" s="64">
        <v>620117</v>
      </c>
      <c r="E2897" s="64">
        <v>3014200</v>
      </c>
      <c r="F2897" s="65" t="str">
        <v>Code 7 Show</v>
      </c>
      <c r="G2897" s="65" t="str">
        <v>ENGINE</v>
      </c>
    </row>
    <row r="2898" spans="4:7">
      <c r="D2898" s="64">
        <v>620119</v>
      </c>
      <c r="E2898" s="64">
        <v>3014201</v>
      </c>
      <c r="F2898" s="65" t="str">
        <v>สายพานเครื่องยนต์ขาด</v>
      </c>
      <c r="G2898" s="65" t="str">
        <v>ENGINE</v>
      </c>
    </row>
    <row r="2899" spans="4:7">
      <c r="D2899" s="64">
        <v>620116</v>
      </c>
      <c r="E2899" s="64">
        <v>3014202</v>
      </c>
      <c r="F2899" s="65" t="str">
        <v>ท่อไอเสียรั่ว</v>
      </c>
      <c r="G2899" s="65" t="str">
        <v>ENGINE</v>
      </c>
    </row>
    <row r="2900" spans="4:7">
      <c r="D2900" s="64">
        <v>620119</v>
      </c>
      <c r="E2900" s="64">
        <v>3017762</v>
      </c>
      <c r="F2900" s="65" t="str">
        <v>ซ่อมTurboด้านขวา</v>
      </c>
      <c r="G2900" s="65" t="str">
        <v>ENGINE</v>
      </c>
    </row>
    <row r="2901" spans="4:7">
      <c r="D2901" s="64">
        <v>620112</v>
      </c>
      <c r="E2901" s="64">
        <v>3017765</v>
      </c>
      <c r="F2901" s="65" t="str">
        <v>ซ่อมHYD.Cyl.</v>
      </c>
      <c r="G2901" s="65" t="str">
        <v>HYDRAULIC</v>
      </c>
    </row>
    <row r="2902" spans="4:7">
      <c r="D2902" s="64">
        <v>620114</v>
      </c>
      <c r="E2902" s="64">
        <v>3017874</v>
      </c>
      <c r="F2902" s="65" t="str">
        <v>ซ่อมHYD.ปั๊ม</v>
      </c>
      <c r="G2902" s="65" t="str">
        <v>HYDRAULIC</v>
      </c>
    </row>
    <row r="2903" spans="4:7">
      <c r="D2903" s="64">
        <v>620104</v>
      </c>
      <c r="E2903" s="64">
        <v>3017880</v>
      </c>
      <c r="F2903" s="65" t="str">
        <v>จ้างเติมผงคาร์บอนถังดับเพลิง</v>
      </c>
      <c r="G2903" s="65" t="str">
        <v>SAFETY</v>
      </c>
    </row>
    <row r="2904" spans="4:7">
      <c r="D2904" s="64">
        <v>620106</v>
      </c>
      <c r="E2904" s="64">
        <v>3017883</v>
      </c>
      <c r="F2904" s="65" t="str">
        <v>จ้างเติมผงคาร์บอนถังดับเพลิง</v>
      </c>
      <c r="G2904" s="65" t="str">
        <v>SAFETY</v>
      </c>
    </row>
    <row r="2905" spans="4:7">
      <c r="D2905" s="64">
        <v>620113</v>
      </c>
      <c r="E2905" s="64">
        <v>3017884</v>
      </c>
      <c r="F2905" s="65" t="str">
        <v>จ้างเติมผงคาร์บอนถังดับเพลิง</v>
      </c>
      <c r="G2905" s="65" t="str">
        <v>SAFETY</v>
      </c>
    </row>
    <row r="2906" spans="4:7">
      <c r="D2906" s="64">
        <v>620119</v>
      </c>
      <c r="E2906" s="64">
        <v>3017887</v>
      </c>
      <c r="F2906" s="65" t="str">
        <v>จ้างเติมผงคาร์บอนถังดับเพลิง</v>
      </c>
      <c r="G2906" s="65" t="str">
        <v>SAFETY</v>
      </c>
    </row>
    <row r="2907" spans="4:7">
      <c r="D2907" s="64">
        <v>620120</v>
      </c>
      <c r="E2907" s="64">
        <v>3017889</v>
      </c>
      <c r="F2907" s="65" t="str">
        <v>จ้างเติมผงคาร์บอนถังดับเพลิง</v>
      </c>
      <c r="G2907" s="65" t="str">
        <v>SAFETY</v>
      </c>
    </row>
    <row r="2908" spans="4:7">
      <c r="D2908" s="64">
        <v>620124</v>
      </c>
      <c r="E2908" s="64">
        <v>3017891</v>
      </c>
      <c r="F2908" s="65" t="str">
        <v>จ้างเติมผงคาร์บอนถังดับเพลิง</v>
      </c>
      <c r="G2908" s="65" t="str">
        <v>SAFETY</v>
      </c>
    </row>
    <row r="2909" spans="4:7">
      <c r="D2909" s="64">
        <v>620104</v>
      </c>
      <c r="E2909" s="64">
        <v>3017893</v>
      </c>
      <c r="F2909" s="65" t="str">
        <v>จ้างเติมก๊าชไนโตรเจนถังดับเพลิง</v>
      </c>
      <c r="G2909" s="65" t="str">
        <v>SAFETY</v>
      </c>
    </row>
    <row r="2910" spans="4:7">
      <c r="D2910" s="64">
        <v>620106</v>
      </c>
      <c r="E2910" s="64">
        <v>3017895</v>
      </c>
      <c r="F2910" s="65" t="str">
        <v>จ้างเติมก๊าชไนโตรเจนถังดับเพลิง</v>
      </c>
      <c r="G2910" s="65" t="str">
        <v>SAFETY</v>
      </c>
    </row>
    <row r="2911" spans="4:7">
      <c r="D2911" s="64">
        <v>620113</v>
      </c>
      <c r="E2911" s="64">
        <v>3017897</v>
      </c>
      <c r="F2911" s="65" t="str">
        <v>จ้างเติมก๊าชไนโตรเจนถังดับเพลิง</v>
      </c>
      <c r="G2911" s="65" t="str">
        <v>SAFETY</v>
      </c>
    </row>
    <row r="2912" spans="4:7">
      <c r="D2912" s="64">
        <v>620119</v>
      </c>
      <c r="E2912" s="64">
        <v>3017898</v>
      </c>
      <c r="F2912" s="65" t="str">
        <v>จ้างเติมก๊าชไนโตรเจนถังดับเพลิง</v>
      </c>
      <c r="G2912" s="65" t="str">
        <v>SAFETY</v>
      </c>
    </row>
    <row r="2913" spans="4:7">
      <c r="D2913" s="64">
        <v>620120</v>
      </c>
      <c r="E2913" s="64">
        <v>3017900</v>
      </c>
      <c r="F2913" s="65" t="str">
        <v>จ้างเติมก๊าชไนโตรเจนถังดับเพลิง</v>
      </c>
      <c r="G2913" s="65" t="str">
        <v>SAFETY</v>
      </c>
    </row>
    <row r="2914" spans="4:7">
      <c r="D2914" s="64">
        <v>620124</v>
      </c>
      <c r="E2914" s="64">
        <v>3017902</v>
      </c>
      <c r="F2914" s="65" t="str">
        <v>จ้างเติมก๊าชไนโตรเจนถังดับเพลิง</v>
      </c>
      <c r="G2914" s="65" t="str">
        <v>SAFETY</v>
      </c>
    </row>
    <row r="2915" spans="4:7">
      <c r="D2915" s="64">
        <v>620105</v>
      </c>
      <c r="E2915" s="64">
        <v>3018356</v>
      </c>
      <c r="F2915" s="65" t="str">
        <v>Code 1 Show</v>
      </c>
      <c r="G2915" s="65" t="str">
        <v>POWER TRAIN</v>
      </c>
    </row>
    <row r="2916" spans="4:7">
      <c r="D2916" s="64">
        <v>620117</v>
      </c>
      <c r="E2916" s="64">
        <v>3018357</v>
      </c>
      <c r="F2916" s="65" t="str">
        <v>ไฟหน้าดับ</v>
      </c>
      <c r="G2916" s="65" t="str">
        <v>ELECTRIC</v>
      </c>
    </row>
    <row r="2917" spans="4:7">
      <c r="D2917" s="64">
        <v>620112</v>
      </c>
      <c r="E2917" s="64">
        <v>3018358</v>
      </c>
      <c r="F2917" s="65" t="str">
        <v>ลมตก</v>
      </c>
      <c r="G2917" s="65" t="str">
        <v>AIR</v>
      </c>
    </row>
    <row r="2918" spans="4:7">
      <c r="D2918" s="64">
        <v>620105</v>
      </c>
      <c r="E2918" s="64">
        <v>3018360</v>
      </c>
      <c r="F2918" s="65" t="str">
        <v>HYD. โชว์</v>
      </c>
      <c r="G2918" s="65" t="str">
        <v>HYDRAULIC</v>
      </c>
    </row>
    <row r="2919" spans="4:7">
      <c r="D2919" s="64">
        <v>620112</v>
      </c>
      <c r="E2919" s="64">
        <v>3018361</v>
      </c>
      <c r="F2919" s="65" t="str">
        <v>ลมตก</v>
      </c>
      <c r="G2919" s="65" t="str">
        <v>AIR</v>
      </c>
    </row>
    <row r="2920" spans="4:7">
      <c r="D2920" s="64">
        <v>620109</v>
      </c>
      <c r="E2920" s="64">
        <v>3018362</v>
      </c>
      <c r="F2920" s="65" t="str">
        <v>แอร์ไม่เย็น</v>
      </c>
      <c r="G2920" s="65" t="str">
        <v>COOLING</v>
      </c>
    </row>
    <row r="2921" spans="4:7">
      <c r="D2921" s="64">
        <v>620112</v>
      </c>
      <c r="E2921" s="64">
        <v>3018363</v>
      </c>
      <c r="F2921" s="65" t="str">
        <v>ลมตก</v>
      </c>
      <c r="G2921" s="65" t="str">
        <v>AIR</v>
      </c>
    </row>
    <row r="2922" spans="4:7">
      <c r="D2922" s="64">
        <v>620114</v>
      </c>
      <c r="E2922" s="64">
        <v>3018364</v>
      </c>
      <c r="F2922" s="65" t="str">
        <v>ลมตก</v>
      </c>
      <c r="G2922" s="65" t="str">
        <v>AIR</v>
      </c>
    </row>
    <row r="2923" spans="4:7">
      <c r="D2923" s="64">
        <v>620114</v>
      </c>
      <c r="E2923" s="64">
        <v>3018364</v>
      </c>
      <c r="F2923" s="65" t="str">
        <v>เก๋งสั่น</v>
      </c>
      <c r="G2923" s="65" t="str">
        <v>POWER TRAIN</v>
      </c>
    </row>
    <row r="2924" spans="4:7">
      <c r="D2924" s="64">
        <v>620117</v>
      </c>
      <c r="E2924" s="64">
        <v>3018366</v>
      </c>
      <c r="F2924" s="65" t="str">
        <v>กระจกมองหลังซ้ายไม่มี</v>
      </c>
      <c r="G2924" s="65" t="str">
        <v>BODY</v>
      </c>
    </row>
    <row r="2925" spans="4:7">
      <c r="D2925" s="64">
        <v>620111</v>
      </c>
      <c r="E2925" s="64">
        <v>3018367</v>
      </c>
      <c r="F2925" s="65" t="str">
        <v>เกียร์ชิพผิดปกติ</v>
      </c>
      <c r="G2925" s="65" t="str">
        <v>POWER TRAIN</v>
      </c>
    </row>
    <row r="2926" spans="4:7">
      <c r="D2926" s="64">
        <v>620116</v>
      </c>
      <c r="E2926" s="64">
        <v>3018369</v>
      </c>
      <c r="F2926" s="65" t="str">
        <v>น้ำมันHYD.รั่วใต้ท้อง</v>
      </c>
      <c r="G2926" s="65" t="str">
        <v>HYDRAULIC</v>
      </c>
    </row>
    <row r="2927" spans="4:7">
      <c r="D2927" s="64">
        <v>620109</v>
      </c>
      <c r="E2927" s="64">
        <v>3018371</v>
      </c>
      <c r="F2927" s="65" t="str">
        <v>ระบบเลี้ยวมีเสียงดัง</v>
      </c>
      <c r="G2927" s="65" t="str">
        <v>STEERING</v>
      </c>
    </row>
    <row r="2928" spans="4:7">
      <c r="D2928" s="64">
        <v>620118</v>
      </c>
      <c r="E2928" s="64">
        <v>3018373</v>
      </c>
      <c r="F2928" s="65" t="str">
        <v>น้ำมันล้อหลังซ้ายรั่ว</v>
      </c>
      <c r="G2928" s="65" t="str">
        <v>TYRES</v>
      </c>
    </row>
    <row r="2929" spans="4:7">
      <c r="D2929" s="64">
        <v>620111</v>
      </c>
      <c r="E2929" s="64">
        <v>3018374</v>
      </c>
      <c r="F2929" s="65" t="str">
        <v>ปาร์คเกียร์โชร์</v>
      </c>
      <c r="G2929" s="65" t="str">
        <v>POWER TRAIN</v>
      </c>
    </row>
    <row r="2930" spans="4:7">
      <c r="D2930" s="64">
        <v>620111</v>
      </c>
      <c r="E2930" s="64">
        <v>3018375</v>
      </c>
      <c r="F2930" s="65" t="str">
        <v>เกียร์ไม่ชิพ</v>
      </c>
      <c r="G2930" s="65" t="str">
        <v>POWER TRAIN</v>
      </c>
    </row>
    <row r="2931" spans="4:7">
      <c r="D2931" s="64">
        <v>620117</v>
      </c>
      <c r="E2931" s="64">
        <v>3018376</v>
      </c>
      <c r="F2931" s="65" t="str">
        <v>Code 7 Show</v>
      </c>
      <c r="G2931" s="65" t="str">
        <v>ENGINE</v>
      </c>
    </row>
    <row r="2932" spans="4:7">
      <c r="D2932" s="64">
        <v>620118</v>
      </c>
      <c r="E2932" s="64">
        <v>3018378</v>
      </c>
      <c r="F2932" s="65" t="str">
        <v>น้ำมันล้อหลังรั่ว</v>
      </c>
      <c r="G2932" s="65" t="str">
        <v>TYRES</v>
      </c>
    </row>
    <row r="2933" spans="4:7">
      <c r="D2933" s="64">
        <v>620114</v>
      </c>
      <c r="E2933" s="64">
        <v>3018379</v>
      </c>
      <c r="F2933" s="65" t="str">
        <v>เก๋งสั่น</v>
      </c>
      <c r="G2933" s="65" t="str">
        <v>POWER TRAIN</v>
      </c>
    </row>
    <row r="2934" spans="4:7">
      <c r="D2934" s="64">
        <v>620114</v>
      </c>
      <c r="E2934" s="64">
        <v>3018379</v>
      </c>
      <c r="F2934" s="65" t="str">
        <v>เบาะนั่งปรับไม่ได้</v>
      </c>
      <c r="G2934" s="65" t="str">
        <v>CABIN</v>
      </c>
    </row>
    <row r="2935" spans="4:7">
      <c r="D2935" s="64">
        <v>620119</v>
      </c>
      <c r="E2935" s="64">
        <v>3018381</v>
      </c>
      <c r="F2935" s="65" t="str">
        <v>เทอร์โบ</v>
      </c>
      <c r="G2935" s="65" t="str">
        <v>ENGINE</v>
      </c>
    </row>
    <row r="2936" spans="4:7">
      <c r="D2936" s="64">
        <v>620109</v>
      </c>
      <c r="E2936" s="64">
        <v>3018382</v>
      </c>
      <c r="F2936" s="65" t="str">
        <v>ลมรั่ว</v>
      </c>
      <c r="G2936" s="65" t="str">
        <v>AIR</v>
      </c>
    </row>
    <row r="2937" spans="4:7">
      <c r="D2937" s="64">
        <v>620123</v>
      </c>
      <c r="E2937" s="64">
        <v>3018383</v>
      </c>
      <c r="F2937" s="65" t="str">
        <v>ปรับเบาะนั่ง</v>
      </c>
      <c r="G2937" s="65" t="str">
        <v>CABIN</v>
      </c>
    </row>
    <row r="2938" spans="4:7">
      <c r="D2938" s="64">
        <v>620105</v>
      </c>
      <c r="E2938" s="64">
        <v>3018545</v>
      </c>
      <c r="F2938" s="65" t="str">
        <v>TUNE-UP เครื่องยนต์</v>
      </c>
      <c r="G2938" s="65" t="str">
        <v>ENGINE</v>
      </c>
    </row>
    <row r="2939" spans="4:7">
      <c r="D2939" s="64">
        <v>620113</v>
      </c>
      <c r="E2939" s="64">
        <v>3018558</v>
      </c>
      <c r="F2939" s="65" t="str">
        <v>ซื้อRearPropellerShaftAssembly</v>
      </c>
      <c r="G2939" s="65" t="str">
        <v>POWER TRAIN</v>
      </c>
    </row>
    <row r="2940" spans="4:7">
      <c r="D2940" s="64">
        <v>620123</v>
      </c>
      <c r="E2940" s="64">
        <v>3018561</v>
      </c>
      <c r="F2940" s="65" t="str">
        <v>ซื้อRearPropellerShaftAssembly</v>
      </c>
      <c r="G2940" s="65" t="str">
        <v>POWER TRAIN</v>
      </c>
    </row>
    <row r="2941" spans="4:7">
      <c r="D2941" s="64">
        <v>620114</v>
      </c>
      <c r="E2941" s="64">
        <v>3018579</v>
      </c>
      <c r="F2941" s="65" t="str">
        <v>ซ่อมHYD.ปั๊ม</v>
      </c>
      <c r="G2941" s="65" t="str">
        <v>HYDRAULIC</v>
      </c>
    </row>
    <row r="2942" spans="4:7">
      <c r="D2942" s="64">
        <v>620112</v>
      </c>
      <c r="E2942" s="64">
        <v>3018581</v>
      </c>
      <c r="F2942" s="65" t="str">
        <v>ซ่อมHYD.ปั๊ม</v>
      </c>
      <c r="G2942" s="65" t="str">
        <v>HYDRAULIC</v>
      </c>
    </row>
    <row r="2943" spans="4:7">
      <c r="D2943" s="64">
        <v>620112</v>
      </c>
      <c r="E2943" s="64">
        <v>3018582</v>
      </c>
      <c r="F2943" s="65" t="str">
        <v>ซ่อมHYD.ปั๊ม</v>
      </c>
      <c r="G2943" s="65" t="str">
        <v>HYDRAULIC</v>
      </c>
    </row>
    <row r="2944" spans="4:7">
      <c r="D2944" s="64">
        <v>620104</v>
      </c>
      <c r="E2944" s="64">
        <v>3018602</v>
      </c>
      <c r="F2944" s="65" t="str">
        <v>Standingwork เพื่อเบิกอะไหล่ทั่วไป</v>
      </c>
      <c r="G2944" s="65" t="str">
        <v>OTHER</v>
      </c>
    </row>
    <row r="2945" spans="4:7">
      <c r="D2945" s="64">
        <v>620105</v>
      </c>
      <c r="E2945" s="64">
        <v>3018611</v>
      </c>
      <c r="F2945" s="65" t="str">
        <v>เช็ครอยร้าว</v>
      </c>
      <c r="G2945" s="65" t="str">
        <v>BODY</v>
      </c>
    </row>
    <row r="2946" spans="4:7">
      <c r="D2946" s="64">
        <v>620105</v>
      </c>
      <c r="E2946" s="64">
        <v>3018612</v>
      </c>
      <c r="F2946" s="65" t="str">
        <v>เชื่อม เฟรม</v>
      </c>
      <c r="G2946" s="65" t="str">
        <v>BODY</v>
      </c>
    </row>
    <row r="2947" spans="4:7">
      <c r="D2947" s="64">
        <v>620114</v>
      </c>
      <c r="E2947" s="64">
        <v>3018663</v>
      </c>
      <c r="F2947" s="65" t="str">
        <v>HYD. Cyl. รั่ว</v>
      </c>
      <c r="G2947" s="65" t="str">
        <v>HYDRAULIC</v>
      </c>
    </row>
    <row r="2948" spans="4:7">
      <c r="D2948" s="64">
        <v>620112</v>
      </c>
      <c r="E2948" s="64">
        <v>3018666</v>
      </c>
      <c r="F2948" s="65" t="str">
        <v>HYD.ControlValve ขึ้นช้า</v>
      </c>
      <c r="G2948" s="65" t="str">
        <v>HYDRAULIC</v>
      </c>
    </row>
    <row r="2949" spans="4:7">
      <c r="D2949" s="64">
        <v>620106</v>
      </c>
      <c r="E2949" s="64">
        <v>3018699</v>
      </c>
      <c r="F2949" s="65" t="str">
        <v>ซื้อAIR DRYER</v>
      </c>
      <c r="G2949" s="65" t="str">
        <v>BRAKES</v>
      </c>
    </row>
    <row r="2950" spans="4:7">
      <c r="D2950" s="64">
        <v>620113</v>
      </c>
      <c r="E2950" s="64">
        <v>3018700</v>
      </c>
      <c r="F2950" s="65" t="str">
        <v>ซื้อAIR DRYER</v>
      </c>
      <c r="G2950" s="65" t="str">
        <v>BRAKES</v>
      </c>
    </row>
    <row r="2951" spans="4:7">
      <c r="D2951" s="64">
        <v>620123</v>
      </c>
      <c r="E2951" s="64">
        <v>3018701</v>
      </c>
      <c r="F2951" s="65" t="str">
        <v>PM2000</v>
      </c>
      <c r="G2951" s="65" t="str">
        <v>PM</v>
      </c>
    </row>
    <row r="2952" spans="4:7">
      <c r="D2952" s="64">
        <v>620104</v>
      </c>
      <c r="E2952" s="64">
        <v>3018702</v>
      </c>
      <c r="F2952" s="65" t="str">
        <v>ซื้อAIR DRYER</v>
      </c>
      <c r="G2952" s="65" t="str">
        <v>BRAKES</v>
      </c>
    </row>
    <row r="2953" spans="4:7">
      <c r="D2953" s="64">
        <v>620109</v>
      </c>
      <c r="E2953" s="64">
        <v>3018704</v>
      </c>
      <c r="F2953" s="65" t="str">
        <v>PM1000</v>
      </c>
      <c r="G2953" s="65" t="str">
        <v>PM</v>
      </c>
    </row>
    <row r="2954" spans="4:7">
      <c r="D2954" s="64">
        <v>620124</v>
      </c>
      <c r="E2954" s="64">
        <v>3018705</v>
      </c>
      <c r="F2954" s="65" t="str">
        <v>ซื้อAIR DRYER</v>
      </c>
      <c r="G2954" s="65" t="str">
        <v>BRAKES</v>
      </c>
    </row>
    <row r="2955" spans="4:7">
      <c r="D2955" s="64">
        <v>620120</v>
      </c>
      <c r="E2955" s="64">
        <v>3018707</v>
      </c>
      <c r="F2955" s="65" t="str">
        <v>ซื้อAIR DRYER</v>
      </c>
      <c r="G2955" s="65" t="str">
        <v>BRAKES</v>
      </c>
    </row>
    <row r="2956" spans="4:7">
      <c r="D2956" s="64">
        <v>620118</v>
      </c>
      <c r="E2956" s="64">
        <v>3018708</v>
      </c>
      <c r="F2956" s="65" t="str">
        <v>PM1000</v>
      </c>
      <c r="G2956" s="65" t="str">
        <v>PM</v>
      </c>
    </row>
    <row r="2957" spans="4:7">
      <c r="D2957" s="64">
        <v>620107</v>
      </c>
      <c r="E2957" s="64">
        <v>3018709</v>
      </c>
      <c r="F2957" s="65" t="str">
        <v>PM500</v>
      </c>
      <c r="G2957" s="65" t="str">
        <v>PM</v>
      </c>
    </row>
    <row r="2958" spans="4:7">
      <c r="D2958" s="64">
        <v>620104</v>
      </c>
      <c r="E2958" s="64">
        <v>3018723</v>
      </c>
      <c r="F2958" s="65" t="str">
        <v>จ้างทำท่อดูดของTrans.ปั๊ม</v>
      </c>
      <c r="G2958" s="65" t="str">
        <v>POWER TRAIN</v>
      </c>
    </row>
    <row r="2959" spans="4:7">
      <c r="D2959" s="64">
        <v>620106</v>
      </c>
      <c r="E2959" s="64">
        <v>3018725</v>
      </c>
      <c r="F2959" s="65" t="str">
        <v>จ้างทำท่อดูดของTrans.ปั๊ม</v>
      </c>
      <c r="G2959" s="65" t="str">
        <v>POWER TRAIN</v>
      </c>
    </row>
    <row r="2960" spans="4:7">
      <c r="D2960" s="64">
        <v>620113</v>
      </c>
      <c r="E2960" s="64">
        <v>3018726</v>
      </c>
      <c r="F2960" s="65" t="str">
        <v>จ้างทำท่อดูดของTrans.ปั๊ม</v>
      </c>
      <c r="G2960" s="65" t="str">
        <v>POWER TRAIN</v>
      </c>
    </row>
    <row r="2961" spans="4:7">
      <c r="D2961" s="64">
        <v>620120</v>
      </c>
      <c r="E2961" s="64">
        <v>3018728</v>
      </c>
      <c r="F2961" s="65" t="str">
        <v>จ้างทำท่อดูดของTrans.ปั๊ม</v>
      </c>
      <c r="G2961" s="65" t="str">
        <v>POWER TRAIN</v>
      </c>
    </row>
    <row r="2962" spans="4:7">
      <c r="D2962" s="64">
        <v>620124</v>
      </c>
      <c r="E2962" s="64">
        <v>3018729</v>
      </c>
      <c r="F2962" s="65" t="str">
        <v>จ้างทำท่อดูดของTrans.ปั๊ม</v>
      </c>
      <c r="G2962" s="65" t="str">
        <v>POWER TRAIN</v>
      </c>
    </row>
    <row r="2963" spans="4:7">
      <c r="D2963" s="64">
        <v>620104</v>
      </c>
      <c r="E2963" s="64">
        <v>3018735</v>
      </c>
      <c r="F2963" s="65" t="str">
        <v>จ้างReboreTrunnionของTrans.</v>
      </c>
      <c r="G2963" s="65" t="str">
        <v>POWER TRAIN</v>
      </c>
    </row>
    <row r="2964" spans="4:7">
      <c r="D2964" s="64">
        <v>620106</v>
      </c>
      <c r="E2964" s="64">
        <v>3018736</v>
      </c>
      <c r="F2964" s="65" t="str">
        <v>จ้างReboreTrunnionของTrans.</v>
      </c>
      <c r="G2964" s="65" t="str">
        <v>POWER TRAIN</v>
      </c>
    </row>
    <row r="2965" spans="4:7">
      <c r="D2965" s="64">
        <v>620113</v>
      </c>
      <c r="E2965" s="64">
        <v>3018737</v>
      </c>
      <c r="F2965" s="65" t="str">
        <v>จ้างReboreTrunnionของTrans.</v>
      </c>
      <c r="G2965" s="65" t="str">
        <v>POWER TRAIN</v>
      </c>
    </row>
    <row r="2966" spans="4:7">
      <c r="D2966" s="64">
        <v>620124</v>
      </c>
      <c r="E2966" s="64">
        <v>3018738</v>
      </c>
      <c r="F2966" s="65" t="str">
        <v>จ้างReboreTrunnionของTrans.</v>
      </c>
      <c r="G2966" s="65" t="str">
        <v>POWER TRAIN</v>
      </c>
    </row>
    <row r="2967" spans="4:7">
      <c r="D2967" s="64">
        <v>620105</v>
      </c>
      <c r="E2967" s="64">
        <v>3019004</v>
      </c>
      <c r="F2967" s="65" t="str">
        <v>เช็คMat'Lโครงสร้างรถ90ตัน</v>
      </c>
      <c r="G2967" s="65" t="str">
        <v>BODY</v>
      </c>
    </row>
    <row r="2968" spans="4:7">
      <c r="D2968" s="64">
        <v>620112</v>
      </c>
      <c r="E2968" s="64">
        <v>3019016</v>
      </c>
      <c r="F2968" s="65" t="str">
        <v>HYD. Cyl. รั่ว</v>
      </c>
      <c r="G2968" s="65" t="str">
        <v>HYDRAULIC</v>
      </c>
    </row>
    <row r="2969" spans="4:7">
      <c r="D2969" s="64">
        <v>620104</v>
      </c>
      <c r="E2969" s="64">
        <v>3019022</v>
      </c>
      <c r="F2969" s="65" t="str">
        <v>ซื้อชุดSensorระบบParkingBreak</v>
      </c>
      <c r="G2969" s="65" t="str">
        <v>BRAKES</v>
      </c>
    </row>
    <row r="2970" spans="4:7">
      <c r="D2970" s="64">
        <v>620106</v>
      </c>
      <c r="E2970" s="64">
        <v>3019023</v>
      </c>
      <c r="F2970" s="65" t="str">
        <v>ซื้อชุดSensorระบบParkingBreak</v>
      </c>
      <c r="G2970" s="65" t="str">
        <v>BRAKES</v>
      </c>
    </row>
    <row r="2971" spans="4:7">
      <c r="D2971" s="64">
        <v>620109</v>
      </c>
      <c r="E2971" s="64">
        <v>3019025</v>
      </c>
      <c r="F2971" s="65" t="str">
        <v>ซื้อชุดSensorระบบParkingBreak</v>
      </c>
      <c r="G2971" s="65" t="str">
        <v>BRAKES</v>
      </c>
    </row>
    <row r="2972" spans="4:7">
      <c r="D2972" s="64">
        <v>620111</v>
      </c>
      <c r="E2972" s="64">
        <v>3019026</v>
      </c>
      <c r="F2972" s="65" t="str">
        <v>ซื้อชุดSensorระบบParkingBreak</v>
      </c>
      <c r="G2972" s="65" t="str">
        <v>BRAKES</v>
      </c>
    </row>
    <row r="2973" spans="4:7">
      <c r="D2973" s="64">
        <v>620113</v>
      </c>
      <c r="E2973" s="64">
        <v>3019027</v>
      </c>
      <c r="F2973" s="65" t="str">
        <v>ซื้อชุดSensorระบบParkingBreak</v>
      </c>
      <c r="G2973" s="65" t="str">
        <v>BRAKES</v>
      </c>
    </row>
    <row r="2974" spans="4:7">
      <c r="D2974" s="64">
        <v>620114</v>
      </c>
      <c r="E2974" s="64">
        <v>3019031</v>
      </c>
      <c r="F2974" s="65" t="str">
        <v>ซื้อชุดSensorระบบParkingBreak</v>
      </c>
      <c r="G2974" s="65" t="str">
        <v>BRAKES</v>
      </c>
    </row>
    <row r="2975" spans="4:7">
      <c r="D2975" s="64">
        <v>620116</v>
      </c>
      <c r="E2975" s="64">
        <v>3019033</v>
      </c>
      <c r="F2975" s="65" t="str">
        <v>ซื้อชุดSensorระบบParkingBreak</v>
      </c>
      <c r="G2975" s="65" t="str">
        <v>BRAKES</v>
      </c>
    </row>
    <row r="2976" spans="4:7">
      <c r="D2976" s="64">
        <v>620117</v>
      </c>
      <c r="E2976" s="64">
        <v>3019035</v>
      </c>
      <c r="F2976" s="65" t="str">
        <v>ซื้อชุดSensorระบบParkingBreak</v>
      </c>
      <c r="G2976" s="65" t="str">
        <v>BRAKES</v>
      </c>
    </row>
    <row r="2977" spans="4:7">
      <c r="D2977" s="64">
        <v>620119</v>
      </c>
      <c r="E2977" s="64">
        <v>3019037</v>
      </c>
      <c r="F2977" s="65" t="str">
        <v>ซื้อชุดSensorระบบParkingBreak</v>
      </c>
      <c r="G2977" s="65" t="str">
        <v>BRAKES</v>
      </c>
    </row>
    <row r="2978" spans="4:7">
      <c r="D2978" s="64">
        <v>620124</v>
      </c>
      <c r="E2978" s="64">
        <v>3019038</v>
      </c>
      <c r="F2978" s="65" t="str">
        <v>ซื้อชุดSensorระบบParkingBreak</v>
      </c>
      <c r="G2978" s="65" t="str">
        <v>BRAKES</v>
      </c>
    </row>
    <row r="2979" spans="4:7">
      <c r="D2979" s="64">
        <v>620104</v>
      </c>
      <c r="E2979" s="64">
        <v>3019087</v>
      </c>
      <c r="F2979" s="65" t="str">
        <v>จ้างติดตั้งและประกอบสายHYD.</v>
      </c>
      <c r="G2979" s="65" t="str">
        <v>HYDRAULIC</v>
      </c>
    </row>
    <row r="2980" spans="4:7">
      <c r="D2980" s="64">
        <v>620105</v>
      </c>
      <c r="E2980" s="64">
        <v>3019108</v>
      </c>
      <c r="F2980" s="65" t="str">
        <v>เชื่อม บังโคลนหน้าขวา</v>
      </c>
      <c r="G2980" s="65" t="str">
        <v>BODY</v>
      </c>
    </row>
    <row r="2981" spans="4:7">
      <c r="D2981" s="64">
        <v>620123</v>
      </c>
      <c r="E2981" s="64">
        <v>3019126</v>
      </c>
      <c r="F2981" s="65" t="str">
        <v>ซ่อมHYD.ปั๊ม</v>
      </c>
      <c r="G2981" s="65" t="str">
        <v>HYDRAULIC</v>
      </c>
    </row>
    <row r="2982" spans="4:7">
      <c r="D2982" s="64">
        <v>620104</v>
      </c>
      <c r="E2982" s="64">
        <v>3019189</v>
      </c>
      <c r="F2982" s="65" t="str">
        <v>ซื้อสกรูหัวหกเหลี่ยม/แหวนอีแปะ</v>
      </c>
      <c r="G2982" s="65" t="str">
        <v>OTHER</v>
      </c>
    </row>
    <row r="2983" spans="4:7">
      <c r="D2983" s="64">
        <v>620106</v>
      </c>
      <c r="E2983" s="64">
        <v>3019200</v>
      </c>
      <c r="F2983" s="65" t="str">
        <v>ซื้อBEARING-KITP/N953-TM-96048</v>
      </c>
      <c r="G2983" s="65" t="str">
        <v>POWER TRAIN</v>
      </c>
    </row>
    <row r="2984" spans="4:7">
      <c r="D2984" s="64">
        <v>620123</v>
      </c>
      <c r="E2984" s="64">
        <v>3021436</v>
      </c>
      <c r="F2984" s="65" t="str">
        <v>เชื่อม ดั้ม</v>
      </c>
      <c r="G2984" s="65" t="str">
        <v>BODY</v>
      </c>
    </row>
    <row r="2985" spans="4:7">
      <c r="D2985" s="64">
        <v>620104</v>
      </c>
      <c r="E2985" s="64">
        <v>3022201</v>
      </c>
      <c r="F2985" s="65" t="str">
        <v>ซื้อSEALKIT FOR AIR Cyl.</v>
      </c>
      <c r="G2985" s="65" t="str">
        <v>AIR</v>
      </c>
    </row>
    <row r="2986" spans="4:7">
      <c r="D2986" s="64">
        <v>620104</v>
      </c>
      <c r="E2986" s="64">
        <v>3022363</v>
      </c>
      <c r="F2986" s="65" t="str">
        <v>ซื้อSIGHTGLASSขนาดM36x1.5</v>
      </c>
      <c r="G2986" s="65" t="str">
        <v>OTHER</v>
      </c>
    </row>
    <row r="2987" spans="4:7">
      <c r="D2987" s="64">
        <v>620105</v>
      </c>
      <c r="E2987" s="64">
        <v>3022365</v>
      </c>
      <c r="F2987" s="65" t="str">
        <v>ซื้อSIGHTGLASSขนาดM36x1.5</v>
      </c>
      <c r="G2987" s="65" t="str">
        <v>OTHER</v>
      </c>
    </row>
    <row r="2988" spans="4:7">
      <c r="D2988" s="64">
        <v>620106</v>
      </c>
      <c r="E2988" s="64">
        <v>3022366</v>
      </c>
      <c r="F2988" s="65" t="str">
        <v>ซื้อSIGHTGLASSขนาดM36x1.5</v>
      </c>
      <c r="G2988" s="65" t="str">
        <v>OTHER</v>
      </c>
    </row>
    <row r="2989" spans="4:7">
      <c r="D2989" s="64">
        <v>620107</v>
      </c>
      <c r="E2989" s="64">
        <v>3022368</v>
      </c>
      <c r="F2989" s="65" t="str">
        <v>ซื้อSIGHTGLASSขนาดM36x1.5</v>
      </c>
      <c r="G2989" s="65" t="str">
        <v>OTHER</v>
      </c>
    </row>
    <row r="2990" spans="4:7">
      <c r="D2990" s="64">
        <v>620109</v>
      </c>
      <c r="E2990" s="64">
        <v>3022369</v>
      </c>
      <c r="F2990" s="65" t="str">
        <v>ซื้อSIGHTGLASSขนาดM36x1.5</v>
      </c>
      <c r="G2990" s="65" t="str">
        <v>OTHER</v>
      </c>
    </row>
    <row r="2991" spans="4:7">
      <c r="D2991" s="64">
        <v>620111</v>
      </c>
      <c r="E2991" s="64">
        <v>3022370</v>
      </c>
      <c r="F2991" s="65" t="str">
        <v>ซื้อSIGHTGLASSขนาดM36x1.5</v>
      </c>
      <c r="G2991" s="65" t="str">
        <v>OTHER</v>
      </c>
    </row>
    <row r="2992" spans="4:7">
      <c r="D2992" s="64">
        <v>620112</v>
      </c>
      <c r="E2992" s="64">
        <v>3022371</v>
      </c>
      <c r="F2992" s="65" t="str">
        <v>ซื้อSIGHTGLASSขนาดM36x1.5</v>
      </c>
      <c r="G2992" s="65" t="str">
        <v>OTHER</v>
      </c>
    </row>
    <row r="2993" spans="4:7">
      <c r="D2993" s="64">
        <v>620113</v>
      </c>
      <c r="E2993" s="64">
        <v>3022372</v>
      </c>
      <c r="F2993" s="65" t="str">
        <v>ซื้อSIGHTGLASSขนาดM36x1.5</v>
      </c>
      <c r="G2993" s="65" t="str">
        <v>OTHER</v>
      </c>
    </row>
    <row r="2994" spans="4:7">
      <c r="D2994" s="64">
        <v>620114</v>
      </c>
      <c r="E2994" s="64">
        <v>3022373</v>
      </c>
      <c r="F2994" s="65" t="str">
        <v>ซื้อSIGHTGLASSขนาดM36x1.5</v>
      </c>
      <c r="G2994" s="65" t="str">
        <v>OTHER</v>
      </c>
    </row>
    <row r="2995" spans="4:7">
      <c r="D2995" s="64">
        <v>620116</v>
      </c>
      <c r="E2995" s="64">
        <v>3022374</v>
      </c>
      <c r="F2995" s="65" t="str">
        <v>ซื้อSIGHTGLASSขนาดM36x1.5</v>
      </c>
      <c r="G2995" s="65" t="str">
        <v>OTHER</v>
      </c>
    </row>
    <row r="2996" spans="4:7">
      <c r="D2996" s="64">
        <v>620117</v>
      </c>
      <c r="E2996" s="64">
        <v>3022375</v>
      </c>
      <c r="F2996" s="65" t="str">
        <v>ซื้อSIGHTGLASSขนาดM36x1.5</v>
      </c>
      <c r="G2996" s="65" t="str">
        <v>OTHER</v>
      </c>
    </row>
    <row r="2997" spans="4:7">
      <c r="D2997" s="64">
        <v>620118</v>
      </c>
      <c r="E2997" s="64">
        <v>3022377</v>
      </c>
      <c r="F2997" s="65" t="str">
        <v>ซื้อSIGHTGLASSขนาดM36x1.5</v>
      </c>
      <c r="G2997" s="65" t="str">
        <v>OTHER</v>
      </c>
    </row>
    <row r="2998" spans="4:7">
      <c r="D2998" s="64">
        <v>620119</v>
      </c>
      <c r="E2998" s="64">
        <v>3022380</v>
      </c>
      <c r="F2998" s="65" t="str">
        <v>ซื้อSIGHTGLASSขนาดM36x1.5</v>
      </c>
      <c r="G2998" s="65" t="str">
        <v>OTHER</v>
      </c>
    </row>
    <row r="2999" spans="4:7">
      <c r="D2999" s="64">
        <v>620120</v>
      </c>
      <c r="E2999" s="64">
        <v>3022381</v>
      </c>
      <c r="F2999" s="65" t="str">
        <v>ซื้อSIGHTGLASSขนาดM36x1.5</v>
      </c>
      <c r="G2999" s="65" t="str">
        <v>OTHER</v>
      </c>
    </row>
    <row r="3000" spans="4:7">
      <c r="D3000" s="64">
        <v>620124</v>
      </c>
      <c r="E3000" s="64">
        <v>3022382</v>
      </c>
      <c r="F3000" s="65" t="str">
        <v>ซื้อSIGHTGLASSขนาดM36x1.5</v>
      </c>
      <c r="G3000" s="65" t="str">
        <v>OTHER</v>
      </c>
    </row>
    <row r="3001" spans="4:7">
      <c r="D3001" s="64">
        <v>620107</v>
      </c>
      <c r="E3001" s="64">
        <v>3022419</v>
      </c>
      <c r="F3001" s="65" t="str">
        <v>เช็ครอยร้าว</v>
      </c>
      <c r="G3001" s="65" t="str">
        <v>BODY</v>
      </c>
    </row>
    <row r="3002" spans="4:7">
      <c r="D3002" s="64">
        <v>620107</v>
      </c>
      <c r="E3002" s="64">
        <v>3022419</v>
      </c>
      <c r="F3002" s="65" t="str">
        <v>เชื่อมเฟรม</v>
      </c>
      <c r="G3002" s="65" t="str">
        <v>BODY</v>
      </c>
    </row>
    <row r="3003" spans="4:7">
      <c r="D3003" s="64">
        <v>620114</v>
      </c>
      <c r="E3003" s="64">
        <v>3022455</v>
      </c>
      <c r="F3003" s="65" t="str">
        <v>ซ่อมFan.hub,Leveridle</v>
      </c>
      <c r="G3003" s="65" t="str">
        <v>COOLING</v>
      </c>
    </row>
    <row r="3004" spans="4:7">
      <c r="D3004" s="64">
        <v>620114</v>
      </c>
      <c r="E3004" s="64">
        <v>3022455</v>
      </c>
      <c r="F3004" s="65" t="str">
        <v>ซ่อมWaterปั๊ม</v>
      </c>
      <c r="G3004" s="65" t="str">
        <v>COOLING</v>
      </c>
    </row>
    <row r="3005" spans="4:7">
      <c r="D3005" s="64">
        <v>620120</v>
      </c>
      <c r="E3005" s="64">
        <v>3022456</v>
      </c>
      <c r="F3005" s="65" t="str">
        <v>เชื่อม ชานเดิน</v>
      </c>
      <c r="G3005" s="65" t="str">
        <v>BODY</v>
      </c>
    </row>
    <row r="3006" spans="4:7">
      <c r="D3006" s="64">
        <v>620120</v>
      </c>
      <c r="E3006" s="64">
        <v>3022456</v>
      </c>
      <c r="F3006" s="65" t="str">
        <v>ติดหมายเลข</v>
      </c>
      <c r="G3006" s="65" t="str">
        <v>BODY</v>
      </c>
    </row>
    <row r="3007" spans="4:7">
      <c r="D3007" s="64">
        <v>620123</v>
      </c>
      <c r="E3007" s="64">
        <v>3022510</v>
      </c>
      <c r="F3007" s="65" t="str">
        <v>ซื้อBEVELSETASSYP/N985-AX-03675</v>
      </c>
      <c r="G3007" s="65" t="str">
        <v>POWER TRAIN</v>
      </c>
    </row>
    <row r="3008" spans="4:7">
      <c r="D3008" s="64">
        <v>620119</v>
      </c>
      <c r="E3008" s="64">
        <v>3022556</v>
      </c>
      <c r="F3008" s="65" t="str">
        <v>HYD. Cyl. รั่ว</v>
      </c>
      <c r="G3008" s="65" t="str">
        <v>HYDRAULIC</v>
      </c>
    </row>
    <row r="3009" spans="4:7">
      <c r="D3009" s="64">
        <v>620112</v>
      </c>
      <c r="E3009" s="64">
        <v>3022575</v>
      </c>
      <c r="F3009" s="65" t="str">
        <v>จ้างอัดสายHYD.</v>
      </c>
      <c r="G3009" s="65" t="str">
        <v>HYDRAULIC</v>
      </c>
    </row>
    <row r="3010" spans="4:7">
      <c r="D3010" s="64">
        <v>620112</v>
      </c>
      <c r="E3010" s="64">
        <v>3022580</v>
      </c>
      <c r="F3010" s="65" t="str">
        <v>ซื้อBEARING</v>
      </c>
      <c r="G3010" s="65" t="str">
        <v>OTHER</v>
      </c>
    </row>
    <row r="3011" spans="4:7">
      <c r="D3011" s="64">
        <v>620111</v>
      </c>
      <c r="E3011" s="64">
        <v>3022672</v>
      </c>
      <c r="F3011" s="65" t="str">
        <v>ซื้อHOUSING 3RD AND REVERSE CLUTCH</v>
      </c>
      <c r="G3011" s="65" t="str">
        <v>POWER TRAIN</v>
      </c>
    </row>
    <row r="3012" spans="4:7">
      <c r="D3012" s="64">
        <v>620116</v>
      </c>
      <c r="E3012" s="64">
        <v>3022677</v>
      </c>
      <c r="F3012" s="65" t="str">
        <v>ดั้มกระแทก</v>
      </c>
      <c r="G3012" s="65" t="str">
        <v>BODY</v>
      </c>
    </row>
    <row r="3013" spans="4:7">
      <c r="D3013" s="64">
        <v>620116</v>
      </c>
      <c r="E3013" s="64">
        <v>3022678</v>
      </c>
      <c r="F3013" s="65" t="str">
        <v>เบาะลมรั่ว</v>
      </c>
      <c r="G3013" s="65" t="str">
        <v>CABIN</v>
      </c>
    </row>
    <row r="3014" spans="4:7">
      <c r="D3014" s="64">
        <v>620116</v>
      </c>
      <c r="E3014" s="64">
        <v>3022679</v>
      </c>
      <c r="F3014" s="65" t="str">
        <v>ซ่อมPARKING BRAKE</v>
      </c>
      <c r="G3014" s="65" t="str">
        <v>BRAKES</v>
      </c>
    </row>
    <row r="3015" spans="4:7">
      <c r="D3015" s="64">
        <v>620109</v>
      </c>
      <c r="E3015" s="64">
        <v>3022683</v>
      </c>
      <c r="F3015" s="65" t="str">
        <v>เร่งไม่ขึ้น</v>
      </c>
      <c r="G3015" s="65" t="str">
        <v>ENGINE</v>
      </c>
    </row>
    <row r="3016" spans="4:7">
      <c r="D3016" s="64">
        <v>620123</v>
      </c>
      <c r="E3016" s="64">
        <v>3022685</v>
      </c>
      <c r="F3016" s="65" t="str">
        <v>พวงมาลัยหนัก</v>
      </c>
      <c r="G3016" s="65" t="str">
        <v>STEERING</v>
      </c>
    </row>
    <row r="3017" spans="4:7">
      <c r="D3017" s="64">
        <v>620122</v>
      </c>
      <c r="E3017" s="64">
        <v>3022686</v>
      </c>
      <c r="F3017" s="65" t="str">
        <v>กรองอากาศตัน</v>
      </c>
      <c r="G3017" s="65" t="str">
        <v>OTHER</v>
      </c>
    </row>
    <row r="3018" spans="4:7">
      <c r="D3018" s="64">
        <v>620116</v>
      </c>
      <c r="E3018" s="64">
        <v>3022689</v>
      </c>
      <c r="F3018" s="65" t="str">
        <v>น๊อตยึดPARKINGBREAKหลุด</v>
      </c>
      <c r="G3018" s="65" t="str">
        <v>BRAKES</v>
      </c>
    </row>
    <row r="3019" spans="4:7">
      <c r="D3019" s="64">
        <v>620117</v>
      </c>
      <c r="E3019" s="64">
        <v>3022692</v>
      </c>
      <c r="F3019" s="65" t="str">
        <v>Code 7 Show</v>
      </c>
      <c r="G3019" s="65" t="str">
        <v>ENGINE</v>
      </c>
    </row>
    <row r="3020" spans="4:7">
      <c r="D3020" s="64">
        <v>620107</v>
      </c>
      <c r="E3020" s="64">
        <v>3022694</v>
      </c>
      <c r="F3020" s="65" t="str">
        <v>โช้คกระแทก</v>
      </c>
      <c r="G3020" s="65" t="str">
        <v>SUSPENSION</v>
      </c>
    </row>
    <row r="3021" spans="4:7">
      <c r="D3021" s="64">
        <v>620118</v>
      </c>
      <c r="E3021" s="64">
        <v>3022695</v>
      </c>
      <c r="F3021" s="65" t="str">
        <v>น้ำมันHYD.รั่วใต้ท้อง</v>
      </c>
      <c r="G3021" s="65" t="str">
        <v>HYDRAULIC</v>
      </c>
    </row>
    <row r="3022" spans="4:7">
      <c r="D3022" s="64">
        <v>620114</v>
      </c>
      <c r="E3022" s="64">
        <v>3022698</v>
      </c>
      <c r="F3022" s="65" t="str">
        <v>เครื่องยนต์ดังผิดปกติ</v>
      </c>
      <c r="G3022" s="65" t="str">
        <v>ENGINE</v>
      </c>
    </row>
    <row r="3023" spans="4:7">
      <c r="D3023" s="64">
        <v>620116</v>
      </c>
      <c r="E3023" s="64">
        <v>3022701</v>
      </c>
      <c r="F3023" s="65" t="str">
        <v>เบาะนั่งล็อคไม่อยู่</v>
      </c>
      <c r="G3023" s="65" t="str">
        <v>CABIN</v>
      </c>
    </row>
    <row r="3024" spans="4:7">
      <c r="D3024" s="64">
        <v>620104</v>
      </c>
      <c r="E3024" s="64">
        <v>3022720</v>
      </c>
      <c r="F3024" s="65" t="str">
        <v>ซื้อBEARING KIT</v>
      </c>
      <c r="G3024" s="65" t="str">
        <v>OTHER</v>
      </c>
    </row>
    <row r="3025" spans="4:7">
      <c r="D3025" s="64">
        <v>620111</v>
      </c>
      <c r="E3025" s="64">
        <v>3022721</v>
      </c>
      <c r="F3025" s="65" t="str">
        <v>ซื้อBEARING KIT</v>
      </c>
      <c r="G3025" s="65" t="str">
        <v>OTHER</v>
      </c>
    </row>
    <row r="3026" spans="4:7">
      <c r="D3026" s="64">
        <v>620113</v>
      </c>
      <c r="E3026" s="64">
        <v>3022722</v>
      </c>
      <c r="F3026" s="65" t="str">
        <v>ซื้อBEARING KIT</v>
      </c>
      <c r="G3026" s="65" t="str">
        <v>OTHER</v>
      </c>
    </row>
    <row r="3027" spans="4:7">
      <c r="D3027" s="64">
        <v>620124</v>
      </c>
      <c r="E3027" s="64">
        <v>3022723</v>
      </c>
      <c r="F3027" s="65" t="str">
        <v>ซื้อBEARING KIT</v>
      </c>
      <c r="G3027" s="65" t="str">
        <v>OTHER</v>
      </c>
    </row>
    <row r="3028" spans="4:7">
      <c r="D3028" s="64">
        <v>620104</v>
      </c>
      <c r="E3028" s="64">
        <v>3022740</v>
      </c>
      <c r="F3028" s="65" t="str">
        <v>ซื้อชุดอะไหล่ซ่อมสำหรับแผงควบคุม</v>
      </c>
      <c r="G3028" s="65" t="str">
        <v>CABIN</v>
      </c>
    </row>
    <row r="3029" spans="4:7">
      <c r="D3029" s="64">
        <v>620105</v>
      </c>
      <c r="E3029" s="64">
        <v>3022741</v>
      </c>
      <c r="F3029" s="65" t="str">
        <v>ซื้อชุดอะไหล่ซ่อมสำหรับแผงควบคุม</v>
      </c>
      <c r="G3029" s="65" t="str">
        <v>CABIN</v>
      </c>
    </row>
    <row r="3030" spans="4:7">
      <c r="D3030" s="64">
        <v>620106</v>
      </c>
      <c r="E3030" s="64">
        <v>3022742</v>
      </c>
      <c r="F3030" s="65" t="str">
        <v>ซื้อชุดอะไหล่ซ่อมสำหรับแผงควบคุม</v>
      </c>
      <c r="G3030" s="65" t="str">
        <v>CABIN</v>
      </c>
    </row>
    <row r="3031" spans="4:7">
      <c r="D3031" s="64">
        <v>620107</v>
      </c>
      <c r="E3031" s="64">
        <v>3022743</v>
      </c>
      <c r="F3031" s="65" t="str">
        <v>ซื้อชุดอะไหล่ซ่อมสำหรับแผงควบคุม</v>
      </c>
      <c r="G3031" s="65" t="str">
        <v>CABIN</v>
      </c>
    </row>
    <row r="3032" spans="4:7">
      <c r="D3032" s="64">
        <v>620109</v>
      </c>
      <c r="E3032" s="64">
        <v>3022744</v>
      </c>
      <c r="F3032" s="65" t="str">
        <v>ซื้อชุดอะไหล่ซ่อมสำหรับแผงควบคุม</v>
      </c>
      <c r="G3032" s="65" t="str">
        <v>CABIN</v>
      </c>
    </row>
    <row r="3033" spans="4:7">
      <c r="D3033" s="64">
        <v>620111</v>
      </c>
      <c r="E3033" s="64">
        <v>3022745</v>
      </c>
      <c r="F3033" s="65" t="str">
        <v>ซื้อชุดอะไหล่ซ่อมสำหรับแผงควบคุม</v>
      </c>
      <c r="G3033" s="65" t="str">
        <v>CABIN</v>
      </c>
    </row>
    <row r="3034" spans="4:7">
      <c r="D3034" s="64">
        <v>620112</v>
      </c>
      <c r="E3034" s="64">
        <v>3022746</v>
      </c>
      <c r="F3034" s="65" t="str">
        <v>ซื้อชุดอะไหล่ซ่อมสำหรับแผงควบคุม</v>
      </c>
      <c r="G3034" s="65" t="str">
        <v>CABIN</v>
      </c>
    </row>
    <row r="3035" spans="4:7">
      <c r="D3035" s="64">
        <v>620113</v>
      </c>
      <c r="E3035" s="64">
        <v>3022747</v>
      </c>
      <c r="F3035" s="65" t="str">
        <v>ซื้อชุดอะไหล่ซ่อมสำหรับแผงควบคุม</v>
      </c>
      <c r="G3035" s="65" t="str">
        <v>CABIN</v>
      </c>
    </row>
    <row r="3036" spans="4:7">
      <c r="D3036" s="64">
        <v>620123</v>
      </c>
      <c r="E3036" s="64">
        <v>3022748</v>
      </c>
      <c r="F3036" s="65" t="str">
        <v>ซื้อชุดอะไหล่ซ่อมสำหรับแผงควบคุม</v>
      </c>
      <c r="G3036" s="65" t="str">
        <v>CABIN</v>
      </c>
    </row>
    <row r="3037" spans="4:7">
      <c r="D3037" s="64">
        <v>620124</v>
      </c>
      <c r="E3037" s="64">
        <v>3022749</v>
      </c>
      <c r="F3037" s="65" t="str">
        <v>ซื้อชุดอะไหล่ซ่อมสำหรับแผงควบคุม</v>
      </c>
      <c r="G3037" s="65" t="str">
        <v>CABIN</v>
      </c>
    </row>
    <row r="3038" spans="4:7">
      <c r="D3038" s="64">
        <v>620104</v>
      </c>
      <c r="E3038" s="64">
        <v>3022900</v>
      </c>
      <c r="F3038" s="65" t="str">
        <v>ซื้อยางบประตูสันกระดูกงูข้าง</v>
      </c>
      <c r="G3038" s="65" t="str">
        <v>CABIN</v>
      </c>
    </row>
    <row r="3039" spans="4:7">
      <c r="D3039" s="64">
        <v>620104</v>
      </c>
      <c r="E3039" s="64">
        <v>3022905</v>
      </c>
      <c r="F3039" s="65" t="str">
        <v>ซ่อมSTR. Cyl.ซ้าย</v>
      </c>
      <c r="G3039" s="65" t="str">
        <v>STEERING</v>
      </c>
    </row>
    <row r="3040" spans="4:7">
      <c r="D3040" s="64">
        <v>620104</v>
      </c>
      <c r="E3040" s="64">
        <v>3022909</v>
      </c>
      <c r="F3040" s="65" t="str">
        <v>ซ่อมSTR. Cyl.ขวา</v>
      </c>
      <c r="G3040" s="65" t="str">
        <v>STEERING</v>
      </c>
    </row>
    <row r="3041" spans="4:7">
      <c r="D3041" s="64">
        <v>620113</v>
      </c>
      <c r="E3041" s="64">
        <v>3022911</v>
      </c>
      <c r="F3041" s="65" t="str">
        <v>ซ่อมSTR. Cyl.ซ้าย</v>
      </c>
      <c r="G3041" s="65" t="str">
        <v>STEERING</v>
      </c>
    </row>
    <row r="3042" spans="4:7">
      <c r="D3042" s="64">
        <v>620113</v>
      </c>
      <c r="E3042" s="64">
        <v>3022912</v>
      </c>
      <c r="F3042" s="65" t="str">
        <v>ซ่อมSTR. Cyl.ขวา</v>
      </c>
      <c r="G3042" s="65" t="str">
        <v>STEERING</v>
      </c>
    </row>
    <row r="3043" spans="4:7">
      <c r="D3043" s="64">
        <v>620124</v>
      </c>
      <c r="E3043" s="64">
        <v>3022913</v>
      </c>
      <c r="F3043" s="65" t="str">
        <v>ซ่อมSTR. Cyl.ซ้าย</v>
      </c>
      <c r="G3043" s="65" t="str">
        <v>STEERING</v>
      </c>
    </row>
    <row r="3044" spans="4:7">
      <c r="D3044" s="64">
        <v>620124</v>
      </c>
      <c r="E3044" s="64">
        <v>3022915</v>
      </c>
      <c r="F3044" s="65" t="str">
        <v>ซ่อมSTR. Cyl.ขวา</v>
      </c>
      <c r="G3044" s="65" t="str">
        <v>STEERING</v>
      </c>
    </row>
    <row r="3045" spans="4:7">
      <c r="D3045" s="64">
        <v>620104</v>
      </c>
      <c r="E3045" s="64">
        <v>3022919</v>
      </c>
      <c r="F3045" s="65" t="str">
        <v>ซื้อยางครอบกันฝุ่น,ยางประเก็น</v>
      </c>
      <c r="G3045" s="65" t="str">
        <v>TYRES</v>
      </c>
    </row>
    <row r="3046" spans="4:7">
      <c r="D3046" s="64">
        <v>620104</v>
      </c>
      <c r="E3046" s="64">
        <v>3023045</v>
      </c>
      <c r="F3046" s="65" t="str">
        <v>จ้างเปลี่ยนรังผึ้งหม้อน้ำ</v>
      </c>
      <c r="G3046" s="65" t="str">
        <v>COOLING</v>
      </c>
    </row>
    <row r="3047" spans="4:7">
      <c r="D3047" s="64">
        <v>620111</v>
      </c>
      <c r="E3047" s="64">
        <v>3023059</v>
      </c>
      <c r="F3047" s="65" t="str">
        <v>PM2000</v>
      </c>
      <c r="G3047" s="65" t="str">
        <v>PM</v>
      </c>
    </row>
    <row r="3048" spans="4:7">
      <c r="D3048" s="64">
        <v>620112</v>
      </c>
      <c r="E3048" s="64">
        <v>3023062</v>
      </c>
      <c r="F3048" s="65" t="str">
        <v>PM2000</v>
      </c>
      <c r="G3048" s="65" t="str">
        <v>PM</v>
      </c>
    </row>
    <row r="3049" spans="4:7">
      <c r="D3049" s="64">
        <v>620114</v>
      </c>
      <c r="E3049" s="64">
        <v>3023063</v>
      </c>
      <c r="F3049" s="65" t="str">
        <v>PM500</v>
      </c>
      <c r="G3049" s="65" t="str">
        <v>PM</v>
      </c>
    </row>
    <row r="3050" spans="4:7">
      <c r="D3050" s="64">
        <v>620116</v>
      </c>
      <c r="E3050" s="64">
        <v>3023065</v>
      </c>
      <c r="F3050" s="65" t="str">
        <v>PM500</v>
      </c>
      <c r="G3050" s="65" t="str">
        <v>PM</v>
      </c>
    </row>
    <row r="3051" spans="4:7">
      <c r="D3051" s="64">
        <v>620117</v>
      </c>
      <c r="E3051" s="64">
        <v>3023068</v>
      </c>
      <c r="F3051" s="65" t="str">
        <v>PM1000</v>
      </c>
      <c r="G3051" s="65" t="str">
        <v>PM</v>
      </c>
    </row>
    <row r="3052" spans="4:7">
      <c r="D3052" s="64">
        <v>620119</v>
      </c>
      <c r="E3052" s="64">
        <v>3023069</v>
      </c>
      <c r="F3052" s="65" t="str">
        <v>PM500</v>
      </c>
      <c r="G3052" s="65" t="str">
        <v>PM</v>
      </c>
    </row>
    <row r="3053" spans="4:7">
      <c r="D3053" s="64">
        <v>620122</v>
      </c>
      <c r="E3053" s="64">
        <v>3023072</v>
      </c>
      <c r="F3053" s="65" t="str">
        <v>PM500</v>
      </c>
      <c r="G3053" s="65" t="str">
        <v>PM</v>
      </c>
    </row>
    <row r="3054" spans="4:7">
      <c r="D3054" s="64">
        <v>620105</v>
      </c>
      <c r="E3054" s="64">
        <v>3023093</v>
      </c>
      <c r="F3054" s="65" t="str">
        <v>ซื้อGRADUATED HAND CONTROL VALVE</v>
      </c>
      <c r="G3054" s="65" t="str">
        <v>HYDRAULIC</v>
      </c>
    </row>
    <row r="3055" spans="4:7">
      <c r="D3055" s="64">
        <v>620118</v>
      </c>
      <c r="E3055" s="64">
        <v>3023094</v>
      </c>
      <c r="F3055" s="65" t="str">
        <v>ซื้อGRADUATED HAND CONTROL VALVE</v>
      </c>
      <c r="G3055" s="65" t="str">
        <v>HYDRAULIC</v>
      </c>
    </row>
    <row r="3056" spans="4:7">
      <c r="D3056" s="64">
        <v>620109</v>
      </c>
      <c r="E3056" s="64">
        <v>3023096</v>
      </c>
      <c r="F3056" s="65" t="str">
        <v>ซื้อGRADUATED HAND CONTROL VALVE</v>
      </c>
      <c r="G3056" s="65" t="str">
        <v>HYDRAULIC</v>
      </c>
    </row>
    <row r="3057" spans="4:7">
      <c r="D3057" s="64">
        <v>620113</v>
      </c>
      <c r="E3057" s="64">
        <v>3023097</v>
      </c>
      <c r="F3057" s="65" t="str">
        <v>ซื้อGRADUATED HAND CONTROL VALVE</v>
      </c>
      <c r="G3057" s="65" t="str">
        <v>HYDRAULIC</v>
      </c>
    </row>
    <row r="3058" spans="4:7">
      <c r="D3058" s="64">
        <v>620104</v>
      </c>
      <c r="E3058" s="64">
        <v>3023098</v>
      </c>
      <c r="F3058" s="65" t="str">
        <v>ซื้อGRADUATED HAND CONTROL VALVE</v>
      </c>
      <c r="G3058" s="65" t="str">
        <v>HYDRAULIC</v>
      </c>
    </row>
    <row r="3059" spans="4:7">
      <c r="D3059" s="64">
        <v>620120</v>
      </c>
      <c r="E3059" s="64">
        <v>3023099</v>
      </c>
      <c r="F3059" s="65" t="str">
        <v>ซื้อGRADUATED HAND CONTROL VALVE</v>
      </c>
      <c r="G3059" s="65" t="str">
        <v>HYDRAULIC</v>
      </c>
    </row>
    <row r="3060" spans="4:7">
      <c r="D3060" s="64">
        <v>620124</v>
      </c>
      <c r="E3060" s="64">
        <v>3023100</v>
      </c>
      <c r="F3060" s="65" t="str">
        <v>ซื้อGRADUATED HAND CONTROL VALVE</v>
      </c>
      <c r="G3060" s="65" t="str">
        <v>HYDRAULIC</v>
      </c>
    </row>
    <row r="3061" spans="4:7">
      <c r="D3061" s="64">
        <v>620109</v>
      </c>
      <c r="E3061" s="64">
        <v>3025642</v>
      </c>
      <c r="F3061" s="65" t="str">
        <v>เครื่องยนต์ไม่มีกำลัง</v>
      </c>
      <c r="G3061" s="65" t="str">
        <v>ENGINE</v>
      </c>
    </row>
    <row r="3062" spans="4:7">
      <c r="D3062" s="64">
        <v>620116</v>
      </c>
      <c r="E3062" s="64">
        <v>3025644</v>
      </c>
      <c r="F3062" s="65" t="str">
        <v>เบาะปรับไม่ได้</v>
      </c>
      <c r="G3062" s="65" t="str">
        <v>CABIN</v>
      </c>
    </row>
    <row r="3063" spans="4:7">
      <c r="D3063" s="64">
        <v>620118</v>
      </c>
      <c r="E3063" s="64">
        <v>3025646</v>
      </c>
      <c r="F3063" s="65" t="str">
        <v>เครื่องยนต์ไม่มีกำลัง</v>
      </c>
      <c r="G3063" s="65" t="str">
        <v>ENGINE</v>
      </c>
    </row>
    <row r="3064" spans="4:7">
      <c r="D3064" s="64">
        <v>620118</v>
      </c>
      <c r="E3064" s="64">
        <v>3025648</v>
      </c>
      <c r="F3064" s="65" t="str">
        <v>เกียร์ไม่ชิพ</v>
      </c>
      <c r="G3064" s="65" t="str">
        <v>POWER TRAIN</v>
      </c>
    </row>
    <row r="3065" spans="4:7">
      <c r="D3065" s="64">
        <v>620109</v>
      </c>
      <c r="E3065" s="64">
        <v>3025655</v>
      </c>
      <c r="F3065" s="65" t="str">
        <v>เช็คระบบพวงมาลัย</v>
      </c>
      <c r="G3065" s="65" t="str">
        <v>STEERING</v>
      </c>
    </row>
    <row r="3066" spans="4:7">
      <c r="D3066" s="64">
        <v>620107</v>
      </c>
      <c r="E3066" s="64">
        <v>3025656</v>
      </c>
      <c r="F3066" s="65" t="str">
        <v>น้ำมันHYD.รั่วใต้ท้อง</v>
      </c>
      <c r="G3066" s="65" t="str">
        <v>HYDRAULIC</v>
      </c>
    </row>
    <row r="3067" spans="4:7">
      <c r="D3067" s="64">
        <v>620123</v>
      </c>
      <c r="E3067" s="64">
        <v>3025657</v>
      </c>
      <c r="F3067" s="65" t="str">
        <v>เปลี่ยนเบรคหน้า</v>
      </c>
      <c r="G3067" s="65" t="str">
        <v>BRAKES</v>
      </c>
    </row>
    <row r="3068" spans="4:7">
      <c r="D3068" s="64">
        <v>620119</v>
      </c>
      <c r="E3068" s="64">
        <v>3025659</v>
      </c>
      <c r="F3068" s="65" t="str">
        <v>น้ำมันล้อหลังรั่ว</v>
      </c>
      <c r="G3068" s="65" t="str">
        <v>TYRES</v>
      </c>
    </row>
    <row r="3069" spans="4:7">
      <c r="D3069" s="64">
        <v>620117</v>
      </c>
      <c r="E3069" s="64">
        <v>3025661</v>
      </c>
      <c r="F3069" s="65" t="str">
        <v>ประตูปิดไม่ได้</v>
      </c>
      <c r="G3069" s="65" t="str">
        <v>CABIN</v>
      </c>
    </row>
    <row r="3070" spans="4:7">
      <c r="D3070" s="64">
        <v>620112</v>
      </c>
      <c r="E3070" s="64">
        <v>3025663</v>
      </c>
      <c r="F3070" s="65" t="str">
        <v>ดั้มฟาด</v>
      </c>
      <c r="G3070" s="65" t="str">
        <v>BODY</v>
      </c>
    </row>
    <row r="3071" spans="4:7">
      <c r="D3071" s="64">
        <v>620109</v>
      </c>
      <c r="E3071" s="64">
        <v>3025666</v>
      </c>
      <c r="F3071" s="65" t="str">
        <v>ระบบบังคับเลี้ยวมีปัญหา</v>
      </c>
      <c r="G3071" s="65" t="str">
        <v>STEERING</v>
      </c>
    </row>
    <row r="3072" spans="4:7">
      <c r="D3072" s="64">
        <v>620107</v>
      </c>
      <c r="E3072" s="64">
        <v>3025667</v>
      </c>
      <c r="F3072" s="65" t="str">
        <v>เกียร์ไม่ชิพ</v>
      </c>
      <c r="G3072" s="65" t="str">
        <v>POWER TRAIN</v>
      </c>
    </row>
    <row r="3073" spans="4:7">
      <c r="D3073" s="64">
        <v>620107</v>
      </c>
      <c r="E3073" s="64">
        <v>3025669</v>
      </c>
      <c r="F3073" s="65" t="str">
        <v>Code 7 Show</v>
      </c>
      <c r="G3073" s="65" t="str">
        <v>ENGINE</v>
      </c>
    </row>
    <row r="3074" spans="4:7">
      <c r="D3074" s="64">
        <v>620107</v>
      </c>
      <c r="E3074" s="64">
        <v>3025669</v>
      </c>
      <c r="F3074" s="65" t="str">
        <v>Code 8 Show</v>
      </c>
      <c r="G3074" s="65" t="str">
        <v>POWER TRAIN</v>
      </c>
    </row>
    <row r="3075" spans="4:7">
      <c r="D3075" s="64">
        <v>620114</v>
      </c>
      <c r="E3075" s="64">
        <v>3026386</v>
      </c>
      <c r="F3075" s="65" t="str">
        <v>เครื่องยนต์ดังผิดปกติ</v>
      </c>
      <c r="G3075" s="65" t="str">
        <v>ENGINE</v>
      </c>
    </row>
    <row r="3076" spans="4:7">
      <c r="D3076" s="64">
        <v>620114</v>
      </c>
      <c r="E3076" s="64">
        <v>3026386</v>
      </c>
      <c r="F3076" s="65" t="str">
        <v>เปลี่ยนกรองน้ำมันเชื้อเพลิง</v>
      </c>
      <c r="G3076" s="65" t="str">
        <v>ENGINE</v>
      </c>
    </row>
    <row r="3077" spans="4:7">
      <c r="D3077" s="64">
        <v>620122</v>
      </c>
      <c r="E3077" s="64">
        <v>3026397</v>
      </c>
      <c r="F3077" s="65" t="str">
        <v>ควันขาวผิดปกติ</v>
      </c>
      <c r="G3077" s="65" t="str">
        <v>ENGINE</v>
      </c>
    </row>
    <row r="3078" spans="4:7">
      <c r="D3078" s="64">
        <v>620122</v>
      </c>
      <c r="E3078" s="64">
        <v>3026397</v>
      </c>
      <c r="F3078" s="65" t="str">
        <v>เปลี่ยนกรองน้ำมันเชื้อเพลิง</v>
      </c>
      <c r="G3078" s="65" t="str">
        <v>ENGINE</v>
      </c>
    </row>
    <row r="3079" spans="4:7">
      <c r="D3079" s="64">
        <v>620123</v>
      </c>
      <c r="E3079" s="64">
        <v>3026401</v>
      </c>
      <c r="F3079" s="65" t="str">
        <v>เครื่องยนต์ดับเอง</v>
      </c>
      <c r="G3079" s="65" t="str">
        <v>ENGINE</v>
      </c>
    </row>
    <row r="3080" spans="4:7">
      <c r="D3080" s="64">
        <v>620123</v>
      </c>
      <c r="E3080" s="64">
        <v>3026401</v>
      </c>
      <c r="F3080" s="65" t="str">
        <v>เปลี่ยนกรองน้ำมันเชื้อเพลิง</v>
      </c>
      <c r="G3080" s="65" t="str">
        <v>ENGINE</v>
      </c>
    </row>
    <row r="3081" spans="4:7">
      <c r="D3081" s="64">
        <v>620116</v>
      </c>
      <c r="E3081" s="64">
        <v>3026402</v>
      </c>
      <c r="F3081" s="65" t="str">
        <v>ควันขาวผิดปกติ</v>
      </c>
      <c r="G3081" s="65" t="str">
        <v>ENGINE</v>
      </c>
    </row>
    <row r="3082" spans="4:7">
      <c r="D3082" s="64">
        <v>620116</v>
      </c>
      <c r="E3082" s="64">
        <v>3026402</v>
      </c>
      <c r="F3082" s="65" t="str">
        <v>เปลี่ยนกรองน้ำมันเชื้อเพลิง</v>
      </c>
      <c r="G3082" s="65" t="str">
        <v>ENGINE</v>
      </c>
    </row>
    <row r="3083" spans="4:7">
      <c r="D3083" s="64">
        <v>620104</v>
      </c>
      <c r="E3083" s="64">
        <v>3027156</v>
      </c>
      <c r="F3083" s="65" t="str">
        <v>ซื้อPINIONและเกียร์BEVEL</v>
      </c>
      <c r="G3083" s="65" t="str">
        <v>POWER TRAIN</v>
      </c>
    </row>
    <row r="3084" spans="4:7">
      <c r="D3084" s="64">
        <v>620116</v>
      </c>
      <c r="E3084" s="64">
        <v>3027291</v>
      </c>
      <c r="F3084" s="65" t="str">
        <v>จ้างอัดสายHYD.</v>
      </c>
      <c r="G3084" s="65" t="str">
        <v>HYDRAULIC</v>
      </c>
    </row>
    <row r="3085" spans="4:7">
      <c r="D3085" s="64">
        <v>620105</v>
      </c>
      <c r="E3085" s="64">
        <v>3027346</v>
      </c>
      <c r="F3085" s="65" t="str">
        <v>PM500</v>
      </c>
      <c r="G3085" s="65" t="str">
        <v>PM</v>
      </c>
    </row>
    <row r="3086" spans="4:7">
      <c r="D3086" s="64">
        <v>620123</v>
      </c>
      <c r="E3086" s="64">
        <v>3027350</v>
      </c>
      <c r="F3086" s="65" t="str">
        <v>PM500</v>
      </c>
      <c r="G3086" s="65" t="str">
        <v>PM</v>
      </c>
    </row>
    <row r="3087" spans="4:7">
      <c r="D3087" s="64">
        <v>620104</v>
      </c>
      <c r="E3087" s="64">
        <v>3027468</v>
      </c>
      <c r="F3087" s="65" t="str">
        <v>ซื้อUECcontroller</v>
      </c>
      <c r="G3087" s="65" t="str">
        <v>ELECTRIC</v>
      </c>
    </row>
    <row r="3088" spans="4:7">
      <c r="D3088" s="64">
        <v>620113</v>
      </c>
      <c r="E3088" s="64">
        <v>3027469</v>
      </c>
      <c r="F3088" s="65" t="str">
        <v>ซื้อUECcontroller</v>
      </c>
      <c r="G3088" s="65" t="str">
        <v>ELECTRIC</v>
      </c>
    </row>
    <row r="3089" spans="4:7">
      <c r="D3089" s="64">
        <v>620124</v>
      </c>
      <c r="E3089" s="64">
        <v>3027471</v>
      </c>
      <c r="F3089" s="65" t="str">
        <v>ซื้อUECcontroller</v>
      </c>
      <c r="G3089" s="65" t="str">
        <v>ELECTRIC</v>
      </c>
    </row>
    <row r="3090" spans="4:7">
      <c r="D3090" s="64">
        <v>620104</v>
      </c>
      <c r="E3090" s="64">
        <v>3027536</v>
      </c>
      <c r="F3090" s="65" t="str">
        <v>ซื้อUECWIREHARNESS</v>
      </c>
      <c r="G3090" s="65" t="str">
        <v>ELECTRIC</v>
      </c>
    </row>
    <row r="3091" spans="4:7">
      <c r="D3091" s="64">
        <v>620109</v>
      </c>
      <c r="E3091" s="64">
        <v>3027539</v>
      </c>
      <c r="F3091" s="65" t="str">
        <v>ซื้อUECWIREHARNESS</v>
      </c>
      <c r="G3091" s="65" t="str">
        <v>ELECTRIC</v>
      </c>
    </row>
    <row r="3092" spans="4:7">
      <c r="D3092" s="64">
        <v>620113</v>
      </c>
      <c r="E3092" s="64">
        <v>3027541</v>
      </c>
      <c r="F3092" s="65" t="str">
        <v>ซื้อUECWIREHARNESS</v>
      </c>
      <c r="G3092" s="65" t="str">
        <v>ELECTRIC</v>
      </c>
    </row>
    <row r="3093" spans="4:7">
      <c r="D3093" s="64">
        <v>620124</v>
      </c>
      <c r="E3093" s="64">
        <v>3027543</v>
      </c>
      <c r="F3093" s="65" t="str">
        <v>ซื้อUECWIREHARNESS</v>
      </c>
      <c r="G3093" s="65" t="str">
        <v>ELECTRIC</v>
      </c>
    </row>
    <row r="3094" spans="4:7">
      <c r="D3094" s="64">
        <v>620117</v>
      </c>
      <c r="E3094" s="64">
        <v>3027629</v>
      </c>
      <c r="F3094" s="65" t="str">
        <v>PM1000</v>
      </c>
      <c r="G3094" s="65" t="str">
        <v>PM</v>
      </c>
    </row>
    <row r="3095" spans="4:7">
      <c r="D3095" s="64">
        <v>620117</v>
      </c>
      <c r="E3095" s="64">
        <v>3027646</v>
      </c>
      <c r="F3095" s="65" t="str">
        <v>MotorStart ไหม้</v>
      </c>
      <c r="G3095" s="65" t="str">
        <v>ENGINE</v>
      </c>
    </row>
    <row r="3096" spans="4:7">
      <c r="D3096" s="64">
        <v>620122</v>
      </c>
      <c r="E3096" s="64">
        <v>3027647</v>
      </c>
      <c r="F3096" s="65" t="str">
        <v>ลมเบรครั่ว</v>
      </c>
      <c r="G3096" s="65" t="str">
        <v>BRAKES</v>
      </c>
    </row>
    <row r="3097" spans="4:7">
      <c r="D3097" s="64">
        <v>620119</v>
      </c>
      <c r="E3097" s="64">
        <v>3027656</v>
      </c>
      <c r="F3097" s="65" t="str">
        <v>น้ำมันHYD.รั่ว</v>
      </c>
      <c r="G3097" s="65" t="str">
        <v>HYDRAULIC</v>
      </c>
    </row>
    <row r="3098" spans="4:7">
      <c r="D3098" s="64">
        <v>620118</v>
      </c>
      <c r="E3098" s="64">
        <v>3030653</v>
      </c>
      <c r="F3098" s="65" t="str">
        <v>เสียงดังผิดปกติ</v>
      </c>
      <c r="G3098" s="65" t="str">
        <v>OTHER</v>
      </c>
    </row>
    <row r="3099" spans="4:7">
      <c r="D3099" s="64">
        <v>620104</v>
      </c>
      <c r="E3099" s="64">
        <v>3030781</v>
      </c>
      <c r="F3099" s="65" t="str">
        <v>ซื้อน้ำมันเครื่องยนต์</v>
      </c>
      <c r="G3099" s="65" t="str">
        <v>ENGINE</v>
      </c>
    </row>
    <row r="3100" spans="4:7">
      <c r="D3100" s="64">
        <v>620120</v>
      </c>
      <c r="E3100" s="64">
        <v>3030801</v>
      </c>
      <c r="F3100" s="65" t="str">
        <v>บ่Boltสลักกระบอกเลี้ยวข้างขวา</v>
      </c>
      <c r="G3100" s="65" t="str">
        <v>STEERING</v>
      </c>
    </row>
    <row r="3101" spans="4:7">
      <c r="D3101" s="64">
        <v>620114</v>
      </c>
      <c r="E3101" s="64">
        <v>3031137</v>
      </c>
      <c r="F3101" s="65" t="str">
        <v>ส่งซ่อมปั๊มน้ำมันเชื้อเพลิง</v>
      </c>
      <c r="G3101" s="65" t="str">
        <v>ENGINE</v>
      </c>
    </row>
    <row r="3102" spans="4:7">
      <c r="D3102" s="64">
        <v>620123</v>
      </c>
      <c r="E3102" s="64">
        <v>3031139</v>
      </c>
      <c r="F3102" s="65" t="str">
        <v>ส่งซ่อมปั๊มน้ำมันเชื้อเพลิง</v>
      </c>
      <c r="G3102" s="65" t="str">
        <v>ENGINE</v>
      </c>
    </row>
    <row r="3103" spans="4:7">
      <c r="D3103" s="64">
        <v>620111</v>
      </c>
      <c r="E3103" s="64">
        <v>3031163</v>
      </c>
      <c r="F3103" s="65" t="str">
        <v>ซ่อมชานเดินข้างซ้าย</v>
      </c>
      <c r="G3103" s="65" t="str">
        <v>BODY</v>
      </c>
    </row>
    <row r="3104" spans="4:7">
      <c r="D3104" s="64">
        <v>620113</v>
      </c>
      <c r="E3104" s="64">
        <v>3031165</v>
      </c>
      <c r="F3104" s="65" t="str">
        <v>ซ่อมชานเดินข้างซ้าย</v>
      </c>
      <c r="G3104" s="65" t="str">
        <v>BODY</v>
      </c>
    </row>
    <row r="3105" spans="4:7">
      <c r="D3105" s="64">
        <v>620122</v>
      </c>
      <c r="E3105" s="64">
        <v>3031200</v>
      </c>
      <c r="F3105" s="65" t="str">
        <v>ลมรั่ว</v>
      </c>
      <c r="G3105" s="65" t="str">
        <v>AIR</v>
      </c>
    </row>
    <row r="3106" spans="4:7">
      <c r="D3106" s="64">
        <v>620104</v>
      </c>
      <c r="E3106" s="64">
        <v>3031240</v>
      </c>
      <c r="F3106" s="65" t="str">
        <v>จ้างซ่อมTORQUE CONTROL VALVE</v>
      </c>
      <c r="G3106" s="65" t="str">
        <v>POWER TRAIN</v>
      </c>
    </row>
    <row r="3107" spans="4:7">
      <c r="D3107" s="64">
        <v>620106</v>
      </c>
      <c r="E3107" s="64">
        <v>3031242</v>
      </c>
      <c r="F3107" s="65" t="str">
        <v>จ้างซ่อมTORQUE CONTROL VALVE</v>
      </c>
      <c r="G3107" s="65" t="str">
        <v>POWER TRAIN</v>
      </c>
    </row>
    <row r="3108" spans="4:7">
      <c r="D3108" s="64">
        <v>620109</v>
      </c>
      <c r="E3108" s="64">
        <v>3031243</v>
      </c>
      <c r="F3108" s="65" t="str">
        <v>จ้างซ่อมTORQUE CONTROL VALVE</v>
      </c>
      <c r="G3108" s="65" t="str">
        <v>POWER TRAIN</v>
      </c>
    </row>
    <row r="3109" spans="4:7">
      <c r="D3109" s="64">
        <v>620113</v>
      </c>
      <c r="E3109" s="64">
        <v>3031247</v>
      </c>
      <c r="F3109" s="65" t="str">
        <v>จ้างซ่อมTORQUE CONTROL VALVE</v>
      </c>
      <c r="G3109" s="65" t="str">
        <v>POWER TRAIN</v>
      </c>
    </row>
    <row r="3110" spans="4:7">
      <c r="D3110" s="64">
        <v>620124</v>
      </c>
      <c r="E3110" s="64">
        <v>3031253</v>
      </c>
      <c r="F3110" s="65" t="str">
        <v>จ้างซ่อมTORQUE CONTROL VALVE</v>
      </c>
      <c r="G3110" s="65" t="str">
        <v>POWER TRAIN</v>
      </c>
    </row>
    <row r="3111" spans="4:7">
      <c r="D3111" s="64">
        <v>620105</v>
      </c>
      <c r="E3111" s="64">
        <v>3031349</v>
      </c>
      <c r="F3111" s="65" t="str">
        <v>ซื้อPRESSURE RELIEF VALVE</v>
      </c>
      <c r="G3111" s="65" t="str">
        <v>OTHER</v>
      </c>
    </row>
    <row r="3112" spans="4:7">
      <c r="D3112" s="64">
        <v>620107</v>
      </c>
      <c r="E3112" s="64">
        <v>3031355</v>
      </c>
      <c r="F3112" s="65" t="str">
        <v>ซื้อPRESSURE RELIEF VALVE</v>
      </c>
      <c r="G3112" s="65" t="str">
        <v>OTHER</v>
      </c>
    </row>
    <row r="3113" spans="4:7">
      <c r="D3113" s="64">
        <v>620112</v>
      </c>
      <c r="E3113" s="64">
        <v>3031357</v>
      </c>
      <c r="F3113" s="65" t="str">
        <v>ซื้อPRESSURE RELIEF VALVE</v>
      </c>
      <c r="G3113" s="65" t="str">
        <v>OTHER</v>
      </c>
    </row>
    <row r="3114" spans="4:7">
      <c r="D3114" s="64">
        <v>620114</v>
      </c>
      <c r="E3114" s="64">
        <v>3031361</v>
      </c>
      <c r="F3114" s="65" t="str">
        <v>ซื้อPRESSURE RELIEF VALVE</v>
      </c>
      <c r="G3114" s="65" t="str">
        <v>OTHER</v>
      </c>
    </row>
    <row r="3115" spans="4:7">
      <c r="D3115" s="64">
        <v>620116</v>
      </c>
      <c r="E3115" s="64">
        <v>3031367</v>
      </c>
      <c r="F3115" s="65" t="str">
        <v>ซื้อPRESSURE RELIEF VALVE</v>
      </c>
      <c r="G3115" s="65" t="str">
        <v>OTHER</v>
      </c>
    </row>
    <row r="3116" spans="4:7">
      <c r="D3116" s="64">
        <v>620119</v>
      </c>
      <c r="E3116" s="64">
        <v>3031371</v>
      </c>
      <c r="F3116" s="65" t="str">
        <v>ซื้อPRESSURE RELIEF VALVE</v>
      </c>
      <c r="G3116" s="65" t="str">
        <v>OTHER</v>
      </c>
    </row>
    <row r="3117" spans="4:7">
      <c r="D3117" s="64">
        <v>620123</v>
      </c>
      <c r="E3117" s="64">
        <v>3031373</v>
      </c>
      <c r="F3117" s="65" t="str">
        <v>ซื้อPRESSURE RELIEF VALVE</v>
      </c>
      <c r="G3117" s="65" t="str">
        <v>OTHER</v>
      </c>
    </row>
    <row r="3118" spans="4:7">
      <c r="D3118" s="64">
        <v>620105</v>
      </c>
      <c r="E3118" s="64">
        <v>3031429</v>
      </c>
      <c r="F3118" s="65" t="str">
        <v>คันเร่งค้าง</v>
      </c>
      <c r="G3118" s="65" t="str">
        <v>ENGINE</v>
      </c>
    </row>
    <row r="3119" spans="4:7">
      <c r="D3119" s="64">
        <v>620105</v>
      </c>
      <c r="E3119" s="64">
        <v>3031429</v>
      </c>
      <c r="F3119" s="65" t="str">
        <v>เปลี่ยนกรองน้ำมันเชื้อเพลิง</v>
      </c>
      <c r="G3119" s="65" t="str">
        <v>ENGINE</v>
      </c>
    </row>
    <row r="3120" spans="4:7">
      <c r="D3120" s="64">
        <v>620118</v>
      </c>
      <c r="E3120" s="64">
        <v>3031432</v>
      </c>
      <c r="F3120" s="65" t="str">
        <v>แอร์ไม่เย็น</v>
      </c>
      <c r="G3120" s="65" t="str">
        <v>COOLING</v>
      </c>
    </row>
    <row r="3121" spans="4:7">
      <c r="D3121" s="64">
        <v>620119</v>
      </c>
      <c r="E3121" s="64">
        <v>3031433</v>
      </c>
      <c r="F3121" s="65" t="str">
        <v>ไฟหน้าดับ</v>
      </c>
      <c r="G3121" s="65" t="str">
        <v>ELECTRIC</v>
      </c>
    </row>
    <row r="3122" spans="4:7">
      <c r="D3122" s="64">
        <v>620112</v>
      </c>
      <c r="E3122" s="64">
        <v>3031435</v>
      </c>
      <c r="F3122" s="65" t="str">
        <v>น้ำมันรั่วข้างเครื่อง</v>
      </c>
      <c r="G3122" s="65" t="str">
        <v>OTHER</v>
      </c>
    </row>
    <row r="3123" spans="4:7">
      <c r="D3123" s="64">
        <v>620122</v>
      </c>
      <c r="E3123" s="64">
        <v>3031441</v>
      </c>
      <c r="F3123" s="65" t="str">
        <v>ไฟช็อตในห้องเก๋ง</v>
      </c>
      <c r="G3123" s="65" t="str">
        <v>CABIN</v>
      </c>
    </row>
    <row r="3124" spans="4:7">
      <c r="D3124" s="64">
        <v>620107</v>
      </c>
      <c r="E3124" s="64">
        <v>3031443</v>
      </c>
      <c r="F3124" s="65" t="str">
        <v>เกียร์ไม่ชิพ</v>
      </c>
      <c r="G3124" s="65" t="str">
        <v>POWER TRAIN</v>
      </c>
    </row>
    <row r="3125" spans="4:7">
      <c r="D3125" s="64">
        <v>620112</v>
      </c>
      <c r="E3125" s="64">
        <v>3031444</v>
      </c>
      <c r="F3125" s="65" t="str">
        <v>เกียร์ไม่ชิพ</v>
      </c>
      <c r="G3125" s="65" t="str">
        <v>POWER TRAIN</v>
      </c>
    </row>
    <row r="3126" spans="4:7">
      <c r="D3126" s="64">
        <v>620112</v>
      </c>
      <c r="E3126" s="64">
        <v>3031446</v>
      </c>
      <c r="F3126" s="65" t="str">
        <v>ดั้มฟาด</v>
      </c>
      <c r="G3126" s="65" t="str">
        <v>BODY</v>
      </c>
    </row>
    <row r="3127" spans="4:7">
      <c r="D3127" s="64">
        <v>620122</v>
      </c>
      <c r="E3127" s="64">
        <v>3031447</v>
      </c>
      <c r="F3127" s="65" t="str">
        <v>น้ำมันHYD.รั่ว</v>
      </c>
      <c r="G3127" s="65" t="str">
        <v>HYDRAULIC</v>
      </c>
    </row>
    <row r="3128" spans="4:7">
      <c r="D3128" s="64">
        <v>620112</v>
      </c>
      <c r="E3128" s="64">
        <v>3031450</v>
      </c>
      <c r="F3128" s="65" t="str">
        <v>เครื่องยนต์ไม่มีกำลัง</v>
      </c>
      <c r="G3128" s="65" t="str">
        <v>ENGINE</v>
      </c>
    </row>
    <row r="3129" spans="4:7">
      <c r="D3129" s="64">
        <v>620120</v>
      </c>
      <c r="E3129" s="64">
        <v>3031455</v>
      </c>
      <c r="F3129" s="65" t="str">
        <v>ปรับกระจกมองหลัง</v>
      </c>
      <c r="G3129" s="65" t="str">
        <v>BODY</v>
      </c>
    </row>
    <row r="3130" spans="4:7">
      <c r="D3130" s="64">
        <v>620118</v>
      </c>
      <c r="E3130" s="64">
        <v>3031459</v>
      </c>
      <c r="F3130" s="65" t="str">
        <v>ทอรค์ร้อน</v>
      </c>
      <c r="G3130" s="65" t="str">
        <v>POWER TRAIN</v>
      </c>
    </row>
    <row r="3131" spans="4:7">
      <c r="D3131" s="64">
        <v>620107</v>
      </c>
      <c r="E3131" s="64">
        <v>3031460</v>
      </c>
      <c r="F3131" s="65" t="str">
        <v>พวงมาลัยฉุกเฉินไม่ทำงาน</v>
      </c>
      <c r="G3131" s="65" t="str">
        <v>STEERING</v>
      </c>
    </row>
    <row r="3132" spans="4:7">
      <c r="D3132" s="64">
        <v>620118</v>
      </c>
      <c r="E3132" s="64">
        <v>3031461</v>
      </c>
      <c r="F3132" s="65" t="str">
        <v>อุณหภูมิน้ำโชว์</v>
      </c>
      <c r="G3132" s="65" t="str">
        <v>COOLING</v>
      </c>
    </row>
    <row r="3133" spans="4:7">
      <c r="D3133" s="64">
        <v>620120</v>
      </c>
      <c r="E3133" s="64">
        <v>3031462</v>
      </c>
      <c r="F3133" s="65" t="str">
        <v>ซ่อมชุดเบรค</v>
      </c>
      <c r="G3133" s="65" t="str">
        <v>BRAKES</v>
      </c>
    </row>
    <row r="3134" spans="4:7">
      <c r="D3134" s="64">
        <v>620114</v>
      </c>
      <c r="E3134" s="64">
        <v>3031466</v>
      </c>
      <c r="F3134" s="65" t="str">
        <v>ซ่อมControlHYD.</v>
      </c>
      <c r="G3134" s="65" t="str">
        <v>HYDRAULIC</v>
      </c>
    </row>
    <row r="3135" spans="4:7">
      <c r="D3135" s="64">
        <v>620104</v>
      </c>
      <c r="E3135" s="64">
        <v>3031513</v>
      </c>
      <c r="F3135" s="65" t="str">
        <v>ทำPINชุดCarrierTrans.3th,Low,Rev.6SE</v>
      </c>
      <c r="G3135" s="65" t="str">
        <v>POWER TRAIN</v>
      </c>
    </row>
    <row r="3136" spans="4:7">
      <c r="D3136" s="64">
        <v>620104</v>
      </c>
      <c r="E3136" s="64">
        <v>3031648</v>
      </c>
      <c r="F3136" s="65" t="str">
        <v>ซื้อSEALKITSTR.Cyl.4EA</v>
      </c>
      <c r="G3136" s="65" t="str">
        <v>STEERING</v>
      </c>
    </row>
    <row r="3137" spans="4:7">
      <c r="D3137" s="64">
        <v>620104</v>
      </c>
      <c r="E3137" s="64">
        <v>3031674</v>
      </c>
      <c r="F3137" s="65" t="str">
        <v>ซื้อSEALKITSTR.Cyl.4EA</v>
      </c>
      <c r="G3137" s="65" t="str">
        <v>STEERING</v>
      </c>
    </row>
    <row r="3138" spans="4:7">
      <c r="D3138" s="64">
        <v>620113</v>
      </c>
      <c r="E3138" s="64">
        <v>3031889</v>
      </c>
      <c r="F3138" s="65" t="str">
        <v>ซื้อSEALKITSTR.Cyl.4EA</v>
      </c>
      <c r="G3138" s="65" t="str">
        <v>STEERING</v>
      </c>
    </row>
    <row r="3139" spans="4:7">
      <c r="D3139" s="64">
        <v>620124</v>
      </c>
      <c r="E3139" s="64">
        <v>3031894</v>
      </c>
      <c r="F3139" s="65" t="str">
        <v>ซื้อSEALKITSTR.Cyl.4EA</v>
      </c>
      <c r="G3139" s="65" t="str">
        <v>STEERING</v>
      </c>
    </row>
    <row r="3140" spans="4:7">
      <c r="D3140" s="64">
        <v>620116</v>
      </c>
      <c r="E3140" s="64">
        <v>3032330</v>
      </c>
      <c r="F3140" s="65" t="str">
        <v>น้ำมันHYD.รั่วใต้ท้อง</v>
      </c>
      <c r="G3140" s="65" t="str">
        <v>HYDRAULIC</v>
      </c>
    </row>
    <row r="3141" spans="4:7">
      <c r="D3141" s="64">
        <v>620120</v>
      </c>
      <c r="E3141" s="64">
        <v>3032332</v>
      </c>
      <c r="F3141" s="65" t="str">
        <v>เบรคไม่อยู่</v>
      </c>
      <c r="G3141" s="65" t="str">
        <v>BRAKES</v>
      </c>
    </row>
    <row r="3142" spans="4:7">
      <c r="D3142" s="64">
        <v>620123</v>
      </c>
      <c r="E3142" s="64">
        <v>3032335</v>
      </c>
      <c r="F3142" s="65" t="str">
        <v>ไฟสีฟ้าโชว์</v>
      </c>
      <c r="G3142" s="65" t="str">
        <v>ENGINE</v>
      </c>
    </row>
    <row r="3143" spans="4:7">
      <c r="D3143" s="64">
        <v>620123</v>
      </c>
      <c r="E3143" s="64">
        <v>3032336</v>
      </c>
      <c r="F3143" s="65" t="str">
        <v>เครื่องยนต์ไม่มีกำลัง</v>
      </c>
      <c r="G3143" s="65" t="str">
        <v>ENGINE</v>
      </c>
    </row>
    <row r="3144" spans="4:7">
      <c r="D3144" s="64">
        <v>620122</v>
      </c>
      <c r="E3144" s="64">
        <v>3032337</v>
      </c>
      <c r="F3144" s="65" t="str">
        <v>ไฟหน้าดับ</v>
      </c>
      <c r="G3144" s="65" t="str">
        <v>ELECTRIC</v>
      </c>
    </row>
    <row r="3145" spans="4:7">
      <c r="D3145" s="64">
        <v>620104</v>
      </c>
      <c r="E3145" s="64">
        <v>3032381</v>
      </c>
      <c r="F3145" s="65" t="str">
        <v>ซ่อมHYD.ปั๊ม</v>
      </c>
      <c r="G3145" s="65" t="str">
        <v>HYDRAULIC</v>
      </c>
    </row>
    <row r="3146" spans="4:7">
      <c r="D3146" s="64">
        <v>620104</v>
      </c>
      <c r="E3146" s="64">
        <v>3032383</v>
      </c>
      <c r="F3146" s="65" t="str">
        <v>ซ่อมHYD.ปั๊ม</v>
      </c>
      <c r="G3146" s="65" t="str">
        <v>HYDRAULIC</v>
      </c>
    </row>
    <row r="3147" spans="4:7">
      <c r="D3147" s="64">
        <v>620106</v>
      </c>
      <c r="E3147" s="64">
        <v>3032385</v>
      </c>
      <c r="F3147" s="65" t="str">
        <v>ซ่อมHYD.ปั๊ม</v>
      </c>
      <c r="G3147" s="65" t="str">
        <v>HYDRAULIC</v>
      </c>
    </row>
    <row r="3148" spans="4:7">
      <c r="D3148" s="64">
        <v>620106</v>
      </c>
      <c r="E3148" s="64">
        <v>3032387</v>
      </c>
      <c r="F3148" s="65" t="str">
        <v>ซ่อมHYD.ปั๊ม</v>
      </c>
      <c r="G3148" s="65" t="str">
        <v>HYDRAULIC</v>
      </c>
    </row>
    <row r="3149" spans="4:7">
      <c r="D3149" s="64">
        <v>620109</v>
      </c>
      <c r="E3149" s="64">
        <v>3032389</v>
      </c>
      <c r="F3149" s="65" t="str">
        <v>ซ่อมHYD.ปั๊ม</v>
      </c>
      <c r="G3149" s="65" t="str">
        <v>HYDRAULIC</v>
      </c>
    </row>
    <row r="3150" spans="4:7">
      <c r="D3150" s="64">
        <v>620109</v>
      </c>
      <c r="E3150" s="64">
        <v>3032392</v>
      </c>
      <c r="F3150" s="65" t="str">
        <v>ซ่อมHYD.ปั๊ม</v>
      </c>
      <c r="G3150" s="65" t="str">
        <v>HYDRAULIC</v>
      </c>
    </row>
    <row r="3151" spans="4:7">
      <c r="D3151" s="64">
        <v>620113</v>
      </c>
      <c r="E3151" s="64">
        <v>3032393</v>
      </c>
      <c r="F3151" s="65" t="str">
        <v>ซ่อมHYD.ปั๊ม</v>
      </c>
      <c r="G3151" s="65" t="str">
        <v>HYDRAULIC</v>
      </c>
    </row>
    <row r="3152" spans="4:7">
      <c r="D3152" s="64">
        <v>620113</v>
      </c>
      <c r="E3152" s="64">
        <v>3032394</v>
      </c>
      <c r="F3152" s="65" t="str">
        <v>ซ่อมHYD.ปั๊ม</v>
      </c>
      <c r="G3152" s="65" t="str">
        <v>HYDRAULIC</v>
      </c>
    </row>
    <row r="3153" spans="4:7">
      <c r="D3153" s="64">
        <v>620124</v>
      </c>
      <c r="E3153" s="64">
        <v>3032395</v>
      </c>
      <c r="F3153" s="65" t="str">
        <v>ซ่อมHYD.ปั๊ม</v>
      </c>
      <c r="G3153" s="65" t="str">
        <v>HYDRAULIC</v>
      </c>
    </row>
    <row r="3154" spans="4:7">
      <c r="D3154" s="64">
        <v>620124</v>
      </c>
      <c r="E3154" s="64">
        <v>3032396</v>
      </c>
      <c r="F3154" s="65" t="str">
        <v>ซ่อมHYD.ปั๊ม</v>
      </c>
      <c r="G3154" s="65" t="str">
        <v>HYDRAULIC</v>
      </c>
    </row>
    <row r="3155" spans="4:7">
      <c r="D3155" s="64">
        <v>620114</v>
      </c>
      <c r="E3155" s="64">
        <v>3032451</v>
      </c>
      <c r="F3155" s="65" t="str">
        <v>จ้างตรวจเช็คเครื่องยนต์</v>
      </c>
      <c r="G3155" s="65" t="str">
        <v>ENGINE</v>
      </c>
    </row>
    <row r="3156" spans="4:7">
      <c r="D3156" s="64">
        <v>620123</v>
      </c>
      <c r="E3156" s="64">
        <v>3032452</v>
      </c>
      <c r="F3156" s="65" t="str">
        <v>จ้างตรวจเช็คเครื่องยนต์</v>
      </c>
      <c r="G3156" s="65" t="str">
        <v>ENGINE</v>
      </c>
    </row>
    <row r="3157" spans="4:7">
      <c r="D3157" s="64">
        <v>620109</v>
      </c>
      <c r="E3157" s="64">
        <v>3035190</v>
      </c>
      <c r="F3157" s="65" t="str">
        <v>ซ่อมTrans.ปั๊ม</v>
      </c>
      <c r="G3157" s="65" t="str">
        <v>POWER TRAIN</v>
      </c>
    </row>
    <row r="3158" spans="4:7">
      <c r="D3158" s="64">
        <v>620111</v>
      </c>
      <c r="E3158" s="64">
        <v>3035195</v>
      </c>
      <c r="F3158" s="65" t="str">
        <v>ซ่อมTrans.ปั๊ม</v>
      </c>
      <c r="G3158" s="65" t="str">
        <v>POWER TRAIN</v>
      </c>
    </row>
    <row r="3159" spans="4:7">
      <c r="D3159" s="64">
        <v>620111</v>
      </c>
      <c r="E3159" s="64">
        <v>3035197</v>
      </c>
      <c r="F3159" s="65" t="str">
        <v>ซ่อมHYD.ปั๊ม</v>
      </c>
      <c r="G3159" s="65" t="str">
        <v>HYDRAULIC</v>
      </c>
    </row>
    <row r="3160" spans="4:7">
      <c r="D3160" s="64">
        <v>620111</v>
      </c>
      <c r="E3160" s="64">
        <v>3035198</v>
      </c>
      <c r="F3160" s="65" t="str">
        <v>ซ่อมHYD.ปั๊ม</v>
      </c>
      <c r="G3160" s="65" t="str">
        <v>HYDRAULIC</v>
      </c>
    </row>
    <row r="3161" spans="4:7">
      <c r="D3161" s="64">
        <v>620120</v>
      </c>
      <c r="E3161" s="64">
        <v>3035201</v>
      </c>
      <c r="F3161" s="65" t="str">
        <v>ซ่อมHYD.ปั๊ม</v>
      </c>
      <c r="G3161" s="65" t="str">
        <v>HYDRAULIC</v>
      </c>
    </row>
    <row r="3162" spans="4:7">
      <c r="D3162" s="64">
        <v>620120</v>
      </c>
      <c r="E3162" s="64">
        <v>3035203</v>
      </c>
      <c r="F3162" s="65" t="str">
        <v>ซ่อมHYD.ปั๊ม</v>
      </c>
      <c r="G3162" s="65" t="str">
        <v>HYDRAULIC</v>
      </c>
    </row>
    <row r="3163" spans="4:7">
      <c r="D3163" s="64">
        <v>620107</v>
      </c>
      <c r="E3163" s="64">
        <v>3035236</v>
      </c>
      <c r="F3163" s="65" t="str">
        <v>จ้างตีปลอกสูบปั๊มลมเครื่องยนต์</v>
      </c>
      <c r="G3163" s="65" t="str">
        <v>ENGINE</v>
      </c>
    </row>
    <row r="3164" spans="4:7">
      <c r="D3164" s="64">
        <v>620106</v>
      </c>
      <c r="E3164" s="64">
        <v>3035239</v>
      </c>
      <c r="F3164" s="65" t="str">
        <v>ซ่อมSTR. Control Unit</v>
      </c>
      <c r="G3164" s="65" t="str">
        <v>STEERING</v>
      </c>
    </row>
    <row r="3165" spans="4:7">
      <c r="D3165" s="64">
        <v>620117</v>
      </c>
      <c r="E3165" s="64">
        <v>3035242</v>
      </c>
      <c r="F3165" s="65" t="str">
        <v>จ้างตีปลอกสูบปั๊มลมเครื่องยนต์</v>
      </c>
      <c r="G3165" s="65" t="str">
        <v>ENGINE</v>
      </c>
    </row>
    <row r="3166" spans="4:7">
      <c r="D3166" s="64">
        <v>620109</v>
      </c>
      <c r="E3166" s="64">
        <v>3035261</v>
      </c>
      <c r="F3166" s="65" t="str">
        <v>ซื้อชุดHARNESS</v>
      </c>
      <c r="G3166" s="65" t="str">
        <v>ELECTRIC</v>
      </c>
    </row>
    <row r="3167" spans="4:7">
      <c r="D3167" s="64">
        <v>620113</v>
      </c>
      <c r="E3167" s="64">
        <v>3035378</v>
      </c>
      <c r="F3167" s="65" t="str">
        <v>ซื้อชุดHARNESS</v>
      </c>
      <c r="G3167" s="65" t="str">
        <v>ELECTRIC</v>
      </c>
    </row>
    <row r="3168" spans="4:7">
      <c r="D3168" s="64">
        <v>620116</v>
      </c>
      <c r="E3168" s="64">
        <v>3035379</v>
      </c>
      <c r="F3168" s="65" t="str">
        <v>ซื้อชุดHARNESS</v>
      </c>
      <c r="G3168" s="65" t="str">
        <v>ELECTRIC</v>
      </c>
    </row>
    <row r="3169" spans="4:7">
      <c r="D3169" s="64">
        <v>620123</v>
      </c>
      <c r="E3169" s="64">
        <v>3035381</v>
      </c>
      <c r="F3169" s="65" t="str">
        <v>ซื้อชุดHARNESS</v>
      </c>
      <c r="G3169" s="65" t="str">
        <v>ELECTRIC</v>
      </c>
    </row>
    <row r="3170" spans="4:7">
      <c r="D3170" s="64">
        <v>620104</v>
      </c>
      <c r="E3170" s="64">
        <v>3036186</v>
      </c>
      <c r="F3170" s="65" t="str">
        <v>ซื้อBRAKE SUBASSY</v>
      </c>
      <c r="G3170" s="65" t="str">
        <v>BRAKES</v>
      </c>
    </row>
    <row r="3171" spans="4:7">
      <c r="D3171" s="64">
        <v>620109</v>
      </c>
      <c r="E3171" s="64">
        <v>3036187</v>
      </c>
      <c r="F3171" s="65" t="str">
        <v>ซื้อBRAKE SUBASSY</v>
      </c>
      <c r="G3171" s="65" t="str">
        <v>BRAKES</v>
      </c>
    </row>
    <row r="3172" spans="4:7">
      <c r="D3172" s="64">
        <v>620111</v>
      </c>
      <c r="E3172" s="64">
        <v>3036188</v>
      </c>
      <c r="F3172" s="65" t="str">
        <v>ซื้อBRAKE SUBASSY</v>
      </c>
      <c r="G3172" s="65" t="str">
        <v>BRAKES</v>
      </c>
    </row>
    <row r="3173" spans="4:7">
      <c r="D3173" s="64">
        <v>620113</v>
      </c>
      <c r="E3173" s="64">
        <v>3036189</v>
      </c>
      <c r="F3173" s="65" t="str">
        <v>ซื้อBRAKE SUBASSY</v>
      </c>
      <c r="G3173" s="65" t="str">
        <v>BRAKES</v>
      </c>
    </row>
    <row r="3174" spans="4:7">
      <c r="D3174" s="64">
        <v>620120</v>
      </c>
      <c r="E3174" s="64">
        <v>3036190</v>
      </c>
      <c r="F3174" s="65" t="str">
        <v>ซื้อBRAKE SUBASSY</v>
      </c>
      <c r="G3174" s="65" t="str">
        <v>BRAKES</v>
      </c>
    </row>
    <row r="3175" spans="4:7">
      <c r="D3175" s="64">
        <v>620124</v>
      </c>
      <c r="E3175" s="64">
        <v>3036191</v>
      </c>
      <c r="F3175" s="65" t="str">
        <v>ซื้อBRAKE SUBASSY</v>
      </c>
      <c r="G3175" s="65" t="str">
        <v>BRAKES</v>
      </c>
    </row>
    <row r="3176" spans="4:7">
      <c r="D3176" s="64">
        <v>620119</v>
      </c>
      <c r="E3176" s="64">
        <v>3036610</v>
      </c>
      <c r="F3176" s="65" t="str">
        <v>เบาะปรับไม่ได้</v>
      </c>
      <c r="G3176" s="65" t="str">
        <v>CABIN</v>
      </c>
    </row>
    <row r="3177" spans="4:7">
      <c r="D3177" s="64">
        <v>620107</v>
      </c>
      <c r="E3177" s="64">
        <v>3036617</v>
      </c>
      <c r="F3177" s="65" t="str">
        <v>เกียร์ไม่ชิพ</v>
      </c>
      <c r="G3177" s="65" t="str">
        <v>POWER TRAIN</v>
      </c>
    </row>
    <row r="3178" spans="4:7">
      <c r="D3178" s="64">
        <v>620112</v>
      </c>
      <c r="E3178" s="64">
        <v>3036620</v>
      </c>
      <c r="F3178" s="65" t="str">
        <v>เครื่องยนต์ดับเอง</v>
      </c>
      <c r="G3178" s="65" t="str">
        <v>ENGINE</v>
      </c>
    </row>
    <row r="3179" spans="4:7">
      <c r="D3179" s="64">
        <v>620112</v>
      </c>
      <c r="E3179" s="64">
        <v>3036620</v>
      </c>
      <c r="F3179" s="65" t="str">
        <v>เปลี่ยนกรองน้ำมันเชื้อเพลิง</v>
      </c>
      <c r="G3179" s="65" t="str">
        <v>ENGINE</v>
      </c>
    </row>
    <row r="3180" spans="4:7">
      <c r="D3180" s="64">
        <v>620107</v>
      </c>
      <c r="E3180" s="64">
        <v>3036621</v>
      </c>
      <c r="F3180" s="65" t="str">
        <v>START ไม่ได้</v>
      </c>
      <c r="G3180" s="65" t="str">
        <v>ELECTRIC</v>
      </c>
    </row>
    <row r="3181" spans="4:7">
      <c r="D3181" s="64">
        <v>620107</v>
      </c>
      <c r="E3181" s="64">
        <v>3036621</v>
      </c>
      <c r="F3181" s="65" t="str">
        <v>เปลี่ยนกรองน้ำมันเชื้อเพลิง</v>
      </c>
      <c r="G3181" s="65" t="str">
        <v>ENGINE</v>
      </c>
    </row>
    <row r="3182" spans="4:7">
      <c r="D3182" s="64">
        <v>620119</v>
      </c>
      <c r="E3182" s="64">
        <v>3036622</v>
      </c>
      <c r="F3182" s="65" t="str">
        <v>เก๋งสั่น</v>
      </c>
      <c r="G3182" s="65" t="str">
        <v>POWER TRAIN</v>
      </c>
    </row>
    <row r="3183" spans="4:7">
      <c r="D3183" s="64">
        <v>620107</v>
      </c>
      <c r="E3183" s="64">
        <v>3036623</v>
      </c>
      <c r="F3183" s="65" t="str">
        <v>START ไม่ได้</v>
      </c>
      <c r="G3183" s="65" t="str">
        <v>ELECTRIC</v>
      </c>
    </row>
    <row r="3184" spans="4:7">
      <c r="D3184" s="64">
        <v>620118</v>
      </c>
      <c r="E3184" s="64">
        <v>3036624</v>
      </c>
      <c r="F3184" s="65" t="str">
        <v>เกียร์ไม่ชิพ</v>
      </c>
      <c r="G3184" s="65" t="str">
        <v>POWER TRAIN</v>
      </c>
    </row>
    <row r="3185" spans="4:7">
      <c r="D3185" s="64">
        <v>620122</v>
      </c>
      <c r="E3185" s="64">
        <v>3036628</v>
      </c>
      <c r="F3185" s="65" t="str">
        <v>ไฟหน้าดับ</v>
      </c>
      <c r="G3185" s="65" t="str">
        <v>ELECTRIC</v>
      </c>
    </row>
    <row r="3186" spans="4:7">
      <c r="D3186" s="64">
        <v>620112</v>
      </c>
      <c r="E3186" s="64">
        <v>3036635</v>
      </c>
      <c r="F3186" s="65" t="str">
        <v>เกียร์ไม่ชิพ</v>
      </c>
      <c r="G3186" s="65" t="str">
        <v>POWER TRAIN</v>
      </c>
    </row>
    <row r="3187" spans="4:7">
      <c r="D3187" s="64">
        <v>620122</v>
      </c>
      <c r="E3187" s="64">
        <v>3036637</v>
      </c>
      <c r="F3187" s="65" t="str">
        <v>ประตูซ้ายเปิดไม่ได้</v>
      </c>
      <c r="G3187" s="65" t="str">
        <v>CABIN</v>
      </c>
    </row>
    <row r="3188" spans="4:7">
      <c r="D3188" s="64">
        <v>620117</v>
      </c>
      <c r="E3188" s="64">
        <v>3036644</v>
      </c>
      <c r="F3188" s="65" t="str">
        <v>เปลี่ยนกรองน้ำมันเชื้อเพลิง</v>
      </c>
      <c r="G3188" s="65" t="str">
        <v>ENGINE</v>
      </c>
    </row>
    <row r="3189" spans="4:7">
      <c r="D3189" s="64">
        <v>620117</v>
      </c>
      <c r="E3189" s="64">
        <v>3036644</v>
      </c>
      <c r="F3189" s="65" t="str">
        <v>เปลี่ยนถ่ายน้ำมัน</v>
      </c>
      <c r="G3189" s="65" t="str">
        <v>OTHER</v>
      </c>
    </row>
    <row r="3190" spans="4:7">
      <c r="D3190" s="64">
        <v>620119</v>
      </c>
      <c r="E3190" s="64">
        <v>3036647</v>
      </c>
      <c r="F3190" s="65" t="str">
        <v>เปลี่ยนกรองน้ำมันเชื้อเพลิง</v>
      </c>
      <c r="G3190" s="65" t="str">
        <v>ENGINE</v>
      </c>
    </row>
    <row r="3191" spans="4:7">
      <c r="D3191" s="64">
        <v>620119</v>
      </c>
      <c r="E3191" s="64">
        <v>3036647</v>
      </c>
      <c r="F3191" s="65" t="str">
        <v>เปลี่ยนถ่ายน้ำมัน</v>
      </c>
      <c r="G3191" s="65" t="str">
        <v>OTHER</v>
      </c>
    </row>
    <row r="3192" spans="4:7">
      <c r="D3192" s="64">
        <v>620119</v>
      </c>
      <c r="E3192" s="64">
        <v>3036780</v>
      </c>
      <c r="F3192" s="65" t="str">
        <v>เชื่อม ราวบันได</v>
      </c>
      <c r="G3192" s="65" t="str">
        <v>BODY</v>
      </c>
    </row>
    <row r="3193" spans="4:7">
      <c r="D3193" s="64">
        <v>620119</v>
      </c>
      <c r="E3193" s="64">
        <v>3036780</v>
      </c>
      <c r="F3193" s="65" t="str">
        <v>เชื่อมชานข้างถังเชื้อเพลิง</v>
      </c>
      <c r="G3193" s="65" t="str">
        <v>BODY</v>
      </c>
    </row>
    <row r="3194" spans="4:7">
      <c r="D3194" s="64">
        <v>620119</v>
      </c>
      <c r="E3194" s="64">
        <v>3036823</v>
      </c>
      <c r="F3194" s="65" t="str">
        <v>ทำบันได</v>
      </c>
      <c r="G3194" s="65" t="str">
        <v>BODY</v>
      </c>
    </row>
    <row r="3195" spans="4:7">
      <c r="D3195" s="64">
        <v>620106</v>
      </c>
      <c r="E3195" s="64">
        <v>3036828</v>
      </c>
      <c r="F3195" s="65" t="str">
        <v>ทำบันได</v>
      </c>
      <c r="G3195" s="65" t="str">
        <v>BODY</v>
      </c>
    </row>
    <row r="3196" spans="4:7">
      <c r="D3196" s="64">
        <v>620118</v>
      </c>
      <c r="E3196" s="64">
        <v>3036841</v>
      </c>
      <c r="F3196" s="65" t="str">
        <v>ทำบันได</v>
      </c>
      <c r="G3196" s="65" t="str">
        <v>BODY</v>
      </c>
    </row>
    <row r="3197" spans="4:7">
      <c r="D3197" s="64">
        <v>620120</v>
      </c>
      <c r="E3197" s="64">
        <v>3036844</v>
      </c>
      <c r="F3197" s="65" t="str">
        <v>ทำบันได</v>
      </c>
      <c r="G3197" s="65" t="str">
        <v>BODY</v>
      </c>
    </row>
    <row r="3198" spans="4:7">
      <c r="D3198" s="64">
        <v>620104</v>
      </c>
      <c r="E3198" s="64">
        <v>3036892</v>
      </c>
      <c r="F3198" s="65" t="str">
        <v>3018602</v>
      </c>
      <c r="G3198" s="65" t="str">
        <v>OTHER</v>
      </c>
    </row>
    <row r="3199" spans="4:7">
      <c r="D3199" s="64">
        <v>620118</v>
      </c>
      <c r="E3199" s="64">
        <v>3036899</v>
      </c>
      <c r="F3199" s="65" t="str">
        <v>เช็ครอยร้าวรถ90ตันด้านถังHYD.</v>
      </c>
      <c r="G3199" s="65" t="str">
        <v>HYDRAULIC</v>
      </c>
    </row>
    <row r="3200" spans="4:7">
      <c r="D3200" s="64">
        <v>620105</v>
      </c>
      <c r="E3200" s="64">
        <v>3037003</v>
      </c>
      <c r="F3200" s="65" t="str">
        <v>ซื้อMODULE CONTROL</v>
      </c>
      <c r="G3200" s="65" t="str">
        <v>ELECTRIC</v>
      </c>
    </row>
    <row r="3201" spans="4:7">
      <c r="D3201" s="64">
        <v>620107</v>
      </c>
      <c r="E3201" s="64">
        <v>3037006</v>
      </c>
      <c r="F3201" s="65" t="str">
        <v>ซื้อMODULE CONTROL</v>
      </c>
      <c r="G3201" s="65" t="str">
        <v>ELECTRIC</v>
      </c>
    </row>
    <row r="3202" spans="4:7">
      <c r="D3202" s="64">
        <v>620124</v>
      </c>
      <c r="E3202" s="64">
        <v>3037135</v>
      </c>
      <c r="F3202" s="65" t="str">
        <v>จ้างติดตั้งและประกอบสายHYD.</v>
      </c>
      <c r="G3202" s="65" t="str">
        <v>HYDRAULIC</v>
      </c>
    </row>
    <row r="3203" spans="4:7">
      <c r="D3203" s="64">
        <v>620123</v>
      </c>
      <c r="E3203" s="64">
        <v>3037156</v>
      </c>
      <c r="F3203" s="65" t="str">
        <v>ซ่อมFUELปั๊มน้ำมันเชื้อเพลิงซ้าย</v>
      </c>
      <c r="G3203" s="65" t="str">
        <v>ENGINE</v>
      </c>
    </row>
    <row r="3204" spans="4:7">
      <c r="D3204" s="64">
        <v>620123</v>
      </c>
      <c r="E3204" s="64">
        <v>3037158</v>
      </c>
      <c r="F3204" s="65" t="str">
        <v>ซ่อมFUELปั๊มน้ำมันเชื้อเพลิงขวา</v>
      </c>
      <c r="G3204" s="65" t="str">
        <v>ENGINE</v>
      </c>
    </row>
    <row r="3205" spans="4:7">
      <c r="D3205" s="64">
        <v>620112</v>
      </c>
      <c r="E3205" s="64">
        <v>3037197</v>
      </c>
      <c r="F3205" s="65" t="str">
        <v>แอร์ไม่เย็น</v>
      </c>
      <c r="G3205" s="65" t="str">
        <v>COOLING</v>
      </c>
    </row>
    <row r="3206" spans="4:7">
      <c r="D3206" s="64">
        <v>620122</v>
      </c>
      <c r="E3206" s="64">
        <v>3037206</v>
      </c>
      <c r="F3206" s="65" t="str">
        <v>ไฟหน้าดับ</v>
      </c>
      <c r="G3206" s="65" t="str">
        <v>ELECTRIC</v>
      </c>
    </row>
    <row r="3207" spans="4:7">
      <c r="D3207" s="64">
        <v>620119</v>
      </c>
      <c r="E3207" s="64">
        <v>3037207</v>
      </c>
      <c r="F3207" s="65" t="str">
        <v>เก๋งสั่น</v>
      </c>
      <c r="G3207" s="65" t="str">
        <v>POWER TRAIN</v>
      </c>
    </row>
    <row r="3208" spans="4:7">
      <c r="D3208" s="64">
        <v>620112</v>
      </c>
      <c r="E3208" s="64">
        <v>3037209</v>
      </c>
      <c r="F3208" s="65" t="str">
        <v>ท่อน้ำแตก</v>
      </c>
      <c r="G3208" s="65" t="str">
        <v>COOLING</v>
      </c>
    </row>
    <row r="3209" spans="4:7">
      <c r="D3209" s="64">
        <v>620123</v>
      </c>
      <c r="E3209" s="64">
        <v>3037210</v>
      </c>
      <c r="F3209" s="65" t="str">
        <v>เครื่องยนต์ไม่มีกำลัง</v>
      </c>
      <c r="G3209" s="65" t="str">
        <v>ENGINE</v>
      </c>
    </row>
    <row r="3210" spans="4:7">
      <c r="D3210" s="64">
        <v>620112</v>
      </c>
      <c r="E3210" s="64">
        <v>3037459</v>
      </c>
      <c r="F3210" s="65" t="str">
        <v>ซื้อINSERT M12x1.754EA</v>
      </c>
      <c r="G3210" s="65" t="str">
        <v>OTHER</v>
      </c>
    </row>
    <row r="3211" spans="4:7">
      <c r="D3211" s="64">
        <v>620109</v>
      </c>
      <c r="E3211" s="64">
        <v>3037463</v>
      </c>
      <c r="F3211" s="65" t="str">
        <v>ซื้อINSERT M12x1.754EA</v>
      </c>
      <c r="G3211" s="65" t="str">
        <v>OTHER</v>
      </c>
    </row>
    <row r="3212" spans="4:7">
      <c r="D3212" s="64">
        <v>620107</v>
      </c>
      <c r="E3212" s="64">
        <v>3037464</v>
      </c>
      <c r="F3212" s="65" t="str">
        <v>ซื้อINSERT M12x1.754EA</v>
      </c>
      <c r="G3212" s="65" t="str">
        <v>OTHER</v>
      </c>
    </row>
    <row r="3213" spans="4:7">
      <c r="D3213" s="64">
        <v>620123</v>
      </c>
      <c r="E3213" s="64">
        <v>3037468</v>
      </c>
      <c r="F3213" s="65" t="str">
        <v>ซื้อINSERT M12x1.754EA</v>
      </c>
      <c r="G3213" s="65" t="str">
        <v>OTHER</v>
      </c>
    </row>
    <row r="3214" spans="4:7">
      <c r="D3214" s="64">
        <v>620114</v>
      </c>
      <c r="E3214" s="64">
        <v>3037469</v>
      </c>
      <c r="F3214" s="65" t="str">
        <v>ซื้อINSERT M12x1.754EA</v>
      </c>
      <c r="G3214" s="65" t="str">
        <v>OTHER</v>
      </c>
    </row>
    <row r="3215" spans="4:7">
      <c r="D3215" s="64">
        <v>620109</v>
      </c>
      <c r="E3215" s="64">
        <v>3037510</v>
      </c>
      <c r="F3215" s="65" t="str">
        <v>ซื้อRubber</v>
      </c>
      <c r="G3215" s="65" t="str">
        <v>OTHER</v>
      </c>
    </row>
    <row r="3216" spans="4:7">
      <c r="D3216" s="64">
        <v>620106</v>
      </c>
      <c r="E3216" s="64">
        <v>3037511</v>
      </c>
      <c r="F3216" s="65" t="str">
        <v>ซื้อRubber</v>
      </c>
      <c r="G3216" s="65" t="str">
        <v>OTHER</v>
      </c>
    </row>
    <row r="3217" spans="4:7">
      <c r="D3217" s="64">
        <v>620104</v>
      </c>
      <c r="E3217" s="64">
        <v>3037587</v>
      </c>
      <c r="F3217" s="65" t="str">
        <v>ซื้อข้อต่อหัวอัดจาระบี</v>
      </c>
      <c r="G3217" s="65" t="str">
        <v>OTHER</v>
      </c>
    </row>
    <row r="3218" spans="4:7">
      <c r="D3218" s="64">
        <v>620123</v>
      </c>
      <c r="E3218" s="64">
        <v>3037666</v>
      </c>
      <c r="F3218" s="65" t="str">
        <v>แก้ไขระบบน้ำมันเชื้อเพลิง</v>
      </c>
      <c r="G3218" s="65" t="str">
        <v>ENGINE</v>
      </c>
    </row>
    <row r="3219" spans="4:7">
      <c r="D3219" s="64">
        <v>620114</v>
      </c>
      <c r="E3219" s="64">
        <v>3037674</v>
      </c>
      <c r="F3219" s="65" t="str">
        <v>แก้ไขระบบน้ำมันเชื้อเพลิง</v>
      </c>
      <c r="G3219" s="65" t="str">
        <v>ENGINE</v>
      </c>
    </row>
    <row r="3220" spans="4:7">
      <c r="D3220" s="64">
        <v>620118</v>
      </c>
      <c r="E3220" s="64">
        <v>3039749</v>
      </c>
      <c r="F3220" s="65" t="str">
        <v>เชื่อม เฟรม</v>
      </c>
      <c r="G3220" s="65" t="str">
        <v>BODY</v>
      </c>
    </row>
    <row r="3221" spans="4:7">
      <c r="D3221" s="64">
        <v>620113</v>
      </c>
      <c r="E3221" s="64">
        <v>3039822</v>
      </c>
      <c r="F3221" s="65" t="str">
        <v>จ้างซ่อมDifferential</v>
      </c>
      <c r="G3221" s="65" t="str">
        <v>POWER TRAIN</v>
      </c>
    </row>
    <row r="3222" spans="4:7">
      <c r="D3222" s="64">
        <v>620111</v>
      </c>
      <c r="E3222" s="64">
        <v>3039836</v>
      </c>
      <c r="F3222" s="65" t="str">
        <v>กลึงBushingtorque</v>
      </c>
      <c r="G3222" s="65" t="str">
        <v>POWER TRAIN</v>
      </c>
    </row>
    <row r="3223" spans="4:7">
      <c r="D3223" s="64">
        <v>620118</v>
      </c>
      <c r="E3223" s="64">
        <v>3039837</v>
      </c>
      <c r="F3223" s="65" t="str">
        <v>กลึงBushingtorque</v>
      </c>
      <c r="G3223" s="65" t="str">
        <v>POWER TRAIN</v>
      </c>
    </row>
    <row r="3224" spans="4:7">
      <c r="D3224" s="64">
        <v>620123</v>
      </c>
      <c r="E3224" s="64">
        <v>3040066</v>
      </c>
      <c r="F3224" s="65" t="str">
        <v>ระบบเลี้ยวมีเสียงดัง</v>
      </c>
      <c r="G3224" s="65" t="str">
        <v>STEERING</v>
      </c>
    </row>
    <row r="3225" spans="4:7">
      <c r="D3225" s="64">
        <v>620117</v>
      </c>
      <c r="E3225" s="64">
        <v>3040071</v>
      </c>
      <c r="F3225" s="65" t="str">
        <v>ใส่น๊อตยึดถังลม</v>
      </c>
      <c r="G3225" s="65" t="str">
        <v>AIR</v>
      </c>
    </row>
    <row r="3226" spans="4:7">
      <c r="D3226" s="64">
        <v>620116</v>
      </c>
      <c r="E3226" s="64">
        <v>3040075</v>
      </c>
      <c r="F3226" s="65" t="str">
        <v>น้ำมันHYD.รั่วใต้ท้อง</v>
      </c>
      <c r="G3226" s="65" t="str">
        <v>HYDRAULIC</v>
      </c>
    </row>
    <row r="3227" spans="4:7">
      <c r="D3227" s="64">
        <v>620122</v>
      </c>
      <c r="E3227" s="64">
        <v>3040081</v>
      </c>
      <c r="F3227" s="65" t="str">
        <v>ไฟหน้าดับ</v>
      </c>
      <c r="G3227" s="65" t="str">
        <v>ELECTRIC</v>
      </c>
    </row>
    <row r="3228" spans="4:7">
      <c r="D3228" s="64">
        <v>620112</v>
      </c>
      <c r="E3228" s="64">
        <v>3040084</v>
      </c>
      <c r="F3228" s="65" t="str">
        <v>สายพานแอร์หย่อน</v>
      </c>
      <c r="G3228" s="65" t="str">
        <v>COOLING</v>
      </c>
    </row>
    <row r="3229" spans="4:7">
      <c r="D3229" s="64">
        <v>620107</v>
      </c>
      <c r="E3229" s="64">
        <v>3040098</v>
      </c>
      <c r="F3229" s="65" t="str">
        <v>เช็คเบรค</v>
      </c>
      <c r="G3229" s="65" t="str">
        <v>BRAKES</v>
      </c>
    </row>
    <row r="3230" spans="4:7">
      <c r="D3230" s="64">
        <v>620114</v>
      </c>
      <c r="E3230" s="64">
        <v>3040243</v>
      </c>
      <c r="F3230" s="65" t="str">
        <v>ซ่อมFUELปั๊มน้ำมันเชื้อเพลิง</v>
      </c>
      <c r="G3230" s="65" t="str">
        <v>ENGINE</v>
      </c>
    </row>
    <row r="3231" spans="4:7">
      <c r="D3231" s="64">
        <v>620116</v>
      </c>
      <c r="E3231" s="64">
        <v>3040489</v>
      </c>
      <c r="F3231" s="65" t="str">
        <v>กลึงเกลียวBoltดูดPulley</v>
      </c>
      <c r="G3231" s="65" t="str">
        <v>ENGINE</v>
      </c>
    </row>
    <row r="3232" spans="4:7">
      <c r="D3232" s="64">
        <v>620116</v>
      </c>
      <c r="E3232" s="64">
        <v>3040531</v>
      </c>
      <c r="F3232" s="65" t="str">
        <v>เชื่อม ชานเดินด้านซ้าย</v>
      </c>
      <c r="G3232" s="65" t="str">
        <v>BODY</v>
      </c>
    </row>
    <row r="3233" spans="4:7">
      <c r="D3233" s="64">
        <v>620116</v>
      </c>
      <c r="E3233" s="64">
        <v>3040587</v>
      </c>
      <c r="F3233" s="65" t="str">
        <v>กลึงBushตามตัวอย่าง</v>
      </c>
      <c r="G3233" s="65" t="str">
        <v>OTHER</v>
      </c>
    </row>
    <row r="3234" spans="4:7">
      <c r="D3234" s="64">
        <v>620107</v>
      </c>
      <c r="E3234" s="64">
        <v>3041335</v>
      </c>
      <c r="F3234" s="65" t="str">
        <v>จ้างอัดสายHYD.</v>
      </c>
      <c r="G3234" s="65" t="str">
        <v>HYDRAULIC</v>
      </c>
    </row>
    <row r="3235" spans="4:7">
      <c r="D3235" s="64">
        <v>620107</v>
      </c>
      <c r="E3235" s="64">
        <v>3041336</v>
      </c>
      <c r="F3235" s="65" t="str">
        <v>จ้างอัดสายHYD.</v>
      </c>
      <c r="G3235" s="65" t="str">
        <v>HYDRAULIC</v>
      </c>
    </row>
    <row r="3236" spans="4:7">
      <c r="D3236" s="64">
        <v>620116</v>
      </c>
      <c r="E3236" s="64">
        <v>3041338</v>
      </c>
      <c r="F3236" s="65" t="str">
        <v>ซ่อมFUELปั๊มน้ำมันเชื้อเพลิงขวา</v>
      </c>
      <c r="G3236" s="65" t="str">
        <v>ENGINE</v>
      </c>
    </row>
    <row r="3237" spans="4:7">
      <c r="D3237" s="64">
        <v>620122</v>
      </c>
      <c r="E3237" s="64">
        <v>3041359</v>
      </c>
      <c r="F3237" s="65" t="str">
        <v>ไฟหน้าดับ</v>
      </c>
      <c r="G3237" s="65" t="str">
        <v>ELECTRIC</v>
      </c>
    </row>
    <row r="3238" spans="4:7">
      <c r="D3238" s="64">
        <v>620117</v>
      </c>
      <c r="E3238" s="64">
        <v>3041360</v>
      </c>
      <c r="F3238" s="65" t="str">
        <v>ไฟหน้าดับ</v>
      </c>
      <c r="G3238" s="65" t="str">
        <v>ELECTRIC</v>
      </c>
    </row>
    <row r="3239" spans="4:7">
      <c r="D3239" s="64">
        <v>620120</v>
      </c>
      <c r="E3239" s="64">
        <v>3041361</v>
      </c>
      <c r="F3239" s="65" t="str">
        <v>ลมตก</v>
      </c>
      <c r="G3239" s="65" t="str">
        <v>AIR</v>
      </c>
    </row>
    <row r="3240" spans="4:7">
      <c r="D3240" s="64">
        <v>620118</v>
      </c>
      <c r="E3240" s="64">
        <v>3041362</v>
      </c>
      <c r="F3240" s="65" t="str">
        <v>อุณหภูมิน้ำมันเกียร์โชว์</v>
      </c>
      <c r="G3240" s="65" t="str">
        <v>POWER TRAIN</v>
      </c>
    </row>
    <row r="3241" spans="4:7">
      <c r="D3241" s="64">
        <v>620122</v>
      </c>
      <c r="E3241" s="64">
        <v>3041363</v>
      </c>
      <c r="F3241" s="65" t="str">
        <v>ออดน้ำเตือน</v>
      </c>
      <c r="G3241" s="65" t="str">
        <v>COOLING</v>
      </c>
    </row>
    <row r="3242" spans="4:7">
      <c r="D3242" s="64">
        <v>620122</v>
      </c>
      <c r="E3242" s="64">
        <v>3041364</v>
      </c>
      <c r="F3242" s="65" t="str">
        <v>ออดน้ำเตือน</v>
      </c>
      <c r="G3242" s="65" t="str">
        <v>COOLING</v>
      </c>
    </row>
    <row r="3243" spans="4:7">
      <c r="D3243" s="64">
        <v>620117</v>
      </c>
      <c r="E3243" s="64">
        <v>3041374</v>
      </c>
      <c r="F3243" s="65" t="str">
        <v>ไดสตาร์ทไหม้</v>
      </c>
      <c r="G3243" s="65" t="str">
        <v>ENGINE</v>
      </c>
    </row>
    <row r="3244" spans="4:7">
      <c r="D3244" s="64">
        <v>620107</v>
      </c>
      <c r="E3244" s="64">
        <v>3041375</v>
      </c>
      <c r="F3244" s="65" t="str">
        <v>เครื่องยนต์ดับเอง</v>
      </c>
      <c r="G3244" s="65" t="str">
        <v>ENGINE</v>
      </c>
    </row>
    <row r="3245" spans="4:7">
      <c r="D3245" s="64">
        <v>620122</v>
      </c>
      <c r="E3245" s="64">
        <v>3043932</v>
      </c>
      <c r="F3245" s="65" t="str">
        <v>เชื่อม ฐานยึดกระบอกเลี้ยว</v>
      </c>
      <c r="G3245" s="65" t="str">
        <v>STEERING</v>
      </c>
    </row>
    <row r="3246" spans="4:7">
      <c r="D3246" s="64">
        <v>620118</v>
      </c>
      <c r="E3246" s="64">
        <v>3044206</v>
      </c>
      <c r="F3246" s="65" t="str">
        <v>ซื้อRING เกียร์3ND</v>
      </c>
      <c r="G3246" s="65" t="str">
        <v>POWER TRAIN</v>
      </c>
    </row>
    <row r="3247" spans="4:7">
      <c r="D3247" s="64">
        <v>620120</v>
      </c>
      <c r="E3247" s="64">
        <v>3044218</v>
      </c>
      <c r="F3247" s="65" t="str">
        <v>เกียร์ไม่ชิพ</v>
      </c>
      <c r="G3247" s="65" t="str">
        <v>POWER TRAIN</v>
      </c>
    </row>
    <row r="3248" spans="4:7">
      <c r="D3248" s="64">
        <v>620114</v>
      </c>
      <c r="E3248" s="64">
        <v>3044219</v>
      </c>
      <c r="F3248" s="65" t="str">
        <v>สายพานแอร์ขาด</v>
      </c>
      <c r="G3248" s="65" t="str">
        <v>COOLING</v>
      </c>
    </row>
    <row r="3249" spans="4:7">
      <c r="D3249" s="64">
        <v>620114</v>
      </c>
      <c r="E3249" s="64">
        <v>3044219</v>
      </c>
      <c r="F3249" s="65" t="str">
        <v>สายพานไดชาร์ทขาด</v>
      </c>
      <c r="G3249" s="65" t="str">
        <v>ELECTRIC</v>
      </c>
    </row>
    <row r="3250" spans="4:7">
      <c r="D3250" s="64">
        <v>620117</v>
      </c>
      <c r="E3250" s="64">
        <v>3044220</v>
      </c>
      <c r="F3250" s="65" t="str">
        <v>START ไม่ได้</v>
      </c>
      <c r="G3250" s="65" t="str">
        <v>ELECTRIC</v>
      </c>
    </row>
    <row r="3251" spans="4:7">
      <c r="D3251" s="64">
        <v>620114</v>
      </c>
      <c r="E3251" s="64">
        <v>3044303</v>
      </c>
      <c r="F3251" s="65" t="str">
        <v>ซ่อมTurboด้านซ้าย</v>
      </c>
      <c r="G3251" s="65" t="str">
        <v>ENGINE</v>
      </c>
    </row>
    <row r="3252" spans="4:7">
      <c r="D3252" s="64">
        <v>620106</v>
      </c>
      <c r="E3252" s="64">
        <v>3044340</v>
      </c>
      <c r="F3252" s="65" t="str">
        <v>ซื้อV-BELT ALTERNATOR</v>
      </c>
      <c r="G3252" s="65" t="str">
        <v>ELECTRIC</v>
      </c>
    </row>
    <row r="3253" spans="4:7">
      <c r="D3253" s="64">
        <v>620113</v>
      </c>
      <c r="E3253" s="64">
        <v>3044342</v>
      </c>
      <c r="F3253" s="65" t="str">
        <v>ซื้อV-BELT ALTERNATOR</v>
      </c>
      <c r="G3253" s="65" t="str">
        <v>ELECTRIC</v>
      </c>
    </row>
    <row r="3254" spans="4:7">
      <c r="D3254" s="64">
        <v>620114</v>
      </c>
      <c r="E3254" s="64">
        <v>3044343</v>
      </c>
      <c r="F3254" s="65" t="str">
        <v>ซื้อV-BELT ALTERNATOR</v>
      </c>
      <c r="G3254" s="65" t="str">
        <v>ELECTRIC</v>
      </c>
    </row>
    <row r="3255" spans="4:7">
      <c r="D3255" s="64">
        <v>620117</v>
      </c>
      <c r="E3255" s="64">
        <v>3044344</v>
      </c>
      <c r="F3255" s="65" t="str">
        <v>ซื้อV-BELT ALTERNATOR</v>
      </c>
      <c r="G3255" s="65" t="str">
        <v>ELECTRIC</v>
      </c>
    </row>
    <row r="3256" spans="4:7">
      <c r="D3256" s="64">
        <v>620120</v>
      </c>
      <c r="E3256" s="64">
        <v>3044345</v>
      </c>
      <c r="F3256" s="65" t="str">
        <v>ซื้อV-BELT ALTERNATOR</v>
      </c>
      <c r="G3256" s="65" t="str">
        <v>ELECTRIC</v>
      </c>
    </row>
    <row r="3257" spans="4:7">
      <c r="D3257" s="64">
        <v>620120</v>
      </c>
      <c r="E3257" s="64">
        <v>3044351</v>
      </c>
      <c r="F3257" s="65" t="str">
        <v>เพลากลางขาด</v>
      </c>
      <c r="G3257" s="65" t="str">
        <v>POWER TRAIN</v>
      </c>
    </row>
    <row r="3258" spans="4:7">
      <c r="D3258" s="64">
        <v>620114</v>
      </c>
      <c r="E3258" s="64">
        <v>3044352</v>
      </c>
      <c r="F3258" s="65" t="str">
        <v>แอร์ไม่เย็น</v>
      </c>
      <c r="G3258" s="65" t="str">
        <v>COOLING</v>
      </c>
    </row>
    <row r="3259" spans="4:7">
      <c r="D3259" s="64">
        <v>620122</v>
      </c>
      <c r="E3259" s="64">
        <v>3044353</v>
      </c>
      <c r="F3259" s="65" t="str">
        <v>กระบอกคันชักหลุด</v>
      </c>
      <c r="G3259" s="65" t="str">
        <v>STEERING</v>
      </c>
    </row>
    <row r="3260" spans="4:7">
      <c r="D3260" s="64">
        <v>620107</v>
      </c>
      <c r="E3260" s="64">
        <v>3044355</v>
      </c>
      <c r="F3260" s="65" t="str">
        <v>Code 4 Show</v>
      </c>
      <c r="G3260" s="65" t="str">
        <v>POWER TRAIN</v>
      </c>
    </row>
    <row r="3261" spans="4:7">
      <c r="D3261" s="64">
        <v>620112</v>
      </c>
      <c r="E3261" s="64">
        <v>3044358</v>
      </c>
      <c r="F3261" s="65" t="str">
        <v>แรงดันน้ำมันเครื่องโชว์</v>
      </c>
      <c r="G3261" s="65" t="str">
        <v>ENGINE</v>
      </c>
    </row>
    <row r="3262" spans="4:7">
      <c r="D3262" s="64">
        <v>620120</v>
      </c>
      <c r="E3262" s="64">
        <v>3044364</v>
      </c>
      <c r="F3262" s="65" t="str">
        <v>สายลมแตก</v>
      </c>
      <c r="G3262" s="65" t="str">
        <v>AIR</v>
      </c>
    </row>
    <row r="3263" spans="4:7">
      <c r="D3263" s="64">
        <v>620123</v>
      </c>
      <c r="E3263" s="64">
        <v>3044365</v>
      </c>
      <c r="F3263" s="65" t="str">
        <v>โช้คหน้าซ้ายยุบ</v>
      </c>
      <c r="G3263" s="65" t="str">
        <v>SUSPENSION</v>
      </c>
    </row>
    <row r="3264" spans="4:7">
      <c r="D3264" s="64">
        <v>620120</v>
      </c>
      <c r="E3264" s="64">
        <v>3044369</v>
      </c>
      <c r="F3264" s="65" t="str">
        <v>เปลี่ยนสายลม</v>
      </c>
      <c r="G3264" s="65" t="str">
        <v>AIR</v>
      </c>
    </row>
    <row r="3265" spans="4:7">
      <c r="D3265" s="64">
        <v>620105</v>
      </c>
      <c r="E3265" s="64">
        <v>3044374</v>
      </c>
      <c r="F3265" s="65" t="str">
        <v>น้ำมันHYD.รั่ว</v>
      </c>
      <c r="G3265" s="65" t="str">
        <v>HYDRAULIC</v>
      </c>
    </row>
    <row r="3266" spans="4:7">
      <c r="D3266" s="64">
        <v>620112</v>
      </c>
      <c r="E3266" s="64">
        <v>3044377</v>
      </c>
      <c r="F3266" s="65" t="str">
        <v>น้ำมันHYD.รั่ว</v>
      </c>
      <c r="G3266" s="65" t="str">
        <v>HYDRAULIC</v>
      </c>
    </row>
    <row r="3267" spans="4:7">
      <c r="D3267" s="64">
        <v>620114</v>
      </c>
      <c r="E3267" s="64">
        <v>3044378</v>
      </c>
      <c r="F3267" s="65" t="str">
        <v>เทอร์โบแตก</v>
      </c>
      <c r="G3267" s="65" t="str">
        <v>ENGINE</v>
      </c>
    </row>
    <row r="3268" spans="4:7">
      <c r="D3268" s="64">
        <v>620114</v>
      </c>
      <c r="E3268" s="64">
        <v>3044533</v>
      </c>
      <c r="F3268" s="65" t="str">
        <v>เชื่อม ดั้ม</v>
      </c>
      <c r="G3268" s="65" t="str">
        <v>BODY</v>
      </c>
    </row>
    <row r="3269" spans="4:7">
      <c r="D3269" s="64">
        <v>620114</v>
      </c>
      <c r="E3269" s="64">
        <v>3044631</v>
      </c>
      <c r="F3269" s="65" t="str">
        <v>เชื่อม ท่ออ่อนท่อไอเสีย</v>
      </c>
      <c r="G3269" s="65" t="str">
        <v>ENGINE</v>
      </c>
    </row>
    <row r="3270" spans="4:7">
      <c r="D3270" s="64">
        <v>620107</v>
      </c>
      <c r="E3270" s="64">
        <v>3044640</v>
      </c>
      <c r="F3270" s="65" t="str">
        <v>PM6000</v>
      </c>
      <c r="G3270" s="65" t="str">
        <v>PM</v>
      </c>
    </row>
    <row r="3271" spans="4:7">
      <c r="D3271" s="64">
        <v>620118</v>
      </c>
      <c r="E3271" s="64">
        <v>3044641</v>
      </c>
      <c r="F3271" s="65" t="str">
        <v>PM500</v>
      </c>
      <c r="G3271" s="65" t="str">
        <v>PM</v>
      </c>
    </row>
    <row r="3272" spans="4:7">
      <c r="D3272" s="64">
        <v>620117</v>
      </c>
      <c r="E3272" s="64">
        <v>3044642</v>
      </c>
      <c r="F3272" s="65" t="str">
        <v>PM500</v>
      </c>
      <c r="G3272" s="65" t="str">
        <v>PM</v>
      </c>
    </row>
    <row r="3273" spans="4:7">
      <c r="D3273" s="64">
        <v>620119</v>
      </c>
      <c r="E3273" s="64">
        <v>3044644</v>
      </c>
      <c r="F3273" s="65" t="str">
        <v>PM1000</v>
      </c>
      <c r="G3273" s="65" t="str">
        <v>PM</v>
      </c>
    </row>
    <row r="3274" spans="4:7">
      <c r="D3274" s="64">
        <v>620109</v>
      </c>
      <c r="E3274" s="64">
        <v>3044646</v>
      </c>
      <c r="F3274" s="65" t="str">
        <v>PM500</v>
      </c>
      <c r="G3274" s="65" t="str">
        <v>PM</v>
      </c>
    </row>
    <row r="3275" spans="4:7">
      <c r="D3275" s="64">
        <v>620120</v>
      </c>
      <c r="E3275" s="64">
        <v>3044650</v>
      </c>
      <c r="F3275" s="65" t="str">
        <v>PM500</v>
      </c>
      <c r="G3275" s="65" t="str">
        <v>PM</v>
      </c>
    </row>
    <row r="3276" spans="4:7">
      <c r="D3276" s="64">
        <v>620104</v>
      </c>
      <c r="E3276" s="64">
        <v>3044986</v>
      </c>
      <c r="F3276" s="65" t="str">
        <v>ซื้อLock-up valve assy</v>
      </c>
      <c r="G3276" s="65" t="str">
        <v>POWER TRAIN</v>
      </c>
    </row>
    <row r="3277" spans="4:7">
      <c r="D3277" s="64">
        <v>620109</v>
      </c>
      <c r="E3277" s="64">
        <v>3044987</v>
      </c>
      <c r="F3277" s="65" t="str">
        <v>ซื้อLock-up valve assy</v>
      </c>
      <c r="G3277" s="65" t="str">
        <v>POWER TRAIN</v>
      </c>
    </row>
    <row r="3278" spans="4:7">
      <c r="D3278" s="64">
        <v>620111</v>
      </c>
      <c r="E3278" s="64">
        <v>3044988</v>
      </c>
      <c r="F3278" s="65" t="str">
        <v>ซื้อLock-up valve assy</v>
      </c>
      <c r="G3278" s="65" t="str">
        <v>POWER TRAIN</v>
      </c>
    </row>
    <row r="3279" spans="4:7">
      <c r="D3279" s="64">
        <v>620112</v>
      </c>
      <c r="E3279" s="64">
        <v>3044989</v>
      </c>
      <c r="F3279" s="65" t="str">
        <v>ซื้อLock-up valve assy</v>
      </c>
      <c r="G3279" s="65" t="str">
        <v>POWER TRAIN</v>
      </c>
    </row>
    <row r="3280" spans="4:7">
      <c r="D3280" s="64">
        <v>620113</v>
      </c>
      <c r="E3280" s="64">
        <v>3044990</v>
      </c>
      <c r="F3280" s="65" t="str">
        <v>ซื้อLock-up valve assy</v>
      </c>
      <c r="G3280" s="65" t="str">
        <v>POWER TRAIN</v>
      </c>
    </row>
    <row r="3281" spans="4:7">
      <c r="D3281" s="64">
        <v>620118</v>
      </c>
      <c r="E3281" s="64">
        <v>3044991</v>
      </c>
      <c r="F3281" s="65" t="str">
        <v>ซื้อLock-up valve assy</v>
      </c>
      <c r="G3281" s="65" t="str">
        <v>POWER TRAIN</v>
      </c>
    </row>
    <row r="3282" spans="4:7">
      <c r="D3282" s="64">
        <v>620124</v>
      </c>
      <c r="E3282" s="64">
        <v>3044992</v>
      </c>
      <c r="F3282" s="65" t="str">
        <v>ซื้อLock-up valve assy</v>
      </c>
      <c r="G3282" s="65" t="str">
        <v>POWER TRAIN</v>
      </c>
    </row>
    <row r="3283" spans="4:7">
      <c r="D3283" s="64">
        <v>620104</v>
      </c>
      <c r="E3283" s="64">
        <v>3045473</v>
      </c>
      <c r="F3283" s="65" t="str">
        <v>ซื้อOILTEMPGUAGE0-160C24V</v>
      </c>
      <c r="G3283" s="65" t="str">
        <v>OTHER</v>
      </c>
    </row>
    <row r="3284" spans="4:7">
      <c r="D3284" s="64">
        <v>620105</v>
      </c>
      <c r="E3284" s="64">
        <v>3045476</v>
      </c>
      <c r="F3284" s="65" t="str">
        <v>ซื้อOILTEMPGUAGE0-160C24V</v>
      </c>
      <c r="G3284" s="65" t="str">
        <v>OTHER</v>
      </c>
    </row>
    <row r="3285" spans="4:7">
      <c r="D3285" s="64">
        <v>620106</v>
      </c>
      <c r="E3285" s="64">
        <v>3045478</v>
      </c>
      <c r="F3285" s="65" t="str">
        <v>ซื้อOILTEMPGUAGE0-160C24V</v>
      </c>
      <c r="G3285" s="65" t="str">
        <v>OTHER</v>
      </c>
    </row>
    <row r="3286" spans="4:7">
      <c r="D3286" s="64">
        <v>620109</v>
      </c>
      <c r="E3286" s="64">
        <v>3045480</v>
      </c>
      <c r="F3286" s="65" t="str">
        <v>ซื้อOILTEMPGUAGE0-160C24V</v>
      </c>
      <c r="G3286" s="65" t="str">
        <v>OTHER</v>
      </c>
    </row>
    <row r="3287" spans="4:7">
      <c r="D3287" s="64">
        <v>620111</v>
      </c>
      <c r="E3287" s="64">
        <v>3045484</v>
      </c>
      <c r="F3287" s="65" t="str">
        <v>ซื้อOILTEMPGUAGE0-160C24V</v>
      </c>
      <c r="G3287" s="65" t="str">
        <v>OTHER</v>
      </c>
    </row>
    <row r="3288" spans="4:7">
      <c r="D3288" s="64">
        <v>620113</v>
      </c>
      <c r="E3288" s="64">
        <v>3045487</v>
      </c>
      <c r="F3288" s="65" t="str">
        <v>ซื้อOILTEMPGUAGE0-160C24V</v>
      </c>
      <c r="G3288" s="65" t="str">
        <v>OTHER</v>
      </c>
    </row>
    <row r="3289" spans="4:7">
      <c r="D3289" s="64">
        <v>620120</v>
      </c>
      <c r="E3289" s="64">
        <v>3045489</v>
      </c>
      <c r="F3289" s="65" t="str">
        <v>ซื้อOILTEMPGUAGE0-160C24V</v>
      </c>
      <c r="G3289" s="65" t="str">
        <v>OTHER</v>
      </c>
    </row>
    <row r="3290" spans="4:7">
      <c r="D3290" s="64">
        <v>620122</v>
      </c>
      <c r="E3290" s="64">
        <v>3045492</v>
      </c>
      <c r="F3290" s="65" t="str">
        <v>ซื้อOILTEMPGUAGE0-160C24V</v>
      </c>
      <c r="G3290" s="65" t="str">
        <v>OTHER</v>
      </c>
    </row>
    <row r="3291" spans="4:7">
      <c r="D3291" s="64">
        <v>620123</v>
      </c>
      <c r="E3291" s="64">
        <v>3045494</v>
      </c>
      <c r="F3291" s="65" t="str">
        <v>ซื้อOILTEMPGUAGE0-160C24V</v>
      </c>
      <c r="G3291" s="65" t="str">
        <v>OTHER</v>
      </c>
    </row>
    <row r="3292" spans="4:7">
      <c r="D3292" s="64">
        <v>620124</v>
      </c>
      <c r="E3292" s="64">
        <v>3045495</v>
      </c>
      <c r="F3292" s="65" t="str">
        <v>ซื้อOILTEMPGUAGE0-160C24V</v>
      </c>
      <c r="G3292" s="65" t="str">
        <v>OTHER</v>
      </c>
    </row>
    <row r="3293" spans="4:7">
      <c r="D3293" s="64">
        <v>620122</v>
      </c>
      <c r="E3293" s="64">
        <v>3045501</v>
      </c>
      <c r="F3293" s="65" t="str">
        <v>เชื่อม ฐานยึดกระบอกเลี้ยว</v>
      </c>
      <c r="G3293" s="65" t="str">
        <v>STEERING</v>
      </c>
    </row>
    <row r="3294" spans="4:7">
      <c r="D3294" s="64">
        <v>620114</v>
      </c>
      <c r="E3294" s="64">
        <v>3046529</v>
      </c>
      <c r="F3294" s="65" t="str">
        <v>จ้างทำรังผึ้งอินเตอร์คูลเลอร์</v>
      </c>
      <c r="G3294" s="65" t="str">
        <v>ENGINE</v>
      </c>
    </row>
    <row r="3295" spans="4:7">
      <c r="D3295" s="64">
        <v>620116</v>
      </c>
      <c r="E3295" s="64">
        <v>3046533</v>
      </c>
      <c r="F3295" s="65" t="str">
        <v>จ้างทำรังผึ้งอินเตอร์คูลเลอร์</v>
      </c>
      <c r="G3295" s="65" t="str">
        <v>ENGINE</v>
      </c>
    </row>
    <row r="3296" spans="4:7">
      <c r="D3296" s="64">
        <v>620117</v>
      </c>
      <c r="E3296" s="64">
        <v>3046536</v>
      </c>
      <c r="F3296" s="65" t="str">
        <v>จ้างทำรังผึ้งอินเตอร์คูลเลอร์</v>
      </c>
      <c r="G3296" s="65" t="str">
        <v>ENGINE</v>
      </c>
    </row>
    <row r="3297" spans="4:7">
      <c r="D3297" s="64">
        <v>620124</v>
      </c>
      <c r="E3297" s="64">
        <v>3046538</v>
      </c>
      <c r="F3297" s="65" t="str">
        <v>จ้างทำรังผึ้งอินเตอร์คูลเลอร์</v>
      </c>
      <c r="G3297" s="65" t="str">
        <v>ENGINE</v>
      </c>
    </row>
    <row r="3298" spans="4:7">
      <c r="D3298" s="64">
        <v>620107</v>
      </c>
      <c r="E3298" s="64">
        <v>3047603</v>
      </c>
      <c r="F3298" s="65" t="str">
        <v>เช็ครอยร้าว</v>
      </c>
      <c r="G3298" s="65" t="str">
        <v>BODY</v>
      </c>
    </row>
    <row r="3299" spans="4:7">
      <c r="D3299" s="64">
        <v>620109</v>
      </c>
      <c r="E3299" s="64">
        <v>3050484</v>
      </c>
      <c r="F3299" s="65" t="str">
        <v>ตัดBushหูยึดแท่นเกียร์ออก2EA</v>
      </c>
      <c r="G3299" s="65" t="str">
        <v>POWER TRAIN</v>
      </c>
    </row>
    <row r="3300" spans="4:7">
      <c r="D3300" s="64">
        <v>620122</v>
      </c>
      <c r="E3300" s="64">
        <v>3050496</v>
      </c>
      <c r="F3300" s="65" t="str">
        <v>เบิกSTR.Cyl.ซ้าย</v>
      </c>
      <c r="G3300" s="65" t="str">
        <v>STEERING</v>
      </c>
    </row>
    <row r="3301" spans="4:7">
      <c r="D3301" s="64">
        <v>620122</v>
      </c>
      <c r="E3301" s="64">
        <v>3050498</v>
      </c>
      <c r="F3301" s="65" t="str">
        <v>เบิกSTR.Cyl.ขวา</v>
      </c>
      <c r="G3301" s="65" t="str">
        <v>STEERING</v>
      </c>
    </row>
    <row r="3302" spans="4:7">
      <c r="D3302" s="64">
        <v>620120</v>
      </c>
      <c r="E3302" s="64">
        <v>3050499</v>
      </c>
      <c r="F3302" s="65" t="str">
        <v>เบิกSTR.Cyl.ซ้าย</v>
      </c>
      <c r="G3302" s="65" t="str">
        <v>STEERING</v>
      </c>
    </row>
    <row r="3303" spans="4:7">
      <c r="D3303" s="64">
        <v>620120</v>
      </c>
      <c r="E3303" s="64">
        <v>3050501</v>
      </c>
      <c r="F3303" s="65" t="str">
        <v>เบิกSTR.Cyl.ขวา</v>
      </c>
      <c r="G3303" s="65" t="str">
        <v>STEERING</v>
      </c>
    </row>
    <row r="3304" spans="4:7">
      <c r="D3304" s="64">
        <v>620120</v>
      </c>
      <c r="E3304" s="64">
        <v>3050505</v>
      </c>
      <c r="F3304" s="65" t="str">
        <v>เบิกSTR.ControlUnit</v>
      </c>
      <c r="G3304" s="65" t="str">
        <v>STEERING</v>
      </c>
    </row>
    <row r="3305" spans="4:7">
      <c r="D3305" s="64">
        <v>620112</v>
      </c>
      <c r="E3305" s="64">
        <v>3050948</v>
      </c>
      <c r="F3305" s="65" t="str">
        <v>จ้างซ่อมTrans. control valve</v>
      </c>
      <c r="G3305" s="65" t="str">
        <v>POWER TRAIN</v>
      </c>
    </row>
    <row r="3306" spans="4:7">
      <c r="D3306" s="64">
        <v>620118</v>
      </c>
      <c r="E3306" s="64">
        <v>3050952</v>
      </c>
      <c r="F3306" s="65" t="str">
        <v>จ้างซ่อมTrans. control valve</v>
      </c>
      <c r="G3306" s="65" t="str">
        <v>POWER TRAIN</v>
      </c>
    </row>
    <row r="3307" spans="4:7">
      <c r="D3307" s="64">
        <v>620118</v>
      </c>
      <c r="E3307" s="64">
        <v>3050995</v>
      </c>
      <c r="F3307" s="65" t="str">
        <v>เลี้ยวไม่ได้</v>
      </c>
      <c r="G3307" s="65" t="str">
        <v>STEERING</v>
      </c>
    </row>
    <row r="3308" spans="4:7">
      <c r="D3308" s="64">
        <v>620117</v>
      </c>
      <c r="E3308" s="64">
        <v>3050996</v>
      </c>
      <c r="F3308" s="65" t="str">
        <v>ลมรั่ว</v>
      </c>
      <c r="G3308" s="65" t="str">
        <v>AIR</v>
      </c>
    </row>
    <row r="3309" spans="4:7">
      <c r="D3309" s="64">
        <v>620114</v>
      </c>
      <c r="E3309" s="64">
        <v>3051003</v>
      </c>
      <c r="F3309" s="65" t="str">
        <v>อุณหภูมิน้ำมันเบรคสูง</v>
      </c>
      <c r="G3309" s="65" t="str">
        <v>BRAKES</v>
      </c>
    </row>
    <row r="3310" spans="4:7">
      <c r="D3310" s="64">
        <v>620116</v>
      </c>
      <c r="E3310" s="64">
        <v>3051006</v>
      </c>
      <c r="F3310" s="65" t="str">
        <v>แอร์ไม่เย็น</v>
      </c>
      <c r="G3310" s="65" t="str">
        <v>COOLING</v>
      </c>
    </row>
    <row r="3311" spans="4:7">
      <c r="D3311" s="64">
        <v>620116</v>
      </c>
      <c r="E3311" s="64">
        <v>3051010</v>
      </c>
      <c r="F3311" s="65" t="str">
        <v>ควันออกเยอะผิดปกติ</v>
      </c>
      <c r="G3311" s="65" t="str">
        <v>ENGINE</v>
      </c>
    </row>
    <row r="3312" spans="4:7">
      <c r="D3312" s="64">
        <v>620117</v>
      </c>
      <c r="E3312" s="64">
        <v>3051011</v>
      </c>
      <c r="F3312" s="65" t="str">
        <v>พวงมาลัยหนัก</v>
      </c>
      <c r="G3312" s="65" t="str">
        <v>STEERING</v>
      </c>
    </row>
    <row r="3313" spans="4:7">
      <c r="D3313" s="64">
        <v>620112</v>
      </c>
      <c r="E3313" s="64">
        <v>3051247</v>
      </c>
      <c r="F3313" s="65" t="str">
        <v>เกียร์ไม่ชิพ</v>
      </c>
      <c r="G3313" s="65" t="str">
        <v>POWER TRAIN</v>
      </c>
    </row>
    <row r="3314" spans="4:7">
      <c r="D3314" s="64">
        <v>620107</v>
      </c>
      <c r="E3314" s="64">
        <v>3051249</v>
      </c>
      <c r="F3314" s="65" t="str">
        <v>Code 4 Show</v>
      </c>
      <c r="G3314" s="65" t="str">
        <v>POWER TRAIN</v>
      </c>
    </row>
    <row r="3315" spans="4:7">
      <c r="D3315" s="64">
        <v>620114</v>
      </c>
      <c r="E3315" s="64">
        <v>3051251</v>
      </c>
      <c r="F3315" s="65" t="str">
        <v>ออดน้ำเตือน</v>
      </c>
      <c r="G3315" s="65" t="str">
        <v>COOLING</v>
      </c>
    </row>
    <row r="3316" spans="4:7">
      <c r="D3316" s="64">
        <v>620123</v>
      </c>
      <c r="E3316" s="64">
        <v>3051252</v>
      </c>
      <c r="F3316" s="65" t="str">
        <v>เกียร์ไม่ชิพ</v>
      </c>
      <c r="G3316" s="65" t="str">
        <v>POWER TRAIN</v>
      </c>
    </row>
    <row r="3317" spans="4:7">
      <c r="D3317" s="64">
        <v>620118</v>
      </c>
      <c r="E3317" s="64">
        <v>3051253</v>
      </c>
      <c r="F3317" s="65" t="str">
        <v>พวงมาลัยฟรี</v>
      </c>
      <c r="G3317" s="65" t="str">
        <v>STEERING</v>
      </c>
    </row>
    <row r="3318" spans="4:7">
      <c r="D3318" s="64">
        <v>620123</v>
      </c>
      <c r="E3318" s="64">
        <v>3051254</v>
      </c>
      <c r="F3318" s="65" t="str">
        <v>ปรับเบาะนั่ง</v>
      </c>
      <c r="G3318" s="65" t="str">
        <v>CABIN</v>
      </c>
    </row>
    <row r="3319" spans="4:7">
      <c r="D3319" s="64">
        <v>620113</v>
      </c>
      <c r="E3319" s="64">
        <v>3051368</v>
      </c>
      <c r="F3319" s="65" t="str">
        <v>ตัดแผ่นดิสเบรคซ้ายขวา</v>
      </c>
      <c r="G3319" s="65" t="str">
        <v>BRAKES</v>
      </c>
    </row>
    <row r="3320" spans="4:7">
      <c r="D3320" s="64">
        <v>620113</v>
      </c>
      <c r="E3320" s="64">
        <v>3051368</v>
      </c>
      <c r="F3320" s="65" t="str">
        <v>เชื่อมลูกปืน</v>
      </c>
      <c r="G3320" s="65" t="str">
        <v>OTHER</v>
      </c>
    </row>
    <row r="3321" spans="4:7">
      <c r="D3321" s="64">
        <v>620117</v>
      </c>
      <c r="E3321" s="64">
        <v>3051650</v>
      </c>
      <c r="F3321" s="65" t="str">
        <v>ซ่อมHYD.ปั๊ม</v>
      </c>
      <c r="G3321" s="65" t="str">
        <v>HYDRAULIC</v>
      </c>
    </row>
    <row r="3322" spans="4:7">
      <c r="D3322" s="64">
        <v>620113</v>
      </c>
      <c r="E3322" s="64">
        <v>3051651</v>
      </c>
      <c r="F3322" s="65" t="str">
        <v>ซ่อมSTR. Cyl.ขวา</v>
      </c>
      <c r="G3322" s="65" t="str">
        <v>STEERING</v>
      </c>
    </row>
    <row r="3323" spans="4:7">
      <c r="D3323" s="64">
        <v>620113</v>
      </c>
      <c r="E3323" s="64">
        <v>3051652</v>
      </c>
      <c r="F3323" s="65" t="str">
        <v>ซ่อมSTR. Cyl.ซ้าย</v>
      </c>
      <c r="G3323" s="65" t="str">
        <v>STEERING</v>
      </c>
    </row>
    <row r="3324" spans="4:7">
      <c r="D3324" s="64">
        <v>620118</v>
      </c>
      <c r="E3324" s="64">
        <v>3051657</v>
      </c>
      <c r="F3324" s="65" t="str">
        <v>ซ่อมContorlSTR.</v>
      </c>
      <c r="G3324" s="65" t="str">
        <v>STEERING</v>
      </c>
    </row>
    <row r="3325" spans="4:7">
      <c r="D3325" s="64">
        <v>620104</v>
      </c>
      <c r="E3325" s="64">
        <v>3052055</v>
      </c>
      <c r="F3325" s="65" t="str">
        <v>ซื้ออะไหล่ซ่อมTrans.</v>
      </c>
      <c r="G3325" s="65" t="str">
        <v>POWER TRAIN</v>
      </c>
    </row>
    <row r="3326" spans="4:7">
      <c r="D3326" s="64">
        <v>620104</v>
      </c>
      <c r="E3326" s="64">
        <v>3052055</v>
      </c>
      <c r="F3326" s="65" t="str">
        <v>ซื้อมอเตอร์ปัดน้ำฝน</v>
      </c>
      <c r="G3326" s="65" t="str">
        <v>CABIN</v>
      </c>
    </row>
    <row r="3327" spans="4:7">
      <c r="D3327" s="64">
        <v>620118</v>
      </c>
      <c r="E3327" s="64">
        <v>3052089</v>
      </c>
      <c r="F3327" s="65" t="str">
        <v>ซ่อมSTR. Cyl.ซ้าย</v>
      </c>
      <c r="G3327" s="65" t="str">
        <v>STEERING</v>
      </c>
    </row>
    <row r="3328" spans="4:7">
      <c r="D3328" s="64">
        <v>620123</v>
      </c>
      <c r="E3328" s="64">
        <v>3052219</v>
      </c>
      <c r="F3328" s="65" t="str">
        <v>เกียร์ไม่ชิพ</v>
      </c>
      <c r="G3328" s="65" t="str">
        <v>POWER TRAIN</v>
      </c>
    </row>
    <row r="3329" spans="4:7">
      <c r="D3329" s="64">
        <v>620112</v>
      </c>
      <c r="E3329" s="64">
        <v>3052221</v>
      </c>
      <c r="F3329" s="65" t="str">
        <v>สลักยึดดั้มขาด</v>
      </c>
      <c r="G3329" s="65" t="str">
        <v>BODY</v>
      </c>
    </row>
    <row r="3330" spans="4:7">
      <c r="D3330" s="64">
        <v>620118</v>
      </c>
      <c r="E3330" s="64">
        <v>3052223</v>
      </c>
      <c r="F3330" s="65" t="str">
        <v>ระบบเลี้ยวมีเสียงดัง</v>
      </c>
      <c r="G3330" s="65" t="str">
        <v>STEERING</v>
      </c>
    </row>
    <row r="3331" spans="4:7">
      <c r="D3331" s="64">
        <v>620118</v>
      </c>
      <c r="E3331" s="64">
        <v>3052223</v>
      </c>
      <c r="F3331" s="65" t="str">
        <v>พวงมาลัยหมุนฟรี</v>
      </c>
      <c r="G3331" s="65" t="str">
        <v>STEERING</v>
      </c>
    </row>
    <row r="3332" spans="4:7">
      <c r="D3332" s="64">
        <v>620116</v>
      </c>
      <c r="E3332" s="64">
        <v>3052224</v>
      </c>
      <c r="F3332" s="65" t="str">
        <v>น้ำมันHYD.รั่ว</v>
      </c>
      <c r="G3332" s="65" t="str">
        <v>HYDRAULIC</v>
      </c>
    </row>
    <row r="3333" spans="4:7">
      <c r="D3333" s="64">
        <v>620122</v>
      </c>
      <c r="E3333" s="64">
        <v>3052321</v>
      </c>
      <c r="F3333" s="65" t="str">
        <v>กลึงBHSHกระบอกเลี้ยว</v>
      </c>
      <c r="G3333" s="65" t="str">
        <v>STEERING</v>
      </c>
    </row>
    <row r="3334" spans="4:7">
      <c r="D3334" s="64">
        <v>620122</v>
      </c>
      <c r="E3334" s="64">
        <v>3052451</v>
      </c>
      <c r="F3334" s="65" t="str">
        <v>ซ่อมSTR. Cyl.ขวา</v>
      </c>
      <c r="G3334" s="65" t="str">
        <v>STEERING</v>
      </c>
    </row>
    <row r="3335" spans="4:7">
      <c r="D3335" s="64">
        <v>620119</v>
      </c>
      <c r="E3335" s="64">
        <v>3052552</v>
      </c>
      <c r="F3335" s="65" t="str">
        <v>เบรคติด</v>
      </c>
      <c r="G3335" s="65" t="str">
        <v>BRAKES</v>
      </c>
    </row>
    <row r="3336" spans="4:7">
      <c r="D3336" s="64">
        <v>620118</v>
      </c>
      <c r="E3336" s="64">
        <v>3052553</v>
      </c>
      <c r="F3336" s="65" t="str">
        <v>แอร์ไม่เย็น</v>
      </c>
      <c r="G3336" s="65" t="str">
        <v>COOLING</v>
      </c>
    </row>
    <row r="3337" spans="4:7">
      <c r="D3337" s="64">
        <v>620117</v>
      </c>
      <c r="E3337" s="64">
        <v>3052555</v>
      </c>
      <c r="F3337" s="65" t="str">
        <v>START ไม่ได้</v>
      </c>
      <c r="G3337" s="65" t="str">
        <v>ELECTRIC</v>
      </c>
    </row>
    <row r="3338" spans="4:7">
      <c r="D3338" s="64">
        <v>620123</v>
      </c>
      <c r="E3338" s="64">
        <v>3052564</v>
      </c>
      <c r="F3338" s="65" t="str">
        <v>บ่งBoltRearDrivelineขาดคา</v>
      </c>
      <c r="G3338" s="65" t="str">
        <v>POWER TRAIN</v>
      </c>
    </row>
    <row r="3339" spans="4:7">
      <c r="D3339" s="64">
        <v>620123</v>
      </c>
      <c r="E3339" s="64">
        <v>3052566</v>
      </c>
      <c r="F3339" s="65" t="str">
        <v>บ่งBoltYokeเฟื่องท้ายขาดคา</v>
      </c>
      <c r="G3339" s="65" t="str">
        <v>POWER TRAIN</v>
      </c>
    </row>
    <row r="3340" spans="4:7">
      <c r="D3340" s="64">
        <v>620122</v>
      </c>
      <c r="E3340" s="64">
        <v>3055750</v>
      </c>
      <c r="F3340" s="65" t="str">
        <v>ออดน้ำเตือน</v>
      </c>
      <c r="G3340" s="65" t="str">
        <v>COOLING</v>
      </c>
    </row>
    <row r="3341" spans="4:7">
      <c r="D3341" s="64">
        <v>620116</v>
      </c>
      <c r="E3341" s="64">
        <v>3055753</v>
      </c>
      <c r="F3341" s="65" t="str">
        <v>เครื่องยนต์ไม่มีกำลัง</v>
      </c>
      <c r="G3341" s="65" t="str">
        <v>ENGINE</v>
      </c>
    </row>
    <row r="3342" spans="4:7">
      <c r="D3342" s="64">
        <v>620111</v>
      </c>
      <c r="E3342" s="64">
        <v>3055754</v>
      </c>
      <c r="F3342" s="65" t="str">
        <v>ควันออกหลังเก๋ง</v>
      </c>
      <c r="G3342" s="65" t="str">
        <v>CABIN</v>
      </c>
    </row>
    <row r="3343" spans="4:7">
      <c r="D3343" s="64">
        <v>620122</v>
      </c>
      <c r="E3343" s="64">
        <v>3055760</v>
      </c>
      <c r="F3343" s="65" t="str">
        <v>สายลมแตก</v>
      </c>
      <c r="G3343" s="65" t="str">
        <v>AIR</v>
      </c>
    </row>
    <row r="3344" spans="4:7">
      <c r="D3344" s="64">
        <v>620120</v>
      </c>
      <c r="E3344" s="64">
        <v>3055763</v>
      </c>
      <c r="F3344" s="65" t="str">
        <v>ลมรั่ว</v>
      </c>
      <c r="G3344" s="65" t="str">
        <v>AIR</v>
      </c>
    </row>
    <row r="3345" spans="4:7">
      <c r="D3345" s="64">
        <v>620112</v>
      </c>
      <c r="E3345" s="64">
        <v>3055771</v>
      </c>
      <c r="F3345" s="65" t="str">
        <v>ลมรั่ว</v>
      </c>
      <c r="G3345" s="65" t="str">
        <v>AIR</v>
      </c>
    </row>
    <row r="3346" spans="4:7">
      <c r="D3346" s="64">
        <v>620123</v>
      </c>
      <c r="E3346" s="64">
        <v>3055773</v>
      </c>
      <c r="F3346" s="65" t="str">
        <v>เกจไม่ขึ้น</v>
      </c>
      <c r="G3346" s="65" t="str">
        <v>OTHER</v>
      </c>
    </row>
    <row r="3347" spans="4:7">
      <c r="D3347" s="64">
        <v>620122</v>
      </c>
      <c r="E3347" s="64">
        <v>3055775</v>
      </c>
      <c r="F3347" s="65" t="str">
        <v>สายลมแตก</v>
      </c>
      <c r="G3347" s="65" t="str">
        <v>AIR</v>
      </c>
    </row>
    <row r="3348" spans="4:7">
      <c r="D3348" s="64">
        <v>620122</v>
      </c>
      <c r="E3348" s="64">
        <v>3055777</v>
      </c>
      <c r="F3348" s="65" t="str">
        <v>ลมรั่ว</v>
      </c>
      <c r="G3348" s="65" t="str">
        <v>AIR</v>
      </c>
    </row>
    <row r="3349" spans="4:7">
      <c r="D3349" s="64">
        <v>620122</v>
      </c>
      <c r="E3349" s="64">
        <v>3055779</v>
      </c>
      <c r="F3349" s="65" t="str">
        <v>ออดน้ำเตือน</v>
      </c>
      <c r="G3349" s="65" t="str">
        <v>COOLING</v>
      </c>
    </row>
    <row r="3350" spans="4:7">
      <c r="D3350" s="64">
        <v>620116</v>
      </c>
      <c r="E3350" s="64">
        <v>3055782</v>
      </c>
      <c r="F3350" s="65" t="str">
        <v>ป้ายเบอร์หลุด</v>
      </c>
      <c r="G3350" s="65" t="str">
        <v>BODY</v>
      </c>
    </row>
    <row r="3351" spans="4:7">
      <c r="D3351" s="64">
        <v>620122</v>
      </c>
      <c r="E3351" s="64">
        <v>3055783</v>
      </c>
      <c r="F3351" s="65" t="str">
        <v>น้ำมันHYD.รั่ว</v>
      </c>
      <c r="G3351" s="65" t="str">
        <v>HYDRAULIC</v>
      </c>
    </row>
    <row r="3352" spans="4:7">
      <c r="D3352" s="64">
        <v>620120</v>
      </c>
      <c r="E3352" s="64">
        <v>3055785</v>
      </c>
      <c r="F3352" s="65" t="str">
        <v>กระจกประตูแตก</v>
      </c>
      <c r="G3352" s="65" t="str">
        <v>CABIN</v>
      </c>
    </row>
    <row r="3353" spans="4:7">
      <c r="D3353" s="64">
        <v>620112</v>
      </c>
      <c r="E3353" s="64">
        <v>3055798</v>
      </c>
      <c r="F3353" s="65" t="str">
        <v>Bolt ยึดแท่นเครื่องหลวม</v>
      </c>
      <c r="G3353" s="65" t="str">
        <v>ENGINE</v>
      </c>
    </row>
    <row r="3354" spans="4:7">
      <c r="D3354" s="64">
        <v>620104</v>
      </c>
      <c r="E3354" s="64">
        <v>3055915</v>
      </c>
      <c r="F3354" s="65" t="str">
        <v>ซื้อO-RingP/N985-BR-65091</v>
      </c>
      <c r="G3354" s="65" t="str">
        <v>BRAKES</v>
      </c>
    </row>
    <row r="3355" spans="4:7">
      <c r="D3355" s="64">
        <v>620104</v>
      </c>
      <c r="E3355" s="64">
        <v>3055982</v>
      </c>
      <c r="F3355" s="65" t="str">
        <v>ซื้อAIR BRAKE TUBE</v>
      </c>
      <c r="G3355" s="65" t="str">
        <v>BRAKES</v>
      </c>
    </row>
    <row r="3356" spans="4:7">
      <c r="D3356" s="64">
        <v>620119</v>
      </c>
      <c r="E3356" s="64">
        <v>3056419</v>
      </c>
      <c r="F3356" s="65" t="str">
        <v>เครื่องยนต์ไม่มีกำลัง</v>
      </c>
      <c r="G3356" s="65" t="str">
        <v>ENGINE</v>
      </c>
    </row>
    <row r="3357" spans="4:7">
      <c r="D3357" s="64">
        <v>620120</v>
      </c>
      <c r="E3357" s="64">
        <v>3056420</v>
      </c>
      <c r="F3357" s="65" t="str">
        <v>กระจกมองหลังหลุด</v>
      </c>
      <c r="G3357" s="65" t="str">
        <v>BODY</v>
      </c>
    </row>
    <row r="3358" spans="4:7">
      <c r="D3358" s="64">
        <v>620116</v>
      </c>
      <c r="E3358" s="64">
        <v>3056422</v>
      </c>
      <c r="F3358" s="65" t="str">
        <v>ควันขาวผิดปกติ</v>
      </c>
      <c r="G3358" s="65" t="str">
        <v>ENGINE</v>
      </c>
    </row>
    <row r="3359" spans="4:7">
      <c r="D3359" s="64">
        <v>620122</v>
      </c>
      <c r="E3359" s="64">
        <v>3056424</v>
      </c>
      <c r="F3359" s="65" t="str">
        <v>ลมรั่ว</v>
      </c>
      <c r="G3359" s="65" t="str">
        <v>AIR</v>
      </c>
    </row>
    <row r="3360" spans="4:7">
      <c r="D3360" s="64">
        <v>620105</v>
      </c>
      <c r="E3360" s="64">
        <v>3056427</v>
      </c>
      <c r="F3360" s="65" t="str">
        <v>สายพานเครื่องยนต์ขาด</v>
      </c>
      <c r="G3360" s="65" t="str">
        <v>ENGINE</v>
      </c>
    </row>
    <row r="3361" spans="4:7">
      <c r="D3361" s="64">
        <v>620116</v>
      </c>
      <c r="E3361" s="64">
        <v>3056428</v>
      </c>
      <c r="F3361" s="65" t="str">
        <v>START ไม่ได้</v>
      </c>
      <c r="G3361" s="65" t="str">
        <v>ELECTRIC</v>
      </c>
    </row>
    <row r="3362" spans="4:7">
      <c r="D3362" s="64">
        <v>620122</v>
      </c>
      <c r="E3362" s="64">
        <v>3056430</v>
      </c>
      <c r="F3362" s="65" t="str">
        <v>ลมรั่ว</v>
      </c>
      <c r="G3362" s="65" t="str">
        <v>AIR</v>
      </c>
    </row>
    <row r="3363" spans="4:7">
      <c r="D3363" s="64">
        <v>620119</v>
      </c>
      <c r="E3363" s="64">
        <v>3056432</v>
      </c>
      <c r="F3363" s="65" t="str">
        <v>เครื่องยนต์ไม่มีกำลัง</v>
      </c>
      <c r="G3363" s="65" t="str">
        <v>ENGINE</v>
      </c>
    </row>
    <row r="3364" spans="4:7">
      <c r="D3364" s="64">
        <v>620118</v>
      </c>
      <c r="E3364" s="64">
        <v>3056433</v>
      </c>
      <c r="F3364" s="65" t="str">
        <v>ลมตก</v>
      </c>
      <c r="G3364" s="65" t="str">
        <v>AIR</v>
      </c>
    </row>
    <row r="3365" spans="4:7">
      <c r="D3365" s="64">
        <v>620118</v>
      </c>
      <c r="E3365" s="64">
        <v>3056433</v>
      </c>
      <c r="F3365" s="65" t="str">
        <v>เกียร์ไม่ชิพ</v>
      </c>
      <c r="G3365" s="65" t="str">
        <v>POWER TRAIN</v>
      </c>
    </row>
    <row r="3366" spans="4:7">
      <c r="D3366" s="64">
        <v>620123</v>
      </c>
      <c r="E3366" s="64">
        <v>3056437</v>
      </c>
      <c r="F3366" s="65" t="str">
        <v>ไฟBatteryโชว์</v>
      </c>
      <c r="G3366" s="65" t="str">
        <v>ELECTRIC</v>
      </c>
    </row>
    <row r="3367" spans="4:7">
      <c r="D3367" s="64">
        <v>620104</v>
      </c>
      <c r="E3367" s="64">
        <v>3056856</v>
      </c>
      <c r="F3367" s="65" t="str">
        <v>ซ่อมOil cooler Brake</v>
      </c>
      <c r="G3367" s="65" t="str">
        <v>BRAKES</v>
      </c>
    </row>
    <row r="3368" spans="4:7">
      <c r="D3368" s="64">
        <v>620109</v>
      </c>
      <c r="E3368" s="64">
        <v>3056860</v>
      </c>
      <c r="F3368" s="65" t="str">
        <v>ซ่อมOil cooler Brake</v>
      </c>
      <c r="G3368" s="65" t="str">
        <v>BRAKES</v>
      </c>
    </row>
    <row r="3369" spans="4:7">
      <c r="D3369" s="64">
        <v>620113</v>
      </c>
      <c r="E3369" s="64">
        <v>3056861</v>
      </c>
      <c r="F3369" s="65" t="str">
        <v>ซ่อมOil cooler Brake</v>
      </c>
      <c r="G3369" s="65" t="str">
        <v>BRAKES</v>
      </c>
    </row>
    <row r="3370" spans="4:7">
      <c r="D3370" s="64">
        <v>620123</v>
      </c>
      <c r="E3370" s="64">
        <v>3057283</v>
      </c>
      <c r="F3370" s="65" t="str">
        <v>เชื่อม ชานเดินด้านขวา</v>
      </c>
      <c r="G3370" s="65" t="str">
        <v>BODY</v>
      </c>
    </row>
    <row r="3371" spans="4:7">
      <c r="D3371" s="64">
        <v>620124</v>
      </c>
      <c r="E3371" s="64">
        <v>3057299</v>
      </c>
      <c r="F3371" s="65" t="str">
        <v>จ้างทำรังผึ้งอินเตอร์คูลเลอร์</v>
      </c>
      <c r="G3371" s="65" t="str">
        <v>ENGINE</v>
      </c>
    </row>
    <row r="3372" spans="4:7">
      <c r="D3372" s="64">
        <v>620122</v>
      </c>
      <c r="E3372" s="64">
        <v>3057617</v>
      </c>
      <c r="F3372" s="65" t="str">
        <v>จ้างอัดสายHYD.</v>
      </c>
      <c r="G3372" s="65" t="str">
        <v>HYDRAULIC</v>
      </c>
    </row>
    <row r="3373" spans="4:7">
      <c r="D3373" s="64">
        <v>620123</v>
      </c>
      <c r="E3373" s="64">
        <v>3059449</v>
      </c>
      <c r="F3373" s="65" t="str">
        <v>เชื่อม ดั้ม</v>
      </c>
      <c r="G3373" s="65" t="str">
        <v>BODY</v>
      </c>
    </row>
    <row r="3374" spans="4:7">
      <c r="D3374" s="64">
        <v>620123</v>
      </c>
      <c r="E3374" s="64">
        <v>3059449</v>
      </c>
      <c r="F3374" s="65" t="str">
        <v>เช็ครอยร้าว</v>
      </c>
      <c r="G3374" s="65" t="str">
        <v>BODY</v>
      </c>
    </row>
    <row r="3375" spans="4:7">
      <c r="D3375" s="64">
        <v>620113</v>
      </c>
      <c r="E3375" s="64">
        <v>3059488</v>
      </c>
      <c r="F3375" s="65" t="str">
        <v>ทำร่องยึดOil cooler</v>
      </c>
      <c r="G3375" s="65" t="str">
        <v>COOLING</v>
      </c>
    </row>
    <row r="3376" spans="4:7">
      <c r="D3376" s="64">
        <v>620104</v>
      </c>
      <c r="E3376" s="64">
        <v>3059500</v>
      </c>
      <c r="F3376" s="65" t="str">
        <v>สายHYD.371-8954Ø5นิ้ว</v>
      </c>
      <c r="G3376" s="65" t="str">
        <v>HYDRAULIC</v>
      </c>
    </row>
    <row r="3377" spans="4:7">
      <c r="D3377" s="64">
        <v>620122</v>
      </c>
      <c r="E3377" s="64">
        <v>3059569</v>
      </c>
      <c r="F3377" s="65" t="str">
        <v>ลมรั่ว</v>
      </c>
      <c r="G3377" s="65" t="str">
        <v>AIR</v>
      </c>
    </row>
    <row r="3378" spans="4:7">
      <c r="D3378" s="64">
        <v>620122</v>
      </c>
      <c r="E3378" s="64">
        <v>3059570</v>
      </c>
      <c r="F3378" s="65" t="str">
        <v>รอเช็คระบบไฟฟ้า</v>
      </c>
      <c r="G3378" s="65" t="str">
        <v>ELECTRIC</v>
      </c>
    </row>
    <row r="3379" spans="4:7">
      <c r="D3379" s="64">
        <v>620105</v>
      </c>
      <c r="E3379" s="64">
        <v>3059572</v>
      </c>
      <c r="F3379" s="65" t="str">
        <v>ลมเบรครั่ว</v>
      </c>
      <c r="G3379" s="65" t="str">
        <v>BRAKES</v>
      </c>
    </row>
    <row r="3380" spans="4:7">
      <c r="D3380" s="64">
        <v>620116</v>
      </c>
      <c r="E3380" s="64">
        <v>3059573</v>
      </c>
      <c r="F3380" s="65" t="str">
        <v>น้ำมันHYD.รั่วใต้ท้อง</v>
      </c>
      <c r="G3380" s="65" t="str">
        <v>HYDRAULIC</v>
      </c>
    </row>
    <row r="3381" spans="4:7">
      <c r="D3381" s="64">
        <v>620105</v>
      </c>
      <c r="E3381" s="64">
        <v>3059574</v>
      </c>
      <c r="F3381" s="65" t="str">
        <v>ไฟน้ำมันเกียร์โชว์</v>
      </c>
      <c r="G3381" s="65" t="str">
        <v>POWER TRAIN</v>
      </c>
    </row>
    <row r="3382" spans="4:7">
      <c r="D3382" s="64">
        <v>620105</v>
      </c>
      <c r="E3382" s="64">
        <v>3059574</v>
      </c>
      <c r="F3382" s="65" t="str">
        <v>ลมรั่ว</v>
      </c>
      <c r="G3382" s="65" t="str">
        <v>AIR</v>
      </c>
    </row>
    <row r="3383" spans="4:7">
      <c r="D3383" s="64">
        <v>620120</v>
      </c>
      <c r="E3383" s="64">
        <v>3059575</v>
      </c>
      <c r="F3383" s="65" t="str">
        <v>ที่กดแตรไม่มี</v>
      </c>
      <c r="G3383" s="65" t="str">
        <v>CABIN</v>
      </c>
    </row>
    <row r="3384" spans="4:7">
      <c r="D3384" s="64">
        <v>620117</v>
      </c>
      <c r="E3384" s="64">
        <v>3059576</v>
      </c>
      <c r="F3384" s="65" t="str">
        <v>ไฟชาร์จโชว์</v>
      </c>
      <c r="G3384" s="65" t="str">
        <v>ELECTRIC</v>
      </c>
    </row>
    <row r="3385" spans="4:7">
      <c r="D3385" s="64">
        <v>620122</v>
      </c>
      <c r="E3385" s="64">
        <v>3059577</v>
      </c>
      <c r="F3385" s="65" t="str">
        <v>ออดน้ำเตือน</v>
      </c>
      <c r="G3385" s="65" t="str">
        <v>COOLING</v>
      </c>
    </row>
    <row r="3386" spans="4:7">
      <c r="D3386" s="64">
        <v>620122</v>
      </c>
      <c r="E3386" s="64">
        <v>3059578</v>
      </c>
      <c r="F3386" s="65" t="str">
        <v>Code 7 Show</v>
      </c>
      <c r="G3386" s="65" t="str">
        <v>ENGINE</v>
      </c>
    </row>
    <row r="3387" spans="4:7">
      <c r="D3387" s="64">
        <v>620120</v>
      </c>
      <c r="E3387" s="64">
        <v>3059587</v>
      </c>
      <c r="F3387" s="65" t="str">
        <v>เพลากลางขาด</v>
      </c>
      <c r="G3387" s="65" t="str">
        <v>POWER TRAIN</v>
      </c>
    </row>
    <row r="3388" spans="4:7">
      <c r="D3388" s="64">
        <v>620122</v>
      </c>
      <c r="E3388" s="64">
        <v>3059588</v>
      </c>
      <c r="F3388" s="65" t="str">
        <v>เพลาขาด</v>
      </c>
      <c r="G3388" s="65" t="str">
        <v>POWER TRAIN</v>
      </c>
    </row>
    <row r="3389" spans="4:7">
      <c r="D3389" s="64">
        <v>620111</v>
      </c>
      <c r="E3389" s="64">
        <v>3059590</v>
      </c>
      <c r="F3389" s="65" t="str">
        <v>น้ำมันHYD.รั่วใต้ท้อง</v>
      </c>
      <c r="G3389" s="65" t="str">
        <v>HYDRAULIC</v>
      </c>
    </row>
    <row r="3390" spans="4:7">
      <c r="D3390" s="64">
        <v>620117</v>
      </c>
      <c r="E3390" s="64">
        <v>3059597</v>
      </c>
      <c r="F3390" s="65" t="str">
        <v>ดั้มฟาด</v>
      </c>
      <c r="G3390" s="65" t="str">
        <v>BODY</v>
      </c>
    </row>
    <row r="3391" spans="4:7">
      <c r="D3391" s="64">
        <v>620104</v>
      </c>
      <c r="E3391" s="64">
        <v>3059635</v>
      </c>
      <c r="F3391" s="65" t="str">
        <v>ซื้อParkingSwitchP/N985-EG-72349</v>
      </c>
      <c r="G3391" s="65" t="str">
        <v>STEERING</v>
      </c>
    </row>
    <row r="3392" spans="4:7">
      <c r="D3392" s="64">
        <v>620105</v>
      </c>
      <c r="E3392" s="64">
        <v>3059636</v>
      </c>
      <c r="F3392" s="65" t="str">
        <v>ซื้อParkingSwitchP/N985-EG-72349</v>
      </c>
      <c r="G3392" s="65" t="str">
        <v>STEERING</v>
      </c>
    </row>
    <row r="3393" spans="4:7">
      <c r="D3393" s="64">
        <v>620106</v>
      </c>
      <c r="E3393" s="64">
        <v>3059637</v>
      </c>
      <c r="F3393" s="65" t="str">
        <v>ซื้อParkingSwitchP/N985-EG-72349</v>
      </c>
      <c r="G3393" s="65" t="str">
        <v>STEERING</v>
      </c>
    </row>
    <row r="3394" spans="4:7">
      <c r="D3394" s="64">
        <v>620107</v>
      </c>
      <c r="E3394" s="64">
        <v>3059638</v>
      </c>
      <c r="F3394" s="65" t="str">
        <v>ซื้อParkingSwitchP/N985-EG-72349</v>
      </c>
      <c r="G3394" s="65" t="str">
        <v>STEERING</v>
      </c>
    </row>
    <row r="3395" spans="4:7">
      <c r="D3395" s="64">
        <v>620109</v>
      </c>
      <c r="E3395" s="64">
        <v>3059639</v>
      </c>
      <c r="F3395" s="65" t="str">
        <v>ซื้อParkingSwitchP/N985-EG-72349</v>
      </c>
      <c r="G3395" s="65" t="str">
        <v>STEERING</v>
      </c>
    </row>
    <row r="3396" spans="4:7">
      <c r="D3396" s="64">
        <v>620111</v>
      </c>
      <c r="E3396" s="64">
        <v>3059640</v>
      </c>
      <c r="F3396" s="65" t="str">
        <v>ซื้อParkingSwitchP/N985-EG-72349</v>
      </c>
      <c r="G3396" s="65" t="str">
        <v>STEERING</v>
      </c>
    </row>
    <row r="3397" spans="4:7">
      <c r="D3397" s="64">
        <v>620112</v>
      </c>
      <c r="E3397" s="64">
        <v>3059642</v>
      </c>
      <c r="F3397" s="65" t="str">
        <v>ซื้อParkingSwitchP/N985-EG-72349</v>
      </c>
      <c r="G3397" s="65" t="str">
        <v>STEERING</v>
      </c>
    </row>
    <row r="3398" spans="4:7">
      <c r="D3398" s="64">
        <v>620113</v>
      </c>
      <c r="E3398" s="64">
        <v>3059644</v>
      </c>
      <c r="F3398" s="65" t="str">
        <v>ซื้อParkingSwitchP/N985-EG-72349</v>
      </c>
      <c r="G3398" s="65" t="str">
        <v>STEERING</v>
      </c>
    </row>
    <row r="3399" spans="4:7">
      <c r="D3399" s="64">
        <v>620114</v>
      </c>
      <c r="E3399" s="64">
        <v>3059645</v>
      </c>
      <c r="F3399" s="65" t="str">
        <v>ซื้อParkingSwitchP/N985-EG-72349</v>
      </c>
      <c r="G3399" s="65" t="str">
        <v>STEERING</v>
      </c>
    </row>
    <row r="3400" spans="4:7">
      <c r="D3400" s="64">
        <v>620116</v>
      </c>
      <c r="E3400" s="64">
        <v>3059646</v>
      </c>
      <c r="F3400" s="65" t="str">
        <v>ซื้อParkingSwitchP/N985-EG-72349</v>
      </c>
      <c r="G3400" s="65" t="str">
        <v>STEERING</v>
      </c>
    </row>
    <row r="3401" spans="4:7">
      <c r="D3401" s="64">
        <v>620117</v>
      </c>
      <c r="E3401" s="64">
        <v>3059649</v>
      </c>
      <c r="F3401" s="65" t="str">
        <v>ซื้อParkingSwitchP/N985-EG-72349</v>
      </c>
      <c r="G3401" s="65" t="str">
        <v>STEERING</v>
      </c>
    </row>
    <row r="3402" spans="4:7">
      <c r="D3402" s="64">
        <v>620118</v>
      </c>
      <c r="E3402" s="64">
        <v>3059651</v>
      </c>
      <c r="F3402" s="65" t="str">
        <v>ซื้อParkingSwitchP/N985-EG-72349</v>
      </c>
      <c r="G3402" s="65" t="str">
        <v>STEERING</v>
      </c>
    </row>
    <row r="3403" spans="4:7">
      <c r="D3403" s="64">
        <v>620119</v>
      </c>
      <c r="E3403" s="64">
        <v>3059654</v>
      </c>
      <c r="F3403" s="65" t="str">
        <v>ซื้อParkingSwitchP/N985-EG-72349</v>
      </c>
      <c r="G3403" s="65" t="str">
        <v>STEERING</v>
      </c>
    </row>
    <row r="3404" spans="4:7">
      <c r="D3404" s="64">
        <v>620120</v>
      </c>
      <c r="E3404" s="64">
        <v>3059657</v>
      </c>
      <c r="F3404" s="65" t="str">
        <v>ซื้อParkingSwitchP/N985-EG-72349</v>
      </c>
      <c r="G3404" s="65" t="str">
        <v>STEERING</v>
      </c>
    </row>
    <row r="3405" spans="4:7">
      <c r="D3405" s="64">
        <v>620122</v>
      </c>
      <c r="E3405" s="64">
        <v>3059660</v>
      </c>
      <c r="F3405" s="65" t="str">
        <v>ซื้อParkingSwitchP/N985-EG-72349</v>
      </c>
      <c r="G3405" s="65" t="str">
        <v>STEERING</v>
      </c>
    </row>
    <row r="3406" spans="4:7">
      <c r="D3406" s="64">
        <v>620123</v>
      </c>
      <c r="E3406" s="64">
        <v>3059662</v>
      </c>
      <c r="F3406" s="65" t="str">
        <v>ซื้อParkingSwitchP/N985-EG-72349</v>
      </c>
      <c r="G3406" s="65" t="str">
        <v>STEERING</v>
      </c>
    </row>
    <row r="3407" spans="4:7">
      <c r="D3407" s="64">
        <v>620124</v>
      </c>
      <c r="E3407" s="64">
        <v>3059665</v>
      </c>
      <c r="F3407" s="65" t="str">
        <v>ซื้อParkingSwitchP/N985-EG-72349</v>
      </c>
      <c r="G3407" s="65" t="str">
        <v>STEERING</v>
      </c>
    </row>
    <row r="3408" spans="4:7">
      <c r="D3408" s="64">
        <v>620116</v>
      </c>
      <c r="E3408" s="64">
        <v>3059876</v>
      </c>
      <c r="F3408" s="65" t="str">
        <v>อัดสายHYD.</v>
      </c>
      <c r="G3408" s="65" t="str">
        <v>HYDRAULIC</v>
      </c>
    </row>
    <row r="3409" spans="4:7">
      <c r="D3409" s="64">
        <v>620109</v>
      </c>
      <c r="E3409" s="64">
        <v>3059879</v>
      </c>
      <c r="F3409" s="65" t="str">
        <v>เชื่อม เฟรมซ้าย</v>
      </c>
      <c r="G3409" s="65" t="str">
        <v>BODY</v>
      </c>
    </row>
    <row r="3410" spans="4:7">
      <c r="D3410" s="64">
        <v>620109</v>
      </c>
      <c r="E3410" s="64">
        <v>3059879</v>
      </c>
      <c r="F3410" s="65" t="str">
        <v>เชื่อมเฟรมขวา</v>
      </c>
      <c r="G3410" s="65" t="str">
        <v>BODY</v>
      </c>
    </row>
    <row r="3411" spans="4:7">
      <c r="D3411" s="64">
        <v>620106</v>
      </c>
      <c r="E3411" s="64">
        <v>3060126</v>
      </c>
      <c r="F3411" s="65" t="str">
        <v>กลึงAdapterตามตัวอย่าง10EA</v>
      </c>
      <c r="G3411" s="65" t="str">
        <v>OTHER</v>
      </c>
    </row>
    <row r="3412" spans="4:7">
      <c r="D3412" s="64">
        <v>620106</v>
      </c>
      <c r="E3412" s="64">
        <v>3060289</v>
      </c>
      <c r="F3412" s="65" t="str">
        <v>เชื่อม ท่อน้ำ</v>
      </c>
      <c r="G3412" s="65" t="str">
        <v>COOLING</v>
      </c>
    </row>
    <row r="3413" spans="4:7">
      <c r="D3413" s="64">
        <v>620120</v>
      </c>
      <c r="E3413" s="64">
        <v>3060364</v>
      </c>
      <c r="F3413" s="65" t="str">
        <v>เซาะเชื่อม ฐานประคองRearDriveLineบ่ง</v>
      </c>
      <c r="G3413" s="65" t="str">
        <v>POWER TRAIN</v>
      </c>
    </row>
    <row r="3414" spans="4:7">
      <c r="D3414" s="64">
        <v>620113</v>
      </c>
      <c r="E3414" s="64">
        <v>3060551</v>
      </c>
      <c r="F3414" s="65" t="str">
        <v>ซ่อมOil coolerTrans.</v>
      </c>
      <c r="G3414" s="65" t="str">
        <v>POWER TRAIN</v>
      </c>
    </row>
    <row r="3415" spans="4:7">
      <c r="D3415" s="64">
        <v>620106</v>
      </c>
      <c r="E3415" s="64">
        <v>3060571</v>
      </c>
      <c r="F3415" s="65" t="str">
        <v>ซ่อมราวบันได</v>
      </c>
      <c r="G3415" s="65" t="str">
        <v>BODY</v>
      </c>
    </row>
    <row r="3416" spans="4:7">
      <c r="D3416" s="64">
        <v>620109</v>
      </c>
      <c r="E3416" s="64">
        <v>3060638</v>
      </c>
      <c r="F3416" s="65" t="str">
        <v>เช็ครอยร้าว</v>
      </c>
      <c r="G3416" s="65" t="str">
        <v>BODY</v>
      </c>
    </row>
    <row r="3417" spans="4:7">
      <c r="D3417" s="64">
        <v>620109</v>
      </c>
      <c r="E3417" s="64">
        <v>3060639</v>
      </c>
      <c r="F3417" s="65" t="str">
        <v>เชื่อม เฟรม</v>
      </c>
      <c r="G3417" s="65" t="str">
        <v>BODY</v>
      </c>
    </row>
    <row r="3418" spans="4:7">
      <c r="D3418" s="64">
        <v>620120</v>
      </c>
      <c r="E3418" s="64">
        <v>3060646</v>
      </c>
      <c r="F3418" s="65" t="str">
        <v>บ่งBoltยึดสายHYD.4EA</v>
      </c>
      <c r="G3418" s="65" t="str">
        <v>HYDRAULIC</v>
      </c>
    </row>
    <row r="3419" spans="4:7">
      <c r="D3419" s="64">
        <v>620117</v>
      </c>
      <c r="E3419" s="64">
        <v>3060764</v>
      </c>
      <c r="F3419" s="65" t="str">
        <v>เช็ครอยร้าว</v>
      </c>
      <c r="G3419" s="65" t="str">
        <v>BODY</v>
      </c>
    </row>
    <row r="3420" spans="4:7">
      <c r="D3420" s="64">
        <v>620106</v>
      </c>
      <c r="E3420" s="64">
        <v>3060959</v>
      </c>
      <c r="F3420" s="65" t="str">
        <v>กลึงAdapterระบบลมเบรครถ90ตัน</v>
      </c>
      <c r="G3420" s="65" t="str">
        <v>BRAKES</v>
      </c>
    </row>
    <row r="3421" spans="4:7">
      <c r="D3421" s="64">
        <v>620118</v>
      </c>
      <c r="E3421" s="64">
        <v>3061101</v>
      </c>
      <c r="F3421" s="65" t="str">
        <v>ซ่อมOil coolerTrans.</v>
      </c>
      <c r="G3421" s="65" t="str">
        <v>POWER TRAIN</v>
      </c>
    </row>
    <row r="3422" spans="4:7">
      <c r="D3422" s="64">
        <v>620104</v>
      </c>
      <c r="E3422" s="64">
        <v>3061118</v>
      </c>
      <c r="F3422" s="65" t="str">
        <v>ซื้อBolt-M8x1.25x55mm.</v>
      </c>
      <c r="G3422" s="65" t="str">
        <v>OTHER</v>
      </c>
    </row>
    <row r="3423" spans="4:7">
      <c r="D3423" s="64">
        <v>620104</v>
      </c>
      <c r="E3423" s="64">
        <v>3061406</v>
      </c>
      <c r="F3423" s="65" t="str">
        <v>ซื้อBearingDiff</v>
      </c>
      <c r="G3423" s="65" t="str">
        <v>POWER TRAIN</v>
      </c>
    </row>
    <row r="3424" spans="4:7">
      <c r="D3424" s="64">
        <v>620119</v>
      </c>
      <c r="E3424" s="64">
        <v>3061425</v>
      </c>
      <c r="F3424" s="65" t="str">
        <v>ค่าทองแดงสูงผิดปกติ</v>
      </c>
      <c r="G3424" s="65" t="str">
        <v>ENGINE</v>
      </c>
    </row>
    <row r="3425" spans="4:7">
      <c r="D3425" s="64">
        <v>620112</v>
      </c>
      <c r="E3425" s="64">
        <v>3061428</v>
      </c>
      <c r="F3425" s="65" t="str">
        <v>PM500</v>
      </c>
      <c r="G3425" s="65" t="str">
        <v>PM</v>
      </c>
    </row>
    <row r="3426" spans="4:7">
      <c r="D3426" s="64">
        <v>620114</v>
      </c>
      <c r="E3426" s="64">
        <v>3061435</v>
      </c>
      <c r="F3426" s="65" t="str">
        <v>PM1000</v>
      </c>
      <c r="G3426" s="65" t="str">
        <v>PM</v>
      </c>
    </row>
    <row r="3427" spans="4:7">
      <c r="D3427" s="64">
        <v>620122</v>
      </c>
      <c r="E3427" s="64">
        <v>3061441</v>
      </c>
      <c r="F3427" s="65" t="str">
        <v>PM2000</v>
      </c>
      <c r="G3427" s="65" t="str">
        <v>PM</v>
      </c>
    </row>
    <row r="3428" spans="4:7">
      <c r="D3428" s="64">
        <v>620105</v>
      </c>
      <c r="E3428" s="64">
        <v>3061442</v>
      </c>
      <c r="F3428" s="65" t="str">
        <v>PM2000</v>
      </c>
      <c r="G3428" s="65" t="str">
        <v>PM</v>
      </c>
    </row>
    <row r="3429" spans="4:7">
      <c r="D3429" s="64">
        <v>620107</v>
      </c>
      <c r="E3429" s="64">
        <v>3061443</v>
      </c>
      <c r="F3429" s="65" t="str">
        <v>PM500</v>
      </c>
      <c r="G3429" s="65" t="str">
        <v>PM</v>
      </c>
    </row>
    <row r="3430" spans="4:7">
      <c r="D3430" s="64">
        <v>620117</v>
      </c>
      <c r="E3430" s="64">
        <v>3061444</v>
      </c>
      <c r="F3430" s="65" t="str">
        <v>PM2000</v>
      </c>
      <c r="G3430" s="65" t="str">
        <v>PM</v>
      </c>
    </row>
    <row r="3431" spans="4:7">
      <c r="D3431" s="64">
        <v>620118</v>
      </c>
      <c r="E3431" s="64">
        <v>3061445</v>
      </c>
      <c r="F3431" s="65" t="str">
        <v>PM2000</v>
      </c>
      <c r="G3431" s="65" t="str">
        <v>PM</v>
      </c>
    </row>
    <row r="3432" spans="4:7">
      <c r="D3432" s="64">
        <v>620123</v>
      </c>
      <c r="E3432" s="64">
        <v>3061447</v>
      </c>
      <c r="F3432" s="65" t="str">
        <v>PM1000</v>
      </c>
      <c r="G3432" s="65" t="str">
        <v>PM</v>
      </c>
    </row>
    <row r="3433" spans="4:7">
      <c r="D3433" s="64">
        <v>620120</v>
      </c>
      <c r="E3433" s="64">
        <v>3061570</v>
      </c>
      <c r="F3433" s="65" t="str">
        <v>ซ่อมOil cooler</v>
      </c>
      <c r="G3433" s="65" t="str">
        <v>COOLING</v>
      </c>
    </row>
    <row r="3434" spans="4:7">
      <c r="D3434" s="64">
        <v>620116</v>
      </c>
      <c r="E3434" s="64">
        <v>3061600</v>
      </c>
      <c r="F3434" s="65" t="str">
        <v>ซ่อมหัวฉีด12EA</v>
      </c>
      <c r="G3434" s="65" t="str">
        <v>ENGINE</v>
      </c>
    </row>
    <row r="3435" spans="4:7">
      <c r="D3435" s="64">
        <v>620104</v>
      </c>
      <c r="E3435" s="64">
        <v>3061664</v>
      </c>
      <c r="F3435" s="65" t="str">
        <v>จ้างทำAdapter Retarderer hand valve</v>
      </c>
      <c r="G3435" s="65" t="str">
        <v>BRAKES</v>
      </c>
    </row>
    <row r="3436" spans="4:7">
      <c r="D3436" s="64">
        <v>620111</v>
      </c>
      <c r="E3436" s="64">
        <v>3061703</v>
      </c>
      <c r="F3436" s="65" t="str">
        <v>เซาะBushหูเกียร์</v>
      </c>
      <c r="G3436" s="65" t="str">
        <v>POWER TRAIN</v>
      </c>
    </row>
    <row r="3437" spans="4:7">
      <c r="D3437" s="64">
        <v>620106</v>
      </c>
      <c r="E3437" s="64">
        <v>3061714</v>
      </c>
      <c r="F3437" s="65" t="str">
        <v>ทำPINตามตัวอย่าง20ตัว</v>
      </c>
      <c r="G3437" s="65" t="str">
        <v>BODY</v>
      </c>
    </row>
    <row r="3438" spans="4:7">
      <c r="D3438" s="64">
        <v>620104</v>
      </c>
      <c r="E3438" s="64">
        <v>3061717</v>
      </c>
      <c r="F3438" s="65" t="str">
        <v>ซื้อSensorรถ90ตัน</v>
      </c>
      <c r="G3438" s="65" t="str">
        <v>OTHER</v>
      </c>
    </row>
    <row r="3439" spans="4:7">
      <c r="D3439" s="64">
        <v>620116</v>
      </c>
      <c r="E3439" s="64">
        <v>3063781</v>
      </c>
      <c r="F3439" s="65" t="str">
        <v>ไฟน้ำมันเกียร์โชว์</v>
      </c>
      <c r="G3439" s="65" t="str">
        <v>POWER TRAIN</v>
      </c>
    </row>
    <row r="3440" spans="4:7">
      <c r="D3440" s="64">
        <v>620122</v>
      </c>
      <c r="E3440" s="64">
        <v>3063784</v>
      </c>
      <c r="F3440" s="65" t="str">
        <v>เกียร์ไม่ชิพ</v>
      </c>
      <c r="G3440" s="65" t="str">
        <v>POWER TRAIN</v>
      </c>
    </row>
    <row r="3441" spans="4:7">
      <c r="D3441" s="64">
        <v>620119</v>
      </c>
      <c r="E3441" s="64">
        <v>3063786</v>
      </c>
      <c r="F3441" s="65" t="str">
        <v>น้ำมันHYD.รั่วใต้ท้อง</v>
      </c>
      <c r="G3441" s="65" t="str">
        <v>HYDRAULIC</v>
      </c>
    </row>
    <row r="3442" spans="4:7">
      <c r="D3442" s="64">
        <v>620112</v>
      </c>
      <c r="E3442" s="64">
        <v>3063787</v>
      </c>
      <c r="F3442" s="65" t="str">
        <v>พวงมาลัยหมุนฟรี</v>
      </c>
      <c r="G3442" s="65" t="str">
        <v>STEERING</v>
      </c>
    </row>
    <row r="3443" spans="4:7">
      <c r="D3443" s="64">
        <v>620122</v>
      </c>
      <c r="E3443" s="64">
        <v>3063788</v>
      </c>
      <c r="F3443" s="65" t="str">
        <v>ออดน้ำเตือน</v>
      </c>
      <c r="G3443" s="65" t="str">
        <v>COOLING</v>
      </c>
    </row>
    <row r="3444" spans="4:7">
      <c r="D3444" s="64">
        <v>620122</v>
      </c>
      <c r="E3444" s="64">
        <v>3063789</v>
      </c>
      <c r="F3444" s="65" t="str">
        <v>เกียร์ไม่ชิพ</v>
      </c>
      <c r="G3444" s="65" t="str">
        <v>POWER TRAIN</v>
      </c>
    </row>
    <row r="3445" spans="4:7">
      <c r="D3445" s="64">
        <v>620122</v>
      </c>
      <c r="E3445" s="64">
        <v>3063790</v>
      </c>
      <c r="F3445" s="65" t="str">
        <v>เครื่องยนต์ไม่มีกำลัง</v>
      </c>
      <c r="G3445" s="65" t="str">
        <v>ENGINE</v>
      </c>
    </row>
    <row r="3446" spans="4:7">
      <c r="D3446" s="64">
        <v>620112</v>
      </c>
      <c r="E3446" s="64">
        <v>3063791</v>
      </c>
      <c r="F3446" s="65" t="str">
        <v>เลี้ยวไม่ได้</v>
      </c>
      <c r="G3446" s="65" t="str">
        <v>STEERING</v>
      </c>
    </row>
    <row r="3447" spans="4:7">
      <c r="D3447" s="64">
        <v>620114</v>
      </c>
      <c r="E3447" s="64">
        <v>3063792</v>
      </c>
      <c r="F3447" s="65" t="str">
        <v>เพลามีเสียงดัง</v>
      </c>
      <c r="G3447" s="65" t="str">
        <v>POWER TRAIN</v>
      </c>
    </row>
    <row r="3448" spans="4:7">
      <c r="D3448" s="64">
        <v>620122</v>
      </c>
      <c r="E3448" s="64">
        <v>3063795</v>
      </c>
      <c r="F3448" s="65" t="str">
        <v>เกียร์ไม่ชิพ</v>
      </c>
      <c r="G3448" s="65" t="str">
        <v>POWER TRAIN</v>
      </c>
    </row>
    <row r="3449" spans="4:7">
      <c r="D3449" s="64">
        <v>620123</v>
      </c>
      <c r="E3449" s="64">
        <v>3063796</v>
      </c>
      <c r="F3449" s="65" t="str">
        <v>Code 0 Show</v>
      </c>
      <c r="G3449" s="65" t="str">
        <v>HYDRAULIC</v>
      </c>
    </row>
    <row r="3450" spans="4:7">
      <c r="D3450" s="64">
        <v>620123</v>
      </c>
      <c r="E3450" s="64">
        <v>3063799</v>
      </c>
      <c r="F3450" s="65" t="str">
        <v>Code 0 Show</v>
      </c>
      <c r="G3450" s="65" t="str">
        <v>HYDRAULIC</v>
      </c>
    </row>
    <row r="3451" spans="4:7">
      <c r="D3451" s="64">
        <v>620116</v>
      </c>
      <c r="E3451" s="64">
        <v>3063801</v>
      </c>
      <c r="F3451" s="65" t="str">
        <v>ควันขึ้นข้างเครื่องยนต์</v>
      </c>
      <c r="G3451" s="65" t="str">
        <v>ENGINE</v>
      </c>
    </row>
    <row r="3452" spans="4:7">
      <c r="D3452" s="64">
        <v>620122</v>
      </c>
      <c r="E3452" s="64">
        <v>3063803</v>
      </c>
      <c r="F3452" s="65" t="str">
        <v>Retarder ไหลเอง</v>
      </c>
      <c r="G3452" s="65" t="str">
        <v>BRAKES</v>
      </c>
    </row>
    <row r="3453" spans="4:7">
      <c r="D3453" s="64">
        <v>620122</v>
      </c>
      <c r="E3453" s="64">
        <v>3063805</v>
      </c>
      <c r="F3453" s="65" t="str">
        <v>เกียร์ไม่ชิพ</v>
      </c>
      <c r="G3453" s="65" t="str">
        <v>POWER TRAIN</v>
      </c>
    </row>
    <row r="3454" spans="4:7">
      <c r="D3454" s="64">
        <v>620116</v>
      </c>
      <c r="E3454" s="64">
        <v>3063807</v>
      </c>
      <c r="F3454" s="65" t="str">
        <v>Code 6 Show</v>
      </c>
      <c r="G3454" s="65" t="str">
        <v>ENGINE</v>
      </c>
    </row>
    <row r="3455" spans="4:7">
      <c r="D3455" s="64">
        <v>620116</v>
      </c>
      <c r="E3455" s="64">
        <v>3063808</v>
      </c>
      <c r="F3455" s="65" t="str">
        <v>ไฟสีฟ้าโชว์</v>
      </c>
      <c r="G3455" s="65" t="str">
        <v>ENGINE</v>
      </c>
    </row>
    <row r="3456" spans="4:7">
      <c r="D3456" s="64">
        <v>620116</v>
      </c>
      <c r="E3456" s="64">
        <v>3063809</v>
      </c>
      <c r="F3456" s="65" t="str">
        <v>Code 6 Show</v>
      </c>
      <c r="G3456" s="65" t="str">
        <v>ENGINE</v>
      </c>
    </row>
    <row r="3457" spans="4:7">
      <c r="D3457" s="64">
        <v>620116</v>
      </c>
      <c r="E3457" s="64">
        <v>3063809</v>
      </c>
      <c r="F3457" s="65" t="str">
        <v>เบรคติด</v>
      </c>
      <c r="G3457" s="65" t="str">
        <v>BRAKES</v>
      </c>
    </row>
    <row r="3458" spans="4:7">
      <c r="D3458" s="64">
        <v>620122</v>
      </c>
      <c r="E3458" s="64">
        <v>3063810</v>
      </c>
      <c r="F3458" s="65" t="str">
        <v>เปลี่ยนไดชาร์จ</v>
      </c>
      <c r="G3458" s="65" t="str">
        <v>ELECTRIC</v>
      </c>
    </row>
    <row r="3459" spans="4:7">
      <c r="D3459" s="64">
        <v>620119</v>
      </c>
      <c r="E3459" s="64">
        <v>3063811</v>
      </c>
      <c r="F3459" s="65" t="str">
        <v>ทอรค์ร้อน</v>
      </c>
      <c r="G3459" s="65" t="str">
        <v>POWER TRAIN</v>
      </c>
    </row>
    <row r="3460" spans="4:7">
      <c r="D3460" s="64">
        <v>620104</v>
      </c>
      <c r="E3460" s="64">
        <v>3063923</v>
      </c>
      <c r="F3460" s="65" t="str">
        <v>ซื้อAirtubeวัสดุPolyamide</v>
      </c>
      <c r="G3460" s="65" t="str">
        <v>AIR</v>
      </c>
    </row>
    <row r="3461" spans="4:7">
      <c r="D3461" s="64">
        <v>620109</v>
      </c>
      <c r="E3461" s="64">
        <v>3063960</v>
      </c>
      <c r="F3461" s="65" t="str">
        <v>จ้างติดตั้งและประกอบสายHYD.</v>
      </c>
      <c r="G3461" s="65" t="str">
        <v>HYDRAULIC</v>
      </c>
    </row>
    <row r="3462" spans="4:7">
      <c r="D3462" s="64">
        <v>620116</v>
      </c>
      <c r="E3462" s="64">
        <v>3064682</v>
      </c>
      <c r="F3462" s="65" t="str">
        <v>ควันขาวผิดปกติ</v>
      </c>
      <c r="G3462" s="65" t="str">
        <v>ENGINE</v>
      </c>
    </row>
    <row r="3463" spans="4:7">
      <c r="D3463" s="64">
        <v>620116</v>
      </c>
      <c r="E3463" s="64">
        <v>3064737</v>
      </c>
      <c r="F3463" s="65" t="str">
        <v>ซ่อมFeedปั๊ม2EA</v>
      </c>
      <c r="G3463" s="65" t="str">
        <v>ENGINE</v>
      </c>
    </row>
    <row r="3464" spans="4:7">
      <c r="D3464" s="64">
        <v>620124</v>
      </c>
      <c r="E3464" s="64">
        <v>3064942</v>
      </c>
      <c r="F3464" s="65" t="str">
        <v>ซื้อBUSHINGDAI70x30mm4EA</v>
      </c>
      <c r="G3464" s="65" t="str">
        <v>OTHER</v>
      </c>
    </row>
    <row r="3465" spans="4:7">
      <c r="D3465" s="64">
        <v>620104</v>
      </c>
      <c r="E3465" s="64">
        <v>3064946</v>
      </c>
      <c r="F3465" s="65" t="str">
        <v>ซื้อBUSHINGDAI70x30mm4EA</v>
      </c>
      <c r="G3465" s="65" t="str">
        <v>OTHER</v>
      </c>
    </row>
    <row r="3466" spans="4:7">
      <c r="D3466" s="64">
        <v>620120</v>
      </c>
      <c r="E3466" s="64">
        <v>3065096</v>
      </c>
      <c r="F3466" s="65" t="str">
        <v>สายลมแตก</v>
      </c>
      <c r="G3466" s="65" t="str">
        <v>AIR</v>
      </c>
    </row>
    <row r="3467" spans="4:7">
      <c r="D3467" s="64">
        <v>620119</v>
      </c>
      <c r="E3467" s="64">
        <v>3065098</v>
      </c>
      <c r="F3467" s="65" t="str">
        <v>น้ำมันHYD.รั่วใต้ท้อง</v>
      </c>
      <c r="G3467" s="65" t="str">
        <v>HYDRAULIC</v>
      </c>
    </row>
    <row r="3468" spans="4:7">
      <c r="D3468" s="64">
        <v>620117</v>
      </c>
      <c r="E3468" s="64">
        <v>3065099</v>
      </c>
      <c r="F3468" s="65" t="str">
        <v>น้ำมันHYD.รั่วใต้ท้อง</v>
      </c>
      <c r="G3468" s="65" t="str">
        <v>HYDRAULIC</v>
      </c>
    </row>
    <row r="3469" spans="4:7">
      <c r="D3469" s="64">
        <v>620118</v>
      </c>
      <c r="E3469" s="64">
        <v>3065100</v>
      </c>
      <c r="F3469" s="65" t="str">
        <v>พวงมาลัยหมุนฟรี</v>
      </c>
      <c r="G3469" s="65" t="str">
        <v>STEERING</v>
      </c>
    </row>
    <row r="3470" spans="4:7">
      <c r="D3470" s="64">
        <v>620120</v>
      </c>
      <c r="E3470" s="64">
        <v>3065101</v>
      </c>
      <c r="F3470" s="65" t="str">
        <v>ลมตก</v>
      </c>
      <c r="G3470" s="65" t="str">
        <v>AIR</v>
      </c>
    </row>
    <row r="3471" spans="4:7">
      <c r="D3471" s="64">
        <v>620123</v>
      </c>
      <c r="E3471" s="64">
        <v>3065103</v>
      </c>
      <c r="F3471" s="65" t="str">
        <v>ไฟเลี้ยวไม่ติด</v>
      </c>
      <c r="G3471" s="65" t="str">
        <v>ELECTRIC</v>
      </c>
    </row>
    <row r="3472" spans="4:7">
      <c r="D3472" s="64">
        <v>620123</v>
      </c>
      <c r="E3472" s="64">
        <v>3065103</v>
      </c>
      <c r="F3472" s="65" t="str">
        <v>แตรไม่ดัง</v>
      </c>
      <c r="G3472" s="65" t="str">
        <v>CABIN</v>
      </c>
    </row>
    <row r="3473" spans="4:7">
      <c r="D3473" s="64">
        <v>620104</v>
      </c>
      <c r="E3473" s="64">
        <v>3065208</v>
      </c>
      <c r="F3473" s="65" t="str">
        <v>ซื้อUECcontroller</v>
      </c>
      <c r="G3473" s="65" t="str">
        <v>ELECTRIC</v>
      </c>
    </row>
    <row r="3474" spans="4:7">
      <c r="D3474" s="64">
        <v>620109</v>
      </c>
      <c r="E3474" s="64">
        <v>3065210</v>
      </c>
      <c r="F3474" s="65" t="str">
        <v>ซื้อUECcontroller</v>
      </c>
      <c r="G3474" s="65" t="str">
        <v>ELECTRIC</v>
      </c>
    </row>
    <row r="3475" spans="4:7">
      <c r="D3475" s="64">
        <v>620113</v>
      </c>
      <c r="E3475" s="64">
        <v>3065211</v>
      </c>
      <c r="F3475" s="65" t="str">
        <v>ซื้อUECcontroller</v>
      </c>
      <c r="G3475" s="65" t="str">
        <v>ELECTRIC</v>
      </c>
    </row>
    <row r="3476" spans="4:7">
      <c r="D3476" s="64">
        <v>620124</v>
      </c>
      <c r="E3476" s="64">
        <v>3065212</v>
      </c>
      <c r="F3476" s="65" t="str">
        <v>ซื้อUECcontroller</v>
      </c>
      <c r="G3476" s="65" t="str">
        <v>ELECTRIC</v>
      </c>
    </row>
    <row r="3477" spans="4:7">
      <c r="D3477" s="64">
        <v>620112</v>
      </c>
      <c r="E3477" s="64">
        <v>3065306</v>
      </c>
      <c r="F3477" s="65" t="str">
        <v>เชื่อม บังโคลนด้านขวา</v>
      </c>
      <c r="G3477" s="65" t="str">
        <v>BODY</v>
      </c>
    </row>
    <row r="3478" spans="4:7">
      <c r="D3478" s="64">
        <v>620112</v>
      </c>
      <c r="E3478" s="64">
        <v>3065306</v>
      </c>
      <c r="F3478" s="65" t="str">
        <v>เชื่อมเหล็กLOCK</v>
      </c>
      <c r="G3478" s="65" t="str">
        <v>OTHER</v>
      </c>
    </row>
    <row r="3479" spans="4:7">
      <c r="D3479" s="64">
        <v>620112</v>
      </c>
      <c r="E3479" s="64">
        <v>3065307</v>
      </c>
      <c r="F3479" s="65" t="str">
        <v>ซ่อมSTR. Cyl.ซ้าย</v>
      </c>
      <c r="G3479" s="65" t="str">
        <v>STEERING</v>
      </c>
    </row>
    <row r="3480" spans="4:7">
      <c r="D3480" s="64">
        <v>620104</v>
      </c>
      <c r="E3480" s="64">
        <v>3065309</v>
      </c>
      <c r="F3480" s="65" t="str">
        <v>ซ่อมกระบอกยกดั้ม</v>
      </c>
      <c r="G3480" s="65" t="str">
        <v>BODY</v>
      </c>
    </row>
    <row r="3481" spans="4:7">
      <c r="D3481" s="64">
        <v>620104</v>
      </c>
      <c r="E3481" s="64">
        <v>3065310</v>
      </c>
      <c r="F3481" s="65" t="str">
        <v>ซ่อมกระบอกยกดั้มขวา</v>
      </c>
      <c r="G3481" s="65" t="str">
        <v>BODY</v>
      </c>
    </row>
    <row r="3482" spans="4:7">
      <c r="D3482" s="64">
        <v>620119</v>
      </c>
      <c r="E3482" s="64">
        <v>3065479</v>
      </c>
      <c r="F3482" s="65" t="str">
        <v>เชื่อม ฐานยึดถังดับเพลิง</v>
      </c>
      <c r="G3482" s="65" t="str">
        <v>SAFETY</v>
      </c>
    </row>
    <row r="3483" spans="4:7">
      <c r="D3483" s="64">
        <v>620109</v>
      </c>
      <c r="E3483" s="64">
        <v>3065483</v>
      </c>
      <c r="F3483" s="65" t="str">
        <v>ทำplateทดสอบการรั่วหม้อน้ำ</v>
      </c>
      <c r="G3483" s="65" t="str">
        <v>COOLING</v>
      </c>
    </row>
    <row r="3484" spans="4:7">
      <c r="D3484" s="64">
        <v>620104</v>
      </c>
      <c r="E3484" s="64">
        <v>3065721</v>
      </c>
      <c r="F3484" s="65" t="str">
        <v>ซื้อSENSER Adapter</v>
      </c>
      <c r="G3484" s="65" t="str">
        <v>OTHER</v>
      </c>
    </row>
    <row r="3485" spans="4:7">
      <c r="D3485" s="64">
        <v>620107</v>
      </c>
      <c r="E3485" s="64">
        <v>3065752</v>
      </c>
      <c r="F3485" s="65" t="str">
        <v>จ้างซ่อมชุดกระบอกยกดั้ม</v>
      </c>
      <c r="G3485" s="65" t="str">
        <v>BODY</v>
      </c>
    </row>
    <row r="3486" spans="4:7">
      <c r="D3486" s="64">
        <v>620118</v>
      </c>
      <c r="E3486" s="64">
        <v>3065755</v>
      </c>
      <c r="F3486" s="65" t="str">
        <v>จ้างซ่อมชุดกระบอกยกดั้ม</v>
      </c>
      <c r="G3486" s="65" t="str">
        <v>BODY</v>
      </c>
    </row>
    <row r="3487" spans="4:7">
      <c r="D3487" s="64">
        <v>620104</v>
      </c>
      <c r="E3487" s="64">
        <v>3068941</v>
      </c>
      <c r="F3487" s="65" t="str">
        <v>ซื้อSolenoid valve P/NA2-6368</v>
      </c>
      <c r="G3487" s="65" t="str">
        <v>ELECTRIC</v>
      </c>
    </row>
    <row r="3488" spans="4:7">
      <c r="D3488" s="64">
        <v>620106</v>
      </c>
      <c r="E3488" s="64">
        <v>3068945</v>
      </c>
      <c r="F3488" s="65" t="str">
        <v>ซื้อSolenoid valve P/NA2-6368</v>
      </c>
      <c r="G3488" s="65" t="str">
        <v>ELECTRIC</v>
      </c>
    </row>
    <row r="3489" spans="4:7">
      <c r="D3489" s="64">
        <v>620109</v>
      </c>
      <c r="E3489" s="64">
        <v>3068946</v>
      </c>
      <c r="F3489" s="65" t="str">
        <v>ซื้อSolenoid valve P/NA2-6368</v>
      </c>
      <c r="G3489" s="65" t="str">
        <v>ELECTRIC</v>
      </c>
    </row>
    <row r="3490" spans="4:7">
      <c r="D3490" s="64">
        <v>620111</v>
      </c>
      <c r="E3490" s="64">
        <v>3068951</v>
      </c>
      <c r="F3490" s="65" t="str">
        <v>ซื้อSolenoid valve P/NA2-6368</v>
      </c>
      <c r="G3490" s="65" t="str">
        <v>ELECTRIC</v>
      </c>
    </row>
    <row r="3491" spans="4:7">
      <c r="D3491" s="64">
        <v>620113</v>
      </c>
      <c r="E3491" s="64">
        <v>3068953</v>
      </c>
      <c r="F3491" s="65" t="str">
        <v>ซื้อSolenoid valve P/NA2-6368</v>
      </c>
      <c r="G3491" s="65" t="str">
        <v>ELECTRIC</v>
      </c>
    </row>
    <row r="3492" spans="4:7">
      <c r="D3492" s="64">
        <v>620124</v>
      </c>
      <c r="E3492" s="64">
        <v>3068954</v>
      </c>
      <c r="F3492" s="65" t="str">
        <v>ซื้อSolenoid valve P/NA2-6368</v>
      </c>
      <c r="G3492" s="65" t="str">
        <v>ELECTRIC</v>
      </c>
    </row>
    <row r="3493" spans="4:7">
      <c r="D3493" s="64">
        <v>620106</v>
      </c>
      <c r="E3493" s="64">
        <v>3068994</v>
      </c>
      <c r="F3493" s="65" t="str">
        <v>จ้างผลิตCOVERCUP20EA</v>
      </c>
      <c r="G3493" s="65" t="str">
        <v>OTHER</v>
      </c>
    </row>
    <row r="3494" spans="4:7">
      <c r="D3494" s="64">
        <v>620104</v>
      </c>
      <c r="E3494" s="64">
        <v>3069224</v>
      </c>
      <c r="F3494" s="65" t="str">
        <v>ซื้อPRESSURE RELIEF VALVE</v>
      </c>
      <c r="G3494" s="65" t="str">
        <v>OTHER</v>
      </c>
    </row>
    <row r="3495" spans="4:7">
      <c r="D3495" s="64">
        <v>620106</v>
      </c>
      <c r="E3495" s="64">
        <v>3069225</v>
      </c>
      <c r="F3495" s="65" t="str">
        <v>ซื้อPRESSURE RELIEF VALVE</v>
      </c>
      <c r="G3495" s="65" t="str">
        <v>OTHER</v>
      </c>
    </row>
    <row r="3496" spans="4:7">
      <c r="D3496" s="64">
        <v>620112</v>
      </c>
      <c r="E3496" s="64">
        <v>3069226</v>
      </c>
      <c r="F3496" s="65" t="str">
        <v>ซื้อPRESSURE RELIEF VALVE</v>
      </c>
      <c r="G3496" s="65" t="str">
        <v>OTHER</v>
      </c>
    </row>
    <row r="3497" spans="4:7">
      <c r="D3497" s="64">
        <v>620113</v>
      </c>
      <c r="E3497" s="64">
        <v>3069227</v>
      </c>
      <c r="F3497" s="65" t="str">
        <v>ซื้อPRESSURE RELIEF VALVE</v>
      </c>
      <c r="G3497" s="65" t="str">
        <v>OTHER</v>
      </c>
    </row>
    <row r="3498" spans="4:7">
      <c r="D3498" s="64">
        <v>620118</v>
      </c>
      <c r="E3498" s="64">
        <v>3069228</v>
      </c>
      <c r="F3498" s="65" t="str">
        <v>ซื้อPRESSURE RELIEF VALVE</v>
      </c>
      <c r="G3498" s="65" t="str">
        <v>OTHER</v>
      </c>
    </row>
    <row r="3499" spans="4:7">
      <c r="D3499" s="64">
        <v>620124</v>
      </c>
      <c r="E3499" s="64">
        <v>3069229</v>
      </c>
      <c r="F3499" s="65" t="str">
        <v>ซื้อPRESSURE RELIEF VALVE</v>
      </c>
      <c r="G3499" s="65" t="str">
        <v>OTHER</v>
      </c>
    </row>
    <row r="3500" spans="4:7">
      <c r="D3500" s="64">
        <v>620105</v>
      </c>
      <c r="E3500" s="64">
        <v>3069312</v>
      </c>
      <c r="F3500" s="65" t="str">
        <v>สายพานมีเสียงดัง</v>
      </c>
      <c r="G3500" s="65" t="str">
        <v>ENGINE</v>
      </c>
    </row>
    <row r="3501" spans="4:7">
      <c r="D3501" s="64">
        <v>620122</v>
      </c>
      <c r="E3501" s="64">
        <v>3069313</v>
      </c>
      <c r="F3501" s="65" t="str">
        <v>สายลมแตก</v>
      </c>
      <c r="G3501" s="65" t="str">
        <v>AIR</v>
      </c>
    </row>
    <row r="3502" spans="4:7">
      <c r="D3502" s="64">
        <v>620120</v>
      </c>
      <c r="E3502" s="64">
        <v>3069317</v>
      </c>
      <c r="F3502" s="65" t="str">
        <v>เปลี่ยนกระจก</v>
      </c>
      <c r="G3502" s="65" t="str">
        <v>BODY</v>
      </c>
    </row>
    <row r="3503" spans="4:7">
      <c r="D3503" s="64">
        <v>620123</v>
      </c>
      <c r="E3503" s="64">
        <v>3069319</v>
      </c>
      <c r="F3503" s="65" t="str">
        <v>น้ำมันHYD.รั่วใต้ท้อง</v>
      </c>
      <c r="G3503" s="65" t="str">
        <v>HYDRAULIC</v>
      </c>
    </row>
    <row r="3504" spans="4:7">
      <c r="D3504" s="64">
        <v>620107</v>
      </c>
      <c r="E3504" s="64">
        <v>3069327</v>
      </c>
      <c r="F3504" s="65" t="str">
        <v>ลมรั่วที่AirDryer</v>
      </c>
      <c r="G3504" s="65" t="str">
        <v>BRAKES</v>
      </c>
    </row>
    <row r="3505" spans="4:7">
      <c r="D3505" s="64">
        <v>620111</v>
      </c>
      <c r="E3505" s="64">
        <v>3069329</v>
      </c>
      <c r="F3505" s="65" t="str">
        <v>พวงมาลัยล็อค</v>
      </c>
      <c r="G3505" s="65" t="str">
        <v>STEERING</v>
      </c>
    </row>
    <row r="3506" spans="4:7">
      <c r="D3506" s="64">
        <v>620122</v>
      </c>
      <c r="E3506" s="64">
        <v>3069331</v>
      </c>
      <c r="F3506" s="65" t="str">
        <v>สายลมแตก</v>
      </c>
      <c r="G3506" s="65" t="str">
        <v>AIR</v>
      </c>
    </row>
    <row r="3507" spans="4:7">
      <c r="D3507" s="64">
        <v>620111</v>
      </c>
      <c r="E3507" s="64">
        <v>3069372</v>
      </c>
      <c r="F3507" s="65" t="str">
        <v>ซื้อSpider Assy</v>
      </c>
      <c r="G3507" s="65" t="str">
        <v>POWER TRAIN</v>
      </c>
    </row>
    <row r="3508" spans="4:7">
      <c r="D3508" s="64">
        <v>620120</v>
      </c>
      <c r="E3508" s="64">
        <v>3069374</v>
      </c>
      <c r="F3508" s="65" t="str">
        <v>ซื้อSpider Assy</v>
      </c>
      <c r="G3508" s="65" t="str">
        <v>POWER TRAIN</v>
      </c>
    </row>
    <row r="3509" spans="4:7">
      <c r="D3509" s="64">
        <v>620104</v>
      </c>
      <c r="E3509" s="64">
        <v>3069388</v>
      </c>
      <c r="F3509" s="65" t="str">
        <v>ซื้อBolt</v>
      </c>
      <c r="G3509" s="65" t="str">
        <v>OTHER</v>
      </c>
    </row>
    <row r="3510" spans="4:7">
      <c r="D3510" s="64">
        <v>620116</v>
      </c>
      <c r="E3510" s="64">
        <v>3069781</v>
      </c>
      <c r="F3510" s="65" t="str">
        <v>จ้างอัดสายHYD.</v>
      </c>
      <c r="G3510" s="65" t="str">
        <v>HYDRAULIC</v>
      </c>
    </row>
    <row r="3511" spans="4:7">
      <c r="D3511" s="64">
        <v>620120</v>
      </c>
      <c r="E3511" s="64">
        <v>3069788</v>
      </c>
      <c r="F3511" s="65" t="str">
        <v>จ้างเปลี่ยนกระจกประตูห้องเก๋ง</v>
      </c>
      <c r="G3511" s="65" t="str">
        <v>CABIN</v>
      </c>
    </row>
    <row r="3512" spans="4:7">
      <c r="D3512" s="64">
        <v>620104</v>
      </c>
      <c r="E3512" s="64">
        <v>3069797</v>
      </c>
      <c r="F3512" s="65" t="str">
        <v>ซื้อSolenoid valve</v>
      </c>
      <c r="G3512" s="65" t="str">
        <v>ELECTRIC</v>
      </c>
    </row>
    <row r="3513" spans="4:7">
      <c r="D3513" s="64">
        <v>620106</v>
      </c>
      <c r="E3513" s="64">
        <v>3069800</v>
      </c>
      <c r="F3513" s="65" t="str">
        <v>ซื้อSolenoid valve</v>
      </c>
      <c r="G3513" s="65" t="str">
        <v>ELECTRIC</v>
      </c>
    </row>
    <row r="3514" spans="4:7">
      <c r="D3514" s="64">
        <v>620109</v>
      </c>
      <c r="E3514" s="64">
        <v>3069802</v>
      </c>
      <c r="F3514" s="65" t="str">
        <v>ซื้อSolenoid valve</v>
      </c>
      <c r="G3514" s="65" t="str">
        <v>ELECTRIC</v>
      </c>
    </row>
    <row r="3515" spans="4:7">
      <c r="D3515" s="64">
        <v>620113</v>
      </c>
      <c r="E3515" s="64">
        <v>3069804</v>
      </c>
      <c r="F3515" s="65" t="str">
        <v>ซื้อSolenoid valve</v>
      </c>
      <c r="G3515" s="65" t="str">
        <v>ELECTRIC</v>
      </c>
    </row>
    <row r="3516" spans="4:7">
      <c r="D3516" s="64">
        <v>620124</v>
      </c>
      <c r="E3516" s="64">
        <v>3069806</v>
      </c>
      <c r="F3516" s="65" t="str">
        <v>ซื้อSolenoid valve</v>
      </c>
      <c r="G3516" s="65" t="str">
        <v>ELECTRIC</v>
      </c>
    </row>
    <row r="3517" spans="4:7">
      <c r="D3517" s="64">
        <v>620114</v>
      </c>
      <c r="E3517" s="64">
        <v>3069819</v>
      </c>
      <c r="F3517" s="65" t="str">
        <v>ราวชานเดินชำรุด</v>
      </c>
      <c r="G3517" s="65" t="str">
        <v>BODY</v>
      </c>
    </row>
    <row r="3518" spans="4:7">
      <c r="D3518" s="64">
        <v>620122</v>
      </c>
      <c r="E3518" s="64">
        <v>3069899</v>
      </c>
      <c r="F3518" s="65" t="str">
        <v>เบรคล็อค</v>
      </c>
      <c r="G3518" s="65" t="str">
        <v>BRAKES</v>
      </c>
    </row>
    <row r="3519" spans="4:7">
      <c r="D3519" s="64">
        <v>620122</v>
      </c>
      <c r="E3519" s="64">
        <v>3069902</v>
      </c>
      <c r="F3519" s="65" t="str">
        <v>ลมตก</v>
      </c>
      <c r="G3519" s="65" t="str">
        <v>AIR</v>
      </c>
    </row>
    <row r="3520" spans="4:7">
      <c r="D3520" s="64">
        <v>620117</v>
      </c>
      <c r="E3520" s="64">
        <v>3069904</v>
      </c>
      <c r="F3520" s="65" t="str">
        <v>ไฟหน้าดับ</v>
      </c>
      <c r="G3520" s="65" t="str">
        <v>ELECTRIC</v>
      </c>
    </row>
    <row r="3521" spans="4:7">
      <c r="D3521" s="64">
        <v>620105</v>
      </c>
      <c r="E3521" s="64">
        <v>3069905</v>
      </c>
      <c r="F3521" s="65" t="str">
        <v>Code 9 Show</v>
      </c>
      <c r="G3521" s="65" t="str">
        <v>POWER TRAIN</v>
      </c>
    </row>
    <row r="3522" spans="4:7">
      <c r="D3522" s="64">
        <v>620111</v>
      </c>
      <c r="E3522" s="64">
        <v>3069906</v>
      </c>
      <c r="F3522" s="65" t="str">
        <v>ลมตก</v>
      </c>
      <c r="G3522" s="65" t="str">
        <v>AIR</v>
      </c>
    </row>
    <row r="3523" spans="4:7">
      <c r="D3523" s="64">
        <v>620120</v>
      </c>
      <c r="E3523" s="64">
        <v>3069908</v>
      </c>
      <c r="F3523" s="65" t="str">
        <v>ดั้มค้าง</v>
      </c>
      <c r="G3523" s="65" t="str">
        <v>BODY</v>
      </c>
    </row>
    <row r="3524" spans="4:7">
      <c r="D3524" s="64">
        <v>620120</v>
      </c>
      <c r="E3524" s="64">
        <v>3069908</v>
      </c>
      <c r="F3524" s="65" t="str">
        <v>เบรคล็อค</v>
      </c>
      <c r="G3524" s="65" t="str">
        <v>BRAKES</v>
      </c>
    </row>
    <row r="3525" spans="4:7">
      <c r="D3525" s="64">
        <v>620114</v>
      </c>
      <c r="E3525" s="64">
        <v>3069909</v>
      </c>
      <c r="F3525" s="65" t="str">
        <v>เครื่องยนต์ไม่มีกำลัง</v>
      </c>
      <c r="G3525" s="65" t="str">
        <v>ENGINE</v>
      </c>
    </row>
    <row r="3526" spans="4:7">
      <c r="D3526" s="64">
        <v>620122</v>
      </c>
      <c r="E3526" s="64">
        <v>3069912</v>
      </c>
      <c r="F3526" s="65" t="str">
        <v>เบรคติด</v>
      </c>
      <c r="G3526" s="65" t="str">
        <v>BRAKES</v>
      </c>
    </row>
    <row r="3527" spans="4:7">
      <c r="D3527" s="64">
        <v>620122</v>
      </c>
      <c r="E3527" s="64">
        <v>3069912</v>
      </c>
      <c r="F3527" s="65" t="str">
        <v>เกียร์ไม่ชิพ</v>
      </c>
      <c r="G3527" s="65" t="str">
        <v>POWER TRAIN</v>
      </c>
    </row>
    <row r="3528" spans="4:7">
      <c r="D3528" s="64">
        <v>620111</v>
      </c>
      <c r="E3528" s="64">
        <v>3069918</v>
      </c>
      <c r="F3528" s="65" t="str">
        <v>ขันน๊อตล้อ</v>
      </c>
      <c r="G3528" s="65" t="str">
        <v>TYRES</v>
      </c>
    </row>
    <row r="3529" spans="4:7">
      <c r="D3529" s="64">
        <v>620124</v>
      </c>
      <c r="E3529" s="64">
        <v>3070049</v>
      </c>
      <c r="F3529" s="65" t="str">
        <v>ซ่อมRearSuspenionซ้าย</v>
      </c>
      <c r="G3529" s="65" t="str">
        <v>SUSPENSION</v>
      </c>
    </row>
    <row r="3530" spans="4:7">
      <c r="D3530" s="64">
        <v>620119</v>
      </c>
      <c r="E3530" s="64">
        <v>3070054</v>
      </c>
      <c r="F3530" s="65" t="str">
        <v>ซ่อมCoverShaftYoke(สั่น)</v>
      </c>
      <c r="G3530" s="65" t="str">
        <v>POWER TRAIN</v>
      </c>
    </row>
    <row r="3531" spans="4:7">
      <c r="D3531" s="64">
        <v>620109</v>
      </c>
      <c r="E3531" s="64">
        <v>3070374</v>
      </c>
      <c r="F3531" s="65" t="str">
        <v>ซ่อมท่อรวมไอเสีย</v>
      </c>
      <c r="G3531" s="65" t="str">
        <v>ENGINE</v>
      </c>
    </row>
    <row r="3532" spans="4:7">
      <c r="D3532" s="64">
        <v>620104</v>
      </c>
      <c r="E3532" s="64">
        <v>3070383</v>
      </c>
      <c r="F3532" s="65" t="str">
        <v>ซื้อHYD.CLAMPS</v>
      </c>
      <c r="G3532" s="65" t="str">
        <v>HYDRAULIC</v>
      </c>
    </row>
    <row r="3533" spans="4:7">
      <c r="D3533" s="64">
        <v>620122</v>
      </c>
      <c r="E3533" s="64">
        <v>3070521</v>
      </c>
      <c r="F3533" s="65" t="str">
        <v>ซ่อมถังลม</v>
      </c>
      <c r="G3533" s="65" t="str">
        <v>AIR</v>
      </c>
    </row>
    <row r="3534" spans="4:7">
      <c r="D3534" s="64">
        <v>620122</v>
      </c>
      <c r="E3534" s="64">
        <v>3070521</v>
      </c>
      <c r="F3534" s="65" t="str">
        <v>เชื่อมคอหม้อน้ำ</v>
      </c>
      <c r="G3534" s="65" t="str">
        <v>COOLING</v>
      </c>
    </row>
    <row r="3535" spans="4:7">
      <c r="D3535" s="64">
        <v>620119</v>
      </c>
      <c r="E3535" s="64">
        <v>3070527</v>
      </c>
      <c r="F3535" s="65" t="str">
        <v>เชื่อม เก๋ง</v>
      </c>
      <c r="G3535" s="65" t="str">
        <v>CABIN</v>
      </c>
    </row>
    <row r="3536" spans="4:7">
      <c r="D3536" s="64">
        <v>620107</v>
      </c>
      <c r="E3536" s="64">
        <v>3070600</v>
      </c>
      <c r="F3536" s="65" t="str">
        <v>ซื้อชุดClutchเกียร์3</v>
      </c>
      <c r="G3536" s="65" t="str">
        <v>POWER TRAIN</v>
      </c>
    </row>
    <row r="3537" spans="4:7">
      <c r="D3537" s="64">
        <v>620118</v>
      </c>
      <c r="E3537" s="64">
        <v>3070601</v>
      </c>
      <c r="F3537" s="65" t="str">
        <v>ซื้อชุดClutchเกียร์3</v>
      </c>
      <c r="G3537" s="65" t="str">
        <v>POWER TRAIN</v>
      </c>
    </row>
    <row r="3538" spans="4:7">
      <c r="D3538" s="64">
        <v>620122</v>
      </c>
      <c r="E3538" s="64">
        <v>3070602</v>
      </c>
      <c r="F3538" s="65" t="str">
        <v>ซื้อชุดClutchเกียร์3</v>
      </c>
      <c r="G3538" s="65" t="str">
        <v>POWER TRAIN</v>
      </c>
    </row>
    <row r="3539" spans="4:7">
      <c r="D3539" s="64">
        <v>620118</v>
      </c>
      <c r="E3539" s="64">
        <v>3070658</v>
      </c>
      <c r="F3539" s="65" t="str">
        <v>ซื้อชุดซ่อมTrans.</v>
      </c>
      <c r="G3539" s="65" t="str">
        <v>POWER TRAIN</v>
      </c>
    </row>
    <row r="3540" spans="4:7">
      <c r="D3540" s="64">
        <v>620122</v>
      </c>
      <c r="E3540" s="64">
        <v>3070672</v>
      </c>
      <c r="F3540" s="65" t="str">
        <v>ซื้อชุดซ่อมTrans.</v>
      </c>
      <c r="G3540" s="65" t="str">
        <v>POWER TRAIN</v>
      </c>
    </row>
    <row r="3541" spans="4:7">
      <c r="D3541" s="64">
        <v>620119</v>
      </c>
      <c r="E3541" s="64">
        <v>3070906</v>
      </c>
      <c r="F3541" s="65" t="str">
        <v>เก๋งสั่น</v>
      </c>
      <c r="G3541" s="65" t="str">
        <v>POWER TRAIN</v>
      </c>
    </row>
    <row r="3542" spans="4:7">
      <c r="D3542" s="64">
        <v>620123</v>
      </c>
      <c r="E3542" s="64">
        <v>3070907</v>
      </c>
      <c r="F3542" s="65" t="str">
        <v>แอร์ไม่เย็น</v>
      </c>
      <c r="G3542" s="65" t="str">
        <v>COOLING</v>
      </c>
    </row>
    <row r="3543" spans="4:7">
      <c r="D3543" s="64">
        <v>620123</v>
      </c>
      <c r="E3543" s="64">
        <v>3070908</v>
      </c>
      <c r="F3543" s="65" t="str">
        <v>เครื่องยนต์ไม่มีกำลัง</v>
      </c>
      <c r="G3543" s="65" t="str">
        <v>ENGINE</v>
      </c>
    </row>
    <row r="3544" spans="4:7">
      <c r="D3544" s="64">
        <v>620112</v>
      </c>
      <c r="E3544" s="64">
        <v>3070909</v>
      </c>
      <c r="F3544" s="65" t="str">
        <v>น้ำมันHYD.รั่วใต้ท้อง</v>
      </c>
      <c r="G3544" s="65" t="str">
        <v>HYDRAULIC</v>
      </c>
    </row>
    <row r="3545" spans="4:7">
      <c r="D3545" s="64">
        <v>620119</v>
      </c>
      <c r="E3545" s="64">
        <v>3070911</v>
      </c>
      <c r="F3545" s="65" t="str">
        <v>เกียร์ไม่ชิพ</v>
      </c>
      <c r="G3545" s="65" t="str">
        <v>POWER TRAIN</v>
      </c>
    </row>
    <row r="3546" spans="4:7">
      <c r="D3546" s="64">
        <v>620122</v>
      </c>
      <c r="E3546" s="64">
        <v>3070912</v>
      </c>
      <c r="F3546" s="65" t="str">
        <v>เบรคติด</v>
      </c>
      <c r="G3546" s="65" t="str">
        <v>BRAKES</v>
      </c>
    </row>
    <row r="3547" spans="4:7">
      <c r="D3547" s="64">
        <v>620111</v>
      </c>
      <c r="E3547" s="64">
        <v>3070913</v>
      </c>
      <c r="F3547" s="65" t="str">
        <v>ออดน้ำเตือน</v>
      </c>
      <c r="G3547" s="65" t="str">
        <v>COOLING</v>
      </c>
    </row>
    <row r="3548" spans="4:7">
      <c r="D3548" s="64">
        <v>620116</v>
      </c>
      <c r="E3548" s="64">
        <v>3074170</v>
      </c>
      <c r="F3548" s="65" t="str">
        <v>ใบปัดน้ำฝนไม่ทำงาน</v>
      </c>
      <c r="G3548" s="65" t="str">
        <v>CABIN</v>
      </c>
    </row>
    <row r="3549" spans="4:7">
      <c r="D3549" s="64">
        <v>620117</v>
      </c>
      <c r="E3549" s="64">
        <v>3074171</v>
      </c>
      <c r="F3549" s="65" t="str">
        <v>ไฟหน้าดับ</v>
      </c>
      <c r="G3549" s="65" t="str">
        <v>ELECTRIC</v>
      </c>
    </row>
    <row r="3550" spans="4:7">
      <c r="D3550" s="64">
        <v>620118</v>
      </c>
      <c r="E3550" s="64">
        <v>3074174</v>
      </c>
      <c r="F3550" s="65" t="str">
        <v>ทอร์คร้อน</v>
      </c>
      <c r="G3550" s="65" t="str">
        <v>POWER TRAIN</v>
      </c>
    </row>
    <row r="3551" spans="4:7">
      <c r="D3551" s="64">
        <v>620105</v>
      </c>
      <c r="E3551" s="64">
        <v>3074175</v>
      </c>
      <c r="F3551" s="65" t="str">
        <v>เลี้ยวซ้ายไม่ได้</v>
      </c>
      <c r="G3551" s="65" t="str">
        <v>STEERING</v>
      </c>
    </row>
    <row r="3552" spans="4:7">
      <c r="D3552" s="64">
        <v>620112</v>
      </c>
      <c r="E3552" s="64">
        <v>3074179</v>
      </c>
      <c r="F3552" s="65" t="str">
        <v>เบรคติด</v>
      </c>
      <c r="G3552" s="65" t="str">
        <v>BRAKES</v>
      </c>
    </row>
    <row r="3553" spans="4:7">
      <c r="D3553" s="64">
        <v>620116</v>
      </c>
      <c r="E3553" s="64">
        <v>3074181</v>
      </c>
      <c r="F3553" s="65" t="str">
        <v>น้ำมันกระบอกเลี้ยวรั่ว</v>
      </c>
      <c r="G3553" s="65" t="str">
        <v>STEERING</v>
      </c>
    </row>
    <row r="3554" spans="4:7">
      <c r="D3554" s="64">
        <v>620105</v>
      </c>
      <c r="E3554" s="64">
        <v>3074186</v>
      </c>
      <c r="F3554" s="65" t="str">
        <v>ไฟหน้าดับ</v>
      </c>
      <c r="G3554" s="65" t="str">
        <v>ELECTRIC</v>
      </c>
    </row>
    <row r="3555" spans="4:7">
      <c r="D3555" s="64">
        <v>620119</v>
      </c>
      <c r="E3555" s="64">
        <v>3074187</v>
      </c>
      <c r="F3555" s="65" t="str">
        <v>น๊อตเบรคหลวม</v>
      </c>
      <c r="G3555" s="65" t="str">
        <v>BRAKES</v>
      </c>
    </row>
    <row r="3556" spans="4:7">
      <c r="D3556" s="64">
        <v>620120</v>
      </c>
      <c r="E3556" s="64">
        <v>3074189</v>
      </c>
      <c r="F3556" s="65" t="str">
        <v>น๊อตเบรคหลวม</v>
      </c>
      <c r="G3556" s="65" t="str">
        <v>BRAKES</v>
      </c>
    </row>
    <row r="3557" spans="4:7">
      <c r="D3557" s="64">
        <v>620117</v>
      </c>
      <c r="E3557" s="64">
        <v>3074190</v>
      </c>
      <c r="F3557" s="65" t="str">
        <v>ไฟไม่ชารจ์</v>
      </c>
      <c r="G3557" s="65" t="str">
        <v>ELECTRIC</v>
      </c>
    </row>
    <row r="3558" spans="4:7">
      <c r="D3558" s="64">
        <v>620124</v>
      </c>
      <c r="E3558" s="64">
        <v>3074811</v>
      </c>
      <c r="F3558" s="65" t="str">
        <v>จ้างซ่อมDifferential</v>
      </c>
      <c r="G3558" s="65" t="str">
        <v>POWER TRAIN</v>
      </c>
    </row>
    <row r="3559" spans="4:7">
      <c r="D3559" s="64">
        <v>620122</v>
      </c>
      <c r="E3559" s="64">
        <v>3074851</v>
      </c>
      <c r="F3559" s="65" t="str">
        <v>บ่งStudล้อหน้าซ้าย</v>
      </c>
      <c r="G3559" s="65" t="str">
        <v>TYRES</v>
      </c>
    </row>
    <row r="3560" spans="4:7">
      <c r="D3560" s="64">
        <v>620106</v>
      </c>
      <c r="E3560" s="64">
        <v>3074971</v>
      </c>
      <c r="F3560" s="65" t="str">
        <v>ซื้อชุดKitสำหรับซ่อมเบรคหลัง</v>
      </c>
      <c r="G3560" s="65" t="str">
        <v>BRAKES</v>
      </c>
    </row>
    <row r="3561" spans="4:7">
      <c r="D3561" s="64">
        <v>620113</v>
      </c>
      <c r="E3561" s="64">
        <v>3074974</v>
      </c>
      <c r="F3561" s="65" t="str">
        <v>ซื้อชุดKitสำหรับซ่อมเบรคหลัง</v>
      </c>
      <c r="G3561" s="65" t="str">
        <v>BRAKES</v>
      </c>
    </row>
    <row r="3562" spans="4:7">
      <c r="D3562" s="64">
        <v>620120</v>
      </c>
      <c r="E3562" s="64">
        <v>3074975</v>
      </c>
      <c r="F3562" s="65" t="str">
        <v>ซื้อชุดKitสำหรับซ่อมเบรคหลัง</v>
      </c>
      <c r="G3562" s="65" t="str">
        <v>BRAKES</v>
      </c>
    </row>
    <row r="3563" spans="4:7">
      <c r="D3563" s="64">
        <v>620104</v>
      </c>
      <c r="E3563" s="64">
        <v>3075000</v>
      </c>
      <c r="F3563" s="65" t="str">
        <v>ซื้อUECWireHarnessKit</v>
      </c>
      <c r="G3563" s="65" t="str">
        <v>ELECTRIC</v>
      </c>
    </row>
    <row r="3564" spans="4:7">
      <c r="D3564" s="64">
        <v>620106</v>
      </c>
      <c r="E3564" s="64">
        <v>3075002</v>
      </c>
      <c r="F3564" s="65" t="str">
        <v>ซื้อUECWireHarnessKit</v>
      </c>
      <c r="G3564" s="65" t="str">
        <v>ELECTRIC</v>
      </c>
    </row>
    <row r="3565" spans="4:7">
      <c r="D3565" s="64">
        <v>620109</v>
      </c>
      <c r="E3565" s="64">
        <v>3075003</v>
      </c>
      <c r="F3565" s="65" t="str">
        <v>ซื้อUECWireHarnessKit</v>
      </c>
      <c r="G3565" s="65" t="str">
        <v>ELECTRIC</v>
      </c>
    </row>
    <row r="3566" spans="4:7">
      <c r="D3566" s="64">
        <v>620113</v>
      </c>
      <c r="E3566" s="64">
        <v>3075004</v>
      </c>
      <c r="F3566" s="65" t="str">
        <v>ซื้อUECWireHarnessKit</v>
      </c>
      <c r="G3566" s="65" t="str">
        <v>ELECTRIC</v>
      </c>
    </row>
    <row r="3567" spans="4:7">
      <c r="D3567" s="64">
        <v>620124</v>
      </c>
      <c r="E3567" s="64">
        <v>3075006</v>
      </c>
      <c r="F3567" s="65" t="str">
        <v>ซื้อUECWireHarnessKit</v>
      </c>
      <c r="G3567" s="65" t="str">
        <v>ELECTRIC</v>
      </c>
    </row>
    <row r="3568" spans="4:7">
      <c r="D3568" s="64">
        <v>620122</v>
      </c>
      <c r="E3568" s="64">
        <v>3075465</v>
      </c>
      <c r="F3568" s="65" t="str">
        <v>ซื้อPistonP/N985-AX-13087(74-710)</v>
      </c>
      <c r="G3568" s="65" t="str">
        <v>POWER TRAIN</v>
      </c>
    </row>
    <row r="3569" spans="4:7">
      <c r="D3569" s="64">
        <v>620104</v>
      </c>
      <c r="E3569" s="64">
        <v>3075480</v>
      </c>
      <c r="F3569" s="65" t="str">
        <v>ซื้อAIR SEAT SWITCH</v>
      </c>
      <c r="G3569" s="65" t="str">
        <v>CABIN</v>
      </c>
    </row>
    <row r="3570" spans="4:7">
      <c r="D3570" s="64">
        <v>620105</v>
      </c>
      <c r="E3570" s="64">
        <v>3075481</v>
      </c>
      <c r="F3570" s="65" t="str">
        <v>ซื้อAIR SEAT SWITCH</v>
      </c>
      <c r="G3570" s="65" t="str">
        <v>CABIN</v>
      </c>
    </row>
    <row r="3571" spans="4:7">
      <c r="D3571" s="64">
        <v>620106</v>
      </c>
      <c r="E3571" s="64">
        <v>3075482</v>
      </c>
      <c r="F3571" s="65" t="str">
        <v>ซื้อAIR SEAT SWITCH</v>
      </c>
      <c r="G3571" s="65" t="str">
        <v>CABIN</v>
      </c>
    </row>
    <row r="3572" spans="4:7">
      <c r="D3572" s="64">
        <v>620107</v>
      </c>
      <c r="E3572" s="64">
        <v>3075483</v>
      </c>
      <c r="F3572" s="65" t="str">
        <v>ซื้อAIR SEAT SWITCH</v>
      </c>
      <c r="G3572" s="65" t="str">
        <v>CABIN</v>
      </c>
    </row>
    <row r="3573" spans="4:7">
      <c r="D3573" s="64">
        <v>620109</v>
      </c>
      <c r="E3573" s="64">
        <v>3075486</v>
      </c>
      <c r="F3573" s="65" t="str">
        <v>ซื้อAIR SEAT SWITCH</v>
      </c>
      <c r="G3573" s="65" t="str">
        <v>CABIN</v>
      </c>
    </row>
    <row r="3574" spans="4:7">
      <c r="D3574" s="64">
        <v>620111</v>
      </c>
      <c r="E3574" s="64">
        <v>3075488</v>
      </c>
      <c r="F3574" s="65" t="str">
        <v>ซื้อAIR SEAT SWITCH</v>
      </c>
      <c r="G3574" s="65" t="str">
        <v>CABIN</v>
      </c>
    </row>
    <row r="3575" spans="4:7">
      <c r="D3575" s="64">
        <v>620112</v>
      </c>
      <c r="E3575" s="64">
        <v>3075490</v>
      </c>
      <c r="F3575" s="65" t="str">
        <v>ซื้อAIR SEAT SWITCH</v>
      </c>
      <c r="G3575" s="65" t="str">
        <v>CABIN</v>
      </c>
    </row>
    <row r="3576" spans="4:7">
      <c r="D3576" s="64">
        <v>620113</v>
      </c>
      <c r="E3576" s="64">
        <v>3075491</v>
      </c>
      <c r="F3576" s="65" t="str">
        <v>ซื้อAIR SEAT SWITCH</v>
      </c>
      <c r="G3576" s="65" t="str">
        <v>CABIN</v>
      </c>
    </row>
    <row r="3577" spans="4:7">
      <c r="D3577" s="64">
        <v>620122</v>
      </c>
      <c r="E3577" s="64">
        <v>3075493</v>
      </c>
      <c r="F3577" s="65" t="str">
        <v>ซื้อAIR SEAT SWITCH</v>
      </c>
      <c r="G3577" s="65" t="str">
        <v>CABIN</v>
      </c>
    </row>
    <row r="3578" spans="4:7">
      <c r="D3578" s="64">
        <v>620124</v>
      </c>
      <c r="E3578" s="64">
        <v>3075495</v>
      </c>
      <c r="F3578" s="65" t="str">
        <v>ซื้อAIR SEAT SWITCH</v>
      </c>
      <c r="G3578" s="65" t="str">
        <v>CABIN</v>
      </c>
    </row>
    <row r="3579" spans="4:7">
      <c r="D3579" s="64">
        <v>620106</v>
      </c>
      <c r="E3579" s="64">
        <v>3075547</v>
      </c>
      <c r="F3579" s="65" t="str">
        <v>ซ่อมท่อรวมไอเสีย</v>
      </c>
      <c r="G3579" s="65" t="str">
        <v>ENGINE</v>
      </c>
    </row>
    <row r="3580" spans="4:7">
      <c r="D3580" s="64">
        <v>620114</v>
      </c>
      <c r="E3580" s="64">
        <v>3075835</v>
      </c>
      <c r="F3580" s="65" t="str">
        <v>ซ่อมท่อรวมไอเสีย</v>
      </c>
      <c r="G3580" s="65" t="str">
        <v>ENGINE</v>
      </c>
    </row>
    <row r="3581" spans="4:7">
      <c r="D3581" s="64">
        <v>620118</v>
      </c>
      <c r="E3581" s="64">
        <v>3075842</v>
      </c>
      <c r="F3581" s="65" t="str">
        <v>ซื้อSEALKIT FOR VALVE DBDS6K</v>
      </c>
      <c r="G3581" s="65" t="str">
        <v>OTHER</v>
      </c>
    </row>
    <row r="3582" spans="4:7">
      <c r="D3582" s="64">
        <v>620104</v>
      </c>
      <c r="E3582" s="64">
        <v>3077886</v>
      </c>
      <c r="F3582" s="65" t="str">
        <v>ซื้อHAND CONTROL VALVE</v>
      </c>
      <c r="G3582" s="65" t="str">
        <v>HYDRAULIC</v>
      </c>
    </row>
    <row r="3583" spans="4:7">
      <c r="D3583" s="64">
        <v>620106</v>
      </c>
      <c r="E3583" s="64">
        <v>3077891</v>
      </c>
      <c r="F3583" s="65" t="str">
        <v>ซื้อHAND CONTROL VALVE</v>
      </c>
      <c r="G3583" s="65" t="str">
        <v>HYDRAULIC</v>
      </c>
    </row>
    <row r="3584" spans="4:7">
      <c r="D3584" s="64">
        <v>620109</v>
      </c>
      <c r="E3584" s="64">
        <v>3077897</v>
      </c>
      <c r="F3584" s="65" t="str">
        <v>ซื้อHAND CONTROL VALVE</v>
      </c>
      <c r="G3584" s="65" t="str">
        <v>HYDRAULIC</v>
      </c>
    </row>
    <row r="3585" spans="4:7">
      <c r="D3585" s="64">
        <v>620111</v>
      </c>
      <c r="E3585" s="64">
        <v>3077904</v>
      </c>
      <c r="F3585" s="65" t="str">
        <v>ซื้อHAND CONTROL VALVE</v>
      </c>
      <c r="G3585" s="65" t="str">
        <v>HYDRAULIC</v>
      </c>
    </row>
    <row r="3586" spans="4:7">
      <c r="D3586" s="64">
        <v>620113</v>
      </c>
      <c r="E3586" s="64">
        <v>3077912</v>
      </c>
      <c r="F3586" s="65" t="str">
        <v>ซื้อHAND CONTROL VALVE</v>
      </c>
      <c r="G3586" s="65" t="str">
        <v>HYDRAULIC</v>
      </c>
    </row>
    <row r="3587" spans="4:7">
      <c r="D3587" s="64">
        <v>620113</v>
      </c>
      <c r="E3587" s="64">
        <v>3078492</v>
      </c>
      <c r="F3587" s="65" t="str">
        <v>ตัดBearingออก2EA</v>
      </c>
      <c r="G3587" s="65" t="str">
        <v>OTHER</v>
      </c>
    </row>
    <row r="3588" spans="4:7">
      <c r="D3588" s="64">
        <v>620113</v>
      </c>
      <c r="E3588" s="64">
        <v>3078494</v>
      </c>
      <c r="F3588" s="65" t="str">
        <v>Modify ท่อร่วมไอเสีย</v>
      </c>
      <c r="G3588" s="65" t="str">
        <v>ENGINE</v>
      </c>
    </row>
    <row r="3589" spans="4:7">
      <c r="D3589" s="64">
        <v>620106</v>
      </c>
      <c r="E3589" s="64">
        <v>3078505</v>
      </c>
      <c r="F3589" s="65" t="str">
        <v>ซ่อมปั๊มน้ำ</v>
      </c>
      <c r="G3589" s="65" t="str">
        <v>COOLING</v>
      </c>
    </row>
    <row r="3590" spans="4:7">
      <c r="D3590" s="64">
        <v>620106</v>
      </c>
      <c r="E3590" s="64">
        <v>3078509</v>
      </c>
      <c r="F3590" s="65" t="str">
        <v>ตัดเหล็กแผ่นทำป้าย</v>
      </c>
      <c r="G3590" s="65" t="str">
        <v>BODY</v>
      </c>
    </row>
    <row r="3591" spans="4:7">
      <c r="D3591" s="64">
        <v>620104</v>
      </c>
      <c r="E3591" s="64">
        <v>3078541</v>
      </c>
      <c r="F3591" s="65" t="str">
        <v>ซ่อมFinalDriveL</v>
      </c>
      <c r="G3591" s="65" t="str">
        <v>POWER TRAIN</v>
      </c>
    </row>
    <row r="3592" spans="4:7">
      <c r="D3592" s="64">
        <v>620104</v>
      </c>
      <c r="E3592" s="64">
        <v>3078542</v>
      </c>
      <c r="F3592" s="65" t="str">
        <v>ซ่อมFinalDriveR</v>
      </c>
      <c r="G3592" s="65" t="str">
        <v>POWER TRAIN</v>
      </c>
    </row>
    <row r="3593" spans="4:7">
      <c r="D3593" s="64">
        <v>620104</v>
      </c>
      <c r="E3593" s="64">
        <v>3079159</v>
      </c>
      <c r="F3593" s="65" t="str">
        <v>จ้างซ่อมชุดHousingTrans.</v>
      </c>
      <c r="G3593" s="65" t="str">
        <v>POWER TRAIN</v>
      </c>
    </row>
    <row r="3594" spans="4:7">
      <c r="D3594" s="64">
        <v>620124</v>
      </c>
      <c r="E3594" s="64">
        <v>3079181</v>
      </c>
      <c r="F3594" s="65" t="str">
        <v>จ้างซ่อมชุดHousingTrans.</v>
      </c>
      <c r="G3594" s="65" t="str">
        <v>POWER TRAIN</v>
      </c>
    </row>
    <row r="3595" spans="4:7">
      <c r="D3595" s="64">
        <v>620113</v>
      </c>
      <c r="E3595" s="64">
        <v>3079184</v>
      </c>
      <c r="F3595" s="65" t="str">
        <v>จ้างซ่อมชุดHousingTrans.</v>
      </c>
      <c r="G3595" s="65" t="str">
        <v>POWER TRAIN</v>
      </c>
    </row>
    <row r="3596" spans="4:7">
      <c r="D3596" s="64">
        <v>620109</v>
      </c>
      <c r="E3596" s="64">
        <v>3079189</v>
      </c>
      <c r="F3596" s="65" t="str">
        <v>จ้างซ่อมชุดHousingTrans.</v>
      </c>
      <c r="G3596" s="65" t="str">
        <v>POWER TRAIN</v>
      </c>
    </row>
    <row r="3597" spans="4:7">
      <c r="D3597" s="64">
        <v>620122</v>
      </c>
      <c r="E3597" s="64">
        <v>3079309</v>
      </c>
      <c r="F3597" s="65" t="str">
        <v>ซื้อBEARING</v>
      </c>
      <c r="G3597" s="65" t="str">
        <v>OTHER</v>
      </c>
    </row>
    <row r="3598" spans="4:7">
      <c r="D3598" s="64">
        <v>620123</v>
      </c>
      <c r="E3598" s="64">
        <v>3079318</v>
      </c>
      <c r="F3598" s="65" t="str">
        <v>ซื้อBEARING</v>
      </c>
      <c r="G3598" s="65" t="str">
        <v>OTHER</v>
      </c>
    </row>
    <row r="3599" spans="4:7">
      <c r="D3599" s="64">
        <v>620104</v>
      </c>
      <c r="E3599" s="64">
        <v>3079478</v>
      </c>
      <c r="F3599" s="65" t="str">
        <v>ซื้อO-RING</v>
      </c>
      <c r="G3599" s="65" t="str">
        <v>OTHER</v>
      </c>
    </row>
    <row r="3600" spans="4:7">
      <c r="D3600" s="64">
        <v>620116</v>
      </c>
      <c r="E3600" s="64">
        <v>3079555</v>
      </c>
      <c r="F3600" s="65" t="str">
        <v>ซื้อSpider AssyP/N1003</v>
      </c>
      <c r="G3600" s="65" t="str">
        <v>POWER TRAIN</v>
      </c>
    </row>
    <row r="3601" spans="4:7">
      <c r="D3601" s="64">
        <v>620118</v>
      </c>
      <c r="E3601" s="64">
        <v>3079556</v>
      </c>
      <c r="F3601" s="65" t="str">
        <v>ซื้อSpider AssyP/N1003</v>
      </c>
      <c r="G3601" s="65" t="str">
        <v>POWER TRAIN</v>
      </c>
    </row>
    <row r="3602" spans="4:7">
      <c r="D3602" s="64">
        <v>620105</v>
      </c>
      <c r="E3602" s="64">
        <v>3079557</v>
      </c>
      <c r="F3602" s="65" t="str">
        <v>ซื้อSpider AssyP/N1003</v>
      </c>
      <c r="G3602" s="65" t="str">
        <v>POWER TRAIN</v>
      </c>
    </row>
    <row r="3603" spans="4:7">
      <c r="D3603" s="64">
        <v>620113</v>
      </c>
      <c r="E3603" s="64">
        <v>3079558</v>
      </c>
      <c r="F3603" s="65" t="str">
        <v>ซื้อSpider AssyP/N1003</v>
      </c>
      <c r="G3603" s="65" t="str">
        <v>POWER TRAIN</v>
      </c>
    </row>
    <row r="3604" spans="4:7">
      <c r="D3604" s="64">
        <v>620124</v>
      </c>
      <c r="E3604" s="64">
        <v>3079559</v>
      </c>
      <c r="F3604" s="65" t="str">
        <v>ซื้อSpider AssyP/N1003</v>
      </c>
      <c r="G3604" s="65" t="str">
        <v>POWER TRAIN</v>
      </c>
    </row>
    <row r="3605" spans="4:7">
      <c r="D3605" s="64">
        <v>620116</v>
      </c>
      <c r="E3605" s="64">
        <v>3079806</v>
      </c>
      <c r="F3605" s="65" t="str">
        <v>PM1000</v>
      </c>
      <c r="G3605" s="65" t="str">
        <v>PM</v>
      </c>
    </row>
    <row r="3606" spans="4:7">
      <c r="D3606" s="64">
        <v>620118</v>
      </c>
      <c r="E3606" s="64">
        <v>3079835</v>
      </c>
      <c r="F3606" s="65" t="str">
        <v>PM2000</v>
      </c>
      <c r="G3606" s="65" t="str">
        <v>PM</v>
      </c>
    </row>
    <row r="3607" spans="4:7">
      <c r="D3607" s="64">
        <v>620112</v>
      </c>
      <c r="E3607" s="64">
        <v>3079836</v>
      </c>
      <c r="F3607" s="65" t="str">
        <v>PM1000</v>
      </c>
      <c r="G3607" s="65" t="str">
        <v>PM</v>
      </c>
    </row>
    <row r="3608" spans="4:7">
      <c r="D3608" s="64">
        <v>620119</v>
      </c>
      <c r="E3608" s="64">
        <v>3079837</v>
      </c>
      <c r="F3608" s="65" t="str">
        <v>PM500</v>
      </c>
      <c r="G3608" s="65" t="str">
        <v>PM</v>
      </c>
    </row>
    <row r="3609" spans="4:7">
      <c r="D3609" s="64">
        <v>620114</v>
      </c>
      <c r="E3609" s="64">
        <v>3079838</v>
      </c>
      <c r="F3609" s="65" t="str">
        <v>PM500</v>
      </c>
      <c r="G3609" s="65" t="str">
        <v>PM</v>
      </c>
    </row>
    <row r="3610" spans="4:7">
      <c r="D3610" s="64">
        <v>620105</v>
      </c>
      <c r="E3610" s="64">
        <v>3079839</v>
      </c>
      <c r="F3610" s="65" t="str">
        <v>PM500</v>
      </c>
      <c r="G3610" s="65" t="str">
        <v>PM</v>
      </c>
    </row>
    <row r="3611" spans="4:7">
      <c r="D3611" s="64">
        <v>620112</v>
      </c>
      <c r="E3611" s="64">
        <v>3082572</v>
      </c>
      <c r="F3611" s="65" t="str">
        <v>ดินเข้าติดระหว่างล้อ</v>
      </c>
      <c r="G3611" s="65" t="str">
        <v>TYRES</v>
      </c>
    </row>
    <row r="3612" spans="4:7">
      <c r="D3612" s="64">
        <v>620114</v>
      </c>
      <c r="E3612" s="64">
        <v>3082574</v>
      </c>
      <c r="F3612" s="65" t="str">
        <v>ดับเพลิงทำงานเอง</v>
      </c>
      <c r="G3612" s="65" t="str">
        <v>SAFETY</v>
      </c>
    </row>
    <row r="3613" spans="4:7">
      <c r="D3613" s="64">
        <v>620114</v>
      </c>
      <c r="E3613" s="64">
        <v>3082574</v>
      </c>
      <c r="F3613" s="65" t="str">
        <v>PM1000</v>
      </c>
      <c r="G3613" s="65" t="str">
        <v>PM</v>
      </c>
    </row>
    <row r="3614" spans="4:7">
      <c r="D3614" s="64">
        <v>620105</v>
      </c>
      <c r="E3614" s="64">
        <v>3082580</v>
      </c>
      <c r="F3614" s="65" t="str">
        <v>พวงมาลัยหมุนฟรี</v>
      </c>
      <c r="G3614" s="65" t="str">
        <v>STEERING</v>
      </c>
    </row>
    <row r="3615" spans="4:7">
      <c r="D3615" s="64">
        <v>620105</v>
      </c>
      <c r="E3615" s="64">
        <v>3082580</v>
      </c>
      <c r="F3615" s="65" t="str">
        <v>PM2000</v>
      </c>
      <c r="G3615" s="65" t="str">
        <v>PM</v>
      </c>
    </row>
    <row r="3616" spans="4:7">
      <c r="D3616" s="64">
        <v>620111</v>
      </c>
      <c r="E3616" s="64">
        <v>3082584</v>
      </c>
      <c r="F3616" s="65" t="str">
        <v>น๊อตล้อหลวม</v>
      </c>
      <c r="G3616" s="65" t="str">
        <v>TYRES</v>
      </c>
    </row>
    <row r="3617" spans="4:7">
      <c r="D3617" s="64">
        <v>620116</v>
      </c>
      <c r="E3617" s="64">
        <v>3082587</v>
      </c>
      <c r="F3617" s="65" t="str">
        <v>เก๋งสั่น</v>
      </c>
      <c r="G3617" s="65" t="str">
        <v>POWER TRAIN</v>
      </c>
    </row>
    <row r="3618" spans="4:7">
      <c r="D3618" s="64">
        <v>620119</v>
      </c>
      <c r="E3618" s="64">
        <v>3082590</v>
      </c>
      <c r="F3618" s="65" t="str">
        <v>Code 4 Show</v>
      </c>
      <c r="G3618" s="65" t="str">
        <v>POWER TRAIN</v>
      </c>
    </row>
    <row r="3619" spans="4:7">
      <c r="D3619" s="64">
        <v>620111</v>
      </c>
      <c r="E3619" s="64">
        <v>3082593</v>
      </c>
      <c r="F3619" s="65" t="str">
        <v>เครื่องยนต์เดินไม่เรียบ</v>
      </c>
      <c r="G3619" s="65" t="str">
        <v>ENGINE</v>
      </c>
    </row>
    <row r="3620" spans="4:7">
      <c r="D3620" s="64">
        <v>620118</v>
      </c>
      <c r="E3620" s="64">
        <v>3082594</v>
      </c>
      <c r="F3620" s="65" t="str">
        <v>เติมน้ำ</v>
      </c>
      <c r="G3620" s="65" t="str">
        <v>COOLING</v>
      </c>
    </row>
    <row r="3621" spans="4:7">
      <c r="D3621" s="64">
        <v>620118</v>
      </c>
      <c r="E3621" s="64">
        <v>3082595</v>
      </c>
      <c r="F3621" s="65" t="str">
        <v>เกียร์ไม่ชิพ</v>
      </c>
      <c r="G3621" s="65" t="str">
        <v>POWER TRAIN</v>
      </c>
    </row>
    <row r="3622" spans="4:7">
      <c r="D3622" s="64">
        <v>620119</v>
      </c>
      <c r="E3622" s="64">
        <v>3082596</v>
      </c>
      <c r="F3622" s="65" t="str">
        <v>เครื่องยนต์ไม่มีกำลัง</v>
      </c>
      <c r="G3622" s="65" t="str">
        <v>ENGINE</v>
      </c>
    </row>
    <row r="3623" spans="4:7">
      <c r="D3623" s="64">
        <v>620107</v>
      </c>
      <c r="E3623" s="64">
        <v>3082597</v>
      </c>
      <c r="F3623" s="65" t="str">
        <v>บู้ทกระบอกเลี้ยวชำรุด</v>
      </c>
      <c r="G3623" s="65" t="str">
        <v>STEERING</v>
      </c>
    </row>
    <row r="3624" spans="4:7">
      <c r="D3624" s="64">
        <v>620111</v>
      </c>
      <c r="E3624" s="64">
        <v>3082601</v>
      </c>
      <c r="F3624" s="65" t="str">
        <v>เกียร์ไม่ชิพ</v>
      </c>
      <c r="G3624" s="65" t="str">
        <v>POWER TRAIN</v>
      </c>
    </row>
    <row r="3625" spans="4:7">
      <c r="D3625" s="64">
        <v>620120</v>
      </c>
      <c r="E3625" s="64">
        <v>3082603</v>
      </c>
      <c r="F3625" s="65" t="str">
        <v>ลมตก</v>
      </c>
      <c r="G3625" s="65" t="str">
        <v>AIR</v>
      </c>
    </row>
    <row r="3626" spans="4:7">
      <c r="D3626" s="64">
        <v>620118</v>
      </c>
      <c r="E3626" s="64">
        <v>3082605</v>
      </c>
      <c r="F3626" s="65" t="str">
        <v>เช็คไฟเลี้ยว</v>
      </c>
      <c r="G3626" s="65" t="str">
        <v>ELECTRIC</v>
      </c>
    </row>
    <row r="3627" spans="4:7">
      <c r="D3627" s="64">
        <v>620119</v>
      </c>
      <c r="E3627" s="64">
        <v>3082618</v>
      </c>
      <c r="F3627" s="65" t="str">
        <v>อุณหภูมิเกียร์ขึ้นสูง</v>
      </c>
      <c r="G3627" s="65" t="str">
        <v>POWER TRAIN</v>
      </c>
    </row>
    <row r="3628" spans="4:7">
      <c r="D3628" s="64">
        <v>620112</v>
      </c>
      <c r="E3628" s="64">
        <v>3082619</v>
      </c>
      <c r="F3628" s="65" t="str">
        <v>เครื่องยนต์ดับเอง</v>
      </c>
      <c r="G3628" s="65" t="str">
        <v>ENGINE</v>
      </c>
    </row>
    <row r="3629" spans="4:7">
      <c r="D3629" s="64">
        <v>620120</v>
      </c>
      <c r="E3629" s="64">
        <v>3082630</v>
      </c>
      <c r="F3629" s="65" t="str">
        <v>ลมตก</v>
      </c>
      <c r="G3629" s="65" t="str">
        <v>AIR</v>
      </c>
    </row>
    <row r="3630" spans="4:7">
      <c r="D3630" s="64">
        <v>620122</v>
      </c>
      <c r="E3630" s="64">
        <v>3082631</v>
      </c>
      <c r="F3630" s="65" t="str">
        <v>น้ำมันรั่ว</v>
      </c>
      <c r="G3630" s="65" t="str">
        <v>OTHER</v>
      </c>
    </row>
    <row r="3631" spans="4:7">
      <c r="D3631" s="64">
        <v>620120</v>
      </c>
      <c r="E3631" s="64">
        <v>3082634</v>
      </c>
      <c r="F3631" s="65" t="str">
        <v>เก๋งสั่น</v>
      </c>
      <c r="G3631" s="65" t="str">
        <v>POWER TRAIN</v>
      </c>
    </row>
    <row r="3632" spans="4:7">
      <c r="D3632" s="64">
        <v>620107</v>
      </c>
      <c r="E3632" s="64">
        <v>3082635</v>
      </c>
      <c r="F3632" s="65" t="str">
        <v>Code 6 Show</v>
      </c>
      <c r="G3632" s="65" t="str">
        <v>ENGINE</v>
      </c>
    </row>
    <row r="3633" spans="4:7">
      <c r="D3633" s="64">
        <v>620114</v>
      </c>
      <c r="E3633" s="64">
        <v>3082636</v>
      </c>
      <c r="F3633" s="65" t="str">
        <v>อุณหภูมิน้ำมันเกียร์โชว์</v>
      </c>
      <c r="G3633" s="65" t="str">
        <v>POWER TRAIN</v>
      </c>
    </row>
    <row r="3634" spans="4:7">
      <c r="D3634" s="64">
        <v>620112</v>
      </c>
      <c r="E3634" s="64">
        <v>3082638</v>
      </c>
      <c r="F3634" s="65" t="str">
        <v>ลมรั่ว</v>
      </c>
      <c r="G3634" s="65" t="str">
        <v>AIR</v>
      </c>
    </row>
    <row r="3635" spans="4:7">
      <c r="D3635" s="64">
        <v>620122</v>
      </c>
      <c r="E3635" s="64">
        <v>3082640</v>
      </c>
      <c r="F3635" s="65" t="str">
        <v>เบรคติด</v>
      </c>
      <c r="G3635" s="65" t="str">
        <v>BRAKES</v>
      </c>
    </row>
    <row r="3636" spans="4:7">
      <c r="D3636" s="64">
        <v>620122</v>
      </c>
      <c r="E3636" s="64">
        <v>3082640</v>
      </c>
      <c r="F3636" s="65" t="str">
        <v>ไฟหน้าดับ</v>
      </c>
      <c r="G3636" s="65" t="str">
        <v>ELECTRIC</v>
      </c>
    </row>
    <row r="3637" spans="4:7">
      <c r="D3637" s="64">
        <v>620116</v>
      </c>
      <c r="E3637" s="64">
        <v>3082642</v>
      </c>
      <c r="F3637" s="65" t="str">
        <v>ควันขาวผิดปกติ</v>
      </c>
      <c r="G3637" s="65" t="str">
        <v>ENGINE</v>
      </c>
    </row>
    <row r="3638" spans="4:7">
      <c r="D3638" s="64">
        <v>620118</v>
      </c>
      <c r="E3638" s="64">
        <v>3082643</v>
      </c>
      <c r="F3638" s="65" t="str">
        <v>เก๋งสั่น</v>
      </c>
      <c r="G3638" s="65" t="str">
        <v>POWER TRAIN</v>
      </c>
    </row>
    <row r="3639" spans="4:7">
      <c r="D3639" s="64">
        <v>620120</v>
      </c>
      <c r="E3639" s="64">
        <v>3082646</v>
      </c>
      <c r="F3639" s="65" t="str">
        <v>Retarder มีลมออก</v>
      </c>
      <c r="G3639" s="65" t="str">
        <v>BRAKES</v>
      </c>
    </row>
    <row r="3640" spans="4:7">
      <c r="D3640" s="64">
        <v>620119</v>
      </c>
      <c r="E3640" s="64">
        <v>3082648</v>
      </c>
      <c r="F3640" s="65" t="str">
        <v>เครื่องยนต์ไม่มีกำลัง</v>
      </c>
      <c r="G3640" s="65" t="str">
        <v>ENGINE</v>
      </c>
    </row>
    <row r="3641" spans="4:7">
      <c r="D3641" s="64">
        <v>620104</v>
      </c>
      <c r="E3641" s="64">
        <v>3082670</v>
      </c>
      <c r="F3641" s="65" t="str">
        <v>ซื้อชุดSealKitสำหรับซ่อมTrans.</v>
      </c>
      <c r="G3641" s="65" t="str">
        <v>POWER TRAIN</v>
      </c>
    </row>
    <row r="3642" spans="4:7">
      <c r="D3642" s="64">
        <v>620109</v>
      </c>
      <c r="E3642" s="64">
        <v>3082671</v>
      </c>
      <c r="F3642" s="65" t="str">
        <v>ซื้อชุดSealKitสำหรับซ่อมTrans.</v>
      </c>
      <c r="G3642" s="65" t="str">
        <v>POWER TRAIN</v>
      </c>
    </row>
    <row r="3643" spans="4:7">
      <c r="D3643" s="64">
        <v>620111</v>
      </c>
      <c r="E3643" s="64">
        <v>3082672</v>
      </c>
      <c r="F3643" s="65" t="str">
        <v>ซื้อชุดSealKitสำหรับซ่อมTrans.</v>
      </c>
      <c r="G3643" s="65" t="str">
        <v>POWER TRAIN</v>
      </c>
    </row>
    <row r="3644" spans="4:7">
      <c r="D3644" s="64">
        <v>620113</v>
      </c>
      <c r="E3644" s="64">
        <v>3082673</v>
      </c>
      <c r="F3644" s="65" t="str">
        <v>ซื้อชุดSealKitสำหรับซ่อมTrans.</v>
      </c>
      <c r="G3644" s="65" t="str">
        <v>POWER TRAIN</v>
      </c>
    </row>
    <row r="3645" spans="4:7">
      <c r="D3645" s="64">
        <v>620119</v>
      </c>
      <c r="E3645" s="64">
        <v>3082674</v>
      </c>
      <c r="F3645" s="65" t="str">
        <v>ซื้อชุดSealKitสำหรับซ่อมTrans.</v>
      </c>
      <c r="G3645" s="65" t="str">
        <v>POWER TRAIN</v>
      </c>
    </row>
    <row r="3646" spans="4:7">
      <c r="D3646" s="64">
        <v>620123</v>
      </c>
      <c r="E3646" s="64">
        <v>3082675</v>
      </c>
      <c r="F3646" s="65" t="str">
        <v>ซื้อชุดSealKitสำหรับซ่อมTrans.</v>
      </c>
      <c r="G3646" s="65" t="str">
        <v>POWER TRAIN</v>
      </c>
    </row>
    <row r="3647" spans="4:7">
      <c r="D3647" s="64">
        <v>620124</v>
      </c>
      <c r="E3647" s="64">
        <v>3082676</v>
      </c>
      <c r="F3647" s="65" t="str">
        <v>ซื้อชุดSealKitสำหรับซ่อมTrans.</v>
      </c>
      <c r="G3647" s="65" t="str">
        <v>POWER TRAIN</v>
      </c>
    </row>
    <row r="3648" spans="4:7">
      <c r="D3648" s="64">
        <v>620116</v>
      </c>
      <c r="E3648" s="64">
        <v>3082716</v>
      </c>
      <c r="F3648" s="65" t="str">
        <v>ซ่อมถังน้ำมันเชื้อเพลิง</v>
      </c>
      <c r="G3648" s="65" t="str">
        <v>ENGINE</v>
      </c>
    </row>
    <row r="3649" spans="4:7">
      <c r="D3649" s="64">
        <v>620122</v>
      </c>
      <c r="E3649" s="64">
        <v>3086075</v>
      </c>
      <c r="F3649" s="65" t="str">
        <v>น้ำมันHYD.รั่ว</v>
      </c>
      <c r="G3649" s="65" t="str">
        <v>HYDRAULIC</v>
      </c>
    </row>
    <row r="3650" spans="4:7">
      <c r="D3650" s="64">
        <v>620122</v>
      </c>
      <c r="E3650" s="64">
        <v>3086075</v>
      </c>
      <c r="F3650" s="65" t="str">
        <v>พวงมาลัยล็อค</v>
      </c>
      <c r="G3650" s="65" t="str">
        <v>STEERING</v>
      </c>
    </row>
    <row r="3651" spans="4:7">
      <c r="D3651" s="64">
        <v>620105</v>
      </c>
      <c r="E3651" s="64">
        <v>3086081</v>
      </c>
      <c r="F3651" s="65" t="str">
        <v>น้ำมันHYD.รั่วใต้ท้อง</v>
      </c>
      <c r="G3651" s="65" t="str">
        <v>HYDRAULIC</v>
      </c>
    </row>
    <row r="3652" spans="4:7">
      <c r="D3652" s="64">
        <v>620118</v>
      </c>
      <c r="E3652" s="64">
        <v>3086082</v>
      </c>
      <c r="F3652" s="65" t="str">
        <v>เกียร์ไม่ชิพ</v>
      </c>
      <c r="G3652" s="65" t="str">
        <v>POWER TRAIN</v>
      </c>
    </row>
    <row r="3653" spans="4:7">
      <c r="D3653" s="64">
        <v>620114</v>
      </c>
      <c r="E3653" s="64">
        <v>3086083</v>
      </c>
      <c r="F3653" s="65" t="str">
        <v>เบรคไม่อยู่</v>
      </c>
      <c r="G3653" s="65" t="str">
        <v>BRAKES</v>
      </c>
    </row>
    <row r="3654" spans="4:7">
      <c r="D3654" s="64">
        <v>620114</v>
      </c>
      <c r="E3654" s="64">
        <v>3086084</v>
      </c>
      <c r="F3654" s="65" t="str">
        <v>น้ำมันHYD.รั่วใต้ท้อง</v>
      </c>
      <c r="G3654" s="65" t="str">
        <v>HYDRAULIC</v>
      </c>
    </row>
    <row r="3655" spans="4:7">
      <c r="D3655" s="64">
        <v>620107</v>
      </c>
      <c r="E3655" s="64">
        <v>3086086</v>
      </c>
      <c r="F3655" s="65" t="str">
        <v>ขากระจกมองหลังซ้ายหัก</v>
      </c>
      <c r="G3655" s="65" t="str">
        <v>BODY</v>
      </c>
    </row>
    <row r="3656" spans="4:7">
      <c r="D3656" s="64">
        <v>620120</v>
      </c>
      <c r="E3656" s="64">
        <v>3086087</v>
      </c>
      <c r="F3656" s="65" t="str">
        <v>สายลมแตก</v>
      </c>
      <c r="G3656" s="65" t="str">
        <v>AIR</v>
      </c>
    </row>
    <row r="3657" spans="4:7">
      <c r="D3657" s="64">
        <v>620116</v>
      </c>
      <c r="E3657" s="64">
        <v>3086488</v>
      </c>
      <c r="F3657" s="65" t="str">
        <v>PM1000</v>
      </c>
      <c r="G3657" s="65" t="str">
        <v>PM</v>
      </c>
    </row>
    <row r="3658" spans="4:7">
      <c r="D3658" s="64">
        <v>620106</v>
      </c>
      <c r="E3658" s="64">
        <v>3086520</v>
      </c>
      <c r="F3658" s="65" t="str">
        <v>เช็คpressureระบบเลี้ยว</v>
      </c>
      <c r="G3658" s="65" t="str">
        <v>STEERING</v>
      </c>
    </row>
    <row r="3659" spans="4:7">
      <c r="D3659" s="64">
        <v>620116</v>
      </c>
      <c r="E3659" s="64">
        <v>3086521</v>
      </c>
      <c r="F3659" s="65" t="str">
        <v>น้ำมันHYD.รั่ว</v>
      </c>
      <c r="G3659" s="65" t="str">
        <v>HYDRAULIC</v>
      </c>
    </row>
    <row r="3660" spans="4:7">
      <c r="D3660" s="64">
        <v>620122</v>
      </c>
      <c r="E3660" s="64">
        <v>3086522</v>
      </c>
      <c r="F3660" s="65" t="str">
        <v>ทอร์คร้อน</v>
      </c>
      <c r="G3660" s="65" t="str">
        <v>POWER TRAIN</v>
      </c>
    </row>
    <row r="3661" spans="4:7">
      <c r="D3661" s="64">
        <v>620122</v>
      </c>
      <c r="E3661" s="64">
        <v>3086523</v>
      </c>
      <c r="F3661" s="65" t="str">
        <v>ไฟน้ำมันเกียร์โชว์</v>
      </c>
      <c r="G3661" s="65" t="str">
        <v>POWER TRAIN</v>
      </c>
    </row>
    <row r="3662" spans="4:7">
      <c r="D3662" s="64">
        <v>620116</v>
      </c>
      <c r="E3662" s="64">
        <v>3086528</v>
      </c>
      <c r="F3662" s="65" t="str">
        <v>เกียร์ไม่ชิพ</v>
      </c>
      <c r="G3662" s="65" t="str">
        <v>POWER TRAIN</v>
      </c>
    </row>
    <row r="3663" spans="4:7">
      <c r="D3663" s="64">
        <v>620122</v>
      </c>
      <c r="E3663" s="64">
        <v>3086530</v>
      </c>
      <c r="F3663" s="65" t="str">
        <v>เกียร์ไม่ชิพ</v>
      </c>
      <c r="G3663" s="65" t="str">
        <v>POWER TRAIN</v>
      </c>
    </row>
    <row r="3664" spans="4:7">
      <c r="D3664" s="64">
        <v>620106</v>
      </c>
      <c r="E3664" s="64">
        <v>3086531</v>
      </c>
      <c r="F3664" s="65" t="str">
        <v>Code 7 Show</v>
      </c>
      <c r="G3664" s="65" t="str">
        <v>ENGINE</v>
      </c>
    </row>
    <row r="3665" spans="4:7">
      <c r="D3665" s="64">
        <v>620112</v>
      </c>
      <c r="E3665" s="64">
        <v>3086541</v>
      </c>
      <c r="F3665" s="65" t="str">
        <v>Retarder ไม่จาก</v>
      </c>
      <c r="G3665" s="65" t="str">
        <v>BRAKES</v>
      </c>
    </row>
    <row r="3666" spans="4:7">
      <c r="D3666" s="64">
        <v>620116</v>
      </c>
      <c r="E3666" s="64">
        <v>3086543</v>
      </c>
      <c r="F3666" s="65" t="str">
        <v>เร่งไม่ขึ้น</v>
      </c>
      <c r="G3666" s="65" t="str">
        <v>ENGINE</v>
      </c>
    </row>
    <row r="3667" spans="4:7">
      <c r="D3667" s="64">
        <v>620116</v>
      </c>
      <c r="E3667" s="64">
        <v>3086545</v>
      </c>
      <c r="F3667" s="65" t="str">
        <v>น้ำมันรั่วข้างเครื่อง</v>
      </c>
      <c r="G3667" s="65" t="str">
        <v>OTHER</v>
      </c>
    </row>
    <row r="3668" spans="4:7">
      <c r="D3668" s="64">
        <v>620122</v>
      </c>
      <c r="E3668" s="64">
        <v>3086546</v>
      </c>
      <c r="F3668" s="65" t="str">
        <v>START ไม่ได้</v>
      </c>
      <c r="G3668" s="65" t="str">
        <v>ELECTRIC</v>
      </c>
    </row>
    <row r="3669" spans="4:7">
      <c r="D3669" s="64">
        <v>620118</v>
      </c>
      <c r="E3669" s="64">
        <v>3086548</v>
      </c>
      <c r="F3669" s="65" t="str">
        <v>เครื่องยนต์ดับเอง</v>
      </c>
      <c r="G3669" s="65" t="str">
        <v>ENGINE</v>
      </c>
    </row>
    <row r="3670" spans="4:7">
      <c r="D3670" s="64">
        <v>620116</v>
      </c>
      <c r="E3670" s="64">
        <v>3086988</v>
      </c>
      <c r="F3670" s="65" t="str">
        <v>ทำเกลี่ยวฝาเกียร์2รู</v>
      </c>
      <c r="G3670" s="65" t="str">
        <v>POWER TRAIN</v>
      </c>
    </row>
    <row r="3671" spans="4:7">
      <c r="D3671" s="64">
        <v>620106</v>
      </c>
      <c r="E3671" s="64">
        <v>3087193</v>
      </c>
      <c r="F3671" s="65" t="str">
        <v>จ้างทำสายไฟฟ้าระบบStartเครื่องยนต์</v>
      </c>
      <c r="G3671" s="65" t="str">
        <v>ENGINE</v>
      </c>
    </row>
    <row r="3672" spans="4:7">
      <c r="D3672" s="64">
        <v>620113</v>
      </c>
      <c r="E3672" s="64">
        <v>3087304</v>
      </c>
      <c r="F3672" s="65" t="str">
        <v>ซ่อมPivotarm</v>
      </c>
      <c r="G3672" s="65" t="str">
        <v>OTHER</v>
      </c>
    </row>
    <row r="3673" spans="4:7">
      <c r="D3673" s="64">
        <v>620116</v>
      </c>
      <c r="E3673" s="64">
        <v>3087537</v>
      </c>
      <c r="F3673" s="65" t="str">
        <v>เช็ครอยร้าว</v>
      </c>
      <c r="G3673" s="65" t="str">
        <v>BODY</v>
      </c>
    </row>
    <row r="3674" spans="4:7">
      <c r="D3674" s="64">
        <v>620116</v>
      </c>
      <c r="E3674" s="64">
        <v>3087540</v>
      </c>
      <c r="F3674" s="65" t="str">
        <v>เชื่อม เฟรม</v>
      </c>
      <c r="G3674" s="65" t="str">
        <v>BODY</v>
      </c>
    </row>
    <row r="3675" spans="4:7">
      <c r="D3675" s="64">
        <v>620104</v>
      </c>
      <c r="E3675" s="64">
        <v>3087544</v>
      </c>
      <c r="F3675" s="65" t="str">
        <v>ซื้อRING เกียร์3ND P/N-985TM-52385</v>
      </c>
      <c r="G3675" s="65" t="str">
        <v>POWER TRAIN</v>
      </c>
    </row>
    <row r="3676" spans="4:7">
      <c r="D3676" s="64">
        <v>620109</v>
      </c>
      <c r="E3676" s="64">
        <v>3087546</v>
      </c>
      <c r="F3676" s="65" t="str">
        <v>ซื้อRING เกียร์3ND P/N-985TM-52385</v>
      </c>
      <c r="G3676" s="65" t="str">
        <v>POWER TRAIN</v>
      </c>
    </row>
    <row r="3677" spans="4:7">
      <c r="D3677" s="64">
        <v>620124</v>
      </c>
      <c r="E3677" s="64">
        <v>3087547</v>
      </c>
      <c r="F3677" s="65" t="str">
        <v>ซื้อRING เกียร์3ND P/N-985TM-52385</v>
      </c>
      <c r="G3677" s="65" t="str">
        <v>POWER TRAIN</v>
      </c>
    </row>
    <row r="3678" spans="4:7">
      <c r="D3678" s="64">
        <v>620104</v>
      </c>
      <c r="E3678" s="64">
        <v>3087548</v>
      </c>
      <c r="F3678" s="65" t="str">
        <v>ซื้อSTR.DriveAssy</v>
      </c>
      <c r="G3678" s="65" t="str">
        <v>STEERING</v>
      </c>
    </row>
    <row r="3679" spans="4:7">
      <c r="D3679" s="64">
        <v>620106</v>
      </c>
      <c r="E3679" s="64">
        <v>3087550</v>
      </c>
      <c r="F3679" s="65" t="str">
        <v>ซื้อSTR.DriveAssy</v>
      </c>
      <c r="G3679" s="65" t="str">
        <v>STEERING</v>
      </c>
    </row>
    <row r="3680" spans="4:7">
      <c r="D3680" s="64">
        <v>620109</v>
      </c>
      <c r="E3680" s="64">
        <v>3087552</v>
      </c>
      <c r="F3680" s="65" t="str">
        <v>ซื้อSTR.DriveAssy</v>
      </c>
      <c r="G3680" s="65" t="str">
        <v>STEERING</v>
      </c>
    </row>
    <row r="3681" spans="4:7">
      <c r="D3681" s="64">
        <v>620113</v>
      </c>
      <c r="E3681" s="64">
        <v>3087553</v>
      </c>
      <c r="F3681" s="65" t="str">
        <v>ซื้อSTR.DriveAssy</v>
      </c>
      <c r="G3681" s="65" t="str">
        <v>STEERING</v>
      </c>
    </row>
    <row r="3682" spans="4:7">
      <c r="D3682" s="64">
        <v>620124</v>
      </c>
      <c r="E3682" s="64">
        <v>3087566</v>
      </c>
      <c r="F3682" s="65" t="str">
        <v>ซื้อSTR.DriveAssy</v>
      </c>
      <c r="G3682" s="65" t="str">
        <v>STEERING</v>
      </c>
    </row>
    <row r="3683" spans="4:7">
      <c r="D3683" s="64">
        <v>620104</v>
      </c>
      <c r="E3683" s="64">
        <v>3089932</v>
      </c>
      <c r="F3683" s="65" t="str">
        <v>ซื้อกรองTrans.</v>
      </c>
      <c r="G3683" s="65" t="str">
        <v>POWER TRAIN</v>
      </c>
    </row>
    <row r="3684" spans="4:7">
      <c r="D3684" s="64">
        <v>620105</v>
      </c>
      <c r="E3684" s="64">
        <v>3089933</v>
      </c>
      <c r="F3684" s="65" t="str">
        <v>ซื้อกรองTrans.</v>
      </c>
      <c r="G3684" s="65" t="str">
        <v>POWER TRAIN</v>
      </c>
    </row>
    <row r="3685" spans="4:7">
      <c r="D3685" s="64">
        <v>620106</v>
      </c>
      <c r="E3685" s="64">
        <v>3089934</v>
      </c>
      <c r="F3685" s="65" t="str">
        <v>ซื้อกรองTrans.</v>
      </c>
      <c r="G3685" s="65" t="str">
        <v>POWER TRAIN</v>
      </c>
    </row>
    <row r="3686" spans="4:7">
      <c r="D3686" s="64">
        <v>620107</v>
      </c>
      <c r="E3686" s="64">
        <v>3089935</v>
      </c>
      <c r="F3686" s="65" t="str">
        <v>ซื้อกรองTrans.</v>
      </c>
      <c r="G3686" s="65" t="str">
        <v>POWER TRAIN</v>
      </c>
    </row>
    <row r="3687" spans="4:7">
      <c r="D3687" s="64">
        <v>620111</v>
      </c>
      <c r="E3687" s="64">
        <v>3089936</v>
      </c>
      <c r="F3687" s="65" t="str">
        <v>ซื้อกรองTrans.</v>
      </c>
      <c r="G3687" s="65" t="str">
        <v>POWER TRAIN</v>
      </c>
    </row>
    <row r="3688" spans="4:7">
      <c r="D3688" s="64">
        <v>620113</v>
      </c>
      <c r="E3688" s="64">
        <v>3089938</v>
      </c>
      <c r="F3688" s="65" t="str">
        <v>ซื้อกรองTrans.</v>
      </c>
      <c r="G3688" s="65" t="str">
        <v>POWER TRAIN</v>
      </c>
    </row>
    <row r="3689" spans="4:7">
      <c r="D3689" s="64">
        <v>620114</v>
      </c>
      <c r="E3689" s="64">
        <v>3089939</v>
      </c>
      <c r="F3689" s="65" t="str">
        <v>ซื้อกรองTrans.</v>
      </c>
      <c r="G3689" s="65" t="str">
        <v>POWER TRAIN</v>
      </c>
    </row>
    <row r="3690" spans="4:7">
      <c r="D3690" s="64">
        <v>620119</v>
      </c>
      <c r="E3690" s="64">
        <v>3089940</v>
      </c>
      <c r="F3690" s="65" t="str">
        <v>ซื้อกรองTrans.</v>
      </c>
      <c r="G3690" s="65" t="str">
        <v>POWER TRAIN</v>
      </c>
    </row>
    <row r="3691" spans="4:7">
      <c r="D3691" s="64">
        <v>620123</v>
      </c>
      <c r="E3691" s="64">
        <v>3089941</v>
      </c>
      <c r="F3691" s="65" t="str">
        <v>ซื้อกรองTrans.</v>
      </c>
      <c r="G3691" s="65" t="str">
        <v>POWER TRAIN</v>
      </c>
    </row>
    <row r="3692" spans="4:7">
      <c r="D3692" s="64">
        <v>620124</v>
      </c>
      <c r="E3692" s="64">
        <v>3089943</v>
      </c>
      <c r="F3692" s="65" t="str">
        <v>ซื้อกรองTrans.</v>
      </c>
      <c r="G3692" s="65" t="str">
        <v>POWER TRAIN</v>
      </c>
    </row>
    <row r="3693" spans="4:7">
      <c r="D3693" s="64">
        <v>620104</v>
      </c>
      <c r="E3693" s="64">
        <v>3089993</v>
      </c>
      <c r="F3693" s="65" t="str">
        <v>ซื้อBearingTorque</v>
      </c>
      <c r="G3693" s="65" t="str">
        <v>POWER TRAIN</v>
      </c>
    </row>
    <row r="3694" spans="4:7">
      <c r="D3694" s="64">
        <v>620109</v>
      </c>
      <c r="E3694" s="64">
        <v>3089996</v>
      </c>
      <c r="F3694" s="65" t="str">
        <v>ซื้อBearingTorque</v>
      </c>
      <c r="G3694" s="65" t="str">
        <v>POWER TRAIN</v>
      </c>
    </row>
    <row r="3695" spans="4:7">
      <c r="D3695" s="64">
        <v>620111</v>
      </c>
      <c r="E3695" s="64">
        <v>3089998</v>
      </c>
      <c r="F3695" s="65" t="str">
        <v>ซื้อBearingTorque</v>
      </c>
      <c r="G3695" s="65" t="str">
        <v>POWER TRAIN</v>
      </c>
    </row>
    <row r="3696" spans="4:7">
      <c r="D3696" s="64">
        <v>620120</v>
      </c>
      <c r="E3696" s="64">
        <v>3089999</v>
      </c>
      <c r="F3696" s="65" t="str">
        <v>ซื้อBearingTorque</v>
      </c>
      <c r="G3696" s="65" t="str">
        <v>POWER TRAIN</v>
      </c>
    </row>
    <row r="3697" spans="4:7">
      <c r="D3697" s="64">
        <v>620123</v>
      </c>
      <c r="E3697" s="64">
        <v>3090000</v>
      </c>
      <c r="F3697" s="65" t="str">
        <v>ซื้อBearingTorque</v>
      </c>
      <c r="G3697" s="65" t="str">
        <v>POWER TRAIN</v>
      </c>
    </row>
    <row r="3698" spans="4:7">
      <c r="D3698" s="64">
        <v>620124</v>
      </c>
      <c r="E3698" s="64">
        <v>3090001</v>
      </c>
      <c r="F3698" s="65" t="str">
        <v>ซื้อBearingTorque</v>
      </c>
      <c r="G3698" s="65" t="str">
        <v>POWER TRAIN</v>
      </c>
    </row>
    <row r="3699" spans="4:7">
      <c r="D3699" s="64">
        <v>620118</v>
      </c>
      <c r="E3699" s="64">
        <v>3090517</v>
      </c>
      <c r="F3699" s="65" t="str">
        <v>ซ่อมเพลาพร้อมทำBalance</v>
      </c>
      <c r="G3699" s="65" t="str">
        <v>POWER TRAIN</v>
      </c>
    </row>
    <row r="3700" spans="4:7">
      <c r="D3700" s="64">
        <v>620116</v>
      </c>
      <c r="E3700" s="64">
        <v>3090676</v>
      </c>
      <c r="F3700" s="65" t="str">
        <v>ซ่อมกระบอกยกดั้มซ้าย</v>
      </c>
      <c r="G3700" s="65" t="str">
        <v>BODY</v>
      </c>
    </row>
    <row r="3701" spans="4:7">
      <c r="D3701" s="64">
        <v>620104</v>
      </c>
      <c r="E3701" s="64">
        <v>3090680</v>
      </c>
      <c r="F3701" s="65" t="str">
        <v>จ้างซ่อม-เจียรชุดฮาร์ดโครมลูกสูบเบรค</v>
      </c>
      <c r="G3701" s="65" t="str">
        <v>BRAKES</v>
      </c>
    </row>
    <row r="3702" spans="4:7">
      <c r="D3702" s="64">
        <v>620109</v>
      </c>
      <c r="E3702" s="64">
        <v>3090684</v>
      </c>
      <c r="F3702" s="65" t="str">
        <v>จ้างซ่อม-เจียรชุดฮาร์ดโครมลูกสูบเบรค</v>
      </c>
      <c r="G3702" s="65" t="str">
        <v>BRAKES</v>
      </c>
    </row>
    <row r="3703" spans="4:7">
      <c r="D3703" s="64">
        <v>620113</v>
      </c>
      <c r="E3703" s="64">
        <v>3090688</v>
      </c>
      <c r="F3703" s="65" t="str">
        <v>จ้างซ่อม-เจียรชุดฮาร์ดโครมลูกสูบเบรค</v>
      </c>
      <c r="G3703" s="65" t="str">
        <v>BRAKES</v>
      </c>
    </row>
    <row r="3704" spans="4:7">
      <c r="D3704" s="64">
        <v>620124</v>
      </c>
      <c r="E3704" s="64">
        <v>3090691</v>
      </c>
      <c r="F3704" s="65" t="str">
        <v>จ้างซ่อม-เจียรชุดฮาร์ดโครมลูกสูบเบรค</v>
      </c>
      <c r="G3704" s="65" t="str">
        <v>BRAKES</v>
      </c>
    </row>
    <row r="3705" spans="4:7">
      <c r="D3705" s="64">
        <v>620106</v>
      </c>
      <c r="E3705" s="64">
        <v>3090813</v>
      </c>
      <c r="F3705" s="65" t="str">
        <v>สายพานพัดลมสไลด์</v>
      </c>
      <c r="G3705" s="65" t="str">
        <v>ENGINE</v>
      </c>
    </row>
    <row r="3706" spans="4:7">
      <c r="D3706" s="64">
        <v>620107</v>
      </c>
      <c r="E3706" s="64">
        <v>3090815</v>
      </c>
      <c r="F3706" s="65" t="str">
        <v>START ไม่ได้</v>
      </c>
      <c r="G3706" s="65" t="str">
        <v>ELECTRIC</v>
      </c>
    </row>
    <row r="3707" spans="4:7">
      <c r="D3707" s="64">
        <v>620105</v>
      </c>
      <c r="E3707" s="64">
        <v>3090816</v>
      </c>
      <c r="F3707" s="65" t="str">
        <v>เกียร์ไม่ชิพ</v>
      </c>
      <c r="G3707" s="65" t="str">
        <v>POWER TRAIN</v>
      </c>
    </row>
    <row r="3708" spans="4:7">
      <c r="D3708" s="64">
        <v>620117</v>
      </c>
      <c r="E3708" s="64">
        <v>3090820</v>
      </c>
      <c r="F3708" s="65" t="str">
        <v>เก๋งสั่น</v>
      </c>
      <c r="G3708" s="65" t="str">
        <v>POWER TRAIN</v>
      </c>
    </row>
    <row r="3709" spans="4:7">
      <c r="D3709" s="64">
        <v>620122</v>
      </c>
      <c r="E3709" s="64">
        <v>3090821</v>
      </c>
      <c r="F3709" s="65" t="str">
        <v>ลมรั่ว</v>
      </c>
      <c r="G3709" s="65" t="str">
        <v>AIR</v>
      </c>
    </row>
    <row r="3710" spans="4:7">
      <c r="D3710" s="64">
        <v>620112</v>
      </c>
      <c r="E3710" s="64">
        <v>3090823</v>
      </c>
      <c r="F3710" s="65" t="str">
        <v>ลมรั่วในเก๋ง</v>
      </c>
      <c r="G3710" s="65" t="str">
        <v>CABIN</v>
      </c>
    </row>
    <row r="3711" spans="4:7">
      <c r="D3711" s="64">
        <v>620114</v>
      </c>
      <c r="E3711" s="64">
        <v>3090828</v>
      </c>
      <c r="F3711" s="65" t="str">
        <v>น้ำมันHYD.รั่วใต้ท้อง</v>
      </c>
      <c r="G3711" s="65" t="str">
        <v>HYDRAULIC</v>
      </c>
    </row>
    <row r="3712" spans="4:7">
      <c r="D3712" s="64">
        <v>620107</v>
      </c>
      <c r="E3712" s="64">
        <v>3090831</v>
      </c>
      <c r="F3712" s="65" t="str">
        <v>ปั๊มลมรั่ว</v>
      </c>
      <c r="G3712" s="65" t="str">
        <v>AIR</v>
      </c>
    </row>
    <row r="3713" spans="4:7">
      <c r="D3713" s="64">
        <v>620120</v>
      </c>
      <c r="E3713" s="64">
        <v>3090832</v>
      </c>
      <c r="F3713" s="65" t="str">
        <v>เก๋งสั่น</v>
      </c>
      <c r="G3713" s="65" t="str">
        <v>POWER TRAIN</v>
      </c>
    </row>
    <row r="3714" spans="4:7">
      <c r="D3714" s="64">
        <v>620118</v>
      </c>
      <c r="E3714" s="64">
        <v>3090836</v>
      </c>
      <c r="F3714" s="65" t="str">
        <v>เก๋งสั่น</v>
      </c>
      <c r="G3714" s="65" t="str">
        <v>POWER TRAIN</v>
      </c>
    </row>
    <row r="3715" spans="4:7">
      <c r="D3715" s="64">
        <v>620114</v>
      </c>
      <c r="E3715" s="64">
        <v>3090841</v>
      </c>
      <c r="F3715" s="65" t="str">
        <v>เครื่องยนต์ดับเอง</v>
      </c>
      <c r="G3715" s="65" t="str">
        <v>ENGINE</v>
      </c>
    </row>
    <row r="3716" spans="4:7">
      <c r="D3716" s="64">
        <v>620120</v>
      </c>
      <c r="E3716" s="64">
        <v>3090848</v>
      </c>
      <c r="F3716" s="65" t="str">
        <v>ลมตก</v>
      </c>
      <c r="G3716" s="65" t="str">
        <v>AIR</v>
      </c>
    </row>
    <row r="3717" spans="4:7">
      <c r="D3717" s="64">
        <v>620118</v>
      </c>
      <c r="E3717" s="64">
        <v>3090849</v>
      </c>
      <c r="F3717" s="65" t="str">
        <v>เกียร์ไม่ชิพ</v>
      </c>
      <c r="G3717" s="65" t="str">
        <v>POWER TRAIN</v>
      </c>
    </row>
    <row r="3718" spans="4:7">
      <c r="D3718" s="64">
        <v>620120</v>
      </c>
      <c r="E3718" s="64">
        <v>3090851</v>
      </c>
      <c r="F3718" s="65" t="str">
        <v>เก๋งสั่น</v>
      </c>
      <c r="G3718" s="65" t="str">
        <v>POWER TRAIN</v>
      </c>
    </row>
    <row r="3719" spans="4:7">
      <c r="D3719" s="64">
        <v>620106</v>
      </c>
      <c r="E3719" s="64">
        <v>3090853</v>
      </c>
      <c r="F3719" s="65" t="str">
        <v>เก๋งสั่น</v>
      </c>
      <c r="G3719" s="65" t="str">
        <v>POWER TRAIN</v>
      </c>
    </row>
    <row r="3720" spans="4:7">
      <c r="D3720" s="64">
        <v>620122</v>
      </c>
      <c r="E3720" s="64">
        <v>3090854</v>
      </c>
      <c r="F3720" s="65" t="str">
        <v>ลมตก</v>
      </c>
      <c r="G3720" s="65" t="str">
        <v>AIR</v>
      </c>
    </row>
    <row r="3721" spans="4:7">
      <c r="D3721" s="64">
        <v>620122</v>
      </c>
      <c r="E3721" s="64">
        <v>3090855</v>
      </c>
      <c r="F3721" s="65" t="str">
        <v>ออดน้ำเตือน</v>
      </c>
      <c r="G3721" s="65" t="str">
        <v>COOLING</v>
      </c>
    </row>
    <row r="3722" spans="4:7">
      <c r="D3722" s="64">
        <v>620120</v>
      </c>
      <c r="E3722" s="64">
        <v>3090857</v>
      </c>
      <c r="F3722" s="65" t="str">
        <v>ใส่น็อตกระบอกเลี้ยวขวา</v>
      </c>
      <c r="G3722" s="65" t="str">
        <v>STEERING</v>
      </c>
    </row>
    <row r="3723" spans="4:7">
      <c r="D3723" s="64">
        <v>620106</v>
      </c>
      <c r="E3723" s="64">
        <v>3090858</v>
      </c>
      <c r="F3723" s="65" t="str">
        <v>เบรคดั้มไม่อยู่</v>
      </c>
      <c r="G3723" s="65" t="str">
        <v>BODY</v>
      </c>
    </row>
    <row r="3724" spans="4:7">
      <c r="D3724" s="64">
        <v>620117</v>
      </c>
      <c r="E3724" s="64">
        <v>3090859</v>
      </c>
      <c r="F3724" s="65" t="str">
        <v>เกียร์ไม่ชิพ</v>
      </c>
      <c r="G3724" s="65" t="str">
        <v>POWER TRAIN</v>
      </c>
    </row>
    <row r="3725" spans="4:7">
      <c r="D3725" s="64">
        <v>620107</v>
      </c>
      <c r="E3725" s="64">
        <v>3090860</v>
      </c>
      <c r="F3725" s="65" t="str">
        <v>แอร์ไม่เย็น</v>
      </c>
      <c r="G3725" s="65" t="str">
        <v>COOLING</v>
      </c>
    </row>
    <row r="3726" spans="4:7">
      <c r="D3726" s="64">
        <v>620120</v>
      </c>
      <c r="E3726" s="64">
        <v>3090861</v>
      </c>
      <c r="F3726" s="65" t="str">
        <v>ลมตก</v>
      </c>
      <c r="G3726" s="65" t="str">
        <v>AIR</v>
      </c>
    </row>
    <row r="3727" spans="4:7">
      <c r="D3727" s="64">
        <v>620107</v>
      </c>
      <c r="E3727" s="64">
        <v>3090862</v>
      </c>
      <c r="F3727" s="65" t="str">
        <v>เกียร์ไม่ชิพ</v>
      </c>
      <c r="G3727" s="65" t="str">
        <v>POWER TRAIN</v>
      </c>
    </row>
    <row r="3728" spans="4:7">
      <c r="D3728" s="64">
        <v>620119</v>
      </c>
      <c r="E3728" s="64">
        <v>3090864</v>
      </c>
      <c r="F3728" s="65" t="str">
        <v>น๊อตปั๊มหาย</v>
      </c>
      <c r="G3728" s="65" t="str">
        <v>OTHER</v>
      </c>
    </row>
    <row r="3729" spans="4:7">
      <c r="D3729" s="64">
        <v>620112</v>
      </c>
      <c r="E3729" s="64">
        <v>3090865</v>
      </c>
      <c r="F3729" s="65" t="str">
        <v>ลมรั่ว</v>
      </c>
      <c r="G3729" s="65" t="str">
        <v>AIR</v>
      </c>
    </row>
    <row r="3730" spans="4:7">
      <c r="D3730" s="64">
        <v>620107</v>
      </c>
      <c r="E3730" s="64">
        <v>3090867</v>
      </c>
      <c r="F3730" s="65" t="str">
        <v>ปรับเบรคพวงมาลัย</v>
      </c>
      <c r="G3730" s="65" t="str">
        <v>STEERING</v>
      </c>
    </row>
    <row r="3731" spans="4:7">
      <c r="D3731" s="64">
        <v>620120</v>
      </c>
      <c r="E3731" s="64">
        <v>3090868</v>
      </c>
      <c r="F3731" s="65" t="str">
        <v>ซีลเกียร์รั่ว</v>
      </c>
      <c r="G3731" s="65" t="str">
        <v>POWER TRAIN</v>
      </c>
    </row>
    <row r="3732" spans="4:7">
      <c r="D3732" s="64">
        <v>620122</v>
      </c>
      <c r="E3732" s="64">
        <v>3090871</v>
      </c>
      <c r="F3732" s="65" t="str">
        <v>ลมตก</v>
      </c>
      <c r="G3732" s="65" t="str">
        <v>AIR</v>
      </c>
    </row>
    <row r="3733" spans="4:7">
      <c r="D3733" s="64">
        <v>620114</v>
      </c>
      <c r="E3733" s="64">
        <v>3090872</v>
      </c>
      <c r="F3733" s="65" t="str">
        <v>พวงมาลัยหมุนฟรี</v>
      </c>
      <c r="G3733" s="65" t="str">
        <v>STEERING</v>
      </c>
    </row>
    <row r="3734" spans="4:7">
      <c r="D3734" s="64">
        <v>620117</v>
      </c>
      <c r="E3734" s="64">
        <v>3090873</v>
      </c>
      <c r="F3734" s="65" t="str">
        <v>ไฟหน้าดับ</v>
      </c>
      <c r="G3734" s="65" t="str">
        <v>ELECTRIC</v>
      </c>
    </row>
    <row r="3735" spans="4:7">
      <c r="D3735" s="64">
        <v>620107</v>
      </c>
      <c r="E3735" s="64">
        <v>3090875</v>
      </c>
      <c r="F3735" s="65" t="str">
        <v>เสียงดังใต้ห้องเก๋ง</v>
      </c>
      <c r="G3735" s="65" t="str">
        <v>CABIN</v>
      </c>
    </row>
    <row r="3736" spans="4:7">
      <c r="D3736" s="64">
        <v>620118</v>
      </c>
      <c r="E3736" s="64">
        <v>3090876</v>
      </c>
      <c r="F3736" s="65" t="str">
        <v>ซีลรั่ว</v>
      </c>
      <c r="G3736" s="65" t="str">
        <v>OTHER</v>
      </c>
    </row>
    <row r="3737" spans="4:7">
      <c r="D3737" s="64">
        <v>620112</v>
      </c>
      <c r="E3737" s="64">
        <v>3090877</v>
      </c>
      <c r="F3737" s="65" t="str">
        <v>ลมรั่ว</v>
      </c>
      <c r="G3737" s="65" t="str">
        <v>AIR</v>
      </c>
    </row>
    <row r="3738" spans="4:7">
      <c r="D3738" s="64">
        <v>620122</v>
      </c>
      <c r="E3738" s="64">
        <v>3090878</v>
      </c>
      <c r="F3738" s="65" t="str">
        <v>ออดน้ำเตือน</v>
      </c>
      <c r="G3738" s="65" t="str">
        <v>COOLING</v>
      </c>
    </row>
    <row r="3739" spans="4:7">
      <c r="D3739" s="64">
        <v>620112</v>
      </c>
      <c r="E3739" s="64">
        <v>3090879</v>
      </c>
      <c r="F3739" s="65" t="str">
        <v>ดั้มฟาด</v>
      </c>
      <c r="G3739" s="65" t="str">
        <v>BODY</v>
      </c>
    </row>
    <row r="3740" spans="4:7">
      <c r="D3740" s="64">
        <v>620107</v>
      </c>
      <c r="E3740" s="64">
        <v>3090881</v>
      </c>
      <c r="F3740" s="65" t="str">
        <v>น้ำมันHYD.รั่วใต้ท้อง</v>
      </c>
      <c r="G3740" s="65" t="str">
        <v>HYDRAULIC</v>
      </c>
    </row>
    <row r="3741" spans="4:7">
      <c r="D3741" s="64">
        <v>620117</v>
      </c>
      <c r="E3741" s="64">
        <v>3090882</v>
      </c>
      <c r="F3741" s="65" t="str">
        <v>ไฟหน้าดับ</v>
      </c>
      <c r="G3741" s="65" t="str">
        <v>ELECTRIC</v>
      </c>
    </row>
    <row r="3742" spans="4:7">
      <c r="D3742" s="64">
        <v>620122</v>
      </c>
      <c r="E3742" s="64">
        <v>3090884</v>
      </c>
      <c r="F3742" s="65" t="str">
        <v>ออดน้ำเตือน</v>
      </c>
      <c r="G3742" s="65" t="str">
        <v>COOLING</v>
      </c>
    </row>
    <row r="3743" spans="4:7">
      <c r="D3743" s="64">
        <v>620122</v>
      </c>
      <c r="E3743" s="64">
        <v>3090885</v>
      </c>
      <c r="F3743" s="65" t="str">
        <v>เกียร์ไม่ชิพ</v>
      </c>
      <c r="G3743" s="65" t="str">
        <v>POWER TRAIN</v>
      </c>
    </row>
    <row r="3744" spans="4:7">
      <c r="D3744" s="64">
        <v>620112</v>
      </c>
      <c r="E3744" s="64">
        <v>3090887</v>
      </c>
      <c r="F3744" s="65" t="str">
        <v>ลมรั่ว</v>
      </c>
      <c r="G3744" s="65" t="str">
        <v>AIR</v>
      </c>
    </row>
    <row r="3745" spans="4:7">
      <c r="D3745" s="64">
        <v>620122</v>
      </c>
      <c r="E3745" s="64">
        <v>3090888</v>
      </c>
      <c r="F3745" s="65" t="str">
        <v>เกียร์ไม่ชิพ</v>
      </c>
      <c r="G3745" s="65" t="str">
        <v>POWER TRAIN</v>
      </c>
    </row>
    <row r="3746" spans="4:7">
      <c r="D3746" s="64">
        <v>620118</v>
      </c>
      <c r="E3746" s="64">
        <v>3090905</v>
      </c>
      <c r="F3746" s="65" t="str">
        <v>ซื้อRearPropellerShaftAssembly</v>
      </c>
      <c r="G3746" s="65" t="str">
        <v>POWER TRAIN</v>
      </c>
    </row>
    <row r="3747" spans="4:7">
      <c r="D3747" s="64">
        <v>620104</v>
      </c>
      <c r="E3747" s="64">
        <v>3091003</v>
      </c>
      <c r="F3747" s="65" t="str">
        <v>ซื้อแผ่นDISCPLATE#3Trans.</v>
      </c>
      <c r="G3747" s="65" t="str">
        <v>POWER TRAIN</v>
      </c>
    </row>
    <row r="3748" spans="4:7">
      <c r="D3748" s="64">
        <v>620105</v>
      </c>
      <c r="E3748" s="64">
        <v>3091013</v>
      </c>
      <c r="F3748" s="65" t="str">
        <v>ซื้อแผ่นDISCPLATE#3Trans.</v>
      </c>
      <c r="G3748" s="65" t="str">
        <v>POWER TRAIN</v>
      </c>
    </row>
    <row r="3749" spans="4:7">
      <c r="D3749" s="64">
        <v>620111</v>
      </c>
      <c r="E3749" s="64">
        <v>3091021</v>
      </c>
      <c r="F3749" s="65" t="str">
        <v>ซื้อแผ่นDISCPLATE#3Trans.</v>
      </c>
      <c r="G3749" s="65" t="str">
        <v>POWER TRAIN</v>
      </c>
    </row>
    <row r="3750" spans="4:7">
      <c r="D3750" s="64">
        <v>620119</v>
      </c>
      <c r="E3750" s="64">
        <v>3091042</v>
      </c>
      <c r="F3750" s="65" t="str">
        <v>ซื้อแผ่นDISCPLATE#3Trans.</v>
      </c>
      <c r="G3750" s="65" t="str">
        <v>POWER TRAIN</v>
      </c>
    </row>
    <row r="3751" spans="4:7">
      <c r="D3751" s="64">
        <v>620123</v>
      </c>
      <c r="E3751" s="64">
        <v>3091048</v>
      </c>
      <c r="F3751" s="65" t="str">
        <v>ซื้อแผ่นDISCPLATE#3Trans.</v>
      </c>
      <c r="G3751" s="65" t="str">
        <v>POWER TRAIN</v>
      </c>
    </row>
    <row r="3752" spans="4:7">
      <c r="D3752" s="64">
        <v>620124</v>
      </c>
      <c r="E3752" s="64">
        <v>3091054</v>
      </c>
      <c r="F3752" s="65" t="str">
        <v>ซื้อแผ่นDISCPLATE#3Trans.</v>
      </c>
      <c r="G3752" s="65" t="str">
        <v>POWER TRAIN</v>
      </c>
    </row>
    <row r="3753" spans="4:7">
      <c r="D3753" s="64">
        <v>620104</v>
      </c>
      <c r="E3753" s="64">
        <v>3091303</v>
      </c>
      <c r="F3753" s="65" t="str">
        <v>ซื้ออะไหล่ซ่อมTrans.</v>
      </c>
      <c r="G3753" s="65" t="str">
        <v>POWER TRAIN</v>
      </c>
    </row>
    <row r="3754" spans="4:7">
      <c r="D3754" s="64">
        <v>620106</v>
      </c>
      <c r="E3754" s="64">
        <v>3091309</v>
      </c>
      <c r="F3754" s="65" t="str">
        <v>ซื้ออะไหล่ซ่อมTrans.</v>
      </c>
      <c r="G3754" s="65" t="str">
        <v>POWER TRAIN</v>
      </c>
    </row>
    <row r="3755" spans="4:7">
      <c r="D3755" s="64">
        <v>620109</v>
      </c>
      <c r="E3755" s="64">
        <v>3091311</v>
      </c>
      <c r="F3755" s="65" t="str">
        <v>ซื้ออะไหล่ซ่อมTrans.</v>
      </c>
      <c r="G3755" s="65" t="str">
        <v>POWER TRAIN</v>
      </c>
    </row>
    <row r="3756" spans="4:7">
      <c r="D3756" s="64">
        <v>620113</v>
      </c>
      <c r="E3756" s="64">
        <v>3091314</v>
      </c>
      <c r="F3756" s="65" t="str">
        <v>ซื้ออะไหล่ซ่อมTrans.</v>
      </c>
      <c r="G3756" s="65" t="str">
        <v>POWER TRAIN</v>
      </c>
    </row>
    <row r="3757" spans="4:7">
      <c r="D3757" s="64">
        <v>620124</v>
      </c>
      <c r="E3757" s="64">
        <v>3091315</v>
      </c>
      <c r="F3757" s="65" t="str">
        <v>ซื้ออะไหล่ซ่อมTrans.</v>
      </c>
      <c r="G3757" s="65" t="str">
        <v>POWER TRAIN</v>
      </c>
    </row>
    <row r="3758" spans="4:7">
      <c r="D3758" s="64">
        <v>620104</v>
      </c>
      <c r="E3758" s="64">
        <v>3091341</v>
      </c>
      <c r="F3758" s="65" t="str">
        <v>จ้างทำรังผึ้งอินเตอร์คูลเลอร์</v>
      </c>
      <c r="G3758" s="65" t="str">
        <v>ENGINE</v>
      </c>
    </row>
    <row r="3759" spans="4:7">
      <c r="D3759" s="64">
        <v>620109</v>
      </c>
      <c r="E3759" s="64">
        <v>3091343</v>
      </c>
      <c r="F3759" s="65" t="str">
        <v>จ้างทำรังผึ้งอินเตอร์คูลเลอร์</v>
      </c>
      <c r="G3759" s="65" t="str">
        <v>ENGINE</v>
      </c>
    </row>
    <row r="3760" spans="4:7">
      <c r="D3760" s="64">
        <v>620116</v>
      </c>
      <c r="E3760" s="64">
        <v>3093633</v>
      </c>
      <c r="F3760" s="65" t="str">
        <v>น้ำมันHYD.รั่วใต้ท้อง</v>
      </c>
      <c r="G3760" s="65" t="str">
        <v>HYDRAULIC</v>
      </c>
    </row>
    <row r="3761" spans="4:7">
      <c r="D3761" s="64">
        <v>620112</v>
      </c>
      <c r="E3761" s="64">
        <v>3093635</v>
      </c>
      <c r="F3761" s="65" t="str">
        <v>ลมรั่ว</v>
      </c>
      <c r="G3761" s="65" t="str">
        <v>AIR</v>
      </c>
    </row>
    <row r="3762" spans="4:7">
      <c r="D3762" s="64">
        <v>620112</v>
      </c>
      <c r="E3762" s="64">
        <v>3093636</v>
      </c>
      <c r="F3762" s="65" t="str">
        <v>ลมรั่ว</v>
      </c>
      <c r="G3762" s="65" t="str">
        <v>AIR</v>
      </c>
    </row>
    <row r="3763" spans="4:7">
      <c r="D3763" s="64">
        <v>620116</v>
      </c>
      <c r="E3763" s="64">
        <v>3093638</v>
      </c>
      <c r="F3763" s="65" t="str">
        <v>เครื่องยนต์ไม่มีกำลัง</v>
      </c>
      <c r="G3763" s="65" t="str">
        <v>ENGINE</v>
      </c>
    </row>
    <row r="3764" spans="4:7">
      <c r="D3764" s="64">
        <v>620111</v>
      </c>
      <c r="E3764" s="64">
        <v>3093640</v>
      </c>
      <c r="F3764" s="65" t="str">
        <v>เกียร์ชิพผิดปกติ</v>
      </c>
      <c r="G3764" s="65" t="str">
        <v>POWER TRAIN</v>
      </c>
    </row>
    <row r="3765" spans="4:7">
      <c r="D3765" s="64">
        <v>620105</v>
      </c>
      <c r="E3765" s="64">
        <v>3093712</v>
      </c>
      <c r="F3765" s="65" t="str">
        <v>ซ่อมท่อรวมไอเสีย</v>
      </c>
      <c r="G3765" s="65" t="str">
        <v>ENGINE</v>
      </c>
    </row>
    <row r="3766" spans="4:7">
      <c r="D3766" s="64">
        <v>620104</v>
      </c>
      <c r="E3766" s="64">
        <v>3093758</v>
      </c>
      <c r="F3766" s="65" t="str">
        <v>ซื้อPistonSealofTrans.</v>
      </c>
      <c r="G3766" s="65" t="str">
        <v>POWER TRAIN</v>
      </c>
    </row>
    <row r="3767" spans="4:7">
      <c r="D3767" s="64">
        <v>620105</v>
      </c>
      <c r="E3767" s="64">
        <v>3093759</v>
      </c>
      <c r="F3767" s="65" t="str">
        <v>ซื้อPistonSealofTrans.</v>
      </c>
      <c r="G3767" s="65" t="str">
        <v>POWER TRAIN</v>
      </c>
    </row>
    <row r="3768" spans="4:7">
      <c r="D3768" s="64">
        <v>620106</v>
      </c>
      <c r="E3768" s="64">
        <v>3093761</v>
      </c>
      <c r="F3768" s="65" t="str">
        <v>ซื้อPistonSealofTrans.</v>
      </c>
      <c r="G3768" s="65" t="str">
        <v>POWER TRAIN</v>
      </c>
    </row>
    <row r="3769" spans="4:7">
      <c r="D3769" s="64">
        <v>620107</v>
      </c>
      <c r="E3769" s="64">
        <v>3093762</v>
      </c>
      <c r="F3769" s="65" t="str">
        <v>ซื้อPistonSealofTrans.</v>
      </c>
      <c r="G3769" s="65" t="str">
        <v>POWER TRAIN</v>
      </c>
    </row>
    <row r="3770" spans="4:7">
      <c r="D3770" s="64">
        <v>620111</v>
      </c>
      <c r="E3770" s="64">
        <v>3093784</v>
      </c>
      <c r="F3770" s="65" t="str">
        <v>ซื้อPistonSealofTrans.</v>
      </c>
      <c r="G3770" s="65" t="str">
        <v>POWER TRAIN</v>
      </c>
    </row>
    <row r="3771" spans="4:7">
      <c r="D3771" s="64">
        <v>620113</v>
      </c>
      <c r="E3771" s="64">
        <v>3093785</v>
      </c>
      <c r="F3771" s="65" t="str">
        <v>ซื้อPistonSealofTrans.</v>
      </c>
      <c r="G3771" s="65" t="str">
        <v>POWER TRAIN</v>
      </c>
    </row>
    <row r="3772" spans="4:7">
      <c r="D3772" s="64">
        <v>620119</v>
      </c>
      <c r="E3772" s="64">
        <v>3093786</v>
      </c>
      <c r="F3772" s="65" t="str">
        <v>ซื้อPistonSealofTrans.</v>
      </c>
      <c r="G3772" s="65" t="str">
        <v>POWER TRAIN</v>
      </c>
    </row>
    <row r="3773" spans="4:7">
      <c r="D3773" s="64">
        <v>620120</v>
      </c>
      <c r="E3773" s="64">
        <v>3093787</v>
      </c>
      <c r="F3773" s="65" t="str">
        <v>ซื้อPistonSealofTrans.</v>
      </c>
      <c r="G3773" s="65" t="str">
        <v>POWER TRAIN</v>
      </c>
    </row>
    <row r="3774" spans="4:7">
      <c r="D3774" s="64">
        <v>620123</v>
      </c>
      <c r="E3774" s="64">
        <v>3093788</v>
      </c>
      <c r="F3774" s="65" t="str">
        <v>ซื้อPistonSealofTrans.</v>
      </c>
      <c r="G3774" s="65" t="str">
        <v>POWER TRAIN</v>
      </c>
    </row>
    <row r="3775" spans="4:7">
      <c r="D3775" s="64">
        <v>620124</v>
      </c>
      <c r="E3775" s="64">
        <v>3093789</v>
      </c>
      <c r="F3775" s="65" t="str">
        <v>ซื้อPistonSealofTrans.</v>
      </c>
      <c r="G3775" s="65" t="str">
        <v>POWER TRAIN</v>
      </c>
    </row>
    <row r="3776" spans="4:7">
      <c r="D3776" s="64">
        <v>620106</v>
      </c>
      <c r="E3776" s="64">
        <v>3094301</v>
      </c>
      <c r="F3776" s="65" t="str">
        <v>เกียร์ไม่ชิพ</v>
      </c>
      <c r="G3776" s="65" t="str">
        <v>POWER TRAIN</v>
      </c>
    </row>
    <row r="3777" spans="4:7">
      <c r="D3777" s="64">
        <v>620116</v>
      </c>
      <c r="E3777" s="64">
        <v>3094304</v>
      </c>
      <c r="F3777" s="65" t="str">
        <v>น้ำมันHYD.รั่วใต้ท้อง</v>
      </c>
      <c r="G3777" s="65" t="str">
        <v>HYDRAULIC</v>
      </c>
    </row>
    <row r="3778" spans="4:7">
      <c r="D3778" s="64">
        <v>620117</v>
      </c>
      <c r="E3778" s="64">
        <v>3094306</v>
      </c>
      <c r="F3778" s="65" t="str">
        <v>กระบอกยกดั้มชำรุด</v>
      </c>
      <c r="G3778" s="65" t="str">
        <v>BODY</v>
      </c>
    </row>
    <row r="3779" spans="4:7">
      <c r="D3779" s="64">
        <v>620107</v>
      </c>
      <c r="E3779" s="64">
        <v>3094308</v>
      </c>
      <c r="F3779" s="65" t="str">
        <v>ซ่อมปัดน้ำฝน</v>
      </c>
      <c r="G3779" s="65" t="str">
        <v>CABIN</v>
      </c>
    </row>
    <row r="3780" spans="4:7">
      <c r="D3780" s="64">
        <v>620117</v>
      </c>
      <c r="E3780" s="64">
        <v>3094311</v>
      </c>
      <c r="F3780" s="65" t="str">
        <v>ไฟBatteryโชว์</v>
      </c>
      <c r="G3780" s="65" t="str">
        <v>ELECTRIC</v>
      </c>
    </row>
    <row r="3781" spans="4:7">
      <c r="D3781" s="64">
        <v>620117</v>
      </c>
      <c r="E3781" s="64">
        <v>3094311</v>
      </c>
      <c r="F3781" s="65" t="str">
        <v>Code 7 Show</v>
      </c>
      <c r="G3781" s="65" t="str">
        <v>ENGINE</v>
      </c>
    </row>
    <row r="3782" spans="4:7">
      <c r="D3782" s="64">
        <v>620116</v>
      </c>
      <c r="E3782" s="64">
        <v>3094313</v>
      </c>
      <c r="F3782" s="65" t="str">
        <v>ลมรั่ว</v>
      </c>
      <c r="G3782" s="65" t="str">
        <v>AIR</v>
      </c>
    </row>
    <row r="3783" spans="4:7">
      <c r="D3783" s="64">
        <v>620119</v>
      </c>
      <c r="E3783" s="64">
        <v>3094314</v>
      </c>
      <c r="F3783" s="65" t="str">
        <v>ฝาหม้อน้ำชำรุด</v>
      </c>
      <c r="G3783" s="65" t="str">
        <v>COOLING</v>
      </c>
    </row>
    <row r="3784" spans="4:7">
      <c r="D3784" s="64">
        <v>620116</v>
      </c>
      <c r="E3784" s="64">
        <v>3094315</v>
      </c>
      <c r="F3784" s="65" t="str">
        <v>เครื่องยนต์ไม่มีกำลัง</v>
      </c>
      <c r="G3784" s="65" t="str">
        <v>ENGINE</v>
      </c>
    </row>
    <row r="3785" spans="4:7">
      <c r="D3785" s="64">
        <v>620116</v>
      </c>
      <c r="E3785" s="64">
        <v>3094317</v>
      </c>
      <c r="F3785" s="65" t="str">
        <v>START ไม่ได้</v>
      </c>
      <c r="G3785" s="65" t="str">
        <v>ELECTRIC</v>
      </c>
    </row>
    <row r="3786" spans="4:7">
      <c r="D3786" s="64">
        <v>620119</v>
      </c>
      <c r="E3786" s="64">
        <v>3094318</v>
      </c>
      <c r="F3786" s="65" t="str">
        <v>เกียร์ไม่ชิพ</v>
      </c>
      <c r="G3786" s="65" t="str">
        <v>POWER TRAIN</v>
      </c>
    </row>
    <row r="3787" spans="4:7">
      <c r="D3787" s="64">
        <v>620111</v>
      </c>
      <c r="E3787" s="64">
        <v>3094319</v>
      </c>
      <c r="F3787" s="65" t="str">
        <v>Parking Brake ไม่จาก</v>
      </c>
      <c r="G3787" s="65" t="str">
        <v>BRAKES</v>
      </c>
    </row>
    <row r="3788" spans="4:7">
      <c r="D3788" s="64">
        <v>620120</v>
      </c>
      <c r="E3788" s="64">
        <v>3094320</v>
      </c>
      <c r="F3788" s="65" t="str">
        <v>เบรคติด</v>
      </c>
      <c r="G3788" s="65" t="str">
        <v>BRAKES</v>
      </c>
    </row>
    <row r="3789" spans="4:7">
      <c r="D3789" s="64">
        <v>620106</v>
      </c>
      <c r="E3789" s="64">
        <v>3094321</v>
      </c>
      <c r="F3789" s="65" t="str">
        <v>ลมตก</v>
      </c>
      <c r="G3789" s="65" t="str">
        <v>AIR</v>
      </c>
    </row>
    <row r="3790" spans="4:7">
      <c r="D3790" s="64">
        <v>620116</v>
      </c>
      <c r="E3790" s="64">
        <v>3094322</v>
      </c>
      <c r="F3790" s="65" t="str">
        <v>ดั้มยกไม่ขึ้น</v>
      </c>
      <c r="G3790" s="65" t="str">
        <v>BODY</v>
      </c>
    </row>
    <row r="3791" spans="4:7">
      <c r="D3791" s="64">
        <v>620111</v>
      </c>
      <c r="E3791" s="64">
        <v>3094572</v>
      </c>
      <c r="F3791" s="65" t="str">
        <v>ซ่อมTrans.ปั๊ม</v>
      </c>
      <c r="G3791" s="65" t="str">
        <v>POWER TRAIN</v>
      </c>
    </row>
    <row r="3792" spans="4:7">
      <c r="D3792" s="64">
        <v>620105</v>
      </c>
      <c r="E3792" s="64">
        <v>3094573</v>
      </c>
      <c r="F3792" s="65" t="str">
        <v>ซ่อมTrans.ปั๊ม</v>
      </c>
      <c r="G3792" s="65" t="str">
        <v>POWER TRAIN</v>
      </c>
    </row>
    <row r="3793" spans="4:7">
      <c r="D3793" s="64">
        <v>620104</v>
      </c>
      <c r="E3793" s="64">
        <v>3094799</v>
      </c>
      <c r="F3793" s="65" t="str">
        <v>ซื้อชุดClutchเกียร์3</v>
      </c>
      <c r="G3793" s="65" t="str">
        <v>POWER TRAIN</v>
      </c>
    </row>
    <row r="3794" spans="4:7">
      <c r="D3794" s="64">
        <v>620105</v>
      </c>
      <c r="E3794" s="64">
        <v>3094813</v>
      </c>
      <c r="F3794" s="65" t="str">
        <v>ซื้อชุดClutchเกียร์3</v>
      </c>
      <c r="G3794" s="65" t="str">
        <v>POWER TRAIN</v>
      </c>
    </row>
    <row r="3795" spans="4:7">
      <c r="D3795" s="64">
        <v>620106</v>
      </c>
      <c r="E3795" s="64">
        <v>3094879</v>
      </c>
      <c r="F3795" s="65" t="str">
        <v>ซื้อชุดClutchเกียร์3</v>
      </c>
      <c r="G3795" s="65" t="str">
        <v>POWER TRAIN</v>
      </c>
    </row>
    <row r="3796" spans="4:7">
      <c r="D3796" s="64">
        <v>620111</v>
      </c>
      <c r="E3796" s="64">
        <v>3094880</v>
      </c>
      <c r="F3796" s="65" t="str">
        <v>ซื้อชุดClutchเกียร์3</v>
      </c>
      <c r="G3796" s="65" t="str">
        <v>POWER TRAIN</v>
      </c>
    </row>
    <row r="3797" spans="4:7">
      <c r="D3797" s="64">
        <v>620113</v>
      </c>
      <c r="E3797" s="64">
        <v>3094881</v>
      </c>
      <c r="F3797" s="65" t="str">
        <v>ซื้อชุดClutchเกียร์3</v>
      </c>
      <c r="G3797" s="65" t="str">
        <v>POWER TRAIN</v>
      </c>
    </row>
    <row r="3798" spans="4:7">
      <c r="D3798" s="64">
        <v>620120</v>
      </c>
      <c r="E3798" s="64">
        <v>3094882</v>
      </c>
      <c r="F3798" s="65" t="str">
        <v>ซื้อชุดClutchเกียร์3</v>
      </c>
      <c r="G3798" s="65" t="str">
        <v>POWER TRAIN</v>
      </c>
    </row>
    <row r="3799" spans="4:7">
      <c r="D3799" s="64">
        <v>620123</v>
      </c>
      <c r="E3799" s="64">
        <v>3094883</v>
      </c>
      <c r="F3799" s="65" t="str">
        <v>ซื้อชุดClutchเกียร์3</v>
      </c>
      <c r="G3799" s="65" t="str">
        <v>POWER TRAIN</v>
      </c>
    </row>
    <row r="3800" spans="4:7">
      <c r="D3800" s="64">
        <v>620124</v>
      </c>
      <c r="E3800" s="64">
        <v>3094884</v>
      </c>
      <c r="F3800" s="65" t="str">
        <v>ซื้อชุดClutchเกียร์3</v>
      </c>
      <c r="G3800" s="65" t="str">
        <v>POWER TRAIN</v>
      </c>
    </row>
    <row r="3801" spans="4:7">
      <c r="D3801" s="64">
        <v>620105</v>
      </c>
      <c r="E3801" s="64">
        <v>3094896</v>
      </c>
      <c r="F3801" s="65" t="str">
        <v>บ่งBoltเพลาหน้า</v>
      </c>
      <c r="G3801" s="65" t="str">
        <v>POWER TRAIN</v>
      </c>
    </row>
    <row r="3802" spans="4:7">
      <c r="D3802" s="64">
        <v>620105</v>
      </c>
      <c r="E3802" s="64">
        <v>3094915</v>
      </c>
      <c r="F3802" s="65" t="str">
        <v>จ้างซ่อมTrans. control valve</v>
      </c>
      <c r="G3802" s="65" t="str">
        <v>POWER TRAIN</v>
      </c>
    </row>
    <row r="3803" spans="4:7">
      <c r="D3803" s="64">
        <v>620111</v>
      </c>
      <c r="E3803" s="64">
        <v>3094917</v>
      </c>
      <c r="F3803" s="65" t="str">
        <v>จ้างซ่อมTrans. control valve</v>
      </c>
      <c r="G3803" s="65" t="str">
        <v>POWER TRAIN</v>
      </c>
    </row>
    <row r="3804" spans="4:7">
      <c r="D3804" s="64">
        <v>620104</v>
      </c>
      <c r="E3804" s="64">
        <v>3094937</v>
      </c>
      <c r="F3804" s="65" t="str">
        <v>ทำแท่นยึดเครื่องยนต์</v>
      </c>
      <c r="G3804" s="65" t="str">
        <v>ENGINE</v>
      </c>
    </row>
    <row r="3805" spans="4:7">
      <c r="D3805" s="64">
        <v>620111</v>
      </c>
      <c r="E3805" s="64">
        <v>3094983</v>
      </c>
      <c r="F3805" s="65" t="str">
        <v>จ้างอัดสายHYD.</v>
      </c>
      <c r="G3805" s="65" t="str">
        <v>HYDRAULIC</v>
      </c>
    </row>
    <row r="3806" spans="4:7">
      <c r="D3806" s="64">
        <v>620104</v>
      </c>
      <c r="E3806" s="64">
        <v>3095145</v>
      </c>
      <c r="F3806" s="65" t="str">
        <v>ซื้อSIGHTGLASSขนาดM36x1.5</v>
      </c>
      <c r="G3806" s="65" t="str">
        <v>OTHER</v>
      </c>
    </row>
    <row r="3807" spans="4:7">
      <c r="D3807" s="64">
        <v>620109</v>
      </c>
      <c r="E3807" s="64">
        <v>3095147</v>
      </c>
      <c r="F3807" s="65" t="str">
        <v>ซื้อSIGHTGLASSขนาดM36x1.5</v>
      </c>
      <c r="G3807" s="65" t="str">
        <v>OTHER</v>
      </c>
    </row>
    <row r="3808" spans="4:7">
      <c r="D3808" s="64">
        <v>620124</v>
      </c>
      <c r="E3808" s="64">
        <v>3095150</v>
      </c>
      <c r="F3808" s="65" t="str">
        <v>ซื้อSIGHTGLASSขนาดM36x1.5</v>
      </c>
      <c r="G3808" s="65" t="str">
        <v>OTHER</v>
      </c>
    </row>
    <row r="3809" spans="4:7">
      <c r="D3809" s="64">
        <v>620111</v>
      </c>
      <c r="E3809" s="64">
        <v>3095183</v>
      </c>
      <c r="F3809" s="65" t="str">
        <v>ซื้อSEALKIT FOR VALVE DBDS6K</v>
      </c>
      <c r="G3809" s="65" t="str">
        <v>OTHER</v>
      </c>
    </row>
    <row r="3810" spans="4:7">
      <c r="D3810" s="64">
        <v>620112</v>
      </c>
      <c r="E3810" s="64">
        <v>3095186</v>
      </c>
      <c r="F3810" s="65" t="str">
        <v>ซื้อSEALKIT FOR VALVE DBDS6K</v>
      </c>
      <c r="G3810" s="65" t="str">
        <v>OTHER</v>
      </c>
    </row>
    <row r="3811" spans="4:7">
      <c r="D3811" s="64">
        <v>620116</v>
      </c>
      <c r="E3811" s="64">
        <v>3095187</v>
      </c>
      <c r="F3811" s="65" t="str">
        <v>ซื้อSEALKIT FOR VALVE DBDS6K</v>
      </c>
      <c r="G3811" s="65" t="str">
        <v>OTHER</v>
      </c>
    </row>
    <row r="3812" spans="4:7">
      <c r="D3812" s="64">
        <v>620117</v>
      </c>
      <c r="E3812" s="64">
        <v>3095188</v>
      </c>
      <c r="F3812" s="65" t="str">
        <v>ซื้อSEALKIT FOR VALVE DBDS6K</v>
      </c>
      <c r="G3812" s="65" t="str">
        <v>OTHER</v>
      </c>
    </row>
    <row r="3813" spans="4:7">
      <c r="D3813" s="64">
        <v>620118</v>
      </c>
      <c r="E3813" s="64">
        <v>3095190</v>
      </c>
      <c r="F3813" s="65" t="str">
        <v>ซื้อSEALKIT FOR VALVE DBDS6K</v>
      </c>
      <c r="G3813" s="65" t="str">
        <v>OTHER</v>
      </c>
    </row>
    <row r="3814" spans="4:7">
      <c r="D3814" s="64">
        <v>620104</v>
      </c>
      <c r="E3814" s="64">
        <v>3095295</v>
      </c>
      <c r="F3814" s="65" t="str">
        <v>ซื้อBEARING</v>
      </c>
      <c r="G3814" s="65" t="str">
        <v>OTHER</v>
      </c>
    </row>
    <row r="3815" spans="4:7">
      <c r="D3815" s="64">
        <v>620105</v>
      </c>
      <c r="E3815" s="64">
        <v>3095296</v>
      </c>
      <c r="F3815" s="65" t="str">
        <v>ซื้อBEARING</v>
      </c>
      <c r="G3815" s="65" t="str">
        <v>OTHER</v>
      </c>
    </row>
    <row r="3816" spans="4:7">
      <c r="D3816" s="64">
        <v>620106</v>
      </c>
      <c r="E3816" s="64">
        <v>3095297</v>
      </c>
      <c r="F3816" s="65" t="str">
        <v>ซื้อBEARING</v>
      </c>
      <c r="G3816" s="65" t="str">
        <v>OTHER</v>
      </c>
    </row>
    <row r="3817" spans="4:7">
      <c r="D3817" s="64">
        <v>620107</v>
      </c>
      <c r="E3817" s="64">
        <v>3095299</v>
      </c>
      <c r="F3817" s="65" t="str">
        <v>ซื้อBEARING</v>
      </c>
      <c r="G3817" s="65" t="str">
        <v>OTHER</v>
      </c>
    </row>
    <row r="3818" spans="4:7">
      <c r="D3818" s="64">
        <v>620109</v>
      </c>
      <c r="E3818" s="64">
        <v>3095301</v>
      </c>
      <c r="F3818" s="65" t="str">
        <v>ซื้อBEARING</v>
      </c>
      <c r="G3818" s="65" t="str">
        <v>OTHER</v>
      </c>
    </row>
    <row r="3819" spans="4:7">
      <c r="D3819" s="64">
        <v>620111</v>
      </c>
      <c r="E3819" s="64">
        <v>3095302</v>
      </c>
      <c r="F3819" s="65" t="str">
        <v>ซื้อBEARING</v>
      </c>
      <c r="G3819" s="65" t="str">
        <v>OTHER</v>
      </c>
    </row>
    <row r="3820" spans="4:7">
      <c r="D3820" s="64">
        <v>620112</v>
      </c>
      <c r="E3820" s="64">
        <v>3095303</v>
      </c>
      <c r="F3820" s="65" t="str">
        <v>ซื้อBEARING</v>
      </c>
      <c r="G3820" s="65" t="str">
        <v>OTHER</v>
      </c>
    </row>
    <row r="3821" spans="4:7">
      <c r="D3821" s="64">
        <v>620113</v>
      </c>
      <c r="E3821" s="64">
        <v>3095304</v>
      </c>
      <c r="F3821" s="65" t="str">
        <v>ซื้อBEARING</v>
      </c>
      <c r="G3821" s="65" t="str">
        <v>OTHER</v>
      </c>
    </row>
    <row r="3822" spans="4:7">
      <c r="D3822" s="64">
        <v>620114</v>
      </c>
      <c r="E3822" s="64">
        <v>3095305</v>
      </c>
      <c r="F3822" s="65" t="str">
        <v>ซื้อBEARING</v>
      </c>
      <c r="G3822" s="65" t="str">
        <v>OTHER</v>
      </c>
    </row>
    <row r="3823" spans="4:7">
      <c r="D3823" s="64">
        <v>620116</v>
      </c>
      <c r="E3823" s="64">
        <v>3095348</v>
      </c>
      <c r="F3823" s="65" t="str">
        <v>ซื้อBEARING</v>
      </c>
      <c r="G3823" s="65" t="str">
        <v>OTHER</v>
      </c>
    </row>
    <row r="3824" spans="4:7">
      <c r="D3824" s="64">
        <v>620117</v>
      </c>
      <c r="E3824" s="64">
        <v>3095349</v>
      </c>
      <c r="F3824" s="65" t="str">
        <v>ซื้อBEARING</v>
      </c>
      <c r="G3824" s="65" t="str">
        <v>OTHER</v>
      </c>
    </row>
    <row r="3825" spans="4:7">
      <c r="D3825" s="64">
        <v>620118</v>
      </c>
      <c r="E3825" s="64">
        <v>3095350</v>
      </c>
      <c r="F3825" s="65" t="str">
        <v>ซื้อBEARING</v>
      </c>
      <c r="G3825" s="65" t="str">
        <v>OTHER</v>
      </c>
    </row>
    <row r="3826" spans="4:7">
      <c r="D3826" s="64">
        <v>620119</v>
      </c>
      <c r="E3826" s="64">
        <v>3095351</v>
      </c>
      <c r="F3826" s="65" t="str">
        <v>ซื้อBEARING</v>
      </c>
      <c r="G3826" s="65" t="str">
        <v>OTHER</v>
      </c>
    </row>
    <row r="3827" spans="4:7">
      <c r="D3827" s="64">
        <v>620120</v>
      </c>
      <c r="E3827" s="64">
        <v>3095352</v>
      </c>
      <c r="F3827" s="65" t="str">
        <v>ซื้อBEARING</v>
      </c>
      <c r="G3827" s="65" t="str">
        <v>OTHER</v>
      </c>
    </row>
    <row r="3828" spans="4:7">
      <c r="D3828" s="64">
        <v>620122</v>
      </c>
      <c r="E3828" s="64">
        <v>3095353</v>
      </c>
      <c r="F3828" s="65" t="str">
        <v>ซื้อBEARING</v>
      </c>
      <c r="G3828" s="65" t="str">
        <v>OTHER</v>
      </c>
    </row>
    <row r="3829" spans="4:7">
      <c r="D3829" s="64">
        <v>620124</v>
      </c>
      <c r="E3829" s="64">
        <v>3095355</v>
      </c>
      <c r="F3829" s="65" t="str">
        <v>ซื้อBEARING</v>
      </c>
      <c r="G3829" s="65" t="str">
        <v>OTHER</v>
      </c>
    </row>
    <row r="3830" spans="4:7">
      <c r="D3830" s="64">
        <v>620112</v>
      </c>
      <c r="E3830" s="64">
        <v>3097108</v>
      </c>
      <c r="F3830" s="65" t="str">
        <v>เชื่อม ชานเดินด้านซ้าย</v>
      </c>
      <c r="G3830" s="65" t="str">
        <v>BODY</v>
      </c>
    </row>
    <row r="3831" spans="4:7">
      <c r="D3831" s="64">
        <v>620120</v>
      </c>
      <c r="E3831" s="64">
        <v>3097110</v>
      </c>
      <c r="F3831" s="65" t="str">
        <v>สายลมแตก</v>
      </c>
      <c r="G3831" s="65" t="str">
        <v>AIR</v>
      </c>
    </row>
    <row r="3832" spans="4:7">
      <c r="D3832" s="64">
        <v>620119</v>
      </c>
      <c r="E3832" s="64">
        <v>3097112</v>
      </c>
      <c r="F3832" s="65" t="str">
        <v>ดินติดล้อขวา</v>
      </c>
      <c r="G3832" s="65" t="str">
        <v>TYRES</v>
      </c>
    </row>
    <row r="3833" spans="4:7">
      <c r="D3833" s="64">
        <v>620107</v>
      </c>
      <c r="E3833" s="64">
        <v>3097113</v>
      </c>
      <c r="F3833" s="65" t="str">
        <v>แอร์ไม่เย็น</v>
      </c>
      <c r="G3833" s="65" t="str">
        <v>COOLING</v>
      </c>
    </row>
    <row r="3834" spans="4:7">
      <c r="D3834" s="64">
        <v>620118</v>
      </c>
      <c r="E3834" s="64">
        <v>3097115</v>
      </c>
      <c r="F3834" s="65" t="str">
        <v>หูเกียร์ซ้ายหลุด</v>
      </c>
      <c r="G3834" s="65" t="str">
        <v>POWER TRAIN</v>
      </c>
    </row>
    <row r="3835" spans="4:7">
      <c r="D3835" s="64">
        <v>620118</v>
      </c>
      <c r="E3835" s="64">
        <v>3097115</v>
      </c>
      <c r="F3835" s="65" t="str">
        <v>น้ำมันHYD.รั่ว</v>
      </c>
      <c r="G3835" s="65" t="str">
        <v>HYDRAULIC</v>
      </c>
    </row>
    <row r="3836" spans="4:7">
      <c r="D3836" s="64">
        <v>620118</v>
      </c>
      <c r="E3836" s="64">
        <v>3097115</v>
      </c>
      <c r="F3836" s="65" t="str">
        <v>เพลาขาด</v>
      </c>
      <c r="G3836" s="65" t="str">
        <v>POWER TRAIN</v>
      </c>
    </row>
    <row r="3837" spans="4:7">
      <c r="D3837" s="64">
        <v>620116</v>
      </c>
      <c r="E3837" s="64">
        <v>3097116</v>
      </c>
      <c r="F3837" s="65" t="str">
        <v>ออดน้ำเตือน</v>
      </c>
      <c r="G3837" s="65" t="str">
        <v>COOLING</v>
      </c>
    </row>
    <row r="3838" spans="4:7">
      <c r="D3838" s="64">
        <v>620120</v>
      </c>
      <c r="E3838" s="64">
        <v>3097117</v>
      </c>
      <c r="F3838" s="65" t="str">
        <v>ลมรั่ว</v>
      </c>
      <c r="G3838" s="65" t="str">
        <v>AIR</v>
      </c>
    </row>
    <row r="3839" spans="4:7">
      <c r="D3839" s="64">
        <v>620104</v>
      </c>
      <c r="E3839" s="64">
        <v>3097137</v>
      </c>
      <c r="F3839" s="65" t="str">
        <v>กลึงAdaptotถังHYD.20ea</v>
      </c>
      <c r="G3839" s="65" t="str">
        <v>HYDRAULIC</v>
      </c>
    </row>
    <row r="3840" spans="4:7">
      <c r="D3840" s="64">
        <v>620104</v>
      </c>
      <c r="E3840" s="64">
        <v>3097191</v>
      </c>
      <c r="F3840" s="65" t="str">
        <v>ซื้อTACHOMETERof</v>
      </c>
      <c r="G3840" s="65" t="str">
        <v>OTHER</v>
      </c>
    </row>
    <row r="3841" spans="4:7">
      <c r="D3841" s="64">
        <v>620105</v>
      </c>
      <c r="E3841" s="64">
        <v>3097192</v>
      </c>
      <c r="F3841" s="65" t="str">
        <v>ซื้อTACHOMETERof</v>
      </c>
      <c r="G3841" s="65" t="str">
        <v>OTHER</v>
      </c>
    </row>
    <row r="3842" spans="4:7">
      <c r="D3842" s="64">
        <v>620106</v>
      </c>
      <c r="E3842" s="64">
        <v>3097194</v>
      </c>
      <c r="F3842" s="65" t="str">
        <v>ซื้อTACHOMETERof</v>
      </c>
      <c r="G3842" s="65" t="str">
        <v>OTHER</v>
      </c>
    </row>
    <row r="3843" spans="4:7">
      <c r="D3843" s="64">
        <v>620107</v>
      </c>
      <c r="E3843" s="64">
        <v>3097195</v>
      </c>
      <c r="F3843" s="65" t="str">
        <v>ซื้อTACHOMETERof</v>
      </c>
      <c r="G3843" s="65" t="str">
        <v>OTHER</v>
      </c>
    </row>
    <row r="3844" spans="4:7">
      <c r="D3844" s="64">
        <v>620111</v>
      </c>
      <c r="E3844" s="64">
        <v>3097198</v>
      </c>
      <c r="F3844" s="65" t="str">
        <v>ซื้อTACHOMETERof</v>
      </c>
      <c r="G3844" s="65" t="str">
        <v>OTHER</v>
      </c>
    </row>
    <row r="3845" spans="4:7">
      <c r="D3845" s="64">
        <v>620113</v>
      </c>
      <c r="E3845" s="64">
        <v>3097200</v>
      </c>
      <c r="F3845" s="65" t="str">
        <v>ซื้อTACHOMETERof</v>
      </c>
      <c r="G3845" s="65" t="str">
        <v>OTHER</v>
      </c>
    </row>
    <row r="3846" spans="4:7">
      <c r="D3846" s="64">
        <v>620119</v>
      </c>
      <c r="E3846" s="64">
        <v>3097201</v>
      </c>
      <c r="F3846" s="65" t="str">
        <v>ซื้อTACHOMETERof</v>
      </c>
      <c r="G3846" s="65" t="str">
        <v>OTHER</v>
      </c>
    </row>
    <row r="3847" spans="4:7">
      <c r="D3847" s="64">
        <v>620120</v>
      </c>
      <c r="E3847" s="64">
        <v>3097202</v>
      </c>
      <c r="F3847" s="65" t="str">
        <v>ซื้อTACHOMETERof</v>
      </c>
      <c r="G3847" s="65" t="str">
        <v>OTHER</v>
      </c>
    </row>
    <row r="3848" spans="4:7">
      <c r="D3848" s="64">
        <v>620123</v>
      </c>
      <c r="E3848" s="64">
        <v>3097203</v>
      </c>
      <c r="F3848" s="65" t="str">
        <v>ซื้อTACHOMETERof</v>
      </c>
      <c r="G3848" s="65" t="str">
        <v>OTHER</v>
      </c>
    </row>
    <row r="3849" spans="4:7">
      <c r="D3849" s="64">
        <v>620124</v>
      </c>
      <c r="E3849" s="64">
        <v>3097204</v>
      </c>
      <c r="F3849" s="65" t="str">
        <v>ซื้อTACHOMETERof</v>
      </c>
      <c r="G3849" s="65" t="str">
        <v>OTHER</v>
      </c>
    </row>
    <row r="3850" spans="4:7">
      <c r="D3850" s="64">
        <v>620104</v>
      </c>
      <c r="E3850" s="64">
        <v>3097288</v>
      </c>
      <c r="F3850" s="65" t="str">
        <v>จ้างซ่อมRearBrake</v>
      </c>
      <c r="G3850" s="65" t="str">
        <v>BRAKES</v>
      </c>
    </row>
    <row r="3851" spans="4:7">
      <c r="D3851" s="64">
        <v>620119</v>
      </c>
      <c r="E3851" s="64">
        <v>3097293</v>
      </c>
      <c r="F3851" s="65" t="str">
        <v>จ้างซ่อมRearBrake</v>
      </c>
      <c r="G3851" s="65" t="str">
        <v>BRAKES</v>
      </c>
    </row>
    <row r="3852" spans="4:7">
      <c r="D3852" s="64">
        <v>620124</v>
      </c>
      <c r="E3852" s="64">
        <v>3097295</v>
      </c>
      <c r="F3852" s="65" t="str">
        <v>จ้างซ่อมRearBrake</v>
      </c>
      <c r="G3852" s="65" t="str">
        <v>BRAKES</v>
      </c>
    </row>
    <row r="3853" spans="4:7">
      <c r="D3853" s="64">
        <v>620112</v>
      </c>
      <c r="E3853" s="64">
        <v>3097667</v>
      </c>
      <c r="F3853" s="65" t="str">
        <v>เกียร์ไม่ชิพ</v>
      </c>
      <c r="G3853" s="65" t="str">
        <v>POWER TRAIN</v>
      </c>
    </row>
    <row r="3854" spans="4:7">
      <c r="D3854" s="64">
        <v>620114</v>
      </c>
      <c r="E3854" s="64">
        <v>3097672</v>
      </c>
      <c r="F3854" s="65" t="str">
        <v>เกียร์ไม่ชิพ</v>
      </c>
      <c r="G3854" s="65" t="str">
        <v>POWER TRAIN</v>
      </c>
    </row>
    <row r="3855" spans="4:7">
      <c r="D3855" s="64">
        <v>620117</v>
      </c>
      <c r="E3855" s="64">
        <v>3097674</v>
      </c>
      <c r="F3855" s="65" t="str">
        <v>แผ่นครอบเครื่องหลุด</v>
      </c>
      <c r="G3855" s="65" t="str">
        <v>ENGINE</v>
      </c>
    </row>
    <row r="3856" spans="4:7">
      <c r="D3856" s="64">
        <v>620111</v>
      </c>
      <c r="E3856" s="64">
        <v>3097676</v>
      </c>
      <c r="F3856" s="65" t="str">
        <v>พวงมาลัยหมุนฟรี</v>
      </c>
      <c r="G3856" s="65" t="str">
        <v>STEERING</v>
      </c>
    </row>
    <row r="3857" spans="4:7">
      <c r="D3857" s="64">
        <v>620105</v>
      </c>
      <c r="E3857" s="64">
        <v>3097679</v>
      </c>
      <c r="F3857" s="65" t="str">
        <v>พวงมาลัยหมุนฟรี</v>
      </c>
      <c r="G3857" s="65" t="str">
        <v>STEERING</v>
      </c>
    </row>
    <row r="3858" spans="4:7">
      <c r="D3858" s="64">
        <v>620119</v>
      </c>
      <c r="E3858" s="64">
        <v>3097681</v>
      </c>
      <c r="F3858" s="65" t="str">
        <v>ประตูปิดไม่ได้</v>
      </c>
      <c r="G3858" s="65" t="str">
        <v>CABIN</v>
      </c>
    </row>
    <row r="3859" spans="4:7">
      <c r="D3859" s="64">
        <v>620120</v>
      </c>
      <c r="E3859" s="64">
        <v>3097682</v>
      </c>
      <c r="F3859" s="65" t="str">
        <v>น๊อตยืดเบาะหลุด</v>
      </c>
      <c r="G3859" s="65" t="str">
        <v>CABIN</v>
      </c>
    </row>
    <row r="3860" spans="4:7">
      <c r="D3860" s="64">
        <v>620105</v>
      </c>
      <c r="E3860" s="64">
        <v>3097683</v>
      </c>
      <c r="F3860" s="65" t="str">
        <v>ขัดน๊อตยึดRetarder</v>
      </c>
      <c r="G3860" s="65" t="str">
        <v>BRAKES</v>
      </c>
    </row>
    <row r="3861" spans="4:7">
      <c r="D3861" s="64">
        <v>620105</v>
      </c>
      <c r="E3861" s="64">
        <v>3097686</v>
      </c>
      <c r="F3861" s="65" t="str">
        <v>น้ำมันHYD.รั่ว</v>
      </c>
      <c r="G3861" s="65" t="str">
        <v>HYDRAULIC</v>
      </c>
    </row>
    <row r="3862" spans="4:7">
      <c r="D3862" s="64">
        <v>620120</v>
      </c>
      <c r="E3862" s="64">
        <v>3097688</v>
      </c>
      <c r="F3862" s="65" t="str">
        <v>เบรคติด</v>
      </c>
      <c r="G3862" s="65" t="str">
        <v>BRAKES</v>
      </c>
    </row>
    <row r="3863" spans="4:7">
      <c r="D3863" s="64">
        <v>620117</v>
      </c>
      <c r="E3863" s="64">
        <v>3097690</v>
      </c>
      <c r="F3863" s="65" t="str">
        <v>ดั้มยกไม่ขึ้น</v>
      </c>
      <c r="G3863" s="65" t="str">
        <v>BODY</v>
      </c>
    </row>
    <row r="3864" spans="4:7">
      <c r="D3864" s="64">
        <v>620114</v>
      </c>
      <c r="E3864" s="64">
        <v>3097693</v>
      </c>
      <c r="F3864" s="65" t="str">
        <v>ซ่อมเบาะนั่ง</v>
      </c>
      <c r="G3864" s="65" t="str">
        <v>CABIN</v>
      </c>
    </row>
    <row r="3865" spans="4:7">
      <c r="D3865" s="64">
        <v>620119</v>
      </c>
      <c r="E3865" s="64">
        <v>3097695</v>
      </c>
      <c r="F3865" s="65" t="str">
        <v>Code 4 Show</v>
      </c>
      <c r="G3865" s="65" t="str">
        <v>POWER TRAIN</v>
      </c>
    </row>
    <row r="3866" spans="4:7">
      <c r="D3866" s="64">
        <v>620119</v>
      </c>
      <c r="E3866" s="64">
        <v>3097696</v>
      </c>
      <c r="F3866" s="65" t="str">
        <v>เครื่องยนต์ไม่มีกำลัง</v>
      </c>
      <c r="G3866" s="65" t="str">
        <v>ENGINE</v>
      </c>
    </row>
    <row r="3867" spans="4:7">
      <c r="D3867" s="64">
        <v>620104</v>
      </c>
      <c r="E3867" s="64">
        <v>3097786</v>
      </c>
      <c r="F3867" s="65" t="str">
        <v>ซื้อRelay</v>
      </c>
      <c r="G3867" s="65" t="str">
        <v>ELECTRIC</v>
      </c>
    </row>
    <row r="3868" spans="4:7">
      <c r="D3868" s="64">
        <v>620118</v>
      </c>
      <c r="E3868" s="64">
        <v>3097817</v>
      </c>
      <c r="F3868" s="65" t="str">
        <v>เชื่อม ฐานยึดTrans.</v>
      </c>
      <c r="G3868" s="65" t="str">
        <v>POWER TRAIN</v>
      </c>
    </row>
    <row r="3869" spans="4:7">
      <c r="D3869" s="64">
        <v>620123</v>
      </c>
      <c r="E3869" s="64">
        <v>3097825</v>
      </c>
      <c r="F3869" s="65" t="str">
        <v>กลึงAdaptorsensortempของTrans.</v>
      </c>
      <c r="G3869" s="65" t="str">
        <v>POWER TRAIN</v>
      </c>
    </row>
    <row r="3870" spans="4:7">
      <c r="D3870" s="64">
        <v>620104</v>
      </c>
      <c r="E3870" s="64">
        <v>3097979</v>
      </c>
      <c r="F3870" s="65" t="str">
        <v>จ้างทำสายHYD.Trans.</v>
      </c>
      <c r="G3870" s="65" t="str">
        <v>POWER TRAIN</v>
      </c>
    </row>
    <row r="3871" spans="4:7">
      <c r="D3871" s="64">
        <v>620105</v>
      </c>
      <c r="E3871" s="64">
        <v>3097982</v>
      </c>
      <c r="F3871" s="65" t="str">
        <v>จ้างทำสายHYD.Trans.</v>
      </c>
      <c r="G3871" s="65" t="str">
        <v>POWER TRAIN</v>
      </c>
    </row>
    <row r="3872" spans="4:7">
      <c r="D3872" s="64">
        <v>620106</v>
      </c>
      <c r="E3872" s="64">
        <v>3097985</v>
      </c>
      <c r="F3872" s="65" t="str">
        <v>จ้างทำสายHYD.Trans.</v>
      </c>
      <c r="G3872" s="65" t="str">
        <v>POWER TRAIN</v>
      </c>
    </row>
    <row r="3873" spans="4:7">
      <c r="D3873" s="64">
        <v>620107</v>
      </c>
      <c r="E3873" s="64">
        <v>3097988</v>
      </c>
      <c r="F3873" s="65" t="str">
        <v>จ้างทำสายHYD.Trans.</v>
      </c>
      <c r="G3873" s="65" t="str">
        <v>POWER TRAIN</v>
      </c>
    </row>
    <row r="3874" spans="4:7">
      <c r="D3874" s="64">
        <v>620109</v>
      </c>
      <c r="E3874" s="64">
        <v>3097994</v>
      </c>
      <c r="F3874" s="65" t="str">
        <v>จ้างทำสายHYD.Trans.</v>
      </c>
      <c r="G3874" s="65" t="str">
        <v>POWER TRAIN</v>
      </c>
    </row>
    <row r="3875" spans="4:7">
      <c r="D3875" s="64">
        <v>620111</v>
      </c>
      <c r="E3875" s="64">
        <v>3098001</v>
      </c>
      <c r="F3875" s="65" t="str">
        <v>จ้างทำสายHYD.Trans.</v>
      </c>
      <c r="G3875" s="65" t="str">
        <v>POWER TRAIN</v>
      </c>
    </row>
    <row r="3876" spans="4:7">
      <c r="D3876" s="64">
        <v>620112</v>
      </c>
      <c r="E3876" s="64">
        <v>3098006</v>
      </c>
      <c r="F3876" s="65" t="str">
        <v>จ้างทำสายHYD.Trans.</v>
      </c>
      <c r="G3876" s="65" t="str">
        <v>POWER TRAIN</v>
      </c>
    </row>
    <row r="3877" spans="4:7">
      <c r="D3877" s="64">
        <v>620113</v>
      </c>
      <c r="E3877" s="64">
        <v>3098007</v>
      </c>
      <c r="F3877" s="65" t="str">
        <v>จ้างทำสายHYD.Trans.</v>
      </c>
      <c r="G3877" s="65" t="str">
        <v>POWER TRAIN</v>
      </c>
    </row>
    <row r="3878" spans="4:7">
      <c r="D3878" s="64">
        <v>620114</v>
      </c>
      <c r="E3878" s="64">
        <v>3098014</v>
      </c>
      <c r="F3878" s="65" t="str">
        <v>จ้างทำสายHYD.Trans.</v>
      </c>
      <c r="G3878" s="65" t="str">
        <v>POWER TRAIN</v>
      </c>
    </row>
    <row r="3879" spans="4:7">
      <c r="D3879" s="64">
        <v>620116</v>
      </c>
      <c r="E3879" s="64">
        <v>3098016</v>
      </c>
      <c r="F3879" s="65" t="str">
        <v>จ้างทำสายHYD.Trans.</v>
      </c>
      <c r="G3879" s="65" t="str">
        <v>POWER TRAIN</v>
      </c>
    </row>
    <row r="3880" spans="4:7">
      <c r="D3880" s="64">
        <v>620117</v>
      </c>
      <c r="E3880" s="64">
        <v>3098018</v>
      </c>
      <c r="F3880" s="65" t="str">
        <v>จ้างทำสายHYD.Trans.</v>
      </c>
      <c r="G3880" s="65" t="str">
        <v>POWER TRAIN</v>
      </c>
    </row>
    <row r="3881" spans="4:7">
      <c r="D3881" s="64">
        <v>620118</v>
      </c>
      <c r="E3881" s="64">
        <v>3098020</v>
      </c>
      <c r="F3881" s="65" t="str">
        <v>จ้างทำสายHYD.Trans.</v>
      </c>
      <c r="G3881" s="65" t="str">
        <v>POWER TRAIN</v>
      </c>
    </row>
    <row r="3882" spans="4:7">
      <c r="D3882" s="64">
        <v>620119</v>
      </c>
      <c r="E3882" s="64">
        <v>3098022</v>
      </c>
      <c r="F3882" s="65" t="str">
        <v>จ้างทำสายHYD.Trans.</v>
      </c>
      <c r="G3882" s="65" t="str">
        <v>POWER TRAIN</v>
      </c>
    </row>
    <row r="3883" spans="4:7">
      <c r="D3883" s="64">
        <v>620120</v>
      </c>
      <c r="E3883" s="64">
        <v>3098024</v>
      </c>
      <c r="F3883" s="65" t="str">
        <v>จ้างทำสายHYD.Trans.</v>
      </c>
      <c r="G3883" s="65" t="str">
        <v>POWER TRAIN</v>
      </c>
    </row>
    <row r="3884" spans="4:7">
      <c r="D3884" s="64">
        <v>620122</v>
      </c>
      <c r="E3884" s="64">
        <v>3098027</v>
      </c>
      <c r="F3884" s="65" t="str">
        <v>จ้างทำสายHYD.Trans.</v>
      </c>
      <c r="G3884" s="65" t="str">
        <v>POWER TRAIN</v>
      </c>
    </row>
    <row r="3885" spans="4:7">
      <c r="D3885" s="64">
        <v>620123</v>
      </c>
      <c r="E3885" s="64">
        <v>3098028</v>
      </c>
      <c r="F3885" s="65" t="str">
        <v>จ้างทำสายHYD.Trans.</v>
      </c>
      <c r="G3885" s="65" t="str">
        <v>POWER TRAIN</v>
      </c>
    </row>
    <row r="3886" spans="4:7">
      <c r="D3886" s="64">
        <v>620124</v>
      </c>
      <c r="E3886" s="64">
        <v>3098030</v>
      </c>
      <c r="F3886" s="65" t="str">
        <v>จ้างทำสายHYD.Trans.</v>
      </c>
      <c r="G3886" s="65" t="str">
        <v>POWER TRAIN</v>
      </c>
    </row>
    <row r="3887" spans="4:7">
      <c r="D3887" s="64">
        <v>620104</v>
      </c>
      <c r="E3887" s="64">
        <v>3098095</v>
      </c>
      <c r="F3887" s="65" t="str">
        <v>ซ่อมFinalDriveR</v>
      </c>
      <c r="G3887" s="65" t="str">
        <v>POWER TRAIN</v>
      </c>
    </row>
    <row r="3888" spans="4:7">
      <c r="D3888" s="64">
        <v>620104</v>
      </c>
      <c r="E3888" s="64">
        <v>3098096</v>
      </c>
      <c r="F3888" s="65" t="str">
        <v>ซ่อมFinalDriveL</v>
      </c>
      <c r="G3888" s="65" t="str">
        <v>POWER TRAIN</v>
      </c>
    </row>
    <row r="3889" spans="4:7">
      <c r="D3889" s="64">
        <v>620104</v>
      </c>
      <c r="E3889" s="64">
        <v>3098098</v>
      </c>
      <c r="F3889" s="65" t="str">
        <v>ซ่อมโช้คหลังขวา</v>
      </c>
      <c r="G3889" s="65" t="str">
        <v>SUSPENSION</v>
      </c>
    </row>
    <row r="3890" spans="4:7">
      <c r="D3890" s="64">
        <v>620104</v>
      </c>
      <c r="E3890" s="64">
        <v>3098099</v>
      </c>
      <c r="F3890" s="65" t="str">
        <v>ซ่อมโช้คหลังซ้าย</v>
      </c>
      <c r="G3890" s="65" t="str">
        <v>SUSPENSION</v>
      </c>
    </row>
    <row r="3891" spans="4:7">
      <c r="D3891" s="64">
        <v>620118</v>
      </c>
      <c r="E3891" s="64">
        <v>3098132</v>
      </c>
      <c r="F3891" s="65" t="str">
        <v>ซ่อมHYD.ปั๊ม</v>
      </c>
      <c r="G3891" s="65" t="str">
        <v>HYDRAULIC</v>
      </c>
    </row>
    <row r="3892" spans="4:7">
      <c r="D3892" s="64">
        <v>620118</v>
      </c>
      <c r="E3892" s="64">
        <v>3098133</v>
      </c>
      <c r="F3892" s="65" t="str">
        <v>ซ่อมปั๊มเกียร์</v>
      </c>
      <c r="G3892" s="65" t="str">
        <v>POWER TRAIN</v>
      </c>
    </row>
    <row r="3893" spans="4:7">
      <c r="D3893" s="64">
        <v>620113</v>
      </c>
      <c r="E3893" s="64">
        <v>3098139</v>
      </c>
      <c r="F3893" s="65" t="str">
        <v>บ่งBoltยึดแท่นเกียร์</v>
      </c>
      <c r="G3893" s="65" t="str">
        <v>POWER TRAIN</v>
      </c>
    </row>
    <row r="3894" spans="4:7">
      <c r="D3894" s="64">
        <v>620120</v>
      </c>
      <c r="E3894" s="64">
        <v>3098151</v>
      </c>
      <c r="F3894" s="65" t="str">
        <v>PM1000</v>
      </c>
      <c r="G3894" s="65" t="str">
        <v>PM</v>
      </c>
    </row>
    <row r="3895" spans="4:7">
      <c r="D3895" s="64">
        <v>620116</v>
      </c>
      <c r="E3895" s="64">
        <v>3098286</v>
      </c>
      <c r="F3895" s="65" t="str">
        <v>START ไม่ได้</v>
      </c>
      <c r="G3895" s="65" t="str">
        <v>ELECTRIC</v>
      </c>
    </row>
    <row r="3896" spans="4:7">
      <c r="D3896" s="64">
        <v>620105</v>
      </c>
      <c r="E3896" s="64">
        <v>3098287</v>
      </c>
      <c r="F3896" s="65" t="str">
        <v>ซ่อมวิทยุสื่อสาร</v>
      </c>
      <c r="G3896" s="65" t="str">
        <v>CABIN</v>
      </c>
    </row>
    <row r="3897" spans="4:7">
      <c r="D3897" s="64">
        <v>620116</v>
      </c>
      <c r="E3897" s="64">
        <v>3098290</v>
      </c>
      <c r="F3897" s="65" t="str">
        <v>เครื่องยนต์ไม่มีกำลัง</v>
      </c>
      <c r="G3897" s="65" t="str">
        <v>ENGINE</v>
      </c>
    </row>
    <row r="3898" spans="4:7">
      <c r="D3898" s="64">
        <v>620106</v>
      </c>
      <c r="E3898" s="64">
        <v>3098292</v>
      </c>
      <c r="F3898" s="65" t="str">
        <v>เครื่องยนต์ไม่มีกำลัง</v>
      </c>
      <c r="G3898" s="65" t="str">
        <v>ENGINE</v>
      </c>
    </row>
    <row r="3899" spans="4:7">
      <c r="D3899" s="64">
        <v>620111</v>
      </c>
      <c r="E3899" s="64">
        <v>3098298</v>
      </c>
      <c r="F3899" s="65" t="str">
        <v>ดั้มยกไม่ขึ้น</v>
      </c>
      <c r="G3899" s="65" t="str">
        <v>BODY</v>
      </c>
    </row>
    <row r="3900" spans="4:7">
      <c r="D3900" s="64">
        <v>620114</v>
      </c>
      <c r="E3900" s="64">
        <v>3098303</v>
      </c>
      <c r="F3900" s="65" t="str">
        <v>พวงมาลัยล็อค</v>
      </c>
      <c r="G3900" s="65" t="str">
        <v>STEERING</v>
      </c>
    </row>
    <row r="3901" spans="4:7">
      <c r="D3901" s="64">
        <v>620106</v>
      </c>
      <c r="E3901" s="64">
        <v>3098305</v>
      </c>
      <c r="F3901" s="65" t="str">
        <v>เครื่องยนต์ไม่มีกำลัง</v>
      </c>
      <c r="G3901" s="65" t="str">
        <v>ENGINE</v>
      </c>
    </row>
    <row r="3902" spans="4:7">
      <c r="D3902" s="64">
        <v>620105</v>
      </c>
      <c r="E3902" s="64">
        <v>3098353</v>
      </c>
      <c r="F3902" s="65" t="str">
        <v>ซื้อSpider Assy</v>
      </c>
      <c r="G3902" s="65" t="str">
        <v>POWER TRAIN</v>
      </c>
    </row>
    <row r="3903" spans="4:7">
      <c r="D3903" s="64">
        <v>620113</v>
      </c>
      <c r="E3903" s="64">
        <v>3098356</v>
      </c>
      <c r="F3903" s="65" t="str">
        <v>ซื้อSpider Assy</v>
      </c>
      <c r="G3903" s="65" t="str">
        <v>POWER TRAIN</v>
      </c>
    </row>
    <row r="3904" spans="4:7">
      <c r="D3904" s="64">
        <v>620116</v>
      </c>
      <c r="E3904" s="64">
        <v>3098358</v>
      </c>
      <c r="F3904" s="65" t="str">
        <v>ซื้อSpider Assy</v>
      </c>
      <c r="G3904" s="65" t="str">
        <v>POWER TRAIN</v>
      </c>
    </row>
    <row r="3905" spans="4:7">
      <c r="D3905" s="64">
        <v>620118</v>
      </c>
      <c r="E3905" s="64">
        <v>3098360</v>
      </c>
      <c r="F3905" s="65" t="str">
        <v>ซื้อSpider Assy</v>
      </c>
      <c r="G3905" s="65" t="str">
        <v>POWER TRAIN</v>
      </c>
    </row>
    <row r="3906" spans="4:7">
      <c r="D3906" s="64">
        <v>620124</v>
      </c>
      <c r="E3906" s="64">
        <v>3098361</v>
      </c>
      <c r="F3906" s="65" t="str">
        <v>ซื้อSpider Assy</v>
      </c>
      <c r="G3906" s="65" t="str">
        <v>POWER TRAIN</v>
      </c>
    </row>
    <row r="3907" spans="4:7">
      <c r="D3907" s="64">
        <v>620104</v>
      </c>
      <c r="E3907" s="64">
        <v>3098485</v>
      </c>
      <c r="F3907" s="65" t="str">
        <v>ซ่อมSTR. Cyl.ขวา</v>
      </c>
      <c r="G3907" s="65" t="str">
        <v>STEERING</v>
      </c>
    </row>
    <row r="3908" spans="4:7">
      <c r="D3908" s="64">
        <v>620104</v>
      </c>
      <c r="E3908" s="64">
        <v>3098486</v>
      </c>
      <c r="F3908" s="65" t="str">
        <v>ซ่อมSTR. Cyl.ซ้าย</v>
      </c>
      <c r="G3908" s="65" t="str">
        <v>STEERING</v>
      </c>
    </row>
    <row r="3909" spans="4:7">
      <c r="D3909" s="64">
        <v>620124</v>
      </c>
      <c r="E3909" s="64">
        <v>3098487</v>
      </c>
      <c r="F3909" s="65" t="str">
        <v>จ้างเปลี่ยนรังผึ้งหม้อน้ำ</v>
      </c>
      <c r="G3909" s="65" t="str">
        <v>COOLING</v>
      </c>
    </row>
    <row r="3910" spans="4:7">
      <c r="D3910" s="64">
        <v>620107</v>
      </c>
      <c r="E3910" s="64">
        <v>3101572</v>
      </c>
      <c r="F3910" s="65" t="str">
        <v>แอร์ไม่เย็น</v>
      </c>
      <c r="G3910" s="65" t="str">
        <v>COOLING</v>
      </c>
    </row>
    <row r="3911" spans="4:7">
      <c r="D3911" s="64">
        <v>620106</v>
      </c>
      <c r="E3911" s="64">
        <v>3101576</v>
      </c>
      <c r="F3911" s="65" t="str">
        <v>เครื่องยนต์ไม่มีกำลัง</v>
      </c>
      <c r="G3911" s="65" t="str">
        <v>ENGINE</v>
      </c>
    </row>
    <row r="3912" spans="4:7">
      <c r="D3912" s="64">
        <v>620105</v>
      </c>
      <c r="E3912" s="64">
        <v>3101579</v>
      </c>
      <c r="F3912" s="65" t="str">
        <v>พวงมาลัยหมุนฟรี</v>
      </c>
      <c r="G3912" s="65" t="str">
        <v>STEERING</v>
      </c>
    </row>
    <row r="3913" spans="4:7">
      <c r="D3913" s="64">
        <v>620112</v>
      </c>
      <c r="E3913" s="64">
        <v>3101622</v>
      </c>
      <c r="F3913" s="65" t="str">
        <v>เชื่อม คอหม้อน้ำ</v>
      </c>
      <c r="G3913" s="65" t="str">
        <v>COOLING</v>
      </c>
    </row>
    <row r="3914" spans="4:7">
      <c r="D3914" s="64">
        <v>620112</v>
      </c>
      <c r="E3914" s="64">
        <v>3101622</v>
      </c>
      <c r="F3914" s="65" t="str">
        <v>เชื่อมดั้ม</v>
      </c>
      <c r="G3914" s="65" t="str">
        <v>BODY</v>
      </c>
    </row>
    <row r="3915" spans="4:7">
      <c r="D3915" s="64">
        <v>620112</v>
      </c>
      <c r="E3915" s="64">
        <v>3101622</v>
      </c>
      <c r="F3915" s="65" t="str">
        <v>เชื่อมราวชานเดิน</v>
      </c>
      <c r="G3915" s="65" t="str">
        <v>BODY</v>
      </c>
    </row>
    <row r="3916" spans="4:7">
      <c r="D3916" s="64">
        <v>620112</v>
      </c>
      <c r="E3916" s="64">
        <v>3102227</v>
      </c>
      <c r="F3916" s="65" t="str">
        <v>ซื้อManifoldExh.</v>
      </c>
      <c r="G3916" s="65" t="str">
        <v>ENGINE</v>
      </c>
    </row>
    <row r="3917" spans="4:7">
      <c r="D3917" s="64">
        <v>620104</v>
      </c>
      <c r="E3917" s="64">
        <v>3102439</v>
      </c>
      <c r="F3917" s="65" t="str">
        <v>เผาถอดBush</v>
      </c>
      <c r="G3917" s="65" t="str">
        <v>OTHER</v>
      </c>
    </row>
    <row r="3918" spans="4:7">
      <c r="D3918" s="64">
        <v>620123</v>
      </c>
      <c r="E3918" s="64">
        <v>3102482</v>
      </c>
      <c r="F3918" s="65" t="str">
        <v>ซื้อO-RingKitสำหรับซ่อมTrans.</v>
      </c>
      <c r="G3918" s="65" t="str">
        <v>POWER TRAIN</v>
      </c>
    </row>
    <row r="3919" spans="4:7">
      <c r="D3919" s="64">
        <v>620116</v>
      </c>
      <c r="E3919" s="64">
        <v>3102537</v>
      </c>
      <c r="F3919" s="65" t="str">
        <v>ซื้อFuelTrans.ปั๊ม</v>
      </c>
      <c r="G3919" s="65" t="str">
        <v>POWER TRAIN</v>
      </c>
    </row>
    <row r="3920" spans="4:7">
      <c r="D3920" s="64">
        <v>620104</v>
      </c>
      <c r="E3920" s="64">
        <v>3102753</v>
      </c>
      <c r="F3920" s="65" t="str">
        <v>ซื้อBondedSeal</v>
      </c>
      <c r="G3920" s="65" t="str">
        <v>OTHER</v>
      </c>
    </row>
    <row r="3921" spans="4:7">
      <c r="D3921" s="64">
        <v>620107</v>
      </c>
      <c r="E3921" s="64">
        <v>3102754</v>
      </c>
      <c r="F3921" s="65" t="str">
        <v>Code 1 Show</v>
      </c>
      <c r="G3921" s="65" t="str">
        <v>POWER TRAIN</v>
      </c>
    </row>
    <row r="3922" spans="4:7">
      <c r="D3922" s="64">
        <v>620122</v>
      </c>
      <c r="E3922" s="64">
        <v>3102761</v>
      </c>
      <c r="F3922" s="65" t="str">
        <v>ควันขาวผิดปกติ</v>
      </c>
      <c r="G3922" s="65" t="str">
        <v>ENGINE</v>
      </c>
    </row>
    <row r="3923" spans="4:7">
      <c r="D3923" s="64">
        <v>620116</v>
      </c>
      <c r="E3923" s="64">
        <v>3102766</v>
      </c>
      <c r="F3923" s="65" t="str">
        <v>จ้างอัดสายHYD.</v>
      </c>
      <c r="G3923" s="65" t="str">
        <v>HYDRAULIC</v>
      </c>
    </row>
    <row r="3924" spans="4:7">
      <c r="D3924" s="64">
        <v>620106</v>
      </c>
      <c r="E3924" s="64">
        <v>3103266</v>
      </c>
      <c r="F3924" s="65" t="str">
        <v>PM500</v>
      </c>
      <c r="G3924" s="65" t="str">
        <v>PM</v>
      </c>
    </row>
    <row r="3925" spans="4:7">
      <c r="D3925" s="64">
        <v>620104</v>
      </c>
      <c r="E3925" s="64">
        <v>3103439</v>
      </c>
      <c r="F3925" s="65" t="str">
        <v>จ้างซ่อม</v>
      </c>
      <c r="G3925" s="65" t="str">
        <v>OTHER</v>
      </c>
    </row>
    <row r="3926" spans="4:7">
      <c r="D3926" s="64">
        <v>620113</v>
      </c>
      <c r="E3926" s="64">
        <v>3103445</v>
      </c>
      <c r="F3926" s="65" t="str">
        <v>จ้างซ่อม</v>
      </c>
      <c r="G3926" s="65" t="str">
        <v>OTHER</v>
      </c>
    </row>
    <row r="3927" spans="4:7">
      <c r="D3927" s="64">
        <v>620124</v>
      </c>
      <c r="E3927" s="64">
        <v>3103446</v>
      </c>
      <c r="F3927" s="65" t="str">
        <v>จ้างซ่อม</v>
      </c>
      <c r="G3927" s="65" t="str">
        <v>OTHER</v>
      </c>
    </row>
    <row r="3928" spans="4:7">
      <c r="D3928" s="64">
        <v>620113</v>
      </c>
      <c r="E3928" s="64">
        <v>3106041</v>
      </c>
      <c r="F3928" s="65" t="str">
        <v>ซื้อCarrierLow</v>
      </c>
      <c r="G3928" s="65" t="str">
        <v>POWER TRAIN</v>
      </c>
    </row>
    <row r="3929" spans="4:7">
      <c r="D3929" s="64">
        <v>620104</v>
      </c>
      <c r="E3929" s="64">
        <v>3106446</v>
      </c>
      <c r="F3929" s="65" t="str">
        <v>ซื้อชุดซ่อมอุปกรณ์ระบบBrake</v>
      </c>
      <c r="G3929" s="65" t="str">
        <v>BRAKES</v>
      </c>
    </row>
    <row r="3930" spans="4:7">
      <c r="D3930" s="64">
        <v>620118</v>
      </c>
      <c r="E3930" s="64">
        <v>3106775</v>
      </c>
      <c r="F3930" s="65" t="str">
        <v>ตัดBushหูเกียร์ออก2EA</v>
      </c>
      <c r="G3930" s="65" t="str">
        <v>POWER TRAIN</v>
      </c>
    </row>
    <row r="3931" spans="4:7">
      <c r="D3931" s="64">
        <v>620120</v>
      </c>
      <c r="E3931" s="64">
        <v>3106790</v>
      </c>
      <c r="F3931" s="65" t="str">
        <v>สายลมแตก</v>
      </c>
      <c r="G3931" s="65" t="str">
        <v>AIR</v>
      </c>
    </row>
    <row r="3932" spans="4:7">
      <c r="D3932" s="64">
        <v>620120</v>
      </c>
      <c r="E3932" s="64">
        <v>3106795</v>
      </c>
      <c r="F3932" s="65" t="str">
        <v>ลมรั่ว</v>
      </c>
      <c r="G3932" s="65" t="str">
        <v>AIR</v>
      </c>
    </row>
    <row r="3933" spans="4:7">
      <c r="D3933" s="64">
        <v>620120</v>
      </c>
      <c r="E3933" s="64">
        <v>3106797</v>
      </c>
      <c r="F3933" s="65" t="str">
        <v>ลมรั่ว</v>
      </c>
      <c r="G3933" s="65" t="str">
        <v>AIR</v>
      </c>
    </row>
    <row r="3934" spans="4:7">
      <c r="D3934" s="64">
        <v>620120</v>
      </c>
      <c r="E3934" s="64">
        <v>3106800</v>
      </c>
      <c r="F3934" s="65" t="str">
        <v>ลมรั่ว</v>
      </c>
      <c r="G3934" s="65" t="str">
        <v>AIR</v>
      </c>
    </row>
    <row r="3935" spans="4:7">
      <c r="D3935" s="64">
        <v>620120</v>
      </c>
      <c r="E3935" s="64">
        <v>3106802</v>
      </c>
      <c r="F3935" s="65" t="str">
        <v>ลมรั่ว</v>
      </c>
      <c r="G3935" s="65" t="str">
        <v>AIR</v>
      </c>
    </row>
    <row r="3936" spans="4:7">
      <c r="D3936" s="64">
        <v>620106</v>
      </c>
      <c r="E3936" s="64">
        <v>3106804</v>
      </c>
      <c r="F3936" s="65" t="str">
        <v>ลมรั่ว</v>
      </c>
      <c r="G3936" s="65" t="str">
        <v>AIR</v>
      </c>
    </row>
    <row r="3937" spans="4:7">
      <c r="D3937" s="64">
        <v>620106</v>
      </c>
      <c r="E3937" s="64">
        <v>3106806</v>
      </c>
      <c r="F3937" s="65" t="str">
        <v>ยางหลังรั่ว</v>
      </c>
      <c r="G3937" s="65" t="str">
        <v>TYRES</v>
      </c>
    </row>
    <row r="3938" spans="4:7">
      <c r="D3938" s="64">
        <v>620105</v>
      </c>
      <c r="E3938" s="64">
        <v>3106811</v>
      </c>
      <c r="F3938" s="65" t="str">
        <v>พวงมาลัยหมุนฟรี</v>
      </c>
      <c r="G3938" s="65" t="str">
        <v>STEERING</v>
      </c>
    </row>
    <row r="3939" spans="4:7">
      <c r="D3939" s="64">
        <v>620119</v>
      </c>
      <c r="E3939" s="64">
        <v>3106816</v>
      </c>
      <c r="F3939" s="65" t="str">
        <v>ป้ายเบอร์หลุด</v>
      </c>
      <c r="G3939" s="65" t="str">
        <v>BODY</v>
      </c>
    </row>
    <row r="3940" spans="4:7">
      <c r="D3940" s="64">
        <v>620117</v>
      </c>
      <c r="E3940" s="64">
        <v>3106819</v>
      </c>
      <c r="F3940" s="65" t="str">
        <v>ใบปัดน้ำฝนไม่ทำงาน</v>
      </c>
      <c r="G3940" s="65" t="str">
        <v>CABIN</v>
      </c>
    </row>
    <row r="3941" spans="4:7">
      <c r="D3941" s="64">
        <v>620111</v>
      </c>
      <c r="E3941" s="64">
        <v>3106822</v>
      </c>
      <c r="F3941" s="65" t="str">
        <v>น้ำมันรั่วล้อหลัง</v>
      </c>
      <c r="G3941" s="65" t="str">
        <v>TYRES</v>
      </c>
    </row>
    <row r="3942" spans="4:7">
      <c r="D3942" s="64">
        <v>620117</v>
      </c>
      <c r="E3942" s="64">
        <v>3106825</v>
      </c>
      <c r="F3942" s="65" t="str">
        <v>น้ำมันHYD.รั่วใต้ท้อง</v>
      </c>
      <c r="G3942" s="65" t="str">
        <v>HYDRAULIC</v>
      </c>
    </row>
    <row r="3943" spans="4:7">
      <c r="D3943" s="64">
        <v>620119</v>
      </c>
      <c r="E3943" s="64">
        <v>3106827</v>
      </c>
      <c r="F3943" s="65" t="str">
        <v>ทอร์คร้อน</v>
      </c>
      <c r="G3943" s="65" t="str">
        <v>POWER TRAIN</v>
      </c>
    </row>
    <row r="3944" spans="4:7">
      <c r="D3944" s="64">
        <v>620106</v>
      </c>
      <c r="E3944" s="64">
        <v>3106878</v>
      </c>
      <c r="F3944" s="65" t="str">
        <v>ดั้มยกไม่ขึ้น</v>
      </c>
      <c r="G3944" s="65" t="str">
        <v>BODY</v>
      </c>
    </row>
    <row r="3945" spans="4:7">
      <c r="D3945" s="64">
        <v>620117</v>
      </c>
      <c r="E3945" s="64">
        <v>3106881</v>
      </c>
      <c r="F3945" s="65" t="str">
        <v>ดั้มยกไม่ขึ้น</v>
      </c>
      <c r="G3945" s="65" t="str">
        <v>BODY</v>
      </c>
    </row>
    <row r="3946" spans="4:7">
      <c r="D3946" s="64">
        <v>620105</v>
      </c>
      <c r="E3946" s="64">
        <v>3106885</v>
      </c>
      <c r="F3946" s="65" t="str">
        <v>โช้คหน้ากระแทก</v>
      </c>
      <c r="G3946" s="65" t="str">
        <v>SUSPENSION</v>
      </c>
    </row>
    <row r="3947" spans="4:7">
      <c r="D3947" s="64">
        <v>620105</v>
      </c>
      <c r="E3947" s="64">
        <v>3106886</v>
      </c>
      <c r="F3947" s="65" t="str">
        <v>โช้คหน้ากระแทก</v>
      </c>
      <c r="G3947" s="65" t="str">
        <v>SUSPENSION</v>
      </c>
    </row>
    <row r="3948" spans="4:7">
      <c r="D3948" s="64">
        <v>620106</v>
      </c>
      <c r="E3948" s="64">
        <v>3106887</v>
      </c>
      <c r="F3948" s="65" t="str">
        <v>เครื่องยนต์ไม่มีกำลัง</v>
      </c>
      <c r="G3948" s="65" t="str">
        <v>ENGINE</v>
      </c>
    </row>
    <row r="3949" spans="4:7">
      <c r="D3949" s="64">
        <v>620106</v>
      </c>
      <c r="E3949" s="64">
        <v>3106888</v>
      </c>
      <c r="F3949" s="65" t="str">
        <v>เครื่องยนต์ไม่มีกำลัง</v>
      </c>
      <c r="G3949" s="65" t="str">
        <v>ENGINE</v>
      </c>
    </row>
    <row r="3950" spans="4:7">
      <c r="D3950" s="64">
        <v>620119</v>
      </c>
      <c r="E3950" s="64">
        <v>3106889</v>
      </c>
      <c r="F3950" s="65" t="str">
        <v>เครื่องยนต์ไม่มีกำลัง</v>
      </c>
      <c r="G3950" s="65" t="str">
        <v>ENGINE</v>
      </c>
    </row>
    <row r="3951" spans="4:7">
      <c r="D3951" s="64">
        <v>620112</v>
      </c>
      <c r="E3951" s="64">
        <v>3106890</v>
      </c>
      <c r="F3951" s="65" t="str">
        <v>เครื่องยนต์ดับเอง</v>
      </c>
      <c r="G3951" s="65" t="str">
        <v>ENGINE</v>
      </c>
    </row>
    <row r="3952" spans="4:7">
      <c r="D3952" s="64">
        <v>620119</v>
      </c>
      <c r="E3952" s="64">
        <v>3106891</v>
      </c>
      <c r="F3952" s="65" t="str">
        <v>เครื่องยนต์ดับเอง</v>
      </c>
      <c r="G3952" s="65" t="str">
        <v>ENGINE</v>
      </c>
    </row>
    <row r="3953" spans="4:7">
      <c r="D3953" s="64">
        <v>620122</v>
      </c>
      <c r="E3953" s="64">
        <v>3106893</v>
      </c>
      <c r="F3953" s="65" t="str">
        <v>ควันขาวผิดปกติ</v>
      </c>
      <c r="G3953" s="65" t="str">
        <v>ENGINE</v>
      </c>
    </row>
    <row r="3954" spans="4:7">
      <c r="D3954" s="64">
        <v>620120</v>
      </c>
      <c r="E3954" s="64">
        <v>3106902</v>
      </c>
      <c r="F3954" s="65" t="str">
        <v>สายลมรั่ว</v>
      </c>
      <c r="G3954" s="65" t="str">
        <v>AIR</v>
      </c>
    </row>
    <row r="3955" spans="4:7">
      <c r="D3955" s="64">
        <v>620120</v>
      </c>
      <c r="E3955" s="64">
        <v>3106903</v>
      </c>
      <c r="F3955" s="65" t="str">
        <v>สายลมแตก</v>
      </c>
      <c r="G3955" s="65" t="str">
        <v>AIR</v>
      </c>
    </row>
    <row r="3956" spans="4:7">
      <c r="D3956" s="64">
        <v>620120</v>
      </c>
      <c r="E3956" s="64">
        <v>3106904</v>
      </c>
      <c r="F3956" s="65" t="str">
        <v>สายลมแตก</v>
      </c>
      <c r="G3956" s="65" t="str">
        <v>AIR</v>
      </c>
    </row>
    <row r="3957" spans="4:7">
      <c r="D3957" s="64">
        <v>620119</v>
      </c>
      <c r="E3957" s="64">
        <v>3106908</v>
      </c>
      <c r="F3957" s="65" t="str">
        <v>แอร์ไม่เย็น</v>
      </c>
      <c r="G3957" s="65" t="str">
        <v>COOLING</v>
      </c>
    </row>
    <row r="3958" spans="4:7">
      <c r="D3958" s="64">
        <v>620104</v>
      </c>
      <c r="E3958" s="64">
        <v>3108068</v>
      </c>
      <c r="F3958" s="65" t="str">
        <v>ซื้อCANDrive</v>
      </c>
      <c r="G3958" s="65" t="str">
        <v>ENGINE</v>
      </c>
    </row>
    <row r="3959" spans="4:7">
      <c r="D3959" s="64">
        <v>620122</v>
      </c>
      <c r="E3959" s="64">
        <v>3108302</v>
      </c>
      <c r="F3959" s="65" t="str">
        <v>ซื้ออะไหล่ซ่อมTorqueConverter</v>
      </c>
      <c r="G3959" s="65" t="str">
        <v>POWER TRAIN</v>
      </c>
    </row>
    <row r="3960" spans="4:7">
      <c r="D3960" s="64">
        <v>620104</v>
      </c>
      <c r="E3960" s="64">
        <v>3108334</v>
      </c>
      <c r="F3960" s="65" t="str">
        <v>ซื้ออะไหล่ซ่อมTrans.</v>
      </c>
      <c r="G3960" s="65" t="str">
        <v>POWER TRAIN</v>
      </c>
    </row>
    <row r="3961" spans="4:7">
      <c r="D3961" s="64">
        <v>620109</v>
      </c>
      <c r="E3961" s="64">
        <v>3108336</v>
      </c>
      <c r="F3961" s="65" t="str">
        <v>ซื้ออะไหล่ซ่อมTrans.</v>
      </c>
      <c r="G3961" s="65" t="str">
        <v>POWER TRAIN</v>
      </c>
    </row>
    <row r="3962" spans="4:7">
      <c r="D3962" s="64">
        <v>620113</v>
      </c>
      <c r="E3962" s="64">
        <v>3108339</v>
      </c>
      <c r="F3962" s="65" t="str">
        <v>ซื้ออะไหล่ซ่อมTrans.</v>
      </c>
      <c r="G3962" s="65" t="str">
        <v>POWER TRAIN</v>
      </c>
    </row>
    <row r="3963" spans="4:7">
      <c r="D3963" s="64">
        <v>620123</v>
      </c>
      <c r="E3963" s="64">
        <v>3108341</v>
      </c>
      <c r="F3963" s="65" t="str">
        <v>ซื้ออะไหล่ซ่อมTrans.</v>
      </c>
      <c r="G3963" s="65" t="str">
        <v>POWER TRAIN</v>
      </c>
    </row>
    <row r="3964" spans="4:7">
      <c r="D3964" s="64">
        <v>620124</v>
      </c>
      <c r="E3964" s="64">
        <v>3108343</v>
      </c>
      <c r="F3964" s="65" t="str">
        <v>ซื้ออะไหล่ซ่อมTrans.</v>
      </c>
      <c r="G3964" s="65" t="str">
        <v>POWER TRAIN</v>
      </c>
    </row>
    <row r="3965" spans="4:7">
      <c r="D3965" s="64">
        <v>620104</v>
      </c>
      <c r="E3965" s="64">
        <v>3110661</v>
      </c>
      <c r="F3965" s="65" t="str">
        <v>ซื้อกรองเกียร์,ยางแท่นเกียร์</v>
      </c>
      <c r="G3965" s="65" t="str">
        <v>POWER TRAIN</v>
      </c>
    </row>
    <row r="3966" spans="4:7">
      <c r="D3966" s="64">
        <v>620109</v>
      </c>
      <c r="E3966" s="64">
        <v>3110662</v>
      </c>
      <c r="F3966" s="65" t="str">
        <v>ซื้อกรองเกียร์,ยางแท่นเกียร์</v>
      </c>
      <c r="G3966" s="65" t="str">
        <v>POWER TRAIN</v>
      </c>
    </row>
    <row r="3967" spans="4:7">
      <c r="D3967" s="64">
        <v>620118</v>
      </c>
      <c r="E3967" s="64">
        <v>3110664</v>
      </c>
      <c r="F3967" s="65" t="str">
        <v>ถอดDowelHousingเกียร์</v>
      </c>
      <c r="G3967" s="65" t="str">
        <v>POWER TRAIN</v>
      </c>
    </row>
    <row r="3968" spans="4:7">
      <c r="D3968" s="64">
        <v>620113</v>
      </c>
      <c r="E3968" s="64">
        <v>3110665</v>
      </c>
      <c r="F3968" s="65" t="str">
        <v>ซื้อกรองเกียร์,ยางแท่นเกียร์</v>
      </c>
      <c r="G3968" s="65" t="str">
        <v>POWER TRAIN</v>
      </c>
    </row>
    <row r="3969" spans="4:7">
      <c r="D3969" s="64">
        <v>620123</v>
      </c>
      <c r="E3969" s="64">
        <v>3110666</v>
      </c>
      <c r="F3969" s="65" t="str">
        <v>ซื้อกรองเกียร์,ยางแท่นเกียร์</v>
      </c>
      <c r="G3969" s="65" t="str">
        <v>POWER TRAIN</v>
      </c>
    </row>
    <row r="3970" spans="4:7">
      <c r="D3970" s="64">
        <v>620118</v>
      </c>
      <c r="E3970" s="64">
        <v>3110669</v>
      </c>
      <c r="F3970" s="65" t="str">
        <v>ซ่อมSTR. ปั๊ม</v>
      </c>
      <c r="G3970" s="65" t="str">
        <v>STEERING</v>
      </c>
    </row>
    <row r="3971" spans="4:7">
      <c r="D3971" s="64">
        <v>620124</v>
      </c>
      <c r="E3971" s="64">
        <v>3110670</v>
      </c>
      <c r="F3971" s="65" t="str">
        <v>ซื้อกรองเกียร์,ยางแท่นเกียร์</v>
      </c>
      <c r="G3971" s="65" t="str">
        <v>POWER TRAIN</v>
      </c>
    </row>
    <row r="3972" spans="4:7">
      <c r="D3972" s="64">
        <v>620118</v>
      </c>
      <c r="E3972" s="64">
        <v>3110671</v>
      </c>
      <c r="F3972" s="65" t="str">
        <v>ปาดหน้าเรียบRingเกียร์</v>
      </c>
      <c r="G3972" s="65" t="str">
        <v>POWER TRAIN</v>
      </c>
    </row>
    <row r="3973" spans="4:7">
      <c r="D3973" s="64">
        <v>620113</v>
      </c>
      <c r="E3973" s="64">
        <v>3110672</v>
      </c>
      <c r="F3973" s="65" t="str">
        <v>ตัดBushหูเกียร์ออก</v>
      </c>
      <c r="G3973" s="65" t="str">
        <v>POWER TRAIN</v>
      </c>
    </row>
    <row r="3974" spans="4:7">
      <c r="D3974" s="64">
        <v>620113</v>
      </c>
      <c r="E3974" s="64">
        <v>3110685</v>
      </c>
      <c r="F3974" s="65" t="str">
        <v>ทำPlugbrake10EA</v>
      </c>
      <c r="G3974" s="65" t="str">
        <v>BRAKES</v>
      </c>
    </row>
    <row r="3975" spans="4:7">
      <c r="D3975" s="64">
        <v>620118</v>
      </c>
      <c r="E3975" s="64">
        <v>3110789</v>
      </c>
      <c r="F3975" s="65" t="str">
        <v>ซื้อชุดซ่อมMainPartงT/C</v>
      </c>
      <c r="G3975" s="65" t="str">
        <v>OTHER</v>
      </c>
    </row>
    <row r="3976" spans="4:7">
      <c r="D3976" s="64">
        <v>620123</v>
      </c>
      <c r="E3976" s="64">
        <v>3110792</v>
      </c>
      <c r="F3976" s="65" t="str">
        <v>ซื้อชุดซ่อมMainPartงT/C</v>
      </c>
      <c r="G3976" s="65" t="str">
        <v>OTHER</v>
      </c>
    </row>
    <row r="3977" spans="4:7">
      <c r="D3977" s="64">
        <v>620104</v>
      </c>
      <c r="E3977" s="64">
        <v>3110870</v>
      </c>
      <c r="F3977" s="65" t="str">
        <v>ซื้อHousingClutch</v>
      </c>
      <c r="G3977" s="65" t="str">
        <v>POWER TRAIN</v>
      </c>
    </row>
    <row r="3978" spans="4:7">
      <c r="D3978" s="64">
        <v>620107</v>
      </c>
      <c r="E3978" s="64">
        <v>3111775</v>
      </c>
      <c r="F3978" s="65" t="str">
        <v>แอร์ไม่เย็น</v>
      </c>
      <c r="G3978" s="65" t="str">
        <v>COOLING</v>
      </c>
    </row>
    <row r="3979" spans="4:7">
      <c r="D3979" s="64">
        <v>620111</v>
      </c>
      <c r="E3979" s="64">
        <v>3111777</v>
      </c>
      <c r="F3979" s="65" t="str">
        <v>เครื่องยนต์ไม่มีกำลัง</v>
      </c>
      <c r="G3979" s="65" t="str">
        <v>ENGINE</v>
      </c>
    </row>
    <row r="3980" spans="4:7">
      <c r="D3980" s="64">
        <v>620107</v>
      </c>
      <c r="E3980" s="64">
        <v>3111779</v>
      </c>
      <c r="F3980" s="65" t="str">
        <v>เพลาขาด</v>
      </c>
      <c r="G3980" s="65" t="str">
        <v>POWER TRAIN</v>
      </c>
    </row>
    <row r="3981" spans="4:7">
      <c r="D3981" s="64">
        <v>620105</v>
      </c>
      <c r="E3981" s="64">
        <v>3111780</v>
      </c>
      <c r="F3981" s="65" t="str">
        <v>พวงมาลัยหมุนฟรี</v>
      </c>
      <c r="G3981" s="65" t="str">
        <v>STEERING</v>
      </c>
    </row>
    <row r="3982" spans="4:7">
      <c r="D3982" s="64">
        <v>620116</v>
      </c>
      <c r="E3982" s="64">
        <v>3111782</v>
      </c>
      <c r="F3982" s="65" t="str">
        <v>น้ำมันHYD.รั่วใต้ท้อง</v>
      </c>
      <c r="G3982" s="65" t="str">
        <v>HYDRAULIC</v>
      </c>
    </row>
    <row r="3983" spans="4:7">
      <c r="D3983" s="64">
        <v>620111</v>
      </c>
      <c r="E3983" s="64">
        <v>3111783</v>
      </c>
      <c r="F3983" s="65" t="str">
        <v>ไฟน้ำมันเกียร์โชว์</v>
      </c>
      <c r="G3983" s="65" t="str">
        <v>POWER TRAIN</v>
      </c>
    </row>
    <row r="3984" spans="4:7">
      <c r="D3984" s="64">
        <v>620114</v>
      </c>
      <c r="E3984" s="64">
        <v>3111784</v>
      </c>
      <c r="F3984" s="65" t="str">
        <v>น้ำมันHYD.รั่ว</v>
      </c>
      <c r="G3984" s="65" t="str">
        <v>HYDRAULIC</v>
      </c>
    </row>
    <row r="3985" spans="4:7">
      <c r="D3985" s="64">
        <v>620106</v>
      </c>
      <c r="E3985" s="64">
        <v>3111787</v>
      </c>
      <c r="F3985" s="65" t="str">
        <v>ไฟหรี่ไม่ติด</v>
      </c>
      <c r="G3985" s="65" t="str">
        <v>ELECTRIC</v>
      </c>
    </row>
    <row r="3986" spans="4:7">
      <c r="D3986" s="64">
        <v>620107</v>
      </c>
      <c r="E3986" s="64">
        <v>3111788</v>
      </c>
      <c r="F3986" s="65" t="str">
        <v>กรองหลุด</v>
      </c>
      <c r="G3986" s="65" t="str">
        <v>OTHER</v>
      </c>
    </row>
    <row r="3987" spans="4:7">
      <c r="D3987" s="64">
        <v>620119</v>
      </c>
      <c r="E3987" s="64">
        <v>3111793</v>
      </c>
      <c r="F3987" s="65" t="str">
        <v>เครื่องยนต์ไม่มีกำลัง</v>
      </c>
      <c r="G3987" s="65" t="str">
        <v>ENGINE</v>
      </c>
    </row>
    <row r="3988" spans="4:7">
      <c r="D3988" s="64">
        <v>620107</v>
      </c>
      <c r="E3988" s="64">
        <v>3111800</v>
      </c>
      <c r="F3988" s="65" t="str">
        <v>น๊อตหัวเกียร์หลวม</v>
      </c>
      <c r="G3988" s="65" t="str">
        <v>POWER TRAIN</v>
      </c>
    </row>
    <row r="3989" spans="4:7">
      <c r="D3989" s="64">
        <v>620106</v>
      </c>
      <c r="E3989" s="64">
        <v>3111802</v>
      </c>
      <c r="F3989" s="65" t="str">
        <v>ประตูซ้ายเปิดไม่ได้</v>
      </c>
      <c r="G3989" s="65" t="str">
        <v>CABIN</v>
      </c>
    </row>
    <row r="3990" spans="4:7">
      <c r="D3990" s="64">
        <v>620119</v>
      </c>
      <c r="E3990" s="64">
        <v>3111804</v>
      </c>
      <c r="F3990" s="65" t="str">
        <v>น้ำมันHYD.รั่ว</v>
      </c>
      <c r="G3990" s="65" t="str">
        <v>HYDRAULIC</v>
      </c>
    </row>
    <row r="3991" spans="4:7">
      <c r="D3991" s="64">
        <v>620106</v>
      </c>
      <c r="E3991" s="64">
        <v>3111808</v>
      </c>
      <c r="F3991" s="65" t="str">
        <v>ประตูซ้ายเปิดไม่ได้</v>
      </c>
      <c r="G3991" s="65" t="str">
        <v>CABIN</v>
      </c>
    </row>
    <row r="3992" spans="4:7">
      <c r="D3992" s="64">
        <v>620105</v>
      </c>
      <c r="E3992" s="64">
        <v>3111809</v>
      </c>
      <c r="F3992" s="65" t="str">
        <v>กระจกซ้ายล่างแตก</v>
      </c>
      <c r="G3992" s="65" t="str">
        <v>BODY</v>
      </c>
    </row>
    <row r="3993" spans="4:7">
      <c r="D3993" s="64">
        <v>620107</v>
      </c>
      <c r="E3993" s="64">
        <v>3111812</v>
      </c>
      <c r="F3993" s="65" t="str">
        <v>ลมรั่ว</v>
      </c>
      <c r="G3993" s="65" t="str">
        <v>AIR</v>
      </c>
    </row>
    <row r="3994" spans="4:7">
      <c r="D3994" s="64">
        <v>620119</v>
      </c>
      <c r="E3994" s="64">
        <v>3111829</v>
      </c>
      <c r="F3994" s="65" t="str">
        <v>เบิกยางขนาด27.00R492EA</v>
      </c>
      <c r="G3994" s="65" t="str">
        <v>TYRES</v>
      </c>
    </row>
    <row r="3995" spans="4:7">
      <c r="D3995" s="64">
        <v>620106</v>
      </c>
      <c r="E3995" s="64">
        <v>3111840</v>
      </c>
      <c r="F3995" s="65" t="str">
        <v>บ่งBoltreardriveline2EA</v>
      </c>
      <c r="G3995" s="65" t="str">
        <v>POWER TRAIN</v>
      </c>
    </row>
    <row r="3996" spans="4:7">
      <c r="D3996" s="64">
        <v>620109</v>
      </c>
      <c r="E3996" s="64">
        <v>3111842</v>
      </c>
      <c r="F3996" s="65" t="str">
        <v>บ่งBoltreardriveline4EA</v>
      </c>
      <c r="G3996" s="65" t="str">
        <v>POWER TRAIN</v>
      </c>
    </row>
    <row r="3997" spans="4:7">
      <c r="D3997" s="64">
        <v>620106</v>
      </c>
      <c r="E3997" s="64">
        <v>3111852</v>
      </c>
      <c r="F3997" s="65" t="str">
        <v>ซ่อมกลอนประตู</v>
      </c>
      <c r="G3997" s="65" t="str">
        <v>CABIN</v>
      </c>
    </row>
    <row r="3998" spans="4:7">
      <c r="D3998" s="64">
        <v>620106</v>
      </c>
      <c r="E3998" s="64">
        <v>3111855</v>
      </c>
      <c r="F3998" s="65" t="str">
        <v>ดั้มยกไม่ขึ้น</v>
      </c>
      <c r="G3998" s="65" t="str">
        <v>BODY</v>
      </c>
    </row>
    <row r="3999" spans="4:7">
      <c r="D3999" s="64">
        <v>620117</v>
      </c>
      <c r="E3999" s="64">
        <v>3111856</v>
      </c>
      <c r="F3999" s="65" t="str">
        <v>ซ่อมปัดน้ำฝน</v>
      </c>
      <c r="G3999" s="65" t="str">
        <v>CABIN</v>
      </c>
    </row>
    <row r="4000" spans="4:7">
      <c r="D4000" s="64">
        <v>620119</v>
      </c>
      <c r="E4000" s="64">
        <v>3111864</v>
      </c>
      <c r="F4000" s="65" t="str">
        <v>เกียร์ชิพผิดปกติ</v>
      </c>
      <c r="G4000" s="65" t="str">
        <v>POWER TRAIN</v>
      </c>
    </row>
    <row r="4001" spans="4:7">
      <c r="D4001" s="64">
        <v>620106</v>
      </c>
      <c r="E4001" s="64">
        <v>3111865</v>
      </c>
      <c r="F4001" s="65" t="str">
        <v>ดั้มยกไม่ขึ้น</v>
      </c>
      <c r="G4001" s="65" t="str">
        <v>BODY</v>
      </c>
    </row>
    <row r="4002" spans="4:7">
      <c r="D4002" s="64">
        <v>620107</v>
      </c>
      <c r="E4002" s="64">
        <v>3111866</v>
      </c>
      <c r="F4002" s="65" t="str">
        <v>ขายึดกระจกซ้ายล่างขาด</v>
      </c>
      <c r="G4002" s="65" t="str">
        <v>BODY</v>
      </c>
    </row>
    <row r="4003" spans="4:7">
      <c r="D4003" s="64">
        <v>620119</v>
      </c>
      <c r="E4003" s="64">
        <v>3111867</v>
      </c>
      <c r="F4003" s="65" t="str">
        <v>เกียร์ชิพผิดปกติ</v>
      </c>
      <c r="G4003" s="65" t="str">
        <v>POWER TRAIN</v>
      </c>
    </row>
    <row r="4004" spans="4:7">
      <c r="D4004" s="64">
        <v>620116</v>
      </c>
      <c r="E4004" s="64">
        <v>3111870</v>
      </c>
      <c r="F4004" s="65" t="str">
        <v>น้ำยาแอร์รั่ว</v>
      </c>
      <c r="G4004" s="65" t="str">
        <v>COOLING</v>
      </c>
    </row>
    <row r="4005" spans="4:7">
      <c r="D4005" s="64">
        <v>620112</v>
      </c>
      <c r="E4005" s="64">
        <v>3111872</v>
      </c>
      <c r="F4005" s="65" t="str">
        <v>ดั้มฟาด</v>
      </c>
      <c r="G4005" s="65" t="str">
        <v>BODY</v>
      </c>
    </row>
    <row r="4006" spans="4:7">
      <c r="D4006" s="64">
        <v>620119</v>
      </c>
      <c r="E4006" s="64">
        <v>3111873</v>
      </c>
      <c r="F4006" s="65" t="str">
        <v>เครื่องยนต์ไม่มีกำลัง</v>
      </c>
      <c r="G4006" s="65" t="str">
        <v>ENGINE</v>
      </c>
    </row>
    <row r="4007" spans="4:7">
      <c r="D4007" s="64">
        <v>620112</v>
      </c>
      <c r="E4007" s="64">
        <v>3111874</v>
      </c>
      <c r="F4007" s="65" t="str">
        <v>ลมตก</v>
      </c>
      <c r="G4007" s="65" t="str">
        <v>AIR</v>
      </c>
    </row>
    <row r="4008" spans="4:7">
      <c r="D4008" s="64">
        <v>620106</v>
      </c>
      <c r="E4008" s="64">
        <v>3111877</v>
      </c>
      <c r="F4008" s="65" t="str">
        <v>เพลาขาด</v>
      </c>
      <c r="G4008" s="65" t="str">
        <v>POWER TRAIN</v>
      </c>
    </row>
    <row r="4009" spans="4:7">
      <c r="D4009" s="64">
        <v>620122</v>
      </c>
      <c r="E4009" s="64">
        <v>3111878</v>
      </c>
      <c r="F4009" s="65" t="str">
        <v>ลมรั่ว</v>
      </c>
      <c r="G4009" s="65" t="str">
        <v>AIR</v>
      </c>
    </row>
    <row r="4010" spans="4:7">
      <c r="D4010" s="64">
        <v>620116</v>
      </c>
      <c r="E4010" s="64">
        <v>3111879</v>
      </c>
      <c r="F4010" s="65" t="str">
        <v>พวงมาลัยล็อค</v>
      </c>
      <c r="G4010" s="65" t="str">
        <v>STEERING</v>
      </c>
    </row>
    <row r="4011" spans="4:7">
      <c r="D4011" s="64">
        <v>620119</v>
      </c>
      <c r="E4011" s="64">
        <v>3111880</v>
      </c>
      <c r="F4011" s="65" t="str">
        <v>เครื่องยนต์ไม่มีกำลัง</v>
      </c>
      <c r="G4011" s="65" t="str">
        <v>ENGINE</v>
      </c>
    </row>
    <row r="4012" spans="4:7">
      <c r="D4012" s="64">
        <v>620122</v>
      </c>
      <c r="E4012" s="64">
        <v>3111882</v>
      </c>
      <c r="F4012" s="65" t="str">
        <v>เกียร์ไม่ชิพ</v>
      </c>
      <c r="G4012" s="65" t="str">
        <v>POWER TRAIN</v>
      </c>
    </row>
    <row r="4013" spans="4:7">
      <c r="D4013" s="64">
        <v>620112</v>
      </c>
      <c r="E4013" s="64">
        <v>3111883</v>
      </c>
      <c r="F4013" s="65" t="str">
        <v>แตรดังตลอด</v>
      </c>
      <c r="G4013" s="65" t="str">
        <v>CABIN</v>
      </c>
    </row>
    <row r="4014" spans="4:7">
      <c r="D4014" s="64">
        <v>620117</v>
      </c>
      <c r="E4014" s="64">
        <v>3111884</v>
      </c>
      <c r="F4014" s="65" t="str">
        <v>ดั้มกระแทก</v>
      </c>
      <c r="G4014" s="65" t="str">
        <v>BODY</v>
      </c>
    </row>
    <row r="4015" spans="4:7">
      <c r="D4015" s="64">
        <v>620118</v>
      </c>
      <c r="E4015" s="64">
        <v>3111885</v>
      </c>
      <c r="F4015" s="65" t="str">
        <v>Code 4 Show</v>
      </c>
      <c r="G4015" s="65" t="str">
        <v>POWER TRAIN</v>
      </c>
    </row>
    <row r="4016" spans="4:7">
      <c r="D4016" s="64">
        <v>620106</v>
      </c>
      <c r="E4016" s="64">
        <v>3111886</v>
      </c>
      <c r="F4016" s="65" t="str">
        <v>ดั้มยกไม่ขึ้น</v>
      </c>
      <c r="G4016" s="65" t="str">
        <v>BODY</v>
      </c>
    </row>
    <row r="4017" spans="4:7">
      <c r="D4017" s="64">
        <v>620122</v>
      </c>
      <c r="E4017" s="64">
        <v>3111887</v>
      </c>
      <c r="F4017" s="65" t="str">
        <v>เบาะปรับไม่ได้</v>
      </c>
      <c r="G4017" s="65" t="str">
        <v>CABIN</v>
      </c>
    </row>
    <row r="4018" spans="4:7">
      <c r="D4018" s="64">
        <v>620112</v>
      </c>
      <c r="E4018" s="64">
        <v>3111888</v>
      </c>
      <c r="F4018" s="65" t="str">
        <v>เบาะปรับไม่ได้</v>
      </c>
      <c r="G4018" s="65" t="str">
        <v>CABIN</v>
      </c>
    </row>
    <row r="4019" spans="4:7">
      <c r="D4019" s="64">
        <v>620106</v>
      </c>
      <c r="E4019" s="64">
        <v>3111889</v>
      </c>
      <c r="F4019" s="65" t="str">
        <v>เบรคติด</v>
      </c>
      <c r="G4019" s="65" t="str">
        <v>BRAKES</v>
      </c>
    </row>
    <row r="4020" spans="4:7">
      <c r="D4020" s="64">
        <v>620112</v>
      </c>
      <c r="E4020" s="64">
        <v>3111890</v>
      </c>
      <c r="F4020" s="65" t="str">
        <v>Code 4 Show</v>
      </c>
      <c r="G4020" s="65" t="str">
        <v>POWER TRAIN</v>
      </c>
    </row>
    <row r="4021" spans="4:7">
      <c r="D4021" s="64">
        <v>620117</v>
      </c>
      <c r="E4021" s="64">
        <v>3111892</v>
      </c>
      <c r="F4021" s="65" t="str">
        <v>เบาะปรับไม่ได้</v>
      </c>
      <c r="G4021" s="65" t="str">
        <v>CABIN</v>
      </c>
    </row>
    <row r="4022" spans="4:7">
      <c r="D4022" s="64">
        <v>620106</v>
      </c>
      <c r="E4022" s="64">
        <v>3111893</v>
      </c>
      <c r="F4022" s="65" t="str">
        <v>เครื่องยนต์ไม่มีกำลัง</v>
      </c>
      <c r="G4022" s="65" t="str">
        <v>ENGINE</v>
      </c>
    </row>
    <row r="4023" spans="4:7">
      <c r="D4023" s="64">
        <v>620122</v>
      </c>
      <c r="E4023" s="64">
        <v>3111894</v>
      </c>
      <c r="F4023" s="65" t="str">
        <v>เกียร์ชิพผิดปกติ</v>
      </c>
      <c r="G4023" s="65" t="str">
        <v>POWER TRAIN</v>
      </c>
    </row>
    <row r="4024" spans="4:7">
      <c r="D4024" s="64">
        <v>620118</v>
      </c>
      <c r="E4024" s="64">
        <v>3111895</v>
      </c>
      <c r="F4024" s="65" t="str">
        <v>เกียร์ไม่ชิพ</v>
      </c>
      <c r="G4024" s="65" t="str">
        <v>POWER TRAIN</v>
      </c>
    </row>
    <row r="4025" spans="4:7">
      <c r="D4025" s="64">
        <v>620104</v>
      </c>
      <c r="E4025" s="64">
        <v>3112005</v>
      </c>
      <c r="F4025" s="65" t="str">
        <v>ซื้อSOLENOID VALVE Trans.</v>
      </c>
      <c r="G4025" s="65" t="str">
        <v>POWER TRAIN</v>
      </c>
    </row>
    <row r="4026" spans="4:7">
      <c r="D4026" s="64">
        <v>620109</v>
      </c>
      <c r="E4026" s="64">
        <v>3112009</v>
      </c>
      <c r="F4026" s="65" t="str">
        <v>ซื้อSOLENOID VALVE Trans.</v>
      </c>
      <c r="G4026" s="65" t="str">
        <v>POWER TRAIN</v>
      </c>
    </row>
    <row r="4027" spans="4:7">
      <c r="D4027" s="64">
        <v>620118</v>
      </c>
      <c r="E4027" s="64">
        <v>3112011</v>
      </c>
      <c r="F4027" s="65" t="str">
        <v>ซื้อSOLENOID VALVE Trans.</v>
      </c>
      <c r="G4027" s="65" t="str">
        <v>POWER TRAIN</v>
      </c>
    </row>
    <row r="4028" spans="4:7">
      <c r="D4028" s="64">
        <v>620122</v>
      </c>
      <c r="E4028" s="64">
        <v>3112013</v>
      </c>
      <c r="F4028" s="65" t="str">
        <v>ซื้อSOLENOID VALVE Trans.</v>
      </c>
      <c r="G4028" s="65" t="str">
        <v>POWER TRAIN</v>
      </c>
    </row>
    <row r="4029" spans="4:7">
      <c r="D4029" s="64">
        <v>620124</v>
      </c>
      <c r="E4029" s="64">
        <v>3112014</v>
      </c>
      <c r="F4029" s="65" t="str">
        <v>ซื้อSOLENOID VALVE Trans.</v>
      </c>
      <c r="G4029" s="65" t="str">
        <v>POWER TRAIN</v>
      </c>
    </row>
    <row r="4030" spans="4:7">
      <c r="D4030" s="64">
        <v>620107</v>
      </c>
      <c r="E4030" s="64">
        <v>3112028</v>
      </c>
      <c r="F4030" s="65" t="str">
        <v>ซ่อมหน้าแปลนเพลา</v>
      </c>
      <c r="G4030" s="65" t="str">
        <v>POWER TRAIN</v>
      </c>
    </row>
    <row r="4031" spans="4:7">
      <c r="D4031" s="64">
        <v>620106</v>
      </c>
      <c r="E4031" s="64">
        <v>3112029</v>
      </c>
      <c r="F4031" s="65" t="str">
        <v>เชื่อม เพลาขาด</v>
      </c>
      <c r="G4031" s="65" t="str">
        <v>POWER TRAIN</v>
      </c>
    </row>
    <row r="4032" spans="4:7">
      <c r="D4032" s="64">
        <v>620113</v>
      </c>
      <c r="E4032" s="64">
        <v>3112356</v>
      </c>
      <c r="F4032" s="65" t="str">
        <v>แก้ไขปรับปรุงกระจกมองข้างซ้าย</v>
      </c>
      <c r="G4032" s="65" t="str">
        <v>BODY</v>
      </c>
    </row>
    <row r="4033" spans="4:7">
      <c r="D4033" s="64">
        <v>620113</v>
      </c>
      <c r="E4033" s="64">
        <v>3112373</v>
      </c>
      <c r="F4033" s="65" t="str">
        <v>จ้างทำสายไฟPRELUBE SYSTEM</v>
      </c>
      <c r="G4033" s="65" t="str">
        <v>ENGINE</v>
      </c>
    </row>
    <row r="4034" spans="4:7">
      <c r="D4034" s="64">
        <v>620113</v>
      </c>
      <c r="E4034" s="64">
        <v>3114501</v>
      </c>
      <c r="F4034" s="65" t="str">
        <v>จ้างทำรังผึ้งอินเตอร์คูลเลอร์</v>
      </c>
      <c r="G4034" s="65" t="str">
        <v>ENGINE</v>
      </c>
    </row>
    <row r="4035" spans="4:7">
      <c r="D4035" s="64">
        <v>620124</v>
      </c>
      <c r="E4035" s="64">
        <v>3114502</v>
      </c>
      <c r="F4035" s="65" t="str">
        <v>จ้างทำรังผึ้งอินเตอร์คูลเลอร์</v>
      </c>
      <c r="G4035" s="65" t="str">
        <v>ENGINE</v>
      </c>
    </row>
    <row r="4036" spans="4:7">
      <c r="D4036" s="64">
        <v>620105</v>
      </c>
      <c r="E4036" s="64">
        <v>3114798</v>
      </c>
      <c r="F4036" s="65" t="str">
        <v>ซ่อมประตู</v>
      </c>
      <c r="G4036" s="65" t="str">
        <v>CABIN</v>
      </c>
    </row>
    <row r="4037" spans="4:7">
      <c r="D4037" s="64">
        <v>620105</v>
      </c>
      <c r="E4037" s="64">
        <v>3114801</v>
      </c>
      <c r="F4037" s="65" t="str">
        <v>ไฟหรี่ไม่ติด</v>
      </c>
      <c r="G4037" s="65" t="str">
        <v>ELECTRIC</v>
      </c>
    </row>
    <row r="4038" spans="4:7">
      <c r="D4038" s="64">
        <v>620118</v>
      </c>
      <c r="E4038" s="64">
        <v>3114804</v>
      </c>
      <c r="F4038" s="65" t="str">
        <v>เกียร์ไม่ชิพ</v>
      </c>
      <c r="G4038" s="65" t="str">
        <v>POWER TRAIN</v>
      </c>
    </row>
    <row r="4039" spans="4:7">
      <c r="D4039" s="64">
        <v>620107</v>
      </c>
      <c r="E4039" s="64">
        <v>3114805</v>
      </c>
      <c r="F4039" s="65" t="str">
        <v>เกียร์ไม่ชิพ</v>
      </c>
      <c r="G4039" s="65" t="str">
        <v>POWER TRAIN</v>
      </c>
    </row>
    <row r="4040" spans="4:7">
      <c r="D4040" s="64">
        <v>620105</v>
      </c>
      <c r="E4040" s="64">
        <v>3114806</v>
      </c>
      <c r="F4040" s="65" t="str">
        <v>ซ่อมประตู</v>
      </c>
      <c r="G4040" s="65" t="str">
        <v>CABIN</v>
      </c>
    </row>
    <row r="4041" spans="4:7">
      <c r="D4041" s="64">
        <v>620112</v>
      </c>
      <c r="E4041" s="64">
        <v>3114808</v>
      </c>
      <c r="F4041" s="65" t="str">
        <v>เครื่องเร่งเอง</v>
      </c>
      <c r="G4041" s="65" t="str">
        <v>ENGINE</v>
      </c>
    </row>
    <row r="4042" spans="4:7">
      <c r="D4042" s="64">
        <v>620104</v>
      </c>
      <c r="E4042" s="64">
        <v>3114816</v>
      </c>
      <c r="F4042" s="65" t="str">
        <v>ซื้อBolt</v>
      </c>
      <c r="G4042" s="65" t="str">
        <v>OTHER</v>
      </c>
    </row>
    <row r="4043" spans="4:7">
      <c r="D4043" s="64">
        <v>620106</v>
      </c>
      <c r="E4043" s="64">
        <v>3114831</v>
      </c>
      <c r="F4043" s="65" t="str">
        <v>ซ่อมTrans.ปั๊ม</v>
      </c>
      <c r="G4043" s="65" t="str">
        <v>POWER TRAIN</v>
      </c>
    </row>
    <row r="4044" spans="4:7">
      <c r="D4044" s="64">
        <v>620106</v>
      </c>
      <c r="E4044" s="64">
        <v>3114834</v>
      </c>
      <c r="F4044" s="65" t="str">
        <v>ซ่อมTrans.ปั๊ม</v>
      </c>
      <c r="G4044" s="65" t="str">
        <v>POWER TRAIN</v>
      </c>
    </row>
    <row r="4045" spans="4:7">
      <c r="D4045" s="64">
        <v>620104</v>
      </c>
      <c r="E4045" s="64">
        <v>3114837</v>
      </c>
      <c r="F4045" s="65" t="str">
        <v>ซื้อAIR BRAKE TUBE</v>
      </c>
      <c r="G4045" s="65" t="str">
        <v>BRAKES</v>
      </c>
    </row>
    <row r="4046" spans="4:7">
      <c r="D4046" s="64">
        <v>620114</v>
      </c>
      <c r="E4046" s="64">
        <v>3115038</v>
      </c>
      <c r="F4046" s="65" t="str">
        <v>น้ำมันHYD.รั่ว</v>
      </c>
      <c r="G4046" s="65" t="str">
        <v>HYDRAULIC</v>
      </c>
    </row>
    <row r="4047" spans="4:7">
      <c r="D4047" s="64">
        <v>620112</v>
      </c>
      <c r="E4047" s="64">
        <v>3115039</v>
      </c>
      <c r="F4047" s="65" t="str">
        <v>แตรไม่ดัง</v>
      </c>
      <c r="G4047" s="65" t="str">
        <v>CABIN</v>
      </c>
    </row>
    <row r="4048" spans="4:7">
      <c r="D4048" s="64">
        <v>620120</v>
      </c>
      <c r="E4048" s="64">
        <v>3115043</v>
      </c>
      <c r="F4048" s="65" t="str">
        <v>กากบาทชำรุด</v>
      </c>
      <c r="G4048" s="65" t="str">
        <v>POWER TRAIN</v>
      </c>
    </row>
    <row r="4049" spans="4:7">
      <c r="D4049" s="64">
        <v>620114</v>
      </c>
      <c r="E4049" s="64">
        <v>3115044</v>
      </c>
      <c r="F4049" s="65" t="str">
        <v>ดั้มฟาด</v>
      </c>
      <c r="G4049" s="65" t="str">
        <v>BODY</v>
      </c>
    </row>
    <row r="4050" spans="4:7">
      <c r="D4050" s="64">
        <v>620117</v>
      </c>
      <c r="E4050" s="64">
        <v>3115045</v>
      </c>
      <c r="F4050" s="65" t="str">
        <v>น๊อตฝาเครื่องครอบหลุด</v>
      </c>
      <c r="G4050" s="65" t="str">
        <v>ENGINE</v>
      </c>
    </row>
    <row r="4051" spans="4:7">
      <c r="D4051" s="64">
        <v>620111</v>
      </c>
      <c r="E4051" s="64">
        <v>3115047</v>
      </c>
      <c r="F4051" s="65" t="str">
        <v>พวงมาลัยหนัก</v>
      </c>
      <c r="G4051" s="65" t="str">
        <v>STEERING</v>
      </c>
    </row>
    <row r="4052" spans="4:7">
      <c r="D4052" s="64">
        <v>620117</v>
      </c>
      <c r="E4052" s="64">
        <v>3115083</v>
      </c>
      <c r="F4052" s="65" t="str">
        <v>ซื้ออะไหล่เครื่องยนต์</v>
      </c>
      <c r="G4052" s="65" t="str">
        <v>ENGINE</v>
      </c>
    </row>
    <row r="4053" spans="4:7">
      <c r="D4053" s="64">
        <v>620106</v>
      </c>
      <c r="E4053" s="64">
        <v>3115121</v>
      </c>
      <c r="F4053" s="65" t="str">
        <v>ซื้อRearPropellerShaftAssembly</v>
      </c>
      <c r="G4053" s="65" t="str">
        <v>POWER TRAIN</v>
      </c>
    </row>
    <row r="4054" spans="4:7">
      <c r="D4054" s="64">
        <v>620107</v>
      </c>
      <c r="E4054" s="64">
        <v>3115126</v>
      </c>
      <c r="F4054" s="65" t="str">
        <v>ซื้อRearPropellerShaftAssembly</v>
      </c>
      <c r="G4054" s="65" t="str">
        <v>POWER TRAIN</v>
      </c>
    </row>
    <row r="4055" spans="4:7">
      <c r="D4055" s="64">
        <v>620114</v>
      </c>
      <c r="E4055" s="64">
        <v>3115390</v>
      </c>
      <c r="F4055" s="65" t="str">
        <v>อัดสายHYD.</v>
      </c>
      <c r="G4055" s="65" t="str">
        <v>HYDRAULIC</v>
      </c>
    </row>
    <row r="4056" spans="4:7">
      <c r="D4056" s="64">
        <v>620109</v>
      </c>
      <c r="E4056" s="64">
        <v>3115391</v>
      </c>
      <c r="F4056" s="65" t="str">
        <v>ซ่อมOil cooler</v>
      </c>
      <c r="G4056" s="65" t="str">
        <v>COOLING</v>
      </c>
    </row>
    <row r="4057" spans="4:7">
      <c r="D4057" s="64">
        <v>620123</v>
      </c>
      <c r="E4057" s="64">
        <v>3115392</v>
      </c>
      <c r="F4057" s="65" t="str">
        <v>ซ่อมOil cooler</v>
      </c>
      <c r="G4057" s="65" t="str">
        <v>COOLING</v>
      </c>
    </row>
    <row r="4058" spans="4:7">
      <c r="D4058" s="64">
        <v>620106</v>
      </c>
      <c r="E4058" s="64">
        <v>3115393</v>
      </c>
      <c r="F4058" s="65" t="str">
        <v>ซ่อมOil cooler</v>
      </c>
      <c r="G4058" s="65" t="str">
        <v>COOLING</v>
      </c>
    </row>
    <row r="4059" spans="4:7">
      <c r="D4059" s="64">
        <v>620104</v>
      </c>
      <c r="E4059" s="64">
        <v>3115405</v>
      </c>
      <c r="F4059" s="65" t="str">
        <v>ซื้อกระจกมองหลัง</v>
      </c>
      <c r="G4059" s="65" t="str">
        <v>BODY</v>
      </c>
    </row>
    <row r="4060" spans="4:7">
      <c r="D4060" s="64">
        <v>620107</v>
      </c>
      <c r="E4060" s="64">
        <v>3115464</v>
      </c>
      <c r="F4060" s="65" t="str">
        <v>ซื้อCALIPERSEALKIT</v>
      </c>
      <c r="G4060" s="65" t="str">
        <v>BRAKES</v>
      </c>
    </row>
    <row r="4061" spans="4:7">
      <c r="D4061" s="64">
        <v>620112</v>
      </c>
      <c r="E4061" s="64">
        <v>3115469</v>
      </c>
      <c r="F4061" s="65" t="str">
        <v>ซื้อCALIPERSEALKIT</v>
      </c>
      <c r="G4061" s="65" t="str">
        <v>BRAKES</v>
      </c>
    </row>
    <row r="4062" spans="4:7">
      <c r="D4062" s="64">
        <v>620114</v>
      </c>
      <c r="E4062" s="64">
        <v>3115470</v>
      </c>
      <c r="F4062" s="65" t="str">
        <v>ซื้อCALIPERSEALKIT</v>
      </c>
      <c r="G4062" s="65" t="str">
        <v>BRAKES</v>
      </c>
    </row>
    <row r="4063" spans="4:7">
      <c r="D4063" s="64">
        <v>620119</v>
      </c>
      <c r="E4063" s="64">
        <v>3115472</v>
      </c>
      <c r="F4063" s="65" t="str">
        <v>ซื้อCALIPERSEALKIT</v>
      </c>
      <c r="G4063" s="65" t="str">
        <v>BRAKES</v>
      </c>
    </row>
    <row r="4064" spans="4:7">
      <c r="D4064" s="64">
        <v>620124</v>
      </c>
      <c r="E4064" s="64">
        <v>3115473</v>
      </c>
      <c r="F4064" s="65" t="str">
        <v>ซื้อCALIPERSEALKIT</v>
      </c>
      <c r="G4064" s="65" t="str">
        <v>BRAKES</v>
      </c>
    </row>
    <row r="4065" spans="4:7">
      <c r="D4065" s="64">
        <v>620105</v>
      </c>
      <c r="E4065" s="64">
        <v>3115546</v>
      </c>
      <c r="F4065" s="65" t="str">
        <v>เชื่อม Cupbraeringออกจากล้อ</v>
      </c>
      <c r="G4065" s="65" t="str">
        <v>TYRES</v>
      </c>
    </row>
    <row r="4066" spans="4:7">
      <c r="D4066" s="64">
        <v>620105</v>
      </c>
      <c r="E4066" s="64">
        <v>3115614</v>
      </c>
      <c r="F4066" s="65" t="str">
        <v>ซื้อชุดDisc&amp;PlateRearBrake</v>
      </c>
      <c r="G4066" s="65" t="str">
        <v>BRAKES</v>
      </c>
    </row>
    <row r="4067" spans="4:7">
      <c r="D4067" s="64">
        <v>620122</v>
      </c>
      <c r="E4067" s="64">
        <v>3115708</v>
      </c>
      <c r="F4067" s="65" t="str">
        <v>PM500</v>
      </c>
      <c r="G4067" s="65" t="str">
        <v>PM</v>
      </c>
    </row>
    <row r="4068" spans="4:7">
      <c r="D4068" s="64">
        <v>620107</v>
      </c>
      <c r="E4068" s="64">
        <v>3115735</v>
      </c>
      <c r="F4068" s="65" t="str">
        <v>ออดน้ำเตือน</v>
      </c>
      <c r="G4068" s="65" t="str">
        <v>COOLING</v>
      </c>
    </row>
    <row r="4069" spans="4:7">
      <c r="D4069" s="64">
        <v>620119</v>
      </c>
      <c r="E4069" s="64">
        <v>3115736</v>
      </c>
      <c r="F4069" s="65" t="str">
        <v>เครื่องยนต์ไม่มีกำลัง</v>
      </c>
      <c r="G4069" s="65" t="str">
        <v>ENGINE</v>
      </c>
    </row>
    <row r="4070" spans="4:7">
      <c r="D4070" s="64">
        <v>620112</v>
      </c>
      <c r="E4070" s="64">
        <v>3115737</v>
      </c>
      <c r="F4070" s="65" t="str">
        <v>เครื่องยนต์ดับเอง</v>
      </c>
      <c r="G4070" s="65" t="str">
        <v>ENGINE</v>
      </c>
    </row>
    <row r="4071" spans="4:7">
      <c r="D4071" s="64">
        <v>620112</v>
      </c>
      <c r="E4071" s="64">
        <v>3115738</v>
      </c>
      <c r="F4071" s="65" t="str">
        <v>เก๋งยุบ</v>
      </c>
      <c r="G4071" s="65" t="str">
        <v>CABIN</v>
      </c>
    </row>
    <row r="4072" spans="4:7">
      <c r="D4072" s="64">
        <v>620112</v>
      </c>
      <c r="E4072" s="64">
        <v>3115738</v>
      </c>
      <c r="F4072" s="65" t="str">
        <v>เชื่อมบันได</v>
      </c>
      <c r="G4072" s="65" t="str">
        <v>BODY</v>
      </c>
    </row>
    <row r="4073" spans="4:7">
      <c r="D4073" s="64">
        <v>620114</v>
      </c>
      <c r="E4073" s="64">
        <v>3115739</v>
      </c>
      <c r="F4073" s="65" t="str">
        <v>Oil cooler รั่ว</v>
      </c>
      <c r="G4073" s="65" t="str">
        <v>OTHER</v>
      </c>
    </row>
    <row r="4074" spans="4:7">
      <c r="D4074" s="64">
        <v>620114</v>
      </c>
      <c r="E4074" s="64">
        <v>3115739</v>
      </c>
      <c r="F4074" s="65" t="str">
        <v>ราวกันตกชำรุด</v>
      </c>
      <c r="G4074" s="65" t="str">
        <v>BODY</v>
      </c>
    </row>
    <row r="4075" spans="4:7">
      <c r="D4075" s="64">
        <v>620114</v>
      </c>
      <c r="E4075" s="64">
        <v>3115739</v>
      </c>
      <c r="F4075" s="65" t="str">
        <v>บันไดชำรุด</v>
      </c>
      <c r="G4075" s="65" t="str">
        <v>BODY</v>
      </c>
    </row>
    <row r="4076" spans="4:7">
      <c r="D4076" s="64">
        <v>620107</v>
      </c>
      <c r="E4076" s="64">
        <v>3115740</v>
      </c>
      <c r="F4076" s="65" t="str">
        <v>เกียร์ชิพผิดปกติ</v>
      </c>
      <c r="G4076" s="65" t="str">
        <v>POWER TRAIN</v>
      </c>
    </row>
    <row r="4077" spans="4:7">
      <c r="D4077" s="64">
        <v>620117</v>
      </c>
      <c r="E4077" s="64">
        <v>3115741</v>
      </c>
      <c r="F4077" s="65" t="str">
        <v>เสียงท่อไอเสียเข้าเก๋ง</v>
      </c>
      <c r="G4077" s="65" t="str">
        <v>CABIN</v>
      </c>
    </row>
    <row r="4078" spans="4:7">
      <c r="D4078" s="64">
        <v>620120</v>
      </c>
      <c r="E4078" s="64">
        <v>3115743</v>
      </c>
      <c r="F4078" s="65" t="str">
        <v>Code 4 Show</v>
      </c>
      <c r="G4078" s="65" t="str">
        <v>POWER TRAIN</v>
      </c>
    </row>
    <row r="4079" spans="4:7">
      <c r="D4079" s="64">
        <v>620120</v>
      </c>
      <c r="E4079" s="64">
        <v>3115743</v>
      </c>
      <c r="F4079" s="65" t="str">
        <v>เก๋งสั่น</v>
      </c>
      <c r="G4079" s="65" t="str">
        <v>POWER TRAIN</v>
      </c>
    </row>
    <row r="4080" spans="4:7">
      <c r="D4080" s="64">
        <v>620114</v>
      </c>
      <c r="E4080" s="64">
        <v>3115746</v>
      </c>
      <c r="F4080" s="65" t="str">
        <v>หม้อน้ำรั่ว</v>
      </c>
      <c r="G4080" s="65" t="str">
        <v>COOLING</v>
      </c>
    </row>
    <row r="4081" spans="4:7">
      <c r="D4081" s="64">
        <v>620112</v>
      </c>
      <c r="E4081" s="64">
        <v>3115747</v>
      </c>
      <c r="F4081" s="65" t="str">
        <v>Code 4 Show</v>
      </c>
      <c r="G4081" s="65" t="str">
        <v>POWER TRAIN</v>
      </c>
    </row>
    <row r="4082" spans="4:7">
      <c r="D4082" s="64">
        <v>620111</v>
      </c>
      <c r="E4082" s="64">
        <v>3115748</v>
      </c>
      <c r="F4082" s="65" t="str">
        <v>ลมตก</v>
      </c>
      <c r="G4082" s="65" t="str">
        <v>AIR</v>
      </c>
    </row>
    <row r="4083" spans="4:7">
      <c r="D4083" s="64">
        <v>620119</v>
      </c>
      <c r="E4083" s="64">
        <v>3115750</v>
      </c>
      <c r="F4083" s="65" t="str">
        <v>เครื่องยนต์ไม่มีกำลัง</v>
      </c>
      <c r="G4083" s="65" t="str">
        <v>ENGINE</v>
      </c>
    </row>
    <row r="4084" spans="4:7">
      <c r="D4084" s="64">
        <v>620106</v>
      </c>
      <c r="E4084" s="64">
        <v>3115751</v>
      </c>
      <c r="F4084" s="65" t="str">
        <v>เปลี่ยนน้ำมันเกียร์</v>
      </c>
      <c r="G4084" s="65" t="str">
        <v>POWER TRAIN</v>
      </c>
    </row>
    <row r="4085" spans="4:7">
      <c r="D4085" s="64">
        <v>620114</v>
      </c>
      <c r="E4085" s="64">
        <v>3115755</v>
      </c>
      <c r="F4085" s="65" t="str">
        <v>ซ่อมราวกันตก</v>
      </c>
      <c r="G4085" s="65" t="str">
        <v>BODY</v>
      </c>
    </row>
    <row r="4086" spans="4:7">
      <c r="D4086" s="64">
        <v>620112</v>
      </c>
      <c r="E4086" s="64">
        <v>3115756</v>
      </c>
      <c r="F4086" s="65" t="str">
        <v>ซ่อมราวกันตก</v>
      </c>
      <c r="G4086" s="65" t="str">
        <v>BODY</v>
      </c>
    </row>
    <row r="4087" spans="4:7">
      <c r="D4087" s="64">
        <v>620112</v>
      </c>
      <c r="E4087" s="64">
        <v>3115756</v>
      </c>
      <c r="F4087" s="65" t="str">
        <v>ซ่อมเก๋ง</v>
      </c>
      <c r="G4087" s="65" t="str">
        <v>CABIN</v>
      </c>
    </row>
    <row r="4088" spans="4:7">
      <c r="D4088" s="64">
        <v>620113</v>
      </c>
      <c r="E4088" s="64">
        <v>3115782</v>
      </c>
      <c r="F4088" s="65" t="str">
        <v>ตัดBushหูเกียร์ออก</v>
      </c>
      <c r="G4088" s="65" t="str">
        <v>POWER TRAIN</v>
      </c>
    </row>
    <row r="4089" spans="4:7">
      <c r="D4089" s="64">
        <v>620118</v>
      </c>
      <c r="E4089" s="64">
        <v>3115785</v>
      </c>
      <c r="F4089" s="65" t="str">
        <v>ตัดBushหูเกียร์ออก2EA</v>
      </c>
      <c r="G4089" s="65" t="str">
        <v>POWER TRAIN</v>
      </c>
    </row>
    <row r="4090" spans="4:7">
      <c r="D4090" s="64">
        <v>620118</v>
      </c>
      <c r="E4090" s="64">
        <v>3115787</v>
      </c>
      <c r="F4090" s="65" t="str">
        <v>ถอดDowelHousingเกียร์</v>
      </c>
      <c r="G4090" s="65" t="str">
        <v>POWER TRAIN</v>
      </c>
    </row>
    <row r="4091" spans="4:7">
      <c r="D4091" s="64">
        <v>620113</v>
      </c>
      <c r="E4091" s="64">
        <v>3115790</v>
      </c>
      <c r="F4091" s="65" t="str">
        <v>ทำPlugbrake10EA</v>
      </c>
      <c r="G4091" s="65" t="str">
        <v>BRAKES</v>
      </c>
    </row>
    <row r="4092" spans="4:7">
      <c r="D4092" s="64">
        <v>620118</v>
      </c>
      <c r="E4092" s="64">
        <v>3115796</v>
      </c>
      <c r="F4092" s="65" t="str">
        <v>ปาดหน้าเรียบRingเกียร์</v>
      </c>
      <c r="G4092" s="65" t="str">
        <v>POWER TRAIN</v>
      </c>
    </row>
    <row r="4093" spans="4:7">
      <c r="D4093" s="64">
        <v>620123</v>
      </c>
      <c r="E4093" s="64">
        <v>3115896</v>
      </c>
      <c r="F4093" s="65" t="str">
        <v>ซื้อลูกสูบTrans.</v>
      </c>
      <c r="G4093" s="65" t="str">
        <v>POWER TRAIN</v>
      </c>
    </row>
    <row r="4094" spans="4:7">
      <c r="D4094" s="64">
        <v>620104</v>
      </c>
      <c r="E4094" s="64">
        <v>3115912</v>
      </c>
      <c r="F4094" s="65" t="str">
        <v>Re-boreplate3rdClutch 1 แผ่น</v>
      </c>
      <c r="G4094" s="65" t="str">
        <v>POWER TRAIN</v>
      </c>
    </row>
    <row r="4095" spans="4:7">
      <c r="D4095" s="64">
        <v>620124</v>
      </c>
      <c r="E4095" s="64">
        <v>3116010</v>
      </c>
      <c r="F4095" s="65" t="str">
        <v>ซื้อPINIONและเกียร์BEVEL</v>
      </c>
      <c r="G4095" s="65" t="str">
        <v>POWER TRAIN</v>
      </c>
    </row>
    <row r="4096" spans="4:7">
      <c r="D4096" s="64">
        <v>620120</v>
      </c>
      <c r="E4096" s="64">
        <v>3116293</v>
      </c>
      <c r="F4096" s="65" t="str">
        <v>ซ่อมปั๊มลม</v>
      </c>
      <c r="G4096" s="65" t="str">
        <v>AIR</v>
      </c>
    </row>
    <row r="4097" spans="4:7">
      <c r="D4097" s="64">
        <v>620120</v>
      </c>
      <c r="E4097" s="64">
        <v>3116517</v>
      </c>
      <c r="F4097" s="65" t="str">
        <v>ซื้อSPISERASSY&amp;COUPLINGASSY</v>
      </c>
      <c r="G4097" s="65" t="str">
        <v>POWER TRAIN</v>
      </c>
    </row>
    <row r="4098" spans="4:7">
      <c r="D4098" s="64">
        <v>620106</v>
      </c>
      <c r="E4098" s="64">
        <v>3116765</v>
      </c>
      <c r="F4098" s="65" t="str">
        <v>ซื้ออะไหล่OUTPUTSHAFT Trans.</v>
      </c>
      <c r="G4098" s="65" t="str">
        <v>POWER TRAIN</v>
      </c>
    </row>
    <row r="4099" spans="4:7">
      <c r="D4099" s="64">
        <v>620111</v>
      </c>
      <c r="E4099" s="64">
        <v>3116767</v>
      </c>
      <c r="F4099" s="65" t="str">
        <v>ซื้ออะไหล่OUTPUTSHAFT Trans.</v>
      </c>
      <c r="G4099" s="65" t="str">
        <v>POWER TRAIN</v>
      </c>
    </row>
    <row r="4100" spans="4:7">
      <c r="D4100" s="64">
        <v>620118</v>
      </c>
      <c r="E4100" s="64">
        <v>3116772</v>
      </c>
      <c r="F4100" s="65" t="str">
        <v>ซื้ออะไหล่OUTPUTSHAFT Trans.</v>
      </c>
      <c r="G4100" s="65" t="str">
        <v>POWER TRAIN</v>
      </c>
    </row>
    <row r="4101" spans="4:7">
      <c r="D4101" s="64">
        <v>620122</v>
      </c>
      <c r="E4101" s="64">
        <v>3116776</v>
      </c>
      <c r="F4101" s="65" t="str">
        <v>ซื้ออะไหล่OUTPUTSHAFT Trans.</v>
      </c>
      <c r="G4101" s="65" t="str">
        <v>POWER TRAIN</v>
      </c>
    </row>
    <row r="4102" spans="4:7">
      <c r="D4102" s="64">
        <v>620123</v>
      </c>
      <c r="E4102" s="64">
        <v>3116778</v>
      </c>
      <c r="F4102" s="65" t="str">
        <v>ซื้ออะไหล่OUTPUTSHAFT Trans.</v>
      </c>
      <c r="G4102" s="65" t="str">
        <v>POWER TRAIN</v>
      </c>
    </row>
    <row r="4103" spans="4:7">
      <c r="D4103" s="64">
        <v>620119</v>
      </c>
      <c r="E4103" s="64">
        <v>3119661</v>
      </c>
      <c r="F4103" s="65" t="str">
        <v>เครื่องยนต์ไม่มีกำลัง</v>
      </c>
      <c r="G4103" s="65" t="str">
        <v>ENGINE</v>
      </c>
    </row>
    <row r="4104" spans="4:7">
      <c r="D4104" s="64">
        <v>620119</v>
      </c>
      <c r="E4104" s="64">
        <v>3119665</v>
      </c>
      <c r="F4104" s="65" t="str">
        <v>เครื่องยนต์ไม่มีกำลัง</v>
      </c>
      <c r="G4104" s="65" t="str">
        <v>ENGINE</v>
      </c>
    </row>
    <row r="4105" spans="4:7">
      <c r="D4105" s="64">
        <v>620111</v>
      </c>
      <c r="E4105" s="64">
        <v>3119666</v>
      </c>
      <c r="F4105" s="65" t="str">
        <v>ดั้มไม่ลง</v>
      </c>
      <c r="G4105" s="65" t="str">
        <v>BODY</v>
      </c>
    </row>
    <row r="4106" spans="4:7">
      <c r="D4106" s="64">
        <v>620119</v>
      </c>
      <c r="E4106" s="64">
        <v>3119667</v>
      </c>
      <c r="F4106" s="65" t="str">
        <v>เครื่องยนต์ไม่มีกำลัง</v>
      </c>
      <c r="G4106" s="65" t="str">
        <v>ENGINE</v>
      </c>
    </row>
    <row r="4107" spans="4:7">
      <c r="D4107" s="64">
        <v>620104</v>
      </c>
      <c r="E4107" s="64">
        <v>3119951</v>
      </c>
      <c r="F4107" s="65" t="str">
        <v>ซื้อDUAL BRAKE VALVE</v>
      </c>
      <c r="G4107" s="65" t="str">
        <v>BRAKES</v>
      </c>
    </row>
    <row r="4108" spans="4:7">
      <c r="D4108" s="64">
        <v>620109</v>
      </c>
      <c r="E4108" s="64">
        <v>3119964</v>
      </c>
      <c r="F4108" s="65" t="str">
        <v>ซื้อDUAL BRAKE VALVE</v>
      </c>
      <c r="G4108" s="65" t="str">
        <v>BRAKES</v>
      </c>
    </row>
    <row r="4109" spans="4:7">
      <c r="D4109" s="64">
        <v>620113</v>
      </c>
      <c r="E4109" s="64">
        <v>3119971</v>
      </c>
      <c r="F4109" s="65" t="str">
        <v>ซื้อDUAL BRAKE VALVE</v>
      </c>
      <c r="G4109" s="65" t="str">
        <v>BRAKES</v>
      </c>
    </row>
    <row r="4110" spans="4:7">
      <c r="D4110" s="64">
        <v>620122</v>
      </c>
      <c r="E4110" s="64">
        <v>3119973</v>
      </c>
      <c r="F4110" s="65" t="str">
        <v>ซื้อDUAL BRAKE VALVE</v>
      </c>
      <c r="G4110" s="65" t="str">
        <v>BRAKES</v>
      </c>
    </row>
    <row r="4111" spans="4:7">
      <c r="D4111" s="64">
        <v>620124</v>
      </c>
      <c r="E4111" s="64">
        <v>3119975</v>
      </c>
      <c r="F4111" s="65" t="str">
        <v>ซื้อDUAL BRAKE VALVE</v>
      </c>
      <c r="G4111" s="65" t="str">
        <v>BRAKES</v>
      </c>
    </row>
    <row r="4112" spans="4:7">
      <c r="D4112" s="64">
        <v>620104</v>
      </c>
      <c r="E4112" s="64">
        <v>3120670</v>
      </c>
      <c r="F4112" s="65" t="str">
        <v>ซื้ออะไหล่ซ่อมDifferential</v>
      </c>
      <c r="G4112" s="65" t="str">
        <v>POWER TRAIN</v>
      </c>
    </row>
    <row r="4113" spans="4:7">
      <c r="D4113" s="64">
        <v>620109</v>
      </c>
      <c r="E4113" s="64">
        <v>3120674</v>
      </c>
      <c r="F4113" s="65" t="str">
        <v>ซื้ออะไหล่ซ่อมDifferential</v>
      </c>
      <c r="G4113" s="65" t="str">
        <v>POWER TRAIN</v>
      </c>
    </row>
    <row r="4114" spans="4:7">
      <c r="D4114" s="64">
        <v>620118</v>
      </c>
      <c r="E4114" s="64">
        <v>3120906</v>
      </c>
      <c r="F4114" s="65" t="str">
        <v>บ่งBoltRingเกียร์ขาดคา</v>
      </c>
      <c r="G4114" s="65" t="str">
        <v>POWER TRAIN</v>
      </c>
    </row>
    <row r="4115" spans="4:7">
      <c r="D4115" s="64">
        <v>620118</v>
      </c>
      <c r="E4115" s="64">
        <v>3120913</v>
      </c>
      <c r="F4115" s="65" t="str">
        <v>ทำฝาปิดเกียร์10EA</v>
      </c>
      <c r="G4115" s="65" t="str">
        <v>POWER TRAIN</v>
      </c>
    </row>
    <row r="4116" spans="4:7">
      <c r="D4116" s="64">
        <v>620116</v>
      </c>
      <c r="E4116" s="64">
        <v>3120921</v>
      </c>
      <c r="F4116" s="65" t="str">
        <v>เผาถอดBearing</v>
      </c>
      <c r="G4116" s="65" t="str">
        <v>OTHER</v>
      </c>
    </row>
    <row r="4117" spans="4:7">
      <c r="D4117" s="64">
        <v>620113</v>
      </c>
      <c r="E4117" s="64">
        <v>3120928</v>
      </c>
      <c r="F4117" s="65" t="str">
        <v>เชื่อม ท่อต่อลม</v>
      </c>
      <c r="G4117" s="65" t="str">
        <v>AIR</v>
      </c>
    </row>
    <row r="4118" spans="4:7">
      <c r="D4118" s="64">
        <v>620123</v>
      </c>
      <c r="E4118" s="64">
        <v>3121071</v>
      </c>
      <c r="F4118" s="65" t="str">
        <v>ซื้อO-RING</v>
      </c>
      <c r="G4118" s="65" t="str">
        <v>OTHER</v>
      </c>
    </row>
    <row r="4119" spans="4:7">
      <c r="D4119" s="64">
        <v>620104</v>
      </c>
      <c r="E4119" s="64">
        <v>3121174</v>
      </c>
      <c r="F4119" s="65" t="str">
        <v>ซื้อLubricationValve</v>
      </c>
      <c r="G4119" s="65" t="str">
        <v>OTHER</v>
      </c>
    </row>
    <row r="4120" spans="4:7">
      <c r="D4120" s="64">
        <v>620109</v>
      </c>
      <c r="E4120" s="64">
        <v>3121177</v>
      </c>
      <c r="F4120" s="65" t="str">
        <v>ซื้อLubricationValve</v>
      </c>
      <c r="G4120" s="65" t="str">
        <v>OTHER</v>
      </c>
    </row>
    <row r="4121" spans="4:7">
      <c r="D4121" s="64">
        <v>620118</v>
      </c>
      <c r="E4121" s="64">
        <v>3121178</v>
      </c>
      <c r="F4121" s="65" t="str">
        <v>ซื้อLubricationValve</v>
      </c>
      <c r="G4121" s="65" t="str">
        <v>OTHER</v>
      </c>
    </row>
    <row r="4122" spans="4:7">
      <c r="D4122" s="64">
        <v>620122</v>
      </c>
      <c r="E4122" s="64">
        <v>3121181</v>
      </c>
      <c r="F4122" s="65" t="str">
        <v>ซื้อLubricationValve</v>
      </c>
      <c r="G4122" s="65" t="str">
        <v>OTHER</v>
      </c>
    </row>
    <row r="4123" spans="4:7">
      <c r="D4123" s="64">
        <v>620123</v>
      </c>
      <c r="E4123" s="64">
        <v>3121185</v>
      </c>
      <c r="F4123" s="65" t="str">
        <v>ซื้อLubricationValve</v>
      </c>
      <c r="G4123" s="65" t="str">
        <v>OTHER</v>
      </c>
    </row>
    <row r="4124" spans="4:7">
      <c r="D4124" s="64">
        <v>620124</v>
      </c>
      <c r="E4124" s="64">
        <v>3121189</v>
      </c>
      <c r="F4124" s="65" t="str">
        <v>ซื้อLubricationValve</v>
      </c>
      <c r="G4124" s="65" t="str">
        <v>OTHER</v>
      </c>
    </row>
    <row r="4125" spans="4:7">
      <c r="D4125" s="64">
        <v>620118</v>
      </c>
      <c r="E4125" s="64">
        <v>3121206</v>
      </c>
      <c r="F4125" s="65" t="str">
        <v>ปาดหน้าเรียบขยายรูฝาเกียร์32EA.</v>
      </c>
      <c r="G4125" s="65" t="str">
        <v>POWER TRAIN</v>
      </c>
    </row>
    <row r="4126" spans="4:7">
      <c r="D4126" s="64">
        <v>620117</v>
      </c>
      <c r="E4126" s="64">
        <v>3121456</v>
      </c>
      <c r="F4126" s="65" t="str">
        <v>บ่งBoltยึดชานเดิน</v>
      </c>
      <c r="G4126" s="65" t="str">
        <v>BODY</v>
      </c>
    </row>
    <row r="4127" spans="4:7">
      <c r="D4127" s="64">
        <v>620118</v>
      </c>
      <c r="E4127" s="64">
        <v>3121523</v>
      </c>
      <c r="F4127" s="65" t="str">
        <v>ซื้ออะไหล่HousingTrans.</v>
      </c>
      <c r="G4127" s="65" t="str">
        <v>POWER TRAIN</v>
      </c>
    </row>
    <row r="4128" spans="4:7">
      <c r="D4128" s="64">
        <v>620104</v>
      </c>
      <c r="E4128" s="64">
        <v>3121585</v>
      </c>
      <c r="F4128" s="65" t="str">
        <v>จ้างทำสายไฟฟ้าระบบStartเครื่องยนต์</v>
      </c>
      <c r="G4128" s="65" t="str">
        <v>ENGINE</v>
      </c>
    </row>
    <row r="4129" spans="4:7">
      <c r="D4129" s="64">
        <v>620109</v>
      </c>
      <c r="E4129" s="64">
        <v>3121586</v>
      </c>
      <c r="F4129" s="65" t="str">
        <v>จ้างทำสายไฟฟ้าระบบStartเครื่องยนต์</v>
      </c>
      <c r="G4129" s="65" t="str">
        <v>ENGINE</v>
      </c>
    </row>
    <row r="4130" spans="4:7">
      <c r="D4130" s="64">
        <v>620113</v>
      </c>
      <c r="E4130" s="64">
        <v>3121587</v>
      </c>
      <c r="F4130" s="65" t="str">
        <v>จ้างทำสายไฟฟ้าระบบStartเครื่องยนต์</v>
      </c>
      <c r="G4130" s="65" t="str">
        <v>ENGINE</v>
      </c>
    </row>
    <row r="4131" spans="4:7">
      <c r="D4131" s="64">
        <v>620124</v>
      </c>
      <c r="E4131" s="64">
        <v>3121588</v>
      </c>
      <c r="F4131" s="65" t="str">
        <v>จ้างทำสายไฟฟ้าระบบStartเครื่องยนต์</v>
      </c>
      <c r="G4131" s="65" t="str">
        <v>ENGINE</v>
      </c>
    </row>
    <row r="4132" spans="4:7">
      <c r="D4132" s="64">
        <v>620109</v>
      </c>
      <c r="E4132" s="64">
        <v>3121909</v>
      </c>
      <c r="F4132" s="65" t="str">
        <v>จ้างซ่อมชุดHousingTrans.</v>
      </c>
      <c r="G4132" s="65" t="str">
        <v>POWER TRAIN</v>
      </c>
    </row>
    <row r="4133" spans="4:7">
      <c r="D4133" s="64">
        <v>620118</v>
      </c>
      <c r="E4133" s="64">
        <v>3121911</v>
      </c>
      <c r="F4133" s="65" t="str">
        <v>จ้างซ่อมชุดHousingTrans.</v>
      </c>
      <c r="G4133" s="65" t="str">
        <v>POWER TRAIN</v>
      </c>
    </row>
    <row r="4134" spans="4:7">
      <c r="D4134" s="64">
        <v>620123</v>
      </c>
      <c r="E4134" s="64">
        <v>3121912</v>
      </c>
      <c r="F4134" s="65" t="str">
        <v>จ้างซ่อมชุดHousingTrans.</v>
      </c>
      <c r="G4134" s="65" t="str">
        <v>POWER TRAIN</v>
      </c>
    </row>
    <row r="4135" spans="4:7">
      <c r="D4135" s="64">
        <v>620104</v>
      </c>
      <c r="E4135" s="64">
        <v>3122271</v>
      </c>
      <c r="F4135" s="65" t="str">
        <v>ตัดแผ่นดิสเบรคหน้า2EA</v>
      </c>
      <c r="G4135" s="65" t="str">
        <v>BRAKES</v>
      </c>
    </row>
    <row r="4136" spans="4:7">
      <c r="D4136" s="64">
        <v>620111</v>
      </c>
      <c r="E4136" s="64">
        <v>3124665</v>
      </c>
      <c r="F4136" s="65" t="str">
        <v>ซื้อชุดTrans.</v>
      </c>
      <c r="G4136" s="65" t="str">
        <v>POWER TRAIN</v>
      </c>
    </row>
    <row r="4137" spans="4:7">
      <c r="D4137" s="64">
        <v>620111</v>
      </c>
      <c r="E4137" s="64">
        <v>3124665</v>
      </c>
      <c r="F4137" s="65" t="str">
        <v>ซื้อTorqueControlV</v>
      </c>
      <c r="G4137" s="65" t="str">
        <v>POWER TRAIN</v>
      </c>
    </row>
    <row r="4138" spans="4:7">
      <c r="D4138" s="64">
        <v>620118</v>
      </c>
      <c r="E4138" s="64">
        <v>3124667</v>
      </c>
      <c r="F4138" s="65" t="str">
        <v>ซื้อชุดTrans.</v>
      </c>
      <c r="G4138" s="65" t="str">
        <v>POWER TRAIN</v>
      </c>
    </row>
    <row r="4139" spans="4:7">
      <c r="D4139" s="64">
        <v>620118</v>
      </c>
      <c r="E4139" s="64">
        <v>3124667</v>
      </c>
      <c r="F4139" s="65" t="str">
        <v>ซื้อTorqueControlV</v>
      </c>
      <c r="G4139" s="65" t="str">
        <v>POWER TRAIN</v>
      </c>
    </row>
    <row r="4140" spans="4:7">
      <c r="D4140" s="64">
        <v>620122</v>
      </c>
      <c r="E4140" s="64">
        <v>3124670</v>
      </c>
      <c r="F4140" s="65" t="str">
        <v>ซื้อชุดTrans.</v>
      </c>
      <c r="G4140" s="65" t="str">
        <v>POWER TRAIN</v>
      </c>
    </row>
    <row r="4141" spans="4:7">
      <c r="D4141" s="64">
        <v>620122</v>
      </c>
      <c r="E4141" s="64">
        <v>3124670</v>
      </c>
      <c r="F4141" s="65" t="str">
        <v>ซื้อTorqueControlV</v>
      </c>
      <c r="G4141" s="65" t="str">
        <v>POWER TRAIN</v>
      </c>
    </row>
    <row r="4142" spans="4:7">
      <c r="D4142" s="64">
        <v>620123</v>
      </c>
      <c r="E4142" s="64">
        <v>3124671</v>
      </c>
      <c r="F4142" s="65" t="str">
        <v>ซื้อชุดTrans.</v>
      </c>
      <c r="G4142" s="65" t="str">
        <v>POWER TRAIN</v>
      </c>
    </row>
    <row r="4143" spans="4:7">
      <c r="D4143" s="64">
        <v>620123</v>
      </c>
      <c r="E4143" s="64">
        <v>3124671</v>
      </c>
      <c r="F4143" s="65" t="str">
        <v>ซื้อTorqueControlV</v>
      </c>
      <c r="G4143" s="65" t="str">
        <v>POWER TRAIN</v>
      </c>
    </row>
    <row r="4144" spans="4:7">
      <c r="D4144" s="64">
        <v>620124</v>
      </c>
      <c r="E4144" s="64">
        <v>3124672</v>
      </c>
      <c r="F4144" s="65" t="str">
        <v>ซื้อชุดTrans.</v>
      </c>
      <c r="G4144" s="65" t="str">
        <v>POWER TRAIN</v>
      </c>
    </row>
    <row r="4145" spans="4:7">
      <c r="D4145" s="64">
        <v>620124</v>
      </c>
      <c r="E4145" s="64">
        <v>3124672</v>
      </c>
      <c r="F4145" s="65" t="str">
        <v>ซื้อTorqueControlV</v>
      </c>
      <c r="G4145" s="65" t="str">
        <v>POWER TRAIN</v>
      </c>
    </row>
    <row r="4146" spans="4:7">
      <c r="D4146" s="64">
        <v>620117</v>
      </c>
      <c r="E4146" s="64">
        <v>3125092</v>
      </c>
      <c r="F4146" s="65" t="str">
        <v>ลมรั่ว</v>
      </c>
      <c r="G4146" s="65" t="str">
        <v>AIR</v>
      </c>
    </row>
    <row r="4147" spans="4:7">
      <c r="D4147" s="64">
        <v>620117</v>
      </c>
      <c r="E4147" s="64">
        <v>3125095</v>
      </c>
      <c r="F4147" s="65" t="str">
        <v>น้ำมันHYD.รั่วใต้ท้อง</v>
      </c>
      <c r="G4147" s="65" t="str">
        <v>HYDRAULIC</v>
      </c>
    </row>
    <row r="4148" spans="4:7">
      <c r="D4148" s="64">
        <v>620112</v>
      </c>
      <c r="E4148" s="64">
        <v>3125098</v>
      </c>
      <c r="F4148" s="65" t="str">
        <v>น้ำมันรั่วกลางเครื่อง</v>
      </c>
      <c r="G4148" s="65" t="str">
        <v>OTHER</v>
      </c>
    </row>
    <row r="4149" spans="4:7">
      <c r="D4149" s="64">
        <v>620117</v>
      </c>
      <c r="E4149" s="64">
        <v>3125099</v>
      </c>
      <c r="F4149" s="65" t="str">
        <v>เกียร์ชิพผิดปกติ</v>
      </c>
      <c r="G4149" s="65" t="str">
        <v>POWER TRAIN</v>
      </c>
    </row>
    <row r="4150" spans="4:7">
      <c r="D4150" s="64">
        <v>620107</v>
      </c>
      <c r="E4150" s="64">
        <v>3125101</v>
      </c>
      <c r="F4150" s="65" t="str">
        <v>Code 7 Show</v>
      </c>
      <c r="G4150" s="65" t="str">
        <v>ENGINE</v>
      </c>
    </row>
    <row r="4151" spans="4:7">
      <c r="D4151" s="64">
        <v>620111</v>
      </c>
      <c r="E4151" s="64">
        <v>3125103</v>
      </c>
      <c r="F4151" s="65" t="str">
        <v>เบรคไม่อยู่</v>
      </c>
      <c r="G4151" s="65" t="str">
        <v>BRAKES</v>
      </c>
    </row>
    <row r="4152" spans="4:7">
      <c r="D4152" s="64">
        <v>620111</v>
      </c>
      <c r="E4152" s="64">
        <v>3125105</v>
      </c>
      <c r="F4152" s="65" t="str">
        <v>เพลากลางขาด</v>
      </c>
      <c r="G4152" s="65" t="str">
        <v>POWER TRAIN</v>
      </c>
    </row>
    <row r="4153" spans="4:7">
      <c r="D4153" s="64">
        <v>620111</v>
      </c>
      <c r="E4153" s="64">
        <v>3125108</v>
      </c>
      <c r="F4153" s="65" t="str">
        <v>เบรคไม่อยู่</v>
      </c>
      <c r="G4153" s="65" t="str">
        <v>BRAKES</v>
      </c>
    </row>
    <row r="4154" spans="4:7">
      <c r="D4154" s="64">
        <v>620117</v>
      </c>
      <c r="E4154" s="64">
        <v>3125109</v>
      </c>
      <c r="F4154" s="65" t="str">
        <v>Parking Brake จอดไม่ทำงาน</v>
      </c>
      <c r="G4154" s="65" t="str">
        <v>BRAKES</v>
      </c>
    </row>
    <row r="4155" spans="4:7">
      <c r="D4155" s="64">
        <v>620106</v>
      </c>
      <c r="E4155" s="64">
        <v>3125111</v>
      </c>
      <c r="F4155" s="65" t="str">
        <v>เก๋งสั่น</v>
      </c>
      <c r="G4155" s="65" t="str">
        <v>POWER TRAIN</v>
      </c>
    </row>
    <row r="4156" spans="4:7">
      <c r="D4156" s="64">
        <v>620112</v>
      </c>
      <c r="E4156" s="64">
        <v>3125112</v>
      </c>
      <c r="F4156" s="65" t="str">
        <v>ลมรั่ว</v>
      </c>
      <c r="G4156" s="65" t="str">
        <v>AIR</v>
      </c>
    </row>
    <row r="4157" spans="4:7">
      <c r="D4157" s="64">
        <v>620116</v>
      </c>
      <c r="E4157" s="64">
        <v>3125114</v>
      </c>
      <c r="F4157" s="65" t="str">
        <v>ควันออกกลางเครื่อง</v>
      </c>
      <c r="G4157" s="65" t="str">
        <v>ENGINE</v>
      </c>
    </row>
    <row r="4158" spans="4:7">
      <c r="D4158" s="64">
        <v>620105</v>
      </c>
      <c r="E4158" s="64">
        <v>3125115</v>
      </c>
      <c r="F4158" s="65" t="str">
        <v>เปลี่ยนกระจกมองหลัง</v>
      </c>
      <c r="G4158" s="65" t="str">
        <v>BODY</v>
      </c>
    </row>
    <row r="4159" spans="4:7">
      <c r="D4159" s="64">
        <v>620118</v>
      </c>
      <c r="E4159" s="64">
        <v>3125121</v>
      </c>
      <c r="F4159" s="65" t="str">
        <v>ระบบไฟหรี่ช็อต</v>
      </c>
      <c r="G4159" s="65" t="str">
        <v>ELECTRIC</v>
      </c>
    </row>
    <row r="4160" spans="4:7">
      <c r="D4160" s="64">
        <v>620122</v>
      </c>
      <c r="E4160" s="64">
        <v>3125123</v>
      </c>
      <c r="F4160" s="65" t="str">
        <v>START ไม่ได้</v>
      </c>
      <c r="G4160" s="65" t="str">
        <v>ELECTRIC</v>
      </c>
    </row>
    <row r="4161" spans="4:7">
      <c r="D4161" s="64">
        <v>620122</v>
      </c>
      <c r="E4161" s="64">
        <v>3125126</v>
      </c>
      <c r="F4161" s="65" t="str">
        <v>START ไม่ได้</v>
      </c>
      <c r="G4161" s="65" t="str">
        <v>ELECTRIC</v>
      </c>
    </row>
    <row r="4162" spans="4:7">
      <c r="D4162" s="64">
        <v>620111</v>
      </c>
      <c r="E4162" s="64">
        <v>3125128</v>
      </c>
      <c r="F4162" s="65" t="str">
        <v>เกียร์ไม่ชิพ</v>
      </c>
      <c r="G4162" s="65" t="str">
        <v>POWER TRAIN</v>
      </c>
    </row>
    <row r="4163" spans="4:7">
      <c r="D4163" s="64">
        <v>620117</v>
      </c>
      <c r="E4163" s="64">
        <v>3125129</v>
      </c>
      <c r="F4163" s="65" t="str">
        <v>เบรคติด</v>
      </c>
      <c r="G4163" s="65" t="str">
        <v>BRAKES</v>
      </c>
    </row>
    <row r="4164" spans="4:7">
      <c r="D4164" s="64">
        <v>620122</v>
      </c>
      <c r="E4164" s="64">
        <v>3125130</v>
      </c>
      <c r="F4164" s="65" t="str">
        <v>เปลี่ยนEmergency</v>
      </c>
      <c r="G4164" s="65" t="str">
        <v>SAFETY</v>
      </c>
    </row>
    <row r="4165" spans="4:7">
      <c r="D4165" s="64">
        <v>620105</v>
      </c>
      <c r="E4165" s="64">
        <v>3125132</v>
      </c>
      <c r="F4165" s="65" t="str">
        <v>สายพานเครื่องยนต์ขาด</v>
      </c>
      <c r="G4165" s="65" t="str">
        <v>ENGINE</v>
      </c>
    </row>
    <row r="4166" spans="4:7">
      <c r="D4166" s="64">
        <v>620122</v>
      </c>
      <c r="E4166" s="64">
        <v>3125133</v>
      </c>
      <c r="F4166" s="65" t="str">
        <v>น้ำมันHYD.รั่ว</v>
      </c>
      <c r="G4166" s="65" t="str">
        <v>HYDRAULIC</v>
      </c>
    </row>
    <row r="4167" spans="4:7">
      <c r="D4167" s="64">
        <v>620104</v>
      </c>
      <c r="E4167" s="64">
        <v>3125409</v>
      </c>
      <c r="F4167" s="65" t="str">
        <v>ซื้อตาไก่แท่งทองเหลือง</v>
      </c>
      <c r="G4167" s="65" t="str">
        <v>OTHER</v>
      </c>
    </row>
    <row r="4168" spans="4:7">
      <c r="D4168" s="64">
        <v>620104</v>
      </c>
      <c r="E4168" s="64">
        <v>3125481</v>
      </c>
      <c r="F4168" s="65" t="str">
        <v>ซื้อBI-BoltP/NSMK2488</v>
      </c>
      <c r="G4168" s="65" t="str">
        <v>OTHER</v>
      </c>
    </row>
    <row r="4169" spans="4:7">
      <c r="D4169" s="64">
        <v>620112</v>
      </c>
      <c r="E4169" s="64">
        <v>3125638</v>
      </c>
      <c r="F4169" s="65" t="str">
        <v>จ้างทำกระจกห้องเก๋ง</v>
      </c>
      <c r="G4169" s="65" t="str">
        <v>CABIN</v>
      </c>
    </row>
    <row r="4170" spans="4:7">
      <c r="D4170" s="64">
        <v>620123</v>
      </c>
      <c r="E4170" s="64">
        <v>3125644</v>
      </c>
      <c r="F4170" s="65" t="str">
        <v>จ้างทำกระจกห้องเก๋ง</v>
      </c>
      <c r="G4170" s="65" t="str">
        <v>CABIN</v>
      </c>
    </row>
    <row r="4171" spans="4:7">
      <c r="D4171" s="64">
        <v>620106</v>
      </c>
      <c r="E4171" s="64">
        <v>3125745</v>
      </c>
      <c r="F4171" s="65" t="str">
        <v>ซื้ออะไหล่ซ่อมTrans.</v>
      </c>
      <c r="G4171" s="65" t="str">
        <v>POWER TRAIN</v>
      </c>
    </row>
    <row r="4172" spans="4:7">
      <c r="D4172" s="64">
        <v>620123</v>
      </c>
      <c r="E4172" s="64">
        <v>3125748</v>
      </c>
      <c r="F4172" s="65" t="str">
        <v>ซื้ออะไหล่ซ่อมTrans.</v>
      </c>
      <c r="G4172" s="65" t="str">
        <v>POWER TRAIN</v>
      </c>
    </row>
    <row r="4173" spans="4:7">
      <c r="D4173" s="64">
        <v>620112</v>
      </c>
      <c r="E4173" s="64">
        <v>3125792</v>
      </c>
      <c r="F4173" s="65" t="str">
        <v>ซ่อมประตูเก๋งด้านซ้าย,ปิดไม่สนิท</v>
      </c>
      <c r="G4173" s="65" t="str">
        <v>CABIN</v>
      </c>
    </row>
    <row r="4174" spans="4:7">
      <c r="D4174" s="64">
        <v>620107</v>
      </c>
      <c r="E4174" s="64">
        <v>3125808</v>
      </c>
      <c r="F4174" s="65" t="str">
        <v>Major overhaulเครื่องยนต์</v>
      </c>
      <c r="G4174" s="65" t="str">
        <v>ENGINE</v>
      </c>
    </row>
    <row r="4175" spans="4:7">
      <c r="D4175" s="64">
        <v>620107</v>
      </c>
      <c r="E4175" s="64">
        <v>3125836</v>
      </c>
      <c r="F4175" s="65" t="str">
        <v>ซื้ออะไหล่รอซ่อมปั๊มลม</v>
      </c>
      <c r="G4175" s="65" t="str">
        <v>AIR</v>
      </c>
    </row>
    <row r="4176" spans="4:7">
      <c r="D4176" s="64">
        <v>620109</v>
      </c>
      <c r="E4176" s="64">
        <v>3125837</v>
      </c>
      <c r="F4176" s="65" t="str">
        <v>ซื้ออะไหล่รอซ่อมปั๊มลม</v>
      </c>
      <c r="G4176" s="65" t="str">
        <v>AIR</v>
      </c>
    </row>
    <row r="4177" spans="4:7">
      <c r="D4177" s="64">
        <v>620112</v>
      </c>
      <c r="E4177" s="64">
        <v>3125838</v>
      </c>
      <c r="F4177" s="65" t="str">
        <v>ซื้ออะไหล่รอซ่อมปั๊มลม</v>
      </c>
      <c r="G4177" s="65" t="str">
        <v>AIR</v>
      </c>
    </row>
    <row r="4178" spans="4:7">
      <c r="D4178" s="64">
        <v>620107</v>
      </c>
      <c r="E4178" s="64">
        <v>3125944</v>
      </c>
      <c r="F4178" s="65" t="str">
        <v>ซ่อมเครื่องยนต์</v>
      </c>
      <c r="G4178" s="65" t="str">
        <v>ENGINE</v>
      </c>
    </row>
    <row r="4179" spans="4:7">
      <c r="D4179" s="64">
        <v>620122</v>
      </c>
      <c r="E4179" s="64">
        <v>3126230</v>
      </c>
      <c r="F4179" s="65" t="str">
        <v>ไฟหน้าดับ</v>
      </c>
      <c r="G4179" s="65" t="str">
        <v>ELECTRIC</v>
      </c>
    </row>
    <row r="4180" spans="4:7">
      <c r="D4180" s="64">
        <v>620114</v>
      </c>
      <c r="E4180" s="64">
        <v>3126231</v>
      </c>
      <c r="F4180" s="65" t="str">
        <v>ปรับเบรคพวงมาลัย</v>
      </c>
      <c r="G4180" s="65" t="str">
        <v>STEERING</v>
      </c>
    </row>
    <row r="4181" spans="4:7">
      <c r="D4181" s="64">
        <v>620122</v>
      </c>
      <c r="E4181" s="64">
        <v>3126232</v>
      </c>
      <c r="F4181" s="65" t="str">
        <v>เช็คระบบเกียร์</v>
      </c>
      <c r="G4181" s="65" t="str">
        <v>POWER TRAIN</v>
      </c>
    </row>
    <row r="4182" spans="4:7">
      <c r="D4182" s="64">
        <v>620118</v>
      </c>
      <c r="E4182" s="64">
        <v>3126236</v>
      </c>
      <c r="F4182" s="65" t="str">
        <v>เช็คมิกเตอร์hour</v>
      </c>
      <c r="G4182" s="65" t="str">
        <v>OTHER</v>
      </c>
    </row>
    <row r="4183" spans="4:7">
      <c r="D4183" s="64">
        <v>620117</v>
      </c>
      <c r="E4183" s="64">
        <v>3126238</v>
      </c>
      <c r="F4183" s="65" t="str">
        <v>เช็คเบรค</v>
      </c>
      <c r="G4183" s="65" t="str">
        <v>BRAKES</v>
      </c>
    </row>
    <row r="4184" spans="4:7">
      <c r="D4184" s="64">
        <v>620112</v>
      </c>
      <c r="E4184" s="64">
        <v>3126239</v>
      </c>
      <c r="F4184" s="65" t="str">
        <v>เบาะปรับไม่ได้</v>
      </c>
      <c r="G4184" s="65" t="str">
        <v>CABIN</v>
      </c>
    </row>
    <row r="4185" spans="4:7">
      <c r="D4185" s="64">
        <v>620112</v>
      </c>
      <c r="E4185" s="64">
        <v>3126240</v>
      </c>
      <c r="F4185" s="65" t="str">
        <v>กระจกหน้าฝั่งคนขับหลวม</v>
      </c>
      <c r="G4185" s="65" t="str">
        <v>BODY</v>
      </c>
    </row>
    <row r="4186" spans="4:7">
      <c r="D4186" s="64">
        <v>620122</v>
      </c>
      <c r="E4186" s="64">
        <v>3126241</v>
      </c>
      <c r="F4186" s="65" t="str">
        <v>น้ำมันHYD.รั่วใต้ท้อง</v>
      </c>
      <c r="G4186" s="65" t="str">
        <v>HYDRAULIC</v>
      </c>
    </row>
    <row r="4187" spans="4:7">
      <c r="D4187" s="64">
        <v>620117</v>
      </c>
      <c r="E4187" s="64">
        <v>3126242</v>
      </c>
      <c r="F4187" s="65" t="str">
        <v>Code 7 Show</v>
      </c>
      <c r="G4187" s="65" t="str">
        <v>ENGINE</v>
      </c>
    </row>
    <row r="4188" spans="4:7">
      <c r="D4188" s="64">
        <v>620106</v>
      </c>
      <c r="E4188" s="64">
        <v>3126243</v>
      </c>
      <c r="F4188" s="65" t="str">
        <v>น้ำมันHYD.รั่วใต้ท้อง</v>
      </c>
      <c r="G4188" s="65" t="str">
        <v>HYDRAULIC</v>
      </c>
    </row>
    <row r="4189" spans="4:7">
      <c r="D4189" s="64">
        <v>620106</v>
      </c>
      <c r="E4189" s="64">
        <v>3126245</v>
      </c>
      <c r="F4189" s="65" t="str">
        <v>Trans. เสียงดังผิดปกติ</v>
      </c>
      <c r="G4189" s="65" t="str">
        <v>POWER TRAIN</v>
      </c>
    </row>
    <row r="4190" spans="4:7">
      <c r="D4190" s="64">
        <v>620107</v>
      </c>
      <c r="E4190" s="64">
        <v>3126246</v>
      </c>
      <c r="F4190" s="65" t="str">
        <v>ไฟParkingBrakeโชว์</v>
      </c>
      <c r="G4190" s="65" t="str">
        <v>BRAKES</v>
      </c>
    </row>
    <row r="4191" spans="4:7">
      <c r="D4191" s="64">
        <v>620105</v>
      </c>
      <c r="E4191" s="64">
        <v>3126247</v>
      </c>
      <c r="F4191" s="65" t="str">
        <v>ไฟหน้าดับ</v>
      </c>
      <c r="G4191" s="65" t="str">
        <v>ELECTRIC</v>
      </c>
    </row>
    <row r="4192" spans="4:7">
      <c r="D4192" s="64">
        <v>620114</v>
      </c>
      <c r="E4192" s="64">
        <v>3126248</v>
      </c>
      <c r="F4192" s="65" t="str">
        <v>ไฟหน้าดับ</v>
      </c>
      <c r="G4192" s="65" t="str">
        <v>ELECTRIC</v>
      </c>
    </row>
    <row r="4193" spans="4:7">
      <c r="D4193" s="64">
        <v>620113</v>
      </c>
      <c r="E4193" s="64">
        <v>3126249</v>
      </c>
      <c r="F4193" s="65" t="str">
        <v>เกียร์ชิพผิดปกติ</v>
      </c>
      <c r="G4193" s="65" t="str">
        <v>POWER TRAIN</v>
      </c>
    </row>
    <row r="4194" spans="4:7">
      <c r="D4194" s="64">
        <v>620111</v>
      </c>
      <c r="E4194" s="64">
        <v>3126250</v>
      </c>
      <c r="F4194" s="65" t="str">
        <v>ยางหน้าขวาอ่อน</v>
      </c>
      <c r="G4194" s="65" t="str">
        <v>TYRES</v>
      </c>
    </row>
    <row r="4195" spans="4:7">
      <c r="D4195" s="64">
        <v>620105</v>
      </c>
      <c r="E4195" s="64">
        <v>3126251</v>
      </c>
      <c r="F4195" s="65" t="str">
        <v>น๊อตฝาปิดหัวเก๋งหลุดหาย</v>
      </c>
      <c r="G4195" s="65" t="str">
        <v>CABIN</v>
      </c>
    </row>
    <row r="4196" spans="4:7">
      <c r="D4196" s="64">
        <v>620123</v>
      </c>
      <c r="E4196" s="64">
        <v>3126264</v>
      </c>
      <c r="F4196" s="65" t="str">
        <v>ทำPlugControlValve20EA</v>
      </c>
      <c r="G4196" s="65" t="str">
        <v>OTHER</v>
      </c>
    </row>
    <row r="4197" spans="4:7">
      <c r="D4197" s="64">
        <v>620123</v>
      </c>
      <c r="E4197" s="64">
        <v>3126384</v>
      </c>
      <c r="F4197" s="65" t="str">
        <v>เอาSleepเกียร์ออกจากเพลาเกียร์</v>
      </c>
      <c r="G4197" s="65" t="str">
        <v>POWER TRAIN</v>
      </c>
    </row>
    <row r="4198" spans="4:7">
      <c r="D4198" s="64">
        <v>620113</v>
      </c>
      <c r="E4198" s="64">
        <v>3128394</v>
      </c>
      <c r="F4198" s="65" t="str">
        <v>ซ่อมกระบอกยกดั้ม</v>
      </c>
      <c r="G4198" s="65" t="str">
        <v>BODY</v>
      </c>
    </row>
    <row r="4199" spans="4:7">
      <c r="D4199" s="64">
        <v>620118</v>
      </c>
      <c r="E4199" s="64">
        <v>3129076</v>
      </c>
      <c r="F4199" s="65" t="str">
        <v>ซ่อมเพลา</v>
      </c>
      <c r="G4199" s="65" t="str">
        <v>POWER TRAIN</v>
      </c>
    </row>
    <row r="4200" spans="4:7">
      <c r="D4200" s="64">
        <v>620120</v>
      </c>
      <c r="E4200" s="64">
        <v>3129095</v>
      </c>
      <c r="F4200" s="65" t="str">
        <v>สายลมแตก</v>
      </c>
      <c r="G4200" s="65" t="str">
        <v>AIR</v>
      </c>
    </row>
    <row r="4201" spans="4:7">
      <c r="D4201" s="64">
        <v>620107</v>
      </c>
      <c r="E4201" s="64">
        <v>3129098</v>
      </c>
      <c r="F4201" s="65" t="str">
        <v>เกจทอร์คไม่ขึ้น</v>
      </c>
      <c r="G4201" s="65" t="str">
        <v>POWER TRAIN</v>
      </c>
    </row>
    <row r="4202" spans="4:7">
      <c r="D4202" s="64">
        <v>620122</v>
      </c>
      <c r="E4202" s="64">
        <v>3129102</v>
      </c>
      <c r="F4202" s="65" t="str">
        <v>START ไม่ได้</v>
      </c>
      <c r="G4202" s="65" t="str">
        <v>ELECTRIC</v>
      </c>
    </row>
    <row r="4203" spans="4:7">
      <c r="D4203" s="64">
        <v>620117</v>
      </c>
      <c r="E4203" s="64">
        <v>3129106</v>
      </c>
      <c r="F4203" s="65" t="str">
        <v>Code 7 Show</v>
      </c>
      <c r="G4203" s="65" t="str">
        <v>ENGINE</v>
      </c>
    </row>
    <row r="4204" spans="4:7">
      <c r="D4204" s="64">
        <v>620117</v>
      </c>
      <c r="E4204" s="64">
        <v>3129108</v>
      </c>
      <c r="F4204" s="65" t="str">
        <v>ไฟไม่ชาร์จ</v>
      </c>
      <c r="G4204" s="65" t="str">
        <v>ELECTRIC</v>
      </c>
    </row>
    <row r="4205" spans="4:7">
      <c r="D4205" s="64">
        <v>620107</v>
      </c>
      <c r="E4205" s="64">
        <v>3129110</v>
      </c>
      <c r="F4205" s="65" t="str">
        <v>สายพานเครื่องยนต์ขาด</v>
      </c>
      <c r="G4205" s="65" t="str">
        <v>ENGINE</v>
      </c>
    </row>
    <row r="4206" spans="4:7">
      <c r="D4206" s="64">
        <v>620119</v>
      </c>
      <c r="E4206" s="64">
        <v>3129113</v>
      </c>
      <c r="F4206" s="65" t="str">
        <v>เกียร์ไม่ชิพ</v>
      </c>
      <c r="G4206" s="65" t="str">
        <v>POWER TRAIN</v>
      </c>
    </row>
    <row r="4207" spans="4:7">
      <c r="D4207" s="64">
        <v>620117</v>
      </c>
      <c r="E4207" s="64">
        <v>3129115</v>
      </c>
      <c r="F4207" s="65" t="str">
        <v>สายพานแอร์ขาด</v>
      </c>
      <c r="G4207" s="65" t="str">
        <v>COOLING</v>
      </c>
    </row>
    <row r="4208" spans="4:7">
      <c r="D4208" s="64">
        <v>620118</v>
      </c>
      <c r="E4208" s="64">
        <v>3129116</v>
      </c>
      <c r="F4208" s="65" t="str">
        <v>น้ำมันHYD.รั่วใต้ท้อง</v>
      </c>
      <c r="G4208" s="65" t="str">
        <v>HYDRAULIC</v>
      </c>
    </row>
    <row r="4209" spans="4:7">
      <c r="D4209" s="64">
        <v>620117</v>
      </c>
      <c r="E4209" s="64">
        <v>3129117</v>
      </c>
      <c r="F4209" s="65" t="str">
        <v>เกียร์ชิพผิดปกติ</v>
      </c>
      <c r="G4209" s="65" t="str">
        <v>POWER TRAIN</v>
      </c>
    </row>
    <row r="4210" spans="4:7">
      <c r="D4210" s="64">
        <v>620105</v>
      </c>
      <c r="E4210" s="64">
        <v>3129118</v>
      </c>
      <c r="F4210" s="65" t="str">
        <v>น้ำมันHYD.รั่วใต้ท้อง</v>
      </c>
      <c r="G4210" s="65" t="str">
        <v>HYDRAULIC</v>
      </c>
    </row>
    <row r="4211" spans="4:7">
      <c r="D4211" s="64">
        <v>620122</v>
      </c>
      <c r="E4211" s="64">
        <v>3129121</v>
      </c>
      <c r="F4211" s="65" t="str">
        <v>เบรคติด</v>
      </c>
      <c r="G4211" s="65" t="str">
        <v>BRAKES</v>
      </c>
    </row>
    <row r="4212" spans="4:7">
      <c r="D4212" s="64">
        <v>620122</v>
      </c>
      <c r="E4212" s="64">
        <v>3129123</v>
      </c>
      <c r="F4212" s="65" t="str">
        <v>ไฟหน้าดับ</v>
      </c>
      <c r="G4212" s="65" t="str">
        <v>ELECTRIC</v>
      </c>
    </row>
    <row r="4213" spans="4:7">
      <c r="D4213" s="64">
        <v>620119</v>
      </c>
      <c r="E4213" s="64">
        <v>3129223</v>
      </c>
      <c r="F4213" s="65" t="str">
        <v>จ้างอัดสายHYD.</v>
      </c>
      <c r="G4213" s="65" t="str">
        <v>HYDRAULIC</v>
      </c>
    </row>
    <row r="4214" spans="4:7">
      <c r="D4214" s="64">
        <v>620117</v>
      </c>
      <c r="E4214" s="64">
        <v>3129270</v>
      </c>
      <c r="F4214" s="65" t="str">
        <v>จ้างอัดสายHYD.</v>
      </c>
      <c r="G4214" s="65" t="str">
        <v>HYDRAULIC</v>
      </c>
    </row>
    <row r="4215" spans="4:7">
      <c r="D4215" s="64">
        <v>620117</v>
      </c>
      <c r="E4215" s="64">
        <v>3129323</v>
      </c>
      <c r="F4215" s="65" t="str">
        <v>จ้างอัดสายHYD.</v>
      </c>
      <c r="G4215" s="65" t="str">
        <v>HYDRAULIC</v>
      </c>
    </row>
    <row r="4216" spans="4:7">
      <c r="D4216" s="64">
        <v>620124</v>
      </c>
      <c r="E4216" s="64">
        <v>3129505</v>
      </c>
      <c r="F4216" s="65" t="str">
        <v>ซื้อBEARINGล้อหน้า</v>
      </c>
      <c r="G4216" s="65" t="str">
        <v>TYRES</v>
      </c>
    </row>
    <row r="4217" spans="4:7">
      <c r="D4217" s="64">
        <v>620119</v>
      </c>
      <c r="E4217" s="64">
        <v>3129957</v>
      </c>
      <c r="F4217" s="65" t="str">
        <v>ซื้อModuleControlP/N4954430</v>
      </c>
      <c r="G4217" s="65" t="str">
        <v>ELECTRIC</v>
      </c>
    </row>
    <row r="4218" spans="4:7">
      <c r="D4218" s="64">
        <v>620104</v>
      </c>
      <c r="E4218" s="64">
        <v>3130089</v>
      </c>
      <c r="F4218" s="65" t="str">
        <v>ซื้อสายพานและชุดสายไฟ</v>
      </c>
      <c r="G4218" s="65" t="str">
        <v>ELECTRIC</v>
      </c>
    </row>
    <row r="4219" spans="4:7">
      <c r="D4219" s="64">
        <v>620105</v>
      </c>
      <c r="E4219" s="64">
        <v>3130118</v>
      </c>
      <c r="F4219" s="65" t="str">
        <v>เบิกยางขนาด27.00R492EA</v>
      </c>
      <c r="G4219" s="65" t="str">
        <v>TYRES</v>
      </c>
    </row>
    <row r="4220" spans="4:7">
      <c r="D4220" s="64">
        <v>620109</v>
      </c>
      <c r="E4220" s="64">
        <v>3130119</v>
      </c>
      <c r="F4220" s="65" t="str">
        <v>เบิกยางขนาด27.00R492EA</v>
      </c>
      <c r="G4220" s="65" t="str">
        <v>TYRES</v>
      </c>
    </row>
    <row r="4221" spans="4:7">
      <c r="D4221" s="64">
        <v>620124</v>
      </c>
      <c r="E4221" s="64">
        <v>3130125</v>
      </c>
      <c r="F4221" s="65" t="str">
        <v>เชื่อม สลักDiff</v>
      </c>
      <c r="G4221" s="65" t="str">
        <v>POWER TRAIN</v>
      </c>
    </row>
    <row r="4222" spans="4:7">
      <c r="D4222" s="64">
        <v>620122</v>
      </c>
      <c r="E4222" s="64">
        <v>3130157</v>
      </c>
      <c r="F4222" s="65" t="str">
        <v>น้ำมันรั่ว</v>
      </c>
      <c r="G4222" s="65" t="str">
        <v>OTHER</v>
      </c>
    </row>
    <row r="4223" spans="4:7">
      <c r="D4223" s="64">
        <v>620120</v>
      </c>
      <c r="E4223" s="64">
        <v>3130159</v>
      </c>
      <c r="F4223" s="65" t="str">
        <v>ไฟถอยไม่ติด</v>
      </c>
      <c r="G4223" s="65" t="str">
        <v>ELECTRIC</v>
      </c>
    </row>
    <row r="4224" spans="4:7">
      <c r="D4224" s="64">
        <v>620122</v>
      </c>
      <c r="E4224" s="64">
        <v>3130161</v>
      </c>
      <c r="F4224" s="65" t="str">
        <v>ไฟหน้าดับ</v>
      </c>
      <c r="G4224" s="65" t="str">
        <v>ELECTRIC</v>
      </c>
    </row>
    <row r="4225" spans="4:7">
      <c r="D4225" s="64">
        <v>620122</v>
      </c>
      <c r="E4225" s="64">
        <v>3130169</v>
      </c>
      <c r="F4225" s="65" t="str">
        <v>ไฟหน้าดับ</v>
      </c>
      <c r="G4225" s="65" t="str">
        <v>ELECTRIC</v>
      </c>
    </row>
    <row r="4226" spans="4:7">
      <c r="D4226" s="64">
        <v>620114</v>
      </c>
      <c r="E4226" s="64">
        <v>3130170</v>
      </c>
      <c r="F4226" s="65" t="str">
        <v>เบรคติด</v>
      </c>
      <c r="G4226" s="65" t="str">
        <v>BRAKES</v>
      </c>
    </row>
    <row r="4227" spans="4:7">
      <c r="D4227" s="64">
        <v>620111</v>
      </c>
      <c r="E4227" s="64">
        <v>3130172</v>
      </c>
      <c r="F4227" s="65" t="str">
        <v>เครื่องยนต์ดับเอง</v>
      </c>
      <c r="G4227" s="65" t="str">
        <v>ENGINE</v>
      </c>
    </row>
    <row r="4228" spans="4:7">
      <c r="D4228" s="64">
        <v>620120</v>
      </c>
      <c r="E4228" s="64">
        <v>3130176</v>
      </c>
      <c r="F4228" s="65" t="str">
        <v>สายลมแตก</v>
      </c>
      <c r="G4228" s="65" t="str">
        <v>AIR</v>
      </c>
    </row>
    <row r="4229" spans="4:7">
      <c r="D4229" s="64">
        <v>620122</v>
      </c>
      <c r="E4229" s="64">
        <v>3130179</v>
      </c>
      <c r="F4229" s="65" t="str">
        <v>ไฟหน้าดับ</v>
      </c>
      <c r="G4229" s="65" t="str">
        <v>ELECTRIC</v>
      </c>
    </row>
    <row r="4230" spans="4:7">
      <c r="D4230" s="64">
        <v>620120</v>
      </c>
      <c r="E4230" s="64">
        <v>3130180</v>
      </c>
      <c r="F4230" s="65" t="str">
        <v>สายลมแตก</v>
      </c>
      <c r="G4230" s="65" t="str">
        <v>AIR</v>
      </c>
    </row>
    <row r="4231" spans="4:7">
      <c r="D4231" s="64">
        <v>620122</v>
      </c>
      <c r="E4231" s="64">
        <v>3130182</v>
      </c>
      <c r="F4231" s="65" t="str">
        <v>ไฟหน้าดับ</v>
      </c>
      <c r="G4231" s="65" t="str">
        <v>ELECTRIC</v>
      </c>
    </row>
    <row r="4232" spans="4:7">
      <c r="D4232" s="64">
        <v>620109</v>
      </c>
      <c r="E4232" s="64">
        <v>3130191</v>
      </c>
      <c r="F4232" s="65" t="str">
        <v>ซ่อมหูเกียร์,ตัดปอกออก2ea</v>
      </c>
      <c r="G4232" s="65" t="str">
        <v>POWER TRAIN</v>
      </c>
    </row>
    <row r="4233" spans="4:7">
      <c r="D4233" s="64">
        <v>620114</v>
      </c>
      <c r="E4233" s="64">
        <v>3130767</v>
      </c>
      <c r="F4233" s="65" t="str">
        <v>เชื่อม Bearingล้อหน้าซ้าย</v>
      </c>
      <c r="G4233" s="65" t="str">
        <v>TYRES</v>
      </c>
    </row>
    <row r="4234" spans="4:7">
      <c r="D4234" s="64">
        <v>620117</v>
      </c>
      <c r="E4234" s="64">
        <v>3132725</v>
      </c>
      <c r="F4234" s="65" t="str">
        <v>เกียร์ไม่ชิพ</v>
      </c>
      <c r="G4234" s="65" t="str">
        <v>POWER TRAIN</v>
      </c>
    </row>
    <row r="4235" spans="4:7">
      <c r="D4235" s="64">
        <v>620104</v>
      </c>
      <c r="E4235" s="64">
        <v>3133405</v>
      </c>
      <c r="F4235" s="65" t="str">
        <v>ซื้ออะไหล่รถบรรทุก90ตัน</v>
      </c>
      <c r="G4235" s="65" t="str">
        <v>OTHER</v>
      </c>
    </row>
    <row r="4236" spans="4:7">
      <c r="D4236" s="64">
        <v>620114</v>
      </c>
      <c r="E4236" s="64">
        <v>3133421</v>
      </c>
      <c r="F4236" s="65" t="str">
        <v>เชื่อม Bearingล้อหน้าขวา</v>
      </c>
      <c r="G4236" s="65" t="str">
        <v>TYRES</v>
      </c>
    </row>
    <row r="4237" spans="4:7">
      <c r="D4237" s="64">
        <v>620107</v>
      </c>
      <c r="E4237" s="64">
        <v>3133432</v>
      </c>
      <c r="F4237" s="65" t="str">
        <v>เชื่อม ท่อน้ำมัน2เส้น</v>
      </c>
      <c r="G4237" s="65" t="str">
        <v>OTHER</v>
      </c>
    </row>
    <row r="4238" spans="4:7">
      <c r="D4238" s="64">
        <v>620106</v>
      </c>
      <c r="E4238" s="64">
        <v>3133893</v>
      </c>
      <c r="F4238" s="65" t="str">
        <v>Code 4 Show</v>
      </c>
      <c r="G4238" s="65" t="str">
        <v>POWER TRAIN</v>
      </c>
    </row>
    <row r="4239" spans="4:7">
      <c r="D4239" s="64">
        <v>620105</v>
      </c>
      <c r="E4239" s="64">
        <v>3133894</v>
      </c>
      <c r="F4239" s="65" t="str">
        <v>ลมรั่วเบรคดั้ม</v>
      </c>
      <c r="G4239" s="65" t="str">
        <v>BRAKES</v>
      </c>
    </row>
    <row r="4240" spans="4:7">
      <c r="D4240" s="64">
        <v>620107</v>
      </c>
      <c r="E4240" s="64">
        <v>3133896</v>
      </c>
      <c r="F4240" s="65" t="str">
        <v>ไฟในเก๋งหลุด</v>
      </c>
      <c r="G4240" s="65" t="str">
        <v>CABIN</v>
      </c>
    </row>
    <row r="4241" spans="4:7">
      <c r="D4241" s="64">
        <v>620122</v>
      </c>
      <c r="E4241" s="64">
        <v>3133898</v>
      </c>
      <c r="F4241" s="65" t="str">
        <v>พวงมาลัยหมุนฟรี</v>
      </c>
      <c r="G4241" s="65" t="str">
        <v>STEERING</v>
      </c>
    </row>
    <row r="4242" spans="4:7">
      <c r="D4242" s="64">
        <v>620107</v>
      </c>
      <c r="E4242" s="64">
        <v>3133900</v>
      </c>
      <c r="F4242" s="65" t="str">
        <v>น้ำมันHYD.รั่วใต้ท้อง</v>
      </c>
      <c r="G4242" s="65" t="str">
        <v>HYDRAULIC</v>
      </c>
    </row>
    <row r="4243" spans="4:7">
      <c r="D4243" s="64">
        <v>620122</v>
      </c>
      <c r="E4243" s="64">
        <v>3133903</v>
      </c>
      <c r="F4243" s="65" t="str">
        <v>โช้คหน้าซ้ายรั่ว</v>
      </c>
      <c r="G4243" s="65" t="str">
        <v>SUSPENSION</v>
      </c>
    </row>
    <row r="4244" spans="4:7">
      <c r="D4244" s="64">
        <v>620122</v>
      </c>
      <c r="E4244" s="64">
        <v>3133903</v>
      </c>
      <c r="F4244" s="65" t="str">
        <v>เปลี่ยนAirdryer</v>
      </c>
      <c r="G4244" s="65" t="str">
        <v>BRAKES</v>
      </c>
    </row>
    <row r="4245" spans="4:7">
      <c r="D4245" s="64">
        <v>620106</v>
      </c>
      <c r="E4245" s="64">
        <v>3133904</v>
      </c>
      <c r="F4245" s="65" t="str">
        <v>เกียร์ไม่ชิพ</v>
      </c>
      <c r="G4245" s="65" t="str">
        <v>POWER TRAIN</v>
      </c>
    </row>
    <row r="4246" spans="4:7">
      <c r="D4246" s="64">
        <v>620112</v>
      </c>
      <c r="E4246" s="64">
        <v>3133905</v>
      </c>
      <c r="F4246" s="65" t="str">
        <v>ยางหลังนอกซ้ายแตก</v>
      </c>
      <c r="G4246" s="65" t="str">
        <v>TYRES</v>
      </c>
    </row>
    <row r="4247" spans="4:7">
      <c r="D4247" s="64">
        <v>620116</v>
      </c>
      <c r="E4247" s="64">
        <v>3133907</v>
      </c>
      <c r="F4247" s="65" t="str">
        <v>น้ำมันHYD.รั่วใต้ท้อง</v>
      </c>
      <c r="G4247" s="65" t="str">
        <v>HYDRAULIC</v>
      </c>
    </row>
    <row r="4248" spans="4:7">
      <c r="D4248" s="64">
        <v>620119</v>
      </c>
      <c r="E4248" s="64">
        <v>3133909</v>
      </c>
      <c r="F4248" s="65" t="str">
        <v>เก๋งสั่น</v>
      </c>
      <c r="G4248" s="65" t="str">
        <v>POWER TRAIN</v>
      </c>
    </row>
    <row r="4249" spans="4:7">
      <c r="D4249" s="64">
        <v>620117</v>
      </c>
      <c r="E4249" s="64">
        <v>3133910</v>
      </c>
      <c r="F4249" s="65" t="str">
        <v>ปรับเบาะนั่ง</v>
      </c>
      <c r="G4249" s="65" t="str">
        <v>CABIN</v>
      </c>
    </row>
    <row r="4250" spans="4:7">
      <c r="D4250" s="64">
        <v>620111</v>
      </c>
      <c r="E4250" s="64">
        <v>3133911</v>
      </c>
      <c r="F4250" s="65" t="str">
        <v>เครื่องยนต์ดับเอง</v>
      </c>
      <c r="G4250" s="65" t="str">
        <v>ENGINE</v>
      </c>
    </row>
    <row r="4251" spans="4:7">
      <c r="D4251" s="64">
        <v>620112</v>
      </c>
      <c r="E4251" s="64">
        <v>3133913</v>
      </c>
      <c r="F4251" s="65" t="str">
        <v>กระจกส่องบันไดหน้าขวาหลวม</v>
      </c>
      <c r="G4251" s="65" t="str">
        <v>BODY</v>
      </c>
    </row>
    <row r="4252" spans="4:7">
      <c r="D4252" s="64">
        <v>620118</v>
      </c>
      <c r="E4252" s="64">
        <v>3133915</v>
      </c>
      <c r="F4252" s="65" t="str">
        <v>ดั้มฟาด</v>
      </c>
      <c r="G4252" s="65" t="str">
        <v>BODY</v>
      </c>
    </row>
    <row r="4253" spans="4:7">
      <c r="D4253" s="64">
        <v>620117</v>
      </c>
      <c r="E4253" s="64">
        <v>3133916</v>
      </c>
      <c r="F4253" s="65" t="str">
        <v>ดั้มฟาด</v>
      </c>
      <c r="G4253" s="65" t="str">
        <v>BODY</v>
      </c>
    </row>
    <row r="4254" spans="4:7">
      <c r="D4254" s="64">
        <v>620105</v>
      </c>
      <c r="E4254" s="64">
        <v>3133917</v>
      </c>
      <c r="F4254" s="65" t="str">
        <v>น้ำมันHYD.รั่วใต้ท้อง</v>
      </c>
      <c r="G4254" s="65" t="str">
        <v>HYDRAULIC</v>
      </c>
    </row>
    <row r="4255" spans="4:7">
      <c r="D4255" s="64">
        <v>620120</v>
      </c>
      <c r="E4255" s="64">
        <v>3133918</v>
      </c>
      <c r="F4255" s="65" t="str">
        <v>เก๋งสั่น</v>
      </c>
      <c r="G4255" s="65" t="str">
        <v>POWER TRAIN</v>
      </c>
    </row>
    <row r="4256" spans="4:7">
      <c r="D4256" s="64">
        <v>620120</v>
      </c>
      <c r="E4256" s="64">
        <v>3133918</v>
      </c>
      <c r="F4256" s="65" t="str">
        <v>ดั้มฟาด</v>
      </c>
      <c r="G4256" s="65" t="str">
        <v>BODY</v>
      </c>
    </row>
    <row r="4257" spans="4:7">
      <c r="D4257" s="64">
        <v>620111</v>
      </c>
      <c r="E4257" s="64">
        <v>3133919</v>
      </c>
      <c r="F4257" s="65" t="str">
        <v>เพลาแตก(ออกงานซื้อ)</v>
      </c>
      <c r="G4257" s="65" t="str">
        <v>POWER TRAIN</v>
      </c>
    </row>
    <row r="4258" spans="4:7">
      <c r="D4258" s="64">
        <v>620106</v>
      </c>
      <c r="E4258" s="64">
        <v>3133920</v>
      </c>
      <c r="F4258" s="65" t="str">
        <v>เบาะนั่งล็อคไม่อยู่</v>
      </c>
      <c r="G4258" s="65" t="str">
        <v>CABIN</v>
      </c>
    </row>
    <row r="4259" spans="4:7">
      <c r="D4259" s="64">
        <v>620104</v>
      </c>
      <c r="E4259" s="64">
        <v>3133941</v>
      </c>
      <c r="F4259" s="65" t="str">
        <v>ซื้อชุดBEARING LOWCLUCH</v>
      </c>
      <c r="G4259" s="65" t="str">
        <v>POWER TRAIN</v>
      </c>
    </row>
    <row r="4260" spans="4:7">
      <c r="D4260" s="64">
        <v>620105</v>
      </c>
      <c r="E4260" s="64">
        <v>3134002</v>
      </c>
      <c r="F4260" s="65" t="str">
        <v>จ้างเติมก๊าชไนโตรเจนถังดับเพลิง</v>
      </c>
      <c r="G4260" s="65" t="str">
        <v>SAFETY</v>
      </c>
    </row>
    <row r="4261" spans="4:7">
      <c r="D4261" s="64">
        <v>620111</v>
      </c>
      <c r="E4261" s="64">
        <v>3134003</v>
      </c>
      <c r="F4261" s="65" t="str">
        <v>จ้างเติมก๊าชไนโตรเจนถังดับเพลิง</v>
      </c>
      <c r="G4261" s="65" t="str">
        <v>SAFETY</v>
      </c>
    </row>
    <row r="4262" spans="4:7">
      <c r="D4262" s="64">
        <v>620123</v>
      </c>
      <c r="E4262" s="64">
        <v>3134006</v>
      </c>
      <c r="F4262" s="65" t="str">
        <v>จ้างเติมก๊าชไนโตรเจนถังดับเพลิง</v>
      </c>
      <c r="G4262" s="65" t="str">
        <v>SAFETY</v>
      </c>
    </row>
    <row r="4263" spans="4:7">
      <c r="D4263" s="64">
        <v>620106</v>
      </c>
      <c r="E4263" s="64">
        <v>3134051</v>
      </c>
      <c r="F4263" s="65" t="str">
        <v>ซื้อHOUSING 3RD AND REVERSE CLUTCH</v>
      </c>
      <c r="G4263" s="65" t="str">
        <v>POWER TRAIN</v>
      </c>
    </row>
    <row r="4264" spans="4:7">
      <c r="D4264" s="64">
        <v>620109</v>
      </c>
      <c r="E4264" s="64">
        <v>3134054</v>
      </c>
      <c r="F4264" s="65" t="str">
        <v>ซื้อHOUSING 3RD AND REVERSE CLUTCH</v>
      </c>
      <c r="G4264" s="65" t="str">
        <v>POWER TRAIN</v>
      </c>
    </row>
    <row r="4265" spans="4:7">
      <c r="D4265" s="64">
        <v>620113</v>
      </c>
      <c r="E4265" s="64">
        <v>3134055</v>
      </c>
      <c r="F4265" s="65" t="str">
        <v>ซื้อHOUSING 3RD AND REVERSE CLUTCH</v>
      </c>
      <c r="G4265" s="65" t="str">
        <v>POWER TRAIN</v>
      </c>
    </row>
    <row r="4266" spans="4:7">
      <c r="D4266" s="64">
        <v>620123</v>
      </c>
      <c r="E4266" s="64">
        <v>3134058</v>
      </c>
      <c r="F4266" s="65" t="str">
        <v>ซื้อHOUSING 3RD AND REVERSE CLUTCH</v>
      </c>
      <c r="G4266" s="65" t="str">
        <v>POWER TRAIN</v>
      </c>
    </row>
    <row r="4267" spans="4:7">
      <c r="D4267" s="64">
        <v>620124</v>
      </c>
      <c r="E4267" s="64">
        <v>3134061</v>
      </c>
      <c r="F4267" s="65" t="str">
        <v>ซื้อHOUSING 3RD AND REVERSE CLUTCH</v>
      </c>
      <c r="G4267" s="65" t="str">
        <v>POWER TRAIN</v>
      </c>
    </row>
    <row r="4268" spans="4:7">
      <c r="D4268" s="64">
        <v>620122</v>
      </c>
      <c r="E4268" s="64">
        <v>3134100</v>
      </c>
      <c r="F4268" s="65" t="str">
        <v>อัดสายHYD.</v>
      </c>
      <c r="G4268" s="65" t="str">
        <v>HYDRAULIC</v>
      </c>
    </row>
    <row r="4269" spans="4:7">
      <c r="D4269" s="64">
        <v>620122</v>
      </c>
      <c r="E4269" s="64">
        <v>3134102</v>
      </c>
      <c r="F4269" s="65" t="str">
        <v>ซ่อมท่อรวมไอเสีย</v>
      </c>
      <c r="G4269" s="65" t="str">
        <v>ENGINE</v>
      </c>
    </row>
    <row r="4270" spans="4:7">
      <c r="D4270" s="64">
        <v>620119</v>
      </c>
      <c r="E4270" s="64">
        <v>3134179</v>
      </c>
      <c r="F4270" s="65" t="str">
        <v>ซ่อมท่อรวมไอเสีย</v>
      </c>
      <c r="G4270" s="65" t="str">
        <v>ENGINE</v>
      </c>
    </row>
    <row r="4271" spans="4:7">
      <c r="D4271" s="64">
        <v>620106</v>
      </c>
      <c r="E4271" s="64">
        <v>3134247</v>
      </c>
      <c r="F4271" s="65" t="str">
        <v>ซื้อMain part for Trans.</v>
      </c>
      <c r="G4271" s="65" t="str">
        <v>POWER TRAIN</v>
      </c>
    </row>
    <row r="4272" spans="4:7">
      <c r="D4272" s="64">
        <v>620109</v>
      </c>
      <c r="E4272" s="64">
        <v>3134248</v>
      </c>
      <c r="F4272" s="65" t="str">
        <v>ซื้อMain part for Trans.</v>
      </c>
      <c r="G4272" s="65" t="str">
        <v>POWER TRAIN</v>
      </c>
    </row>
    <row r="4273" spans="4:7">
      <c r="D4273" s="64">
        <v>620113</v>
      </c>
      <c r="E4273" s="64">
        <v>3134249</v>
      </c>
      <c r="F4273" s="65" t="str">
        <v>ซื้อMain part for Trans.</v>
      </c>
      <c r="G4273" s="65" t="str">
        <v>POWER TRAIN</v>
      </c>
    </row>
    <row r="4274" spans="4:7">
      <c r="D4274" s="64">
        <v>620122</v>
      </c>
      <c r="E4274" s="64">
        <v>3134250</v>
      </c>
      <c r="F4274" s="65" t="str">
        <v>ซื้อMain part for Trans.</v>
      </c>
      <c r="G4274" s="65" t="str">
        <v>POWER TRAIN</v>
      </c>
    </row>
    <row r="4275" spans="4:7">
      <c r="D4275" s="64">
        <v>620123</v>
      </c>
      <c r="E4275" s="64">
        <v>3134251</v>
      </c>
      <c r="F4275" s="65" t="str">
        <v>ซื้อMain part for Trans.</v>
      </c>
      <c r="G4275" s="65" t="str">
        <v>POWER TRAIN</v>
      </c>
    </row>
    <row r="4276" spans="4:7">
      <c r="D4276" s="64">
        <v>620120</v>
      </c>
      <c r="E4276" s="64">
        <v>3134361</v>
      </c>
      <c r="F4276" s="65" t="str">
        <v>ดั้มฟาด</v>
      </c>
      <c r="G4276" s="65" t="str">
        <v>BODY</v>
      </c>
    </row>
    <row r="4277" spans="4:7">
      <c r="D4277" s="64">
        <v>620117</v>
      </c>
      <c r="E4277" s="64">
        <v>3134364</v>
      </c>
      <c r="F4277" s="65" t="str">
        <v>ไฟสีฟ้าโชว์</v>
      </c>
      <c r="G4277" s="65" t="str">
        <v>ENGINE</v>
      </c>
    </row>
    <row r="4278" spans="4:7">
      <c r="D4278" s="64">
        <v>620116</v>
      </c>
      <c r="E4278" s="64">
        <v>3134365</v>
      </c>
      <c r="F4278" s="65" t="str">
        <v>ลมตก</v>
      </c>
      <c r="G4278" s="65" t="str">
        <v>AIR</v>
      </c>
    </row>
    <row r="4279" spans="4:7">
      <c r="D4279" s="64">
        <v>620116</v>
      </c>
      <c r="E4279" s="64">
        <v>3134365</v>
      </c>
      <c r="F4279" s="65" t="str">
        <v>เบรคติด</v>
      </c>
      <c r="G4279" s="65" t="str">
        <v>BRAKES</v>
      </c>
    </row>
    <row r="4280" spans="4:7">
      <c r="D4280" s="64">
        <v>620104</v>
      </c>
      <c r="E4280" s="64">
        <v>3134469</v>
      </c>
      <c r="F4280" s="65" t="str">
        <v>เผาสลักยึดเพลาท้าย</v>
      </c>
      <c r="G4280" s="65" t="str">
        <v>POWER TRAIN</v>
      </c>
    </row>
    <row r="4281" spans="4:7">
      <c r="D4281" s="64">
        <v>620107</v>
      </c>
      <c r="E4281" s="64">
        <v>3134491</v>
      </c>
      <c r="F4281" s="65" t="str">
        <v>อัดสายHYD.</v>
      </c>
      <c r="G4281" s="65" t="str">
        <v>HYDRAULIC</v>
      </c>
    </row>
    <row r="4282" spans="4:7">
      <c r="D4282" s="64">
        <v>620119</v>
      </c>
      <c r="E4282" s="64">
        <v>3134926</v>
      </c>
      <c r="F4282" s="65" t="str">
        <v>ซ่อมSTR. Cyl.ซ้าย</v>
      </c>
      <c r="G4282" s="65" t="str">
        <v>STEERING</v>
      </c>
    </row>
    <row r="4283" spans="4:7">
      <c r="D4283" s="64">
        <v>620119</v>
      </c>
      <c r="E4283" s="64">
        <v>3134929</v>
      </c>
      <c r="F4283" s="65" t="str">
        <v>ซ่อมSTR. Cyl.ขวา</v>
      </c>
      <c r="G4283" s="65" t="str">
        <v>STEERING</v>
      </c>
    </row>
    <row r="4284" spans="4:7">
      <c r="D4284" s="64">
        <v>620119</v>
      </c>
      <c r="E4284" s="64">
        <v>3135007</v>
      </c>
      <c r="F4284" s="65" t="str">
        <v>ซ่อมดั้ม</v>
      </c>
      <c r="G4284" s="65" t="str">
        <v>BODY</v>
      </c>
    </row>
    <row r="4285" spans="4:7">
      <c r="D4285" s="64">
        <v>620114</v>
      </c>
      <c r="E4285" s="64">
        <v>3137665</v>
      </c>
      <c r="F4285" s="65" t="str">
        <v>จ้างอัดสายHYD.</v>
      </c>
      <c r="G4285" s="65" t="str">
        <v>HYDRAULIC</v>
      </c>
    </row>
    <row r="4286" spans="4:7">
      <c r="D4286" s="64">
        <v>620111</v>
      </c>
      <c r="E4286" s="64">
        <v>3137673</v>
      </c>
      <c r="F4286" s="65" t="str">
        <v>จ้างอัดสายHYD.</v>
      </c>
      <c r="G4286" s="65" t="str">
        <v>HYDRAULIC</v>
      </c>
    </row>
    <row r="4287" spans="4:7">
      <c r="D4287" s="64">
        <v>620104</v>
      </c>
      <c r="E4287" s="64">
        <v>3137718</v>
      </c>
      <c r="F4287" s="65" t="str">
        <v>ซื้อSPEEDSENSOR,REGULATOR</v>
      </c>
      <c r="G4287" s="65" t="str">
        <v>ENGINE</v>
      </c>
    </row>
    <row r="4288" spans="4:7">
      <c r="D4288" s="64">
        <v>620120</v>
      </c>
      <c r="E4288" s="64">
        <v>3137796</v>
      </c>
      <c r="F4288" s="65" t="str">
        <v>กากบาทเพลาหลังแตก</v>
      </c>
      <c r="G4288" s="65" t="str">
        <v>POWER TRAIN</v>
      </c>
    </row>
    <row r="4289" spans="4:7">
      <c r="D4289" s="64">
        <v>620107</v>
      </c>
      <c r="E4289" s="64">
        <v>3137798</v>
      </c>
      <c r="F4289" s="65" t="str">
        <v>น้ำมันเกียร์รั่ว</v>
      </c>
      <c r="G4289" s="65" t="str">
        <v>POWER TRAIN</v>
      </c>
    </row>
    <row r="4290" spans="4:7">
      <c r="D4290" s="64">
        <v>620107</v>
      </c>
      <c r="E4290" s="64">
        <v>3137798</v>
      </c>
      <c r="F4290" s="65" t="str">
        <v>น้ำมันHYDแตก</v>
      </c>
      <c r="G4290" s="65" t="str">
        <v>HYDRAULIC</v>
      </c>
    </row>
    <row r="4291" spans="4:7">
      <c r="D4291" s="64">
        <v>620113</v>
      </c>
      <c r="E4291" s="64">
        <v>3137799</v>
      </c>
      <c r="F4291" s="65" t="str">
        <v>เปลี่ยนกระจกมองหลังซ้าย</v>
      </c>
      <c r="G4291" s="65" t="str">
        <v>BODY</v>
      </c>
    </row>
    <row r="4292" spans="4:7">
      <c r="D4292" s="64">
        <v>620113</v>
      </c>
      <c r="E4292" s="64">
        <v>3137801</v>
      </c>
      <c r="F4292" s="65" t="str">
        <v>STR. ปั๊มรั่ว</v>
      </c>
      <c r="G4292" s="65" t="str">
        <v>STEERING</v>
      </c>
    </row>
    <row r="4293" spans="4:7">
      <c r="D4293" s="64">
        <v>620106</v>
      </c>
      <c r="E4293" s="64">
        <v>3137802</v>
      </c>
      <c r="F4293" s="65" t="str">
        <v>ดั้มยกไม่ขึ้น</v>
      </c>
      <c r="G4293" s="65" t="str">
        <v>BODY</v>
      </c>
    </row>
    <row r="4294" spans="4:7">
      <c r="D4294" s="64">
        <v>620114</v>
      </c>
      <c r="E4294" s="64">
        <v>3137804</v>
      </c>
      <c r="F4294" s="65" t="str">
        <v>ไฟอุณหภูมิโชว์</v>
      </c>
      <c r="G4294" s="65" t="str">
        <v>OTHER</v>
      </c>
    </row>
    <row r="4295" spans="4:7">
      <c r="D4295" s="64">
        <v>620114</v>
      </c>
      <c r="E4295" s="64">
        <v>3137805</v>
      </c>
      <c r="F4295" s="65" t="str">
        <v>ล้อสั่น</v>
      </c>
      <c r="G4295" s="65" t="str">
        <v>TYRES</v>
      </c>
    </row>
    <row r="4296" spans="4:7">
      <c r="D4296" s="64">
        <v>620104</v>
      </c>
      <c r="E4296" s="64">
        <v>3137819</v>
      </c>
      <c r="F4296" s="65" t="str">
        <v>เชื่อม Cupหลังออก4EA</v>
      </c>
      <c r="G4296" s="65" t="str">
        <v>OTHER</v>
      </c>
    </row>
    <row r="4297" spans="4:7">
      <c r="D4297" s="64">
        <v>620104</v>
      </c>
      <c r="E4297" s="64">
        <v>3137848</v>
      </c>
      <c r="F4297" s="65" t="str">
        <v>จ้างทำAdaptorสายลม</v>
      </c>
      <c r="G4297" s="65" t="str">
        <v>AIR</v>
      </c>
    </row>
    <row r="4298" spans="4:7">
      <c r="D4298" s="64">
        <v>620105</v>
      </c>
      <c r="E4298" s="64">
        <v>3138467</v>
      </c>
      <c r="F4298" s="65" t="str">
        <v>จ้างซ่อมFrontBrake</v>
      </c>
      <c r="G4298" s="65" t="str">
        <v>BRAKES</v>
      </c>
    </row>
    <row r="4299" spans="4:7">
      <c r="D4299" s="64">
        <v>620104</v>
      </c>
      <c r="E4299" s="64">
        <v>3138529</v>
      </c>
      <c r="F4299" s="65" t="str">
        <v>ซื้ออะไหล่ซ่อมระบบเบรค</v>
      </c>
      <c r="G4299" s="65" t="str">
        <v>BRAKES</v>
      </c>
    </row>
    <row r="4300" spans="4:7">
      <c r="D4300" s="64">
        <v>620105</v>
      </c>
      <c r="E4300" s="64">
        <v>3138531</v>
      </c>
      <c r="F4300" s="65" t="str">
        <v>ซื้ออะไหล่ซ่อมระบบเบรค</v>
      </c>
      <c r="G4300" s="65" t="str">
        <v>BRAKES</v>
      </c>
    </row>
    <row r="4301" spans="4:7">
      <c r="D4301" s="64">
        <v>620107</v>
      </c>
      <c r="E4301" s="64">
        <v>3138533</v>
      </c>
      <c r="F4301" s="65" t="str">
        <v>ซื้ออะไหล่ซ่อมระบบเบรค</v>
      </c>
      <c r="G4301" s="65" t="str">
        <v>BRAKES</v>
      </c>
    </row>
    <row r="4302" spans="4:7">
      <c r="D4302" s="64">
        <v>620109</v>
      </c>
      <c r="E4302" s="64">
        <v>3138534</v>
      </c>
      <c r="F4302" s="65" t="str">
        <v>ซื้ออะไหล่ซ่อมระบบเบรค</v>
      </c>
      <c r="G4302" s="65" t="str">
        <v>BRAKES</v>
      </c>
    </row>
    <row r="4303" spans="4:7">
      <c r="D4303" s="64">
        <v>620111</v>
      </c>
      <c r="E4303" s="64">
        <v>3138535</v>
      </c>
      <c r="F4303" s="65" t="str">
        <v>ซื้ออะไหล่ซ่อมระบบเบรค</v>
      </c>
      <c r="G4303" s="65" t="str">
        <v>BRAKES</v>
      </c>
    </row>
    <row r="4304" spans="4:7">
      <c r="D4304" s="64">
        <v>620112</v>
      </c>
      <c r="E4304" s="64">
        <v>3138536</v>
      </c>
      <c r="F4304" s="65" t="str">
        <v>ซื้ออะไหล่ซ่อมระบบเบรค</v>
      </c>
      <c r="G4304" s="65" t="str">
        <v>BRAKES</v>
      </c>
    </row>
    <row r="4305" spans="4:7">
      <c r="D4305" s="64">
        <v>620113</v>
      </c>
      <c r="E4305" s="64">
        <v>3138538</v>
      </c>
      <c r="F4305" s="65" t="str">
        <v>ซื้ออะไหล่ซ่อมระบบเบรค</v>
      </c>
      <c r="G4305" s="65" t="str">
        <v>BRAKES</v>
      </c>
    </row>
    <row r="4306" spans="4:7">
      <c r="D4306" s="64">
        <v>620114</v>
      </c>
      <c r="E4306" s="64">
        <v>3138539</v>
      </c>
      <c r="F4306" s="65" t="str">
        <v>ซื้ออะไหล่ซ่อมระบบเบรค</v>
      </c>
      <c r="G4306" s="65" t="str">
        <v>BRAKES</v>
      </c>
    </row>
    <row r="4307" spans="4:7">
      <c r="D4307" s="64">
        <v>620117</v>
      </c>
      <c r="E4307" s="64">
        <v>3138675</v>
      </c>
      <c r="F4307" s="65" t="str">
        <v>ซ่อมHYD.ปั๊ม</v>
      </c>
      <c r="G4307" s="65" t="str">
        <v>HYDRAULIC</v>
      </c>
    </row>
    <row r="4308" spans="4:7">
      <c r="D4308" s="64">
        <v>620117</v>
      </c>
      <c r="E4308" s="64">
        <v>3138685</v>
      </c>
      <c r="F4308" s="65" t="str">
        <v>HYD. Cyl. รั่ว</v>
      </c>
      <c r="G4308" s="65" t="str">
        <v>HYDRAULIC</v>
      </c>
    </row>
    <row r="4309" spans="4:7">
      <c r="D4309" s="64">
        <v>620104</v>
      </c>
      <c r="E4309" s="64">
        <v>3138699</v>
      </c>
      <c r="F4309" s="65" t="str">
        <v>จ้างทำกระจกมองข้างห้องเก๋ง</v>
      </c>
      <c r="G4309" s="65" t="str">
        <v>BODY</v>
      </c>
    </row>
    <row r="4310" spans="4:7">
      <c r="D4310" s="64">
        <v>620114</v>
      </c>
      <c r="E4310" s="64">
        <v>3138760</v>
      </c>
      <c r="F4310" s="65" t="str">
        <v>จ้างตรวจเช็คECMและRe.CalibrationECM</v>
      </c>
      <c r="G4310" s="65" t="str">
        <v>ELECTRIC</v>
      </c>
    </row>
    <row r="4311" spans="4:7">
      <c r="D4311" s="64">
        <v>620116</v>
      </c>
      <c r="E4311" s="64">
        <v>3138762</v>
      </c>
      <c r="F4311" s="65" t="str">
        <v>จ้างตรวจเช็คECMและRe.CalibrationECM</v>
      </c>
      <c r="G4311" s="65" t="str">
        <v>ELECTRIC</v>
      </c>
    </row>
    <row r="4312" spans="4:7">
      <c r="D4312" s="64">
        <v>620111</v>
      </c>
      <c r="E4312" s="64">
        <v>3138809</v>
      </c>
      <c r="F4312" s="65" t="str">
        <v>ซื้อCOUPLING YOKE</v>
      </c>
      <c r="G4312" s="65" t="str">
        <v>POWER TRAIN</v>
      </c>
    </row>
    <row r="4313" spans="4:7">
      <c r="D4313" s="64">
        <v>620116</v>
      </c>
      <c r="E4313" s="64">
        <v>3138812</v>
      </c>
      <c r="F4313" s="65" t="str">
        <v>จ้างซ่อมRearBrake</v>
      </c>
      <c r="G4313" s="65" t="str">
        <v>BRAKES</v>
      </c>
    </row>
    <row r="4314" spans="4:7">
      <c r="D4314" s="64">
        <v>620106</v>
      </c>
      <c r="E4314" s="64">
        <v>3138944</v>
      </c>
      <c r="F4314" s="65" t="str">
        <v>เช็คระบบเกียร์</v>
      </c>
      <c r="G4314" s="65" t="str">
        <v>POWER TRAIN</v>
      </c>
    </row>
    <row r="4315" spans="4:7">
      <c r="D4315" s="64">
        <v>620113</v>
      </c>
      <c r="E4315" s="64">
        <v>3138966</v>
      </c>
      <c r="F4315" s="65" t="str">
        <v>ซ่อมกระบอกยกดั้มซ้าย</v>
      </c>
      <c r="G4315" s="65" t="str">
        <v>BODY</v>
      </c>
    </row>
    <row r="4316" spans="4:7">
      <c r="D4316" s="64">
        <v>620113</v>
      </c>
      <c r="E4316" s="64">
        <v>3138985</v>
      </c>
      <c r="F4316" s="65" t="str">
        <v>กระบอกยกซ้ายรั่ว</v>
      </c>
      <c r="G4316" s="65" t="str">
        <v>BODY</v>
      </c>
    </row>
    <row r="4317" spans="4:7">
      <c r="D4317" s="64">
        <v>620107</v>
      </c>
      <c r="E4317" s="64">
        <v>3139028</v>
      </c>
      <c r="F4317" s="65" t="str">
        <v>ลมตก</v>
      </c>
      <c r="G4317" s="65" t="str">
        <v>AIR</v>
      </c>
    </row>
    <row r="4318" spans="4:7">
      <c r="D4318" s="64">
        <v>620104</v>
      </c>
      <c r="E4318" s="64">
        <v>3139108</v>
      </c>
      <c r="F4318" s="65" t="str">
        <v>ซื้อCheckValve</v>
      </c>
      <c r="G4318" s="65" t="str">
        <v>HYDRAULIC</v>
      </c>
    </row>
    <row r="4319" spans="4:7">
      <c r="D4319" s="64">
        <v>620105</v>
      </c>
      <c r="E4319" s="64">
        <v>3139109</v>
      </c>
      <c r="F4319" s="65" t="str">
        <v>ซื้อCheckValve</v>
      </c>
      <c r="G4319" s="65" t="str">
        <v>HYDRAULIC</v>
      </c>
    </row>
    <row r="4320" spans="4:7">
      <c r="D4320" s="64">
        <v>620106</v>
      </c>
      <c r="E4320" s="64">
        <v>3139111</v>
      </c>
      <c r="F4320" s="65" t="str">
        <v>ซื้อCheckValve</v>
      </c>
      <c r="G4320" s="65" t="str">
        <v>HYDRAULIC</v>
      </c>
    </row>
    <row r="4321" spans="4:7">
      <c r="D4321" s="64">
        <v>620107</v>
      </c>
      <c r="E4321" s="64">
        <v>3139114</v>
      </c>
      <c r="F4321" s="65" t="str">
        <v>ซื้อCheckValve</v>
      </c>
      <c r="G4321" s="65" t="str">
        <v>HYDRAULIC</v>
      </c>
    </row>
    <row r="4322" spans="4:7">
      <c r="D4322" s="64">
        <v>620109</v>
      </c>
      <c r="E4322" s="64">
        <v>3139115</v>
      </c>
      <c r="F4322" s="65" t="str">
        <v>ซื้อCheckValve</v>
      </c>
      <c r="G4322" s="65" t="str">
        <v>HYDRAULIC</v>
      </c>
    </row>
    <row r="4323" spans="4:7">
      <c r="D4323" s="64">
        <v>620111</v>
      </c>
      <c r="E4323" s="64">
        <v>3139117</v>
      </c>
      <c r="F4323" s="65" t="str">
        <v>ซื้อCheckValve</v>
      </c>
      <c r="G4323" s="65" t="str">
        <v>HYDRAULIC</v>
      </c>
    </row>
    <row r="4324" spans="4:7">
      <c r="D4324" s="64">
        <v>620112</v>
      </c>
      <c r="E4324" s="64">
        <v>3139118</v>
      </c>
      <c r="F4324" s="65" t="str">
        <v>ซื้อCheckValve</v>
      </c>
      <c r="G4324" s="65" t="str">
        <v>HYDRAULIC</v>
      </c>
    </row>
    <row r="4325" spans="4:7">
      <c r="D4325" s="64">
        <v>620113</v>
      </c>
      <c r="E4325" s="64">
        <v>3139119</v>
      </c>
      <c r="F4325" s="65" t="str">
        <v>ซื้อCheckValve</v>
      </c>
      <c r="G4325" s="65" t="str">
        <v>HYDRAULIC</v>
      </c>
    </row>
    <row r="4326" spans="4:7">
      <c r="D4326" s="64">
        <v>620114</v>
      </c>
      <c r="E4326" s="64">
        <v>3139121</v>
      </c>
      <c r="F4326" s="65" t="str">
        <v>ซื้อCheckValve</v>
      </c>
      <c r="G4326" s="65" t="str">
        <v>HYDRAULIC</v>
      </c>
    </row>
    <row r="4327" spans="4:7">
      <c r="D4327" s="64">
        <v>620116</v>
      </c>
      <c r="E4327" s="64">
        <v>3139123</v>
      </c>
      <c r="F4327" s="65" t="str">
        <v>ซื้อCheckValve</v>
      </c>
      <c r="G4327" s="65" t="str">
        <v>HYDRAULIC</v>
      </c>
    </row>
    <row r="4328" spans="4:7">
      <c r="D4328" s="64">
        <v>620117</v>
      </c>
      <c r="E4328" s="64">
        <v>3139124</v>
      </c>
      <c r="F4328" s="65" t="str">
        <v>ซื้อCheckValve</v>
      </c>
      <c r="G4328" s="65" t="str">
        <v>HYDRAULIC</v>
      </c>
    </row>
    <row r="4329" spans="4:7">
      <c r="D4329" s="64">
        <v>620118</v>
      </c>
      <c r="E4329" s="64">
        <v>3139125</v>
      </c>
      <c r="F4329" s="65" t="str">
        <v>ซื้อCheckValve</v>
      </c>
      <c r="G4329" s="65" t="str">
        <v>HYDRAULIC</v>
      </c>
    </row>
    <row r="4330" spans="4:7">
      <c r="D4330" s="64">
        <v>620104</v>
      </c>
      <c r="E4330" s="64">
        <v>3142175</v>
      </c>
      <c r="F4330" s="65" t="str">
        <v>ซื้ออะไหล่ซ่อมLeveridle,waterปั๊ม</v>
      </c>
      <c r="G4330" s="65" t="str">
        <v>COOLING</v>
      </c>
    </row>
    <row r="4331" spans="4:7">
      <c r="D4331" s="64">
        <v>620107</v>
      </c>
      <c r="E4331" s="64">
        <v>3142176</v>
      </c>
      <c r="F4331" s="65" t="str">
        <v>ซื้ออะไหล่ซ่อมLeveridle,waterปั๊ม</v>
      </c>
      <c r="G4331" s="65" t="str">
        <v>COOLING</v>
      </c>
    </row>
    <row r="4332" spans="4:7">
      <c r="D4332" s="64">
        <v>620124</v>
      </c>
      <c r="E4332" s="64">
        <v>3142484</v>
      </c>
      <c r="F4332" s="65" t="str">
        <v>จ้างซ่อมอุปกรณ์ระบบAiroverHYD.</v>
      </c>
      <c r="G4332" s="65" t="str">
        <v>BRAKES</v>
      </c>
    </row>
    <row r="4333" spans="4:7">
      <c r="D4333" s="64">
        <v>620104</v>
      </c>
      <c r="E4333" s="64">
        <v>3142647</v>
      </c>
      <c r="F4333" s="65" t="str">
        <v>ซื้อยางรองดั้ม</v>
      </c>
      <c r="G4333" s="65" t="str">
        <v>BODY</v>
      </c>
    </row>
    <row r="4334" spans="4:7">
      <c r="D4334" s="64">
        <v>620106</v>
      </c>
      <c r="E4334" s="64">
        <v>3142649</v>
      </c>
      <c r="F4334" s="65" t="str">
        <v>ซื้อยางรองดั้ม</v>
      </c>
      <c r="G4334" s="65" t="str">
        <v>BODY</v>
      </c>
    </row>
    <row r="4335" spans="4:7">
      <c r="D4335" s="64">
        <v>620114</v>
      </c>
      <c r="E4335" s="64">
        <v>3142651</v>
      </c>
      <c r="F4335" s="65" t="str">
        <v>ซื้อยางรองดั้ม</v>
      </c>
      <c r="G4335" s="65" t="str">
        <v>BODY</v>
      </c>
    </row>
    <row r="4336" spans="4:7">
      <c r="D4336" s="64">
        <v>620119</v>
      </c>
      <c r="E4336" s="64">
        <v>3142653</v>
      </c>
      <c r="F4336" s="65" t="str">
        <v>ซื้อยางรองดั้ม</v>
      </c>
      <c r="G4336" s="65" t="str">
        <v>BODY</v>
      </c>
    </row>
    <row r="4337" spans="4:7">
      <c r="D4337" s="64">
        <v>620124</v>
      </c>
      <c r="E4337" s="64">
        <v>3142654</v>
      </c>
      <c r="F4337" s="65" t="str">
        <v>ซื้อยางรองดั้ม</v>
      </c>
      <c r="G4337" s="65" t="str">
        <v>BODY</v>
      </c>
    </row>
    <row r="4338" spans="4:7">
      <c r="D4338" s="64">
        <v>620104</v>
      </c>
      <c r="E4338" s="64">
        <v>3142834</v>
      </c>
      <c r="F4338" s="65" t="str">
        <v>ซื้อBEARING</v>
      </c>
      <c r="G4338" s="65" t="str">
        <v>OTHER</v>
      </c>
    </row>
    <row r="4339" spans="4:7">
      <c r="D4339" s="64">
        <v>620105</v>
      </c>
      <c r="E4339" s="64">
        <v>3142836</v>
      </c>
      <c r="F4339" s="65" t="str">
        <v>ซื้อBEARING</v>
      </c>
      <c r="G4339" s="65" t="str">
        <v>OTHER</v>
      </c>
    </row>
    <row r="4340" spans="4:7">
      <c r="D4340" s="64">
        <v>620109</v>
      </c>
      <c r="E4340" s="64">
        <v>3142838</v>
      </c>
      <c r="F4340" s="65" t="str">
        <v>ซื้อBEARING</v>
      </c>
      <c r="G4340" s="65" t="str">
        <v>OTHER</v>
      </c>
    </row>
    <row r="4341" spans="4:7">
      <c r="D4341" s="64">
        <v>620123</v>
      </c>
      <c r="E4341" s="64">
        <v>3142839</v>
      </c>
      <c r="F4341" s="65" t="str">
        <v>ซื้อBEARING</v>
      </c>
      <c r="G4341" s="65" t="str">
        <v>OTHER</v>
      </c>
    </row>
    <row r="4342" spans="4:7">
      <c r="D4342" s="64">
        <v>620124</v>
      </c>
      <c r="E4342" s="64">
        <v>3142840</v>
      </c>
      <c r="F4342" s="65" t="str">
        <v>ซื้อBEARING</v>
      </c>
      <c r="G4342" s="65" t="str">
        <v>OTHER</v>
      </c>
    </row>
    <row r="4343" spans="4:7">
      <c r="D4343" s="64">
        <v>620104</v>
      </c>
      <c r="E4343" s="64">
        <v>3142883</v>
      </c>
      <c r="F4343" s="65" t="str">
        <v>ซื้อCheckValve</v>
      </c>
      <c r="G4343" s="65" t="str">
        <v>HYDRAULIC</v>
      </c>
    </row>
    <row r="4344" spans="4:7">
      <c r="D4344" s="64">
        <v>620109</v>
      </c>
      <c r="E4344" s="64">
        <v>3142884</v>
      </c>
      <c r="F4344" s="65" t="str">
        <v>ซื้อCheckValve</v>
      </c>
      <c r="G4344" s="65" t="str">
        <v>HYDRAULIC</v>
      </c>
    </row>
    <row r="4345" spans="4:7">
      <c r="D4345" s="64">
        <v>620111</v>
      </c>
      <c r="E4345" s="64">
        <v>3142885</v>
      </c>
      <c r="F4345" s="65" t="str">
        <v>ซื้อCheckValve</v>
      </c>
      <c r="G4345" s="65" t="str">
        <v>HYDRAULIC</v>
      </c>
    </row>
    <row r="4346" spans="4:7">
      <c r="D4346" s="64">
        <v>620123</v>
      </c>
      <c r="E4346" s="64">
        <v>3142887</v>
      </c>
      <c r="F4346" s="65" t="str">
        <v>ซื้อCheckValve</v>
      </c>
      <c r="G4346" s="65" t="str">
        <v>HYDRAULIC</v>
      </c>
    </row>
    <row r="4347" spans="4:7">
      <c r="D4347" s="64">
        <v>620124</v>
      </c>
      <c r="E4347" s="64">
        <v>3142888</v>
      </c>
      <c r="F4347" s="65" t="str">
        <v>ซื้อCheckValve</v>
      </c>
      <c r="G4347" s="65" t="str">
        <v>HYDRAULIC</v>
      </c>
    </row>
    <row r="4348" spans="4:7">
      <c r="D4348" s="64">
        <v>620105</v>
      </c>
      <c r="E4348" s="64">
        <v>3143324</v>
      </c>
      <c r="F4348" s="65" t="str">
        <v>ซื้อชุดซ่อมSolenoidBank</v>
      </c>
      <c r="G4348" s="65" t="str">
        <v>ELECTRIC</v>
      </c>
    </row>
    <row r="4349" spans="4:7">
      <c r="D4349" s="64">
        <v>620106</v>
      </c>
      <c r="E4349" s="64">
        <v>3143325</v>
      </c>
      <c r="F4349" s="65" t="str">
        <v>ซื้อชุดซ่อมSolenoidBank</v>
      </c>
      <c r="G4349" s="65" t="str">
        <v>ELECTRIC</v>
      </c>
    </row>
    <row r="4350" spans="4:7">
      <c r="D4350" s="64">
        <v>620107</v>
      </c>
      <c r="E4350" s="64">
        <v>3143326</v>
      </c>
      <c r="F4350" s="65" t="str">
        <v>ซื้อชุดซ่อมSolenoidBank</v>
      </c>
      <c r="G4350" s="65" t="str">
        <v>ELECTRIC</v>
      </c>
    </row>
    <row r="4351" spans="4:7">
      <c r="D4351" s="64">
        <v>620109</v>
      </c>
      <c r="E4351" s="64">
        <v>3143327</v>
      </c>
      <c r="F4351" s="65" t="str">
        <v>ซื้อชุดซ่อมSolenoidBank</v>
      </c>
      <c r="G4351" s="65" t="str">
        <v>ELECTRIC</v>
      </c>
    </row>
    <row r="4352" spans="4:7">
      <c r="D4352" s="64">
        <v>620111</v>
      </c>
      <c r="E4352" s="64">
        <v>3143329</v>
      </c>
      <c r="F4352" s="65" t="str">
        <v>ซื้อชุดซ่อมSolenoidBank</v>
      </c>
      <c r="G4352" s="65" t="str">
        <v>ELECTRIC</v>
      </c>
    </row>
    <row r="4353" spans="4:7">
      <c r="D4353" s="64">
        <v>620112</v>
      </c>
      <c r="E4353" s="64">
        <v>3143330</v>
      </c>
      <c r="F4353" s="65" t="str">
        <v>ซื้อชุดซ่อมSolenoidBank</v>
      </c>
      <c r="G4353" s="65" t="str">
        <v>ELECTRIC</v>
      </c>
    </row>
    <row r="4354" spans="4:7">
      <c r="D4354" s="64">
        <v>620113</v>
      </c>
      <c r="E4354" s="64">
        <v>3143331</v>
      </c>
      <c r="F4354" s="65" t="str">
        <v>ซื้อชุดซ่อมSolenoidBank</v>
      </c>
      <c r="G4354" s="65" t="str">
        <v>ELECTRIC</v>
      </c>
    </row>
    <row r="4355" spans="4:7">
      <c r="D4355" s="64">
        <v>620114</v>
      </c>
      <c r="E4355" s="64">
        <v>3143332</v>
      </c>
      <c r="F4355" s="65" t="str">
        <v>ซื้อชุดซ่อมSolenoidBank</v>
      </c>
      <c r="G4355" s="65" t="str">
        <v>ELECTRIC</v>
      </c>
    </row>
    <row r="4356" spans="4:7">
      <c r="D4356" s="64">
        <v>620116</v>
      </c>
      <c r="E4356" s="64">
        <v>3143334</v>
      </c>
      <c r="F4356" s="65" t="str">
        <v>ซื้อชุดซ่อมSolenoidBank</v>
      </c>
      <c r="G4356" s="65" t="str">
        <v>ELECTRIC</v>
      </c>
    </row>
    <row r="4357" spans="4:7">
      <c r="D4357" s="64">
        <v>620117</v>
      </c>
      <c r="E4357" s="64">
        <v>3143335</v>
      </c>
      <c r="F4357" s="65" t="str">
        <v>ซื้อชุดซ่อมSolenoidBank</v>
      </c>
      <c r="G4357" s="65" t="str">
        <v>ELECTRIC</v>
      </c>
    </row>
    <row r="4358" spans="4:7">
      <c r="D4358" s="64">
        <v>620114</v>
      </c>
      <c r="E4358" s="64">
        <v>3145871</v>
      </c>
      <c r="F4358" s="65" t="str">
        <v>จ้างติดตั้งสายลมระบบAirOverHYD.</v>
      </c>
      <c r="G4358" s="65" t="str">
        <v>BRAKES</v>
      </c>
    </row>
    <row r="4359" spans="4:7">
      <c r="D4359" s="64">
        <v>620106</v>
      </c>
      <c r="E4359" s="64">
        <v>3145882</v>
      </c>
      <c r="F4359" s="65" t="str">
        <v>ซื้อSpider Assy</v>
      </c>
      <c r="G4359" s="65" t="str">
        <v>POWER TRAIN</v>
      </c>
    </row>
    <row r="4360" spans="4:7">
      <c r="D4360" s="64">
        <v>620116</v>
      </c>
      <c r="E4360" s="64">
        <v>3145883</v>
      </c>
      <c r="F4360" s="65" t="str">
        <v>ซื้อSpider Assy</v>
      </c>
      <c r="G4360" s="65" t="str">
        <v>POWER TRAIN</v>
      </c>
    </row>
    <row r="4361" spans="4:7">
      <c r="D4361" s="64">
        <v>620117</v>
      </c>
      <c r="E4361" s="64">
        <v>3145884</v>
      </c>
      <c r="F4361" s="65" t="str">
        <v>ซื้อSpider Assy</v>
      </c>
      <c r="G4361" s="65" t="str">
        <v>POWER TRAIN</v>
      </c>
    </row>
    <row r="4362" spans="4:7">
      <c r="D4362" s="64">
        <v>620118</v>
      </c>
      <c r="E4362" s="64">
        <v>3145885</v>
      </c>
      <c r="F4362" s="65" t="str">
        <v>ซื้อSpider Assy</v>
      </c>
      <c r="G4362" s="65" t="str">
        <v>POWER TRAIN</v>
      </c>
    </row>
    <row r="4363" spans="4:7">
      <c r="D4363" s="64">
        <v>620120</v>
      </c>
      <c r="E4363" s="64">
        <v>3145886</v>
      </c>
      <c r="F4363" s="65" t="str">
        <v>ซื้อSpider Assy</v>
      </c>
      <c r="G4363" s="65" t="str">
        <v>POWER TRAIN</v>
      </c>
    </row>
    <row r="4364" spans="4:7">
      <c r="D4364" s="64">
        <v>620105</v>
      </c>
      <c r="E4364" s="64">
        <v>3146637</v>
      </c>
      <c r="F4364" s="65" t="str">
        <v>เชื่อม เฟรม</v>
      </c>
      <c r="G4364" s="65" t="str">
        <v>BODY</v>
      </c>
    </row>
    <row r="4365" spans="4:7">
      <c r="D4365" s="64">
        <v>620105</v>
      </c>
      <c r="E4365" s="64">
        <v>3146637</v>
      </c>
      <c r="F4365" s="65" t="str">
        <v>เชื่อมดั้ม</v>
      </c>
      <c r="G4365" s="65" t="str">
        <v>BODY</v>
      </c>
    </row>
    <row r="4366" spans="4:7">
      <c r="D4366" s="64">
        <v>620111</v>
      </c>
      <c r="E4366" s="64">
        <v>3148160</v>
      </c>
      <c r="F4366" s="65" t="str">
        <v>เกียร์ไม่ชิพ</v>
      </c>
      <c r="G4366" s="65" t="str">
        <v>POWER TRAIN</v>
      </c>
    </row>
    <row r="4367" spans="4:7">
      <c r="D4367" s="64">
        <v>620113</v>
      </c>
      <c r="E4367" s="64">
        <v>3148164</v>
      </c>
      <c r="F4367" s="65" t="str">
        <v>เกียร์ไม่ชิพ</v>
      </c>
      <c r="G4367" s="65" t="str">
        <v>POWER TRAIN</v>
      </c>
    </row>
    <row r="4368" spans="4:7">
      <c r="D4368" s="64">
        <v>620116</v>
      </c>
      <c r="E4368" s="64">
        <v>3148166</v>
      </c>
      <c r="F4368" s="65" t="str">
        <v>เกียร์ไม่ชิพ</v>
      </c>
      <c r="G4368" s="65" t="str">
        <v>POWER TRAIN</v>
      </c>
    </row>
    <row r="4369" spans="4:7">
      <c r="D4369" s="64">
        <v>620112</v>
      </c>
      <c r="E4369" s="64">
        <v>3148167</v>
      </c>
      <c r="F4369" s="65" t="str">
        <v>เกียร์ไม่ชิพ</v>
      </c>
      <c r="G4369" s="65" t="str">
        <v>POWER TRAIN</v>
      </c>
    </row>
    <row r="4370" spans="4:7">
      <c r="D4370" s="64">
        <v>620112</v>
      </c>
      <c r="E4370" s="64">
        <v>3148167</v>
      </c>
      <c r="F4370" s="65" t="str">
        <v>ดั้มยกไม่ขึ้น</v>
      </c>
      <c r="G4370" s="65" t="str">
        <v>BODY</v>
      </c>
    </row>
    <row r="4371" spans="4:7">
      <c r="D4371" s="64">
        <v>620113</v>
      </c>
      <c r="E4371" s="64">
        <v>3148171</v>
      </c>
      <c r="F4371" s="65" t="str">
        <v>เปลี่ยนมอเตอร์ปัดน้ำฝน</v>
      </c>
      <c r="G4371" s="65" t="str">
        <v>CABIN</v>
      </c>
    </row>
    <row r="4372" spans="4:7">
      <c r="D4372" s="64">
        <v>620107</v>
      </c>
      <c r="E4372" s="64">
        <v>3148180</v>
      </c>
      <c r="F4372" s="65" t="str">
        <v>มือเปิดประตูชำรุด</v>
      </c>
      <c r="G4372" s="65" t="str">
        <v>CABIN</v>
      </c>
    </row>
    <row r="4373" spans="4:7">
      <c r="D4373" s="64">
        <v>620120</v>
      </c>
      <c r="E4373" s="64">
        <v>3148183</v>
      </c>
      <c r="F4373" s="65" t="str">
        <v>เช็คเบรค</v>
      </c>
      <c r="G4373" s="65" t="str">
        <v>BRAKES</v>
      </c>
    </row>
    <row r="4374" spans="4:7">
      <c r="D4374" s="64">
        <v>620118</v>
      </c>
      <c r="E4374" s="64">
        <v>3148186</v>
      </c>
      <c r="F4374" s="65" t="str">
        <v>ดั้มฟาด</v>
      </c>
      <c r="G4374" s="65" t="str">
        <v>BODY</v>
      </c>
    </row>
    <row r="4375" spans="4:7">
      <c r="D4375" s="64">
        <v>620107</v>
      </c>
      <c r="E4375" s="64">
        <v>3148192</v>
      </c>
      <c r="F4375" s="65" t="str">
        <v>แอร์ไม่เย็น</v>
      </c>
      <c r="G4375" s="65" t="str">
        <v>COOLING</v>
      </c>
    </row>
    <row r="4376" spans="4:7">
      <c r="D4376" s="64">
        <v>620111</v>
      </c>
      <c r="E4376" s="64">
        <v>3148195</v>
      </c>
      <c r="F4376" s="65" t="str">
        <v>เครื่องยนต์ดับเอง</v>
      </c>
      <c r="G4376" s="65" t="str">
        <v>ENGINE</v>
      </c>
    </row>
    <row r="4377" spans="4:7">
      <c r="D4377" s="64">
        <v>620111</v>
      </c>
      <c r="E4377" s="64">
        <v>3148197</v>
      </c>
      <c r="F4377" s="65" t="str">
        <v>เครื่องยนต์ดับเอง</v>
      </c>
      <c r="G4377" s="65" t="str">
        <v>ENGINE</v>
      </c>
    </row>
    <row r="4378" spans="4:7">
      <c r="D4378" s="64">
        <v>620119</v>
      </c>
      <c r="E4378" s="64">
        <v>3148199</v>
      </c>
      <c r="F4378" s="65" t="str">
        <v>ระดับน้ำโชว์</v>
      </c>
      <c r="G4378" s="65" t="str">
        <v>COOLING</v>
      </c>
    </row>
    <row r="4379" spans="4:7">
      <c r="D4379" s="64">
        <v>620111</v>
      </c>
      <c r="E4379" s="64">
        <v>3148200</v>
      </c>
      <c r="F4379" s="65" t="str">
        <v>ระดับน้ำโชว์</v>
      </c>
      <c r="G4379" s="65" t="str">
        <v>COOLING</v>
      </c>
    </row>
    <row r="4380" spans="4:7">
      <c r="D4380" s="64">
        <v>620113</v>
      </c>
      <c r="E4380" s="64">
        <v>3148201</v>
      </c>
      <c r="F4380" s="65" t="str">
        <v>ไฟถอยค้าง</v>
      </c>
      <c r="G4380" s="65" t="str">
        <v>ELECTRIC</v>
      </c>
    </row>
    <row r="4381" spans="4:7">
      <c r="D4381" s="64">
        <v>620118</v>
      </c>
      <c r="E4381" s="64">
        <v>3148204</v>
      </c>
      <c r="F4381" s="65" t="str">
        <v>START ไม่ได้</v>
      </c>
      <c r="G4381" s="65" t="str">
        <v>ELECTRIC</v>
      </c>
    </row>
    <row r="4382" spans="4:7">
      <c r="D4382" s="64">
        <v>620107</v>
      </c>
      <c r="E4382" s="64">
        <v>3148206</v>
      </c>
      <c r="F4382" s="65" t="str">
        <v>แอร์ไม่เย็น</v>
      </c>
      <c r="G4382" s="65" t="str">
        <v>COOLING</v>
      </c>
    </row>
    <row r="4383" spans="4:7">
      <c r="D4383" s="64">
        <v>620111</v>
      </c>
      <c r="E4383" s="64">
        <v>3148210</v>
      </c>
      <c r="F4383" s="65" t="str">
        <v>เกียร์ไม่ชิพ</v>
      </c>
      <c r="G4383" s="65" t="str">
        <v>POWER TRAIN</v>
      </c>
    </row>
    <row r="4384" spans="4:7">
      <c r="D4384" s="64">
        <v>620111</v>
      </c>
      <c r="E4384" s="64">
        <v>3148211</v>
      </c>
      <c r="F4384" s="65" t="str">
        <v>เครื่องยนต์ดับเอง</v>
      </c>
      <c r="G4384" s="65" t="str">
        <v>ENGINE</v>
      </c>
    </row>
    <row r="4385" spans="4:7">
      <c r="D4385" s="64">
        <v>620118</v>
      </c>
      <c r="E4385" s="64">
        <v>3148212</v>
      </c>
      <c r="F4385" s="65" t="str">
        <v>ออดน้ำเตือน</v>
      </c>
      <c r="G4385" s="65" t="str">
        <v>COOLING</v>
      </c>
    </row>
    <row r="4386" spans="4:7">
      <c r="D4386" s="64">
        <v>620111</v>
      </c>
      <c r="E4386" s="64">
        <v>3148213</v>
      </c>
      <c r="F4386" s="65" t="str">
        <v>เครื่องยนต์ไม่มีกำลัง</v>
      </c>
      <c r="G4386" s="65" t="str">
        <v>ENGINE</v>
      </c>
    </row>
    <row r="4387" spans="4:7">
      <c r="D4387" s="64">
        <v>620107</v>
      </c>
      <c r="E4387" s="64">
        <v>3148217</v>
      </c>
      <c r="F4387" s="65" t="str">
        <v>Code 7 Show</v>
      </c>
      <c r="G4387" s="65" t="str">
        <v>ENGINE</v>
      </c>
    </row>
    <row r="4388" spans="4:7">
      <c r="D4388" s="64">
        <v>620105</v>
      </c>
      <c r="E4388" s="64">
        <v>3148218</v>
      </c>
      <c r="F4388" s="65" t="str">
        <v>โช้คหน้าซ้ายยุบ</v>
      </c>
      <c r="G4388" s="65" t="str">
        <v>SUSPENSION</v>
      </c>
    </row>
    <row r="4389" spans="4:7">
      <c r="D4389" s="64">
        <v>620111</v>
      </c>
      <c r="E4389" s="64">
        <v>3148219</v>
      </c>
      <c r="F4389" s="65" t="str">
        <v>เครื่องยนต์ไม่มีกำลัง</v>
      </c>
      <c r="G4389" s="65" t="str">
        <v>ENGINE</v>
      </c>
    </row>
    <row r="4390" spans="4:7">
      <c r="D4390" s="64">
        <v>620111</v>
      </c>
      <c r="E4390" s="64">
        <v>3148221</v>
      </c>
      <c r="F4390" s="65" t="str">
        <v>เครื่องยนต์ไม่มีกำลัง</v>
      </c>
      <c r="G4390" s="65" t="str">
        <v>ENGINE</v>
      </c>
    </row>
    <row r="4391" spans="4:7">
      <c r="D4391" s="64">
        <v>620119</v>
      </c>
      <c r="E4391" s="64">
        <v>3148224</v>
      </c>
      <c r="F4391" s="65" t="str">
        <v>หม้อน้ำรั่ว</v>
      </c>
      <c r="G4391" s="65" t="str">
        <v>COOLING</v>
      </c>
    </row>
    <row r="4392" spans="4:7">
      <c r="D4392" s="64">
        <v>620117</v>
      </c>
      <c r="E4392" s="64">
        <v>3148228</v>
      </c>
      <c r="F4392" s="65" t="str">
        <v>เพลาหน้าสั่น</v>
      </c>
      <c r="G4392" s="65" t="str">
        <v>POWER TRAIN</v>
      </c>
    </row>
    <row r="4393" spans="4:7">
      <c r="D4393" s="64">
        <v>620122</v>
      </c>
      <c r="E4393" s="64">
        <v>3148232</v>
      </c>
      <c r="F4393" s="65" t="str">
        <v>เกียร์ไม่ชิพ</v>
      </c>
      <c r="G4393" s="65" t="str">
        <v>POWER TRAIN</v>
      </c>
    </row>
    <row r="4394" spans="4:7">
      <c r="D4394" s="64">
        <v>620111</v>
      </c>
      <c r="E4394" s="64">
        <v>3148233</v>
      </c>
      <c r="F4394" s="65" t="str">
        <v>ระดับน้ำโชว์</v>
      </c>
      <c r="G4394" s="65" t="str">
        <v>COOLING</v>
      </c>
    </row>
    <row r="4395" spans="4:7">
      <c r="D4395" s="64">
        <v>620117</v>
      </c>
      <c r="E4395" s="64">
        <v>3148234</v>
      </c>
      <c r="F4395" s="65" t="str">
        <v>พวงมาลัยล็อค</v>
      </c>
      <c r="G4395" s="65" t="str">
        <v>STEERING</v>
      </c>
    </row>
    <row r="4396" spans="4:7">
      <c r="D4396" s="64">
        <v>620107</v>
      </c>
      <c r="E4396" s="64">
        <v>3148235</v>
      </c>
      <c r="F4396" s="65" t="str">
        <v>Code 0 Show</v>
      </c>
      <c r="G4396" s="65" t="str">
        <v>HYDRAULIC</v>
      </c>
    </row>
    <row r="4397" spans="4:7">
      <c r="D4397" s="64">
        <v>620114</v>
      </c>
      <c r="E4397" s="64">
        <v>3148236</v>
      </c>
      <c r="F4397" s="65" t="str">
        <v>เครื่องยนต์ดับเอง</v>
      </c>
      <c r="G4397" s="65" t="str">
        <v>ENGINE</v>
      </c>
    </row>
    <row r="4398" spans="4:7">
      <c r="D4398" s="64">
        <v>620114</v>
      </c>
      <c r="E4398" s="64">
        <v>3148238</v>
      </c>
      <c r="F4398" s="65" t="str">
        <v>น้ำมันHYD.รั่วใต้ท้อง</v>
      </c>
      <c r="G4398" s="65" t="str">
        <v>HYDRAULIC</v>
      </c>
    </row>
    <row r="4399" spans="4:7">
      <c r="D4399" s="64">
        <v>620119</v>
      </c>
      <c r="E4399" s="64">
        <v>3148239</v>
      </c>
      <c r="F4399" s="65" t="str">
        <v>ไฟติดในห้องเก๋ง</v>
      </c>
      <c r="G4399" s="65" t="str">
        <v>CABIN</v>
      </c>
    </row>
    <row r="4400" spans="4:7">
      <c r="D4400" s="64">
        <v>620113</v>
      </c>
      <c r="E4400" s="64">
        <v>3148240</v>
      </c>
      <c r="F4400" s="65" t="str">
        <v>กระบอกโช้คหน้ารั่ว</v>
      </c>
      <c r="G4400" s="65" t="str">
        <v>SUSPENSION</v>
      </c>
    </row>
    <row r="4401" spans="4:7">
      <c r="D4401" s="64">
        <v>620120</v>
      </c>
      <c r="E4401" s="64">
        <v>3148241</v>
      </c>
      <c r="F4401" s="65" t="str">
        <v>เก๋งสั่น</v>
      </c>
      <c r="G4401" s="65" t="str">
        <v>POWER TRAIN</v>
      </c>
    </row>
    <row r="4402" spans="4:7">
      <c r="D4402" s="64">
        <v>620111</v>
      </c>
      <c r="E4402" s="64">
        <v>3148243</v>
      </c>
      <c r="F4402" s="65" t="str">
        <v>ออดน้ำเตือน</v>
      </c>
      <c r="G4402" s="65" t="str">
        <v>COOLING</v>
      </c>
    </row>
    <row r="4403" spans="4:7">
      <c r="D4403" s="64">
        <v>620112</v>
      </c>
      <c r="E4403" s="64">
        <v>3148244</v>
      </c>
      <c r="F4403" s="65" t="str">
        <v>ราวบันไดน็อตขาด</v>
      </c>
      <c r="G4403" s="65" t="str">
        <v>BODY</v>
      </c>
    </row>
    <row r="4404" spans="4:7">
      <c r="D4404" s="64">
        <v>620114</v>
      </c>
      <c r="E4404" s="64">
        <v>3148245</v>
      </c>
      <c r="F4404" s="65" t="str">
        <v>เครื่องยนต์ดับเอง</v>
      </c>
      <c r="G4404" s="65" t="str">
        <v>ENGINE</v>
      </c>
    </row>
    <row r="4405" spans="4:7">
      <c r="D4405" s="64">
        <v>620106</v>
      </c>
      <c r="E4405" s="64">
        <v>3148246</v>
      </c>
      <c r="F4405" s="65" t="str">
        <v>เกียร์ไม่ชิพ</v>
      </c>
      <c r="G4405" s="65" t="str">
        <v>POWER TRAIN</v>
      </c>
    </row>
    <row r="4406" spans="4:7">
      <c r="D4406" s="64">
        <v>620111</v>
      </c>
      <c r="E4406" s="64">
        <v>3148247</v>
      </c>
      <c r="F4406" s="65" t="str">
        <v>ระดับน้ำโชว์</v>
      </c>
      <c r="G4406" s="65" t="str">
        <v>COOLING</v>
      </c>
    </row>
    <row r="4407" spans="4:7">
      <c r="D4407" s="64">
        <v>620107</v>
      </c>
      <c r="E4407" s="64">
        <v>3148248</v>
      </c>
      <c r="F4407" s="65" t="str">
        <v>Code 0 Show</v>
      </c>
      <c r="G4407" s="65" t="str">
        <v>HYDRAULIC</v>
      </c>
    </row>
    <row r="4408" spans="4:7">
      <c r="D4408" s="64">
        <v>620106</v>
      </c>
      <c r="E4408" s="64">
        <v>3148249</v>
      </c>
      <c r="F4408" s="65" t="str">
        <v>เกียร์ไม่ชิพ</v>
      </c>
      <c r="G4408" s="65" t="str">
        <v>POWER TRAIN</v>
      </c>
    </row>
    <row r="4409" spans="4:7">
      <c r="D4409" s="64">
        <v>620107</v>
      </c>
      <c r="E4409" s="64">
        <v>3148250</v>
      </c>
      <c r="F4409" s="65" t="str">
        <v>ดั้มยกไม่ขึ้น</v>
      </c>
      <c r="G4409" s="65" t="str">
        <v>BODY</v>
      </c>
    </row>
    <row r="4410" spans="4:7">
      <c r="D4410" s="64">
        <v>620114</v>
      </c>
      <c r="E4410" s="64">
        <v>3148253</v>
      </c>
      <c r="F4410" s="65" t="str">
        <v>เกียร์ไม่ชิพ</v>
      </c>
      <c r="G4410" s="65" t="str">
        <v>POWER TRAIN</v>
      </c>
    </row>
    <row r="4411" spans="4:7">
      <c r="D4411" s="64">
        <v>620111</v>
      </c>
      <c r="E4411" s="64">
        <v>3148254</v>
      </c>
      <c r="F4411" s="65" t="str">
        <v>ออดน้ำเตือน</v>
      </c>
      <c r="G4411" s="65" t="str">
        <v>COOLING</v>
      </c>
    </row>
    <row r="4412" spans="4:7">
      <c r="D4412" s="64">
        <v>620107</v>
      </c>
      <c r="E4412" s="64">
        <v>3148257</v>
      </c>
      <c r="F4412" s="65" t="str">
        <v>แอร์ไม่เย็น</v>
      </c>
      <c r="G4412" s="65" t="str">
        <v>COOLING</v>
      </c>
    </row>
    <row r="4413" spans="4:7">
      <c r="D4413" s="64">
        <v>620111</v>
      </c>
      <c r="E4413" s="64">
        <v>3148259</v>
      </c>
      <c r="F4413" s="65" t="str">
        <v>ซ่อมไฟหรี่</v>
      </c>
      <c r="G4413" s="65" t="str">
        <v>ELECTRIC</v>
      </c>
    </row>
    <row r="4414" spans="4:7">
      <c r="D4414" s="64">
        <v>620117</v>
      </c>
      <c r="E4414" s="64">
        <v>3148262</v>
      </c>
      <c r="F4414" s="65" t="str">
        <v>น้ำมันHYD.รั่วใต้ท้อง</v>
      </c>
      <c r="G4414" s="65" t="str">
        <v>HYDRAULIC</v>
      </c>
    </row>
    <row r="4415" spans="4:7">
      <c r="D4415" s="64">
        <v>620111</v>
      </c>
      <c r="E4415" s="64">
        <v>3148263</v>
      </c>
      <c r="F4415" s="65" t="str">
        <v>ออดน้ำเตือน</v>
      </c>
      <c r="G4415" s="65" t="str">
        <v>COOLING</v>
      </c>
    </row>
    <row r="4416" spans="4:7">
      <c r="D4416" s="64">
        <v>620107</v>
      </c>
      <c r="E4416" s="64">
        <v>3148265</v>
      </c>
      <c r="F4416" s="65" t="str">
        <v>สายลมแตก</v>
      </c>
      <c r="G4416" s="65" t="str">
        <v>AIR</v>
      </c>
    </row>
    <row r="4417" spans="4:7">
      <c r="D4417" s="64">
        <v>620119</v>
      </c>
      <c r="E4417" s="64">
        <v>3148267</v>
      </c>
      <c r="F4417" s="65" t="str">
        <v>ซ่อมไฟหรี่</v>
      </c>
      <c r="G4417" s="65" t="str">
        <v>ELECTRIC</v>
      </c>
    </row>
    <row r="4418" spans="4:7">
      <c r="D4418" s="64">
        <v>620111</v>
      </c>
      <c r="E4418" s="64">
        <v>3148270</v>
      </c>
      <c r="F4418" s="65" t="str">
        <v>ออดน้ำเตือน</v>
      </c>
      <c r="G4418" s="65" t="str">
        <v>COOLING</v>
      </c>
    </row>
    <row r="4419" spans="4:7">
      <c r="D4419" s="64">
        <v>620114</v>
      </c>
      <c r="E4419" s="64">
        <v>3148274</v>
      </c>
      <c r="F4419" s="65" t="str">
        <v>ปรับเบาะนั่ง</v>
      </c>
      <c r="G4419" s="65" t="str">
        <v>CABIN</v>
      </c>
    </row>
    <row r="4420" spans="4:7">
      <c r="D4420" s="64">
        <v>620105</v>
      </c>
      <c r="E4420" s="64">
        <v>3148292</v>
      </c>
      <c r="F4420" s="65" t="str">
        <v>เชื่อม บังโคลนหน้าขวา</v>
      </c>
      <c r="G4420" s="65" t="str">
        <v>BODY</v>
      </c>
    </row>
    <row r="4421" spans="4:7">
      <c r="D4421" s="64">
        <v>620105</v>
      </c>
      <c r="E4421" s="64">
        <v>3148292</v>
      </c>
      <c r="F4421" s="65" t="str">
        <v>ดัดการ์ดชุดเกียร์</v>
      </c>
      <c r="G4421" s="65" t="str">
        <v>POWER TRAIN</v>
      </c>
    </row>
    <row r="4422" spans="4:7">
      <c r="D4422" s="64">
        <v>620113</v>
      </c>
      <c r="E4422" s="64">
        <v>3148293</v>
      </c>
      <c r="F4422" s="65" t="str">
        <v>ซ่อมกระบอกยกดั้มซ้าย</v>
      </c>
      <c r="G4422" s="65" t="str">
        <v>BODY</v>
      </c>
    </row>
    <row r="4423" spans="4:7">
      <c r="D4423" s="64">
        <v>620111</v>
      </c>
      <c r="E4423" s="64">
        <v>3152955</v>
      </c>
      <c r="F4423" s="65" t="str">
        <v>ออดน้ำเตือน</v>
      </c>
      <c r="G4423" s="65" t="str">
        <v>COOLING</v>
      </c>
    </row>
    <row r="4424" spans="4:7">
      <c r="D4424" s="64">
        <v>620106</v>
      </c>
      <c r="E4424" s="64">
        <v>3152958</v>
      </c>
      <c r="F4424" s="65" t="str">
        <v>เกียร์ไม่ชิพ</v>
      </c>
      <c r="G4424" s="65" t="str">
        <v>POWER TRAIN</v>
      </c>
    </row>
    <row r="4425" spans="4:7">
      <c r="D4425" s="64">
        <v>620113</v>
      </c>
      <c r="E4425" s="64">
        <v>3152959</v>
      </c>
      <c r="F4425" s="65" t="str">
        <v>เพลาขาด</v>
      </c>
      <c r="G4425" s="65" t="str">
        <v>POWER TRAIN</v>
      </c>
    </row>
    <row r="4426" spans="4:7">
      <c r="D4426" s="64">
        <v>620111</v>
      </c>
      <c r="E4426" s="64">
        <v>3152960</v>
      </c>
      <c r="F4426" s="65" t="str">
        <v>ออดน้ำเตือน</v>
      </c>
      <c r="G4426" s="65" t="str">
        <v>COOLING</v>
      </c>
    </row>
    <row r="4427" spans="4:7">
      <c r="D4427" s="64">
        <v>620106</v>
      </c>
      <c r="E4427" s="64">
        <v>3152962</v>
      </c>
      <c r="F4427" s="65" t="str">
        <v>เกียร์ชิพผิดปกติ</v>
      </c>
      <c r="G4427" s="65" t="str">
        <v>POWER TRAIN</v>
      </c>
    </row>
    <row r="4428" spans="4:7">
      <c r="D4428" s="64">
        <v>620107</v>
      </c>
      <c r="E4428" s="64">
        <v>3152963</v>
      </c>
      <c r="F4428" s="65" t="str">
        <v>แอร์ไม่เย็น</v>
      </c>
      <c r="G4428" s="65" t="str">
        <v>COOLING</v>
      </c>
    </row>
    <row r="4429" spans="4:7">
      <c r="D4429" s="64">
        <v>620111</v>
      </c>
      <c r="E4429" s="64">
        <v>3152964</v>
      </c>
      <c r="F4429" s="65" t="str">
        <v>ออดน้ำเตือน</v>
      </c>
      <c r="G4429" s="65" t="str">
        <v>COOLING</v>
      </c>
    </row>
    <row r="4430" spans="4:7">
      <c r="D4430" s="64">
        <v>620106</v>
      </c>
      <c r="E4430" s="64">
        <v>3152965</v>
      </c>
      <c r="F4430" s="65" t="str">
        <v>เปลี่ยนเบาะ</v>
      </c>
      <c r="G4430" s="65" t="str">
        <v>CABIN</v>
      </c>
    </row>
    <row r="4431" spans="4:7">
      <c r="D4431" s="64">
        <v>620106</v>
      </c>
      <c r="E4431" s="64">
        <v>3152966</v>
      </c>
      <c r="F4431" s="65" t="str">
        <v>เบาะปรับไม่ได้</v>
      </c>
      <c r="G4431" s="65" t="str">
        <v>CABIN</v>
      </c>
    </row>
    <row r="4432" spans="4:7">
      <c r="D4432" s="64">
        <v>620106</v>
      </c>
      <c r="E4432" s="64">
        <v>3152967</v>
      </c>
      <c r="F4432" s="65" t="str">
        <v>เครื่องยนต์เร่งไม่ขึ้น</v>
      </c>
      <c r="G4432" s="65" t="str">
        <v>ENGINE</v>
      </c>
    </row>
    <row r="4433" spans="4:7">
      <c r="D4433" s="64">
        <v>620117</v>
      </c>
      <c r="E4433" s="64">
        <v>3152968</v>
      </c>
      <c r="F4433" s="65" t="str">
        <v>เกียร์ชิพผิดปกติ</v>
      </c>
      <c r="G4433" s="65" t="str">
        <v>POWER TRAIN</v>
      </c>
    </row>
    <row r="4434" spans="4:7">
      <c r="D4434" s="64">
        <v>620117</v>
      </c>
      <c r="E4434" s="64">
        <v>3152968</v>
      </c>
      <c r="F4434" s="65" t="str">
        <v>เก๋งสั่น</v>
      </c>
      <c r="G4434" s="65" t="str">
        <v>POWER TRAIN</v>
      </c>
    </row>
    <row r="4435" spans="4:7">
      <c r="D4435" s="64">
        <v>620111</v>
      </c>
      <c r="E4435" s="64">
        <v>3152969</v>
      </c>
      <c r="F4435" s="65" t="str">
        <v>ออดน้ำเตือน</v>
      </c>
      <c r="G4435" s="65" t="str">
        <v>COOLING</v>
      </c>
    </row>
    <row r="4436" spans="4:7">
      <c r="D4436" s="64">
        <v>620111</v>
      </c>
      <c r="E4436" s="64">
        <v>3152972</v>
      </c>
      <c r="F4436" s="65" t="str">
        <v>ออดน้ำเตือน</v>
      </c>
      <c r="G4436" s="65" t="str">
        <v>COOLING</v>
      </c>
    </row>
    <row r="4437" spans="4:7">
      <c r="D4437" s="64">
        <v>620111</v>
      </c>
      <c r="E4437" s="64">
        <v>3152973</v>
      </c>
      <c r="F4437" s="65" t="str">
        <v>ออดน้ำเตือน</v>
      </c>
      <c r="G4437" s="65" t="str">
        <v>COOLING</v>
      </c>
    </row>
    <row r="4438" spans="4:7">
      <c r="D4438" s="64">
        <v>620107</v>
      </c>
      <c r="E4438" s="64">
        <v>3152974</v>
      </c>
      <c r="F4438" s="65" t="str">
        <v>ซ่อมไฟหรี่</v>
      </c>
      <c r="G4438" s="65" t="str">
        <v>ELECTRIC</v>
      </c>
    </row>
    <row r="4439" spans="4:7">
      <c r="D4439" s="64">
        <v>620114</v>
      </c>
      <c r="E4439" s="64">
        <v>3152975</v>
      </c>
      <c r="F4439" s="65" t="str">
        <v>เบาะปรับไม่ได้</v>
      </c>
      <c r="G4439" s="65" t="str">
        <v>CABIN</v>
      </c>
    </row>
    <row r="4440" spans="4:7">
      <c r="D4440" s="64">
        <v>620113</v>
      </c>
      <c r="E4440" s="64">
        <v>3152977</v>
      </c>
      <c r="F4440" s="65" t="str">
        <v>ไฟParkingBrakeโชว์</v>
      </c>
      <c r="G4440" s="65" t="str">
        <v>BRAKES</v>
      </c>
    </row>
    <row r="4441" spans="4:7">
      <c r="D4441" s="64">
        <v>620117</v>
      </c>
      <c r="E4441" s="64">
        <v>3153036</v>
      </c>
      <c r="F4441" s="65" t="str">
        <v>ซ่อมSTR. ปั๊ม</v>
      </c>
      <c r="G4441" s="65" t="str">
        <v>STEERING</v>
      </c>
    </row>
    <row r="4442" spans="4:7">
      <c r="D4442" s="64">
        <v>620111</v>
      </c>
      <c r="E4442" s="64">
        <v>3153115</v>
      </c>
      <c r="F4442" s="65" t="str">
        <v>เชื่อม คอหม้อน้ำ</v>
      </c>
      <c r="G4442" s="65" t="str">
        <v>COOLING</v>
      </c>
    </row>
    <row r="4443" spans="4:7">
      <c r="D4443" s="64">
        <v>620105</v>
      </c>
      <c r="E4443" s="64">
        <v>3153269</v>
      </c>
      <c r="F4443" s="65" t="str">
        <v>ซื้อRelay P/N3658780</v>
      </c>
      <c r="G4443" s="65" t="str">
        <v>ELECTRIC</v>
      </c>
    </row>
    <row r="4444" spans="4:7">
      <c r="D4444" s="64">
        <v>620106</v>
      </c>
      <c r="E4444" s="64">
        <v>3153271</v>
      </c>
      <c r="F4444" s="65" t="str">
        <v>ซื้อRelay P/N3658780</v>
      </c>
      <c r="G4444" s="65" t="str">
        <v>ELECTRIC</v>
      </c>
    </row>
    <row r="4445" spans="4:7">
      <c r="D4445" s="64">
        <v>620107</v>
      </c>
      <c r="E4445" s="64">
        <v>3153273</v>
      </c>
      <c r="F4445" s="65" t="str">
        <v>ซื้อRelay P/N3658780</v>
      </c>
      <c r="G4445" s="65" t="str">
        <v>ELECTRIC</v>
      </c>
    </row>
    <row r="4446" spans="4:7">
      <c r="D4446" s="64">
        <v>620111</v>
      </c>
      <c r="E4446" s="64">
        <v>3153276</v>
      </c>
      <c r="F4446" s="65" t="str">
        <v>ซื้อRelay P/N3658780</v>
      </c>
      <c r="G4446" s="65" t="str">
        <v>ELECTRIC</v>
      </c>
    </row>
    <row r="4447" spans="4:7">
      <c r="D4447" s="64">
        <v>620112</v>
      </c>
      <c r="E4447" s="64">
        <v>3153277</v>
      </c>
      <c r="F4447" s="65" t="str">
        <v>ซื้อRelay P/N3658780</v>
      </c>
      <c r="G4447" s="65" t="str">
        <v>ELECTRIC</v>
      </c>
    </row>
    <row r="4448" spans="4:7">
      <c r="D4448" s="64">
        <v>620113</v>
      </c>
      <c r="E4448" s="64">
        <v>3153278</v>
      </c>
      <c r="F4448" s="65" t="str">
        <v>ซื้อRelay P/N3658780</v>
      </c>
      <c r="G4448" s="65" t="str">
        <v>ELECTRIC</v>
      </c>
    </row>
    <row r="4449" spans="4:7">
      <c r="D4449" s="64">
        <v>620114</v>
      </c>
      <c r="E4449" s="64">
        <v>3153283</v>
      </c>
      <c r="F4449" s="65" t="str">
        <v>ซื้อRelay P/N3658780</v>
      </c>
      <c r="G4449" s="65" t="str">
        <v>ELECTRIC</v>
      </c>
    </row>
    <row r="4450" spans="4:7">
      <c r="D4450" s="64">
        <v>620116</v>
      </c>
      <c r="E4450" s="64">
        <v>3153287</v>
      </c>
      <c r="F4450" s="65" t="str">
        <v>ซื้อRelay P/N3658780</v>
      </c>
      <c r="G4450" s="65" t="str">
        <v>ELECTRIC</v>
      </c>
    </row>
    <row r="4451" spans="4:7">
      <c r="D4451" s="64">
        <v>620117</v>
      </c>
      <c r="E4451" s="64">
        <v>3153288</v>
      </c>
      <c r="F4451" s="65" t="str">
        <v>ซื้อRelay P/N3658780</v>
      </c>
      <c r="G4451" s="65" t="str">
        <v>ELECTRIC</v>
      </c>
    </row>
    <row r="4452" spans="4:7">
      <c r="D4452" s="64">
        <v>620118</v>
      </c>
      <c r="E4452" s="64">
        <v>3153289</v>
      </c>
      <c r="F4452" s="65" t="str">
        <v>ซื้อRelay P/N3658780</v>
      </c>
      <c r="G4452" s="65" t="str">
        <v>ELECTRIC</v>
      </c>
    </row>
    <row r="4453" spans="4:7">
      <c r="D4453" s="64">
        <v>620119</v>
      </c>
      <c r="E4453" s="64">
        <v>3153290</v>
      </c>
      <c r="F4453" s="65" t="str">
        <v>ซื้อRelay P/N3658780</v>
      </c>
      <c r="G4453" s="65" t="str">
        <v>ELECTRIC</v>
      </c>
    </row>
    <row r="4454" spans="4:7">
      <c r="D4454" s="64">
        <v>620120</v>
      </c>
      <c r="E4454" s="64">
        <v>3153291</v>
      </c>
      <c r="F4454" s="65" t="str">
        <v>ซื้อRelay P/N3658780</v>
      </c>
      <c r="G4454" s="65" t="str">
        <v>ELECTRIC</v>
      </c>
    </row>
    <row r="4455" spans="4:7">
      <c r="D4455" s="64">
        <v>620122</v>
      </c>
      <c r="E4455" s="64">
        <v>3153292</v>
      </c>
      <c r="F4455" s="65" t="str">
        <v>ซื้อRelay P/N3658780</v>
      </c>
      <c r="G4455" s="65" t="str">
        <v>ELECTRIC</v>
      </c>
    </row>
    <row r="4456" spans="4:7">
      <c r="D4456" s="64">
        <v>620123</v>
      </c>
      <c r="E4456" s="64">
        <v>3153293</v>
      </c>
      <c r="F4456" s="65" t="str">
        <v>ซื้อRelay P/N3658780</v>
      </c>
      <c r="G4456" s="65" t="str">
        <v>ELECTRIC</v>
      </c>
    </row>
    <row r="4457" spans="4:7">
      <c r="D4457" s="64">
        <v>620109</v>
      </c>
      <c r="E4457" s="64">
        <v>3153294</v>
      </c>
      <c r="F4457" s="65" t="str">
        <v>ซื้อRelay P/N3658780</v>
      </c>
      <c r="G4457" s="65" t="str">
        <v>ELECTRIC</v>
      </c>
    </row>
    <row r="4458" spans="4:7">
      <c r="D4458" s="64">
        <v>620107</v>
      </c>
      <c r="E4458" s="64">
        <v>3154248</v>
      </c>
      <c r="F4458" s="65" t="str">
        <v>ซื้อSpider AssyP/N1003</v>
      </c>
      <c r="G4458" s="65" t="str">
        <v>POWER TRAIN</v>
      </c>
    </row>
    <row r="4459" spans="4:7">
      <c r="D4459" s="64">
        <v>620117</v>
      </c>
      <c r="E4459" s="64">
        <v>3154249</v>
      </c>
      <c r="F4459" s="65" t="str">
        <v>ซื้อSpider AssyP/N1003</v>
      </c>
      <c r="G4459" s="65" t="str">
        <v>POWER TRAIN</v>
      </c>
    </row>
    <row r="4460" spans="4:7">
      <c r="D4460" s="64">
        <v>620114</v>
      </c>
      <c r="E4460" s="64">
        <v>3157157</v>
      </c>
      <c r="F4460" s="65" t="str">
        <v>ตัดรอยฉีกดั้ม</v>
      </c>
      <c r="G4460" s="65" t="str">
        <v>BODY</v>
      </c>
    </row>
    <row r="4461" spans="4:7">
      <c r="D4461" s="64">
        <v>620104</v>
      </c>
      <c r="E4461" s="64">
        <v>3157171</v>
      </c>
      <c r="F4461" s="65" t="str">
        <v>ซื้อBearingTorque</v>
      </c>
      <c r="G4461" s="65" t="str">
        <v>POWER TRAIN</v>
      </c>
    </row>
    <row r="4462" spans="4:7">
      <c r="D4462" s="64">
        <v>620105</v>
      </c>
      <c r="E4462" s="64">
        <v>3157254</v>
      </c>
      <c r="F4462" s="65" t="str">
        <v>อุณหภูมิน้ำมันเกียร์โชว์</v>
      </c>
      <c r="G4462" s="65" t="str">
        <v>POWER TRAIN</v>
      </c>
    </row>
    <row r="4463" spans="4:7">
      <c r="D4463" s="64">
        <v>620112</v>
      </c>
      <c r="E4463" s="64">
        <v>3157256</v>
      </c>
      <c r="F4463" s="65" t="str">
        <v>เกียร์ไม่ชิพ</v>
      </c>
      <c r="G4463" s="65" t="str">
        <v>POWER TRAIN</v>
      </c>
    </row>
    <row r="4464" spans="4:7">
      <c r="D4464" s="64">
        <v>620111</v>
      </c>
      <c r="E4464" s="64">
        <v>3157257</v>
      </c>
      <c r="F4464" s="65" t="str">
        <v>ระดับน้ำโชว์</v>
      </c>
      <c r="G4464" s="65" t="str">
        <v>COOLING</v>
      </c>
    </row>
    <row r="4465" spans="4:7">
      <c r="D4465" s="64">
        <v>620107</v>
      </c>
      <c r="E4465" s="64">
        <v>3157258</v>
      </c>
      <c r="F4465" s="65" t="str">
        <v>เก๋งสั่น</v>
      </c>
      <c r="G4465" s="65" t="str">
        <v>POWER TRAIN</v>
      </c>
    </row>
    <row r="4466" spans="4:7">
      <c r="D4466" s="64">
        <v>620117</v>
      </c>
      <c r="E4466" s="64">
        <v>3157259</v>
      </c>
      <c r="F4466" s="65" t="str">
        <v>เพลาสั่น</v>
      </c>
      <c r="G4466" s="65" t="str">
        <v>POWER TRAIN</v>
      </c>
    </row>
    <row r="4467" spans="4:7">
      <c r="D4467" s="64">
        <v>620111</v>
      </c>
      <c r="E4467" s="64">
        <v>3157260</v>
      </c>
      <c r="F4467" s="65" t="str">
        <v>ระดับน้ำโชว์</v>
      </c>
      <c r="G4467" s="65" t="str">
        <v>COOLING</v>
      </c>
    </row>
    <row r="4468" spans="4:7">
      <c r="D4468" s="64">
        <v>620111</v>
      </c>
      <c r="E4468" s="64">
        <v>3157266</v>
      </c>
      <c r="F4468" s="65" t="str">
        <v>ออดน้ำเตือน</v>
      </c>
      <c r="G4468" s="65" t="str">
        <v>COOLING</v>
      </c>
    </row>
    <row r="4469" spans="4:7">
      <c r="D4469" s="64">
        <v>620106</v>
      </c>
      <c r="E4469" s="64">
        <v>3157267</v>
      </c>
      <c r="F4469" s="65" t="str">
        <v>เกียร์มีเสียงดัง</v>
      </c>
      <c r="G4469" s="65" t="str">
        <v>POWER TRAIN</v>
      </c>
    </row>
    <row r="4470" spans="4:7">
      <c r="D4470" s="64">
        <v>620114</v>
      </c>
      <c r="E4470" s="64">
        <v>3157269</v>
      </c>
      <c r="F4470" s="65" t="str">
        <v>มุมดั้มฉีกขาด</v>
      </c>
      <c r="G4470" s="65" t="str">
        <v>BODY</v>
      </c>
    </row>
    <row r="4471" spans="4:7">
      <c r="D4471" s="64">
        <v>620122</v>
      </c>
      <c r="E4471" s="64">
        <v>3157270</v>
      </c>
      <c r="F4471" s="65" t="str">
        <v>เกียร์ชิพผิดปกติ</v>
      </c>
      <c r="G4471" s="65" t="str">
        <v>POWER TRAIN</v>
      </c>
    </row>
    <row r="4472" spans="4:7">
      <c r="D4472" s="64">
        <v>620114</v>
      </c>
      <c r="E4472" s="64">
        <v>3157577</v>
      </c>
      <c r="F4472" s="65" t="str">
        <v>ซ่อมHYD.ปั๊ม(BRAKE)</v>
      </c>
      <c r="G4472" s="65" t="str">
        <v>BRAKES</v>
      </c>
    </row>
    <row r="4473" spans="4:7">
      <c r="D4473" s="64">
        <v>620106</v>
      </c>
      <c r="E4473" s="64">
        <v>3157612</v>
      </c>
      <c r="F4473" s="65" t="str">
        <v>ซื้ออะไหล่ซ่อมTrans.</v>
      </c>
      <c r="G4473" s="65" t="str">
        <v>POWER TRAIN</v>
      </c>
    </row>
    <row r="4474" spans="4:7">
      <c r="D4474" s="64">
        <v>620104</v>
      </c>
      <c r="E4474" s="64">
        <v>3157661</v>
      </c>
      <c r="F4474" s="65" t="str">
        <v>ซื้อสายพานและชุดสายไฟ</v>
      </c>
      <c r="G4474" s="65" t="str">
        <v>ELECTRIC</v>
      </c>
    </row>
    <row r="4475" spans="4:7">
      <c r="D4475" s="64">
        <v>620119</v>
      </c>
      <c r="E4475" s="64">
        <v>3157811</v>
      </c>
      <c r="F4475" s="65" t="str">
        <v>ซื้อลูกสูบเบรคหน้า</v>
      </c>
      <c r="G4475" s="65" t="str">
        <v>BRAKES</v>
      </c>
    </row>
    <row r="4476" spans="4:7">
      <c r="D4476" s="64">
        <v>620124</v>
      </c>
      <c r="E4476" s="64">
        <v>3157813</v>
      </c>
      <c r="F4476" s="65" t="str">
        <v>ซื้อลูกสูบเบรคหน้า</v>
      </c>
      <c r="G4476" s="65" t="str">
        <v>BRAKES</v>
      </c>
    </row>
    <row r="4477" spans="4:7">
      <c r="D4477" s="64">
        <v>620113</v>
      </c>
      <c r="E4477" s="64">
        <v>3157883</v>
      </c>
      <c r="F4477" s="65" t="str">
        <v>น้ำมันHYD.รั่วใต้ท้อง</v>
      </c>
      <c r="G4477" s="65" t="str">
        <v>HYDRAULIC</v>
      </c>
    </row>
    <row r="4478" spans="4:7">
      <c r="D4478" s="64">
        <v>620118</v>
      </c>
      <c r="E4478" s="64">
        <v>3157889</v>
      </c>
      <c r="F4478" s="65" t="str">
        <v>พวงมาลัย</v>
      </c>
      <c r="G4478" s="65" t="str">
        <v>STEERING</v>
      </c>
    </row>
    <row r="4479" spans="4:7">
      <c r="D4479" s="64">
        <v>620104</v>
      </c>
      <c r="E4479" s="64">
        <v>3157899</v>
      </c>
      <c r="F4479" s="65" t="str">
        <v>จ้างซ่อมDifferential</v>
      </c>
      <c r="G4479" s="65" t="str">
        <v>POWER TRAIN</v>
      </c>
    </row>
    <row r="4480" spans="4:7">
      <c r="D4480" s="64">
        <v>620104</v>
      </c>
      <c r="E4480" s="64">
        <v>3158146</v>
      </c>
      <c r="F4480" s="65" t="str">
        <v>ซื้อAir Pressure Gauge</v>
      </c>
      <c r="G4480" s="65" t="str">
        <v>AIR</v>
      </c>
    </row>
    <row r="4481" spans="4:7">
      <c r="D4481" s="64">
        <v>620105</v>
      </c>
      <c r="E4481" s="64">
        <v>3158148</v>
      </c>
      <c r="F4481" s="65" t="str">
        <v>ซื้อAir Pressure Gauge</v>
      </c>
      <c r="G4481" s="65" t="str">
        <v>AIR</v>
      </c>
    </row>
    <row r="4482" spans="4:7">
      <c r="D4482" s="64">
        <v>620106</v>
      </c>
      <c r="E4482" s="64">
        <v>3158150</v>
      </c>
      <c r="F4482" s="65" t="str">
        <v>ซื้อAir Pressure Gauge</v>
      </c>
      <c r="G4482" s="65" t="str">
        <v>AIR</v>
      </c>
    </row>
    <row r="4483" spans="4:7">
      <c r="D4483" s="64">
        <v>620107</v>
      </c>
      <c r="E4483" s="64">
        <v>3158151</v>
      </c>
      <c r="F4483" s="65" t="str">
        <v>ซื้อAir Pressure Gauge</v>
      </c>
      <c r="G4483" s="65" t="str">
        <v>AIR</v>
      </c>
    </row>
    <row r="4484" spans="4:7">
      <c r="D4484" s="64">
        <v>620109</v>
      </c>
      <c r="E4484" s="64">
        <v>3158153</v>
      </c>
      <c r="F4484" s="65" t="str">
        <v>ซื้อAir Pressure Gauge</v>
      </c>
      <c r="G4484" s="65" t="str">
        <v>AIR</v>
      </c>
    </row>
    <row r="4485" spans="4:7">
      <c r="D4485" s="64">
        <v>620111</v>
      </c>
      <c r="E4485" s="64">
        <v>3158155</v>
      </c>
      <c r="F4485" s="65" t="str">
        <v>ซื้อAir Pressure Gauge</v>
      </c>
      <c r="G4485" s="65" t="str">
        <v>AIR</v>
      </c>
    </row>
    <row r="4486" spans="4:7">
      <c r="D4486" s="64">
        <v>620112</v>
      </c>
      <c r="E4486" s="64">
        <v>3158157</v>
      </c>
      <c r="F4486" s="65" t="str">
        <v>ซื้อAir Pressure Gauge</v>
      </c>
      <c r="G4486" s="65" t="str">
        <v>AIR</v>
      </c>
    </row>
    <row r="4487" spans="4:7">
      <c r="D4487" s="64">
        <v>620113</v>
      </c>
      <c r="E4487" s="64">
        <v>3158158</v>
      </c>
      <c r="F4487" s="65" t="str">
        <v>ซื้อAir Pressure Gauge</v>
      </c>
      <c r="G4487" s="65" t="str">
        <v>AIR</v>
      </c>
    </row>
    <row r="4488" spans="4:7">
      <c r="D4488" s="64">
        <v>620114</v>
      </c>
      <c r="E4488" s="64">
        <v>3158160</v>
      </c>
      <c r="F4488" s="65" t="str">
        <v>ซื้อAir Pressure Gauge</v>
      </c>
      <c r="G4488" s="65" t="str">
        <v>AIR</v>
      </c>
    </row>
    <row r="4489" spans="4:7">
      <c r="D4489" s="64">
        <v>620116</v>
      </c>
      <c r="E4489" s="64">
        <v>3158163</v>
      </c>
      <c r="F4489" s="65" t="str">
        <v>ซื้อAir Pressure Gauge</v>
      </c>
      <c r="G4489" s="65" t="str">
        <v>AIR</v>
      </c>
    </row>
    <row r="4490" spans="4:7">
      <c r="D4490" s="64">
        <v>620117</v>
      </c>
      <c r="E4490" s="64">
        <v>3158165</v>
      </c>
      <c r="F4490" s="65" t="str">
        <v>ซื้อAir Pressure Gauge</v>
      </c>
      <c r="G4490" s="65" t="str">
        <v>AIR</v>
      </c>
    </row>
    <row r="4491" spans="4:7">
      <c r="D4491" s="64">
        <v>620118</v>
      </c>
      <c r="E4491" s="64">
        <v>3158167</v>
      </c>
      <c r="F4491" s="65" t="str">
        <v>ซื้อAir Pressure Gauge</v>
      </c>
      <c r="G4491" s="65" t="str">
        <v>AIR</v>
      </c>
    </row>
    <row r="4492" spans="4:7">
      <c r="D4492" s="64">
        <v>620119</v>
      </c>
      <c r="E4492" s="64">
        <v>3158171</v>
      </c>
      <c r="F4492" s="65" t="str">
        <v>ซื้อAir Pressure Gauge</v>
      </c>
      <c r="G4492" s="65" t="str">
        <v>AIR</v>
      </c>
    </row>
    <row r="4493" spans="4:7">
      <c r="D4493" s="64">
        <v>620120</v>
      </c>
      <c r="E4493" s="64">
        <v>3158174</v>
      </c>
      <c r="F4493" s="65" t="str">
        <v>ซื้อAir Pressure Gauge</v>
      </c>
      <c r="G4493" s="65" t="str">
        <v>AIR</v>
      </c>
    </row>
    <row r="4494" spans="4:7">
      <c r="D4494" s="64">
        <v>620122</v>
      </c>
      <c r="E4494" s="64">
        <v>3158177</v>
      </c>
      <c r="F4494" s="65" t="str">
        <v>ซื้อAir Pressure Gauge</v>
      </c>
      <c r="G4494" s="65" t="str">
        <v>AIR</v>
      </c>
    </row>
    <row r="4495" spans="4:7">
      <c r="D4495" s="64">
        <v>620123</v>
      </c>
      <c r="E4495" s="64">
        <v>3158180</v>
      </c>
      <c r="F4495" s="65" t="str">
        <v>ซื้อAir Pressure Gauge</v>
      </c>
      <c r="G4495" s="65" t="str">
        <v>AIR</v>
      </c>
    </row>
    <row r="4496" spans="4:7">
      <c r="D4496" s="64">
        <v>620124</v>
      </c>
      <c r="E4496" s="64">
        <v>3158182</v>
      </c>
      <c r="F4496" s="65" t="str">
        <v>ซื้อAir Pressure Gauge</v>
      </c>
      <c r="G4496" s="65" t="str">
        <v>AIR</v>
      </c>
    </row>
    <row r="4497" spans="4:7">
      <c r="D4497" s="64">
        <v>620111</v>
      </c>
      <c r="E4497" s="64">
        <v>3158207</v>
      </c>
      <c r="F4497" s="65" t="str">
        <v>ซื้ออะไหล่Plateปั๊ม</v>
      </c>
      <c r="G4497" s="65" t="str">
        <v>OTHER</v>
      </c>
    </row>
    <row r="4498" spans="4:7">
      <c r="D4498" s="64">
        <v>620119</v>
      </c>
      <c r="E4498" s="64">
        <v>3161210</v>
      </c>
      <c r="F4498" s="65" t="str">
        <v>ซื้อBevelSetAssy</v>
      </c>
      <c r="G4498" s="65" t="str">
        <v>POWER TRAIN</v>
      </c>
    </row>
    <row r="4499" spans="4:7">
      <c r="D4499" s="64">
        <v>620119</v>
      </c>
      <c r="E4499" s="64">
        <v>3161513</v>
      </c>
      <c r="F4499" s="65" t="str">
        <v>ซื้อRearPropellerShaftAssembly</v>
      </c>
      <c r="G4499" s="65" t="str">
        <v>POWER TRAIN</v>
      </c>
    </row>
    <row r="4500" spans="4:7">
      <c r="D4500" s="64">
        <v>620117</v>
      </c>
      <c r="E4500" s="64">
        <v>3161833</v>
      </c>
      <c r="F4500" s="65" t="str">
        <v>ซื้อCUSHION</v>
      </c>
      <c r="G4500" s="65" t="str">
        <v>OTHER</v>
      </c>
    </row>
    <row r="4501" spans="4:7">
      <c r="D4501" s="64">
        <v>620104</v>
      </c>
      <c r="E4501" s="64">
        <v>3161834</v>
      </c>
      <c r="F4501" s="65" t="str">
        <v>ซื้อCUSHION</v>
      </c>
      <c r="G4501" s="65" t="str">
        <v>OTHER</v>
      </c>
    </row>
    <row r="4502" spans="4:7">
      <c r="D4502" s="64">
        <v>620124</v>
      </c>
      <c r="E4502" s="64">
        <v>3161835</v>
      </c>
      <c r="F4502" s="65" t="str">
        <v>ซื้อCUSHION</v>
      </c>
      <c r="G4502" s="65" t="str">
        <v>OTHER</v>
      </c>
    </row>
    <row r="4503" spans="4:7">
      <c r="D4503" s="64">
        <v>620104</v>
      </c>
      <c r="E4503" s="64">
        <v>3161853</v>
      </c>
      <c r="F4503" s="65" t="str">
        <v>จ้างทำสายไฟฟ้าระบบUEC Controller</v>
      </c>
      <c r="G4503" s="65" t="str">
        <v>ELECTRIC</v>
      </c>
    </row>
    <row r="4504" spans="4:7">
      <c r="D4504" s="64">
        <v>620118</v>
      </c>
      <c r="E4504" s="64">
        <v>3161879</v>
      </c>
      <c r="F4504" s="65" t="str">
        <v>เชื่อม Bunjoแตกร้าว</v>
      </c>
      <c r="G4504" s="65" t="str">
        <v>BODY</v>
      </c>
    </row>
    <row r="4505" spans="4:7">
      <c r="D4505" s="64">
        <v>620124</v>
      </c>
      <c r="E4505" s="64">
        <v>3161981</v>
      </c>
      <c r="F4505" s="65" t="str">
        <v>แก้ไขขายึดโช้คหน้าซ้าย</v>
      </c>
      <c r="G4505" s="65" t="str">
        <v>SUSPENSION</v>
      </c>
    </row>
    <row r="4506" spans="4:7">
      <c r="D4506" s="64">
        <v>620124</v>
      </c>
      <c r="E4506" s="64">
        <v>3161981</v>
      </c>
      <c r="F4506" s="65" t="str">
        <v>ตัดแผ่นดิส</v>
      </c>
      <c r="G4506" s="65" t="str">
        <v>BRAKES</v>
      </c>
    </row>
    <row r="4507" spans="4:7">
      <c r="D4507" s="64">
        <v>620106</v>
      </c>
      <c r="E4507" s="64">
        <v>3162047</v>
      </c>
      <c r="F4507" s="65" t="str">
        <v>ซื้อชุดClutchเกียร์3</v>
      </c>
      <c r="G4507" s="65" t="str">
        <v>POWER TRAIN</v>
      </c>
    </row>
    <row r="4508" spans="4:7">
      <c r="D4508" s="64">
        <v>620111</v>
      </c>
      <c r="E4508" s="64">
        <v>3162048</v>
      </c>
      <c r="F4508" s="65" t="str">
        <v>ซื้อชุดClutchเกียร์3</v>
      </c>
      <c r="G4508" s="65" t="str">
        <v>POWER TRAIN</v>
      </c>
    </row>
    <row r="4509" spans="4:7">
      <c r="D4509" s="64">
        <v>620116</v>
      </c>
      <c r="E4509" s="64">
        <v>3162049</v>
      </c>
      <c r="F4509" s="65" t="str">
        <v>ซื้อชุดClutchเกียร์3</v>
      </c>
      <c r="G4509" s="65" t="str">
        <v>POWER TRAIN</v>
      </c>
    </row>
    <row r="4510" spans="4:7">
      <c r="D4510" s="64">
        <v>620122</v>
      </c>
      <c r="E4510" s="64">
        <v>3162050</v>
      </c>
      <c r="F4510" s="65" t="str">
        <v>ซื้อชุดClutchเกียร์3</v>
      </c>
      <c r="G4510" s="65" t="str">
        <v>POWER TRAIN</v>
      </c>
    </row>
    <row r="4511" spans="4:7">
      <c r="D4511" s="64">
        <v>620123</v>
      </c>
      <c r="E4511" s="64">
        <v>3162051</v>
      </c>
      <c r="F4511" s="65" t="str">
        <v>ซื้อชุดClutchเกียร์3</v>
      </c>
      <c r="G4511" s="65" t="str">
        <v>POWER TRAIN</v>
      </c>
    </row>
    <row r="4512" spans="4:7">
      <c r="D4512" s="64">
        <v>620104</v>
      </c>
      <c r="E4512" s="64">
        <v>3162136</v>
      </c>
      <c r="F4512" s="65" t="str">
        <v>ซื้อPistonSealofTrans.</v>
      </c>
      <c r="G4512" s="65" t="str">
        <v>POWER TRAIN</v>
      </c>
    </row>
    <row r="4513" spans="4:7">
      <c r="D4513" s="64">
        <v>620105</v>
      </c>
      <c r="E4513" s="64">
        <v>3162137</v>
      </c>
      <c r="F4513" s="65" t="str">
        <v>ซื้อPistonSealofTrans.</v>
      </c>
      <c r="G4513" s="65" t="str">
        <v>POWER TRAIN</v>
      </c>
    </row>
    <row r="4514" spans="4:7">
      <c r="D4514" s="64">
        <v>620106</v>
      </c>
      <c r="E4514" s="64">
        <v>3162138</v>
      </c>
      <c r="F4514" s="65" t="str">
        <v>ซื้อPistonSealofTrans.</v>
      </c>
      <c r="G4514" s="65" t="str">
        <v>POWER TRAIN</v>
      </c>
    </row>
    <row r="4515" spans="4:7">
      <c r="D4515" s="64">
        <v>620107</v>
      </c>
      <c r="E4515" s="64">
        <v>3162139</v>
      </c>
      <c r="F4515" s="65" t="str">
        <v>ซื้อPistonSealofTrans.</v>
      </c>
      <c r="G4515" s="65" t="str">
        <v>POWER TRAIN</v>
      </c>
    </row>
    <row r="4516" spans="4:7">
      <c r="D4516" s="64">
        <v>620109</v>
      </c>
      <c r="E4516" s="64">
        <v>3162140</v>
      </c>
      <c r="F4516" s="65" t="str">
        <v>ซื้อPistonSealofTrans.</v>
      </c>
      <c r="G4516" s="65" t="str">
        <v>POWER TRAIN</v>
      </c>
    </row>
    <row r="4517" spans="4:7">
      <c r="D4517" s="64">
        <v>620111</v>
      </c>
      <c r="E4517" s="64">
        <v>3162142</v>
      </c>
      <c r="F4517" s="65" t="str">
        <v>ซื้อPistonSealofTrans.</v>
      </c>
      <c r="G4517" s="65" t="str">
        <v>POWER TRAIN</v>
      </c>
    </row>
    <row r="4518" spans="4:7">
      <c r="D4518" s="64">
        <v>620112</v>
      </c>
      <c r="E4518" s="64">
        <v>3162143</v>
      </c>
      <c r="F4518" s="65" t="str">
        <v>ซื้อPistonSealofTrans.</v>
      </c>
      <c r="G4518" s="65" t="str">
        <v>POWER TRAIN</v>
      </c>
    </row>
    <row r="4519" spans="4:7">
      <c r="D4519" s="64">
        <v>620113</v>
      </c>
      <c r="E4519" s="64">
        <v>3162144</v>
      </c>
      <c r="F4519" s="65" t="str">
        <v>ซื้อPistonSealofTrans.</v>
      </c>
      <c r="G4519" s="65" t="str">
        <v>POWER TRAIN</v>
      </c>
    </row>
    <row r="4520" spans="4:7">
      <c r="D4520" s="64">
        <v>620114</v>
      </c>
      <c r="E4520" s="64">
        <v>3162145</v>
      </c>
      <c r="F4520" s="65" t="str">
        <v>ซื้อPistonSealofTrans.</v>
      </c>
      <c r="G4520" s="65" t="str">
        <v>POWER TRAIN</v>
      </c>
    </row>
    <row r="4521" spans="4:7">
      <c r="D4521" s="64">
        <v>620116</v>
      </c>
      <c r="E4521" s="64">
        <v>3162146</v>
      </c>
      <c r="F4521" s="65" t="str">
        <v>ซื้อPistonSealofTrans.</v>
      </c>
      <c r="G4521" s="65" t="str">
        <v>POWER TRAIN</v>
      </c>
    </row>
    <row r="4522" spans="4:7">
      <c r="D4522" s="64">
        <v>620117</v>
      </c>
      <c r="E4522" s="64">
        <v>3162147</v>
      </c>
      <c r="F4522" s="65" t="str">
        <v>ซื้อPistonSealofTrans.</v>
      </c>
      <c r="G4522" s="65" t="str">
        <v>POWER TRAIN</v>
      </c>
    </row>
    <row r="4523" spans="4:7">
      <c r="D4523" s="64">
        <v>620118</v>
      </c>
      <c r="E4523" s="64">
        <v>3162148</v>
      </c>
      <c r="F4523" s="65" t="str">
        <v>ซื้อPistonSealofTrans.</v>
      </c>
      <c r="G4523" s="65" t="str">
        <v>POWER TRAIN</v>
      </c>
    </row>
    <row r="4524" spans="4:7">
      <c r="D4524" s="64">
        <v>620119</v>
      </c>
      <c r="E4524" s="64">
        <v>3162149</v>
      </c>
      <c r="F4524" s="65" t="str">
        <v>ซื้อPistonSealofTrans.</v>
      </c>
      <c r="G4524" s="65" t="str">
        <v>POWER TRAIN</v>
      </c>
    </row>
    <row r="4525" spans="4:7">
      <c r="D4525" s="64">
        <v>620120</v>
      </c>
      <c r="E4525" s="64">
        <v>3162150</v>
      </c>
      <c r="F4525" s="65" t="str">
        <v>ซื้อPistonSealofTrans.</v>
      </c>
      <c r="G4525" s="65" t="str">
        <v>POWER TRAIN</v>
      </c>
    </row>
    <row r="4526" spans="4:7">
      <c r="D4526" s="64">
        <v>620122</v>
      </c>
      <c r="E4526" s="64">
        <v>3162151</v>
      </c>
      <c r="F4526" s="65" t="str">
        <v>ซื้อPistonSealofTrans.</v>
      </c>
      <c r="G4526" s="65" t="str">
        <v>POWER TRAIN</v>
      </c>
    </row>
    <row r="4527" spans="4:7">
      <c r="D4527" s="64">
        <v>620123</v>
      </c>
      <c r="E4527" s="64">
        <v>3162152</v>
      </c>
      <c r="F4527" s="65" t="str">
        <v>ซื้อPistonSealofTrans.</v>
      </c>
      <c r="G4527" s="65" t="str">
        <v>POWER TRAIN</v>
      </c>
    </row>
    <row r="4528" spans="4:7">
      <c r="D4528" s="64">
        <v>620124</v>
      </c>
      <c r="E4528" s="64">
        <v>3162153</v>
      </c>
      <c r="F4528" s="65" t="str">
        <v>ซื้อPistonSealofTrans.</v>
      </c>
      <c r="G4528" s="65" t="str">
        <v>POWER TRAIN</v>
      </c>
    </row>
    <row r="4529" spans="4:7">
      <c r="D4529" s="64">
        <v>620104</v>
      </c>
      <c r="E4529" s="64">
        <v>3162293</v>
      </c>
      <c r="F4529" s="65" t="str">
        <v>ซื้อBushSTR.Linkage</v>
      </c>
      <c r="G4529" s="65" t="str">
        <v>STEERING</v>
      </c>
    </row>
    <row r="4530" spans="4:7">
      <c r="D4530" s="64">
        <v>620105</v>
      </c>
      <c r="E4530" s="64">
        <v>3162295</v>
      </c>
      <c r="F4530" s="65" t="str">
        <v>ซื้อBushSTR.Linkage</v>
      </c>
      <c r="G4530" s="65" t="str">
        <v>STEERING</v>
      </c>
    </row>
    <row r="4531" spans="4:7">
      <c r="D4531" s="64">
        <v>620106</v>
      </c>
      <c r="E4531" s="64">
        <v>3162297</v>
      </c>
      <c r="F4531" s="65" t="str">
        <v>ซื้อBushSTR.Linkage</v>
      </c>
      <c r="G4531" s="65" t="str">
        <v>STEERING</v>
      </c>
    </row>
    <row r="4532" spans="4:7">
      <c r="D4532" s="64">
        <v>620119</v>
      </c>
      <c r="E4532" s="64">
        <v>3162298</v>
      </c>
      <c r="F4532" s="65" t="str">
        <v>ซื้อBushSTR.Linkage</v>
      </c>
      <c r="G4532" s="65" t="str">
        <v>STEERING</v>
      </c>
    </row>
    <row r="4533" spans="4:7">
      <c r="D4533" s="64">
        <v>620124</v>
      </c>
      <c r="E4533" s="64">
        <v>3162299</v>
      </c>
      <c r="F4533" s="65" t="str">
        <v>ซื้อBushSTR.Linkage</v>
      </c>
      <c r="G4533" s="65" t="str">
        <v>STEERING</v>
      </c>
    </row>
    <row r="4534" spans="4:7">
      <c r="D4534" s="64">
        <v>620104</v>
      </c>
      <c r="E4534" s="64">
        <v>3162757</v>
      </c>
      <c r="F4534" s="65" t="str">
        <v>ซื้อชุดBearingล้อ</v>
      </c>
      <c r="G4534" s="65" t="str">
        <v>TYRES</v>
      </c>
    </row>
    <row r="4535" spans="4:7">
      <c r="D4535" s="64">
        <v>620122</v>
      </c>
      <c r="E4535" s="64">
        <v>3162759</v>
      </c>
      <c r="F4535" s="65" t="str">
        <v>ซื้อชุดBearingล้อ</v>
      </c>
      <c r="G4535" s="65" t="str">
        <v>TYRES</v>
      </c>
    </row>
    <row r="4536" spans="4:7">
      <c r="D4536" s="64">
        <v>620120</v>
      </c>
      <c r="E4536" s="64">
        <v>3162793</v>
      </c>
      <c r="F4536" s="65" t="str">
        <v>จ้างอัดสายHYD.</v>
      </c>
      <c r="G4536" s="65" t="str">
        <v>HYDRAULIC</v>
      </c>
    </row>
    <row r="4537" spans="4:7">
      <c r="D4537" s="64">
        <v>620111</v>
      </c>
      <c r="E4537" s="64">
        <v>3164711</v>
      </c>
      <c r="F4537" s="65" t="str">
        <v>ซ่อมหม้อน้ำ</v>
      </c>
      <c r="G4537" s="65" t="str">
        <v>COOLING</v>
      </c>
    </row>
    <row r="4538" spans="4:7">
      <c r="D4538" s="64">
        <v>620119</v>
      </c>
      <c r="E4538" s="64">
        <v>3164712</v>
      </c>
      <c r="F4538" s="65" t="str">
        <v>ล้อหลังรั่ว</v>
      </c>
      <c r="G4538" s="65" t="str">
        <v>TYRES</v>
      </c>
    </row>
    <row r="4539" spans="4:7">
      <c r="D4539" s="64">
        <v>620107</v>
      </c>
      <c r="E4539" s="64">
        <v>3164713</v>
      </c>
      <c r="F4539" s="65" t="str">
        <v>เครื่องยนต์ดับเอง</v>
      </c>
      <c r="G4539" s="65" t="str">
        <v>ENGINE</v>
      </c>
    </row>
    <row r="4540" spans="4:7">
      <c r="D4540" s="64">
        <v>620111</v>
      </c>
      <c r="E4540" s="64">
        <v>3164714</v>
      </c>
      <c r="F4540" s="65" t="str">
        <v>เกียร์ไม่ชิพ</v>
      </c>
      <c r="G4540" s="65" t="str">
        <v>POWER TRAIN</v>
      </c>
    </row>
    <row r="4541" spans="4:7">
      <c r="D4541" s="64">
        <v>620117</v>
      </c>
      <c r="E4541" s="64">
        <v>3164715</v>
      </c>
      <c r="F4541" s="65" t="str">
        <v>น้ำมันHYD.รั่วใต้ท้อง</v>
      </c>
      <c r="G4541" s="65" t="str">
        <v>HYDRAULIC</v>
      </c>
    </row>
    <row r="4542" spans="4:7">
      <c r="D4542" s="64">
        <v>620105</v>
      </c>
      <c r="E4542" s="64">
        <v>3164727</v>
      </c>
      <c r="F4542" s="65" t="str">
        <v>จ้างอัดสายHYD.</v>
      </c>
      <c r="G4542" s="65" t="str">
        <v>HYDRAULIC</v>
      </c>
    </row>
    <row r="4543" spans="4:7">
      <c r="D4543" s="64">
        <v>620106</v>
      </c>
      <c r="E4543" s="64">
        <v>3164734</v>
      </c>
      <c r="F4543" s="65" t="str">
        <v>จ้างอัดสายHYD.</v>
      </c>
      <c r="G4543" s="65" t="str">
        <v>HYDRAULIC</v>
      </c>
    </row>
    <row r="4544" spans="4:7">
      <c r="D4544" s="64">
        <v>620107</v>
      </c>
      <c r="E4544" s="64">
        <v>3164742</v>
      </c>
      <c r="F4544" s="65" t="str">
        <v>จ้างอัดสายHYD.</v>
      </c>
      <c r="G4544" s="65" t="str">
        <v>HYDRAULIC</v>
      </c>
    </row>
    <row r="4545" spans="4:7">
      <c r="D4545" s="64">
        <v>620114</v>
      </c>
      <c r="E4545" s="64">
        <v>3164743</v>
      </c>
      <c r="F4545" s="65" t="str">
        <v>จ้างอัดสายHYD.</v>
      </c>
      <c r="G4545" s="65" t="str">
        <v>HYDRAULIC</v>
      </c>
    </row>
    <row r="4546" spans="4:7">
      <c r="D4546" s="64">
        <v>620106</v>
      </c>
      <c r="E4546" s="64">
        <v>3165538</v>
      </c>
      <c r="F4546" s="65" t="str">
        <v>ซื้อsealสำหรับซ่อมcontrolvalve</v>
      </c>
      <c r="G4546" s="65" t="str">
        <v>OTHER</v>
      </c>
    </row>
    <row r="4547" spans="4:7">
      <c r="D4547" s="64">
        <v>620104</v>
      </c>
      <c r="E4547" s="64">
        <v>3165814</v>
      </c>
      <c r="F4547" s="65" t="str">
        <v>ซื้อBushชุดกระบอก</v>
      </c>
      <c r="G4547" s="65" t="str">
        <v>OTHER</v>
      </c>
    </row>
    <row r="4548" spans="4:7">
      <c r="D4548" s="64">
        <v>620106</v>
      </c>
      <c r="E4548" s="64">
        <v>3165815</v>
      </c>
      <c r="F4548" s="65" t="str">
        <v>ซื้อBushชุดกระบอก</v>
      </c>
      <c r="G4548" s="65" t="str">
        <v>OTHER</v>
      </c>
    </row>
    <row r="4549" spans="4:7">
      <c r="D4549" s="64">
        <v>620112</v>
      </c>
      <c r="E4549" s="64">
        <v>3165820</v>
      </c>
      <c r="F4549" s="65" t="str">
        <v>ซื้อBushชุดกระบอก</v>
      </c>
      <c r="G4549" s="65" t="str">
        <v>OTHER</v>
      </c>
    </row>
    <row r="4550" spans="4:7">
      <c r="D4550" s="64">
        <v>620113</v>
      </c>
      <c r="E4550" s="64">
        <v>3165822</v>
      </c>
      <c r="F4550" s="65" t="str">
        <v>ซื้อBushชุดกระบอก</v>
      </c>
      <c r="G4550" s="65" t="str">
        <v>OTHER</v>
      </c>
    </row>
    <row r="4551" spans="4:7">
      <c r="D4551" s="64">
        <v>620109</v>
      </c>
      <c r="E4551" s="64">
        <v>3165993</v>
      </c>
      <c r="F4551" s="65" t="str">
        <v>ดัดแปลงท่อน้ำ</v>
      </c>
      <c r="G4551" s="65" t="str">
        <v>COOLING</v>
      </c>
    </row>
    <row r="4552" spans="4:7">
      <c r="D4552" s="64">
        <v>620120</v>
      </c>
      <c r="E4552" s="64">
        <v>3166030</v>
      </c>
      <c r="F4552" s="65" t="str">
        <v>เปลี่ยนสลิงบันได</v>
      </c>
      <c r="G4552" s="65" t="str">
        <v>BODY</v>
      </c>
    </row>
    <row r="4553" spans="4:7">
      <c r="D4553" s="64">
        <v>620112</v>
      </c>
      <c r="E4553" s="64">
        <v>3166031</v>
      </c>
      <c r="F4553" s="65" t="str">
        <v>ยางหลังซ้ายในรั่ว</v>
      </c>
      <c r="G4553" s="65" t="str">
        <v>TYRES</v>
      </c>
    </row>
    <row r="4554" spans="4:7">
      <c r="D4554" s="64">
        <v>620107</v>
      </c>
      <c r="E4554" s="64">
        <v>3166032</v>
      </c>
      <c r="F4554" s="65" t="str">
        <v>สายพานแอร์ขาด</v>
      </c>
      <c r="G4554" s="65" t="str">
        <v>COOLING</v>
      </c>
    </row>
    <row r="4555" spans="4:7">
      <c r="D4555" s="64">
        <v>620117</v>
      </c>
      <c r="E4555" s="64">
        <v>3166033</v>
      </c>
      <c r="F4555" s="65" t="str">
        <v>อุณหภูมิเกียร์สูง</v>
      </c>
      <c r="G4555" s="65" t="str">
        <v>POWER TRAIN</v>
      </c>
    </row>
    <row r="4556" spans="4:7">
      <c r="D4556" s="64">
        <v>620119</v>
      </c>
      <c r="E4556" s="64">
        <v>3166034</v>
      </c>
      <c r="F4556" s="65" t="str">
        <v>HYD. กระบอกเลี้ยวรั่ว</v>
      </c>
      <c r="G4556" s="65" t="str">
        <v>STEERING</v>
      </c>
    </row>
    <row r="4557" spans="4:7">
      <c r="D4557" s="64">
        <v>620118</v>
      </c>
      <c r="E4557" s="64">
        <v>3166035</v>
      </c>
      <c r="F4557" s="65" t="str">
        <v>เกียร์ไม่ชิพ</v>
      </c>
      <c r="G4557" s="65" t="str">
        <v>POWER TRAIN</v>
      </c>
    </row>
    <row r="4558" spans="4:7">
      <c r="D4558" s="64">
        <v>620120</v>
      </c>
      <c r="E4558" s="64">
        <v>3166036</v>
      </c>
      <c r="F4558" s="65" t="str">
        <v>ลมรั่ว</v>
      </c>
      <c r="G4558" s="65" t="str">
        <v>AIR</v>
      </c>
    </row>
    <row r="4559" spans="4:7">
      <c r="D4559" s="64">
        <v>620107</v>
      </c>
      <c r="E4559" s="64">
        <v>3166037</v>
      </c>
      <c r="F4559" s="65" t="str">
        <v>น้ำมันพวงมาลัยฉุกเฉินรั่ว</v>
      </c>
      <c r="G4559" s="65" t="str">
        <v>STEERING</v>
      </c>
    </row>
    <row r="4560" spans="4:7">
      <c r="D4560" s="64">
        <v>620107</v>
      </c>
      <c r="E4560" s="64">
        <v>3166038</v>
      </c>
      <c r="F4560" s="65" t="str">
        <v>น้ำมันHYD.รั่วใต้ท้อง</v>
      </c>
      <c r="G4560" s="65" t="str">
        <v>HYDRAULIC</v>
      </c>
    </row>
    <row r="4561" spans="4:7">
      <c r="D4561" s="64">
        <v>620118</v>
      </c>
      <c r="E4561" s="64">
        <v>3166039</v>
      </c>
      <c r="F4561" s="65" t="str">
        <v>ซ่อมส่งกำลังหลัง</v>
      </c>
      <c r="G4561" s="65" t="str">
        <v>POWER TRAIN</v>
      </c>
    </row>
    <row r="4562" spans="4:7">
      <c r="D4562" s="64">
        <v>620111</v>
      </c>
      <c r="E4562" s="64">
        <v>3166040</v>
      </c>
      <c r="F4562" s="65" t="str">
        <v>น้ำรั่ว</v>
      </c>
      <c r="G4562" s="65" t="str">
        <v>COOLING</v>
      </c>
    </row>
    <row r="4563" spans="4:7">
      <c r="D4563" s="64">
        <v>620119</v>
      </c>
      <c r="E4563" s="64">
        <v>3166041</v>
      </c>
      <c r="F4563" s="65" t="str">
        <v>เพลาหลังขาด</v>
      </c>
      <c r="G4563" s="65" t="str">
        <v>POWER TRAIN</v>
      </c>
    </row>
    <row r="4564" spans="4:7">
      <c r="D4564" s="64">
        <v>620120</v>
      </c>
      <c r="E4564" s="64">
        <v>3166042</v>
      </c>
      <c r="F4564" s="65" t="str">
        <v>เบรคจอดไม่อยู่</v>
      </c>
      <c r="G4564" s="65" t="str">
        <v>BRAKES</v>
      </c>
    </row>
    <row r="4565" spans="4:7">
      <c r="D4565" s="64">
        <v>620111</v>
      </c>
      <c r="E4565" s="64">
        <v>3166043</v>
      </c>
      <c r="F4565" s="65" t="str">
        <v>ลมรั่ว</v>
      </c>
      <c r="G4565" s="65" t="str">
        <v>AIR</v>
      </c>
    </row>
    <row r="4566" spans="4:7">
      <c r="D4566" s="64">
        <v>620105</v>
      </c>
      <c r="E4566" s="64">
        <v>3166044</v>
      </c>
      <c r="F4566" s="65" t="str">
        <v>ขันน๊อต Retarder</v>
      </c>
      <c r="G4566" s="65" t="str">
        <v>BRAKES</v>
      </c>
    </row>
    <row r="4567" spans="4:7">
      <c r="D4567" s="64">
        <v>620111</v>
      </c>
      <c r="E4567" s="64">
        <v>3166049</v>
      </c>
      <c r="F4567" s="65" t="str">
        <v>เปลี่ยน Trans</v>
      </c>
      <c r="G4567" s="65" t="str">
        <v>POWER TRAIN</v>
      </c>
    </row>
    <row r="4568" spans="4:7">
      <c r="D4568" s="64">
        <v>620111</v>
      </c>
      <c r="E4568" s="64">
        <v>3166049</v>
      </c>
      <c r="F4568" s="65" t="str">
        <v>กระบอกยกดั้มไหม้</v>
      </c>
      <c r="G4568" s="65" t="str">
        <v>BODY</v>
      </c>
    </row>
    <row r="4569" spans="4:7">
      <c r="D4569" s="64">
        <v>620111</v>
      </c>
      <c r="E4569" s="64">
        <v>3166049</v>
      </c>
      <c r="F4569" s="65" t="str">
        <v>เบรคหลังไม่อยู่</v>
      </c>
      <c r="G4569" s="65" t="str">
        <v>BRAKES</v>
      </c>
    </row>
    <row r="4570" spans="4:7">
      <c r="D4570" s="64">
        <v>620117</v>
      </c>
      <c r="E4570" s="64">
        <v>3166051</v>
      </c>
      <c r="F4570" s="65" t="str">
        <v>เครื่องยนต์ไม่มีกำลัง</v>
      </c>
      <c r="G4570" s="65" t="str">
        <v>ENGINE</v>
      </c>
    </row>
    <row r="4571" spans="4:7">
      <c r="D4571" s="64">
        <v>620118</v>
      </c>
      <c r="E4571" s="64">
        <v>3166052</v>
      </c>
      <c r="F4571" s="65" t="str">
        <v>เกียร์ไม่ชิพ</v>
      </c>
      <c r="G4571" s="65" t="str">
        <v>POWER TRAIN</v>
      </c>
    </row>
    <row r="4572" spans="4:7">
      <c r="D4572" s="64">
        <v>620105</v>
      </c>
      <c r="E4572" s="64">
        <v>3166053</v>
      </c>
      <c r="F4572" s="65" t="str">
        <v>เครื่องยนต์ดับเอง</v>
      </c>
      <c r="G4572" s="65" t="str">
        <v>ENGINE</v>
      </c>
    </row>
    <row r="4573" spans="4:7">
      <c r="D4573" s="64">
        <v>620105</v>
      </c>
      <c r="E4573" s="64">
        <v>3166054</v>
      </c>
      <c r="F4573" s="65" t="str">
        <v>เสียงดังในเก๋ง</v>
      </c>
      <c r="G4573" s="65" t="str">
        <v>CABIN</v>
      </c>
    </row>
    <row r="4574" spans="4:7">
      <c r="D4574" s="64">
        <v>620117</v>
      </c>
      <c r="E4574" s="64">
        <v>3166056</v>
      </c>
      <c r="F4574" s="65" t="str">
        <v>HYD. กระบอกเลี้ยวรั่ว</v>
      </c>
      <c r="G4574" s="65" t="str">
        <v>STEERING</v>
      </c>
    </row>
    <row r="4575" spans="4:7">
      <c r="D4575" s="64">
        <v>620120</v>
      </c>
      <c r="E4575" s="64">
        <v>3166057</v>
      </c>
      <c r="F4575" s="65" t="str">
        <v>ปรับเบาะนั่ง</v>
      </c>
      <c r="G4575" s="65" t="str">
        <v>CABIN</v>
      </c>
    </row>
    <row r="4576" spans="4:7">
      <c r="D4576" s="64">
        <v>620117</v>
      </c>
      <c r="E4576" s="64">
        <v>3166058</v>
      </c>
      <c r="F4576" s="65" t="str">
        <v>เครื่องยนต์ไม่มีกำลัง</v>
      </c>
      <c r="G4576" s="65" t="str">
        <v>ENGINE</v>
      </c>
    </row>
    <row r="4577" spans="4:7">
      <c r="D4577" s="64">
        <v>620119</v>
      </c>
      <c r="E4577" s="64">
        <v>3166062</v>
      </c>
      <c r="F4577" s="65" t="str">
        <v>เพลาหลังขาด</v>
      </c>
      <c r="G4577" s="65" t="str">
        <v>POWER TRAIN</v>
      </c>
    </row>
    <row r="4578" spans="4:7">
      <c r="D4578" s="64">
        <v>620117</v>
      </c>
      <c r="E4578" s="64">
        <v>3166064</v>
      </c>
      <c r="F4578" s="65" t="str">
        <v>ดั้มยกไม่ขึ้น</v>
      </c>
      <c r="G4578" s="65" t="str">
        <v>BODY</v>
      </c>
    </row>
    <row r="4579" spans="4:7">
      <c r="D4579" s="64">
        <v>620107</v>
      </c>
      <c r="E4579" s="64">
        <v>3166066</v>
      </c>
      <c r="F4579" s="65" t="str">
        <v>ประตูเปิดไม่ได้</v>
      </c>
      <c r="G4579" s="65" t="str">
        <v>CABIN</v>
      </c>
    </row>
    <row r="4580" spans="4:7">
      <c r="D4580" s="64">
        <v>620117</v>
      </c>
      <c r="E4580" s="64">
        <v>3166067</v>
      </c>
      <c r="F4580" s="65" t="str">
        <v>เกียร์ไม่ชิพ</v>
      </c>
      <c r="G4580" s="65" t="str">
        <v>POWER TRAIN</v>
      </c>
    </row>
    <row r="4581" spans="4:7">
      <c r="D4581" s="64">
        <v>620114</v>
      </c>
      <c r="E4581" s="64">
        <v>3166071</v>
      </c>
      <c r="F4581" s="65" t="str">
        <v>เบาะชำรุด</v>
      </c>
      <c r="G4581" s="65" t="str">
        <v>CABIN</v>
      </c>
    </row>
    <row r="4582" spans="4:7">
      <c r="D4582" s="64">
        <v>620106</v>
      </c>
      <c r="E4582" s="64">
        <v>3166098</v>
      </c>
      <c r="F4582" s="65" t="str">
        <v>ยางรองถังน้ำมันหลุด</v>
      </c>
      <c r="G4582" s="65" t="str">
        <v>OTHER</v>
      </c>
    </row>
    <row r="4583" spans="4:7">
      <c r="D4583" s="64">
        <v>620106</v>
      </c>
      <c r="E4583" s="64">
        <v>3166100</v>
      </c>
      <c r="F4583" s="65" t="str">
        <v>ไฟถอยค้าง</v>
      </c>
      <c r="G4583" s="65" t="str">
        <v>ELECTRIC</v>
      </c>
    </row>
    <row r="4584" spans="4:7">
      <c r="D4584" s="64">
        <v>620122</v>
      </c>
      <c r="E4584" s="64">
        <v>3166102</v>
      </c>
      <c r="F4584" s="65" t="str">
        <v>ลมตก</v>
      </c>
      <c r="G4584" s="65" t="str">
        <v>AIR</v>
      </c>
    </row>
    <row r="4585" spans="4:7">
      <c r="D4585" s="64">
        <v>620112</v>
      </c>
      <c r="E4585" s="64">
        <v>3166103</v>
      </c>
      <c r="F4585" s="65" t="str">
        <v>ลมรั่ว</v>
      </c>
      <c r="G4585" s="65" t="str">
        <v>AIR</v>
      </c>
    </row>
    <row r="4586" spans="4:7">
      <c r="D4586" s="64">
        <v>620106</v>
      </c>
      <c r="E4586" s="64">
        <v>3166104</v>
      </c>
      <c r="F4586" s="65" t="str">
        <v>เก๋งสั่น</v>
      </c>
      <c r="G4586" s="65" t="str">
        <v>POWER TRAIN</v>
      </c>
    </row>
    <row r="4587" spans="4:7">
      <c r="D4587" s="64">
        <v>620113</v>
      </c>
      <c r="E4587" s="64">
        <v>3166105</v>
      </c>
      <c r="F4587" s="65" t="str">
        <v>เฟืองท้ายมีเสียงดัง</v>
      </c>
      <c r="G4587" s="65" t="str">
        <v>POWER TRAIN</v>
      </c>
    </row>
    <row r="4588" spans="4:7">
      <c r="D4588" s="64">
        <v>620119</v>
      </c>
      <c r="E4588" s="64">
        <v>3166108</v>
      </c>
      <c r="F4588" s="65" t="str">
        <v>พวงมาลัยหนัก</v>
      </c>
      <c r="G4588" s="65" t="str">
        <v>STEERING</v>
      </c>
    </row>
    <row r="4589" spans="4:7">
      <c r="D4589" s="64">
        <v>620122</v>
      </c>
      <c r="E4589" s="64">
        <v>3166110</v>
      </c>
      <c r="F4589" s="65" t="str">
        <v>เช็คคันเร่งค้าง</v>
      </c>
      <c r="G4589" s="65" t="str">
        <v>ENGINE</v>
      </c>
    </row>
    <row r="4590" spans="4:7">
      <c r="D4590" s="64">
        <v>620114</v>
      </c>
      <c r="E4590" s="64">
        <v>3166111</v>
      </c>
      <c r="F4590" s="65" t="str">
        <v>เบาะปรับไม่ได้</v>
      </c>
      <c r="G4590" s="65" t="str">
        <v>CABIN</v>
      </c>
    </row>
    <row r="4591" spans="4:7">
      <c r="D4591" s="64">
        <v>620122</v>
      </c>
      <c r="E4591" s="64">
        <v>3166115</v>
      </c>
      <c r="F4591" s="65" t="str">
        <v>START ไม่ได้</v>
      </c>
      <c r="G4591" s="65" t="str">
        <v>ELECTRIC</v>
      </c>
    </row>
    <row r="4592" spans="4:7">
      <c r="D4592" s="64">
        <v>620114</v>
      </c>
      <c r="E4592" s="64">
        <v>3166116</v>
      </c>
      <c r="F4592" s="65" t="str">
        <v>น้ำมันHYD.รั่ว</v>
      </c>
      <c r="G4592" s="65" t="str">
        <v>HYDRAULIC</v>
      </c>
    </row>
    <row r="4593" spans="4:7">
      <c r="D4593" s="64">
        <v>620117</v>
      </c>
      <c r="E4593" s="64">
        <v>3166117</v>
      </c>
      <c r="F4593" s="65" t="str">
        <v>ดั้มยกไม่ขึ้น</v>
      </c>
      <c r="G4593" s="65" t="str">
        <v>BODY</v>
      </c>
    </row>
    <row r="4594" spans="4:7">
      <c r="D4594" s="64">
        <v>620105</v>
      </c>
      <c r="E4594" s="64">
        <v>3166118</v>
      </c>
      <c r="F4594" s="65" t="str">
        <v>น้ำมันHYD.แตก</v>
      </c>
      <c r="G4594" s="65" t="str">
        <v>HYDRAULIC</v>
      </c>
    </row>
    <row r="4595" spans="4:7">
      <c r="D4595" s="64">
        <v>620122</v>
      </c>
      <c r="E4595" s="64">
        <v>3166119</v>
      </c>
      <c r="F4595" s="65" t="str">
        <v>START ไม่ได้</v>
      </c>
      <c r="G4595" s="65" t="str">
        <v>ELECTRIC</v>
      </c>
    </row>
    <row r="4596" spans="4:7">
      <c r="D4596" s="64">
        <v>620117</v>
      </c>
      <c r="E4596" s="64">
        <v>3166123</v>
      </c>
      <c r="F4596" s="65" t="str">
        <v>เพลาสั่น</v>
      </c>
      <c r="G4596" s="65" t="str">
        <v>POWER TRAIN</v>
      </c>
    </row>
    <row r="4597" spans="4:7">
      <c r="D4597" s="64">
        <v>620117</v>
      </c>
      <c r="E4597" s="64">
        <v>3166123</v>
      </c>
      <c r="F4597" s="65" t="str">
        <v>ซื้อSPIDERASSY</v>
      </c>
      <c r="G4597" s="65" t="str">
        <v>POWER TRAIN</v>
      </c>
    </row>
    <row r="4598" spans="4:7">
      <c r="D4598" s="64">
        <v>620117</v>
      </c>
      <c r="E4598" s="64">
        <v>3168465</v>
      </c>
      <c r="F4598" s="65" t="str">
        <v>ซ่อมHYD.ปั๊ม</v>
      </c>
      <c r="G4598" s="65" t="str">
        <v>HYDRAULIC</v>
      </c>
    </row>
    <row r="4599" spans="4:7">
      <c r="D4599" s="64">
        <v>620119</v>
      </c>
      <c r="E4599" s="64">
        <v>3168605</v>
      </c>
      <c r="F4599" s="65" t="str">
        <v>น้ำมันHYD.รั่วใต้ท้อง</v>
      </c>
      <c r="G4599" s="65" t="str">
        <v>HYDRAULIC</v>
      </c>
    </row>
    <row r="4600" spans="4:7">
      <c r="D4600" s="64">
        <v>620106</v>
      </c>
      <c r="E4600" s="64">
        <v>3168608</v>
      </c>
      <c r="F4600" s="65" t="str">
        <v>ไฟไม่ชาร์จ</v>
      </c>
      <c r="G4600" s="65" t="str">
        <v>ELECTRIC</v>
      </c>
    </row>
    <row r="4601" spans="4:7">
      <c r="D4601" s="64">
        <v>620107</v>
      </c>
      <c r="E4601" s="64">
        <v>3168611</v>
      </c>
      <c r="F4601" s="65" t="str">
        <v>เติมลมยาง</v>
      </c>
      <c r="G4601" s="65" t="str">
        <v>TYRES</v>
      </c>
    </row>
    <row r="4602" spans="4:7">
      <c r="D4602" s="64">
        <v>620107</v>
      </c>
      <c r="E4602" s="64">
        <v>3168617</v>
      </c>
      <c r="F4602" s="65" t="str">
        <v>เก๋งสั่น</v>
      </c>
      <c r="G4602" s="65" t="str">
        <v>POWER TRAIN</v>
      </c>
    </row>
    <row r="4603" spans="4:7">
      <c r="D4603" s="64">
        <v>620117</v>
      </c>
      <c r="E4603" s="64">
        <v>3168618</v>
      </c>
      <c r="F4603" s="65" t="str">
        <v>น้ำมันHYD.รั่วใต้ท้อง</v>
      </c>
      <c r="G4603" s="65" t="str">
        <v>HYDRAULIC</v>
      </c>
    </row>
    <row r="4604" spans="4:7">
      <c r="D4604" s="64">
        <v>620122</v>
      </c>
      <c r="E4604" s="64">
        <v>3168619</v>
      </c>
      <c r="F4604" s="65" t="str">
        <v>พวงมาลัยเลี้ยวไม่ได้</v>
      </c>
      <c r="G4604" s="65" t="str">
        <v>STEERING</v>
      </c>
    </row>
    <row r="4605" spans="4:7">
      <c r="D4605" s="64">
        <v>620107</v>
      </c>
      <c r="E4605" s="64">
        <v>3168620</v>
      </c>
      <c r="F4605" s="65" t="str">
        <v>เก๋งสั่น</v>
      </c>
      <c r="G4605" s="65" t="str">
        <v>POWER TRAIN</v>
      </c>
    </row>
    <row r="4606" spans="4:7">
      <c r="D4606" s="64">
        <v>620119</v>
      </c>
      <c r="E4606" s="64">
        <v>3168622</v>
      </c>
      <c r="F4606" s="65" t="str">
        <v>ดั้มยกไม่ขึ้น</v>
      </c>
      <c r="G4606" s="65" t="str">
        <v>BODY</v>
      </c>
    </row>
    <row r="4607" spans="4:7">
      <c r="D4607" s="64">
        <v>620117</v>
      </c>
      <c r="E4607" s="64">
        <v>3168624</v>
      </c>
      <c r="F4607" s="65" t="str">
        <v>ควันออกใต้เครื่อง</v>
      </c>
      <c r="G4607" s="65" t="str">
        <v>ENGINE</v>
      </c>
    </row>
    <row r="4608" spans="4:7">
      <c r="D4608" s="64">
        <v>620117</v>
      </c>
      <c r="E4608" s="64">
        <v>3168625</v>
      </c>
      <c r="F4608" s="65" t="str">
        <v>ซ่อมท่อรวมไอเสีย</v>
      </c>
      <c r="G4608" s="65" t="str">
        <v>ENGINE</v>
      </c>
    </row>
    <row r="4609" spans="4:7">
      <c r="D4609" s="64">
        <v>620114</v>
      </c>
      <c r="E4609" s="64">
        <v>3168823</v>
      </c>
      <c r="F4609" s="65" t="str">
        <v>จ้างอัดสายHYD.</v>
      </c>
      <c r="G4609" s="65" t="str">
        <v>HYDRAULIC</v>
      </c>
    </row>
    <row r="4610" spans="4:7">
      <c r="D4610" s="64">
        <v>620116</v>
      </c>
      <c r="E4610" s="64">
        <v>3168863</v>
      </c>
      <c r="F4610" s="65" t="str">
        <v>ซ่อมเบรคหน้า</v>
      </c>
      <c r="G4610" s="65" t="str">
        <v>BRAKES</v>
      </c>
    </row>
    <row r="4611" spans="4:7">
      <c r="D4611" s="64">
        <v>620116</v>
      </c>
      <c r="E4611" s="64">
        <v>3168863</v>
      </c>
      <c r="F4611" s="65" t="str">
        <v>เบรคหลัง</v>
      </c>
      <c r="G4611" s="65" t="str">
        <v>BRAKES</v>
      </c>
    </row>
    <row r="4612" spans="4:7">
      <c r="D4612" s="64">
        <v>620123</v>
      </c>
      <c r="E4612" s="64">
        <v>3168865</v>
      </c>
      <c r="F4612" s="65" t="str">
        <v>ซ่อมเบรคหน้า</v>
      </c>
      <c r="G4612" s="65" t="str">
        <v>BRAKES</v>
      </c>
    </row>
    <row r="4613" spans="4:7">
      <c r="D4613" s="64">
        <v>620123</v>
      </c>
      <c r="E4613" s="64">
        <v>3168865</v>
      </c>
      <c r="F4613" s="65" t="str">
        <v>เบรคหลัง</v>
      </c>
      <c r="G4613" s="65" t="str">
        <v>BRAKES</v>
      </c>
    </row>
    <row r="4614" spans="4:7">
      <c r="D4614" s="64">
        <v>620111</v>
      </c>
      <c r="E4614" s="64">
        <v>3169050</v>
      </c>
      <c r="F4614" s="65" t="str">
        <v>ซ่อมOil cooler</v>
      </c>
      <c r="G4614" s="65" t="str">
        <v>COOLING</v>
      </c>
    </row>
    <row r="4615" spans="4:7">
      <c r="D4615" s="64">
        <v>620106</v>
      </c>
      <c r="E4615" s="64">
        <v>3169220</v>
      </c>
      <c r="F4615" s="65" t="str">
        <v>แก้ไขหน้าแปลนท่อไอเสีย</v>
      </c>
      <c r="G4615" s="65" t="str">
        <v>ENGINE</v>
      </c>
    </row>
    <row r="4616" spans="4:7">
      <c r="D4616" s="64">
        <v>620106</v>
      </c>
      <c r="E4616" s="64">
        <v>3169220</v>
      </c>
      <c r="F4616" s="65" t="str">
        <v>หูสลักล็อกดั้มคด</v>
      </c>
      <c r="G4616" s="65" t="str">
        <v>BODY</v>
      </c>
    </row>
    <row r="4617" spans="4:7">
      <c r="D4617" s="64">
        <v>620104</v>
      </c>
      <c r="E4617" s="64">
        <v>3169237</v>
      </c>
      <c r="F4617" s="65" t="str">
        <v>ซ่อมแผ่นชานเดิน,ราวกันตก</v>
      </c>
      <c r="G4617" s="65" t="str">
        <v>BODY</v>
      </c>
    </row>
    <row r="4618" spans="4:7">
      <c r="D4618" s="64">
        <v>620104</v>
      </c>
      <c r="E4618" s="64">
        <v>3169237</v>
      </c>
      <c r="F4618" s="65" t="str">
        <v>ซ่อมบังโคลน</v>
      </c>
      <c r="G4618" s="65" t="str">
        <v>BODY</v>
      </c>
    </row>
    <row r="4619" spans="4:7">
      <c r="D4619" s="64">
        <v>620105</v>
      </c>
      <c r="E4619" s="64">
        <v>3169238</v>
      </c>
      <c r="F4619" s="65" t="str">
        <v>ซ่อมแผ่นชานเดิน,ราวกันตก</v>
      </c>
      <c r="G4619" s="65" t="str">
        <v>BODY</v>
      </c>
    </row>
    <row r="4620" spans="4:7">
      <c r="D4620" s="64">
        <v>620105</v>
      </c>
      <c r="E4620" s="64">
        <v>3169238</v>
      </c>
      <c r="F4620" s="65" t="str">
        <v>ซ่อมบังโคลน</v>
      </c>
      <c r="G4620" s="65" t="str">
        <v>BODY</v>
      </c>
    </row>
    <row r="4621" spans="4:7">
      <c r="D4621" s="64">
        <v>620106</v>
      </c>
      <c r="E4621" s="64">
        <v>3169272</v>
      </c>
      <c r="F4621" s="65" t="str">
        <v>ซ่อมแผ่นชานเดิน,ราวกันตก</v>
      </c>
      <c r="G4621" s="65" t="str">
        <v>BODY</v>
      </c>
    </row>
    <row r="4622" spans="4:7">
      <c r="D4622" s="64">
        <v>620106</v>
      </c>
      <c r="E4622" s="64">
        <v>3169272</v>
      </c>
      <c r="F4622" s="65" t="str">
        <v>ซ่อมบังโคลน</v>
      </c>
      <c r="G4622" s="65" t="str">
        <v>BODY</v>
      </c>
    </row>
    <row r="4623" spans="4:7">
      <c r="D4623" s="64">
        <v>620107</v>
      </c>
      <c r="E4623" s="64">
        <v>3169273</v>
      </c>
      <c r="F4623" s="65" t="str">
        <v>ซ่อมแผ่นชานเดิน,ราวกันตก</v>
      </c>
      <c r="G4623" s="65" t="str">
        <v>BODY</v>
      </c>
    </row>
    <row r="4624" spans="4:7">
      <c r="D4624" s="64">
        <v>620107</v>
      </c>
      <c r="E4624" s="64">
        <v>3169273</v>
      </c>
      <c r="F4624" s="65" t="str">
        <v>ซ่อมบังโคลน</v>
      </c>
      <c r="G4624" s="65" t="str">
        <v>BODY</v>
      </c>
    </row>
    <row r="4625" spans="4:7">
      <c r="D4625" s="64">
        <v>620109</v>
      </c>
      <c r="E4625" s="64">
        <v>3169274</v>
      </c>
      <c r="F4625" s="65" t="str">
        <v>ซ่อมแผ่นชานเดิน,ราวกันตก</v>
      </c>
      <c r="G4625" s="65" t="str">
        <v>BODY</v>
      </c>
    </row>
    <row r="4626" spans="4:7">
      <c r="D4626" s="64">
        <v>620109</v>
      </c>
      <c r="E4626" s="64">
        <v>3169274</v>
      </c>
      <c r="F4626" s="65" t="str">
        <v>ซ่อมบังโคลน</v>
      </c>
      <c r="G4626" s="65" t="str">
        <v>BODY</v>
      </c>
    </row>
    <row r="4627" spans="4:7">
      <c r="D4627" s="64">
        <v>620111</v>
      </c>
      <c r="E4627" s="64">
        <v>3169275</v>
      </c>
      <c r="F4627" s="65" t="str">
        <v>ซ่อมแผ่นชานเดิน,ราวกันตก</v>
      </c>
      <c r="G4627" s="65" t="str">
        <v>BODY</v>
      </c>
    </row>
    <row r="4628" spans="4:7">
      <c r="D4628" s="64">
        <v>620111</v>
      </c>
      <c r="E4628" s="64">
        <v>3169275</v>
      </c>
      <c r="F4628" s="65" t="str">
        <v>ซ่อมบังโคลน</v>
      </c>
      <c r="G4628" s="65" t="str">
        <v>BODY</v>
      </c>
    </row>
    <row r="4629" spans="4:7">
      <c r="D4629" s="64">
        <v>620112</v>
      </c>
      <c r="E4629" s="64">
        <v>3169276</v>
      </c>
      <c r="F4629" s="65" t="str">
        <v>ซ่อมแผ่นชานเดิน,ราวกันตก</v>
      </c>
      <c r="G4629" s="65" t="str">
        <v>BODY</v>
      </c>
    </row>
    <row r="4630" spans="4:7">
      <c r="D4630" s="64">
        <v>620112</v>
      </c>
      <c r="E4630" s="64">
        <v>3169276</v>
      </c>
      <c r="F4630" s="65" t="str">
        <v>ซ่อมบังโคลน</v>
      </c>
      <c r="G4630" s="65" t="str">
        <v>BODY</v>
      </c>
    </row>
    <row r="4631" spans="4:7">
      <c r="D4631" s="64">
        <v>620113</v>
      </c>
      <c r="E4631" s="64">
        <v>3169277</v>
      </c>
      <c r="F4631" s="65" t="str">
        <v>ซ่อมแผ่นชานเดิน,ราวกันตก</v>
      </c>
      <c r="G4631" s="65" t="str">
        <v>BODY</v>
      </c>
    </row>
    <row r="4632" spans="4:7">
      <c r="D4632" s="64">
        <v>620113</v>
      </c>
      <c r="E4632" s="64">
        <v>3169277</v>
      </c>
      <c r="F4632" s="65" t="str">
        <v>ซ่อมบังโคลน</v>
      </c>
      <c r="G4632" s="65" t="str">
        <v>BODY</v>
      </c>
    </row>
    <row r="4633" spans="4:7">
      <c r="D4633" s="64">
        <v>620114</v>
      </c>
      <c r="E4633" s="64">
        <v>3169278</v>
      </c>
      <c r="F4633" s="65" t="str">
        <v>ซ่อมแผ่นชานเดิน,ราวกันตก</v>
      </c>
      <c r="G4633" s="65" t="str">
        <v>BODY</v>
      </c>
    </row>
    <row r="4634" spans="4:7">
      <c r="D4634" s="64">
        <v>620114</v>
      </c>
      <c r="E4634" s="64">
        <v>3169278</v>
      </c>
      <c r="F4634" s="65" t="str">
        <v>ซ่อมบังโคลน</v>
      </c>
      <c r="G4634" s="65" t="str">
        <v>BODY</v>
      </c>
    </row>
    <row r="4635" spans="4:7">
      <c r="D4635" s="64">
        <v>620116</v>
      </c>
      <c r="E4635" s="64">
        <v>3169279</v>
      </c>
      <c r="F4635" s="65" t="str">
        <v>ซ่อมแผ่นชานเดิน,ราวกันตก</v>
      </c>
      <c r="G4635" s="65" t="str">
        <v>BODY</v>
      </c>
    </row>
    <row r="4636" spans="4:7">
      <c r="D4636" s="64">
        <v>620116</v>
      </c>
      <c r="E4636" s="64">
        <v>3169279</v>
      </c>
      <c r="F4636" s="65" t="str">
        <v>ซ่อมบังโคลน</v>
      </c>
      <c r="G4636" s="65" t="str">
        <v>BODY</v>
      </c>
    </row>
    <row r="4637" spans="4:7">
      <c r="D4637" s="64">
        <v>620117</v>
      </c>
      <c r="E4637" s="64">
        <v>3169280</v>
      </c>
      <c r="F4637" s="65" t="str">
        <v>ซ่อมแผ่นชานเดิน,ราวกันตก</v>
      </c>
      <c r="G4637" s="65" t="str">
        <v>BODY</v>
      </c>
    </row>
    <row r="4638" spans="4:7">
      <c r="D4638" s="64">
        <v>620117</v>
      </c>
      <c r="E4638" s="64">
        <v>3169280</v>
      </c>
      <c r="F4638" s="65" t="str">
        <v>ซ่อมบังโคลน</v>
      </c>
      <c r="G4638" s="65" t="str">
        <v>BODY</v>
      </c>
    </row>
    <row r="4639" spans="4:7">
      <c r="D4639" s="64">
        <v>620118</v>
      </c>
      <c r="E4639" s="64">
        <v>3169281</v>
      </c>
      <c r="F4639" s="65" t="str">
        <v>ซ่อมแผ่นชานเดิน,ราวกันตก</v>
      </c>
      <c r="G4639" s="65" t="str">
        <v>BODY</v>
      </c>
    </row>
    <row r="4640" spans="4:7">
      <c r="D4640" s="64">
        <v>620118</v>
      </c>
      <c r="E4640" s="64">
        <v>3169281</v>
      </c>
      <c r="F4640" s="65" t="str">
        <v>ซ่อมบังโคลน</v>
      </c>
      <c r="G4640" s="65" t="str">
        <v>BODY</v>
      </c>
    </row>
    <row r="4641" spans="4:7">
      <c r="D4641" s="64">
        <v>620119</v>
      </c>
      <c r="E4641" s="64">
        <v>3169282</v>
      </c>
      <c r="F4641" s="65" t="str">
        <v>ซ่อมแผ่นชานเดิน,ราวกันตก</v>
      </c>
      <c r="G4641" s="65" t="str">
        <v>BODY</v>
      </c>
    </row>
    <row r="4642" spans="4:7">
      <c r="D4642" s="64">
        <v>620119</v>
      </c>
      <c r="E4642" s="64">
        <v>3169282</v>
      </c>
      <c r="F4642" s="65" t="str">
        <v>ซ่อมบังโคลน</v>
      </c>
      <c r="G4642" s="65" t="str">
        <v>BODY</v>
      </c>
    </row>
    <row r="4643" spans="4:7">
      <c r="D4643" s="64">
        <v>620120</v>
      </c>
      <c r="E4643" s="64">
        <v>3169283</v>
      </c>
      <c r="F4643" s="65" t="str">
        <v>ซ่อมแผ่นชานเดิน,ราวกันตก</v>
      </c>
      <c r="G4643" s="65" t="str">
        <v>BODY</v>
      </c>
    </row>
    <row r="4644" spans="4:7">
      <c r="D4644" s="64">
        <v>620120</v>
      </c>
      <c r="E4644" s="64">
        <v>3169283</v>
      </c>
      <c r="F4644" s="65" t="str">
        <v>ซ่อมบังโคลน</v>
      </c>
      <c r="G4644" s="65" t="str">
        <v>BODY</v>
      </c>
    </row>
    <row r="4645" spans="4:7">
      <c r="D4645" s="64">
        <v>620122</v>
      </c>
      <c r="E4645" s="64">
        <v>3169285</v>
      </c>
      <c r="F4645" s="65" t="str">
        <v>ซ่อมแผ่นชานเดิน,ราวกันตก</v>
      </c>
      <c r="G4645" s="65" t="str">
        <v>BODY</v>
      </c>
    </row>
    <row r="4646" spans="4:7">
      <c r="D4646" s="64">
        <v>620122</v>
      </c>
      <c r="E4646" s="64">
        <v>3169285</v>
      </c>
      <c r="F4646" s="65" t="str">
        <v>ซ่อมบังโคลน</v>
      </c>
      <c r="G4646" s="65" t="str">
        <v>BODY</v>
      </c>
    </row>
    <row r="4647" spans="4:7">
      <c r="D4647" s="64">
        <v>620123</v>
      </c>
      <c r="E4647" s="64">
        <v>3169286</v>
      </c>
      <c r="F4647" s="65" t="str">
        <v>ซ่อมแผ่นชานเดิน,ราวกันตก</v>
      </c>
      <c r="G4647" s="65" t="str">
        <v>BODY</v>
      </c>
    </row>
    <row r="4648" spans="4:7">
      <c r="D4648" s="64">
        <v>620123</v>
      </c>
      <c r="E4648" s="64">
        <v>3169286</v>
      </c>
      <c r="F4648" s="65" t="str">
        <v>ซ่อมบังโคลน</v>
      </c>
      <c r="G4648" s="65" t="str">
        <v>BODY</v>
      </c>
    </row>
    <row r="4649" spans="4:7">
      <c r="D4649" s="64">
        <v>620124</v>
      </c>
      <c r="E4649" s="64">
        <v>3169287</v>
      </c>
      <c r="F4649" s="65" t="str">
        <v>ซ่อมแผ่นชานเดิน,ราวกันตก</v>
      </c>
      <c r="G4649" s="65" t="str">
        <v>BODY</v>
      </c>
    </row>
    <row r="4650" spans="4:7">
      <c r="D4650" s="64">
        <v>620124</v>
      </c>
      <c r="E4650" s="64">
        <v>3169287</v>
      </c>
      <c r="F4650" s="65" t="str">
        <v>ซ่อมบังโคลน</v>
      </c>
      <c r="G4650" s="65" t="str">
        <v>BODY</v>
      </c>
    </row>
    <row r="4651" spans="4:7">
      <c r="D4651" s="64">
        <v>620104</v>
      </c>
      <c r="E4651" s="64">
        <v>3169288</v>
      </c>
      <c r="F4651" s="65" t="str">
        <v>ทำสลักล็อคยกดั้มรถ90ตัน2EA</v>
      </c>
      <c r="G4651" s="65" t="str">
        <v>BODY</v>
      </c>
    </row>
    <row r="4652" spans="4:7">
      <c r="D4652" s="64">
        <v>620105</v>
      </c>
      <c r="E4652" s="64">
        <v>3169289</v>
      </c>
      <c r="F4652" s="65" t="str">
        <v>ทำสลักล็อคยกดั้มรถ90ตัน2EA</v>
      </c>
      <c r="G4652" s="65" t="str">
        <v>BODY</v>
      </c>
    </row>
    <row r="4653" spans="4:7">
      <c r="D4653" s="64">
        <v>620106</v>
      </c>
      <c r="E4653" s="64">
        <v>3169290</v>
      </c>
      <c r="F4653" s="65" t="str">
        <v>ทำสลักล็อคยกดั้มรถ90ตัน2EA</v>
      </c>
      <c r="G4653" s="65" t="str">
        <v>BODY</v>
      </c>
    </row>
    <row r="4654" spans="4:7">
      <c r="D4654" s="64">
        <v>620107</v>
      </c>
      <c r="E4654" s="64">
        <v>3169291</v>
      </c>
      <c r="F4654" s="65" t="str">
        <v>ทำสลักล็อคยกดั้มรถ90ตัน2EA</v>
      </c>
      <c r="G4654" s="65" t="str">
        <v>BODY</v>
      </c>
    </row>
    <row r="4655" spans="4:7">
      <c r="D4655" s="64">
        <v>620109</v>
      </c>
      <c r="E4655" s="64">
        <v>3169292</v>
      </c>
      <c r="F4655" s="65" t="str">
        <v>ทำสลักล็อคยกดั้มรถ90ตัน2EA</v>
      </c>
      <c r="G4655" s="65" t="str">
        <v>BODY</v>
      </c>
    </row>
    <row r="4656" spans="4:7">
      <c r="D4656" s="64">
        <v>620111</v>
      </c>
      <c r="E4656" s="64">
        <v>3169293</v>
      </c>
      <c r="F4656" s="65" t="str">
        <v>ทำสลักล็อคยกดั้มรถ90ตัน2EA</v>
      </c>
      <c r="G4656" s="65" t="str">
        <v>BODY</v>
      </c>
    </row>
    <row r="4657" spans="4:7">
      <c r="D4657" s="64">
        <v>620112</v>
      </c>
      <c r="E4657" s="64">
        <v>3169294</v>
      </c>
      <c r="F4657" s="65" t="str">
        <v>ทำสลักล็อคยกดั้มรถ90ตัน2EA</v>
      </c>
      <c r="G4657" s="65" t="str">
        <v>BODY</v>
      </c>
    </row>
    <row r="4658" spans="4:7">
      <c r="D4658" s="64">
        <v>620113</v>
      </c>
      <c r="E4658" s="64">
        <v>3169295</v>
      </c>
      <c r="F4658" s="65" t="str">
        <v>ทำสลักล็อคยกดั้มรถ90ตัน2EA</v>
      </c>
      <c r="G4658" s="65" t="str">
        <v>BODY</v>
      </c>
    </row>
    <row r="4659" spans="4:7">
      <c r="D4659" s="64">
        <v>620114</v>
      </c>
      <c r="E4659" s="64">
        <v>3169296</v>
      </c>
      <c r="F4659" s="65" t="str">
        <v>ทำสลักล็อคยกดั้มรถ90ตัน2EA</v>
      </c>
      <c r="G4659" s="65" t="str">
        <v>BODY</v>
      </c>
    </row>
    <row r="4660" spans="4:7">
      <c r="D4660" s="64">
        <v>620116</v>
      </c>
      <c r="E4660" s="64">
        <v>3169297</v>
      </c>
      <c r="F4660" s="65" t="str">
        <v>ทำสลักล็อคยกดั้มรถ90ตัน2EA</v>
      </c>
      <c r="G4660" s="65" t="str">
        <v>BODY</v>
      </c>
    </row>
    <row r="4661" spans="4:7">
      <c r="D4661" s="64">
        <v>620117</v>
      </c>
      <c r="E4661" s="64">
        <v>3169298</v>
      </c>
      <c r="F4661" s="65" t="str">
        <v>ทำสลักล็อคยกดั้มรถ90ตัน2EA</v>
      </c>
      <c r="G4661" s="65" t="str">
        <v>BODY</v>
      </c>
    </row>
    <row r="4662" spans="4:7">
      <c r="D4662" s="64">
        <v>620118</v>
      </c>
      <c r="E4662" s="64">
        <v>3169299</v>
      </c>
      <c r="F4662" s="65" t="str">
        <v>ทำสลักล็อคยกดั้มรถ90ตัน2EA</v>
      </c>
      <c r="G4662" s="65" t="str">
        <v>BODY</v>
      </c>
    </row>
    <row r="4663" spans="4:7">
      <c r="D4663" s="64">
        <v>620119</v>
      </c>
      <c r="E4663" s="64">
        <v>3169300</v>
      </c>
      <c r="F4663" s="65" t="str">
        <v>ทำสลักล็อคยกดั้มรถ90ตัน2EA</v>
      </c>
      <c r="G4663" s="65" t="str">
        <v>BODY</v>
      </c>
    </row>
    <row r="4664" spans="4:7">
      <c r="D4664" s="64">
        <v>620120</v>
      </c>
      <c r="E4664" s="64">
        <v>3169301</v>
      </c>
      <c r="F4664" s="65" t="str">
        <v>ทำสลักล็อคยกดั้มรถ90ตัน2EA</v>
      </c>
      <c r="G4664" s="65" t="str">
        <v>BODY</v>
      </c>
    </row>
    <row r="4665" spans="4:7">
      <c r="D4665" s="64">
        <v>620122</v>
      </c>
      <c r="E4665" s="64">
        <v>3169303</v>
      </c>
      <c r="F4665" s="65" t="str">
        <v>ทำสลักล็อคยกดั้มรถ90ตัน2EA</v>
      </c>
      <c r="G4665" s="65" t="str">
        <v>BODY</v>
      </c>
    </row>
    <row r="4666" spans="4:7">
      <c r="D4666" s="64">
        <v>620123</v>
      </c>
      <c r="E4666" s="64">
        <v>3169304</v>
      </c>
      <c r="F4666" s="65" t="str">
        <v>ทำสลักล็อคยกดั้มรถ90ตัน2EA</v>
      </c>
      <c r="G4666" s="65" t="str">
        <v>BODY</v>
      </c>
    </row>
    <row r="4667" spans="4:7">
      <c r="D4667" s="64">
        <v>620124</v>
      </c>
      <c r="E4667" s="64">
        <v>3169306</v>
      </c>
      <c r="F4667" s="65" t="str">
        <v>ทำสลักล็อคยกดั้มรถ90ตัน2EA</v>
      </c>
      <c r="G4667" s="65" t="str">
        <v>BODY</v>
      </c>
    </row>
    <row r="4668" spans="4:7">
      <c r="D4668" s="64">
        <v>620111</v>
      </c>
      <c r="E4668" s="64">
        <v>3169332</v>
      </c>
      <c r="F4668" s="65" t="str">
        <v>ซื้อRING เกียร์3ND P/N-985TM-52385</v>
      </c>
      <c r="G4668" s="65" t="str">
        <v>POWER TRAIN</v>
      </c>
    </row>
    <row r="4669" spans="4:7">
      <c r="D4669" s="64">
        <v>620118</v>
      </c>
      <c r="E4669" s="64">
        <v>3169333</v>
      </c>
      <c r="F4669" s="65" t="str">
        <v>ซื้อRING เกียร์3ND P/N-985TM-52385</v>
      </c>
      <c r="G4669" s="65" t="str">
        <v>POWER TRAIN</v>
      </c>
    </row>
    <row r="4670" spans="4:7">
      <c r="D4670" s="64">
        <v>620111</v>
      </c>
      <c r="E4670" s="64">
        <v>3169375</v>
      </c>
      <c r="F4670" s="65" t="str">
        <v>ซื้อELEMENT ASSY P/N985-CV-92863</v>
      </c>
      <c r="G4670" s="65" t="str">
        <v>POWER TRAIN</v>
      </c>
    </row>
    <row r="4671" spans="4:7">
      <c r="D4671" s="64">
        <v>620116</v>
      </c>
      <c r="E4671" s="64">
        <v>3169376</v>
      </c>
      <c r="F4671" s="65" t="str">
        <v>ซื้อELEMENT ASSY P/N985-CV-92863</v>
      </c>
      <c r="G4671" s="65" t="str">
        <v>POWER TRAIN</v>
      </c>
    </row>
    <row r="4672" spans="4:7">
      <c r="D4672" s="64">
        <v>620118</v>
      </c>
      <c r="E4672" s="64">
        <v>3169377</v>
      </c>
      <c r="F4672" s="65" t="str">
        <v>ซื้อELEMENT ASSY P/N985-CV-92863</v>
      </c>
      <c r="G4672" s="65" t="str">
        <v>POWER TRAIN</v>
      </c>
    </row>
    <row r="4673" spans="4:7">
      <c r="D4673" s="64">
        <v>620120</v>
      </c>
      <c r="E4673" s="64">
        <v>3169378</v>
      </c>
      <c r="F4673" s="65" t="str">
        <v>ซื้อELEMENT ASSY P/N985-CV-92863</v>
      </c>
      <c r="G4673" s="65" t="str">
        <v>POWER TRAIN</v>
      </c>
    </row>
    <row r="4674" spans="4:7">
      <c r="D4674" s="64">
        <v>620124</v>
      </c>
      <c r="E4674" s="64">
        <v>3169379</v>
      </c>
      <c r="F4674" s="65" t="str">
        <v>ซื้อELEMENT ASSY P/N985-CV-92863</v>
      </c>
      <c r="G4674" s="65" t="str">
        <v>POWER TRAIN</v>
      </c>
    </row>
    <row r="4675" spans="4:7">
      <c r="D4675" s="64">
        <v>620122</v>
      </c>
      <c r="E4675" s="64">
        <v>3171837</v>
      </c>
      <c r="F4675" s="65" t="str">
        <v>ใส่พนักพิงเบาะ</v>
      </c>
      <c r="G4675" s="65" t="str">
        <v>CABIN</v>
      </c>
    </row>
    <row r="4676" spans="4:7">
      <c r="D4676" s="64">
        <v>620105</v>
      </c>
      <c r="E4676" s="64">
        <v>3171839</v>
      </c>
      <c r="F4676" s="65" t="str">
        <v>น้ำมันรั่วล้อหลังขวา</v>
      </c>
      <c r="G4676" s="65" t="str">
        <v>TYRES</v>
      </c>
    </row>
    <row r="4677" spans="4:7">
      <c r="D4677" s="64">
        <v>620107</v>
      </c>
      <c r="E4677" s="64">
        <v>3171841</v>
      </c>
      <c r="F4677" s="65" t="str">
        <v>เครื่องยนต์ดับเอง</v>
      </c>
      <c r="G4677" s="65" t="str">
        <v>ENGINE</v>
      </c>
    </row>
    <row r="4678" spans="4:7">
      <c r="D4678" s="64">
        <v>620105</v>
      </c>
      <c r="E4678" s="64">
        <v>3171842</v>
      </c>
      <c r="F4678" s="65" t="str">
        <v>น้ำมันHYD.รั่วใต้ท้อง</v>
      </c>
      <c r="G4678" s="65" t="str">
        <v>HYDRAULIC</v>
      </c>
    </row>
    <row r="4679" spans="4:7">
      <c r="D4679" s="64">
        <v>620120</v>
      </c>
      <c r="E4679" s="64">
        <v>3171843</v>
      </c>
      <c r="F4679" s="65" t="str">
        <v>เกียร์ไม่ชิพ</v>
      </c>
      <c r="G4679" s="65" t="str">
        <v>POWER TRAIN</v>
      </c>
    </row>
    <row r="4680" spans="4:7">
      <c r="D4680" s="64">
        <v>620105</v>
      </c>
      <c r="E4680" s="64">
        <v>3171845</v>
      </c>
      <c r="F4680" s="65" t="str">
        <v>เหล็กตั้งสายพานหลุด</v>
      </c>
      <c r="G4680" s="65" t="str">
        <v>ENGINE</v>
      </c>
    </row>
    <row r="4681" spans="4:7">
      <c r="D4681" s="64">
        <v>620112</v>
      </c>
      <c r="E4681" s="64">
        <v>3171846</v>
      </c>
      <c r="F4681" s="65" t="str">
        <v>Code 4 Show</v>
      </c>
      <c r="G4681" s="65" t="str">
        <v>POWER TRAIN</v>
      </c>
    </row>
    <row r="4682" spans="4:7">
      <c r="D4682" s="64">
        <v>620111</v>
      </c>
      <c r="E4682" s="64">
        <v>3172141</v>
      </c>
      <c r="F4682" s="65" t="str">
        <v>ซื้อกรองMagnet assy</v>
      </c>
      <c r="G4682" s="65" t="str">
        <v>POWER TRAIN</v>
      </c>
    </row>
    <row r="4683" spans="4:7">
      <c r="D4683" s="64">
        <v>620116</v>
      </c>
      <c r="E4683" s="64">
        <v>3172142</v>
      </c>
      <c r="F4683" s="65" t="str">
        <v>ซื้อกรองMagnet assy</v>
      </c>
      <c r="G4683" s="65" t="str">
        <v>POWER TRAIN</v>
      </c>
    </row>
    <row r="4684" spans="4:7">
      <c r="D4684" s="64">
        <v>620118</v>
      </c>
      <c r="E4684" s="64">
        <v>3172143</v>
      </c>
      <c r="F4684" s="65" t="str">
        <v>ซื้อกรองMagnet assy</v>
      </c>
      <c r="G4684" s="65" t="str">
        <v>POWER TRAIN</v>
      </c>
    </row>
    <row r="4685" spans="4:7">
      <c r="D4685" s="64">
        <v>620120</v>
      </c>
      <c r="E4685" s="64">
        <v>3172145</v>
      </c>
      <c r="F4685" s="65" t="str">
        <v>ซื้อกรองMagnet assy</v>
      </c>
      <c r="G4685" s="65" t="str">
        <v>POWER TRAIN</v>
      </c>
    </row>
    <row r="4686" spans="4:7">
      <c r="D4686" s="64">
        <v>620122</v>
      </c>
      <c r="E4686" s="64">
        <v>3172147</v>
      </c>
      <c r="F4686" s="65" t="str">
        <v>ซื้อกรองMagnet assy</v>
      </c>
      <c r="G4686" s="65" t="str">
        <v>POWER TRAIN</v>
      </c>
    </row>
    <row r="4687" spans="4:7">
      <c r="D4687" s="64">
        <v>620106</v>
      </c>
      <c r="E4687" s="64">
        <v>3172172</v>
      </c>
      <c r="F4687" s="65" t="str">
        <v>กลึงAdapterชุดValveลม2EA</v>
      </c>
      <c r="G4687" s="65" t="str">
        <v>AIR</v>
      </c>
    </row>
    <row r="4688" spans="4:7">
      <c r="D4688" s="64">
        <v>620106</v>
      </c>
      <c r="E4688" s="64">
        <v>3172603</v>
      </c>
      <c r="F4688" s="65" t="str">
        <v>ซื้อringเกียร์&amp;shaftlow</v>
      </c>
      <c r="G4688" s="65" t="str">
        <v>POWER TRAIN</v>
      </c>
    </row>
    <row r="4689" spans="4:7">
      <c r="D4689" s="64">
        <v>620116</v>
      </c>
      <c r="E4689" s="64">
        <v>3172608</v>
      </c>
      <c r="F4689" s="65" t="str">
        <v>ซื้อringเกียร์&amp;shaftlow</v>
      </c>
      <c r="G4689" s="65" t="str">
        <v>POWER TRAIN</v>
      </c>
    </row>
    <row r="4690" spans="4:7">
      <c r="D4690" s="64">
        <v>620120</v>
      </c>
      <c r="E4690" s="64">
        <v>3172617</v>
      </c>
      <c r="F4690" s="65" t="str">
        <v>ซื้อringเกียร์&amp;shaftlow</v>
      </c>
      <c r="G4690" s="65" t="str">
        <v>POWER TRAIN</v>
      </c>
    </row>
    <row r="4691" spans="4:7">
      <c r="D4691" s="64">
        <v>620122</v>
      </c>
      <c r="E4691" s="64">
        <v>3172620</v>
      </c>
      <c r="F4691" s="65" t="str">
        <v>ซื้อringเกียร์&amp;shaftlow</v>
      </c>
      <c r="G4691" s="65" t="str">
        <v>POWER TRAIN</v>
      </c>
    </row>
    <row r="4692" spans="4:7">
      <c r="D4692" s="64">
        <v>620114</v>
      </c>
      <c r="E4692" s="64">
        <v>3172625</v>
      </c>
      <c r="F4692" s="65" t="str">
        <v>เก๋งสั่น</v>
      </c>
      <c r="G4692" s="65" t="str">
        <v>POWER TRAIN</v>
      </c>
    </row>
    <row r="4693" spans="4:7">
      <c r="D4693" s="64">
        <v>620105</v>
      </c>
      <c r="E4693" s="64">
        <v>3173054</v>
      </c>
      <c r="F4693" s="65" t="str">
        <v>จ้างทำรังผึ้งอินเตอร์คูลเลอร์</v>
      </c>
      <c r="G4693" s="65" t="str">
        <v>ENGINE</v>
      </c>
    </row>
    <row r="4694" spans="4:7">
      <c r="D4694" s="64">
        <v>620112</v>
      </c>
      <c r="E4694" s="64">
        <v>3173056</v>
      </c>
      <c r="F4694" s="65" t="str">
        <v>จ้างทำรังผึ้งอินเตอร์คูลเลอร์</v>
      </c>
      <c r="G4694" s="65" t="str">
        <v>ENGINE</v>
      </c>
    </row>
    <row r="4695" spans="4:7">
      <c r="D4695" s="64">
        <v>620116</v>
      </c>
      <c r="E4695" s="64">
        <v>3173058</v>
      </c>
      <c r="F4695" s="65" t="str">
        <v>จ้างทำรังผึ้งอินเตอร์คูลเลอร์</v>
      </c>
      <c r="G4695" s="65" t="str">
        <v>ENGINE</v>
      </c>
    </row>
    <row r="4696" spans="4:7">
      <c r="D4696" s="64">
        <v>620119</v>
      </c>
      <c r="E4696" s="64">
        <v>3173059</v>
      </c>
      <c r="F4696" s="65" t="str">
        <v>จ้างทำรังผึ้งอินเตอร์คูลเลอร์</v>
      </c>
      <c r="G4696" s="65" t="str">
        <v>ENGINE</v>
      </c>
    </row>
    <row r="4697" spans="4:7">
      <c r="D4697" s="64">
        <v>620113</v>
      </c>
      <c r="E4697" s="64">
        <v>3173315</v>
      </c>
      <c r="F4697" s="65" t="str">
        <v>ซื้อBevelSetAssy</v>
      </c>
      <c r="G4697" s="65" t="str">
        <v>POWER TRAIN</v>
      </c>
    </row>
    <row r="4698" spans="4:7">
      <c r="D4698" s="64">
        <v>620104</v>
      </c>
      <c r="E4698" s="64">
        <v>3173332</v>
      </c>
      <c r="F4698" s="65" t="str">
        <v>จ้างซ่อมFrontBrake</v>
      </c>
      <c r="G4698" s="65" t="str">
        <v>BRAKES</v>
      </c>
    </row>
    <row r="4699" spans="4:7">
      <c r="D4699" s="64">
        <v>620109</v>
      </c>
      <c r="E4699" s="64">
        <v>3173333</v>
      </c>
      <c r="F4699" s="65" t="str">
        <v>จ้างซ่อมFrontBrake</v>
      </c>
      <c r="G4699" s="65" t="str">
        <v>BRAKES</v>
      </c>
    </row>
    <row r="4700" spans="4:7">
      <c r="D4700" s="64">
        <v>620104</v>
      </c>
      <c r="E4700" s="64">
        <v>3173494</v>
      </c>
      <c r="F4700" s="65" t="str">
        <v>ซื้อยางบประตู</v>
      </c>
      <c r="G4700" s="65" t="str">
        <v>CABIN</v>
      </c>
    </row>
    <row r="4701" spans="4:7">
      <c r="D4701" s="64">
        <v>620105</v>
      </c>
      <c r="E4701" s="64">
        <v>3175852</v>
      </c>
      <c r="F4701" s="65" t="str">
        <v>ซื้อยางรองแท่นเครื่อง</v>
      </c>
      <c r="G4701" s="65" t="str">
        <v>ENGINE</v>
      </c>
    </row>
    <row r="4702" spans="4:7">
      <c r="D4702" s="64">
        <v>620106</v>
      </c>
      <c r="E4702" s="64">
        <v>3175976</v>
      </c>
      <c r="F4702" s="65" t="str">
        <v>ซื้อO-Ringสำหรับซ่อมTrans.</v>
      </c>
      <c r="G4702" s="65" t="str">
        <v>POWER TRAIN</v>
      </c>
    </row>
    <row r="4703" spans="4:7">
      <c r="D4703" s="64">
        <v>620111</v>
      </c>
      <c r="E4703" s="64">
        <v>3175978</v>
      </c>
      <c r="F4703" s="65" t="str">
        <v>ซื้อO-Ringสำหรับซ่อมTrans.</v>
      </c>
      <c r="G4703" s="65" t="str">
        <v>POWER TRAIN</v>
      </c>
    </row>
    <row r="4704" spans="4:7">
      <c r="D4704" s="64">
        <v>620116</v>
      </c>
      <c r="E4704" s="64">
        <v>3175980</v>
      </c>
      <c r="F4704" s="65" t="str">
        <v>ซื้อO-Ringสำหรับซ่อมTrans.</v>
      </c>
      <c r="G4704" s="65" t="str">
        <v>POWER TRAIN</v>
      </c>
    </row>
    <row r="4705" spans="4:7">
      <c r="D4705" s="64">
        <v>620118</v>
      </c>
      <c r="E4705" s="64">
        <v>3175981</v>
      </c>
      <c r="F4705" s="65" t="str">
        <v>ซื้อO-Ringสำหรับซ่อมTrans.</v>
      </c>
      <c r="G4705" s="65" t="str">
        <v>POWER TRAIN</v>
      </c>
    </row>
    <row r="4706" spans="4:7">
      <c r="D4706" s="64">
        <v>620120</v>
      </c>
      <c r="E4706" s="64">
        <v>3175982</v>
      </c>
      <c r="F4706" s="65" t="str">
        <v>ซื้อO-Ringสำหรับซ่อมTrans.</v>
      </c>
      <c r="G4706" s="65" t="str">
        <v>POWER TRAIN</v>
      </c>
    </row>
    <row r="4707" spans="4:7">
      <c r="D4707" s="64">
        <v>620122</v>
      </c>
      <c r="E4707" s="64">
        <v>3175984</v>
      </c>
      <c r="F4707" s="65" t="str">
        <v>ซื้อO-Ringสำหรับซ่อมTrans.</v>
      </c>
      <c r="G4707" s="65" t="str">
        <v>POWER TRAIN</v>
      </c>
    </row>
    <row r="4708" spans="4:7">
      <c r="D4708" s="64">
        <v>620105</v>
      </c>
      <c r="E4708" s="64">
        <v>3176054</v>
      </c>
      <c r="F4708" s="65" t="str">
        <v>ซื้อCUSHION</v>
      </c>
      <c r="G4708" s="65" t="str">
        <v>OTHER</v>
      </c>
    </row>
    <row r="4709" spans="4:7">
      <c r="D4709" s="64">
        <v>620109</v>
      </c>
      <c r="E4709" s="64">
        <v>3176055</v>
      </c>
      <c r="F4709" s="65" t="str">
        <v>ซื้อCUSHION</v>
      </c>
      <c r="G4709" s="65" t="str">
        <v>OTHER</v>
      </c>
    </row>
    <row r="4710" spans="4:7">
      <c r="D4710" s="64">
        <v>620114</v>
      </c>
      <c r="E4710" s="64">
        <v>3176056</v>
      </c>
      <c r="F4710" s="65" t="str">
        <v>ซื้อCUSHION</v>
      </c>
      <c r="G4710" s="65" t="str">
        <v>OTHER</v>
      </c>
    </row>
    <row r="4711" spans="4:7">
      <c r="D4711" s="64">
        <v>620122</v>
      </c>
      <c r="E4711" s="64">
        <v>3176057</v>
      </c>
      <c r="F4711" s="65" t="str">
        <v>ซื้อCUSHION</v>
      </c>
      <c r="G4711" s="65" t="str">
        <v>OTHER</v>
      </c>
    </row>
    <row r="4712" spans="4:7">
      <c r="D4712" s="64">
        <v>620123</v>
      </c>
      <c r="E4712" s="64">
        <v>3176058</v>
      </c>
      <c r="F4712" s="65" t="str">
        <v>ซื้อCUSHION</v>
      </c>
      <c r="G4712" s="65" t="str">
        <v>OTHER</v>
      </c>
    </row>
    <row r="4713" spans="4:7">
      <c r="D4713" s="64">
        <v>620111</v>
      </c>
      <c r="E4713" s="64">
        <v>3177070</v>
      </c>
      <c r="F4713" s="65" t="str">
        <v>ซื้อเฟืองเกียร์3,low</v>
      </c>
      <c r="G4713" s="65" t="str">
        <v>POWER TRAIN</v>
      </c>
    </row>
    <row r="4714" spans="4:7">
      <c r="D4714" s="64">
        <v>620111</v>
      </c>
      <c r="E4714" s="64">
        <v>3177544</v>
      </c>
      <c r="F4714" s="65" t="str">
        <v>ซื้อBearingTrans.</v>
      </c>
      <c r="G4714" s="65" t="str">
        <v>POWER TRAIN</v>
      </c>
    </row>
    <row r="4715" spans="4:7">
      <c r="D4715" s="64">
        <v>620116</v>
      </c>
      <c r="E4715" s="64">
        <v>3177546</v>
      </c>
      <c r="F4715" s="65" t="str">
        <v>ซื้อBearingTrans.</v>
      </c>
      <c r="G4715" s="65" t="str">
        <v>POWER TRAIN</v>
      </c>
    </row>
    <row r="4716" spans="4:7">
      <c r="D4716" s="64">
        <v>620118</v>
      </c>
      <c r="E4716" s="64">
        <v>3177548</v>
      </c>
      <c r="F4716" s="65" t="str">
        <v>ซื้อBearingTrans.</v>
      </c>
      <c r="G4716" s="65" t="str">
        <v>POWER TRAIN</v>
      </c>
    </row>
    <row r="4717" spans="4:7">
      <c r="D4717" s="64">
        <v>620120</v>
      </c>
      <c r="E4717" s="64">
        <v>3177549</v>
      </c>
      <c r="F4717" s="65" t="str">
        <v>ซื้อBearingTrans.</v>
      </c>
      <c r="G4717" s="65" t="str">
        <v>POWER TRAIN</v>
      </c>
    </row>
    <row r="4718" spans="4:7">
      <c r="D4718" s="64">
        <v>620122</v>
      </c>
      <c r="E4718" s="64">
        <v>3177550</v>
      </c>
      <c r="F4718" s="65" t="str">
        <v>ซื้อBearingTrans.</v>
      </c>
      <c r="G4718" s="65" t="str">
        <v>POWER TRAIN</v>
      </c>
    </row>
    <row r="4719" spans="4:7">
      <c r="D4719" s="64">
        <v>620109</v>
      </c>
      <c r="E4719" s="64">
        <v>3177710</v>
      </c>
      <c r="F4719" s="65" t="str">
        <v>จ้างหุ้มฉนวนกันความร้อนท่อไอเสีย</v>
      </c>
      <c r="G4719" s="65" t="str">
        <v>ENGINE</v>
      </c>
    </row>
    <row r="4720" spans="4:7">
      <c r="D4720" s="64">
        <v>620104</v>
      </c>
      <c r="E4720" s="64">
        <v>3177711</v>
      </c>
      <c r="F4720" s="65" t="str">
        <v>ซื้อPlastic abrasion protection</v>
      </c>
      <c r="G4720" s="65" t="str">
        <v>OTHER</v>
      </c>
    </row>
    <row r="4721" spans="4:7">
      <c r="D4721" s="64">
        <v>620104</v>
      </c>
      <c r="E4721" s="64">
        <v>3178216</v>
      </c>
      <c r="F4721" s="65" t="str">
        <v>ซื้อAlternator</v>
      </c>
      <c r="G4721" s="65" t="str">
        <v>ELECTRIC</v>
      </c>
    </row>
    <row r="4722" spans="4:7">
      <c r="D4722" s="64">
        <v>620109</v>
      </c>
      <c r="E4722" s="64">
        <v>3178217</v>
      </c>
      <c r="F4722" s="65" t="str">
        <v>ซื้อAlternator</v>
      </c>
      <c r="G4722" s="65" t="str">
        <v>ELECTRIC</v>
      </c>
    </row>
    <row r="4723" spans="4:7">
      <c r="D4723" s="64">
        <v>620124</v>
      </c>
      <c r="E4723" s="64">
        <v>3178219</v>
      </c>
      <c r="F4723" s="65" t="str">
        <v>ซื้อAlternator</v>
      </c>
      <c r="G4723" s="65" t="str">
        <v>ELECTRIC</v>
      </c>
    </row>
    <row r="4724" spans="4:7">
      <c r="D4724" s="64">
        <v>620109</v>
      </c>
      <c r="E4724" s="64">
        <v>3180572</v>
      </c>
      <c r="F4724" s="65" t="str">
        <v>ซื้อBelt&amp;HarnessWiring</v>
      </c>
      <c r="G4724" s="65" t="str">
        <v>ELECTRIC</v>
      </c>
    </row>
    <row r="4725" spans="4:7">
      <c r="D4725" s="64">
        <v>620117</v>
      </c>
      <c r="E4725" s="64">
        <v>3180573</v>
      </c>
      <c r="F4725" s="65" t="str">
        <v>ซื้อBelt&amp;HarnessWiring</v>
      </c>
      <c r="G4725" s="65" t="str">
        <v>ELECTRIC</v>
      </c>
    </row>
    <row r="4726" spans="4:7">
      <c r="D4726" s="64">
        <v>620116</v>
      </c>
      <c r="E4726" s="64">
        <v>3180972</v>
      </c>
      <c r="F4726" s="65" t="str">
        <v>ซื้อBEARING</v>
      </c>
      <c r="G4726" s="65" t="str">
        <v>OTHER</v>
      </c>
    </row>
    <row r="4727" spans="4:7">
      <c r="D4727" s="64">
        <v>620118</v>
      </c>
      <c r="E4727" s="64">
        <v>3180974</v>
      </c>
      <c r="F4727" s="65" t="str">
        <v>ซื้อBEARING</v>
      </c>
      <c r="G4727" s="65" t="str">
        <v>OTHER</v>
      </c>
    </row>
    <row r="4728" spans="4:7">
      <c r="D4728" s="64">
        <v>620120</v>
      </c>
      <c r="E4728" s="64">
        <v>3180978</v>
      </c>
      <c r="F4728" s="65" t="str">
        <v>ซื้อBEARING</v>
      </c>
      <c r="G4728" s="65" t="str">
        <v>OTHER</v>
      </c>
    </row>
    <row r="4729" spans="4:7">
      <c r="D4729" s="64">
        <v>620106</v>
      </c>
      <c r="E4729" s="64">
        <v>3181343</v>
      </c>
      <c r="F4729" s="65" t="str">
        <v>น้ำมันรั่วล้อหลัง</v>
      </c>
      <c r="G4729" s="65" t="str">
        <v>TYRES</v>
      </c>
    </row>
    <row r="4730" spans="4:7">
      <c r="D4730" s="64">
        <v>620106</v>
      </c>
      <c r="E4730" s="64">
        <v>3181343</v>
      </c>
      <c r="F4730" s="65" t="str">
        <v>เกียร์ไม่ชิพ</v>
      </c>
      <c r="G4730" s="65" t="str">
        <v>POWER TRAIN</v>
      </c>
    </row>
    <row r="4731" spans="4:7">
      <c r="D4731" s="64">
        <v>620112</v>
      </c>
      <c r="E4731" s="64">
        <v>3181344</v>
      </c>
      <c r="F4731" s="65" t="str">
        <v>เบาะลมรั่ว</v>
      </c>
      <c r="G4731" s="65" t="str">
        <v>CABIN</v>
      </c>
    </row>
    <row r="4732" spans="4:7">
      <c r="D4732" s="64">
        <v>620113</v>
      </c>
      <c r="E4732" s="64">
        <v>3181347</v>
      </c>
      <c r="F4732" s="65" t="str">
        <v>เครื่องยนต์ไม่มีกำลัง</v>
      </c>
      <c r="G4732" s="65" t="str">
        <v>ENGINE</v>
      </c>
    </row>
    <row r="4733" spans="4:7">
      <c r="D4733" s="64">
        <v>620113</v>
      </c>
      <c r="E4733" s="64">
        <v>3181348</v>
      </c>
      <c r="F4733" s="65" t="str">
        <v>พวงมาลัยล็อค</v>
      </c>
      <c r="G4733" s="65" t="str">
        <v>STEERING</v>
      </c>
    </row>
    <row r="4734" spans="4:7">
      <c r="D4734" s="64">
        <v>620117</v>
      </c>
      <c r="E4734" s="64">
        <v>3181350</v>
      </c>
      <c r="F4734" s="65" t="str">
        <v>น้ำมันHYD.รั่ว</v>
      </c>
      <c r="G4734" s="65" t="str">
        <v>HYDRAULIC</v>
      </c>
    </row>
    <row r="4735" spans="4:7">
      <c r="D4735" s="64">
        <v>620106</v>
      </c>
      <c r="E4735" s="64">
        <v>3181351</v>
      </c>
      <c r="F4735" s="65" t="str">
        <v>น้ำมันรั่วล้อหลัง</v>
      </c>
      <c r="G4735" s="65" t="str">
        <v>TYRES</v>
      </c>
    </row>
    <row r="4736" spans="4:7">
      <c r="D4736" s="64">
        <v>620112</v>
      </c>
      <c r="E4736" s="64">
        <v>3181352</v>
      </c>
      <c r="F4736" s="65" t="str">
        <v>ซ่อมชุดเบรค</v>
      </c>
      <c r="G4736" s="65" t="str">
        <v>BRAKES</v>
      </c>
    </row>
    <row r="4737" spans="4:7">
      <c r="D4737" s="64">
        <v>620111</v>
      </c>
      <c r="E4737" s="64">
        <v>3181354</v>
      </c>
      <c r="F4737" s="65" t="str">
        <v>ไฟเครื่องยนต์โชว์</v>
      </c>
      <c r="G4737" s="65" t="str">
        <v>ENGINE</v>
      </c>
    </row>
    <row r="4738" spans="4:7">
      <c r="D4738" s="64">
        <v>620111</v>
      </c>
      <c r="E4738" s="64">
        <v>3181355</v>
      </c>
      <c r="F4738" s="65" t="str">
        <v>เกียร์ชิพผิดปกติ</v>
      </c>
      <c r="G4738" s="65" t="str">
        <v>POWER TRAIN</v>
      </c>
    </row>
    <row r="4739" spans="4:7">
      <c r="D4739" s="64">
        <v>620111</v>
      </c>
      <c r="E4739" s="64">
        <v>3181355</v>
      </c>
      <c r="F4739" s="65" t="str">
        <v>เปลี่ยนกระบอกยกดั้ม</v>
      </c>
      <c r="G4739" s="65" t="str">
        <v>BODY</v>
      </c>
    </row>
    <row r="4740" spans="4:7">
      <c r="D4740" s="64">
        <v>620111</v>
      </c>
      <c r="E4740" s="64">
        <v>3181355</v>
      </c>
      <c r="F4740" s="65" t="str">
        <v>น้ำมัน HYD มีกลิ่นไหม้</v>
      </c>
      <c r="G4740" s="65" t="str">
        <v>HYDRAULIC</v>
      </c>
    </row>
    <row r="4741" spans="4:7">
      <c r="D4741" s="64">
        <v>620117</v>
      </c>
      <c r="E4741" s="64">
        <v>3181357</v>
      </c>
      <c r="F4741" s="65" t="str">
        <v>Code 7 Show</v>
      </c>
      <c r="G4741" s="65" t="str">
        <v>ENGINE</v>
      </c>
    </row>
    <row r="4742" spans="4:7">
      <c r="D4742" s="64">
        <v>620120</v>
      </c>
      <c r="E4742" s="64">
        <v>3181358</v>
      </c>
      <c r="F4742" s="65" t="str">
        <v>ระบบไฟมีปัญหา</v>
      </c>
      <c r="G4742" s="65" t="str">
        <v>ELECTRIC</v>
      </c>
    </row>
    <row r="4743" spans="4:7">
      <c r="D4743" s="64">
        <v>620114</v>
      </c>
      <c r="E4743" s="64">
        <v>3181360</v>
      </c>
      <c r="F4743" s="65" t="str">
        <v>เบรคติด</v>
      </c>
      <c r="G4743" s="65" t="str">
        <v>BRAKES</v>
      </c>
    </row>
    <row r="4744" spans="4:7">
      <c r="D4744" s="64">
        <v>620120</v>
      </c>
      <c r="E4744" s="64">
        <v>3181362</v>
      </c>
      <c r="F4744" s="65" t="str">
        <v>Code 9 Show</v>
      </c>
      <c r="G4744" s="65" t="str">
        <v>POWER TRAIN</v>
      </c>
    </row>
    <row r="4745" spans="4:7">
      <c r="D4745" s="64">
        <v>620117</v>
      </c>
      <c r="E4745" s="64">
        <v>3181363</v>
      </c>
      <c r="F4745" s="65" t="str">
        <v>เครื่องยนต์ไม่มีกำลัง</v>
      </c>
      <c r="G4745" s="65" t="str">
        <v>ENGINE</v>
      </c>
    </row>
    <row r="4746" spans="4:7">
      <c r="D4746" s="64">
        <v>620113</v>
      </c>
      <c r="E4746" s="64">
        <v>3181364</v>
      </c>
      <c r="F4746" s="65" t="str">
        <v>เครื่องยนต์ไม่มีกำลัง</v>
      </c>
      <c r="G4746" s="65" t="str">
        <v>ENGINE</v>
      </c>
    </row>
    <row r="4747" spans="4:7">
      <c r="D4747" s="64">
        <v>620119</v>
      </c>
      <c r="E4747" s="64">
        <v>3181366</v>
      </c>
      <c r="F4747" s="65" t="str">
        <v>Code 4 Show</v>
      </c>
      <c r="G4747" s="65" t="str">
        <v>POWER TRAIN</v>
      </c>
    </row>
    <row r="4748" spans="4:7">
      <c r="D4748" s="64">
        <v>620122</v>
      </c>
      <c r="E4748" s="64">
        <v>3181368</v>
      </c>
      <c r="F4748" s="65" t="str">
        <v>START ไม่ได้</v>
      </c>
      <c r="G4748" s="65" t="str">
        <v>ELECTRIC</v>
      </c>
    </row>
    <row r="4749" spans="4:7">
      <c r="D4749" s="64">
        <v>620117</v>
      </c>
      <c r="E4749" s="64">
        <v>3181370</v>
      </c>
      <c r="F4749" s="65" t="str">
        <v>เครื่องยนต์ไม่มีกำลัง</v>
      </c>
      <c r="G4749" s="65" t="str">
        <v>ENGINE</v>
      </c>
    </row>
    <row r="4750" spans="4:7">
      <c r="D4750" s="64">
        <v>620113</v>
      </c>
      <c r="E4750" s="64">
        <v>3181371</v>
      </c>
      <c r="F4750" s="65" t="str">
        <v>เกียร์ชิพผิดปกติ</v>
      </c>
      <c r="G4750" s="65" t="str">
        <v>POWER TRAIN</v>
      </c>
    </row>
    <row r="4751" spans="4:7">
      <c r="D4751" s="64">
        <v>620107</v>
      </c>
      <c r="E4751" s="64">
        <v>3181373</v>
      </c>
      <c r="F4751" s="65" t="str">
        <v>ซ่อมประตู</v>
      </c>
      <c r="G4751" s="65" t="str">
        <v>CABIN</v>
      </c>
    </row>
    <row r="4752" spans="4:7">
      <c r="D4752" s="64">
        <v>620122</v>
      </c>
      <c r="E4752" s="64">
        <v>3181378</v>
      </c>
      <c r="F4752" s="65" t="str">
        <v>START ไม่ได้</v>
      </c>
      <c r="G4752" s="65" t="str">
        <v>ELECTRIC</v>
      </c>
    </row>
    <row r="4753" spans="4:7">
      <c r="D4753" s="64">
        <v>620105</v>
      </c>
      <c r="E4753" s="64">
        <v>3181379</v>
      </c>
      <c r="F4753" s="65" t="str">
        <v>น้ำมันล้อหลังรั่ว</v>
      </c>
      <c r="G4753" s="65" t="str">
        <v>TYRES</v>
      </c>
    </row>
    <row r="4754" spans="4:7">
      <c r="D4754" s="64">
        <v>620112</v>
      </c>
      <c r="E4754" s="64">
        <v>3181380</v>
      </c>
      <c r="F4754" s="65" t="str">
        <v>เกียร์ชิพผิดปกติ</v>
      </c>
      <c r="G4754" s="65" t="str">
        <v>POWER TRAIN</v>
      </c>
    </row>
    <row r="4755" spans="4:7">
      <c r="D4755" s="64">
        <v>620118</v>
      </c>
      <c r="E4755" s="64">
        <v>3181381</v>
      </c>
      <c r="F4755" s="65" t="str">
        <v>น้ำมันHYD.รั่วใต้ท้อง</v>
      </c>
      <c r="G4755" s="65" t="str">
        <v>HYDRAULIC</v>
      </c>
    </row>
    <row r="4756" spans="4:7">
      <c r="D4756" s="64">
        <v>620119</v>
      </c>
      <c r="E4756" s="64">
        <v>3181385</v>
      </c>
      <c r="F4756" s="65" t="str">
        <v>เกียร์ชิพผิดปกติ</v>
      </c>
      <c r="G4756" s="65" t="str">
        <v>POWER TRAIN</v>
      </c>
    </row>
    <row r="4757" spans="4:7">
      <c r="D4757" s="64">
        <v>620119</v>
      </c>
      <c r="E4757" s="64">
        <v>3181392</v>
      </c>
      <c r="F4757" s="65" t="str">
        <v>เกียร์ไม่ชิพ</v>
      </c>
      <c r="G4757" s="65" t="str">
        <v>POWER TRAIN</v>
      </c>
    </row>
    <row r="4758" spans="4:7">
      <c r="D4758" s="64">
        <v>620120</v>
      </c>
      <c r="E4758" s="64">
        <v>3181393</v>
      </c>
      <c r="F4758" s="65" t="str">
        <v>เพลากากบาทชำรุด</v>
      </c>
      <c r="G4758" s="65" t="str">
        <v>POWER TRAIN</v>
      </c>
    </row>
    <row r="4759" spans="4:7">
      <c r="D4759" s="64">
        <v>620122</v>
      </c>
      <c r="E4759" s="64">
        <v>3181395</v>
      </c>
      <c r="F4759" s="65" t="str">
        <v>START ไม่ได้</v>
      </c>
      <c r="G4759" s="65" t="str">
        <v>ELECTRIC</v>
      </c>
    </row>
    <row r="4760" spans="4:7">
      <c r="D4760" s="64">
        <v>620120</v>
      </c>
      <c r="E4760" s="64">
        <v>3181397</v>
      </c>
      <c r="F4760" s="65" t="str">
        <v>เครื่องยนต์ไม่มีกำลัง</v>
      </c>
      <c r="G4760" s="65" t="str">
        <v>ENGINE</v>
      </c>
    </row>
    <row r="4761" spans="4:7">
      <c r="D4761" s="64">
        <v>620117</v>
      </c>
      <c r="E4761" s="64">
        <v>3181398</v>
      </c>
      <c r="F4761" s="65" t="str">
        <v>เครื่องยนต์ไม่มีกำลัง</v>
      </c>
      <c r="G4761" s="65" t="str">
        <v>ENGINE</v>
      </c>
    </row>
    <row r="4762" spans="4:7">
      <c r="D4762" s="64">
        <v>620112</v>
      </c>
      <c r="E4762" s="64">
        <v>3181400</v>
      </c>
      <c r="F4762" s="65" t="str">
        <v>ซ่อมชุดเบรค</v>
      </c>
      <c r="G4762" s="65" t="str">
        <v>BRAKES</v>
      </c>
    </row>
    <row r="4763" spans="4:7">
      <c r="D4763" s="64">
        <v>620120</v>
      </c>
      <c r="E4763" s="64">
        <v>3181402</v>
      </c>
      <c r="F4763" s="65" t="str">
        <v>เกียร์ไม่ชิพ</v>
      </c>
      <c r="G4763" s="65" t="str">
        <v>POWER TRAIN</v>
      </c>
    </row>
    <row r="4764" spans="4:7">
      <c r="D4764" s="64">
        <v>620117</v>
      </c>
      <c r="E4764" s="64">
        <v>3181403</v>
      </c>
      <c r="F4764" s="65" t="str">
        <v>เครื่องยนต์ไม่มีกำลัง</v>
      </c>
      <c r="G4764" s="65" t="str">
        <v>ENGINE</v>
      </c>
    </row>
    <row r="4765" spans="4:7">
      <c r="D4765" s="64">
        <v>620117</v>
      </c>
      <c r="E4765" s="64">
        <v>3181404</v>
      </c>
      <c r="F4765" s="65" t="str">
        <v>เกียร์ชิพผิดปกติ</v>
      </c>
      <c r="G4765" s="65" t="str">
        <v>POWER TRAIN</v>
      </c>
    </row>
    <row r="4766" spans="4:7">
      <c r="D4766" s="64">
        <v>620113</v>
      </c>
      <c r="E4766" s="64">
        <v>3181405</v>
      </c>
      <c r="F4766" s="65" t="str">
        <v>เครื่องยนต์ไม่มีกำลัง</v>
      </c>
      <c r="G4766" s="65" t="str">
        <v>ENGINE</v>
      </c>
    </row>
    <row r="4767" spans="4:7">
      <c r="D4767" s="64">
        <v>620118</v>
      </c>
      <c r="E4767" s="64">
        <v>3181406</v>
      </c>
      <c r="F4767" s="65" t="str">
        <v>ดั้มไม่ลง</v>
      </c>
      <c r="G4767" s="65" t="str">
        <v>BODY</v>
      </c>
    </row>
    <row r="4768" spans="4:7">
      <c r="D4768" s="64">
        <v>620118</v>
      </c>
      <c r="E4768" s="64">
        <v>3181406</v>
      </c>
      <c r="F4768" s="65" t="str">
        <v>มีกลิ่นไฟไหม้</v>
      </c>
      <c r="G4768" s="65" t="str">
        <v>OTHER</v>
      </c>
    </row>
    <row r="4769" spans="4:7">
      <c r="D4769" s="64">
        <v>620118</v>
      </c>
      <c r="E4769" s="64">
        <v>3181406</v>
      </c>
      <c r="F4769" s="65" t="str">
        <v>เลี้ยวไม่ได้</v>
      </c>
      <c r="G4769" s="65" t="str">
        <v>STEERING</v>
      </c>
    </row>
    <row r="4770" spans="4:7">
      <c r="D4770" s="64">
        <v>620117</v>
      </c>
      <c r="E4770" s="64">
        <v>3181409</v>
      </c>
      <c r="F4770" s="65" t="str">
        <v>เกียร์ไม่ชิพ</v>
      </c>
      <c r="G4770" s="65" t="str">
        <v>POWER TRAIN</v>
      </c>
    </row>
    <row r="4771" spans="4:7">
      <c r="D4771" s="64">
        <v>620122</v>
      </c>
      <c r="E4771" s="64">
        <v>3181410</v>
      </c>
      <c r="F4771" s="65" t="str">
        <v>โช้คหน้าขวายุบ</v>
      </c>
      <c r="G4771" s="65" t="str">
        <v>SUSPENSION</v>
      </c>
    </row>
    <row r="4772" spans="4:7">
      <c r="D4772" s="64">
        <v>620106</v>
      </c>
      <c r="E4772" s="64">
        <v>3181412</v>
      </c>
      <c r="F4772" s="65" t="str">
        <v>เกียร์ชิพผิดปกติ</v>
      </c>
      <c r="G4772" s="65" t="str">
        <v>POWER TRAIN</v>
      </c>
    </row>
    <row r="4773" spans="4:7">
      <c r="D4773" s="64">
        <v>620106</v>
      </c>
      <c r="E4773" s="64">
        <v>3181413</v>
      </c>
      <c r="F4773" s="65" t="str">
        <v>เกียร์หลุด</v>
      </c>
      <c r="G4773" s="65" t="str">
        <v>POWER TRAIN</v>
      </c>
    </row>
    <row r="4774" spans="4:7">
      <c r="D4774" s="64">
        <v>620114</v>
      </c>
      <c r="E4774" s="64">
        <v>3181414</v>
      </c>
      <c r="F4774" s="65" t="str">
        <v>เบรคติด</v>
      </c>
      <c r="G4774" s="65" t="str">
        <v>BRAKES</v>
      </c>
    </row>
    <row r="4775" spans="4:7">
      <c r="D4775" s="64">
        <v>620112</v>
      </c>
      <c r="E4775" s="64">
        <v>3181415</v>
      </c>
      <c r="F4775" s="65" t="str">
        <v>ลมตก</v>
      </c>
      <c r="G4775" s="65" t="str">
        <v>AIR</v>
      </c>
    </row>
    <row r="4776" spans="4:7">
      <c r="D4776" s="64">
        <v>620122</v>
      </c>
      <c r="E4776" s="64">
        <v>3181416</v>
      </c>
      <c r="F4776" s="65" t="str">
        <v>Code 7 Show</v>
      </c>
      <c r="G4776" s="65" t="str">
        <v>ENGINE</v>
      </c>
    </row>
    <row r="4777" spans="4:7">
      <c r="D4777" s="64">
        <v>620107</v>
      </c>
      <c r="E4777" s="64">
        <v>3181417</v>
      </c>
      <c r="F4777" s="65" t="str">
        <v>ควันออกหน้าเครื่อง</v>
      </c>
      <c r="G4777" s="65" t="str">
        <v>ENGINE</v>
      </c>
    </row>
    <row r="4778" spans="4:7">
      <c r="D4778" s="64">
        <v>620113</v>
      </c>
      <c r="E4778" s="64">
        <v>3181418</v>
      </c>
      <c r="F4778" s="65" t="str">
        <v>ท่อไอเสียขาด</v>
      </c>
      <c r="G4778" s="65" t="str">
        <v>ENGINE</v>
      </c>
    </row>
    <row r="4779" spans="4:7">
      <c r="D4779" s="64">
        <v>620104</v>
      </c>
      <c r="E4779" s="64">
        <v>3182150</v>
      </c>
      <c r="F4779" s="65" t="str">
        <v>ซื้อBeltKit</v>
      </c>
      <c r="G4779" s="65" t="str">
        <v>OTHER</v>
      </c>
    </row>
    <row r="4780" spans="4:7">
      <c r="D4780" s="64">
        <v>620105</v>
      </c>
      <c r="E4780" s="64">
        <v>3182153</v>
      </c>
      <c r="F4780" s="65" t="str">
        <v>ซื้อBeltKit</v>
      </c>
      <c r="G4780" s="65" t="str">
        <v>OTHER</v>
      </c>
    </row>
    <row r="4781" spans="4:7">
      <c r="D4781" s="64">
        <v>620106</v>
      </c>
      <c r="E4781" s="64">
        <v>3182162</v>
      </c>
      <c r="F4781" s="65" t="str">
        <v>ซื้อBeltKit</v>
      </c>
      <c r="G4781" s="65" t="str">
        <v>OTHER</v>
      </c>
    </row>
    <row r="4782" spans="4:7">
      <c r="D4782" s="64">
        <v>620107</v>
      </c>
      <c r="E4782" s="64">
        <v>3182164</v>
      </c>
      <c r="F4782" s="65" t="str">
        <v>ซื้อBeltKit</v>
      </c>
      <c r="G4782" s="65" t="str">
        <v>OTHER</v>
      </c>
    </row>
    <row r="4783" spans="4:7">
      <c r="D4783" s="64">
        <v>620109</v>
      </c>
      <c r="E4783" s="64">
        <v>3182166</v>
      </c>
      <c r="F4783" s="65" t="str">
        <v>ซื้อBeltKit</v>
      </c>
      <c r="G4783" s="65" t="str">
        <v>OTHER</v>
      </c>
    </row>
    <row r="4784" spans="4:7">
      <c r="D4784" s="64">
        <v>620111</v>
      </c>
      <c r="E4784" s="64">
        <v>3182168</v>
      </c>
      <c r="F4784" s="65" t="str">
        <v>ซื้อBeltKit</v>
      </c>
      <c r="G4784" s="65" t="str">
        <v>OTHER</v>
      </c>
    </row>
    <row r="4785" spans="4:7">
      <c r="D4785" s="64">
        <v>620112</v>
      </c>
      <c r="E4785" s="64">
        <v>3182169</v>
      </c>
      <c r="F4785" s="65" t="str">
        <v>ซื้อBeltKit</v>
      </c>
      <c r="G4785" s="65" t="str">
        <v>OTHER</v>
      </c>
    </row>
    <row r="4786" spans="4:7">
      <c r="D4786" s="64">
        <v>620113</v>
      </c>
      <c r="E4786" s="64">
        <v>3182170</v>
      </c>
      <c r="F4786" s="65" t="str">
        <v>ซื้อBeltKit</v>
      </c>
      <c r="G4786" s="65" t="str">
        <v>OTHER</v>
      </c>
    </row>
    <row r="4787" spans="4:7">
      <c r="D4787" s="64">
        <v>620114</v>
      </c>
      <c r="E4787" s="64">
        <v>3182171</v>
      </c>
      <c r="F4787" s="65" t="str">
        <v>ซื้อBeltKit</v>
      </c>
      <c r="G4787" s="65" t="str">
        <v>OTHER</v>
      </c>
    </row>
    <row r="4788" spans="4:7">
      <c r="D4788" s="64">
        <v>620116</v>
      </c>
      <c r="E4788" s="64">
        <v>3182173</v>
      </c>
      <c r="F4788" s="65" t="str">
        <v>ซื้อBeltKit</v>
      </c>
      <c r="G4788" s="65" t="str">
        <v>OTHER</v>
      </c>
    </row>
    <row r="4789" spans="4:7">
      <c r="D4789" s="64">
        <v>620117</v>
      </c>
      <c r="E4789" s="64">
        <v>3182177</v>
      </c>
      <c r="F4789" s="65" t="str">
        <v>ซื้อBeltKit</v>
      </c>
      <c r="G4789" s="65" t="str">
        <v>OTHER</v>
      </c>
    </row>
    <row r="4790" spans="4:7">
      <c r="D4790" s="64">
        <v>620118</v>
      </c>
      <c r="E4790" s="64">
        <v>3182181</v>
      </c>
      <c r="F4790" s="65" t="str">
        <v>ซื้อBeltKit</v>
      </c>
      <c r="G4790" s="65" t="str">
        <v>OTHER</v>
      </c>
    </row>
    <row r="4791" spans="4:7">
      <c r="D4791" s="64">
        <v>620119</v>
      </c>
      <c r="E4791" s="64">
        <v>3182183</v>
      </c>
      <c r="F4791" s="65" t="str">
        <v>ซื้อBeltKit</v>
      </c>
      <c r="G4791" s="65" t="str">
        <v>OTHER</v>
      </c>
    </row>
    <row r="4792" spans="4:7">
      <c r="D4792" s="64">
        <v>620120</v>
      </c>
      <c r="E4792" s="64">
        <v>3182184</v>
      </c>
      <c r="F4792" s="65" t="str">
        <v>ซื้อBeltKit</v>
      </c>
      <c r="G4792" s="65" t="str">
        <v>OTHER</v>
      </c>
    </row>
    <row r="4793" spans="4:7">
      <c r="D4793" s="64">
        <v>620122</v>
      </c>
      <c r="E4793" s="64">
        <v>3182186</v>
      </c>
      <c r="F4793" s="65" t="str">
        <v>ซื้อBeltKit</v>
      </c>
      <c r="G4793" s="65" t="str">
        <v>OTHER</v>
      </c>
    </row>
    <row r="4794" spans="4:7">
      <c r="D4794" s="64">
        <v>620123</v>
      </c>
      <c r="E4794" s="64">
        <v>3182188</v>
      </c>
      <c r="F4794" s="65" t="str">
        <v>ซื้อBeltKit</v>
      </c>
      <c r="G4794" s="65" t="str">
        <v>OTHER</v>
      </c>
    </row>
    <row r="4795" spans="4:7">
      <c r="D4795" s="64">
        <v>620124</v>
      </c>
      <c r="E4795" s="64">
        <v>3182189</v>
      </c>
      <c r="F4795" s="65" t="str">
        <v>ซื้อBeltKit</v>
      </c>
      <c r="G4795" s="65" t="str">
        <v>OTHER</v>
      </c>
    </row>
    <row r="4796" spans="4:7">
      <c r="D4796" s="64">
        <v>620106</v>
      </c>
      <c r="E4796" s="64">
        <v>3182228</v>
      </c>
      <c r="F4796" s="65" t="str">
        <v>ซื้อPlanetaryเกียร์</v>
      </c>
      <c r="G4796" s="65" t="str">
        <v>POWER TRAIN</v>
      </c>
    </row>
    <row r="4797" spans="4:7">
      <c r="D4797" s="64">
        <v>620116</v>
      </c>
      <c r="E4797" s="64">
        <v>3182292</v>
      </c>
      <c r="F4797" s="65" t="str">
        <v>เชื่อม Bearingล้อหลังขวา1ข้าง</v>
      </c>
      <c r="G4797" s="65" t="str">
        <v>TYRES</v>
      </c>
    </row>
    <row r="4798" spans="4:7">
      <c r="D4798" s="64">
        <v>620107</v>
      </c>
      <c r="E4798" s="64">
        <v>3183592</v>
      </c>
      <c r="F4798" s="65" t="str">
        <v>เชื่อม หูยึดกระบอกเลี้ยว</v>
      </c>
      <c r="G4798" s="65" t="str">
        <v>STEERING</v>
      </c>
    </row>
    <row r="4799" spans="4:7">
      <c r="D4799" s="64">
        <v>620105</v>
      </c>
      <c r="E4799" s="64">
        <v>3186238</v>
      </c>
      <c r="F4799" s="65" t="str">
        <v>ซื้อSPEEDSENSOR</v>
      </c>
      <c r="G4799" s="65" t="str">
        <v>ENGINE</v>
      </c>
    </row>
    <row r="4800" spans="4:7">
      <c r="D4800" s="64">
        <v>620107</v>
      </c>
      <c r="E4800" s="64">
        <v>3186239</v>
      </c>
      <c r="F4800" s="65" t="str">
        <v>ซื้อSPEEDSENSOR</v>
      </c>
      <c r="G4800" s="65" t="str">
        <v>ENGINE</v>
      </c>
    </row>
    <row r="4801" spans="4:7">
      <c r="D4801" s="64">
        <v>620111</v>
      </c>
      <c r="E4801" s="64">
        <v>3186250</v>
      </c>
      <c r="F4801" s="65" t="str">
        <v>ซื้อSPEEDSENSOR</v>
      </c>
      <c r="G4801" s="65" t="str">
        <v>ENGINE</v>
      </c>
    </row>
    <row r="4802" spans="4:7">
      <c r="D4802" s="64">
        <v>620112</v>
      </c>
      <c r="E4802" s="64">
        <v>3186256</v>
      </c>
      <c r="F4802" s="65" t="str">
        <v>ซื้อSPEEDSENSOR</v>
      </c>
      <c r="G4802" s="65" t="str">
        <v>ENGINE</v>
      </c>
    </row>
    <row r="4803" spans="4:7">
      <c r="D4803" s="64">
        <v>620119</v>
      </c>
      <c r="E4803" s="64">
        <v>3186259</v>
      </c>
      <c r="F4803" s="65" t="str">
        <v>ซื้อSPEEDSENSOR</v>
      </c>
      <c r="G4803" s="65" t="str">
        <v>ENGINE</v>
      </c>
    </row>
    <row r="4804" spans="4:7">
      <c r="D4804" s="64">
        <v>620120</v>
      </c>
      <c r="E4804" s="64">
        <v>3186263</v>
      </c>
      <c r="F4804" s="65" t="str">
        <v>ซื้อSPEEDSENSOR</v>
      </c>
      <c r="G4804" s="65" t="str">
        <v>ENGINE</v>
      </c>
    </row>
    <row r="4805" spans="4:7">
      <c r="D4805" s="64">
        <v>620116</v>
      </c>
      <c r="E4805" s="64">
        <v>3186331</v>
      </c>
      <c r="F4805" s="65" t="str">
        <v>จ้างซ่อมRearBrake</v>
      </c>
      <c r="G4805" s="65" t="str">
        <v>BRAKES</v>
      </c>
    </row>
    <row r="4806" spans="4:7">
      <c r="D4806" s="64">
        <v>620107</v>
      </c>
      <c r="E4806" s="64">
        <v>3186436</v>
      </c>
      <c r="F4806" s="65" t="str">
        <v>ซื้อกรองTrans.</v>
      </c>
      <c r="G4806" s="65" t="str">
        <v>POWER TRAIN</v>
      </c>
    </row>
    <row r="4807" spans="4:7">
      <c r="D4807" s="64">
        <v>620104</v>
      </c>
      <c r="E4807" s="64">
        <v>3186561</v>
      </c>
      <c r="F4807" s="65" t="str">
        <v>จ้างซ่อมชุดHousingTrans.</v>
      </c>
      <c r="G4807" s="65" t="str">
        <v>POWER TRAIN</v>
      </c>
    </row>
    <row r="4808" spans="4:7">
      <c r="D4808" s="64">
        <v>620111</v>
      </c>
      <c r="E4808" s="64">
        <v>3186565</v>
      </c>
      <c r="F4808" s="65" t="str">
        <v>จ้างซ่อมชุดHousingTrans.</v>
      </c>
      <c r="G4808" s="65" t="str">
        <v>POWER TRAIN</v>
      </c>
    </row>
    <row r="4809" spans="4:7">
      <c r="D4809" s="64">
        <v>620111</v>
      </c>
      <c r="E4809" s="64">
        <v>3186575</v>
      </c>
      <c r="F4809" s="65" t="str">
        <v>ซื้อกรองTrans.</v>
      </c>
      <c r="G4809" s="65" t="str">
        <v>POWER TRAIN</v>
      </c>
    </row>
    <row r="4810" spans="4:7">
      <c r="D4810" s="64">
        <v>620116</v>
      </c>
      <c r="E4810" s="64">
        <v>3186576</v>
      </c>
      <c r="F4810" s="65" t="str">
        <v>ซื้อกรองTrans.</v>
      </c>
      <c r="G4810" s="65" t="str">
        <v>POWER TRAIN</v>
      </c>
    </row>
    <row r="4811" spans="4:7">
      <c r="D4811" s="64">
        <v>620117</v>
      </c>
      <c r="E4811" s="64">
        <v>3186578</v>
      </c>
      <c r="F4811" s="65" t="str">
        <v>ซื้อกรองTrans.</v>
      </c>
      <c r="G4811" s="65" t="str">
        <v>POWER TRAIN</v>
      </c>
    </row>
    <row r="4812" spans="4:7">
      <c r="D4812" s="64">
        <v>620118</v>
      </c>
      <c r="E4812" s="64">
        <v>3186765</v>
      </c>
      <c r="F4812" s="65" t="str">
        <v>ซื้อElementFilterP/NC713G10</v>
      </c>
      <c r="G4812" s="65" t="str">
        <v>OTHER</v>
      </c>
    </row>
    <row r="4813" spans="4:7">
      <c r="D4813" s="64">
        <v>620118</v>
      </c>
      <c r="E4813" s="64">
        <v>3187029</v>
      </c>
      <c r="F4813" s="65" t="str">
        <v>ซ่อมSTR. Control Unit</v>
      </c>
      <c r="G4813" s="65" t="str">
        <v>STEERING</v>
      </c>
    </row>
    <row r="4814" spans="4:7">
      <c r="D4814" s="64">
        <v>620107</v>
      </c>
      <c r="E4814" s="64">
        <v>3187031</v>
      </c>
      <c r="F4814" s="65" t="str">
        <v>ซ่อมSTR. Control Unit</v>
      </c>
      <c r="G4814" s="65" t="str">
        <v>STEERING</v>
      </c>
    </row>
    <row r="4815" spans="4:7">
      <c r="D4815" s="64">
        <v>620106</v>
      </c>
      <c r="E4815" s="64">
        <v>3190204</v>
      </c>
      <c r="F4815" s="65" t="str">
        <v>ซื้อCOUPLINGและSHAFTASSY</v>
      </c>
      <c r="G4815" s="65" t="str">
        <v>POWER TRAIN</v>
      </c>
    </row>
    <row r="4816" spans="4:7">
      <c r="D4816" s="64">
        <v>620107</v>
      </c>
      <c r="E4816" s="64">
        <v>3190206</v>
      </c>
      <c r="F4816" s="65" t="str">
        <v>ซื้อCOUPLINGและSHAFTASSY</v>
      </c>
      <c r="G4816" s="65" t="str">
        <v>POWER TRAIN</v>
      </c>
    </row>
    <row r="4817" spans="4:7">
      <c r="D4817" s="64">
        <v>620114</v>
      </c>
      <c r="E4817" s="64">
        <v>3190208</v>
      </c>
      <c r="F4817" s="65" t="str">
        <v>ซื้อCOUPLINGและSHAFTASSY</v>
      </c>
      <c r="G4817" s="65" t="str">
        <v>POWER TRAIN</v>
      </c>
    </row>
    <row r="4818" spans="4:7">
      <c r="D4818" s="64">
        <v>620122</v>
      </c>
      <c r="E4818" s="64">
        <v>3190211</v>
      </c>
      <c r="F4818" s="65" t="str">
        <v>ซื้อCOUPLINGและSHAFTASSY</v>
      </c>
      <c r="G4818" s="65" t="str">
        <v>POWER TRAIN</v>
      </c>
    </row>
    <row r="4819" spans="4:7">
      <c r="D4819" s="64">
        <v>620107</v>
      </c>
      <c r="E4819" s="64">
        <v>3190252</v>
      </c>
      <c r="F4819" s="65" t="str">
        <v>น้ำมันHYD.รั่วใต้ท้อง</v>
      </c>
      <c r="G4819" s="65" t="str">
        <v>HYDRAULIC</v>
      </c>
    </row>
    <row r="4820" spans="4:7">
      <c r="D4820" s="64">
        <v>620119</v>
      </c>
      <c r="E4820" s="64">
        <v>3190253</v>
      </c>
      <c r="F4820" s="65" t="str">
        <v>เครื่องยนต์ดับเอง</v>
      </c>
      <c r="G4820" s="65" t="str">
        <v>ENGINE</v>
      </c>
    </row>
    <row r="4821" spans="4:7">
      <c r="D4821" s="64">
        <v>620112</v>
      </c>
      <c r="E4821" s="64">
        <v>3190255</v>
      </c>
      <c r="F4821" s="65" t="str">
        <v>ลมตก</v>
      </c>
      <c r="G4821" s="65" t="str">
        <v>AIR</v>
      </c>
    </row>
    <row r="4822" spans="4:7">
      <c r="D4822" s="64">
        <v>620112</v>
      </c>
      <c r="E4822" s="64">
        <v>3190255</v>
      </c>
      <c r="F4822" s="65" t="str">
        <v>ควันออกหน้าเครื่อง</v>
      </c>
      <c r="G4822" s="65" t="str">
        <v>ENGINE</v>
      </c>
    </row>
    <row r="4823" spans="4:7">
      <c r="D4823" s="64">
        <v>620122</v>
      </c>
      <c r="E4823" s="64">
        <v>3190256</v>
      </c>
      <c r="F4823" s="65" t="str">
        <v>เกียร์ไม่ชิพ</v>
      </c>
      <c r="G4823" s="65" t="str">
        <v>POWER TRAIN</v>
      </c>
    </row>
    <row r="4824" spans="4:7">
      <c r="D4824" s="64">
        <v>620118</v>
      </c>
      <c r="E4824" s="64">
        <v>3190258</v>
      </c>
      <c r="F4824" s="65" t="str">
        <v>พวงมาลัยหนัก</v>
      </c>
      <c r="G4824" s="65" t="str">
        <v>STEERING</v>
      </c>
    </row>
    <row r="4825" spans="4:7">
      <c r="D4825" s="64">
        <v>620118</v>
      </c>
      <c r="E4825" s="64">
        <v>3190258</v>
      </c>
      <c r="F4825" s="65" t="str">
        <v>ดั้มยกไม่ขึ้น</v>
      </c>
      <c r="G4825" s="65" t="str">
        <v>BODY</v>
      </c>
    </row>
    <row r="4826" spans="4:7">
      <c r="D4826" s="64">
        <v>620118</v>
      </c>
      <c r="E4826" s="64">
        <v>3190258</v>
      </c>
      <c r="F4826" s="65" t="str">
        <v>วิทยุชำรุด</v>
      </c>
      <c r="G4826" s="65" t="str">
        <v>CABIN</v>
      </c>
    </row>
    <row r="4827" spans="4:7">
      <c r="D4827" s="64">
        <v>620105</v>
      </c>
      <c r="E4827" s="64">
        <v>3190259</v>
      </c>
      <c r="F4827" s="65" t="str">
        <v>เกียร์ไม่ชิพ</v>
      </c>
      <c r="G4827" s="65" t="str">
        <v>POWER TRAIN</v>
      </c>
    </row>
    <row r="4828" spans="4:7">
      <c r="D4828" s="64">
        <v>620112</v>
      </c>
      <c r="E4828" s="64">
        <v>3190261</v>
      </c>
      <c r="F4828" s="65" t="str">
        <v>ลมตก</v>
      </c>
      <c r="G4828" s="65" t="str">
        <v>AIR</v>
      </c>
    </row>
    <row r="4829" spans="4:7">
      <c r="D4829" s="64">
        <v>620113</v>
      </c>
      <c r="E4829" s="64">
        <v>3190263</v>
      </c>
      <c r="F4829" s="65" t="str">
        <v>เกียร์ไม่ชิพ</v>
      </c>
      <c r="G4829" s="65" t="str">
        <v>POWER TRAIN</v>
      </c>
    </row>
    <row r="4830" spans="4:7">
      <c r="D4830" s="64">
        <v>620114</v>
      </c>
      <c r="E4830" s="64">
        <v>3190264</v>
      </c>
      <c r="F4830" s="65" t="str">
        <v>เบาะปรับไม่ได้</v>
      </c>
      <c r="G4830" s="65" t="str">
        <v>CABIN</v>
      </c>
    </row>
    <row r="4831" spans="4:7">
      <c r="D4831" s="64">
        <v>620118</v>
      </c>
      <c r="E4831" s="64">
        <v>3190265</v>
      </c>
      <c r="F4831" s="65" t="str">
        <v>ไฟถอยค้าง</v>
      </c>
      <c r="G4831" s="65" t="str">
        <v>ELECTRIC</v>
      </c>
    </row>
    <row r="4832" spans="4:7">
      <c r="D4832" s="64">
        <v>620112</v>
      </c>
      <c r="E4832" s="64">
        <v>3190266</v>
      </c>
      <c r="F4832" s="65" t="str">
        <v>น้ำแอร์ตัน</v>
      </c>
      <c r="G4832" s="65" t="str">
        <v>COOLING</v>
      </c>
    </row>
    <row r="4833" spans="4:7">
      <c r="D4833" s="64">
        <v>620119</v>
      </c>
      <c r="E4833" s="64">
        <v>3190267</v>
      </c>
      <c r="F4833" s="65" t="str">
        <v>เบาะชำรุด</v>
      </c>
      <c r="G4833" s="65" t="str">
        <v>CABIN</v>
      </c>
    </row>
    <row r="4834" spans="4:7">
      <c r="D4834" s="64">
        <v>620118</v>
      </c>
      <c r="E4834" s="64">
        <v>3190268</v>
      </c>
      <c r="F4834" s="65" t="str">
        <v>ไฟถอยค้าง</v>
      </c>
      <c r="G4834" s="65" t="str">
        <v>ELECTRIC</v>
      </c>
    </row>
    <row r="4835" spans="4:7">
      <c r="D4835" s="64">
        <v>620113</v>
      </c>
      <c r="E4835" s="64">
        <v>3190269</v>
      </c>
      <c r="F4835" s="65" t="str">
        <v>เกียร์ไม่ชิพ</v>
      </c>
      <c r="G4835" s="65" t="str">
        <v>POWER TRAIN</v>
      </c>
    </row>
    <row r="4836" spans="4:7">
      <c r="D4836" s="64">
        <v>620105</v>
      </c>
      <c r="E4836" s="64">
        <v>3190270</v>
      </c>
      <c r="F4836" s="65" t="str">
        <v>เกียร์ไม่ชิพ</v>
      </c>
      <c r="G4836" s="65" t="str">
        <v>POWER TRAIN</v>
      </c>
    </row>
    <row r="4837" spans="4:7">
      <c r="D4837" s="64">
        <v>620105</v>
      </c>
      <c r="E4837" s="64">
        <v>3190271</v>
      </c>
      <c r="F4837" s="65" t="str">
        <v>เกียร์ไม่ชิพ</v>
      </c>
      <c r="G4837" s="65" t="str">
        <v>POWER TRAIN</v>
      </c>
    </row>
    <row r="4838" spans="4:7">
      <c r="D4838" s="64">
        <v>620114</v>
      </c>
      <c r="E4838" s="64">
        <v>3190272</v>
      </c>
      <c r="F4838" s="65" t="str">
        <v>เบรคติด</v>
      </c>
      <c r="G4838" s="65" t="str">
        <v>BRAKES</v>
      </c>
    </row>
    <row r="4839" spans="4:7">
      <c r="D4839" s="64">
        <v>620118</v>
      </c>
      <c r="E4839" s="64">
        <v>3190273</v>
      </c>
      <c r="F4839" s="65" t="str">
        <v>น้ำมันHYD.รั่ว</v>
      </c>
      <c r="G4839" s="65" t="str">
        <v>HYDRAULIC</v>
      </c>
    </row>
    <row r="4840" spans="4:7">
      <c r="D4840" s="64">
        <v>620120</v>
      </c>
      <c r="E4840" s="64">
        <v>3190274</v>
      </c>
      <c r="F4840" s="65" t="str">
        <v>Trans ชำรุด</v>
      </c>
      <c r="G4840" s="65" t="str">
        <v>POWER TRAIN</v>
      </c>
    </row>
    <row r="4841" spans="4:7">
      <c r="D4841" s="64">
        <v>620106</v>
      </c>
      <c r="E4841" s="64">
        <v>3190275</v>
      </c>
      <c r="F4841" s="65" t="str">
        <v>เกียร์ไม่ชิพ</v>
      </c>
      <c r="G4841" s="65" t="str">
        <v>POWER TRAIN</v>
      </c>
    </row>
    <row r="4842" spans="4:7">
      <c r="D4842" s="64">
        <v>620112</v>
      </c>
      <c r="E4842" s="64">
        <v>3190278</v>
      </c>
      <c r="F4842" s="65" t="str">
        <v>สายไฟหลวม</v>
      </c>
      <c r="G4842" s="65" t="str">
        <v>ELECTRIC</v>
      </c>
    </row>
    <row r="4843" spans="4:7">
      <c r="D4843" s="64">
        <v>620112</v>
      </c>
      <c r="E4843" s="64">
        <v>3190279</v>
      </c>
      <c r="F4843" s="65" t="str">
        <v>สายน้ำมันเบรคล้อหน้าซ้ายขวารั่ว</v>
      </c>
      <c r="G4843" s="65" t="str">
        <v>BRAKES</v>
      </c>
    </row>
    <row r="4844" spans="4:7">
      <c r="D4844" s="64">
        <v>620107</v>
      </c>
      <c r="E4844" s="64">
        <v>3190333</v>
      </c>
      <c r="F4844" s="65" t="str">
        <v>ซื้อUECcontroller</v>
      </c>
      <c r="G4844" s="65" t="str">
        <v>ELECTRIC</v>
      </c>
    </row>
    <row r="4845" spans="4:7">
      <c r="D4845" s="64">
        <v>620112</v>
      </c>
      <c r="E4845" s="64">
        <v>3190335</v>
      </c>
      <c r="F4845" s="65" t="str">
        <v>ซื้อUECcontroller</v>
      </c>
      <c r="G4845" s="65" t="str">
        <v>ELECTRIC</v>
      </c>
    </row>
    <row r="4846" spans="4:7">
      <c r="D4846" s="64">
        <v>620117</v>
      </c>
      <c r="E4846" s="64">
        <v>3190336</v>
      </c>
      <c r="F4846" s="65" t="str">
        <v>ซ่อมOil coolerTrans.</v>
      </c>
      <c r="G4846" s="65" t="str">
        <v>POWER TRAIN</v>
      </c>
    </row>
    <row r="4847" spans="4:7">
      <c r="D4847" s="64">
        <v>620111</v>
      </c>
      <c r="E4847" s="64">
        <v>3190722</v>
      </c>
      <c r="F4847" s="65" t="str">
        <v>เบิกBattery200Amp2EA</v>
      </c>
      <c r="G4847" s="65" t="str">
        <v>ELECTRIC</v>
      </c>
    </row>
    <row r="4848" spans="4:7">
      <c r="D4848" s="64">
        <v>620106</v>
      </c>
      <c r="E4848" s="64">
        <v>3191016</v>
      </c>
      <c r="F4848" s="65" t="str">
        <v>ซื้อDiscClutch4,low,high</v>
      </c>
      <c r="G4848" s="65" t="str">
        <v>POWER TRAIN</v>
      </c>
    </row>
    <row r="4849" spans="4:7">
      <c r="D4849" s="64">
        <v>620111</v>
      </c>
      <c r="E4849" s="64">
        <v>3191029</v>
      </c>
      <c r="F4849" s="65" t="str">
        <v>ซื้อDiscClutch4,low,high</v>
      </c>
      <c r="G4849" s="65" t="str">
        <v>POWER TRAIN</v>
      </c>
    </row>
    <row r="4850" spans="4:7">
      <c r="D4850" s="64">
        <v>620118</v>
      </c>
      <c r="E4850" s="64">
        <v>3191031</v>
      </c>
      <c r="F4850" s="65" t="str">
        <v>ซื้อDiscClutch4,low,high</v>
      </c>
      <c r="G4850" s="65" t="str">
        <v>POWER TRAIN</v>
      </c>
    </row>
    <row r="4851" spans="4:7">
      <c r="D4851" s="64">
        <v>620109</v>
      </c>
      <c r="E4851" s="64">
        <v>3193764</v>
      </c>
      <c r="F4851" s="65" t="str">
        <v>ซื้อผ้าพันท่อไอเสีย</v>
      </c>
      <c r="G4851" s="65" t="str">
        <v>ENGINE</v>
      </c>
    </row>
    <row r="4852" spans="4:7">
      <c r="D4852" s="64">
        <v>620104</v>
      </c>
      <c r="E4852" s="64">
        <v>3193765</v>
      </c>
      <c r="F4852" s="65" t="str">
        <v>ซื้อผ้าพันท่อไอเสีย</v>
      </c>
      <c r="G4852" s="65" t="str">
        <v>ENGINE</v>
      </c>
    </row>
    <row r="4853" spans="4:7">
      <c r="D4853" s="64">
        <v>620124</v>
      </c>
      <c r="E4853" s="64">
        <v>3193766</v>
      </c>
      <c r="F4853" s="65" t="str">
        <v>ซื้อผ้าพันท่อไอเสีย</v>
      </c>
      <c r="G4853" s="65" t="str">
        <v>ENGINE</v>
      </c>
    </row>
    <row r="4854" spans="4:7">
      <c r="D4854" s="64">
        <v>620106</v>
      </c>
      <c r="E4854" s="64">
        <v>3193770</v>
      </c>
      <c r="F4854" s="65" t="str">
        <v>ซื้อผ้าพันท่อไอเสีย</v>
      </c>
      <c r="G4854" s="65" t="str">
        <v>ENGINE</v>
      </c>
    </row>
    <row r="4855" spans="4:7">
      <c r="D4855" s="64">
        <v>620122</v>
      </c>
      <c r="E4855" s="64">
        <v>3193771</v>
      </c>
      <c r="F4855" s="65" t="str">
        <v>ซื้อผ้าพันท่อไอเสีย</v>
      </c>
      <c r="G4855" s="65" t="str">
        <v>ENGINE</v>
      </c>
    </row>
    <row r="4856" spans="4:7">
      <c r="D4856" s="64">
        <v>620123</v>
      </c>
      <c r="E4856" s="64">
        <v>3193774</v>
      </c>
      <c r="F4856" s="65" t="str">
        <v>ซื้อผ้าพันท่อไอเสีย</v>
      </c>
      <c r="G4856" s="65" t="str">
        <v>ENGINE</v>
      </c>
    </row>
    <row r="4857" spans="4:7">
      <c r="D4857" s="64">
        <v>620118</v>
      </c>
      <c r="E4857" s="64">
        <v>3193776</v>
      </c>
      <c r="F4857" s="65" t="str">
        <v>ซื้อผ้าพันท่อไอเสีย</v>
      </c>
      <c r="G4857" s="65" t="str">
        <v>ENGINE</v>
      </c>
    </row>
    <row r="4858" spans="4:7">
      <c r="D4858" s="64">
        <v>620104</v>
      </c>
      <c r="E4858" s="64">
        <v>3193876</v>
      </c>
      <c r="F4858" s="65" t="str">
        <v>ซื้อO-Ring,HeadFilterHYD.</v>
      </c>
      <c r="G4858" s="65" t="str">
        <v>HYDRAULIC</v>
      </c>
    </row>
    <row r="4859" spans="4:7">
      <c r="D4859" s="64">
        <v>620104</v>
      </c>
      <c r="E4859" s="64">
        <v>3193894</v>
      </c>
      <c r="F4859" s="65" t="str">
        <v>ซื้อO-Ring,HeadFilterHYD.</v>
      </c>
      <c r="G4859" s="65" t="str">
        <v>HYDRAULIC</v>
      </c>
    </row>
    <row r="4860" spans="4:7">
      <c r="D4860" s="64">
        <v>620112</v>
      </c>
      <c r="E4860" s="64">
        <v>3194486</v>
      </c>
      <c r="F4860" s="65" t="str">
        <v>จ้างซ่อมFrontBrake</v>
      </c>
      <c r="G4860" s="65" t="str">
        <v>BRAKES</v>
      </c>
    </row>
    <row r="4861" spans="4:7">
      <c r="D4861" s="64">
        <v>620104</v>
      </c>
      <c r="E4861" s="64">
        <v>3194540</v>
      </c>
      <c r="F4861" s="65" t="str">
        <v>จ้างซ่อมอุปกรณ์ระบบAiroverHYD.</v>
      </c>
      <c r="G4861" s="65" t="str">
        <v>BRAKES</v>
      </c>
    </row>
    <row r="4862" spans="4:7">
      <c r="D4862" s="64">
        <v>620109</v>
      </c>
      <c r="E4862" s="64">
        <v>3194541</v>
      </c>
      <c r="F4862" s="65" t="str">
        <v>จ้างซ่อมอุปกรณ์ระบบAiroverHYD.</v>
      </c>
      <c r="G4862" s="65" t="str">
        <v>BRAKES</v>
      </c>
    </row>
    <row r="4863" spans="4:7">
      <c r="D4863" s="64">
        <v>620114</v>
      </c>
      <c r="E4863" s="64">
        <v>3194543</v>
      </c>
      <c r="F4863" s="65" t="str">
        <v>จ้างซ่อมอุปกรณ์ระบบAiroverHYD.</v>
      </c>
      <c r="G4863" s="65" t="str">
        <v>BRAKES</v>
      </c>
    </row>
    <row r="4864" spans="4:7">
      <c r="D4864" s="64">
        <v>620105</v>
      </c>
      <c r="E4864" s="64">
        <v>3194578</v>
      </c>
      <c r="F4864" s="65" t="str">
        <v>ซื้อตาแมวดูน้ำมันM36x1.5</v>
      </c>
      <c r="G4864" s="65" t="str">
        <v>OTHER</v>
      </c>
    </row>
    <row r="4865" spans="4:7">
      <c r="D4865" s="64">
        <v>620111</v>
      </c>
      <c r="E4865" s="64">
        <v>3194579</v>
      </c>
      <c r="F4865" s="65" t="str">
        <v>ซื้อตาแมวดูน้ำมันM36x1.5</v>
      </c>
      <c r="G4865" s="65" t="str">
        <v>OTHER</v>
      </c>
    </row>
    <row r="4866" spans="4:7">
      <c r="D4866" s="64">
        <v>620105</v>
      </c>
      <c r="E4866" s="64">
        <v>3196919</v>
      </c>
      <c r="F4866" s="65" t="str">
        <v>เกียร์ไม่ชิพ</v>
      </c>
      <c r="G4866" s="65" t="str">
        <v>POWER TRAIN</v>
      </c>
    </row>
    <row r="4867" spans="4:7">
      <c r="D4867" s="64">
        <v>620105</v>
      </c>
      <c r="E4867" s="64">
        <v>3196921</v>
      </c>
      <c r="F4867" s="65" t="str">
        <v>เครื่องยนต์ไม่มีกำลัง</v>
      </c>
      <c r="G4867" s="65" t="str">
        <v>ENGINE</v>
      </c>
    </row>
    <row r="4868" spans="4:7">
      <c r="D4868" s="64">
        <v>620105</v>
      </c>
      <c r="E4868" s="64">
        <v>3196921</v>
      </c>
      <c r="F4868" s="65" t="str">
        <v>เบาะนั่งปรับไม่ได้</v>
      </c>
      <c r="G4868" s="65" t="str">
        <v>CABIN</v>
      </c>
    </row>
    <row r="4869" spans="4:7">
      <c r="D4869" s="64">
        <v>620105</v>
      </c>
      <c r="E4869" s="64">
        <v>3196928</v>
      </c>
      <c r="F4869" s="65" t="str">
        <v>น้ำมันเครื่องเกิน</v>
      </c>
      <c r="G4869" s="65" t="str">
        <v>ENGINE</v>
      </c>
    </row>
    <row r="4870" spans="4:7">
      <c r="D4870" s="64">
        <v>620112</v>
      </c>
      <c r="E4870" s="64">
        <v>3196943</v>
      </c>
      <c r="F4870" s="65" t="str">
        <v>ไฟสีฟ้าโชว์</v>
      </c>
      <c r="G4870" s="65" t="str">
        <v>ENGINE</v>
      </c>
    </row>
    <row r="4871" spans="4:7">
      <c r="D4871" s="64">
        <v>620107</v>
      </c>
      <c r="E4871" s="64">
        <v>3196945</v>
      </c>
      <c r="F4871" s="65" t="str">
        <v>เก๋งสั่น</v>
      </c>
      <c r="G4871" s="65" t="str">
        <v>POWER TRAIN</v>
      </c>
    </row>
    <row r="4872" spans="4:7">
      <c r="D4872" s="64">
        <v>620118</v>
      </c>
      <c r="E4872" s="64">
        <v>3196946</v>
      </c>
      <c r="F4872" s="65" t="str">
        <v>เสียงดังในเก๋ง</v>
      </c>
      <c r="G4872" s="65" t="str">
        <v>CABIN</v>
      </c>
    </row>
    <row r="4873" spans="4:7">
      <c r="D4873" s="64">
        <v>620119</v>
      </c>
      <c r="E4873" s="64">
        <v>3196950</v>
      </c>
      <c r="F4873" s="65" t="str">
        <v>เครื่องยนต์ไม่มีกำลัง</v>
      </c>
      <c r="G4873" s="65" t="str">
        <v>ENGINE</v>
      </c>
    </row>
    <row r="4874" spans="4:7">
      <c r="D4874" s="64">
        <v>620105</v>
      </c>
      <c r="E4874" s="64">
        <v>3197330</v>
      </c>
      <c r="F4874" s="65" t="str">
        <v>ซื้อRelay Feed ปั๊ม</v>
      </c>
      <c r="G4874" s="65" t="str">
        <v>ENGINE</v>
      </c>
    </row>
    <row r="4875" spans="4:7">
      <c r="D4875" s="64">
        <v>620106</v>
      </c>
      <c r="E4875" s="64">
        <v>3197331</v>
      </c>
      <c r="F4875" s="65" t="str">
        <v>ซื้อRelay Feed ปั๊ม</v>
      </c>
      <c r="G4875" s="65" t="str">
        <v>ENGINE</v>
      </c>
    </row>
    <row r="4876" spans="4:7">
      <c r="D4876" s="64">
        <v>620107</v>
      </c>
      <c r="E4876" s="64">
        <v>3197333</v>
      </c>
      <c r="F4876" s="65" t="str">
        <v>ซื้อRelay Feed ปั๊ม</v>
      </c>
      <c r="G4876" s="65" t="str">
        <v>ENGINE</v>
      </c>
    </row>
    <row r="4877" spans="4:7">
      <c r="D4877" s="64">
        <v>620109</v>
      </c>
      <c r="E4877" s="64">
        <v>3197334</v>
      </c>
      <c r="F4877" s="65" t="str">
        <v>ซื้อRelay Feed ปั๊ม</v>
      </c>
      <c r="G4877" s="65" t="str">
        <v>ENGINE</v>
      </c>
    </row>
    <row r="4878" spans="4:7">
      <c r="D4878" s="64">
        <v>620111</v>
      </c>
      <c r="E4878" s="64">
        <v>3197337</v>
      </c>
      <c r="F4878" s="65" t="str">
        <v>ซื้อRelay Feed ปั๊ม</v>
      </c>
      <c r="G4878" s="65" t="str">
        <v>ENGINE</v>
      </c>
    </row>
    <row r="4879" spans="4:7">
      <c r="D4879" s="64">
        <v>620112</v>
      </c>
      <c r="E4879" s="64">
        <v>3197338</v>
      </c>
      <c r="F4879" s="65" t="str">
        <v>ซื้อRelay Feed ปั๊ม</v>
      </c>
      <c r="G4879" s="65" t="str">
        <v>ENGINE</v>
      </c>
    </row>
    <row r="4880" spans="4:7">
      <c r="D4880" s="64">
        <v>620113</v>
      </c>
      <c r="E4880" s="64">
        <v>3197340</v>
      </c>
      <c r="F4880" s="65" t="str">
        <v>ซื้อRelay Feed ปั๊ม</v>
      </c>
      <c r="G4880" s="65" t="str">
        <v>ENGINE</v>
      </c>
    </row>
    <row r="4881" spans="4:7">
      <c r="D4881" s="64">
        <v>620114</v>
      </c>
      <c r="E4881" s="64">
        <v>3197341</v>
      </c>
      <c r="F4881" s="65" t="str">
        <v>ซื้อRelay Feed ปั๊ม</v>
      </c>
      <c r="G4881" s="65" t="str">
        <v>ENGINE</v>
      </c>
    </row>
    <row r="4882" spans="4:7">
      <c r="D4882" s="64">
        <v>620116</v>
      </c>
      <c r="E4882" s="64">
        <v>3197343</v>
      </c>
      <c r="F4882" s="65" t="str">
        <v>ซื้อRelay Feed ปั๊ม</v>
      </c>
      <c r="G4882" s="65" t="str">
        <v>ENGINE</v>
      </c>
    </row>
    <row r="4883" spans="4:7">
      <c r="D4883" s="64">
        <v>620117</v>
      </c>
      <c r="E4883" s="64">
        <v>3197344</v>
      </c>
      <c r="F4883" s="65" t="str">
        <v>ซื้อRelay Feed ปั๊ม</v>
      </c>
      <c r="G4883" s="65" t="str">
        <v>ENGINE</v>
      </c>
    </row>
    <row r="4884" spans="4:7">
      <c r="D4884" s="64">
        <v>620118</v>
      </c>
      <c r="E4884" s="64">
        <v>3197346</v>
      </c>
      <c r="F4884" s="65" t="str">
        <v>ซื้อRelay Feed ปั๊ม</v>
      </c>
      <c r="G4884" s="65" t="str">
        <v>ENGINE</v>
      </c>
    </row>
    <row r="4885" spans="4:7">
      <c r="D4885" s="64">
        <v>620119</v>
      </c>
      <c r="E4885" s="64">
        <v>3197347</v>
      </c>
      <c r="F4885" s="65" t="str">
        <v>ซื้อRelay Feed ปั๊ม</v>
      </c>
      <c r="G4885" s="65" t="str">
        <v>ENGINE</v>
      </c>
    </row>
    <row r="4886" spans="4:7">
      <c r="D4886" s="64">
        <v>620120</v>
      </c>
      <c r="E4886" s="64">
        <v>3197349</v>
      </c>
      <c r="F4886" s="65" t="str">
        <v>ซื้อRelay Feed ปั๊ม</v>
      </c>
      <c r="G4886" s="65" t="str">
        <v>ENGINE</v>
      </c>
    </row>
    <row r="4887" spans="4:7">
      <c r="D4887" s="64">
        <v>620122</v>
      </c>
      <c r="E4887" s="64">
        <v>3197351</v>
      </c>
      <c r="F4887" s="65" t="str">
        <v>ซื้อRelay Feed ปั๊ม</v>
      </c>
      <c r="G4887" s="65" t="str">
        <v>ENGINE</v>
      </c>
    </row>
    <row r="4888" spans="4:7">
      <c r="D4888" s="64">
        <v>620123</v>
      </c>
      <c r="E4888" s="64">
        <v>3197352</v>
      </c>
      <c r="F4888" s="65" t="str">
        <v>ซื้อRelay Feed ปั๊ม</v>
      </c>
      <c r="G4888" s="65" t="str">
        <v>ENGINE</v>
      </c>
    </row>
    <row r="4889" spans="4:7">
      <c r="D4889" s="64">
        <v>620111</v>
      </c>
      <c r="E4889" s="64">
        <v>3197907</v>
      </c>
      <c r="F4889" s="65" t="str">
        <v>ซ่อมpiston&amp;housingTrans.</v>
      </c>
      <c r="G4889" s="65" t="str">
        <v>POWER TRAIN</v>
      </c>
    </row>
    <row r="4890" spans="4:7">
      <c r="D4890" s="64">
        <v>620120</v>
      </c>
      <c r="E4890" s="64">
        <v>3197909</v>
      </c>
      <c r="F4890" s="65" t="str">
        <v>ซ่อมpiston&amp;housingTrans.</v>
      </c>
      <c r="G4890" s="65" t="str">
        <v>POWER TRAIN</v>
      </c>
    </row>
    <row r="4891" spans="4:7">
      <c r="D4891" s="64">
        <v>620118</v>
      </c>
      <c r="E4891" s="64">
        <v>3197910</v>
      </c>
      <c r="F4891" s="65" t="str">
        <v>ซ่อมpiston&amp;housingTrans.</v>
      </c>
      <c r="G4891" s="65" t="str">
        <v>POWER TRAIN</v>
      </c>
    </row>
    <row r="4892" spans="4:7">
      <c r="D4892" s="64">
        <v>620107</v>
      </c>
      <c r="E4892" s="64">
        <v>3197948</v>
      </c>
      <c r="F4892" s="65" t="str">
        <v>เครื่องยนต์ดับเอง</v>
      </c>
      <c r="G4892" s="65" t="str">
        <v>ENGINE</v>
      </c>
    </row>
    <row r="4893" spans="4:7">
      <c r="D4893" s="64">
        <v>620113</v>
      </c>
      <c r="E4893" s="64">
        <v>3197949</v>
      </c>
      <c r="F4893" s="65" t="str">
        <v>เปลี่ยนฝาช่องแอร์</v>
      </c>
      <c r="G4893" s="65" t="str">
        <v>COOLING</v>
      </c>
    </row>
    <row r="4894" spans="4:7">
      <c r="D4894" s="64">
        <v>620113</v>
      </c>
      <c r="E4894" s="64">
        <v>3197957</v>
      </c>
      <c r="F4894" s="65" t="str">
        <v>น้ำมันHYD.รั่ว,บู๊ทยึดกระบอกแตก</v>
      </c>
      <c r="G4894" s="65" t="str">
        <v>HYDRAULIC</v>
      </c>
    </row>
    <row r="4895" spans="4:7">
      <c r="D4895" s="64">
        <v>620111</v>
      </c>
      <c r="E4895" s="64">
        <v>3197966</v>
      </c>
      <c r="F4895" s="65" t="str">
        <v>แอร์ไม่เย็น</v>
      </c>
      <c r="G4895" s="65" t="str">
        <v>COOLING</v>
      </c>
    </row>
    <row r="4896" spans="4:7">
      <c r="D4896" s="64">
        <v>620107</v>
      </c>
      <c r="E4896" s="64">
        <v>3197968</v>
      </c>
      <c r="F4896" s="65" t="str">
        <v>เครื่องยนต์มีควันขาว</v>
      </c>
      <c r="G4896" s="65" t="str">
        <v>ENGINE</v>
      </c>
    </row>
    <row r="4897" spans="4:7">
      <c r="D4897" s="64">
        <v>620104</v>
      </c>
      <c r="E4897" s="64">
        <v>3198300</v>
      </c>
      <c r="F4897" s="65" t="str">
        <v>จ้างทำปลั๊กไล่น้ำมันเบรค</v>
      </c>
      <c r="G4897" s="65" t="str">
        <v>BRAKES</v>
      </c>
    </row>
    <row r="4898" spans="4:7">
      <c r="D4898" s="64">
        <v>620114</v>
      </c>
      <c r="E4898" s="64">
        <v>3198840</v>
      </c>
      <c r="F4898" s="65" t="str">
        <v>PM1000</v>
      </c>
      <c r="G4898" s="65" t="str">
        <v>PM</v>
      </c>
    </row>
    <row r="4899" spans="4:7">
      <c r="D4899" s="64">
        <v>620118</v>
      </c>
      <c r="E4899" s="64">
        <v>3198841</v>
      </c>
      <c r="F4899" s="65" t="str">
        <v>PM500</v>
      </c>
      <c r="G4899" s="65" t="str">
        <v>PM</v>
      </c>
    </row>
    <row r="4900" spans="4:7">
      <c r="D4900" s="64">
        <v>620105</v>
      </c>
      <c r="E4900" s="64">
        <v>3198842</v>
      </c>
      <c r="F4900" s="65" t="str">
        <v>PM500</v>
      </c>
      <c r="G4900" s="65" t="str">
        <v>PM</v>
      </c>
    </row>
    <row r="4901" spans="4:7">
      <c r="D4901" s="64">
        <v>620107</v>
      </c>
      <c r="E4901" s="64">
        <v>3198843</v>
      </c>
      <c r="F4901" s="65" t="str">
        <v>PM500</v>
      </c>
      <c r="G4901" s="65" t="str">
        <v>PM</v>
      </c>
    </row>
    <row r="4902" spans="4:7">
      <c r="D4902" s="64">
        <v>620117</v>
      </c>
      <c r="E4902" s="64">
        <v>3198844</v>
      </c>
      <c r="F4902" s="65" t="str">
        <v>PM2000</v>
      </c>
      <c r="G4902" s="65" t="str">
        <v>PM</v>
      </c>
    </row>
    <row r="4903" spans="4:7">
      <c r="D4903" s="64">
        <v>620111</v>
      </c>
      <c r="E4903" s="64">
        <v>3202685</v>
      </c>
      <c r="F4903" s="65" t="str">
        <v>เกียร์ไม่ชิพ</v>
      </c>
      <c r="G4903" s="65" t="str">
        <v>POWER TRAIN</v>
      </c>
    </row>
    <row r="4904" spans="4:7">
      <c r="D4904" s="64">
        <v>620117</v>
      </c>
      <c r="E4904" s="64">
        <v>3202688</v>
      </c>
      <c r="F4904" s="65" t="str">
        <v>เกียร์ไม่ชิพ</v>
      </c>
      <c r="G4904" s="65" t="str">
        <v>POWER TRAIN</v>
      </c>
    </row>
    <row r="4905" spans="4:7">
      <c r="D4905" s="64">
        <v>620118</v>
      </c>
      <c r="E4905" s="64">
        <v>3202689</v>
      </c>
      <c r="F4905" s="65" t="str">
        <v>พวงมาลัยล็อค</v>
      </c>
      <c r="G4905" s="65" t="str">
        <v>STEERING</v>
      </c>
    </row>
    <row r="4906" spans="4:7">
      <c r="D4906" s="64">
        <v>620118</v>
      </c>
      <c r="E4906" s="64">
        <v>3202691</v>
      </c>
      <c r="F4906" s="65" t="str">
        <v>ยางหลังขวารั่ว</v>
      </c>
      <c r="G4906" s="65" t="str">
        <v>TYRES</v>
      </c>
    </row>
    <row r="4907" spans="4:7">
      <c r="D4907" s="64">
        <v>620119</v>
      </c>
      <c r="E4907" s="64">
        <v>3202692</v>
      </c>
      <c r="F4907" s="65" t="str">
        <v>เกียร์ไม่ชิพ</v>
      </c>
      <c r="G4907" s="65" t="str">
        <v>POWER TRAIN</v>
      </c>
    </row>
    <row r="4908" spans="4:7">
      <c r="D4908" s="64">
        <v>620112</v>
      </c>
      <c r="E4908" s="64">
        <v>3202693</v>
      </c>
      <c r="F4908" s="65" t="str">
        <v>เครื่องยนต์ไม่มีกำลัง</v>
      </c>
      <c r="G4908" s="65" t="str">
        <v>ENGINE</v>
      </c>
    </row>
    <row r="4909" spans="4:7">
      <c r="D4909" s="64">
        <v>620119</v>
      </c>
      <c r="E4909" s="64">
        <v>3202694</v>
      </c>
      <c r="F4909" s="65" t="str">
        <v>ซ่อมไฟเลี้ยว</v>
      </c>
      <c r="G4909" s="65" t="str">
        <v>ELECTRIC</v>
      </c>
    </row>
    <row r="4910" spans="4:7">
      <c r="D4910" s="64">
        <v>620118</v>
      </c>
      <c r="E4910" s="64">
        <v>3203117</v>
      </c>
      <c r="F4910" s="65" t="str">
        <v>เชื่อม ท่อHYD.</v>
      </c>
      <c r="G4910" s="65" t="str">
        <v>HYDRAULIC</v>
      </c>
    </row>
    <row r="4911" spans="4:7">
      <c r="D4911" s="64">
        <v>620122</v>
      </c>
      <c r="E4911" s="64">
        <v>3203500</v>
      </c>
      <c r="F4911" s="65" t="str">
        <v>เช็ครอยร้าว</v>
      </c>
      <c r="G4911" s="65" t="str">
        <v>BODY</v>
      </c>
    </row>
    <row r="4912" spans="4:7">
      <c r="D4912" s="64">
        <v>620122</v>
      </c>
      <c r="E4912" s="64">
        <v>3203500</v>
      </c>
      <c r="F4912" s="65" t="str">
        <v>เชื่อมเฟรม</v>
      </c>
      <c r="G4912" s="65" t="str">
        <v>BODY</v>
      </c>
    </row>
    <row r="4913" spans="4:7">
      <c r="D4913" s="64">
        <v>620114</v>
      </c>
      <c r="E4913" s="64">
        <v>3204072</v>
      </c>
      <c r="F4913" s="65" t="str">
        <v>ซ่อมเกียร์</v>
      </c>
      <c r="G4913" s="65" t="str">
        <v>POWER TRAIN</v>
      </c>
    </row>
    <row r="4914" spans="4:7">
      <c r="D4914" s="64">
        <v>620120</v>
      </c>
      <c r="E4914" s="64">
        <v>3204080</v>
      </c>
      <c r="F4914" s="65" t="str">
        <v>เบิกBattery200Amp4EA</v>
      </c>
      <c r="G4914" s="65" t="str">
        <v>ELECTRIC</v>
      </c>
    </row>
    <row r="4915" spans="4:7">
      <c r="D4915" s="64">
        <v>620104</v>
      </c>
      <c r="E4915" s="64">
        <v>3204938</v>
      </c>
      <c r="F4915" s="65" t="str">
        <v>ซื้ออะไหล่ซ่อมระบบABS</v>
      </c>
      <c r="G4915" s="65" t="str">
        <v>BRAKES</v>
      </c>
    </row>
    <row r="4916" spans="4:7">
      <c r="D4916" s="64">
        <v>620107</v>
      </c>
      <c r="E4916" s="64">
        <v>3204988</v>
      </c>
      <c r="F4916" s="65" t="str">
        <v>ซื้อสายไฟเครื่องยนต์</v>
      </c>
      <c r="G4916" s="65" t="str">
        <v>ENGINE</v>
      </c>
    </row>
    <row r="4917" spans="4:7">
      <c r="D4917" s="64">
        <v>620118</v>
      </c>
      <c r="E4917" s="64">
        <v>3205228</v>
      </c>
      <c r="F4917" s="65" t="str">
        <v>ซ่อมSTR. Cyl.ขวา</v>
      </c>
      <c r="G4917" s="65" t="str">
        <v>STEERING</v>
      </c>
    </row>
    <row r="4918" spans="4:7">
      <c r="D4918" s="64">
        <v>620109</v>
      </c>
      <c r="E4918" s="64">
        <v>3207466</v>
      </c>
      <c r="F4918" s="65" t="str">
        <v>ทำAdaptorขาปัดน้ำฝน20EA</v>
      </c>
      <c r="G4918" s="65" t="str">
        <v>CABIN</v>
      </c>
    </row>
    <row r="4919" spans="4:7">
      <c r="D4919" s="64">
        <v>620112</v>
      </c>
      <c r="E4919" s="64">
        <v>3207573</v>
      </c>
      <c r="F4919" s="65" t="str">
        <v>เกียร์ไม่ชิพ</v>
      </c>
      <c r="G4919" s="65" t="str">
        <v>POWER TRAIN</v>
      </c>
    </row>
    <row r="4920" spans="4:7">
      <c r="D4920" s="64">
        <v>620117</v>
      </c>
      <c r="E4920" s="64">
        <v>3207574</v>
      </c>
      <c r="F4920" s="65" t="str">
        <v>น้ำมันHYD.รั่วใต้ท้อง</v>
      </c>
      <c r="G4920" s="65" t="str">
        <v>HYDRAULIC</v>
      </c>
    </row>
    <row r="4921" spans="4:7">
      <c r="D4921" s="64">
        <v>620119</v>
      </c>
      <c r="E4921" s="64">
        <v>3207575</v>
      </c>
      <c r="F4921" s="65" t="str">
        <v>เกียร์ไม่ชิพ</v>
      </c>
      <c r="G4921" s="65" t="str">
        <v>POWER TRAIN</v>
      </c>
    </row>
    <row r="4922" spans="4:7">
      <c r="D4922" s="64">
        <v>620112</v>
      </c>
      <c r="E4922" s="64">
        <v>3207577</v>
      </c>
      <c r="F4922" s="65" t="str">
        <v>เกียร์ไม่ชิพ</v>
      </c>
      <c r="G4922" s="65" t="str">
        <v>POWER TRAIN</v>
      </c>
    </row>
    <row r="4923" spans="4:7">
      <c r="D4923" s="64">
        <v>620118</v>
      </c>
      <c r="E4923" s="64">
        <v>3207578</v>
      </c>
      <c r="F4923" s="65" t="str">
        <v>น้ำมันHYD.รั่วใต้ท้อง</v>
      </c>
      <c r="G4923" s="65" t="str">
        <v>HYDRAULIC</v>
      </c>
    </row>
    <row r="4924" spans="4:7">
      <c r="D4924" s="64">
        <v>620105</v>
      </c>
      <c r="E4924" s="64">
        <v>3207579</v>
      </c>
      <c r="F4924" s="65" t="str">
        <v>สายน้ำมันเบรคล้อหน้าซ้ายรั่ว</v>
      </c>
      <c r="G4924" s="65" t="str">
        <v>BRAKES</v>
      </c>
    </row>
    <row r="4925" spans="4:7">
      <c r="D4925" s="64">
        <v>620118</v>
      </c>
      <c r="E4925" s="64">
        <v>3207584</v>
      </c>
      <c r="F4925" s="65" t="str">
        <v>ซ่อมพวงมาลัย</v>
      </c>
      <c r="G4925" s="65" t="str">
        <v>STEERING</v>
      </c>
    </row>
    <row r="4926" spans="4:7">
      <c r="D4926" s="64">
        <v>620105</v>
      </c>
      <c r="E4926" s="64">
        <v>3207585</v>
      </c>
      <c r="F4926" s="65" t="str">
        <v>ซ่อมเบรคหน้า</v>
      </c>
      <c r="G4926" s="65" t="str">
        <v>BRAKES</v>
      </c>
    </row>
    <row r="4927" spans="4:7">
      <c r="D4927" s="64">
        <v>620120</v>
      </c>
      <c r="E4927" s="64">
        <v>3207586</v>
      </c>
      <c r="F4927" s="65" t="str">
        <v>เกียร์ไม่ชิพ</v>
      </c>
      <c r="G4927" s="65" t="str">
        <v>POWER TRAIN</v>
      </c>
    </row>
    <row r="4928" spans="4:7">
      <c r="D4928" s="64">
        <v>620105</v>
      </c>
      <c r="E4928" s="64">
        <v>3207588</v>
      </c>
      <c r="F4928" s="65" t="str">
        <v>เครื่องยนต์ดับเอง</v>
      </c>
      <c r="G4928" s="65" t="str">
        <v>ENGINE</v>
      </c>
    </row>
    <row r="4929" spans="4:7">
      <c r="D4929" s="64">
        <v>620117</v>
      </c>
      <c r="E4929" s="64">
        <v>3207589</v>
      </c>
      <c r="F4929" s="65" t="str">
        <v>ซ่อมไฟท้าย</v>
      </c>
      <c r="G4929" s="65" t="str">
        <v>ELECTRIC</v>
      </c>
    </row>
    <row r="4930" spans="4:7">
      <c r="D4930" s="64">
        <v>620117</v>
      </c>
      <c r="E4930" s="64">
        <v>3207595</v>
      </c>
      <c r="F4930" s="65" t="str">
        <v>เก๋งสั่น</v>
      </c>
      <c r="G4930" s="65" t="str">
        <v>POWER TRAIN</v>
      </c>
    </row>
    <row r="4931" spans="4:7">
      <c r="D4931" s="64">
        <v>620107</v>
      </c>
      <c r="E4931" s="64">
        <v>3207596</v>
      </c>
      <c r="F4931" s="65" t="str">
        <v>เครื่องยนต์ไม่มีกำลัง</v>
      </c>
      <c r="G4931" s="65" t="str">
        <v>ENGINE</v>
      </c>
    </row>
    <row r="4932" spans="4:7">
      <c r="D4932" s="64">
        <v>620117</v>
      </c>
      <c r="E4932" s="64">
        <v>3207600</v>
      </c>
      <c r="F4932" s="65" t="str">
        <v>แอร์ไม่เย็น</v>
      </c>
      <c r="G4932" s="65" t="str">
        <v>COOLING</v>
      </c>
    </row>
    <row r="4933" spans="4:7">
      <c r="D4933" s="64">
        <v>620112</v>
      </c>
      <c r="E4933" s="64">
        <v>3207603</v>
      </c>
      <c r="F4933" s="65" t="str">
        <v>ไฟสีฟ้าโชว์</v>
      </c>
      <c r="G4933" s="65" t="str">
        <v>ENGINE</v>
      </c>
    </row>
    <row r="4934" spans="4:7">
      <c r="D4934" s="64">
        <v>620117</v>
      </c>
      <c r="E4934" s="64">
        <v>3207604</v>
      </c>
      <c r="F4934" s="65" t="str">
        <v>คันโยกสวิทย์ไฟเลี้ยวหลุดหาย</v>
      </c>
      <c r="G4934" s="65" t="str">
        <v>ELECTRIC</v>
      </c>
    </row>
    <row r="4935" spans="4:7">
      <c r="D4935" s="64">
        <v>620112</v>
      </c>
      <c r="E4935" s="64">
        <v>3207606</v>
      </c>
      <c r="F4935" s="65" t="str">
        <v>PM1000</v>
      </c>
      <c r="G4935" s="65" t="str">
        <v>AIR</v>
      </c>
    </row>
    <row r="4936" spans="4:7">
      <c r="D4936" s="64">
        <v>620112</v>
      </c>
      <c r="E4936" s="64">
        <v>3207606</v>
      </c>
      <c r="F4936" s="65" t="str">
        <v>ลมตก</v>
      </c>
      <c r="G4936" s="65" t="str">
        <v>PM</v>
      </c>
    </row>
    <row r="4937" spans="4:7">
      <c r="D4937" s="64">
        <v>620112</v>
      </c>
      <c r="E4937" s="64">
        <v>3207781</v>
      </c>
      <c r="F4937" s="65" t="str">
        <v>ซื้อสายไฟเครื่องยนต์</v>
      </c>
      <c r="G4937" s="65" t="str">
        <v>ENGINE</v>
      </c>
    </row>
    <row r="4938" spans="4:7">
      <c r="D4938" s="64">
        <v>620109</v>
      </c>
      <c r="E4938" s="64">
        <v>3207971</v>
      </c>
      <c r="F4938" s="65" t="str">
        <v>ตัดเหล็กออก21/2นิ้วทำเกลียวลึกด้าน</v>
      </c>
      <c r="G4938" s="65" t="str">
        <v>OTHER</v>
      </c>
    </row>
    <row r="4939" spans="4:7">
      <c r="D4939" s="64">
        <v>620104</v>
      </c>
      <c r="E4939" s="64">
        <v>3208007</v>
      </c>
      <c r="F4939" s="65" t="str">
        <v>ซื้อกรองTrans.</v>
      </c>
      <c r="G4939" s="65" t="str">
        <v>POWER TRAIN</v>
      </c>
    </row>
    <row r="4940" spans="4:7">
      <c r="D4940" s="64">
        <v>620105</v>
      </c>
      <c r="E4940" s="64">
        <v>3208012</v>
      </c>
      <c r="F4940" s="65" t="str">
        <v>ซื้อกรองTrans.</v>
      </c>
      <c r="G4940" s="65" t="str">
        <v>POWER TRAIN</v>
      </c>
    </row>
    <row r="4941" spans="4:7">
      <c r="D4941" s="64">
        <v>620106</v>
      </c>
      <c r="E4941" s="64">
        <v>3208021</v>
      </c>
      <c r="F4941" s="65" t="str">
        <v>ซื้อกรองTrans.</v>
      </c>
      <c r="G4941" s="65" t="str">
        <v>POWER TRAIN</v>
      </c>
    </row>
    <row r="4942" spans="4:7">
      <c r="D4942" s="64">
        <v>620109</v>
      </c>
      <c r="E4942" s="64">
        <v>3208031</v>
      </c>
      <c r="F4942" s="65" t="str">
        <v>ซื้อกรองTrans.</v>
      </c>
      <c r="G4942" s="65" t="str">
        <v>POWER TRAIN</v>
      </c>
    </row>
    <row r="4943" spans="4:7">
      <c r="D4943" s="64">
        <v>620113</v>
      </c>
      <c r="E4943" s="64">
        <v>3208037</v>
      </c>
      <c r="F4943" s="65" t="str">
        <v>ซื้อกรองTrans.</v>
      </c>
      <c r="G4943" s="65" t="str">
        <v>POWER TRAIN</v>
      </c>
    </row>
    <row r="4944" spans="4:7">
      <c r="D4944" s="64">
        <v>620114</v>
      </c>
      <c r="E4944" s="64">
        <v>3208039</v>
      </c>
      <c r="F4944" s="65" t="str">
        <v>ซื้อกรองTrans.</v>
      </c>
      <c r="G4944" s="65" t="str">
        <v>POWER TRAIN</v>
      </c>
    </row>
    <row r="4945" spans="4:7">
      <c r="D4945" s="64">
        <v>620120</v>
      </c>
      <c r="E4945" s="64">
        <v>3208041</v>
      </c>
      <c r="F4945" s="65" t="str">
        <v>ซื้อกรองTrans.</v>
      </c>
      <c r="G4945" s="65" t="str">
        <v>POWER TRAIN</v>
      </c>
    </row>
    <row r="4946" spans="4:7">
      <c r="D4946" s="64">
        <v>620122</v>
      </c>
      <c r="E4946" s="64">
        <v>3208051</v>
      </c>
      <c r="F4946" s="65" t="str">
        <v>ซื้อกรองTrans.</v>
      </c>
      <c r="G4946" s="65" t="str">
        <v>POWER TRAIN</v>
      </c>
    </row>
    <row r="4947" spans="4:7">
      <c r="D4947" s="64">
        <v>620124</v>
      </c>
      <c r="E4947" s="64">
        <v>3208054</v>
      </c>
      <c r="F4947" s="65" t="str">
        <v>ซื้อกรองTrans.</v>
      </c>
      <c r="G4947" s="65" t="str">
        <v>POWER TRAIN</v>
      </c>
    </row>
    <row r="4948" spans="4:7">
      <c r="D4948" s="64">
        <v>620107</v>
      </c>
      <c r="E4948" s="64">
        <v>3208107</v>
      </c>
      <c r="F4948" s="65" t="str">
        <v>บ่งBoltขาดคาFlyWheel</v>
      </c>
      <c r="G4948" s="65" t="str">
        <v>ENGINE</v>
      </c>
    </row>
    <row r="4949" spans="4:7">
      <c r="D4949" s="64">
        <v>620106</v>
      </c>
      <c r="E4949" s="64">
        <v>3208318</v>
      </c>
      <c r="F4949" s="65" t="str">
        <v>ซื้อGRADUATED HAND CONTROL VALVE</v>
      </c>
      <c r="G4949" s="65" t="str">
        <v>HYDRAULIC</v>
      </c>
    </row>
    <row r="4950" spans="4:7">
      <c r="D4950" s="64">
        <v>620107</v>
      </c>
      <c r="E4950" s="64">
        <v>3208320</v>
      </c>
      <c r="F4950" s="65" t="str">
        <v>ซื้อGRADUATED HAND CONTROL VALVE</v>
      </c>
      <c r="G4950" s="65" t="str">
        <v>HYDRAULIC</v>
      </c>
    </row>
    <row r="4951" spans="4:7">
      <c r="D4951" s="64">
        <v>620111</v>
      </c>
      <c r="E4951" s="64">
        <v>3208327</v>
      </c>
      <c r="F4951" s="65" t="str">
        <v>ซื้อGRADUATED HAND CONTROL VALVE</v>
      </c>
      <c r="G4951" s="65" t="str">
        <v>HYDRAULIC</v>
      </c>
    </row>
    <row r="4952" spans="4:7">
      <c r="D4952" s="64">
        <v>620112</v>
      </c>
      <c r="E4952" s="64">
        <v>3208328</v>
      </c>
      <c r="F4952" s="65" t="str">
        <v>ซื้อGRADUATED HAND CONTROL VALVE</v>
      </c>
      <c r="G4952" s="65" t="str">
        <v>HYDRAULIC</v>
      </c>
    </row>
    <row r="4953" spans="4:7">
      <c r="D4953" s="64">
        <v>620114</v>
      </c>
      <c r="E4953" s="64">
        <v>3208330</v>
      </c>
      <c r="F4953" s="65" t="str">
        <v>ซื้อGRADUATED HAND CONTROL VALVE</v>
      </c>
      <c r="G4953" s="65" t="str">
        <v>HYDRAULIC</v>
      </c>
    </row>
    <row r="4954" spans="4:7">
      <c r="D4954" s="64">
        <v>620119</v>
      </c>
      <c r="E4954" s="64">
        <v>3208413</v>
      </c>
      <c r="F4954" s="65" t="str">
        <v>อัดสายHYD.</v>
      </c>
      <c r="G4954" s="65" t="str">
        <v>HYDRAULIC</v>
      </c>
    </row>
    <row r="4955" spans="4:7">
      <c r="D4955" s="64">
        <v>620116</v>
      </c>
      <c r="E4955" s="64">
        <v>3208682</v>
      </c>
      <c r="F4955" s="65" t="str">
        <v>กลึงปาดหัวเพลาออก2mm</v>
      </c>
      <c r="G4955" s="65" t="str">
        <v>POWER TRAIN</v>
      </c>
    </row>
    <row r="4956" spans="4:7">
      <c r="D4956" s="64">
        <v>620124</v>
      </c>
      <c r="E4956" s="64">
        <v>3208736</v>
      </c>
      <c r="F4956" s="65" t="str">
        <v>บ่งBoltขาดคา2EA</v>
      </c>
      <c r="G4956" s="65" t="str">
        <v>OTHER</v>
      </c>
    </row>
    <row r="4957" spans="4:7">
      <c r="D4957" s="64">
        <v>620105</v>
      </c>
      <c r="E4957" s="64">
        <v>3208809</v>
      </c>
      <c r="F4957" s="65" t="str">
        <v>ซ่อมกระบอกยกดั้มซ้าย</v>
      </c>
      <c r="G4957" s="65" t="str">
        <v>BODY</v>
      </c>
    </row>
    <row r="4958" spans="4:7">
      <c r="D4958" s="64">
        <v>620107</v>
      </c>
      <c r="E4958" s="64">
        <v>3211874</v>
      </c>
      <c r="F4958" s="65" t="str">
        <v>แอร์ไม่เย็น</v>
      </c>
      <c r="G4958" s="65" t="str">
        <v>COOLING</v>
      </c>
    </row>
    <row r="4959" spans="4:7">
      <c r="D4959" s="64">
        <v>620107</v>
      </c>
      <c r="E4959" s="64">
        <v>3211875</v>
      </c>
      <c r="F4959" s="65" t="str">
        <v>เก๋งสั่น</v>
      </c>
      <c r="G4959" s="65" t="str">
        <v>POWER TRAIN</v>
      </c>
    </row>
    <row r="4960" spans="4:7">
      <c r="D4960" s="64">
        <v>620118</v>
      </c>
      <c r="E4960" s="64">
        <v>3211876</v>
      </c>
      <c r="F4960" s="65" t="str">
        <v>เก๋งสั่น</v>
      </c>
      <c r="G4960" s="65" t="str">
        <v>POWER TRAIN</v>
      </c>
    </row>
    <row r="4961" spans="4:7">
      <c r="D4961" s="64">
        <v>620105</v>
      </c>
      <c r="E4961" s="64">
        <v>3211877</v>
      </c>
      <c r="F4961" s="65" t="str">
        <v>เกียร์ไม่ชิพ</v>
      </c>
      <c r="G4961" s="65" t="str">
        <v>POWER TRAIN</v>
      </c>
    </row>
    <row r="4962" spans="4:7">
      <c r="D4962" s="64">
        <v>620117</v>
      </c>
      <c r="E4962" s="64">
        <v>3211879</v>
      </c>
      <c r="F4962" s="65" t="str">
        <v>น้ำมันรั่ว</v>
      </c>
      <c r="G4962" s="65" t="str">
        <v>OTHER</v>
      </c>
    </row>
    <row r="4963" spans="4:7">
      <c r="D4963" s="64">
        <v>620111</v>
      </c>
      <c r="E4963" s="64">
        <v>3211880</v>
      </c>
      <c r="F4963" s="65" t="str">
        <v>Retarder ทำงานเอง</v>
      </c>
      <c r="G4963" s="65" t="str">
        <v>BRAKES</v>
      </c>
    </row>
    <row r="4964" spans="4:7">
      <c r="D4964" s="64">
        <v>620105</v>
      </c>
      <c r="E4964" s="64">
        <v>3211882</v>
      </c>
      <c r="F4964" s="65" t="str">
        <v>ไฟถอยไม่ติด</v>
      </c>
      <c r="G4964" s="65" t="str">
        <v>ELECTRIC</v>
      </c>
    </row>
    <row r="4965" spans="4:7">
      <c r="D4965" s="64">
        <v>620117</v>
      </c>
      <c r="E4965" s="64">
        <v>3211883</v>
      </c>
      <c r="F4965" s="65" t="str">
        <v>ลมตก</v>
      </c>
      <c r="G4965" s="65" t="str">
        <v>AIR</v>
      </c>
    </row>
    <row r="4966" spans="4:7">
      <c r="D4966" s="64">
        <v>620105</v>
      </c>
      <c r="E4966" s="64">
        <v>3211884</v>
      </c>
      <c r="F4966" s="65" t="str">
        <v>น้ำมันHYD.รั่วใต้ท้อง</v>
      </c>
      <c r="G4966" s="65" t="str">
        <v>HYDRAULIC</v>
      </c>
    </row>
    <row r="4967" spans="4:7">
      <c r="D4967" s="64">
        <v>620119</v>
      </c>
      <c r="E4967" s="64">
        <v>3211885</v>
      </c>
      <c r="F4967" s="65" t="str">
        <v>น้ำมันHYD.รั่ว</v>
      </c>
      <c r="G4967" s="65" t="str">
        <v>HYDRAULIC</v>
      </c>
    </row>
    <row r="4968" spans="4:7">
      <c r="D4968" s="64">
        <v>620107</v>
      </c>
      <c r="E4968" s="64">
        <v>3211886</v>
      </c>
      <c r="F4968" s="65" t="str">
        <v>ไฟสีฟ้าโชว์</v>
      </c>
      <c r="G4968" s="65" t="str">
        <v>ENGINE</v>
      </c>
    </row>
    <row r="4969" spans="4:7">
      <c r="D4969" s="64">
        <v>620112</v>
      </c>
      <c r="E4969" s="64">
        <v>3211887</v>
      </c>
      <c r="F4969" s="65" t="str">
        <v>เปลี่ยนกระจกมองหลังขวา</v>
      </c>
      <c r="G4969" s="65" t="str">
        <v>BODY</v>
      </c>
    </row>
    <row r="4970" spans="4:7">
      <c r="D4970" s="64">
        <v>620107</v>
      </c>
      <c r="E4970" s="64">
        <v>3211890</v>
      </c>
      <c r="F4970" s="65" t="str">
        <v>เกียร์ไม่ชิพ</v>
      </c>
      <c r="G4970" s="65" t="str">
        <v>POWER TRAIN</v>
      </c>
    </row>
    <row r="4971" spans="4:7">
      <c r="D4971" s="64">
        <v>620117</v>
      </c>
      <c r="E4971" s="64">
        <v>3211891</v>
      </c>
      <c r="F4971" s="65" t="str">
        <v>ไฟสีฟ้าโชว์</v>
      </c>
      <c r="G4971" s="65" t="str">
        <v>ENGINE</v>
      </c>
    </row>
    <row r="4972" spans="4:7">
      <c r="D4972" s="64">
        <v>620111</v>
      </c>
      <c r="E4972" s="64">
        <v>3211892</v>
      </c>
      <c r="F4972" s="65" t="str">
        <v>แอร์ไม่เย็น</v>
      </c>
      <c r="G4972" s="65" t="str">
        <v>COOLING</v>
      </c>
    </row>
    <row r="4973" spans="4:7">
      <c r="D4973" s="64">
        <v>620107</v>
      </c>
      <c r="E4973" s="64">
        <v>3211893</v>
      </c>
      <c r="F4973" s="65" t="str">
        <v>เครื่องยนต์ไม่มีกำลัง</v>
      </c>
      <c r="G4973" s="65" t="str">
        <v>ENGINE</v>
      </c>
    </row>
    <row r="4974" spans="4:7">
      <c r="D4974" s="64">
        <v>620107</v>
      </c>
      <c r="E4974" s="64">
        <v>3211894</v>
      </c>
      <c r="F4974" s="65" t="str">
        <v>เกียร์ไม่ชิพ</v>
      </c>
      <c r="G4974" s="65" t="str">
        <v>POWER TRAIN</v>
      </c>
    </row>
    <row r="4975" spans="4:7">
      <c r="D4975" s="64">
        <v>620105</v>
      </c>
      <c r="E4975" s="64">
        <v>3211895</v>
      </c>
      <c r="F4975" s="65" t="str">
        <v>กระจกมองหลังแตก</v>
      </c>
      <c r="G4975" s="65" t="str">
        <v>BODY</v>
      </c>
    </row>
    <row r="4976" spans="4:7">
      <c r="D4976" s="64">
        <v>620117</v>
      </c>
      <c r="E4976" s="64">
        <v>3211896</v>
      </c>
      <c r="F4976" s="65" t="str">
        <v>พวงมาลัยหนักเลี้ยวไม่ได้</v>
      </c>
      <c r="G4976" s="65" t="str">
        <v>STEERING</v>
      </c>
    </row>
    <row r="4977" spans="4:7">
      <c r="D4977" s="64">
        <v>620107</v>
      </c>
      <c r="E4977" s="64">
        <v>3211897</v>
      </c>
      <c r="F4977" s="65" t="str">
        <v>สายน้ำมันเบรคล้อหน้าซ้ายรั่ว</v>
      </c>
      <c r="G4977" s="65" t="str">
        <v>BRAKES</v>
      </c>
    </row>
    <row r="4978" spans="4:7">
      <c r="D4978" s="64">
        <v>620104</v>
      </c>
      <c r="E4978" s="64">
        <v>3212326</v>
      </c>
      <c r="F4978" s="65" t="str">
        <v>ทำแผ่นเหล็กยึดหม้อParkingBrake10EA</v>
      </c>
      <c r="G4978" s="65" t="str">
        <v>BRAKES</v>
      </c>
    </row>
    <row r="4979" spans="4:7">
      <c r="D4979" s="64">
        <v>620111</v>
      </c>
      <c r="E4979" s="64">
        <v>3212376</v>
      </c>
      <c r="F4979" s="65" t="str">
        <v>บ่งNutยึดหักคาของเครื่องยนต์</v>
      </c>
      <c r="G4979" s="65" t="str">
        <v>ENGINE</v>
      </c>
    </row>
    <row r="4980" spans="4:7">
      <c r="D4980" s="64">
        <v>620111</v>
      </c>
      <c r="E4980" s="64">
        <v>3212871</v>
      </c>
      <c r="F4980" s="65" t="str">
        <v>ซื้อPISTON SEAL OF Trans.</v>
      </c>
      <c r="G4980" s="65" t="str">
        <v>POWER TRAIN</v>
      </c>
    </row>
    <row r="4981" spans="4:7">
      <c r="D4981" s="64">
        <v>620120</v>
      </c>
      <c r="E4981" s="64">
        <v>3212873</v>
      </c>
      <c r="F4981" s="65" t="str">
        <v>ซื้อPISTON SEAL OF Trans.</v>
      </c>
      <c r="G4981" s="65" t="str">
        <v>POWER TRAIN</v>
      </c>
    </row>
    <row r="4982" spans="4:7">
      <c r="D4982" s="64">
        <v>620117</v>
      </c>
      <c r="E4982" s="64">
        <v>3212875</v>
      </c>
      <c r="F4982" s="65" t="str">
        <v>ซื้อPISTON SEAL OF Trans.</v>
      </c>
      <c r="G4982" s="65" t="str">
        <v>POWER TRAIN</v>
      </c>
    </row>
    <row r="4983" spans="4:7">
      <c r="D4983" s="64">
        <v>620106</v>
      </c>
      <c r="E4983" s="64">
        <v>3212920</v>
      </c>
      <c r="F4983" s="65" t="str">
        <v>ซื้อPISTON SEAL OF Trans.</v>
      </c>
      <c r="G4983" s="65" t="str">
        <v>POWER TRAIN</v>
      </c>
    </row>
    <row r="4984" spans="4:7">
      <c r="D4984" s="64">
        <v>620113</v>
      </c>
      <c r="E4984" s="64">
        <v>3212921</v>
      </c>
      <c r="F4984" s="65" t="str">
        <v>ซื้อPISTON SEAL OF Trans.</v>
      </c>
      <c r="G4984" s="65" t="str">
        <v>POWER TRAIN</v>
      </c>
    </row>
    <row r="4985" spans="4:7">
      <c r="D4985" s="64">
        <v>620122</v>
      </c>
      <c r="E4985" s="64">
        <v>3212922</v>
      </c>
      <c r="F4985" s="65" t="str">
        <v>ซื้อPISTON SEAL OF Trans.</v>
      </c>
      <c r="G4985" s="65" t="str">
        <v>POWER TRAIN</v>
      </c>
    </row>
    <row r="4986" spans="4:7">
      <c r="D4986" s="64">
        <v>620122</v>
      </c>
      <c r="E4986" s="64">
        <v>3212947</v>
      </c>
      <c r="F4986" s="65" t="str">
        <v>ซื้อPLATEFMCP/NFM3056MP</v>
      </c>
      <c r="G4986" s="65" t="str">
        <v>OTHER</v>
      </c>
    </row>
    <row r="4987" spans="4:7">
      <c r="D4987" s="64">
        <v>620117</v>
      </c>
      <c r="E4987" s="64">
        <v>3213104</v>
      </c>
      <c r="F4987" s="65" t="str">
        <v>ซื้อBodyinner</v>
      </c>
      <c r="G4987" s="65" t="str">
        <v>BODY</v>
      </c>
    </row>
    <row r="4988" spans="4:7">
      <c r="D4988" s="64">
        <v>620116</v>
      </c>
      <c r="E4988" s="64">
        <v>3213132</v>
      </c>
      <c r="F4988" s="65" t="str">
        <v>ซ่อมท่อรวมไอเสีย</v>
      </c>
      <c r="G4988" s="65" t="str">
        <v>ENGINE</v>
      </c>
    </row>
    <row r="4989" spans="4:7">
      <c r="D4989" s="64">
        <v>620104</v>
      </c>
      <c r="E4989" s="64">
        <v>3213135</v>
      </c>
      <c r="F4989" s="65" t="str">
        <v>ซื้อPVC HYD.</v>
      </c>
      <c r="G4989" s="65" t="str">
        <v>HYDRAULIC</v>
      </c>
    </row>
    <row r="4990" spans="4:7">
      <c r="D4990" s="64">
        <v>620116</v>
      </c>
      <c r="E4990" s="64">
        <v>3213196</v>
      </c>
      <c r="F4990" s="65" t="str">
        <v>จ้างซ่อมDifferential</v>
      </c>
      <c r="G4990" s="65" t="str">
        <v>POWER TRAIN</v>
      </c>
    </row>
    <row r="4991" spans="4:7">
      <c r="D4991" s="64">
        <v>620104</v>
      </c>
      <c r="E4991" s="64">
        <v>3213281</v>
      </c>
      <c r="F4991" s="65" t="str">
        <v>ทำตู้แอร์</v>
      </c>
      <c r="G4991" s="65" t="str">
        <v>COOLING</v>
      </c>
    </row>
    <row r="4992" spans="4:7">
      <c r="D4992" s="64">
        <v>620124</v>
      </c>
      <c r="E4992" s="64">
        <v>3213284</v>
      </c>
      <c r="F4992" s="65" t="str">
        <v>ทำตู้แอร์</v>
      </c>
      <c r="G4992" s="65" t="str">
        <v>COOLING</v>
      </c>
    </row>
    <row r="4993" spans="4:7">
      <c r="D4993" s="64">
        <v>620124</v>
      </c>
      <c r="E4993" s="64">
        <v>3213301</v>
      </c>
      <c r="F4993" s="65" t="str">
        <v>ทำท่อน้ำ</v>
      </c>
      <c r="G4993" s="65" t="str">
        <v>COOLING</v>
      </c>
    </row>
    <row r="4994" spans="4:7">
      <c r="D4994" s="64">
        <v>620104</v>
      </c>
      <c r="E4994" s="64">
        <v>3213408</v>
      </c>
      <c r="F4994" s="65" t="str">
        <v>ซื้อFitting</v>
      </c>
      <c r="G4994" s="65" t="str">
        <v>OTHER</v>
      </c>
    </row>
    <row r="4995" spans="4:7">
      <c r="D4995" s="64">
        <v>620109</v>
      </c>
      <c r="E4995" s="64">
        <v>3213610</v>
      </c>
      <c r="F4995" s="65" t="str">
        <v>จ้างเปลี่ยนกระจกประตูห้องเก๋ง</v>
      </c>
      <c r="G4995" s="65" t="str">
        <v>CABIN</v>
      </c>
    </row>
    <row r="4996" spans="4:7">
      <c r="D4996" s="64">
        <v>620104</v>
      </c>
      <c r="E4996" s="64">
        <v>3213613</v>
      </c>
      <c r="F4996" s="65" t="str">
        <v>ซื้อExtensionHYD.</v>
      </c>
      <c r="G4996" s="65" t="str">
        <v>HYDRAULIC</v>
      </c>
    </row>
    <row r="4997" spans="4:7">
      <c r="D4997" s="64">
        <v>620114</v>
      </c>
      <c r="E4997" s="64">
        <v>3215826</v>
      </c>
      <c r="F4997" s="65" t="str">
        <v>เชื่อม TUBEเกียร์</v>
      </c>
      <c r="G4997" s="65" t="str">
        <v>POWER TRAIN</v>
      </c>
    </row>
    <row r="4998" spans="4:7">
      <c r="D4998" s="64">
        <v>620117</v>
      </c>
      <c r="E4998" s="64">
        <v>3215908</v>
      </c>
      <c r="F4998" s="65" t="str">
        <v>เครื่องยนต์ไม่มีกำลัง</v>
      </c>
      <c r="G4998" s="65" t="str">
        <v>ENGINE</v>
      </c>
    </row>
    <row r="4999" spans="4:7">
      <c r="D4999" s="64">
        <v>620112</v>
      </c>
      <c r="E4999" s="64">
        <v>3215909</v>
      </c>
      <c r="F4999" s="65" t="str">
        <v>เกียร์ไม่ชิพ</v>
      </c>
      <c r="G4999" s="65" t="str">
        <v>POWER TRAIN</v>
      </c>
    </row>
    <row r="5000" spans="4:7">
      <c r="D5000" s="64">
        <v>620114</v>
      </c>
      <c r="E5000" s="64">
        <v>3215910</v>
      </c>
      <c r="F5000" s="65" t="str">
        <v>ก้านปัดน้ำฝนหัก</v>
      </c>
      <c r="G5000" s="65" t="str">
        <v>CABIN</v>
      </c>
    </row>
    <row r="5001" spans="4:7">
      <c r="D5001" s="64">
        <v>620114</v>
      </c>
      <c r="E5001" s="64">
        <v>3215911</v>
      </c>
      <c r="F5001" s="65" t="str">
        <v>เปลี่ยนใบปัดน้ำฝน</v>
      </c>
      <c r="G5001" s="65" t="str">
        <v>CABIN</v>
      </c>
    </row>
    <row r="5002" spans="4:7">
      <c r="D5002" s="64">
        <v>620111</v>
      </c>
      <c r="E5002" s="64">
        <v>3215912</v>
      </c>
      <c r="F5002" s="65" t="str">
        <v>แอร์ไม่เย็น</v>
      </c>
      <c r="G5002" s="65" t="str">
        <v>COOLING</v>
      </c>
    </row>
    <row r="5003" spans="4:7">
      <c r="D5003" s="64">
        <v>620112</v>
      </c>
      <c r="E5003" s="64">
        <v>3215913</v>
      </c>
      <c r="F5003" s="65" t="str">
        <v>อุณหภูมิเกียร์สูง</v>
      </c>
      <c r="G5003" s="65" t="str">
        <v>POWER TRAIN</v>
      </c>
    </row>
    <row r="5004" spans="4:7">
      <c r="D5004" s="64">
        <v>620120</v>
      </c>
      <c r="E5004" s="64">
        <v>3215914</v>
      </c>
      <c r="F5004" s="65" t="str">
        <v>เกียร์ไม่ชิพ</v>
      </c>
      <c r="G5004" s="65" t="str">
        <v>POWER TRAIN</v>
      </c>
    </row>
    <row r="5005" spans="4:7">
      <c r="D5005" s="64">
        <v>620114</v>
      </c>
      <c r="E5005" s="64">
        <v>3215915</v>
      </c>
      <c r="F5005" s="65" t="str">
        <v>เครื่องยนต์ไม่มีกำลัง</v>
      </c>
      <c r="G5005" s="65" t="str">
        <v>ENGINE</v>
      </c>
    </row>
    <row r="5006" spans="4:7">
      <c r="D5006" s="64">
        <v>620117</v>
      </c>
      <c r="E5006" s="64">
        <v>3215917</v>
      </c>
      <c r="F5006" s="65" t="str">
        <v>เหล็กตรึงสายพานหลุด</v>
      </c>
      <c r="G5006" s="65" t="str">
        <v>ENGINE</v>
      </c>
    </row>
    <row r="5007" spans="4:7">
      <c r="D5007" s="64">
        <v>620119</v>
      </c>
      <c r="E5007" s="64">
        <v>3215919</v>
      </c>
      <c r="F5007" s="65" t="str">
        <v>เบาะปรับไม่ได้</v>
      </c>
      <c r="G5007" s="65" t="str">
        <v>CABIN</v>
      </c>
    </row>
    <row r="5008" spans="4:7">
      <c r="D5008" s="64">
        <v>620107</v>
      </c>
      <c r="E5008" s="64">
        <v>3215921</v>
      </c>
      <c r="F5008" s="65" t="str">
        <v>เกียร์ไม่ชิพ</v>
      </c>
      <c r="G5008" s="65" t="str">
        <v>POWER TRAIN</v>
      </c>
    </row>
    <row r="5009" spans="4:7">
      <c r="D5009" s="64">
        <v>620117</v>
      </c>
      <c r="E5009" s="64">
        <v>3215922</v>
      </c>
      <c r="F5009" s="65" t="str">
        <v>พวงมาลัยหนัก</v>
      </c>
      <c r="G5009" s="65" t="str">
        <v>STEERING</v>
      </c>
    </row>
    <row r="5010" spans="4:7">
      <c r="D5010" s="64">
        <v>620111</v>
      </c>
      <c r="E5010" s="64">
        <v>3215923</v>
      </c>
      <c r="F5010" s="65" t="str">
        <v>ดั้มยกไม่ขึ้น</v>
      </c>
      <c r="G5010" s="65" t="str">
        <v>BODY</v>
      </c>
    </row>
    <row r="5011" spans="4:7">
      <c r="D5011" s="64">
        <v>620114</v>
      </c>
      <c r="E5011" s="64">
        <v>3215925</v>
      </c>
      <c r="F5011" s="65" t="str">
        <v>เกียร์ถอยเข้าไม่ได้</v>
      </c>
      <c r="G5011" s="65" t="str">
        <v>POWER TRAIN</v>
      </c>
    </row>
    <row r="5012" spans="4:7">
      <c r="D5012" s="64">
        <v>620112</v>
      </c>
      <c r="E5012" s="64">
        <v>3215928</v>
      </c>
      <c r="F5012" s="65" t="str">
        <v>แอร์ไม่เย็น</v>
      </c>
      <c r="G5012" s="65" t="str">
        <v>COOLING</v>
      </c>
    </row>
    <row r="5013" spans="4:7">
      <c r="D5013" s="64">
        <v>620105</v>
      </c>
      <c r="E5013" s="64">
        <v>3215929</v>
      </c>
      <c r="F5013" s="65" t="str">
        <v>เครื่องยนต์ดับเอง</v>
      </c>
      <c r="G5013" s="65" t="str">
        <v>ENGINE</v>
      </c>
    </row>
    <row r="5014" spans="4:7">
      <c r="D5014" s="64">
        <v>620114</v>
      </c>
      <c r="E5014" s="64">
        <v>3215932</v>
      </c>
      <c r="F5014" s="65" t="str">
        <v>ท่อน้ำแตก</v>
      </c>
      <c r="G5014" s="65" t="str">
        <v>COOLING</v>
      </c>
    </row>
    <row r="5015" spans="4:7">
      <c r="D5015" s="64">
        <v>620117</v>
      </c>
      <c r="E5015" s="64">
        <v>3215933</v>
      </c>
      <c r="F5015" s="65" t="str">
        <v>สายน้ำมันแตก</v>
      </c>
      <c r="G5015" s="65" t="str">
        <v>OTHER</v>
      </c>
    </row>
    <row r="5016" spans="4:7">
      <c r="D5016" s="64">
        <v>620105</v>
      </c>
      <c r="E5016" s="64">
        <v>3215937</v>
      </c>
      <c r="F5016" s="65" t="str">
        <v>กระจกมองหลังซ้ายแตก</v>
      </c>
      <c r="G5016" s="65" t="str">
        <v>BODY</v>
      </c>
    </row>
    <row r="5017" spans="4:7">
      <c r="D5017" s="64">
        <v>620114</v>
      </c>
      <c r="E5017" s="64">
        <v>3215938</v>
      </c>
      <c r="F5017" s="65" t="str">
        <v>เกียร์ถอยเข้าไม่ได้</v>
      </c>
      <c r="G5017" s="65" t="str">
        <v>POWER TRAIN</v>
      </c>
    </row>
    <row r="5018" spans="4:7">
      <c r="D5018" s="64">
        <v>620118</v>
      </c>
      <c r="E5018" s="64">
        <v>3215939</v>
      </c>
      <c r="F5018" s="65" t="str">
        <v>ไฟสีแดงโชว์</v>
      </c>
      <c r="G5018" s="65" t="str">
        <v>ENGINE</v>
      </c>
    </row>
    <row r="5019" spans="4:7">
      <c r="D5019" s="64">
        <v>620111</v>
      </c>
      <c r="E5019" s="64">
        <v>3215944</v>
      </c>
      <c r="F5019" s="65" t="str">
        <v>เก๋งสั่น</v>
      </c>
      <c r="G5019" s="65" t="str">
        <v>POWER TRAIN</v>
      </c>
    </row>
    <row r="5020" spans="4:7">
      <c r="D5020" s="64">
        <v>620111</v>
      </c>
      <c r="E5020" s="64">
        <v>3215947</v>
      </c>
      <c r="F5020" s="65" t="str">
        <v>เพลาสั่น</v>
      </c>
      <c r="G5020" s="65" t="str">
        <v>POWER TRAIN</v>
      </c>
    </row>
    <row r="5021" spans="4:7">
      <c r="D5021" s="64">
        <v>620111</v>
      </c>
      <c r="E5021" s="64">
        <v>3215951</v>
      </c>
      <c r="F5021" s="65" t="str">
        <v>เพลาสั่น</v>
      </c>
      <c r="G5021" s="65" t="str">
        <v>POWER TRAIN</v>
      </c>
    </row>
    <row r="5022" spans="4:7">
      <c r="D5022" s="64">
        <v>620111</v>
      </c>
      <c r="E5022" s="64">
        <v>3215951</v>
      </c>
      <c r="F5022" s="65" t="str">
        <v>กรองเกียร์ชำรุด</v>
      </c>
      <c r="G5022" s="65" t="str">
        <v>POWER TRAIN</v>
      </c>
    </row>
    <row r="5023" spans="4:7">
      <c r="D5023" s="64">
        <v>620118</v>
      </c>
      <c r="E5023" s="64">
        <v>3216742</v>
      </c>
      <c r="F5023" s="65" t="str">
        <v>เก๋งสั่น</v>
      </c>
      <c r="G5023" s="65" t="str">
        <v>POWER TRAIN</v>
      </c>
    </row>
    <row r="5024" spans="4:7">
      <c r="D5024" s="64">
        <v>620118</v>
      </c>
      <c r="E5024" s="64">
        <v>3216742</v>
      </c>
      <c r="F5024" s="65" t="str">
        <v>เปลี่ยนกรองเกียร์</v>
      </c>
      <c r="G5024" s="65" t="str">
        <v>POWER TRAIN</v>
      </c>
    </row>
    <row r="5025" spans="4:7">
      <c r="D5025" s="64">
        <v>620111</v>
      </c>
      <c r="E5025" s="64">
        <v>3216773</v>
      </c>
      <c r="F5025" s="65" t="str">
        <v>ซื้อSpider Assy</v>
      </c>
      <c r="G5025" s="65" t="str">
        <v>POWER TRAIN</v>
      </c>
    </row>
    <row r="5026" spans="4:7">
      <c r="D5026" s="64">
        <v>620114</v>
      </c>
      <c r="E5026" s="64">
        <v>3216779</v>
      </c>
      <c r="F5026" s="65" t="str">
        <v>ซื้อSpider Assy</v>
      </c>
      <c r="G5026" s="65" t="str">
        <v>POWER TRAIN</v>
      </c>
    </row>
    <row r="5027" spans="4:7">
      <c r="D5027" s="64">
        <v>620117</v>
      </c>
      <c r="E5027" s="64">
        <v>3216784</v>
      </c>
      <c r="F5027" s="65" t="str">
        <v>ซื้อSpider Assy</v>
      </c>
      <c r="G5027" s="65" t="str">
        <v>POWER TRAIN</v>
      </c>
    </row>
    <row r="5028" spans="4:7">
      <c r="D5028" s="64">
        <v>620118</v>
      </c>
      <c r="E5028" s="64">
        <v>3216790</v>
      </c>
      <c r="F5028" s="65" t="str">
        <v>ซื้อSpider Assy</v>
      </c>
      <c r="G5028" s="65" t="str">
        <v>POWER TRAIN</v>
      </c>
    </row>
    <row r="5029" spans="4:7">
      <c r="D5029" s="64">
        <v>620119</v>
      </c>
      <c r="E5029" s="64">
        <v>3216827</v>
      </c>
      <c r="F5029" s="65" t="str">
        <v>เบาะปั๊มลมไม่เข้า</v>
      </c>
      <c r="G5029" s="65" t="str">
        <v>CABIN</v>
      </c>
    </row>
    <row r="5030" spans="4:7">
      <c r="D5030" s="64">
        <v>620120</v>
      </c>
      <c r="E5030" s="64">
        <v>3216830</v>
      </c>
      <c r="F5030" s="65" t="str">
        <v>เบรคติด</v>
      </c>
      <c r="G5030" s="65" t="str">
        <v>BRAKES</v>
      </c>
    </row>
    <row r="5031" spans="4:7">
      <c r="D5031" s="64">
        <v>620120</v>
      </c>
      <c r="E5031" s="64">
        <v>3216836</v>
      </c>
      <c r="F5031" s="65" t="str">
        <v>ความร้อนสูง</v>
      </c>
      <c r="G5031" s="65" t="str">
        <v>OTHER</v>
      </c>
    </row>
    <row r="5032" spans="4:7">
      <c r="D5032" s="64">
        <v>620114</v>
      </c>
      <c r="E5032" s="64">
        <v>3216838</v>
      </c>
      <c r="F5032" s="65" t="str">
        <v>เครื่องยนต์ไม่มีกำลัง</v>
      </c>
      <c r="G5032" s="65" t="str">
        <v>ENGINE</v>
      </c>
    </row>
    <row r="5033" spans="4:7">
      <c r="D5033" s="64">
        <v>620114</v>
      </c>
      <c r="E5033" s="64">
        <v>3216842</v>
      </c>
      <c r="F5033" s="65" t="str">
        <v>ความร้อนสูง</v>
      </c>
      <c r="G5033" s="65" t="str">
        <v>OTHER</v>
      </c>
    </row>
    <row r="5034" spans="4:7">
      <c r="D5034" s="64">
        <v>620114</v>
      </c>
      <c r="E5034" s="64">
        <v>3216844</v>
      </c>
      <c r="F5034" s="65" t="str">
        <v>ดั้มยกไม่ขึ้น</v>
      </c>
      <c r="G5034" s="65" t="str">
        <v>BODY</v>
      </c>
    </row>
    <row r="5035" spans="4:7">
      <c r="D5035" s="64">
        <v>620105</v>
      </c>
      <c r="E5035" s="64">
        <v>3216846</v>
      </c>
      <c r="F5035" s="65" t="str">
        <v>เกียร์ไม่ชิพ</v>
      </c>
      <c r="G5035" s="65" t="str">
        <v>POWER TRAIN</v>
      </c>
    </row>
    <row r="5036" spans="4:7">
      <c r="D5036" s="64">
        <v>620117</v>
      </c>
      <c r="E5036" s="64">
        <v>3216847</v>
      </c>
      <c r="F5036" s="65" t="str">
        <v>ไฟพวงมาลัยฉุกเฉินโชว์</v>
      </c>
      <c r="G5036" s="65" t="str">
        <v>STEERING</v>
      </c>
    </row>
    <row r="5037" spans="4:7">
      <c r="D5037" s="64">
        <v>620112</v>
      </c>
      <c r="E5037" s="64">
        <v>3216877</v>
      </c>
      <c r="F5037" s="65" t="str">
        <v>Code 1 Show</v>
      </c>
      <c r="G5037" s="65" t="str">
        <v>POWER TRAIN</v>
      </c>
    </row>
    <row r="5038" spans="4:7">
      <c r="D5038" s="64">
        <v>620112</v>
      </c>
      <c r="E5038" s="64">
        <v>3216880</v>
      </c>
      <c r="F5038" s="65" t="str">
        <v>ไฟหน้าดับ</v>
      </c>
      <c r="G5038" s="65" t="str">
        <v>ELECTRIC</v>
      </c>
    </row>
    <row r="5039" spans="4:7">
      <c r="D5039" s="64">
        <v>620112</v>
      </c>
      <c r="E5039" s="64">
        <v>3216882</v>
      </c>
      <c r="F5039" s="65" t="str">
        <v>แอร์ไม่เย็น</v>
      </c>
      <c r="G5039" s="65" t="str">
        <v>COOLING</v>
      </c>
    </row>
    <row r="5040" spans="4:7">
      <c r="D5040" s="64">
        <v>620119</v>
      </c>
      <c r="E5040" s="64">
        <v>3216884</v>
      </c>
      <c r="F5040" s="65" t="str">
        <v>ไฟน้ำมันHYD.เตือน</v>
      </c>
      <c r="G5040" s="65" t="str">
        <v>HYDRAULIC</v>
      </c>
    </row>
    <row r="5041" spans="4:7">
      <c r="D5041" s="64">
        <v>620120</v>
      </c>
      <c r="E5041" s="64">
        <v>3216886</v>
      </c>
      <c r="F5041" s="65" t="str">
        <v>เก๋งสั่น</v>
      </c>
      <c r="G5041" s="65" t="str">
        <v>POWER TRAIN</v>
      </c>
    </row>
    <row r="5042" spans="4:7">
      <c r="D5042" s="64">
        <v>620114</v>
      </c>
      <c r="E5042" s="64">
        <v>3216888</v>
      </c>
      <c r="F5042" s="65" t="str">
        <v>ซ่อมเบาะนั่ง</v>
      </c>
      <c r="G5042" s="65" t="str">
        <v>CABIN</v>
      </c>
    </row>
    <row r="5043" spans="4:7">
      <c r="D5043" s="64">
        <v>620117</v>
      </c>
      <c r="E5043" s="64">
        <v>3216889</v>
      </c>
      <c r="F5043" s="65" t="str">
        <v>น๊อตยึดสายพานหลุด</v>
      </c>
      <c r="G5043" s="65" t="str">
        <v>ENGINE</v>
      </c>
    </row>
    <row r="5044" spans="4:7">
      <c r="D5044" s="64">
        <v>620120</v>
      </c>
      <c r="E5044" s="64">
        <v>3216895</v>
      </c>
      <c r="F5044" s="65" t="str">
        <v>เก๋งสั่น</v>
      </c>
      <c r="G5044" s="65" t="str">
        <v>POWER TRAIN</v>
      </c>
    </row>
    <row r="5045" spans="4:7">
      <c r="D5045" s="64">
        <v>620118</v>
      </c>
      <c r="E5045" s="64">
        <v>3216898</v>
      </c>
      <c r="F5045" s="65" t="str">
        <v>กากบาทเพลาขาด</v>
      </c>
      <c r="G5045" s="65" t="str">
        <v>POWER TRAIN</v>
      </c>
    </row>
    <row r="5046" spans="4:7">
      <c r="D5046" s="64">
        <v>620114</v>
      </c>
      <c r="E5046" s="64">
        <v>3217091</v>
      </c>
      <c r="F5046" s="65" t="str">
        <v>ซ่อมบันได</v>
      </c>
      <c r="G5046" s="65" t="str">
        <v>BODY</v>
      </c>
    </row>
    <row r="5047" spans="4:7">
      <c r="D5047" s="64">
        <v>620104</v>
      </c>
      <c r="E5047" s="64">
        <v>3217193</v>
      </c>
      <c r="F5047" s="65" t="str">
        <v>ซื้อFitting AirDryer</v>
      </c>
      <c r="G5047" s="65" t="str">
        <v>BRAKES</v>
      </c>
    </row>
    <row r="5048" spans="4:7">
      <c r="D5048" s="64">
        <v>620111</v>
      </c>
      <c r="E5048" s="64">
        <v>3217568</v>
      </c>
      <c r="F5048" s="65" t="str">
        <v>จ้างทำPIN housing Trans.</v>
      </c>
      <c r="G5048" s="65" t="str">
        <v>POWER TRAIN</v>
      </c>
    </row>
    <row r="5049" spans="4:7">
      <c r="D5049" s="64">
        <v>620113</v>
      </c>
      <c r="E5049" s="64">
        <v>3217641</v>
      </c>
      <c r="F5049" s="65" t="str">
        <v>ซื้ออะไหล่Torque</v>
      </c>
      <c r="G5049" s="65" t="str">
        <v>POWER TRAIN</v>
      </c>
    </row>
    <row r="5050" spans="4:7">
      <c r="D5050" s="64">
        <v>620106</v>
      </c>
      <c r="E5050" s="64">
        <v>3217642</v>
      </c>
      <c r="F5050" s="65" t="str">
        <v>ซื้ออะไหล่Torque</v>
      </c>
      <c r="G5050" s="65" t="str">
        <v>POWER TRAIN</v>
      </c>
    </row>
    <row r="5051" spans="4:7">
      <c r="D5051" s="64">
        <v>620119</v>
      </c>
      <c r="E5051" s="64">
        <v>3217683</v>
      </c>
      <c r="F5051" s="65" t="str">
        <v>PM500</v>
      </c>
      <c r="G5051" s="65" t="str">
        <v>PM</v>
      </c>
    </row>
    <row r="5052" spans="4:7">
      <c r="D5052" s="64">
        <v>620104</v>
      </c>
      <c r="E5052" s="64">
        <v>3220311</v>
      </c>
      <c r="F5052" s="65" t="str">
        <v>ซื้อCompressorAircondition</v>
      </c>
      <c r="G5052" s="65" t="str">
        <v>COOLING</v>
      </c>
    </row>
    <row r="5053" spans="4:7">
      <c r="D5053" s="64">
        <v>620105</v>
      </c>
      <c r="E5053" s="64">
        <v>3220313</v>
      </c>
      <c r="F5053" s="65" t="str">
        <v>ซื้อCompressorAircondition</v>
      </c>
      <c r="G5053" s="65" t="str">
        <v>COOLING</v>
      </c>
    </row>
    <row r="5054" spans="4:7">
      <c r="D5054" s="64">
        <v>620106</v>
      </c>
      <c r="E5054" s="64">
        <v>3220315</v>
      </c>
      <c r="F5054" s="65" t="str">
        <v>ซื้อCompressorAircondition</v>
      </c>
      <c r="G5054" s="65" t="str">
        <v>COOLING</v>
      </c>
    </row>
    <row r="5055" spans="4:7">
      <c r="D5055" s="64">
        <v>620109</v>
      </c>
      <c r="E5055" s="64">
        <v>3220317</v>
      </c>
      <c r="F5055" s="65" t="str">
        <v>ซื้อCompressorAircondition</v>
      </c>
      <c r="G5055" s="65" t="str">
        <v>COOLING</v>
      </c>
    </row>
    <row r="5056" spans="4:7">
      <c r="D5056" s="64">
        <v>620111</v>
      </c>
      <c r="E5056" s="64">
        <v>3220319</v>
      </c>
      <c r="F5056" s="65" t="str">
        <v>ซื้อCompressorAircondition</v>
      </c>
      <c r="G5056" s="65" t="str">
        <v>COOLING</v>
      </c>
    </row>
    <row r="5057" spans="4:7">
      <c r="D5057" s="64">
        <v>620120</v>
      </c>
      <c r="E5057" s="64">
        <v>3220512</v>
      </c>
      <c r="F5057" s="65" t="str">
        <v>ซ่อมเกียร์</v>
      </c>
      <c r="G5057" s="65" t="str">
        <v>POWER TRAIN</v>
      </c>
    </row>
    <row r="5058" spans="4:7">
      <c r="D5058" s="64">
        <v>620105</v>
      </c>
      <c r="E5058" s="64">
        <v>3220541</v>
      </c>
      <c r="F5058" s="65" t="str">
        <v>จ้างซ่อมอุดรอยรั่วรังผึ้งหม้อน้ำ</v>
      </c>
      <c r="G5058" s="65" t="str">
        <v>COOLING</v>
      </c>
    </row>
    <row r="5059" spans="4:7">
      <c r="D5059" s="64">
        <v>620114</v>
      </c>
      <c r="E5059" s="64">
        <v>3220903</v>
      </c>
      <c r="F5059" s="65" t="str">
        <v>เบาะปรับไม่ได้</v>
      </c>
      <c r="G5059" s="65" t="str">
        <v>CABIN</v>
      </c>
    </row>
    <row r="5060" spans="4:7">
      <c r="D5060" s="64">
        <v>620117</v>
      </c>
      <c r="E5060" s="64">
        <v>3220904</v>
      </c>
      <c r="F5060" s="65" t="str">
        <v>โคมไฟหรี่หลุด</v>
      </c>
      <c r="G5060" s="65" t="str">
        <v>BODY</v>
      </c>
    </row>
    <row r="5061" spans="4:7">
      <c r="D5061" s="64">
        <v>620107</v>
      </c>
      <c r="E5061" s="64">
        <v>3220908</v>
      </c>
      <c r="F5061" s="65" t="str">
        <v>เกียร์ชิพผิดปกติ</v>
      </c>
      <c r="G5061" s="65" t="str">
        <v>POWER TRAIN</v>
      </c>
    </row>
    <row r="5062" spans="4:7">
      <c r="D5062" s="64">
        <v>620117</v>
      </c>
      <c r="E5062" s="64">
        <v>3220910</v>
      </c>
      <c r="F5062" s="65" t="str">
        <v>ลมตก</v>
      </c>
      <c r="G5062" s="65" t="str">
        <v>AIR</v>
      </c>
    </row>
    <row r="5063" spans="4:7">
      <c r="D5063" s="64">
        <v>620112</v>
      </c>
      <c r="E5063" s="64">
        <v>3220911</v>
      </c>
      <c r="F5063" s="65" t="str">
        <v>เกียร์ไม่ชิพ</v>
      </c>
      <c r="G5063" s="65" t="str">
        <v>POWER TRAIN</v>
      </c>
    </row>
    <row r="5064" spans="4:7">
      <c r="D5064" s="64">
        <v>620118</v>
      </c>
      <c r="E5064" s="64">
        <v>3220912</v>
      </c>
      <c r="F5064" s="65" t="str">
        <v>เก๋งสั่น</v>
      </c>
      <c r="G5064" s="65" t="str">
        <v>POWER TRAIN</v>
      </c>
    </row>
    <row r="5065" spans="4:7">
      <c r="D5065" s="64">
        <v>620117</v>
      </c>
      <c r="E5065" s="64">
        <v>3220913</v>
      </c>
      <c r="F5065" s="65" t="str">
        <v>ลมรั่ว</v>
      </c>
      <c r="G5065" s="65" t="str">
        <v>AIR</v>
      </c>
    </row>
    <row r="5066" spans="4:7">
      <c r="D5066" s="64">
        <v>620118</v>
      </c>
      <c r="E5066" s="64">
        <v>3220918</v>
      </c>
      <c r="F5066" s="65" t="str">
        <v>เช็คระบบรถ</v>
      </c>
      <c r="G5066" s="65" t="str">
        <v>OTHER</v>
      </c>
    </row>
    <row r="5067" spans="4:7">
      <c r="D5067" s="64">
        <v>620120</v>
      </c>
      <c r="E5067" s="64">
        <v>3220920</v>
      </c>
      <c r="F5067" s="65" t="str">
        <v>เก๋งสั่น</v>
      </c>
      <c r="G5067" s="65" t="str">
        <v>POWER TRAIN</v>
      </c>
    </row>
    <row r="5068" spans="4:7">
      <c r="D5068" s="64">
        <v>620120</v>
      </c>
      <c r="E5068" s="64">
        <v>3220920</v>
      </c>
      <c r="F5068" s="65" t="str">
        <v>เปลี่ยน OilCooler</v>
      </c>
      <c r="G5068" s="65" t="str">
        <v>COOLING</v>
      </c>
    </row>
    <row r="5069" spans="4:7">
      <c r="D5069" s="64">
        <v>620118</v>
      </c>
      <c r="E5069" s="64">
        <v>3220938</v>
      </c>
      <c r="F5069" s="65" t="str">
        <v>เก๋งสั่น</v>
      </c>
      <c r="G5069" s="65" t="str">
        <v>POWER TRAIN</v>
      </c>
    </row>
    <row r="5070" spans="4:7">
      <c r="D5070" s="64">
        <v>620117</v>
      </c>
      <c r="E5070" s="64">
        <v>3220939</v>
      </c>
      <c r="F5070" s="65" t="str">
        <v>พวงมาลัยหนัก</v>
      </c>
      <c r="G5070" s="65" t="str">
        <v>STEERING</v>
      </c>
    </row>
    <row r="5071" spans="4:7">
      <c r="D5071" s="64">
        <v>620117</v>
      </c>
      <c r="E5071" s="64">
        <v>3220939</v>
      </c>
      <c r="F5071" s="65" t="str">
        <v>ดั้มขึ้นช้า</v>
      </c>
      <c r="G5071" s="65" t="str">
        <v>BODY</v>
      </c>
    </row>
    <row r="5072" spans="4:7">
      <c r="D5072" s="64">
        <v>620119</v>
      </c>
      <c r="E5072" s="64">
        <v>3220942</v>
      </c>
      <c r="F5072" s="65" t="str">
        <v>เกียร์ชำรุด</v>
      </c>
      <c r="G5072" s="65" t="str">
        <v>POWER TRAIN</v>
      </c>
    </row>
    <row r="5073" spans="4:7">
      <c r="D5073" s="64">
        <v>620112</v>
      </c>
      <c r="E5073" s="64">
        <v>3220944</v>
      </c>
      <c r="F5073" s="65" t="str">
        <v>เกียร์ไม่ชิพ</v>
      </c>
      <c r="G5073" s="65" t="str">
        <v>POWER TRAIN</v>
      </c>
    </row>
    <row r="5074" spans="4:7">
      <c r="D5074" s="64">
        <v>620117</v>
      </c>
      <c r="E5074" s="64">
        <v>3220947</v>
      </c>
      <c r="F5074" s="65" t="str">
        <v>เก๋งสั่น</v>
      </c>
      <c r="G5074" s="65" t="str">
        <v>POWER TRAIN</v>
      </c>
    </row>
    <row r="5075" spans="4:7">
      <c r="D5075" s="64">
        <v>620105</v>
      </c>
      <c r="E5075" s="64">
        <v>3220949</v>
      </c>
      <c r="F5075" s="65" t="str">
        <v>เกียร์ไม่ชิพ</v>
      </c>
      <c r="G5075" s="65" t="str">
        <v>POWER TRAIN</v>
      </c>
    </row>
    <row r="5076" spans="4:7">
      <c r="D5076" s="64">
        <v>620107</v>
      </c>
      <c r="E5076" s="64">
        <v>3220952</v>
      </c>
      <c r="F5076" s="65" t="str">
        <v>เพลาหลุด</v>
      </c>
      <c r="G5076" s="65" t="str">
        <v>POWER TRAIN</v>
      </c>
    </row>
    <row r="5077" spans="4:7">
      <c r="D5077" s="64">
        <v>620118</v>
      </c>
      <c r="E5077" s="64">
        <v>3220957</v>
      </c>
      <c r="F5077" s="65" t="str">
        <v>เครื่องยนต์ดังผิดปกติ</v>
      </c>
      <c r="G5077" s="65" t="str">
        <v>ENGINE</v>
      </c>
    </row>
    <row r="5078" spans="4:7">
      <c r="D5078" s="64">
        <v>620122</v>
      </c>
      <c r="E5078" s="64">
        <v>3220958</v>
      </c>
      <c r="F5078" s="65" t="str">
        <v>โช้คหน้าขวายุบ</v>
      </c>
      <c r="G5078" s="65" t="str">
        <v>SUSPENSION</v>
      </c>
    </row>
    <row r="5079" spans="4:7">
      <c r="D5079" s="64">
        <v>620104</v>
      </c>
      <c r="E5079" s="64">
        <v>3221061</v>
      </c>
      <c r="F5079" s="65" t="str">
        <v>ซื้อBearingCoupling</v>
      </c>
      <c r="G5079" s="65" t="str">
        <v>OTHER</v>
      </c>
    </row>
    <row r="5080" spans="4:7">
      <c r="D5080" s="64">
        <v>620106</v>
      </c>
      <c r="E5080" s="64">
        <v>3221144</v>
      </c>
      <c r="F5080" s="65" t="str">
        <v>ซื้อชุดsealซ่อมเบรคหลัง</v>
      </c>
      <c r="G5080" s="65" t="str">
        <v>BRAKES</v>
      </c>
    </row>
    <row r="5081" spans="4:7">
      <c r="D5081" s="64">
        <v>620116</v>
      </c>
      <c r="E5081" s="64">
        <v>3221145</v>
      </c>
      <c r="F5081" s="65" t="str">
        <v>ซื้อชุดsealซ่อมเบรคหลัง</v>
      </c>
      <c r="G5081" s="65" t="str">
        <v>BRAKES</v>
      </c>
    </row>
    <row r="5082" spans="4:7">
      <c r="D5082" s="64">
        <v>620123</v>
      </c>
      <c r="E5082" s="64">
        <v>3221147</v>
      </c>
      <c r="F5082" s="65" t="str">
        <v>ซื้อชุดsealซ่อมเบรคหลัง</v>
      </c>
      <c r="G5082" s="65" t="str">
        <v>BRAKES</v>
      </c>
    </row>
    <row r="5083" spans="4:7">
      <c r="D5083" s="64">
        <v>620106</v>
      </c>
      <c r="E5083" s="64">
        <v>3221162</v>
      </c>
      <c r="F5083" s="65" t="str">
        <v>ซ่อมเบรคหลัง</v>
      </c>
      <c r="G5083" s="65" t="str">
        <v>BRAKES</v>
      </c>
    </row>
    <row r="5084" spans="4:7">
      <c r="D5084" s="64">
        <v>620107</v>
      </c>
      <c r="E5084" s="64">
        <v>3221184</v>
      </c>
      <c r="F5084" s="65" t="str">
        <v>ซื้อCOUPLING YOKE</v>
      </c>
      <c r="G5084" s="65" t="str">
        <v>POWER TRAIN</v>
      </c>
    </row>
    <row r="5085" spans="4:7">
      <c r="D5085" s="64">
        <v>620107</v>
      </c>
      <c r="E5085" s="64">
        <v>3221184</v>
      </c>
      <c r="F5085" s="65" t="str">
        <v>ซื้อSPIDERASSY</v>
      </c>
      <c r="G5085" s="65" t="str">
        <v>POWER TRAIN</v>
      </c>
    </row>
    <row r="5086" spans="4:7">
      <c r="D5086" s="64">
        <v>620118</v>
      </c>
      <c r="E5086" s="64">
        <v>3221185</v>
      </c>
      <c r="F5086" s="65" t="str">
        <v>ซื้อCOUPLING YOKE</v>
      </c>
      <c r="G5086" s="65" t="str">
        <v>POWER TRAIN</v>
      </c>
    </row>
    <row r="5087" spans="4:7">
      <c r="D5087" s="64">
        <v>620118</v>
      </c>
      <c r="E5087" s="64">
        <v>3221185</v>
      </c>
      <c r="F5087" s="65" t="str">
        <v>ซื้อSPIDERASSY</v>
      </c>
      <c r="G5087" s="65" t="str">
        <v>POWER TRAIN</v>
      </c>
    </row>
    <row r="5088" spans="4:7">
      <c r="D5088" s="64">
        <v>620105</v>
      </c>
      <c r="E5088" s="64">
        <v>3221369</v>
      </c>
      <c r="F5088" s="65" t="str">
        <v>ซื้อParkingBrake</v>
      </c>
      <c r="G5088" s="65" t="str">
        <v>BRAKES</v>
      </c>
    </row>
    <row r="5089" spans="4:7">
      <c r="D5089" s="64">
        <v>620106</v>
      </c>
      <c r="E5089" s="64">
        <v>3221371</v>
      </c>
      <c r="F5089" s="65" t="str">
        <v>ซื้อParkingBrake</v>
      </c>
      <c r="G5089" s="65" t="str">
        <v>BRAKES</v>
      </c>
    </row>
    <row r="5090" spans="4:7">
      <c r="D5090" s="64">
        <v>620112</v>
      </c>
      <c r="E5090" s="64">
        <v>3221373</v>
      </c>
      <c r="F5090" s="65" t="str">
        <v>ซื้อParkingBrake</v>
      </c>
      <c r="G5090" s="65" t="str">
        <v>BRAKES</v>
      </c>
    </row>
    <row r="5091" spans="4:7">
      <c r="D5091" s="64">
        <v>620114</v>
      </c>
      <c r="E5091" s="64">
        <v>3221375</v>
      </c>
      <c r="F5091" s="65" t="str">
        <v>ซื้อParkingBrake</v>
      </c>
      <c r="G5091" s="65" t="str">
        <v>BRAKES</v>
      </c>
    </row>
    <row r="5092" spans="4:7">
      <c r="D5092" s="64">
        <v>620120</v>
      </c>
      <c r="E5092" s="64">
        <v>3221452</v>
      </c>
      <c r="F5092" s="65" t="str">
        <v>ซ่อมที่เก็บเหล็กหนุนล้อ</v>
      </c>
      <c r="G5092" s="65" t="str">
        <v>TYRES</v>
      </c>
    </row>
    <row r="5093" spans="4:7">
      <c r="D5093" s="64">
        <v>620116</v>
      </c>
      <c r="E5093" s="64">
        <v>3221532</v>
      </c>
      <c r="F5093" s="65" t="str">
        <v>ซ่อมโช้ค</v>
      </c>
      <c r="G5093" s="65" t="str">
        <v>SUSPENSION</v>
      </c>
    </row>
    <row r="5094" spans="4:7">
      <c r="D5094" s="64">
        <v>620116</v>
      </c>
      <c r="E5094" s="64">
        <v>3221536</v>
      </c>
      <c r="F5094" s="65" t="str">
        <v>Code 9 Show</v>
      </c>
      <c r="G5094" s="65" t="str">
        <v>POWER TRAIN</v>
      </c>
    </row>
    <row r="5095" spans="4:7">
      <c r="D5095" s="64">
        <v>620118</v>
      </c>
      <c r="E5095" s="64">
        <v>3221611</v>
      </c>
      <c r="F5095" s="65" t="str">
        <v>ซื้อHARNESS</v>
      </c>
      <c r="G5095" s="65" t="str">
        <v>ELECTRIC</v>
      </c>
    </row>
    <row r="5096" spans="4:7">
      <c r="D5096" s="64">
        <v>620118</v>
      </c>
      <c r="E5096" s="64">
        <v>3221611</v>
      </c>
      <c r="F5096" s="65" t="str">
        <v>ซื้อMODULE CONTROL</v>
      </c>
      <c r="G5096" s="65" t="str">
        <v>ELECTRIC</v>
      </c>
    </row>
    <row r="5097" spans="4:7">
      <c r="D5097" s="64">
        <v>620112</v>
      </c>
      <c r="E5097" s="64">
        <v>3223447</v>
      </c>
      <c r="F5097" s="65" t="str">
        <v>ซ่อมท่อรวมไอเสีย</v>
      </c>
      <c r="G5097" s="65" t="str">
        <v>ENGINE</v>
      </c>
    </row>
    <row r="5098" spans="4:7">
      <c r="D5098" s="64">
        <v>620116</v>
      </c>
      <c r="E5098" s="64">
        <v>3223486</v>
      </c>
      <c r="F5098" s="65" t="str">
        <v>เบาะปรับไม่ได้</v>
      </c>
      <c r="G5098" s="65" t="str">
        <v>CABIN</v>
      </c>
    </row>
    <row r="5099" spans="4:7">
      <c r="D5099" s="64">
        <v>620122</v>
      </c>
      <c r="E5099" s="64">
        <v>3223487</v>
      </c>
      <c r="F5099" s="65" t="str">
        <v>ไฟหน้าดับ</v>
      </c>
      <c r="G5099" s="65" t="str">
        <v>ELECTRIC</v>
      </c>
    </row>
    <row r="5100" spans="4:7">
      <c r="D5100" s="64">
        <v>620122</v>
      </c>
      <c r="E5100" s="64">
        <v>3223488</v>
      </c>
      <c r="F5100" s="65" t="str">
        <v>ลมตก</v>
      </c>
      <c r="G5100" s="65" t="str">
        <v>AIR</v>
      </c>
    </row>
    <row r="5101" spans="4:7">
      <c r="D5101" s="64">
        <v>620114</v>
      </c>
      <c r="E5101" s="64">
        <v>3223490</v>
      </c>
      <c r="F5101" s="65" t="str">
        <v>ซ่อมบันไดสลิง</v>
      </c>
      <c r="G5101" s="65" t="str">
        <v>BODY</v>
      </c>
    </row>
    <row r="5102" spans="4:7">
      <c r="D5102" s="64">
        <v>620117</v>
      </c>
      <c r="E5102" s="64">
        <v>3223491</v>
      </c>
      <c r="F5102" s="65" t="str">
        <v>ดั้มกระแทก</v>
      </c>
      <c r="G5102" s="65" t="str">
        <v>BODY</v>
      </c>
    </row>
    <row r="5103" spans="4:7">
      <c r="D5103" s="64">
        <v>620118</v>
      </c>
      <c r="E5103" s="64">
        <v>3223668</v>
      </c>
      <c r="F5103" s="65" t="str">
        <v>เครื่องยนต์ไม่มีกำลัง</v>
      </c>
      <c r="G5103" s="65" t="str">
        <v>ENGINE</v>
      </c>
    </row>
    <row r="5104" spans="4:7">
      <c r="D5104" s="64">
        <v>620107</v>
      </c>
      <c r="E5104" s="64">
        <v>3223670</v>
      </c>
      <c r="F5104" s="65" t="str">
        <v>ลมตก</v>
      </c>
      <c r="G5104" s="65" t="str">
        <v>AIR</v>
      </c>
    </row>
    <row r="5105" spans="4:7">
      <c r="D5105" s="64">
        <v>620114</v>
      </c>
      <c r="E5105" s="64">
        <v>3223671</v>
      </c>
      <c r="F5105" s="65" t="str">
        <v>แก้ไขน้ำมันเกียร์รั่ว</v>
      </c>
      <c r="G5105" s="65" t="str">
        <v>POWER TRAIN</v>
      </c>
    </row>
    <row r="5106" spans="4:7">
      <c r="D5106" s="64">
        <v>620122</v>
      </c>
      <c r="E5106" s="64">
        <v>3223672</v>
      </c>
      <c r="F5106" s="65" t="str">
        <v>เครื่องยนต์ไม่มีกำลัง</v>
      </c>
      <c r="G5106" s="65" t="str">
        <v>ENGINE</v>
      </c>
    </row>
    <row r="5107" spans="4:7">
      <c r="D5107" s="64">
        <v>620107</v>
      </c>
      <c r="E5107" s="64">
        <v>3223673</v>
      </c>
      <c r="F5107" s="65" t="str">
        <v>ลมรั่ว</v>
      </c>
      <c r="G5107" s="65" t="str">
        <v>AIR</v>
      </c>
    </row>
    <row r="5108" spans="4:7">
      <c r="D5108" s="64">
        <v>620116</v>
      </c>
      <c r="E5108" s="64">
        <v>3223675</v>
      </c>
      <c r="F5108" s="65" t="str">
        <v>เครื่องยนต์ไม่มีกำลัง</v>
      </c>
      <c r="G5108" s="65" t="str">
        <v>ENGINE</v>
      </c>
    </row>
    <row r="5109" spans="4:7">
      <c r="D5109" s="64">
        <v>620106</v>
      </c>
      <c r="E5109" s="64">
        <v>3223676</v>
      </c>
      <c r="F5109" s="65" t="str">
        <v>น้ำมันรั่วใต้ท้อง(เกียร์)</v>
      </c>
      <c r="G5109" s="65" t="str">
        <v>POWER TRAIN</v>
      </c>
    </row>
    <row r="5110" spans="4:7">
      <c r="D5110" s="64">
        <v>620106</v>
      </c>
      <c r="E5110" s="64">
        <v>3223680</v>
      </c>
      <c r="F5110" s="65" t="str">
        <v>น้ำมันรั่วใต้ท้อง(เกียร์)</v>
      </c>
      <c r="G5110" s="65" t="str">
        <v>POWER TRAIN</v>
      </c>
    </row>
    <row r="5111" spans="4:7">
      <c r="D5111" s="64">
        <v>620105</v>
      </c>
      <c r="E5111" s="64">
        <v>3223890</v>
      </c>
      <c r="F5111" s="65" t="str">
        <v>ซื้อAIR SEAT SWITCH</v>
      </c>
      <c r="G5111" s="65" t="str">
        <v>CABIN</v>
      </c>
    </row>
    <row r="5112" spans="4:7">
      <c r="D5112" s="64">
        <v>620107</v>
      </c>
      <c r="E5112" s="64">
        <v>3223891</v>
      </c>
      <c r="F5112" s="65" t="str">
        <v>ซื้อAIR SEAT SWITCH</v>
      </c>
      <c r="G5112" s="65" t="str">
        <v>CABIN</v>
      </c>
    </row>
    <row r="5113" spans="4:7">
      <c r="D5113" s="64">
        <v>620114</v>
      </c>
      <c r="E5113" s="64">
        <v>3223894</v>
      </c>
      <c r="F5113" s="65" t="str">
        <v>ซื้อAIR SEAT SWITCH</v>
      </c>
      <c r="G5113" s="65" t="str">
        <v>CABIN</v>
      </c>
    </row>
    <row r="5114" spans="4:7">
      <c r="D5114" s="64">
        <v>620116</v>
      </c>
      <c r="E5114" s="64">
        <v>3223895</v>
      </c>
      <c r="F5114" s="65" t="str">
        <v>ซื้อAIR SEAT SWITCH</v>
      </c>
      <c r="G5114" s="65" t="str">
        <v>CABIN</v>
      </c>
    </row>
    <row r="5115" spans="4:7">
      <c r="D5115" s="64">
        <v>620117</v>
      </c>
      <c r="E5115" s="64">
        <v>3223896</v>
      </c>
      <c r="F5115" s="65" t="str">
        <v>ซื้อAIR SEAT SWITCH</v>
      </c>
      <c r="G5115" s="65" t="str">
        <v>CABIN</v>
      </c>
    </row>
    <row r="5116" spans="4:7">
      <c r="D5116" s="64">
        <v>620118</v>
      </c>
      <c r="E5116" s="64">
        <v>3223898</v>
      </c>
      <c r="F5116" s="65" t="str">
        <v>ซื้อAIR SEAT SWITCH</v>
      </c>
      <c r="G5116" s="65" t="str">
        <v>CABIN</v>
      </c>
    </row>
    <row r="5117" spans="4:7">
      <c r="D5117" s="64">
        <v>620119</v>
      </c>
      <c r="E5117" s="64">
        <v>3223899</v>
      </c>
      <c r="F5117" s="65" t="str">
        <v>ซื้อAIR SEAT SWITCH</v>
      </c>
      <c r="G5117" s="65" t="str">
        <v>CABIN</v>
      </c>
    </row>
    <row r="5118" spans="4:7">
      <c r="D5118" s="64">
        <v>620120</v>
      </c>
      <c r="E5118" s="64">
        <v>3223901</v>
      </c>
      <c r="F5118" s="65" t="str">
        <v>ซื้อAIR SEAT SWITCH</v>
      </c>
      <c r="G5118" s="65" t="str">
        <v>CABIN</v>
      </c>
    </row>
    <row r="5119" spans="4:7">
      <c r="D5119" s="64">
        <v>620122</v>
      </c>
      <c r="E5119" s="64">
        <v>3223902</v>
      </c>
      <c r="F5119" s="65" t="str">
        <v>ซื้อAIR SEAT SWITCH</v>
      </c>
      <c r="G5119" s="65" t="str">
        <v>CABIN</v>
      </c>
    </row>
    <row r="5120" spans="4:7">
      <c r="D5120" s="64">
        <v>620123</v>
      </c>
      <c r="E5120" s="64">
        <v>3223903</v>
      </c>
      <c r="F5120" s="65" t="str">
        <v>ซื้อAIR SEAT SWITCH</v>
      </c>
      <c r="G5120" s="65" t="str">
        <v>CABIN</v>
      </c>
    </row>
    <row r="5121" spans="4:7">
      <c r="D5121" s="64">
        <v>620116</v>
      </c>
      <c r="E5121" s="64">
        <v>3224143</v>
      </c>
      <c r="F5121" s="65" t="str">
        <v>เกียร์ไม่ชิพ</v>
      </c>
      <c r="G5121" s="65" t="str">
        <v>POWER TRAIN</v>
      </c>
    </row>
    <row r="5122" spans="4:7">
      <c r="D5122" s="64">
        <v>620105</v>
      </c>
      <c r="E5122" s="64">
        <v>3224476</v>
      </c>
      <c r="F5122" s="65" t="str">
        <v>เชื่อม เฟรม</v>
      </c>
      <c r="G5122" s="65" t="str">
        <v>BODY</v>
      </c>
    </row>
    <row r="5123" spans="4:7">
      <c r="D5123" s="64">
        <v>620117</v>
      </c>
      <c r="E5123" s="64">
        <v>3224712</v>
      </c>
      <c r="F5123" s="65" t="str">
        <v>ซื้ออะไหล่เครื่องยนต์</v>
      </c>
      <c r="G5123" s="65" t="str">
        <v>ENGINE</v>
      </c>
    </row>
    <row r="5124" spans="4:7">
      <c r="D5124" s="64">
        <v>620105</v>
      </c>
      <c r="E5124" s="64">
        <v>3224873</v>
      </c>
      <c r="F5124" s="65" t="str">
        <v>เฟรมร้าว</v>
      </c>
      <c r="G5124" s="65" t="str">
        <v>BODY</v>
      </c>
    </row>
    <row r="5125" spans="4:7">
      <c r="D5125" s="64">
        <v>620106</v>
      </c>
      <c r="E5125" s="64">
        <v>3224877</v>
      </c>
      <c r="F5125" s="65" t="str">
        <v>ประตูปิดไม่ได้</v>
      </c>
      <c r="G5125" s="65" t="str">
        <v>CABIN</v>
      </c>
    </row>
    <row r="5126" spans="4:7">
      <c r="D5126" s="64">
        <v>620106</v>
      </c>
      <c r="E5126" s="64">
        <v>3224878</v>
      </c>
      <c r="F5126" s="65" t="str">
        <v>น้ำมันHYD.รั่วใต้ท้อง</v>
      </c>
      <c r="G5126" s="65" t="str">
        <v>HYDRAULIC</v>
      </c>
    </row>
    <row r="5127" spans="4:7">
      <c r="D5127" s="64">
        <v>620116</v>
      </c>
      <c r="E5127" s="64">
        <v>3224881</v>
      </c>
      <c r="F5127" s="65" t="str">
        <v>ท่อหัวฉีดหัก</v>
      </c>
      <c r="G5127" s="65" t="str">
        <v>ENGINE</v>
      </c>
    </row>
    <row r="5128" spans="4:7">
      <c r="D5128" s="64">
        <v>620119</v>
      </c>
      <c r="E5128" s="64">
        <v>3224883</v>
      </c>
      <c r="F5128" s="65" t="str">
        <v>Code 4 Show</v>
      </c>
      <c r="G5128" s="65" t="str">
        <v>POWER TRAIN</v>
      </c>
    </row>
    <row r="5129" spans="4:7">
      <c r="D5129" s="64">
        <v>620112</v>
      </c>
      <c r="E5129" s="64">
        <v>3224885</v>
      </c>
      <c r="F5129" s="65" t="str">
        <v>น้ำมันHYD.รั่วใต้ท้อง</v>
      </c>
      <c r="G5129" s="65" t="str">
        <v>HYDRAULIC</v>
      </c>
    </row>
    <row r="5130" spans="4:7">
      <c r="D5130" s="64">
        <v>620105</v>
      </c>
      <c r="E5130" s="64">
        <v>3224956</v>
      </c>
      <c r="F5130" s="65" t="str">
        <v>ซื้ออะไหล่Pressureswitch</v>
      </c>
      <c r="G5130" s="65" t="str">
        <v>COOLING</v>
      </c>
    </row>
    <row r="5131" spans="4:7">
      <c r="D5131" s="64">
        <v>620106</v>
      </c>
      <c r="E5131" s="64">
        <v>3224958</v>
      </c>
      <c r="F5131" s="65" t="str">
        <v>ซื้ออะไหล่Pressureswitch</v>
      </c>
      <c r="G5131" s="65" t="str">
        <v>COOLING</v>
      </c>
    </row>
    <row r="5132" spans="4:7">
      <c r="D5132" s="64">
        <v>620111</v>
      </c>
      <c r="E5132" s="64">
        <v>3224959</v>
      </c>
      <c r="F5132" s="65" t="str">
        <v>ซื้ออะไหล่Pressureswitch</v>
      </c>
      <c r="G5132" s="65" t="str">
        <v>COOLING</v>
      </c>
    </row>
    <row r="5133" spans="4:7">
      <c r="D5133" s="64">
        <v>620112</v>
      </c>
      <c r="E5133" s="64">
        <v>3224960</v>
      </c>
      <c r="F5133" s="65" t="str">
        <v>ซื้ออะไหล่Pressureswitch</v>
      </c>
      <c r="G5133" s="65" t="str">
        <v>COOLING</v>
      </c>
    </row>
    <row r="5134" spans="4:7">
      <c r="D5134" s="64">
        <v>620113</v>
      </c>
      <c r="E5134" s="64">
        <v>3224962</v>
      </c>
      <c r="F5134" s="65" t="str">
        <v>ซื้ออะไหล่Pressureswitch</v>
      </c>
      <c r="G5134" s="65" t="str">
        <v>COOLING</v>
      </c>
    </row>
    <row r="5135" spans="4:7">
      <c r="D5135" s="64">
        <v>620116</v>
      </c>
      <c r="E5135" s="64">
        <v>3224964</v>
      </c>
      <c r="F5135" s="65" t="str">
        <v>ซื้ออะไหล่Pressureswitch</v>
      </c>
      <c r="G5135" s="65" t="str">
        <v>COOLING</v>
      </c>
    </row>
    <row r="5136" spans="4:7">
      <c r="D5136" s="64">
        <v>620117</v>
      </c>
      <c r="E5136" s="64">
        <v>3224966</v>
      </c>
      <c r="F5136" s="65" t="str">
        <v>ซื้ออะไหล่Pressureswitch</v>
      </c>
      <c r="G5136" s="65" t="str">
        <v>COOLING</v>
      </c>
    </row>
    <row r="5137" spans="4:7">
      <c r="D5137" s="64">
        <v>620118</v>
      </c>
      <c r="E5137" s="64">
        <v>3224967</v>
      </c>
      <c r="F5137" s="65" t="str">
        <v>ซื้ออะไหล่Pressureswitch</v>
      </c>
      <c r="G5137" s="65" t="str">
        <v>COOLING</v>
      </c>
    </row>
    <row r="5138" spans="4:7">
      <c r="D5138" s="64">
        <v>620119</v>
      </c>
      <c r="E5138" s="64">
        <v>3224969</v>
      </c>
      <c r="F5138" s="65" t="str">
        <v>ซื้ออะไหล่Pressureswitch</v>
      </c>
      <c r="G5138" s="65" t="str">
        <v>COOLING</v>
      </c>
    </row>
    <row r="5139" spans="4:7">
      <c r="D5139" s="64">
        <v>620120</v>
      </c>
      <c r="E5139" s="64">
        <v>3224970</v>
      </c>
      <c r="F5139" s="65" t="str">
        <v>ซื้ออะไหล่Pressureswitch</v>
      </c>
      <c r="G5139" s="65" t="str">
        <v>COOLING</v>
      </c>
    </row>
    <row r="5140" spans="4:7">
      <c r="D5140" s="64">
        <v>620116</v>
      </c>
      <c r="E5140" s="64">
        <v>3228576</v>
      </c>
      <c r="F5140" s="65" t="str">
        <v>เกียร์ไม่ชิพ</v>
      </c>
      <c r="G5140" s="65" t="str">
        <v>POWER TRAIN</v>
      </c>
    </row>
    <row r="5141" spans="4:7">
      <c r="D5141" s="64">
        <v>620116</v>
      </c>
      <c r="E5141" s="64">
        <v>3228578</v>
      </c>
      <c r="F5141" s="65" t="str">
        <v>เครื่องยนต์ไม่มีกำลัง</v>
      </c>
      <c r="G5141" s="65" t="str">
        <v>ENGINE</v>
      </c>
    </row>
    <row r="5142" spans="4:7">
      <c r="D5142" s="64">
        <v>620116</v>
      </c>
      <c r="E5142" s="64">
        <v>3228633</v>
      </c>
      <c r="F5142" s="65" t="str">
        <v>เบิกท่อเข้าปั๊มหัวฉีด</v>
      </c>
      <c r="G5142" s="65" t="str">
        <v>ENGINE</v>
      </c>
    </row>
    <row r="5143" spans="4:7">
      <c r="D5143" s="64">
        <v>620124</v>
      </c>
      <c r="E5143" s="64">
        <v>3228659</v>
      </c>
      <c r="F5143" s="65" t="str">
        <v>ทำแหวนรองขายึดหม้อน้ำตามต.ย10EA</v>
      </c>
      <c r="G5143" s="65" t="str">
        <v>COOLING</v>
      </c>
    </row>
    <row r="5144" spans="4:7">
      <c r="D5144" s="64">
        <v>620120</v>
      </c>
      <c r="E5144" s="64">
        <v>3228689</v>
      </c>
      <c r="F5144" s="65" t="str">
        <v>ซื้ออะไหล่Shaft</v>
      </c>
      <c r="G5144" s="65" t="str">
        <v>POWER TRAIN</v>
      </c>
    </row>
    <row r="5145" spans="4:7">
      <c r="D5145" s="64">
        <v>620106</v>
      </c>
      <c r="E5145" s="64">
        <v>3229575</v>
      </c>
      <c r="F5145" s="65" t="str">
        <v>น้ำมันHYD.รั่วใต้ท้อง</v>
      </c>
      <c r="G5145" s="65" t="str">
        <v>HYDRAULIC</v>
      </c>
    </row>
    <row r="5146" spans="4:7">
      <c r="D5146" s="64">
        <v>620116</v>
      </c>
      <c r="E5146" s="64">
        <v>3229577</v>
      </c>
      <c r="F5146" s="65" t="str">
        <v>เกียร์ไม่ชิพ</v>
      </c>
      <c r="G5146" s="65" t="str">
        <v>POWER TRAIN</v>
      </c>
    </row>
    <row r="5147" spans="4:7">
      <c r="D5147" s="64">
        <v>620116</v>
      </c>
      <c r="E5147" s="64">
        <v>3229579</v>
      </c>
      <c r="F5147" s="65" t="str">
        <v>เกียร์ไม่ชิพ</v>
      </c>
      <c r="G5147" s="65" t="str">
        <v>POWER TRAIN</v>
      </c>
    </row>
    <row r="5148" spans="4:7">
      <c r="D5148" s="64">
        <v>620106</v>
      </c>
      <c r="E5148" s="64">
        <v>3229581</v>
      </c>
      <c r="F5148" s="65" t="str">
        <v>น้ำมันHYD.รั่วใต้ท้อง</v>
      </c>
      <c r="G5148" s="65" t="str">
        <v>HYDRAULIC</v>
      </c>
    </row>
    <row r="5149" spans="4:7">
      <c r="D5149" s="64">
        <v>620117</v>
      </c>
      <c r="E5149" s="64">
        <v>3229582</v>
      </c>
      <c r="F5149" s="65" t="str">
        <v>ดั้มยกไม่ขึ้น</v>
      </c>
      <c r="G5149" s="65" t="str">
        <v>BODY</v>
      </c>
    </row>
    <row r="5150" spans="4:7">
      <c r="D5150" s="64">
        <v>620114</v>
      </c>
      <c r="E5150" s="64">
        <v>3229584</v>
      </c>
      <c r="F5150" s="65" t="str">
        <v>HYD. กระบอกเลี้ยวรั่ว</v>
      </c>
      <c r="G5150" s="65" t="str">
        <v>STEERING</v>
      </c>
    </row>
    <row r="5151" spans="4:7">
      <c r="D5151" s="64">
        <v>620109</v>
      </c>
      <c r="E5151" s="64">
        <v>3229593</v>
      </c>
      <c r="F5151" s="65" t="str">
        <v>เช็ครอยรั่วล้างทำความสะอาด</v>
      </c>
      <c r="G5151" s="65" t="str">
        <v>OTHER</v>
      </c>
    </row>
    <row r="5152" spans="4:7">
      <c r="D5152" s="64">
        <v>620120</v>
      </c>
      <c r="E5152" s="64">
        <v>3229595</v>
      </c>
      <c r="F5152" s="65" t="str">
        <v>เช็ครอยรั่วล้างทำความสะอาด</v>
      </c>
      <c r="G5152" s="65" t="str">
        <v>OTHER</v>
      </c>
    </row>
    <row r="5153" spans="4:7">
      <c r="D5153" s="64">
        <v>620105</v>
      </c>
      <c r="E5153" s="64">
        <v>3229769</v>
      </c>
      <c r="F5153" s="65" t="str">
        <v>ซื้อBODYPAD</v>
      </c>
      <c r="G5153" s="65" t="str">
        <v>BODY</v>
      </c>
    </row>
    <row r="5154" spans="4:7">
      <c r="D5154" s="64">
        <v>620107</v>
      </c>
      <c r="E5154" s="64">
        <v>3229778</v>
      </c>
      <c r="F5154" s="65" t="str">
        <v>ซื้อBODYPAD</v>
      </c>
      <c r="G5154" s="65" t="str">
        <v>BODY</v>
      </c>
    </row>
    <row r="5155" spans="4:7">
      <c r="D5155" s="64">
        <v>620109</v>
      </c>
      <c r="E5155" s="64">
        <v>3229780</v>
      </c>
      <c r="F5155" s="65" t="str">
        <v>ซื้อBODYPAD</v>
      </c>
      <c r="G5155" s="65" t="str">
        <v>BODY</v>
      </c>
    </row>
    <row r="5156" spans="4:7">
      <c r="D5156" s="64">
        <v>620111</v>
      </c>
      <c r="E5156" s="64">
        <v>3229782</v>
      </c>
      <c r="F5156" s="65" t="str">
        <v>ซื้อBODYPAD</v>
      </c>
      <c r="G5156" s="65" t="str">
        <v>BODY</v>
      </c>
    </row>
    <row r="5157" spans="4:7">
      <c r="D5157" s="64">
        <v>620113</v>
      </c>
      <c r="E5157" s="64">
        <v>3229785</v>
      </c>
      <c r="F5157" s="65" t="str">
        <v>ซื้อBODYPAD</v>
      </c>
      <c r="G5157" s="65" t="str">
        <v>BODY</v>
      </c>
    </row>
    <row r="5158" spans="4:7">
      <c r="D5158" s="64">
        <v>620109</v>
      </c>
      <c r="E5158" s="64">
        <v>3229833</v>
      </c>
      <c r="F5158" s="65" t="str">
        <v>จ้างทำสายไฟฟ้าระบบUEC Controller</v>
      </c>
      <c r="G5158" s="65" t="str">
        <v>ELECTRIC</v>
      </c>
    </row>
    <row r="5159" spans="4:7">
      <c r="D5159" s="64">
        <v>620114</v>
      </c>
      <c r="E5159" s="64">
        <v>3229920</v>
      </c>
      <c r="F5159" s="65" t="str">
        <v>ซ่อมSTR. Cyl.ซ้าย</v>
      </c>
      <c r="G5159" s="65" t="str">
        <v>STEERING</v>
      </c>
    </row>
    <row r="5160" spans="4:7">
      <c r="D5160" s="64">
        <v>620114</v>
      </c>
      <c r="E5160" s="64">
        <v>3229921</v>
      </c>
      <c r="F5160" s="65" t="str">
        <v>ซ่อมSTR. Cyl.ขวา</v>
      </c>
      <c r="G5160" s="65" t="str">
        <v>STEERING</v>
      </c>
    </row>
    <row r="5161" spans="4:7">
      <c r="D5161" s="64">
        <v>620120</v>
      </c>
      <c r="E5161" s="64">
        <v>3230089</v>
      </c>
      <c r="F5161" s="65" t="str">
        <v>แก้ไขฐานยึด Oil coolerTrans.</v>
      </c>
      <c r="G5161" s="65" t="str">
        <v>POWER TRAIN</v>
      </c>
    </row>
    <row r="5162" spans="4:7">
      <c r="D5162" s="64">
        <v>620118</v>
      </c>
      <c r="E5162" s="64">
        <v>3230093</v>
      </c>
      <c r="F5162" s="65" t="str">
        <v>น้ำมันHYD.รั่วใต้ท้อง</v>
      </c>
      <c r="G5162" s="65" t="str">
        <v>HYDRAULIC</v>
      </c>
    </row>
    <row r="5163" spans="4:7">
      <c r="D5163" s="64">
        <v>620107</v>
      </c>
      <c r="E5163" s="64">
        <v>3230095</v>
      </c>
      <c r="F5163" s="65" t="str">
        <v>เครื่องยนต์ไม่มีกำลัง</v>
      </c>
      <c r="G5163" s="65" t="str">
        <v>ENGINE</v>
      </c>
    </row>
    <row r="5164" spans="4:7">
      <c r="D5164" s="64">
        <v>620106</v>
      </c>
      <c r="E5164" s="64">
        <v>3230096</v>
      </c>
      <c r="F5164" s="65" t="str">
        <v>น้ำมันHYD.รั่วใต้ท้อง</v>
      </c>
      <c r="G5164" s="65" t="str">
        <v>HYDRAULIC</v>
      </c>
    </row>
    <row r="5165" spans="4:7">
      <c r="D5165" s="64">
        <v>620107</v>
      </c>
      <c r="E5165" s="64">
        <v>3230098</v>
      </c>
      <c r="F5165" s="65" t="str">
        <v>เครื่องยนต์ไม่มีกำลัง</v>
      </c>
      <c r="G5165" s="65" t="str">
        <v>ENGINE</v>
      </c>
    </row>
    <row r="5166" spans="4:7">
      <c r="D5166" s="64">
        <v>620106</v>
      </c>
      <c r="E5166" s="64">
        <v>3230099</v>
      </c>
      <c r="F5166" s="65" t="str">
        <v>น้ำมันHYD.รั่วใต้ท้อง</v>
      </c>
      <c r="G5166" s="65" t="str">
        <v>HYDRAULIC</v>
      </c>
    </row>
    <row r="5167" spans="4:7">
      <c r="D5167" s="64">
        <v>620118</v>
      </c>
      <c r="E5167" s="64">
        <v>3230100</v>
      </c>
      <c r="F5167" s="65" t="str">
        <v>เชื่อม ราวบันได</v>
      </c>
      <c r="G5167" s="65" t="str">
        <v>BODY</v>
      </c>
    </row>
    <row r="5168" spans="4:7">
      <c r="D5168" s="64">
        <v>620112</v>
      </c>
      <c r="E5168" s="64">
        <v>3230101</v>
      </c>
      <c r="F5168" s="65" t="str">
        <v>เชื่อม ฐานหลอดไฟหน้า</v>
      </c>
      <c r="G5168" s="65" t="str">
        <v>BODY</v>
      </c>
    </row>
    <row r="5169" spans="4:7">
      <c r="D5169" s="64">
        <v>620107</v>
      </c>
      <c r="E5169" s="64">
        <v>3230102</v>
      </c>
      <c r="F5169" s="65" t="str">
        <v>เครื่องยนต์ไม่มีกำลัง</v>
      </c>
      <c r="G5169" s="65" t="str">
        <v>ENGINE</v>
      </c>
    </row>
    <row r="5170" spans="4:7">
      <c r="D5170" s="64">
        <v>620112</v>
      </c>
      <c r="E5170" s="64">
        <v>3230104</v>
      </c>
      <c r="F5170" s="65" t="str">
        <v>น้ำมันล้อหน้าซ้ายรั่ว</v>
      </c>
      <c r="G5170" s="65" t="str">
        <v>TYRES</v>
      </c>
    </row>
    <row r="5171" spans="4:7">
      <c r="D5171" s="64">
        <v>620105</v>
      </c>
      <c r="E5171" s="64">
        <v>3232301</v>
      </c>
      <c r="F5171" s="65" t="str">
        <v>เก๋งสั่น</v>
      </c>
      <c r="G5171" s="65" t="str">
        <v>POWER TRAIN</v>
      </c>
    </row>
    <row r="5172" spans="4:7">
      <c r="D5172" s="64">
        <v>620112</v>
      </c>
      <c r="E5172" s="64">
        <v>3232302</v>
      </c>
      <c r="F5172" s="65" t="str">
        <v>น้ำมันHYD.รั่วใต้ท้อง</v>
      </c>
      <c r="G5172" s="65" t="str">
        <v>HYDRAULIC</v>
      </c>
    </row>
    <row r="5173" spans="4:7">
      <c r="D5173" s="64">
        <v>620107</v>
      </c>
      <c r="E5173" s="64">
        <v>3232303</v>
      </c>
      <c r="F5173" s="65" t="str">
        <v>น้ำมันHYD.รั่วใต้ท้อง</v>
      </c>
      <c r="G5173" s="65" t="str">
        <v>HYDRAULIC</v>
      </c>
    </row>
    <row r="5174" spans="4:7">
      <c r="D5174" s="64">
        <v>620116</v>
      </c>
      <c r="E5174" s="64">
        <v>3232304</v>
      </c>
      <c r="F5174" s="65" t="str">
        <v>เครื่องยนต์ไม่มีกำลัง</v>
      </c>
      <c r="G5174" s="65" t="str">
        <v>ENGINE</v>
      </c>
    </row>
    <row r="5175" spans="4:7">
      <c r="D5175" s="64">
        <v>620112</v>
      </c>
      <c r="E5175" s="64">
        <v>3232305</v>
      </c>
      <c r="F5175" s="65" t="str">
        <v>Code 4 Show</v>
      </c>
      <c r="G5175" s="65" t="str">
        <v>POWER TRAIN</v>
      </c>
    </row>
    <row r="5176" spans="4:7">
      <c r="D5176" s="64">
        <v>620114</v>
      </c>
      <c r="E5176" s="64">
        <v>3232306</v>
      </c>
      <c r="F5176" s="65" t="str">
        <v>เบรคติด</v>
      </c>
      <c r="G5176" s="65" t="str">
        <v>BRAKES</v>
      </c>
    </row>
    <row r="5177" spans="4:7">
      <c r="D5177" s="64">
        <v>620106</v>
      </c>
      <c r="E5177" s="64">
        <v>3232307</v>
      </c>
      <c r="F5177" s="65" t="str">
        <v>น้ำมันHYD.รั่วใต้ท้อง</v>
      </c>
      <c r="G5177" s="65" t="str">
        <v>HYDRAULIC</v>
      </c>
    </row>
    <row r="5178" spans="4:7">
      <c r="D5178" s="64">
        <v>620119</v>
      </c>
      <c r="E5178" s="64">
        <v>3232311</v>
      </c>
      <c r="F5178" s="65" t="str">
        <v>เชื่อม บังโคลนหน้าขวา</v>
      </c>
      <c r="G5178" s="65" t="str">
        <v>BODY</v>
      </c>
    </row>
    <row r="5179" spans="4:7">
      <c r="D5179" s="64">
        <v>620104</v>
      </c>
      <c r="E5179" s="64">
        <v>3232320</v>
      </c>
      <c r="F5179" s="65" t="str">
        <v>ซื้อPlugชุดเบรคตามตัวอย่าง</v>
      </c>
      <c r="G5179" s="65" t="str">
        <v>BRAKES</v>
      </c>
    </row>
    <row r="5180" spans="4:7">
      <c r="D5180" s="64">
        <v>620104</v>
      </c>
      <c r="E5180" s="64">
        <v>3233076</v>
      </c>
      <c r="F5180" s="65" t="str">
        <v>จ้างสั่งทำชุดWiperlinkage</v>
      </c>
      <c r="G5180" s="65" t="str">
        <v>ELECTRIC</v>
      </c>
    </row>
    <row r="5181" spans="4:7">
      <c r="D5181" s="64">
        <v>620105</v>
      </c>
      <c r="E5181" s="64">
        <v>3233090</v>
      </c>
      <c r="F5181" s="65" t="str">
        <v>จ้างสั่งทำชุดWiperlinkage</v>
      </c>
      <c r="G5181" s="65" t="str">
        <v>ELECTRIC</v>
      </c>
    </row>
    <row r="5182" spans="4:7">
      <c r="D5182" s="64">
        <v>620106</v>
      </c>
      <c r="E5182" s="64">
        <v>3233092</v>
      </c>
      <c r="F5182" s="65" t="str">
        <v>จ้างสั่งทำชุดWiperlinkage</v>
      </c>
      <c r="G5182" s="65" t="str">
        <v>ELECTRIC</v>
      </c>
    </row>
    <row r="5183" spans="4:7">
      <c r="D5183" s="64">
        <v>620107</v>
      </c>
      <c r="E5183" s="64">
        <v>3233094</v>
      </c>
      <c r="F5183" s="65" t="str">
        <v>จ้างสั่งทำชุดWiperlinkage</v>
      </c>
      <c r="G5183" s="65" t="str">
        <v>ELECTRIC</v>
      </c>
    </row>
    <row r="5184" spans="4:7">
      <c r="D5184" s="64">
        <v>620109</v>
      </c>
      <c r="E5184" s="64">
        <v>3233095</v>
      </c>
      <c r="F5184" s="65" t="str">
        <v>จ้างสั่งทำชุดWiperlinkage</v>
      </c>
      <c r="G5184" s="65" t="str">
        <v>ELECTRIC</v>
      </c>
    </row>
    <row r="5185" spans="4:7">
      <c r="D5185" s="64">
        <v>620111</v>
      </c>
      <c r="E5185" s="64">
        <v>3233098</v>
      </c>
      <c r="F5185" s="65" t="str">
        <v>จ้างสั่งทำชุดWiperlinkage</v>
      </c>
      <c r="G5185" s="65" t="str">
        <v>ELECTRIC</v>
      </c>
    </row>
    <row r="5186" spans="4:7">
      <c r="D5186" s="64">
        <v>620112</v>
      </c>
      <c r="E5186" s="64">
        <v>3233102</v>
      </c>
      <c r="F5186" s="65" t="str">
        <v>จ้างสั่งทำชุดWiperlinkage</v>
      </c>
      <c r="G5186" s="65" t="str">
        <v>ELECTRIC</v>
      </c>
    </row>
    <row r="5187" spans="4:7">
      <c r="D5187" s="64">
        <v>620113</v>
      </c>
      <c r="E5187" s="64">
        <v>3233105</v>
      </c>
      <c r="F5187" s="65" t="str">
        <v>จ้างสั่งทำชุดWiperlinkage</v>
      </c>
      <c r="G5187" s="65" t="str">
        <v>ELECTRIC</v>
      </c>
    </row>
    <row r="5188" spans="4:7">
      <c r="D5188" s="64">
        <v>620114</v>
      </c>
      <c r="E5188" s="64">
        <v>3233107</v>
      </c>
      <c r="F5188" s="65" t="str">
        <v>จ้างสั่งทำชุดWiperlinkage</v>
      </c>
      <c r="G5188" s="65" t="str">
        <v>ELECTRIC</v>
      </c>
    </row>
    <row r="5189" spans="4:7">
      <c r="D5189" s="64">
        <v>620116</v>
      </c>
      <c r="E5189" s="64">
        <v>3233109</v>
      </c>
      <c r="F5189" s="65" t="str">
        <v>จ้างสั่งทำชุดWiperlinkage</v>
      </c>
      <c r="G5189" s="65" t="str">
        <v>ELECTRIC</v>
      </c>
    </row>
    <row r="5190" spans="4:7">
      <c r="D5190" s="64">
        <v>620117</v>
      </c>
      <c r="E5190" s="64">
        <v>3233111</v>
      </c>
      <c r="F5190" s="65" t="str">
        <v>จ้างสั่งทำชุดWiperlinkage</v>
      </c>
      <c r="G5190" s="65" t="str">
        <v>ELECTRIC</v>
      </c>
    </row>
    <row r="5191" spans="4:7">
      <c r="D5191" s="64">
        <v>620118</v>
      </c>
      <c r="E5191" s="64">
        <v>3233114</v>
      </c>
      <c r="F5191" s="65" t="str">
        <v>จ้างสั่งทำชุดWiperlinkage</v>
      </c>
      <c r="G5191" s="65" t="str">
        <v>ELECTRIC</v>
      </c>
    </row>
    <row r="5192" spans="4:7">
      <c r="D5192" s="64">
        <v>620119</v>
      </c>
      <c r="E5192" s="64">
        <v>3233119</v>
      </c>
      <c r="F5192" s="65" t="str">
        <v>จ้างสั่งทำชุดWiperlinkage</v>
      </c>
      <c r="G5192" s="65" t="str">
        <v>ELECTRIC</v>
      </c>
    </row>
    <row r="5193" spans="4:7">
      <c r="D5193" s="64">
        <v>620120</v>
      </c>
      <c r="E5193" s="64">
        <v>3233120</v>
      </c>
      <c r="F5193" s="65" t="str">
        <v>จ้างสั่งทำชุดWiperlinkage</v>
      </c>
      <c r="G5193" s="65" t="str">
        <v>ELECTRIC</v>
      </c>
    </row>
    <row r="5194" spans="4:7">
      <c r="D5194" s="64">
        <v>620122</v>
      </c>
      <c r="E5194" s="64">
        <v>3233124</v>
      </c>
      <c r="F5194" s="65" t="str">
        <v>จ้างสั่งทำชุดWiperlinkage</v>
      </c>
      <c r="G5194" s="65" t="str">
        <v>ELECTRIC</v>
      </c>
    </row>
    <row r="5195" spans="4:7">
      <c r="D5195" s="64">
        <v>620104</v>
      </c>
      <c r="E5195" s="64">
        <v>3233132</v>
      </c>
      <c r="F5195" s="65" t="str">
        <v>ทำPlateLockผ้าParkingBrake20EAตามต.ย.</v>
      </c>
      <c r="G5195" s="65" t="str">
        <v>BRAKES</v>
      </c>
    </row>
    <row r="5196" spans="4:7">
      <c r="D5196" s="64">
        <v>620104</v>
      </c>
      <c r="E5196" s="64">
        <v>3233289</v>
      </c>
      <c r="F5196" s="65" t="str">
        <v>ซื้อCUSHION</v>
      </c>
      <c r="G5196" s="65" t="str">
        <v>OTHER</v>
      </c>
    </row>
    <row r="5197" spans="4:7">
      <c r="D5197" s="64">
        <v>620109</v>
      </c>
      <c r="E5197" s="64">
        <v>3233290</v>
      </c>
      <c r="F5197" s="65" t="str">
        <v>ซื้อCUSHION</v>
      </c>
      <c r="G5197" s="65" t="str">
        <v>OTHER</v>
      </c>
    </row>
    <row r="5198" spans="4:7">
      <c r="D5198" s="64">
        <v>620111</v>
      </c>
      <c r="E5198" s="64">
        <v>3233291</v>
      </c>
      <c r="F5198" s="65" t="str">
        <v>ซื้อCUSHION</v>
      </c>
      <c r="G5198" s="65" t="str">
        <v>OTHER</v>
      </c>
    </row>
    <row r="5199" spans="4:7">
      <c r="D5199" s="64">
        <v>620123</v>
      </c>
      <c r="E5199" s="64">
        <v>3233293</v>
      </c>
      <c r="F5199" s="65" t="str">
        <v>ซื้อCUSHION</v>
      </c>
      <c r="G5199" s="65" t="str">
        <v>OTHER</v>
      </c>
    </row>
    <row r="5200" spans="4:7">
      <c r="D5200" s="64">
        <v>620124</v>
      </c>
      <c r="E5200" s="64">
        <v>3233300</v>
      </c>
      <c r="F5200" s="65" t="str">
        <v>บ่งBoltหูเกียร์ข้างขวา2ea</v>
      </c>
      <c r="G5200" s="65" t="str">
        <v>POWER TRAIN</v>
      </c>
    </row>
    <row r="5201" spans="4:7">
      <c r="D5201" s="64">
        <v>620124</v>
      </c>
      <c r="E5201" s="64">
        <v>3233301</v>
      </c>
      <c r="F5201" s="65" t="str">
        <v>ซื้อCUSHION</v>
      </c>
      <c r="G5201" s="65" t="str">
        <v>OTHER</v>
      </c>
    </row>
    <row r="5202" spans="4:7">
      <c r="D5202" s="64">
        <v>620122</v>
      </c>
      <c r="E5202" s="64">
        <v>3233302</v>
      </c>
      <c r="F5202" s="65" t="str">
        <v>ซ่อมท่อรวมไอเสีย</v>
      </c>
      <c r="G5202" s="65" t="str">
        <v>ENGINE</v>
      </c>
    </row>
    <row r="5203" spans="4:7">
      <c r="D5203" s="64">
        <v>620112</v>
      </c>
      <c r="E5203" s="64">
        <v>3233303</v>
      </c>
      <c r="F5203" s="65" t="str">
        <v>ซ่อมบังโคลนหน้าขวา</v>
      </c>
      <c r="G5203" s="65" t="str">
        <v>BODY</v>
      </c>
    </row>
    <row r="5204" spans="4:7">
      <c r="D5204" s="64">
        <v>620111</v>
      </c>
      <c r="E5204" s="64">
        <v>3233412</v>
      </c>
      <c r="F5204" s="65" t="str">
        <v>ซื้อBEARING</v>
      </c>
      <c r="G5204" s="65" t="str">
        <v>OTHER</v>
      </c>
    </row>
    <row r="5205" spans="4:7">
      <c r="D5205" s="64">
        <v>620112</v>
      </c>
      <c r="E5205" s="64">
        <v>3233414</v>
      </c>
      <c r="F5205" s="65" t="str">
        <v>ซื้อBEARING</v>
      </c>
      <c r="G5205" s="65" t="str">
        <v>OTHER</v>
      </c>
    </row>
    <row r="5206" spans="4:7">
      <c r="D5206" s="64">
        <v>620119</v>
      </c>
      <c r="E5206" s="64">
        <v>3233415</v>
      </c>
      <c r="F5206" s="65" t="str">
        <v>ซื้อBEARING</v>
      </c>
      <c r="G5206" s="65" t="str">
        <v>OTHER</v>
      </c>
    </row>
    <row r="5207" spans="4:7">
      <c r="D5207" s="64">
        <v>620120</v>
      </c>
      <c r="E5207" s="64">
        <v>3233416</v>
      </c>
      <c r="F5207" s="65" t="str">
        <v>ซื้อBEARING</v>
      </c>
      <c r="G5207" s="65" t="str">
        <v>OTHER</v>
      </c>
    </row>
    <row r="5208" spans="4:7">
      <c r="D5208" s="64">
        <v>620119</v>
      </c>
      <c r="E5208" s="64">
        <v>3233443</v>
      </c>
      <c r="F5208" s="65" t="str">
        <v>จ้างซ่อมผิวลูกสูบเกียร์</v>
      </c>
      <c r="G5208" s="65" t="str">
        <v>POWER TRAIN</v>
      </c>
    </row>
    <row r="5209" spans="4:7">
      <c r="D5209" s="64">
        <v>620122</v>
      </c>
      <c r="E5209" s="64">
        <v>3233444</v>
      </c>
      <c r="F5209" s="65" t="str">
        <v>จ้างซ่อมผิวลูกสูบเกียร์</v>
      </c>
      <c r="G5209" s="65" t="str">
        <v>POWER TRAIN</v>
      </c>
    </row>
    <row r="5210" spans="4:7">
      <c r="D5210" s="64">
        <v>620113</v>
      </c>
      <c r="E5210" s="64">
        <v>3233445</v>
      </c>
      <c r="F5210" s="65" t="str">
        <v>เชื่อม สลักLinkด้านหลังซ้าย</v>
      </c>
      <c r="G5210" s="65" t="str">
        <v>OTHER</v>
      </c>
    </row>
    <row r="5211" spans="4:7">
      <c r="D5211" s="64">
        <v>620107</v>
      </c>
      <c r="E5211" s="64">
        <v>3233446</v>
      </c>
      <c r="F5211" s="65" t="str">
        <v>เครื่องยนต์ไม่มีกำลัง</v>
      </c>
      <c r="G5211" s="65" t="str">
        <v>ENGINE</v>
      </c>
    </row>
    <row r="5212" spans="4:7">
      <c r="D5212" s="64">
        <v>620107</v>
      </c>
      <c r="E5212" s="64">
        <v>3233447</v>
      </c>
      <c r="F5212" s="65" t="str">
        <v>เกียร์ชิพผิดปกติ</v>
      </c>
      <c r="G5212" s="65" t="str">
        <v>POWER TRAIN</v>
      </c>
    </row>
    <row r="5213" spans="4:7">
      <c r="D5213" s="64">
        <v>620107</v>
      </c>
      <c r="E5213" s="64">
        <v>3233447</v>
      </c>
      <c r="F5213" s="65" t="str">
        <v>ล้อหลังซ้ายขวารั่ว</v>
      </c>
      <c r="G5213" s="65" t="str">
        <v>TYRES</v>
      </c>
    </row>
    <row r="5214" spans="4:7">
      <c r="D5214" s="64">
        <v>620117</v>
      </c>
      <c r="E5214" s="64">
        <v>3233448</v>
      </c>
      <c r="F5214" s="65" t="str">
        <v>ดั้มยกไม่ขึ้น</v>
      </c>
      <c r="G5214" s="65" t="str">
        <v>BODY</v>
      </c>
    </row>
    <row r="5215" spans="4:7">
      <c r="D5215" s="64">
        <v>620112</v>
      </c>
      <c r="E5215" s="64">
        <v>3233449</v>
      </c>
      <c r="F5215" s="65" t="str">
        <v>เครื่องยนต์ไม่มีกำลัง</v>
      </c>
      <c r="G5215" s="65" t="str">
        <v>ENGINE</v>
      </c>
    </row>
    <row r="5216" spans="4:7">
      <c r="D5216" s="64">
        <v>620119</v>
      </c>
      <c r="E5216" s="64">
        <v>3233450</v>
      </c>
      <c r="F5216" s="65" t="str">
        <v>START ไม่ได้</v>
      </c>
      <c r="G5216" s="65" t="str">
        <v>ELECTRIC</v>
      </c>
    </row>
    <row r="5217" spans="4:7">
      <c r="D5217" s="64">
        <v>620106</v>
      </c>
      <c r="E5217" s="64">
        <v>3233451</v>
      </c>
      <c r="F5217" s="65" t="str">
        <v>น้ำมันHYD.รั่ว</v>
      </c>
      <c r="G5217" s="65" t="str">
        <v>HYDRAULIC</v>
      </c>
    </row>
    <row r="5218" spans="4:7">
      <c r="D5218" s="64">
        <v>620106</v>
      </c>
      <c r="E5218" s="64">
        <v>3233451</v>
      </c>
      <c r="F5218" s="65" t="str">
        <v>ลมรั่ว</v>
      </c>
      <c r="G5218" s="65" t="str">
        <v>AIR</v>
      </c>
    </row>
    <row r="5219" spans="4:7">
      <c r="D5219" s="64">
        <v>620112</v>
      </c>
      <c r="E5219" s="64">
        <v>3233452</v>
      </c>
      <c r="F5219" s="65" t="str">
        <v>เครื่องยนต์ไม่มีกำลัง</v>
      </c>
      <c r="G5219" s="65" t="str">
        <v>ENGINE</v>
      </c>
    </row>
    <row r="5220" spans="4:7">
      <c r="D5220" s="64">
        <v>620117</v>
      </c>
      <c r="E5220" s="64">
        <v>3233454</v>
      </c>
      <c r="F5220" s="65" t="str">
        <v>Code 0 Show</v>
      </c>
      <c r="G5220" s="65" t="str">
        <v>HYDRAULIC</v>
      </c>
    </row>
    <row r="5221" spans="4:7">
      <c r="D5221" s="64">
        <v>620119</v>
      </c>
      <c r="E5221" s="64">
        <v>3233455</v>
      </c>
      <c r="F5221" s="65" t="str">
        <v>น้ำมันHYD.รั่วใต้ท้อง</v>
      </c>
      <c r="G5221" s="65" t="str">
        <v>HYDRAULIC</v>
      </c>
    </row>
    <row r="5222" spans="4:7">
      <c r="D5222" s="64">
        <v>620105</v>
      </c>
      <c r="E5222" s="64">
        <v>3233456</v>
      </c>
      <c r="F5222" s="65" t="str">
        <v>น้ำมันHYD.รั่วใต้ท้อง</v>
      </c>
      <c r="G5222" s="65" t="str">
        <v>HYDRAULIC</v>
      </c>
    </row>
    <row r="5223" spans="4:7">
      <c r="D5223" s="64">
        <v>620116</v>
      </c>
      <c r="E5223" s="64">
        <v>3233457</v>
      </c>
      <c r="F5223" s="65" t="str">
        <v>เกียร์ชิพผิดปกติ</v>
      </c>
      <c r="G5223" s="65" t="str">
        <v>POWER TRAIN</v>
      </c>
    </row>
    <row r="5224" spans="4:7">
      <c r="D5224" s="64">
        <v>620105</v>
      </c>
      <c r="E5224" s="64">
        <v>3233458</v>
      </c>
      <c r="F5224" s="65" t="str">
        <v>ถังน้ำมันเชื้อเพลิงรั่ว</v>
      </c>
      <c r="G5224" s="65" t="str">
        <v>ENGINE</v>
      </c>
    </row>
    <row r="5225" spans="4:7">
      <c r="D5225" s="64">
        <v>620106</v>
      </c>
      <c r="E5225" s="64">
        <v>3233459</v>
      </c>
      <c r="F5225" s="65" t="str">
        <v>เครื่องยนต์ไม่มีกำลัง</v>
      </c>
      <c r="G5225" s="65" t="str">
        <v>ENGINE</v>
      </c>
    </row>
    <row r="5226" spans="4:7">
      <c r="D5226" s="64">
        <v>620111</v>
      </c>
      <c r="E5226" s="64">
        <v>3233508</v>
      </c>
      <c r="F5226" s="65" t="str">
        <v>ซื้อBoltซ่อมTrans.</v>
      </c>
      <c r="G5226" s="65" t="str">
        <v>POWER TRAIN</v>
      </c>
    </row>
    <row r="5227" spans="4:7">
      <c r="D5227" s="64">
        <v>620122</v>
      </c>
      <c r="E5227" s="64">
        <v>3233925</v>
      </c>
      <c r="F5227" s="65" t="str">
        <v>จ้างทำAdaptor</v>
      </c>
      <c r="G5227" s="65" t="str">
        <v>OTHER</v>
      </c>
    </row>
    <row r="5228" spans="4:7">
      <c r="D5228" s="64">
        <v>620104</v>
      </c>
      <c r="E5228" s="64">
        <v>3233951</v>
      </c>
      <c r="F5228" s="65" t="str">
        <v>ซื้อชุดPressure guage</v>
      </c>
      <c r="G5228" s="65" t="str">
        <v>OTHER</v>
      </c>
    </row>
    <row r="5229" spans="4:7">
      <c r="D5229" s="64">
        <v>620105</v>
      </c>
      <c r="E5229" s="64">
        <v>3235841</v>
      </c>
      <c r="F5229" s="65" t="str">
        <v>ซ่อมปั๊มน้ำ</v>
      </c>
      <c r="G5229" s="65" t="str">
        <v>COOLING</v>
      </c>
    </row>
    <row r="5230" spans="4:7">
      <c r="D5230" s="64">
        <v>620116</v>
      </c>
      <c r="E5230" s="64">
        <v>3235846</v>
      </c>
      <c r="F5230" s="65" t="str">
        <v>เกียร์ชิพผิดปกติ</v>
      </c>
      <c r="G5230" s="65" t="str">
        <v>POWER TRAIN</v>
      </c>
    </row>
    <row r="5231" spans="4:7">
      <c r="D5231" s="64">
        <v>620116</v>
      </c>
      <c r="E5231" s="64">
        <v>3235846</v>
      </c>
      <c r="F5231" s="65" t="str">
        <v>เปลี่ยนกระบอกเลี้ยวซ้าย</v>
      </c>
      <c r="G5231" s="65" t="str">
        <v>STEERING</v>
      </c>
    </row>
    <row r="5232" spans="4:7">
      <c r="D5232" s="64">
        <v>620116</v>
      </c>
      <c r="E5232" s="64">
        <v>3235846</v>
      </c>
      <c r="F5232" s="65" t="str">
        <v>เปลี่ยน Seal ล้อหลัง</v>
      </c>
      <c r="G5232" s="65" t="str">
        <v>TYRES</v>
      </c>
    </row>
    <row r="5233" spans="4:7">
      <c r="D5233" s="64">
        <v>620116</v>
      </c>
      <c r="E5233" s="64">
        <v>3235847</v>
      </c>
      <c r="F5233" s="65" t="str">
        <v>Code 9 Show</v>
      </c>
      <c r="G5233" s="65" t="str">
        <v>POWER TRAIN</v>
      </c>
    </row>
    <row r="5234" spans="4:7">
      <c r="D5234" s="64">
        <v>620116</v>
      </c>
      <c r="E5234" s="64">
        <v>3235847</v>
      </c>
      <c r="F5234" s="65" t="str">
        <v>น้ำมันล้อรั่วหลังซ้าย</v>
      </c>
      <c r="G5234" s="65" t="str">
        <v>TYRES</v>
      </c>
    </row>
    <row r="5235" spans="4:7">
      <c r="D5235" s="64">
        <v>620105</v>
      </c>
      <c r="E5235" s="64">
        <v>3235848</v>
      </c>
      <c r="F5235" s="65" t="str">
        <v>OIL COOLER รั่ว</v>
      </c>
      <c r="G5235" s="65" t="str">
        <v>COOLING</v>
      </c>
    </row>
    <row r="5236" spans="4:7">
      <c r="D5236" s="64">
        <v>620112</v>
      </c>
      <c r="E5236" s="64">
        <v>3235849</v>
      </c>
      <c r="F5236" s="65" t="str">
        <v>เครื่องยนต์ไม่มีกำลัง</v>
      </c>
      <c r="G5236" s="65" t="str">
        <v>ENGINE</v>
      </c>
    </row>
    <row r="5237" spans="4:7">
      <c r="D5237" s="64">
        <v>620111</v>
      </c>
      <c r="E5237" s="64">
        <v>3235850</v>
      </c>
      <c r="F5237" s="65" t="str">
        <v>เครื่องยนต์ไม่มีกำลัง</v>
      </c>
      <c r="G5237" s="65" t="str">
        <v>ENGINE</v>
      </c>
    </row>
    <row r="5238" spans="4:7">
      <c r="D5238" s="64">
        <v>620117</v>
      </c>
      <c r="E5238" s="64">
        <v>3235851</v>
      </c>
      <c r="F5238" s="65" t="str">
        <v>ดั้มยกขึ้นช้า</v>
      </c>
      <c r="G5238" s="65" t="str">
        <v>BODY</v>
      </c>
    </row>
    <row r="5239" spans="4:7">
      <c r="D5239" s="64">
        <v>620114</v>
      </c>
      <c r="E5239" s="64">
        <v>3235852</v>
      </c>
      <c r="F5239" s="65" t="str">
        <v>เกียร์ไม่ชิพ</v>
      </c>
      <c r="G5239" s="65" t="str">
        <v>POWER TRAIN</v>
      </c>
    </row>
    <row r="5240" spans="4:7">
      <c r="D5240" s="64">
        <v>620119</v>
      </c>
      <c r="E5240" s="64">
        <v>3235853</v>
      </c>
      <c r="F5240" s="65" t="str">
        <v>พวงมาลัยหนัก</v>
      </c>
      <c r="G5240" s="65" t="str">
        <v>STEERING</v>
      </c>
    </row>
    <row r="5241" spans="4:7">
      <c r="D5241" s="64">
        <v>620117</v>
      </c>
      <c r="E5241" s="64">
        <v>3235854</v>
      </c>
      <c r="F5241" s="65" t="str">
        <v>ดั้มยกไม่ขึ้น</v>
      </c>
      <c r="G5241" s="65" t="str">
        <v>BODY</v>
      </c>
    </row>
    <row r="5242" spans="4:7">
      <c r="D5242" s="64">
        <v>620113</v>
      </c>
      <c r="E5242" s="64">
        <v>3235855</v>
      </c>
      <c r="F5242" s="65" t="str">
        <v>เกียร์ชิพผิดปกติ</v>
      </c>
      <c r="G5242" s="65" t="str">
        <v>POWER TRAIN</v>
      </c>
    </row>
    <row r="5243" spans="4:7">
      <c r="D5243" s="64">
        <v>620117</v>
      </c>
      <c r="E5243" s="64">
        <v>3235856</v>
      </c>
      <c r="F5243" s="65" t="str">
        <v>ดั้มยกขึ้นช้า</v>
      </c>
      <c r="G5243" s="65" t="str">
        <v>BODY</v>
      </c>
    </row>
    <row r="5244" spans="4:7">
      <c r="D5244" s="64">
        <v>620114</v>
      </c>
      <c r="E5244" s="64">
        <v>3235857</v>
      </c>
      <c r="F5244" s="65" t="str">
        <v>เกียร์ไม่ชิพ</v>
      </c>
      <c r="G5244" s="65" t="str">
        <v>POWER TRAIN</v>
      </c>
    </row>
    <row r="5245" spans="4:7">
      <c r="D5245" s="64">
        <v>620117</v>
      </c>
      <c r="E5245" s="64">
        <v>3235858</v>
      </c>
      <c r="F5245" s="65" t="str">
        <v>น้ำมันหมด</v>
      </c>
      <c r="G5245" s="65" t="str">
        <v>OTHER</v>
      </c>
    </row>
    <row r="5246" spans="4:7">
      <c r="D5246" s="64">
        <v>620117</v>
      </c>
      <c r="E5246" s="64">
        <v>3235859</v>
      </c>
      <c r="F5246" s="65" t="str">
        <v>น้ำมันHYD.รั่ว</v>
      </c>
      <c r="G5246" s="65" t="str">
        <v>HYDRAULIC</v>
      </c>
    </row>
    <row r="5247" spans="4:7">
      <c r="D5247" s="64">
        <v>620104</v>
      </c>
      <c r="E5247" s="64">
        <v>3235874</v>
      </c>
      <c r="F5247" s="65" t="str">
        <v>ซื้อHand brake valve</v>
      </c>
      <c r="G5247" s="65" t="str">
        <v>BRAKES</v>
      </c>
    </row>
    <row r="5248" spans="4:7">
      <c r="D5248" s="64">
        <v>620109</v>
      </c>
      <c r="E5248" s="64">
        <v>3235876</v>
      </c>
      <c r="F5248" s="65" t="str">
        <v>ซื้อHand brake valve</v>
      </c>
      <c r="G5248" s="65" t="str">
        <v>BRAKES</v>
      </c>
    </row>
    <row r="5249" spans="4:7">
      <c r="D5249" s="64">
        <v>620120</v>
      </c>
      <c r="E5249" s="64">
        <v>3235878</v>
      </c>
      <c r="F5249" s="65" t="str">
        <v>ซื้อHand brake valve</v>
      </c>
      <c r="G5249" s="65" t="str">
        <v>BRAKES</v>
      </c>
    </row>
    <row r="5250" spans="4:7">
      <c r="D5250" s="64">
        <v>620123</v>
      </c>
      <c r="E5250" s="64">
        <v>3235880</v>
      </c>
      <c r="F5250" s="65" t="str">
        <v>ซื้อHand brake valve</v>
      </c>
      <c r="G5250" s="65" t="str">
        <v>BRAKES</v>
      </c>
    </row>
    <row r="5251" spans="4:7">
      <c r="D5251" s="64">
        <v>620124</v>
      </c>
      <c r="E5251" s="64">
        <v>3235881</v>
      </c>
      <c r="F5251" s="65" t="str">
        <v>ซื้อHand brake valve</v>
      </c>
      <c r="G5251" s="65" t="str">
        <v>BRAKES</v>
      </c>
    </row>
    <row r="5252" spans="4:7">
      <c r="D5252" s="64">
        <v>620111</v>
      </c>
      <c r="E5252" s="64">
        <v>3236055</v>
      </c>
      <c r="F5252" s="65" t="str">
        <v>ซ่อมชุดเบรค</v>
      </c>
      <c r="G5252" s="65" t="str">
        <v>BRAKES</v>
      </c>
    </row>
    <row r="5253" spans="4:7">
      <c r="D5253" s="64">
        <v>620116</v>
      </c>
      <c r="E5253" s="64">
        <v>3236056</v>
      </c>
      <c r="F5253" s="65" t="str">
        <v>ซ่อมชุดเบรค</v>
      </c>
      <c r="G5253" s="65" t="str">
        <v>BRAKES</v>
      </c>
    </row>
    <row r="5254" spans="4:7">
      <c r="D5254" s="64">
        <v>620104</v>
      </c>
      <c r="E5254" s="64">
        <v>3236226</v>
      </c>
      <c r="F5254" s="65" t="str">
        <v>เชื่อม Tubeน้ำ</v>
      </c>
      <c r="G5254" s="65" t="str">
        <v>COOLING</v>
      </c>
    </row>
    <row r="5255" spans="4:7">
      <c r="D5255" s="64">
        <v>620104</v>
      </c>
      <c r="E5255" s="64">
        <v>3236282</v>
      </c>
      <c r="F5255" s="65" t="str">
        <v>ซื้อชุดShaftOutput&amp;Coupling</v>
      </c>
      <c r="G5255" s="65" t="str">
        <v>POWER TRAIN</v>
      </c>
    </row>
    <row r="5256" spans="4:7">
      <c r="D5256" s="64">
        <v>620124</v>
      </c>
      <c r="E5256" s="64">
        <v>3236283</v>
      </c>
      <c r="F5256" s="65" t="str">
        <v>ซื้อชุดShaftOutput&amp;Coupling</v>
      </c>
      <c r="G5256" s="65" t="str">
        <v>POWER TRAIN</v>
      </c>
    </row>
    <row r="5257" spans="4:7">
      <c r="D5257" s="64">
        <v>620104</v>
      </c>
      <c r="E5257" s="64">
        <v>3236305</v>
      </c>
      <c r="F5257" s="65" t="str">
        <v>ซื้อO-Ringหม้อน้ำ</v>
      </c>
      <c r="G5257" s="65" t="str">
        <v>COOLING</v>
      </c>
    </row>
    <row r="5258" spans="4:7">
      <c r="D5258" s="64">
        <v>620104</v>
      </c>
      <c r="E5258" s="64">
        <v>3236317</v>
      </c>
      <c r="F5258" s="65" t="str">
        <v>ทำBushและเจาะรูขาตั้งไดร์ชาร์จ2EA</v>
      </c>
      <c r="G5258" s="65" t="str">
        <v>ELECTRIC</v>
      </c>
    </row>
    <row r="5259" spans="4:7">
      <c r="D5259" s="64">
        <v>620117</v>
      </c>
      <c r="E5259" s="64">
        <v>3236395</v>
      </c>
      <c r="F5259" s="65" t="str">
        <v>น้ำมันHYD.แตก</v>
      </c>
      <c r="G5259" s="65" t="str">
        <v>HYDRAULIC</v>
      </c>
    </row>
    <row r="5260" spans="4:7">
      <c r="D5260" s="64">
        <v>620105</v>
      </c>
      <c r="E5260" s="64">
        <v>3236400</v>
      </c>
      <c r="F5260" s="65" t="str">
        <v>เบรคติด</v>
      </c>
      <c r="G5260" s="65" t="str">
        <v>BRAKES</v>
      </c>
    </row>
    <row r="5261" spans="4:7">
      <c r="D5261" s="64">
        <v>620114</v>
      </c>
      <c r="E5261" s="64">
        <v>3236402</v>
      </c>
      <c r="F5261" s="65" t="str">
        <v>Code 4 Show</v>
      </c>
      <c r="G5261" s="65" t="str">
        <v>POWER TRAIN</v>
      </c>
    </row>
    <row r="5262" spans="4:7">
      <c r="D5262" s="64">
        <v>620112</v>
      </c>
      <c r="E5262" s="64">
        <v>3236403</v>
      </c>
      <c r="F5262" s="65" t="str">
        <v>เกียร์ไม่ชิพ</v>
      </c>
      <c r="G5262" s="65" t="str">
        <v>POWER TRAIN</v>
      </c>
    </row>
    <row r="5263" spans="4:7">
      <c r="D5263" s="64">
        <v>620112</v>
      </c>
      <c r="E5263" s="64">
        <v>3236523</v>
      </c>
      <c r="F5263" s="65" t="str">
        <v>ซ่อมที่เก็บเหล็กหนุนล้อ</v>
      </c>
      <c r="G5263" s="65" t="str">
        <v>TYRES</v>
      </c>
    </row>
    <row r="5264" spans="4:7">
      <c r="D5264" s="64">
        <v>620111</v>
      </c>
      <c r="E5264" s="64">
        <v>3236591</v>
      </c>
      <c r="F5264" s="65" t="str">
        <v>ซื้อOILSEAL</v>
      </c>
      <c r="G5264" s="65" t="str">
        <v>OTHER</v>
      </c>
    </row>
    <row r="5265" spans="4:7">
      <c r="D5265" s="64">
        <v>620111</v>
      </c>
      <c r="E5265" s="64">
        <v>3236591</v>
      </c>
      <c r="F5265" s="65" t="str">
        <v>ซื้อBearing</v>
      </c>
      <c r="G5265" s="65" t="str">
        <v>OTHER</v>
      </c>
    </row>
    <row r="5266" spans="4:7">
      <c r="D5266" s="64">
        <v>620119</v>
      </c>
      <c r="E5266" s="64">
        <v>3236592</v>
      </c>
      <c r="F5266" s="65" t="str">
        <v>ซื้อOILSEAL</v>
      </c>
      <c r="G5266" s="65" t="str">
        <v>OTHER</v>
      </c>
    </row>
    <row r="5267" spans="4:7">
      <c r="D5267" s="64">
        <v>620119</v>
      </c>
      <c r="E5267" s="64">
        <v>3236592</v>
      </c>
      <c r="F5267" s="65" t="str">
        <v>ซื้อBearing</v>
      </c>
      <c r="G5267" s="65" t="str">
        <v>OTHER</v>
      </c>
    </row>
    <row r="5268" spans="4:7">
      <c r="D5268" s="64">
        <v>620120</v>
      </c>
      <c r="E5268" s="64">
        <v>3236594</v>
      </c>
      <c r="F5268" s="65" t="str">
        <v>ซื้อOILSEAL</v>
      </c>
      <c r="G5268" s="65" t="str">
        <v>OTHER</v>
      </c>
    </row>
    <row r="5269" spans="4:7">
      <c r="D5269" s="64">
        <v>620120</v>
      </c>
      <c r="E5269" s="64">
        <v>3236594</v>
      </c>
      <c r="F5269" s="65" t="str">
        <v>ซื้อBearing</v>
      </c>
      <c r="G5269" s="65" t="str">
        <v>OTHER</v>
      </c>
    </row>
    <row r="5270" spans="4:7">
      <c r="D5270" s="64">
        <v>620122</v>
      </c>
      <c r="E5270" s="64">
        <v>3236595</v>
      </c>
      <c r="F5270" s="65" t="str">
        <v>ซื้อOILSEAL</v>
      </c>
      <c r="G5270" s="65" t="str">
        <v>OTHER</v>
      </c>
    </row>
    <row r="5271" spans="4:7">
      <c r="D5271" s="64">
        <v>620122</v>
      </c>
      <c r="E5271" s="64">
        <v>3236595</v>
      </c>
      <c r="F5271" s="65" t="str">
        <v>ซื้อBearing</v>
      </c>
      <c r="G5271" s="65" t="str">
        <v>OTHER</v>
      </c>
    </row>
    <row r="5272" spans="4:7">
      <c r="D5272" s="64">
        <v>620104</v>
      </c>
      <c r="E5272" s="64">
        <v>3236618</v>
      </c>
      <c r="F5272" s="65" t="str">
        <v>ตัดต่อTubeHYD.</v>
      </c>
      <c r="G5272" s="65" t="str">
        <v>HYDRAULIC</v>
      </c>
    </row>
    <row r="5273" spans="4:7">
      <c r="D5273" s="64">
        <v>620107</v>
      </c>
      <c r="E5273" s="64">
        <v>3236630</v>
      </c>
      <c r="F5273" s="65" t="str">
        <v>จ้างซ่อมอุดรอยรั่วรังผึ้งหม้อน้ำ</v>
      </c>
      <c r="G5273" s="65" t="str">
        <v>COOLING</v>
      </c>
    </row>
    <row r="5274" spans="4:7">
      <c r="D5274" s="64">
        <v>620111</v>
      </c>
      <c r="E5274" s="64">
        <v>3236631</v>
      </c>
      <c r="F5274" s="65" t="str">
        <v>จ้างซ่อมอุดรอยรั่วรังผึ้งหม้อน้ำ</v>
      </c>
      <c r="G5274" s="65" t="str">
        <v>COOLING</v>
      </c>
    </row>
    <row r="5275" spans="4:7">
      <c r="D5275" s="64">
        <v>620106</v>
      </c>
      <c r="E5275" s="64">
        <v>3236781</v>
      </c>
      <c r="F5275" s="65" t="str">
        <v>เกียร์หลุด</v>
      </c>
      <c r="G5275" s="65" t="str">
        <v>POWER TRAIN</v>
      </c>
    </row>
    <row r="5276" spans="4:7">
      <c r="D5276" s="64">
        <v>620118</v>
      </c>
      <c r="E5276" s="64">
        <v>3236782</v>
      </c>
      <c r="F5276" s="65" t="str">
        <v>ยางหลังขวามีรอยแตก</v>
      </c>
      <c r="G5276" s="65" t="str">
        <v>TYRES</v>
      </c>
    </row>
    <row r="5277" spans="4:7">
      <c r="D5277" s="64">
        <v>620119</v>
      </c>
      <c r="E5277" s="64">
        <v>3236783</v>
      </c>
      <c r="F5277" s="65" t="str">
        <v>เครื่องยนต์ดับเอง</v>
      </c>
      <c r="G5277" s="65" t="str">
        <v>ENGINE</v>
      </c>
    </row>
    <row r="5278" spans="4:7">
      <c r="D5278" s="64">
        <v>620122</v>
      </c>
      <c r="E5278" s="64">
        <v>3236784</v>
      </c>
      <c r="F5278" s="65" t="str">
        <v>เกียร์ไม่ชิพ</v>
      </c>
      <c r="G5278" s="65" t="str">
        <v>POWER TRAIN</v>
      </c>
    </row>
    <row r="5279" spans="4:7">
      <c r="D5279" s="64">
        <v>620104</v>
      </c>
      <c r="E5279" s="64">
        <v>3236880</v>
      </c>
      <c r="F5279" s="65" t="str">
        <v>ซื้อHousingFilterTrans.</v>
      </c>
      <c r="G5279" s="65" t="str">
        <v>POWER TRAIN</v>
      </c>
    </row>
    <row r="5280" spans="4:7">
      <c r="D5280" s="64">
        <v>620105</v>
      </c>
      <c r="E5280" s="64">
        <v>3236886</v>
      </c>
      <c r="F5280" s="65" t="str">
        <v>ซื้อHousingFilterTrans.</v>
      </c>
      <c r="G5280" s="65" t="str">
        <v>POWER TRAIN</v>
      </c>
    </row>
    <row r="5281" spans="4:7">
      <c r="D5281" s="64">
        <v>620106</v>
      </c>
      <c r="E5281" s="64">
        <v>3236890</v>
      </c>
      <c r="F5281" s="65" t="str">
        <v>ซื้อHousingFilterTrans.</v>
      </c>
      <c r="G5281" s="65" t="str">
        <v>POWER TRAIN</v>
      </c>
    </row>
    <row r="5282" spans="4:7">
      <c r="D5282" s="64">
        <v>620107</v>
      </c>
      <c r="E5282" s="64">
        <v>3236892</v>
      </c>
      <c r="F5282" s="65" t="str">
        <v>ซื้อHousingFilterTrans.</v>
      </c>
      <c r="G5282" s="65" t="str">
        <v>POWER TRAIN</v>
      </c>
    </row>
    <row r="5283" spans="4:7">
      <c r="D5283" s="64">
        <v>620109</v>
      </c>
      <c r="E5283" s="64">
        <v>3236894</v>
      </c>
      <c r="F5283" s="65" t="str">
        <v>ซื้อHousingFilterTrans.</v>
      </c>
      <c r="G5283" s="65" t="str">
        <v>POWER TRAIN</v>
      </c>
    </row>
    <row r="5284" spans="4:7">
      <c r="D5284" s="64">
        <v>620111</v>
      </c>
      <c r="E5284" s="64">
        <v>3236896</v>
      </c>
      <c r="F5284" s="65" t="str">
        <v>ซื้อHousingFilterTrans.</v>
      </c>
      <c r="G5284" s="65" t="str">
        <v>POWER TRAIN</v>
      </c>
    </row>
    <row r="5285" spans="4:7">
      <c r="D5285" s="64">
        <v>620112</v>
      </c>
      <c r="E5285" s="64">
        <v>3236898</v>
      </c>
      <c r="F5285" s="65" t="str">
        <v>ซื้อHousingFilterTrans.</v>
      </c>
      <c r="G5285" s="65" t="str">
        <v>POWER TRAIN</v>
      </c>
    </row>
    <row r="5286" spans="4:7">
      <c r="D5286" s="64">
        <v>620113</v>
      </c>
      <c r="E5286" s="64">
        <v>3236899</v>
      </c>
      <c r="F5286" s="65" t="str">
        <v>ซื้อHousingFilterTrans.</v>
      </c>
      <c r="G5286" s="65" t="str">
        <v>POWER TRAIN</v>
      </c>
    </row>
    <row r="5287" spans="4:7">
      <c r="D5287" s="64">
        <v>620117</v>
      </c>
      <c r="E5287" s="64">
        <v>3236968</v>
      </c>
      <c r="F5287" s="65" t="str">
        <v>PM500</v>
      </c>
      <c r="G5287" s="65" t="str">
        <v>PM</v>
      </c>
    </row>
    <row r="5288" spans="4:7">
      <c r="D5288" s="64">
        <v>620116</v>
      </c>
      <c r="E5288" s="64">
        <v>3236969</v>
      </c>
      <c r="F5288" s="65" t="str">
        <v>PM500</v>
      </c>
      <c r="G5288" s="65" t="str">
        <v>PM</v>
      </c>
    </row>
    <row r="5289" spans="4:7">
      <c r="D5289" s="64">
        <v>620118</v>
      </c>
      <c r="E5289" s="64">
        <v>3236970</v>
      </c>
      <c r="F5289" s="65" t="str">
        <v>PM500</v>
      </c>
      <c r="G5289" s="65" t="str">
        <v>PM</v>
      </c>
    </row>
    <row r="5290" spans="4:7">
      <c r="D5290" s="64">
        <v>620122</v>
      </c>
      <c r="E5290" s="64">
        <v>3236971</v>
      </c>
      <c r="F5290" s="65" t="str">
        <v>PM500</v>
      </c>
      <c r="G5290" s="65" t="str">
        <v>PM</v>
      </c>
    </row>
    <row r="5291" spans="4:7">
      <c r="D5291" s="64">
        <v>620119</v>
      </c>
      <c r="E5291" s="64">
        <v>3236972</v>
      </c>
      <c r="F5291" s="65" t="str">
        <v>PM8000</v>
      </c>
      <c r="G5291" s="65" t="str">
        <v>PM</v>
      </c>
    </row>
    <row r="5292" spans="4:7">
      <c r="D5292" s="64">
        <v>620114</v>
      </c>
      <c r="E5292" s="64">
        <v>3238695</v>
      </c>
      <c r="F5292" s="65" t="str">
        <v>น้ำมันHYD.รั่วใต้ท้อง</v>
      </c>
      <c r="G5292" s="65" t="str">
        <v>HYDRAULIC</v>
      </c>
    </row>
    <row r="5293" spans="4:7">
      <c r="D5293" s="64">
        <v>620119</v>
      </c>
      <c r="E5293" s="64">
        <v>3238697</v>
      </c>
      <c r="F5293" s="65" t="str">
        <v>น้ำมันHYD.รั่วใต้ท้อง</v>
      </c>
      <c r="G5293" s="65" t="str">
        <v>HYDRAULIC</v>
      </c>
    </row>
    <row r="5294" spans="4:7">
      <c r="D5294" s="64">
        <v>620116</v>
      </c>
      <c r="E5294" s="64">
        <v>3238735</v>
      </c>
      <c r="F5294" s="65" t="str">
        <v>จ้างอัดสายHYD.</v>
      </c>
      <c r="G5294" s="65" t="str">
        <v>HYDRAULIC</v>
      </c>
    </row>
    <row r="5295" spans="4:7">
      <c r="D5295" s="64">
        <v>620112</v>
      </c>
      <c r="E5295" s="64">
        <v>3238750</v>
      </c>
      <c r="F5295" s="65" t="str">
        <v>ซื้อลวดเชื่อม เพื่อซ่อมเสื้อเกียร์</v>
      </c>
      <c r="G5295" s="65" t="str">
        <v>POWER TRAIN</v>
      </c>
    </row>
    <row r="5296" spans="4:7">
      <c r="D5296" s="64">
        <v>620104</v>
      </c>
      <c r="E5296" s="64">
        <v>3238753</v>
      </c>
      <c r="F5296" s="65" t="str">
        <v>กลึงADAPTORยกดั้ม20EA</v>
      </c>
      <c r="G5296" s="65" t="str">
        <v>BODY</v>
      </c>
    </row>
    <row r="5297" spans="4:7">
      <c r="D5297" s="64">
        <v>620114</v>
      </c>
      <c r="E5297" s="64">
        <v>3238810</v>
      </c>
      <c r="F5297" s="65" t="str">
        <v>จ้างอัดสายHYD.ขนาด11/4นิ้ว2ชั้น</v>
      </c>
      <c r="G5297" s="65" t="str">
        <v>HYDRAULIC</v>
      </c>
    </row>
    <row r="5298" spans="4:7">
      <c r="D5298" s="64">
        <v>620119</v>
      </c>
      <c r="E5298" s="64">
        <v>3238820</v>
      </c>
      <c r="F5298" s="65" t="str">
        <v>จ้างอัดสายHYD.ขนาด11/2นิ้ว4ชั้น</v>
      </c>
      <c r="G5298" s="65" t="str">
        <v>HYDRAULIC</v>
      </c>
    </row>
    <row r="5299" spans="4:7">
      <c r="D5299" s="64">
        <v>620123</v>
      </c>
      <c r="E5299" s="64">
        <v>3238841</v>
      </c>
      <c r="F5299" s="65" t="str">
        <v>จ้างอัดสายHYD.ขนาด11/4นิ้ว2ชั้น</v>
      </c>
      <c r="G5299" s="65" t="str">
        <v>HYDRAULIC</v>
      </c>
    </row>
    <row r="5300" spans="4:7">
      <c r="D5300" s="64">
        <v>620116</v>
      </c>
      <c r="E5300" s="64">
        <v>3239281</v>
      </c>
      <c r="F5300" s="65" t="str">
        <v>ซ่อมSTR. Cyl.ซ้าย</v>
      </c>
      <c r="G5300" s="65" t="str">
        <v>STEERING</v>
      </c>
    </row>
    <row r="5301" spans="4:7">
      <c r="D5301" s="64">
        <v>620117</v>
      </c>
      <c r="E5301" s="64">
        <v>3239316</v>
      </c>
      <c r="F5301" s="65" t="str">
        <v>แอร์ไม่เย็น</v>
      </c>
      <c r="G5301" s="65" t="str">
        <v>COOLING</v>
      </c>
    </row>
    <row r="5302" spans="4:7">
      <c r="D5302" s="64">
        <v>620105</v>
      </c>
      <c r="E5302" s="64">
        <v>3239323</v>
      </c>
      <c r="F5302" s="65" t="str">
        <v>น้ำมันHYD.รั่วใต้ท้อง</v>
      </c>
      <c r="G5302" s="65" t="str">
        <v>HYDRAULIC</v>
      </c>
    </row>
    <row r="5303" spans="4:7">
      <c r="D5303" s="64">
        <v>620105</v>
      </c>
      <c r="E5303" s="64">
        <v>3239324</v>
      </c>
      <c r="F5303" s="65" t="str">
        <v>ไฟเครื่องยนต์โชว์</v>
      </c>
      <c r="G5303" s="65" t="str">
        <v>ENGINE</v>
      </c>
    </row>
    <row r="5304" spans="4:7">
      <c r="D5304" s="64">
        <v>620106</v>
      </c>
      <c r="E5304" s="64">
        <v>3239326</v>
      </c>
      <c r="F5304" s="65" t="str">
        <v>ไฟเครื่องยนต์โชว์</v>
      </c>
      <c r="G5304" s="65" t="str">
        <v>ENGINE</v>
      </c>
    </row>
    <row r="5305" spans="4:7">
      <c r="D5305" s="64">
        <v>620106</v>
      </c>
      <c r="E5305" s="64">
        <v>3239327</v>
      </c>
      <c r="F5305" s="65" t="str">
        <v>เกียร์ไม่ชิพ</v>
      </c>
      <c r="G5305" s="65" t="str">
        <v>POWER TRAIN</v>
      </c>
    </row>
    <row r="5306" spans="4:7">
      <c r="D5306" s="64">
        <v>620106</v>
      </c>
      <c r="E5306" s="64">
        <v>3239328</v>
      </c>
      <c r="F5306" s="65" t="str">
        <v>เกียร์ชิพผิดปกติ</v>
      </c>
      <c r="G5306" s="65" t="str">
        <v>POWER TRAIN</v>
      </c>
    </row>
    <row r="5307" spans="4:7">
      <c r="D5307" s="64">
        <v>620122</v>
      </c>
      <c r="E5307" s="64">
        <v>3239329</v>
      </c>
      <c r="F5307" s="65" t="str">
        <v>ซ่อมกระจกมองหลัง</v>
      </c>
      <c r="G5307" s="65" t="str">
        <v>CABIN</v>
      </c>
    </row>
    <row r="5308" spans="4:7">
      <c r="D5308" s="64">
        <v>620106</v>
      </c>
      <c r="E5308" s="64">
        <v>3239330</v>
      </c>
      <c r="F5308" s="65" t="str">
        <v>เครื่องยนต์ไม่มีกำลัง</v>
      </c>
      <c r="G5308" s="65" t="str">
        <v>ENGINE</v>
      </c>
    </row>
    <row r="5309" spans="4:7">
      <c r="D5309" s="64">
        <v>620122</v>
      </c>
      <c r="E5309" s="64">
        <v>3239332</v>
      </c>
      <c r="F5309" s="65" t="str">
        <v>กระจกมองหลังซ้ายแตก</v>
      </c>
      <c r="G5309" s="65" t="str">
        <v>BODY</v>
      </c>
    </row>
    <row r="5310" spans="4:7">
      <c r="D5310" s="64">
        <v>620118</v>
      </c>
      <c r="E5310" s="64">
        <v>3239334</v>
      </c>
      <c r="F5310" s="65" t="str">
        <v>ออดน้ำเตือน</v>
      </c>
      <c r="G5310" s="65" t="str">
        <v>COOLING</v>
      </c>
    </row>
    <row r="5311" spans="4:7">
      <c r="D5311" s="64">
        <v>620114</v>
      </c>
      <c r="E5311" s="64">
        <v>3239336</v>
      </c>
      <c r="F5311" s="65" t="str">
        <v>แอร์ไม่เย็น</v>
      </c>
      <c r="G5311" s="65" t="str">
        <v>COOLING</v>
      </c>
    </row>
    <row r="5312" spans="4:7">
      <c r="D5312" s="64">
        <v>620107</v>
      </c>
      <c r="E5312" s="64">
        <v>3239494</v>
      </c>
      <c r="F5312" s="65" t="str">
        <v>จ้างซ่อมDifferential</v>
      </c>
      <c r="G5312" s="65" t="str">
        <v>POWER TRAIN</v>
      </c>
    </row>
    <row r="5313" spans="4:7">
      <c r="D5313" s="64">
        <v>620122</v>
      </c>
      <c r="E5313" s="64">
        <v>3239720</v>
      </c>
      <c r="F5313" s="65" t="str">
        <v>กระจกมองหลังซ้ายแตก</v>
      </c>
      <c r="G5313" s="65" t="str">
        <v>BODY</v>
      </c>
    </row>
    <row r="5314" spans="4:7">
      <c r="D5314" s="64">
        <v>620122</v>
      </c>
      <c r="E5314" s="64">
        <v>3239720</v>
      </c>
      <c r="F5314" s="65" t="str">
        <v>เก๋งสั่น</v>
      </c>
      <c r="G5314" s="65" t="str">
        <v>POWER TRAIN</v>
      </c>
    </row>
    <row r="5315" spans="4:7">
      <c r="D5315" s="64">
        <v>620105</v>
      </c>
      <c r="E5315" s="64">
        <v>3239721</v>
      </c>
      <c r="F5315" s="65" t="str">
        <v>เครื่องยนต์ดังผิดปกติ</v>
      </c>
      <c r="G5315" s="65" t="str">
        <v>ENGINE</v>
      </c>
    </row>
    <row r="5316" spans="4:7">
      <c r="D5316" s="64">
        <v>620118</v>
      </c>
      <c r="E5316" s="64">
        <v>3239724</v>
      </c>
      <c r="F5316" s="65" t="str">
        <v>เข็มขัดชำรุด</v>
      </c>
      <c r="G5316" s="65" t="str">
        <v>CABIN</v>
      </c>
    </row>
    <row r="5317" spans="4:7">
      <c r="D5317" s="64">
        <v>620114</v>
      </c>
      <c r="E5317" s="64">
        <v>3239725</v>
      </c>
      <c r="F5317" s="65" t="str">
        <v>แอร์ไม่เย็น</v>
      </c>
      <c r="G5317" s="65" t="str">
        <v>COOLING</v>
      </c>
    </row>
    <row r="5318" spans="4:7">
      <c r="D5318" s="64">
        <v>620104</v>
      </c>
      <c r="E5318" s="64">
        <v>3239917</v>
      </c>
      <c r="F5318" s="65" t="str">
        <v>จ้างตัดปะเก็นTrans.(ทั้งFleet)</v>
      </c>
      <c r="G5318" s="65" t="str">
        <v>POWER TRAIN</v>
      </c>
    </row>
    <row r="5319" spans="4:7">
      <c r="D5319" s="64">
        <v>620109</v>
      </c>
      <c r="E5319" s="64">
        <v>3240023</v>
      </c>
      <c r="F5319" s="65" t="str">
        <v>จ้างอัดสายHYD.ขนาด5/8นิ้ว4ชั้น</v>
      </c>
      <c r="G5319" s="65" t="str">
        <v>HYDRAULIC</v>
      </c>
    </row>
    <row r="5320" spans="4:7">
      <c r="D5320" s="64">
        <v>620112</v>
      </c>
      <c r="E5320" s="64">
        <v>3240025</v>
      </c>
      <c r="F5320" s="65" t="str">
        <v>จ้างอัดสายHYD.ขนาด11/4นิ้ว2ชั้น</v>
      </c>
      <c r="G5320" s="65" t="str">
        <v>HYDRAULIC</v>
      </c>
    </row>
    <row r="5321" spans="4:7">
      <c r="D5321" s="64">
        <v>620116</v>
      </c>
      <c r="E5321" s="64">
        <v>3240028</v>
      </c>
      <c r="F5321" s="65" t="str">
        <v>จ้างอัดสายHYD.</v>
      </c>
      <c r="G5321" s="65" t="str">
        <v>HYDRAULIC</v>
      </c>
    </row>
    <row r="5322" spans="4:7">
      <c r="D5322" s="64">
        <v>620105</v>
      </c>
      <c r="E5322" s="64">
        <v>3240064</v>
      </c>
      <c r="F5322" s="65" t="str">
        <v>เชื่อม บังโคลนหน้าขวา</v>
      </c>
      <c r="G5322" s="65" t="str">
        <v>BODY</v>
      </c>
    </row>
    <row r="5323" spans="4:7">
      <c r="D5323" s="64">
        <v>620114</v>
      </c>
      <c r="E5323" s="64">
        <v>3240119</v>
      </c>
      <c r="F5323" s="65" t="str">
        <v>แอร์ไม่เย็น</v>
      </c>
      <c r="G5323" s="65" t="str">
        <v>COOLING</v>
      </c>
    </row>
    <row r="5324" spans="4:7">
      <c r="D5324" s="64">
        <v>620122</v>
      </c>
      <c r="E5324" s="64">
        <v>3240120</v>
      </c>
      <c r="F5324" s="65" t="str">
        <v>คันเร่งค้าง</v>
      </c>
      <c r="G5324" s="65" t="str">
        <v>ENGINE</v>
      </c>
    </row>
    <row r="5325" spans="4:7">
      <c r="D5325" s="64">
        <v>620117</v>
      </c>
      <c r="E5325" s="64">
        <v>3240122</v>
      </c>
      <c r="F5325" s="65" t="str">
        <v>น้ำมันHYD.แตก</v>
      </c>
      <c r="G5325" s="65" t="str">
        <v>HYDRAULIC</v>
      </c>
    </row>
    <row r="5326" spans="4:7">
      <c r="D5326" s="64">
        <v>620122</v>
      </c>
      <c r="E5326" s="64">
        <v>3240123</v>
      </c>
      <c r="F5326" s="65" t="str">
        <v>เกียร์ไม่ชิพ</v>
      </c>
      <c r="G5326" s="65" t="str">
        <v>POWER TRAIN</v>
      </c>
    </row>
    <row r="5327" spans="4:7">
      <c r="D5327" s="64">
        <v>620112</v>
      </c>
      <c r="E5327" s="64">
        <v>3240125</v>
      </c>
      <c r="F5327" s="65" t="str">
        <v>น้ำมันHYD.รั่วใต้ท้อง</v>
      </c>
      <c r="G5327" s="65" t="str">
        <v>HYDRAULIC</v>
      </c>
    </row>
    <row r="5328" spans="4:7">
      <c r="D5328" s="64">
        <v>620106</v>
      </c>
      <c r="E5328" s="64">
        <v>3243462</v>
      </c>
      <c r="F5328" s="65" t="str">
        <v>ซื้อinsertซ่อมเกลียวเบรคหลัง</v>
      </c>
      <c r="G5328" s="65" t="str">
        <v>BRAKES</v>
      </c>
    </row>
    <row r="5329" spans="4:7">
      <c r="D5329" s="64">
        <v>620105</v>
      </c>
      <c r="E5329" s="64">
        <v>3243477</v>
      </c>
      <c r="F5329" s="65" t="str">
        <v>ซ่อมชุดเบรค</v>
      </c>
      <c r="G5329" s="65" t="str">
        <v>BRAKES</v>
      </c>
    </row>
    <row r="5330" spans="4:7">
      <c r="D5330" s="64">
        <v>620106</v>
      </c>
      <c r="E5330" s="64">
        <v>3243478</v>
      </c>
      <c r="F5330" s="65" t="str">
        <v>ซ่อมชุดเบรค</v>
      </c>
      <c r="G5330" s="65" t="str">
        <v>BRAKES</v>
      </c>
    </row>
    <row r="5331" spans="4:7">
      <c r="D5331" s="64">
        <v>620113</v>
      </c>
      <c r="E5331" s="64">
        <v>3243479</v>
      </c>
      <c r="F5331" s="65" t="str">
        <v>ซ่อมชุดเบรค</v>
      </c>
      <c r="G5331" s="65" t="str">
        <v>BRAKES</v>
      </c>
    </row>
    <row r="5332" spans="4:7">
      <c r="D5332" s="64">
        <v>620107</v>
      </c>
      <c r="E5332" s="64">
        <v>3243494</v>
      </c>
      <c r="F5332" s="65" t="str">
        <v>ซ่อมเกียร์</v>
      </c>
      <c r="G5332" s="65" t="str">
        <v>POWER TRAIN</v>
      </c>
    </row>
    <row r="5333" spans="4:7">
      <c r="D5333" s="64">
        <v>620113</v>
      </c>
      <c r="E5333" s="64">
        <v>3243495</v>
      </c>
      <c r="F5333" s="65" t="str">
        <v>ซ่อมเกียร์</v>
      </c>
      <c r="G5333" s="65" t="str">
        <v>POWER TRAIN</v>
      </c>
    </row>
    <row r="5334" spans="4:7">
      <c r="D5334" s="64">
        <v>620116</v>
      </c>
      <c r="E5334" s="64">
        <v>3243496</v>
      </c>
      <c r="F5334" s="65" t="str">
        <v>ซ่อมเกียร์</v>
      </c>
      <c r="G5334" s="65" t="str">
        <v>POWER TRAIN</v>
      </c>
    </row>
    <row r="5335" spans="4:7">
      <c r="D5335" s="64">
        <v>620119</v>
      </c>
      <c r="E5335" s="64">
        <v>3243499</v>
      </c>
      <c r="F5335" s="65" t="str">
        <v>ซื้อแผ่นdisc4-low-high</v>
      </c>
      <c r="G5335" s="65" t="str">
        <v>POWER TRAIN</v>
      </c>
    </row>
    <row r="5336" spans="4:7">
      <c r="D5336" s="64">
        <v>620122</v>
      </c>
      <c r="E5336" s="64">
        <v>3243500</v>
      </c>
      <c r="F5336" s="65" t="str">
        <v>ซื้อแผ่นdisc4-low-high</v>
      </c>
      <c r="G5336" s="65" t="str">
        <v>POWER TRAIN</v>
      </c>
    </row>
    <row r="5337" spans="4:7">
      <c r="D5337" s="64">
        <v>620112</v>
      </c>
      <c r="E5337" s="64">
        <v>3243501</v>
      </c>
      <c r="F5337" s="65" t="str">
        <v>ซื้อแผ่นdisc4-low-high</v>
      </c>
      <c r="G5337" s="65" t="str">
        <v>POWER TRAIN</v>
      </c>
    </row>
    <row r="5338" spans="4:7">
      <c r="D5338" s="64">
        <v>620107</v>
      </c>
      <c r="E5338" s="64">
        <v>3243502</v>
      </c>
      <c r="F5338" s="65" t="str">
        <v>ซื้อแผ่นdisc4-low-high</v>
      </c>
      <c r="G5338" s="65" t="str">
        <v>POWER TRAIN</v>
      </c>
    </row>
    <row r="5339" spans="4:7">
      <c r="D5339" s="64">
        <v>620122</v>
      </c>
      <c r="E5339" s="64">
        <v>3243726</v>
      </c>
      <c r="F5339" s="65" t="str">
        <v>Code 2 Show</v>
      </c>
      <c r="G5339" s="65" t="str">
        <v>POWER TRAIN</v>
      </c>
    </row>
    <row r="5340" spans="4:7">
      <c r="D5340" s="64">
        <v>620122</v>
      </c>
      <c r="E5340" s="64">
        <v>3243727</v>
      </c>
      <c r="F5340" s="65" t="str">
        <v>เกียร์ไม่ชิพ</v>
      </c>
      <c r="G5340" s="65" t="str">
        <v>POWER TRAIN</v>
      </c>
    </row>
    <row r="5341" spans="4:7">
      <c r="D5341" s="64">
        <v>620112</v>
      </c>
      <c r="E5341" s="64">
        <v>3243729</v>
      </c>
      <c r="F5341" s="65" t="str">
        <v>เกียร์ไม่ชิพ</v>
      </c>
      <c r="G5341" s="65" t="str">
        <v>POWER TRAIN</v>
      </c>
    </row>
    <row r="5342" spans="4:7">
      <c r="D5342" s="64">
        <v>620117</v>
      </c>
      <c r="E5342" s="64">
        <v>3243730</v>
      </c>
      <c r="F5342" s="65" t="str">
        <v>กระจกมองหลังซ้ายล่างเล็กแตก</v>
      </c>
      <c r="G5342" s="65" t="str">
        <v>BODY</v>
      </c>
    </row>
    <row r="5343" spans="4:7">
      <c r="D5343" s="64">
        <v>620118</v>
      </c>
      <c r="E5343" s="64">
        <v>3243732</v>
      </c>
      <c r="F5343" s="65" t="str">
        <v>น้ำมันรั่วเครื่องยนต์</v>
      </c>
      <c r="G5343" s="65" t="str">
        <v>OTHER</v>
      </c>
    </row>
    <row r="5344" spans="4:7">
      <c r="D5344" s="64">
        <v>620112</v>
      </c>
      <c r="E5344" s="64">
        <v>3243735</v>
      </c>
      <c r="F5344" s="65" t="str">
        <v>เกียร์ไม่ชิพ</v>
      </c>
      <c r="G5344" s="65" t="str">
        <v>POWER TRAIN</v>
      </c>
    </row>
    <row r="5345" spans="4:7">
      <c r="D5345" s="64">
        <v>620112</v>
      </c>
      <c r="E5345" s="64">
        <v>3243735</v>
      </c>
      <c r="F5345" s="65" t="str">
        <v>ซีลล้อหลังขวารั่ว</v>
      </c>
      <c r="G5345" s="65" t="str">
        <v>TYRES</v>
      </c>
    </row>
    <row r="5346" spans="4:7">
      <c r="D5346" s="64">
        <v>620122</v>
      </c>
      <c r="E5346" s="64">
        <v>3243736</v>
      </c>
      <c r="F5346" s="65" t="str">
        <v>เบรคเหม็นไหม้</v>
      </c>
      <c r="G5346" s="65" t="str">
        <v>BRAKES</v>
      </c>
    </row>
    <row r="5347" spans="4:7">
      <c r="D5347" s="64">
        <v>620116</v>
      </c>
      <c r="E5347" s="64">
        <v>3243754</v>
      </c>
      <c r="F5347" s="65" t="str">
        <v>อัดสายHYD.กระบอกเลี้ยว</v>
      </c>
      <c r="G5347" s="65" t="str">
        <v>STEERING</v>
      </c>
    </row>
    <row r="5348" spans="4:7">
      <c r="D5348" s="64">
        <v>620105</v>
      </c>
      <c r="E5348" s="64">
        <v>3243852</v>
      </c>
      <c r="F5348" s="65" t="str">
        <v>ซื้อRearPropellerShaftAssembly</v>
      </c>
      <c r="G5348" s="65" t="str">
        <v>POWER TRAIN</v>
      </c>
    </row>
    <row r="5349" spans="4:7">
      <c r="D5349" s="64">
        <v>620107</v>
      </c>
      <c r="E5349" s="64">
        <v>3243853</v>
      </c>
      <c r="F5349" s="65" t="str">
        <v>ซื้อRearPropellerShaftAssembly</v>
      </c>
      <c r="G5349" s="65" t="str">
        <v>POWER TRAIN</v>
      </c>
    </row>
    <row r="5350" spans="4:7">
      <c r="D5350" s="64">
        <v>620107</v>
      </c>
      <c r="E5350" s="64">
        <v>3243982</v>
      </c>
      <c r="F5350" s="65" t="str">
        <v>ซื้อBYPASS VALVE</v>
      </c>
      <c r="G5350" s="65" t="str">
        <v>HYDRAULIC</v>
      </c>
    </row>
    <row r="5351" spans="4:7">
      <c r="D5351" s="64">
        <v>620109</v>
      </c>
      <c r="E5351" s="64">
        <v>3243983</v>
      </c>
      <c r="F5351" s="65" t="str">
        <v>ซื้อBYPASS VALVE</v>
      </c>
      <c r="G5351" s="65" t="str">
        <v>HYDRAULIC</v>
      </c>
    </row>
    <row r="5352" spans="4:7">
      <c r="D5352" s="64">
        <v>620111</v>
      </c>
      <c r="E5352" s="64">
        <v>3243987</v>
      </c>
      <c r="F5352" s="65" t="str">
        <v>ซื้อBYPASS VALVE</v>
      </c>
      <c r="G5352" s="65" t="str">
        <v>HYDRAULIC</v>
      </c>
    </row>
    <row r="5353" spans="4:7">
      <c r="D5353" s="64">
        <v>620120</v>
      </c>
      <c r="E5353" s="64">
        <v>3243989</v>
      </c>
      <c r="F5353" s="65" t="str">
        <v>ซื้อBYPASS VALVE</v>
      </c>
      <c r="G5353" s="65" t="str">
        <v>HYDRAULIC</v>
      </c>
    </row>
    <row r="5354" spans="4:7">
      <c r="D5354" s="64">
        <v>620123</v>
      </c>
      <c r="E5354" s="64">
        <v>3243992</v>
      </c>
      <c r="F5354" s="65" t="str">
        <v>ซื้อBYPASS VALVE</v>
      </c>
      <c r="G5354" s="65" t="str">
        <v>HYDRAULIC</v>
      </c>
    </row>
    <row r="5355" spans="4:7">
      <c r="D5355" s="64">
        <v>620122</v>
      </c>
      <c r="E5355" s="64">
        <v>3244138</v>
      </c>
      <c r="F5355" s="65" t="str">
        <v>โช้คหน้าซ้ายรั่ว</v>
      </c>
      <c r="G5355" s="65" t="str">
        <v>SUSPENSION</v>
      </c>
    </row>
    <row r="5356" spans="4:7">
      <c r="D5356" s="64">
        <v>620107</v>
      </c>
      <c r="E5356" s="64">
        <v>3244139</v>
      </c>
      <c r="F5356" s="65" t="str">
        <v>น้ำมันHYD.รั่วใต้ท้อง</v>
      </c>
      <c r="G5356" s="65" t="str">
        <v>HYDRAULIC</v>
      </c>
    </row>
    <row r="5357" spans="4:7">
      <c r="D5357" s="64">
        <v>620118</v>
      </c>
      <c r="E5357" s="64">
        <v>3244140</v>
      </c>
      <c r="F5357" s="65" t="str">
        <v>น้ำมันHYD.รั่วใต้ท้อง</v>
      </c>
      <c r="G5357" s="65" t="str">
        <v>HYDRAULIC</v>
      </c>
    </row>
    <row r="5358" spans="4:7">
      <c r="D5358" s="64">
        <v>620106</v>
      </c>
      <c r="E5358" s="64">
        <v>3244141</v>
      </c>
      <c r="F5358" s="65" t="str">
        <v>เสียงดังในเก๋ง</v>
      </c>
      <c r="G5358" s="65" t="str">
        <v>CABIN</v>
      </c>
    </row>
    <row r="5359" spans="4:7">
      <c r="D5359" s="64">
        <v>620119</v>
      </c>
      <c r="E5359" s="64">
        <v>3244142</v>
      </c>
      <c r="F5359" s="65" t="str">
        <v>ไฟเลี้ยวไม่ติด</v>
      </c>
      <c r="G5359" s="65" t="str">
        <v>ELECTRIC</v>
      </c>
    </row>
    <row r="5360" spans="4:7">
      <c r="D5360" s="64">
        <v>620116</v>
      </c>
      <c r="E5360" s="64">
        <v>3244143</v>
      </c>
      <c r="F5360" s="65" t="str">
        <v>Code 4 Show</v>
      </c>
      <c r="G5360" s="65" t="str">
        <v>POWER TRAIN</v>
      </c>
    </row>
    <row r="5361" spans="4:7">
      <c r="D5361" s="64">
        <v>620116</v>
      </c>
      <c r="E5361" s="64">
        <v>3244144</v>
      </c>
      <c r="F5361" s="65" t="str">
        <v>Code 4 Show</v>
      </c>
      <c r="G5361" s="65" t="str">
        <v>POWER TRAIN</v>
      </c>
    </row>
    <row r="5362" spans="4:7">
      <c r="D5362" s="64">
        <v>620116</v>
      </c>
      <c r="E5362" s="64">
        <v>3244145</v>
      </c>
      <c r="F5362" s="65" t="str">
        <v>เกียร์ไม่ชิพ</v>
      </c>
      <c r="G5362" s="65" t="str">
        <v>POWER TRAIN</v>
      </c>
    </row>
    <row r="5363" spans="4:7">
      <c r="D5363" s="64">
        <v>620104</v>
      </c>
      <c r="E5363" s="64">
        <v>3244167</v>
      </c>
      <c r="F5363" s="65" t="str">
        <v>ซื้อABS/ASRKIT</v>
      </c>
      <c r="G5363" s="65" t="str">
        <v>BRAKES</v>
      </c>
    </row>
    <row r="5364" spans="4:7">
      <c r="D5364" s="64">
        <v>620105</v>
      </c>
      <c r="E5364" s="64">
        <v>3244170</v>
      </c>
      <c r="F5364" s="65" t="str">
        <v>ซื้อABS/ASRKIT</v>
      </c>
      <c r="G5364" s="65" t="str">
        <v>BRAKES</v>
      </c>
    </row>
    <row r="5365" spans="4:7">
      <c r="D5365" s="64">
        <v>620104</v>
      </c>
      <c r="E5365" s="64">
        <v>3247762</v>
      </c>
      <c r="F5365" s="65" t="str">
        <v>เชื่อม คอหม้อน้ำ</v>
      </c>
      <c r="G5365" s="65" t="str">
        <v>COOLING</v>
      </c>
    </row>
    <row r="5366" spans="4:7">
      <c r="D5366" s="64">
        <v>620124</v>
      </c>
      <c r="E5366" s="64">
        <v>3247763</v>
      </c>
      <c r="F5366" s="65" t="str">
        <v>เชื่อม คอหม้อน้ำ</v>
      </c>
      <c r="G5366" s="65" t="str">
        <v>COOLING</v>
      </c>
    </row>
    <row r="5367" spans="4:7">
      <c r="D5367" s="64">
        <v>620104</v>
      </c>
      <c r="E5367" s="64">
        <v>3247764</v>
      </c>
      <c r="F5367" s="65" t="str">
        <v>กลึงบ่าBearingOutputshaft</v>
      </c>
      <c r="G5367" s="65" t="str">
        <v>POWER TRAIN</v>
      </c>
    </row>
    <row r="5368" spans="4:7">
      <c r="D5368" s="64">
        <v>620118</v>
      </c>
      <c r="E5368" s="64">
        <v>3247771</v>
      </c>
      <c r="F5368" s="65" t="str">
        <v>น้ำมันHYD.รั่ว</v>
      </c>
      <c r="G5368" s="65" t="str">
        <v>HYDRAULIC</v>
      </c>
    </row>
    <row r="5369" spans="4:7">
      <c r="D5369" s="64">
        <v>620116</v>
      </c>
      <c r="E5369" s="64">
        <v>3247773</v>
      </c>
      <c r="F5369" s="65" t="str">
        <v>ยกดั้มเกียร์ถอยค้าง</v>
      </c>
      <c r="G5369" s="65" t="str">
        <v>POWER TRAIN</v>
      </c>
    </row>
    <row r="5370" spans="4:7">
      <c r="D5370" s="64">
        <v>620116</v>
      </c>
      <c r="E5370" s="64">
        <v>3247774</v>
      </c>
      <c r="F5370" s="65" t="str">
        <v>เครื่องยนต์ไม่มีกำลัง</v>
      </c>
      <c r="G5370" s="65" t="str">
        <v>ENGINE</v>
      </c>
    </row>
    <row r="5371" spans="4:7">
      <c r="D5371" s="64">
        <v>620107</v>
      </c>
      <c r="E5371" s="64">
        <v>3247775</v>
      </c>
      <c r="F5371" s="65" t="str">
        <v>ยางหลังรั่ว</v>
      </c>
      <c r="G5371" s="65" t="str">
        <v>TYRES</v>
      </c>
    </row>
    <row r="5372" spans="4:7">
      <c r="D5372" s="64">
        <v>620107</v>
      </c>
      <c r="E5372" s="64">
        <v>3247775</v>
      </c>
      <c r="F5372" s="65" t="str">
        <v>เปลี่ยนกรองBrakeReturn</v>
      </c>
      <c r="G5372" s="65" t="str">
        <v>BRAKES</v>
      </c>
    </row>
    <row r="5373" spans="4:7">
      <c r="D5373" s="64">
        <v>620116</v>
      </c>
      <c r="E5373" s="64">
        <v>3247776</v>
      </c>
      <c r="F5373" s="65" t="str">
        <v>ท่อไอเสียขาด</v>
      </c>
      <c r="G5373" s="65" t="str">
        <v>ENGINE</v>
      </c>
    </row>
    <row r="5374" spans="4:7">
      <c r="D5374" s="64">
        <v>620118</v>
      </c>
      <c r="E5374" s="64">
        <v>3247778</v>
      </c>
      <c r="F5374" s="65" t="str">
        <v>ควันที่ห้องเกียร์</v>
      </c>
      <c r="G5374" s="65" t="str">
        <v>POWER TRAIN</v>
      </c>
    </row>
    <row r="5375" spans="4:7">
      <c r="D5375" s="64">
        <v>620117</v>
      </c>
      <c r="E5375" s="64">
        <v>3247779</v>
      </c>
      <c r="F5375" s="65" t="str">
        <v>สายน้ำมันพวงมาลัยแตก</v>
      </c>
      <c r="G5375" s="65" t="str">
        <v>STEERING</v>
      </c>
    </row>
    <row r="5376" spans="4:7">
      <c r="D5376" s="64">
        <v>620114</v>
      </c>
      <c r="E5376" s="64">
        <v>3247780</v>
      </c>
      <c r="F5376" s="65" t="str">
        <v>เกียร์ไม่ชิพ</v>
      </c>
      <c r="G5376" s="65" t="str">
        <v>POWER TRAIN</v>
      </c>
    </row>
    <row r="5377" spans="4:7">
      <c r="D5377" s="64">
        <v>620106</v>
      </c>
      <c r="E5377" s="64">
        <v>3247781</v>
      </c>
      <c r="F5377" s="65" t="str">
        <v>น้ำมันเกียร์รั่ว</v>
      </c>
      <c r="G5377" s="65" t="str">
        <v>POWER TRAIN</v>
      </c>
    </row>
    <row r="5378" spans="4:7">
      <c r="D5378" s="64">
        <v>620118</v>
      </c>
      <c r="E5378" s="64">
        <v>3247785</v>
      </c>
      <c r="F5378" s="65" t="str">
        <v>แอร์ไม่เย็น</v>
      </c>
      <c r="G5378" s="65" t="str">
        <v>COOLING</v>
      </c>
    </row>
    <row r="5379" spans="4:7">
      <c r="D5379" s="64">
        <v>620117</v>
      </c>
      <c r="E5379" s="64">
        <v>3247786</v>
      </c>
      <c r="F5379" s="65" t="str">
        <v>น้ำมันHYD.รั่วใต้ท้อง</v>
      </c>
      <c r="G5379" s="65" t="str">
        <v>HYDRAULIC</v>
      </c>
    </row>
    <row r="5380" spans="4:7">
      <c r="D5380" s="64">
        <v>620122</v>
      </c>
      <c r="E5380" s="64">
        <v>3247787</v>
      </c>
      <c r="F5380" s="65" t="str">
        <v>เครื่องยนต์ไม่มีกำลัง</v>
      </c>
      <c r="G5380" s="65" t="str">
        <v>ENGINE</v>
      </c>
    </row>
    <row r="5381" spans="4:7">
      <c r="D5381" s="64">
        <v>620116</v>
      </c>
      <c r="E5381" s="64">
        <v>3248988</v>
      </c>
      <c r="F5381" s="65" t="str">
        <v>ซ่อมFeedปั๊ม2EA</v>
      </c>
      <c r="G5381" s="65" t="str">
        <v>ENGINE</v>
      </c>
    </row>
    <row r="5382" spans="4:7">
      <c r="D5382" s="64">
        <v>620120</v>
      </c>
      <c r="E5382" s="64">
        <v>3250330</v>
      </c>
      <c r="F5382" s="65" t="str">
        <v>เบิกBattery200Amp4EA</v>
      </c>
      <c r="G5382" s="65" t="str">
        <v>ELECTRIC</v>
      </c>
    </row>
    <row r="5383" spans="4:7">
      <c r="D5383" s="64">
        <v>620104</v>
      </c>
      <c r="E5383" s="64">
        <v>3253255</v>
      </c>
      <c r="F5383" s="65" t="str">
        <v>Standingwork เพื่อเบิกอะไหล่ทั่วไป</v>
      </c>
      <c r="G5383" s="65" t="str">
        <v>OTHER</v>
      </c>
    </row>
    <row r="5384" spans="4:7">
      <c r="D5384" s="64">
        <v>620117</v>
      </c>
      <c r="E5384" s="64">
        <v>3253260</v>
      </c>
      <c r="F5384" s="65" t="str">
        <v>น้ำมันHYD.รั่ว</v>
      </c>
      <c r="G5384" s="65" t="str">
        <v>HYDRAULIC</v>
      </c>
    </row>
    <row r="5385" spans="4:7">
      <c r="D5385" s="64">
        <v>620117</v>
      </c>
      <c r="E5385" s="64">
        <v>3253260</v>
      </c>
      <c r="F5385" s="65" t="str">
        <v>PM</v>
      </c>
      <c r="G5385" s="65" t="str">
        <v>PM</v>
      </c>
    </row>
    <row r="5386" spans="4:7">
      <c r="D5386" s="64">
        <v>620117</v>
      </c>
      <c r="E5386" s="64">
        <v>3253260</v>
      </c>
      <c r="F5386" s="65" t="str">
        <v>แอร์ไม่เย็น</v>
      </c>
      <c r="G5386" s="65" t="str">
        <v>COOLING</v>
      </c>
    </row>
    <row r="5387" spans="4:7">
      <c r="D5387" s="64">
        <v>620122</v>
      </c>
      <c r="E5387" s="64">
        <v>3253261</v>
      </c>
      <c r="F5387" s="65" t="str">
        <v>ลมตก</v>
      </c>
      <c r="G5387" s="65" t="str">
        <v>AIR</v>
      </c>
    </row>
    <row r="5388" spans="4:7">
      <c r="D5388" s="64">
        <v>620117</v>
      </c>
      <c r="E5388" s="64">
        <v>3253262</v>
      </c>
      <c r="F5388" s="65" t="str">
        <v>น้ำมันHYD.ยกดั้มรั่ว</v>
      </c>
      <c r="G5388" s="65" t="str">
        <v>BODY</v>
      </c>
    </row>
    <row r="5389" spans="4:7">
      <c r="D5389" s="64">
        <v>620114</v>
      </c>
      <c r="E5389" s="64">
        <v>3253265</v>
      </c>
      <c r="F5389" s="65" t="str">
        <v>กากบาทเพลาชำรุด</v>
      </c>
      <c r="G5389" s="65" t="str">
        <v>POWER TRAIN</v>
      </c>
    </row>
    <row r="5390" spans="4:7">
      <c r="D5390" s="64">
        <v>620114</v>
      </c>
      <c r="E5390" s="64">
        <v>3253265</v>
      </c>
      <c r="F5390" s="65" t="str">
        <v>หูเกียร์ชำรุด</v>
      </c>
      <c r="G5390" s="65" t="str">
        <v>POWER TRAIN</v>
      </c>
    </row>
    <row r="5391" spans="4:7">
      <c r="D5391" s="64">
        <v>620114</v>
      </c>
      <c r="E5391" s="64">
        <v>3253265</v>
      </c>
      <c r="F5391" s="65" t="str">
        <v>เชื่อมกระบะ</v>
      </c>
      <c r="G5391" s="65" t="str">
        <v>BODY</v>
      </c>
    </row>
    <row r="5392" spans="4:7">
      <c r="D5392" s="64">
        <v>620114</v>
      </c>
      <c r="E5392" s="64">
        <v>3253265</v>
      </c>
      <c r="F5392" s="65" t="str">
        <v>เปลี่ยนผ้าเบรค</v>
      </c>
      <c r="G5392" s="65" t="str">
        <v>BRAKES</v>
      </c>
    </row>
    <row r="5393" spans="4:7">
      <c r="D5393" s="64">
        <v>620120</v>
      </c>
      <c r="E5393" s="64">
        <v>3253266</v>
      </c>
      <c r="F5393" s="65" t="str">
        <v>อุณหภูมิน้ำมันเกียร์โชว์</v>
      </c>
      <c r="G5393" s="65" t="str">
        <v>POWER TRAIN</v>
      </c>
    </row>
    <row r="5394" spans="4:7">
      <c r="D5394" s="64">
        <v>620105</v>
      </c>
      <c r="E5394" s="64">
        <v>3253267</v>
      </c>
      <c r="F5394" s="65" t="str">
        <v>เร่งไม่ขึ้น</v>
      </c>
      <c r="G5394" s="65" t="str">
        <v>ENGINE</v>
      </c>
    </row>
    <row r="5395" spans="4:7">
      <c r="D5395" s="64">
        <v>620111</v>
      </c>
      <c r="E5395" s="64">
        <v>3253268</v>
      </c>
      <c r="F5395" s="65" t="str">
        <v>น้ำมันHYD.รั่ว</v>
      </c>
      <c r="G5395" s="65" t="str">
        <v>HYDRAULIC</v>
      </c>
    </row>
    <row r="5396" spans="4:7">
      <c r="D5396" s="64">
        <v>620118</v>
      </c>
      <c r="E5396" s="64">
        <v>3253270</v>
      </c>
      <c r="F5396" s="65" t="str">
        <v>Parking Brake ใช้ไม่ได้</v>
      </c>
      <c r="G5396" s="65" t="str">
        <v>BRAKES</v>
      </c>
    </row>
    <row r="5397" spans="4:7">
      <c r="D5397" s="64">
        <v>620106</v>
      </c>
      <c r="E5397" s="64">
        <v>3253682</v>
      </c>
      <c r="F5397" s="65" t="str">
        <v>น้ำมันHYD.รั่วใต้ท้อง</v>
      </c>
      <c r="G5397" s="65" t="str">
        <v>HYDRAULIC</v>
      </c>
    </row>
    <row r="5398" spans="4:7">
      <c r="D5398" s="64">
        <v>620106</v>
      </c>
      <c r="E5398" s="64">
        <v>3253682</v>
      </c>
      <c r="F5398" s="65" t="str">
        <v>สลักดั้มหลุด</v>
      </c>
      <c r="G5398" s="65" t="str">
        <v>BODY</v>
      </c>
    </row>
    <row r="5399" spans="4:7">
      <c r="D5399" s="64">
        <v>620107</v>
      </c>
      <c r="E5399" s="64">
        <v>3253684</v>
      </c>
      <c r="F5399" s="65" t="str">
        <v>ยางหลังรั่ว</v>
      </c>
      <c r="G5399" s="65" t="str">
        <v>TYRES</v>
      </c>
    </row>
    <row r="5400" spans="4:7">
      <c r="D5400" s="64">
        <v>620122</v>
      </c>
      <c r="E5400" s="64">
        <v>3253687</v>
      </c>
      <c r="F5400" s="65" t="str">
        <v>ลมตก</v>
      </c>
      <c r="G5400" s="65" t="str">
        <v>AIR</v>
      </c>
    </row>
    <row r="5401" spans="4:7">
      <c r="D5401" s="64">
        <v>620116</v>
      </c>
      <c r="E5401" s="64">
        <v>3253691</v>
      </c>
      <c r="F5401" s="65" t="str">
        <v>เครื่องยนต์ไม่มีกำลัง</v>
      </c>
      <c r="G5401" s="65" t="str">
        <v>ENGINE</v>
      </c>
    </row>
    <row r="5402" spans="4:7">
      <c r="D5402" s="64">
        <v>620105</v>
      </c>
      <c r="E5402" s="64">
        <v>3253699</v>
      </c>
      <c r="F5402" s="65" t="str">
        <v>START ไม่ได้</v>
      </c>
      <c r="G5402" s="65" t="str">
        <v>ELECTRIC</v>
      </c>
    </row>
    <row r="5403" spans="4:7">
      <c r="D5403" s="64">
        <v>620107</v>
      </c>
      <c r="E5403" s="64">
        <v>3253702</v>
      </c>
      <c r="F5403" s="65" t="str">
        <v>น้ำมันHYD.รั่ว</v>
      </c>
      <c r="G5403" s="65" t="str">
        <v>HYDRAULIC</v>
      </c>
    </row>
    <row r="5404" spans="4:7">
      <c r="D5404" s="64">
        <v>620106</v>
      </c>
      <c r="E5404" s="64">
        <v>3253926</v>
      </c>
      <c r="F5404" s="65" t="str">
        <v>ซ่อมControlTorque</v>
      </c>
      <c r="G5404" s="65" t="str">
        <v>POWER TRAIN</v>
      </c>
    </row>
    <row r="5405" spans="4:7">
      <c r="D5405" s="64">
        <v>620120</v>
      </c>
      <c r="E5405" s="64">
        <v>3254016</v>
      </c>
      <c r="F5405" s="65" t="str">
        <v>ซ่อมชุดเบรคล้อหลังขวา</v>
      </c>
      <c r="G5405" s="65" t="str">
        <v>BRAKES</v>
      </c>
    </row>
    <row r="5406" spans="4:7">
      <c r="D5406" s="64">
        <v>620111</v>
      </c>
      <c r="E5406" s="64">
        <v>3255073</v>
      </c>
      <c r="F5406" s="65" t="str">
        <v>เชื่อม บ่งBoltยึดสลักดั้ม</v>
      </c>
      <c r="G5406" s="65" t="str">
        <v>BODY</v>
      </c>
    </row>
    <row r="5407" spans="4:7">
      <c r="D5407" s="64">
        <v>620112</v>
      </c>
      <c r="E5407" s="64">
        <v>3255458</v>
      </c>
      <c r="F5407" s="65" t="str">
        <v>ชื้อVALVE1SET.</v>
      </c>
      <c r="G5407" s="65" t="str">
        <v>OTHER</v>
      </c>
    </row>
    <row r="5408" spans="4:7">
      <c r="D5408" s="64">
        <v>620122</v>
      </c>
      <c r="E5408" s="64">
        <v>3255642</v>
      </c>
      <c r="F5408" s="65" t="str">
        <v>ขันกระจก</v>
      </c>
      <c r="G5408" s="65" t="str">
        <v>BODY</v>
      </c>
    </row>
    <row r="5409" spans="4:7">
      <c r="D5409" s="64">
        <v>620116</v>
      </c>
      <c r="E5409" s="64">
        <v>3255643</v>
      </c>
      <c r="F5409" s="65" t="str">
        <v>เครื่องยนต์ไม่มีกำลัง</v>
      </c>
      <c r="G5409" s="65" t="str">
        <v>ENGINE</v>
      </c>
    </row>
    <row r="5410" spans="4:7">
      <c r="D5410" s="64">
        <v>620111</v>
      </c>
      <c r="E5410" s="64">
        <v>3255644</v>
      </c>
      <c r="F5410" s="65" t="str">
        <v>โช้คแข็ง</v>
      </c>
      <c r="G5410" s="65" t="str">
        <v>SUSPENSION</v>
      </c>
    </row>
    <row r="5411" spans="4:7">
      <c r="D5411" s="64">
        <v>620116</v>
      </c>
      <c r="E5411" s="64">
        <v>3255645</v>
      </c>
      <c r="F5411" s="65" t="str">
        <v>เครื่องยนต์ไม่มีกำลัง</v>
      </c>
      <c r="G5411" s="65" t="str">
        <v>ENGINE</v>
      </c>
    </row>
    <row r="5412" spans="4:7">
      <c r="D5412" s="64">
        <v>620122</v>
      </c>
      <c r="E5412" s="64">
        <v>3255649</v>
      </c>
      <c r="F5412" s="65" t="str">
        <v>โช้คหน้ารั่ว</v>
      </c>
      <c r="G5412" s="65" t="str">
        <v>SUSPENSION</v>
      </c>
    </row>
    <row r="5413" spans="4:7">
      <c r="D5413" s="64">
        <v>620117</v>
      </c>
      <c r="E5413" s="64">
        <v>3255652</v>
      </c>
      <c r="F5413" s="65" t="str">
        <v>ลมตก</v>
      </c>
      <c r="G5413" s="65" t="str">
        <v>AIR</v>
      </c>
    </row>
    <row r="5414" spans="4:7">
      <c r="D5414" s="64">
        <v>620118</v>
      </c>
      <c r="E5414" s="64">
        <v>3255654</v>
      </c>
      <c r="F5414" s="65" t="str">
        <v>น้ำมันHYD.รั่วใต้ท้อง</v>
      </c>
      <c r="G5414" s="65" t="str">
        <v>HYDRAULIC</v>
      </c>
    </row>
    <row r="5415" spans="4:7">
      <c r="D5415" s="64">
        <v>620118</v>
      </c>
      <c r="E5415" s="64">
        <v>3255655</v>
      </c>
      <c r="F5415" s="65" t="str">
        <v>น้ำมันHYD.รั่วใต้ท้อง</v>
      </c>
      <c r="G5415" s="65" t="str">
        <v>HYDRAULIC</v>
      </c>
    </row>
    <row r="5416" spans="4:7">
      <c r="D5416" s="64">
        <v>620106</v>
      </c>
      <c r="E5416" s="64">
        <v>3255656</v>
      </c>
      <c r="F5416" s="65" t="str">
        <v>สลักดั้มหลุด</v>
      </c>
      <c r="G5416" s="65" t="str">
        <v>BODY</v>
      </c>
    </row>
    <row r="5417" spans="4:7">
      <c r="D5417" s="64">
        <v>620119</v>
      </c>
      <c r="E5417" s="64">
        <v>3255657</v>
      </c>
      <c r="F5417" s="65" t="str">
        <v>ไฟหน้าดับ</v>
      </c>
      <c r="G5417" s="65" t="str">
        <v>ELECTRIC</v>
      </c>
    </row>
    <row r="5418" spans="4:7">
      <c r="D5418" s="64">
        <v>620111</v>
      </c>
      <c r="E5418" s="64">
        <v>3255658</v>
      </c>
      <c r="F5418" s="65" t="str">
        <v>เกียร์ไม่ชิพ</v>
      </c>
      <c r="G5418" s="65" t="str">
        <v>POWER TRAIN</v>
      </c>
    </row>
    <row r="5419" spans="4:7">
      <c r="D5419" s="64">
        <v>620120</v>
      </c>
      <c r="E5419" s="64">
        <v>3255806</v>
      </c>
      <c r="F5419" s="65" t="str">
        <v>ซ่อมOil cooler Brake</v>
      </c>
      <c r="G5419" s="65" t="str">
        <v>BRAKES</v>
      </c>
    </row>
    <row r="5420" spans="4:7">
      <c r="D5420" s="64">
        <v>620105</v>
      </c>
      <c r="E5420" s="64">
        <v>3257624</v>
      </c>
      <c r="F5420" s="65" t="str">
        <v>ออดน้ำเตือน</v>
      </c>
      <c r="G5420" s="65" t="str">
        <v>COOLING</v>
      </c>
    </row>
    <row r="5421" spans="4:7">
      <c r="D5421" s="64">
        <v>620116</v>
      </c>
      <c r="E5421" s="64">
        <v>3257627</v>
      </c>
      <c r="F5421" s="65" t="str">
        <v>เบาะปรับไม่ได้</v>
      </c>
      <c r="G5421" s="65" t="str">
        <v>CABIN</v>
      </c>
    </row>
    <row r="5422" spans="4:7">
      <c r="D5422" s="64">
        <v>620118</v>
      </c>
      <c r="E5422" s="64">
        <v>3257628</v>
      </c>
      <c r="F5422" s="65" t="str">
        <v>ซ่อมแอร์</v>
      </c>
      <c r="G5422" s="65" t="str">
        <v>COOLING</v>
      </c>
    </row>
    <row r="5423" spans="4:7">
      <c r="D5423" s="64">
        <v>620111</v>
      </c>
      <c r="E5423" s="64">
        <v>3257629</v>
      </c>
      <c r="F5423" s="65" t="str">
        <v>ซ่อมเบาะนั่ง</v>
      </c>
      <c r="G5423" s="65" t="str">
        <v>CABIN</v>
      </c>
    </row>
    <row r="5424" spans="4:7">
      <c r="D5424" s="64">
        <v>620111</v>
      </c>
      <c r="E5424" s="64">
        <v>3257629</v>
      </c>
      <c r="F5424" s="65" t="str">
        <v>น๊อตประตูหลุด</v>
      </c>
      <c r="G5424" s="65" t="str">
        <v>CABIN</v>
      </c>
    </row>
    <row r="5425" spans="4:7">
      <c r="D5425" s="64">
        <v>620104</v>
      </c>
      <c r="E5425" s="64">
        <v>3257673</v>
      </c>
      <c r="F5425" s="65" t="str">
        <v>ซื้อCLAMP</v>
      </c>
      <c r="G5425" s="65" t="str">
        <v>OTHER</v>
      </c>
    </row>
    <row r="5426" spans="4:7">
      <c r="D5426" s="64">
        <v>620104</v>
      </c>
      <c r="E5426" s="64">
        <v>3257714</v>
      </c>
      <c r="F5426" s="65" t="str">
        <v>ซื้อO-Ringสำหรับซ่อมTrans.</v>
      </c>
      <c r="G5426" s="65" t="str">
        <v>POWER TRAIN</v>
      </c>
    </row>
    <row r="5427" spans="4:7">
      <c r="D5427" s="64">
        <v>620124</v>
      </c>
      <c r="E5427" s="64">
        <v>3257728</v>
      </c>
      <c r="F5427" s="65" t="str">
        <v>บ่งBoltขาดคาในห้องเก๋ง</v>
      </c>
      <c r="G5427" s="65" t="str">
        <v>CABIN</v>
      </c>
    </row>
    <row r="5428" spans="4:7">
      <c r="D5428" s="64">
        <v>620104</v>
      </c>
      <c r="E5428" s="64">
        <v>3257795</v>
      </c>
      <c r="F5428" s="65" t="str">
        <v>ซื้อAdapterระบบลม</v>
      </c>
      <c r="G5428" s="65" t="str">
        <v>AIR</v>
      </c>
    </row>
    <row r="5429" spans="4:7">
      <c r="D5429" s="64">
        <v>620119</v>
      </c>
      <c r="E5429" s="64">
        <v>3258185</v>
      </c>
      <c r="F5429" s="65" t="str">
        <v>ลมรั่ว</v>
      </c>
      <c r="G5429" s="65" t="str">
        <v>AIR</v>
      </c>
    </row>
    <row r="5430" spans="4:7">
      <c r="D5430" s="64">
        <v>620111</v>
      </c>
      <c r="E5430" s="64">
        <v>3258186</v>
      </c>
      <c r="F5430" s="65" t="str">
        <v>ประตูเปิดไม่ได้</v>
      </c>
      <c r="G5430" s="65" t="str">
        <v>CABIN</v>
      </c>
    </row>
    <row r="5431" spans="4:7">
      <c r="D5431" s="64">
        <v>620106</v>
      </c>
      <c r="E5431" s="64">
        <v>3258187</v>
      </c>
      <c r="F5431" s="65" t="str">
        <v>น้ำตู้แอร์รั่ว</v>
      </c>
      <c r="G5431" s="65" t="str">
        <v>COOLING</v>
      </c>
    </row>
    <row r="5432" spans="4:7">
      <c r="D5432" s="64">
        <v>620119</v>
      </c>
      <c r="E5432" s="64">
        <v>3258188</v>
      </c>
      <c r="F5432" s="65" t="str">
        <v>เกียร์ชิพผิดปกติ</v>
      </c>
      <c r="G5432" s="65" t="str">
        <v>POWER TRAIN</v>
      </c>
    </row>
    <row r="5433" spans="4:7">
      <c r="D5433" s="64">
        <v>620106</v>
      </c>
      <c r="E5433" s="64">
        <v>3258190</v>
      </c>
      <c r="F5433" s="65" t="str">
        <v>ประตูซ้ายปิดไม่ได้</v>
      </c>
      <c r="G5433" s="65" t="str">
        <v>CABIN</v>
      </c>
    </row>
    <row r="5434" spans="4:7">
      <c r="D5434" s="64">
        <v>620122</v>
      </c>
      <c r="E5434" s="64">
        <v>3258193</v>
      </c>
      <c r="F5434" s="65" t="str">
        <v>เบรคติด</v>
      </c>
      <c r="G5434" s="65" t="str">
        <v>BRAKES</v>
      </c>
    </row>
    <row r="5435" spans="4:7">
      <c r="D5435" s="64">
        <v>620113</v>
      </c>
      <c r="E5435" s="64">
        <v>3258194</v>
      </c>
      <c r="F5435" s="65" t="str">
        <v>เบรคติด</v>
      </c>
      <c r="G5435" s="65" t="str">
        <v>BRAKES</v>
      </c>
    </row>
    <row r="5436" spans="4:7">
      <c r="D5436" s="64">
        <v>620117</v>
      </c>
      <c r="E5436" s="64">
        <v>3258201</v>
      </c>
      <c r="F5436" s="65" t="str">
        <v>พวงมาลัยล็อค</v>
      </c>
      <c r="G5436" s="65" t="str">
        <v>STEERING</v>
      </c>
    </row>
    <row r="5437" spans="4:7">
      <c r="D5437" s="64">
        <v>620112</v>
      </c>
      <c r="E5437" s="64">
        <v>3258204</v>
      </c>
      <c r="F5437" s="65" t="str">
        <v>ซื้อBEARING</v>
      </c>
      <c r="G5437" s="65" t="str">
        <v>OTHER</v>
      </c>
    </row>
    <row r="5438" spans="4:7">
      <c r="D5438" s="64">
        <v>620112</v>
      </c>
      <c r="E5438" s="64">
        <v>3258204</v>
      </c>
      <c r="F5438" s="65" t="str">
        <v>ซื้ออะไหล่Solenoid</v>
      </c>
      <c r="G5438" s="65" t="str">
        <v>ELECTRIC</v>
      </c>
    </row>
    <row r="5439" spans="4:7">
      <c r="D5439" s="64">
        <v>620113</v>
      </c>
      <c r="E5439" s="64">
        <v>3258205</v>
      </c>
      <c r="F5439" s="65" t="str">
        <v>ซื้อBEARING</v>
      </c>
      <c r="G5439" s="65" t="str">
        <v>OTHER</v>
      </c>
    </row>
    <row r="5440" spans="4:7">
      <c r="D5440" s="64">
        <v>620113</v>
      </c>
      <c r="E5440" s="64">
        <v>3258205</v>
      </c>
      <c r="F5440" s="65" t="str">
        <v>ซื้ออะไหล่Solenoid</v>
      </c>
      <c r="G5440" s="65" t="str">
        <v>ELECTRIC</v>
      </c>
    </row>
    <row r="5441" spans="4:7">
      <c r="D5441" s="64">
        <v>620112</v>
      </c>
      <c r="E5441" s="64">
        <v>3258280</v>
      </c>
      <c r="F5441" s="65" t="str">
        <v>ซ่อมชุดเบรคล้อหลังซ้ายขวา</v>
      </c>
      <c r="G5441" s="65" t="str">
        <v>BRAKES</v>
      </c>
    </row>
    <row r="5442" spans="4:7">
      <c r="D5442" s="64">
        <v>620114</v>
      </c>
      <c r="E5442" s="64">
        <v>3258283</v>
      </c>
      <c r="F5442" s="65" t="str">
        <v>จ้างซ่อมHousing piston Trans.</v>
      </c>
      <c r="G5442" s="65" t="str">
        <v>POWER TRAIN</v>
      </c>
    </row>
    <row r="5443" spans="4:7">
      <c r="D5443" s="64">
        <v>620124</v>
      </c>
      <c r="E5443" s="64">
        <v>3258295</v>
      </c>
      <c r="F5443" s="65" t="str">
        <v>เช็ครอยร้าว</v>
      </c>
      <c r="G5443" s="65" t="str">
        <v>BODY</v>
      </c>
    </row>
    <row r="5444" spans="4:7">
      <c r="D5444" s="64">
        <v>620124</v>
      </c>
      <c r="E5444" s="64">
        <v>3258295</v>
      </c>
      <c r="F5444" s="65" t="str">
        <v>เชื่อมซ่อมท่อดูดน้ำมันเกียร์</v>
      </c>
      <c r="G5444" s="65" t="str">
        <v>POWER TRAIN</v>
      </c>
    </row>
    <row r="5445" spans="4:7">
      <c r="D5445" s="64">
        <v>620106</v>
      </c>
      <c r="E5445" s="64">
        <v>3258552</v>
      </c>
      <c r="F5445" s="65" t="str">
        <v>ยางรั่ว</v>
      </c>
      <c r="G5445" s="65" t="str">
        <v>TYRES</v>
      </c>
    </row>
    <row r="5446" spans="4:7">
      <c r="D5446" s="64">
        <v>620116</v>
      </c>
      <c r="E5446" s="64">
        <v>3258582</v>
      </c>
      <c r="F5446" s="65" t="str">
        <v>ไฟBatteryโชว์</v>
      </c>
      <c r="G5446" s="65" t="str">
        <v>ELECTRIC</v>
      </c>
    </row>
    <row r="5447" spans="4:7">
      <c r="D5447" s="64">
        <v>620116</v>
      </c>
      <c r="E5447" s="64">
        <v>3258582</v>
      </c>
      <c r="F5447" s="65" t="str">
        <v>Code 7 Show</v>
      </c>
      <c r="G5447" s="65" t="str">
        <v>ENGINE</v>
      </c>
    </row>
    <row r="5448" spans="4:7">
      <c r="D5448" s="64">
        <v>620120</v>
      </c>
      <c r="E5448" s="64">
        <v>3258583</v>
      </c>
      <c r="F5448" s="65" t="str">
        <v>เบรคติด</v>
      </c>
      <c r="G5448" s="65" t="str">
        <v>BRAKES</v>
      </c>
    </row>
    <row r="5449" spans="4:7">
      <c r="D5449" s="64">
        <v>620119</v>
      </c>
      <c r="E5449" s="64">
        <v>3258584</v>
      </c>
      <c r="F5449" s="65" t="str">
        <v>กรองน้ำมันเครื่องรั่ว</v>
      </c>
      <c r="G5449" s="65" t="str">
        <v>ENGINE</v>
      </c>
    </row>
    <row r="5450" spans="4:7">
      <c r="D5450" s="64">
        <v>620118</v>
      </c>
      <c r="E5450" s="64">
        <v>3258585</v>
      </c>
      <c r="F5450" s="65" t="str">
        <v>Code 9 Show</v>
      </c>
      <c r="G5450" s="65" t="str">
        <v>POWER TRAIN</v>
      </c>
    </row>
    <row r="5451" spans="4:7">
      <c r="D5451" s="64">
        <v>620118</v>
      </c>
      <c r="E5451" s="64">
        <v>3258586</v>
      </c>
      <c r="F5451" s="65" t="str">
        <v>เกียร์มีเสียงดัง</v>
      </c>
      <c r="G5451" s="65" t="str">
        <v>POWER TRAIN</v>
      </c>
    </row>
    <row r="5452" spans="4:7">
      <c r="D5452" s="64">
        <v>620117</v>
      </c>
      <c r="E5452" s="64">
        <v>3258587</v>
      </c>
      <c r="F5452" s="65" t="str">
        <v>ดั้มยกไม่ขึ้น</v>
      </c>
      <c r="G5452" s="65" t="str">
        <v>BODY</v>
      </c>
    </row>
    <row r="5453" spans="4:7">
      <c r="D5453" s="64">
        <v>620117</v>
      </c>
      <c r="E5453" s="64">
        <v>3258587</v>
      </c>
      <c r="F5453" s="65" t="str">
        <v>พวงมาลัยล็อค</v>
      </c>
      <c r="G5453" s="65" t="str">
        <v>STEERING</v>
      </c>
    </row>
    <row r="5454" spans="4:7">
      <c r="D5454" s="64">
        <v>620106</v>
      </c>
      <c r="E5454" s="64">
        <v>3258593</v>
      </c>
      <c r="F5454" s="65" t="str">
        <v>ซ่อมTrans.ปั๊ม</v>
      </c>
      <c r="G5454" s="65" t="str">
        <v>POWER TRAIN</v>
      </c>
    </row>
    <row r="5455" spans="4:7">
      <c r="D5455" s="64">
        <v>620107</v>
      </c>
      <c r="E5455" s="64">
        <v>3258596</v>
      </c>
      <c r="F5455" s="65" t="str">
        <v>ซ่อมTrans.ปั๊ม</v>
      </c>
      <c r="G5455" s="65" t="str">
        <v>POWER TRAIN</v>
      </c>
    </row>
    <row r="5456" spans="4:7">
      <c r="D5456" s="64">
        <v>620113</v>
      </c>
      <c r="E5456" s="64">
        <v>3258597</v>
      </c>
      <c r="F5456" s="65" t="str">
        <v>ซ่อมTrans.ปั๊ม</v>
      </c>
      <c r="G5456" s="65" t="str">
        <v>POWER TRAIN</v>
      </c>
    </row>
    <row r="5457" spans="4:7">
      <c r="D5457" s="64">
        <v>620114</v>
      </c>
      <c r="E5457" s="64">
        <v>3258599</v>
      </c>
      <c r="F5457" s="65" t="str">
        <v>ซ่อมTrans.ปั๊ม</v>
      </c>
      <c r="G5457" s="65" t="str">
        <v>POWER TRAIN</v>
      </c>
    </row>
    <row r="5458" spans="4:7">
      <c r="D5458" s="64">
        <v>620119</v>
      </c>
      <c r="E5458" s="64">
        <v>3258601</v>
      </c>
      <c r="F5458" s="65" t="str">
        <v>ซ่อมTrans.ปั๊ม</v>
      </c>
      <c r="G5458" s="65" t="str">
        <v>POWER TRAIN</v>
      </c>
    </row>
    <row r="5459" spans="4:7">
      <c r="D5459" s="64">
        <v>620122</v>
      </c>
      <c r="E5459" s="64">
        <v>3258603</v>
      </c>
      <c r="F5459" s="65" t="str">
        <v>ซ่อมTrans.ปั๊ม</v>
      </c>
      <c r="G5459" s="65" t="str">
        <v>POWER TRAIN</v>
      </c>
    </row>
    <row r="5460" spans="4:7">
      <c r="D5460" s="64">
        <v>620114</v>
      </c>
      <c r="E5460" s="64">
        <v>3258679</v>
      </c>
      <c r="F5460" s="65" t="str">
        <v>เชื่อม ดั้ม</v>
      </c>
      <c r="G5460" s="65" t="str">
        <v>BODY</v>
      </c>
    </row>
    <row r="5461" spans="4:7">
      <c r="D5461" s="64">
        <v>620117</v>
      </c>
      <c r="E5461" s="64">
        <v>3258680</v>
      </c>
      <c r="F5461" s="65" t="str">
        <v>ซ่อมปั๊มHYD.ยกดั้ม</v>
      </c>
      <c r="G5461" s="65" t="str">
        <v>BODY</v>
      </c>
    </row>
    <row r="5462" spans="4:7">
      <c r="D5462" s="64">
        <v>620104</v>
      </c>
      <c r="E5462" s="64">
        <v>3258691</v>
      </c>
      <c r="F5462" s="65" t="str">
        <v>ซื้อSIGHTGLASSขนาดM36x1.5</v>
      </c>
      <c r="G5462" s="65" t="str">
        <v>OTHER</v>
      </c>
    </row>
    <row r="5463" spans="4:7">
      <c r="D5463" s="64">
        <v>620109</v>
      </c>
      <c r="E5463" s="64">
        <v>3258693</v>
      </c>
      <c r="F5463" s="65" t="str">
        <v>ซื้อSIGHTGLASSขนาดM36x1.5</v>
      </c>
      <c r="G5463" s="65" t="str">
        <v>OTHER</v>
      </c>
    </row>
    <row r="5464" spans="4:7">
      <c r="D5464" s="64">
        <v>620111</v>
      </c>
      <c r="E5464" s="64">
        <v>3258696</v>
      </c>
      <c r="F5464" s="65" t="str">
        <v>ซื้อSIGHTGLASSขนาดM36x1.5</v>
      </c>
      <c r="G5464" s="65" t="str">
        <v>OTHER</v>
      </c>
    </row>
    <row r="5465" spans="4:7">
      <c r="D5465" s="64">
        <v>620123</v>
      </c>
      <c r="E5465" s="64">
        <v>3258697</v>
      </c>
      <c r="F5465" s="65" t="str">
        <v>ซื้อSIGHTGLASSขนาดM36x1.5</v>
      </c>
      <c r="G5465" s="65" t="str">
        <v>OTHER</v>
      </c>
    </row>
    <row r="5466" spans="4:7">
      <c r="D5466" s="64">
        <v>620124</v>
      </c>
      <c r="E5466" s="64">
        <v>3258698</v>
      </c>
      <c r="F5466" s="65" t="str">
        <v>ซื้อSIGHTGLASSขนาดM36x1.5</v>
      </c>
      <c r="G5466" s="65" t="str">
        <v>OTHER</v>
      </c>
    </row>
    <row r="5467" spans="4:7">
      <c r="D5467" s="64">
        <v>620104</v>
      </c>
      <c r="E5467" s="64">
        <v>3259066</v>
      </c>
      <c r="F5467" s="65" t="str">
        <v>ซื้อPARKING BRAKE CARRIER</v>
      </c>
      <c r="G5467" s="65" t="str">
        <v>BRAKES</v>
      </c>
    </row>
    <row r="5468" spans="4:7">
      <c r="D5468" s="64">
        <v>620109</v>
      </c>
      <c r="E5468" s="64">
        <v>3259247</v>
      </c>
      <c r="F5468" s="65" t="str">
        <v>ซื้อPARKING BRAKE CARRIER</v>
      </c>
      <c r="G5468" s="65" t="str">
        <v>BRAKES</v>
      </c>
    </row>
    <row r="5469" spans="4:7">
      <c r="D5469" s="64">
        <v>620112</v>
      </c>
      <c r="E5469" s="64">
        <v>3260879</v>
      </c>
      <c r="F5469" s="65" t="str">
        <v>เชื่อม -ตัดCupBearingล้อหลังขวา</v>
      </c>
      <c r="G5469" s="65" t="str">
        <v>TYRES</v>
      </c>
    </row>
    <row r="5470" spans="4:7">
      <c r="D5470" s="64">
        <v>620104</v>
      </c>
      <c r="E5470" s="64">
        <v>3260899</v>
      </c>
      <c r="F5470" s="65" t="str">
        <v>ซื้อO-RingระบบHYD.</v>
      </c>
      <c r="G5470" s="65" t="str">
        <v>HYDRAULIC</v>
      </c>
    </row>
    <row r="5471" spans="4:7">
      <c r="D5471" s="64">
        <v>620124</v>
      </c>
      <c r="E5471" s="64">
        <v>3260902</v>
      </c>
      <c r="F5471" s="65" t="str">
        <v>ซ่อมดั้ม</v>
      </c>
      <c r="G5471" s="65" t="str">
        <v>BODY</v>
      </c>
    </row>
    <row r="5472" spans="4:7">
      <c r="D5472" s="64">
        <v>620120</v>
      </c>
      <c r="E5472" s="64">
        <v>3261117</v>
      </c>
      <c r="F5472" s="65" t="str">
        <v>แอร์ไม่เย็น</v>
      </c>
      <c r="G5472" s="65" t="str">
        <v>COOLING</v>
      </c>
    </row>
    <row r="5473" spans="4:7">
      <c r="D5473" s="64">
        <v>620106</v>
      </c>
      <c r="E5473" s="64">
        <v>3261118</v>
      </c>
      <c r="F5473" s="65" t="str">
        <v>แอร์ไม่เย็น</v>
      </c>
      <c r="G5473" s="65" t="str">
        <v>COOLING</v>
      </c>
    </row>
    <row r="5474" spans="4:7">
      <c r="D5474" s="64">
        <v>620120</v>
      </c>
      <c r="E5474" s="64">
        <v>3261120</v>
      </c>
      <c r="F5474" s="65" t="str">
        <v>ซ่อมไฟท้าย</v>
      </c>
      <c r="G5474" s="65" t="str">
        <v>ELECTRIC</v>
      </c>
    </row>
    <row r="5475" spans="4:7">
      <c r="D5475" s="64">
        <v>620113</v>
      </c>
      <c r="E5475" s="64">
        <v>3261122</v>
      </c>
      <c r="F5475" s="65" t="str">
        <v>เครื่องยนต์ดับเอง</v>
      </c>
      <c r="G5475" s="65" t="str">
        <v>ENGINE</v>
      </c>
    </row>
    <row r="5476" spans="4:7">
      <c r="D5476" s="64">
        <v>620105</v>
      </c>
      <c r="E5476" s="64">
        <v>3261124</v>
      </c>
      <c r="F5476" s="65" t="str">
        <v>ซ่อมไฟท้าย</v>
      </c>
      <c r="G5476" s="65" t="str">
        <v>ELECTRIC</v>
      </c>
    </row>
    <row r="5477" spans="4:7">
      <c r="D5477" s="64">
        <v>620111</v>
      </c>
      <c r="E5477" s="64">
        <v>3261126</v>
      </c>
      <c r="F5477" s="65" t="str">
        <v>เกียร์ไม่ชิพ</v>
      </c>
      <c r="G5477" s="65" t="str">
        <v>POWER TRAIN</v>
      </c>
    </row>
    <row r="5478" spans="4:7">
      <c r="D5478" s="64">
        <v>620111</v>
      </c>
      <c r="E5478" s="64">
        <v>3261216</v>
      </c>
      <c r="F5478" s="65" t="str">
        <v>ซื้อPneumatic valve</v>
      </c>
      <c r="G5478" s="65" t="str">
        <v>AIR</v>
      </c>
    </row>
    <row r="5479" spans="4:7">
      <c r="D5479" s="64">
        <v>620112</v>
      </c>
      <c r="E5479" s="64">
        <v>3261218</v>
      </c>
      <c r="F5479" s="65" t="str">
        <v>ซื้อPneumatic valve</v>
      </c>
      <c r="G5479" s="65" t="str">
        <v>AIR</v>
      </c>
    </row>
    <row r="5480" spans="4:7">
      <c r="D5480" s="64">
        <v>620113</v>
      </c>
      <c r="E5480" s="64">
        <v>3261221</v>
      </c>
      <c r="F5480" s="65" t="str">
        <v>ซื้อPneumatic valve</v>
      </c>
      <c r="G5480" s="65" t="str">
        <v>AIR</v>
      </c>
    </row>
    <row r="5481" spans="4:7">
      <c r="D5481" s="64">
        <v>620114</v>
      </c>
      <c r="E5481" s="64">
        <v>3261224</v>
      </c>
      <c r="F5481" s="65" t="str">
        <v>ซื้อPneumatic valve</v>
      </c>
      <c r="G5481" s="65" t="str">
        <v>AIR</v>
      </c>
    </row>
    <row r="5482" spans="4:7">
      <c r="D5482" s="64">
        <v>620116</v>
      </c>
      <c r="E5482" s="64">
        <v>3261226</v>
      </c>
      <c r="F5482" s="65" t="str">
        <v>ซื้อPneumatic valve</v>
      </c>
      <c r="G5482" s="65" t="str">
        <v>AIR</v>
      </c>
    </row>
    <row r="5483" spans="4:7">
      <c r="D5483" s="64">
        <v>620117</v>
      </c>
      <c r="E5483" s="64">
        <v>3261228</v>
      </c>
      <c r="F5483" s="65" t="str">
        <v>ซื้อPneumatic valve</v>
      </c>
      <c r="G5483" s="65" t="str">
        <v>AIR</v>
      </c>
    </row>
    <row r="5484" spans="4:7">
      <c r="D5484" s="64">
        <v>620119</v>
      </c>
      <c r="E5484" s="64">
        <v>3261231</v>
      </c>
      <c r="F5484" s="65" t="str">
        <v>ซื้อPneumatic valve</v>
      </c>
      <c r="G5484" s="65" t="str">
        <v>AIR</v>
      </c>
    </row>
    <row r="5485" spans="4:7">
      <c r="D5485" s="64">
        <v>620104</v>
      </c>
      <c r="E5485" s="64">
        <v>3264229</v>
      </c>
      <c r="F5485" s="65" t="str">
        <v>ซื้อFILTER ASSY</v>
      </c>
      <c r="G5485" s="65" t="str">
        <v>OTHER</v>
      </c>
    </row>
    <row r="5486" spans="4:7">
      <c r="D5486" s="64">
        <v>620105</v>
      </c>
      <c r="E5486" s="64">
        <v>3264230</v>
      </c>
      <c r="F5486" s="65" t="str">
        <v>ซื้อFILTER ASSY</v>
      </c>
      <c r="G5486" s="65" t="str">
        <v>OTHER</v>
      </c>
    </row>
    <row r="5487" spans="4:7">
      <c r="D5487" s="64">
        <v>620106</v>
      </c>
      <c r="E5487" s="64">
        <v>3264231</v>
      </c>
      <c r="F5487" s="65" t="str">
        <v>ซื้อFILTER ASSY</v>
      </c>
      <c r="G5487" s="65" t="str">
        <v>OTHER</v>
      </c>
    </row>
    <row r="5488" spans="4:7">
      <c r="D5488" s="64">
        <v>620107</v>
      </c>
      <c r="E5488" s="64">
        <v>3264232</v>
      </c>
      <c r="F5488" s="65" t="str">
        <v>ซื้อFILTER ASSY</v>
      </c>
      <c r="G5488" s="65" t="str">
        <v>OTHER</v>
      </c>
    </row>
    <row r="5489" spans="4:7">
      <c r="D5489" s="64">
        <v>620109</v>
      </c>
      <c r="E5489" s="64">
        <v>3264233</v>
      </c>
      <c r="F5489" s="65" t="str">
        <v>ซื้อFILTER ASSY</v>
      </c>
      <c r="G5489" s="65" t="str">
        <v>OTHER</v>
      </c>
    </row>
    <row r="5490" spans="4:7">
      <c r="D5490" s="64">
        <v>620111</v>
      </c>
      <c r="E5490" s="64">
        <v>3264236</v>
      </c>
      <c r="F5490" s="65" t="str">
        <v>ซื้อFILTER ASSY</v>
      </c>
      <c r="G5490" s="65" t="str">
        <v>OTHER</v>
      </c>
    </row>
    <row r="5491" spans="4:7">
      <c r="D5491" s="64">
        <v>620112</v>
      </c>
      <c r="E5491" s="64">
        <v>3264237</v>
      </c>
      <c r="F5491" s="65" t="str">
        <v>ซื้อFILTER ASSY</v>
      </c>
      <c r="G5491" s="65" t="str">
        <v>OTHER</v>
      </c>
    </row>
    <row r="5492" spans="4:7">
      <c r="D5492" s="64">
        <v>620113</v>
      </c>
      <c r="E5492" s="64">
        <v>3264241</v>
      </c>
      <c r="F5492" s="65" t="str">
        <v>ซื้อFILTER ASSY</v>
      </c>
      <c r="G5492" s="65" t="str">
        <v>OTHER</v>
      </c>
    </row>
    <row r="5493" spans="4:7">
      <c r="D5493" s="64">
        <v>620107</v>
      </c>
      <c r="E5493" s="64">
        <v>3264370</v>
      </c>
      <c r="F5493" s="65" t="str">
        <v>ซ่อมเบรคหลัง</v>
      </c>
      <c r="G5493" s="65" t="str">
        <v>BRAKES</v>
      </c>
    </row>
    <row r="5494" spans="4:7">
      <c r="D5494" s="64">
        <v>620111</v>
      </c>
      <c r="E5494" s="64">
        <v>3264374</v>
      </c>
      <c r="F5494" s="65" t="str">
        <v>ซ่อมเบรคหลัง</v>
      </c>
      <c r="G5494" s="65" t="str">
        <v>BRAKES</v>
      </c>
    </row>
    <row r="5495" spans="4:7">
      <c r="D5495" s="64">
        <v>620118</v>
      </c>
      <c r="E5495" s="64">
        <v>3264414</v>
      </c>
      <c r="F5495" s="65" t="str">
        <v>ซื้อBevelSetAssy</v>
      </c>
      <c r="G5495" s="65" t="str">
        <v>POWER TRAIN</v>
      </c>
    </row>
    <row r="5496" spans="4:7">
      <c r="D5496" s="64">
        <v>620105</v>
      </c>
      <c r="E5496" s="64">
        <v>3264417</v>
      </c>
      <c r="F5496" s="65" t="str">
        <v>PM500</v>
      </c>
      <c r="G5496" s="65" t="str">
        <v>PM</v>
      </c>
    </row>
    <row r="5497" spans="4:7">
      <c r="D5497" s="64">
        <v>620106</v>
      </c>
      <c r="E5497" s="64">
        <v>3264420</v>
      </c>
      <c r="F5497" s="65" t="str">
        <v>PM1000</v>
      </c>
      <c r="G5497" s="65" t="str">
        <v>PM</v>
      </c>
    </row>
    <row r="5498" spans="4:7">
      <c r="D5498" s="64">
        <v>620114</v>
      </c>
      <c r="E5498" s="64">
        <v>3264421</v>
      </c>
      <c r="F5498" s="65" t="str">
        <v>PM8000</v>
      </c>
      <c r="G5498" s="65" t="str">
        <v>PM</v>
      </c>
    </row>
    <row r="5499" spans="4:7">
      <c r="D5499" s="64">
        <v>620117</v>
      </c>
      <c r="E5499" s="64">
        <v>3264422</v>
      </c>
      <c r="F5499" s="65" t="str">
        <v>PM1000</v>
      </c>
      <c r="G5499" s="65" t="str">
        <v>PM</v>
      </c>
    </row>
    <row r="5500" spans="4:7">
      <c r="D5500" s="64">
        <v>620119</v>
      </c>
      <c r="E5500" s="64">
        <v>3264423</v>
      </c>
      <c r="F5500" s="65" t="str">
        <v>PM500</v>
      </c>
      <c r="G5500" s="65" t="str">
        <v>PM</v>
      </c>
    </row>
    <row r="5501" spans="4:7">
      <c r="D5501" s="64">
        <v>620123</v>
      </c>
      <c r="E5501" s="64">
        <v>3264425</v>
      </c>
      <c r="F5501" s="65" t="str">
        <v>จ้างทำสายไฟฟ้าระบบUEC Controller</v>
      </c>
      <c r="G5501" s="65" t="str">
        <v>ELECTRIC</v>
      </c>
    </row>
    <row r="5502" spans="4:7">
      <c r="D5502" s="64">
        <v>620106</v>
      </c>
      <c r="E5502" s="64">
        <v>3264697</v>
      </c>
      <c r="F5502" s="65" t="str">
        <v>ประตูด้านคนขับเปิดไม่ได้</v>
      </c>
      <c r="G5502" s="65" t="str">
        <v>CABIN</v>
      </c>
    </row>
    <row r="5503" spans="4:7">
      <c r="D5503" s="64">
        <v>620119</v>
      </c>
      <c r="E5503" s="64">
        <v>3264699</v>
      </c>
      <c r="F5503" s="65" t="str">
        <v>เกียร์ไม่ชิพ</v>
      </c>
      <c r="G5503" s="65" t="str">
        <v>POWER TRAIN</v>
      </c>
    </row>
    <row r="5504" spans="4:7">
      <c r="D5504" s="64">
        <v>620119</v>
      </c>
      <c r="E5504" s="64">
        <v>3264699</v>
      </c>
      <c r="F5504" s="65" t="str">
        <v>เครื่องยนต์ไม่มีกำลัง</v>
      </c>
      <c r="G5504" s="65" t="str">
        <v>ENGINE</v>
      </c>
    </row>
    <row r="5505" spans="4:7">
      <c r="D5505" s="64">
        <v>620119</v>
      </c>
      <c r="E5505" s="64">
        <v>3264699</v>
      </c>
      <c r="F5505" s="65" t="str">
        <v>เปลี่ยนโช้คหลัง</v>
      </c>
      <c r="G5505" s="65" t="str">
        <v>SUSPENSION</v>
      </c>
    </row>
    <row r="5506" spans="4:7">
      <c r="D5506" s="64">
        <v>620113</v>
      </c>
      <c r="E5506" s="64">
        <v>3264700</v>
      </c>
      <c r="F5506" s="65" t="str">
        <v>น้ำมันHYD.รั่วใต้ท้อง</v>
      </c>
      <c r="G5506" s="65" t="str">
        <v>HYDRAULIC</v>
      </c>
    </row>
    <row r="5507" spans="4:7">
      <c r="D5507" s="64">
        <v>620106</v>
      </c>
      <c r="E5507" s="64">
        <v>3264701</v>
      </c>
      <c r="F5507" s="65" t="str">
        <v>น้ำมันHYD.รั่วใต้ท้อง</v>
      </c>
      <c r="G5507" s="65" t="str">
        <v>HYDRAULIC</v>
      </c>
    </row>
    <row r="5508" spans="4:7">
      <c r="D5508" s="64">
        <v>620120</v>
      </c>
      <c r="E5508" s="64">
        <v>3264702</v>
      </c>
      <c r="F5508" s="65" t="str">
        <v>เก๋งสั่น</v>
      </c>
      <c r="G5508" s="65" t="str">
        <v>POWER TRAIN</v>
      </c>
    </row>
    <row r="5509" spans="4:7">
      <c r="D5509" s="64">
        <v>620107</v>
      </c>
      <c r="E5509" s="64">
        <v>3264704</v>
      </c>
      <c r="F5509" s="65" t="str">
        <v>เครื่องยนต์ไม่มีกำลัง</v>
      </c>
      <c r="G5509" s="65" t="str">
        <v>ENGINE</v>
      </c>
    </row>
    <row r="5510" spans="4:7">
      <c r="D5510" s="64">
        <v>620107</v>
      </c>
      <c r="E5510" s="64">
        <v>3264705</v>
      </c>
      <c r="F5510" s="65" t="str">
        <v>เครื่องยนต์ดับเอง</v>
      </c>
      <c r="G5510" s="65" t="str">
        <v>ENGINE</v>
      </c>
    </row>
    <row r="5511" spans="4:7">
      <c r="D5511" s="64">
        <v>620113</v>
      </c>
      <c r="E5511" s="64">
        <v>3264706</v>
      </c>
      <c r="F5511" s="65" t="str">
        <v>น้ำมันHYD.รั่วใต้ทอง</v>
      </c>
      <c r="G5511" s="65" t="str">
        <v>HYDRAULIC</v>
      </c>
    </row>
    <row r="5512" spans="4:7">
      <c r="D5512" s="64">
        <v>620107</v>
      </c>
      <c r="E5512" s="64">
        <v>3264708</v>
      </c>
      <c r="F5512" s="65" t="str">
        <v>ระดับน้ำโชว์</v>
      </c>
      <c r="G5512" s="65" t="str">
        <v>COOLING</v>
      </c>
    </row>
    <row r="5513" spans="4:7">
      <c r="D5513" s="64">
        <v>620107</v>
      </c>
      <c r="E5513" s="64">
        <v>3264709</v>
      </c>
      <c r="F5513" s="65" t="str">
        <v>ระดับน้ำโชว์</v>
      </c>
      <c r="G5513" s="65" t="str">
        <v>COOLING</v>
      </c>
    </row>
    <row r="5514" spans="4:7">
      <c r="D5514" s="64">
        <v>620111</v>
      </c>
      <c r="E5514" s="64">
        <v>3264711</v>
      </c>
      <c r="F5514" s="65" t="str">
        <v>เกียร์หลุด</v>
      </c>
      <c r="G5514" s="65" t="str">
        <v>POWER TRAIN</v>
      </c>
    </row>
    <row r="5515" spans="4:7">
      <c r="D5515" s="64">
        <v>620107</v>
      </c>
      <c r="E5515" s="64">
        <v>3264712</v>
      </c>
      <c r="F5515" s="65" t="str">
        <v>เกียร์ไม่ชิพ</v>
      </c>
      <c r="G5515" s="65" t="str">
        <v>POWER TRAIN</v>
      </c>
    </row>
    <row r="5516" spans="4:7">
      <c r="D5516" s="64">
        <v>620120</v>
      </c>
      <c r="E5516" s="64">
        <v>3264714</v>
      </c>
      <c r="F5516" s="65" t="str">
        <v>เบรคติด</v>
      </c>
      <c r="G5516" s="65" t="str">
        <v>BRAKES</v>
      </c>
    </row>
    <row r="5517" spans="4:7">
      <c r="D5517" s="64">
        <v>620111</v>
      </c>
      <c r="E5517" s="64">
        <v>3264750</v>
      </c>
      <c r="F5517" s="65" t="str">
        <v>PM500</v>
      </c>
      <c r="G5517" s="65" t="str">
        <v>PM</v>
      </c>
    </row>
    <row r="5518" spans="4:7">
      <c r="D5518" s="64">
        <v>620104</v>
      </c>
      <c r="E5518" s="64">
        <v>3264755</v>
      </c>
      <c r="F5518" s="65" t="str">
        <v>เชื่อม กระบอกฉุกเฉิน</v>
      </c>
      <c r="G5518" s="65" t="str">
        <v>STEERING</v>
      </c>
    </row>
    <row r="5519" spans="4:7">
      <c r="D5519" s="64">
        <v>620104</v>
      </c>
      <c r="E5519" s="64">
        <v>3264808</v>
      </c>
      <c r="F5519" s="65" t="str">
        <v>ซื้อสายน้ำยาแอร์</v>
      </c>
      <c r="G5519" s="65" t="str">
        <v>COOLING</v>
      </c>
    </row>
    <row r="5520" spans="4:7">
      <c r="D5520" s="64">
        <v>620124</v>
      </c>
      <c r="E5520" s="64">
        <v>3264998</v>
      </c>
      <c r="F5520" s="65" t="str">
        <v>เชื่อม ราวบันได</v>
      </c>
      <c r="G5520" s="65" t="str">
        <v>BODY</v>
      </c>
    </row>
    <row r="5521" spans="4:7">
      <c r="D5521" s="64">
        <v>620104</v>
      </c>
      <c r="E5521" s="64">
        <v>3265275</v>
      </c>
      <c r="F5521" s="65" t="str">
        <v>ซื้อPORT VALVE PILOT</v>
      </c>
      <c r="G5521" s="65" t="str">
        <v>OTHER</v>
      </c>
    </row>
    <row r="5522" spans="4:7">
      <c r="D5522" s="64">
        <v>620109</v>
      </c>
      <c r="E5522" s="64">
        <v>3265276</v>
      </c>
      <c r="F5522" s="65" t="str">
        <v>ซื้อPORT VALVE PILOT</v>
      </c>
      <c r="G5522" s="65" t="str">
        <v>OTHER</v>
      </c>
    </row>
    <row r="5523" spans="4:7">
      <c r="D5523" s="64">
        <v>620111</v>
      </c>
      <c r="E5523" s="64">
        <v>3265277</v>
      </c>
      <c r="F5523" s="65" t="str">
        <v>ซื้อPORT VALVE PILOT</v>
      </c>
      <c r="G5523" s="65" t="str">
        <v>OTHER</v>
      </c>
    </row>
    <row r="5524" spans="4:7">
      <c r="D5524" s="64">
        <v>620123</v>
      </c>
      <c r="E5524" s="64">
        <v>3265278</v>
      </c>
      <c r="F5524" s="65" t="str">
        <v>ซื้อPORT VALVE PILOT</v>
      </c>
      <c r="G5524" s="65" t="str">
        <v>OTHER</v>
      </c>
    </row>
    <row r="5525" spans="4:7">
      <c r="D5525" s="64">
        <v>620124</v>
      </c>
      <c r="E5525" s="64">
        <v>3265279</v>
      </c>
      <c r="F5525" s="65" t="str">
        <v>ซื้อPORT VALE PILOT</v>
      </c>
      <c r="G5525" s="65" t="str">
        <v>POWER TRAIN</v>
      </c>
    </row>
    <row r="5526" spans="4:7">
      <c r="D5526" s="64">
        <v>620104</v>
      </c>
      <c r="E5526" s="64">
        <v>3265312</v>
      </c>
      <c r="F5526" s="65" t="str">
        <v>ซื้อTempsensorของTrans.</v>
      </c>
      <c r="G5526" s="65" t="str">
        <v>POWER TRAIN</v>
      </c>
    </row>
    <row r="5527" spans="4:7">
      <c r="D5527" s="64">
        <v>620107</v>
      </c>
      <c r="E5527" s="64">
        <v>3265380</v>
      </c>
      <c r="F5527" s="65" t="str">
        <v>ซื้อCONTROLUNIT</v>
      </c>
      <c r="G5527" s="65" t="str">
        <v>ELECTRIC</v>
      </c>
    </row>
    <row r="5528" spans="4:7">
      <c r="D5528" s="64">
        <v>620109</v>
      </c>
      <c r="E5528" s="64">
        <v>3265381</v>
      </c>
      <c r="F5528" s="65" t="str">
        <v>ซื้อCONTROLUNIT</v>
      </c>
      <c r="G5528" s="65" t="str">
        <v>ELECTRIC</v>
      </c>
    </row>
    <row r="5529" spans="4:7">
      <c r="D5529" s="64">
        <v>620105</v>
      </c>
      <c r="E5529" s="64">
        <v>3265420</v>
      </c>
      <c r="F5529" s="65" t="str">
        <v>ซื้อTURN SIGNAL SWITCH</v>
      </c>
      <c r="G5529" s="65" t="str">
        <v>ELECTRIC</v>
      </c>
    </row>
    <row r="5530" spans="4:7">
      <c r="D5530" s="64">
        <v>620106</v>
      </c>
      <c r="E5530" s="64">
        <v>3265423</v>
      </c>
      <c r="F5530" s="65" t="str">
        <v>ซื้อTURN SIGNAL SWITCH</v>
      </c>
      <c r="G5530" s="65" t="str">
        <v>ELECTRIC</v>
      </c>
    </row>
    <row r="5531" spans="4:7">
      <c r="D5531" s="64">
        <v>620107</v>
      </c>
      <c r="E5531" s="64">
        <v>3265433</v>
      </c>
      <c r="F5531" s="65" t="str">
        <v>ซื้อTURN SIGNAL SWITCH</v>
      </c>
      <c r="G5531" s="65" t="str">
        <v>ELECTRIC</v>
      </c>
    </row>
    <row r="5532" spans="4:7">
      <c r="D5532" s="64">
        <v>620109</v>
      </c>
      <c r="E5532" s="64">
        <v>3265435</v>
      </c>
      <c r="F5532" s="65" t="str">
        <v>ซื้อTURN SIGNAL SWITCH</v>
      </c>
      <c r="G5532" s="65" t="str">
        <v>ELECTRIC</v>
      </c>
    </row>
    <row r="5533" spans="4:7">
      <c r="D5533" s="64">
        <v>620111</v>
      </c>
      <c r="E5533" s="64">
        <v>3265437</v>
      </c>
      <c r="F5533" s="65" t="str">
        <v>ซื้อTURN SIGNAL SWITCH</v>
      </c>
      <c r="G5533" s="65" t="str">
        <v>ELECTRIC</v>
      </c>
    </row>
    <row r="5534" spans="4:7">
      <c r="D5534" s="64">
        <v>620118</v>
      </c>
      <c r="E5534" s="64">
        <v>3265567</v>
      </c>
      <c r="F5534" s="65" t="str">
        <v>ซื้อSPEED SENSOR</v>
      </c>
      <c r="G5534" s="65" t="str">
        <v>ENGINE</v>
      </c>
    </row>
    <row r="5535" spans="4:7">
      <c r="D5535" s="64">
        <v>620120</v>
      </c>
      <c r="E5535" s="64">
        <v>3265568</v>
      </c>
      <c r="F5535" s="65" t="str">
        <v>ซื้อSPEED SENSOR</v>
      </c>
      <c r="G5535" s="65" t="str">
        <v>ENGINE</v>
      </c>
    </row>
    <row r="5536" spans="4:7">
      <c r="D5536" s="64">
        <v>620104</v>
      </c>
      <c r="E5536" s="64">
        <v>3265598</v>
      </c>
      <c r="F5536" s="65" t="str">
        <v>ซื้อWATER LEVEL SENSOR</v>
      </c>
      <c r="G5536" s="65" t="str">
        <v>COOLING</v>
      </c>
    </row>
    <row r="5537" spans="4:7">
      <c r="D5537" s="64">
        <v>620105</v>
      </c>
      <c r="E5537" s="64">
        <v>3265600</v>
      </c>
      <c r="F5537" s="65" t="str">
        <v>ซื้อWATER LEVEL SENSOR</v>
      </c>
      <c r="G5537" s="65" t="str">
        <v>COOLING</v>
      </c>
    </row>
    <row r="5538" spans="4:7">
      <c r="D5538" s="64">
        <v>620106</v>
      </c>
      <c r="E5538" s="64">
        <v>3265602</v>
      </c>
      <c r="F5538" s="65" t="str">
        <v>ซื้อWATER LEVEL SENSOR</v>
      </c>
      <c r="G5538" s="65" t="str">
        <v>COOLING</v>
      </c>
    </row>
    <row r="5539" spans="4:7">
      <c r="D5539" s="64">
        <v>620107</v>
      </c>
      <c r="E5539" s="64">
        <v>3265604</v>
      </c>
      <c r="F5539" s="65" t="str">
        <v>ซื้อWATER LEVEL SENSOR</v>
      </c>
      <c r="G5539" s="65" t="str">
        <v>COOLING</v>
      </c>
    </row>
    <row r="5540" spans="4:7">
      <c r="D5540" s="64">
        <v>620109</v>
      </c>
      <c r="E5540" s="64">
        <v>3265607</v>
      </c>
      <c r="F5540" s="65" t="str">
        <v>ซื้อWATER LEVEL SENSOR</v>
      </c>
      <c r="G5540" s="65" t="str">
        <v>COOLING</v>
      </c>
    </row>
    <row r="5541" spans="4:7">
      <c r="D5541" s="64">
        <v>620111</v>
      </c>
      <c r="E5541" s="64">
        <v>3265609</v>
      </c>
      <c r="F5541" s="65" t="str">
        <v>ซื้อWATER LEVEL SENSOR</v>
      </c>
      <c r="G5541" s="65" t="str">
        <v>COOLING</v>
      </c>
    </row>
    <row r="5542" spans="4:7">
      <c r="D5542" s="64">
        <v>620112</v>
      </c>
      <c r="E5542" s="64">
        <v>3265611</v>
      </c>
      <c r="F5542" s="65" t="str">
        <v>ซื้อWATER LEVEL SENSOR</v>
      </c>
      <c r="G5542" s="65" t="str">
        <v>COOLING</v>
      </c>
    </row>
    <row r="5543" spans="4:7">
      <c r="D5543" s="64">
        <v>620113</v>
      </c>
      <c r="E5543" s="64">
        <v>3265612</v>
      </c>
      <c r="F5543" s="65" t="str">
        <v>ซื้อWATER LEVEL SENSOR</v>
      </c>
      <c r="G5543" s="65" t="str">
        <v>COOLING</v>
      </c>
    </row>
    <row r="5544" spans="4:7">
      <c r="D5544" s="64">
        <v>620114</v>
      </c>
      <c r="E5544" s="64">
        <v>3265614</v>
      </c>
      <c r="F5544" s="65" t="str">
        <v>ซื้อWATER LEVEL SENSOR</v>
      </c>
      <c r="G5544" s="65" t="str">
        <v>COOLING</v>
      </c>
    </row>
    <row r="5545" spans="4:7">
      <c r="D5545" s="64">
        <v>620116</v>
      </c>
      <c r="E5545" s="64">
        <v>3265615</v>
      </c>
      <c r="F5545" s="65" t="str">
        <v>ซื้อWATER LEVEL SENSOR</v>
      </c>
      <c r="G5545" s="65" t="str">
        <v>COOLING</v>
      </c>
    </row>
    <row r="5546" spans="4:7">
      <c r="D5546" s="64">
        <v>620104</v>
      </c>
      <c r="E5546" s="64">
        <v>3265677</v>
      </c>
      <c r="F5546" s="65" t="str">
        <v>ซื้อGAS VALVE ASSY</v>
      </c>
      <c r="G5546" s="65" t="str">
        <v>OTHER</v>
      </c>
    </row>
    <row r="5547" spans="4:7">
      <c r="D5547" s="64">
        <v>620109</v>
      </c>
      <c r="E5547" s="64">
        <v>3265678</v>
      </c>
      <c r="F5547" s="65" t="str">
        <v>ซื้อGAS VALVE ASSY</v>
      </c>
      <c r="G5547" s="65" t="str">
        <v>OTHER</v>
      </c>
    </row>
    <row r="5548" spans="4:7">
      <c r="D5548" s="64">
        <v>620111</v>
      </c>
      <c r="E5548" s="64">
        <v>3265679</v>
      </c>
      <c r="F5548" s="65" t="str">
        <v>ซื้อGAS VALVE ASSY</v>
      </c>
      <c r="G5548" s="65" t="str">
        <v>OTHER</v>
      </c>
    </row>
    <row r="5549" spans="4:7">
      <c r="D5549" s="64">
        <v>620123</v>
      </c>
      <c r="E5549" s="64">
        <v>3265680</v>
      </c>
      <c r="F5549" s="65" t="str">
        <v>ซื้อGAS VALVE ASSY</v>
      </c>
      <c r="G5549" s="65" t="str">
        <v>OTHER</v>
      </c>
    </row>
    <row r="5550" spans="4:7">
      <c r="D5550" s="64">
        <v>620124</v>
      </c>
      <c r="E5550" s="64">
        <v>3265682</v>
      </c>
      <c r="F5550" s="65" t="str">
        <v>ซื้อGAS VALVE ASSY</v>
      </c>
      <c r="G5550" s="65" t="str">
        <v>OTHER</v>
      </c>
    </row>
    <row r="5551" spans="4:7">
      <c r="D5551" s="64">
        <v>620117</v>
      </c>
      <c r="E5551" s="64">
        <v>3265685</v>
      </c>
      <c r="F5551" s="65" t="str">
        <v>ซ่อมHYD.ปั๊ม</v>
      </c>
      <c r="G5551" s="65" t="str">
        <v>HYDRAULIC</v>
      </c>
    </row>
    <row r="5552" spans="4:7">
      <c r="D5552" s="64">
        <v>620118</v>
      </c>
      <c r="E5552" s="64">
        <v>3265688</v>
      </c>
      <c r="F5552" s="65" t="str">
        <v>ซ่อมชานเดินข้างซ้าย</v>
      </c>
      <c r="G5552" s="65" t="str">
        <v>BODY</v>
      </c>
    </row>
    <row r="5553" spans="4:7">
      <c r="D5553" s="64">
        <v>620111</v>
      </c>
      <c r="E5553" s="64">
        <v>3265721</v>
      </c>
      <c r="F5553" s="65" t="str">
        <v>ไดสตาร์ทหลวม</v>
      </c>
      <c r="G5553" s="65" t="str">
        <v>ENGINE</v>
      </c>
    </row>
    <row r="5554" spans="4:7">
      <c r="D5554" s="64">
        <v>620117</v>
      </c>
      <c r="E5554" s="64">
        <v>3265722</v>
      </c>
      <c r="F5554" s="65" t="str">
        <v>เครื่องยนต์ไม่มีกำลัง</v>
      </c>
      <c r="G5554" s="65" t="str">
        <v>ENGINE</v>
      </c>
    </row>
    <row r="5555" spans="4:7">
      <c r="D5555" s="64">
        <v>620122</v>
      </c>
      <c r="E5555" s="64">
        <v>3265726</v>
      </c>
      <c r="F5555" s="65" t="str">
        <v>เครื่องยนต์ไม่มีกำลัง</v>
      </c>
      <c r="G5555" s="65" t="str">
        <v>ENGINE</v>
      </c>
    </row>
    <row r="5556" spans="4:7">
      <c r="D5556" s="64">
        <v>620105</v>
      </c>
      <c r="E5556" s="64">
        <v>3268537</v>
      </c>
      <c r="F5556" s="65" t="str">
        <v>พวงมาลัยหนัก</v>
      </c>
      <c r="G5556" s="65" t="str">
        <v>STEERING</v>
      </c>
    </row>
    <row r="5557" spans="4:7">
      <c r="D5557" s="64">
        <v>620104</v>
      </c>
      <c r="E5557" s="64">
        <v>3268595</v>
      </c>
      <c r="F5557" s="65" t="str">
        <v>ทำสีแผ่นชานเดิน,ราวกันตก</v>
      </c>
      <c r="G5557" s="65" t="str">
        <v>BODY</v>
      </c>
    </row>
    <row r="5558" spans="4:7">
      <c r="D5558" s="64">
        <v>620104</v>
      </c>
      <c r="E5558" s="64">
        <v>3268595</v>
      </c>
      <c r="F5558" s="65" t="str">
        <v>ทำสีบังโคลน</v>
      </c>
      <c r="G5558" s="65" t="str">
        <v>BODY</v>
      </c>
    </row>
    <row r="5559" spans="4:7">
      <c r="D5559" s="64">
        <v>620122</v>
      </c>
      <c r="E5559" s="64">
        <v>3269345</v>
      </c>
      <c r="F5559" s="65" t="str">
        <v>เบรคติด</v>
      </c>
      <c r="G5559" s="65" t="str">
        <v>BRAKES</v>
      </c>
    </row>
    <row r="5560" spans="4:7">
      <c r="D5560" s="64">
        <v>620116</v>
      </c>
      <c r="E5560" s="64">
        <v>3269348</v>
      </c>
      <c r="F5560" s="65" t="str">
        <v>เครื่องยนต์ไม่มีกำลัง</v>
      </c>
      <c r="G5560" s="65" t="str">
        <v>ENGINE</v>
      </c>
    </row>
    <row r="5561" spans="4:7">
      <c r="D5561" s="64">
        <v>620113</v>
      </c>
      <c r="E5561" s="64">
        <v>3269349</v>
      </c>
      <c r="F5561" s="65" t="str">
        <v>กระจกสั่น</v>
      </c>
      <c r="G5561" s="65" t="str">
        <v>BODY</v>
      </c>
    </row>
    <row r="5562" spans="4:7">
      <c r="D5562" s="64">
        <v>620105</v>
      </c>
      <c r="E5562" s="64">
        <v>3269353</v>
      </c>
      <c r="F5562" s="65" t="str">
        <v>น้ำมันHYD.รั่วใต้ท้อง</v>
      </c>
      <c r="G5562" s="65" t="str">
        <v>HYDRAULIC</v>
      </c>
    </row>
    <row r="5563" spans="4:7">
      <c r="D5563" s="64">
        <v>620114</v>
      </c>
      <c r="E5563" s="64">
        <v>3269354</v>
      </c>
      <c r="F5563" s="65" t="str">
        <v>เบาะปรับไม่ได้</v>
      </c>
      <c r="G5563" s="65" t="str">
        <v>CABIN</v>
      </c>
    </row>
    <row r="5564" spans="4:7">
      <c r="D5564" s="64">
        <v>620122</v>
      </c>
      <c r="E5564" s="64">
        <v>3269357</v>
      </c>
      <c r="F5564" s="65" t="str">
        <v>พวงมาลัยหนัก</v>
      </c>
      <c r="G5564" s="65" t="str">
        <v>STEERING</v>
      </c>
    </row>
    <row r="5565" spans="4:7">
      <c r="D5565" s="64">
        <v>620113</v>
      </c>
      <c r="E5565" s="64">
        <v>3269361</v>
      </c>
      <c r="F5565" s="65" t="str">
        <v>ยางหลังขวาในรั่ว</v>
      </c>
      <c r="G5565" s="65" t="str">
        <v>TYRES</v>
      </c>
    </row>
    <row r="5566" spans="4:7">
      <c r="D5566" s="64">
        <v>620104</v>
      </c>
      <c r="E5566" s="64">
        <v>3269404</v>
      </c>
      <c r="F5566" s="65" t="str">
        <v>ซื้อBYPASSกรองระบบHYD.</v>
      </c>
      <c r="G5566" s="65" t="str">
        <v>HYDRAULIC</v>
      </c>
    </row>
    <row r="5567" spans="4:7">
      <c r="D5567" s="64">
        <v>620105</v>
      </c>
      <c r="E5567" s="64">
        <v>3269405</v>
      </c>
      <c r="F5567" s="65" t="str">
        <v>ซื้อBYPASSกรองระบบHYD.</v>
      </c>
      <c r="G5567" s="65" t="str">
        <v>HYDRAULIC</v>
      </c>
    </row>
    <row r="5568" spans="4:7">
      <c r="D5568" s="64">
        <v>620106</v>
      </c>
      <c r="E5568" s="64">
        <v>3269406</v>
      </c>
      <c r="F5568" s="65" t="str">
        <v>ซื้อBYPASSกรองระบบHYD.</v>
      </c>
      <c r="G5568" s="65" t="str">
        <v>HYDRAULIC</v>
      </c>
    </row>
    <row r="5569" spans="4:7">
      <c r="D5569" s="64">
        <v>620107</v>
      </c>
      <c r="E5569" s="64">
        <v>3269409</v>
      </c>
      <c r="F5569" s="65" t="str">
        <v>ซื้อBYPASSกรองระบบHYD.</v>
      </c>
      <c r="G5569" s="65" t="str">
        <v>HYDRAULIC</v>
      </c>
    </row>
    <row r="5570" spans="4:7">
      <c r="D5570" s="64">
        <v>620109</v>
      </c>
      <c r="E5570" s="64">
        <v>3269411</v>
      </c>
      <c r="F5570" s="65" t="str">
        <v>ซื้อBYPASSกรองระบบHYD.</v>
      </c>
      <c r="G5570" s="65" t="str">
        <v>HYDRAULIC</v>
      </c>
    </row>
    <row r="5571" spans="4:7">
      <c r="D5571" s="64">
        <v>620105</v>
      </c>
      <c r="E5571" s="64">
        <v>3269418</v>
      </c>
      <c r="F5571" s="65" t="str">
        <v>เชื่อม ท่อHYD.</v>
      </c>
      <c r="G5571" s="65" t="str">
        <v>HYDRAULIC</v>
      </c>
    </row>
    <row r="5572" spans="4:7">
      <c r="D5572" s="64">
        <v>620104</v>
      </c>
      <c r="E5572" s="64">
        <v>3269566</v>
      </c>
      <c r="F5572" s="65" t="str">
        <v>จ้างทำอุปกรณ์ทดสอบระบบบรรทุกน้ำหนัก</v>
      </c>
      <c r="G5572" s="65" t="str">
        <v>OTHER</v>
      </c>
    </row>
    <row r="5573" spans="4:7">
      <c r="D5573" s="64">
        <v>620104</v>
      </c>
      <c r="E5573" s="64">
        <v>3269597</v>
      </c>
      <c r="F5573" s="65" t="str">
        <v>ซื้อElementFilter</v>
      </c>
      <c r="G5573" s="65" t="str">
        <v>OTHER</v>
      </c>
    </row>
    <row r="5574" spans="4:7">
      <c r="D5574" s="64">
        <v>620107</v>
      </c>
      <c r="E5574" s="64">
        <v>3269747</v>
      </c>
      <c r="F5574" s="65" t="str">
        <v>เชื่อม เฟรม</v>
      </c>
      <c r="G5574" s="65" t="str">
        <v>BODY</v>
      </c>
    </row>
    <row r="5575" spans="4:7">
      <c r="D5575" s="64">
        <v>620104</v>
      </c>
      <c r="E5575" s="64">
        <v>3269891</v>
      </c>
      <c r="F5575" s="65" t="str">
        <v>ซื้อAdapter DOUBLECHECKVALVE</v>
      </c>
      <c r="G5575" s="65" t="str">
        <v>BRAKES</v>
      </c>
    </row>
    <row r="5576" spans="4:7">
      <c r="D5576" s="64">
        <v>620105</v>
      </c>
      <c r="E5576" s="64">
        <v>3269901</v>
      </c>
      <c r="F5576" s="65" t="str">
        <v>ซ่อมท่อรวมไอเสีย</v>
      </c>
      <c r="G5576" s="65" t="str">
        <v>ENGINE</v>
      </c>
    </row>
    <row r="5577" spans="4:7">
      <c r="D5577" s="64">
        <v>620107</v>
      </c>
      <c r="E5577" s="64">
        <v>3270210</v>
      </c>
      <c r="F5577" s="65" t="str">
        <v>เช็ครอยร้าว</v>
      </c>
      <c r="G5577" s="65" t="str">
        <v>BODY</v>
      </c>
    </row>
    <row r="5578" spans="4:7">
      <c r="D5578" s="64">
        <v>620104</v>
      </c>
      <c r="E5578" s="64">
        <v>3270233</v>
      </c>
      <c r="F5578" s="65" t="str">
        <v>ซื้อAir Chuck</v>
      </c>
      <c r="G5578" s="65" t="str">
        <v>TYRES</v>
      </c>
    </row>
    <row r="5579" spans="4:7">
      <c r="D5579" s="64">
        <v>620104</v>
      </c>
      <c r="E5579" s="64">
        <v>3270283</v>
      </c>
      <c r="F5579" s="65" t="str">
        <v>ซื้อไฟสปอร์ตไลท์LED</v>
      </c>
      <c r="G5579" s="65" t="str">
        <v>ELECTRIC</v>
      </c>
    </row>
    <row r="5580" spans="4:7">
      <c r="D5580" s="64">
        <v>620107</v>
      </c>
      <c r="E5580" s="64">
        <v>3272233</v>
      </c>
      <c r="F5580" s="65" t="str">
        <v>จ้างทำรังผึ้งหม้อน้ำ</v>
      </c>
      <c r="G5580" s="65" t="str">
        <v>COOLING</v>
      </c>
    </row>
    <row r="5581" spans="4:7">
      <c r="D5581" s="64">
        <v>620116</v>
      </c>
      <c r="E5581" s="64">
        <v>3272247</v>
      </c>
      <c r="F5581" s="65" t="str">
        <v>เบาะปรับไม่ได้</v>
      </c>
      <c r="G5581" s="65" t="str">
        <v>CABIN</v>
      </c>
    </row>
    <row r="5582" spans="4:7">
      <c r="D5582" s="64">
        <v>620118</v>
      </c>
      <c r="E5582" s="64">
        <v>3272251</v>
      </c>
      <c r="F5582" s="65" t="str">
        <v>ออดน้ำเตือน</v>
      </c>
      <c r="G5582" s="65" t="str">
        <v>COOLING</v>
      </c>
    </row>
    <row r="5583" spans="4:7">
      <c r="D5583" s="64">
        <v>620114</v>
      </c>
      <c r="E5583" s="64">
        <v>3272252</v>
      </c>
      <c r="F5583" s="65" t="str">
        <v>น้ำมันHYD.รั่ว</v>
      </c>
      <c r="G5583" s="65" t="str">
        <v>HYDRAULIC</v>
      </c>
    </row>
    <row r="5584" spans="4:7">
      <c r="D5584" s="64">
        <v>620116</v>
      </c>
      <c r="E5584" s="64">
        <v>3272253</v>
      </c>
      <c r="F5584" s="65" t="str">
        <v>ระบบเลี้ยวมีเสียงดัง</v>
      </c>
      <c r="G5584" s="65" t="str">
        <v>STEERING</v>
      </c>
    </row>
    <row r="5585" spans="4:7">
      <c r="D5585" s="64">
        <v>620107</v>
      </c>
      <c r="E5585" s="64">
        <v>3272257</v>
      </c>
      <c r="F5585" s="65" t="str">
        <v>จ้างทำPIN carrier Trans.</v>
      </c>
      <c r="G5585" s="65" t="str">
        <v>POWER TRAIN</v>
      </c>
    </row>
    <row r="5586" spans="4:7">
      <c r="D5586" s="64">
        <v>620104</v>
      </c>
      <c r="E5586" s="64">
        <v>3272278</v>
      </c>
      <c r="F5586" s="65" t="str">
        <v>ซื้อRelay Battery</v>
      </c>
      <c r="G5586" s="65" t="str">
        <v>ELECTRIC</v>
      </c>
    </row>
    <row r="5587" spans="4:7">
      <c r="D5587" s="64">
        <v>620105</v>
      </c>
      <c r="E5587" s="64">
        <v>3272279</v>
      </c>
      <c r="F5587" s="65" t="str">
        <v>ซื้อRelay Battery</v>
      </c>
      <c r="G5587" s="65" t="str">
        <v>ELECTRIC</v>
      </c>
    </row>
    <row r="5588" spans="4:7">
      <c r="D5588" s="64">
        <v>620120</v>
      </c>
      <c r="E5588" s="64">
        <v>3272283</v>
      </c>
      <c r="F5588" s="65" t="str">
        <v>ซื้อRelay Battery</v>
      </c>
      <c r="G5588" s="65" t="str">
        <v>ELECTRIC</v>
      </c>
    </row>
    <row r="5589" spans="4:7">
      <c r="D5589" s="64">
        <v>620123</v>
      </c>
      <c r="E5589" s="64">
        <v>3272289</v>
      </c>
      <c r="F5589" s="65" t="str">
        <v>ซื้อRelay Battery</v>
      </c>
      <c r="G5589" s="65" t="str">
        <v>ELECTRIC</v>
      </c>
    </row>
    <row r="5590" spans="4:7">
      <c r="D5590" s="64">
        <v>620124</v>
      </c>
      <c r="E5590" s="64">
        <v>3272290</v>
      </c>
      <c r="F5590" s="65" t="str">
        <v>ซื้อRelay Battery</v>
      </c>
      <c r="G5590" s="65" t="str">
        <v>ELECTRIC</v>
      </c>
    </row>
    <row r="5591" spans="4:7">
      <c r="D5591" s="64">
        <v>620117</v>
      </c>
      <c r="E5591" s="64">
        <v>3272387</v>
      </c>
      <c r="F5591" s="65" t="str">
        <v>จ้างล้างOil cooler</v>
      </c>
      <c r="G5591" s="65" t="str">
        <v>COOLING</v>
      </c>
    </row>
    <row r="5592" spans="4:7">
      <c r="D5592" s="64">
        <v>620107</v>
      </c>
      <c r="E5592" s="64">
        <v>3272817</v>
      </c>
      <c r="F5592" s="65" t="str">
        <v>ซ่อมHYD.ปั๊ม</v>
      </c>
      <c r="G5592" s="65" t="str">
        <v>HYDRAULIC</v>
      </c>
    </row>
    <row r="5593" spans="4:7">
      <c r="D5593" s="64">
        <v>620112</v>
      </c>
      <c r="E5593" s="64">
        <v>3272848</v>
      </c>
      <c r="F5593" s="65" t="str">
        <v>เครื่องยนต์ไม่มีกำลัง</v>
      </c>
      <c r="G5593" s="65" t="str">
        <v>ENGINE</v>
      </c>
    </row>
    <row r="5594" spans="4:7">
      <c r="D5594" s="64">
        <v>620114</v>
      </c>
      <c r="E5594" s="64">
        <v>3272854</v>
      </c>
      <c r="F5594" s="65" t="str">
        <v>พัดลมแอร์ไม่ทำงาน</v>
      </c>
      <c r="G5594" s="65" t="str">
        <v>COOLING</v>
      </c>
    </row>
    <row r="5595" spans="4:7">
      <c r="D5595" s="64">
        <v>620111</v>
      </c>
      <c r="E5595" s="64">
        <v>3272855</v>
      </c>
      <c r="F5595" s="65" t="str">
        <v>ลมปรับเบาะไม่ทำงาน</v>
      </c>
      <c r="G5595" s="65" t="str">
        <v>CABIN</v>
      </c>
    </row>
    <row r="5596" spans="4:7">
      <c r="D5596" s="64">
        <v>620114</v>
      </c>
      <c r="E5596" s="64">
        <v>3272856</v>
      </c>
      <c r="F5596" s="65" t="str">
        <v>แอร์ไม่เย็น</v>
      </c>
      <c r="G5596" s="65" t="str">
        <v>COOLING</v>
      </c>
    </row>
    <row r="5597" spans="4:7">
      <c r="D5597" s="64">
        <v>620111</v>
      </c>
      <c r="E5597" s="64">
        <v>3272860</v>
      </c>
      <c r="F5597" s="65" t="str">
        <v>Code 4 Show</v>
      </c>
      <c r="G5597" s="65" t="str">
        <v>POWER TRAIN</v>
      </c>
    </row>
    <row r="5598" spans="4:7">
      <c r="D5598" s="64">
        <v>620120</v>
      </c>
      <c r="E5598" s="64">
        <v>3272862</v>
      </c>
      <c r="F5598" s="65" t="str">
        <v>เบรคติด</v>
      </c>
      <c r="G5598" s="65" t="str">
        <v>BRAKES</v>
      </c>
    </row>
    <row r="5599" spans="4:7">
      <c r="D5599" s="64">
        <v>620114</v>
      </c>
      <c r="E5599" s="64">
        <v>3272863</v>
      </c>
      <c r="F5599" s="65" t="str">
        <v>แอร์ไม่เย็น</v>
      </c>
      <c r="G5599" s="65" t="str">
        <v>COOLING</v>
      </c>
    </row>
    <row r="5600" spans="4:7">
      <c r="D5600" s="64">
        <v>620122</v>
      </c>
      <c r="E5600" s="64">
        <v>3272864</v>
      </c>
      <c r="F5600" s="65" t="str">
        <v>เกียร์ไม่ชิพ</v>
      </c>
      <c r="G5600" s="65" t="str">
        <v>POWER TRAIN</v>
      </c>
    </row>
    <row r="5601" spans="4:7">
      <c r="D5601" s="64">
        <v>620122</v>
      </c>
      <c r="E5601" s="64">
        <v>3272865</v>
      </c>
      <c r="F5601" s="65" t="str">
        <v>แก้ไขลมรั่ว</v>
      </c>
      <c r="G5601" s="65" t="str">
        <v>TYRES</v>
      </c>
    </row>
    <row r="5602" spans="4:7">
      <c r="D5602" s="64">
        <v>620114</v>
      </c>
      <c r="E5602" s="64">
        <v>3272867</v>
      </c>
      <c r="F5602" s="65" t="str">
        <v>แอร์ไม่เย็น</v>
      </c>
      <c r="G5602" s="65" t="str">
        <v>COOLING</v>
      </c>
    </row>
    <row r="5603" spans="4:7">
      <c r="D5603" s="64">
        <v>620112</v>
      </c>
      <c r="E5603" s="64">
        <v>3272868</v>
      </c>
      <c r="F5603" s="65" t="str">
        <v>START ไม่ได้</v>
      </c>
      <c r="G5603" s="65" t="str">
        <v>ELECTRIC</v>
      </c>
    </row>
    <row r="5604" spans="4:7">
      <c r="D5604" s="64">
        <v>620114</v>
      </c>
      <c r="E5604" s="64">
        <v>3272870</v>
      </c>
      <c r="F5604" s="65" t="str">
        <v>แอร์ไม่เย็น</v>
      </c>
      <c r="G5604" s="65" t="str">
        <v>COOLING</v>
      </c>
    </row>
    <row r="5605" spans="4:7">
      <c r="D5605" s="64">
        <v>620106</v>
      </c>
      <c r="E5605" s="64">
        <v>3272872</v>
      </c>
      <c r="F5605" s="65" t="str">
        <v>ปรับกระจกมองข้าง</v>
      </c>
      <c r="G5605" s="65" t="str">
        <v>BODY</v>
      </c>
    </row>
    <row r="5606" spans="4:7">
      <c r="D5606" s="64">
        <v>620116</v>
      </c>
      <c r="E5606" s="64">
        <v>3272875</v>
      </c>
      <c r="F5606" s="65" t="str">
        <v>ยางหลังรั่ว</v>
      </c>
      <c r="G5606" s="65" t="str">
        <v>TYRES</v>
      </c>
    </row>
    <row r="5607" spans="4:7">
      <c r="D5607" s="64">
        <v>620106</v>
      </c>
      <c r="E5607" s="64">
        <v>3272900</v>
      </c>
      <c r="F5607" s="65" t="str">
        <v>ซ่อมเบรคหน้า</v>
      </c>
      <c r="G5607" s="65" t="str">
        <v>BRAKES</v>
      </c>
    </row>
    <row r="5608" spans="4:7">
      <c r="D5608" s="64">
        <v>620124</v>
      </c>
      <c r="E5608" s="64">
        <v>3272910</v>
      </c>
      <c r="F5608" s="65" t="str">
        <v>ซ่อมเบรคหน้า</v>
      </c>
      <c r="G5608" s="65" t="str">
        <v>BRAKES</v>
      </c>
    </row>
    <row r="5609" spans="4:7">
      <c r="D5609" s="64">
        <v>620105</v>
      </c>
      <c r="E5609" s="64">
        <v>3272981</v>
      </c>
      <c r="F5609" s="65" t="str">
        <v>ซ่อมปั๊มลม</v>
      </c>
      <c r="G5609" s="65" t="str">
        <v>AIR</v>
      </c>
    </row>
    <row r="5610" spans="4:7">
      <c r="D5610" s="64">
        <v>620107</v>
      </c>
      <c r="E5610" s="64">
        <v>3273038</v>
      </c>
      <c r="F5610" s="65" t="str">
        <v>ซื้อSEALRING</v>
      </c>
      <c r="G5610" s="65" t="str">
        <v>OTHER</v>
      </c>
    </row>
    <row r="5611" spans="4:7">
      <c r="D5611" s="64">
        <v>620111</v>
      </c>
      <c r="E5611" s="64">
        <v>3273039</v>
      </c>
      <c r="F5611" s="65" t="str">
        <v>ซื้อSEALRING</v>
      </c>
      <c r="G5611" s="65" t="str">
        <v>OTHER</v>
      </c>
    </row>
    <row r="5612" spans="4:7">
      <c r="D5612" s="64">
        <v>620112</v>
      </c>
      <c r="E5612" s="64">
        <v>3273041</v>
      </c>
      <c r="F5612" s="65" t="str">
        <v>ซื้อSEALRING</v>
      </c>
      <c r="G5612" s="65" t="str">
        <v>OTHER</v>
      </c>
    </row>
    <row r="5613" spans="4:7">
      <c r="D5613" s="64">
        <v>620119</v>
      </c>
      <c r="E5613" s="64">
        <v>3273042</v>
      </c>
      <c r="F5613" s="65" t="str">
        <v>ซื้อSEALRING</v>
      </c>
      <c r="G5613" s="65" t="str">
        <v>OTHER</v>
      </c>
    </row>
    <row r="5614" spans="4:7">
      <c r="D5614" s="64">
        <v>620122</v>
      </c>
      <c r="E5614" s="64">
        <v>3273044</v>
      </c>
      <c r="F5614" s="65" t="str">
        <v>เชื่อม ยึดสลักขาLinkขวาบน</v>
      </c>
      <c r="G5614" s="65" t="str">
        <v>OTHER</v>
      </c>
    </row>
    <row r="5615" spans="4:7">
      <c r="D5615" s="64">
        <v>620106</v>
      </c>
      <c r="E5615" s="64">
        <v>3273050</v>
      </c>
      <c r="F5615" s="65" t="str">
        <v>ซื้อCUSHION</v>
      </c>
      <c r="G5615" s="65" t="str">
        <v>OTHER</v>
      </c>
    </row>
    <row r="5616" spans="4:7">
      <c r="D5616" s="64">
        <v>620107</v>
      </c>
      <c r="E5616" s="64">
        <v>3273051</v>
      </c>
      <c r="F5616" s="65" t="str">
        <v>ซื้อCUSHION</v>
      </c>
      <c r="G5616" s="65" t="str">
        <v>OTHER</v>
      </c>
    </row>
    <row r="5617" spans="4:7">
      <c r="D5617" s="64">
        <v>620112</v>
      </c>
      <c r="E5617" s="64">
        <v>3273052</v>
      </c>
      <c r="F5617" s="65" t="str">
        <v>ซื้อplateP/N705-17-04611</v>
      </c>
      <c r="G5617" s="65" t="str">
        <v>OTHER</v>
      </c>
    </row>
    <row r="5618" spans="4:7">
      <c r="D5618" s="64">
        <v>620111</v>
      </c>
      <c r="E5618" s="64">
        <v>3273053</v>
      </c>
      <c r="F5618" s="65" t="str">
        <v>ซื้อCUSHION</v>
      </c>
      <c r="G5618" s="65" t="str">
        <v>OTHER</v>
      </c>
    </row>
    <row r="5619" spans="4:7">
      <c r="D5619" s="64">
        <v>620112</v>
      </c>
      <c r="E5619" s="64">
        <v>3273054</v>
      </c>
      <c r="F5619" s="65" t="str">
        <v>ซื้อCUSHION</v>
      </c>
      <c r="G5619" s="65" t="str">
        <v>OTHER</v>
      </c>
    </row>
    <row r="5620" spans="4:7">
      <c r="D5620" s="64">
        <v>620120</v>
      </c>
      <c r="E5620" s="64">
        <v>3273252</v>
      </c>
      <c r="F5620" s="65" t="str">
        <v>ซ่อมท่อรวมไอเสีย</v>
      </c>
      <c r="G5620" s="65" t="str">
        <v>ENGINE</v>
      </c>
    </row>
    <row r="5621" spans="4:7">
      <c r="D5621" s="64">
        <v>620120</v>
      </c>
      <c r="E5621" s="64">
        <v>3273253</v>
      </c>
      <c r="F5621" s="65" t="str">
        <v>ซ่อมปั๊มลม</v>
      </c>
      <c r="G5621" s="65" t="str">
        <v>AIR</v>
      </c>
    </row>
    <row r="5622" spans="4:7">
      <c r="D5622" s="64">
        <v>620113</v>
      </c>
      <c r="E5622" s="64">
        <v>3273308</v>
      </c>
      <c r="F5622" s="65" t="str">
        <v>ซ่อมControl ยกดั้ม</v>
      </c>
      <c r="G5622" s="65" t="str">
        <v>BODY</v>
      </c>
    </row>
    <row r="5623" spans="4:7">
      <c r="D5623" s="64">
        <v>620111</v>
      </c>
      <c r="E5623" s="64">
        <v>3273409</v>
      </c>
      <c r="F5623" s="65" t="str">
        <v>ซื้อกรองTrans.</v>
      </c>
      <c r="G5623" s="65" t="str">
        <v>POWER TRAIN</v>
      </c>
    </row>
    <row r="5624" spans="4:7">
      <c r="D5624" s="64">
        <v>620112</v>
      </c>
      <c r="E5624" s="64">
        <v>3273411</v>
      </c>
      <c r="F5624" s="65" t="str">
        <v>ซื้อกรองTrans.</v>
      </c>
      <c r="G5624" s="65" t="str">
        <v>POWER TRAIN</v>
      </c>
    </row>
    <row r="5625" spans="4:7">
      <c r="D5625" s="64">
        <v>620113</v>
      </c>
      <c r="E5625" s="64">
        <v>3273412</v>
      </c>
      <c r="F5625" s="65" t="str">
        <v>ซื้อกรองTrans.</v>
      </c>
      <c r="G5625" s="65" t="str">
        <v>POWER TRAIN</v>
      </c>
    </row>
    <row r="5626" spans="4:7">
      <c r="D5626" s="64">
        <v>620114</v>
      </c>
      <c r="E5626" s="64">
        <v>3273413</v>
      </c>
      <c r="F5626" s="65" t="str">
        <v>ซื้อกรองTrans.</v>
      </c>
      <c r="G5626" s="65" t="str">
        <v>POWER TRAIN</v>
      </c>
    </row>
    <row r="5627" spans="4:7">
      <c r="D5627" s="64">
        <v>620116</v>
      </c>
      <c r="E5627" s="64">
        <v>3273414</v>
      </c>
      <c r="F5627" s="65" t="str">
        <v>ซื้อกรองTrans.</v>
      </c>
      <c r="G5627" s="65" t="str">
        <v>POWER TRAIN</v>
      </c>
    </row>
    <row r="5628" spans="4:7">
      <c r="D5628" s="64">
        <v>620117</v>
      </c>
      <c r="E5628" s="64">
        <v>3273415</v>
      </c>
      <c r="F5628" s="65" t="str">
        <v>ซื้อกรองTrans.</v>
      </c>
      <c r="G5628" s="65" t="str">
        <v>POWER TRAIN</v>
      </c>
    </row>
    <row r="5629" spans="4:7">
      <c r="D5629" s="64">
        <v>620118</v>
      </c>
      <c r="E5629" s="64">
        <v>3273417</v>
      </c>
      <c r="F5629" s="65" t="str">
        <v>ซื้อกรองTrans.</v>
      </c>
      <c r="G5629" s="65" t="str">
        <v>POWER TRAIN</v>
      </c>
    </row>
    <row r="5630" spans="4:7">
      <c r="D5630" s="64">
        <v>620119</v>
      </c>
      <c r="E5630" s="64">
        <v>3273418</v>
      </c>
      <c r="F5630" s="65" t="str">
        <v>ซื้อกรองTrans.</v>
      </c>
      <c r="G5630" s="65" t="str">
        <v>POWER TRAIN</v>
      </c>
    </row>
    <row r="5631" spans="4:7">
      <c r="D5631" s="64">
        <v>620120</v>
      </c>
      <c r="E5631" s="64">
        <v>3273419</v>
      </c>
      <c r="F5631" s="65" t="str">
        <v>ซื้อกรองTrans.</v>
      </c>
      <c r="G5631" s="65" t="str">
        <v>POWER TRAIN</v>
      </c>
    </row>
    <row r="5632" spans="4:7">
      <c r="D5632" s="64">
        <v>620122</v>
      </c>
      <c r="E5632" s="64">
        <v>3273420</v>
      </c>
      <c r="F5632" s="65" t="str">
        <v>ซื้อกรองTrans.</v>
      </c>
      <c r="G5632" s="65" t="str">
        <v>POWER TRAIN</v>
      </c>
    </row>
    <row r="5633" spans="4:7">
      <c r="D5633" s="64">
        <v>620117</v>
      </c>
      <c r="E5633" s="64">
        <v>3273460</v>
      </c>
      <c r="F5633" s="65" t="str">
        <v>เชื่อม คอหม้อน้ำ</v>
      </c>
      <c r="G5633" s="65" t="str">
        <v>COOLING</v>
      </c>
    </row>
    <row r="5634" spans="4:7">
      <c r="D5634" s="64">
        <v>620117</v>
      </c>
      <c r="E5634" s="64">
        <v>3273566</v>
      </c>
      <c r="F5634" s="65" t="str">
        <v>ซ่อมCaliperBrake</v>
      </c>
      <c r="G5634" s="65" t="str">
        <v>BRAKES</v>
      </c>
    </row>
    <row r="5635" spans="4:7">
      <c r="D5635" s="64">
        <v>620107</v>
      </c>
      <c r="E5635" s="64">
        <v>3273567</v>
      </c>
      <c r="F5635" s="65" t="str">
        <v>ซ่อมCaliperBrake</v>
      </c>
      <c r="G5635" s="65" t="str">
        <v>BRAKES</v>
      </c>
    </row>
    <row r="5636" spans="4:7">
      <c r="D5636" s="64">
        <v>620119</v>
      </c>
      <c r="E5636" s="64">
        <v>3273580</v>
      </c>
      <c r="F5636" s="65" t="str">
        <v>บ่งBoltยึดท่อไอเสีย</v>
      </c>
      <c r="G5636" s="65" t="str">
        <v>ENGINE</v>
      </c>
    </row>
    <row r="5637" spans="4:7">
      <c r="D5637" s="64">
        <v>620107</v>
      </c>
      <c r="E5637" s="64">
        <v>3273936</v>
      </c>
      <c r="F5637" s="65" t="str">
        <v>ซ่อมกระบอกยกดั้ม</v>
      </c>
      <c r="G5637" s="65" t="str">
        <v>BODY</v>
      </c>
    </row>
    <row r="5638" spans="4:7">
      <c r="D5638" s="64">
        <v>620105</v>
      </c>
      <c r="E5638" s="64">
        <v>3275413</v>
      </c>
      <c r="F5638" s="65" t="str">
        <v>เก๋งสั่น</v>
      </c>
      <c r="G5638" s="65" t="str">
        <v>POWER TRAIN</v>
      </c>
    </row>
    <row r="5639" spans="4:7">
      <c r="D5639" s="64">
        <v>620114</v>
      </c>
      <c r="E5639" s="64">
        <v>3275414</v>
      </c>
      <c r="F5639" s="65" t="str">
        <v>ข้อต่อหม้อน้ำหลุด</v>
      </c>
      <c r="G5639" s="65" t="str">
        <v>COOLING</v>
      </c>
    </row>
    <row r="5640" spans="4:7">
      <c r="D5640" s="64">
        <v>620114</v>
      </c>
      <c r="E5640" s="64">
        <v>3275415</v>
      </c>
      <c r="F5640" s="65" t="str">
        <v>แอร์ไม่เย็น</v>
      </c>
      <c r="G5640" s="65" t="str">
        <v>COOLING</v>
      </c>
    </row>
    <row r="5641" spans="4:7">
      <c r="D5641" s="64">
        <v>620113</v>
      </c>
      <c r="E5641" s="64">
        <v>3275417</v>
      </c>
      <c r="F5641" s="65" t="str">
        <v>เปลี่ยนcontrolปั๊มHYD.</v>
      </c>
      <c r="G5641" s="65" t="str">
        <v>HYDRAULIC</v>
      </c>
    </row>
    <row r="5642" spans="4:7">
      <c r="D5642" s="64">
        <v>620124</v>
      </c>
      <c r="E5642" s="64">
        <v>3275418</v>
      </c>
      <c r="F5642" s="65" t="str">
        <v>เครื่องยนต์ไม่มีกำลัง</v>
      </c>
      <c r="G5642" s="65" t="str">
        <v>ENGINE</v>
      </c>
    </row>
    <row r="5643" spans="4:7">
      <c r="D5643" s="64">
        <v>620116</v>
      </c>
      <c r="E5643" s="64">
        <v>3275420</v>
      </c>
      <c r="F5643" s="65" t="str">
        <v>แก้ไขระบบเลี้ยว</v>
      </c>
      <c r="G5643" s="65" t="str">
        <v>STEERING</v>
      </c>
    </row>
    <row r="5644" spans="4:7">
      <c r="D5644" s="64">
        <v>620111</v>
      </c>
      <c r="E5644" s="64">
        <v>3275424</v>
      </c>
      <c r="F5644" s="65" t="str">
        <v>ไฟดวงใหญ่โชวฺ</v>
      </c>
      <c r="G5644" s="65" t="str">
        <v>OTHER</v>
      </c>
    </row>
    <row r="5645" spans="4:7">
      <c r="D5645" s="64">
        <v>620105</v>
      </c>
      <c r="E5645" s="64">
        <v>3275428</v>
      </c>
      <c r="F5645" s="65" t="str">
        <v>แอร์ไม่เย็น</v>
      </c>
      <c r="G5645" s="65" t="str">
        <v>COOLING</v>
      </c>
    </row>
    <row r="5646" spans="4:7">
      <c r="D5646" s="64">
        <v>620105</v>
      </c>
      <c r="E5646" s="64">
        <v>3275429</v>
      </c>
      <c r="F5646" s="65" t="str">
        <v>แอร์ไม่เย็น</v>
      </c>
      <c r="G5646" s="65" t="str">
        <v>COOLING</v>
      </c>
    </row>
    <row r="5647" spans="4:7">
      <c r="D5647" s="64">
        <v>620105</v>
      </c>
      <c r="E5647" s="64">
        <v>3275430</v>
      </c>
      <c r="F5647" s="65" t="str">
        <v>แอร์ไม่เย็น</v>
      </c>
      <c r="G5647" s="65" t="str">
        <v>COOLING</v>
      </c>
    </row>
    <row r="5648" spans="4:7">
      <c r="D5648" s="64">
        <v>620120</v>
      </c>
      <c r="E5648" s="64">
        <v>3275432</v>
      </c>
      <c r="F5648" s="65" t="str">
        <v>เบรคติด</v>
      </c>
      <c r="G5648" s="65" t="str">
        <v>BRAKES</v>
      </c>
    </row>
    <row r="5649" spans="4:7">
      <c r="D5649" s="64">
        <v>620111</v>
      </c>
      <c r="E5649" s="64">
        <v>3275435</v>
      </c>
      <c r="F5649" s="65" t="str">
        <v>ปรับโช้ค</v>
      </c>
      <c r="G5649" s="65" t="str">
        <v>SUSPENSION</v>
      </c>
    </row>
    <row r="5650" spans="4:7">
      <c r="D5650" s="64">
        <v>620124</v>
      </c>
      <c r="E5650" s="64">
        <v>3275438</v>
      </c>
      <c r="F5650" s="65" t="str">
        <v>พวงมาลัยหนัก</v>
      </c>
      <c r="G5650" s="65" t="str">
        <v>STEERING</v>
      </c>
    </row>
    <row r="5651" spans="4:7">
      <c r="D5651" s="64">
        <v>620124</v>
      </c>
      <c r="E5651" s="64">
        <v>3275439</v>
      </c>
      <c r="F5651" s="65" t="str">
        <v>เครื่องยนต์ไม่มีกำลัง</v>
      </c>
      <c r="G5651" s="65" t="str">
        <v>ENGINE</v>
      </c>
    </row>
    <row r="5652" spans="4:7">
      <c r="D5652" s="64">
        <v>620113</v>
      </c>
      <c r="E5652" s="64">
        <v>3275440</v>
      </c>
      <c r="F5652" s="65" t="str">
        <v>เกียร์ไม่ชิพ</v>
      </c>
      <c r="G5652" s="65" t="str">
        <v>POWER TRAIN</v>
      </c>
    </row>
    <row r="5653" spans="4:7">
      <c r="D5653" s="64">
        <v>620107</v>
      </c>
      <c r="E5653" s="64">
        <v>3275541</v>
      </c>
      <c r="F5653" s="65" t="str">
        <v>ซื้อBEARING</v>
      </c>
      <c r="G5653" s="65" t="str">
        <v>OTHER</v>
      </c>
    </row>
    <row r="5654" spans="4:7">
      <c r="D5654" s="64">
        <v>620112</v>
      </c>
      <c r="E5654" s="64">
        <v>3275542</v>
      </c>
      <c r="F5654" s="65" t="str">
        <v>ซื้อBEARING</v>
      </c>
      <c r="G5654" s="65" t="str">
        <v>OTHER</v>
      </c>
    </row>
    <row r="5655" spans="4:7">
      <c r="D5655" s="64">
        <v>620113</v>
      </c>
      <c r="E5655" s="64">
        <v>3275544</v>
      </c>
      <c r="F5655" s="65" t="str">
        <v>ซื้อBEARING</v>
      </c>
      <c r="G5655" s="65" t="str">
        <v>OTHER</v>
      </c>
    </row>
    <row r="5656" spans="4:7">
      <c r="D5656" s="64">
        <v>620116</v>
      </c>
      <c r="E5656" s="64">
        <v>3275545</v>
      </c>
      <c r="F5656" s="65" t="str">
        <v>ซื้อBEARING</v>
      </c>
      <c r="G5656" s="65" t="str">
        <v>OTHER</v>
      </c>
    </row>
    <row r="5657" spans="4:7">
      <c r="D5657" s="64">
        <v>620119</v>
      </c>
      <c r="E5657" s="64">
        <v>3275547</v>
      </c>
      <c r="F5657" s="65" t="str">
        <v>ซื้อBEARING</v>
      </c>
      <c r="G5657" s="65" t="str">
        <v>OTHER</v>
      </c>
    </row>
    <row r="5658" spans="4:7">
      <c r="D5658" s="64">
        <v>620107</v>
      </c>
      <c r="E5658" s="64">
        <v>3275548</v>
      </c>
      <c r="F5658" s="65" t="str">
        <v>ซ่อมCaliperBrake</v>
      </c>
      <c r="G5658" s="65" t="str">
        <v>BRAKES</v>
      </c>
    </row>
    <row r="5659" spans="4:7">
      <c r="D5659" s="64">
        <v>620107</v>
      </c>
      <c r="E5659" s="64">
        <v>3275565</v>
      </c>
      <c r="F5659" s="65" t="str">
        <v>อัดสายHYD.</v>
      </c>
      <c r="G5659" s="65" t="str">
        <v>HYDRAULIC</v>
      </c>
    </row>
    <row r="5660" spans="4:7">
      <c r="D5660" s="64">
        <v>620104</v>
      </c>
      <c r="E5660" s="64">
        <v>3275576</v>
      </c>
      <c r="F5660" s="65" t="str">
        <v>ซื้อStudล้อ</v>
      </c>
      <c r="G5660" s="65" t="str">
        <v>TYRES</v>
      </c>
    </row>
    <row r="5661" spans="4:7">
      <c r="D5661" s="64">
        <v>620106</v>
      </c>
      <c r="E5661" s="64">
        <v>3275592</v>
      </c>
      <c r="F5661" s="65" t="str">
        <v>ซื้อPARKING BRAKE CARRIER</v>
      </c>
      <c r="G5661" s="65" t="str">
        <v>BRAKES</v>
      </c>
    </row>
    <row r="5662" spans="4:7">
      <c r="D5662" s="64">
        <v>620113</v>
      </c>
      <c r="E5662" s="64">
        <v>3275594</v>
      </c>
      <c r="F5662" s="65" t="str">
        <v>ซื้อPARKING BRAKE CARRIER</v>
      </c>
      <c r="G5662" s="65" t="str">
        <v>BRAKES</v>
      </c>
    </row>
    <row r="5663" spans="4:7">
      <c r="D5663" s="64">
        <v>620114</v>
      </c>
      <c r="E5663" s="64">
        <v>3275597</v>
      </c>
      <c r="F5663" s="65" t="str">
        <v>ซื้อPARKING BRAKE CARRIER</v>
      </c>
      <c r="G5663" s="65" t="str">
        <v>BRAKES</v>
      </c>
    </row>
    <row r="5664" spans="4:7">
      <c r="D5664" s="64">
        <v>620120</v>
      </c>
      <c r="E5664" s="64">
        <v>3275598</v>
      </c>
      <c r="F5664" s="65" t="str">
        <v>ซื้อPARKING BRAKE CARRIER</v>
      </c>
      <c r="G5664" s="65" t="str">
        <v>BRAKES</v>
      </c>
    </row>
    <row r="5665" spans="4:7">
      <c r="D5665" s="64">
        <v>620119</v>
      </c>
      <c r="E5665" s="64">
        <v>3275664</v>
      </c>
      <c r="F5665" s="65" t="str">
        <v>ซ่อมTurboขวา</v>
      </c>
      <c r="G5665" s="65" t="str">
        <v>ENGINE</v>
      </c>
    </row>
    <row r="5666" spans="4:7">
      <c r="D5666" s="64">
        <v>620124</v>
      </c>
      <c r="E5666" s="64">
        <v>3275905</v>
      </c>
      <c r="F5666" s="65" t="str">
        <v>พวงมาลัยหนัก</v>
      </c>
      <c r="G5666" s="65" t="str">
        <v>STEERING</v>
      </c>
    </row>
    <row r="5667" spans="4:7">
      <c r="D5667" s="64">
        <v>620119</v>
      </c>
      <c r="E5667" s="64">
        <v>3275906</v>
      </c>
      <c r="F5667" s="65" t="str">
        <v>เกียร์ไม่ชิพ</v>
      </c>
      <c r="G5667" s="65" t="str">
        <v>POWER TRAIN</v>
      </c>
    </row>
    <row r="5668" spans="4:7">
      <c r="D5668" s="64">
        <v>620119</v>
      </c>
      <c r="E5668" s="64">
        <v>3275908</v>
      </c>
      <c r="F5668" s="65" t="str">
        <v>ลมรั่ว</v>
      </c>
      <c r="G5668" s="65" t="str">
        <v>AIR</v>
      </c>
    </row>
    <row r="5669" spans="4:7">
      <c r="D5669" s="64">
        <v>620112</v>
      </c>
      <c r="E5669" s="64">
        <v>3275910</v>
      </c>
      <c r="F5669" s="65" t="str">
        <v>ไดร์ชาร์จเสีย</v>
      </c>
      <c r="G5669" s="65" t="str">
        <v>ELECTRIC</v>
      </c>
    </row>
    <row r="5670" spans="4:7">
      <c r="D5670" s="64">
        <v>620120</v>
      </c>
      <c r="E5670" s="64">
        <v>3275911</v>
      </c>
      <c r="F5670" s="65" t="str">
        <v>พวงมาลัยหนัก</v>
      </c>
      <c r="G5670" s="65" t="str">
        <v>STEERING</v>
      </c>
    </row>
    <row r="5671" spans="4:7">
      <c r="D5671" s="64">
        <v>620119</v>
      </c>
      <c r="E5671" s="64">
        <v>3275912</v>
      </c>
      <c r="F5671" s="65" t="str">
        <v>ฟิวขาด</v>
      </c>
      <c r="G5671" s="65" t="str">
        <v>ELECTRIC</v>
      </c>
    </row>
    <row r="5672" spans="4:7">
      <c r="D5672" s="64">
        <v>620111</v>
      </c>
      <c r="E5672" s="64">
        <v>3275914</v>
      </c>
      <c r="F5672" s="65" t="str">
        <v>Code 7 Show</v>
      </c>
      <c r="G5672" s="65" t="str">
        <v>ENGINE</v>
      </c>
    </row>
    <row r="5673" spans="4:7">
      <c r="D5673" s="64">
        <v>620124</v>
      </c>
      <c r="E5673" s="64">
        <v>3275915</v>
      </c>
      <c r="F5673" s="65" t="str">
        <v>สายลมแตก</v>
      </c>
      <c r="G5673" s="65" t="str">
        <v>AIR</v>
      </c>
    </row>
    <row r="5674" spans="4:7">
      <c r="D5674" s="64">
        <v>620124</v>
      </c>
      <c r="E5674" s="64">
        <v>3275917</v>
      </c>
      <c r="F5674" s="65" t="str">
        <v>เปลี่ยนกระจกมองหลังซ้าย</v>
      </c>
      <c r="G5674" s="65" t="str">
        <v>BODY</v>
      </c>
    </row>
    <row r="5675" spans="4:7">
      <c r="D5675" s="64">
        <v>620124</v>
      </c>
      <c r="E5675" s="64">
        <v>3275918</v>
      </c>
      <c r="F5675" s="65" t="str">
        <v>แก้ไขกระจกมองหลังซ้าย</v>
      </c>
      <c r="G5675" s="65" t="str">
        <v>BODY</v>
      </c>
    </row>
    <row r="5676" spans="4:7">
      <c r="D5676" s="64">
        <v>620124</v>
      </c>
      <c r="E5676" s="64">
        <v>3275918</v>
      </c>
      <c r="F5676" s="65" t="str">
        <v>ประตูซ้ายชำรุด</v>
      </c>
      <c r="G5676" s="65" t="str">
        <v>CABIN</v>
      </c>
    </row>
    <row r="5677" spans="4:7">
      <c r="D5677" s="64">
        <v>620124</v>
      </c>
      <c r="E5677" s="64">
        <v>3275939</v>
      </c>
      <c r="F5677" s="65" t="str">
        <v>ซ่อมชุดเบรคล้อหลังซ้าย</v>
      </c>
      <c r="G5677" s="65" t="str">
        <v>BRAKES</v>
      </c>
    </row>
    <row r="5678" spans="4:7">
      <c r="D5678" s="64">
        <v>620114</v>
      </c>
      <c r="E5678" s="64">
        <v>3275940</v>
      </c>
      <c r="F5678" s="65" t="str">
        <v>ซ่อมชุดเบรคล้อหลังซ้าย</v>
      </c>
      <c r="G5678" s="65" t="str">
        <v>BRAKES</v>
      </c>
    </row>
    <row r="5679" spans="4:7">
      <c r="D5679" s="64">
        <v>620114</v>
      </c>
      <c r="E5679" s="64">
        <v>3275941</v>
      </c>
      <c r="F5679" s="65" t="str">
        <v>ซ่อมชุดเบรคล้อหลังขวา</v>
      </c>
      <c r="G5679" s="65" t="str">
        <v>BRAKES</v>
      </c>
    </row>
    <row r="5680" spans="4:7">
      <c r="D5680" s="64">
        <v>620107</v>
      </c>
      <c r="E5680" s="64">
        <v>3276192</v>
      </c>
      <c r="F5680" s="65" t="str">
        <v>เกียร์ไม่ชิพ</v>
      </c>
      <c r="G5680" s="65" t="str">
        <v>POWER TRAIN</v>
      </c>
    </row>
    <row r="5681" spans="4:7">
      <c r="D5681" s="64">
        <v>620107</v>
      </c>
      <c r="E5681" s="64">
        <v>3276192</v>
      </c>
      <c r="F5681" s="65" t="str">
        <v>กระบอกยกดั้มรั่ว</v>
      </c>
      <c r="G5681" s="65" t="str">
        <v>BODY</v>
      </c>
    </row>
    <row r="5682" spans="4:7">
      <c r="D5682" s="64">
        <v>620107</v>
      </c>
      <c r="E5682" s="64">
        <v>3276192</v>
      </c>
      <c r="F5682" s="65" t="str">
        <v>ซีลล้อรั่ว</v>
      </c>
      <c r="G5682" s="65" t="str">
        <v>TYRES</v>
      </c>
    </row>
    <row r="5683" spans="4:7">
      <c r="D5683" s="64">
        <v>620106</v>
      </c>
      <c r="E5683" s="64">
        <v>3276253</v>
      </c>
      <c r="F5683" s="65" t="str">
        <v>เครื่องยนต์ไม่มีกำลัง</v>
      </c>
      <c r="G5683" s="65" t="str">
        <v>ENGINE</v>
      </c>
    </row>
    <row r="5684" spans="4:7">
      <c r="D5684" s="64">
        <v>620107</v>
      </c>
      <c r="E5684" s="64">
        <v>3276304</v>
      </c>
      <c r="F5684" s="65" t="str">
        <v>ซ่อมชุดเบรคล้อหลังซ้าย</v>
      </c>
      <c r="G5684" s="65" t="str">
        <v>BRAKES</v>
      </c>
    </row>
    <row r="5685" spans="4:7">
      <c r="D5685" s="64">
        <v>620107</v>
      </c>
      <c r="E5685" s="64">
        <v>3276309</v>
      </c>
      <c r="F5685" s="65" t="str">
        <v>ซ่อมControlHYD.Valve</v>
      </c>
      <c r="G5685" s="65" t="str">
        <v>HYDRAULIC</v>
      </c>
    </row>
    <row r="5686" spans="4:7">
      <c r="D5686" s="64">
        <v>620107</v>
      </c>
      <c r="E5686" s="64">
        <v>3276807</v>
      </c>
      <c r="F5686" s="65" t="str">
        <v>ซื้อStartermotor</v>
      </c>
      <c r="G5686" s="65" t="str">
        <v>ENGINE</v>
      </c>
    </row>
    <row r="5687" spans="4:7">
      <c r="D5687" s="64">
        <v>620123</v>
      </c>
      <c r="E5687" s="64">
        <v>3276810</v>
      </c>
      <c r="F5687" s="65" t="str">
        <v>ซื้อStartermotor</v>
      </c>
      <c r="G5687" s="65" t="str">
        <v>ENGINE</v>
      </c>
    </row>
    <row r="5688" spans="4:7">
      <c r="D5688" s="64">
        <v>620107</v>
      </c>
      <c r="E5688" s="64">
        <v>3277101</v>
      </c>
      <c r="F5688" s="65" t="str">
        <v>ซื้อDUAL BRAKE VALVE</v>
      </c>
      <c r="G5688" s="65" t="str">
        <v>BRAKES</v>
      </c>
    </row>
    <row r="5689" spans="4:7">
      <c r="D5689" s="64">
        <v>620112</v>
      </c>
      <c r="E5689" s="64">
        <v>3280231</v>
      </c>
      <c r="F5689" s="65" t="str">
        <v>ซื้ออะไหล่Solenoid</v>
      </c>
      <c r="G5689" s="65" t="str">
        <v>ELECTRIC</v>
      </c>
    </row>
    <row r="5690" spans="4:7">
      <c r="D5690" s="64">
        <v>620114</v>
      </c>
      <c r="E5690" s="64">
        <v>3280233</v>
      </c>
      <c r="F5690" s="65" t="str">
        <v>ซื้ออะไหล่Solenoid</v>
      </c>
      <c r="G5690" s="65" t="str">
        <v>ELECTRIC</v>
      </c>
    </row>
    <row r="5691" spans="4:7">
      <c r="D5691" s="64">
        <v>620106</v>
      </c>
      <c r="E5691" s="64">
        <v>3280583</v>
      </c>
      <c r="F5691" s="65" t="str">
        <v>แอร์ไม่เย็น</v>
      </c>
      <c r="G5691" s="65" t="str">
        <v>COOLING</v>
      </c>
    </row>
    <row r="5692" spans="4:7">
      <c r="D5692" s="64">
        <v>620116</v>
      </c>
      <c r="E5692" s="64">
        <v>3280586</v>
      </c>
      <c r="F5692" s="65" t="str">
        <v>แอร์ไม่เย็น</v>
      </c>
      <c r="G5692" s="65" t="str">
        <v>COOLING</v>
      </c>
    </row>
    <row r="5693" spans="4:7">
      <c r="D5693" s="64">
        <v>620106</v>
      </c>
      <c r="E5693" s="64">
        <v>3280589</v>
      </c>
      <c r="F5693" s="65" t="str">
        <v>เครื่องยนต์ไม่มีกำลัง</v>
      </c>
      <c r="G5693" s="65" t="str">
        <v>ENGINE</v>
      </c>
    </row>
    <row r="5694" spans="4:7">
      <c r="D5694" s="64">
        <v>620122</v>
      </c>
      <c r="E5694" s="64">
        <v>3280594</v>
      </c>
      <c r="F5694" s="65" t="str">
        <v>Code 7 Show</v>
      </c>
      <c r="G5694" s="65" t="str">
        <v>ENGINE</v>
      </c>
    </row>
    <row r="5695" spans="4:7">
      <c r="D5695" s="64">
        <v>620122</v>
      </c>
      <c r="E5695" s="64">
        <v>3280596</v>
      </c>
      <c r="F5695" s="65" t="str">
        <v>ถังน้ำมันเชื้อเพลิงรั่ว</v>
      </c>
      <c r="G5695" s="65" t="str">
        <v>ENGINE</v>
      </c>
    </row>
    <row r="5696" spans="4:7">
      <c r="D5696" s="64">
        <v>620122</v>
      </c>
      <c r="E5696" s="64">
        <v>3280600</v>
      </c>
      <c r="F5696" s="65" t="str">
        <v>ยางหลังขวานอกรั่ว</v>
      </c>
      <c r="G5696" s="65" t="str">
        <v>TYRES</v>
      </c>
    </row>
    <row r="5697" spans="4:7">
      <c r="D5697" s="64">
        <v>620116</v>
      </c>
      <c r="E5697" s="64">
        <v>3280606</v>
      </c>
      <c r="F5697" s="65" t="str">
        <v>แอร์ไม่เย็น</v>
      </c>
      <c r="G5697" s="65" t="str">
        <v>COOLING</v>
      </c>
    </row>
    <row r="5698" spans="4:7">
      <c r="D5698" s="64">
        <v>620117</v>
      </c>
      <c r="E5698" s="64">
        <v>3280608</v>
      </c>
      <c r="F5698" s="65" t="str">
        <v>ไฟท้ายไม่ติด</v>
      </c>
      <c r="G5698" s="65" t="str">
        <v>ELECTRIC</v>
      </c>
    </row>
    <row r="5699" spans="4:7">
      <c r="D5699" s="64">
        <v>620106</v>
      </c>
      <c r="E5699" s="64">
        <v>3280609</v>
      </c>
      <c r="F5699" s="65" t="str">
        <v>ยางหลังขวานอกแตก</v>
      </c>
      <c r="G5699" s="65" t="str">
        <v>TYRES</v>
      </c>
    </row>
    <row r="5700" spans="4:7">
      <c r="D5700" s="64">
        <v>620112</v>
      </c>
      <c r="E5700" s="64">
        <v>3280610</v>
      </c>
      <c r="F5700" s="65" t="str">
        <v>START ไม่ได้</v>
      </c>
      <c r="G5700" s="65" t="str">
        <v>ELECTRIC</v>
      </c>
    </row>
    <row r="5701" spans="4:7">
      <c r="D5701" s="64">
        <v>620114</v>
      </c>
      <c r="E5701" s="64">
        <v>3280612</v>
      </c>
      <c r="F5701" s="65" t="str">
        <v>น้ำมันHYD.รั่วใต้ท้อง</v>
      </c>
      <c r="G5701" s="65" t="str">
        <v>HYDRAULIC</v>
      </c>
    </row>
    <row r="5702" spans="4:7">
      <c r="D5702" s="64">
        <v>620109</v>
      </c>
      <c r="E5702" s="64">
        <v>3281169</v>
      </c>
      <c r="F5702" s="65" t="str">
        <v>ซ่อมชุดเบรคล้อหลังซ้ายขวา</v>
      </c>
      <c r="G5702" s="65" t="str">
        <v>BRAKES</v>
      </c>
    </row>
    <row r="5703" spans="4:7">
      <c r="D5703" s="64">
        <v>620109</v>
      </c>
      <c r="E5703" s="64">
        <v>3281171</v>
      </c>
      <c r="F5703" s="65" t="str">
        <v>ซ่อมชุดเบรคล้อหลังขวา</v>
      </c>
      <c r="G5703" s="65" t="str">
        <v>BRAKES</v>
      </c>
    </row>
    <row r="5704" spans="4:7">
      <c r="D5704" s="64">
        <v>620116</v>
      </c>
      <c r="E5704" s="64">
        <v>3281226</v>
      </c>
      <c r="F5704" s="65" t="str">
        <v>เปลี่ยนกระจก</v>
      </c>
      <c r="G5704" s="65" t="str">
        <v>BODY</v>
      </c>
    </row>
    <row r="5705" spans="4:7">
      <c r="D5705" s="64">
        <v>620117</v>
      </c>
      <c r="E5705" s="64">
        <v>3281228</v>
      </c>
      <c r="F5705" s="65" t="str">
        <v>เช็คระบบไฟ</v>
      </c>
      <c r="G5705" s="65" t="str">
        <v>ELECTRIC</v>
      </c>
    </row>
    <row r="5706" spans="4:7">
      <c r="D5706" s="64">
        <v>620112</v>
      </c>
      <c r="E5706" s="64">
        <v>3281229</v>
      </c>
      <c r="F5706" s="65" t="str">
        <v>START ไม่ได้</v>
      </c>
      <c r="G5706" s="65" t="str">
        <v>ELECTRIC</v>
      </c>
    </row>
    <row r="5707" spans="4:7">
      <c r="D5707" s="64">
        <v>620124</v>
      </c>
      <c r="E5707" s="64">
        <v>3281231</v>
      </c>
      <c r="F5707" s="65" t="str">
        <v>กรองเกียร์ตัน</v>
      </c>
      <c r="G5707" s="65" t="str">
        <v>POWER TRAIN</v>
      </c>
    </row>
    <row r="5708" spans="4:7">
      <c r="D5708" s="64">
        <v>620113</v>
      </c>
      <c r="E5708" s="64">
        <v>3281300</v>
      </c>
      <c r="F5708" s="65" t="str">
        <v>ซื้อDifferentialPressureSwitch</v>
      </c>
      <c r="G5708" s="65" t="str">
        <v>POWER TRAIN</v>
      </c>
    </row>
    <row r="5709" spans="4:7">
      <c r="D5709" s="64">
        <v>620114</v>
      </c>
      <c r="E5709" s="64">
        <v>3281301</v>
      </c>
      <c r="F5709" s="65" t="str">
        <v>ซื้อDifferentialPressureSwitch</v>
      </c>
      <c r="G5709" s="65" t="str">
        <v>POWER TRAIN</v>
      </c>
    </row>
    <row r="5710" spans="4:7">
      <c r="D5710" s="64">
        <v>620116</v>
      </c>
      <c r="E5710" s="64">
        <v>3281303</v>
      </c>
      <c r="F5710" s="65" t="str">
        <v>ซื้อDifferentialPressureSwitch</v>
      </c>
      <c r="G5710" s="65" t="str">
        <v>POWER TRAIN</v>
      </c>
    </row>
    <row r="5711" spans="4:7">
      <c r="D5711" s="64">
        <v>620117</v>
      </c>
      <c r="E5711" s="64">
        <v>3281305</v>
      </c>
      <c r="F5711" s="65" t="str">
        <v>ซื้อDifferentialPressureSwitch</v>
      </c>
      <c r="G5711" s="65" t="str">
        <v>POWER TRAIN</v>
      </c>
    </row>
    <row r="5712" spans="4:7">
      <c r="D5712" s="64">
        <v>620118</v>
      </c>
      <c r="E5712" s="64">
        <v>3281306</v>
      </c>
      <c r="F5712" s="65" t="str">
        <v>ซื้อDifferentialPressureSwitch</v>
      </c>
      <c r="G5712" s="65" t="str">
        <v>POWER TRAIN</v>
      </c>
    </row>
    <row r="5713" spans="4:7">
      <c r="D5713" s="64">
        <v>620119</v>
      </c>
      <c r="E5713" s="64">
        <v>3281307</v>
      </c>
      <c r="F5713" s="65" t="str">
        <v>ซื้อDifferentialPressureSwitch</v>
      </c>
      <c r="G5713" s="65" t="str">
        <v>POWER TRAIN</v>
      </c>
    </row>
    <row r="5714" spans="4:7">
      <c r="D5714" s="64">
        <v>620107</v>
      </c>
      <c r="E5714" s="64">
        <v>3281308</v>
      </c>
      <c r="F5714" s="65" t="str">
        <v>ซ่อมTrans.(สำรอง)</v>
      </c>
      <c r="G5714" s="65" t="str">
        <v>POWER TRAIN</v>
      </c>
    </row>
    <row r="5715" spans="4:7">
      <c r="D5715" s="64">
        <v>620120</v>
      </c>
      <c r="E5715" s="64">
        <v>3281309</v>
      </c>
      <c r="F5715" s="65" t="str">
        <v>ซื้อDifferentialPressureSwitch</v>
      </c>
      <c r="G5715" s="65" t="str">
        <v>POWER TRAIN</v>
      </c>
    </row>
    <row r="5716" spans="4:7">
      <c r="D5716" s="64">
        <v>620122</v>
      </c>
      <c r="E5716" s="64">
        <v>3281310</v>
      </c>
      <c r="F5716" s="65" t="str">
        <v>ซื้อDifferentialPressureSwitch</v>
      </c>
      <c r="G5716" s="65" t="str">
        <v>POWER TRAIN</v>
      </c>
    </row>
    <row r="5717" spans="4:7">
      <c r="D5717" s="64">
        <v>620111</v>
      </c>
      <c r="E5717" s="64">
        <v>3281311</v>
      </c>
      <c r="F5717" s="65" t="str">
        <v>ซ่อมTrans.(สำรอง)</v>
      </c>
      <c r="G5717" s="65" t="str">
        <v>POWER TRAIN</v>
      </c>
    </row>
    <row r="5718" spans="4:7">
      <c r="D5718" s="64">
        <v>620112</v>
      </c>
      <c r="E5718" s="64">
        <v>3281312</v>
      </c>
      <c r="F5718" s="65" t="str">
        <v>ซ่อมTrans.(สำรอง)</v>
      </c>
      <c r="G5718" s="65" t="str">
        <v>POWER TRAIN</v>
      </c>
    </row>
    <row r="5719" spans="4:7">
      <c r="D5719" s="64">
        <v>620123</v>
      </c>
      <c r="E5719" s="64">
        <v>3281313</v>
      </c>
      <c r="F5719" s="65" t="str">
        <v>ซื้อDifferentialPressureSwitch</v>
      </c>
      <c r="G5719" s="65" t="str">
        <v>POWER TRAIN</v>
      </c>
    </row>
    <row r="5720" spans="4:7">
      <c r="D5720" s="64">
        <v>620118</v>
      </c>
      <c r="E5720" s="64">
        <v>3281315</v>
      </c>
      <c r="F5720" s="65" t="str">
        <v>ซ่อมTrans.(สำรอง)</v>
      </c>
      <c r="G5720" s="65" t="str">
        <v>POWER TRAIN</v>
      </c>
    </row>
    <row r="5721" spans="4:7">
      <c r="D5721" s="64">
        <v>620124</v>
      </c>
      <c r="E5721" s="64">
        <v>3281316</v>
      </c>
      <c r="F5721" s="65" t="str">
        <v>ซื้อDifferentialPressureSwitch</v>
      </c>
      <c r="G5721" s="65" t="str">
        <v>POWER TRAIN</v>
      </c>
    </row>
    <row r="5722" spans="4:7">
      <c r="D5722" s="64">
        <v>620119</v>
      </c>
      <c r="E5722" s="64">
        <v>3281320</v>
      </c>
      <c r="F5722" s="65" t="str">
        <v>ซ่อมTrans.(สำรอง)</v>
      </c>
      <c r="G5722" s="65" t="str">
        <v>POWER TRAIN</v>
      </c>
    </row>
    <row r="5723" spans="4:7">
      <c r="D5723" s="64">
        <v>620120</v>
      </c>
      <c r="E5723" s="64">
        <v>3281324</v>
      </c>
      <c r="F5723" s="65" t="str">
        <v>ซ่อมTrans.(สำรอง)</v>
      </c>
      <c r="G5723" s="65" t="str">
        <v>POWER TRAIN</v>
      </c>
    </row>
    <row r="5724" spans="4:7">
      <c r="D5724" s="64">
        <v>620104</v>
      </c>
      <c r="E5724" s="64">
        <v>3281377</v>
      </c>
      <c r="F5724" s="65" t="str">
        <v>ซ่อมMotorStart</v>
      </c>
      <c r="G5724" s="65" t="str">
        <v>ENGINE</v>
      </c>
    </row>
    <row r="5725" spans="4:7">
      <c r="D5725" s="64">
        <v>620119</v>
      </c>
      <c r="E5725" s="64">
        <v>3281379</v>
      </c>
      <c r="F5725" s="65" t="str">
        <v>ซ่อมMotorStart</v>
      </c>
      <c r="G5725" s="65" t="str">
        <v>ENGINE</v>
      </c>
    </row>
    <row r="5726" spans="4:7">
      <c r="D5726" s="64">
        <v>620123</v>
      </c>
      <c r="E5726" s="64">
        <v>3281381</v>
      </c>
      <c r="F5726" s="65" t="str">
        <v>ซ่อมMotorStart</v>
      </c>
      <c r="G5726" s="65" t="str">
        <v>ENGINE</v>
      </c>
    </row>
    <row r="5727" spans="4:7">
      <c r="D5727" s="64">
        <v>620124</v>
      </c>
      <c r="E5727" s="64">
        <v>3281383</v>
      </c>
      <c r="F5727" s="65" t="str">
        <v>ซ่อมMotorStart</v>
      </c>
      <c r="G5727" s="65" t="str">
        <v>ENGINE</v>
      </c>
    </row>
    <row r="5728" spans="4:7">
      <c r="D5728" s="64">
        <v>620104</v>
      </c>
      <c r="E5728" s="64">
        <v>3281385</v>
      </c>
      <c r="F5728" s="65" t="str">
        <v>ซ่อมAlternator</v>
      </c>
      <c r="G5728" s="65" t="str">
        <v>ELECTRIC</v>
      </c>
    </row>
    <row r="5729" spans="4:7">
      <c r="D5729" s="64">
        <v>620106</v>
      </c>
      <c r="E5729" s="64">
        <v>3281389</v>
      </c>
      <c r="F5729" s="65" t="str">
        <v>ซ่อมAlternator</v>
      </c>
      <c r="G5729" s="65" t="str">
        <v>ELECTRIC</v>
      </c>
    </row>
    <row r="5730" spans="4:7">
      <c r="D5730" s="64">
        <v>620107</v>
      </c>
      <c r="E5730" s="64">
        <v>3281390</v>
      </c>
      <c r="F5730" s="65" t="str">
        <v>ซ่อมAlternator</v>
      </c>
      <c r="G5730" s="65" t="str">
        <v>ELECTRIC</v>
      </c>
    </row>
    <row r="5731" spans="4:7">
      <c r="D5731" s="64">
        <v>620111</v>
      </c>
      <c r="E5731" s="64">
        <v>3281392</v>
      </c>
      <c r="F5731" s="65" t="str">
        <v>ซ่อมAlternator</v>
      </c>
      <c r="G5731" s="65" t="str">
        <v>ELECTRIC</v>
      </c>
    </row>
    <row r="5732" spans="4:7">
      <c r="D5732" s="64">
        <v>620116</v>
      </c>
      <c r="E5732" s="64">
        <v>3281394</v>
      </c>
      <c r="F5732" s="65" t="str">
        <v>ซ่อมAlternator</v>
      </c>
      <c r="G5732" s="65" t="str">
        <v>ELECTRIC</v>
      </c>
    </row>
    <row r="5733" spans="4:7">
      <c r="D5733" s="64">
        <v>620120</v>
      </c>
      <c r="E5733" s="64">
        <v>3281396</v>
      </c>
      <c r="F5733" s="65" t="str">
        <v>ซ่อมAlternator</v>
      </c>
      <c r="G5733" s="65" t="str">
        <v>ELECTRIC</v>
      </c>
    </row>
    <row r="5734" spans="4:7">
      <c r="D5734" s="64">
        <v>620122</v>
      </c>
      <c r="E5734" s="64">
        <v>3281397</v>
      </c>
      <c r="F5734" s="65" t="str">
        <v>ซ่อมAlternator</v>
      </c>
      <c r="G5734" s="65" t="str">
        <v>ELECTRIC</v>
      </c>
    </row>
    <row r="5735" spans="4:7">
      <c r="D5735" s="64">
        <v>620124</v>
      </c>
      <c r="E5735" s="64">
        <v>3281398</v>
      </c>
      <c r="F5735" s="65" t="str">
        <v>ซ่อมAlternator</v>
      </c>
      <c r="G5735" s="65" t="str">
        <v>ELECTRIC</v>
      </c>
    </row>
    <row r="5736" spans="4:7">
      <c r="D5736" s="64">
        <v>620104</v>
      </c>
      <c r="E5736" s="64">
        <v>3281589</v>
      </c>
      <c r="F5736" s="65" t="str">
        <v>จ้างทำFILTERAIRตามตัวอย่าง</v>
      </c>
      <c r="G5736" s="65" t="str">
        <v>AIR</v>
      </c>
    </row>
    <row r="5737" spans="4:7">
      <c r="D5737" s="64">
        <v>620118</v>
      </c>
      <c r="E5737" s="64">
        <v>3283988</v>
      </c>
      <c r="F5737" s="65" t="str">
        <v>เติมลมยางไม่เข้า</v>
      </c>
      <c r="G5737" s="65" t="str">
        <v>TYRES</v>
      </c>
    </row>
    <row r="5738" spans="4:7">
      <c r="D5738" s="64">
        <v>620114</v>
      </c>
      <c r="E5738" s="64">
        <v>3283990</v>
      </c>
      <c r="F5738" s="65" t="str">
        <v>แอร์ไม่เย็น</v>
      </c>
      <c r="G5738" s="65" t="str">
        <v>COOLING</v>
      </c>
    </row>
    <row r="5739" spans="4:7">
      <c r="D5739" s="64">
        <v>620106</v>
      </c>
      <c r="E5739" s="64">
        <v>3283991</v>
      </c>
      <c r="F5739" s="65" t="str">
        <v>แอร์ไม่เย็น</v>
      </c>
      <c r="G5739" s="65" t="str">
        <v>COOLING</v>
      </c>
    </row>
    <row r="5740" spans="4:7">
      <c r="D5740" s="64">
        <v>620114</v>
      </c>
      <c r="E5740" s="64">
        <v>3283992</v>
      </c>
      <c r="F5740" s="65" t="str">
        <v>แอร์ไม่เย็น</v>
      </c>
      <c r="G5740" s="65" t="str">
        <v>COOLING</v>
      </c>
    </row>
    <row r="5741" spans="4:7">
      <c r="D5741" s="64">
        <v>620111</v>
      </c>
      <c r="E5741" s="64">
        <v>3283993</v>
      </c>
      <c r="F5741" s="65" t="str">
        <v>Code 4 Show</v>
      </c>
      <c r="G5741" s="65" t="str">
        <v>POWER TRAIN</v>
      </c>
    </row>
    <row r="5742" spans="4:7">
      <c r="D5742" s="64">
        <v>620107</v>
      </c>
      <c r="E5742" s="64">
        <v>3283994</v>
      </c>
      <c r="F5742" s="65" t="str">
        <v>ลมตก</v>
      </c>
      <c r="G5742" s="65" t="str">
        <v>AIR</v>
      </c>
    </row>
    <row r="5743" spans="4:7">
      <c r="D5743" s="64">
        <v>620114</v>
      </c>
      <c r="E5743" s="64">
        <v>3283996</v>
      </c>
      <c r="F5743" s="65" t="str">
        <v>น้ำมันรั่วล้อหลังซ้าย</v>
      </c>
      <c r="G5743" s="65" t="str">
        <v>TYRES</v>
      </c>
    </row>
    <row r="5744" spans="4:7">
      <c r="D5744" s="64">
        <v>620119</v>
      </c>
      <c r="E5744" s="64">
        <v>3283997</v>
      </c>
      <c r="F5744" s="65" t="str">
        <v>START ไม่ได้</v>
      </c>
      <c r="G5744" s="65" t="str">
        <v>ELECTRIC</v>
      </c>
    </row>
    <row r="5745" spans="4:7">
      <c r="D5745" s="64">
        <v>620106</v>
      </c>
      <c r="E5745" s="64">
        <v>3283998</v>
      </c>
      <c r="F5745" s="65" t="str">
        <v>แอร์ไม่เย็น</v>
      </c>
      <c r="G5745" s="65" t="str">
        <v>COOLING</v>
      </c>
    </row>
    <row r="5746" spans="4:7">
      <c r="D5746" s="64">
        <v>620105</v>
      </c>
      <c r="E5746" s="64">
        <v>3284000</v>
      </c>
      <c r="F5746" s="65" t="str">
        <v>ประตูซ้ายเปิดไม่ได้</v>
      </c>
      <c r="G5746" s="65" t="str">
        <v>CABIN</v>
      </c>
    </row>
    <row r="5747" spans="4:7">
      <c r="D5747" s="64">
        <v>620124</v>
      </c>
      <c r="E5747" s="64">
        <v>3284001</v>
      </c>
      <c r="F5747" s="65" t="str">
        <v>START ไม่ได้</v>
      </c>
      <c r="G5747" s="65" t="str">
        <v>ELECTRIC</v>
      </c>
    </row>
    <row r="5748" spans="4:7">
      <c r="D5748" s="64">
        <v>620107</v>
      </c>
      <c r="E5748" s="64">
        <v>3284565</v>
      </c>
      <c r="F5748" s="65" t="str">
        <v>ซื้อก้านไฟเลี้ยว</v>
      </c>
      <c r="G5748" s="65" t="str">
        <v>ELECTRIC</v>
      </c>
    </row>
    <row r="5749" spans="4:7">
      <c r="D5749" s="64">
        <v>620109</v>
      </c>
      <c r="E5749" s="64">
        <v>3284568</v>
      </c>
      <c r="F5749" s="65" t="str">
        <v>ซื้อก้านไฟเลี้ยว</v>
      </c>
      <c r="G5749" s="65" t="str">
        <v>ELECTRIC</v>
      </c>
    </row>
    <row r="5750" spans="4:7">
      <c r="D5750" s="64">
        <v>620111</v>
      </c>
      <c r="E5750" s="64">
        <v>3284570</v>
      </c>
      <c r="F5750" s="65" t="str">
        <v>ซื้อก้านไฟเลี้ยว</v>
      </c>
      <c r="G5750" s="65" t="str">
        <v>ELECTRIC</v>
      </c>
    </row>
    <row r="5751" spans="4:7">
      <c r="D5751" s="64">
        <v>620112</v>
      </c>
      <c r="E5751" s="64">
        <v>3284571</v>
      </c>
      <c r="F5751" s="65" t="str">
        <v>ซื้อก้านไฟเลี้ยว</v>
      </c>
      <c r="G5751" s="65" t="str">
        <v>ELECTRIC</v>
      </c>
    </row>
    <row r="5752" spans="4:7">
      <c r="D5752" s="64">
        <v>620113</v>
      </c>
      <c r="E5752" s="64">
        <v>3284572</v>
      </c>
      <c r="F5752" s="65" t="str">
        <v>ซื้อก้านไฟเลี้ยว</v>
      </c>
      <c r="G5752" s="65" t="str">
        <v>ELECTRIC</v>
      </c>
    </row>
    <row r="5753" spans="4:7">
      <c r="D5753" s="64">
        <v>620114</v>
      </c>
      <c r="E5753" s="64">
        <v>3284575</v>
      </c>
      <c r="F5753" s="65" t="str">
        <v>ซื้อก้านไฟเลี้ยว</v>
      </c>
      <c r="G5753" s="65" t="str">
        <v>ELECTRIC</v>
      </c>
    </row>
    <row r="5754" spans="4:7">
      <c r="D5754" s="64">
        <v>620116</v>
      </c>
      <c r="E5754" s="64">
        <v>3284577</v>
      </c>
      <c r="F5754" s="65" t="str">
        <v>ซื้อก้านไฟเลี้ยว</v>
      </c>
      <c r="G5754" s="65" t="str">
        <v>ELECTRIC</v>
      </c>
    </row>
    <row r="5755" spans="4:7">
      <c r="D5755" s="64">
        <v>620117</v>
      </c>
      <c r="E5755" s="64">
        <v>3284580</v>
      </c>
      <c r="F5755" s="65" t="str">
        <v>ซื้อก้านไฟเลี้ยว</v>
      </c>
      <c r="G5755" s="65" t="str">
        <v>ELECTRIC</v>
      </c>
    </row>
    <row r="5756" spans="4:7">
      <c r="D5756" s="64">
        <v>620118</v>
      </c>
      <c r="E5756" s="64">
        <v>3284581</v>
      </c>
      <c r="F5756" s="65" t="str">
        <v>ซื้อก้านไฟเลี้ยว</v>
      </c>
      <c r="G5756" s="65" t="str">
        <v>ELECTRIC</v>
      </c>
    </row>
    <row r="5757" spans="4:7">
      <c r="D5757" s="64">
        <v>620119</v>
      </c>
      <c r="E5757" s="64">
        <v>3284583</v>
      </c>
      <c r="F5757" s="65" t="str">
        <v>ซื้อก้านไฟเลี้ยว</v>
      </c>
      <c r="G5757" s="65" t="str">
        <v>ELECTRIC</v>
      </c>
    </row>
    <row r="5758" spans="4:7">
      <c r="D5758" s="64">
        <v>620109</v>
      </c>
      <c r="E5758" s="64">
        <v>3284865</v>
      </c>
      <c r="F5758" s="65" t="str">
        <v>เชื่อม ดั้ม</v>
      </c>
      <c r="G5758" s="65" t="str">
        <v>BODY</v>
      </c>
    </row>
    <row r="5759" spans="4:7">
      <c r="D5759" s="64">
        <v>620109</v>
      </c>
      <c r="E5759" s="64">
        <v>3285133</v>
      </c>
      <c r="F5759" s="65" t="str">
        <v>ซื้อABS/ASRKITP/N953-EGB-0058</v>
      </c>
      <c r="G5759" s="65" t="str">
        <v>BRAKES</v>
      </c>
    </row>
    <row r="5760" spans="4:7">
      <c r="D5760" s="64">
        <v>620123</v>
      </c>
      <c r="E5760" s="64">
        <v>3285134</v>
      </c>
      <c r="F5760" s="65" t="str">
        <v>ซื้อABS/ASRKITP/N953-EGB-0058</v>
      </c>
      <c r="G5760" s="65" t="str">
        <v>BRAKES</v>
      </c>
    </row>
    <row r="5761" spans="4:7">
      <c r="D5761" s="64">
        <v>620109</v>
      </c>
      <c r="E5761" s="64">
        <v>3285176</v>
      </c>
      <c r="F5761" s="65" t="str">
        <v>ซ่อมท่อรวมไอเสีย</v>
      </c>
      <c r="G5761" s="65" t="str">
        <v>ENGINE</v>
      </c>
    </row>
    <row r="5762" spans="4:7">
      <c r="D5762" s="64">
        <v>620105</v>
      </c>
      <c r="E5762" s="64">
        <v>3285216</v>
      </c>
      <c r="F5762" s="65" t="str">
        <v>ซื้อCOUPLING ASSY&amp;SHAFT OUTPUT</v>
      </c>
      <c r="G5762" s="65" t="str">
        <v>POWER TRAIN</v>
      </c>
    </row>
    <row r="5763" spans="4:7">
      <c r="D5763" s="64">
        <v>620120</v>
      </c>
      <c r="E5763" s="64">
        <v>3285223</v>
      </c>
      <c r="F5763" s="65" t="str">
        <v>ซื้อCOUPLING ASSY&amp;SHAFT OUTPUT</v>
      </c>
      <c r="G5763" s="65" t="str">
        <v>POWER TRAIN</v>
      </c>
    </row>
    <row r="5764" spans="4:7">
      <c r="D5764" s="64">
        <v>620104</v>
      </c>
      <c r="E5764" s="64">
        <v>3285254</v>
      </c>
      <c r="F5764" s="65" t="str">
        <v>เชื่อม เก๋ง</v>
      </c>
      <c r="G5764" s="65" t="str">
        <v>CABIN</v>
      </c>
    </row>
    <row r="5765" spans="4:7">
      <c r="D5765" s="64">
        <v>620114</v>
      </c>
      <c r="E5765" s="64">
        <v>3285266</v>
      </c>
      <c r="F5765" s="65" t="str">
        <v>เบรคติด</v>
      </c>
      <c r="G5765" s="65" t="str">
        <v>BRAKES</v>
      </c>
    </row>
    <row r="5766" spans="4:7">
      <c r="D5766" s="64">
        <v>620117</v>
      </c>
      <c r="E5766" s="64">
        <v>3285267</v>
      </c>
      <c r="F5766" s="65" t="str">
        <v>พวงมาลัยหนัก</v>
      </c>
      <c r="G5766" s="65" t="str">
        <v>STEERING</v>
      </c>
    </row>
    <row r="5767" spans="4:7">
      <c r="D5767" s="64">
        <v>620107</v>
      </c>
      <c r="E5767" s="64">
        <v>3285268</v>
      </c>
      <c r="F5767" s="65" t="str">
        <v>สายลมรั่ว</v>
      </c>
      <c r="G5767" s="65" t="str">
        <v>AIR</v>
      </c>
    </row>
    <row r="5768" spans="4:7">
      <c r="D5768" s="64">
        <v>620118</v>
      </c>
      <c r="E5768" s="64">
        <v>3285269</v>
      </c>
      <c r="F5768" s="65" t="str">
        <v>ฝาหม้อน้ำชำรุด</v>
      </c>
      <c r="G5768" s="65" t="str">
        <v>COOLING</v>
      </c>
    </row>
    <row r="5769" spans="4:7">
      <c r="D5769" s="64">
        <v>620107</v>
      </c>
      <c r="E5769" s="64">
        <v>3285270</v>
      </c>
      <c r="F5769" s="65" t="str">
        <v>Code 0 Show</v>
      </c>
      <c r="G5769" s="65" t="str">
        <v>HYDRAULIC</v>
      </c>
    </row>
    <row r="5770" spans="4:7">
      <c r="D5770" s="64">
        <v>620106</v>
      </c>
      <c r="E5770" s="64">
        <v>3285272</v>
      </c>
      <c r="F5770" s="65" t="str">
        <v>คันโยกไฟเลี้ยวชำรุด</v>
      </c>
      <c r="G5770" s="65" t="str">
        <v>ELECTRIC</v>
      </c>
    </row>
    <row r="5771" spans="4:7">
      <c r="D5771" s="64">
        <v>620107</v>
      </c>
      <c r="E5771" s="64">
        <v>3285273</v>
      </c>
      <c r="F5771" s="65" t="str">
        <v>ลมรั่ว</v>
      </c>
      <c r="G5771" s="65" t="str">
        <v>AIR</v>
      </c>
    </row>
    <row r="5772" spans="4:7">
      <c r="D5772" s="64">
        <v>620111</v>
      </c>
      <c r="E5772" s="64">
        <v>3285275</v>
      </c>
      <c r="F5772" s="65" t="str">
        <v>เบรคหน้าหมด</v>
      </c>
      <c r="G5772" s="65" t="str">
        <v>BRAKES</v>
      </c>
    </row>
    <row r="5773" spans="4:7">
      <c r="D5773" s="64">
        <v>620111</v>
      </c>
      <c r="E5773" s="64">
        <v>3285275</v>
      </c>
      <c r="F5773" s="65" t="str">
        <v>โช้คเเข็ง</v>
      </c>
      <c r="G5773" s="65" t="str">
        <v>SUSPENSION</v>
      </c>
    </row>
    <row r="5774" spans="4:7">
      <c r="D5774" s="64">
        <v>620107</v>
      </c>
      <c r="E5774" s="64">
        <v>3285276</v>
      </c>
      <c r="F5774" s="65" t="str">
        <v>พวงมาลัยหนัก</v>
      </c>
      <c r="G5774" s="65" t="str">
        <v>STEERING</v>
      </c>
    </row>
    <row r="5775" spans="4:7">
      <c r="D5775" s="64">
        <v>620120</v>
      </c>
      <c r="E5775" s="64">
        <v>3285277</v>
      </c>
      <c r="F5775" s="65" t="str">
        <v>Code 8 Show</v>
      </c>
      <c r="G5775" s="65" t="str">
        <v>POWER TRAIN</v>
      </c>
    </row>
    <row r="5776" spans="4:7">
      <c r="D5776" s="64">
        <v>620124</v>
      </c>
      <c r="E5776" s="64">
        <v>3285278</v>
      </c>
      <c r="F5776" s="65" t="str">
        <v>เครื่องยนต์ไม่มีกำลัง</v>
      </c>
      <c r="G5776" s="65" t="str">
        <v>ENGINE</v>
      </c>
    </row>
    <row r="5777" spans="4:7">
      <c r="D5777" s="64">
        <v>620107</v>
      </c>
      <c r="E5777" s="64">
        <v>3285280</v>
      </c>
      <c r="F5777" s="65" t="str">
        <v>เกียร์ไม่ชิพ</v>
      </c>
      <c r="G5777" s="65" t="str">
        <v>POWER TRAIN</v>
      </c>
    </row>
    <row r="5778" spans="4:7">
      <c r="D5778" s="64">
        <v>620122</v>
      </c>
      <c r="E5778" s="64">
        <v>3285281</v>
      </c>
      <c r="F5778" s="65" t="str">
        <v>เปลี่ยนยาง</v>
      </c>
      <c r="G5778" s="65" t="str">
        <v>TYRES</v>
      </c>
    </row>
    <row r="5779" spans="4:7">
      <c r="D5779" s="64">
        <v>620114</v>
      </c>
      <c r="E5779" s="64">
        <v>3285282</v>
      </c>
      <c r="F5779" s="65" t="str">
        <v>แอร์ไม่เย็น</v>
      </c>
      <c r="G5779" s="65" t="str">
        <v>COOLING</v>
      </c>
    </row>
    <row r="5780" spans="4:7">
      <c r="D5780" s="64">
        <v>620105</v>
      </c>
      <c r="E5780" s="64">
        <v>3285283</v>
      </c>
      <c r="F5780" s="65" t="str">
        <v>เกียร์ไม่ชิพ</v>
      </c>
      <c r="G5780" s="65" t="str">
        <v>POWER TRAIN</v>
      </c>
    </row>
    <row r="5781" spans="4:7">
      <c r="D5781" s="64">
        <v>620107</v>
      </c>
      <c r="E5781" s="64">
        <v>3285284</v>
      </c>
      <c r="F5781" s="65" t="str">
        <v>ลมรั่ว</v>
      </c>
      <c r="G5781" s="65" t="str">
        <v>AIR</v>
      </c>
    </row>
    <row r="5782" spans="4:7">
      <c r="D5782" s="64">
        <v>620117</v>
      </c>
      <c r="E5782" s="64">
        <v>3285411</v>
      </c>
      <c r="F5782" s="65" t="str">
        <v>เจาะทำเกลียวConnectorSTR.Cyl.</v>
      </c>
      <c r="G5782" s="65" t="str">
        <v>STEERING</v>
      </c>
    </row>
    <row r="5783" spans="4:7">
      <c r="D5783" s="64">
        <v>620104</v>
      </c>
      <c r="E5783" s="64">
        <v>3285413</v>
      </c>
      <c r="F5783" s="65" t="str">
        <v>ซื้อO-RING</v>
      </c>
      <c r="G5783" s="65" t="str">
        <v>OTHER</v>
      </c>
    </row>
    <row r="5784" spans="4:7">
      <c r="D5784" s="64">
        <v>620111</v>
      </c>
      <c r="E5784" s="64">
        <v>3285715</v>
      </c>
      <c r="F5784" s="65" t="str">
        <v>เชื่อม สลักกระบอกเลี้ยวขวา</v>
      </c>
      <c r="G5784" s="65" t="str">
        <v>STEERING</v>
      </c>
    </row>
    <row r="5785" spans="4:7">
      <c r="D5785" s="64">
        <v>620104</v>
      </c>
      <c r="E5785" s="64">
        <v>3285900</v>
      </c>
      <c r="F5785" s="65" t="str">
        <v>จ้างทำแผ่นDiscของParkingBrake</v>
      </c>
      <c r="G5785" s="65" t="str">
        <v>BRAKES</v>
      </c>
    </row>
    <row r="5786" spans="4:7">
      <c r="D5786" s="64">
        <v>620107</v>
      </c>
      <c r="E5786" s="64">
        <v>3285901</v>
      </c>
      <c r="F5786" s="65" t="str">
        <v>จ้างทำแผ่นDiscของParkingBrake</v>
      </c>
      <c r="G5786" s="65" t="str">
        <v>BRAKES</v>
      </c>
    </row>
    <row r="5787" spans="4:7">
      <c r="D5787" s="64">
        <v>620109</v>
      </c>
      <c r="E5787" s="64">
        <v>3285904</v>
      </c>
      <c r="F5787" s="65" t="str">
        <v>จ้างทำแผ่นDiscของParkingBrake</v>
      </c>
      <c r="G5787" s="65" t="str">
        <v>BRAKES</v>
      </c>
    </row>
    <row r="5788" spans="4:7">
      <c r="D5788" s="64">
        <v>620111</v>
      </c>
      <c r="E5788" s="64">
        <v>3285906</v>
      </c>
      <c r="F5788" s="65" t="str">
        <v>จ้างทำแผ่นDiscของParkingBrake</v>
      </c>
      <c r="G5788" s="65" t="str">
        <v>BRAKES</v>
      </c>
    </row>
    <row r="5789" spans="4:7">
      <c r="D5789" s="64">
        <v>620114</v>
      </c>
      <c r="E5789" s="64">
        <v>3285908</v>
      </c>
      <c r="F5789" s="65" t="str">
        <v>จ้างทำแผ่นDiscของParkingBrake</v>
      </c>
      <c r="G5789" s="65" t="str">
        <v>BRAKES</v>
      </c>
    </row>
    <row r="5790" spans="4:7">
      <c r="D5790" s="64">
        <v>620116</v>
      </c>
      <c r="E5790" s="64">
        <v>3285909</v>
      </c>
      <c r="F5790" s="65" t="str">
        <v>จ้างทำแผ่นDiscของParkingBrake</v>
      </c>
      <c r="G5790" s="65" t="str">
        <v>BRAKES</v>
      </c>
    </row>
    <row r="5791" spans="4:7">
      <c r="D5791" s="64">
        <v>620119</v>
      </c>
      <c r="E5791" s="64">
        <v>3285911</v>
      </c>
      <c r="F5791" s="65" t="str">
        <v>จ้างทำแผ่นDiscของParkingBrake</v>
      </c>
      <c r="G5791" s="65" t="str">
        <v>BRAKES</v>
      </c>
    </row>
    <row r="5792" spans="4:7">
      <c r="D5792" s="64">
        <v>620122</v>
      </c>
      <c r="E5792" s="64">
        <v>3285912</v>
      </c>
      <c r="F5792" s="65" t="str">
        <v>จ้างทำแผ่นDiscของParkingBrake</v>
      </c>
      <c r="G5792" s="65" t="str">
        <v>BRAKES</v>
      </c>
    </row>
    <row r="5793" spans="4:7">
      <c r="D5793" s="64">
        <v>620123</v>
      </c>
      <c r="E5793" s="64">
        <v>3285913</v>
      </c>
      <c r="F5793" s="65" t="str">
        <v>จ้างทำแผ่นDiscของParkingBrake</v>
      </c>
      <c r="G5793" s="65" t="str">
        <v>BRAKES</v>
      </c>
    </row>
    <row r="5794" spans="4:7">
      <c r="D5794" s="64">
        <v>620124</v>
      </c>
      <c r="E5794" s="64">
        <v>3285915</v>
      </c>
      <c r="F5794" s="65" t="str">
        <v>จ้างทำแผ่นDiscของParkingBrake</v>
      </c>
      <c r="G5794" s="65" t="str">
        <v>BRAKES</v>
      </c>
    </row>
    <row r="5795" spans="4:7">
      <c r="D5795" s="64">
        <v>620111</v>
      </c>
      <c r="E5795" s="64">
        <v>3285926</v>
      </c>
      <c r="F5795" s="65" t="str">
        <v>ซ่อมSTR. Cyl.ขวา</v>
      </c>
      <c r="G5795" s="65" t="str">
        <v>STEERING</v>
      </c>
    </row>
    <row r="5796" spans="4:7">
      <c r="D5796" s="64">
        <v>620104</v>
      </c>
      <c r="E5796" s="64">
        <v>3287755</v>
      </c>
      <c r="F5796" s="65" t="str">
        <v>ซื้อELECTRONIC THROTTLE</v>
      </c>
      <c r="G5796" s="65" t="str">
        <v>ELECTRIC</v>
      </c>
    </row>
    <row r="5797" spans="4:7">
      <c r="D5797" s="64">
        <v>620109</v>
      </c>
      <c r="E5797" s="64">
        <v>3287757</v>
      </c>
      <c r="F5797" s="65" t="str">
        <v>ซื้อELECTRONIC THROTTLE</v>
      </c>
      <c r="G5797" s="65" t="str">
        <v>ELECTRIC</v>
      </c>
    </row>
    <row r="5798" spans="4:7">
      <c r="D5798" s="64">
        <v>620111</v>
      </c>
      <c r="E5798" s="64">
        <v>3287758</v>
      </c>
      <c r="F5798" s="65" t="str">
        <v>ซื้อELECTRONIC THROTTLE</v>
      </c>
      <c r="G5798" s="65" t="str">
        <v>ELECTRIC</v>
      </c>
    </row>
    <row r="5799" spans="4:7">
      <c r="D5799" s="64">
        <v>620123</v>
      </c>
      <c r="E5799" s="64">
        <v>3287759</v>
      </c>
      <c r="F5799" s="65" t="str">
        <v>ซื้อELECTRONIC THROTTLE</v>
      </c>
      <c r="G5799" s="65" t="str">
        <v>ELECTRIC</v>
      </c>
    </row>
    <row r="5800" spans="4:7">
      <c r="D5800" s="64">
        <v>620124</v>
      </c>
      <c r="E5800" s="64">
        <v>3287760</v>
      </c>
      <c r="F5800" s="65" t="str">
        <v>ซื้อELECTRONIC THROTTLE</v>
      </c>
      <c r="G5800" s="65" t="str">
        <v>ELECTRIC</v>
      </c>
    </row>
    <row r="5801" spans="4:7">
      <c r="D5801" s="64">
        <v>620104</v>
      </c>
      <c r="E5801" s="64">
        <v>3287836</v>
      </c>
      <c r="F5801" s="65" t="str">
        <v>ซื้อEMERG.STG.SWITCH</v>
      </c>
      <c r="G5801" s="65" t="str">
        <v>STEERING</v>
      </c>
    </row>
    <row r="5802" spans="4:7">
      <c r="D5802" s="64">
        <v>620105</v>
      </c>
      <c r="E5802" s="64">
        <v>3287837</v>
      </c>
      <c r="F5802" s="65" t="str">
        <v>ซื้อEMERG.STG.SWITCH</v>
      </c>
      <c r="G5802" s="65" t="str">
        <v>STEERING</v>
      </c>
    </row>
    <row r="5803" spans="4:7">
      <c r="D5803" s="64">
        <v>620106</v>
      </c>
      <c r="E5803" s="64">
        <v>3287838</v>
      </c>
      <c r="F5803" s="65" t="str">
        <v>ซื้อEMERG.STG.SWITCH</v>
      </c>
      <c r="G5803" s="65" t="str">
        <v>STEERING</v>
      </c>
    </row>
    <row r="5804" spans="4:7">
      <c r="D5804" s="64">
        <v>620109</v>
      </c>
      <c r="E5804" s="64">
        <v>3287839</v>
      </c>
      <c r="F5804" s="65" t="str">
        <v>ซื้อEMERG.STG.SWITCH</v>
      </c>
      <c r="G5804" s="65" t="str">
        <v>STEERING</v>
      </c>
    </row>
    <row r="5805" spans="4:7">
      <c r="D5805" s="64">
        <v>620111</v>
      </c>
      <c r="E5805" s="64">
        <v>3287840</v>
      </c>
      <c r="F5805" s="65" t="str">
        <v>ซื้อEMERG.STG.SWITCH</v>
      </c>
      <c r="G5805" s="65" t="str">
        <v>STEERING</v>
      </c>
    </row>
    <row r="5806" spans="4:7">
      <c r="D5806" s="64">
        <v>620113</v>
      </c>
      <c r="E5806" s="64">
        <v>3287841</v>
      </c>
      <c r="F5806" s="65" t="str">
        <v>ซื้อEMERG.STG.SWITCH</v>
      </c>
      <c r="G5806" s="65" t="str">
        <v>STEERING</v>
      </c>
    </row>
    <row r="5807" spans="4:7">
      <c r="D5807" s="64">
        <v>620120</v>
      </c>
      <c r="E5807" s="64">
        <v>3287842</v>
      </c>
      <c r="F5807" s="65" t="str">
        <v>ซื้อEMERG.STG.SWITCH</v>
      </c>
      <c r="G5807" s="65" t="str">
        <v>STEERING</v>
      </c>
    </row>
    <row r="5808" spans="4:7">
      <c r="D5808" s="64">
        <v>620122</v>
      </c>
      <c r="E5808" s="64">
        <v>3287843</v>
      </c>
      <c r="F5808" s="65" t="str">
        <v>ซื้อEMERG.STG.SWITCH</v>
      </c>
      <c r="G5808" s="65" t="str">
        <v>STEERING</v>
      </c>
    </row>
    <row r="5809" spans="4:7">
      <c r="D5809" s="64">
        <v>620123</v>
      </c>
      <c r="E5809" s="64">
        <v>3287844</v>
      </c>
      <c r="F5809" s="65" t="str">
        <v>ซื้อEMERG.STG.SWITCH</v>
      </c>
      <c r="G5809" s="65" t="str">
        <v>STEERING</v>
      </c>
    </row>
    <row r="5810" spans="4:7">
      <c r="D5810" s="64">
        <v>620124</v>
      </c>
      <c r="E5810" s="64">
        <v>3287845</v>
      </c>
      <c r="F5810" s="65" t="str">
        <v>ซื้อEMERG.STG.SWITCH</v>
      </c>
      <c r="G5810" s="65" t="str">
        <v>STEERING</v>
      </c>
    </row>
    <row r="5811" spans="4:7">
      <c r="D5811" s="64">
        <v>620124</v>
      </c>
      <c r="E5811" s="64">
        <v>3287940</v>
      </c>
      <c r="F5811" s="65" t="str">
        <v>เชื่อม ชานเดินด้านซ้าย</v>
      </c>
      <c r="G5811" s="65" t="str">
        <v>BODY</v>
      </c>
    </row>
    <row r="5812" spans="4:7">
      <c r="D5812" s="64">
        <v>620122</v>
      </c>
      <c r="E5812" s="64">
        <v>3288263</v>
      </c>
      <c r="F5812" s="65" t="str">
        <v>ซ่อมSTR. Cyl.ซ้าย</v>
      </c>
      <c r="G5812" s="65" t="str">
        <v>STEERING</v>
      </c>
    </row>
    <row r="5813" spans="4:7">
      <c r="D5813" s="64">
        <v>620124</v>
      </c>
      <c r="E5813" s="64">
        <v>3288332</v>
      </c>
      <c r="F5813" s="65" t="str">
        <v>แอร์ไม่เย็น</v>
      </c>
      <c r="G5813" s="65" t="str">
        <v>COOLING</v>
      </c>
    </row>
    <row r="5814" spans="4:7">
      <c r="D5814" s="64">
        <v>620113</v>
      </c>
      <c r="E5814" s="64">
        <v>3288333</v>
      </c>
      <c r="F5814" s="65" t="str">
        <v>ไฟABSโชว์</v>
      </c>
      <c r="G5814" s="65" t="str">
        <v>BRAKES</v>
      </c>
    </row>
    <row r="5815" spans="4:7">
      <c r="D5815" s="64">
        <v>620107</v>
      </c>
      <c r="E5815" s="64">
        <v>3288334</v>
      </c>
      <c r="F5815" s="65" t="str">
        <v>เก๋งสั่น</v>
      </c>
      <c r="G5815" s="65" t="str">
        <v>POWER TRAIN</v>
      </c>
    </row>
    <row r="5816" spans="4:7">
      <c r="D5816" s="64">
        <v>620124</v>
      </c>
      <c r="E5816" s="64">
        <v>3288335</v>
      </c>
      <c r="F5816" s="65" t="str">
        <v>เชื่อม ชานเดิน</v>
      </c>
      <c r="G5816" s="65" t="str">
        <v>BODY</v>
      </c>
    </row>
    <row r="5817" spans="4:7">
      <c r="D5817" s="64">
        <v>620124</v>
      </c>
      <c r="E5817" s="64">
        <v>3288335</v>
      </c>
      <c r="F5817" s="65" t="str">
        <v>ระบบเลี้ยวมีปัญหา</v>
      </c>
      <c r="G5817" s="65" t="str">
        <v>STEERING</v>
      </c>
    </row>
    <row r="5818" spans="4:7">
      <c r="D5818" s="64">
        <v>620122</v>
      </c>
      <c r="E5818" s="64">
        <v>3288336</v>
      </c>
      <c r="F5818" s="65" t="str">
        <v>พวงมาลัยหมุนฟรี</v>
      </c>
      <c r="G5818" s="65" t="str">
        <v>STEERING</v>
      </c>
    </row>
    <row r="5819" spans="4:7">
      <c r="D5819" s="64">
        <v>620113</v>
      </c>
      <c r="E5819" s="64">
        <v>3288337</v>
      </c>
      <c r="F5819" s="65" t="str">
        <v>ระบบบังคับเลี้ยวมีปัญหา</v>
      </c>
      <c r="G5819" s="65" t="str">
        <v>STEERING</v>
      </c>
    </row>
    <row r="5820" spans="4:7">
      <c r="D5820" s="64">
        <v>620118</v>
      </c>
      <c r="E5820" s="64">
        <v>3288339</v>
      </c>
      <c r="F5820" s="65" t="str">
        <v>เก๋งสั่น</v>
      </c>
      <c r="G5820" s="65" t="str">
        <v>POWER TRAIN</v>
      </c>
    </row>
    <row r="5821" spans="4:7">
      <c r="D5821" s="64">
        <v>620111</v>
      </c>
      <c r="E5821" s="64">
        <v>3288341</v>
      </c>
      <c r="F5821" s="65" t="str">
        <v>พวงมาลัยชำรุด</v>
      </c>
      <c r="G5821" s="65" t="str">
        <v>STEERING</v>
      </c>
    </row>
    <row r="5822" spans="4:7">
      <c r="D5822" s="64">
        <v>620117</v>
      </c>
      <c r="E5822" s="64">
        <v>3288342</v>
      </c>
      <c r="F5822" s="65" t="str">
        <v>เกียร์ไม่ชิพ</v>
      </c>
      <c r="G5822" s="65" t="str">
        <v>POWER TRAIN</v>
      </c>
    </row>
    <row r="5823" spans="4:7">
      <c r="D5823" s="64">
        <v>620113</v>
      </c>
      <c r="E5823" s="64">
        <v>3288343</v>
      </c>
      <c r="F5823" s="65" t="str">
        <v>ซ่อมไฟถอย</v>
      </c>
      <c r="G5823" s="65" t="str">
        <v>ELECTRIC</v>
      </c>
    </row>
    <row r="5824" spans="4:7">
      <c r="D5824" s="64">
        <v>620122</v>
      </c>
      <c r="E5824" s="64">
        <v>3288371</v>
      </c>
      <c r="F5824" s="65" t="str">
        <v>ซ่อมSTR. Cyl.ขวา</v>
      </c>
      <c r="G5824" s="65" t="str">
        <v>STEERING</v>
      </c>
    </row>
    <row r="5825" spans="4:7">
      <c r="D5825" s="64">
        <v>620111</v>
      </c>
      <c r="E5825" s="64">
        <v>3288374</v>
      </c>
      <c r="F5825" s="65" t="str">
        <v>ซ่อมControlSTR.</v>
      </c>
      <c r="G5825" s="65" t="str">
        <v>STEERING</v>
      </c>
    </row>
    <row r="5826" spans="4:7">
      <c r="D5826" s="64">
        <v>620105</v>
      </c>
      <c r="E5826" s="64">
        <v>3288400</v>
      </c>
      <c r="F5826" s="65" t="str">
        <v>จ้างทำ DiscBrake</v>
      </c>
      <c r="G5826" s="65" t="str">
        <v>BRAKES</v>
      </c>
    </row>
    <row r="5827" spans="4:7">
      <c r="D5827" s="64">
        <v>620106</v>
      </c>
      <c r="E5827" s="64">
        <v>3288401</v>
      </c>
      <c r="F5827" s="65" t="str">
        <v>จ้างทำ DiscBrake</v>
      </c>
      <c r="G5827" s="65" t="str">
        <v>BRAKES</v>
      </c>
    </row>
    <row r="5828" spans="4:7">
      <c r="D5828" s="64">
        <v>620107</v>
      </c>
      <c r="E5828" s="64">
        <v>3288402</v>
      </c>
      <c r="F5828" s="65" t="str">
        <v>จ้างทำ DiscBrake</v>
      </c>
      <c r="G5828" s="65" t="str">
        <v>BRAKES</v>
      </c>
    </row>
    <row r="5829" spans="4:7">
      <c r="D5829" s="64">
        <v>620109</v>
      </c>
      <c r="E5829" s="64">
        <v>3288403</v>
      </c>
      <c r="F5829" s="65" t="str">
        <v>จ้างทำ DiscBrake</v>
      </c>
      <c r="G5829" s="65" t="str">
        <v>BRAKES</v>
      </c>
    </row>
    <row r="5830" spans="4:7">
      <c r="D5830" s="64">
        <v>620111</v>
      </c>
      <c r="E5830" s="64">
        <v>3288404</v>
      </c>
      <c r="F5830" s="65" t="str">
        <v>จ้างทำ DiscBrake</v>
      </c>
      <c r="G5830" s="65" t="str">
        <v>BRAKES</v>
      </c>
    </row>
    <row r="5831" spans="4:7">
      <c r="D5831" s="64">
        <v>620122</v>
      </c>
      <c r="E5831" s="64">
        <v>3288424</v>
      </c>
      <c r="F5831" s="65" t="str">
        <v>ซื้อEMERG.STG.SWITCH</v>
      </c>
      <c r="G5831" s="65" t="str">
        <v>STEERING</v>
      </c>
    </row>
    <row r="5832" spans="4:7">
      <c r="D5832" s="64">
        <v>620122</v>
      </c>
      <c r="E5832" s="64">
        <v>3288425</v>
      </c>
      <c r="F5832" s="65" t="str">
        <v>ซื้อCONTROLUNIT</v>
      </c>
      <c r="G5832" s="65" t="str">
        <v>ELECTRIC</v>
      </c>
    </row>
    <row r="5833" spans="4:7">
      <c r="D5833" s="64">
        <v>620123</v>
      </c>
      <c r="E5833" s="64">
        <v>3288426</v>
      </c>
      <c r="F5833" s="65" t="str">
        <v>ซื้อCONTROLUNIT</v>
      </c>
      <c r="G5833" s="65" t="str">
        <v>ELECTRIC</v>
      </c>
    </row>
    <row r="5834" spans="4:7">
      <c r="D5834" s="64">
        <v>620105</v>
      </c>
      <c r="E5834" s="64">
        <v>3288774</v>
      </c>
      <c r="F5834" s="65" t="str">
        <v>เชื่อม ท่อเหล็กหลังเกียร์(รั่ว)</v>
      </c>
      <c r="G5834" s="65" t="str">
        <v>POWER TRAIN</v>
      </c>
    </row>
    <row r="5835" spans="4:7">
      <c r="D5835" s="64">
        <v>620107</v>
      </c>
      <c r="E5835" s="64">
        <v>3288854</v>
      </c>
      <c r="F5835" s="65" t="str">
        <v>จ้างอัดสายHYD.</v>
      </c>
      <c r="G5835" s="65" t="str">
        <v>HYDRAULIC</v>
      </c>
    </row>
    <row r="5836" spans="4:7">
      <c r="D5836" s="64">
        <v>620109</v>
      </c>
      <c r="E5836" s="64">
        <v>3288862</v>
      </c>
      <c r="F5836" s="65" t="str">
        <v>จ้างอัดสายHYD.</v>
      </c>
      <c r="G5836" s="65" t="str">
        <v>HYDRAULIC</v>
      </c>
    </row>
    <row r="5837" spans="4:7">
      <c r="D5837" s="64">
        <v>620112</v>
      </c>
      <c r="E5837" s="64">
        <v>3288864</v>
      </c>
      <c r="F5837" s="65" t="str">
        <v>จ้างอัดสายHYD.</v>
      </c>
      <c r="G5837" s="65" t="str">
        <v>HYDRAULIC</v>
      </c>
    </row>
    <row r="5838" spans="4:7">
      <c r="D5838" s="64">
        <v>620114</v>
      </c>
      <c r="E5838" s="64">
        <v>3288866</v>
      </c>
      <c r="F5838" s="65" t="str">
        <v>จ้างอัดสายHYD.</v>
      </c>
      <c r="G5838" s="65" t="str">
        <v>HYDRAULIC</v>
      </c>
    </row>
    <row r="5839" spans="4:7">
      <c r="D5839" s="64">
        <v>620109</v>
      </c>
      <c r="E5839" s="64">
        <v>3288928</v>
      </c>
      <c r="F5839" s="65" t="str">
        <v>เชื่อม กล่องใส่Battery</v>
      </c>
      <c r="G5839" s="65" t="str">
        <v>ELECTRIC</v>
      </c>
    </row>
    <row r="5840" spans="4:7">
      <c r="D5840" s="64">
        <v>620109</v>
      </c>
      <c r="E5840" s="64">
        <v>3289049</v>
      </c>
      <c r="F5840" s="65" t="str">
        <v>เชื่อม เก๋ง</v>
      </c>
      <c r="G5840" s="65" t="str">
        <v>CABIN</v>
      </c>
    </row>
    <row r="5841" spans="4:7">
      <c r="D5841" s="64">
        <v>620105</v>
      </c>
      <c r="E5841" s="64">
        <v>3289200</v>
      </c>
      <c r="F5841" s="65" t="str">
        <v>ซ่อมOil cooler</v>
      </c>
      <c r="G5841" s="65" t="str">
        <v>COOLING</v>
      </c>
    </row>
    <row r="5842" spans="4:7">
      <c r="D5842" s="64">
        <v>620114</v>
      </c>
      <c r="E5842" s="64">
        <v>3289261</v>
      </c>
      <c r="F5842" s="65" t="str">
        <v>แอร์ไม่เย็น</v>
      </c>
      <c r="G5842" s="65" t="str">
        <v>COOLING</v>
      </c>
    </row>
    <row r="5843" spans="4:7">
      <c r="D5843" s="64">
        <v>620106</v>
      </c>
      <c r="E5843" s="64">
        <v>3289262</v>
      </c>
      <c r="F5843" s="65" t="str">
        <v>แอร์ไม่เย็น</v>
      </c>
      <c r="G5843" s="65" t="str">
        <v>COOLING</v>
      </c>
    </row>
    <row r="5844" spans="4:7">
      <c r="D5844" s="64">
        <v>620107</v>
      </c>
      <c r="E5844" s="64">
        <v>3289263</v>
      </c>
      <c r="F5844" s="65" t="str">
        <v>แอร์ไม่เย็น</v>
      </c>
      <c r="G5844" s="65" t="str">
        <v>COOLING</v>
      </c>
    </row>
    <row r="5845" spans="4:7">
      <c r="D5845" s="64">
        <v>620113</v>
      </c>
      <c r="E5845" s="64">
        <v>3289266</v>
      </c>
      <c r="F5845" s="65" t="str">
        <v>พวงมาลัยหนัก</v>
      </c>
      <c r="G5845" s="65" t="str">
        <v>STEERING</v>
      </c>
    </row>
    <row r="5846" spans="4:7">
      <c r="D5846" s="64">
        <v>620119</v>
      </c>
      <c r="E5846" s="64">
        <v>3289267</v>
      </c>
      <c r="F5846" s="65" t="str">
        <v>ยางหลังขวาในรั่ว</v>
      </c>
      <c r="G5846" s="65" t="str">
        <v>TYRES</v>
      </c>
    </row>
    <row r="5847" spans="4:7">
      <c r="D5847" s="64">
        <v>620122</v>
      </c>
      <c r="E5847" s="64">
        <v>3289268</v>
      </c>
      <c r="F5847" s="65" t="str">
        <v>พวงมาลัยหนัก</v>
      </c>
      <c r="G5847" s="65" t="str">
        <v>STEERING</v>
      </c>
    </row>
    <row r="5848" spans="4:7">
      <c r="D5848" s="64">
        <v>620112</v>
      </c>
      <c r="E5848" s="64">
        <v>3289329</v>
      </c>
      <c r="F5848" s="65" t="str">
        <v>ซ่อมกระบอกยกดั้ม</v>
      </c>
      <c r="G5848" s="65" t="str">
        <v>BODY</v>
      </c>
    </row>
    <row r="5849" spans="4:7">
      <c r="D5849" s="64">
        <v>620107</v>
      </c>
      <c r="E5849" s="64">
        <v>3291124</v>
      </c>
      <c r="F5849" s="65" t="str">
        <v>จ้างอัดสายHYD.</v>
      </c>
      <c r="G5849" s="65" t="str">
        <v>HYDRAULIC</v>
      </c>
    </row>
    <row r="5850" spans="4:7">
      <c r="D5850" s="64">
        <v>620116</v>
      </c>
      <c r="E5850" s="64">
        <v>3291130</v>
      </c>
      <c r="F5850" s="65" t="str">
        <v>จ้างอัดสายHYD.</v>
      </c>
      <c r="G5850" s="65" t="str">
        <v>HYDRAULIC</v>
      </c>
    </row>
    <row r="5851" spans="4:7">
      <c r="D5851" s="64">
        <v>620107</v>
      </c>
      <c r="E5851" s="64">
        <v>3291239</v>
      </c>
      <c r="F5851" s="65" t="str">
        <v>ซื้อCompressorAircondition</v>
      </c>
      <c r="G5851" s="65" t="str">
        <v>COOLING</v>
      </c>
    </row>
    <row r="5852" spans="4:7">
      <c r="D5852" s="64">
        <v>620114</v>
      </c>
      <c r="E5852" s="64">
        <v>3291240</v>
      </c>
      <c r="F5852" s="65" t="str">
        <v>ซื้อCompressorAircondition</v>
      </c>
      <c r="G5852" s="65" t="str">
        <v>COOLING</v>
      </c>
    </row>
    <row r="5853" spans="4:7">
      <c r="D5853" s="64">
        <v>620116</v>
      </c>
      <c r="E5853" s="64">
        <v>3291242</v>
      </c>
      <c r="F5853" s="65" t="str">
        <v>ซื้อCompressorAircondition</v>
      </c>
      <c r="G5853" s="65" t="str">
        <v>COOLING</v>
      </c>
    </row>
    <row r="5854" spans="4:7">
      <c r="D5854" s="64">
        <v>620117</v>
      </c>
      <c r="E5854" s="64">
        <v>3291243</v>
      </c>
      <c r="F5854" s="65" t="str">
        <v>ซื้อCompressorAircondition</v>
      </c>
      <c r="G5854" s="65" t="str">
        <v>COOLING</v>
      </c>
    </row>
    <row r="5855" spans="4:7">
      <c r="D5855" s="64">
        <v>620118</v>
      </c>
      <c r="E5855" s="64">
        <v>3291244</v>
      </c>
      <c r="F5855" s="65" t="str">
        <v>ซื้อCompressorAircondition</v>
      </c>
      <c r="G5855" s="65" t="str">
        <v>COOLING</v>
      </c>
    </row>
    <row r="5856" spans="4:7">
      <c r="D5856" s="64">
        <v>620119</v>
      </c>
      <c r="E5856" s="64">
        <v>3291245</v>
      </c>
      <c r="F5856" s="65" t="str">
        <v>ซื้อCompressorAircondition</v>
      </c>
      <c r="G5856" s="65" t="str">
        <v>COOLING</v>
      </c>
    </row>
    <row r="5857" spans="4:7">
      <c r="D5857" s="64">
        <v>620120</v>
      </c>
      <c r="E5857" s="64">
        <v>3291246</v>
      </c>
      <c r="F5857" s="65" t="str">
        <v>ซื้อCompressorAircondition</v>
      </c>
      <c r="G5857" s="65" t="str">
        <v>COOLING</v>
      </c>
    </row>
    <row r="5858" spans="4:7">
      <c r="D5858" s="64">
        <v>620122</v>
      </c>
      <c r="E5858" s="64">
        <v>3291247</v>
      </c>
      <c r="F5858" s="65" t="str">
        <v>ซื้อCompressorAircondition</v>
      </c>
      <c r="G5858" s="65" t="str">
        <v>COOLING</v>
      </c>
    </row>
    <row r="5859" spans="4:7">
      <c r="D5859" s="64">
        <v>620123</v>
      </c>
      <c r="E5859" s="64">
        <v>3291248</v>
      </c>
      <c r="F5859" s="65" t="str">
        <v>ซื้อCompressorAircondition</v>
      </c>
      <c r="G5859" s="65" t="str">
        <v>COOLING</v>
      </c>
    </row>
    <row r="5860" spans="4:7">
      <c r="D5860" s="64">
        <v>620124</v>
      </c>
      <c r="E5860" s="64">
        <v>3291249</v>
      </c>
      <c r="F5860" s="65" t="str">
        <v>ซื้อCompressorAircondition</v>
      </c>
      <c r="G5860" s="65" t="str">
        <v>COOLING</v>
      </c>
    </row>
    <row r="5861" spans="4:7">
      <c r="D5861" s="64">
        <v>620104</v>
      </c>
      <c r="E5861" s="64">
        <v>3291293</v>
      </c>
      <c r="F5861" s="65" t="str">
        <v>ซื้อน้ำยาแอร์R134A</v>
      </c>
      <c r="G5861" s="65" t="str">
        <v>COOLING</v>
      </c>
    </row>
    <row r="5862" spans="4:7">
      <c r="D5862" s="64">
        <v>620107</v>
      </c>
      <c r="E5862" s="64">
        <v>3291549</v>
      </c>
      <c r="F5862" s="65" t="str">
        <v>ลมรั่ว</v>
      </c>
      <c r="G5862" s="65" t="str">
        <v>AIR</v>
      </c>
    </row>
    <row r="5863" spans="4:7">
      <c r="D5863" s="64">
        <v>620107</v>
      </c>
      <c r="E5863" s="64">
        <v>3291551</v>
      </c>
      <c r="F5863" s="65" t="str">
        <v>ลมรั่ว</v>
      </c>
      <c r="G5863" s="65" t="str">
        <v>AIR</v>
      </c>
    </row>
    <row r="5864" spans="4:7">
      <c r="D5864" s="64">
        <v>620120</v>
      </c>
      <c r="E5864" s="64">
        <v>3291552</v>
      </c>
      <c r="F5864" s="65" t="str">
        <v>ซ่อมกลอนประตู</v>
      </c>
      <c r="G5864" s="65" t="str">
        <v>CABIN</v>
      </c>
    </row>
    <row r="5865" spans="4:7">
      <c r="D5865" s="64">
        <v>620118</v>
      </c>
      <c r="E5865" s="64">
        <v>3291554</v>
      </c>
      <c r="F5865" s="65" t="str">
        <v>เกียร์ชิพผิดปกติ</v>
      </c>
      <c r="G5865" s="65" t="str">
        <v>POWER TRAIN</v>
      </c>
    </row>
    <row r="5866" spans="4:7">
      <c r="D5866" s="64">
        <v>620124</v>
      </c>
      <c r="E5866" s="64">
        <v>3291555</v>
      </c>
      <c r="F5866" s="65" t="str">
        <v>ซ่อมกลอนประตู</v>
      </c>
      <c r="G5866" s="65" t="str">
        <v>CABIN</v>
      </c>
    </row>
    <row r="5867" spans="4:7">
      <c r="D5867" s="64">
        <v>620124</v>
      </c>
      <c r="E5867" s="64">
        <v>3291555</v>
      </c>
      <c r="F5867" s="65" t="str">
        <v>แก้ไขไฟหรี่</v>
      </c>
      <c r="G5867" s="65" t="str">
        <v>ELECTRIC</v>
      </c>
    </row>
    <row r="5868" spans="4:7">
      <c r="D5868" s="64">
        <v>620107</v>
      </c>
      <c r="E5868" s="64">
        <v>3291556</v>
      </c>
      <c r="F5868" s="65" t="str">
        <v>เกียร์ไม่ชิพ</v>
      </c>
      <c r="G5868" s="65" t="str">
        <v>POWER TRAIN</v>
      </c>
    </row>
    <row r="5869" spans="4:7">
      <c r="D5869" s="64">
        <v>620118</v>
      </c>
      <c r="E5869" s="64">
        <v>3291559</v>
      </c>
      <c r="F5869" s="65" t="str">
        <v>เก๋งสั่น</v>
      </c>
      <c r="G5869" s="65" t="str">
        <v>POWER TRAIN</v>
      </c>
    </row>
    <row r="5870" spans="4:7">
      <c r="D5870" s="64">
        <v>620113</v>
      </c>
      <c r="E5870" s="64">
        <v>3291560</v>
      </c>
      <c r="F5870" s="65" t="str">
        <v>Code 4 Show</v>
      </c>
      <c r="G5870" s="65" t="str">
        <v>POWER TRAIN</v>
      </c>
    </row>
    <row r="5871" spans="4:7">
      <c r="D5871" s="64">
        <v>620124</v>
      </c>
      <c r="E5871" s="64">
        <v>3291563</v>
      </c>
      <c r="F5871" s="65" t="str">
        <v>ประตูซ้ายเปิดไม่ได้</v>
      </c>
      <c r="G5871" s="65" t="str">
        <v>CABIN</v>
      </c>
    </row>
    <row r="5872" spans="4:7">
      <c r="D5872" s="64">
        <v>620124</v>
      </c>
      <c r="E5872" s="64">
        <v>3291563</v>
      </c>
      <c r="F5872" s="65" t="str">
        <v>ดั้มขึ้นช้า</v>
      </c>
      <c r="G5872" s="65" t="str">
        <v>BODY</v>
      </c>
    </row>
    <row r="5873" spans="4:7">
      <c r="D5873" s="64">
        <v>620107</v>
      </c>
      <c r="E5873" s="64">
        <v>3291564</v>
      </c>
      <c r="F5873" s="65" t="str">
        <v>เกียร์ไม่ชิพ</v>
      </c>
      <c r="G5873" s="65" t="str">
        <v>POWER TRAIN</v>
      </c>
    </row>
    <row r="5874" spans="4:7">
      <c r="D5874" s="64">
        <v>620112</v>
      </c>
      <c r="E5874" s="64">
        <v>3291566</v>
      </c>
      <c r="F5874" s="65" t="str">
        <v>เกียร์ไม่ชิพ</v>
      </c>
      <c r="G5874" s="65" t="str">
        <v>POWER TRAIN</v>
      </c>
    </row>
    <row r="5875" spans="4:7">
      <c r="D5875" s="64">
        <v>620109</v>
      </c>
      <c r="E5875" s="64">
        <v>3291776</v>
      </c>
      <c r="F5875" s="65" t="str">
        <v>จ้างอัดสายHYD.</v>
      </c>
      <c r="G5875" s="65" t="str">
        <v>HYDRAULIC</v>
      </c>
    </row>
    <row r="5876" spans="4:7">
      <c r="D5876" s="64">
        <v>620123</v>
      </c>
      <c r="E5876" s="64">
        <v>3291778</v>
      </c>
      <c r="F5876" s="65" t="str">
        <v>จ้างอัดสายHYD.</v>
      </c>
      <c r="G5876" s="65" t="str">
        <v>HYDRAULIC</v>
      </c>
    </row>
    <row r="5877" spans="4:7">
      <c r="D5877" s="64">
        <v>620104</v>
      </c>
      <c r="E5877" s="64">
        <v>3291902</v>
      </c>
      <c r="F5877" s="65" t="str">
        <v>ซื้อP/NP166135Trans.OilFilter</v>
      </c>
      <c r="G5877" s="65" t="str">
        <v>POWER TRAIN</v>
      </c>
    </row>
    <row r="5878" spans="4:7">
      <c r="D5878" s="64">
        <v>620105</v>
      </c>
      <c r="E5878" s="64">
        <v>3291903</v>
      </c>
      <c r="F5878" s="65" t="str">
        <v>ซื้อP/NP166135Trans.OilFilter</v>
      </c>
      <c r="G5878" s="65" t="str">
        <v>POWER TRAIN</v>
      </c>
    </row>
    <row r="5879" spans="4:7">
      <c r="D5879" s="64">
        <v>620106</v>
      </c>
      <c r="E5879" s="64">
        <v>3291904</v>
      </c>
      <c r="F5879" s="65" t="str">
        <v>ซื้อP/NP166135Trans.OilFilter</v>
      </c>
      <c r="G5879" s="65" t="str">
        <v>POWER TRAIN</v>
      </c>
    </row>
    <row r="5880" spans="4:7">
      <c r="D5880" s="64">
        <v>620107</v>
      </c>
      <c r="E5880" s="64">
        <v>3291906</v>
      </c>
      <c r="F5880" s="65" t="str">
        <v>ซื้อP/NP166135Trans.OilFilter</v>
      </c>
      <c r="G5880" s="65" t="str">
        <v>POWER TRAIN</v>
      </c>
    </row>
    <row r="5881" spans="4:7">
      <c r="D5881" s="64">
        <v>620109</v>
      </c>
      <c r="E5881" s="64">
        <v>3291907</v>
      </c>
      <c r="F5881" s="65" t="str">
        <v>ซื้อP/NP166135Trans.OilFilter</v>
      </c>
      <c r="G5881" s="65" t="str">
        <v>POWER TRAIN</v>
      </c>
    </row>
    <row r="5882" spans="4:7">
      <c r="D5882" s="64">
        <v>620114</v>
      </c>
      <c r="E5882" s="64">
        <v>3291908</v>
      </c>
      <c r="F5882" s="65" t="str">
        <v>ซื้อP/NP166135Trans.OilFilter</v>
      </c>
      <c r="G5882" s="65" t="str">
        <v>POWER TRAIN</v>
      </c>
    </row>
    <row r="5883" spans="4:7">
      <c r="D5883" s="64">
        <v>620116</v>
      </c>
      <c r="E5883" s="64">
        <v>3291910</v>
      </c>
      <c r="F5883" s="65" t="str">
        <v>ซื้อP/NP166135Trans.OilFilter</v>
      </c>
      <c r="G5883" s="65" t="str">
        <v>POWER TRAIN</v>
      </c>
    </row>
    <row r="5884" spans="4:7">
      <c r="D5884" s="64">
        <v>620122</v>
      </c>
      <c r="E5884" s="64">
        <v>3291911</v>
      </c>
      <c r="F5884" s="65" t="str">
        <v>ซื้อP/NP166135Trans.OilFilter</v>
      </c>
      <c r="G5884" s="65" t="str">
        <v>POWER TRAIN</v>
      </c>
    </row>
    <row r="5885" spans="4:7">
      <c r="D5885" s="64">
        <v>620123</v>
      </c>
      <c r="E5885" s="64">
        <v>3291912</v>
      </c>
      <c r="F5885" s="65" t="str">
        <v>ซื้อP/NP166135Trans.OilFilter</v>
      </c>
      <c r="G5885" s="65" t="str">
        <v>POWER TRAIN</v>
      </c>
    </row>
    <row r="5886" spans="4:7">
      <c r="D5886" s="64">
        <v>620124</v>
      </c>
      <c r="E5886" s="64">
        <v>3291914</v>
      </c>
      <c r="F5886" s="65" t="str">
        <v>ซื้อP/NP166135Trans.OilFilter</v>
      </c>
      <c r="G5886" s="65" t="str">
        <v>POWER TRAIN</v>
      </c>
    </row>
    <row r="5887" spans="4:7">
      <c r="D5887" s="64">
        <v>620105</v>
      </c>
      <c r="E5887" s="64">
        <v>3291932</v>
      </c>
      <c r="F5887" s="65" t="str">
        <v>จ้างซ่อมHousing piston Trans.</v>
      </c>
      <c r="G5887" s="65" t="str">
        <v>POWER TRAIN</v>
      </c>
    </row>
    <row r="5888" spans="4:7">
      <c r="D5888" s="64">
        <v>620112</v>
      </c>
      <c r="E5888" s="64">
        <v>3291933</v>
      </c>
      <c r="F5888" s="65" t="str">
        <v>จ้างซ่อมHousing piston Trans.</v>
      </c>
      <c r="G5888" s="65" t="str">
        <v>POWER TRAIN</v>
      </c>
    </row>
    <row r="5889" spans="4:7">
      <c r="D5889" s="64">
        <v>620109</v>
      </c>
      <c r="E5889" s="64">
        <v>3291935</v>
      </c>
      <c r="F5889" s="65" t="str">
        <v>เบิกBattery200Amp4EA</v>
      </c>
      <c r="G5889" s="65" t="str">
        <v>ELECTRIC</v>
      </c>
    </row>
    <row r="5890" spans="4:7">
      <c r="D5890" s="64">
        <v>620109</v>
      </c>
      <c r="E5890" s="64">
        <v>3292037</v>
      </c>
      <c r="F5890" s="65" t="str">
        <v>จ้างอัดสายHYD.</v>
      </c>
      <c r="G5890" s="65" t="str">
        <v>HYDRAULIC</v>
      </c>
    </row>
    <row r="5891" spans="4:7">
      <c r="D5891" s="64">
        <v>620114</v>
      </c>
      <c r="E5891" s="64">
        <v>3292388</v>
      </c>
      <c r="F5891" s="65" t="str">
        <v>เชื่อม ท่อHYD.</v>
      </c>
      <c r="G5891" s="65" t="str">
        <v>HYDRAULIC</v>
      </c>
    </row>
    <row r="5892" spans="4:7">
      <c r="D5892" s="64">
        <v>620104</v>
      </c>
      <c r="E5892" s="64">
        <v>3292775</v>
      </c>
      <c r="F5892" s="65" t="str">
        <v>จ้างอัดสายHYD.</v>
      </c>
      <c r="G5892" s="65" t="str">
        <v>HYDRAULIC</v>
      </c>
    </row>
    <row r="5893" spans="4:7">
      <c r="D5893" s="64">
        <v>620105</v>
      </c>
      <c r="E5893" s="64">
        <v>3292793</v>
      </c>
      <c r="F5893" s="65" t="str">
        <v>จ้างอัดสายHYD.</v>
      </c>
      <c r="G5893" s="65" t="str">
        <v>HYDRAULIC</v>
      </c>
    </row>
    <row r="5894" spans="4:7">
      <c r="D5894" s="64">
        <v>620111</v>
      </c>
      <c r="E5894" s="64">
        <v>3292804</v>
      </c>
      <c r="F5894" s="65" t="str">
        <v>จ้างอัดสายHYD.</v>
      </c>
      <c r="G5894" s="65" t="str">
        <v>HYDRAULIC</v>
      </c>
    </row>
    <row r="5895" spans="4:7">
      <c r="D5895" s="64">
        <v>620112</v>
      </c>
      <c r="E5895" s="64">
        <v>3292807</v>
      </c>
      <c r="F5895" s="65" t="str">
        <v>จ้างอัดสายHYD.</v>
      </c>
      <c r="G5895" s="65" t="str">
        <v>HYDRAULIC</v>
      </c>
    </row>
    <row r="5896" spans="4:7">
      <c r="D5896" s="64">
        <v>620106</v>
      </c>
      <c r="E5896" s="64">
        <v>3292830</v>
      </c>
      <c r="F5896" s="65" t="str">
        <v>เชื่อม TubeTrans.</v>
      </c>
      <c r="G5896" s="65" t="str">
        <v>POWER TRAIN</v>
      </c>
    </row>
    <row r="5897" spans="4:7">
      <c r="D5897" s="64">
        <v>620105</v>
      </c>
      <c r="E5897" s="64">
        <v>3292836</v>
      </c>
      <c r="F5897" s="65" t="str">
        <v>ซื้อDRIVESHAFT-FRONT</v>
      </c>
      <c r="G5897" s="65" t="str">
        <v>POWER TRAIN</v>
      </c>
    </row>
    <row r="5898" spans="4:7">
      <c r="D5898" s="64">
        <v>620118</v>
      </c>
      <c r="E5898" s="64">
        <v>3292838</v>
      </c>
      <c r="F5898" s="65" t="str">
        <v>ซื้อDRIVESHAFT-FRONT</v>
      </c>
      <c r="G5898" s="65" t="str">
        <v>POWER TRAIN</v>
      </c>
    </row>
    <row r="5899" spans="4:7">
      <c r="D5899" s="64">
        <v>620104</v>
      </c>
      <c r="E5899" s="64">
        <v>3292853</v>
      </c>
      <c r="F5899" s="65" t="str">
        <v>ซื้ออะไหล่เครื่องยนต์</v>
      </c>
      <c r="G5899" s="65" t="str">
        <v>ENGINE</v>
      </c>
    </row>
    <row r="5900" spans="4:7">
      <c r="D5900" s="64">
        <v>620104</v>
      </c>
      <c r="E5900" s="64">
        <v>3292883</v>
      </c>
      <c r="F5900" s="65" t="str">
        <v>ซื้อV-BELT ALTERNATOR</v>
      </c>
      <c r="G5900" s="65" t="str">
        <v>ELECTRIC</v>
      </c>
    </row>
    <row r="5901" spans="4:7">
      <c r="D5901" s="64">
        <v>620105</v>
      </c>
      <c r="E5901" s="64">
        <v>3292884</v>
      </c>
      <c r="F5901" s="65" t="str">
        <v>ซื้อV-BELT ALTERNATOR</v>
      </c>
      <c r="G5901" s="65" t="str">
        <v>ELECTRIC</v>
      </c>
    </row>
    <row r="5902" spans="4:7">
      <c r="D5902" s="64">
        <v>620109</v>
      </c>
      <c r="E5902" s="64">
        <v>3292885</v>
      </c>
      <c r="F5902" s="65" t="str">
        <v>ซื้อV-BELT ALTERNATOR</v>
      </c>
      <c r="G5902" s="65" t="str">
        <v>ELECTRIC</v>
      </c>
    </row>
    <row r="5903" spans="4:7">
      <c r="D5903" s="64">
        <v>620116</v>
      </c>
      <c r="E5903" s="64">
        <v>3292886</v>
      </c>
      <c r="F5903" s="65" t="str">
        <v>ซื้อV-BELT ALTERNATOR</v>
      </c>
      <c r="G5903" s="65" t="str">
        <v>ELECTRIC</v>
      </c>
    </row>
    <row r="5904" spans="4:7">
      <c r="D5904" s="64">
        <v>620123</v>
      </c>
      <c r="E5904" s="64">
        <v>3292887</v>
      </c>
      <c r="F5904" s="65" t="str">
        <v>ซื้อV-BELT ALTERNATOR</v>
      </c>
      <c r="G5904" s="65" t="str">
        <v>ELECTRIC</v>
      </c>
    </row>
    <row r="5905" spans="4:7">
      <c r="D5905" s="64">
        <v>620106</v>
      </c>
      <c r="E5905" s="64">
        <v>3296469</v>
      </c>
      <c r="F5905" s="65" t="str">
        <v>เชื่อม ฐานยึดกรองHYD.</v>
      </c>
      <c r="G5905" s="65" t="str">
        <v>HYDRAULIC</v>
      </c>
    </row>
    <row r="5906" spans="4:7">
      <c r="D5906" s="64">
        <v>620116</v>
      </c>
      <c r="E5906" s="64">
        <v>3296480</v>
      </c>
      <c r="F5906" s="65" t="str">
        <v>ซ่อมปั๊มน้ำมันเชื้อเพลิง</v>
      </c>
      <c r="G5906" s="65" t="str">
        <v>ENGINE</v>
      </c>
    </row>
    <row r="5907" spans="4:7">
      <c r="D5907" s="64">
        <v>620104</v>
      </c>
      <c r="E5907" s="64">
        <v>3296484</v>
      </c>
      <c r="F5907" s="65" t="str">
        <v>ซื้อชุดKitสำหรับซ่อมเบรคหลัง</v>
      </c>
      <c r="G5907" s="65" t="str">
        <v>BRAKES</v>
      </c>
    </row>
    <row r="5908" spans="4:7">
      <c r="D5908" s="64">
        <v>620104</v>
      </c>
      <c r="E5908" s="64">
        <v>3296528</v>
      </c>
      <c r="F5908" s="65" t="str">
        <v>ซื้อParking Brake Actuator Kit</v>
      </c>
      <c r="G5908" s="65" t="str">
        <v>BRAKES</v>
      </c>
    </row>
    <row r="5909" spans="4:7">
      <c r="D5909" s="64">
        <v>620106</v>
      </c>
      <c r="E5909" s="64">
        <v>3296551</v>
      </c>
      <c r="F5909" s="65" t="str">
        <v>ซื้อRelay Battery</v>
      </c>
      <c r="G5909" s="65" t="str">
        <v>ELECTRIC</v>
      </c>
    </row>
    <row r="5910" spans="4:7">
      <c r="D5910" s="64">
        <v>620107</v>
      </c>
      <c r="E5910" s="64">
        <v>3296554</v>
      </c>
      <c r="F5910" s="65" t="str">
        <v>ซื้อRelay Battery</v>
      </c>
      <c r="G5910" s="65" t="str">
        <v>ELECTRIC</v>
      </c>
    </row>
    <row r="5911" spans="4:7">
      <c r="D5911" s="64">
        <v>620109</v>
      </c>
      <c r="E5911" s="64">
        <v>3296558</v>
      </c>
      <c r="F5911" s="65" t="str">
        <v>ซื้อRelay Battery</v>
      </c>
      <c r="G5911" s="65" t="str">
        <v>ELECTRIC</v>
      </c>
    </row>
    <row r="5912" spans="4:7">
      <c r="D5912" s="64">
        <v>620111</v>
      </c>
      <c r="E5912" s="64">
        <v>3296560</v>
      </c>
      <c r="F5912" s="65" t="str">
        <v>ซื้อRelay Battery</v>
      </c>
      <c r="G5912" s="65" t="str">
        <v>ELECTRIC</v>
      </c>
    </row>
    <row r="5913" spans="4:7">
      <c r="D5913" s="64">
        <v>620112</v>
      </c>
      <c r="E5913" s="64">
        <v>3296562</v>
      </c>
      <c r="F5913" s="65" t="str">
        <v>ซื้อRelay Battery</v>
      </c>
      <c r="G5913" s="65" t="str">
        <v>ELECTRIC</v>
      </c>
    </row>
    <row r="5914" spans="4:7">
      <c r="D5914" s="64">
        <v>620113</v>
      </c>
      <c r="E5914" s="64">
        <v>3296563</v>
      </c>
      <c r="F5914" s="65" t="str">
        <v>ซื้อRelay Battery</v>
      </c>
      <c r="G5914" s="65" t="str">
        <v>ELECTRIC</v>
      </c>
    </row>
    <row r="5915" spans="4:7">
      <c r="D5915" s="64">
        <v>620114</v>
      </c>
      <c r="E5915" s="64">
        <v>3296564</v>
      </c>
      <c r="F5915" s="65" t="str">
        <v>ซื้อRelay Battery</v>
      </c>
      <c r="G5915" s="65" t="str">
        <v>ELECTRIC</v>
      </c>
    </row>
    <row r="5916" spans="4:7">
      <c r="D5916" s="64">
        <v>620116</v>
      </c>
      <c r="E5916" s="64">
        <v>3296565</v>
      </c>
      <c r="F5916" s="65" t="str">
        <v>ซื้อRelay Battery</v>
      </c>
      <c r="G5916" s="65" t="str">
        <v>ELECTRIC</v>
      </c>
    </row>
    <row r="5917" spans="4:7">
      <c r="D5917" s="64">
        <v>620117</v>
      </c>
      <c r="E5917" s="64">
        <v>3296566</v>
      </c>
      <c r="F5917" s="65" t="str">
        <v>ซื้อRelay Battery</v>
      </c>
      <c r="G5917" s="65" t="str">
        <v>ELECTRIC</v>
      </c>
    </row>
    <row r="5918" spans="4:7">
      <c r="D5918" s="64">
        <v>620118</v>
      </c>
      <c r="E5918" s="64">
        <v>3296568</v>
      </c>
      <c r="F5918" s="65" t="str">
        <v>ซื้อRelay Battery</v>
      </c>
      <c r="G5918" s="65" t="str">
        <v>ELECTRIC</v>
      </c>
    </row>
    <row r="5919" spans="4:7">
      <c r="D5919" s="64">
        <v>620118</v>
      </c>
      <c r="E5919" s="64">
        <v>3297038</v>
      </c>
      <c r="F5919" s="65" t="str">
        <v>น้ำมันHYD.รั่ว</v>
      </c>
      <c r="G5919" s="65" t="str">
        <v>HYDRAULIC</v>
      </c>
    </row>
    <row r="5920" spans="4:7">
      <c r="D5920" s="64">
        <v>620114</v>
      </c>
      <c r="E5920" s="64">
        <v>3297039</v>
      </c>
      <c r="F5920" s="65" t="str">
        <v>เครื่องยนต์ไม่มีกำลัง</v>
      </c>
      <c r="G5920" s="65" t="str">
        <v>ENGINE</v>
      </c>
    </row>
    <row r="5921" spans="4:7">
      <c r="D5921" s="64">
        <v>620113</v>
      </c>
      <c r="E5921" s="64">
        <v>3297040</v>
      </c>
      <c r="F5921" s="65" t="str">
        <v>ยางขวาในรั่ว</v>
      </c>
      <c r="G5921" s="65" t="str">
        <v>TYRES</v>
      </c>
    </row>
    <row r="5922" spans="4:7">
      <c r="D5922" s="64">
        <v>620122</v>
      </c>
      <c r="E5922" s="64">
        <v>3297041</v>
      </c>
      <c r="F5922" s="65" t="str">
        <v>ลมรั่ว</v>
      </c>
      <c r="G5922" s="65" t="str">
        <v>AIR</v>
      </c>
    </row>
    <row r="5923" spans="4:7">
      <c r="D5923" s="64">
        <v>620119</v>
      </c>
      <c r="E5923" s="64">
        <v>3297043</v>
      </c>
      <c r="F5923" s="65" t="str">
        <v>Code 4 Show</v>
      </c>
      <c r="G5923" s="65" t="str">
        <v>POWER TRAIN</v>
      </c>
    </row>
    <row r="5924" spans="4:7">
      <c r="D5924" s="64">
        <v>620112</v>
      </c>
      <c r="E5924" s="64">
        <v>3297044</v>
      </c>
      <c r="F5924" s="65" t="str">
        <v>ซ่อมไฟในห้องเก๋ง</v>
      </c>
      <c r="G5924" s="65" t="str">
        <v>CABIN</v>
      </c>
    </row>
    <row r="5925" spans="4:7">
      <c r="D5925" s="64">
        <v>620120</v>
      </c>
      <c r="E5925" s="64">
        <v>3297047</v>
      </c>
      <c r="F5925" s="65" t="str">
        <v>ยางหลังในขวารั่ว</v>
      </c>
      <c r="G5925" s="65" t="str">
        <v>TYRES</v>
      </c>
    </row>
    <row r="5926" spans="4:7">
      <c r="D5926" s="64">
        <v>620124</v>
      </c>
      <c r="E5926" s="64">
        <v>3297048</v>
      </c>
      <c r="F5926" s="65" t="str">
        <v>ประตูซ้ายเปิดไม่ได้</v>
      </c>
      <c r="G5926" s="65" t="str">
        <v>CABIN</v>
      </c>
    </row>
    <row r="5927" spans="4:7">
      <c r="D5927" s="64">
        <v>620113</v>
      </c>
      <c r="E5927" s="64">
        <v>3297052</v>
      </c>
      <c r="F5927" s="65" t="str">
        <v>START ไม่ได้</v>
      </c>
      <c r="G5927" s="65" t="str">
        <v>ELECTRIC</v>
      </c>
    </row>
    <row r="5928" spans="4:7">
      <c r="D5928" s="64">
        <v>620118</v>
      </c>
      <c r="E5928" s="64">
        <v>3297053</v>
      </c>
      <c r="F5928" s="65" t="str">
        <v>น้ำมันHYD.รั่วใต้ท้อง</v>
      </c>
      <c r="G5928" s="65" t="str">
        <v>HYDRAULIC</v>
      </c>
    </row>
    <row r="5929" spans="4:7">
      <c r="D5929" s="64">
        <v>620112</v>
      </c>
      <c r="E5929" s="64">
        <v>3297054</v>
      </c>
      <c r="F5929" s="65" t="str">
        <v>แอร์ไม่เย็น</v>
      </c>
      <c r="G5929" s="65" t="str">
        <v>COOLING</v>
      </c>
    </row>
    <row r="5930" spans="4:7">
      <c r="D5930" s="64">
        <v>620119</v>
      </c>
      <c r="E5930" s="64">
        <v>3297055</v>
      </c>
      <c r="F5930" s="65" t="str">
        <v>เกียร์ไม่ชิพ</v>
      </c>
      <c r="G5930" s="65" t="str">
        <v>POWER TRAIN</v>
      </c>
    </row>
    <row r="5931" spans="4:7">
      <c r="D5931" s="64">
        <v>620122</v>
      </c>
      <c r="E5931" s="64">
        <v>3297056</v>
      </c>
      <c r="F5931" s="65" t="str">
        <v>ไฟถอยไม่ติด</v>
      </c>
      <c r="G5931" s="65" t="str">
        <v>ELECTRIC</v>
      </c>
    </row>
    <row r="5932" spans="4:7">
      <c r="D5932" s="64">
        <v>620119</v>
      </c>
      <c r="E5932" s="64">
        <v>3297057</v>
      </c>
      <c r="F5932" s="65" t="str">
        <v>ประตูไม่ล็อค</v>
      </c>
      <c r="G5932" s="65" t="str">
        <v>CABIN</v>
      </c>
    </row>
    <row r="5933" spans="4:7">
      <c r="D5933" s="64">
        <v>620122</v>
      </c>
      <c r="E5933" s="64">
        <v>3297059</v>
      </c>
      <c r="F5933" s="65" t="str">
        <v>สายลมแตก</v>
      </c>
      <c r="G5933" s="65" t="str">
        <v>AIR</v>
      </c>
    </row>
    <row r="5934" spans="4:7">
      <c r="D5934" s="64">
        <v>620105</v>
      </c>
      <c r="E5934" s="64">
        <v>3297060</v>
      </c>
      <c r="F5934" s="65" t="str">
        <v>เครื่องยนต์ไม่มีกำลัง</v>
      </c>
      <c r="G5934" s="65" t="str">
        <v>ENGINE</v>
      </c>
    </row>
    <row r="5935" spans="4:7">
      <c r="D5935" s="64">
        <v>620112</v>
      </c>
      <c r="E5935" s="64">
        <v>3297062</v>
      </c>
      <c r="F5935" s="65" t="str">
        <v>ท่อยางปั๊มลมขาด</v>
      </c>
      <c r="G5935" s="65" t="str">
        <v>AIR</v>
      </c>
    </row>
    <row r="5936" spans="4:7">
      <c r="D5936" s="64">
        <v>620114</v>
      </c>
      <c r="E5936" s="64">
        <v>3297063</v>
      </c>
      <c r="F5936" s="65" t="str">
        <v>เปลี่ยนกระจกมองหลังล่างซ้าย</v>
      </c>
      <c r="G5936" s="65" t="str">
        <v>BODY</v>
      </c>
    </row>
    <row r="5937" spans="4:7">
      <c r="D5937" s="64">
        <v>620120</v>
      </c>
      <c r="E5937" s="64">
        <v>3297064</v>
      </c>
      <c r="F5937" s="65" t="str">
        <v>สายลมแตก</v>
      </c>
      <c r="G5937" s="65" t="str">
        <v>AIR</v>
      </c>
    </row>
    <row r="5938" spans="4:7">
      <c r="D5938" s="64">
        <v>620118</v>
      </c>
      <c r="E5938" s="64">
        <v>3297362</v>
      </c>
      <c r="F5938" s="65" t="str">
        <v>ล้างเกลียวตัวยึดใส่กรองHYD.2EA</v>
      </c>
      <c r="G5938" s="65" t="str">
        <v>HYDRAULIC</v>
      </c>
    </row>
    <row r="5939" spans="4:7">
      <c r="D5939" s="64">
        <v>620117</v>
      </c>
      <c r="E5939" s="64">
        <v>3297558</v>
      </c>
      <c r="F5939" s="65" t="str">
        <v>จ้างอัดสายHYD.</v>
      </c>
      <c r="G5939" s="65" t="str">
        <v>HYDRAULIC</v>
      </c>
    </row>
    <row r="5940" spans="4:7">
      <c r="D5940" s="64">
        <v>620104</v>
      </c>
      <c r="E5940" s="64">
        <v>3297619</v>
      </c>
      <c r="F5940" s="65" t="str">
        <v>ซื้อBoltDriveLine</v>
      </c>
      <c r="G5940" s="65" t="str">
        <v>POWER TRAIN</v>
      </c>
    </row>
    <row r="5941" spans="4:7">
      <c r="D5941" s="64">
        <v>620104</v>
      </c>
      <c r="E5941" s="64">
        <v>3297625</v>
      </c>
      <c r="F5941" s="65" t="str">
        <v>ซื้อจาระบี</v>
      </c>
      <c r="G5941" s="65" t="str">
        <v>OTHER</v>
      </c>
    </row>
    <row r="5942" spans="4:7">
      <c r="D5942" s="64">
        <v>620119</v>
      </c>
      <c r="E5942" s="64">
        <v>3297705</v>
      </c>
      <c r="F5942" s="65" t="str">
        <v>จ้างทำรังผึ้งหม้อน้ำ</v>
      </c>
      <c r="G5942" s="65" t="str">
        <v>COOLING</v>
      </c>
    </row>
    <row r="5943" spans="4:7">
      <c r="D5943" s="64">
        <v>620105</v>
      </c>
      <c r="E5943" s="64">
        <v>3297786</v>
      </c>
      <c r="F5943" s="65" t="str">
        <v>ซื้อPARKING BRAKE CARRIER</v>
      </c>
      <c r="G5943" s="65" t="str">
        <v>BRAKES</v>
      </c>
    </row>
    <row r="5944" spans="4:7">
      <c r="D5944" s="64">
        <v>620107</v>
      </c>
      <c r="E5944" s="64">
        <v>3297787</v>
      </c>
      <c r="F5944" s="65" t="str">
        <v>ซื้อPARKING BRAKE CARRIER</v>
      </c>
      <c r="G5944" s="65" t="str">
        <v>BRAKES</v>
      </c>
    </row>
    <row r="5945" spans="4:7">
      <c r="D5945" s="64">
        <v>620111</v>
      </c>
      <c r="E5945" s="64">
        <v>3297788</v>
      </c>
      <c r="F5945" s="65" t="str">
        <v>ซื้อPARKING BRAKE CARRIER</v>
      </c>
      <c r="G5945" s="65" t="str">
        <v>BRAKES</v>
      </c>
    </row>
    <row r="5946" spans="4:7">
      <c r="D5946" s="64">
        <v>620122</v>
      </c>
      <c r="E5946" s="64">
        <v>3297789</v>
      </c>
      <c r="F5946" s="65" t="str">
        <v>ซื้อPARKING BRAKE CARRIER</v>
      </c>
      <c r="G5946" s="65" t="str">
        <v>BRAKES</v>
      </c>
    </row>
    <row r="5947" spans="4:7">
      <c r="D5947" s="64">
        <v>620104</v>
      </c>
      <c r="E5947" s="64">
        <v>3300109</v>
      </c>
      <c r="F5947" s="65" t="str">
        <v>ซื้อขั้วBatteryทองเหลืองทรงยาว</v>
      </c>
      <c r="G5947" s="65" t="str">
        <v>ELECTRIC</v>
      </c>
    </row>
    <row r="5948" spans="4:7">
      <c r="D5948" s="64">
        <v>620113</v>
      </c>
      <c r="E5948" s="64">
        <v>3300167</v>
      </c>
      <c r="F5948" s="65" t="str">
        <v>แก้ไขไฟสีแดงโชว์</v>
      </c>
      <c r="G5948" s="65" t="str">
        <v>ENGINE</v>
      </c>
    </row>
    <row r="5949" spans="4:7">
      <c r="D5949" s="64">
        <v>620107</v>
      </c>
      <c r="E5949" s="64">
        <v>3300169</v>
      </c>
      <c r="F5949" s="65" t="str">
        <v>Code 7 Show</v>
      </c>
      <c r="G5949" s="65" t="str">
        <v>ENGINE</v>
      </c>
    </row>
    <row r="5950" spans="4:7">
      <c r="D5950" s="64">
        <v>620114</v>
      </c>
      <c r="E5950" s="64">
        <v>3300170</v>
      </c>
      <c r="F5950" s="65" t="str">
        <v>เปลี่ยนผ้าเบรคParkingBrake</v>
      </c>
      <c r="G5950" s="65" t="str">
        <v>BRAKES</v>
      </c>
    </row>
    <row r="5951" spans="4:7">
      <c r="D5951" s="64">
        <v>620119</v>
      </c>
      <c r="E5951" s="64">
        <v>3300172</v>
      </c>
      <c r="F5951" s="65" t="str">
        <v>START ไม่ได้</v>
      </c>
      <c r="G5951" s="65" t="str">
        <v>ELECTRIC</v>
      </c>
    </row>
    <row r="5952" spans="4:7">
      <c r="D5952" s="64">
        <v>620116</v>
      </c>
      <c r="E5952" s="64">
        <v>3300173</v>
      </c>
      <c r="F5952" s="65" t="str">
        <v>ท่อไอเสียรั่ว</v>
      </c>
      <c r="G5952" s="65" t="str">
        <v>ENGINE</v>
      </c>
    </row>
    <row r="5953" spans="4:7">
      <c r="D5953" s="64">
        <v>620116</v>
      </c>
      <c r="E5953" s="64">
        <v>3300173</v>
      </c>
      <c r="F5953" s="65" t="str">
        <v>เก๋งสั่น</v>
      </c>
      <c r="G5953" s="65" t="str">
        <v>POWER TRAIN</v>
      </c>
    </row>
    <row r="5954" spans="4:7">
      <c r="D5954" s="64">
        <v>620122</v>
      </c>
      <c r="E5954" s="64">
        <v>3300174</v>
      </c>
      <c r="F5954" s="65" t="str">
        <v>ดั้มยกไม่ขึ้น</v>
      </c>
      <c r="G5954" s="65" t="str">
        <v>BODY</v>
      </c>
    </row>
    <row r="5955" spans="4:7">
      <c r="D5955" s="64">
        <v>620113</v>
      </c>
      <c r="E5955" s="64">
        <v>3300176</v>
      </c>
      <c r="F5955" s="65" t="str">
        <v>น้ำมันHYD.รั่วใต้ท้อง</v>
      </c>
      <c r="G5955" s="65" t="str">
        <v>HYDRAULIC</v>
      </c>
    </row>
    <row r="5956" spans="4:7">
      <c r="D5956" s="64">
        <v>620124</v>
      </c>
      <c r="E5956" s="64">
        <v>3300177</v>
      </c>
      <c r="F5956" s="65" t="str">
        <v>ลมตก</v>
      </c>
      <c r="G5956" s="65" t="str">
        <v>AIR</v>
      </c>
    </row>
    <row r="5957" spans="4:7">
      <c r="D5957" s="64">
        <v>620124</v>
      </c>
      <c r="E5957" s="64">
        <v>3300178</v>
      </c>
      <c r="F5957" s="65" t="str">
        <v>หม้อลมรั่ว</v>
      </c>
      <c r="G5957" s="65" t="str">
        <v>BRAKES</v>
      </c>
    </row>
    <row r="5958" spans="4:7">
      <c r="D5958" s="64">
        <v>620107</v>
      </c>
      <c r="E5958" s="64">
        <v>3300179</v>
      </c>
      <c r="F5958" s="65" t="str">
        <v>เก๋งสั่น</v>
      </c>
      <c r="G5958" s="65" t="str">
        <v>POWER TRAIN</v>
      </c>
    </row>
    <row r="5959" spans="4:7">
      <c r="D5959" s="64">
        <v>620117</v>
      </c>
      <c r="E5959" s="64">
        <v>3300181</v>
      </c>
      <c r="F5959" s="65" t="str">
        <v>เกียร์ไม่ชิพ</v>
      </c>
      <c r="G5959" s="65" t="str">
        <v>POWER TRAIN</v>
      </c>
    </row>
    <row r="5960" spans="4:7">
      <c r="D5960" s="64">
        <v>620119</v>
      </c>
      <c r="E5960" s="64">
        <v>3300182</v>
      </c>
      <c r="F5960" s="65" t="str">
        <v>เกียร์ชิพผิดปกติ</v>
      </c>
      <c r="G5960" s="65" t="str">
        <v>POWER TRAIN</v>
      </c>
    </row>
    <row r="5961" spans="4:7">
      <c r="D5961" s="64">
        <v>620122</v>
      </c>
      <c r="E5961" s="64">
        <v>3300183</v>
      </c>
      <c r="F5961" s="65" t="str">
        <v>ดั้มยกไม่ขึ้น</v>
      </c>
      <c r="G5961" s="65" t="str">
        <v>BODY</v>
      </c>
    </row>
    <row r="5962" spans="4:7">
      <c r="D5962" s="64">
        <v>620104</v>
      </c>
      <c r="E5962" s="64">
        <v>3300287</v>
      </c>
      <c r="F5962" s="65" t="str">
        <v>ซื้อฟิวส์หลอดแก้ว</v>
      </c>
      <c r="G5962" s="65" t="str">
        <v>ELECTRIC</v>
      </c>
    </row>
    <row r="5963" spans="4:7">
      <c r="D5963" s="64">
        <v>620118</v>
      </c>
      <c r="E5963" s="64">
        <v>3300550</v>
      </c>
      <c r="F5963" s="65" t="str">
        <v>เชื่อม หูยึดเกียร์หลัง</v>
      </c>
      <c r="G5963" s="65" t="str">
        <v>POWER TRAIN</v>
      </c>
    </row>
    <row r="5964" spans="4:7">
      <c r="D5964" s="64">
        <v>620105</v>
      </c>
      <c r="E5964" s="64">
        <v>3300581</v>
      </c>
      <c r="F5964" s="65" t="str">
        <v>จ้างอัดสายHYD.</v>
      </c>
      <c r="G5964" s="65" t="str">
        <v>HYDRAULIC</v>
      </c>
    </row>
    <row r="5965" spans="4:7">
      <c r="D5965" s="64">
        <v>620112</v>
      </c>
      <c r="E5965" s="64">
        <v>3300584</v>
      </c>
      <c r="F5965" s="65" t="str">
        <v>จ้างอัดสายHYD.</v>
      </c>
      <c r="G5965" s="65" t="str">
        <v>HYDRAULIC</v>
      </c>
    </row>
    <row r="5966" spans="4:7">
      <c r="D5966" s="64">
        <v>620122</v>
      </c>
      <c r="E5966" s="64">
        <v>3300585</v>
      </c>
      <c r="F5966" s="65" t="str">
        <v>จ้างอัดสายHYD.</v>
      </c>
      <c r="G5966" s="65" t="str">
        <v>HYDRAULIC</v>
      </c>
    </row>
    <row r="5967" spans="4:7">
      <c r="D5967" s="64">
        <v>620104</v>
      </c>
      <c r="E5967" s="64">
        <v>3300682</v>
      </c>
      <c r="F5967" s="65" t="str">
        <v>ซื้อชุดโอริง(O-ring)และSeal</v>
      </c>
      <c r="G5967" s="65" t="str">
        <v>OTHER</v>
      </c>
    </row>
    <row r="5968" spans="4:7">
      <c r="D5968" s="64">
        <v>620122</v>
      </c>
      <c r="E5968" s="64">
        <v>3300828</v>
      </c>
      <c r="F5968" s="65" t="str">
        <v>ซ่อมControl ยกดั้ม</v>
      </c>
      <c r="G5968" s="65" t="str">
        <v>BODY</v>
      </c>
    </row>
    <row r="5969" spans="4:7">
      <c r="D5969" s="64">
        <v>620116</v>
      </c>
      <c r="E5969" s="64">
        <v>3300835</v>
      </c>
      <c r="F5969" s="65" t="str">
        <v>น้ำมันHYD.รั่วใต้ท้อง</v>
      </c>
      <c r="G5969" s="65" t="str">
        <v>HYDRAULIC</v>
      </c>
    </row>
    <row r="5970" spans="4:7">
      <c r="D5970" s="64">
        <v>620122</v>
      </c>
      <c r="E5970" s="64">
        <v>3300841</v>
      </c>
      <c r="F5970" s="65" t="str">
        <v>ดั้มยกไม่ขึ้น</v>
      </c>
      <c r="G5970" s="65" t="str">
        <v>BODY</v>
      </c>
    </row>
    <row r="5971" spans="4:7">
      <c r="D5971" s="64">
        <v>620122</v>
      </c>
      <c r="E5971" s="64">
        <v>3301016</v>
      </c>
      <c r="F5971" s="65" t="str">
        <v>ตัด-เชื่อม ยางรองดั้ม</v>
      </c>
      <c r="G5971" s="65" t="str">
        <v>BODY</v>
      </c>
    </row>
    <row r="5972" spans="4:7">
      <c r="D5972" s="64">
        <v>620112</v>
      </c>
      <c r="E5972" s="64">
        <v>3301037</v>
      </c>
      <c r="F5972" s="65" t="str">
        <v>ซื้ออะไหล่ซ่อมระบบABS</v>
      </c>
      <c r="G5972" s="65" t="str">
        <v>BRAKES</v>
      </c>
    </row>
    <row r="5973" spans="4:7">
      <c r="D5973" s="64">
        <v>620113</v>
      </c>
      <c r="E5973" s="64">
        <v>3301044</v>
      </c>
      <c r="F5973" s="65" t="str">
        <v>ซื้ออะไหล่ซ่อมระบบABS</v>
      </c>
      <c r="G5973" s="65" t="str">
        <v>BRAKES</v>
      </c>
    </row>
    <row r="5974" spans="4:7">
      <c r="D5974" s="64">
        <v>620114</v>
      </c>
      <c r="E5974" s="64">
        <v>3301198</v>
      </c>
      <c r="F5974" s="65" t="str">
        <v>ซื้อHAND CONTROL VALVE</v>
      </c>
      <c r="G5974" s="65" t="str">
        <v>HYDRAULIC</v>
      </c>
    </row>
    <row r="5975" spans="4:7">
      <c r="D5975" s="64">
        <v>620116</v>
      </c>
      <c r="E5975" s="64">
        <v>3301200</v>
      </c>
      <c r="F5975" s="65" t="str">
        <v>ซื้อHAND CONTROL VALVE</v>
      </c>
      <c r="G5975" s="65" t="str">
        <v>HYDRAULIC</v>
      </c>
    </row>
    <row r="5976" spans="4:7">
      <c r="D5976" s="64">
        <v>620117</v>
      </c>
      <c r="E5976" s="64">
        <v>3301201</v>
      </c>
      <c r="F5976" s="65" t="str">
        <v>ซื้อHAND CONTROL VALVE</v>
      </c>
      <c r="G5976" s="65" t="str">
        <v>HYDRAULIC</v>
      </c>
    </row>
    <row r="5977" spans="4:7">
      <c r="D5977" s="64">
        <v>620118</v>
      </c>
      <c r="E5977" s="64">
        <v>3301205</v>
      </c>
      <c r="F5977" s="65" t="str">
        <v>ซื้อHAND CONTROL VALVE</v>
      </c>
      <c r="G5977" s="65" t="str">
        <v>HYDRAULIC</v>
      </c>
    </row>
    <row r="5978" spans="4:7">
      <c r="D5978" s="64">
        <v>620119</v>
      </c>
      <c r="E5978" s="64">
        <v>3301206</v>
      </c>
      <c r="F5978" s="65" t="str">
        <v>ซื้อHAND CONTROL VALVE</v>
      </c>
      <c r="G5978" s="65" t="str">
        <v>HYDRAULIC</v>
      </c>
    </row>
    <row r="5979" spans="4:7">
      <c r="D5979" s="64">
        <v>620120</v>
      </c>
      <c r="E5979" s="64">
        <v>3301208</v>
      </c>
      <c r="F5979" s="65" t="str">
        <v>ซื้อHAND CONTROL VALVE</v>
      </c>
      <c r="G5979" s="65" t="str">
        <v>HYDRAULIC</v>
      </c>
    </row>
    <row r="5980" spans="4:7">
      <c r="D5980" s="64">
        <v>620122</v>
      </c>
      <c r="E5980" s="64">
        <v>3301209</v>
      </c>
      <c r="F5980" s="65" t="str">
        <v>ซื้อHAND CONTROL VALVE</v>
      </c>
      <c r="G5980" s="65" t="str">
        <v>HYDRAULIC</v>
      </c>
    </row>
    <row r="5981" spans="4:7">
      <c r="D5981" s="64">
        <v>620112</v>
      </c>
      <c r="E5981" s="64">
        <v>3301537</v>
      </c>
      <c r="F5981" s="65" t="str">
        <v>หม้อน้ำรั่ว</v>
      </c>
      <c r="G5981" s="65" t="str">
        <v>COOLING</v>
      </c>
    </row>
    <row r="5982" spans="4:7">
      <c r="D5982" s="64">
        <v>620117</v>
      </c>
      <c r="E5982" s="64">
        <v>3301538</v>
      </c>
      <c r="F5982" s="65" t="str">
        <v>เกียร์ชิพผิดปกติ</v>
      </c>
      <c r="G5982" s="65" t="str">
        <v>POWER TRAIN</v>
      </c>
    </row>
    <row r="5983" spans="4:7">
      <c r="D5983" s="64">
        <v>620106</v>
      </c>
      <c r="E5983" s="64">
        <v>3301539</v>
      </c>
      <c r="F5983" s="65" t="str">
        <v>Code 4 Show</v>
      </c>
      <c r="G5983" s="65" t="str">
        <v>POWER TRAIN</v>
      </c>
    </row>
    <row r="5984" spans="4:7">
      <c r="D5984" s="64">
        <v>620112</v>
      </c>
      <c r="E5984" s="64">
        <v>3301540</v>
      </c>
      <c r="F5984" s="65" t="str">
        <v>เกียร์ไม่ชิพ</v>
      </c>
      <c r="G5984" s="65" t="str">
        <v>POWER TRAIN</v>
      </c>
    </row>
    <row r="5985" spans="4:7">
      <c r="D5985" s="64">
        <v>620120</v>
      </c>
      <c r="E5985" s="64">
        <v>3301541</v>
      </c>
      <c r="F5985" s="65" t="str">
        <v>เกียร์ไม่ชิพ</v>
      </c>
      <c r="G5985" s="65" t="str">
        <v>POWER TRAIN</v>
      </c>
    </row>
    <row r="5986" spans="4:7">
      <c r="D5986" s="64">
        <v>620105</v>
      </c>
      <c r="E5986" s="64">
        <v>3301542</v>
      </c>
      <c r="F5986" s="65" t="str">
        <v>ไฟเลี้ยวไม่ติด</v>
      </c>
      <c r="G5986" s="65" t="str">
        <v>ELECTRIC</v>
      </c>
    </row>
    <row r="5987" spans="4:7">
      <c r="D5987" s="64">
        <v>620107</v>
      </c>
      <c r="E5987" s="64">
        <v>3301543</v>
      </c>
      <c r="F5987" s="65" t="str">
        <v>โช้คกระแทก</v>
      </c>
      <c r="G5987" s="65" t="str">
        <v>SUSPENSION</v>
      </c>
    </row>
    <row r="5988" spans="4:7">
      <c r="D5988" s="64">
        <v>620105</v>
      </c>
      <c r="E5988" s="64">
        <v>3301544</v>
      </c>
      <c r="F5988" s="65" t="str">
        <v>พวงมาลัยหนัก</v>
      </c>
      <c r="G5988" s="65" t="str">
        <v>STEERING</v>
      </c>
    </row>
    <row r="5989" spans="4:7">
      <c r="D5989" s="64">
        <v>620112</v>
      </c>
      <c r="E5989" s="64">
        <v>3301545</v>
      </c>
      <c r="F5989" s="65" t="str">
        <v>ไฟสีฟ้าโชว์</v>
      </c>
      <c r="G5989" s="65" t="str">
        <v>ENGINE</v>
      </c>
    </row>
    <row r="5990" spans="4:7">
      <c r="D5990" s="64">
        <v>620112</v>
      </c>
      <c r="E5990" s="64">
        <v>3301546</v>
      </c>
      <c r="F5990" s="65" t="str">
        <v>ไฟระดับน้ำโชว์</v>
      </c>
      <c r="G5990" s="65" t="str">
        <v>COOLING</v>
      </c>
    </row>
    <row r="5991" spans="4:7">
      <c r="D5991" s="64">
        <v>620104</v>
      </c>
      <c r="E5991" s="64">
        <v>3303298</v>
      </c>
      <c r="F5991" s="65" t="str">
        <v>ซื้ออุปกรณ์ระบบดับเพลิง</v>
      </c>
      <c r="G5991" s="65" t="str">
        <v>SAFETY</v>
      </c>
    </row>
    <row r="5992" spans="4:7">
      <c r="D5992" s="64">
        <v>620109</v>
      </c>
      <c r="E5992" s="64">
        <v>3303299</v>
      </c>
      <c r="F5992" s="65" t="str">
        <v>ซื้ออุปกรณ์ระบบดับเพลิง</v>
      </c>
      <c r="G5992" s="65" t="str">
        <v>SAFETY</v>
      </c>
    </row>
    <row r="5993" spans="4:7">
      <c r="D5993" s="64">
        <v>620113</v>
      </c>
      <c r="E5993" s="64">
        <v>3303300</v>
      </c>
      <c r="F5993" s="65" t="str">
        <v>ซื้ออุปกรณ์ระบบดับเพลิง</v>
      </c>
      <c r="G5993" s="65" t="str">
        <v>SAFETY</v>
      </c>
    </row>
    <row r="5994" spans="4:7">
      <c r="D5994" s="64">
        <v>620123</v>
      </c>
      <c r="E5994" s="64">
        <v>3303301</v>
      </c>
      <c r="F5994" s="65" t="str">
        <v>ซื้ออุปกรณ์ระบบดับเพลิง</v>
      </c>
      <c r="G5994" s="65" t="str">
        <v>SAFETY</v>
      </c>
    </row>
    <row r="5995" spans="4:7">
      <c r="D5995" s="64">
        <v>620124</v>
      </c>
      <c r="E5995" s="64">
        <v>3303302</v>
      </c>
      <c r="F5995" s="65" t="str">
        <v>ซื้ออุปกรณ์ระบบดับเพลิง</v>
      </c>
      <c r="G5995" s="65" t="str">
        <v>SAFETY</v>
      </c>
    </row>
    <row r="5996" spans="4:7">
      <c r="D5996" s="64">
        <v>620104</v>
      </c>
      <c r="E5996" s="64">
        <v>3303342</v>
      </c>
      <c r="F5996" s="65" t="str">
        <v>ซื้อแผ่นCLutchTrans.</v>
      </c>
      <c r="G5996" s="65" t="str">
        <v>POWER TRAIN</v>
      </c>
    </row>
    <row r="5997" spans="4:7">
      <c r="D5997" s="64">
        <v>620124</v>
      </c>
      <c r="E5997" s="64">
        <v>3303347</v>
      </c>
      <c r="F5997" s="65" t="str">
        <v>เชื่อม เลขNo.ติดหน้ากระจัง</v>
      </c>
      <c r="G5997" s="65" t="str">
        <v>BODY</v>
      </c>
    </row>
    <row r="5998" spans="4:7">
      <c r="D5998" s="64">
        <v>620119</v>
      </c>
      <c r="E5998" s="64">
        <v>3304544</v>
      </c>
      <c r="F5998" s="65" t="str">
        <v>Code 4 Show</v>
      </c>
      <c r="G5998" s="65" t="str">
        <v>POWER TRAIN</v>
      </c>
    </row>
    <row r="5999" spans="4:7">
      <c r="D5999" s="64">
        <v>620119</v>
      </c>
      <c r="E5999" s="64">
        <v>3304546</v>
      </c>
      <c r="F5999" s="65" t="str">
        <v>Code 4 Show</v>
      </c>
      <c r="G5999" s="65" t="str">
        <v>POWER TRAIN</v>
      </c>
    </row>
    <row r="6000" spans="4:7">
      <c r="D6000" s="64">
        <v>620117</v>
      </c>
      <c r="E6000" s="64">
        <v>3304549</v>
      </c>
      <c r="F6000" s="65" t="str">
        <v>ซ่อมราวผ้าม่าน</v>
      </c>
      <c r="G6000" s="65" t="str">
        <v>CABIN</v>
      </c>
    </row>
    <row r="6001" spans="4:7">
      <c r="D6001" s="64">
        <v>620114</v>
      </c>
      <c r="E6001" s="64">
        <v>3304550</v>
      </c>
      <c r="F6001" s="65" t="str">
        <v>เกียร์ไม่ชิพ</v>
      </c>
      <c r="G6001" s="65" t="str">
        <v>POWER TRAIN</v>
      </c>
    </row>
    <row r="6002" spans="4:7">
      <c r="D6002" s="64">
        <v>620114</v>
      </c>
      <c r="E6002" s="64">
        <v>3304553</v>
      </c>
      <c r="F6002" s="65" t="str">
        <v>เกียร์ไม่ชิพ</v>
      </c>
      <c r="G6002" s="65" t="str">
        <v>POWER TRAIN</v>
      </c>
    </row>
    <row r="6003" spans="4:7">
      <c r="D6003" s="64">
        <v>620118</v>
      </c>
      <c r="E6003" s="64">
        <v>3304556</v>
      </c>
      <c r="F6003" s="65" t="str">
        <v>ออดน้ำเตือน</v>
      </c>
      <c r="G6003" s="65" t="str">
        <v>COOLING</v>
      </c>
    </row>
    <row r="6004" spans="4:7">
      <c r="D6004" s="64">
        <v>620114</v>
      </c>
      <c r="E6004" s="64">
        <v>3304557</v>
      </c>
      <c r="F6004" s="65" t="str">
        <v>น้ำมันHYD.รั่ว</v>
      </c>
      <c r="G6004" s="65" t="str">
        <v>HYDRAULIC</v>
      </c>
    </row>
    <row r="6005" spans="4:7">
      <c r="D6005" s="64">
        <v>620117</v>
      </c>
      <c r="E6005" s="64">
        <v>3304559</v>
      </c>
      <c r="F6005" s="65" t="str">
        <v>เกียร์ชิพผิดปกติ</v>
      </c>
      <c r="G6005" s="65" t="str">
        <v>POWER TRAIN</v>
      </c>
    </row>
    <row r="6006" spans="4:7">
      <c r="D6006" s="64">
        <v>620111</v>
      </c>
      <c r="E6006" s="64">
        <v>3304561</v>
      </c>
      <c r="F6006" s="65" t="str">
        <v>แก้ไขไฟในห้องเก๋ง</v>
      </c>
      <c r="G6006" s="65" t="str">
        <v>CABIN</v>
      </c>
    </row>
    <row r="6007" spans="4:7">
      <c r="D6007" s="64">
        <v>620117</v>
      </c>
      <c r="E6007" s="64">
        <v>3304563</v>
      </c>
      <c r="F6007" s="65" t="str">
        <v>เกียร์ไม่ชิพ</v>
      </c>
      <c r="G6007" s="65" t="str">
        <v>POWER TRAIN</v>
      </c>
    </row>
    <row r="6008" spans="4:7">
      <c r="D6008" s="64">
        <v>620119</v>
      </c>
      <c r="E6008" s="64">
        <v>3304564</v>
      </c>
      <c r="F6008" s="65" t="str">
        <v>START ไม่ได้</v>
      </c>
      <c r="G6008" s="65" t="str">
        <v>ELECTRIC</v>
      </c>
    </row>
    <row r="6009" spans="4:7">
      <c r="D6009" s="64">
        <v>620116</v>
      </c>
      <c r="E6009" s="64">
        <v>3304565</v>
      </c>
      <c r="F6009" s="65" t="str">
        <v>เกียร์ถอยเข้าไม่ได้</v>
      </c>
      <c r="G6009" s="65" t="str">
        <v>POWER TRAIN</v>
      </c>
    </row>
    <row r="6010" spans="4:7">
      <c r="D6010" s="64">
        <v>620107</v>
      </c>
      <c r="E6010" s="64">
        <v>3304566</v>
      </c>
      <c r="F6010" s="65" t="str">
        <v>ลมตก</v>
      </c>
      <c r="G6010" s="65" t="str">
        <v>AIR</v>
      </c>
    </row>
    <row r="6011" spans="4:7">
      <c r="D6011" s="64">
        <v>620105</v>
      </c>
      <c r="E6011" s="64">
        <v>3304567</v>
      </c>
      <c r="F6011" s="65" t="str">
        <v>เครื่องยนต์ดับเอง</v>
      </c>
      <c r="G6011" s="65" t="str">
        <v>ENGINE</v>
      </c>
    </row>
    <row r="6012" spans="4:7">
      <c r="D6012" s="64">
        <v>620112</v>
      </c>
      <c r="E6012" s="64">
        <v>3304572</v>
      </c>
      <c r="F6012" s="65" t="str">
        <v>น้ำรั่วหน้าเครื่องยนต์</v>
      </c>
      <c r="G6012" s="65" t="str">
        <v>COOLING</v>
      </c>
    </row>
    <row r="6013" spans="4:7">
      <c r="D6013" s="64">
        <v>620117</v>
      </c>
      <c r="E6013" s="64">
        <v>3304574</v>
      </c>
      <c r="F6013" s="65" t="str">
        <v>ไฟสีฟ้าโชว์</v>
      </c>
      <c r="G6013" s="65" t="str">
        <v>ENGINE</v>
      </c>
    </row>
    <row r="6014" spans="4:7">
      <c r="D6014" s="64">
        <v>620106</v>
      </c>
      <c r="E6014" s="64">
        <v>3304575</v>
      </c>
      <c r="F6014" s="65" t="str">
        <v>พวงมาลัยหนัก</v>
      </c>
      <c r="G6014" s="65" t="str">
        <v>STEERING</v>
      </c>
    </row>
    <row r="6015" spans="4:7">
      <c r="D6015" s="64">
        <v>620119</v>
      </c>
      <c r="E6015" s="64">
        <v>3304578</v>
      </c>
      <c r="F6015" s="65" t="str">
        <v>ระบบดับเพลิงทำงานเอง</v>
      </c>
      <c r="G6015" s="65" t="str">
        <v>SAFETY</v>
      </c>
    </row>
    <row r="6016" spans="4:7">
      <c r="D6016" s="64">
        <v>620114</v>
      </c>
      <c r="E6016" s="64">
        <v>3304579</v>
      </c>
      <c r="F6016" s="65" t="str">
        <v>ไฟไหม้ผ้าพันท่อไอเสีย</v>
      </c>
      <c r="G6016" s="65" t="str">
        <v>ENGINE</v>
      </c>
    </row>
    <row r="6017" spans="4:7">
      <c r="D6017" s="64">
        <v>620114</v>
      </c>
      <c r="E6017" s="64">
        <v>3304580</v>
      </c>
      <c r="F6017" s="65" t="str">
        <v>พวงมาลัยหนัก</v>
      </c>
      <c r="G6017" s="65" t="str">
        <v>STEERING</v>
      </c>
    </row>
    <row r="6018" spans="4:7">
      <c r="D6018" s="64">
        <v>620122</v>
      </c>
      <c r="E6018" s="64">
        <v>3304581</v>
      </c>
      <c r="F6018" s="65" t="str">
        <v>เครื่องยนต์ไม่มีกำลัง</v>
      </c>
      <c r="G6018" s="65" t="str">
        <v>ENGINE</v>
      </c>
    </row>
    <row r="6019" spans="4:7">
      <c r="D6019" s="64">
        <v>620112</v>
      </c>
      <c r="E6019" s="64">
        <v>3304582</v>
      </c>
      <c r="F6019" s="65" t="str">
        <v>ออดน้ำเตือน</v>
      </c>
      <c r="G6019" s="65" t="str">
        <v>COOLING</v>
      </c>
    </row>
    <row r="6020" spans="4:7">
      <c r="D6020" s="64">
        <v>620104</v>
      </c>
      <c r="E6020" s="64">
        <v>3304711</v>
      </c>
      <c r="F6020" s="65" t="str">
        <v>ซื้อไฟท้ายรถบรรทุกLED12-24V</v>
      </c>
      <c r="G6020" s="65" t="str">
        <v>ELECTRIC</v>
      </c>
    </row>
    <row r="6021" spans="4:7">
      <c r="D6021" s="64">
        <v>620105</v>
      </c>
      <c r="E6021" s="64">
        <v>3304712</v>
      </c>
      <c r="F6021" s="65" t="str">
        <v>ซื้อไฟท้ายรถบรรทุกLED12-24V</v>
      </c>
      <c r="G6021" s="65" t="str">
        <v>ELECTRIC</v>
      </c>
    </row>
    <row r="6022" spans="4:7">
      <c r="D6022" s="64">
        <v>620106</v>
      </c>
      <c r="E6022" s="64">
        <v>3304713</v>
      </c>
      <c r="F6022" s="65" t="str">
        <v>ซื้อไฟท้ายรถบรรทุกLED12-24V</v>
      </c>
      <c r="G6022" s="65" t="str">
        <v>ELECTRIC</v>
      </c>
    </row>
    <row r="6023" spans="4:7">
      <c r="D6023" s="64">
        <v>620109</v>
      </c>
      <c r="E6023" s="64">
        <v>3304714</v>
      </c>
      <c r="F6023" s="65" t="str">
        <v>ซื้อไฟท้ายรถบรรทุกLED12-24V</v>
      </c>
      <c r="G6023" s="65" t="str">
        <v>ELECTRIC</v>
      </c>
    </row>
    <row r="6024" spans="4:7">
      <c r="D6024" s="64">
        <v>620111</v>
      </c>
      <c r="E6024" s="64">
        <v>3304715</v>
      </c>
      <c r="F6024" s="65" t="str">
        <v>ซื้อไฟท้ายรถบรรทุกLED12-24V</v>
      </c>
      <c r="G6024" s="65" t="str">
        <v>ELECTRIC</v>
      </c>
    </row>
    <row r="6025" spans="4:7">
      <c r="D6025" s="64">
        <v>620112</v>
      </c>
      <c r="E6025" s="64">
        <v>3304716</v>
      </c>
      <c r="F6025" s="65" t="str">
        <v>ซื้อไฟท้ายรถบรรทุกLED12-24V</v>
      </c>
      <c r="G6025" s="65" t="str">
        <v>ELECTRIC</v>
      </c>
    </row>
    <row r="6026" spans="4:7">
      <c r="D6026" s="64">
        <v>620113</v>
      </c>
      <c r="E6026" s="64">
        <v>3304720</v>
      </c>
      <c r="F6026" s="65" t="str">
        <v>ซื้อไฟท้ายรถบรรทุกLED12-24V</v>
      </c>
      <c r="G6026" s="65" t="str">
        <v>ELECTRIC</v>
      </c>
    </row>
    <row r="6027" spans="4:7">
      <c r="D6027" s="64">
        <v>620114</v>
      </c>
      <c r="E6027" s="64">
        <v>3304722</v>
      </c>
      <c r="F6027" s="65" t="str">
        <v>ซื้อไฟท้ายรถบรรทุกLED12-24V</v>
      </c>
      <c r="G6027" s="65" t="str">
        <v>ELECTRIC</v>
      </c>
    </row>
    <row r="6028" spans="4:7">
      <c r="D6028" s="64">
        <v>620116</v>
      </c>
      <c r="E6028" s="64">
        <v>3304723</v>
      </c>
      <c r="F6028" s="65" t="str">
        <v>ซื้อไฟท้ายรถบรรทุกLED12-24V</v>
      </c>
      <c r="G6028" s="65" t="str">
        <v>ELECTRIC</v>
      </c>
    </row>
    <row r="6029" spans="4:7">
      <c r="D6029" s="64">
        <v>620117</v>
      </c>
      <c r="E6029" s="64">
        <v>3304726</v>
      </c>
      <c r="F6029" s="65" t="str">
        <v>ซื้อไฟท้ายรถบรรทุกLED12-24V</v>
      </c>
      <c r="G6029" s="65" t="str">
        <v>ELECTRIC</v>
      </c>
    </row>
    <row r="6030" spans="4:7">
      <c r="D6030" s="64">
        <v>620104</v>
      </c>
      <c r="E6030" s="64">
        <v>3306115</v>
      </c>
      <c r="F6030" s="65" t="str">
        <v>ซื้อBoltDifferentialตามตัวอย่าง</v>
      </c>
      <c r="G6030" s="65" t="str">
        <v>POWER TRAIN</v>
      </c>
    </row>
    <row r="6031" spans="4:7">
      <c r="D6031" s="64">
        <v>620109</v>
      </c>
      <c r="E6031" s="64">
        <v>3306118</v>
      </c>
      <c r="F6031" s="65" t="str">
        <v>ซื้อBoltDifferentialตามตัวอย่าง</v>
      </c>
      <c r="G6031" s="65" t="str">
        <v>POWER TRAIN</v>
      </c>
    </row>
    <row r="6032" spans="4:7">
      <c r="D6032" s="64">
        <v>620114</v>
      </c>
      <c r="E6032" s="64">
        <v>3306123</v>
      </c>
      <c r="F6032" s="65" t="str">
        <v>ซื้อBoltDifferentialตามตัวอย่าง</v>
      </c>
      <c r="G6032" s="65" t="str">
        <v>POWER TRAIN</v>
      </c>
    </row>
    <row r="6033" spans="4:7">
      <c r="D6033" s="64">
        <v>620123</v>
      </c>
      <c r="E6033" s="64">
        <v>3306128</v>
      </c>
      <c r="F6033" s="65" t="str">
        <v>ซื้อBoltDifferentialตามตัวอย่าง</v>
      </c>
      <c r="G6033" s="65" t="str">
        <v>POWER TRAIN</v>
      </c>
    </row>
    <row r="6034" spans="4:7">
      <c r="D6034" s="64">
        <v>620124</v>
      </c>
      <c r="E6034" s="64">
        <v>3306129</v>
      </c>
      <c r="F6034" s="65" t="str">
        <v>ซื้อBoltDifferentialตามตัวอย่าง</v>
      </c>
      <c r="G6034" s="65" t="str">
        <v>POWER TRAIN</v>
      </c>
    </row>
    <row r="6035" spans="4:7">
      <c r="D6035" s="64">
        <v>620123</v>
      </c>
      <c r="E6035" s="64">
        <v>3306193</v>
      </c>
      <c r="F6035" s="65" t="str">
        <v>ซื้อPLAIN-BEARING MAYFIED</v>
      </c>
      <c r="G6035" s="65" t="str">
        <v>OTHER</v>
      </c>
    </row>
    <row r="6036" spans="4:7">
      <c r="D6036" s="64">
        <v>620114</v>
      </c>
      <c r="E6036" s="64">
        <v>3306236</v>
      </c>
      <c r="F6036" s="65" t="str">
        <v>ซ่อมSTR. ปั๊ม</v>
      </c>
      <c r="G6036" s="65" t="str">
        <v>STEERING</v>
      </c>
    </row>
    <row r="6037" spans="4:7">
      <c r="D6037" s="64">
        <v>620118</v>
      </c>
      <c r="E6037" s="64">
        <v>3306244</v>
      </c>
      <c r="F6037" s="65" t="str">
        <v>จ้างอัดสายHYD.</v>
      </c>
      <c r="G6037" s="65" t="str">
        <v>HYDRAULIC</v>
      </c>
    </row>
    <row r="6038" spans="4:7">
      <c r="D6038" s="64">
        <v>620104</v>
      </c>
      <c r="E6038" s="64">
        <v>3306508</v>
      </c>
      <c r="F6038" s="65" t="str">
        <v>ซื้ออุปกรณ์ซ่อมยางเครื่องจักร</v>
      </c>
      <c r="G6038" s="65" t="str">
        <v>TYRES</v>
      </c>
    </row>
    <row r="6039" spans="4:7">
      <c r="D6039" s="64">
        <v>620123</v>
      </c>
      <c r="E6039" s="64">
        <v>3310345</v>
      </c>
      <c r="F6039" s="65" t="str">
        <v>เปลี่ยนชานเดิน</v>
      </c>
      <c r="G6039" s="65" t="str">
        <v>BODY</v>
      </c>
    </row>
    <row r="6040" spans="4:7">
      <c r="D6040" s="64">
        <v>620107</v>
      </c>
      <c r="E6040" s="64">
        <v>3310354</v>
      </c>
      <c r="F6040" s="65" t="str">
        <v>โช้คหลังรั่ว</v>
      </c>
      <c r="G6040" s="65" t="str">
        <v>SUSPENSION</v>
      </c>
    </row>
    <row r="6041" spans="4:7">
      <c r="D6041" s="64">
        <v>620113</v>
      </c>
      <c r="E6041" s="64">
        <v>3310361</v>
      </c>
      <c r="F6041" s="65" t="str">
        <v>ไฟABSโชว์</v>
      </c>
      <c r="G6041" s="65" t="str">
        <v>BRAKES</v>
      </c>
    </row>
    <row r="6042" spans="4:7">
      <c r="D6042" s="64">
        <v>620113</v>
      </c>
      <c r="E6042" s="64">
        <v>3310361</v>
      </c>
      <c r="F6042" s="65" t="str">
        <v>กรองอากาศอุดตัน</v>
      </c>
      <c r="G6042" s="65" t="str">
        <v>OTHER</v>
      </c>
    </row>
    <row r="6043" spans="4:7">
      <c r="D6043" s="64">
        <v>620120</v>
      </c>
      <c r="E6043" s="64">
        <v>3310364</v>
      </c>
      <c r="F6043" s="65" t="str">
        <v>เบรคติด</v>
      </c>
      <c r="G6043" s="65" t="str">
        <v>BRAKES</v>
      </c>
    </row>
    <row r="6044" spans="4:7">
      <c r="D6044" s="64">
        <v>620105</v>
      </c>
      <c r="E6044" s="64">
        <v>3310366</v>
      </c>
      <c r="F6044" s="65" t="str">
        <v>Code 7 Show</v>
      </c>
      <c r="G6044" s="65" t="str">
        <v>ENGINE</v>
      </c>
    </row>
    <row r="6045" spans="4:7">
      <c r="D6045" s="64">
        <v>620120</v>
      </c>
      <c r="E6045" s="64">
        <v>3310368</v>
      </c>
      <c r="F6045" s="65" t="str">
        <v>ลมตก</v>
      </c>
      <c r="G6045" s="65" t="str">
        <v>AIR</v>
      </c>
    </row>
    <row r="6046" spans="4:7">
      <c r="D6046" s="64">
        <v>620118</v>
      </c>
      <c r="E6046" s="64">
        <v>3310371</v>
      </c>
      <c r="F6046" s="65" t="str">
        <v>ออดน้ำเตือน</v>
      </c>
      <c r="G6046" s="65" t="str">
        <v>COOLING</v>
      </c>
    </row>
    <row r="6047" spans="4:7">
      <c r="D6047" s="64">
        <v>620119</v>
      </c>
      <c r="E6047" s="64">
        <v>3310374</v>
      </c>
      <c r="F6047" s="65" t="str">
        <v>START ไม่ได้</v>
      </c>
      <c r="G6047" s="65" t="str">
        <v>ELECTRIC</v>
      </c>
    </row>
    <row r="6048" spans="4:7">
      <c r="D6048" s="64">
        <v>620117</v>
      </c>
      <c r="E6048" s="64">
        <v>3310378</v>
      </c>
      <c r="F6048" s="65" t="str">
        <v>น้ำมันHYD.รั่วใต้ท้อง</v>
      </c>
      <c r="G6048" s="65" t="str">
        <v>HYDRAULIC</v>
      </c>
    </row>
    <row r="6049" spans="4:7">
      <c r="D6049" s="64">
        <v>620120</v>
      </c>
      <c r="E6049" s="64">
        <v>3310380</v>
      </c>
      <c r="F6049" s="65" t="str">
        <v>ยางหลังในรั่ว</v>
      </c>
      <c r="G6049" s="65" t="str">
        <v>TYRES</v>
      </c>
    </row>
    <row r="6050" spans="4:7">
      <c r="D6050" s="64">
        <v>620116</v>
      </c>
      <c r="E6050" s="64">
        <v>3310381</v>
      </c>
      <c r="F6050" s="65" t="str">
        <v>ดั้มกระแทก</v>
      </c>
      <c r="G6050" s="65" t="str">
        <v>BODY</v>
      </c>
    </row>
    <row r="6051" spans="4:7">
      <c r="D6051" s="64">
        <v>620116</v>
      </c>
      <c r="E6051" s="64">
        <v>3310383</v>
      </c>
      <c r="F6051" s="65" t="str">
        <v>ดั้มฟาด</v>
      </c>
      <c r="G6051" s="65" t="str">
        <v>BODY</v>
      </c>
    </row>
    <row r="6052" spans="4:7">
      <c r="D6052" s="64">
        <v>620112</v>
      </c>
      <c r="E6052" s="64">
        <v>3310387</v>
      </c>
      <c r="F6052" s="65" t="str">
        <v>หม้อน้ำรั่ว</v>
      </c>
      <c r="G6052" s="65" t="str">
        <v>COOLING</v>
      </c>
    </row>
    <row r="6053" spans="4:7">
      <c r="D6053" s="64">
        <v>620119</v>
      </c>
      <c r="E6053" s="64">
        <v>3310401</v>
      </c>
      <c r="F6053" s="65" t="str">
        <v>START ไม่ได้</v>
      </c>
      <c r="G6053" s="65" t="str">
        <v>ELECTRIC</v>
      </c>
    </row>
    <row r="6054" spans="4:7">
      <c r="D6054" s="64">
        <v>620114</v>
      </c>
      <c r="E6054" s="64">
        <v>3310402</v>
      </c>
      <c r="F6054" s="65" t="str">
        <v>พวงมาลัยหนัก</v>
      </c>
      <c r="G6054" s="65" t="str">
        <v>STEERING</v>
      </c>
    </row>
    <row r="6055" spans="4:7">
      <c r="D6055" s="64">
        <v>620119</v>
      </c>
      <c r="E6055" s="64">
        <v>3310404</v>
      </c>
      <c r="F6055" s="65" t="str">
        <v>START ไม่ได้</v>
      </c>
      <c r="G6055" s="65" t="str">
        <v>ELECTRIC</v>
      </c>
    </row>
    <row r="6056" spans="4:7">
      <c r="D6056" s="64">
        <v>620114</v>
      </c>
      <c r="E6056" s="64">
        <v>3310405</v>
      </c>
      <c r="F6056" s="65" t="str">
        <v>พวงมาลัยหนัก</v>
      </c>
      <c r="G6056" s="65" t="str">
        <v>STEERING</v>
      </c>
    </row>
    <row r="6057" spans="4:7">
      <c r="D6057" s="64">
        <v>620107</v>
      </c>
      <c r="E6057" s="64">
        <v>3310406</v>
      </c>
      <c r="F6057" s="65" t="str">
        <v>น้ำมันHYD.รั่วใต้ท้อง</v>
      </c>
      <c r="G6057" s="65" t="str">
        <v>HYDRAULIC</v>
      </c>
    </row>
    <row r="6058" spans="4:7">
      <c r="D6058" s="64">
        <v>620107</v>
      </c>
      <c r="E6058" s="64">
        <v>3310410</v>
      </c>
      <c r="F6058" s="65" t="str">
        <v>ยางหลังซ้ายรั่ว</v>
      </c>
      <c r="G6058" s="65" t="str">
        <v>TYRES</v>
      </c>
    </row>
    <row r="6059" spans="4:7">
      <c r="D6059" s="64">
        <v>620122</v>
      </c>
      <c r="E6059" s="64">
        <v>3310413</v>
      </c>
      <c r="F6059" s="65" t="str">
        <v>เครื่องยนต์ไม่มีกำลัง</v>
      </c>
      <c r="G6059" s="65" t="str">
        <v>ENGINE</v>
      </c>
    </row>
    <row r="6060" spans="4:7">
      <c r="D6060" s="64">
        <v>620111</v>
      </c>
      <c r="E6060" s="64">
        <v>3310417</v>
      </c>
      <c r="F6060" s="65" t="str">
        <v>Code 4 Show</v>
      </c>
      <c r="G6060" s="65" t="str">
        <v>POWER TRAIN</v>
      </c>
    </row>
    <row r="6061" spans="4:7">
      <c r="D6061" s="64">
        <v>620118</v>
      </c>
      <c r="E6061" s="64">
        <v>3310418</v>
      </c>
      <c r="F6061" s="65" t="str">
        <v>น้ำมันHYD.รั่ว</v>
      </c>
      <c r="G6061" s="65" t="str">
        <v>HYDRAULIC</v>
      </c>
    </row>
    <row r="6062" spans="4:7">
      <c r="D6062" s="64">
        <v>620113</v>
      </c>
      <c r="E6062" s="64">
        <v>3310420</v>
      </c>
      <c r="F6062" s="65" t="str">
        <v>Code 7 Show</v>
      </c>
      <c r="G6062" s="65" t="str">
        <v>ENGINE</v>
      </c>
    </row>
    <row r="6063" spans="4:7">
      <c r="D6063" s="64">
        <v>620118</v>
      </c>
      <c r="E6063" s="64">
        <v>3310421</v>
      </c>
      <c r="F6063" s="65" t="str">
        <v>ออดน้ำเตือน</v>
      </c>
      <c r="G6063" s="65" t="str">
        <v>COOLING</v>
      </c>
    </row>
    <row r="6064" spans="4:7">
      <c r="D6064" s="64">
        <v>620113</v>
      </c>
      <c r="E6064" s="64">
        <v>3310433</v>
      </c>
      <c r="F6064" s="65" t="str">
        <v>ซ่อมชุดเบรค</v>
      </c>
      <c r="G6064" s="65" t="str">
        <v>BRAKES</v>
      </c>
    </row>
    <row r="6065" spans="4:7">
      <c r="D6065" s="64">
        <v>620107</v>
      </c>
      <c r="E6065" s="64">
        <v>3311376</v>
      </c>
      <c r="F6065" s="65" t="str">
        <v>จ้างอัดสายHYD.</v>
      </c>
      <c r="G6065" s="65" t="str">
        <v>HYDRAULIC</v>
      </c>
    </row>
    <row r="6066" spans="4:7">
      <c r="D6066" s="64">
        <v>620116</v>
      </c>
      <c r="E6066" s="64">
        <v>3311379</v>
      </c>
      <c r="F6066" s="65" t="str">
        <v>จ้างอัดสายHYD.</v>
      </c>
      <c r="G6066" s="65" t="str">
        <v>HYDRAULIC</v>
      </c>
    </row>
    <row r="6067" spans="4:7">
      <c r="D6067" s="64">
        <v>620106</v>
      </c>
      <c r="E6067" s="64">
        <v>3311401</v>
      </c>
      <c r="F6067" s="65" t="str">
        <v>ซื้อABS/ASRKITP/N953-EGB-0058</v>
      </c>
      <c r="G6067" s="65" t="str">
        <v>BRAKES</v>
      </c>
    </row>
    <row r="6068" spans="4:7">
      <c r="D6068" s="64">
        <v>620122</v>
      </c>
      <c r="E6068" s="64">
        <v>3311402</v>
      </c>
      <c r="F6068" s="65" t="str">
        <v>ซื้อABS/ASRKITP/N953-EGB-0058</v>
      </c>
      <c r="G6068" s="65" t="str">
        <v>BRAKES</v>
      </c>
    </row>
    <row r="6069" spans="4:7">
      <c r="D6069" s="64">
        <v>620118</v>
      </c>
      <c r="E6069" s="64">
        <v>3311410</v>
      </c>
      <c r="F6069" s="65" t="str">
        <v>ซื้อCOUPLING ASSY&amp;SHAFT OUTPUT</v>
      </c>
      <c r="G6069" s="65" t="str">
        <v>POWER TRAIN</v>
      </c>
    </row>
    <row r="6070" spans="4:7">
      <c r="D6070" s="64">
        <v>620104</v>
      </c>
      <c r="E6070" s="64">
        <v>3311452</v>
      </c>
      <c r="F6070" s="65" t="str">
        <v>เชื่อม บังโคลนซ้ายขวา</v>
      </c>
      <c r="G6070" s="65" t="str">
        <v>BODY</v>
      </c>
    </row>
    <row r="6071" spans="4:7">
      <c r="D6071" s="64">
        <v>620105</v>
      </c>
      <c r="E6071" s="64">
        <v>3311560</v>
      </c>
      <c r="F6071" s="65" t="str">
        <v>เช็ครอยร้าว</v>
      </c>
      <c r="G6071" s="65" t="str">
        <v>BODY</v>
      </c>
    </row>
    <row r="6072" spans="4:7">
      <c r="D6072" s="64">
        <v>620104</v>
      </c>
      <c r="E6072" s="64">
        <v>3311767</v>
      </c>
      <c r="F6072" s="65" t="str">
        <v>ซื้อRelay P/N3658780</v>
      </c>
      <c r="G6072" s="65" t="str">
        <v>ELECTRIC</v>
      </c>
    </row>
    <row r="6073" spans="4:7">
      <c r="D6073" s="64">
        <v>620105</v>
      </c>
      <c r="E6073" s="64">
        <v>3311768</v>
      </c>
      <c r="F6073" s="65" t="str">
        <v>ซื้อRelay P/N3658780</v>
      </c>
      <c r="G6073" s="65" t="str">
        <v>ELECTRIC</v>
      </c>
    </row>
    <row r="6074" spans="4:7">
      <c r="D6074" s="64">
        <v>620106</v>
      </c>
      <c r="E6074" s="64">
        <v>3311769</v>
      </c>
      <c r="F6074" s="65" t="str">
        <v>ซื้อRelay P/N3658780</v>
      </c>
      <c r="G6074" s="65" t="str">
        <v>ELECTRIC</v>
      </c>
    </row>
    <row r="6075" spans="4:7">
      <c r="D6075" s="64">
        <v>620107</v>
      </c>
      <c r="E6075" s="64">
        <v>3311770</v>
      </c>
      <c r="F6075" s="65" t="str">
        <v>ซื้อRelay P/N3658780</v>
      </c>
      <c r="G6075" s="65" t="str">
        <v>ELECTRIC</v>
      </c>
    </row>
    <row r="6076" spans="4:7">
      <c r="D6076" s="64">
        <v>620109</v>
      </c>
      <c r="E6076" s="64">
        <v>3311771</v>
      </c>
      <c r="F6076" s="65" t="str">
        <v>ซื้อRelay P/N3658780</v>
      </c>
      <c r="G6076" s="65" t="str">
        <v>ELECTRIC</v>
      </c>
    </row>
    <row r="6077" spans="4:7">
      <c r="D6077" s="64">
        <v>620111</v>
      </c>
      <c r="E6077" s="64">
        <v>3311772</v>
      </c>
      <c r="F6077" s="65" t="str">
        <v>ซื้อRelay P/N3658780</v>
      </c>
      <c r="G6077" s="65" t="str">
        <v>ELECTRIC</v>
      </c>
    </row>
    <row r="6078" spans="4:7">
      <c r="D6078" s="64">
        <v>620112</v>
      </c>
      <c r="E6078" s="64">
        <v>3311773</v>
      </c>
      <c r="F6078" s="65" t="str">
        <v>ซื้อRelay P/N3658780</v>
      </c>
      <c r="G6078" s="65" t="str">
        <v>ELECTRIC</v>
      </c>
    </row>
    <row r="6079" spans="4:7">
      <c r="D6079" s="64">
        <v>620113</v>
      </c>
      <c r="E6079" s="64">
        <v>3311774</v>
      </c>
      <c r="F6079" s="65" t="str">
        <v>ซื้อRelay P/N3658780</v>
      </c>
      <c r="G6079" s="65" t="str">
        <v>ELECTRIC</v>
      </c>
    </row>
    <row r="6080" spans="4:7">
      <c r="D6080" s="64">
        <v>620114</v>
      </c>
      <c r="E6080" s="64">
        <v>3311775</v>
      </c>
      <c r="F6080" s="65" t="str">
        <v>ซื้อRelay P/N3658780</v>
      </c>
      <c r="G6080" s="65" t="str">
        <v>ELECTRIC</v>
      </c>
    </row>
    <row r="6081" spans="4:7">
      <c r="D6081" s="64">
        <v>620116</v>
      </c>
      <c r="E6081" s="64">
        <v>3311776</v>
      </c>
      <c r="F6081" s="65" t="str">
        <v>ซื้อRelay P/N3658780</v>
      </c>
      <c r="G6081" s="65" t="str">
        <v>ELECTRIC</v>
      </c>
    </row>
    <row r="6082" spans="4:7">
      <c r="D6082" s="64">
        <v>620117</v>
      </c>
      <c r="E6082" s="64">
        <v>3311777</v>
      </c>
      <c r="F6082" s="65" t="str">
        <v>ซื้อRelay P/N3658780</v>
      </c>
      <c r="G6082" s="65" t="str">
        <v>ELECTRIC</v>
      </c>
    </row>
    <row r="6083" spans="4:7">
      <c r="D6083" s="64">
        <v>620118</v>
      </c>
      <c r="E6083" s="64">
        <v>3311778</v>
      </c>
      <c r="F6083" s="65" t="str">
        <v>ซื้อRelay P/N3658780</v>
      </c>
      <c r="G6083" s="65" t="str">
        <v>ELECTRIC</v>
      </c>
    </row>
    <row r="6084" spans="4:7">
      <c r="D6084" s="64">
        <v>620119</v>
      </c>
      <c r="E6084" s="64">
        <v>3311779</v>
      </c>
      <c r="F6084" s="65" t="str">
        <v>ซื้อRelay P/N3658780</v>
      </c>
      <c r="G6084" s="65" t="str">
        <v>ELECTRIC</v>
      </c>
    </row>
    <row r="6085" spans="4:7">
      <c r="D6085" s="64">
        <v>620120</v>
      </c>
      <c r="E6085" s="64">
        <v>3311780</v>
      </c>
      <c r="F6085" s="65" t="str">
        <v>ซื้อRelay P/N3658780</v>
      </c>
      <c r="G6085" s="65" t="str">
        <v>ELECTRIC</v>
      </c>
    </row>
    <row r="6086" spans="4:7">
      <c r="D6086" s="64">
        <v>620122</v>
      </c>
      <c r="E6086" s="64">
        <v>3311781</v>
      </c>
      <c r="F6086" s="65" t="str">
        <v>ซื้อRelay P/N3658780</v>
      </c>
      <c r="G6086" s="65" t="str">
        <v>ELECTRIC</v>
      </c>
    </row>
    <row r="6087" spans="4:7">
      <c r="D6087" s="64">
        <v>620123</v>
      </c>
      <c r="E6087" s="64">
        <v>3311782</v>
      </c>
      <c r="F6087" s="65" t="str">
        <v>ซื้อRelay P/N3658780</v>
      </c>
      <c r="G6087" s="65" t="str">
        <v>ELECTRIC</v>
      </c>
    </row>
    <row r="6088" spans="4:7">
      <c r="D6088" s="64">
        <v>620124</v>
      </c>
      <c r="E6088" s="64">
        <v>3311783</v>
      </c>
      <c r="F6088" s="65" t="str">
        <v>ซื้อRelay P/N3658780</v>
      </c>
      <c r="G6088" s="65" t="str">
        <v>ELECTRIC</v>
      </c>
    </row>
    <row r="6089" spans="4:7">
      <c r="D6089" s="64">
        <v>620107</v>
      </c>
      <c r="E6089" s="64">
        <v>3313867</v>
      </c>
      <c r="F6089" s="65" t="str">
        <v>ซื้อPARKING BRAKE CARRIER</v>
      </c>
      <c r="G6089" s="65" t="str">
        <v>BRAKES</v>
      </c>
    </row>
    <row r="6090" spans="4:7">
      <c r="D6090" s="64">
        <v>620109</v>
      </c>
      <c r="E6090" s="64">
        <v>3313872</v>
      </c>
      <c r="F6090" s="65" t="str">
        <v>ซื้อPARKING BRAKE CARRIER</v>
      </c>
      <c r="G6090" s="65" t="str">
        <v>BRAKES</v>
      </c>
    </row>
    <row r="6091" spans="4:7">
      <c r="D6091" s="64">
        <v>620117</v>
      </c>
      <c r="E6091" s="64">
        <v>3313873</v>
      </c>
      <c r="F6091" s="65" t="str">
        <v>ซื้อPARKING BRAKE CARRIER</v>
      </c>
      <c r="G6091" s="65" t="str">
        <v>BRAKES</v>
      </c>
    </row>
    <row r="6092" spans="4:7">
      <c r="D6092" s="64">
        <v>620118</v>
      </c>
      <c r="E6092" s="64">
        <v>3313875</v>
      </c>
      <c r="F6092" s="65" t="str">
        <v>ซื้อPARKING BRAKE CARRIER</v>
      </c>
      <c r="G6092" s="65" t="str">
        <v>BRAKES</v>
      </c>
    </row>
    <row r="6093" spans="4:7">
      <c r="D6093" s="64">
        <v>620104</v>
      </c>
      <c r="E6093" s="64">
        <v>3313932</v>
      </c>
      <c r="F6093" s="65" t="str">
        <v>ทำการ์ดเพลาหน้า10Setตามต.ย.</v>
      </c>
      <c r="G6093" s="65" t="str">
        <v>POWER TRAIN</v>
      </c>
    </row>
    <row r="6094" spans="4:7">
      <c r="D6094" s="64">
        <v>620119</v>
      </c>
      <c r="E6094" s="64">
        <v>3313980</v>
      </c>
      <c r="F6094" s="65" t="str">
        <v>START ไม่ได้</v>
      </c>
      <c r="G6094" s="65" t="str">
        <v>ELECTRIC</v>
      </c>
    </row>
    <row r="6095" spans="4:7">
      <c r="D6095" s="64">
        <v>620120</v>
      </c>
      <c r="E6095" s="64">
        <v>3313981</v>
      </c>
      <c r="F6095" s="65" t="str">
        <v>ลมรั่ว</v>
      </c>
      <c r="G6095" s="65" t="str">
        <v>AIR</v>
      </c>
    </row>
    <row r="6096" spans="4:7">
      <c r="D6096" s="64">
        <v>620124</v>
      </c>
      <c r="E6096" s="64">
        <v>3313983</v>
      </c>
      <c r="F6096" s="65" t="str">
        <v>ซ่อมประตูหน้าด้านซ้าย</v>
      </c>
      <c r="G6096" s="65" t="str">
        <v>CABIN</v>
      </c>
    </row>
    <row r="6097" spans="4:7">
      <c r="D6097" s="64">
        <v>620114</v>
      </c>
      <c r="E6097" s="64">
        <v>3313984</v>
      </c>
      <c r="F6097" s="65" t="str">
        <v>Code 9 Show</v>
      </c>
      <c r="G6097" s="65" t="str">
        <v>POWER TRAIN</v>
      </c>
    </row>
    <row r="6098" spans="4:7">
      <c r="D6098" s="64">
        <v>620124</v>
      </c>
      <c r="E6098" s="64">
        <v>3313986</v>
      </c>
      <c r="F6098" s="65" t="str">
        <v>ประตูเปิดไม่ได้</v>
      </c>
      <c r="G6098" s="65" t="str">
        <v>CABIN</v>
      </c>
    </row>
    <row r="6099" spans="4:7">
      <c r="D6099" s="64">
        <v>620117</v>
      </c>
      <c r="E6099" s="64">
        <v>3313987</v>
      </c>
      <c r="F6099" s="65" t="str">
        <v>น้ำมันHYD.รั่วใต้ท้อง</v>
      </c>
      <c r="G6099" s="65" t="str">
        <v>HYDRAULIC</v>
      </c>
    </row>
    <row r="6100" spans="4:7">
      <c r="D6100" s="64">
        <v>620107</v>
      </c>
      <c r="E6100" s="64">
        <v>3313989</v>
      </c>
      <c r="F6100" s="65" t="str">
        <v>เครื่องยนต์ไม่มีกำลัง</v>
      </c>
      <c r="G6100" s="65" t="str">
        <v>ENGINE</v>
      </c>
    </row>
    <row r="6101" spans="4:7">
      <c r="D6101" s="64">
        <v>620106</v>
      </c>
      <c r="E6101" s="64">
        <v>3313990</v>
      </c>
      <c r="F6101" s="65" t="str">
        <v>เครื่องยนต์ไม่มีกำลัง</v>
      </c>
      <c r="G6101" s="65" t="str">
        <v>ENGINE</v>
      </c>
    </row>
    <row r="6102" spans="4:7">
      <c r="D6102" s="64">
        <v>620104</v>
      </c>
      <c r="E6102" s="64">
        <v>3314517</v>
      </c>
      <c r="F6102" s="65" t="str">
        <v>ซ่อมการ์ดเครื่องยนต์</v>
      </c>
      <c r="G6102" s="65" t="str">
        <v>ENGINE</v>
      </c>
    </row>
    <row r="6103" spans="4:7">
      <c r="D6103" s="64">
        <v>620107</v>
      </c>
      <c r="E6103" s="64">
        <v>3314544</v>
      </c>
      <c r="F6103" s="65" t="str">
        <v>ซื้อCOUPLING ASSY&amp;SHAFT OUTPUT</v>
      </c>
      <c r="G6103" s="65" t="str">
        <v>POWER TRAIN</v>
      </c>
    </row>
    <row r="6104" spans="4:7">
      <c r="D6104" s="64">
        <v>620104</v>
      </c>
      <c r="E6104" s="64">
        <v>3314634</v>
      </c>
      <c r="F6104" s="65" t="str">
        <v>แก้ไขท่อดูด HYD. ปั๊ม</v>
      </c>
      <c r="G6104" s="65" t="str">
        <v>HYDRAULIC</v>
      </c>
    </row>
    <row r="6105" spans="4:7">
      <c r="D6105" s="64">
        <v>620117</v>
      </c>
      <c r="E6105" s="64">
        <v>3314757</v>
      </c>
      <c r="F6105" s="65" t="str">
        <v>ซ่อมControl ยกดั้ม</v>
      </c>
      <c r="G6105" s="65" t="str">
        <v>BODY</v>
      </c>
    </row>
    <row r="6106" spans="4:7">
      <c r="D6106" s="64">
        <v>620112</v>
      </c>
      <c r="E6106" s="64">
        <v>3314794</v>
      </c>
      <c r="F6106" s="65" t="str">
        <v>ไฟสีส้มโชว์</v>
      </c>
      <c r="G6106" s="65" t="str">
        <v>OTHER</v>
      </c>
    </row>
    <row r="6107" spans="4:7">
      <c r="D6107" s="64">
        <v>620120</v>
      </c>
      <c r="E6107" s="64">
        <v>3314796</v>
      </c>
      <c r="F6107" s="65" t="str">
        <v>ยางหน้าขวารั่ว</v>
      </c>
      <c r="G6107" s="65" t="str">
        <v>TYRES</v>
      </c>
    </row>
    <row r="6108" spans="4:7">
      <c r="D6108" s="64">
        <v>620114</v>
      </c>
      <c r="E6108" s="64">
        <v>3314797</v>
      </c>
      <c r="F6108" s="65" t="str">
        <v>พวงมาลัยหนัก</v>
      </c>
      <c r="G6108" s="65" t="str">
        <v>STEERING</v>
      </c>
    </row>
    <row r="6109" spans="4:7">
      <c r="D6109" s="64">
        <v>620117</v>
      </c>
      <c r="E6109" s="64">
        <v>3314798</v>
      </c>
      <c r="F6109" s="65" t="str">
        <v>น้ำมันHYD.รั่วใต้ท้อง</v>
      </c>
      <c r="G6109" s="65" t="str">
        <v>HYDRAULIC</v>
      </c>
    </row>
    <row r="6110" spans="4:7">
      <c r="D6110" s="64">
        <v>620111</v>
      </c>
      <c r="E6110" s="64">
        <v>3314800</v>
      </c>
      <c r="F6110" s="65" t="str">
        <v>เบรคติด</v>
      </c>
      <c r="G6110" s="65" t="str">
        <v>BRAKES</v>
      </c>
    </row>
    <row r="6111" spans="4:7">
      <c r="D6111" s="64">
        <v>620111</v>
      </c>
      <c r="E6111" s="64">
        <v>3314800</v>
      </c>
      <c r="F6111" s="65" t="str">
        <v>เกียร์ไม่ชิพ</v>
      </c>
      <c r="G6111" s="65" t="str">
        <v>POWER TRAIN</v>
      </c>
    </row>
    <row r="6112" spans="4:7">
      <c r="D6112" s="64">
        <v>620106</v>
      </c>
      <c r="E6112" s="64">
        <v>3314801</v>
      </c>
      <c r="F6112" s="65" t="str">
        <v>ไฟเครื่องยนต์โชว์</v>
      </c>
      <c r="G6112" s="65" t="str">
        <v>ENGINE</v>
      </c>
    </row>
    <row r="6113" spans="4:7">
      <c r="D6113" s="64">
        <v>620112</v>
      </c>
      <c r="E6113" s="64">
        <v>3314802</v>
      </c>
      <c r="F6113" s="65" t="str">
        <v>เครื่องยนต์ดังผิดปกติ</v>
      </c>
      <c r="G6113" s="65" t="str">
        <v>ENGINE</v>
      </c>
    </row>
    <row r="6114" spans="4:7">
      <c r="D6114" s="64">
        <v>620114</v>
      </c>
      <c r="E6114" s="64">
        <v>3315414</v>
      </c>
      <c r="F6114" s="65" t="str">
        <v>เซาะรูบังโคลนหน้า</v>
      </c>
      <c r="G6114" s="65" t="str">
        <v>BODY</v>
      </c>
    </row>
    <row r="6115" spans="4:7">
      <c r="D6115" s="64">
        <v>620124</v>
      </c>
      <c r="E6115" s="64">
        <v>3315583</v>
      </c>
      <c r="F6115" s="65" t="str">
        <v>PM1000</v>
      </c>
      <c r="G6115" s="65" t="str">
        <v>PM</v>
      </c>
    </row>
    <row r="6116" spans="4:7">
      <c r="D6116" s="64">
        <v>620117</v>
      </c>
      <c r="E6116" s="64">
        <v>3318205</v>
      </c>
      <c r="F6116" s="65" t="str">
        <v>เกียร์ไม่ชิพ</v>
      </c>
      <c r="G6116" s="65" t="str">
        <v>POWER TRAIN</v>
      </c>
    </row>
    <row r="6117" spans="4:7">
      <c r="D6117" s="64">
        <v>620112</v>
      </c>
      <c r="E6117" s="64">
        <v>3318441</v>
      </c>
      <c r="F6117" s="65" t="str">
        <v>ซ่อมSTR. Cyl.ซ้าย</v>
      </c>
      <c r="G6117" s="65" t="str">
        <v>STEERING</v>
      </c>
    </row>
    <row r="6118" spans="4:7">
      <c r="D6118" s="64">
        <v>620112</v>
      </c>
      <c r="E6118" s="64">
        <v>3318445</v>
      </c>
      <c r="F6118" s="65" t="str">
        <v>ซ่อมControlSTR.</v>
      </c>
      <c r="G6118" s="65" t="str">
        <v>STEERING</v>
      </c>
    </row>
    <row r="6119" spans="4:7">
      <c r="D6119" s="64">
        <v>620120</v>
      </c>
      <c r="E6119" s="64">
        <v>3318517</v>
      </c>
      <c r="F6119" s="65" t="str">
        <v>แอร์ไม่เย็น</v>
      </c>
      <c r="G6119" s="65" t="str">
        <v>COOLING</v>
      </c>
    </row>
    <row r="6120" spans="4:7">
      <c r="D6120" s="64">
        <v>620113</v>
      </c>
      <c r="E6120" s="64">
        <v>3318519</v>
      </c>
      <c r="F6120" s="65" t="str">
        <v>เครื่องยนต์ดับเอง</v>
      </c>
      <c r="G6120" s="65" t="str">
        <v>ENGINE</v>
      </c>
    </row>
    <row r="6121" spans="4:7">
      <c r="D6121" s="64">
        <v>620116</v>
      </c>
      <c r="E6121" s="64">
        <v>3318521</v>
      </c>
      <c r="F6121" s="65" t="str">
        <v>เกียร์ไม่ชิพ</v>
      </c>
      <c r="G6121" s="65" t="str">
        <v>POWER TRAIN</v>
      </c>
    </row>
    <row r="6122" spans="4:7">
      <c r="D6122" s="64">
        <v>620117</v>
      </c>
      <c r="E6122" s="64">
        <v>3318522</v>
      </c>
      <c r="F6122" s="65" t="str">
        <v>เกียร์เข้าไม่ได้</v>
      </c>
      <c r="G6122" s="65" t="str">
        <v>POWER TRAIN</v>
      </c>
    </row>
    <row r="6123" spans="4:7">
      <c r="D6123" s="64">
        <v>620116</v>
      </c>
      <c r="E6123" s="64">
        <v>3318524</v>
      </c>
      <c r="F6123" s="65" t="str">
        <v>แอร์ไม่เย็น</v>
      </c>
      <c r="G6123" s="65" t="str">
        <v>COOLING</v>
      </c>
    </row>
    <row r="6124" spans="4:7">
      <c r="D6124" s="64">
        <v>620104</v>
      </c>
      <c r="E6124" s="64">
        <v>3318527</v>
      </c>
      <c r="F6124" s="65" t="str">
        <v>เครื่องยนต์ไม่มีกำลัง</v>
      </c>
      <c r="G6124" s="65" t="str">
        <v>ENGINE</v>
      </c>
    </row>
    <row r="6125" spans="4:7">
      <c r="D6125" s="64">
        <v>620104</v>
      </c>
      <c r="E6125" s="64">
        <v>3318755</v>
      </c>
      <c r="F6125" s="65" t="str">
        <v>ซื้อSolenoidContinuous</v>
      </c>
      <c r="G6125" s="65" t="str">
        <v>ELECTRIC</v>
      </c>
    </row>
    <row r="6126" spans="4:7">
      <c r="D6126" s="64">
        <v>620113</v>
      </c>
      <c r="E6126" s="64">
        <v>3318765</v>
      </c>
      <c r="F6126" s="65" t="str">
        <v>จ้างทำสายไฟฟ้าระบบUEC Controller</v>
      </c>
      <c r="G6126" s="65" t="str">
        <v>ELECTRIC</v>
      </c>
    </row>
    <row r="6127" spans="4:7">
      <c r="D6127" s="64">
        <v>620119</v>
      </c>
      <c r="E6127" s="64">
        <v>3319036</v>
      </c>
      <c r="F6127" s="65" t="str">
        <v>เช็ครอยร้าวฐานกระบอกยกดั้ม</v>
      </c>
      <c r="G6127" s="65" t="str">
        <v>BODY</v>
      </c>
    </row>
    <row r="6128" spans="4:7">
      <c r="D6128" s="64">
        <v>620107</v>
      </c>
      <c r="E6128" s="64">
        <v>3319044</v>
      </c>
      <c r="F6128" s="65" t="str">
        <v>ซื้ออะไหล่ซ่อมระบบABS</v>
      </c>
      <c r="G6128" s="65" t="str">
        <v>BRAKES</v>
      </c>
    </row>
    <row r="6129" spans="4:7">
      <c r="D6129" s="64">
        <v>620111</v>
      </c>
      <c r="E6129" s="64">
        <v>3319046</v>
      </c>
      <c r="F6129" s="65" t="str">
        <v>ซื้ออะไหล่ซ่อมระบบABS</v>
      </c>
      <c r="G6129" s="65" t="str">
        <v>BRAKES</v>
      </c>
    </row>
    <row r="6130" spans="4:7">
      <c r="D6130" s="64">
        <v>620119</v>
      </c>
      <c r="E6130" s="64">
        <v>3319048</v>
      </c>
      <c r="F6130" s="65" t="str">
        <v>เชื่อม รอยร้าวฐานกระบอกยกดั้ม</v>
      </c>
      <c r="G6130" s="65" t="str">
        <v>BODY</v>
      </c>
    </row>
    <row r="6131" spans="4:7">
      <c r="D6131" s="64">
        <v>620105</v>
      </c>
      <c r="E6131" s="64">
        <v>3319084</v>
      </c>
      <c r="F6131" s="65" t="str">
        <v>ซื้อแผ่นdisc4-low-high</v>
      </c>
      <c r="G6131" s="65" t="str">
        <v>POWER TRAIN</v>
      </c>
    </row>
    <row r="6132" spans="4:7">
      <c r="D6132" s="64">
        <v>620107</v>
      </c>
      <c r="E6132" s="64">
        <v>3319085</v>
      </c>
      <c r="F6132" s="65" t="str">
        <v>ซื้อแผ่นdisc4-low-high</v>
      </c>
      <c r="G6132" s="65" t="str">
        <v>POWER TRAIN</v>
      </c>
    </row>
    <row r="6133" spans="4:7">
      <c r="D6133" s="64">
        <v>620112</v>
      </c>
      <c r="E6133" s="64">
        <v>3319086</v>
      </c>
      <c r="F6133" s="65" t="str">
        <v>ซื้อแผ่นdisc4-low-high</v>
      </c>
      <c r="G6133" s="65" t="str">
        <v>POWER TRAIN</v>
      </c>
    </row>
    <row r="6134" spans="4:7">
      <c r="D6134" s="64">
        <v>620119</v>
      </c>
      <c r="E6134" s="64">
        <v>3319087</v>
      </c>
      <c r="F6134" s="65" t="str">
        <v>ซื้อแผ่นdisc4-low-high</v>
      </c>
      <c r="G6134" s="65" t="str">
        <v>POWER TRAIN</v>
      </c>
    </row>
    <row r="6135" spans="4:7">
      <c r="D6135" s="64">
        <v>620113</v>
      </c>
      <c r="E6135" s="64">
        <v>3320505</v>
      </c>
      <c r="F6135" s="65" t="str">
        <v>ซ่อมกลอนประตู</v>
      </c>
      <c r="G6135" s="65" t="str">
        <v>CABIN</v>
      </c>
    </row>
    <row r="6136" spans="4:7">
      <c r="D6136" s="64">
        <v>620107</v>
      </c>
      <c r="E6136" s="64">
        <v>3320506</v>
      </c>
      <c r="F6136" s="65" t="str">
        <v>ซ่อมกลอนประตู</v>
      </c>
      <c r="G6136" s="65" t="str">
        <v>CABIN</v>
      </c>
    </row>
    <row r="6137" spans="4:7">
      <c r="D6137" s="64">
        <v>620112</v>
      </c>
      <c r="E6137" s="64">
        <v>3320973</v>
      </c>
      <c r="F6137" s="65" t="str">
        <v>จ้างทำรังผึ้งหม้อน้ำ</v>
      </c>
      <c r="G6137" s="65" t="str">
        <v>COOLING</v>
      </c>
    </row>
    <row r="6138" spans="4:7">
      <c r="D6138" s="64">
        <v>620111</v>
      </c>
      <c r="E6138" s="64">
        <v>3321051</v>
      </c>
      <c r="F6138" s="65" t="str">
        <v>Code 7 Show</v>
      </c>
      <c r="G6138" s="65" t="str">
        <v>ENGINE</v>
      </c>
    </row>
    <row r="6139" spans="4:7">
      <c r="D6139" s="64">
        <v>620122</v>
      </c>
      <c r="E6139" s="64">
        <v>3321067</v>
      </c>
      <c r="F6139" s="65" t="str">
        <v>วิทยุรับส่งไม่ได้</v>
      </c>
      <c r="G6139" s="65" t="str">
        <v>CABIN</v>
      </c>
    </row>
    <row r="6140" spans="4:7">
      <c r="D6140" s="64">
        <v>620116</v>
      </c>
      <c r="E6140" s="64">
        <v>3321070</v>
      </c>
      <c r="F6140" s="65" t="str">
        <v>เก๋งสั่น</v>
      </c>
      <c r="G6140" s="65" t="str">
        <v>POWER TRAIN</v>
      </c>
    </row>
    <row r="6141" spans="4:7">
      <c r="D6141" s="64">
        <v>620114</v>
      </c>
      <c r="E6141" s="64">
        <v>3321084</v>
      </c>
      <c r="F6141" s="65" t="str">
        <v>เบรคติด</v>
      </c>
      <c r="G6141" s="65" t="str">
        <v>BRAKES</v>
      </c>
    </row>
    <row r="6142" spans="4:7">
      <c r="D6142" s="64">
        <v>620105</v>
      </c>
      <c r="E6142" s="64">
        <v>3321091</v>
      </c>
      <c r="F6142" s="65" t="str">
        <v>เพลาขาด</v>
      </c>
      <c r="G6142" s="65" t="str">
        <v>POWER TRAIN</v>
      </c>
    </row>
    <row r="6143" spans="4:7">
      <c r="D6143" s="64">
        <v>620106</v>
      </c>
      <c r="E6143" s="64">
        <v>3321093</v>
      </c>
      <c r="F6143" s="65" t="str">
        <v>เกียร์ไม่ชิพ</v>
      </c>
      <c r="G6143" s="65" t="str">
        <v>POWER TRAIN</v>
      </c>
    </row>
    <row r="6144" spans="4:7">
      <c r="D6144" s="64">
        <v>620106</v>
      </c>
      <c r="E6144" s="64">
        <v>3321095</v>
      </c>
      <c r="F6144" s="65" t="str">
        <v>เครื่องยนต์ไม่มีกำลัง</v>
      </c>
      <c r="G6144" s="65" t="str">
        <v>ENGINE</v>
      </c>
    </row>
    <row r="6145" spans="4:7">
      <c r="D6145" s="64">
        <v>620104</v>
      </c>
      <c r="E6145" s="64">
        <v>3321159</v>
      </c>
      <c r="F6145" s="65" t="str">
        <v>ซื้อSwitchStoplight</v>
      </c>
      <c r="G6145" s="65" t="str">
        <v>ELECTRIC</v>
      </c>
    </row>
    <row r="6146" spans="4:7">
      <c r="D6146" s="64">
        <v>620104</v>
      </c>
      <c r="E6146" s="64">
        <v>3321236</v>
      </c>
      <c r="F6146" s="65" t="str">
        <v>ซื้อOil coolerสำรอง</v>
      </c>
      <c r="G6146" s="65" t="str">
        <v>COOLING</v>
      </c>
    </row>
    <row r="6147" spans="4:7">
      <c r="D6147" s="64">
        <v>620104</v>
      </c>
      <c r="E6147" s="64">
        <v>3321241</v>
      </c>
      <c r="F6147" s="65" t="str">
        <v>ซื้อCOUPLING ASSY&amp;SHAFT OUTPUT</v>
      </c>
      <c r="G6147" s="65" t="str">
        <v>POWER TRAIN</v>
      </c>
    </row>
    <row r="6148" spans="4:7">
      <c r="D6148" s="64">
        <v>620116</v>
      </c>
      <c r="E6148" s="64">
        <v>3321242</v>
      </c>
      <c r="F6148" s="65" t="str">
        <v>ซื้อCOUPLING ASSY&amp;SHAFT OUTPUT</v>
      </c>
      <c r="G6148" s="65" t="str">
        <v>POWER TRAIN</v>
      </c>
    </row>
    <row r="6149" spans="4:7">
      <c r="D6149" s="64">
        <v>620114</v>
      </c>
      <c r="E6149" s="64">
        <v>3321263</v>
      </c>
      <c r="F6149" s="65" t="str">
        <v>เชื่อม ท่อHYD.</v>
      </c>
      <c r="G6149" s="65" t="str">
        <v>HYDRAULIC</v>
      </c>
    </row>
    <row r="6150" spans="4:7">
      <c r="D6150" s="64">
        <v>620105</v>
      </c>
      <c r="E6150" s="64">
        <v>3321329</v>
      </c>
      <c r="F6150" s="65" t="str">
        <v>ซื้อRearPropellerShaftAssembly</v>
      </c>
      <c r="G6150" s="65" t="str">
        <v>POWER TRAIN</v>
      </c>
    </row>
    <row r="6151" spans="4:7">
      <c r="D6151" s="64">
        <v>620114</v>
      </c>
      <c r="E6151" s="64">
        <v>3321331</v>
      </c>
      <c r="F6151" s="65" t="str">
        <v>ซื้อRearPropellerShaftAssembly</v>
      </c>
      <c r="G6151" s="65" t="str">
        <v>POWER TRAIN</v>
      </c>
    </row>
    <row r="6152" spans="4:7">
      <c r="D6152" s="64">
        <v>620105</v>
      </c>
      <c r="E6152" s="64">
        <v>3321353</v>
      </c>
      <c r="F6152" s="65" t="str">
        <v>ซ่อมเพลาหลัง</v>
      </c>
      <c r="G6152" s="65" t="str">
        <v>POWER TRAIN</v>
      </c>
    </row>
    <row r="6153" spans="4:7">
      <c r="D6153" s="64">
        <v>620104</v>
      </c>
      <c r="E6153" s="64">
        <v>3321490</v>
      </c>
      <c r="F6153" s="65" t="str">
        <v>จ้างอัดสายHYD.</v>
      </c>
      <c r="G6153" s="65" t="str">
        <v>HYDRAULIC</v>
      </c>
    </row>
    <row r="6154" spans="4:7">
      <c r="D6154" s="64">
        <v>620109</v>
      </c>
      <c r="E6154" s="64">
        <v>3321492</v>
      </c>
      <c r="F6154" s="65" t="str">
        <v>จ้างอัดสายHYD.</v>
      </c>
      <c r="G6154" s="65" t="str">
        <v>HYDRAULIC</v>
      </c>
    </row>
    <row r="6155" spans="4:7">
      <c r="D6155" s="64">
        <v>620112</v>
      </c>
      <c r="E6155" s="64">
        <v>3321501</v>
      </c>
      <c r="F6155" s="65" t="str">
        <v>ซ่อมHousing torqueและdrum</v>
      </c>
      <c r="G6155" s="65" t="str">
        <v>POWER TRAIN</v>
      </c>
    </row>
    <row r="6156" spans="4:7">
      <c r="D6156" s="64">
        <v>620104</v>
      </c>
      <c r="E6156" s="64">
        <v>3321923</v>
      </c>
      <c r="F6156" s="65" t="str">
        <v>จ้างอัดสายไนโตรเจน</v>
      </c>
      <c r="G6156" s="65" t="str">
        <v>SUSPENSION</v>
      </c>
    </row>
    <row r="6157" spans="4:7">
      <c r="D6157" s="64">
        <v>620111</v>
      </c>
      <c r="E6157" s="64">
        <v>3321992</v>
      </c>
      <c r="F6157" s="65" t="str">
        <v>พนักพิงไม่มี</v>
      </c>
      <c r="G6157" s="65" t="str">
        <v>CABIN</v>
      </c>
    </row>
    <row r="6158" spans="4:7">
      <c r="D6158" s="64">
        <v>620117</v>
      </c>
      <c r="E6158" s="64">
        <v>3321996</v>
      </c>
      <c r="F6158" s="65" t="str">
        <v>เครื่องยนต์ไม่มีกำลัง</v>
      </c>
      <c r="G6158" s="65" t="str">
        <v>ENGINE</v>
      </c>
    </row>
    <row r="6159" spans="4:7">
      <c r="D6159" s="64">
        <v>620106</v>
      </c>
      <c r="E6159" s="64">
        <v>3321998</v>
      </c>
      <c r="F6159" s="65" t="str">
        <v>เกียร์ไม่ชิพ</v>
      </c>
      <c r="G6159" s="65" t="str">
        <v>POWER TRAIN</v>
      </c>
    </row>
    <row r="6160" spans="4:7">
      <c r="D6160" s="64">
        <v>620122</v>
      </c>
      <c r="E6160" s="64">
        <v>3322001</v>
      </c>
      <c r="F6160" s="65" t="str">
        <v>ไฟหน้าดับ</v>
      </c>
      <c r="G6160" s="65" t="str">
        <v>ELECTRIC</v>
      </c>
    </row>
    <row r="6161" spans="4:7">
      <c r="D6161" s="64">
        <v>620116</v>
      </c>
      <c r="E6161" s="64">
        <v>3322003</v>
      </c>
      <c r="F6161" s="65" t="str">
        <v>เบาะปรับไม่ได้</v>
      </c>
      <c r="G6161" s="65" t="str">
        <v>CABIN</v>
      </c>
    </row>
    <row r="6162" spans="4:7">
      <c r="D6162" s="64">
        <v>620114</v>
      </c>
      <c r="E6162" s="64">
        <v>3325328</v>
      </c>
      <c r="F6162" s="65" t="str">
        <v>น้ำมันHYD.รั่วใต้ท้อง</v>
      </c>
      <c r="G6162" s="65" t="str">
        <v>HYDRAULIC</v>
      </c>
    </row>
    <row r="6163" spans="4:7">
      <c r="D6163" s="64">
        <v>620122</v>
      </c>
      <c r="E6163" s="64">
        <v>3325332</v>
      </c>
      <c r="F6163" s="65" t="str">
        <v>กระจกมองบันไดล่างแตก</v>
      </c>
      <c r="G6163" s="65" t="str">
        <v>BODY</v>
      </c>
    </row>
    <row r="6164" spans="4:7">
      <c r="D6164" s="64">
        <v>620104</v>
      </c>
      <c r="E6164" s="64">
        <v>3325335</v>
      </c>
      <c r="F6164" s="65" t="str">
        <v>เปลี่ยนกระจกมองหลังซ้ายล่าง</v>
      </c>
      <c r="G6164" s="65" t="str">
        <v>BODY</v>
      </c>
    </row>
    <row r="6165" spans="4:7">
      <c r="D6165" s="64">
        <v>620104</v>
      </c>
      <c r="E6165" s="64">
        <v>3325337</v>
      </c>
      <c r="F6165" s="65" t="str">
        <v>ดั้มยกขึ้นช้า</v>
      </c>
      <c r="G6165" s="65" t="str">
        <v>BODY</v>
      </c>
    </row>
    <row r="6166" spans="4:7">
      <c r="D6166" s="64">
        <v>620104</v>
      </c>
      <c r="E6166" s="64">
        <v>3325337</v>
      </c>
      <c r="F6166" s="65" t="str">
        <v>ไฟHYD.โชว์</v>
      </c>
      <c r="G6166" s="65" t="str">
        <v>HYDRAULIC</v>
      </c>
    </row>
    <row r="6167" spans="4:7">
      <c r="D6167" s="64">
        <v>620119</v>
      </c>
      <c r="E6167" s="64">
        <v>3325341</v>
      </c>
      <c r="F6167" s="65" t="str">
        <v>อุณหภูมิเกียร์สูง</v>
      </c>
      <c r="G6167" s="65" t="str">
        <v>POWER TRAIN</v>
      </c>
    </row>
    <row r="6168" spans="4:7">
      <c r="D6168" s="64">
        <v>620120</v>
      </c>
      <c r="E6168" s="64">
        <v>3325345</v>
      </c>
      <c r="F6168" s="65" t="str">
        <v>ลมตก</v>
      </c>
      <c r="G6168" s="65" t="str">
        <v>AIR</v>
      </c>
    </row>
    <row r="6169" spans="4:7">
      <c r="D6169" s="64">
        <v>620122</v>
      </c>
      <c r="E6169" s="64">
        <v>3325346</v>
      </c>
      <c r="F6169" s="65" t="str">
        <v>มือจับประตูหลุด</v>
      </c>
      <c r="G6169" s="65" t="str">
        <v>CABIN</v>
      </c>
    </row>
    <row r="6170" spans="4:7">
      <c r="D6170" s="64">
        <v>620112</v>
      </c>
      <c r="E6170" s="64">
        <v>3325347</v>
      </c>
      <c r="F6170" s="65" t="str">
        <v>ไฟสีฟ้าโชว์</v>
      </c>
      <c r="G6170" s="65" t="str">
        <v>ENGINE</v>
      </c>
    </row>
    <row r="6171" spans="4:7">
      <c r="D6171" s="64">
        <v>620122</v>
      </c>
      <c r="E6171" s="64">
        <v>3325349</v>
      </c>
      <c r="F6171" s="65" t="str">
        <v>พวงมาลัยหนัก</v>
      </c>
      <c r="G6171" s="65" t="str">
        <v>STEERING</v>
      </c>
    </row>
    <row r="6172" spans="4:7">
      <c r="D6172" s="64">
        <v>620111</v>
      </c>
      <c r="E6172" s="64">
        <v>3325352</v>
      </c>
      <c r="F6172" s="65" t="str">
        <v>เช็คเบรค</v>
      </c>
      <c r="G6172" s="65" t="str">
        <v>BRAKES</v>
      </c>
    </row>
    <row r="6173" spans="4:7">
      <c r="D6173" s="64">
        <v>620107</v>
      </c>
      <c r="E6173" s="64">
        <v>3325354</v>
      </c>
      <c r="F6173" s="65" t="str">
        <v>เกียร์ไม่ชิพ</v>
      </c>
      <c r="G6173" s="65" t="str">
        <v>POWER TRAIN</v>
      </c>
    </row>
    <row r="6174" spans="4:7">
      <c r="D6174" s="64">
        <v>620120</v>
      </c>
      <c r="E6174" s="64">
        <v>3325457</v>
      </c>
      <c r="F6174" s="65" t="str">
        <v>ซ่อมท่อรวมไอเสีย</v>
      </c>
      <c r="G6174" s="65" t="str">
        <v>ENGINE</v>
      </c>
    </row>
    <row r="6175" spans="4:7">
      <c r="D6175" s="64">
        <v>620112</v>
      </c>
      <c r="E6175" s="64">
        <v>3325649</v>
      </c>
      <c r="F6175" s="65" t="str">
        <v>Roller ตัวกดสายพานชำรุด</v>
      </c>
      <c r="G6175" s="65" t="str">
        <v>ENGINE</v>
      </c>
    </row>
    <row r="6176" spans="4:7">
      <c r="D6176" s="64">
        <v>620106</v>
      </c>
      <c r="E6176" s="64">
        <v>3325952</v>
      </c>
      <c r="F6176" s="65" t="str">
        <v>เช็ครอยร้าว</v>
      </c>
      <c r="G6176" s="65" t="str">
        <v>BODY</v>
      </c>
    </row>
    <row r="6177" spans="4:7">
      <c r="D6177" s="64">
        <v>620112</v>
      </c>
      <c r="E6177" s="64">
        <v>3326026</v>
      </c>
      <c r="F6177" s="65" t="str">
        <v>ล้างเกลียวContactorHYD.</v>
      </c>
      <c r="G6177" s="65" t="str">
        <v>HYDRAULIC</v>
      </c>
    </row>
    <row r="6178" spans="4:7">
      <c r="D6178" s="64">
        <v>620119</v>
      </c>
      <c r="E6178" s="64">
        <v>3326067</v>
      </c>
      <c r="F6178" s="65" t="str">
        <v>จ้างทำการบำรุงรักษาตามรอบการบำรุงรักษา</v>
      </c>
      <c r="G6178" s="65" t="str">
        <v>PM</v>
      </c>
    </row>
    <row r="6179" spans="4:7">
      <c r="D6179" s="64">
        <v>620104</v>
      </c>
      <c r="E6179" s="64">
        <v>3326183</v>
      </c>
      <c r="F6179" s="65" t="str">
        <v>ซื้อO-RING</v>
      </c>
      <c r="G6179" s="65" t="str">
        <v>OTHER</v>
      </c>
    </row>
    <row r="6180" spans="4:7">
      <c r="D6180" s="64">
        <v>620112</v>
      </c>
      <c r="E6180" s="64">
        <v>3326328</v>
      </c>
      <c r="F6180" s="65" t="str">
        <v>ซ่อมปั๊มลม</v>
      </c>
      <c r="G6180" s="65" t="str">
        <v>AIR</v>
      </c>
    </row>
    <row r="6181" spans="4:7">
      <c r="D6181" s="64">
        <v>620112</v>
      </c>
      <c r="E6181" s="64">
        <v>3326330</v>
      </c>
      <c r="F6181" s="65" t="str">
        <v>ซ่อมTurboด้านขวา</v>
      </c>
      <c r="G6181" s="65" t="str">
        <v>ENGINE</v>
      </c>
    </row>
    <row r="6182" spans="4:7">
      <c r="D6182" s="64">
        <v>620112</v>
      </c>
      <c r="E6182" s="64">
        <v>3326333</v>
      </c>
      <c r="F6182" s="65" t="str">
        <v>ปะเก็นท่อร่วมไอเสีย</v>
      </c>
      <c r="G6182" s="65" t="str">
        <v>ENGINE</v>
      </c>
    </row>
    <row r="6183" spans="4:7">
      <c r="D6183" s="64">
        <v>620112</v>
      </c>
      <c r="E6183" s="64">
        <v>3326333</v>
      </c>
      <c r="F6183" s="65" t="str">
        <v>ปะเก็นTURBO</v>
      </c>
      <c r="G6183" s="65" t="str">
        <v>ENGINE</v>
      </c>
    </row>
    <row r="6184" spans="4:7">
      <c r="D6184" s="64">
        <v>620104</v>
      </c>
      <c r="E6184" s="64">
        <v>3326344</v>
      </c>
      <c r="F6184" s="65" t="str">
        <v>ซื้อHYD.TestPointConnector</v>
      </c>
      <c r="G6184" s="65" t="str">
        <v>HYDRAULIC</v>
      </c>
    </row>
    <row r="6185" spans="4:7">
      <c r="D6185" s="64">
        <v>620109</v>
      </c>
      <c r="E6185" s="64">
        <v>3326345</v>
      </c>
      <c r="F6185" s="65" t="str">
        <v>ซื้อHYD.TestPointConnector</v>
      </c>
      <c r="G6185" s="65" t="str">
        <v>HYDRAULIC</v>
      </c>
    </row>
    <row r="6186" spans="4:7">
      <c r="D6186" s="64">
        <v>620120</v>
      </c>
      <c r="E6186" s="64">
        <v>3326346</v>
      </c>
      <c r="F6186" s="65" t="str">
        <v>ซื้อHYD.TestPointConnector</v>
      </c>
      <c r="G6186" s="65" t="str">
        <v>HYDRAULIC</v>
      </c>
    </row>
    <row r="6187" spans="4:7">
      <c r="D6187" s="64">
        <v>620123</v>
      </c>
      <c r="E6187" s="64">
        <v>3326348</v>
      </c>
      <c r="F6187" s="65" t="str">
        <v>ซื้อHYD.TestPointConnector</v>
      </c>
      <c r="G6187" s="65" t="str">
        <v>HYDRAULIC</v>
      </c>
    </row>
    <row r="6188" spans="4:7">
      <c r="D6188" s="64">
        <v>620124</v>
      </c>
      <c r="E6188" s="64">
        <v>3326349</v>
      </c>
      <c r="F6188" s="65" t="str">
        <v>ซื้อHYD.TestPointConnector</v>
      </c>
      <c r="G6188" s="65" t="str">
        <v>HYDRAULIC</v>
      </c>
    </row>
    <row r="6189" spans="4:7">
      <c r="D6189" s="64">
        <v>620113</v>
      </c>
      <c r="E6189" s="64">
        <v>3326385</v>
      </c>
      <c r="F6189" s="65" t="str">
        <v>PM500</v>
      </c>
      <c r="G6189" s="65" t="str">
        <v>PM</v>
      </c>
    </row>
    <row r="6190" spans="4:7">
      <c r="D6190" s="64">
        <v>620106</v>
      </c>
      <c r="E6190" s="64">
        <v>3326386</v>
      </c>
      <c r="F6190" s="65" t="str">
        <v>เชื่อม เฟรม</v>
      </c>
      <c r="G6190" s="65" t="str">
        <v>BODY</v>
      </c>
    </row>
    <row r="6191" spans="4:7">
      <c r="D6191" s="64">
        <v>620114</v>
      </c>
      <c r="E6191" s="64">
        <v>3326387</v>
      </c>
      <c r="F6191" s="65" t="str">
        <v>PM1000</v>
      </c>
      <c r="G6191" s="65" t="str">
        <v>PM</v>
      </c>
    </row>
    <row r="6192" spans="4:7">
      <c r="D6192" s="64">
        <v>620116</v>
      </c>
      <c r="E6192" s="64">
        <v>3326388</v>
      </c>
      <c r="F6192" s="65" t="str">
        <v>PM2000</v>
      </c>
      <c r="G6192" s="65" t="str">
        <v>PM</v>
      </c>
    </row>
    <row r="6193" spans="4:7">
      <c r="D6193" s="64">
        <v>620118</v>
      </c>
      <c r="E6193" s="64">
        <v>3326390</v>
      </c>
      <c r="F6193" s="65" t="str">
        <v>PM6000</v>
      </c>
      <c r="G6193" s="65" t="str">
        <v>PM</v>
      </c>
    </row>
    <row r="6194" spans="4:7">
      <c r="D6194" s="64">
        <v>620119</v>
      </c>
      <c r="E6194" s="64">
        <v>3326391</v>
      </c>
      <c r="F6194" s="65" t="str">
        <v>PM500</v>
      </c>
      <c r="G6194" s="65" t="str">
        <v>PM</v>
      </c>
    </row>
    <row r="6195" spans="4:7">
      <c r="D6195" s="64">
        <v>620122</v>
      </c>
      <c r="E6195" s="64">
        <v>3326392</v>
      </c>
      <c r="F6195" s="65" t="str">
        <v>PM1000</v>
      </c>
      <c r="G6195" s="65" t="str">
        <v>PM</v>
      </c>
    </row>
    <row r="6196" spans="4:7">
      <c r="D6196" s="64">
        <v>620104</v>
      </c>
      <c r="E6196" s="64">
        <v>3326393</v>
      </c>
      <c r="F6196" s="65" t="str">
        <v>ซื้อBELT,VRIBBED</v>
      </c>
      <c r="G6196" s="65" t="str">
        <v>ENGINE</v>
      </c>
    </row>
    <row r="6197" spans="4:7">
      <c r="D6197" s="64">
        <v>620105</v>
      </c>
      <c r="E6197" s="64">
        <v>3326395</v>
      </c>
      <c r="F6197" s="65" t="str">
        <v>ซื้อBELT,VRIBBEDP/N5413007</v>
      </c>
      <c r="G6197" s="65" t="str">
        <v>ENGINE</v>
      </c>
    </row>
    <row r="6198" spans="4:7">
      <c r="D6198" s="64">
        <v>620106</v>
      </c>
      <c r="E6198" s="64">
        <v>3326396</v>
      </c>
      <c r="F6198" s="65" t="str">
        <v>ซื้อBELT,VRIBBEDP/N5413007</v>
      </c>
      <c r="G6198" s="65" t="str">
        <v>ENGINE</v>
      </c>
    </row>
    <row r="6199" spans="4:7">
      <c r="D6199" s="64">
        <v>620112</v>
      </c>
      <c r="E6199" s="64">
        <v>3326397</v>
      </c>
      <c r="F6199" s="65" t="str">
        <v>ซื้อBELT,VRIBBEDP/N5413007</v>
      </c>
      <c r="G6199" s="65" t="str">
        <v>ENGINE</v>
      </c>
    </row>
    <row r="6200" spans="4:7">
      <c r="D6200" s="64">
        <v>620113</v>
      </c>
      <c r="E6200" s="64">
        <v>3326398</v>
      </c>
      <c r="F6200" s="65" t="str">
        <v>ซื้อBELT,VRIBBEDP/N5413007</v>
      </c>
      <c r="G6200" s="65" t="str">
        <v>ENGINE</v>
      </c>
    </row>
    <row r="6201" spans="4:7">
      <c r="D6201" s="64">
        <v>620114</v>
      </c>
      <c r="E6201" s="64">
        <v>3328291</v>
      </c>
      <c r="F6201" s="65" t="str">
        <v>จ้างอัดสายHYD.</v>
      </c>
      <c r="G6201" s="65" t="str">
        <v>HYDRAULIC</v>
      </c>
    </row>
    <row r="6202" spans="4:7">
      <c r="D6202" s="64">
        <v>620118</v>
      </c>
      <c r="E6202" s="64">
        <v>3328298</v>
      </c>
      <c r="F6202" s="65" t="str">
        <v>จ้างอัดสายHYD.</v>
      </c>
      <c r="G6202" s="65" t="str">
        <v>HYDRAULIC</v>
      </c>
    </row>
    <row r="6203" spans="4:7">
      <c r="D6203" s="64">
        <v>620120</v>
      </c>
      <c r="E6203" s="64">
        <v>3328301</v>
      </c>
      <c r="F6203" s="65" t="str">
        <v>จ้างอัดสายHYD.</v>
      </c>
      <c r="G6203" s="65" t="str">
        <v>HYDRAULIC</v>
      </c>
    </row>
    <row r="6204" spans="4:7">
      <c r="D6204" s="64">
        <v>620123</v>
      </c>
      <c r="E6204" s="64">
        <v>3328305</v>
      </c>
      <c r="F6204" s="65" t="str">
        <v>จ้างอัดสายHYD.</v>
      </c>
      <c r="G6204" s="65" t="str">
        <v>HYDRAULIC</v>
      </c>
    </row>
    <row r="6205" spans="4:7">
      <c r="D6205" s="64">
        <v>620124</v>
      </c>
      <c r="E6205" s="64">
        <v>3328314</v>
      </c>
      <c r="F6205" s="65" t="str">
        <v>จ้างอัดสายHYD.</v>
      </c>
      <c r="G6205" s="65" t="str">
        <v>HYDRAULIC</v>
      </c>
    </row>
    <row r="6206" spans="4:7">
      <c r="D6206" s="64">
        <v>620122</v>
      </c>
      <c r="E6206" s="64">
        <v>3328393</v>
      </c>
      <c r="F6206" s="65" t="str">
        <v>อุณหภูมิน้ำมันทอร์คสูง</v>
      </c>
      <c r="G6206" s="65" t="str">
        <v>POWER TRAIN</v>
      </c>
    </row>
    <row r="6207" spans="4:7">
      <c r="D6207" s="64">
        <v>620106</v>
      </c>
      <c r="E6207" s="64">
        <v>3328396</v>
      </c>
      <c r="F6207" s="65" t="str">
        <v>เกียร์ไม่ชิพ</v>
      </c>
      <c r="G6207" s="65" t="str">
        <v>POWER TRAIN</v>
      </c>
    </row>
    <row r="6208" spans="4:7">
      <c r="D6208" s="64">
        <v>620124</v>
      </c>
      <c r="E6208" s="64">
        <v>3328398</v>
      </c>
      <c r="F6208" s="65" t="str">
        <v>เครื่องยนต์ไม่มีกำลัง</v>
      </c>
      <c r="G6208" s="65" t="str">
        <v>ENGINE</v>
      </c>
    </row>
    <row r="6209" spans="4:7">
      <c r="D6209" s="64">
        <v>620104</v>
      </c>
      <c r="E6209" s="64">
        <v>3328404</v>
      </c>
      <c r="F6209" s="65" t="str">
        <v>สายพานพัดลมเครื่องยนต์ชำรุด</v>
      </c>
      <c r="G6209" s="65" t="str">
        <v>ENGINE</v>
      </c>
    </row>
    <row r="6210" spans="4:7">
      <c r="D6210" s="64">
        <v>620112</v>
      </c>
      <c r="E6210" s="64">
        <v>3328801</v>
      </c>
      <c r="F6210" s="65" t="str">
        <v>ซ่อมท่อรวมไอเสีย</v>
      </c>
      <c r="G6210" s="65" t="str">
        <v>ENGINE</v>
      </c>
    </row>
    <row r="6211" spans="4:7">
      <c r="D6211" s="64">
        <v>620119</v>
      </c>
      <c r="E6211" s="64">
        <v>3329302</v>
      </c>
      <c r="F6211" s="65" t="str">
        <v>ซ่อมปั๊มน้ำ</v>
      </c>
      <c r="G6211" s="65" t="str">
        <v>COOLING</v>
      </c>
    </row>
    <row r="6212" spans="4:7">
      <c r="D6212" s="64">
        <v>620118</v>
      </c>
      <c r="E6212" s="64">
        <v>3329394</v>
      </c>
      <c r="F6212" s="65" t="str">
        <v>เชื่อม ท่อHYD.</v>
      </c>
      <c r="G6212" s="65" t="str">
        <v>HYDRAULIC</v>
      </c>
    </row>
    <row r="6213" spans="4:7">
      <c r="D6213" s="64">
        <v>620122</v>
      </c>
      <c r="E6213" s="64">
        <v>3329564</v>
      </c>
      <c r="F6213" s="65" t="str">
        <v>ซ่อมปั๊มน้ำ</v>
      </c>
      <c r="G6213" s="65" t="str">
        <v>COOLING</v>
      </c>
    </row>
    <row r="6214" spans="4:7">
      <c r="D6214" s="64">
        <v>620112</v>
      </c>
      <c r="E6214" s="64">
        <v>3329565</v>
      </c>
      <c r="F6214" s="65" t="str">
        <v>ซ่อมปั๊มน้ำ</v>
      </c>
      <c r="G6214" s="65" t="str">
        <v>COOLING</v>
      </c>
    </row>
    <row r="6215" spans="4:7">
      <c r="D6215" s="64">
        <v>620114</v>
      </c>
      <c r="E6215" s="64">
        <v>3329566</v>
      </c>
      <c r="F6215" s="65" t="str">
        <v>ซ่อมFanidle</v>
      </c>
      <c r="G6215" s="65" t="str">
        <v>ENGINE</v>
      </c>
    </row>
    <row r="6216" spans="4:7">
      <c r="D6216" s="64">
        <v>620119</v>
      </c>
      <c r="E6216" s="64">
        <v>3329567</v>
      </c>
      <c r="F6216" s="65" t="str">
        <v>ซ่อมFanidle</v>
      </c>
      <c r="G6216" s="65" t="str">
        <v>ENGINE</v>
      </c>
    </row>
    <row r="6217" spans="4:7">
      <c r="D6217" s="64">
        <v>620123</v>
      </c>
      <c r="E6217" s="64">
        <v>3330830</v>
      </c>
      <c r="F6217" s="65" t="str">
        <v>ซ่อมHYD.ปั๊ม</v>
      </c>
      <c r="G6217" s="65" t="str">
        <v>HYDRAULIC</v>
      </c>
    </row>
    <row r="6218" spans="4:7">
      <c r="D6218" s="64">
        <v>620124</v>
      </c>
      <c r="E6218" s="64">
        <v>3331057</v>
      </c>
      <c r="F6218" s="65" t="str">
        <v>จ้างอัดสายHYD.</v>
      </c>
      <c r="G6218" s="65" t="str">
        <v>HYDRAULIC</v>
      </c>
    </row>
    <row r="6219" spans="4:7">
      <c r="D6219" s="64">
        <v>620105</v>
      </c>
      <c r="E6219" s="64">
        <v>3331193</v>
      </c>
      <c r="F6219" s="65" t="str">
        <v>จ้างอัดสายHYD.</v>
      </c>
      <c r="G6219" s="65" t="str">
        <v>HYDRAULIC</v>
      </c>
    </row>
    <row r="6220" spans="4:7">
      <c r="D6220" s="64">
        <v>620123</v>
      </c>
      <c r="E6220" s="64">
        <v>3331220</v>
      </c>
      <c r="F6220" s="65" t="str">
        <v>เชื่อม ท่อHYD.</v>
      </c>
      <c r="G6220" s="65" t="str">
        <v>HYDRAULIC</v>
      </c>
    </row>
    <row r="6221" spans="4:7">
      <c r="D6221" s="64">
        <v>620114</v>
      </c>
      <c r="E6221" s="64">
        <v>3331231</v>
      </c>
      <c r="F6221" s="65" t="str">
        <v>จ้างอัดสายHYD.</v>
      </c>
      <c r="G6221" s="65" t="str">
        <v>HYDRAULIC</v>
      </c>
    </row>
    <row r="6222" spans="4:7">
      <c r="D6222" s="64">
        <v>620116</v>
      </c>
      <c r="E6222" s="64">
        <v>3331233</v>
      </c>
      <c r="F6222" s="65" t="str">
        <v>ซ่อมท่อรวมไอเสีย</v>
      </c>
      <c r="G6222" s="65" t="str">
        <v>ENGINE</v>
      </c>
    </row>
    <row r="6223" spans="4:7">
      <c r="D6223" s="64">
        <v>620118</v>
      </c>
      <c r="E6223" s="64">
        <v>3331235</v>
      </c>
      <c r="F6223" s="65" t="str">
        <v>ซ่อมท่อรวมไอเสีย</v>
      </c>
      <c r="G6223" s="65" t="str">
        <v>ENGINE</v>
      </c>
    </row>
    <row r="6224" spans="4:7">
      <c r="D6224" s="64">
        <v>620117</v>
      </c>
      <c r="E6224" s="64">
        <v>3331253</v>
      </c>
      <c r="F6224" s="65" t="str">
        <v>จ้างอัดสายHYD.</v>
      </c>
      <c r="G6224" s="65" t="str">
        <v>HYDRAULIC</v>
      </c>
    </row>
    <row r="6225" spans="4:7">
      <c r="D6225" s="64">
        <v>620117</v>
      </c>
      <c r="E6225" s="64">
        <v>3334473</v>
      </c>
      <c r="F6225" s="65" t="str">
        <v>ซื้อสายHYD.</v>
      </c>
      <c r="G6225" s="65" t="str">
        <v>HYDRAULIC</v>
      </c>
    </row>
    <row r="6226" spans="4:7">
      <c r="D6226" s="64">
        <v>620104</v>
      </c>
      <c r="E6226" s="64">
        <v>3334574</v>
      </c>
      <c r="F6226" s="65" t="str">
        <v>จ้างอัดสายHYD.</v>
      </c>
      <c r="G6226" s="65" t="str">
        <v>HYDRAULIC</v>
      </c>
    </row>
    <row r="6227" spans="4:7">
      <c r="D6227" s="64">
        <v>620123</v>
      </c>
      <c r="E6227" s="64">
        <v>3335954</v>
      </c>
      <c r="F6227" s="65" t="str">
        <v>จ้างอัดสายHYD.</v>
      </c>
      <c r="G6227" s="65" t="str">
        <v>HYDRAULIC</v>
      </c>
    </row>
    <row r="6228" spans="4:7">
      <c r="D6228" s="64">
        <v>620105</v>
      </c>
      <c r="E6228" s="64">
        <v>3335967</v>
      </c>
      <c r="F6228" s="65" t="str">
        <v>จ้างอัดสายHYD.</v>
      </c>
      <c r="G6228" s="65" t="str">
        <v>HYDRAULIC</v>
      </c>
    </row>
    <row r="6229" spans="4:7">
      <c r="D6229" s="64">
        <v>620109</v>
      </c>
      <c r="E6229" s="64">
        <v>3335970</v>
      </c>
      <c r="F6229" s="65" t="str">
        <v>จ้างอัดสายHYD.</v>
      </c>
      <c r="G6229" s="65" t="str">
        <v>HYDRAULIC</v>
      </c>
    </row>
    <row r="6230" spans="4:7">
      <c r="D6230" s="64">
        <v>620117</v>
      </c>
      <c r="E6230" s="64">
        <v>3335971</v>
      </c>
      <c r="F6230" s="65" t="str">
        <v>จ้างอัดสายHYD.</v>
      </c>
      <c r="G6230" s="65" t="str">
        <v>HYDRAULIC</v>
      </c>
    </row>
    <row r="6231" spans="4:7">
      <c r="D6231" s="64">
        <v>620109</v>
      </c>
      <c r="E6231" s="64">
        <v>3336023</v>
      </c>
      <c r="F6231" s="65" t="str">
        <v>ซ่อมที่เก็บเหล็กหนุนล้อ</v>
      </c>
      <c r="G6231" s="65" t="str">
        <v>TYRES</v>
      </c>
    </row>
    <row r="6232" spans="4:7">
      <c r="D6232" s="64">
        <v>620104</v>
      </c>
      <c r="E6232" s="64">
        <v>3336047</v>
      </c>
      <c r="F6232" s="65" t="str">
        <v>จ้างอัดสายHYD.</v>
      </c>
      <c r="G6232" s="65" t="str">
        <v>HYDRAULIC</v>
      </c>
    </row>
    <row r="6233" spans="4:7">
      <c r="D6233" s="64">
        <v>620123</v>
      </c>
      <c r="E6233" s="64">
        <v>3336048</v>
      </c>
      <c r="F6233" s="65" t="str">
        <v>ซ่อมเบรคหลัง</v>
      </c>
      <c r="G6233" s="65" t="str">
        <v>BRAKES</v>
      </c>
    </row>
    <row r="6234" spans="4:7">
      <c r="D6234" s="64">
        <v>620104</v>
      </c>
      <c r="E6234" s="64">
        <v>3336049</v>
      </c>
      <c r="F6234" s="65" t="str">
        <v>ซ่อมเบรคหลัง</v>
      </c>
      <c r="G6234" s="65" t="str">
        <v>BRAKES</v>
      </c>
    </row>
    <row r="6235" spans="4:7">
      <c r="D6235" s="64">
        <v>620124</v>
      </c>
      <c r="E6235" s="64">
        <v>3336165</v>
      </c>
      <c r="F6235" s="65" t="str">
        <v>จ้างอัดสายHYD.</v>
      </c>
      <c r="G6235" s="65" t="str">
        <v>HYDRAULIC</v>
      </c>
    </row>
    <row r="6236" spans="4:7">
      <c r="D6236" s="64">
        <v>620114</v>
      </c>
      <c r="E6236" s="64">
        <v>3336318</v>
      </c>
      <c r="F6236" s="65" t="str">
        <v>ซ่อมเกียร์</v>
      </c>
      <c r="G6236" s="65" t="str">
        <v>POWER TRAIN</v>
      </c>
    </row>
    <row r="6237" spans="4:7">
      <c r="D6237" s="64">
        <v>620114</v>
      </c>
      <c r="E6237" s="64">
        <v>3336750</v>
      </c>
      <c r="F6237" s="65" t="str">
        <v>ซ่อมเกียร์</v>
      </c>
      <c r="G6237" s="65" t="str">
        <v>POWER TRAIN</v>
      </c>
    </row>
    <row r="6238" spans="4:7">
      <c r="D6238" s="64">
        <v>620116</v>
      </c>
      <c r="E6238" s="64">
        <v>3336751</v>
      </c>
      <c r="F6238" s="65" t="str">
        <v>ซ่อมเกียร์</v>
      </c>
      <c r="G6238" s="65" t="str">
        <v>POWER TRAIN</v>
      </c>
    </row>
    <row r="6239" spans="4:7">
      <c r="D6239" s="64">
        <v>620107</v>
      </c>
      <c r="E6239" s="64">
        <v>3336849</v>
      </c>
      <c r="F6239" s="65" t="str">
        <v>จ้างอัดสายHYD.</v>
      </c>
      <c r="G6239" s="65" t="str">
        <v>HYDRAULIC</v>
      </c>
    </row>
    <row r="6240" spans="4:7">
      <c r="D6240" s="64">
        <v>620116</v>
      </c>
      <c r="E6240" s="64">
        <v>3336850</v>
      </c>
      <c r="F6240" s="65" t="str">
        <v>จ้างอัดสายHYD.</v>
      </c>
      <c r="G6240" s="65" t="str">
        <v>HYDRAULIC</v>
      </c>
    </row>
    <row r="6241" spans="4:7">
      <c r="D6241" s="64">
        <v>620105</v>
      </c>
      <c r="E6241" s="64">
        <v>3336872</v>
      </c>
      <c r="F6241" s="65" t="str">
        <v>เกียร์ไม่ชิพ</v>
      </c>
      <c r="G6241" s="65" t="str">
        <v>POWER TRAIN</v>
      </c>
    </row>
    <row r="6242" spans="4:7">
      <c r="D6242" s="64">
        <v>620105</v>
      </c>
      <c r="E6242" s="64">
        <v>3336872</v>
      </c>
      <c r="F6242" s="65" t="str">
        <v>เบิกBattery</v>
      </c>
      <c r="G6242" s="65" t="str">
        <v>ELECTRIC</v>
      </c>
    </row>
    <row r="6243" spans="4:7">
      <c r="D6243" s="64">
        <v>620122</v>
      </c>
      <c r="E6243" s="64">
        <v>3336893</v>
      </c>
      <c r="F6243" s="65" t="str">
        <v>จ้างอัดสายHYD.</v>
      </c>
      <c r="G6243" s="65" t="str">
        <v>HYDRAULIC</v>
      </c>
    </row>
    <row r="6244" spans="4:7">
      <c r="D6244" s="64">
        <v>620123</v>
      </c>
      <c r="E6244" s="64">
        <v>3336894</v>
      </c>
      <c r="F6244" s="65" t="str">
        <v>จ้างอัดสายHYD.</v>
      </c>
      <c r="G6244" s="65" t="str">
        <v>HYDRAULIC</v>
      </c>
    </row>
    <row r="6245" spans="4:7">
      <c r="D6245" s="64">
        <v>620112</v>
      </c>
      <c r="E6245" s="64">
        <v>3338438</v>
      </c>
      <c r="F6245" s="65" t="str">
        <v>เกียร์ไม่ชิพ</v>
      </c>
      <c r="G6245" s="65" t="str">
        <v>POWER TRAIN</v>
      </c>
    </row>
    <row r="6246" spans="4:7">
      <c r="D6246" s="64">
        <v>620114</v>
      </c>
      <c r="E6246" s="64">
        <v>3338439</v>
      </c>
      <c r="F6246" s="65" t="str">
        <v>ซีลเกียร์รั่ว</v>
      </c>
      <c r="G6246" s="65" t="str">
        <v>POWER TRAIN</v>
      </c>
    </row>
    <row r="6247" spans="4:7">
      <c r="D6247" s="64">
        <v>620114</v>
      </c>
      <c r="E6247" s="64">
        <v>3338698</v>
      </c>
      <c r="F6247" s="65" t="str">
        <v>ซื้อABS/ASRKITP/N953-EGB-0058</v>
      </c>
      <c r="G6247" s="65" t="str">
        <v>BRAKES</v>
      </c>
    </row>
    <row r="6248" spans="4:7">
      <c r="D6248" s="64">
        <v>620124</v>
      </c>
      <c r="E6248" s="64">
        <v>3338702</v>
      </c>
      <c r="F6248" s="65" t="str">
        <v>ซื้อABS/ASRKITP/N953-EGB-0058</v>
      </c>
      <c r="G6248" s="65" t="str">
        <v>BRAKES</v>
      </c>
    </row>
    <row r="6249" spans="4:7">
      <c r="D6249" s="64">
        <v>620124</v>
      </c>
      <c r="E6249" s="64">
        <v>3338705</v>
      </c>
      <c r="F6249" s="65" t="str">
        <v>จ้างอัดสายHYD.</v>
      </c>
      <c r="G6249" s="65" t="str">
        <v>HYDRAULIC</v>
      </c>
    </row>
    <row r="6250" spans="4:7">
      <c r="D6250" s="64">
        <v>620105</v>
      </c>
      <c r="E6250" s="64">
        <v>3338713</v>
      </c>
      <c r="F6250" s="65" t="str">
        <v>จ้างอัดสายHYD.</v>
      </c>
      <c r="G6250" s="65" t="str">
        <v>HYDRAULIC</v>
      </c>
    </row>
    <row r="6251" spans="4:7">
      <c r="D6251" s="64">
        <v>620107</v>
      </c>
      <c r="E6251" s="64">
        <v>3338721</v>
      </c>
      <c r="F6251" s="65" t="str">
        <v>จ้างอัดสายHYD.</v>
      </c>
      <c r="G6251" s="65" t="str">
        <v>HYDRAULIC</v>
      </c>
    </row>
    <row r="6252" spans="4:7">
      <c r="D6252" s="64">
        <v>620118</v>
      </c>
      <c r="E6252" s="64">
        <v>3338731</v>
      </c>
      <c r="F6252" s="65" t="str">
        <v>จ้างอัดสายHYD.</v>
      </c>
      <c r="G6252" s="65" t="str">
        <v>HYDRAULIC</v>
      </c>
    </row>
    <row r="6253" spans="4:7">
      <c r="D6253" s="64">
        <v>620122</v>
      </c>
      <c r="E6253" s="64">
        <v>3338979</v>
      </c>
      <c r="F6253" s="65" t="str">
        <v>ซ่อมปั๊มเกียร์</v>
      </c>
      <c r="G6253" s="65" t="str">
        <v>POWER TRAIN</v>
      </c>
    </row>
    <row r="6254" spans="4:7">
      <c r="D6254" s="64">
        <v>620105</v>
      </c>
      <c r="E6254" s="64">
        <v>3338982</v>
      </c>
      <c r="F6254" s="65" t="str">
        <v>ซ่อมปั๊มเกียร์</v>
      </c>
      <c r="G6254" s="65" t="str">
        <v>POWER TRAIN</v>
      </c>
    </row>
    <row r="6255" spans="4:7">
      <c r="D6255" s="64">
        <v>620104</v>
      </c>
      <c r="E6255" s="64">
        <v>3338987</v>
      </c>
      <c r="F6255" s="65" t="str">
        <v>จ้างอัดสายHYD.</v>
      </c>
      <c r="G6255" s="65" t="str">
        <v>HYDRAULIC</v>
      </c>
    </row>
    <row r="6256" spans="4:7">
      <c r="D6256" s="64">
        <v>620111</v>
      </c>
      <c r="E6256" s="64">
        <v>3338990</v>
      </c>
      <c r="F6256" s="65" t="str">
        <v>จ้างซ่อมHousing piston Trans.</v>
      </c>
      <c r="G6256" s="65" t="str">
        <v>POWER TRAIN</v>
      </c>
    </row>
    <row r="6257" spans="4:7">
      <c r="D6257" s="64">
        <v>620104</v>
      </c>
      <c r="E6257" s="64">
        <v>3339102</v>
      </c>
      <c r="F6257" s="65" t="str">
        <v>ซื้อผ้าพันท่อไอเสีย</v>
      </c>
      <c r="G6257" s="65" t="str">
        <v>ENGINE</v>
      </c>
    </row>
    <row r="6258" spans="4:7">
      <c r="D6258" s="64">
        <v>620109</v>
      </c>
      <c r="E6258" s="64">
        <v>3339103</v>
      </c>
      <c r="F6258" s="65" t="str">
        <v>ซื้อผ้าพันท่อไอเสีย</v>
      </c>
      <c r="G6258" s="65" t="str">
        <v>ENGINE</v>
      </c>
    </row>
    <row r="6259" spans="4:7">
      <c r="D6259" s="64">
        <v>620116</v>
      </c>
      <c r="E6259" s="64">
        <v>3339105</v>
      </c>
      <c r="F6259" s="65" t="str">
        <v>ซื้อผ้าพันท่อไอเสีย</v>
      </c>
      <c r="G6259" s="65" t="str">
        <v>ENGINE</v>
      </c>
    </row>
    <row r="6260" spans="4:7">
      <c r="D6260" s="64">
        <v>620117</v>
      </c>
      <c r="E6260" s="64">
        <v>3339108</v>
      </c>
      <c r="F6260" s="65" t="str">
        <v>ซื้อผ้าพันท่อไอเสีย</v>
      </c>
      <c r="G6260" s="65" t="str">
        <v>ENGINE</v>
      </c>
    </row>
    <row r="6261" spans="4:7">
      <c r="D6261" s="64">
        <v>620120</v>
      </c>
      <c r="E6261" s="64">
        <v>3339111</v>
      </c>
      <c r="F6261" s="65" t="str">
        <v>ซื้อผ้าพันท่อไอเสีย</v>
      </c>
      <c r="G6261" s="65" t="str">
        <v>ENGINE</v>
      </c>
    </row>
    <row r="6262" spans="4:7">
      <c r="D6262" s="64">
        <v>620109</v>
      </c>
      <c r="E6262" s="64">
        <v>3339134</v>
      </c>
      <c r="F6262" s="65" t="str">
        <v>จ้างอัดสายHYD.</v>
      </c>
      <c r="G6262" s="65" t="str">
        <v>HYDRAULIC</v>
      </c>
    </row>
    <row r="6263" spans="4:7">
      <c r="D6263" s="64">
        <v>620123</v>
      </c>
      <c r="E6263" s="64">
        <v>3339275</v>
      </c>
      <c r="F6263" s="65" t="str">
        <v>เบิกBattery200Amp2EA</v>
      </c>
      <c r="G6263" s="65" t="str">
        <v>ELECTRIC</v>
      </c>
    </row>
    <row r="6264" spans="4:7">
      <c r="D6264" s="64">
        <v>620124</v>
      </c>
      <c r="E6264" s="64">
        <v>3339468</v>
      </c>
      <c r="F6264" s="65" t="str">
        <v>เชื่อม เฟืองเดือยหมู</v>
      </c>
      <c r="G6264" s="65" t="str">
        <v>POWER TRAIN</v>
      </c>
    </row>
    <row r="6265" spans="4:7">
      <c r="D6265" s="64">
        <v>620105</v>
      </c>
      <c r="E6265" s="64">
        <v>3339478</v>
      </c>
      <c r="F6265" s="65" t="str">
        <v>จ้างอัดสายHYD.</v>
      </c>
      <c r="G6265" s="65" t="str">
        <v>HYDRAULIC</v>
      </c>
    </row>
    <row r="6266" spans="4:7">
      <c r="D6266" s="64">
        <v>620107</v>
      </c>
      <c r="E6266" s="64">
        <v>3339503</v>
      </c>
      <c r="F6266" s="65" t="str">
        <v>จ้างอัดสายHYD.</v>
      </c>
      <c r="G6266" s="65" t="str">
        <v>HYDRAULIC</v>
      </c>
    </row>
    <row r="6267" spans="4:7">
      <c r="D6267" s="64">
        <v>620109</v>
      </c>
      <c r="E6267" s="64">
        <v>3339513</v>
      </c>
      <c r="F6267" s="65" t="str">
        <v>จ้างอัดสายHYD.</v>
      </c>
      <c r="G6267" s="65" t="str">
        <v>HYDRAULIC</v>
      </c>
    </row>
    <row r="6268" spans="4:7">
      <c r="D6268" s="64">
        <v>620104</v>
      </c>
      <c r="E6268" s="64">
        <v>3339524</v>
      </c>
      <c r="F6268" s="65" t="str">
        <v>ซื้อยางแผ่นNBR</v>
      </c>
      <c r="G6268" s="65" t="str">
        <v>OTHER</v>
      </c>
    </row>
    <row r="6269" spans="4:7">
      <c r="D6269" s="64">
        <v>620104</v>
      </c>
      <c r="E6269" s="64">
        <v>3339548</v>
      </c>
      <c r="F6269" s="65" t="str">
        <v>ซื้อHYD.BULK</v>
      </c>
      <c r="G6269" s="65" t="str">
        <v>HYDRAULIC</v>
      </c>
    </row>
    <row r="6270" spans="4:7">
      <c r="D6270" s="64">
        <v>620104</v>
      </c>
      <c r="E6270" s="64">
        <v>3339558</v>
      </c>
      <c r="F6270" s="65" t="str">
        <v>ซื้อSILENCER</v>
      </c>
      <c r="G6270" s="65" t="str">
        <v>ENGINE</v>
      </c>
    </row>
    <row r="6271" spans="4:7">
      <c r="D6271" s="64">
        <v>620109</v>
      </c>
      <c r="E6271" s="64">
        <v>3339561</v>
      </c>
      <c r="F6271" s="65" t="str">
        <v>ซื้อSILENCER</v>
      </c>
      <c r="G6271" s="65" t="str">
        <v>ENGINE</v>
      </c>
    </row>
    <row r="6272" spans="4:7">
      <c r="D6272" s="64">
        <v>620114</v>
      </c>
      <c r="E6272" s="64">
        <v>3339564</v>
      </c>
      <c r="F6272" s="65" t="str">
        <v>ซื้อSILENCER</v>
      </c>
      <c r="G6272" s="65" t="str">
        <v>ENGINE</v>
      </c>
    </row>
    <row r="6273" spans="4:7">
      <c r="D6273" s="64">
        <v>620123</v>
      </c>
      <c r="E6273" s="64">
        <v>3339567</v>
      </c>
      <c r="F6273" s="65" t="str">
        <v>ซื้อSILENCER</v>
      </c>
      <c r="G6273" s="65" t="str">
        <v>ENGINE</v>
      </c>
    </row>
    <row r="6274" spans="4:7">
      <c r="D6274" s="64">
        <v>620124</v>
      </c>
      <c r="E6274" s="64">
        <v>3339568</v>
      </c>
      <c r="F6274" s="65" t="str">
        <v>ซื้อSILENCER</v>
      </c>
      <c r="G6274" s="65" t="str">
        <v>ENGINE</v>
      </c>
    </row>
    <row r="6275" spans="4:7">
      <c r="D6275" s="64">
        <v>620122</v>
      </c>
      <c r="E6275" s="64">
        <v>3339637</v>
      </c>
      <c r="F6275" s="65" t="str">
        <v>เกียร์ไม่ชิพ</v>
      </c>
      <c r="G6275" s="65" t="str">
        <v>POWER TRAIN</v>
      </c>
    </row>
    <row r="6276" spans="4:7">
      <c r="D6276" s="64">
        <v>620118</v>
      </c>
      <c r="E6276" s="64">
        <v>3339690</v>
      </c>
      <c r="F6276" s="65" t="str">
        <v>กระจกมองหลังแตก</v>
      </c>
      <c r="G6276" s="65" t="str">
        <v>BODY</v>
      </c>
    </row>
    <row r="6277" spans="4:7">
      <c r="D6277" s="64">
        <v>620124</v>
      </c>
      <c r="E6277" s="64">
        <v>3339691</v>
      </c>
      <c r="F6277" s="65" t="str">
        <v>STR. ปั๊มรั่ว</v>
      </c>
      <c r="G6277" s="65" t="str">
        <v>STEERING</v>
      </c>
    </row>
    <row r="6278" spans="4:7">
      <c r="D6278" s="64">
        <v>620116</v>
      </c>
      <c r="E6278" s="64">
        <v>3339696</v>
      </c>
      <c r="F6278" s="65" t="str">
        <v>ดั้มฟาด</v>
      </c>
      <c r="G6278" s="65" t="str">
        <v>BODY</v>
      </c>
    </row>
    <row r="6279" spans="4:7">
      <c r="D6279" s="64">
        <v>620116</v>
      </c>
      <c r="E6279" s="64">
        <v>3339703</v>
      </c>
      <c r="F6279" s="65" t="str">
        <v>ยางหลังซ้ายรั่ว</v>
      </c>
      <c r="G6279" s="65" t="str">
        <v>TYRES</v>
      </c>
    </row>
    <row r="6280" spans="4:7">
      <c r="D6280" s="64">
        <v>620104</v>
      </c>
      <c r="E6280" s="64">
        <v>3339713</v>
      </c>
      <c r="F6280" s="65" t="str">
        <v>แก้ไขคันชักคันส่ง</v>
      </c>
      <c r="G6280" s="65" t="str">
        <v>STEERING</v>
      </c>
    </row>
    <row r="6281" spans="4:7">
      <c r="D6281" s="64">
        <v>620118</v>
      </c>
      <c r="E6281" s="64">
        <v>3339715</v>
      </c>
      <c r="F6281" s="65" t="str">
        <v>โช้คหน้าขวารั่ว</v>
      </c>
      <c r="G6281" s="65" t="str">
        <v>SUSPENSION</v>
      </c>
    </row>
    <row r="6282" spans="4:7">
      <c r="D6282" s="64">
        <v>620122</v>
      </c>
      <c r="E6282" s="64">
        <v>3339716</v>
      </c>
      <c r="F6282" s="65" t="str">
        <v>ซ่อมระบบไฟ</v>
      </c>
      <c r="G6282" s="65" t="str">
        <v>ELECTRIC</v>
      </c>
    </row>
    <row r="6283" spans="4:7">
      <c r="D6283" s="64">
        <v>620107</v>
      </c>
      <c r="E6283" s="64">
        <v>3339717</v>
      </c>
      <c r="F6283" s="65" t="str">
        <v>HYD. ล้อหน้ารั่ว</v>
      </c>
      <c r="G6283" s="65" t="str">
        <v>TYRES</v>
      </c>
    </row>
    <row r="6284" spans="4:7">
      <c r="D6284" s="64">
        <v>620119</v>
      </c>
      <c r="E6284" s="64">
        <v>3339718</v>
      </c>
      <c r="F6284" s="65" t="str">
        <v>สายพานพัดลมเครื่องยนต์ชำรุด</v>
      </c>
      <c r="G6284" s="65" t="str">
        <v>ENGINE</v>
      </c>
    </row>
    <row r="6285" spans="4:7">
      <c r="D6285" s="64">
        <v>620116</v>
      </c>
      <c r="E6285" s="64">
        <v>3339719</v>
      </c>
      <c r="F6285" s="65" t="str">
        <v>เกียร์ไม่ชิพ</v>
      </c>
      <c r="G6285" s="65" t="str">
        <v>POWER TRAIN</v>
      </c>
    </row>
    <row r="6286" spans="4:7">
      <c r="D6286" s="64">
        <v>620113</v>
      </c>
      <c r="E6286" s="64">
        <v>3339722</v>
      </c>
      <c r="F6286" s="65" t="str">
        <v>เกียร์ถอยเข้าไม่ได้</v>
      </c>
      <c r="G6286" s="65" t="str">
        <v>POWER TRAIN</v>
      </c>
    </row>
    <row r="6287" spans="4:7">
      <c r="D6287" s="64">
        <v>620107</v>
      </c>
      <c r="E6287" s="64">
        <v>3339726</v>
      </c>
      <c r="F6287" s="65" t="str">
        <v>แฟรงล้อหน้าแตก</v>
      </c>
      <c r="G6287" s="65" t="str">
        <v>TYRES</v>
      </c>
    </row>
    <row r="6288" spans="4:7">
      <c r="D6288" s="64">
        <v>620104</v>
      </c>
      <c r="E6288" s="64">
        <v>3339728</v>
      </c>
      <c r="F6288" s="65" t="str">
        <v>ลมตก</v>
      </c>
      <c r="G6288" s="65" t="str">
        <v>AIR</v>
      </c>
    </row>
    <row r="6289" spans="4:7">
      <c r="D6289" s="64">
        <v>620118</v>
      </c>
      <c r="E6289" s="64">
        <v>3339730</v>
      </c>
      <c r="F6289" s="65" t="str">
        <v>แอร์ไม่เย็น</v>
      </c>
      <c r="G6289" s="65" t="str">
        <v>COOLING</v>
      </c>
    </row>
    <row r="6290" spans="4:7">
      <c r="D6290" s="64">
        <v>620119</v>
      </c>
      <c r="E6290" s="64">
        <v>3339732</v>
      </c>
      <c r="F6290" s="65" t="str">
        <v>ยางหลังซ้ายนอกรั่ว</v>
      </c>
      <c r="G6290" s="65" t="str">
        <v>TYRES</v>
      </c>
    </row>
    <row r="6291" spans="4:7">
      <c r="D6291" s="64">
        <v>620112</v>
      </c>
      <c r="E6291" s="64">
        <v>3339735</v>
      </c>
      <c r="F6291" s="65" t="str">
        <v>คันเร่งชำรุด</v>
      </c>
      <c r="G6291" s="65" t="str">
        <v>ENGINE</v>
      </c>
    </row>
    <row r="6292" spans="4:7">
      <c r="D6292" s="64">
        <v>620104</v>
      </c>
      <c r="E6292" s="64">
        <v>3339740</v>
      </c>
      <c r="F6292" s="65" t="str">
        <v>เปลี่ยนหม้อลมเบรค</v>
      </c>
      <c r="G6292" s="65" t="str">
        <v>BRAKES</v>
      </c>
    </row>
    <row r="6293" spans="4:7">
      <c r="D6293" s="64">
        <v>620117</v>
      </c>
      <c r="E6293" s="64">
        <v>3339746</v>
      </c>
      <c r="F6293" s="65" t="str">
        <v>ลมตก</v>
      </c>
      <c r="G6293" s="65" t="str">
        <v>AIR</v>
      </c>
    </row>
    <row r="6294" spans="4:7">
      <c r="D6294" s="64">
        <v>620112</v>
      </c>
      <c r="E6294" s="64">
        <v>3339749</v>
      </c>
      <c r="F6294" s="65" t="str">
        <v>เกียร์ไม่ชิพ</v>
      </c>
      <c r="G6294" s="65" t="str">
        <v>POWER TRAIN</v>
      </c>
    </row>
    <row r="6295" spans="4:7">
      <c r="D6295" s="64">
        <v>620112</v>
      </c>
      <c r="E6295" s="64">
        <v>3339749</v>
      </c>
      <c r="F6295" s="65" t="str">
        <v>เพลาหลังขาด</v>
      </c>
      <c r="G6295" s="65" t="str">
        <v>POWER TRAIN</v>
      </c>
    </row>
    <row r="6296" spans="4:7">
      <c r="D6296" s="64">
        <v>620124</v>
      </c>
      <c r="E6296" s="64">
        <v>3339899</v>
      </c>
      <c r="F6296" s="65" t="str">
        <v>ถอดBearingเฟืองเดืยหมู</v>
      </c>
      <c r="G6296" s="65" t="str">
        <v>POWER TRAIN</v>
      </c>
    </row>
    <row r="6297" spans="4:7">
      <c r="D6297" s="64">
        <v>620104</v>
      </c>
      <c r="E6297" s="64">
        <v>3339965</v>
      </c>
      <c r="F6297" s="65" t="str">
        <v>ซื้อVOLTMETER</v>
      </c>
      <c r="G6297" s="65" t="str">
        <v>OTHER</v>
      </c>
    </row>
    <row r="6298" spans="4:7">
      <c r="D6298" s="64">
        <v>620105</v>
      </c>
      <c r="E6298" s="64">
        <v>3339966</v>
      </c>
      <c r="F6298" s="65" t="str">
        <v>ซื้อVOLTMETER</v>
      </c>
      <c r="G6298" s="65" t="str">
        <v>OTHER</v>
      </c>
    </row>
    <row r="6299" spans="4:7">
      <c r="D6299" s="64">
        <v>620106</v>
      </c>
      <c r="E6299" s="64">
        <v>3339968</v>
      </c>
      <c r="F6299" s="65" t="str">
        <v>ซื้อVOLTMETER</v>
      </c>
      <c r="G6299" s="65" t="str">
        <v>OTHER</v>
      </c>
    </row>
    <row r="6300" spans="4:7">
      <c r="D6300" s="64">
        <v>620107</v>
      </c>
      <c r="E6300" s="64">
        <v>3339970</v>
      </c>
      <c r="F6300" s="65" t="str">
        <v>ซื้อVOLTMETER</v>
      </c>
      <c r="G6300" s="65" t="str">
        <v>OTHER</v>
      </c>
    </row>
    <row r="6301" spans="4:7">
      <c r="D6301" s="64">
        <v>620109</v>
      </c>
      <c r="E6301" s="64">
        <v>3339971</v>
      </c>
      <c r="F6301" s="65" t="str">
        <v>ซื้อVOLTMETER</v>
      </c>
      <c r="G6301" s="65" t="str">
        <v>OTHER</v>
      </c>
    </row>
    <row r="6302" spans="4:7">
      <c r="D6302" s="64">
        <v>620111</v>
      </c>
      <c r="E6302" s="64">
        <v>3339973</v>
      </c>
      <c r="F6302" s="65" t="str">
        <v>ซื้อVOLTMETER</v>
      </c>
      <c r="G6302" s="65" t="str">
        <v>OTHER</v>
      </c>
    </row>
    <row r="6303" spans="4:7">
      <c r="D6303" s="64">
        <v>620112</v>
      </c>
      <c r="E6303" s="64">
        <v>3339975</v>
      </c>
      <c r="F6303" s="65" t="str">
        <v>ซื้อVOLTMETER</v>
      </c>
      <c r="G6303" s="65" t="str">
        <v>OTHER</v>
      </c>
    </row>
    <row r="6304" spans="4:7">
      <c r="D6304" s="64">
        <v>620113</v>
      </c>
      <c r="E6304" s="64">
        <v>3339977</v>
      </c>
      <c r="F6304" s="65" t="str">
        <v>ซื้อVOLTMETER</v>
      </c>
      <c r="G6304" s="65" t="str">
        <v>OTHER</v>
      </c>
    </row>
    <row r="6305" spans="4:7">
      <c r="D6305" s="64">
        <v>620114</v>
      </c>
      <c r="E6305" s="64">
        <v>3339978</v>
      </c>
      <c r="F6305" s="65" t="str">
        <v>ซื้อVOLTMETER</v>
      </c>
      <c r="G6305" s="65" t="str">
        <v>OTHER</v>
      </c>
    </row>
    <row r="6306" spans="4:7">
      <c r="D6306" s="64">
        <v>620116</v>
      </c>
      <c r="E6306" s="64">
        <v>3339980</v>
      </c>
      <c r="F6306" s="65" t="str">
        <v>ซื้อVOLTMETER</v>
      </c>
      <c r="G6306" s="65" t="str">
        <v>OTHER</v>
      </c>
    </row>
    <row r="6307" spans="4:7">
      <c r="D6307" s="64">
        <v>620104</v>
      </c>
      <c r="E6307" s="64">
        <v>3342128</v>
      </c>
      <c r="F6307" s="65" t="str">
        <v>ซื้อกระจกมองหลัง</v>
      </c>
      <c r="G6307" s="65" t="str">
        <v>BODY</v>
      </c>
    </row>
    <row r="6308" spans="4:7">
      <c r="D6308" s="64">
        <v>620124</v>
      </c>
      <c r="E6308" s="64">
        <v>3342241</v>
      </c>
      <c r="F6308" s="65" t="str">
        <v>ซื้อBEARING</v>
      </c>
      <c r="G6308" s="65" t="str">
        <v>OTHER</v>
      </c>
    </row>
    <row r="6309" spans="4:7">
      <c r="D6309" s="64">
        <v>620118</v>
      </c>
      <c r="E6309" s="64">
        <v>3345377</v>
      </c>
      <c r="F6309" s="65" t="str">
        <v>ซื้อABS</v>
      </c>
      <c r="G6309" s="65" t="str">
        <v>BRAKES</v>
      </c>
    </row>
    <row r="6310" spans="4:7">
      <c r="D6310" s="64">
        <v>620119</v>
      </c>
      <c r="E6310" s="64">
        <v>3345379</v>
      </c>
      <c r="F6310" s="65" t="str">
        <v>ซื้อABS</v>
      </c>
      <c r="G6310" s="65" t="str">
        <v>BRAKES</v>
      </c>
    </row>
    <row r="6311" spans="4:7">
      <c r="D6311" s="64">
        <v>620116</v>
      </c>
      <c r="E6311" s="64">
        <v>3345681</v>
      </c>
      <c r="F6311" s="65" t="str">
        <v>จ้างอัดสายHYD.</v>
      </c>
      <c r="G6311" s="65" t="str">
        <v>HYDRAULIC</v>
      </c>
    </row>
    <row r="6312" spans="4:7">
      <c r="D6312" s="64">
        <v>620117</v>
      </c>
      <c r="E6312" s="64">
        <v>3345827</v>
      </c>
      <c r="F6312" s="65" t="str">
        <v>จ้างอัดสายHYD.</v>
      </c>
      <c r="G6312" s="65" t="str">
        <v>HYDRAULIC</v>
      </c>
    </row>
    <row r="6313" spans="4:7">
      <c r="D6313" s="64">
        <v>620119</v>
      </c>
      <c r="E6313" s="64">
        <v>3345836</v>
      </c>
      <c r="F6313" s="65" t="str">
        <v>จ้างอัดสายHYD.</v>
      </c>
      <c r="G6313" s="65" t="str">
        <v>HYDRAULIC</v>
      </c>
    </row>
    <row r="6314" spans="4:7">
      <c r="D6314" s="64">
        <v>620105</v>
      </c>
      <c r="E6314" s="64">
        <v>3346016</v>
      </c>
      <c r="F6314" s="65" t="str">
        <v>จ้างทำPIN D100*L286mm</v>
      </c>
      <c r="G6314" s="65" t="str">
        <v>BODY</v>
      </c>
    </row>
    <row r="6315" spans="4:7">
      <c r="D6315" s="64">
        <v>620106</v>
      </c>
      <c r="E6315" s="64">
        <v>3346017</v>
      </c>
      <c r="F6315" s="65" t="str">
        <v>จ้างทำPIN D100*L286mm</v>
      </c>
      <c r="G6315" s="65" t="str">
        <v>BODY</v>
      </c>
    </row>
    <row r="6316" spans="4:7">
      <c r="D6316" s="64">
        <v>620107</v>
      </c>
      <c r="E6316" s="64">
        <v>3346020</v>
      </c>
      <c r="F6316" s="65" t="str">
        <v>จ้างทำPIN D100*L286mm</v>
      </c>
      <c r="G6316" s="65" t="str">
        <v>BODY</v>
      </c>
    </row>
    <row r="6317" spans="4:7">
      <c r="D6317" s="64">
        <v>620112</v>
      </c>
      <c r="E6317" s="64">
        <v>3346021</v>
      </c>
      <c r="F6317" s="65" t="str">
        <v>จ้างทำPIN D100*L286mm</v>
      </c>
      <c r="G6317" s="65" t="str">
        <v>BODY</v>
      </c>
    </row>
    <row r="6318" spans="4:7">
      <c r="D6318" s="64">
        <v>620113</v>
      </c>
      <c r="E6318" s="64">
        <v>3346024</v>
      </c>
      <c r="F6318" s="65" t="str">
        <v>จ้างทำPIN D100*L286mm</v>
      </c>
      <c r="G6318" s="65" t="str">
        <v>BODY</v>
      </c>
    </row>
    <row r="6319" spans="4:7">
      <c r="D6319" s="64">
        <v>620114</v>
      </c>
      <c r="E6319" s="64">
        <v>3346029</v>
      </c>
      <c r="F6319" s="65" t="str">
        <v>จ้างทำPIN D100*L286mm</v>
      </c>
      <c r="G6319" s="65" t="str">
        <v>BODY</v>
      </c>
    </row>
    <row r="6320" spans="4:7">
      <c r="D6320" s="64">
        <v>620116</v>
      </c>
      <c r="E6320" s="64">
        <v>3346032</v>
      </c>
      <c r="F6320" s="65" t="str">
        <v>จ้างทำPIN D100*L286mm</v>
      </c>
      <c r="G6320" s="65" t="str">
        <v>BODY</v>
      </c>
    </row>
    <row r="6321" spans="4:7">
      <c r="D6321" s="64">
        <v>620117</v>
      </c>
      <c r="E6321" s="64">
        <v>3346033</v>
      </c>
      <c r="F6321" s="65" t="str">
        <v>จ้างทำPIN D100*L286mm</v>
      </c>
      <c r="G6321" s="65" t="str">
        <v>BODY</v>
      </c>
    </row>
    <row r="6322" spans="4:7">
      <c r="D6322" s="64">
        <v>620119</v>
      </c>
      <c r="E6322" s="64">
        <v>3346036</v>
      </c>
      <c r="F6322" s="65" t="str">
        <v>จ้างทำPIN D100*L286mm</v>
      </c>
      <c r="G6322" s="65" t="str">
        <v>BODY</v>
      </c>
    </row>
    <row r="6323" spans="4:7">
      <c r="D6323" s="64">
        <v>620120</v>
      </c>
      <c r="E6323" s="64">
        <v>3346038</v>
      </c>
      <c r="F6323" s="65" t="str">
        <v>จ้างทำPIN D100*L286mm</v>
      </c>
      <c r="G6323" s="65" t="str">
        <v>BODY</v>
      </c>
    </row>
    <row r="6324" spans="4:7">
      <c r="D6324" s="64">
        <v>620104</v>
      </c>
      <c r="E6324" s="64">
        <v>3346130</v>
      </c>
      <c r="F6324" s="65" t="str">
        <v>ซื้อBoltซ่อมTrans.</v>
      </c>
      <c r="G6324" s="65" t="str">
        <v>POWER TRAIN</v>
      </c>
    </row>
    <row r="6325" spans="4:7">
      <c r="D6325" s="64">
        <v>620107</v>
      </c>
      <c r="E6325" s="64">
        <v>3346152</v>
      </c>
      <c r="F6325" s="65" t="str">
        <v>จ้างทำBushคอเกียร์</v>
      </c>
      <c r="G6325" s="65" t="str">
        <v>POWER TRAIN</v>
      </c>
    </row>
    <row r="6326" spans="4:7">
      <c r="D6326" s="64">
        <v>620116</v>
      </c>
      <c r="E6326" s="64">
        <v>3346155</v>
      </c>
      <c r="F6326" s="65" t="str">
        <v>จ้างทำBushคอเกียร์</v>
      </c>
      <c r="G6326" s="65" t="str">
        <v>POWER TRAIN</v>
      </c>
    </row>
    <row r="6327" spans="4:7">
      <c r="D6327" s="64">
        <v>620116</v>
      </c>
      <c r="E6327" s="64">
        <v>3346358</v>
      </c>
      <c r="F6327" s="65" t="str">
        <v>ซ่อมValveBankSolenoid</v>
      </c>
      <c r="G6327" s="65" t="str">
        <v>ELECTRIC</v>
      </c>
    </row>
    <row r="6328" spans="4:7">
      <c r="D6328" s="64">
        <v>620106</v>
      </c>
      <c r="E6328" s="64">
        <v>3346359</v>
      </c>
      <c r="F6328" s="65" t="str">
        <v>ซ่อมท่อรวมไอเสีย</v>
      </c>
      <c r="G6328" s="65" t="str">
        <v>ENGINE</v>
      </c>
    </row>
    <row r="6329" spans="4:7">
      <c r="D6329" s="64">
        <v>620114</v>
      </c>
      <c r="E6329" s="64">
        <v>3346364</v>
      </c>
      <c r="F6329" s="65" t="str">
        <v>เก๋งสั่น</v>
      </c>
      <c r="G6329" s="65" t="str">
        <v>POWER TRAIN</v>
      </c>
    </row>
    <row r="6330" spans="4:7">
      <c r="D6330" s="64">
        <v>620105</v>
      </c>
      <c r="E6330" s="64">
        <v>3346407</v>
      </c>
      <c r="F6330" s="65" t="str">
        <v>น้ำมันHYD.รั่วใต้ท้อง</v>
      </c>
      <c r="G6330" s="65" t="str">
        <v>HYDRAULIC</v>
      </c>
    </row>
    <row r="6331" spans="4:7">
      <c r="D6331" s="64">
        <v>620116</v>
      </c>
      <c r="E6331" s="64">
        <v>3346408</v>
      </c>
      <c r="F6331" s="65" t="str">
        <v>เครื่องยนต์ไม่มีกำลัง</v>
      </c>
      <c r="G6331" s="65" t="str">
        <v>ENGINE</v>
      </c>
    </row>
    <row r="6332" spans="4:7">
      <c r="D6332" s="64">
        <v>620112</v>
      </c>
      <c r="E6332" s="64">
        <v>3346411</v>
      </c>
      <c r="F6332" s="65" t="str">
        <v>เกียร์ถอยเข้าไม่ได้</v>
      </c>
      <c r="G6332" s="65" t="str">
        <v>POWER TRAIN</v>
      </c>
    </row>
    <row r="6333" spans="4:7">
      <c r="D6333" s="64">
        <v>620119</v>
      </c>
      <c r="E6333" s="64">
        <v>3346413</v>
      </c>
      <c r="F6333" s="65" t="str">
        <v>เบาะปรับไม่ได้</v>
      </c>
      <c r="G6333" s="65" t="str">
        <v>CABIN</v>
      </c>
    </row>
    <row r="6334" spans="4:7">
      <c r="D6334" s="64">
        <v>620104</v>
      </c>
      <c r="E6334" s="64">
        <v>3346414</v>
      </c>
      <c r="F6334" s="65" t="str">
        <v>ฝาถังน้ำมันเกียร์ไม่มี</v>
      </c>
      <c r="G6334" s="65" t="str">
        <v>POWER TRAIN</v>
      </c>
    </row>
    <row r="6335" spans="4:7">
      <c r="D6335" s="64">
        <v>620122</v>
      </c>
      <c r="E6335" s="64">
        <v>3346415</v>
      </c>
      <c r="F6335" s="65" t="str">
        <v>เบรคติด</v>
      </c>
      <c r="G6335" s="65" t="str">
        <v>BRAKES</v>
      </c>
    </row>
    <row r="6336" spans="4:7">
      <c r="D6336" s="64">
        <v>620122</v>
      </c>
      <c r="E6336" s="64">
        <v>3346415</v>
      </c>
      <c r="F6336" s="65" t="str">
        <v>เปลี่ยนกรองเกียร์</v>
      </c>
      <c r="G6336" s="65" t="str">
        <v>POWER TRAIN</v>
      </c>
    </row>
    <row r="6337" spans="4:7">
      <c r="D6337" s="64">
        <v>620118</v>
      </c>
      <c r="E6337" s="64">
        <v>3346416</v>
      </c>
      <c r="F6337" s="65" t="str">
        <v>กลอนประตูหลุด</v>
      </c>
      <c r="G6337" s="65" t="str">
        <v>CABIN</v>
      </c>
    </row>
    <row r="6338" spans="4:7">
      <c r="D6338" s="64">
        <v>620112</v>
      </c>
      <c r="E6338" s="64">
        <v>3346419</v>
      </c>
      <c r="F6338" s="65" t="str">
        <v>เกียร์ถอยเข้าไม่ได้</v>
      </c>
      <c r="G6338" s="65" t="str">
        <v>POWER TRAIN</v>
      </c>
    </row>
    <row r="6339" spans="4:7">
      <c r="D6339" s="64">
        <v>620113</v>
      </c>
      <c r="E6339" s="64">
        <v>3346420</v>
      </c>
      <c r="F6339" s="65" t="str">
        <v>เครื่องยนต์ดังผิดปกติ</v>
      </c>
      <c r="G6339" s="65" t="str">
        <v>ENGINE</v>
      </c>
    </row>
    <row r="6340" spans="4:7">
      <c r="D6340" s="64">
        <v>620106</v>
      </c>
      <c r="E6340" s="64">
        <v>3346421</v>
      </c>
      <c r="F6340" s="65" t="str">
        <v>ดั้มค้าง</v>
      </c>
      <c r="G6340" s="65" t="str">
        <v>BODY</v>
      </c>
    </row>
    <row r="6341" spans="4:7">
      <c r="D6341" s="64">
        <v>620111</v>
      </c>
      <c r="E6341" s="64">
        <v>3346422</v>
      </c>
      <c r="F6341" s="65" t="str">
        <v>ไฟในเก๋งหลุด</v>
      </c>
      <c r="G6341" s="65" t="str">
        <v>CABIN</v>
      </c>
    </row>
    <row r="6342" spans="4:7">
      <c r="D6342" s="64">
        <v>620111</v>
      </c>
      <c r="E6342" s="64">
        <v>3346422</v>
      </c>
      <c r="F6342" s="65" t="str">
        <v>ไฟเลี้ยวไม่ติด</v>
      </c>
      <c r="G6342" s="65" t="str">
        <v>ELECTRIC</v>
      </c>
    </row>
    <row r="6343" spans="4:7">
      <c r="D6343" s="64">
        <v>620106</v>
      </c>
      <c r="E6343" s="64">
        <v>3346424</v>
      </c>
      <c r="F6343" s="65" t="str">
        <v>ระบบดับเพลิงทำงานเอง</v>
      </c>
      <c r="G6343" s="65" t="str">
        <v>SAFETY</v>
      </c>
    </row>
    <row r="6344" spans="4:7">
      <c r="D6344" s="64">
        <v>620120</v>
      </c>
      <c r="E6344" s="64">
        <v>3346425</v>
      </c>
      <c r="F6344" s="65" t="str">
        <v>สายลมแตก</v>
      </c>
      <c r="G6344" s="65" t="str">
        <v>AIR</v>
      </c>
    </row>
    <row r="6345" spans="4:7">
      <c r="D6345" s="64">
        <v>620114</v>
      </c>
      <c r="E6345" s="64">
        <v>3346427</v>
      </c>
      <c r="F6345" s="65" t="str">
        <v>น้ำมันHYD.รั่วใต้ท้อง</v>
      </c>
      <c r="G6345" s="65" t="str">
        <v>HYDRAULIC</v>
      </c>
    </row>
    <row r="6346" spans="4:7">
      <c r="D6346" s="64">
        <v>620119</v>
      </c>
      <c r="E6346" s="64">
        <v>3346430</v>
      </c>
      <c r="F6346" s="65" t="str">
        <v>ยางหลังซ้ายนอกรั่ว</v>
      </c>
      <c r="G6346" s="65" t="str">
        <v>TYRES</v>
      </c>
    </row>
    <row r="6347" spans="4:7">
      <c r="D6347" s="64">
        <v>620124</v>
      </c>
      <c r="E6347" s="64">
        <v>3346431</v>
      </c>
      <c r="F6347" s="65" t="str">
        <v>เบรคติด</v>
      </c>
      <c r="G6347" s="65" t="str">
        <v>BRAKES</v>
      </c>
    </row>
    <row r="6348" spans="4:7">
      <c r="D6348" s="64">
        <v>620113</v>
      </c>
      <c r="E6348" s="64">
        <v>3346433</v>
      </c>
      <c r="F6348" s="65" t="str">
        <v>เกียร์ไม่ชิพ</v>
      </c>
      <c r="G6348" s="65" t="str">
        <v>POWER TRAIN</v>
      </c>
    </row>
    <row r="6349" spans="4:7">
      <c r="D6349" s="64">
        <v>620104</v>
      </c>
      <c r="E6349" s="64">
        <v>3346434</v>
      </c>
      <c r="F6349" s="65" t="str">
        <v>น้ำมันรั่วเฟืองท้าย</v>
      </c>
      <c r="G6349" s="65" t="str">
        <v>POWER TRAIN</v>
      </c>
    </row>
    <row r="6350" spans="4:7">
      <c r="D6350" s="64">
        <v>620116</v>
      </c>
      <c r="E6350" s="64">
        <v>3346436</v>
      </c>
      <c r="F6350" s="65" t="str">
        <v>เกียร์ไม่ชิพ</v>
      </c>
      <c r="G6350" s="65" t="str">
        <v>POWER TRAIN</v>
      </c>
    </row>
    <row r="6351" spans="4:7">
      <c r="D6351" s="64">
        <v>620105</v>
      </c>
      <c r="E6351" s="64">
        <v>3346437</v>
      </c>
      <c r="F6351" s="65" t="str">
        <v>สายกระบอกเลี้ยวแตก</v>
      </c>
      <c r="G6351" s="65" t="str">
        <v>STEERING</v>
      </c>
    </row>
    <row r="6352" spans="4:7">
      <c r="D6352" s="64">
        <v>620116</v>
      </c>
      <c r="E6352" s="64">
        <v>3346439</v>
      </c>
      <c r="F6352" s="65" t="str">
        <v>เครื่องยนต์ไม่มีกำลัง</v>
      </c>
      <c r="G6352" s="65" t="str">
        <v>ENGINE</v>
      </c>
    </row>
    <row r="6353" spans="4:7">
      <c r="D6353" s="64">
        <v>620105</v>
      </c>
      <c r="E6353" s="64">
        <v>3346484</v>
      </c>
      <c r="F6353" s="65" t="str">
        <v>จ้างอัดสายHYD.</v>
      </c>
      <c r="G6353" s="65" t="str">
        <v>HYDRAULIC</v>
      </c>
    </row>
    <row r="6354" spans="4:7">
      <c r="D6354" s="64">
        <v>620106</v>
      </c>
      <c r="E6354" s="64">
        <v>3346508</v>
      </c>
      <c r="F6354" s="65" t="str">
        <v>จ้างอัดสายHYD.</v>
      </c>
      <c r="G6354" s="65" t="str">
        <v>HYDRAULIC</v>
      </c>
    </row>
    <row r="6355" spans="4:7">
      <c r="D6355" s="64">
        <v>620107</v>
      </c>
      <c r="E6355" s="64">
        <v>3346512</v>
      </c>
      <c r="F6355" s="65" t="str">
        <v>จ้างอัดสายHYD.</v>
      </c>
      <c r="G6355" s="65" t="str">
        <v>HYDRAULIC</v>
      </c>
    </row>
    <row r="6356" spans="4:7">
      <c r="D6356" s="64">
        <v>620112</v>
      </c>
      <c r="E6356" s="64">
        <v>3346516</v>
      </c>
      <c r="F6356" s="65" t="str">
        <v>จ้างอัดสายHYD.</v>
      </c>
      <c r="G6356" s="65" t="str">
        <v>HYDRAULIC</v>
      </c>
    </row>
    <row r="6357" spans="4:7">
      <c r="D6357" s="64">
        <v>620114</v>
      </c>
      <c r="E6357" s="64">
        <v>3346521</v>
      </c>
      <c r="F6357" s="65" t="str">
        <v>จ้างอัดสายHYD.</v>
      </c>
      <c r="G6357" s="65" t="str">
        <v>HYDRAULIC</v>
      </c>
    </row>
    <row r="6358" spans="4:7">
      <c r="D6358" s="64">
        <v>620104</v>
      </c>
      <c r="E6358" s="64">
        <v>3346561</v>
      </c>
      <c r="F6358" s="65" t="str">
        <v>ซื้อผงเคมีแห้งชนิดดับเพลิงABC</v>
      </c>
      <c r="G6358" s="65" t="str">
        <v>SAFETY</v>
      </c>
    </row>
    <row r="6359" spans="4:7">
      <c r="D6359" s="64">
        <v>620104</v>
      </c>
      <c r="E6359" s="64">
        <v>3346569</v>
      </c>
      <c r="F6359" s="65" t="str">
        <v>PM500</v>
      </c>
      <c r="G6359" s="65" t="str">
        <v>PM</v>
      </c>
    </row>
    <row r="6360" spans="4:7">
      <c r="D6360" s="64">
        <v>620106</v>
      </c>
      <c r="E6360" s="64">
        <v>3346570</v>
      </c>
      <c r="F6360" s="65" t="str">
        <v>PM500</v>
      </c>
      <c r="G6360" s="65" t="str">
        <v>PM</v>
      </c>
    </row>
    <row r="6361" spans="4:7">
      <c r="D6361" s="64">
        <v>620109</v>
      </c>
      <c r="E6361" s="64">
        <v>3346571</v>
      </c>
      <c r="F6361" s="65" t="str">
        <v>PM500</v>
      </c>
      <c r="G6361" s="65" t="str">
        <v>PM</v>
      </c>
    </row>
    <row r="6362" spans="4:7">
      <c r="D6362" s="64">
        <v>620117</v>
      </c>
      <c r="E6362" s="64">
        <v>3346572</v>
      </c>
      <c r="F6362" s="65" t="str">
        <v>PM6000</v>
      </c>
      <c r="G6362" s="65" t="str">
        <v>PM</v>
      </c>
    </row>
    <row r="6363" spans="4:7">
      <c r="D6363" s="64">
        <v>620120</v>
      </c>
      <c r="E6363" s="64">
        <v>3346573</v>
      </c>
      <c r="F6363" s="65" t="str">
        <v>PM2000</v>
      </c>
      <c r="G6363" s="65" t="str">
        <v>PM</v>
      </c>
    </row>
    <row r="6364" spans="4:7">
      <c r="D6364" s="64">
        <v>620124</v>
      </c>
      <c r="E6364" s="64">
        <v>3346574</v>
      </c>
      <c r="F6364" s="65" t="str">
        <v>PM500</v>
      </c>
      <c r="G6364" s="65" t="str">
        <v>PM</v>
      </c>
    </row>
    <row r="6365" spans="4:7">
      <c r="D6365" s="64">
        <v>620104</v>
      </c>
      <c r="E6365" s="64">
        <v>3346617</v>
      </c>
      <c r="F6365" s="65" t="str">
        <v>จ้างอัดตัวจุดระเบิดถังดับเพลิง</v>
      </c>
      <c r="G6365" s="65" t="str">
        <v>SAFETY</v>
      </c>
    </row>
    <row r="6366" spans="4:7">
      <c r="D6366" s="64">
        <v>620106</v>
      </c>
      <c r="E6366" s="64">
        <v>3346618</v>
      </c>
      <c r="F6366" s="65" t="str">
        <v>จ้างอัดตัวจุดระเบิดถังดับเพลิง</v>
      </c>
      <c r="G6366" s="65" t="str">
        <v>SAFETY</v>
      </c>
    </row>
    <row r="6367" spans="4:7">
      <c r="D6367" s="64">
        <v>620109</v>
      </c>
      <c r="E6367" s="64">
        <v>3346619</v>
      </c>
      <c r="F6367" s="65" t="str">
        <v>จ้างอัดตัวจุดระเบิดถังดับเพลิง</v>
      </c>
      <c r="G6367" s="65" t="str">
        <v>SAFETY</v>
      </c>
    </row>
    <row r="6368" spans="4:7">
      <c r="D6368" s="64">
        <v>620122</v>
      </c>
      <c r="E6368" s="64">
        <v>3346620</v>
      </c>
      <c r="F6368" s="65" t="str">
        <v>จ้างอัดตัวจุดระเบิดถังดับเพลิง</v>
      </c>
      <c r="G6368" s="65" t="str">
        <v>SAFETY</v>
      </c>
    </row>
    <row r="6369" spans="4:7">
      <c r="D6369" s="64">
        <v>620123</v>
      </c>
      <c r="E6369" s="64">
        <v>3346621</v>
      </c>
      <c r="F6369" s="65" t="str">
        <v>จ้างอัดตัวจุดระเบิดถังดับเพลิง</v>
      </c>
      <c r="G6369" s="65" t="str">
        <v>SAFETY</v>
      </c>
    </row>
    <row r="6370" spans="4:7">
      <c r="D6370" s="64">
        <v>620116</v>
      </c>
      <c r="E6370" s="64">
        <v>3346661</v>
      </c>
      <c r="F6370" s="65" t="str">
        <v>ซื้อBODYPADP/N985-BD-02026</v>
      </c>
      <c r="G6370" s="65" t="str">
        <v>BODY</v>
      </c>
    </row>
    <row r="6371" spans="4:7">
      <c r="D6371" s="64">
        <v>620117</v>
      </c>
      <c r="E6371" s="64">
        <v>3346668</v>
      </c>
      <c r="F6371" s="65" t="str">
        <v>ซื้อBODYPADP/N985-BD-02026</v>
      </c>
      <c r="G6371" s="65" t="str">
        <v>BODY</v>
      </c>
    </row>
    <row r="6372" spans="4:7">
      <c r="D6372" s="64">
        <v>620118</v>
      </c>
      <c r="E6372" s="64">
        <v>3346672</v>
      </c>
      <c r="F6372" s="65" t="str">
        <v>ซื้อBODYPADP/N985-BD-02026</v>
      </c>
      <c r="G6372" s="65" t="str">
        <v>BODY</v>
      </c>
    </row>
    <row r="6373" spans="4:7">
      <c r="D6373" s="64">
        <v>620119</v>
      </c>
      <c r="E6373" s="64">
        <v>3346677</v>
      </c>
      <c r="F6373" s="65" t="str">
        <v>ซื้อBODYPADP/N985-BD-02026</v>
      </c>
      <c r="G6373" s="65" t="str">
        <v>BODY</v>
      </c>
    </row>
    <row r="6374" spans="4:7">
      <c r="D6374" s="64">
        <v>620104</v>
      </c>
      <c r="E6374" s="64">
        <v>3346823</v>
      </c>
      <c r="F6374" s="65" t="str">
        <v>ซื้อfilterเครื่องฟลัช</v>
      </c>
      <c r="G6374" s="65" t="str">
        <v>OTHER</v>
      </c>
    </row>
    <row r="6375" spans="4:7">
      <c r="D6375" s="64">
        <v>620120</v>
      </c>
      <c r="E6375" s="64">
        <v>3346836</v>
      </c>
      <c r="F6375" s="65" t="str">
        <v>ซื้อBODYPADP/N985-BD-02026</v>
      </c>
      <c r="G6375" s="65" t="str">
        <v>BODY</v>
      </c>
    </row>
    <row r="6376" spans="4:7">
      <c r="D6376" s="64">
        <v>620109</v>
      </c>
      <c r="E6376" s="64">
        <v>3346858</v>
      </c>
      <c r="F6376" s="65" t="str">
        <v>ซื้อSTARTERMOTORP/N3636820</v>
      </c>
      <c r="G6376" s="65" t="str">
        <v>ENGINE</v>
      </c>
    </row>
    <row r="6377" spans="4:7">
      <c r="D6377" s="64">
        <v>620112</v>
      </c>
      <c r="E6377" s="64">
        <v>3346859</v>
      </c>
      <c r="F6377" s="65" t="str">
        <v>ซื้อSTARTERMOTORP/N3636820</v>
      </c>
      <c r="G6377" s="65" t="str">
        <v>ENGINE</v>
      </c>
    </row>
    <row r="6378" spans="4:7">
      <c r="D6378" s="64">
        <v>620107</v>
      </c>
      <c r="E6378" s="64">
        <v>3348998</v>
      </c>
      <c r="F6378" s="65" t="str">
        <v>จ้างทำท่อดูดของTrans.ปั๊ม</v>
      </c>
      <c r="G6378" s="65" t="str">
        <v>POWER TRAIN</v>
      </c>
    </row>
    <row r="6379" spans="4:7">
      <c r="D6379" s="64">
        <v>620109</v>
      </c>
      <c r="E6379" s="64">
        <v>3348999</v>
      </c>
      <c r="F6379" s="65" t="str">
        <v>จ้างทำท่อดูดของTrans.ปั๊ม</v>
      </c>
      <c r="G6379" s="65" t="str">
        <v>POWER TRAIN</v>
      </c>
    </row>
    <row r="6380" spans="4:7">
      <c r="D6380" s="64">
        <v>620111</v>
      </c>
      <c r="E6380" s="64">
        <v>3349000</v>
      </c>
      <c r="F6380" s="65" t="str">
        <v>จ้างทำท่อดูดของTrans.ปั๊ม</v>
      </c>
      <c r="G6380" s="65" t="str">
        <v>POWER TRAIN</v>
      </c>
    </row>
    <row r="6381" spans="4:7">
      <c r="D6381" s="64">
        <v>620112</v>
      </c>
      <c r="E6381" s="64">
        <v>3349002</v>
      </c>
      <c r="F6381" s="65" t="str">
        <v>จ้างทำท่อดูดของTrans.ปั๊ม</v>
      </c>
      <c r="G6381" s="65" t="str">
        <v>POWER TRAIN</v>
      </c>
    </row>
    <row r="6382" spans="4:7">
      <c r="D6382" s="64">
        <v>620114</v>
      </c>
      <c r="E6382" s="64">
        <v>3349003</v>
      </c>
      <c r="F6382" s="65" t="str">
        <v>จ้างทำท่อดูดของTrans.ปั๊ม</v>
      </c>
      <c r="G6382" s="65" t="str">
        <v>POWER TRAIN</v>
      </c>
    </row>
    <row r="6383" spans="4:7">
      <c r="D6383" s="64">
        <v>620116</v>
      </c>
      <c r="E6383" s="64">
        <v>3349005</v>
      </c>
      <c r="F6383" s="65" t="str">
        <v>จ้างทำท่อดูดของTrans.ปั๊ม</v>
      </c>
      <c r="G6383" s="65" t="str">
        <v>POWER TRAIN</v>
      </c>
    </row>
    <row r="6384" spans="4:7">
      <c r="D6384" s="64">
        <v>620117</v>
      </c>
      <c r="E6384" s="64">
        <v>3349009</v>
      </c>
      <c r="F6384" s="65" t="str">
        <v>จ้างทำท่อดูดของTrans.ปั๊ม</v>
      </c>
      <c r="G6384" s="65" t="str">
        <v>POWER TRAIN</v>
      </c>
    </row>
    <row r="6385" spans="4:7">
      <c r="D6385" s="64">
        <v>620118</v>
      </c>
      <c r="E6385" s="64">
        <v>3349010</v>
      </c>
      <c r="F6385" s="65" t="str">
        <v>จ้างทำท่อดูดของTrans.ปั๊ม</v>
      </c>
      <c r="G6385" s="65" t="str">
        <v>POWER TRAIN</v>
      </c>
    </row>
    <row r="6386" spans="4:7">
      <c r="D6386" s="64">
        <v>620116</v>
      </c>
      <c r="E6386" s="64">
        <v>3349080</v>
      </c>
      <c r="F6386" s="65" t="str">
        <v>ซ่อมTrans.ปั๊ม</v>
      </c>
      <c r="G6386" s="65" t="str">
        <v>POWER TRAIN</v>
      </c>
    </row>
    <row r="6387" spans="4:7">
      <c r="D6387" s="64">
        <v>620107</v>
      </c>
      <c r="E6387" s="64">
        <v>3349296</v>
      </c>
      <c r="F6387" s="65" t="str">
        <v>จ้างทำมือเปิดประตูเหล็กสีดำ</v>
      </c>
      <c r="G6387" s="65" t="str">
        <v>CABIN</v>
      </c>
    </row>
    <row r="6388" spans="4:7">
      <c r="D6388" s="64">
        <v>620113</v>
      </c>
      <c r="E6388" s="64">
        <v>3349297</v>
      </c>
      <c r="F6388" s="65" t="str">
        <v>จ้างทำมือเปิดประตูเหล็กสีดำ</v>
      </c>
      <c r="G6388" s="65" t="str">
        <v>CABIN</v>
      </c>
    </row>
    <row r="6389" spans="4:7">
      <c r="D6389" s="64">
        <v>620109</v>
      </c>
      <c r="E6389" s="64">
        <v>3349320</v>
      </c>
      <c r="F6389" s="65" t="str">
        <v>จ้างทำสายไฟOEMและDATALINK</v>
      </c>
      <c r="G6389" s="65" t="str">
        <v>ELECTRIC</v>
      </c>
    </row>
    <row r="6390" spans="4:7">
      <c r="D6390" s="64">
        <v>620109</v>
      </c>
      <c r="E6390" s="64">
        <v>3349436</v>
      </c>
      <c r="F6390" s="65" t="str">
        <v>จ้างทำแผงคอยล์ร้อนทองแดง</v>
      </c>
      <c r="G6390" s="65" t="str">
        <v>COOLING</v>
      </c>
    </row>
    <row r="6391" spans="4:7">
      <c r="D6391" s="64">
        <v>620111</v>
      </c>
      <c r="E6391" s="64">
        <v>3349441</v>
      </c>
      <c r="F6391" s="65" t="str">
        <v>จ้างทำแผงคอยล์ร้อนทองแดง</v>
      </c>
      <c r="G6391" s="65" t="str">
        <v>COOLING</v>
      </c>
    </row>
    <row r="6392" spans="4:7">
      <c r="D6392" s="64">
        <v>620112</v>
      </c>
      <c r="E6392" s="64">
        <v>3349444</v>
      </c>
      <c r="F6392" s="65" t="str">
        <v>จ้างทำแผงคอยล์ร้อนทองแดง</v>
      </c>
      <c r="G6392" s="65" t="str">
        <v>COOLING</v>
      </c>
    </row>
    <row r="6393" spans="4:7">
      <c r="D6393" s="64">
        <v>620114</v>
      </c>
      <c r="E6393" s="64">
        <v>3349446</v>
      </c>
      <c r="F6393" s="65" t="str">
        <v>จ้างทำแผงคอยล์ร้อนทองแดง</v>
      </c>
      <c r="G6393" s="65" t="str">
        <v>COOLING</v>
      </c>
    </row>
    <row r="6394" spans="4:7">
      <c r="D6394" s="64">
        <v>620123</v>
      </c>
      <c r="E6394" s="64">
        <v>3349448</v>
      </c>
      <c r="F6394" s="65" t="str">
        <v>จ้างทำแผงคอยล์ร้อนทองแดง</v>
      </c>
      <c r="G6394" s="65" t="str">
        <v>COOLING</v>
      </c>
    </row>
    <row r="6395" spans="4:7">
      <c r="D6395" s="64">
        <v>620120</v>
      </c>
      <c r="E6395" s="64">
        <v>3349494</v>
      </c>
      <c r="F6395" s="65" t="str">
        <v>ซ่อมท่อรวมไอเสีย</v>
      </c>
      <c r="G6395" s="65" t="str">
        <v>ENGINE</v>
      </c>
    </row>
    <row r="6396" spans="4:7">
      <c r="D6396" s="64">
        <v>620109</v>
      </c>
      <c r="E6396" s="64">
        <v>3349687</v>
      </c>
      <c r="F6396" s="65" t="str">
        <v>โช้คหน้าต่ำ</v>
      </c>
      <c r="G6396" s="65" t="str">
        <v>SUSPENSION</v>
      </c>
    </row>
    <row r="6397" spans="4:7">
      <c r="D6397" s="64">
        <v>620119</v>
      </c>
      <c r="E6397" s="64">
        <v>3349690</v>
      </c>
      <c r="F6397" s="65" t="str">
        <v>สายลมแตก</v>
      </c>
      <c r="G6397" s="65" t="str">
        <v>AIR</v>
      </c>
    </row>
    <row r="6398" spans="4:7">
      <c r="D6398" s="64">
        <v>620124</v>
      </c>
      <c r="E6398" s="64">
        <v>3349692</v>
      </c>
      <c r="F6398" s="65" t="str">
        <v>ประตูซ้ายเปิดไม่ได้</v>
      </c>
      <c r="G6398" s="65" t="str">
        <v>CABIN</v>
      </c>
    </row>
    <row r="6399" spans="4:7">
      <c r="D6399" s="64">
        <v>620124</v>
      </c>
      <c r="E6399" s="64">
        <v>3349695</v>
      </c>
      <c r="F6399" s="65" t="str">
        <v>ดั้มยกไม่ขึ้น</v>
      </c>
      <c r="G6399" s="65" t="str">
        <v>BODY</v>
      </c>
    </row>
    <row r="6400" spans="4:7">
      <c r="D6400" s="64">
        <v>620120</v>
      </c>
      <c r="E6400" s="64">
        <v>3349698</v>
      </c>
      <c r="F6400" s="65" t="str">
        <v>ลมรั่ว</v>
      </c>
      <c r="G6400" s="65" t="str">
        <v>AIR</v>
      </c>
    </row>
    <row r="6401" spans="4:7">
      <c r="D6401" s="64">
        <v>620120</v>
      </c>
      <c r="E6401" s="64">
        <v>3349698</v>
      </c>
      <c r="F6401" s="65" t="str">
        <v>ท่อไอเสียTURBOหลุด</v>
      </c>
      <c r="G6401" s="65" t="str">
        <v>ENGINE</v>
      </c>
    </row>
    <row r="6402" spans="4:7">
      <c r="D6402" s="64">
        <v>620111</v>
      </c>
      <c r="E6402" s="64">
        <v>3349700</v>
      </c>
      <c r="F6402" s="65" t="str">
        <v>เกียร์ไม่ชิพ</v>
      </c>
      <c r="G6402" s="65" t="str">
        <v>POWER TRAIN</v>
      </c>
    </row>
    <row r="6403" spans="4:7">
      <c r="D6403" s="64">
        <v>620118</v>
      </c>
      <c r="E6403" s="64">
        <v>3349701</v>
      </c>
      <c r="F6403" s="65" t="str">
        <v>ซ่อมไฟเลี้ยว</v>
      </c>
      <c r="G6403" s="65" t="str">
        <v>ELECTRIC</v>
      </c>
    </row>
    <row r="6404" spans="4:7">
      <c r="D6404" s="64">
        <v>620105</v>
      </c>
      <c r="E6404" s="64">
        <v>3349703</v>
      </c>
      <c r="F6404" s="65" t="str">
        <v>ไฟหรี่ไม่ติด</v>
      </c>
      <c r="G6404" s="65" t="str">
        <v>ELECTRIC</v>
      </c>
    </row>
    <row r="6405" spans="4:7">
      <c r="D6405" s="64">
        <v>620107</v>
      </c>
      <c r="E6405" s="64">
        <v>3349752</v>
      </c>
      <c r="F6405" s="65" t="str">
        <v>ซ่อมชุดเบรคล้อหลังขวา</v>
      </c>
      <c r="G6405" s="65" t="str">
        <v>BRAKES</v>
      </c>
    </row>
    <row r="6406" spans="4:7">
      <c r="D6406" s="64">
        <v>620104</v>
      </c>
      <c r="E6406" s="64">
        <v>3349765</v>
      </c>
      <c r="F6406" s="65" t="str">
        <v>ซื้อสายไฟดับเพลิงLINEAR HEAT DETECTOR</v>
      </c>
      <c r="G6406" s="65" t="str">
        <v>SAFETY</v>
      </c>
    </row>
    <row r="6407" spans="4:7">
      <c r="D6407" s="64">
        <v>620107</v>
      </c>
      <c r="E6407" s="64">
        <v>3349767</v>
      </c>
      <c r="F6407" s="65" t="str">
        <v>ซื้อสายไฟดับเพลิงLINEAR HEAT DETECTOR</v>
      </c>
      <c r="G6407" s="65" t="str">
        <v>SAFETY</v>
      </c>
    </row>
    <row r="6408" spans="4:7">
      <c r="D6408" s="64">
        <v>620109</v>
      </c>
      <c r="E6408" s="64">
        <v>3349770</v>
      </c>
      <c r="F6408" s="65" t="str">
        <v>ซื้อสายไฟดับเพลิงLINEAR HEAT DETECTOR</v>
      </c>
      <c r="G6408" s="65" t="str">
        <v>SAFETY</v>
      </c>
    </row>
    <row r="6409" spans="4:7">
      <c r="D6409" s="64">
        <v>620111</v>
      </c>
      <c r="E6409" s="64">
        <v>3349773</v>
      </c>
      <c r="F6409" s="65" t="str">
        <v>ซื้อสายไฟดับเพลิงLINEAR HEAT DETECTOR</v>
      </c>
      <c r="G6409" s="65" t="str">
        <v>SAFETY</v>
      </c>
    </row>
    <row r="6410" spans="4:7">
      <c r="D6410" s="64">
        <v>620112</v>
      </c>
      <c r="E6410" s="64">
        <v>3349775</v>
      </c>
      <c r="F6410" s="65" t="str">
        <v>ซื้อสายไฟดับเพลิงLINEAR HEAT DETECTOR</v>
      </c>
      <c r="G6410" s="65" t="str">
        <v>SAFETY</v>
      </c>
    </row>
    <row r="6411" spans="4:7">
      <c r="D6411" s="64">
        <v>620114</v>
      </c>
      <c r="E6411" s="64">
        <v>3349778</v>
      </c>
      <c r="F6411" s="65" t="str">
        <v>ซื้อสายไฟดับเพลิงLINEAR HEAT DETECTOR</v>
      </c>
      <c r="G6411" s="65" t="str">
        <v>SAFETY</v>
      </c>
    </row>
    <row r="6412" spans="4:7">
      <c r="D6412" s="64">
        <v>620122</v>
      </c>
      <c r="E6412" s="64">
        <v>3349780</v>
      </c>
      <c r="F6412" s="65" t="str">
        <v>ซื้อสายไฟดับเพลิงLINEAR HEAT DETECTOR</v>
      </c>
      <c r="G6412" s="65" t="str">
        <v>SAFETY</v>
      </c>
    </row>
    <row r="6413" spans="4:7">
      <c r="D6413" s="64">
        <v>620123</v>
      </c>
      <c r="E6413" s="64">
        <v>3349781</v>
      </c>
      <c r="F6413" s="65" t="str">
        <v>ซื้อสายไฟดับเพลิงLINEAR HEAT DETECTOR</v>
      </c>
      <c r="G6413" s="65" t="str">
        <v>SAFETY</v>
      </c>
    </row>
    <row r="6414" spans="4:7">
      <c r="D6414" s="64">
        <v>620113</v>
      </c>
      <c r="E6414" s="64">
        <v>3349823</v>
      </c>
      <c r="F6414" s="65" t="str">
        <v>ซ่อมHYD.ปั๊ม</v>
      </c>
      <c r="G6414" s="65" t="str">
        <v>HYDRAULIC</v>
      </c>
    </row>
    <row r="6415" spans="4:7">
      <c r="D6415" s="64">
        <v>620119</v>
      </c>
      <c r="E6415" s="64">
        <v>3349827</v>
      </c>
      <c r="F6415" s="65" t="str">
        <v>เชื่อม ท่อHYD.</v>
      </c>
      <c r="G6415" s="65" t="str">
        <v>HYDRAULIC</v>
      </c>
    </row>
    <row r="6416" spans="4:7">
      <c r="D6416" s="64">
        <v>620104</v>
      </c>
      <c r="E6416" s="64">
        <v>3349900</v>
      </c>
      <c r="F6416" s="65" t="str">
        <v>ซื้อไฟสัญญาณLED4นิ้ว</v>
      </c>
      <c r="G6416" s="65" t="str">
        <v>ELECTRIC</v>
      </c>
    </row>
    <row r="6417" spans="4:7">
      <c r="D6417" s="64">
        <v>620105</v>
      </c>
      <c r="E6417" s="64">
        <v>3349901</v>
      </c>
      <c r="F6417" s="65" t="str">
        <v>ซื้อไฟสัญญาณLED4นิ้ว</v>
      </c>
      <c r="G6417" s="65" t="str">
        <v>ELECTRIC</v>
      </c>
    </row>
    <row r="6418" spans="4:7">
      <c r="D6418" s="64">
        <v>620106</v>
      </c>
      <c r="E6418" s="64">
        <v>3349905</v>
      </c>
      <c r="F6418" s="65" t="str">
        <v>ซื้อไฟสัญญาณLED4นิ้ว</v>
      </c>
      <c r="G6418" s="65" t="str">
        <v>ELECTRIC</v>
      </c>
    </row>
    <row r="6419" spans="4:7">
      <c r="D6419" s="64">
        <v>620107</v>
      </c>
      <c r="E6419" s="64">
        <v>3349908</v>
      </c>
      <c r="F6419" s="65" t="str">
        <v>ซื้อไฟสัญญาณLED4นิ้ว</v>
      </c>
      <c r="G6419" s="65" t="str">
        <v>ELECTRIC</v>
      </c>
    </row>
    <row r="6420" spans="4:7">
      <c r="D6420" s="64">
        <v>620109</v>
      </c>
      <c r="E6420" s="64">
        <v>3349912</v>
      </c>
      <c r="F6420" s="65" t="str">
        <v>ซื้อไฟสัญญาณLED4นิ้ว</v>
      </c>
      <c r="G6420" s="65" t="str">
        <v>ELECTRIC</v>
      </c>
    </row>
    <row r="6421" spans="4:7">
      <c r="D6421" s="64">
        <v>620116</v>
      </c>
      <c r="E6421" s="64">
        <v>3350117</v>
      </c>
      <c r="F6421" s="65" t="str">
        <v>ซ่อมเบรคหลังซ้าย</v>
      </c>
      <c r="G6421" s="65" t="str">
        <v>BRAKES</v>
      </c>
    </row>
    <row r="6422" spans="4:7">
      <c r="D6422" s="64">
        <v>620104</v>
      </c>
      <c r="E6422" s="64">
        <v>3350141</v>
      </c>
      <c r="F6422" s="65" t="str">
        <v>ซื้อO-Ringหม้อน้ำdiffเบรค</v>
      </c>
      <c r="G6422" s="65" t="str">
        <v>BRAKES</v>
      </c>
    </row>
    <row r="6423" spans="4:7">
      <c r="D6423" s="64">
        <v>620114</v>
      </c>
      <c r="E6423" s="64">
        <v>3350182</v>
      </c>
      <c r="F6423" s="65" t="str">
        <v>ซื้อสายลม</v>
      </c>
      <c r="G6423" s="65" t="str">
        <v>AIR</v>
      </c>
    </row>
    <row r="6424" spans="4:7">
      <c r="D6424" s="64">
        <v>620120</v>
      </c>
      <c r="E6424" s="64">
        <v>3350186</v>
      </c>
      <c r="F6424" s="65" t="str">
        <v>ซื้อสายลม</v>
      </c>
      <c r="G6424" s="65" t="str">
        <v>AIR</v>
      </c>
    </row>
    <row r="6425" spans="4:7">
      <c r="D6425" s="64">
        <v>620114</v>
      </c>
      <c r="E6425" s="64">
        <v>3350192</v>
      </c>
      <c r="F6425" s="65" t="str">
        <v>จ้างอัดสายHYD.</v>
      </c>
      <c r="G6425" s="65" t="str">
        <v>HYDRAULIC</v>
      </c>
    </row>
    <row r="6426" spans="4:7">
      <c r="D6426" s="64">
        <v>620105</v>
      </c>
      <c r="E6426" s="64">
        <v>3350447</v>
      </c>
      <c r="F6426" s="65" t="str">
        <v>ซื้อGRADUATED HAND CONTROL VALVE</v>
      </c>
      <c r="G6426" s="65" t="str">
        <v>HYDRAULIC</v>
      </c>
    </row>
    <row r="6427" spans="4:7">
      <c r="D6427" s="64">
        <v>620109</v>
      </c>
      <c r="E6427" s="64">
        <v>3350448</v>
      </c>
      <c r="F6427" s="65" t="str">
        <v>ซื้อGRADUATED HAND CONTROL VALVE</v>
      </c>
      <c r="G6427" s="65" t="str">
        <v>HYDRAULIC</v>
      </c>
    </row>
    <row r="6428" spans="4:7">
      <c r="D6428" s="64">
        <v>620113</v>
      </c>
      <c r="E6428" s="64">
        <v>3350449</v>
      </c>
      <c r="F6428" s="65" t="str">
        <v>ซื้อGRADUATED HAND CONTROL VALVE</v>
      </c>
      <c r="G6428" s="65" t="str">
        <v>HYDRAULIC</v>
      </c>
    </row>
    <row r="6429" spans="4:7">
      <c r="D6429" s="64">
        <v>620116</v>
      </c>
      <c r="E6429" s="64">
        <v>3350451</v>
      </c>
      <c r="F6429" s="65" t="str">
        <v>ซื้อGRADUATED HAND CONTROL VALVE</v>
      </c>
      <c r="G6429" s="65" t="str">
        <v>HYDRAULIC</v>
      </c>
    </row>
    <row r="6430" spans="4:7">
      <c r="D6430" s="64">
        <v>620117</v>
      </c>
      <c r="E6430" s="64">
        <v>3350452</v>
      </c>
      <c r="F6430" s="65" t="str">
        <v>ซื้อGRADUATED HAND CONTROL VALVE</v>
      </c>
      <c r="G6430" s="65" t="str">
        <v>HYDRAULIC</v>
      </c>
    </row>
    <row r="6431" spans="4:7">
      <c r="D6431" s="64">
        <v>620118</v>
      </c>
      <c r="E6431" s="64">
        <v>3350453</v>
      </c>
      <c r="F6431" s="65" t="str">
        <v>ซื้อGRADUATED HAND CONTROL VALVE</v>
      </c>
      <c r="G6431" s="65" t="str">
        <v>HYDRAULIC</v>
      </c>
    </row>
    <row r="6432" spans="4:7">
      <c r="D6432" s="64">
        <v>620119</v>
      </c>
      <c r="E6432" s="64">
        <v>3350454</v>
      </c>
      <c r="F6432" s="65" t="str">
        <v>ซื้อGRADUATED HAND CONTROL VALVE</v>
      </c>
      <c r="G6432" s="65" t="str">
        <v>HYDRAULIC</v>
      </c>
    </row>
    <row r="6433" spans="4:7">
      <c r="D6433" s="64">
        <v>620120</v>
      </c>
      <c r="E6433" s="64">
        <v>3350455</v>
      </c>
      <c r="F6433" s="65" t="str">
        <v>ซื้อGRADUATED HAND CONTROL VALVE</v>
      </c>
      <c r="G6433" s="65" t="str">
        <v>HYDRAULIC</v>
      </c>
    </row>
    <row r="6434" spans="4:7">
      <c r="D6434" s="64">
        <v>620122</v>
      </c>
      <c r="E6434" s="64">
        <v>3350456</v>
      </c>
      <c r="F6434" s="65" t="str">
        <v>ซื้อGRADUATED HAND CONTROL VALVE</v>
      </c>
      <c r="G6434" s="65" t="str">
        <v>HYDRAULIC</v>
      </c>
    </row>
    <row r="6435" spans="4:7">
      <c r="D6435" s="64">
        <v>620124</v>
      </c>
      <c r="E6435" s="64">
        <v>3350458</v>
      </c>
      <c r="F6435" s="65" t="str">
        <v>ซื้อGRADUATED HAND CONTROL VALVE</v>
      </c>
      <c r="G6435" s="65" t="str">
        <v>HYDRAULIC</v>
      </c>
    </row>
    <row r="6436" spans="4:7">
      <c r="D6436" s="64">
        <v>620120</v>
      </c>
      <c r="E6436" s="64">
        <v>3350501</v>
      </c>
      <c r="F6436" s="65" t="str">
        <v>ซื้อCHECKVALVEWABCOP/NM301000</v>
      </c>
      <c r="G6436" s="65" t="str">
        <v>HYDRAULIC</v>
      </c>
    </row>
    <row r="6437" spans="4:7">
      <c r="D6437" s="64">
        <v>620122</v>
      </c>
      <c r="E6437" s="64">
        <v>3350502</v>
      </c>
      <c r="F6437" s="65" t="str">
        <v>ซื้อCHECKVALVEWABCOP/NM301000</v>
      </c>
      <c r="G6437" s="65" t="str">
        <v>HYDRAULIC</v>
      </c>
    </row>
    <row r="6438" spans="4:7">
      <c r="D6438" s="64">
        <v>620123</v>
      </c>
      <c r="E6438" s="64">
        <v>3350503</v>
      </c>
      <c r="F6438" s="65" t="str">
        <v>ซื้อCHECKVALVEWABCOP/NM301000</v>
      </c>
      <c r="G6438" s="65" t="str">
        <v>HYDRAULIC</v>
      </c>
    </row>
    <row r="6439" spans="4:7">
      <c r="D6439" s="64">
        <v>620124</v>
      </c>
      <c r="E6439" s="64">
        <v>3350504</v>
      </c>
      <c r="F6439" s="65" t="str">
        <v>ซื้อCHECKVALVEWABCOP/NM301000</v>
      </c>
      <c r="G6439" s="65" t="str">
        <v>HYDRAULIC</v>
      </c>
    </row>
    <row r="6440" spans="4:7">
      <c r="D6440" s="64">
        <v>620106</v>
      </c>
      <c r="E6440" s="64">
        <v>3350543</v>
      </c>
      <c r="F6440" s="65" t="str">
        <v>ซื้อSENSER Adapter</v>
      </c>
      <c r="G6440" s="65" t="str">
        <v>OTHER</v>
      </c>
    </row>
    <row r="6441" spans="4:7">
      <c r="D6441" s="64">
        <v>620114</v>
      </c>
      <c r="E6441" s="64">
        <v>3350544</v>
      </c>
      <c r="F6441" s="65" t="str">
        <v>ซื้อSENSER Adapter</v>
      </c>
      <c r="G6441" s="65" t="str">
        <v>OTHER</v>
      </c>
    </row>
    <row r="6442" spans="4:7">
      <c r="D6442" s="64">
        <v>620116</v>
      </c>
      <c r="E6442" s="64">
        <v>3350545</v>
      </c>
      <c r="F6442" s="65" t="str">
        <v>ซื้อSENSER Adapter</v>
      </c>
      <c r="G6442" s="65" t="str">
        <v>OTHER</v>
      </c>
    </row>
    <row r="6443" spans="4:7">
      <c r="D6443" s="64">
        <v>620118</v>
      </c>
      <c r="E6443" s="64">
        <v>3350546</v>
      </c>
      <c r="F6443" s="65" t="str">
        <v>ซื้อSENSER Adapter</v>
      </c>
      <c r="G6443" s="65" t="str">
        <v>OTHER</v>
      </c>
    </row>
    <row r="6444" spans="4:7">
      <c r="D6444" s="64">
        <v>620119</v>
      </c>
      <c r="E6444" s="64">
        <v>3350547</v>
      </c>
      <c r="F6444" s="65" t="str">
        <v>ซื้อSENSER Adapter</v>
      </c>
      <c r="G6444" s="65" t="str">
        <v>OTHER</v>
      </c>
    </row>
    <row r="6445" spans="4:7">
      <c r="D6445" s="64">
        <v>620113</v>
      </c>
      <c r="E6445" s="64">
        <v>3352926</v>
      </c>
      <c r="F6445" s="65" t="str">
        <v>ซื้อOILTEMPGAUGE</v>
      </c>
      <c r="G6445" s="65" t="str">
        <v>OTHER</v>
      </c>
    </row>
    <row r="6446" spans="4:7">
      <c r="D6446" s="64">
        <v>620114</v>
      </c>
      <c r="E6446" s="64">
        <v>3352929</v>
      </c>
      <c r="F6446" s="65" t="str">
        <v>ซื้อOILTEMPGAUGE</v>
      </c>
      <c r="G6446" s="65" t="str">
        <v>OTHER</v>
      </c>
    </row>
    <row r="6447" spans="4:7">
      <c r="D6447" s="64">
        <v>620116</v>
      </c>
      <c r="E6447" s="64">
        <v>3352930</v>
      </c>
      <c r="F6447" s="65" t="str">
        <v>ซื้อOILTEMPGAUGE</v>
      </c>
      <c r="G6447" s="65" t="str">
        <v>OTHER</v>
      </c>
    </row>
    <row r="6448" spans="4:7">
      <c r="D6448" s="64">
        <v>620117</v>
      </c>
      <c r="E6448" s="64">
        <v>3352932</v>
      </c>
      <c r="F6448" s="65" t="str">
        <v>ซื้อOILTEMPGAUGE</v>
      </c>
      <c r="G6448" s="65" t="str">
        <v>OTHER</v>
      </c>
    </row>
    <row r="6449" spans="4:7">
      <c r="D6449" s="64">
        <v>620118</v>
      </c>
      <c r="E6449" s="64">
        <v>3352934</v>
      </c>
      <c r="F6449" s="65" t="str">
        <v>ซื้อOILTEMPGAUGE</v>
      </c>
      <c r="G6449" s="65" t="str">
        <v>OTHER</v>
      </c>
    </row>
    <row r="6450" spans="4:7">
      <c r="D6450" s="64">
        <v>620119</v>
      </c>
      <c r="E6450" s="64">
        <v>3352936</v>
      </c>
      <c r="F6450" s="65" t="str">
        <v>ซื้อOILTEMPGAUGE</v>
      </c>
      <c r="G6450" s="65" t="str">
        <v>OTHER</v>
      </c>
    </row>
    <row r="6451" spans="4:7">
      <c r="D6451" s="64">
        <v>620120</v>
      </c>
      <c r="E6451" s="64">
        <v>3352938</v>
      </c>
      <c r="F6451" s="65" t="str">
        <v>ซื้อOILTEMPGAUGE</v>
      </c>
      <c r="G6451" s="65" t="str">
        <v>OTHER</v>
      </c>
    </row>
    <row r="6452" spans="4:7">
      <c r="D6452" s="64">
        <v>620122</v>
      </c>
      <c r="E6452" s="64">
        <v>3352939</v>
      </c>
      <c r="F6452" s="65" t="str">
        <v>ซื้อOILTEMPGAUGE</v>
      </c>
      <c r="G6452" s="65" t="str">
        <v>OTHER</v>
      </c>
    </row>
    <row r="6453" spans="4:7">
      <c r="D6453" s="64">
        <v>620123</v>
      </c>
      <c r="E6453" s="64">
        <v>3352940</v>
      </c>
      <c r="F6453" s="65" t="str">
        <v>ซื้อOILTEMPGAUGE</v>
      </c>
      <c r="G6453" s="65" t="str">
        <v>OTHER</v>
      </c>
    </row>
    <row r="6454" spans="4:7">
      <c r="D6454" s="64">
        <v>620124</v>
      </c>
      <c r="E6454" s="64">
        <v>3352944</v>
      </c>
      <c r="F6454" s="65" t="str">
        <v>ซื้อOILTEMPGAUGE</v>
      </c>
      <c r="G6454" s="65" t="str">
        <v>OTHER</v>
      </c>
    </row>
    <row r="6455" spans="4:7">
      <c r="D6455" s="64">
        <v>620104</v>
      </c>
      <c r="E6455" s="64">
        <v>3352984</v>
      </c>
      <c r="F6455" s="65" t="str">
        <v>จ้างอัดสายHYD.</v>
      </c>
      <c r="G6455" s="65" t="str">
        <v>HYDRAULIC</v>
      </c>
    </row>
    <row r="6456" spans="4:7">
      <c r="D6456" s="64">
        <v>620105</v>
      </c>
      <c r="E6456" s="64">
        <v>3352986</v>
      </c>
      <c r="F6456" s="65" t="str">
        <v>จ้างอัดสายHYD.</v>
      </c>
      <c r="G6456" s="65" t="str">
        <v>HYDRAULIC</v>
      </c>
    </row>
    <row r="6457" spans="4:7">
      <c r="D6457" s="64">
        <v>620107</v>
      </c>
      <c r="E6457" s="64">
        <v>3352987</v>
      </c>
      <c r="F6457" s="65" t="str">
        <v>จ้างอัดสายHYD.</v>
      </c>
      <c r="G6457" s="65" t="str">
        <v>HYDRAULIC</v>
      </c>
    </row>
    <row r="6458" spans="4:7">
      <c r="D6458" s="64">
        <v>620113</v>
      </c>
      <c r="E6458" s="64">
        <v>3352988</v>
      </c>
      <c r="F6458" s="65" t="str">
        <v>จ้างอัดสายHYD.</v>
      </c>
      <c r="G6458" s="65" t="str">
        <v>HYDRAULIC</v>
      </c>
    </row>
    <row r="6459" spans="4:7">
      <c r="D6459" s="64">
        <v>620114</v>
      </c>
      <c r="E6459" s="64">
        <v>3352989</v>
      </c>
      <c r="F6459" s="65" t="str">
        <v>จ้างอัดสายHYD.</v>
      </c>
      <c r="G6459" s="65" t="str">
        <v>HYDRAULIC</v>
      </c>
    </row>
    <row r="6460" spans="4:7">
      <c r="D6460" s="64">
        <v>620118</v>
      </c>
      <c r="E6460" s="64">
        <v>3352991</v>
      </c>
      <c r="F6460" s="65" t="str">
        <v>จ้างอัดสายHYD.</v>
      </c>
      <c r="G6460" s="65" t="str">
        <v>HYDRAULIC</v>
      </c>
    </row>
    <row r="6461" spans="4:7">
      <c r="D6461" s="64">
        <v>620107</v>
      </c>
      <c r="E6461" s="64">
        <v>3353019</v>
      </c>
      <c r="F6461" s="65" t="str">
        <v>ซื้อshaftและสปริง</v>
      </c>
      <c r="G6461" s="65" t="str">
        <v>POWER TRAIN</v>
      </c>
    </row>
    <row r="6462" spans="4:7">
      <c r="D6462" s="64">
        <v>620113</v>
      </c>
      <c r="E6462" s="64">
        <v>3353022</v>
      </c>
      <c r="F6462" s="65" t="str">
        <v>ซื้อshaftและสปริง</v>
      </c>
      <c r="G6462" s="65" t="str">
        <v>POWER TRAIN</v>
      </c>
    </row>
    <row r="6463" spans="4:7">
      <c r="D6463" s="64">
        <v>620114</v>
      </c>
      <c r="E6463" s="64">
        <v>3353024</v>
      </c>
      <c r="F6463" s="65" t="str">
        <v>ซื้อshaftและสปริง</v>
      </c>
      <c r="G6463" s="65" t="str">
        <v>POWER TRAIN</v>
      </c>
    </row>
    <row r="6464" spans="4:7">
      <c r="D6464" s="64">
        <v>620113</v>
      </c>
      <c r="E6464" s="64">
        <v>3353371</v>
      </c>
      <c r="F6464" s="65" t="str">
        <v>ซื้อRelay PRELUBE</v>
      </c>
      <c r="G6464" s="65" t="str">
        <v>ENGINE</v>
      </c>
    </row>
    <row r="6465" spans="4:7">
      <c r="D6465" s="64">
        <v>620114</v>
      </c>
      <c r="E6465" s="64">
        <v>3353376</v>
      </c>
      <c r="F6465" s="65" t="str">
        <v>ซื้อRelay PRELUBE</v>
      </c>
      <c r="G6465" s="65" t="str">
        <v>ENGINE</v>
      </c>
    </row>
    <row r="6466" spans="4:7">
      <c r="D6466" s="64">
        <v>620116</v>
      </c>
      <c r="E6466" s="64">
        <v>3353380</v>
      </c>
      <c r="F6466" s="65" t="str">
        <v>ซื้อRelay PRELUBE</v>
      </c>
      <c r="G6466" s="65" t="str">
        <v>ENGINE</v>
      </c>
    </row>
    <row r="6467" spans="4:7">
      <c r="D6467" s="64">
        <v>620117</v>
      </c>
      <c r="E6467" s="64">
        <v>3353383</v>
      </c>
      <c r="F6467" s="65" t="str">
        <v>ซื้อRelay PRELUBE</v>
      </c>
      <c r="G6467" s="65" t="str">
        <v>ENGINE</v>
      </c>
    </row>
    <row r="6468" spans="4:7">
      <c r="D6468" s="64">
        <v>620118</v>
      </c>
      <c r="E6468" s="64">
        <v>3353395</v>
      </c>
      <c r="F6468" s="65" t="str">
        <v>ซื้อRelay PRELUBE</v>
      </c>
      <c r="G6468" s="65" t="str">
        <v>ENGINE</v>
      </c>
    </row>
    <row r="6469" spans="4:7">
      <c r="D6469" s="64">
        <v>620119</v>
      </c>
      <c r="E6469" s="64">
        <v>3353398</v>
      </c>
      <c r="F6469" s="65" t="str">
        <v>ซื้อRelay PRELUBE</v>
      </c>
      <c r="G6469" s="65" t="str">
        <v>ENGINE</v>
      </c>
    </row>
    <row r="6470" spans="4:7">
      <c r="D6470" s="64">
        <v>620120</v>
      </c>
      <c r="E6470" s="64">
        <v>3353401</v>
      </c>
      <c r="F6470" s="65" t="str">
        <v>ซื้อRelay PRELUBE</v>
      </c>
      <c r="G6470" s="65" t="str">
        <v>ENGINE</v>
      </c>
    </row>
    <row r="6471" spans="4:7">
      <c r="D6471" s="64">
        <v>620122</v>
      </c>
      <c r="E6471" s="64">
        <v>3353404</v>
      </c>
      <c r="F6471" s="65" t="str">
        <v>ซื้อRelay PRELUBE</v>
      </c>
      <c r="G6471" s="65" t="str">
        <v>ENGINE</v>
      </c>
    </row>
    <row r="6472" spans="4:7">
      <c r="D6472" s="64">
        <v>620123</v>
      </c>
      <c r="E6472" s="64">
        <v>3353408</v>
      </c>
      <c r="F6472" s="65" t="str">
        <v>ซื้อRelay PRELUBE</v>
      </c>
      <c r="G6472" s="65" t="str">
        <v>ENGINE</v>
      </c>
    </row>
    <row r="6473" spans="4:7">
      <c r="D6473" s="64">
        <v>620124</v>
      </c>
      <c r="E6473" s="64">
        <v>3353410</v>
      </c>
      <c r="F6473" s="65" t="str">
        <v>ซื้อRelay PRELUBE</v>
      </c>
      <c r="G6473" s="65" t="str">
        <v>ENGINE</v>
      </c>
    </row>
    <row r="6474" spans="4:7">
      <c r="D6474" s="64">
        <v>620104</v>
      </c>
      <c r="E6474" s="64">
        <v>3353423</v>
      </c>
      <c r="F6474" s="65" t="str">
        <v>น้ำมันรั่ว</v>
      </c>
      <c r="G6474" s="65" t="str">
        <v>OTHER</v>
      </c>
    </row>
    <row r="6475" spans="4:7">
      <c r="D6475" s="64">
        <v>620114</v>
      </c>
      <c r="E6475" s="64">
        <v>3353424</v>
      </c>
      <c r="F6475" s="65" t="str">
        <v>น้ำมันHYD.รั่วใต้ท้อง</v>
      </c>
      <c r="G6475" s="65" t="str">
        <v>HYDRAULIC</v>
      </c>
    </row>
    <row r="6476" spans="4:7">
      <c r="D6476" s="64">
        <v>620119</v>
      </c>
      <c r="E6476" s="64">
        <v>3353426</v>
      </c>
      <c r="F6476" s="65" t="str">
        <v>น้ำมันHYD.รั่วใต้ท้อง</v>
      </c>
      <c r="G6476" s="65" t="str">
        <v>HYDRAULIC</v>
      </c>
    </row>
    <row r="6477" spans="4:7">
      <c r="D6477" s="64">
        <v>620111</v>
      </c>
      <c r="E6477" s="64">
        <v>3353429</v>
      </c>
      <c r="F6477" s="65" t="str">
        <v>เกียร์ไม่ชิพ</v>
      </c>
      <c r="G6477" s="65" t="str">
        <v>POWER TRAIN</v>
      </c>
    </row>
    <row r="6478" spans="4:7">
      <c r="D6478" s="64">
        <v>620113</v>
      </c>
      <c r="E6478" s="64">
        <v>3353430</v>
      </c>
      <c r="F6478" s="65" t="str">
        <v>Code 6 Show</v>
      </c>
      <c r="G6478" s="65" t="str">
        <v>ENGINE</v>
      </c>
    </row>
    <row r="6479" spans="4:7">
      <c r="D6479" s="64">
        <v>620106</v>
      </c>
      <c r="E6479" s="64">
        <v>3353432</v>
      </c>
      <c r="F6479" s="65" t="str">
        <v>เกียร์ชิพผิดปกติ</v>
      </c>
      <c r="G6479" s="65" t="str">
        <v>POWER TRAIN</v>
      </c>
    </row>
    <row r="6480" spans="4:7">
      <c r="D6480" s="64">
        <v>620104</v>
      </c>
      <c r="E6480" s="64">
        <v>3353435</v>
      </c>
      <c r="F6480" s="65" t="str">
        <v>ไฟHYD.โชว์</v>
      </c>
      <c r="G6480" s="65" t="str">
        <v>HYDRAULIC</v>
      </c>
    </row>
    <row r="6481" spans="4:7">
      <c r="D6481" s="64">
        <v>620117</v>
      </c>
      <c r="E6481" s="64">
        <v>3353436</v>
      </c>
      <c r="F6481" s="65" t="str">
        <v>น๊อตยึดสายพานหลุด</v>
      </c>
      <c r="G6481" s="65" t="str">
        <v>ENGINE</v>
      </c>
    </row>
    <row r="6482" spans="4:7">
      <c r="D6482" s="64">
        <v>620122</v>
      </c>
      <c r="E6482" s="64">
        <v>3353437</v>
      </c>
      <c r="F6482" s="65" t="str">
        <v>เกียร์ไม่ชิพ</v>
      </c>
      <c r="G6482" s="65" t="str">
        <v>POWER TRAIN</v>
      </c>
    </row>
    <row r="6483" spans="4:7">
      <c r="D6483" s="64">
        <v>620105</v>
      </c>
      <c r="E6483" s="64">
        <v>3353440</v>
      </c>
      <c r="F6483" s="65" t="str">
        <v>เกียร์ไม่ชิพ</v>
      </c>
      <c r="G6483" s="65" t="str">
        <v>POWER TRAIN</v>
      </c>
    </row>
    <row r="6484" spans="4:7">
      <c r="D6484" s="64">
        <v>620119</v>
      </c>
      <c r="E6484" s="64">
        <v>3353443</v>
      </c>
      <c r="F6484" s="65" t="str">
        <v>เกียร์ไม่ชิพ</v>
      </c>
      <c r="G6484" s="65" t="str">
        <v>POWER TRAIN</v>
      </c>
    </row>
    <row r="6485" spans="4:7">
      <c r="D6485" s="64">
        <v>620122</v>
      </c>
      <c r="E6485" s="64">
        <v>3353444</v>
      </c>
      <c r="F6485" s="65" t="str">
        <v>เกียร์ไม่ชิพ</v>
      </c>
      <c r="G6485" s="65" t="str">
        <v>POWER TRAIN</v>
      </c>
    </row>
    <row r="6486" spans="4:7">
      <c r="D6486" s="64">
        <v>620114</v>
      </c>
      <c r="E6486" s="64">
        <v>3353446</v>
      </c>
      <c r="F6486" s="65" t="str">
        <v>น้ำมันHYD.รั่วใต้ท้อง</v>
      </c>
      <c r="G6486" s="65" t="str">
        <v>HYDRAULIC</v>
      </c>
    </row>
    <row r="6487" spans="4:7">
      <c r="D6487" s="64">
        <v>620120</v>
      </c>
      <c r="E6487" s="64">
        <v>3353824</v>
      </c>
      <c r="F6487" s="65" t="str">
        <v>ซ่อมSTR. Cyl.ซ้าย</v>
      </c>
      <c r="G6487" s="65" t="str">
        <v>STEERING</v>
      </c>
    </row>
    <row r="6488" spans="4:7">
      <c r="D6488" s="64">
        <v>620122</v>
      </c>
      <c r="E6488" s="64">
        <v>3353827</v>
      </c>
      <c r="F6488" s="65" t="str">
        <v>ซ่อมเกียร์</v>
      </c>
      <c r="G6488" s="65" t="str">
        <v>POWER TRAIN</v>
      </c>
    </row>
    <row r="6489" spans="4:7">
      <c r="D6489" s="64">
        <v>620122</v>
      </c>
      <c r="E6489" s="64">
        <v>3353830</v>
      </c>
      <c r="F6489" s="65" t="str">
        <v>เชื่อม หูคล้องสลิงด้านหน้า</v>
      </c>
      <c r="G6489" s="65" t="str">
        <v>BODY</v>
      </c>
    </row>
    <row r="6490" spans="4:7">
      <c r="D6490" s="64">
        <v>620120</v>
      </c>
      <c r="E6490" s="64">
        <v>3354159</v>
      </c>
      <c r="F6490" s="65" t="str">
        <v>เบิกBattery200Amp4EA</v>
      </c>
      <c r="G6490" s="65" t="str">
        <v>ELECTRIC</v>
      </c>
    </row>
    <row r="6491" spans="4:7">
      <c r="D6491" s="64">
        <v>620114</v>
      </c>
      <c r="E6491" s="64">
        <v>3356461</v>
      </c>
      <c r="F6491" s="65" t="str">
        <v>ซื้อSpider Assy</v>
      </c>
      <c r="G6491" s="65" t="str">
        <v>POWER TRAIN</v>
      </c>
    </row>
    <row r="6492" spans="4:7">
      <c r="D6492" s="64">
        <v>620122</v>
      </c>
      <c r="E6492" s="64">
        <v>3356463</v>
      </c>
      <c r="F6492" s="65" t="str">
        <v>ซื้อSpider Assy</v>
      </c>
      <c r="G6492" s="65" t="str">
        <v>POWER TRAIN</v>
      </c>
    </row>
    <row r="6493" spans="4:7">
      <c r="D6493" s="64">
        <v>620119</v>
      </c>
      <c r="E6493" s="64">
        <v>3356465</v>
      </c>
      <c r="F6493" s="65" t="str">
        <v>ซ่อมSTR. Cyl.ขวา</v>
      </c>
      <c r="G6493" s="65" t="str">
        <v>STEERING</v>
      </c>
    </row>
    <row r="6494" spans="4:7">
      <c r="D6494" s="64">
        <v>620117</v>
      </c>
      <c r="E6494" s="64">
        <v>3356496</v>
      </c>
      <c r="F6494" s="65" t="str">
        <v>ซื้อABS/ASRKIT</v>
      </c>
      <c r="G6494" s="65" t="str">
        <v>BRAKES</v>
      </c>
    </row>
    <row r="6495" spans="4:7">
      <c r="D6495" s="64">
        <v>620120</v>
      </c>
      <c r="E6495" s="64">
        <v>3356497</v>
      </c>
      <c r="F6495" s="65" t="str">
        <v>ซื้อABS/ASRKIT</v>
      </c>
      <c r="G6495" s="65" t="str">
        <v>BRAKES</v>
      </c>
    </row>
    <row r="6496" spans="4:7">
      <c r="D6496" s="64">
        <v>620104</v>
      </c>
      <c r="E6496" s="64">
        <v>3356510</v>
      </c>
      <c r="F6496" s="65" t="str">
        <v>ซื้อตาไก่</v>
      </c>
      <c r="G6496" s="65" t="str">
        <v>OTHER</v>
      </c>
    </row>
    <row r="6497" spans="4:7">
      <c r="D6497" s="64">
        <v>620104</v>
      </c>
      <c r="E6497" s="64">
        <v>3356645</v>
      </c>
      <c r="F6497" s="65" t="str">
        <v>ซื้อAMP METER</v>
      </c>
      <c r="G6497" s="65" t="str">
        <v>OTHER</v>
      </c>
    </row>
    <row r="6498" spans="4:7">
      <c r="D6498" s="64">
        <v>620106</v>
      </c>
      <c r="E6498" s="64">
        <v>3356646</v>
      </c>
      <c r="F6498" s="65" t="str">
        <v>ซื้อAMP METER</v>
      </c>
      <c r="G6498" s="65" t="str">
        <v>OTHER</v>
      </c>
    </row>
    <row r="6499" spans="4:7">
      <c r="D6499" s="64">
        <v>620107</v>
      </c>
      <c r="E6499" s="64">
        <v>3356647</v>
      </c>
      <c r="F6499" s="65" t="str">
        <v>ซื้อAMP METER</v>
      </c>
      <c r="G6499" s="65" t="str">
        <v>OTHER</v>
      </c>
    </row>
    <row r="6500" spans="4:7">
      <c r="D6500" s="64">
        <v>620107</v>
      </c>
      <c r="E6500" s="64">
        <v>3356648</v>
      </c>
      <c r="F6500" s="65" t="str">
        <v>ซื้อAMP METER</v>
      </c>
      <c r="G6500" s="65" t="str">
        <v>OTHER</v>
      </c>
    </row>
    <row r="6501" spans="4:7">
      <c r="D6501" s="64">
        <v>620112</v>
      </c>
      <c r="E6501" s="64">
        <v>3356649</v>
      </c>
      <c r="F6501" s="65" t="str">
        <v>ซื้อAMP METER</v>
      </c>
      <c r="G6501" s="65" t="str">
        <v>OTHER</v>
      </c>
    </row>
    <row r="6502" spans="4:7">
      <c r="D6502" s="64">
        <v>620114</v>
      </c>
      <c r="E6502" s="64">
        <v>3356650</v>
      </c>
      <c r="F6502" s="65" t="str">
        <v>ซื้อAMP METER</v>
      </c>
      <c r="G6502" s="65" t="str">
        <v>OTHER</v>
      </c>
    </row>
    <row r="6503" spans="4:7">
      <c r="D6503" s="64">
        <v>620117</v>
      </c>
      <c r="E6503" s="64">
        <v>3356653</v>
      </c>
      <c r="F6503" s="65" t="str">
        <v>ซื้อAMP METER</v>
      </c>
      <c r="G6503" s="65" t="str">
        <v>OTHER</v>
      </c>
    </row>
    <row r="6504" spans="4:7">
      <c r="D6504" s="64">
        <v>620118</v>
      </c>
      <c r="E6504" s="64">
        <v>3356654</v>
      </c>
      <c r="F6504" s="65" t="str">
        <v>ซื้อAMP METER</v>
      </c>
      <c r="G6504" s="65" t="str">
        <v>OTHER</v>
      </c>
    </row>
    <row r="6505" spans="4:7">
      <c r="D6505" s="64">
        <v>620119</v>
      </c>
      <c r="E6505" s="64">
        <v>3356656</v>
      </c>
      <c r="F6505" s="65" t="str">
        <v>ซื้อAMP METER</v>
      </c>
      <c r="G6505" s="65" t="str">
        <v>OTHER</v>
      </c>
    </row>
    <row r="6506" spans="4:7">
      <c r="D6506" s="64">
        <v>620122</v>
      </c>
      <c r="E6506" s="64">
        <v>3356657</v>
      </c>
      <c r="F6506" s="65" t="str">
        <v>ซื้อAMP METER</v>
      </c>
      <c r="G6506" s="65" t="str">
        <v>OTHER</v>
      </c>
    </row>
    <row r="6507" spans="4:7">
      <c r="D6507" s="64">
        <v>620113</v>
      </c>
      <c r="E6507" s="64">
        <v>3357075</v>
      </c>
      <c r="F6507" s="65" t="str">
        <v>Code 6 Show</v>
      </c>
      <c r="G6507" s="65" t="str">
        <v>ENGINE</v>
      </c>
    </row>
    <row r="6508" spans="4:7">
      <c r="D6508" s="64">
        <v>620119</v>
      </c>
      <c r="E6508" s="64">
        <v>3357077</v>
      </c>
      <c r="F6508" s="65" t="str">
        <v>ดั้มฟาด</v>
      </c>
      <c r="G6508" s="65" t="str">
        <v>BODY</v>
      </c>
    </row>
    <row r="6509" spans="4:7">
      <c r="D6509" s="64">
        <v>620122</v>
      </c>
      <c r="E6509" s="64">
        <v>3357079</v>
      </c>
      <c r="F6509" s="65" t="str">
        <v>เกียร์ไม่ชิพ</v>
      </c>
      <c r="G6509" s="65" t="str">
        <v>POWER TRAIN</v>
      </c>
    </row>
    <row r="6510" spans="4:7">
      <c r="D6510" s="64">
        <v>620122</v>
      </c>
      <c r="E6510" s="64">
        <v>3357079</v>
      </c>
      <c r="F6510" s="65" t="str">
        <v>เชื่อมตะขอลากรถ</v>
      </c>
      <c r="G6510" s="65" t="str">
        <v>OTHER</v>
      </c>
    </row>
    <row r="6511" spans="4:7">
      <c r="D6511" s="64">
        <v>620119</v>
      </c>
      <c r="E6511" s="64">
        <v>3357080</v>
      </c>
      <c r="F6511" s="65" t="str">
        <v>เกียร์ไม่ชิพ</v>
      </c>
      <c r="G6511" s="65" t="str">
        <v>POWER TRAIN</v>
      </c>
    </row>
    <row r="6512" spans="4:7">
      <c r="D6512" s="64">
        <v>620114</v>
      </c>
      <c r="E6512" s="64">
        <v>3357082</v>
      </c>
      <c r="F6512" s="65" t="str">
        <v>น้ำมันรั่ว</v>
      </c>
      <c r="G6512" s="65" t="str">
        <v>OTHER</v>
      </c>
    </row>
    <row r="6513" spans="4:7">
      <c r="D6513" s="64">
        <v>620111</v>
      </c>
      <c r="E6513" s="64">
        <v>3357084</v>
      </c>
      <c r="F6513" s="65" t="str">
        <v>เกียร์ไม่ชิพ</v>
      </c>
      <c r="G6513" s="65" t="str">
        <v>POWER TRAIN</v>
      </c>
    </row>
    <row r="6514" spans="4:7">
      <c r="D6514" s="64">
        <v>620119</v>
      </c>
      <c r="E6514" s="64">
        <v>3357088</v>
      </c>
      <c r="F6514" s="65" t="str">
        <v>เกียร์ไม่ชิพ</v>
      </c>
      <c r="G6514" s="65" t="str">
        <v>POWER TRAIN</v>
      </c>
    </row>
    <row r="6515" spans="4:7">
      <c r="D6515" s="64">
        <v>620124</v>
      </c>
      <c r="E6515" s="64">
        <v>3357089</v>
      </c>
      <c r="F6515" s="65" t="str">
        <v>เครื่องยนต์ไม่มีกำลัง</v>
      </c>
      <c r="G6515" s="65" t="str">
        <v>ENGINE</v>
      </c>
    </row>
    <row r="6516" spans="4:7">
      <c r="D6516" s="64">
        <v>620124</v>
      </c>
      <c r="E6516" s="64">
        <v>3357092</v>
      </c>
      <c r="F6516" s="65" t="str">
        <v>ประตูปิดไม่ได้</v>
      </c>
      <c r="G6516" s="65" t="str">
        <v>CABIN</v>
      </c>
    </row>
    <row r="6517" spans="4:7">
      <c r="D6517" s="64">
        <v>620104</v>
      </c>
      <c r="E6517" s="64">
        <v>3357093</v>
      </c>
      <c r="F6517" s="65" t="str">
        <v>ประตูปิดไม่ได้</v>
      </c>
      <c r="G6517" s="65" t="str">
        <v>CABIN</v>
      </c>
    </row>
    <row r="6518" spans="4:7">
      <c r="D6518" s="64">
        <v>620111</v>
      </c>
      <c r="E6518" s="64">
        <v>3357095</v>
      </c>
      <c r="F6518" s="65" t="str">
        <v>เกียร์ไม่ชิพ</v>
      </c>
      <c r="G6518" s="65" t="str">
        <v>POWER TRAIN</v>
      </c>
    </row>
    <row r="6519" spans="4:7">
      <c r="D6519" s="64">
        <v>620114</v>
      </c>
      <c r="E6519" s="64">
        <v>3357099</v>
      </c>
      <c r="F6519" s="65" t="str">
        <v>ไฟเบรคโชว์</v>
      </c>
      <c r="G6519" s="65" t="str">
        <v>BRAKES</v>
      </c>
    </row>
    <row r="6520" spans="4:7">
      <c r="D6520" s="64">
        <v>620104</v>
      </c>
      <c r="E6520" s="64">
        <v>3357100</v>
      </c>
      <c r="F6520" s="65" t="str">
        <v>เกียร์ไม่ชิพ</v>
      </c>
      <c r="G6520" s="65" t="str">
        <v>POWER TRAIN</v>
      </c>
    </row>
    <row r="6521" spans="4:7">
      <c r="D6521" s="64">
        <v>620120</v>
      </c>
      <c r="E6521" s="64">
        <v>3357102</v>
      </c>
      <c r="F6521" s="65" t="str">
        <v>น้ำมันรั่ว</v>
      </c>
      <c r="G6521" s="65" t="str">
        <v>OTHER</v>
      </c>
    </row>
    <row r="6522" spans="4:7">
      <c r="D6522" s="64">
        <v>620123</v>
      </c>
      <c r="E6522" s="64">
        <v>3357182</v>
      </c>
      <c r="F6522" s="65" t="str">
        <v>ทำAdapterพร้อมแหวนรองชุดก๊อก4EA</v>
      </c>
      <c r="G6522" s="65" t="str">
        <v>OTHER</v>
      </c>
    </row>
    <row r="6523" spans="4:7">
      <c r="D6523" s="64">
        <v>620119</v>
      </c>
      <c r="E6523" s="64">
        <v>3357217</v>
      </c>
      <c r="F6523" s="65" t="str">
        <v>ซ่อมSTR. Cyl.ซ้าย</v>
      </c>
      <c r="G6523" s="65" t="str">
        <v>STEERING</v>
      </c>
    </row>
    <row r="6524" spans="4:7">
      <c r="D6524" s="64">
        <v>620112</v>
      </c>
      <c r="E6524" s="64">
        <v>3357261</v>
      </c>
      <c r="F6524" s="65" t="str">
        <v>ซ่อมTrans.ปั๊ม</v>
      </c>
      <c r="G6524" s="65" t="str">
        <v>POWER TRAIN</v>
      </c>
    </row>
    <row r="6525" spans="4:7">
      <c r="D6525" s="64">
        <v>620118</v>
      </c>
      <c r="E6525" s="64">
        <v>3357446</v>
      </c>
      <c r="F6525" s="65" t="str">
        <v>เช็ครอยร้าว</v>
      </c>
      <c r="G6525" s="65" t="str">
        <v>BODY</v>
      </c>
    </row>
    <row r="6526" spans="4:7">
      <c r="D6526" s="64">
        <v>620106</v>
      </c>
      <c r="E6526" s="64">
        <v>3360555</v>
      </c>
      <c r="F6526" s="65" t="str">
        <v>เชื่อมท่อไอเสีย</v>
      </c>
      <c r="G6526" s="65" t="str">
        <v>ENGINE</v>
      </c>
    </row>
    <row r="6527" spans="4:7">
      <c r="D6527" s="64">
        <v>620123</v>
      </c>
      <c r="E6527" s="64">
        <v>3360559</v>
      </c>
      <c r="F6527" s="65" t="str">
        <v>ซ่อมลูกกลิ้งกดสายพานพัดลม</v>
      </c>
      <c r="G6527" s="65" t="str">
        <v>ENGINE</v>
      </c>
    </row>
    <row r="6528" spans="4:7">
      <c r="D6528" s="64">
        <v>620118</v>
      </c>
      <c r="E6528" s="64">
        <v>3360563</v>
      </c>
      <c r="F6528" s="65" t="str">
        <v>เชื่อม เฟรม</v>
      </c>
      <c r="G6528" s="65" t="str">
        <v>BODY</v>
      </c>
    </row>
    <row r="6529" spans="4:7">
      <c r="D6529" s="64">
        <v>620118</v>
      </c>
      <c r="E6529" s="64">
        <v>3360563</v>
      </c>
      <c r="F6529" s="65" t="str">
        <v>เชื่อมชานเดิน</v>
      </c>
      <c r="G6529" s="65" t="str">
        <v>BODY</v>
      </c>
    </row>
    <row r="6530" spans="4:7">
      <c r="D6530" s="64">
        <v>620104</v>
      </c>
      <c r="E6530" s="64">
        <v>3360576</v>
      </c>
      <c r="F6530" s="65" t="str">
        <v>ซ่อมHYD.ปั๊ม(BRAKE)</v>
      </c>
      <c r="G6530" s="65" t="str">
        <v>BRAKES</v>
      </c>
    </row>
    <row r="6531" spans="4:7">
      <c r="D6531" s="64">
        <v>620114</v>
      </c>
      <c r="E6531" s="64">
        <v>3360625</v>
      </c>
      <c r="F6531" s="65" t="str">
        <v>แก้ไขบังโคลนหน้าซ้ายสียาง</v>
      </c>
      <c r="G6531" s="65" t="str">
        <v>BODY</v>
      </c>
    </row>
    <row r="6532" spans="4:7">
      <c r="D6532" s="64">
        <v>620119</v>
      </c>
      <c r="E6532" s="64">
        <v>3360630</v>
      </c>
      <c r="F6532" s="65" t="str">
        <v>เชื่อม บ่งBoltยึดสลักเฟรม</v>
      </c>
      <c r="G6532" s="65" t="str">
        <v>BODY</v>
      </c>
    </row>
    <row r="6533" spans="4:7">
      <c r="D6533" s="64">
        <v>620114</v>
      </c>
      <c r="E6533" s="64">
        <v>3360635</v>
      </c>
      <c r="F6533" s="65" t="str">
        <v>เผาสลักเฟรม</v>
      </c>
      <c r="G6533" s="65" t="str">
        <v>BODY</v>
      </c>
    </row>
    <row r="6534" spans="4:7">
      <c r="D6534" s="64">
        <v>620104</v>
      </c>
      <c r="E6534" s="64">
        <v>3360718</v>
      </c>
      <c r="F6534" s="65" t="str">
        <v>จ้างทำเหล็กรองล้อรถ</v>
      </c>
      <c r="G6534" s="65" t="str">
        <v>TYRES</v>
      </c>
    </row>
    <row r="6535" spans="4:7">
      <c r="D6535" s="64">
        <v>620106</v>
      </c>
      <c r="E6535" s="64">
        <v>3360719</v>
      </c>
      <c r="F6535" s="65" t="str">
        <v>จ้างทำเหล็กรองล้อรถ</v>
      </c>
      <c r="G6535" s="65" t="str">
        <v>TYRES</v>
      </c>
    </row>
    <row r="6536" spans="4:7">
      <c r="D6536" s="64">
        <v>620109</v>
      </c>
      <c r="E6536" s="64">
        <v>3360720</v>
      </c>
      <c r="F6536" s="65" t="str">
        <v>จ้างทำเหล็กรองล้อรถ</v>
      </c>
      <c r="G6536" s="65" t="str">
        <v>TYRES</v>
      </c>
    </row>
    <row r="6537" spans="4:7">
      <c r="D6537" s="64">
        <v>620111</v>
      </c>
      <c r="E6537" s="64">
        <v>3360722</v>
      </c>
      <c r="F6537" s="65" t="str">
        <v>จ้างทำเหล็กรองล้อรถ</v>
      </c>
      <c r="G6537" s="65" t="str">
        <v>TYRES</v>
      </c>
    </row>
    <row r="6538" spans="4:7">
      <c r="D6538" s="64">
        <v>620114</v>
      </c>
      <c r="E6538" s="64">
        <v>3360724</v>
      </c>
      <c r="F6538" s="65" t="str">
        <v>จ้างทำเหล็กรองล้อรถ</v>
      </c>
      <c r="G6538" s="65" t="str">
        <v>TYRES</v>
      </c>
    </row>
    <row r="6539" spans="4:7">
      <c r="D6539" s="64">
        <v>620116</v>
      </c>
      <c r="E6539" s="64">
        <v>3360726</v>
      </c>
      <c r="F6539" s="65" t="str">
        <v>จ้างทำเหล็กรองล้อรถ</v>
      </c>
      <c r="G6539" s="65" t="str">
        <v>TYRES</v>
      </c>
    </row>
    <row r="6540" spans="4:7">
      <c r="D6540" s="64">
        <v>620124</v>
      </c>
      <c r="E6540" s="64">
        <v>3360727</v>
      </c>
      <c r="F6540" s="65" t="str">
        <v>จ้างทำเหล็กรองล้อรถ</v>
      </c>
      <c r="G6540" s="65" t="str">
        <v>TYRES</v>
      </c>
    </row>
    <row r="6541" spans="4:7">
      <c r="D6541" s="64">
        <v>620118</v>
      </c>
      <c r="E6541" s="64">
        <v>3360752</v>
      </c>
      <c r="F6541" s="65" t="str">
        <v>จ้างอัดสายHYD.</v>
      </c>
      <c r="G6541" s="65" t="str">
        <v>HYDRAULIC</v>
      </c>
    </row>
    <row r="6542" spans="4:7">
      <c r="D6542" s="64">
        <v>620119</v>
      </c>
      <c r="E6542" s="64">
        <v>3360769</v>
      </c>
      <c r="F6542" s="65" t="str">
        <v>จ้างอัดสายHYD.</v>
      </c>
      <c r="G6542" s="65" t="str">
        <v>HYDRAULIC</v>
      </c>
    </row>
    <row r="6543" spans="4:7">
      <c r="D6543" s="64">
        <v>620122</v>
      </c>
      <c r="E6543" s="64">
        <v>3360773</v>
      </c>
      <c r="F6543" s="65" t="str">
        <v>จ้างอัดสายHYD.</v>
      </c>
      <c r="G6543" s="65" t="str">
        <v>HYDRAULIC</v>
      </c>
    </row>
    <row r="6544" spans="4:7">
      <c r="D6544" s="64">
        <v>620104</v>
      </c>
      <c r="E6544" s="64">
        <v>3360831</v>
      </c>
      <c r="F6544" s="65" t="str">
        <v>ซื้อCLAMP"RB"ORHD-W4</v>
      </c>
      <c r="G6544" s="65" t="str">
        <v>OTHER</v>
      </c>
    </row>
    <row r="6545" spans="4:7">
      <c r="D6545" s="64">
        <v>620123</v>
      </c>
      <c r="E6545" s="64">
        <v>3360833</v>
      </c>
      <c r="F6545" s="65" t="str">
        <v>ตัดเหล็กรองเบาะนั่ง</v>
      </c>
      <c r="G6545" s="65" t="str">
        <v>CABIN</v>
      </c>
    </row>
    <row r="6546" spans="4:7">
      <c r="D6546" s="64">
        <v>620105</v>
      </c>
      <c r="E6546" s="64">
        <v>3360875</v>
      </c>
      <c r="F6546" s="65" t="str">
        <v>PM2000</v>
      </c>
      <c r="G6546" s="65" t="str">
        <v>PM</v>
      </c>
    </row>
    <row r="6547" spans="4:7">
      <c r="D6547" s="64">
        <v>620112</v>
      </c>
      <c r="E6547" s="64">
        <v>3361201</v>
      </c>
      <c r="F6547" s="65" t="str">
        <v>โช้คหลังซ้ายรั่ว</v>
      </c>
      <c r="G6547" s="65" t="str">
        <v>SUSPENSION</v>
      </c>
    </row>
    <row r="6548" spans="4:7">
      <c r="D6548" s="64">
        <v>620112</v>
      </c>
      <c r="E6548" s="64">
        <v>3361201</v>
      </c>
      <c r="F6548" s="65" t="str">
        <v>เปลี่ยนกรองเกียร์</v>
      </c>
      <c r="G6548" s="65" t="str">
        <v>POWER TRAIN</v>
      </c>
    </row>
    <row r="6549" spans="4:7">
      <c r="D6549" s="64">
        <v>620122</v>
      </c>
      <c r="E6549" s="64">
        <v>3361207</v>
      </c>
      <c r="F6549" s="65" t="str">
        <v>ระดับน้ำโชว์</v>
      </c>
      <c r="G6549" s="65" t="str">
        <v>COOLING</v>
      </c>
    </row>
    <row r="6550" spans="4:7">
      <c r="D6550" s="64">
        <v>620122</v>
      </c>
      <c r="E6550" s="64">
        <v>3361207</v>
      </c>
      <c r="F6550" s="65" t="str">
        <v>เปลี่ยนกรองเกียร์</v>
      </c>
      <c r="G6550" s="65" t="str">
        <v>POWER TRAIN</v>
      </c>
    </row>
    <row r="6551" spans="4:7">
      <c r="D6551" s="64">
        <v>620107</v>
      </c>
      <c r="E6551" s="64">
        <v>3361767</v>
      </c>
      <c r="F6551" s="65" t="str">
        <v>PM500</v>
      </c>
      <c r="G6551" s="65" t="str">
        <v>PM</v>
      </c>
    </row>
    <row r="6552" spans="4:7">
      <c r="D6552" s="64">
        <v>620111</v>
      </c>
      <c r="E6552" s="64">
        <v>3361768</v>
      </c>
      <c r="F6552" s="65" t="str">
        <v>PM1000</v>
      </c>
      <c r="G6552" s="65" t="str">
        <v>PM</v>
      </c>
    </row>
    <row r="6553" spans="4:7">
      <c r="D6553" s="64">
        <v>620112</v>
      </c>
      <c r="E6553" s="64">
        <v>3361769</v>
      </c>
      <c r="F6553" s="65" t="str">
        <v>PM500</v>
      </c>
      <c r="G6553" s="65" t="str">
        <v>PM</v>
      </c>
    </row>
    <row r="6554" spans="4:7">
      <c r="D6554" s="64">
        <v>620113</v>
      </c>
      <c r="E6554" s="64">
        <v>3361770</v>
      </c>
      <c r="F6554" s="65" t="str">
        <v>PM1000</v>
      </c>
      <c r="G6554" s="65" t="str">
        <v>PM</v>
      </c>
    </row>
    <row r="6555" spans="4:7">
      <c r="D6555" s="64">
        <v>620114</v>
      </c>
      <c r="E6555" s="64">
        <v>3361771</v>
      </c>
      <c r="F6555" s="65" t="str">
        <v>PM500</v>
      </c>
      <c r="G6555" s="65" t="str">
        <v>PM</v>
      </c>
    </row>
    <row r="6556" spans="4:7">
      <c r="D6556" s="64">
        <v>620116</v>
      </c>
      <c r="E6556" s="64">
        <v>3361772</v>
      </c>
      <c r="F6556" s="65" t="str">
        <v>PM2000</v>
      </c>
      <c r="G6556" s="65" t="str">
        <v>PM</v>
      </c>
    </row>
    <row r="6557" spans="4:7">
      <c r="D6557" s="64">
        <v>620119</v>
      </c>
      <c r="E6557" s="64">
        <v>3364782</v>
      </c>
      <c r="F6557" s="65" t="str">
        <v>จ้างอัดสายHYD.</v>
      </c>
      <c r="G6557" s="65" t="str">
        <v>HYDRAULIC</v>
      </c>
    </row>
    <row r="6558" spans="4:7">
      <c r="D6558" s="64">
        <v>620124</v>
      </c>
      <c r="E6558" s="64">
        <v>3364914</v>
      </c>
      <c r="F6558" s="65" t="str">
        <v>ตัดราวบันไดชำรุด</v>
      </c>
      <c r="G6558" s="65" t="str">
        <v>BODY</v>
      </c>
    </row>
    <row r="6559" spans="4:7">
      <c r="D6559" s="64">
        <v>620114</v>
      </c>
      <c r="E6559" s="64">
        <v>3364925</v>
      </c>
      <c r="F6559" s="65" t="str">
        <v>เบรคหลังซ้ายรั่ว</v>
      </c>
      <c r="G6559" s="65" t="str">
        <v>BRAKES</v>
      </c>
    </row>
    <row r="6560" spans="4:7">
      <c r="D6560" s="64">
        <v>620123</v>
      </c>
      <c r="E6560" s="64">
        <v>3364965</v>
      </c>
      <c r="F6560" s="65" t="str">
        <v>ซ่อมเบรคหลังซ้าย</v>
      </c>
      <c r="G6560" s="65" t="str">
        <v>BRAKES</v>
      </c>
    </row>
    <row r="6561" spans="4:7">
      <c r="D6561" s="64">
        <v>620123</v>
      </c>
      <c r="E6561" s="64">
        <v>3364966</v>
      </c>
      <c r="F6561" s="65" t="str">
        <v>ซ่อมเบรคหลังขวา</v>
      </c>
      <c r="G6561" s="65" t="str">
        <v>BRAKES</v>
      </c>
    </row>
    <row r="6562" spans="4:7">
      <c r="D6562" s="64">
        <v>620105</v>
      </c>
      <c r="E6562" s="64">
        <v>3364970</v>
      </c>
      <c r="F6562" s="65" t="str">
        <v>ซ่อมบันได</v>
      </c>
      <c r="G6562" s="65" t="str">
        <v>BODY</v>
      </c>
    </row>
    <row r="6563" spans="4:7">
      <c r="D6563" s="64">
        <v>620105</v>
      </c>
      <c r="E6563" s="64">
        <v>3364970</v>
      </c>
      <c r="F6563" s="65" t="str">
        <v>เชื่อมชานเดิน</v>
      </c>
      <c r="G6563" s="65" t="str">
        <v>BODY</v>
      </c>
    </row>
    <row r="6564" spans="4:7">
      <c r="D6564" s="64">
        <v>620105</v>
      </c>
      <c r="E6564" s="64">
        <v>3365059</v>
      </c>
      <c r="F6564" s="65" t="str">
        <v>อุบัติเหตุ</v>
      </c>
      <c r="G6564" s="65" t="str">
        <v>OTHER</v>
      </c>
    </row>
    <row r="6565" spans="4:7">
      <c r="D6565" s="64">
        <v>620124</v>
      </c>
      <c r="E6565" s="64">
        <v>3365069</v>
      </c>
      <c r="F6565" s="65" t="str">
        <v>อุบัติเหตุ</v>
      </c>
      <c r="G6565" s="65" t="str">
        <v>OTHER</v>
      </c>
    </row>
    <row r="6566" spans="4:7">
      <c r="D6566" s="64">
        <v>620117</v>
      </c>
      <c r="E6566" s="64">
        <v>3365157</v>
      </c>
      <c r="F6566" s="65" t="str">
        <v>ยางหลังขวามีรอยเบียดtrucklamp</v>
      </c>
      <c r="G6566" s="65" t="str">
        <v>TYRES</v>
      </c>
    </row>
    <row r="6567" spans="4:7">
      <c r="D6567" s="64">
        <v>620111</v>
      </c>
      <c r="E6567" s="64">
        <v>3365159</v>
      </c>
      <c r="F6567" s="65" t="str">
        <v>กระจกมองข้างหลวม</v>
      </c>
      <c r="G6567" s="65" t="str">
        <v>BODY</v>
      </c>
    </row>
    <row r="6568" spans="4:7">
      <c r="D6568" s="64">
        <v>620114</v>
      </c>
      <c r="E6568" s="64">
        <v>3365161</v>
      </c>
      <c r="F6568" s="65" t="str">
        <v>กระจกมองข้างหลวม</v>
      </c>
      <c r="G6568" s="65" t="str">
        <v>BODY</v>
      </c>
    </row>
    <row r="6569" spans="4:7">
      <c r="D6569" s="64">
        <v>620106</v>
      </c>
      <c r="E6569" s="64">
        <v>3365163</v>
      </c>
      <c r="F6569" s="65" t="str">
        <v>START ไม่ได้</v>
      </c>
      <c r="G6569" s="65" t="str">
        <v>ELECTRIC</v>
      </c>
    </row>
    <row r="6570" spans="4:7">
      <c r="D6570" s="64">
        <v>620106</v>
      </c>
      <c r="E6570" s="64">
        <v>3365163</v>
      </c>
      <c r="F6570" s="65" t="str">
        <v>ท่อไอเสียแตก</v>
      </c>
      <c r="G6570" s="65" t="str">
        <v>ENGINE</v>
      </c>
    </row>
    <row r="6571" spans="4:7">
      <c r="D6571" s="64">
        <v>620113</v>
      </c>
      <c r="E6571" s="64">
        <v>3365165</v>
      </c>
      <c r="F6571" s="65" t="str">
        <v>น้ำมันHYD.รั่วใต้ท้อง</v>
      </c>
      <c r="G6571" s="65" t="str">
        <v>HYDRAULIC</v>
      </c>
    </row>
    <row r="6572" spans="4:7">
      <c r="D6572" s="64">
        <v>620111</v>
      </c>
      <c r="E6572" s="64">
        <v>3365167</v>
      </c>
      <c r="F6572" s="65" t="str">
        <v>Code 6 Show</v>
      </c>
      <c r="G6572" s="65" t="str">
        <v>ENGINE</v>
      </c>
    </row>
    <row r="6573" spans="4:7">
      <c r="D6573" s="64">
        <v>620117</v>
      </c>
      <c r="E6573" s="64">
        <v>3365168</v>
      </c>
      <c r="F6573" s="65" t="str">
        <v>ขาตั้งสายพานเครื่องยนต์หัก</v>
      </c>
      <c r="G6573" s="65" t="str">
        <v>ENGINE</v>
      </c>
    </row>
    <row r="6574" spans="4:7">
      <c r="D6574" s="64">
        <v>620111</v>
      </c>
      <c r="E6574" s="64">
        <v>3365170</v>
      </c>
      <c r="F6574" s="65" t="str">
        <v>Code 7 Show</v>
      </c>
      <c r="G6574" s="65" t="str">
        <v>ENGINE</v>
      </c>
    </row>
    <row r="6575" spans="4:7">
      <c r="D6575" s="64">
        <v>620116</v>
      </c>
      <c r="E6575" s="64">
        <v>3365172</v>
      </c>
      <c r="F6575" s="65" t="str">
        <v>ออดน้ำเตือน</v>
      </c>
      <c r="G6575" s="65" t="str">
        <v>COOLING</v>
      </c>
    </row>
    <row r="6576" spans="4:7">
      <c r="D6576" s="64">
        <v>620111</v>
      </c>
      <c r="E6576" s="64">
        <v>3365173</v>
      </c>
      <c r="F6576" s="65" t="str">
        <v>เครื่องยนต์ดับเอง</v>
      </c>
      <c r="G6576" s="65" t="str">
        <v>ENGINE</v>
      </c>
    </row>
    <row r="6577" spans="4:7">
      <c r="D6577" s="64">
        <v>620106</v>
      </c>
      <c r="E6577" s="64">
        <v>3365176</v>
      </c>
      <c r="F6577" s="65" t="str">
        <v>Code 4 Show</v>
      </c>
      <c r="G6577" s="65" t="str">
        <v>POWER TRAIN</v>
      </c>
    </row>
    <row r="6578" spans="4:7">
      <c r="D6578" s="64">
        <v>620113</v>
      </c>
      <c r="E6578" s="64">
        <v>3365178</v>
      </c>
      <c r="F6578" s="65" t="str">
        <v>ปรับตั้งสายพานพัดลม</v>
      </c>
      <c r="G6578" s="65" t="str">
        <v>ENGINE</v>
      </c>
    </row>
    <row r="6579" spans="4:7">
      <c r="D6579" s="64">
        <v>620124</v>
      </c>
      <c r="E6579" s="64">
        <v>3365181</v>
      </c>
      <c r="F6579" s="65" t="str">
        <v>แอร์ไม่เย็น</v>
      </c>
      <c r="G6579" s="65" t="str">
        <v>COOLING</v>
      </c>
    </row>
    <row r="6580" spans="4:7">
      <c r="D6580" s="64">
        <v>620104</v>
      </c>
      <c r="E6580" s="64">
        <v>3365182</v>
      </c>
      <c r="F6580" s="65" t="str">
        <v>เกียร์ไม่ชิพ</v>
      </c>
      <c r="G6580" s="65" t="str">
        <v>POWER TRAIN</v>
      </c>
    </row>
    <row r="6581" spans="4:7">
      <c r="D6581" s="64">
        <v>620106</v>
      </c>
      <c r="E6581" s="64">
        <v>3365185</v>
      </c>
      <c r="F6581" s="65" t="str">
        <v>ประตูปิดไม่ได้</v>
      </c>
      <c r="G6581" s="65" t="str">
        <v>CABIN</v>
      </c>
    </row>
    <row r="6582" spans="4:7">
      <c r="D6582" s="64">
        <v>620122</v>
      </c>
      <c r="E6582" s="64">
        <v>3365189</v>
      </c>
      <c r="F6582" s="65" t="str">
        <v>ออดน้ำเตือน</v>
      </c>
      <c r="G6582" s="65" t="str">
        <v>COOLING</v>
      </c>
    </row>
    <row r="6583" spans="4:7">
      <c r="D6583" s="64">
        <v>620117</v>
      </c>
      <c r="E6583" s="64">
        <v>3365239</v>
      </c>
      <c r="F6583" s="65" t="str">
        <v>เกียร์ไม่ชิพ</v>
      </c>
      <c r="G6583" s="65" t="str">
        <v>POWER TRAIN</v>
      </c>
    </row>
    <row r="6584" spans="4:7">
      <c r="D6584" s="64">
        <v>620116</v>
      </c>
      <c r="E6584" s="64">
        <v>3365241</v>
      </c>
      <c r="F6584" s="65" t="str">
        <v>ออดน้ำเตือน</v>
      </c>
      <c r="G6584" s="65" t="str">
        <v>COOLING</v>
      </c>
    </row>
    <row r="6585" spans="4:7">
      <c r="D6585" s="64">
        <v>620119</v>
      </c>
      <c r="E6585" s="64">
        <v>3365244</v>
      </c>
      <c r="F6585" s="65" t="str">
        <v>เกียร์ไม่ชิพ</v>
      </c>
      <c r="G6585" s="65" t="str">
        <v>POWER TRAIN</v>
      </c>
    </row>
    <row r="6586" spans="4:7">
      <c r="D6586" s="64">
        <v>620120</v>
      </c>
      <c r="E6586" s="64">
        <v>3365248</v>
      </c>
      <c r="F6586" s="65" t="str">
        <v>พวงมาลัยหนัก</v>
      </c>
      <c r="G6586" s="65" t="str">
        <v>STEERING</v>
      </c>
    </row>
    <row r="6587" spans="4:7">
      <c r="D6587" s="64">
        <v>620119</v>
      </c>
      <c r="E6587" s="64">
        <v>3365251</v>
      </c>
      <c r="F6587" s="65" t="str">
        <v>เกียร์ชิพผิดปกติ</v>
      </c>
      <c r="G6587" s="65" t="str">
        <v>POWER TRAIN</v>
      </c>
    </row>
    <row r="6588" spans="4:7">
      <c r="D6588" s="64">
        <v>620112</v>
      </c>
      <c r="E6588" s="64">
        <v>3365253</v>
      </c>
      <c r="F6588" s="65" t="str">
        <v>เกียร์ไม่ชิพ</v>
      </c>
      <c r="G6588" s="65" t="str">
        <v>POWER TRAIN</v>
      </c>
    </row>
    <row r="6589" spans="4:7">
      <c r="D6589" s="64">
        <v>620118</v>
      </c>
      <c r="E6589" s="64">
        <v>3365255</v>
      </c>
      <c r="F6589" s="65" t="str">
        <v>น้ำมันHYD.รั่ว</v>
      </c>
      <c r="G6589" s="65" t="str">
        <v>HYDRAULIC</v>
      </c>
    </row>
    <row r="6590" spans="4:7">
      <c r="D6590" s="64">
        <v>620119</v>
      </c>
      <c r="E6590" s="64">
        <v>3365257</v>
      </c>
      <c r="F6590" s="65" t="str">
        <v>เกียร์ชิพผิดปกติ</v>
      </c>
      <c r="G6590" s="65" t="str">
        <v>POWER TRAIN</v>
      </c>
    </row>
    <row r="6591" spans="4:7">
      <c r="D6591" s="64">
        <v>620123</v>
      </c>
      <c r="E6591" s="64">
        <v>3365347</v>
      </c>
      <c r="F6591" s="65" t="str">
        <v>ทำตัวStopกระบอกดั้ม2EA</v>
      </c>
      <c r="G6591" s="65" t="str">
        <v>BODY</v>
      </c>
    </row>
    <row r="6592" spans="4:7">
      <c r="D6592" s="64">
        <v>620123</v>
      </c>
      <c r="E6592" s="64">
        <v>3365835</v>
      </c>
      <c r="F6592" s="65" t="str">
        <v>ซื้อPLATE</v>
      </c>
      <c r="G6592" s="65" t="str">
        <v>OTHER</v>
      </c>
    </row>
    <row r="6593" spans="4:7">
      <c r="D6593" s="64">
        <v>620120</v>
      </c>
      <c r="E6593" s="64">
        <v>3365852</v>
      </c>
      <c r="F6593" s="65" t="str">
        <v>ซ่อมHYD.ปั๊ม</v>
      </c>
      <c r="G6593" s="65" t="str">
        <v>HYDRAULIC</v>
      </c>
    </row>
    <row r="6594" spans="4:7">
      <c r="D6594" s="64">
        <v>620120</v>
      </c>
      <c r="E6594" s="64">
        <v>3365858</v>
      </c>
      <c r="F6594" s="65" t="str">
        <v>ซ่อมกระบอกยกดั้มขวา</v>
      </c>
      <c r="G6594" s="65" t="str">
        <v>BODY</v>
      </c>
    </row>
    <row r="6595" spans="4:7">
      <c r="D6595" s="64">
        <v>620123</v>
      </c>
      <c r="E6595" s="64">
        <v>3366128</v>
      </c>
      <c r="F6595" s="65" t="str">
        <v>ซ่อมปั๊มลม</v>
      </c>
      <c r="G6595" s="65" t="str">
        <v>AIR</v>
      </c>
    </row>
    <row r="6596" spans="4:7">
      <c r="D6596" s="64">
        <v>620112</v>
      </c>
      <c r="E6596" s="64">
        <v>3366130</v>
      </c>
      <c r="F6596" s="65" t="str">
        <v>จ้างทำ PM6000</v>
      </c>
      <c r="G6596" s="65" t="str">
        <v>PM</v>
      </c>
    </row>
    <row r="6597" spans="4:7">
      <c r="D6597" s="64">
        <v>620114</v>
      </c>
      <c r="E6597" s="64">
        <v>3366182</v>
      </c>
      <c r="F6597" s="65" t="str">
        <v>ซื้อHousingFilterTrans.</v>
      </c>
      <c r="G6597" s="65" t="str">
        <v>POWER TRAIN</v>
      </c>
    </row>
    <row r="6598" spans="4:7">
      <c r="D6598" s="64">
        <v>620116</v>
      </c>
      <c r="E6598" s="64">
        <v>3366186</v>
      </c>
      <c r="F6598" s="65" t="str">
        <v>ซื้อHousingFilterTrans.</v>
      </c>
      <c r="G6598" s="65" t="str">
        <v>POWER TRAIN</v>
      </c>
    </row>
    <row r="6599" spans="4:7">
      <c r="D6599" s="64">
        <v>620117</v>
      </c>
      <c r="E6599" s="64">
        <v>3366191</v>
      </c>
      <c r="F6599" s="65" t="str">
        <v>ซื้อHousingFilterTrans.</v>
      </c>
      <c r="G6599" s="65" t="str">
        <v>POWER TRAIN</v>
      </c>
    </row>
    <row r="6600" spans="4:7">
      <c r="D6600" s="64">
        <v>620118</v>
      </c>
      <c r="E6600" s="64">
        <v>3366195</v>
      </c>
      <c r="F6600" s="65" t="str">
        <v>ซื้อHousingFilterTrans.</v>
      </c>
      <c r="G6600" s="65" t="str">
        <v>POWER TRAIN</v>
      </c>
    </row>
    <row r="6601" spans="4:7">
      <c r="D6601" s="64">
        <v>620119</v>
      </c>
      <c r="E6601" s="64">
        <v>3366197</v>
      </c>
      <c r="F6601" s="65" t="str">
        <v>ซื้อHousingFilterTrans.</v>
      </c>
      <c r="G6601" s="65" t="str">
        <v>POWER TRAIN</v>
      </c>
    </row>
    <row r="6602" spans="4:7">
      <c r="D6602" s="64">
        <v>620120</v>
      </c>
      <c r="E6602" s="64">
        <v>3366199</v>
      </c>
      <c r="F6602" s="65" t="str">
        <v>ซื้อHousingFilterTrans.</v>
      </c>
      <c r="G6602" s="65" t="str">
        <v>POWER TRAIN</v>
      </c>
    </row>
    <row r="6603" spans="4:7">
      <c r="D6603" s="64">
        <v>620123</v>
      </c>
      <c r="E6603" s="64">
        <v>3366201</v>
      </c>
      <c r="F6603" s="65" t="str">
        <v>ซื้อHousingFilterTrans.</v>
      </c>
      <c r="G6603" s="65" t="str">
        <v>POWER TRAIN</v>
      </c>
    </row>
    <row r="6604" spans="4:7">
      <c r="D6604" s="64">
        <v>620124</v>
      </c>
      <c r="E6604" s="64">
        <v>3366203</v>
      </c>
      <c r="F6604" s="65" t="str">
        <v>ซื้อHousingFilterTrans.</v>
      </c>
      <c r="G6604" s="65" t="str">
        <v>POWER TRAIN</v>
      </c>
    </row>
    <row r="6605" spans="4:7">
      <c r="D6605" s="64">
        <v>620117</v>
      </c>
      <c r="E6605" s="64">
        <v>3366609</v>
      </c>
      <c r="F6605" s="65" t="str">
        <v>เชื่อม บันได</v>
      </c>
      <c r="G6605" s="65" t="str">
        <v>BODY</v>
      </c>
    </row>
    <row r="6606" spans="4:7">
      <c r="D6606" s="64">
        <v>620124</v>
      </c>
      <c r="E6606" s="64">
        <v>3366722</v>
      </c>
      <c r="F6606" s="65" t="str">
        <v>ซ่อมเบรคหลังซ้าย</v>
      </c>
      <c r="G6606" s="65" t="str">
        <v>BRAKES</v>
      </c>
    </row>
    <row r="6607" spans="4:7">
      <c r="D6607" s="64">
        <v>620123</v>
      </c>
      <c r="E6607" s="64">
        <v>3366802</v>
      </c>
      <c r="F6607" s="65" t="str">
        <v>ซ่อมกระบอกยกดั้มซ้าย</v>
      </c>
      <c r="G6607" s="65" t="str">
        <v>BODY</v>
      </c>
    </row>
    <row r="6608" spans="4:7">
      <c r="D6608" s="64">
        <v>620123</v>
      </c>
      <c r="E6608" s="64">
        <v>3366803</v>
      </c>
      <c r="F6608" s="65" t="str">
        <v>ซ่อมSTR. Cyl.ซ้าย</v>
      </c>
      <c r="G6608" s="65" t="str">
        <v>STEERING</v>
      </c>
    </row>
    <row r="6609" spans="4:7">
      <c r="D6609" s="64">
        <v>620123</v>
      </c>
      <c r="E6609" s="64">
        <v>3366860</v>
      </c>
      <c r="F6609" s="65" t="str">
        <v>ซ่อมกระบอกยกดั้มซ้ายขวา</v>
      </c>
      <c r="G6609" s="65" t="str">
        <v>BODY</v>
      </c>
    </row>
    <row r="6610" spans="4:7">
      <c r="D6610" s="64">
        <v>620123</v>
      </c>
      <c r="E6610" s="64">
        <v>3366861</v>
      </c>
      <c r="F6610" s="65" t="str">
        <v>ซ่อมSTR. Cyl.ขวา</v>
      </c>
      <c r="G6610" s="65" t="str">
        <v>STEERING</v>
      </c>
    </row>
    <row r="6611" spans="4:7">
      <c r="D6611" s="64">
        <v>620114</v>
      </c>
      <c r="E6611" s="64">
        <v>3366862</v>
      </c>
      <c r="F6611" s="65" t="str">
        <v>ซ่อมSTR. Cyl.ซ้าย</v>
      </c>
      <c r="G6611" s="65" t="str">
        <v>STEERING</v>
      </c>
    </row>
    <row r="6612" spans="4:7">
      <c r="D6612" s="64">
        <v>620123</v>
      </c>
      <c r="E6612" s="64">
        <v>3366864</v>
      </c>
      <c r="F6612" s="65" t="str">
        <v>เผาสลักกระบอกเลี้ยวขวา</v>
      </c>
      <c r="G6612" s="65" t="str">
        <v>STEERING</v>
      </c>
    </row>
    <row r="6613" spans="4:7">
      <c r="D6613" s="64">
        <v>620106</v>
      </c>
      <c r="E6613" s="64">
        <v>3366900</v>
      </c>
      <c r="F6613" s="65" t="str">
        <v>ซื้อUECcontroller</v>
      </c>
      <c r="G6613" s="65" t="str">
        <v>ELECTRIC</v>
      </c>
    </row>
    <row r="6614" spans="4:7">
      <c r="D6614" s="64">
        <v>620120</v>
      </c>
      <c r="E6614" s="64">
        <v>3366901</v>
      </c>
      <c r="F6614" s="65" t="str">
        <v>ซื้อUECcontroller</v>
      </c>
      <c r="G6614" s="65" t="str">
        <v>ELECTRIC</v>
      </c>
    </row>
    <row r="6615" spans="4:7">
      <c r="D6615" s="64">
        <v>620122</v>
      </c>
      <c r="E6615" s="64">
        <v>3369017</v>
      </c>
      <c r="F6615" s="65" t="str">
        <v>จ้างอัดสายHYD.</v>
      </c>
      <c r="G6615" s="65" t="str">
        <v>HYDRAULIC</v>
      </c>
    </row>
    <row r="6616" spans="4:7">
      <c r="D6616" s="64">
        <v>620123</v>
      </c>
      <c r="E6616" s="64">
        <v>3369021</v>
      </c>
      <c r="F6616" s="65" t="str">
        <v>จ้างอัดสายHYD.</v>
      </c>
      <c r="G6616" s="65" t="str">
        <v>HYDRAULIC</v>
      </c>
    </row>
    <row r="6617" spans="4:7">
      <c r="D6617" s="64">
        <v>620123</v>
      </c>
      <c r="E6617" s="64">
        <v>3369069</v>
      </c>
      <c r="F6617" s="65" t="str">
        <v>ซ่อมFlyWheel</v>
      </c>
      <c r="G6617" s="65" t="str">
        <v>ENGINE</v>
      </c>
    </row>
    <row r="6618" spans="4:7">
      <c r="D6618" s="64">
        <v>620104</v>
      </c>
      <c r="E6618" s="64">
        <v>3369070</v>
      </c>
      <c r="F6618" s="65" t="str">
        <v>ซื้อเกจวัดแรงดัน</v>
      </c>
      <c r="G6618" s="65" t="str">
        <v>OTHER</v>
      </c>
    </row>
    <row r="6619" spans="4:7">
      <c r="D6619" s="64">
        <v>620123</v>
      </c>
      <c r="E6619" s="64">
        <v>3369099</v>
      </c>
      <c r="F6619" s="65" t="str">
        <v>กลึงปลายshaftcopling</v>
      </c>
      <c r="G6619" s="65" t="str">
        <v>POWER TRAIN</v>
      </c>
    </row>
    <row r="6620" spans="4:7">
      <c r="D6620" s="64">
        <v>620104</v>
      </c>
      <c r="E6620" s="64">
        <v>3369473</v>
      </c>
      <c r="F6620" s="65" t="str">
        <v>ซื้อSHUT OFF COCK</v>
      </c>
      <c r="G6620" s="65" t="str">
        <v>BRAKES</v>
      </c>
    </row>
    <row r="6621" spans="4:7">
      <c r="D6621" s="64">
        <v>620109</v>
      </c>
      <c r="E6621" s="64">
        <v>3369498</v>
      </c>
      <c r="F6621" s="65" t="str">
        <v>เก๋งสั่น</v>
      </c>
      <c r="G6621" s="65" t="str">
        <v>POWER TRAIN</v>
      </c>
    </row>
    <row r="6622" spans="4:7">
      <c r="D6622" s="64">
        <v>620112</v>
      </c>
      <c r="E6622" s="64">
        <v>3369503</v>
      </c>
      <c r="F6622" s="65" t="str">
        <v>เทอร์โบรั่ว</v>
      </c>
      <c r="G6622" s="65" t="str">
        <v>ENGINE</v>
      </c>
    </row>
    <row r="6623" spans="4:7">
      <c r="D6623" s="64">
        <v>620119</v>
      </c>
      <c r="E6623" s="64">
        <v>3369509</v>
      </c>
      <c r="F6623" s="65" t="str">
        <v>เกียร์ไม่ชิพ</v>
      </c>
      <c r="G6623" s="65" t="str">
        <v>POWER TRAIN</v>
      </c>
    </row>
    <row r="6624" spans="4:7">
      <c r="D6624" s="64">
        <v>620113</v>
      </c>
      <c r="E6624" s="64">
        <v>3369511</v>
      </c>
      <c r="F6624" s="65" t="str">
        <v>น้ำมันHYD.รั่วใต้ท้อง</v>
      </c>
      <c r="G6624" s="65" t="str">
        <v>HYDRAULIC</v>
      </c>
    </row>
    <row r="6625" spans="4:7">
      <c r="D6625" s="64">
        <v>620113</v>
      </c>
      <c r="E6625" s="64">
        <v>3369515</v>
      </c>
      <c r="F6625" s="65" t="str">
        <v>เกียร์ชิพผิดปกติ</v>
      </c>
      <c r="G6625" s="65" t="str">
        <v>POWER TRAIN</v>
      </c>
    </row>
    <row r="6626" spans="4:7">
      <c r="D6626" s="64">
        <v>620120</v>
      </c>
      <c r="E6626" s="64">
        <v>3369518</v>
      </c>
      <c r="F6626" s="65" t="str">
        <v>เกียร์ชิพผิดปกติ</v>
      </c>
      <c r="G6626" s="65" t="str">
        <v>POWER TRAIN</v>
      </c>
    </row>
    <row r="6627" spans="4:7">
      <c r="D6627" s="64">
        <v>620111</v>
      </c>
      <c r="E6627" s="64">
        <v>3369527</v>
      </c>
      <c r="F6627" s="65" t="str">
        <v>เกียร์ไม่ชิพ</v>
      </c>
      <c r="G6627" s="65" t="str">
        <v>POWER TRAIN</v>
      </c>
    </row>
    <row r="6628" spans="4:7">
      <c r="D6628" s="64">
        <v>620104</v>
      </c>
      <c r="E6628" s="64">
        <v>3369529</v>
      </c>
      <c r="F6628" s="65" t="str">
        <v>ดั้มยกไม่ขึ้น</v>
      </c>
      <c r="G6628" s="65" t="str">
        <v>BODY</v>
      </c>
    </row>
    <row r="6629" spans="4:7">
      <c r="D6629" s="64">
        <v>620113</v>
      </c>
      <c r="E6629" s="64">
        <v>3369531</v>
      </c>
      <c r="F6629" s="65" t="str">
        <v>ดั้มยกขึ้นช้า</v>
      </c>
      <c r="G6629" s="65" t="str">
        <v>BODY</v>
      </c>
    </row>
    <row r="6630" spans="4:7">
      <c r="D6630" s="64">
        <v>620106</v>
      </c>
      <c r="E6630" s="64">
        <v>3369532</v>
      </c>
      <c r="F6630" s="65" t="str">
        <v>ประตูปิดไม่ได้</v>
      </c>
      <c r="G6630" s="65" t="str">
        <v>CABIN</v>
      </c>
    </row>
    <row r="6631" spans="4:7">
      <c r="D6631" s="64">
        <v>620117</v>
      </c>
      <c r="E6631" s="64">
        <v>3369533</v>
      </c>
      <c r="F6631" s="65" t="str">
        <v>เกียร์ไม่ชิพ</v>
      </c>
      <c r="G6631" s="65" t="str">
        <v>POWER TRAIN</v>
      </c>
    </row>
    <row r="6632" spans="4:7">
      <c r="D6632" s="64">
        <v>620123</v>
      </c>
      <c r="E6632" s="64">
        <v>3369572</v>
      </c>
      <c r="F6632" s="65" t="str">
        <v>ทำฝาปิดถังดับเพลิง</v>
      </c>
      <c r="G6632" s="65" t="str">
        <v>SAFETY</v>
      </c>
    </row>
    <row r="6633" spans="4:7">
      <c r="D6633" s="64">
        <v>620111</v>
      </c>
      <c r="E6633" s="64">
        <v>3369650</v>
      </c>
      <c r="F6633" s="65" t="str">
        <v>เกียร์ไม่ชิพ</v>
      </c>
      <c r="G6633" s="65" t="str">
        <v>POWER TRAIN</v>
      </c>
    </row>
    <row r="6634" spans="4:7">
      <c r="D6634" s="64">
        <v>620106</v>
      </c>
      <c r="E6634" s="64">
        <v>3369654</v>
      </c>
      <c r="F6634" s="65" t="str">
        <v>ประตูปิดไม่ได้</v>
      </c>
      <c r="G6634" s="65" t="str">
        <v>CABIN</v>
      </c>
    </row>
    <row r="6635" spans="4:7">
      <c r="D6635" s="64">
        <v>620120</v>
      </c>
      <c r="E6635" s="64">
        <v>3369659</v>
      </c>
      <c r="F6635" s="65" t="str">
        <v>สายลมแตก</v>
      </c>
      <c r="G6635" s="65" t="str">
        <v>AIR</v>
      </c>
    </row>
    <row r="6636" spans="4:7">
      <c r="D6636" s="64">
        <v>620111</v>
      </c>
      <c r="E6636" s="64">
        <v>3369661</v>
      </c>
      <c r="F6636" s="65" t="str">
        <v>เกียร์ชิพผิดปกติ</v>
      </c>
      <c r="G6636" s="65" t="str">
        <v>POWER TRAIN</v>
      </c>
    </row>
    <row r="6637" spans="4:7">
      <c r="D6637" s="64">
        <v>620120</v>
      </c>
      <c r="E6637" s="64">
        <v>3369663</v>
      </c>
      <c r="F6637" s="65" t="str">
        <v>พวงมาลัยหนัก</v>
      </c>
      <c r="G6637" s="65" t="str">
        <v>STEERING</v>
      </c>
    </row>
    <row r="6638" spans="4:7">
      <c r="D6638" s="64">
        <v>620106</v>
      </c>
      <c r="E6638" s="64">
        <v>3369664</v>
      </c>
      <c r="F6638" s="65" t="str">
        <v>ไฟBatteryโชว์</v>
      </c>
      <c r="G6638" s="65" t="str">
        <v>ELECTRIC</v>
      </c>
    </row>
    <row r="6639" spans="4:7">
      <c r="D6639" s="64">
        <v>620104</v>
      </c>
      <c r="E6639" s="64">
        <v>3369666</v>
      </c>
      <c r="F6639" s="65" t="str">
        <v>ดั้มยกไม่ขึ้น</v>
      </c>
      <c r="G6639" s="65" t="str">
        <v>BODY</v>
      </c>
    </row>
    <row r="6640" spans="4:7">
      <c r="D6640" s="64">
        <v>620105</v>
      </c>
      <c r="E6640" s="64">
        <v>3369667</v>
      </c>
      <c r="F6640" s="65" t="str">
        <v>น้ำมันรั่วใต้ห้องเก๋ง</v>
      </c>
      <c r="G6640" s="65" t="str">
        <v>CABIN</v>
      </c>
    </row>
    <row r="6641" spans="4:7">
      <c r="D6641" s="64">
        <v>620109</v>
      </c>
      <c r="E6641" s="64">
        <v>3369668</v>
      </c>
      <c r="F6641" s="65" t="str">
        <v>ซ่อมชุดเบรค</v>
      </c>
      <c r="G6641" s="65" t="str">
        <v>BRAKES</v>
      </c>
    </row>
    <row r="6642" spans="4:7">
      <c r="D6642" s="64">
        <v>620105</v>
      </c>
      <c r="E6642" s="64">
        <v>3369669</v>
      </c>
      <c r="F6642" s="65" t="str">
        <v>ซ่อมหม้อน้ำ</v>
      </c>
      <c r="G6642" s="65" t="str">
        <v>COOLING</v>
      </c>
    </row>
    <row r="6643" spans="4:7">
      <c r="D6643" s="64">
        <v>620116</v>
      </c>
      <c r="E6643" s="64">
        <v>3369760</v>
      </c>
      <c r="F6643" s="65" t="str">
        <v>จ้างทำAdaptormale/female</v>
      </c>
      <c r="G6643" s="65" t="str">
        <v>OTHER</v>
      </c>
    </row>
    <row r="6644" spans="4:7">
      <c r="D6644" s="64">
        <v>620104</v>
      </c>
      <c r="E6644" s="64">
        <v>3370262</v>
      </c>
      <c r="F6644" s="65" t="str">
        <v>ซื้อหัวFlarenutขนาด3/8นิ้ว</v>
      </c>
      <c r="G6644" s="65" t="str">
        <v>OTHER</v>
      </c>
    </row>
    <row r="6645" spans="4:7">
      <c r="D6645" s="64">
        <v>620105</v>
      </c>
      <c r="E6645" s="64">
        <v>3370323</v>
      </c>
      <c r="F6645" s="65" t="str">
        <v>ซ่อมOil cooler Brake</v>
      </c>
      <c r="G6645" s="65" t="str">
        <v>BRAKES</v>
      </c>
    </row>
    <row r="6646" spans="4:7">
      <c r="D6646" s="64">
        <v>620104</v>
      </c>
      <c r="E6646" s="64">
        <v>3370326</v>
      </c>
      <c r="F6646" s="65" t="str">
        <v>ซ่อมกระบอกยกดั้มขวา</v>
      </c>
      <c r="G6646" s="65" t="str">
        <v>BODY</v>
      </c>
    </row>
    <row r="6647" spans="4:7">
      <c r="D6647" s="64">
        <v>620104</v>
      </c>
      <c r="E6647" s="64">
        <v>3370327</v>
      </c>
      <c r="F6647" s="65" t="str">
        <v>ซ่อมกระบอกยกดั้มซ้าย</v>
      </c>
      <c r="G6647" s="65" t="str">
        <v>BODY</v>
      </c>
    </row>
    <row r="6648" spans="4:7">
      <c r="D6648" s="64">
        <v>620123</v>
      </c>
      <c r="E6648" s="64">
        <v>3370359</v>
      </c>
      <c r="F6648" s="65" t="str">
        <v>ซ่อมHYD.ปั๊ม</v>
      </c>
      <c r="G6648" s="65" t="str">
        <v>HYDRAULIC</v>
      </c>
    </row>
    <row r="6649" spans="4:7">
      <c r="D6649" s="64">
        <v>620119</v>
      </c>
      <c r="E6649" s="64">
        <v>3372314</v>
      </c>
      <c r="F6649" s="65" t="str">
        <v>START ไม่ได้</v>
      </c>
      <c r="G6649" s="65" t="str">
        <v>ELECTRIC</v>
      </c>
    </row>
    <row r="6650" spans="4:7">
      <c r="D6650" s="64">
        <v>620106</v>
      </c>
      <c r="E6650" s="64">
        <v>3372389</v>
      </c>
      <c r="F6650" s="65" t="str">
        <v>สลักดั้มหลุด</v>
      </c>
      <c r="G6650" s="65" t="str">
        <v>BODY</v>
      </c>
    </row>
    <row r="6651" spans="4:7">
      <c r="D6651" s="64">
        <v>620106</v>
      </c>
      <c r="E6651" s="64">
        <v>3372390</v>
      </c>
      <c r="F6651" s="65" t="str">
        <v>ถังดับเพลิงชำรุด</v>
      </c>
      <c r="G6651" s="65" t="str">
        <v>SAFETY</v>
      </c>
    </row>
    <row r="6652" spans="4:7">
      <c r="D6652" s="64">
        <v>620111</v>
      </c>
      <c r="E6652" s="64">
        <v>3372391</v>
      </c>
      <c r="F6652" s="65" t="str">
        <v>ออดน้ำเตือน</v>
      </c>
      <c r="G6652" s="65" t="str">
        <v>COOLING</v>
      </c>
    </row>
    <row r="6653" spans="4:7">
      <c r="D6653" s="64">
        <v>620104</v>
      </c>
      <c r="E6653" s="64">
        <v>3372392</v>
      </c>
      <c r="F6653" s="65" t="str">
        <v>กรองน้ำมันเครื่องรั่ว</v>
      </c>
      <c r="G6653" s="65" t="str">
        <v>ENGINE</v>
      </c>
    </row>
    <row r="6654" spans="4:7">
      <c r="D6654" s="64">
        <v>620114</v>
      </c>
      <c r="E6654" s="64">
        <v>3372394</v>
      </c>
      <c r="F6654" s="65" t="str">
        <v>โช้คหน้ารั่ว</v>
      </c>
      <c r="G6654" s="65" t="str">
        <v>SUSPENSION</v>
      </c>
    </row>
    <row r="6655" spans="4:7">
      <c r="D6655" s="64">
        <v>620105</v>
      </c>
      <c r="E6655" s="64">
        <v>3372396</v>
      </c>
      <c r="F6655" s="65" t="str">
        <v>ลมรั่ว</v>
      </c>
      <c r="G6655" s="65" t="str">
        <v>AIR</v>
      </c>
    </row>
    <row r="6656" spans="4:7">
      <c r="D6656" s="64">
        <v>620119</v>
      </c>
      <c r="E6656" s="64">
        <v>3372397</v>
      </c>
      <c r="F6656" s="65" t="str">
        <v>เกียร์ไม่ชิพ</v>
      </c>
      <c r="G6656" s="65" t="str">
        <v>POWER TRAIN</v>
      </c>
    </row>
    <row r="6657" spans="4:7">
      <c r="D6657" s="64">
        <v>620120</v>
      </c>
      <c r="E6657" s="64">
        <v>3372428</v>
      </c>
      <c r="F6657" s="65" t="str">
        <v>ลมรั่ว</v>
      </c>
      <c r="G6657" s="65" t="str">
        <v>AIR</v>
      </c>
    </row>
    <row r="6658" spans="4:7">
      <c r="D6658" s="64">
        <v>620119</v>
      </c>
      <c r="E6658" s="64">
        <v>3372430</v>
      </c>
      <c r="F6658" s="65" t="str">
        <v>ออดน้ำเตือน</v>
      </c>
      <c r="G6658" s="65" t="str">
        <v>COOLING</v>
      </c>
    </row>
    <row r="6659" spans="4:7">
      <c r="D6659" s="64">
        <v>620106</v>
      </c>
      <c r="E6659" s="64">
        <v>3372432</v>
      </c>
      <c r="F6659" s="65" t="str">
        <v>ถังดับเพลิงชำรุด</v>
      </c>
      <c r="G6659" s="65" t="str">
        <v>SAFETY</v>
      </c>
    </row>
    <row r="6660" spans="4:7">
      <c r="D6660" s="64">
        <v>620106</v>
      </c>
      <c r="E6660" s="64">
        <v>3372434</v>
      </c>
      <c r="F6660" s="65" t="str">
        <v>ParkingBrake มีลมรั่ว</v>
      </c>
      <c r="G6660" s="65" t="str">
        <v>BRAKES</v>
      </c>
    </row>
    <row r="6661" spans="4:7">
      <c r="D6661" s="64">
        <v>620123</v>
      </c>
      <c r="E6661" s="64">
        <v>3372438</v>
      </c>
      <c r="F6661" s="65" t="str">
        <v>บันไดสลิงซ้ายหลุด</v>
      </c>
      <c r="G6661" s="65" t="str">
        <v>BODY</v>
      </c>
    </row>
    <row r="6662" spans="4:7">
      <c r="D6662" s="64">
        <v>620117</v>
      </c>
      <c r="E6662" s="64">
        <v>3372442</v>
      </c>
      <c r="F6662" s="65" t="str">
        <v>เกียร์ไม่ชิพ</v>
      </c>
      <c r="G6662" s="65" t="str">
        <v>POWER TRAIN</v>
      </c>
    </row>
    <row r="6663" spans="4:7">
      <c r="D6663" s="64">
        <v>620119</v>
      </c>
      <c r="E6663" s="64">
        <v>3372446</v>
      </c>
      <c r="F6663" s="65" t="str">
        <v>เกียร์ไม่ชิพ</v>
      </c>
      <c r="G6663" s="65" t="str">
        <v>POWER TRAIN</v>
      </c>
    </row>
    <row r="6664" spans="4:7">
      <c r="D6664" s="64">
        <v>620104</v>
      </c>
      <c r="E6664" s="64">
        <v>3372457</v>
      </c>
      <c r="F6664" s="65" t="str">
        <v>จ้างทำหัวหมอนเบาะคนขับ</v>
      </c>
      <c r="G6664" s="65" t="str">
        <v>CABIN</v>
      </c>
    </row>
    <row r="6665" spans="4:7">
      <c r="D6665" s="64">
        <v>620109</v>
      </c>
      <c r="E6665" s="64">
        <v>3372461</v>
      </c>
      <c r="F6665" s="65" t="str">
        <v>จ้างทำหัวหมอนเบาะคนขับ</v>
      </c>
      <c r="G6665" s="65" t="str">
        <v>CABIN</v>
      </c>
    </row>
    <row r="6666" spans="4:7">
      <c r="D6666" s="64">
        <v>620114</v>
      </c>
      <c r="E6666" s="64">
        <v>3372463</v>
      </c>
      <c r="F6666" s="65" t="str">
        <v>จ้างทำหัวหมอนเบาะคนขับ</v>
      </c>
      <c r="G6666" s="65" t="str">
        <v>CABIN</v>
      </c>
    </row>
    <row r="6667" spans="4:7">
      <c r="D6667" s="64">
        <v>620123</v>
      </c>
      <c r="E6667" s="64">
        <v>3372465</v>
      </c>
      <c r="F6667" s="65" t="str">
        <v>จ้างทำหัวหมอนเบาะคนขับ</v>
      </c>
      <c r="G6667" s="65" t="str">
        <v>CABIN</v>
      </c>
    </row>
    <row r="6668" spans="4:7">
      <c r="D6668" s="64">
        <v>620124</v>
      </c>
      <c r="E6668" s="64">
        <v>3372469</v>
      </c>
      <c r="F6668" s="65" t="str">
        <v>จ้างทำหัวหมอนเบาะคนขับ</v>
      </c>
      <c r="G6668" s="65" t="str">
        <v>CABIN</v>
      </c>
    </row>
    <row r="6669" spans="4:7">
      <c r="D6669" s="64">
        <v>620105</v>
      </c>
      <c r="E6669" s="64">
        <v>3372498</v>
      </c>
      <c r="F6669" s="65" t="str">
        <v>จ้างหุ้มเบาะคนขับ</v>
      </c>
      <c r="G6669" s="65" t="str">
        <v>CABIN</v>
      </c>
    </row>
    <row r="6670" spans="4:7">
      <c r="D6670" s="64">
        <v>620120</v>
      </c>
      <c r="E6670" s="64">
        <v>3372525</v>
      </c>
      <c r="F6670" s="65" t="str">
        <v>ซ่อมปั๊มลม</v>
      </c>
      <c r="G6670" s="65" t="str">
        <v>AIR</v>
      </c>
    </row>
    <row r="6671" spans="4:7">
      <c r="D6671" s="64">
        <v>620111</v>
      </c>
      <c r="E6671" s="64">
        <v>3372532</v>
      </c>
      <c r="F6671" s="65" t="str">
        <v>ซ่อมSTR. Cyl.ซ้าย</v>
      </c>
      <c r="G6671" s="65" t="str">
        <v>STEERING</v>
      </c>
    </row>
    <row r="6672" spans="4:7">
      <c r="D6672" s="64">
        <v>620120</v>
      </c>
      <c r="E6672" s="64">
        <v>3372533</v>
      </c>
      <c r="F6672" s="65" t="str">
        <v>เชื่อม ดั้ม</v>
      </c>
      <c r="G6672" s="65" t="str">
        <v>BODY</v>
      </c>
    </row>
    <row r="6673" spans="4:7">
      <c r="D6673" s="64">
        <v>620116</v>
      </c>
      <c r="E6673" s="64">
        <v>3372646</v>
      </c>
      <c r="F6673" s="65" t="str">
        <v>เผาสลักขายึดเพลาท้าย</v>
      </c>
      <c r="G6673" s="65" t="str">
        <v>POWER TRAIN</v>
      </c>
    </row>
    <row r="6674" spans="4:7">
      <c r="D6674" s="64">
        <v>620116</v>
      </c>
      <c r="E6674" s="64">
        <v>3372715</v>
      </c>
      <c r="F6674" s="65" t="str">
        <v>จ้างซ่อมระบบไฟเข้าเบาะนั่ง</v>
      </c>
      <c r="G6674" s="65" t="str">
        <v>CABIN</v>
      </c>
    </row>
    <row r="6675" spans="4:7">
      <c r="D6675" s="64">
        <v>620117</v>
      </c>
      <c r="E6675" s="64">
        <v>3372817</v>
      </c>
      <c r="F6675" s="65" t="str">
        <v>จ้างซ่อมระบบไฟเข้าเบาะนั่ง</v>
      </c>
      <c r="G6675" s="65" t="str">
        <v>CABIN</v>
      </c>
    </row>
    <row r="6676" spans="4:7">
      <c r="D6676" s="64">
        <v>620118</v>
      </c>
      <c r="E6676" s="64">
        <v>3372819</v>
      </c>
      <c r="F6676" s="65" t="str">
        <v>จ้างซ่อมระบบไฟเข้าเบาะนั่ง</v>
      </c>
      <c r="G6676" s="65" t="str">
        <v>CABIN</v>
      </c>
    </row>
    <row r="6677" spans="4:7">
      <c r="D6677" s="64">
        <v>620119</v>
      </c>
      <c r="E6677" s="64">
        <v>3372844</v>
      </c>
      <c r="F6677" s="65" t="str">
        <v>จ้างติดตั้งรางเลื่อนเบาะ</v>
      </c>
      <c r="G6677" s="65" t="str">
        <v>CABIN</v>
      </c>
    </row>
    <row r="6678" spans="4:7">
      <c r="D6678" s="64">
        <v>620120</v>
      </c>
      <c r="E6678" s="64">
        <v>3372845</v>
      </c>
      <c r="F6678" s="65" t="str">
        <v>จ้างติดตั้งรางเลื่อนเบาะ</v>
      </c>
      <c r="G6678" s="65" t="str">
        <v>CABIN</v>
      </c>
    </row>
    <row r="6679" spans="4:7">
      <c r="D6679" s="64">
        <v>620123</v>
      </c>
      <c r="E6679" s="64">
        <v>3372950</v>
      </c>
      <c r="F6679" s="65" t="str">
        <v>จ้างทำสายไฟOEMและDATALINK</v>
      </c>
      <c r="G6679" s="65" t="str">
        <v>ELECTRIC</v>
      </c>
    </row>
    <row r="6680" spans="4:7">
      <c r="D6680" s="64">
        <v>620107</v>
      </c>
      <c r="E6680" s="64">
        <v>3373004</v>
      </c>
      <c r="F6680" s="65" t="str">
        <v>ซื้อซีลระบบTrans.</v>
      </c>
      <c r="G6680" s="65" t="str">
        <v>POWER TRAIN</v>
      </c>
    </row>
    <row r="6681" spans="4:7">
      <c r="D6681" s="64">
        <v>620112</v>
      </c>
      <c r="E6681" s="64">
        <v>3373005</v>
      </c>
      <c r="F6681" s="65" t="str">
        <v>ซื้อซีลระบบTrans.</v>
      </c>
      <c r="G6681" s="65" t="str">
        <v>POWER TRAIN</v>
      </c>
    </row>
    <row r="6682" spans="4:7">
      <c r="D6682" s="64">
        <v>620114</v>
      </c>
      <c r="E6682" s="64">
        <v>3373006</v>
      </c>
      <c r="F6682" s="65" t="str">
        <v>ซื้อUECcontroller</v>
      </c>
      <c r="G6682" s="65" t="str">
        <v>ELECTRIC</v>
      </c>
    </row>
    <row r="6683" spans="4:7">
      <c r="D6683" s="64">
        <v>620113</v>
      </c>
      <c r="E6683" s="64">
        <v>3373008</v>
      </c>
      <c r="F6683" s="65" t="str">
        <v>ซื้อซีลระบบTrans.</v>
      </c>
      <c r="G6683" s="65" t="str">
        <v>POWER TRAIN</v>
      </c>
    </row>
    <row r="6684" spans="4:7">
      <c r="D6684" s="64">
        <v>620116</v>
      </c>
      <c r="E6684" s="64">
        <v>3373009</v>
      </c>
      <c r="F6684" s="65" t="str">
        <v>ซื้อUECcontroller</v>
      </c>
      <c r="G6684" s="65" t="str">
        <v>ELECTRIC</v>
      </c>
    </row>
    <row r="6685" spans="4:7">
      <c r="D6685" s="64">
        <v>620116</v>
      </c>
      <c r="E6685" s="64">
        <v>3373010</v>
      </c>
      <c r="F6685" s="65" t="str">
        <v>ซื้อซีลระบบTrans.</v>
      </c>
      <c r="G6685" s="65" t="str">
        <v>POWER TRAIN</v>
      </c>
    </row>
    <row r="6686" spans="4:7">
      <c r="D6686" s="64">
        <v>620112</v>
      </c>
      <c r="E6686" s="64">
        <v>3373515</v>
      </c>
      <c r="F6686" s="65" t="str">
        <v>จ้างตีปลอกสูบปั๊มลมเครื่องยนต์</v>
      </c>
      <c r="G6686" s="65" t="str">
        <v>ENGINE</v>
      </c>
    </row>
    <row r="6687" spans="4:7">
      <c r="D6687" s="64">
        <v>620120</v>
      </c>
      <c r="E6687" s="64">
        <v>3373516</v>
      </c>
      <c r="F6687" s="65" t="str">
        <v>จ้างตีปลอกสูบปั๊มลมเครื่องยนต์</v>
      </c>
      <c r="G6687" s="65" t="str">
        <v>ENGINE</v>
      </c>
    </row>
    <row r="6688" spans="4:7">
      <c r="D6688" s="64">
        <v>620107</v>
      </c>
      <c r="E6688" s="64">
        <v>3373519</v>
      </c>
      <c r="F6688" s="65" t="str">
        <v>จ้างทำSplineShaftHYD.ปั๊ม</v>
      </c>
      <c r="G6688" s="65" t="str">
        <v>POWER TRAIN</v>
      </c>
    </row>
    <row r="6689" spans="4:7">
      <c r="D6689" s="64">
        <v>620116</v>
      </c>
      <c r="E6689" s="64">
        <v>3373521</v>
      </c>
      <c r="F6689" s="65" t="str">
        <v>จ้างทำSplineShaftHYD.ปั๊ม</v>
      </c>
      <c r="G6689" s="65" t="str">
        <v>POWER TRAIN</v>
      </c>
    </row>
    <row r="6690" spans="4:7">
      <c r="D6690" s="64">
        <v>620114</v>
      </c>
      <c r="E6690" s="64">
        <v>3373684</v>
      </c>
      <c r="F6690" s="65" t="str">
        <v>จ้างอัดสายHYD.</v>
      </c>
      <c r="G6690" s="65" t="str">
        <v>HYDRAULIC</v>
      </c>
    </row>
    <row r="6691" spans="4:7">
      <c r="D6691" s="64">
        <v>620123</v>
      </c>
      <c r="E6691" s="64">
        <v>3373749</v>
      </c>
      <c r="F6691" s="65" t="str">
        <v>จ้างอัดสายHYD.</v>
      </c>
      <c r="G6691" s="65" t="str">
        <v>HYDRAULIC</v>
      </c>
    </row>
    <row r="6692" spans="4:7">
      <c r="D6692" s="64">
        <v>620120</v>
      </c>
      <c r="E6692" s="64">
        <v>3373750</v>
      </c>
      <c r="F6692" s="65" t="str">
        <v>จ้างอัดสายHYD.</v>
      </c>
      <c r="G6692" s="65" t="str">
        <v>HYDRAULIC</v>
      </c>
    </row>
    <row r="6693" spans="4:7">
      <c r="D6693" s="64">
        <v>620118</v>
      </c>
      <c r="E6693" s="64">
        <v>3377358</v>
      </c>
      <c r="F6693" s="65" t="str">
        <v>ซ่อมSTR. Cyl.ซ้าย</v>
      </c>
      <c r="G6693" s="65" t="str">
        <v>STEERING</v>
      </c>
    </row>
    <row r="6694" spans="4:7">
      <c r="D6694" s="64">
        <v>620116</v>
      </c>
      <c r="E6694" s="64">
        <v>3377932</v>
      </c>
      <c r="F6694" s="65" t="str">
        <v>บูชด้านขวาชำรุต</v>
      </c>
      <c r="G6694" s="65" t="str">
        <v>OTHER</v>
      </c>
    </row>
    <row r="6695" spans="4:7">
      <c r="D6695" s="64">
        <v>620122</v>
      </c>
      <c r="E6695" s="64">
        <v>3377934</v>
      </c>
      <c r="F6695" s="65" t="str">
        <v>ออดน้ำเตือน</v>
      </c>
      <c r="G6695" s="65" t="str">
        <v>COOLING</v>
      </c>
    </row>
    <row r="6696" spans="4:7">
      <c r="D6696" s="64">
        <v>620106</v>
      </c>
      <c r="E6696" s="64">
        <v>3377937</v>
      </c>
      <c r="F6696" s="65" t="str">
        <v>ดั้มยกไม่ขึ้น</v>
      </c>
      <c r="G6696" s="65" t="str">
        <v>BODY</v>
      </c>
    </row>
    <row r="6697" spans="4:7">
      <c r="D6697" s="64">
        <v>620117</v>
      </c>
      <c r="E6697" s="64">
        <v>3377938</v>
      </c>
      <c r="F6697" s="65" t="str">
        <v>เกียร์ชิพผิดปกติ</v>
      </c>
      <c r="G6697" s="65" t="str">
        <v>POWER TRAIN</v>
      </c>
    </row>
    <row r="6698" spans="4:7">
      <c r="D6698" s="64">
        <v>620124</v>
      </c>
      <c r="E6698" s="64">
        <v>3377941</v>
      </c>
      <c r="F6698" s="65" t="str">
        <v>น้ำมันHYD.รั่ว</v>
      </c>
      <c r="G6698" s="65" t="str">
        <v>HYDRAULIC</v>
      </c>
    </row>
    <row r="6699" spans="4:7">
      <c r="D6699" s="64">
        <v>620105</v>
      </c>
      <c r="E6699" s="64">
        <v>3377943</v>
      </c>
      <c r="F6699" s="65" t="str">
        <v>สายน้ำมันแตก</v>
      </c>
      <c r="G6699" s="65" t="str">
        <v>OTHER</v>
      </c>
    </row>
    <row r="6700" spans="4:7">
      <c r="D6700" s="64">
        <v>620119</v>
      </c>
      <c r="E6700" s="64">
        <v>3377945</v>
      </c>
      <c r="F6700" s="65" t="str">
        <v>ออดน้ำเตือน</v>
      </c>
      <c r="G6700" s="65" t="str">
        <v>COOLING</v>
      </c>
    </row>
    <row r="6701" spans="4:7">
      <c r="D6701" s="64">
        <v>620109</v>
      </c>
      <c r="E6701" s="64">
        <v>3377949</v>
      </c>
      <c r="F6701" s="65" t="str">
        <v>เปลี่ยนกระจกมองหลัง</v>
      </c>
      <c r="G6701" s="65" t="str">
        <v>BODY</v>
      </c>
    </row>
    <row r="6702" spans="4:7">
      <c r="D6702" s="64">
        <v>620113</v>
      </c>
      <c r="E6702" s="64">
        <v>3377952</v>
      </c>
      <c r="F6702" s="65" t="str">
        <v>เวลายกดั้มเกียร์ถอยหลังโชว์</v>
      </c>
      <c r="G6702" s="65" t="str">
        <v>POWER TRAIN</v>
      </c>
    </row>
    <row r="6703" spans="4:7">
      <c r="D6703" s="64">
        <v>620117</v>
      </c>
      <c r="E6703" s="64">
        <v>3377956</v>
      </c>
      <c r="F6703" s="65" t="str">
        <v>เกียร์ไม่ชิพ</v>
      </c>
      <c r="G6703" s="65" t="str">
        <v>POWER TRAIN</v>
      </c>
    </row>
    <row r="6704" spans="4:7">
      <c r="D6704" s="64">
        <v>620111</v>
      </c>
      <c r="E6704" s="64">
        <v>3377957</v>
      </c>
      <c r="F6704" s="65" t="str">
        <v>ออดน้ำเตือน</v>
      </c>
      <c r="G6704" s="65" t="str">
        <v>COOLING</v>
      </c>
    </row>
    <row r="6705" spans="4:7">
      <c r="D6705" s="64">
        <v>620113</v>
      </c>
      <c r="E6705" s="64">
        <v>3377958</v>
      </c>
      <c r="F6705" s="65" t="str">
        <v>ซ่อมประตู</v>
      </c>
      <c r="G6705" s="65" t="str">
        <v>CABIN</v>
      </c>
    </row>
    <row r="6706" spans="4:7">
      <c r="D6706" s="64">
        <v>620117</v>
      </c>
      <c r="E6706" s="64">
        <v>3377959</v>
      </c>
      <c r="F6706" s="65" t="str">
        <v>ซ่อมปัดน้ำฝน</v>
      </c>
      <c r="G6706" s="65" t="str">
        <v>CABIN</v>
      </c>
    </row>
    <row r="6707" spans="4:7">
      <c r="D6707" s="64">
        <v>620124</v>
      </c>
      <c r="E6707" s="64">
        <v>3377960</v>
      </c>
      <c r="F6707" s="65" t="str">
        <v>ซ่อมประตู</v>
      </c>
      <c r="G6707" s="65" t="str">
        <v>CABIN</v>
      </c>
    </row>
    <row r="6708" spans="4:7">
      <c r="D6708" s="64">
        <v>620119</v>
      </c>
      <c r="E6708" s="64">
        <v>3377961</v>
      </c>
      <c r="F6708" s="65" t="str">
        <v>ออดน้ำเตือน</v>
      </c>
      <c r="G6708" s="65" t="str">
        <v>COOLING</v>
      </c>
    </row>
    <row r="6709" spans="4:7">
      <c r="D6709" s="64">
        <v>620119</v>
      </c>
      <c r="E6709" s="64">
        <v>3377967</v>
      </c>
      <c r="F6709" s="65" t="str">
        <v>ดั้มกระแทก</v>
      </c>
      <c r="G6709" s="65" t="str">
        <v>BODY</v>
      </c>
    </row>
    <row r="6710" spans="4:7">
      <c r="D6710" s="64">
        <v>620113</v>
      </c>
      <c r="E6710" s="64">
        <v>3377968</v>
      </c>
      <c r="F6710" s="65" t="str">
        <v>เกียร์เข้าไม่ได้</v>
      </c>
      <c r="G6710" s="65" t="str">
        <v>POWER TRAIN</v>
      </c>
    </row>
    <row r="6711" spans="4:7">
      <c r="D6711" s="64">
        <v>620111</v>
      </c>
      <c r="E6711" s="64">
        <v>3377969</v>
      </c>
      <c r="F6711" s="65" t="str">
        <v>เกียร์หลุด</v>
      </c>
      <c r="G6711" s="65" t="str">
        <v>POWER TRAIN</v>
      </c>
    </row>
    <row r="6712" spans="4:7">
      <c r="D6712" s="64">
        <v>620113</v>
      </c>
      <c r="E6712" s="64">
        <v>3377970</v>
      </c>
      <c r="F6712" s="65" t="str">
        <v>เกียร์เข้าไม่ได้</v>
      </c>
      <c r="G6712" s="65" t="str">
        <v>POWER TRAIN</v>
      </c>
    </row>
    <row r="6713" spans="4:7">
      <c r="D6713" s="64">
        <v>620117</v>
      </c>
      <c r="E6713" s="64">
        <v>3377971</v>
      </c>
      <c r="F6713" s="65" t="str">
        <v>เกียร์ไม่ชิพ</v>
      </c>
      <c r="G6713" s="65" t="str">
        <v>POWER TRAIN</v>
      </c>
    </row>
    <row r="6714" spans="4:7">
      <c r="D6714" s="64">
        <v>620114</v>
      </c>
      <c r="E6714" s="64">
        <v>3377973</v>
      </c>
      <c r="F6714" s="65" t="str">
        <v>เครื่องยนต์ไม่มีกำลัง</v>
      </c>
      <c r="G6714" s="65" t="str">
        <v>ENGINE</v>
      </c>
    </row>
    <row r="6715" spans="4:7">
      <c r="D6715" s="64">
        <v>620117</v>
      </c>
      <c r="E6715" s="64">
        <v>3378309</v>
      </c>
      <c r="F6715" s="65" t="str">
        <v>PM500</v>
      </c>
      <c r="G6715" s="65" t="str">
        <v>PM</v>
      </c>
    </row>
    <row r="6716" spans="4:7">
      <c r="D6716" s="64">
        <v>620109</v>
      </c>
      <c r="E6716" s="64">
        <v>3378350</v>
      </c>
      <c r="F6716" s="65" t="str">
        <v>PM1000</v>
      </c>
      <c r="G6716" s="65" t="str">
        <v>PM</v>
      </c>
    </row>
    <row r="6717" spans="4:7">
      <c r="D6717" s="64">
        <v>620124</v>
      </c>
      <c r="E6717" s="64">
        <v>3378353</v>
      </c>
      <c r="F6717" s="65" t="str">
        <v>PM2000</v>
      </c>
      <c r="G6717" s="65" t="str">
        <v>PM</v>
      </c>
    </row>
    <row r="6718" spans="4:7">
      <c r="D6718" s="64">
        <v>620107</v>
      </c>
      <c r="E6718" s="64">
        <v>3378359</v>
      </c>
      <c r="F6718" s="65" t="str">
        <v>PM1000</v>
      </c>
      <c r="G6718" s="65" t="str">
        <v>PM</v>
      </c>
    </row>
    <row r="6719" spans="4:7">
      <c r="D6719" s="64">
        <v>620116</v>
      </c>
      <c r="E6719" s="64">
        <v>3378361</v>
      </c>
      <c r="F6719" s="65" t="str">
        <v>PM500</v>
      </c>
      <c r="G6719" s="65" t="str">
        <v>PM</v>
      </c>
    </row>
    <row r="6720" spans="4:7">
      <c r="D6720" s="64">
        <v>620106</v>
      </c>
      <c r="E6720" s="64">
        <v>3378363</v>
      </c>
      <c r="F6720" s="65" t="str">
        <v>PM1000</v>
      </c>
      <c r="G6720" s="65" t="str">
        <v>PM</v>
      </c>
    </row>
    <row r="6721" spans="4:7">
      <c r="D6721" s="64">
        <v>620118</v>
      </c>
      <c r="E6721" s="64">
        <v>3378366</v>
      </c>
      <c r="F6721" s="65" t="str">
        <v>PM500</v>
      </c>
      <c r="G6721" s="65" t="str">
        <v>PM</v>
      </c>
    </row>
    <row r="6722" spans="4:7">
      <c r="D6722" s="64">
        <v>620118</v>
      </c>
      <c r="E6722" s="64">
        <v>3378747</v>
      </c>
      <c r="F6722" s="65" t="str">
        <v>เชื่อม ท่อHYD.</v>
      </c>
      <c r="G6722" s="65" t="str">
        <v>HYDRAULIC</v>
      </c>
    </row>
    <row r="6723" spans="4:7">
      <c r="D6723" s="64">
        <v>620112</v>
      </c>
      <c r="E6723" s="64">
        <v>3378802</v>
      </c>
      <c r="F6723" s="65" t="str">
        <v>จ้างทำรังผึ้งอินเตอร์คูลเลอร์</v>
      </c>
      <c r="G6723" s="65" t="str">
        <v>ENGINE</v>
      </c>
    </row>
    <row r="6724" spans="4:7">
      <c r="D6724" s="64">
        <v>620114</v>
      </c>
      <c r="E6724" s="64">
        <v>3378803</v>
      </c>
      <c r="F6724" s="65" t="str">
        <v>จ้างทำรังผึ้งอินเตอร์คูลเลอร์</v>
      </c>
      <c r="G6724" s="65" t="str">
        <v>ENGINE</v>
      </c>
    </row>
    <row r="6725" spans="4:7">
      <c r="D6725" s="64">
        <v>620114</v>
      </c>
      <c r="E6725" s="64">
        <v>3379161</v>
      </c>
      <c r="F6725" s="65" t="str">
        <v>ซ่อมปั๊มน้ำมันเชื้อเพลิง</v>
      </c>
      <c r="G6725" s="65" t="str">
        <v>ENGINE</v>
      </c>
    </row>
    <row r="6726" spans="4:7">
      <c r="D6726" s="64">
        <v>620118</v>
      </c>
      <c r="E6726" s="64">
        <v>3379176</v>
      </c>
      <c r="F6726" s="65" t="str">
        <v>ซ่อมกระบอกยกดั้ม</v>
      </c>
      <c r="G6726" s="65" t="str">
        <v>BODY</v>
      </c>
    </row>
    <row r="6727" spans="4:7">
      <c r="D6727" s="64">
        <v>620112</v>
      </c>
      <c r="E6727" s="64">
        <v>3381517</v>
      </c>
      <c r="F6727" s="65" t="str">
        <v>จ้างอัดสายHYD.</v>
      </c>
      <c r="G6727" s="65" t="str">
        <v>HYDRAULIC</v>
      </c>
    </row>
    <row r="6728" spans="4:7">
      <c r="D6728" s="64">
        <v>620116</v>
      </c>
      <c r="E6728" s="64">
        <v>3381522</v>
      </c>
      <c r="F6728" s="65" t="str">
        <v>จ้างอัดสายHYD.</v>
      </c>
      <c r="G6728" s="65" t="str">
        <v>HYDRAULIC</v>
      </c>
    </row>
    <row r="6729" spans="4:7">
      <c r="D6729" s="64">
        <v>620105</v>
      </c>
      <c r="E6729" s="64">
        <v>3381524</v>
      </c>
      <c r="F6729" s="65" t="str">
        <v>จ้างอัดสายHYD.</v>
      </c>
      <c r="G6729" s="65" t="str">
        <v>HYDRAULIC</v>
      </c>
    </row>
    <row r="6730" spans="4:7">
      <c r="D6730" s="64">
        <v>620120</v>
      </c>
      <c r="E6730" s="64">
        <v>3381530</v>
      </c>
      <c r="F6730" s="65" t="str">
        <v>เกียร์ถอยเข้าไม่ได้</v>
      </c>
      <c r="G6730" s="65" t="str">
        <v>POWER TRAIN</v>
      </c>
    </row>
    <row r="6731" spans="4:7">
      <c r="D6731" s="64">
        <v>620119</v>
      </c>
      <c r="E6731" s="64">
        <v>3381535</v>
      </c>
      <c r="F6731" s="65" t="str">
        <v>ออดน้ำเตือน</v>
      </c>
      <c r="G6731" s="65" t="str">
        <v>COOLING</v>
      </c>
    </row>
    <row r="6732" spans="4:7">
      <c r="D6732" s="64">
        <v>620117</v>
      </c>
      <c r="E6732" s="64">
        <v>3381538</v>
      </c>
      <c r="F6732" s="65" t="str">
        <v>เกียร์ถอยเข้าไม่ได้</v>
      </c>
      <c r="G6732" s="65" t="str">
        <v>POWER TRAIN</v>
      </c>
    </row>
    <row r="6733" spans="4:7">
      <c r="D6733" s="64">
        <v>620107</v>
      </c>
      <c r="E6733" s="64">
        <v>3381539</v>
      </c>
      <c r="F6733" s="65" t="str">
        <v>น้ำมันHYD.รั่วใต้ท้อง</v>
      </c>
      <c r="G6733" s="65" t="str">
        <v>HYDRAULIC</v>
      </c>
    </row>
    <row r="6734" spans="4:7">
      <c r="D6734" s="64">
        <v>620122</v>
      </c>
      <c r="E6734" s="64">
        <v>3381542</v>
      </c>
      <c r="F6734" s="65" t="str">
        <v>สายลมรั่ว</v>
      </c>
      <c r="G6734" s="65" t="str">
        <v>AIR</v>
      </c>
    </row>
    <row r="6735" spans="4:7">
      <c r="D6735" s="64">
        <v>620116</v>
      </c>
      <c r="E6735" s="64">
        <v>3381543</v>
      </c>
      <c r="F6735" s="65" t="str">
        <v>น้ำมันHYD.รั่ว</v>
      </c>
      <c r="G6735" s="65" t="str">
        <v>HYDRAULIC</v>
      </c>
    </row>
    <row r="6736" spans="4:7">
      <c r="D6736" s="64">
        <v>620105</v>
      </c>
      <c r="E6736" s="64">
        <v>3381544</v>
      </c>
      <c r="F6736" s="65" t="str">
        <v>Parking Brake</v>
      </c>
      <c r="G6736" s="65" t="str">
        <v>BRAKES</v>
      </c>
    </row>
    <row r="6737" spans="4:7">
      <c r="D6737" s="64">
        <v>620119</v>
      </c>
      <c r="E6737" s="64">
        <v>3381545</v>
      </c>
      <c r="F6737" s="65" t="str">
        <v>ออดน้ำเตือน</v>
      </c>
      <c r="G6737" s="65" t="str">
        <v>COOLING</v>
      </c>
    </row>
    <row r="6738" spans="4:7">
      <c r="D6738" s="64">
        <v>620119</v>
      </c>
      <c r="E6738" s="64">
        <v>3381545</v>
      </c>
      <c r="F6738" s="65" t="str">
        <v>ไฟเบรคโชว์</v>
      </c>
      <c r="G6738" s="65" t="str">
        <v>BRAKES</v>
      </c>
    </row>
    <row r="6739" spans="4:7">
      <c r="D6739" s="64">
        <v>620113</v>
      </c>
      <c r="E6739" s="64">
        <v>3381547</v>
      </c>
      <c r="F6739" s="65" t="str">
        <v>เกียร์เข้าไม่ได้</v>
      </c>
      <c r="G6739" s="65" t="str">
        <v>POWER TRAIN</v>
      </c>
    </row>
    <row r="6740" spans="4:7">
      <c r="D6740" s="64">
        <v>620107</v>
      </c>
      <c r="E6740" s="64">
        <v>3381567</v>
      </c>
      <c r="F6740" s="65" t="str">
        <v>Code 7 Show</v>
      </c>
      <c r="G6740" s="65" t="str">
        <v>ENGINE</v>
      </c>
    </row>
    <row r="6741" spans="4:7">
      <c r="D6741" s="64">
        <v>620116</v>
      </c>
      <c r="E6741" s="64">
        <v>3381569</v>
      </c>
      <c r="F6741" s="65" t="str">
        <v>เครื่องยนต์ไม่มีกำลัง</v>
      </c>
      <c r="G6741" s="65" t="str">
        <v>ENGINE</v>
      </c>
    </row>
    <row r="6742" spans="4:7">
      <c r="D6742" s="64">
        <v>620119</v>
      </c>
      <c r="E6742" s="64">
        <v>3381613</v>
      </c>
      <c r="F6742" s="65" t="str">
        <v>เปลี่ยนบังโคลนขวา</v>
      </c>
      <c r="G6742" s="65" t="str">
        <v>BODY</v>
      </c>
    </row>
    <row r="6743" spans="4:7">
      <c r="D6743" s="64">
        <v>620112</v>
      </c>
      <c r="E6743" s="64">
        <v>3381882</v>
      </c>
      <c r="F6743" s="65" t="str">
        <v>ซื้อCUSHION</v>
      </c>
      <c r="G6743" s="65" t="str">
        <v>OTHER</v>
      </c>
    </row>
    <row r="6744" spans="4:7">
      <c r="D6744" s="64">
        <v>620113</v>
      </c>
      <c r="E6744" s="64">
        <v>3381885</v>
      </c>
      <c r="F6744" s="65" t="str">
        <v>ซื้อCUSHION</v>
      </c>
      <c r="G6744" s="65" t="str">
        <v>OTHER</v>
      </c>
    </row>
    <row r="6745" spans="4:7">
      <c r="D6745" s="64">
        <v>620114</v>
      </c>
      <c r="E6745" s="64">
        <v>3381887</v>
      </c>
      <c r="F6745" s="65" t="str">
        <v>ซื้อCUSHION</v>
      </c>
      <c r="G6745" s="65" t="str">
        <v>OTHER</v>
      </c>
    </row>
    <row r="6746" spans="4:7">
      <c r="D6746" s="64">
        <v>620116</v>
      </c>
      <c r="E6746" s="64">
        <v>3381891</v>
      </c>
      <c r="F6746" s="65" t="str">
        <v>ซื้อCUSHION</v>
      </c>
      <c r="G6746" s="65" t="str">
        <v>OTHER</v>
      </c>
    </row>
    <row r="6747" spans="4:7">
      <c r="D6747" s="64">
        <v>620111</v>
      </c>
      <c r="E6747" s="64">
        <v>3381912</v>
      </c>
      <c r="F6747" s="65" t="str">
        <v>ซ่อมเกียร์</v>
      </c>
      <c r="G6747" s="65" t="str">
        <v>POWER TRAIN</v>
      </c>
    </row>
    <row r="6748" spans="4:7">
      <c r="D6748" s="64">
        <v>620111</v>
      </c>
      <c r="E6748" s="64">
        <v>3384653</v>
      </c>
      <c r="F6748" s="65" t="str">
        <v>ซื้อCOUPLING ASSY&amp;SHAFT OUTPUT</v>
      </c>
      <c r="G6748" s="65" t="str">
        <v>POWER TRAIN</v>
      </c>
    </row>
    <row r="6749" spans="4:7">
      <c r="D6749" s="64">
        <v>620122</v>
      </c>
      <c r="E6749" s="64">
        <v>3384654</v>
      </c>
      <c r="F6749" s="65" t="str">
        <v>ซื้อCOUPLING ASSY&amp;SHAFT OUTPUT</v>
      </c>
      <c r="G6749" s="65" t="str">
        <v>POWER TRAIN</v>
      </c>
    </row>
    <row r="6750" spans="4:7">
      <c r="D6750" s="64">
        <v>620120</v>
      </c>
      <c r="E6750" s="64">
        <v>3385199</v>
      </c>
      <c r="F6750" s="65" t="str">
        <v>ซ่อมดั้ม</v>
      </c>
      <c r="G6750" s="65" t="str">
        <v>BODY</v>
      </c>
    </row>
    <row r="6751" spans="4:7">
      <c r="D6751" s="64">
        <v>620116</v>
      </c>
      <c r="E6751" s="64">
        <v>3385201</v>
      </c>
      <c r="F6751" s="65" t="str">
        <v>ซ่อมดั้ม</v>
      </c>
      <c r="G6751" s="65" t="str">
        <v>BODY</v>
      </c>
    </row>
    <row r="6752" spans="4:7">
      <c r="D6752" s="64">
        <v>620104</v>
      </c>
      <c r="E6752" s="64">
        <v>3385416</v>
      </c>
      <c r="F6752" s="65" t="str">
        <v>ซื้อBearingOutputShaft</v>
      </c>
      <c r="G6752" s="65" t="str">
        <v>POWER TRAIN</v>
      </c>
    </row>
    <row r="6753" spans="4:7">
      <c r="D6753" s="64">
        <v>620105</v>
      </c>
      <c r="E6753" s="64">
        <v>3385423</v>
      </c>
      <c r="F6753" s="65" t="str">
        <v>ซื้อCALIPERSEALKIT</v>
      </c>
      <c r="G6753" s="65" t="str">
        <v>BRAKES</v>
      </c>
    </row>
    <row r="6754" spans="4:7">
      <c r="D6754" s="64">
        <v>620111</v>
      </c>
      <c r="E6754" s="64">
        <v>3385424</v>
      </c>
      <c r="F6754" s="65" t="str">
        <v>ซื้อCALIPERSEALKIT</v>
      </c>
      <c r="G6754" s="65" t="str">
        <v>BRAKES</v>
      </c>
    </row>
    <row r="6755" spans="4:7">
      <c r="D6755" s="64">
        <v>620117</v>
      </c>
      <c r="E6755" s="64">
        <v>3385426</v>
      </c>
      <c r="F6755" s="65" t="str">
        <v>ซื้อCALIPERSEALKIT</v>
      </c>
      <c r="G6755" s="65" t="str">
        <v>BRAKES</v>
      </c>
    </row>
    <row r="6756" spans="4:7">
      <c r="D6756" s="64">
        <v>620118</v>
      </c>
      <c r="E6756" s="64">
        <v>3385428</v>
      </c>
      <c r="F6756" s="65" t="str">
        <v>ซื้อCALIPERSEALKIT</v>
      </c>
      <c r="G6756" s="65" t="str">
        <v>BRAKES</v>
      </c>
    </row>
    <row r="6757" spans="4:7">
      <c r="D6757" s="64">
        <v>620111</v>
      </c>
      <c r="E6757" s="64">
        <v>3385541</v>
      </c>
      <c r="F6757" s="65" t="str">
        <v>ซ่อมTrans.ปั๊ม</v>
      </c>
      <c r="G6757" s="65" t="str">
        <v>POWER TRAIN</v>
      </c>
    </row>
    <row r="6758" spans="4:7">
      <c r="D6758" s="64">
        <v>620123</v>
      </c>
      <c r="E6758" s="64">
        <v>3385545</v>
      </c>
      <c r="F6758" s="65" t="str">
        <v>ซ่อมControlSTR.</v>
      </c>
      <c r="G6758" s="65" t="str">
        <v>STEERING</v>
      </c>
    </row>
    <row r="6759" spans="4:7">
      <c r="D6759" s="64">
        <v>620104</v>
      </c>
      <c r="E6759" s="64">
        <v>3387552</v>
      </c>
      <c r="F6759" s="65" t="str">
        <v>จ้างซ่อม-เจียร์-ชุบฮาร์ดโครมลูกสูบเบรค</v>
      </c>
      <c r="G6759" s="65" t="str">
        <v>BRAKES</v>
      </c>
    </row>
    <row r="6760" spans="4:7">
      <c r="D6760" s="64">
        <v>620111</v>
      </c>
      <c r="E6760" s="64">
        <v>3387592</v>
      </c>
      <c r="F6760" s="65" t="str">
        <v>เกียร์ชิพผิดปกติ</v>
      </c>
      <c r="G6760" s="65" t="str">
        <v>POWER TRAIN</v>
      </c>
    </row>
    <row r="6761" spans="4:7">
      <c r="D6761" s="64">
        <v>620114</v>
      </c>
      <c r="E6761" s="64">
        <v>3387594</v>
      </c>
      <c r="F6761" s="65" t="str">
        <v>เกียร์ไม่ชิพ</v>
      </c>
      <c r="G6761" s="65" t="str">
        <v>POWER TRAIN</v>
      </c>
    </row>
    <row r="6762" spans="4:7">
      <c r="D6762" s="64">
        <v>620114</v>
      </c>
      <c r="E6762" s="64">
        <v>3387594</v>
      </c>
      <c r="F6762" s="65" t="str">
        <v>เบิกกรองทดแทน</v>
      </c>
      <c r="G6762" s="65" t="str">
        <v>OTHER</v>
      </c>
    </row>
    <row r="6763" spans="4:7">
      <c r="D6763" s="64">
        <v>620114</v>
      </c>
      <c r="E6763" s="64">
        <v>3387595</v>
      </c>
      <c r="F6763" s="65" t="str">
        <v>ซ่อมเกียร์</v>
      </c>
      <c r="G6763" s="65" t="str">
        <v>POWER TRAIN</v>
      </c>
    </row>
    <row r="6764" spans="4:7">
      <c r="D6764" s="64">
        <v>620106</v>
      </c>
      <c r="E6764" s="64">
        <v>3387596</v>
      </c>
      <c r="F6764" s="65" t="str">
        <v>ท่อน้ำรั่ว</v>
      </c>
      <c r="G6764" s="65" t="str">
        <v>COOLING</v>
      </c>
    </row>
    <row r="6765" spans="4:7">
      <c r="D6765" s="64">
        <v>620106</v>
      </c>
      <c r="E6765" s="64">
        <v>3387596</v>
      </c>
      <c r="F6765" s="65" t="str">
        <v>เบิกกรองทดแทน</v>
      </c>
      <c r="G6765" s="65" t="str">
        <v>OTHER</v>
      </c>
    </row>
    <row r="6766" spans="4:7">
      <c r="D6766" s="64">
        <v>620114</v>
      </c>
      <c r="E6766" s="64">
        <v>3387597</v>
      </c>
      <c r="F6766" s="65" t="str">
        <v>ซ่อมTrans.ปั๊ม</v>
      </c>
      <c r="G6766" s="65" t="str">
        <v>POWER TRAIN</v>
      </c>
    </row>
    <row r="6767" spans="4:7">
      <c r="D6767" s="64">
        <v>620122</v>
      </c>
      <c r="E6767" s="64">
        <v>3387598</v>
      </c>
      <c r="F6767" s="65" t="str">
        <v>น้ำมันรั่ว</v>
      </c>
      <c r="G6767" s="65" t="str">
        <v>OTHER</v>
      </c>
    </row>
    <row r="6768" spans="4:7">
      <c r="D6768" s="64">
        <v>620122</v>
      </c>
      <c r="E6768" s="64">
        <v>3387598</v>
      </c>
      <c r="F6768" s="65" t="str">
        <v>เบิกกรองทดแทน</v>
      </c>
      <c r="G6768" s="65" t="str">
        <v>OTHER</v>
      </c>
    </row>
    <row r="6769" spans="4:7">
      <c r="D6769" s="64">
        <v>620117</v>
      </c>
      <c r="E6769" s="64">
        <v>3388032</v>
      </c>
      <c r="F6769" s="65" t="str">
        <v>น้ำมันHYD.รั่ว</v>
      </c>
      <c r="G6769" s="65" t="str">
        <v>HYDRAULIC</v>
      </c>
    </row>
    <row r="6770" spans="4:7">
      <c r="D6770" s="64">
        <v>620104</v>
      </c>
      <c r="E6770" s="64">
        <v>3388033</v>
      </c>
      <c r="F6770" s="65" t="str">
        <v>ลมตก</v>
      </c>
      <c r="G6770" s="65" t="str">
        <v>AIR</v>
      </c>
    </row>
    <row r="6771" spans="4:7">
      <c r="D6771" s="64">
        <v>620105</v>
      </c>
      <c r="E6771" s="64">
        <v>3388035</v>
      </c>
      <c r="F6771" s="65" t="str">
        <v>เบรคติด</v>
      </c>
      <c r="G6771" s="65" t="str">
        <v>BRAKES</v>
      </c>
    </row>
    <row r="6772" spans="4:7">
      <c r="D6772" s="64">
        <v>620120</v>
      </c>
      <c r="E6772" s="64">
        <v>3388038</v>
      </c>
      <c r="F6772" s="65" t="str">
        <v>เบรคติด</v>
      </c>
      <c r="G6772" s="65" t="str">
        <v>BRAKES</v>
      </c>
    </row>
    <row r="6773" spans="4:7">
      <c r="D6773" s="64">
        <v>620120</v>
      </c>
      <c r="E6773" s="64">
        <v>3388040</v>
      </c>
      <c r="F6773" s="65" t="str">
        <v>Parking Brake ไม่จาก</v>
      </c>
      <c r="G6773" s="65" t="str">
        <v>BRAKES</v>
      </c>
    </row>
    <row r="6774" spans="4:7">
      <c r="D6774" s="64">
        <v>620119</v>
      </c>
      <c r="E6774" s="64">
        <v>3388044</v>
      </c>
      <c r="F6774" s="65" t="str">
        <v>ออดน้ำเตือน</v>
      </c>
      <c r="G6774" s="65" t="str">
        <v>COOLING</v>
      </c>
    </row>
    <row r="6775" spans="4:7">
      <c r="D6775" s="64">
        <v>620117</v>
      </c>
      <c r="E6775" s="64">
        <v>3388045</v>
      </c>
      <c r="F6775" s="65" t="str">
        <v>พวงมาลัยหนัก</v>
      </c>
      <c r="G6775" s="65" t="str">
        <v>STEERING</v>
      </c>
    </row>
    <row r="6776" spans="4:7">
      <c r="D6776" s="64">
        <v>620117</v>
      </c>
      <c r="E6776" s="64">
        <v>3388045</v>
      </c>
      <c r="F6776" s="65" t="str">
        <v>ค่าน้ำมันมีฝุ่นสูง</v>
      </c>
      <c r="G6776" s="65" t="str">
        <v>OTHER</v>
      </c>
    </row>
    <row r="6777" spans="4:7">
      <c r="D6777" s="64">
        <v>620123</v>
      </c>
      <c r="E6777" s="64">
        <v>3388046</v>
      </c>
      <c r="F6777" s="65" t="str">
        <v>น้ำมันHYD.รั่ว</v>
      </c>
      <c r="G6777" s="65" t="str">
        <v>HYDRAULIC</v>
      </c>
    </row>
    <row r="6778" spans="4:7">
      <c r="D6778" s="64">
        <v>620120</v>
      </c>
      <c r="E6778" s="64">
        <v>3388047</v>
      </c>
      <c r="F6778" s="65" t="str">
        <v>ลมตก</v>
      </c>
      <c r="G6778" s="65" t="str">
        <v>AIR</v>
      </c>
    </row>
    <row r="6779" spans="4:7">
      <c r="D6779" s="64">
        <v>620104</v>
      </c>
      <c r="E6779" s="64">
        <v>3388048</v>
      </c>
      <c r="F6779" s="65" t="str">
        <v>น้ำมันHYD.รั่ว</v>
      </c>
      <c r="G6779" s="65" t="str">
        <v>HYDRAULIC</v>
      </c>
    </row>
    <row r="6780" spans="4:7">
      <c r="D6780" s="64">
        <v>620122</v>
      </c>
      <c r="E6780" s="64">
        <v>3388049</v>
      </c>
      <c r="F6780" s="65" t="str">
        <v>ไฟระดับน้ำโชว์</v>
      </c>
      <c r="G6780" s="65" t="str">
        <v>COOLING</v>
      </c>
    </row>
    <row r="6781" spans="4:7">
      <c r="D6781" s="64">
        <v>620120</v>
      </c>
      <c r="E6781" s="64">
        <v>3388050</v>
      </c>
      <c r="F6781" s="65" t="str">
        <v>น้ำมันHYD.รั่ว</v>
      </c>
      <c r="G6781" s="65" t="str">
        <v>HYDRAULIC</v>
      </c>
    </row>
    <row r="6782" spans="4:7">
      <c r="D6782" s="64">
        <v>620116</v>
      </c>
      <c r="E6782" s="64">
        <v>3388052</v>
      </c>
      <c r="F6782" s="65" t="str">
        <v>ออดน้ำเตือน</v>
      </c>
      <c r="G6782" s="65" t="str">
        <v>COOLING</v>
      </c>
    </row>
    <row r="6783" spans="4:7">
      <c r="D6783" s="64">
        <v>620112</v>
      </c>
      <c r="E6783" s="64">
        <v>3388055</v>
      </c>
      <c r="F6783" s="65" t="str">
        <v>น้ำมันHYD.รั่ว</v>
      </c>
      <c r="G6783" s="65" t="str">
        <v>HYDRAULIC</v>
      </c>
    </row>
    <row r="6784" spans="4:7">
      <c r="D6784" s="64">
        <v>620120</v>
      </c>
      <c r="E6784" s="64">
        <v>3388057</v>
      </c>
      <c r="F6784" s="65" t="str">
        <v>น้ำมันHYD.รั่ว</v>
      </c>
      <c r="G6784" s="65" t="str">
        <v>HYDRAULIC</v>
      </c>
    </row>
    <row r="6785" spans="4:7">
      <c r="D6785" s="64">
        <v>620111</v>
      </c>
      <c r="E6785" s="64">
        <v>3388059</v>
      </c>
      <c r="F6785" s="65" t="str">
        <v>เกียร์หลุด</v>
      </c>
      <c r="G6785" s="65" t="str">
        <v>POWER TRAIN</v>
      </c>
    </row>
    <row r="6786" spans="4:7">
      <c r="D6786" s="64">
        <v>620109</v>
      </c>
      <c r="E6786" s="64">
        <v>3388060</v>
      </c>
      <c r="F6786" s="65" t="str">
        <v>ขันกระจก</v>
      </c>
      <c r="G6786" s="65" t="str">
        <v>BODY</v>
      </c>
    </row>
    <row r="6787" spans="4:7">
      <c r="D6787" s="64">
        <v>620119</v>
      </c>
      <c r="E6787" s="64">
        <v>3388061</v>
      </c>
      <c r="F6787" s="65" t="str">
        <v>ออดน้ำเตือน</v>
      </c>
      <c r="G6787" s="65" t="str">
        <v>COOLING</v>
      </c>
    </row>
    <row r="6788" spans="4:7">
      <c r="D6788" s="64">
        <v>620111</v>
      </c>
      <c r="E6788" s="64">
        <v>3388063</v>
      </c>
      <c r="F6788" s="65" t="str">
        <v>น้ำมันHYD.รั่ว</v>
      </c>
      <c r="G6788" s="65" t="str">
        <v>HYDRAULIC</v>
      </c>
    </row>
    <row r="6789" spans="4:7">
      <c r="D6789" s="64">
        <v>620111</v>
      </c>
      <c r="E6789" s="64">
        <v>3388063</v>
      </c>
      <c r="F6789" s="65" t="str">
        <v>เกียร์หลุด</v>
      </c>
      <c r="G6789" s="65" t="str">
        <v>POWER TRAIN</v>
      </c>
    </row>
    <row r="6790" spans="4:7">
      <c r="D6790" s="64">
        <v>620114</v>
      </c>
      <c r="E6790" s="64">
        <v>3388071</v>
      </c>
      <c r="F6790" s="65" t="str">
        <v>ซ่อมถังน้ำมันเชื้อเพลิง</v>
      </c>
      <c r="G6790" s="65" t="str">
        <v>ENGINE</v>
      </c>
    </row>
    <row r="6791" spans="4:7">
      <c r="D6791" s="64">
        <v>620107</v>
      </c>
      <c r="E6791" s="64">
        <v>3388073</v>
      </c>
      <c r="F6791" s="65" t="str">
        <v>ซ่อมถังน้ำมันเชื้อเพลิง</v>
      </c>
      <c r="G6791" s="65" t="str">
        <v>ENGINE</v>
      </c>
    </row>
    <row r="6792" spans="4:7">
      <c r="D6792" s="64">
        <v>620117</v>
      </c>
      <c r="E6792" s="64">
        <v>3388171</v>
      </c>
      <c r="F6792" s="65" t="str">
        <v>ซ่อมHYD.ปั๊ม</v>
      </c>
      <c r="G6792" s="65" t="str">
        <v>HYDRAULIC</v>
      </c>
    </row>
    <row r="6793" spans="4:7">
      <c r="D6793" s="64">
        <v>620117</v>
      </c>
      <c r="E6793" s="64">
        <v>3388176</v>
      </c>
      <c r="F6793" s="65" t="str">
        <v>ซ่อมControlSTR.</v>
      </c>
      <c r="G6793" s="65" t="str">
        <v>STEERING</v>
      </c>
    </row>
    <row r="6794" spans="4:7">
      <c r="D6794" s="64">
        <v>620114</v>
      </c>
      <c r="E6794" s="64">
        <v>3388251</v>
      </c>
      <c r="F6794" s="65" t="str">
        <v>เบิกBattery200Amp2EA</v>
      </c>
      <c r="G6794" s="65" t="str">
        <v>ELECTRIC</v>
      </c>
    </row>
    <row r="6795" spans="4:7">
      <c r="D6795" s="64">
        <v>620117</v>
      </c>
      <c r="E6795" s="64">
        <v>3388364</v>
      </c>
      <c r="F6795" s="65" t="str">
        <v>จ้างอัดสายHYD.</v>
      </c>
      <c r="G6795" s="65" t="str">
        <v>HYDRAULIC</v>
      </c>
    </row>
    <row r="6796" spans="4:7">
      <c r="D6796" s="64">
        <v>620104</v>
      </c>
      <c r="E6796" s="64">
        <v>3388577</v>
      </c>
      <c r="F6796" s="65" t="str">
        <v>ซื้อCoverOutputShaft</v>
      </c>
      <c r="G6796" s="65" t="str">
        <v>POWER TRAIN</v>
      </c>
    </row>
    <row r="6797" spans="4:7">
      <c r="D6797" s="64">
        <v>620106</v>
      </c>
      <c r="E6797" s="64">
        <v>3388767</v>
      </c>
      <c r="F6797" s="65" t="str">
        <v>ซ่อมเกียร์</v>
      </c>
      <c r="G6797" s="65" t="str">
        <v>POWER TRAIN</v>
      </c>
    </row>
    <row r="6798" spans="4:7">
      <c r="D6798" s="64">
        <v>620106</v>
      </c>
      <c r="E6798" s="64">
        <v>3388771</v>
      </c>
      <c r="F6798" s="65" t="str">
        <v>ซ่อมTrans.ปั๊ม</v>
      </c>
      <c r="G6798" s="65" t="str">
        <v>POWER TRAIN</v>
      </c>
    </row>
    <row r="6799" spans="4:7">
      <c r="D6799" s="64">
        <v>620111</v>
      </c>
      <c r="E6799" s="64">
        <v>3388897</v>
      </c>
      <c r="F6799" s="65" t="str">
        <v>ซื้อMAGNET ASSY</v>
      </c>
      <c r="G6799" s="65" t="str">
        <v>POWER TRAIN</v>
      </c>
    </row>
    <row r="6800" spans="4:7">
      <c r="D6800" s="64">
        <v>620114</v>
      </c>
      <c r="E6800" s="64">
        <v>3388899</v>
      </c>
      <c r="F6800" s="65" t="str">
        <v>ซื้อMAGNET ASSY</v>
      </c>
      <c r="G6800" s="65" t="str">
        <v>POWER TRAIN</v>
      </c>
    </row>
    <row r="6801" spans="4:7">
      <c r="D6801" s="64">
        <v>620116</v>
      </c>
      <c r="E6801" s="64">
        <v>3391306</v>
      </c>
      <c r="F6801" s="65" t="str">
        <v>ออดน้ำเตือน</v>
      </c>
      <c r="G6801" s="65" t="str">
        <v>COOLING</v>
      </c>
    </row>
    <row r="6802" spans="4:7">
      <c r="D6802" s="64">
        <v>620113</v>
      </c>
      <c r="E6802" s="64">
        <v>3391307</v>
      </c>
      <c r="F6802" s="65" t="str">
        <v>ประกับล้อหน้าขวาหลุด</v>
      </c>
      <c r="G6802" s="65" t="str">
        <v>TYRES</v>
      </c>
    </row>
    <row r="6803" spans="4:7">
      <c r="D6803" s="64">
        <v>620119</v>
      </c>
      <c r="E6803" s="64">
        <v>3391308</v>
      </c>
      <c r="F6803" s="65" t="str">
        <v>ออดน้ำเตือน</v>
      </c>
      <c r="G6803" s="65" t="str">
        <v>COOLING</v>
      </c>
    </row>
    <row r="6804" spans="4:7">
      <c r="D6804" s="64">
        <v>620106</v>
      </c>
      <c r="E6804" s="64">
        <v>3391309</v>
      </c>
      <c r="F6804" s="65" t="str">
        <v>เกียร์ไม่ชิพ</v>
      </c>
      <c r="G6804" s="65" t="str">
        <v>POWER TRAIN</v>
      </c>
    </row>
    <row r="6805" spans="4:7">
      <c r="D6805" s="64">
        <v>620106</v>
      </c>
      <c r="E6805" s="64">
        <v>3391310</v>
      </c>
      <c r="F6805" s="65" t="str">
        <v>เกียร์ไม่ชิพ</v>
      </c>
      <c r="G6805" s="65" t="str">
        <v>POWER TRAIN</v>
      </c>
    </row>
    <row r="6806" spans="4:7">
      <c r="D6806" s="64">
        <v>620119</v>
      </c>
      <c r="E6806" s="64">
        <v>3391312</v>
      </c>
      <c r="F6806" s="65" t="str">
        <v>ออดน้ำเตือน</v>
      </c>
      <c r="G6806" s="65" t="str">
        <v>COOLING</v>
      </c>
    </row>
    <row r="6807" spans="4:7">
      <c r="D6807" s="64">
        <v>620123</v>
      </c>
      <c r="E6807" s="64">
        <v>3391313</v>
      </c>
      <c r="F6807" s="65" t="str">
        <v>เกียร์ไม่ชิพ</v>
      </c>
      <c r="G6807" s="65" t="str">
        <v>POWER TRAIN</v>
      </c>
    </row>
    <row r="6808" spans="4:7">
      <c r="D6808" s="64">
        <v>620124</v>
      </c>
      <c r="E6808" s="64">
        <v>3391314</v>
      </c>
      <c r="F6808" s="65" t="str">
        <v>ดั้มกระแทก</v>
      </c>
      <c r="G6808" s="65" t="str">
        <v>BODY</v>
      </c>
    </row>
    <row r="6809" spans="4:7">
      <c r="D6809" s="64">
        <v>620119</v>
      </c>
      <c r="E6809" s="64">
        <v>3391317</v>
      </c>
      <c r="F6809" s="65" t="str">
        <v>ออดน้ำเตือน</v>
      </c>
      <c r="G6809" s="65" t="str">
        <v>COOLING</v>
      </c>
    </row>
    <row r="6810" spans="4:7">
      <c r="D6810" s="64">
        <v>620119</v>
      </c>
      <c r="E6810" s="64">
        <v>3391319</v>
      </c>
      <c r="F6810" s="65" t="str">
        <v>ออดน้ำเตือน</v>
      </c>
      <c r="G6810" s="65" t="str">
        <v>COOLING</v>
      </c>
    </row>
    <row r="6811" spans="4:7">
      <c r="D6811" s="64">
        <v>620123</v>
      </c>
      <c r="E6811" s="64">
        <v>3391321</v>
      </c>
      <c r="F6811" s="65" t="str">
        <v>น้ำมันHYD.รั่ว</v>
      </c>
      <c r="G6811" s="65" t="str">
        <v>HYDRAULIC</v>
      </c>
    </row>
    <row r="6812" spans="4:7">
      <c r="D6812" s="64">
        <v>620116</v>
      </c>
      <c r="E6812" s="64">
        <v>3391324</v>
      </c>
      <c r="F6812" s="65" t="str">
        <v>ออดน้ำเตือน</v>
      </c>
      <c r="G6812" s="65" t="str">
        <v>COOLING</v>
      </c>
    </row>
    <row r="6813" spans="4:7">
      <c r="D6813" s="64">
        <v>620104</v>
      </c>
      <c r="E6813" s="64">
        <v>3391325</v>
      </c>
      <c r="F6813" s="65" t="str">
        <v>เกียร์ไม่ชิพ</v>
      </c>
      <c r="G6813" s="65" t="str">
        <v>POWER TRAIN</v>
      </c>
    </row>
    <row r="6814" spans="4:7">
      <c r="D6814" s="64">
        <v>620123</v>
      </c>
      <c r="E6814" s="64">
        <v>3391326</v>
      </c>
      <c r="F6814" s="65" t="str">
        <v>น้ำมันHYD.รั่ว</v>
      </c>
      <c r="G6814" s="65" t="str">
        <v>HYDRAULIC</v>
      </c>
    </row>
    <row r="6815" spans="4:7">
      <c r="D6815" s="64">
        <v>620109</v>
      </c>
      <c r="E6815" s="64">
        <v>3391328</v>
      </c>
      <c r="F6815" s="65" t="str">
        <v>น้ำมันHYD.รั่วใต้ท้อง</v>
      </c>
      <c r="G6815" s="65" t="str">
        <v>HYDRAULIC</v>
      </c>
    </row>
    <row r="6816" spans="4:7">
      <c r="D6816" s="64">
        <v>620109</v>
      </c>
      <c r="E6816" s="64">
        <v>3391328</v>
      </c>
      <c r="F6816" s="65" t="str">
        <v>บันไดขวาขาด</v>
      </c>
      <c r="G6816" s="65" t="str">
        <v>BODY</v>
      </c>
    </row>
    <row r="6817" spans="4:7">
      <c r="D6817" s="64">
        <v>620123</v>
      </c>
      <c r="E6817" s="64">
        <v>3391330</v>
      </c>
      <c r="F6817" s="65" t="str">
        <v>น้ำมันHYD.รั่ว</v>
      </c>
      <c r="G6817" s="65" t="str">
        <v>HYDRAULIC</v>
      </c>
    </row>
    <row r="6818" spans="4:7">
      <c r="D6818" s="64">
        <v>620113</v>
      </c>
      <c r="E6818" s="64">
        <v>3391331</v>
      </c>
      <c r="F6818" s="65" t="str">
        <v>เกียร์เข้าไม่ได้</v>
      </c>
      <c r="G6818" s="65" t="str">
        <v>POWER TRAIN</v>
      </c>
    </row>
    <row r="6819" spans="4:7">
      <c r="D6819" s="64">
        <v>620118</v>
      </c>
      <c r="E6819" s="64">
        <v>3391334</v>
      </c>
      <c r="F6819" s="65" t="str">
        <v>เกียร์ไม่ชิพ</v>
      </c>
      <c r="G6819" s="65" t="str">
        <v>POWER TRAIN</v>
      </c>
    </row>
    <row r="6820" spans="4:7">
      <c r="D6820" s="64">
        <v>620107</v>
      </c>
      <c r="E6820" s="64">
        <v>3391335</v>
      </c>
      <c r="F6820" s="65" t="str">
        <v>น้ำมันHYD.รั่ว</v>
      </c>
      <c r="G6820" s="65" t="str">
        <v>HYDRAULIC</v>
      </c>
    </row>
    <row r="6821" spans="4:7">
      <c r="D6821" s="64">
        <v>620118</v>
      </c>
      <c r="E6821" s="64">
        <v>3391336</v>
      </c>
      <c r="F6821" s="65" t="str">
        <v>น๊อตเบรคหลวม</v>
      </c>
      <c r="G6821" s="65" t="str">
        <v>BRAKES</v>
      </c>
    </row>
    <row r="6822" spans="4:7">
      <c r="D6822" s="64">
        <v>620124</v>
      </c>
      <c r="E6822" s="64">
        <v>3391337</v>
      </c>
      <c r="F6822" s="65" t="str">
        <v>น๊อตเบรคหลวม</v>
      </c>
      <c r="G6822" s="65" t="str">
        <v>BRAKES</v>
      </c>
    </row>
    <row r="6823" spans="4:7">
      <c r="D6823" s="64">
        <v>620124</v>
      </c>
      <c r="E6823" s="64">
        <v>3391337</v>
      </c>
      <c r="F6823" s="65" t="str">
        <v>กลอนประตู</v>
      </c>
      <c r="G6823" s="65" t="str">
        <v>CABIN</v>
      </c>
    </row>
    <row r="6824" spans="4:7">
      <c r="D6824" s="64">
        <v>620113</v>
      </c>
      <c r="E6824" s="64">
        <v>3391416</v>
      </c>
      <c r="F6824" s="65" t="str">
        <v>จ้างทำสายไฟระบบUEC LIGHTING</v>
      </c>
      <c r="G6824" s="65" t="str">
        <v>ELECTRIC</v>
      </c>
    </row>
    <row r="6825" spans="4:7">
      <c r="D6825" s="64">
        <v>620111</v>
      </c>
      <c r="E6825" s="64">
        <v>3391714</v>
      </c>
      <c r="F6825" s="65" t="str">
        <v>ซ่อมเกียร์</v>
      </c>
      <c r="G6825" s="65" t="str">
        <v>POWER TRAIN</v>
      </c>
    </row>
    <row r="6826" spans="4:7">
      <c r="D6826" s="64">
        <v>620111</v>
      </c>
      <c r="E6826" s="64">
        <v>3391715</v>
      </c>
      <c r="F6826" s="65" t="str">
        <v>ซ่อมTrans.ปั๊ม</v>
      </c>
      <c r="G6826" s="65" t="str">
        <v>POWER TRAIN</v>
      </c>
    </row>
    <row r="6827" spans="4:7">
      <c r="D6827" s="64">
        <v>620117</v>
      </c>
      <c r="E6827" s="64">
        <v>3392004</v>
      </c>
      <c r="F6827" s="65" t="str">
        <v>ซ่อมRearDriveline</v>
      </c>
      <c r="G6827" s="65" t="str">
        <v>POWER TRAIN</v>
      </c>
    </row>
    <row r="6828" spans="4:7">
      <c r="D6828" s="64">
        <v>620117</v>
      </c>
      <c r="E6828" s="64">
        <v>3392180</v>
      </c>
      <c r="F6828" s="65" t="str">
        <v>ซื้อRearPropellerShaftAssembly</v>
      </c>
      <c r="G6828" s="65" t="str">
        <v>POWER TRAIN</v>
      </c>
    </row>
    <row r="6829" spans="4:7">
      <c r="D6829" s="64">
        <v>620117</v>
      </c>
      <c r="E6829" s="64">
        <v>3392680</v>
      </c>
      <c r="F6829" s="65" t="str">
        <v>ซ่อมControlSTR.</v>
      </c>
      <c r="G6829" s="65" t="str">
        <v>STEERING</v>
      </c>
    </row>
    <row r="6830" spans="4:7">
      <c r="D6830" s="64">
        <v>620111</v>
      </c>
      <c r="E6830" s="64">
        <v>3392682</v>
      </c>
      <c r="F6830" s="65" t="str">
        <v>เปลี่ยนชานเดิน</v>
      </c>
      <c r="G6830" s="65" t="str">
        <v>BODY</v>
      </c>
    </row>
    <row r="6831" spans="4:7">
      <c r="D6831" s="64">
        <v>620111</v>
      </c>
      <c r="E6831" s="64">
        <v>3392682</v>
      </c>
      <c r="F6831" s="65" t="str">
        <v>เปลี่ยนบังโคลน</v>
      </c>
      <c r="G6831" s="65" t="str">
        <v>BODY</v>
      </c>
    </row>
    <row r="6832" spans="4:7">
      <c r="D6832" s="64">
        <v>620111</v>
      </c>
      <c r="E6832" s="64">
        <v>3392682</v>
      </c>
      <c r="F6832" s="65" t="str">
        <v>ซ่อมหูคล้องสลิง</v>
      </c>
      <c r="G6832" s="65" t="str">
        <v>OTHER</v>
      </c>
    </row>
    <row r="6833" spans="4:7">
      <c r="D6833" s="64">
        <v>620106</v>
      </c>
      <c r="E6833" s="64">
        <v>3392710</v>
      </c>
      <c r="F6833" s="65" t="str">
        <v>น้ำมันHYD.รั่วใต้ท้อง</v>
      </c>
      <c r="G6833" s="65" t="str">
        <v>HYDRAULIC</v>
      </c>
    </row>
    <row r="6834" spans="4:7">
      <c r="D6834" s="64">
        <v>620123</v>
      </c>
      <c r="E6834" s="64">
        <v>3392713</v>
      </c>
      <c r="F6834" s="65" t="str">
        <v>แอร์ไม่เย็น</v>
      </c>
      <c r="G6834" s="65" t="str">
        <v>COOLING</v>
      </c>
    </row>
    <row r="6835" spans="4:7">
      <c r="D6835" s="64">
        <v>620117</v>
      </c>
      <c r="E6835" s="64">
        <v>3392714</v>
      </c>
      <c r="F6835" s="65" t="str">
        <v>เพลาขาด</v>
      </c>
      <c r="G6835" s="65" t="str">
        <v>POWER TRAIN</v>
      </c>
    </row>
    <row r="6836" spans="4:7">
      <c r="D6836" s="64">
        <v>620106</v>
      </c>
      <c r="E6836" s="64">
        <v>3392715</v>
      </c>
      <c r="F6836" s="65" t="str">
        <v>เครื่องยนต์ไม่มีกำลัง</v>
      </c>
      <c r="G6836" s="65" t="str">
        <v>ENGINE</v>
      </c>
    </row>
    <row r="6837" spans="4:7">
      <c r="D6837" s="64">
        <v>620107</v>
      </c>
      <c r="E6837" s="64">
        <v>3392718</v>
      </c>
      <c r="F6837" s="65" t="str">
        <v>แคล้มรัดท่อรั่ว</v>
      </c>
      <c r="G6837" s="65" t="str">
        <v>OTHER</v>
      </c>
    </row>
    <row r="6838" spans="4:7">
      <c r="D6838" s="64">
        <v>620120</v>
      </c>
      <c r="E6838" s="64">
        <v>3392720</v>
      </c>
      <c r="F6838" s="65" t="str">
        <v>สายลมแตก</v>
      </c>
      <c r="G6838" s="65" t="str">
        <v>AIR</v>
      </c>
    </row>
    <row r="6839" spans="4:7">
      <c r="D6839" s="64">
        <v>620106</v>
      </c>
      <c r="E6839" s="64">
        <v>3392721</v>
      </c>
      <c r="F6839" s="65" t="str">
        <v>Code 7 Show</v>
      </c>
      <c r="G6839" s="65" t="str">
        <v>ENGINE</v>
      </c>
    </row>
    <row r="6840" spans="4:7">
      <c r="D6840" s="64">
        <v>620118</v>
      </c>
      <c r="E6840" s="64">
        <v>3392723</v>
      </c>
      <c r="F6840" s="65" t="str">
        <v>เกียร์ไม่ชิพ</v>
      </c>
      <c r="G6840" s="65" t="str">
        <v>POWER TRAIN</v>
      </c>
    </row>
    <row r="6841" spans="4:7">
      <c r="D6841" s="64">
        <v>620107</v>
      </c>
      <c r="E6841" s="64">
        <v>3392724</v>
      </c>
      <c r="F6841" s="65" t="str">
        <v>เครื่องยนต์ไม่มีกำลัง</v>
      </c>
      <c r="G6841" s="65" t="str">
        <v>ENGINE</v>
      </c>
    </row>
    <row r="6842" spans="4:7">
      <c r="D6842" s="64">
        <v>620117</v>
      </c>
      <c r="E6842" s="64">
        <v>3392725</v>
      </c>
      <c r="F6842" s="65" t="str">
        <v>ระบบบังคับเลี้ยวมีปัญหา</v>
      </c>
      <c r="G6842" s="65" t="str">
        <v>STEERING</v>
      </c>
    </row>
    <row r="6843" spans="4:7">
      <c r="D6843" s="64">
        <v>620112</v>
      </c>
      <c r="E6843" s="64">
        <v>3392726</v>
      </c>
      <c r="F6843" s="65" t="str">
        <v>ความร้อนเข้าห้องเก๋ง</v>
      </c>
      <c r="G6843" s="65" t="str">
        <v>CABIN</v>
      </c>
    </row>
    <row r="6844" spans="4:7">
      <c r="D6844" s="64">
        <v>620104</v>
      </c>
      <c r="E6844" s="64">
        <v>3392727</v>
      </c>
      <c r="F6844" s="65" t="str">
        <v>ลมตก</v>
      </c>
      <c r="G6844" s="65" t="str">
        <v>AIR</v>
      </c>
    </row>
    <row r="6845" spans="4:7">
      <c r="D6845" s="64">
        <v>620116</v>
      </c>
      <c r="E6845" s="64">
        <v>3392728</v>
      </c>
      <c r="F6845" s="65" t="str">
        <v>อุณหภูมิน้ำมันเกียร์โชว์</v>
      </c>
      <c r="G6845" s="65" t="str">
        <v>POWER TRAIN</v>
      </c>
    </row>
    <row r="6846" spans="4:7">
      <c r="D6846" s="64">
        <v>620116</v>
      </c>
      <c r="E6846" s="64">
        <v>3392729</v>
      </c>
      <c r="F6846" s="65" t="str">
        <v>เกียร์ไม่ชิพ</v>
      </c>
      <c r="G6846" s="65" t="str">
        <v>POWER TRAIN</v>
      </c>
    </row>
    <row r="6847" spans="4:7">
      <c r="D6847" s="64">
        <v>620120</v>
      </c>
      <c r="E6847" s="64">
        <v>3392730</v>
      </c>
      <c r="F6847" s="65" t="str">
        <v>อุณหภูมิน้ำมันเกียร์โชว์</v>
      </c>
      <c r="G6847" s="65" t="str">
        <v>POWER TRAIN</v>
      </c>
    </row>
    <row r="6848" spans="4:7">
      <c r="D6848" s="64">
        <v>620113</v>
      </c>
      <c r="E6848" s="64">
        <v>3392733</v>
      </c>
      <c r="F6848" s="65" t="str">
        <v>เกียร์ชิพผิดปกติ</v>
      </c>
      <c r="G6848" s="65" t="str">
        <v>POWER TRAIN</v>
      </c>
    </row>
    <row r="6849" spans="4:7">
      <c r="D6849" s="64">
        <v>620104</v>
      </c>
      <c r="E6849" s="64">
        <v>3392735</v>
      </c>
      <c r="F6849" s="65" t="str">
        <v>ลมตก</v>
      </c>
      <c r="G6849" s="65" t="str">
        <v>AIR</v>
      </c>
    </row>
    <row r="6850" spans="4:7">
      <c r="D6850" s="64">
        <v>620122</v>
      </c>
      <c r="E6850" s="64">
        <v>3392736</v>
      </c>
      <c r="F6850" s="65" t="str">
        <v>เครื่องยนต์ดับเอง</v>
      </c>
      <c r="G6850" s="65" t="str">
        <v>ENGINE</v>
      </c>
    </row>
    <row r="6851" spans="4:7">
      <c r="D6851" s="64">
        <v>620104</v>
      </c>
      <c r="E6851" s="64">
        <v>3395896</v>
      </c>
      <c r="F6851" s="65" t="str">
        <v>ซื้อAdaptorสามทาง,หัวอัดจารบี</v>
      </c>
      <c r="G6851" s="65" t="str">
        <v>OTHER</v>
      </c>
    </row>
    <row r="6852" spans="4:7">
      <c r="D6852" s="64">
        <v>620104</v>
      </c>
      <c r="E6852" s="64">
        <v>3395974</v>
      </c>
      <c r="F6852" s="65" t="str">
        <v>ทำบันได</v>
      </c>
      <c r="G6852" s="65" t="str">
        <v>BODY</v>
      </c>
    </row>
    <row r="6853" spans="4:7">
      <c r="D6853" s="64">
        <v>620117</v>
      </c>
      <c r="E6853" s="64">
        <v>3395981</v>
      </c>
      <c r="F6853" s="65" t="str">
        <v>ยางหลังขวาในรั่ว</v>
      </c>
      <c r="G6853" s="65" t="str">
        <v>TYRES</v>
      </c>
    </row>
    <row r="6854" spans="4:7">
      <c r="D6854" s="64">
        <v>620120</v>
      </c>
      <c r="E6854" s="64">
        <v>3395984</v>
      </c>
      <c r="F6854" s="65" t="str">
        <v>น้ำมันHYD.รั่วใต้ท้อง</v>
      </c>
      <c r="G6854" s="65" t="str">
        <v>HYDRAULIC</v>
      </c>
    </row>
    <row r="6855" spans="4:7">
      <c r="D6855" s="64">
        <v>620119</v>
      </c>
      <c r="E6855" s="64">
        <v>3395986</v>
      </c>
      <c r="F6855" s="65" t="str">
        <v>เบรคติด</v>
      </c>
      <c r="G6855" s="65" t="str">
        <v>BRAKES</v>
      </c>
    </row>
    <row r="6856" spans="4:7">
      <c r="D6856" s="64">
        <v>620124</v>
      </c>
      <c r="E6856" s="64">
        <v>3395987</v>
      </c>
      <c r="F6856" s="65" t="str">
        <v>ซ่อมแอร์</v>
      </c>
      <c r="G6856" s="65" t="str">
        <v>COOLING</v>
      </c>
    </row>
    <row r="6857" spans="4:7">
      <c r="D6857" s="64">
        <v>620119</v>
      </c>
      <c r="E6857" s="64">
        <v>3395988</v>
      </c>
      <c r="F6857" s="65" t="str">
        <v>ประตูปิดไม่ได้</v>
      </c>
      <c r="G6857" s="65" t="str">
        <v>CABIN</v>
      </c>
    </row>
    <row r="6858" spans="4:7">
      <c r="D6858" s="64">
        <v>620122</v>
      </c>
      <c r="E6858" s="64">
        <v>3395989</v>
      </c>
      <c r="F6858" s="65" t="str">
        <v>พัดลมแอร์มีเสียงดัง</v>
      </c>
      <c r="G6858" s="65" t="str">
        <v>COOLING</v>
      </c>
    </row>
    <row r="6859" spans="4:7">
      <c r="D6859" s="64">
        <v>620122</v>
      </c>
      <c r="E6859" s="64">
        <v>3395992</v>
      </c>
      <c r="F6859" s="65" t="str">
        <v>ตู้แอร์เสีย</v>
      </c>
      <c r="G6859" s="65" t="str">
        <v>COOLING</v>
      </c>
    </row>
    <row r="6860" spans="4:7">
      <c r="D6860" s="64">
        <v>620119</v>
      </c>
      <c r="E6860" s="64">
        <v>3395994</v>
      </c>
      <c r="F6860" s="65" t="str">
        <v>เบรคติด</v>
      </c>
      <c r="G6860" s="65" t="str">
        <v>BRAKES</v>
      </c>
    </row>
    <row r="6861" spans="4:7">
      <c r="D6861" s="64">
        <v>620116</v>
      </c>
      <c r="E6861" s="64">
        <v>3395997</v>
      </c>
      <c r="F6861" s="65" t="str">
        <v>สายไฟBatteryช็อต</v>
      </c>
      <c r="G6861" s="65" t="str">
        <v>ELECTRIC</v>
      </c>
    </row>
    <row r="6862" spans="4:7">
      <c r="D6862" s="64">
        <v>620104</v>
      </c>
      <c r="E6862" s="64">
        <v>3396713</v>
      </c>
      <c r="F6862" s="65" t="str">
        <v>จ้างทำบันไดสลิงรถ90ตันตามตัวอย่าง</v>
      </c>
      <c r="G6862" s="65" t="str">
        <v>BODY</v>
      </c>
    </row>
    <row r="6863" spans="4:7">
      <c r="D6863" s="64">
        <v>620105</v>
      </c>
      <c r="E6863" s="64">
        <v>3396714</v>
      </c>
      <c r="F6863" s="65" t="str">
        <v>จ้างทำบันไดสลิงรถ90ตันตามตัวอย่าง</v>
      </c>
      <c r="G6863" s="65" t="str">
        <v>BODY</v>
      </c>
    </row>
    <row r="6864" spans="4:7">
      <c r="D6864" s="64">
        <v>620106</v>
      </c>
      <c r="E6864" s="64">
        <v>3396715</v>
      </c>
      <c r="F6864" s="65" t="str">
        <v>จ้างทำบันไดสลิงรถ90ตันตามตัวอย่าง</v>
      </c>
      <c r="G6864" s="65" t="str">
        <v>BODY</v>
      </c>
    </row>
    <row r="6865" spans="4:7">
      <c r="D6865" s="64">
        <v>620107</v>
      </c>
      <c r="E6865" s="64">
        <v>3396716</v>
      </c>
      <c r="F6865" s="65" t="str">
        <v>จ้างทำบันไดสลิงรถ90ตันตามตัวอย่าง</v>
      </c>
      <c r="G6865" s="65" t="str">
        <v>BODY</v>
      </c>
    </row>
    <row r="6866" spans="4:7">
      <c r="D6866" s="64">
        <v>620109</v>
      </c>
      <c r="E6866" s="64">
        <v>3396717</v>
      </c>
      <c r="F6866" s="65" t="str">
        <v>จ้างทำบันไดสลิงรถ90ตันตามตัวอย่าง</v>
      </c>
      <c r="G6866" s="65" t="str">
        <v>BODY</v>
      </c>
    </row>
    <row r="6867" spans="4:7">
      <c r="D6867" s="64">
        <v>620111</v>
      </c>
      <c r="E6867" s="64">
        <v>3396718</v>
      </c>
      <c r="F6867" s="65" t="str">
        <v>จ้างทำบันไดสลิงรถ90ตันตามตัวอย่าง</v>
      </c>
      <c r="G6867" s="65" t="str">
        <v>BODY</v>
      </c>
    </row>
    <row r="6868" spans="4:7">
      <c r="D6868" s="64">
        <v>620113</v>
      </c>
      <c r="E6868" s="64">
        <v>3396719</v>
      </c>
      <c r="F6868" s="65" t="str">
        <v>จ้างทำบันไดสลิงรถ90ตันตามตัวอย่าง</v>
      </c>
      <c r="G6868" s="65" t="str">
        <v>BODY</v>
      </c>
    </row>
    <row r="6869" spans="4:7">
      <c r="D6869" s="64">
        <v>620114</v>
      </c>
      <c r="E6869" s="64">
        <v>3396720</v>
      </c>
      <c r="F6869" s="65" t="str">
        <v>จ้างทำบันไดสลิงรถ90ตันตามตัวอย่าง</v>
      </c>
      <c r="G6869" s="65" t="str">
        <v>BODY</v>
      </c>
    </row>
    <row r="6870" spans="4:7">
      <c r="D6870" s="64">
        <v>620116</v>
      </c>
      <c r="E6870" s="64">
        <v>3396721</v>
      </c>
      <c r="F6870" s="65" t="str">
        <v>จ้างทำบันไดสลิงรถ90ตันตามตัวอย่าง</v>
      </c>
      <c r="G6870" s="65" t="str">
        <v>BODY</v>
      </c>
    </row>
    <row r="6871" spans="4:7">
      <c r="D6871" s="64">
        <v>620117</v>
      </c>
      <c r="E6871" s="64">
        <v>3396722</v>
      </c>
      <c r="F6871" s="65" t="str">
        <v>จ้างทำบันไดสลิงรถ90ตันตามตัวอย่าง</v>
      </c>
      <c r="G6871" s="65" t="str">
        <v>BODY</v>
      </c>
    </row>
    <row r="6872" spans="4:7">
      <c r="D6872" s="64">
        <v>620111</v>
      </c>
      <c r="E6872" s="64">
        <v>3397130</v>
      </c>
      <c r="F6872" s="65" t="str">
        <v>ซ่อมOil cooler Brake</v>
      </c>
      <c r="G6872" s="65" t="str">
        <v>BRAKES</v>
      </c>
    </row>
    <row r="6873" spans="4:7">
      <c r="D6873" s="64">
        <v>620107</v>
      </c>
      <c r="E6873" s="64">
        <v>3397223</v>
      </c>
      <c r="F6873" s="65" t="str">
        <v>ซ่อมPreLube</v>
      </c>
      <c r="G6873" s="65" t="str">
        <v>ENGINE</v>
      </c>
    </row>
    <row r="6874" spans="4:7">
      <c r="D6874" s="64">
        <v>620113</v>
      </c>
      <c r="E6874" s="64">
        <v>3399802</v>
      </c>
      <c r="F6874" s="65" t="str">
        <v>อัดสายHYD.</v>
      </c>
      <c r="G6874" s="65" t="str">
        <v>HYDRAULIC</v>
      </c>
    </row>
    <row r="6875" spans="4:7">
      <c r="D6875" s="64">
        <v>620120</v>
      </c>
      <c r="E6875" s="64">
        <v>3399826</v>
      </c>
      <c r="F6875" s="65" t="str">
        <v>ลมรั่ว</v>
      </c>
      <c r="G6875" s="65" t="str">
        <v>AIR</v>
      </c>
    </row>
    <row r="6876" spans="4:7">
      <c r="D6876" s="64">
        <v>620122</v>
      </c>
      <c r="E6876" s="64">
        <v>3399827</v>
      </c>
      <c r="F6876" s="65" t="str">
        <v>แอร์ไม่เย็น</v>
      </c>
      <c r="G6876" s="65" t="str">
        <v>COOLING</v>
      </c>
    </row>
    <row r="6877" spans="4:7">
      <c r="D6877" s="64">
        <v>620112</v>
      </c>
      <c r="E6877" s="64">
        <v>3399829</v>
      </c>
      <c r="F6877" s="65" t="str">
        <v>ฝาหม้อน้ำชำรุด</v>
      </c>
      <c r="G6877" s="65" t="str">
        <v>COOLING</v>
      </c>
    </row>
    <row r="6878" spans="4:7">
      <c r="D6878" s="64">
        <v>620113</v>
      </c>
      <c r="E6878" s="64">
        <v>3399832</v>
      </c>
      <c r="F6878" s="65" t="str">
        <v>พวงมาลัยล็อค</v>
      </c>
      <c r="G6878" s="65" t="str">
        <v>STEERING</v>
      </c>
    </row>
    <row r="6879" spans="4:7">
      <c r="D6879" s="64">
        <v>620105</v>
      </c>
      <c r="E6879" s="64">
        <v>3399835</v>
      </c>
      <c r="F6879" s="65" t="str">
        <v>น้ำมันHYD.รั่ว</v>
      </c>
      <c r="G6879" s="65" t="str">
        <v>HYDRAULIC</v>
      </c>
    </row>
    <row r="6880" spans="4:7">
      <c r="D6880" s="64">
        <v>620119</v>
      </c>
      <c r="E6880" s="64">
        <v>3399840</v>
      </c>
      <c r="F6880" s="65" t="str">
        <v>ลมตก</v>
      </c>
      <c r="G6880" s="65" t="str">
        <v>AIR</v>
      </c>
    </row>
    <row r="6881" spans="4:7">
      <c r="D6881" s="64">
        <v>620116</v>
      </c>
      <c r="E6881" s="64">
        <v>3399841</v>
      </c>
      <c r="F6881" s="65" t="str">
        <v>ออดน้ำเตือน</v>
      </c>
      <c r="G6881" s="65" t="str">
        <v>COOLING</v>
      </c>
    </row>
    <row r="6882" spans="4:7">
      <c r="D6882" s="64">
        <v>620117</v>
      </c>
      <c r="E6882" s="64">
        <v>3399843</v>
      </c>
      <c r="F6882" s="65" t="str">
        <v>น้ำมันHYD.รั่ว</v>
      </c>
      <c r="G6882" s="65" t="str">
        <v>HYDRAULIC</v>
      </c>
    </row>
    <row r="6883" spans="4:7">
      <c r="D6883" s="64">
        <v>620116</v>
      </c>
      <c r="E6883" s="64">
        <v>3400278</v>
      </c>
      <c r="F6883" s="65" t="str">
        <v>จ้างทำสายไฟOEMและDATALINK</v>
      </c>
      <c r="G6883" s="65" t="str">
        <v>ELECTRIC</v>
      </c>
    </row>
    <row r="6884" spans="4:7">
      <c r="D6884" s="64">
        <v>620116</v>
      </c>
      <c r="E6884" s="64">
        <v>3400299</v>
      </c>
      <c r="F6884" s="65" t="str">
        <v>PM6000</v>
      </c>
      <c r="G6884" s="65" t="str">
        <v>PM</v>
      </c>
    </row>
    <row r="6885" spans="4:7">
      <c r="D6885" s="64">
        <v>620117</v>
      </c>
      <c r="E6885" s="64">
        <v>3400301</v>
      </c>
      <c r="F6885" s="65" t="str">
        <v>PM6000</v>
      </c>
      <c r="G6885" s="65" t="str">
        <v>PM</v>
      </c>
    </row>
    <row r="6886" spans="4:7">
      <c r="D6886" s="64">
        <v>620114</v>
      </c>
      <c r="E6886" s="64">
        <v>3400352</v>
      </c>
      <c r="F6886" s="65" t="str">
        <v>PM500</v>
      </c>
      <c r="G6886" s="65" t="str">
        <v>PM</v>
      </c>
    </row>
    <row r="6887" spans="4:7">
      <c r="D6887" s="64">
        <v>620123</v>
      </c>
      <c r="E6887" s="64">
        <v>3400355</v>
      </c>
      <c r="F6887" s="65" t="str">
        <v>PM1000</v>
      </c>
      <c r="G6887" s="65" t="str">
        <v>PM</v>
      </c>
    </row>
    <row r="6888" spans="4:7">
      <c r="D6888" s="64">
        <v>620104</v>
      </c>
      <c r="E6888" s="64">
        <v>3400357</v>
      </c>
      <c r="F6888" s="65" t="str">
        <v>PM1000</v>
      </c>
      <c r="G6888" s="65" t="str">
        <v>PM</v>
      </c>
    </row>
    <row r="6889" spans="4:7">
      <c r="D6889" s="64">
        <v>620112</v>
      </c>
      <c r="E6889" s="64">
        <v>3400358</v>
      </c>
      <c r="F6889" s="65" t="str">
        <v>PM1000</v>
      </c>
      <c r="G6889" s="65" t="str">
        <v>PM</v>
      </c>
    </row>
    <row r="6890" spans="4:7">
      <c r="D6890" s="64">
        <v>620120</v>
      </c>
      <c r="E6890" s="64">
        <v>3400360</v>
      </c>
      <c r="F6890" s="65" t="str">
        <v>PM500</v>
      </c>
      <c r="G6890" s="65" t="str">
        <v>PM</v>
      </c>
    </row>
    <row r="6891" spans="4:7">
      <c r="D6891" s="64">
        <v>620113</v>
      </c>
      <c r="E6891" s="64">
        <v>3400361</v>
      </c>
      <c r="F6891" s="65" t="str">
        <v>PM1000</v>
      </c>
      <c r="G6891" s="65" t="str">
        <v>PM</v>
      </c>
    </row>
    <row r="6892" spans="4:7">
      <c r="D6892" s="64">
        <v>620124</v>
      </c>
      <c r="E6892" s="64">
        <v>3400362</v>
      </c>
      <c r="F6892" s="65" t="str">
        <v>PM500</v>
      </c>
      <c r="G6892" s="65" t="str">
        <v>PM</v>
      </c>
    </row>
    <row r="6893" spans="4:7">
      <c r="D6893" s="64">
        <v>620111</v>
      </c>
      <c r="E6893" s="64">
        <v>3400459</v>
      </c>
      <c r="F6893" s="65" t="str">
        <v>ซื้อAIR GOVERNOR WABCO</v>
      </c>
      <c r="G6893" s="65" t="str">
        <v>BRAKES</v>
      </c>
    </row>
    <row r="6894" spans="4:7">
      <c r="D6894" s="64">
        <v>620112</v>
      </c>
      <c r="E6894" s="64">
        <v>3400462</v>
      </c>
      <c r="F6894" s="65" t="str">
        <v>ซื้อAIR GOVERNOR WABCO</v>
      </c>
      <c r="G6894" s="65" t="str">
        <v>BRAKES</v>
      </c>
    </row>
    <row r="6895" spans="4:7">
      <c r="D6895" s="64">
        <v>620113</v>
      </c>
      <c r="E6895" s="64">
        <v>3400463</v>
      </c>
      <c r="F6895" s="65" t="str">
        <v>ซื้อAIR GOVERNOR WABCO</v>
      </c>
      <c r="G6895" s="65" t="str">
        <v>BRAKES</v>
      </c>
    </row>
    <row r="6896" spans="4:7">
      <c r="D6896" s="64">
        <v>620114</v>
      </c>
      <c r="E6896" s="64">
        <v>3400464</v>
      </c>
      <c r="F6896" s="65" t="str">
        <v>ซื้อAIR GOVERNOR WABCO</v>
      </c>
      <c r="G6896" s="65" t="str">
        <v>BRAKES</v>
      </c>
    </row>
    <row r="6897" spans="4:7">
      <c r="D6897" s="64">
        <v>620116</v>
      </c>
      <c r="E6897" s="64">
        <v>3400465</v>
      </c>
      <c r="F6897" s="65" t="str">
        <v>ซื้อAIR GOVERNOR WABCO</v>
      </c>
      <c r="G6897" s="65" t="str">
        <v>BRAKES</v>
      </c>
    </row>
    <row r="6898" spans="4:7">
      <c r="D6898" s="64">
        <v>620117</v>
      </c>
      <c r="E6898" s="64">
        <v>3400469</v>
      </c>
      <c r="F6898" s="65" t="str">
        <v>ซื้อAIR GOVERNOR WABCO</v>
      </c>
      <c r="G6898" s="65" t="str">
        <v>BRAKES</v>
      </c>
    </row>
    <row r="6899" spans="4:7">
      <c r="D6899" s="64">
        <v>620118</v>
      </c>
      <c r="E6899" s="64">
        <v>3400474</v>
      </c>
      <c r="F6899" s="65" t="str">
        <v>ซื้อAIR GOVERNOR WABCO</v>
      </c>
      <c r="G6899" s="65" t="str">
        <v>BRAKES</v>
      </c>
    </row>
    <row r="6900" spans="4:7">
      <c r="D6900" s="64">
        <v>620119</v>
      </c>
      <c r="E6900" s="64">
        <v>3400476</v>
      </c>
      <c r="F6900" s="65" t="str">
        <v>ซื้อAIR GOVERNOR WABCO</v>
      </c>
      <c r="G6900" s="65" t="str">
        <v>BRAKES</v>
      </c>
    </row>
    <row r="6901" spans="4:7">
      <c r="D6901" s="64">
        <v>620109</v>
      </c>
      <c r="E6901" s="64">
        <v>3401059</v>
      </c>
      <c r="F6901" s="65" t="str">
        <v>แก้ไขเหล็กLOCKดั้มบิดงอ</v>
      </c>
      <c r="G6901" s="65" t="str">
        <v>BODY</v>
      </c>
    </row>
    <row r="6902" spans="4:7">
      <c r="D6902" s="64">
        <v>620120</v>
      </c>
      <c r="E6902" s="64">
        <v>3401073</v>
      </c>
      <c r="F6902" s="65" t="str">
        <v>เชื่อม ชานเดิน</v>
      </c>
      <c r="G6902" s="65" t="str">
        <v>BODY</v>
      </c>
    </row>
    <row r="6903" spans="4:7">
      <c r="D6903" s="64">
        <v>620120</v>
      </c>
      <c r="E6903" s="64">
        <v>3401073</v>
      </c>
      <c r="F6903" s="65" t="str">
        <v>เปลี่ยนAirdryer</v>
      </c>
      <c r="G6903" s="65" t="str">
        <v>BRAKES</v>
      </c>
    </row>
    <row r="6904" spans="4:7">
      <c r="D6904" s="64">
        <v>620120</v>
      </c>
      <c r="E6904" s="64">
        <v>3401075</v>
      </c>
      <c r="F6904" s="65" t="str">
        <v>เปลี่ยนชานเดิน</v>
      </c>
      <c r="G6904" s="65" t="str">
        <v>BODY</v>
      </c>
    </row>
    <row r="6905" spans="4:7">
      <c r="D6905" s="64">
        <v>620119</v>
      </c>
      <c r="E6905" s="64">
        <v>3402735</v>
      </c>
      <c r="F6905" s="65" t="str">
        <v>น๊อตประตูหลุด</v>
      </c>
      <c r="G6905" s="65" t="str">
        <v>CABIN</v>
      </c>
    </row>
    <row r="6906" spans="4:7">
      <c r="D6906" s="64">
        <v>620114</v>
      </c>
      <c r="E6906" s="64">
        <v>3402736</v>
      </c>
      <c r="F6906" s="65" t="str">
        <v>ท่อน้ำมันเกียร์รั่ว</v>
      </c>
      <c r="G6906" s="65" t="str">
        <v>POWER TRAIN</v>
      </c>
    </row>
    <row r="6907" spans="4:7">
      <c r="D6907" s="64">
        <v>620116</v>
      </c>
      <c r="E6907" s="64">
        <v>3402739</v>
      </c>
      <c r="F6907" s="65" t="str">
        <v>ออดน้ำเตือน</v>
      </c>
      <c r="G6907" s="65" t="str">
        <v>COOLING</v>
      </c>
    </row>
    <row r="6908" spans="4:7">
      <c r="D6908" s="64">
        <v>620122</v>
      </c>
      <c r="E6908" s="64">
        <v>3402740</v>
      </c>
      <c r="F6908" s="65" t="str">
        <v>ออดน้ำเตือน</v>
      </c>
      <c r="G6908" s="65" t="str">
        <v>COOLING</v>
      </c>
    </row>
    <row r="6909" spans="4:7">
      <c r="D6909" s="64">
        <v>620105</v>
      </c>
      <c r="E6909" s="64">
        <v>3402743</v>
      </c>
      <c r="F6909" s="65" t="str">
        <v>เครื่องยนต์ดังผิดปกติ</v>
      </c>
      <c r="G6909" s="65" t="str">
        <v>ENGINE</v>
      </c>
    </row>
    <row r="6910" spans="4:7">
      <c r="D6910" s="64">
        <v>620123</v>
      </c>
      <c r="E6910" s="64">
        <v>3402744</v>
      </c>
      <c r="F6910" s="65" t="str">
        <v>บันไดสลิงหลุด</v>
      </c>
      <c r="G6910" s="65" t="str">
        <v>BODY</v>
      </c>
    </row>
    <row r="6911" spans="4:7">
      <c r="D6911" s="64">
        <v>620116</v>
      </c>
      <c r="E6911" s="64">
        <v>3402749</v>
      </c>
      <c r="F6911" s="65" t="str">
        <v>ดั้มไม่ลง</v>
      </c>
      <c r="G6911" s="65" t="str">
        <v>BODY</v>
      </c>
    </row>
    <row r="6912" spans="4:7">
      <c r="D6912" s="64">
        <v>620116</v>
      </c>
      <c r="E6912" s="64">
        <v>3402749</v>
      </c>
      <c r="F6912" s="65" t="str">
        <v>เปลี่ยนกรองHigh</v>
      </c>
      <c r="G6912" s="65" t="str">
        <v>POWER TRAIN</v>
      </c>
    </row>
    <row r="6913" spans="4:7">
      <c r="D6913" s="64">
        <v>620104</v>
      </c>
      <c r="E6913" s="64">
        <v>3402753</v>
      </c>
      <c r="F6913" s="65" t="str">
        <v>ลมรั่ว</v>
      </c>
      <c r="G6913" s="65" t="str">
        <v>AIR</v>
      </c>
    </row>
    <row r="6914" spans="4:7">
      <c r="D6914" s="64">
        <v>620114</v>
      </c>
      <c r="E6914" s="64">
        <v>3402756</v>
      </c>
      <c r="F6914" s="65" t="str">
        <v>ท่อน้ำมันเกียร์รั่ว</v>
      </c>
      <c r="G6914" s="65" t="str">
        <v>POWER TRAIN</v>
      </c>
    </row>
    <row r="6915" spans="4:7">
      <c r="D6915" s="64">
        <v>620114</v>
      </c>
      <c r="E6915" s="64">
        <v>3402756</v>
      </c>
      <c r="F6915" s="65" t="str">
        <v>เปลี่ยนกรองHigh</v>
      </c>
      <c r="G6915" s="65" t="str">
        <v>POWER TRAIN</v>
      </c>
    </row>
    <row r="6916" spans="4:7">
      <c r="D6916" s="64">
        <v>620118</v>
      </c>
      <c r="E6916" s="64">
        <v>3402757</v>
      </c>
      <c r="F6916" s="65" t="str">
        <v>เพลาขาด</v>
      </c>
      <c r="G6916" s="65" t="str">
        <v>POWER TRAIN</v>
      </c>
    </row>
    <row r="6917" spans="4:7">
      <c r="D6917" s="64">
        <v>620117</v>
      </c>
      <c r="E6917" s="64">
        <v>3402758</v>
      </c>
      <c r="F6917" s="65" t="str">
        <v>เกียร์ถอยเข้าไม่ได้</v>
      </c>
      <c r="G6917" s="65" t="str">
        <v>POWER TRAIN</v>
      </c>
    </row>
    <row r="6918" spans="4:7">
      <c r="D6918" s="64">
        <v>620124</v>
      </c>
      <c r="E6918" s="64">
        <v>3402759</v>
      </c>
      <c r="F6918" s="65" t="str">
        <v>ดั้มยกไม่ขึ้น</v>
      </c>
      <c r="G6918" s="65" t="str">
        <v>BODY</v>
      </c>
    </row>
    <row r="6919" spans="4:7">
      <c r="D6919" s="64">
        <v>620106</v>
      </c>
      <c r="E6919" s="64">
        <v>3402760</v>
      </c>
      <c r="F6919" s="65" t="str">
        <v>เครื่องยนต์ไม่มีกำลัง</v>
      </c>
      <c r="G6919" s="65" t="str">
        <v>ENGINE</v>
      </c>
    </row>
    <row r="6920" spans="4:7">
      <c r="D6920" s="64">
        <v>620116</v>
      </c>
      <c r="E6920" s="64">
        <v>3402761</v>
      </c>
      <c r="F6920" s="65" t="str">
        <v>ออดน้ำเตือน</v>
      </c>
      <c r="G6920" s="65" t="str">
        <v>COOLING</v>
      </c>
    </row>
    <row r="6921" spans="4:7">
      <c r="D6921" s="64">
        <v>620116</v>
      </c>
      <c r="E6921" s="64">
        <v>3402761</v>
      </c>
      <c r="F6921" s="65" t="str">
        <v>กากบาทเพลาชำรุด</v>
      </c>
      <c r="G6921" s="65" t="str">
        <v>POWER TRAIN</v>
      </c>
    </row>
    <row r="6922" spans="4:7">
      <c r="D6922" s="64">
        <v>620104</v>
      </c>
      <c r="E6922" s="64">
        <v>3402762</v>
      </c>
      <c r="F6922" s="65" t="str">
        <v>จ้างเหมาจัดเก็บข้อมูลงานซ่อมบำรุงรักษา</v>
      </c>
      <c r="G6922" s="65" t="str">
        <v>OTHER</v>
      </c>
    </row>
    <row r="6923" spans="4:7">
      <c r="D6923" s="64">
        <v>620105</v>
      </c>
      <c r="E6923" s="64">
        <v>3402790</v>
      </c>
      <c r="F6923" s="65" t="str">
        <v>ซ่อมปั๊มลม</v>
      </c>
      <c r="G6923" s="65" t="str">
        <v>AIR</v>
      </c>
    </row>
    <row r="6924" spans="4:7">
      <c r="D6924" s="64">
        <v>620120</v>
      </c>
      <c r="E6924" s="64">
        <v>3402791</v>
      </c>
      <c r="F6924" s="65" t="str">
        <v>เปลี่ยนชานเดิน</v>
      </c>
      <c r="G6924" s="65" t="str">
        <v>BODY</v>
      </c>
    </row>
    <row r="6925" spans="4:7">
      <c r="D6925" s="64">
        <v>620120</v>
      </c>
      <c r="E6925" s="64">
        <v>3402791</v>
      </c>
      <c r="F6925" s="65" t="str">
        <v>เปลี่ยนบังโคลน</v>
      </c>
      <c r="G6925" s="65" t="str">
        <v>BODY</v>
      </c>
    </row>
    <row r="6926" spans="4:7">
      <c r="D6926" s="64">
        <v>620122</v>
      </c>
      <c r="E6926" s="64">
        <v>3403075</v>
      </c>
      <c r="F6926" s="65" t="str">
        <v>ออดน้ำเตือน</v>
      </c>
      <c r="G6926" s="65" t="str">
        <v>COOLING</v>
      </c>
    </row>
    <row r="6927" spans="4:7">
      <c r="D6927" s="64">
        <v>620124</v>
      </c>
      <c r="E6927" s="64">
        <v>3403076</v>
      </c>
      <c r="F6927" s="65" t="str">
        <v>ไฟไม่ชารจ์</v>
      </c>
      <c r="G6927" s="65" t="str">
        <v>ELECTRIC</v>
      </c>
    </row>
    <row r="6928" spans="4:7">
      <c r="D6928" s="64">
        <v>620112</v>
      </c>
      <c r="E6928" s="64">
        <v>3403077</v>
      </c>
      <c r="F6928" s="65" t="str">
        <v>ยางหลังซ้ายระเบิด</v>
      </c>
      <c r="G6928" s="65" t="str">
        <v>TYRES</v>
      </c>
    </row>
    <row r="6929" spans="4:7">
      <c r="D6929" s="64">
        <v>620111</v>
      </c>
      <c r="E6929" s="64">
        <v>3403078</v>
      </c>
      <c r="F6929" s="65" t="str">
        <v>ไฟENGINE STOP SHOW</v>
      </c>
      <c r="G6929" s="65" t="str">
        <v>ENGINE</v>
      </c>
    </row>
    <row r="6930" spans="4:7">
      <c r="D6930" s="64">
        <v>620119</v>
      </c>
      <c r="E6930" s="64">
        <v>3403079</v>
      </c>
      <c r="F6930" s="65" t="str">
        <v>START ไม่ได้</v>
      </c>
      <c r="G6930" s="65" t="str">
        <v>ELECTRIC</v>
      </c>
    </row>
    <row r="6931" spans="4:7">
      <c r="D6931" s="64">
        <v>620107</v>
      </c>
      <c r="E6931" s="64">
        <v>3403080</v>
      </c>
      <c r="F6931" s="65" t="str">
        <v>พวงมาลัยหนัก</v>
      </c>
      <c r="G6931" s="65" t="str">
        <v>STEERING</v>
      </c>
    </row>
    <row r="6932" spans="4:7">
      <c r="D6932" s="64">
        <v>620117</v>
      </c>
      <c r="E6932" s="64">
        <v>3403081</v>
      </c>
      <c r="F6932" s="65" t="str">
        <v>เกียร์ไม่ชิพ</v>
      </c>
      <c r="G6932" s="65" t="str">
        <v>POWER TRAIN</v>
      </c>
    </row>
    <row r="6933" spans="4:7">
      <c r="D6933" s="64">
        <v>620117</v>
      </c>
      <c r="E6933" s="64">
        <v>3403081</v>
      </c>
      <c r="F6933" s="65" t="str">
        <v>พวงมาลัยหนัก</v>
      </c>
      <c r="G6933" s="65" t="str">
        <v>STEERING</v>
      </c>
    </row>
    <row r="6934" spans="4:7">
      <c r="D6934" s="64">
        <v>620106</v>
      </c>
      <c r="E6934" s="64">
        <v>3403082</v>
      </c>
      <c r="F6934" s="65" t="str">
        <v>เบรคไม่อยู่</v>
      </c>
      <c r="G6934" s="65" t="str">
        <v>BRAKES</v>
      </c>
    </row>
    <row r="6935" spans="4:7">
      <c r="D6935" s="64">
        <v>620105</v>
      </c>
      <c r="E6935" s="64">
        <v>3403084</v>
      </c>
      <c r="F6935" s="65" t="str">
        <v>ออดน้ำเตือน</v>
      </c>
      <c r="G6935" s="65" t="str">
        <v>COOLING</v>
      </c>
    </row>
    <row r="6936" spans="4:7">
      <c r="D6936" s="64">
        <v>620105</v>
      </c>
      <c r="E6936" s="64">
        <v>3403084</v>
      </c>
      <c r="F6936" s="65" t="str">
        <v>Airdryer</v>
      </c>
      <c r="G6936" s="65" t="str">
        <v>BRAKES</v>
      </c>
    </row>
    <row r="6937" spans="4:7">
      <c r="D6937" s="64">
        <v>620113</v>
      </c>
      <c r="E6937" s="64">
        <v>3403085</v>
      </c>
      <c r="F6937" s="65" t="str">
        <v>น้ำมันHYD.รั่ว</v>
      </c>
      <c r="G6937" s="65" t="str">
        <v>HYDRAULIC</v>
      </c>
    </row>
    <row r="6938" spans="4:7">
      <c r="D6938" s="64">
        <v>620119</v>
      </c>
      <c r="E6938" s="64">
        <v>3403092</v>
      </c>
      <c r="F6938" s="65" t="str">
        <v>ยางหลังซ้ายในหลุดขอบ</v>
      </c>
      <c r="G6938" s="65" t="str">
        <v>TYRES</v>
      </c>
    </row>
    <row r="6939" spans="4:7">
      <c r="D6939" s="64">
        <v>620122</v>
      </c>
      <c r="E6939" s="64">
        <v>3403093</v>
      </c>
      <c r="F6939" s="65" t="str">
        <v>เหล็กประคองล้อหลวม</v>
      </c>
      <c r="G6939" s="65" t="str">
        <v>TYRES</v>
      </c>
    </row>
    <row r="6940" spans="4:7">
      <c r="D6940" s="64">
        <v>620106</v>
      </c>
      <c r="E6940" s="64">
        <v>3403196</v>
      </c>
      <c r="F6940" s="65" t="str">
        <v>ซื้ออะไหล่ซ่อมTrans.</v>
      </c>
      <c r="G6940" s="65" t="str">
        <v>POWER TRAIN</v>
      </c>
    </row>
    <row r="6941" spans="4:7">
      <c r="D6941" s="64">
        <v>620114</v>
      </c>
      <c r="E6941" s="64">
        <v>3403198</v>
      </c>
      <c r="F6941" s="65" t="str">
        <v>ซื้ออะไหล่ซ่อมTrans.</v>
      </c>
      <c r="G6941" s="65" t="str">
        <v>POWER TRAIN</v>
      </c>
    </row>
    <row r="6942" spans="4:7">
      <c r="D6942" s="64">
        <v>620116</v>
      </c>
      <c r="E6942" s="64">
        <v>3403268</v>
      </c>
      <c r="F6942" s="65" t="str">
        <v>กลึงปลายshaftcopling</v>
      </c>
      <c r="G6942" s="65" t="str">
        <v>POWER TRAIN</v>
      </c>
    </row>
    <row r="6943" spans="4:7">
      <c r="D6943" s="64">
        <v>620107</v>
      </c>
      <c r="E6943" s="64">
        <v>3403479</v>
      </c>
      <c r="F6943" s="65" t="str">
        <v>ซ่อมHYD.ปั๊ม</v>
      </c>
      <c r="G6943" s="65" t="str">
        <v>HYDRAULIC</v>
      </c>
    </row>
    <row r="6944" spans="4:7">
      <c r="D6944" s="64">
        <v>620107</v>
      </c>
      <c r="E6944" s="64">
        <v>3403547</v>
      </c>
      <c r="F6944" s="65" t="str">
        <v>ซ่อมShaffcaupling</v>
      </c>
      <c r="G6944" s="65" t="str">
        <v>POWER TRAIN</v>
      </c>
    </row>
    <row r="6945" spans="4:7">
      <c r="D6945" s="64">
        <v>620117</v>
      </c>
      <c r="E6945" s="64">
        <v>3403551</v>
      </c>
      <c r="F6945" s="65" t="str">
        <v>ซ่อมเกียร์</v>
      </c>
      <c r="G6945" s="65" t="str">
        <v>POWER TRAIN</v>
      </c>
    </row>
    <row r="6946" spans="4:7">
      <c r="D6946" s="64">
        <v>620117</v>
      </c>
      <c r="E6946" s="64">
        <v>3403555</v>
      </c>
      <c r="F6946" s="65" t="str">
        <v>ซ่อมHYD.ปั๊ม</v>
      </c>
      <c r="G6946" s="65" t="str">
        <v>HYDRAULIC</v>
      </c>
    </row>
    <row r="6947" spans="4:7">
      <c r="D6947" s="64">
        <v>620117</v>
      </c>
      <c r="E6947" s="64">
        <v>3403558</v>
      </c>
      <c r="F6947" s="65" t="str">
        <v>ซ่อมTrans.ปั๊ม</v>
      </c>
      <c r="G6947" s="65" t="str">
        <v>POWER TRAIN</v>
      </c>
    </row>
    <row r="6948" spans="4:7">
      <c r="D6948" s="64">
        <v>620111</v>
      </c>
      <c r="E6948" s="64">
        <v>3403590</v>
      </c>
      <c r="F6948" s="65" t="str">
        <v>ซื้อBYPASS"PALL"P/N4714(50PSID)</v>
      </c>
      <c r="G6948" s="65" t="str">
        <v>OTHER</v>
      </c>
    </row>
    <row r="6949" spans="4:7">
      <c r="D6949" s="64">
        <v>620112</v>
      </c>
      <c r="E6949" s="64">
        <v>3403591</v>
      </c>
      <c r="F6949" s="65" t="str">
        <v>ซื้อBYPASS"PALL"P/N4714(50PSID)</v>
      </c>
      <c r="G6949" s="65" t="str">
        <v>OTHER</v>
      </c>
    </row>
    <row r="6950" spans="4:7">
      <c r="D6950" s="64">
        <v>620113</v>
      </c>
      <c r="E6950" s="64">
        <v>3403593</v>
      </c>
      <c r="F6950" s="65" t="str">
        <v>ซื้อBYPASS"PALL"P/N4714(50PSID)</v>
      </c>
      <c r="G6950" s="65" t="str">
        <v>OTHER</v>
      </c>
    </row>
    <row r="6951" spans="4:7">
      <c r="D6951" s="64">
        <v>620114</v>
      </c>
      <c r="E6951" s="64">
        <v>3403594</v>
      </c>
      <c r="F6951" s="65" t="str">
        <v>ซื้อBYPASS"PALL"P/N4714(50PSID)</v>
      </c>
      <c r="G6951" s="65" t="str">
        <v>OTHER</v>
      </c>
    </row>
    <row r="6952" spans="4:7">
      <c r="D6952" s="64">
        <v>620116</v>
      </c>
      <c r="E6952" s="64">
        <v>3403595</v>
      </c>
      <c r="F6952" s="65" t="str">
        <v>ซื้อBYPASS"PALL"P/N4714(50PSID)</v>
      </c>
      <c r="G6952" s="65" t="str">
        <v>OTHER</v>
      </c>
    </row>
    <row r="6953" spans="4:7">
      <c r="D6953" s="64">
        <v>620117</v>
      </c>
      <c r="E6953" s="64">
        <v>3403596</v>
      </c>
      <c r="F6953" s="65" t="str">
        <v>ซื้อBYPASS"PALL"P/N4714(50PSID)</v>
      </c>
      <c r="G6953" s="65" t="str">
        <v>OTHER</v>
      </c>
    </row>
    <row r="6954" spans="4:7">
      <c r="D6954" s="64">
        <v>620118</v>
      </c>
      <c r="E6954" s="64">
        <v>3403598</v>
      </c>
      <c r="F6954" s="65" t="str">
        <v>ซื้อBYPASS"PALL"P/N4714(50PSID)</v>
      </c>
      <c r="G6954" s="65" t="str">
        <v>OTHER</v>
      </c>
    </row>
    <row r="6955" spans="4:7">
      <c r="D6955" s="64">
        <v>620119</v>
      </c>
      <c r="E6955" s="64">
        <v>3403599</v>
      </c>
      <c r="F6955" s="65" t="str">
        <v>ซื้อBYPASS"PALL"P/N4714(50PSID)</v>
      </c>
      <c r="G6955" s="65" t="str">
        <v>OTHER</v>
      </c>
    </row>
    <row r="6956" spans="4:7">
      <c r="D6956" s="64">
        <v>620120</v>
      </c>
      <c r="E6956" s="64">
        <v>3403600</v>
      </c>
      <c r="F6956" s="65" t="str">
        <v>ซื้อBYPASS"PALL"P/N4714(50PSID)</v>
      </c>
      <c r="G6956" s="65" t="str">
        <v>OTHER</v>
      </c>
    </row>
    <row r="6957" spans="4:7">
      <c r="D6957" s="64">
        <v>620122</v>
      </c>
      <c r="E6957" s="64">
        <v>3403601</v>
      </c>
      <c r="F6957" s="65" t="str">
        <v>ซื้อBYPASS"PALL"P/N4714(50PSID)</v>
      </c>
      <c r="G6957" s="65" t="str">
        <v>OTHER</v>
      </c>
    </row>
    <row r="6958" spans="4:7">
      <c r="D6958" s="64">
        <v>620116</v>
      </c>
      <c r="E6958" s="64">
        <v>3404164</v>
      </c>
      <c r="F6958" s="65" t="str">
        <v>เชื่อมท่อไอเสียข้างซ้าย</v>
      </c>
      <c r="G6958" s="65" t="str">
        <v>ENGINE</v>
      </c>
    </row>
    <row r="6959" spans="4:7">
      <c r="D6959" s="64">
        <v>620104</v>
      </c>
      <c r="E6959" s="64">
        <v>3404185</v>
      </c>
      <c r="F6959" s="65" t="str">
        <v>ทำสีบันไดรถ90ตัน</v>
      </c>
      <c r="G6959" s="65" t="str">
        <v>BODY</v>
      </c>
    </row>
    <row r="6960" spans="4:7">
      <c r="D6960" s="64">
        <v>620106</v>
      </c>
      <c r="E6960" s="64">
        <v>3404415</v>
      </c>
      <c r="F6960" s="65" t="str">
        <v>เชื่อม เสื้อเฟืองท้าย(แตก)</v>
      </c>
      <c r="G6960" s="65" t="str">
        <v>POWER TRAIN</v>
      </c>
    </row>
    <row r="6961" spans="4:7">
      <c r="D6961" s="64">
        <v>620114</v>
      </c>
      <c r="E6961" s="64">
        <v>3405610</v>
      </c>
      <c r="F6961" s="65" t="str">
        <v>เปลี่ยนกระจกมองข้าง</v>
      </c>
      <c r="G6961" s="65" t="str">
        <v>BODY</v>
      </c>
    </row>
    <row r="6962" spans="4:7">
      <c r="D6962" s="64">
        <v>620122</v>
      </c>
      <c r="E6962" s="64">
        <v>3405611</v>
      </c>
      <c r="F6962" s="65" t="str">
        <v>Code 9 Show</v>
      </c>
      <c r="G6962" s="65" t="str">
        <v>POWER TRAIN</v>
      </c>
    </row>
    <row r="6963" spans="4:7">
      <c r="D6963" s="64">
        <v>620122</v>
      </c>
      <c r="E6963" s="64">
        <v>3405611</v>
      </c>
      <c r="F6963" s="65" t="str">
        <v>ฝาหม้อน้ำชำรุด</v>
      </c>
      <c r="G6963" s="65" t="str">
        <v>COOLING</v>
      </c>
    </row>
    <row r="6964" spans="4:7">
      <c r="D6964" s="64">
        <v>620124</v>
      </c>
      <c r="E6964" s="64">
        <v>3405612</v>
      </c>
      <c r="F6964" s="65" t="str">
        <v>Code 7 Show</v>
      </c>
      <c r="G6964" s="65" t="str">
        <v>ENGINE</v>
      </c>
    </row>
    <row r="6965" spans="4:7">
      <c r="D6965" s="64">
        <v>620119</v>
      </c>
      <c r="E6965" s="64">
        <v>3405614</v>
      </c>
      <c r="F6965" s="65" t="str">
        <v>START ไม่ได้</v>
      </c>
      <c r="G6965" s="65" t="str">
        <v>ELECTRIC</v>
      </c>
    </row>
    <row r="6966" spans="4:7">
      <c r="D6966" s="64">
        <v>620120</v>
      </c>
      <c r="E6966" s="64">
        <v>3405618</v>
      </c>
      <c r="F6966" s="65" t="str">
        <v>ใส่น๊อตยึดบันได</v>
      </c>
      <c r="G6966" s="65" t="str">
        <v>BODY</v>
      </c>
    </row>
    <row r="6967" spans="4:7">
      <c r="D6967" s="64">
        <v>620123</v>
      </c>
      <c r="E6967" s="64">
        <v>3405619</v>
      </c>
      <c r="F6967" s="65" t="str">
        <v>เกียร์ไม่ชิพ</v>
      </c>
      <c r="G6967" s="65" t="str">
        <v>POWER TRAIN</v>
      </c>
    </row>
    <row r="6968" spans="4:7">
      <c r="D6968" s="64">
        <v>620111</v>
      </c>
      <c r="E6968" s="64">
        <v>3405621</v>
      </c>
      <c r="F6968" s="65" t="str">
        <v>เกียร์ไม่ชิพ</v>
      </c>
      <c r="G6968" s="65" t="str">
        <v>POWER TRAIN</v>
      </c>
    </row>
    <row r="6969" spans="4:7">
      <c r="D6969" s="64">
        <v>620119</v>
      </c>
      <c r="E6969" s="64">
        <v>3405623</v>
      </c>
      <c r="F6969" s="65" t="str">
        <v>START ไม่ได้</v>
      </c>
      <c r="G6969" s="65" t="str">
        <v>ELECTRIC</v>
      </c>
    </row>
    <row r="6970" spans="4:7">
      <c r="D6970" s="64">
        <v>620111</v>
      </c>
      <c r="E6970" s="64">
        <v>3405624</v>
      </c>
      <c r="F6970" s="65" t="str">
        <v>Torque ร้อน</v>
      </c>
      <c r="G6970" s="65" t="str">
        <v>POWER TRAIN</v>
      </c>
    </row>
    <row r="6971" spans="4:7">
      <c r="D6971" s="64">
        <v>620107</v>
      </c>
      <c r="E6971" s="64">
        <v>3405625</v>
      </c>
      <c r="F6971" s="65" t="str">
        <v>น้ำมันHYD.รั่วใต้ท้อง</v>
      </c>
      <c r="G6971" s="65" t="str">
        <v>HYDRAULIC</v>
      </c>
    </row>
    <row r="6972" spans="4:7">
      <c r="D6972" s="64">
        <v>620107</v>
      </c>
      <c r="E6972" s="64">
        <v>3405625</v>
      </c>
      <c r="F6972" s="65" t="str">
        <v>เบาะนั่งปรับไม่ได้</v>
      </c>
      <c r="G6972" s="65" t="str">
        <v>CABIN</v>
      </c>
    </row>
    <row r="6973" spans="4:7">
      <c r="D6973" s="64">
        <v>620109</v>
      </c>
      <c r="E6973" s="64">
        <v>3405626</v>
      </c>
      <c r="F6973" s="65" t="str">
        <v>ปั๊มน้ำมันเชื้อเพลิงชำรุด</v>
      </c>
      <c r="G6973" s="65" t="str">
        <v>ENGINE</v>
      </c>
    </row>
    <row r="6974" spans="4:7">
      <c r="D6974" s="64">
        <v>620113</v>
      </c>
      <c r="E6974" s="64">
        <v>3405627</v>
      </c>
      <c r="F6974" s="65" t="str">
        <v>เก๋งสั่น</v>
      </c>
      <c r="G6974" s="65" t="str">
        <v>POWER TRAIN</v>
      </c>
    </row>
    <row r="6975" spans="4:7">
      <c r="D6975" s="64">
        <v>620104</v>
      </c>
      <c r="E6975" s="64">
        <v>3405629</v>
      </c>
      <c r="F6975" s="65" t="str">
        <v>Torque ร้อน</v>
      </c>
      <c r="G6975" s="65" t="str">
        <v>POWER TRAIN</v>
      </c>
    </row>
    <row r="6976" spans="4:7">
      <c r="D6976" s="64">
        <v>620105</v>
      </c>
      <c r="E6976" s="64">
        <v>3405631</v>
      </c>
      <c r="F6976" s="65" t="str">
        <v>Torque ร้อน</v>
      </c>
      <c r="G6976" s="65" t="str">
        <v>POWER TRAIN</v>
      </c>
    </row>
    <row r="6977" spans="4:7">
      <c r="D6977" s="64">
        <v>620117</v>
      </c>
      <c r="E6977" s="64">
        <v>3405712</v>
      </c>
      <c r="F6977" s="65" t="str">
        <v>ซ่อมRearDriveLine</v>
      </c>
      <c r="G6977" s="65" t="str">
        <v>POWER TRAIN</v>
      </c>
    </row>
    <row r="6978" spans="4:7">
      <c r="D6978" s="64">
        <v>620118</v>
      </c>
      <c r="E6978" s="64">
        <v>3405716</v>
      </c>
      <c r="F6978" s="65" t="str">
        <v>ซ่อมRearDriveLine</v>
      </c>
      <c r="G6978" s="65" t="str">
        <v>POWER TRAIN</v>
      </c>
    </row>
    <row r="6979" spans="4:7">
      <c r="D6979" s="64">
        <v>620117</v>
      </c>
      <c r="E6979" s="64">
        <v>3405877</v>
      </c>
      <c r="F6979" s="65" t="str">
        <v>ซื้อRearPropellerShaftAssembly</v>
      </c>
      <c r="G6979" s="65" t="str">
        <v>POWER TRAIN</v>
      </c>
    </row>
    <row r="6980" spans="4:7">
      <c r="D6980" s="64">
        <v>620118</v>
      </c>
      <c r="E6980" s="64">
        <v>3405887</v>
      </c>
      <c r="F6980" s="65" t="str">
        <v>ซื้อRearPropellerShaftAssembly</v>
      </c>
      <c r="G6980" s="65" t="str">
        <v>POWER TRAIN</v>
      </c>
    </row>
    <row r="6981" spans="4:7">
      <c r="D6981" s="64">
        <v>620117</v>
      </c>
      <c r="E6981" s="64">
        <v>3406030</v>
      </c>
      <c r="F6981" s="65" t="str">
        <v>จ้างอัดสายHYD.</v>
      </c>
      <c r="G6981" s="65" t="str">
        <v>HYDRAULIC</v>
      </c>
    </row>
    <row r="6982" spans="4:7">
      <c r="D6982" s="64">
        <v>620118</v>
      </c>
      <c r="E6982" s="64">
        <v>3406033</v>
      </c>
      <c r="F6982" s="65" t="str">
        <v>จ้างอัดสายHYD.</v>
      </c>
      <c r="G6982" s="65" t="str">
        <v>HYDRAULIC</v>
      </c>
    </row>
    <row r="6983" spans="4:7">
      <c r="D6983" s="64">
        <v>620120</v>
      </c>
      <c r="E6983" s="64">
        <v>3406040</v>
      </c>
      <c r="F6983" s="65" t="str">
        <v>น้ำมันHYD.รั่วใต้ท้อง</v>
      </c>
      <c r="G6983" s="65" t="str">
        <v>HYDRAULIC</v>
      </c>
    </row>
    <row r="6984" spans="4:7">
      <c r="D6984" s="64">
        <v>620107</v>
      </c>
      <c r="E6984" s="64">
        <v>3406044</v>
      </c>
      <c r="F6984" s="65" t="str">
        <v>ปรับกระจกมองหลัง</v>
      </c>
      <c r="G6984" s="65" t="str">
        <v>BODY</v>
      </c>
    </row>
    <row r="6985" spans="4:7">
      <c r="D6985" s="64">
        <v>620123</v>
      </c>
      <c r="E6985" s="64">
        <v>3406045</v>
      </c>
      <c r="F6985" s="65" t="str">
        <v>เกียร์ไม่ชิพ</v>
      </c>
      <c r="G6985" s="65" t="str">
        <v>POWER TRAIN</v>
      </c>
    </row>
    <row r="6986" spans="4:7">
      <c r="D6986" s="64">
        <v>620112</v>
      </c>
      <c r="E6986" s="64">
        <v>3406046</v>
      </c>
      <c r="F6986" s="65" t="str">
        <v>ยางรั่ว</v>
      </c>
      <c r="G6986" s="65" t="str">
        <v>TYRES</v>
      </c>
    </row>
    <row r="6987" spans="4:7">
      <c r="D6987" s="64">
        <v>620123</v>
      </c>
      <c r="E6987" s="64">
        <v>3406047</v>
      </c>
      <c r="F6987" s="65" t="str">
        <v>น้ำแอร์ตัน</v>
      </c>
      <c r="G6987" s="65" t="str">
        <v>COOLING</v>
      </c>
    </row>
    <row r="6988" spans="4:7">
      <c r="D6988" s="64">
        <v>620124</v>
      </c>
      <c r="E6988" s="64">
        <v>3406048</v>
      </c>
      <c r="F6988" s="65" t="str">
        <v>ประตูปิดไม่ได้</v>
      </c>
      <c r="G6988" s="65" t="str">
        <v>CABIN</v>
      </c>
    </row>
    <row r="6989" spans="4:7">
      <c r="D6989" s="64">
        <v>620122</v>
      </c>
      <c r="E6989" s="64">
        <v>3406050</v>
      </c>
      <c r="F6989" s="65" t="str">
        <v>เบรคติด</v>
      </c>
      <c r="G6989" s="65" t="str">
        <v>BRAKES</v>
      </c>
    </row>
    <row r="6990" spans="4:7">
      <c r="D6990" s="64">
        <v>620111</v>
      </c>
      <c r="E6990" s="64">
        <v>3406052</v>
      </c>
      <c r="F6990" s="65" t="str">
        <v>เกียร์ไม่ชิพ</v>
      </c>
      <c r="G6990" s="65" t="str">
        <v>POWER TRAIN</v>
      </c>
    </row>
    <row r="6991" spans="4:7">
      <c r="D6991" s="64">
        <v>620120</v>
      </c>
      <c r="E6991" s="64">
        <v>3406053</v>
      </c>
      <c r="F6991" s="65" t="str">
        <v>START ไม่ได้</v>
      </c>
      <c r="G6991" s="65" t="str">
        <v>ELECTRIC</v>
      </c>
    </row>
    <row r="6992" spans="4:7">
      <c r="D6992" s="64">
        <v>620107</v>
      </c>
      <c r="E6992" s="64">
        <v>3406054</v>
      </c>
      <c r="F6992" s="65" t="str">
        <v>ซ่อมปัดน้ำฝน</v>
      </c>
      <c r="G6992" s="65" t="str">
        <v>CABIN</v>
      </c>
    </row>
    <row r="6993" spans="4:7">
      <c r="D6993" s="64">
        <v>620124</v>
      </c>
      <c r="E6993" s="64">
        <v>3406055</v>
      </c>
      <c r="F6993" s="65" t="str">
        <v>ลมตก</v>
      </c>
      <c r="G6993" s="65" t="str">
        <v>AIR</v>
      </c>
    </row>
    <row r="6994" spans="4:7">
      <c r="D6994" s="64">
        <v>620113</v>
      </c>
      <c r="E6994" s="64">
        <v>3406057</v>
      </c>
      <c r="F6994" s="65" t="str">
        <v>ซ่อมปัดน้ำฝน</v>
      </c>
      <c r="G6994" s="65" t="str">
        <v>CABIN</v>
      </c>
    </row>
    <row r="6995" spans="4:7">
      <c r="D6995" s="64">
        <v>620117</v>
      </c>
      <c r="E6995" s="64">
        <v>3406177</v>
      </c>
      <c r="F6995" s="65" t="str">
        <v>PM1000</v>
      </c>
      <c r="G6995" s="65" t="str">
        <v>PM</v>
      </c>
    </row>
    <row r="6996" spans="4:7">
      <c r="D6996" s="64">
        <v>620119</v>
      </c>
      <c r="E6996" s="64">
        <v>3406178</v>
      </c>
      <c r="F6996" s="65" t="str">
        <v>PM2000</v>
      </c>
      <c r="G6996" s="65" t="str">
        <v>PM</v>
      </c>
    </row>
    <row r="6997" spans="4:7">
      <c r="D6997" s="64">
        <v>620122</v>
      </c>
      <c r="E6997" s="64">
        <v>3406179</v>
      </c>
      <c r="F6997" s="65" t="str">
        <v>PM500</v>
      </c>
      <c r="G6997" s="65" t="str">
        <v>PM</v>
      </c>
    </row>
    <row r="6998" spans="4:7">
      <c r="D6998" s="64">
        <v>620123</v>
      </c>
      <c r="E6998" s="64">
        <v>3406180</v>
      </c>
      <c r="F6998" s="65" t="str">
        <v>PM500</v>
      </c>
      <c r="G6998" s="65" t="str">
        <v>PM</v>
      </c>
    </row>
    <row r="6999" spans="4:7">
      <c r="D6999" s="64">
        <v>620123</v>
      </c>
      <c r="E6999" s="64">
        <v>3406180</v>
      </c>
      <c r="F6999" s="65" t="str">
        <v>เบิกBattery200Amp4EA</v>
      </c>
      <c r="G6999" s="65" t="str">
        <v>ELECTRIC</v>
      </c>
    </row>
    <row r="7000" spans="4:7">
      <c r="D7000" s="64">
        <v>620114</v>
      </c>
      <c r="E7000" s="64">
        <v>3406262</v>
      </c>
      <c r="F7000" s="65" t="str">
        <v>ซื้อReplacement</v>
      </c>
      <c r="G7000" s="65" t="str">
        <v>OTHER</v>
      </c>
    </row>
    <row r="7001" spans="4:7">
      <c r="D7001" s="64">
        <v>620109</v>
      </c>
      <c r="E7001" s="64">
        <v>3407523</v>
      </c>
      <c r="F7001" s="65" t="str">
        <v>ซ่อมปั๊มprelube</v>
      </c>
      <c r="G7001" s="65" t="str">
        <v>ENGINE</v>
      </c>
    </row>
    <row r="7002" spans="4:7">
      <c r="D7002" s="64">
        <v>620122</v>
      </c>
      <c r="E7002" s="64">
        <v>3407526</v>
      </c>
      <c r="F7002" s="65" t="str">
        <v>เปลี่ยนชานเดิน</v>
      </c>
      <c r="G7002" s="65" t="str">
        <v>BODY</v>
      </c>
    </row>
    <row r="7003" spans="4:7">
      <c r="D7003" s="64">
        <v>620122</v>
      </c>
      <c r="E7003" s="64">
        <v>3407526</v>
      </c>
      <c r="F7003" s="65" t="str">
        <v>เปลี่ยนบังโคลน</v>
      </c>
      <c r="G7003" s="65" t="str">
        <v>BODY</v>
      </c>
    </row>
    <row r="7004" spans="4:7">
      <c r="D7004" s="64">
        <v>620117</v>
      </c>
      <c r="E7004" s="64">
        <v>3410611</v>
      </c>
      <c r="F7004" s="65" t="str">
        <v>จ้างอัดสายHYD.</v>
      </c>
      <c r="G7004" s="65" t="str">
        <v>HYDRAULIC</v>
      </c>
    </row>
    <row r="7005" spans="4:7">
      <c r="D7005" s="64">
        <v>620117</v>
      </c>
      <c r="E7005" s="64">
        <v>3410638</v>
      </c>
      <c r="F7005" s="65" t="str">
        <v>บันไดสลิงหลุด</v>
      </c>
      <c r="G7005" s="65" t="str">
        <v>BODY</v>
      </c>
    </row>
    <row r="7006" spans="4:7">
      <c r="D7006" s="64">
        <v>620120</v>
      </c>
      <c r="E7006" s="64">
        <v>3410639</v>
      </c>
      <c r="F7006" s="65" t="str">
        <v>START ไม่ได้</v>
      </c>
      <c r="G7006" s="65" t="str">
        <v>ELECTRIC</v>
      </c>
    </row>
    <row r="7007" spans="4:7">
      <c r="D7007" s="64">
        <v>620123</v>
      </c>
      <c r="E7007" s="64">
        <v>3410641</v>
      </c>
      <c r="F7007" s="65" t="str">
        <v>เกียร์ไม่ชิพ</v>
      </c>
      <c r="G7007" s="65" t="str">
        <v>POWER TRAIN</v>
      </c>
    </row>
    <row r="7008" spans="4:7">
      <c r="D7008" s="64">
        <v>620111</v>
      </c>
      <c r="E7008" s="64">
        <v>3410642</v>
      </c>
      <c r="F7008" s="65" t="str">
        <v>ออดน้ำเตือน</v>
      </c>
      <c r="G7008" s="65" t="str">
        <v>COOLING</v>
      </c>
    </row>
    <row r="7009" spans="4:7">
      <c r="D7009" s="64">
        <v>620113</v>
      </c>
      <c r="E7009" s="64">
        <v>3410644</v>
      </c>
      <c r="F7009" s="65" t="str">
        <v>START ไม่ได้</v>
      </c>
      <c r="G7009" s="65" t="str">
        <v>ELECTRIC</v>
      </c>
    </row>
    <row r="7010" spans="4:7">
      <c r="D7010" s="64">
        <v>620111</v>
      </c>
      <c r="E7010" s="64">
        <v>3410645</v>
      </c>
      <c r="F7010" s="65" t="str">
        <v>เกียร์ไม่ชิพ</v>
      </c>
      <c r="G7010" s="65" t="str">
        <v>POWER TRAIN</v>
      </c>
    </row>
    <row r="7011" spans="4:7">
      <c r="D7011" s="64">
        <v>620122</v>
      </c>
      <c r="E7011" s="64">
        <v>3410647</v>
      </c>
      <c r="F7011" s="65" t="str">
        <v>ล้อหล้งซ้ายมีน้ำมันรั่ว</v>
      </c>
      <c r="G7011" s="65" t="str">
        <v>TYRES</v>
      </c>
    </row>
    <row r="7012" spans="4:7">
      <c r="D7012" s="64">
        <v>620122</v>
      </c>
      <c r="E7012" s="64">
        <v>3410647</v>
      </c>
      <c r="F7012" s="65" t="str">
        <v>ชานเดินชำรุด</v>
      </c>
      <c r="G7012" s="65" t="str">
        <v>BODY</v>
      </c>
    </row>
    <row r="7013" spans="4:7">
      <c r="D7013" s="64">
        <v>620104</v>
      </c>
      <c r="E7013" s="64">
        <v>3410650</v>
      </c>
      <c r="F7013" s="65" t="str">
        <v>Torque ร้อน</v>
      </c>
      <c r="G7013" s="65" t="str">
        <v>POWER TRAIN</v>
      </c>
    </row>
    <row r="7014" spans="4:7">
      <c r="D7014" s="64">
        <v>620117</v>
      </c>
      <c r="E7014" s="64">
        <v>3410652</v>
      </c>
      <c r="F7014" s="65" t="str">
        <v>ดั้มฟาด</v>
      </c>
      <c r="G7014" s="65" t="str">
        <v>BODY</v>
      </c>
    </row>
    <row r="7015" spans="4:7">
      <c r="D7015" s="64">
        <v>620113</v>
      </c>
      <c r="E7015" s="64">
        <v>3410655</v>
      </c>
      <c r="F7015" s="65" t="str">
        <v>เกียร์ไม่ชิพ</v>
      </c>
      <c r="G7015" s="65" t="str">
        <v>POWER TRAIN</v>
      </c>
    </row>
    <row r="7016" spans="4:7">
      <c r="D7016" s="64">
        <v>620104</v>
      </c>
      <c r="E7016" s="64">
        <v>3410656</v>
      </c>
      <c r="F7016" s="65" t="str">
        <v>ไฟน้ำมันHYD.โชว์</v>
      </c>
      <c r="G7016" s="65" t="str">
        <v>HYDRAULIC</v>
      </c>
    </row>
    <row r="7017" spans="4:7">
      <c r="D7017" s="64">
        <v>620123</v>
      </c>
      <c r="E7017" s="64">
        <v>3410657</v>
      </c>
      <c r="F7017" s="65" t="str">
        <v>น้ำมันHYD.รั่ว</v>
      </c>
      <c r="G7017" s="65" t="str">
        <v>HYDRAULIC</v>
      </c>
    </row>
    <row r="7018" spans="4:7">
      <c r="D7018" s="64">
        <v>620112</v>
      </c>
      <c r="E7018" s="64">
        <v>3410658</v>
      </c>
      <c r="F7018" s="65" t="str">
        <v>น้ำมันHYD.รั่วใต้ท้อง</v>
      </c>
      <c r="G7018" s="65" t="str">
        <v>HYDRAULIC</v>
      </c>
    </row>
    <row r="7019" spans="4:7">
      <c r="D7019" s="64">
        <v>620114</v>
      </c>
      <c r="E7019" s="64">
        <v>3410660</v>
      </c>
      <c r="F7019" s="65" t="str">
        <v>น้ำดัน</v>
      </c>
      <c r="G7019" s="65" t="str">
        <v>COOLING</v>
      </c>
    </row>
    <row r="7020" spans="4:7">
      <c r="D7020" s="64">
        <v>620124</v>
      </c>
      <c r="E7020" s="64">
        <v>3410661</v>
      </c>
      <c r="F7020" s="65" t="str">
        <v>ท่อไอเสียขาด</v>
      </c>
      <c r="G7020" s="65" t="str">
        <v>ENGINE</v>
      </c>
    </row>
    <row r="7021" spans="4:7">
      <c r="D7021" s="64">
        <v>620112</v>
      </c>
      <c r="E7021" s="64">
        <v>3410662</v>
      </c>
      <c r="F7021" s="65" t="str">
        <v>START ไม่ได้</v>
      </c>
      <c r="G7021" s="65" t="str">
        <v>ELECTRIC</v>
      </c>
    </row>
    <row r="7022" spans="4:7">
      <c r="D7022" s="64">
        <v>620104</v>
      </c>
      <c r="E7022" s="64">
        <v>3410784</v>
      </c>
      <c r="F7022" s="65" t="str">
        <v>ซื้อSHUT OFF COCK</v>
      </c>
      <c r="G7022" s="65" t="str">
        <v>BRAKES</v>
      </c>
    </row>
    <row r="7023" spans="4:7">
      <c r="D7023" s="64">
        <v>620124</v>
      </c>
      <c r="E7023" s="64">
        <v>3410797</v>
      </c>
      <c r="F7023" s="65" t="str">
        <v>ซ่อมท่อรวมไอเสีย</v>
      </c>
      <c r="G7023" s="65" t="str">
        <v>ENGINE</v>
      </c>
    </row>
    <row r="7024" spans="4:7">
      <c r="D7024" s="64">
        <v>620113</v>
      </c>
      <c r="E7024" s="64">
        <v>3411007</v>
      </c>
      <c r="F7024" s="65" t="str">
        <v>ซื้อCOUPLING ASSY&amp;SHAFT OUTPUT</v>
      </c>
      <c r="G7024" s="65" t="str">
        <v>POWER TRAIN</v>
      </c>
    </row>
    <row r="7025" spans="4:7">
      <c r="D7025" s="64">
        <v>620117</v>
      </c>
      <c r="E7025" s="64">
        <v>3411009</v>
      </c>
      <c r="F7025" s="65" t="str">
        <v>ซื้อCOUPLING ASSY&amp;SHAFT OUTPUT</v>
      </c>
      <c r="G7025" s="65" t="str">
        <v>POWER TRAIN</v>
      </c>
    </row>
    <row r="7026" spans="4:7">
      <c r="D7026" s="64">
        <v>620114</v>
      </c>
      <c r="E7026" s="64">
        <v>3411231</v>
      </c>
      <c r="F7026" s="65" t="str">
        <v>จ้างซ่อมผิวHOUSING</v>
      </c>
      <c r="G7026" s="65" t="str">
        <v>OTHER</v>
      </c>
    </row>
    <row r="7027" spans="4:7">
      <c r="D7027" s="64">
        <v>620124</v>
      </c>
      <c r="E7027" s="64">
        <v>3411285</v>
      </c>
      <c r="F7027" s="65" t="str">
        <v>เปลี่ยนชานเดิน</v>
      </c>
      <c r="G7027" s="65" t="str">
        <v>BODY</v>
      </c>
    </row>
    <row r="7028" spans="4:7">
      <c r="D7028" s="64">
        <v>620124</v>
      </c>
      <c r="E7028" s="64">
        <v>3411285</v>
      </c>
      <c r="F7028" s="65" t="str">
        <v>เปลี่ยนบังโคลน</v>
      </c>
      <c r="G7028" s="65" t="str">
        <v>BODY</v>
      </c>
    </row>
    <row r="7029" spans="4:7">
      <c r="D7029" s="64">
        <v>620123</v>
      </c>
      <c r="E7029" s="64">
        <v>3412445</v>
      </c>
      <c r="F7029" s="65" t="str">
        <v>อัดสายHYD.</v>
      </c>
      <c r="G7029" s="65" t="str">
        <v>HYDRAULIC</v>
      </c>
    </row>
    <row r="7030" spans="4:7">
      <c r="D7030" s="64">
        <v>620123</v>
      </c>
      <c r="E7030" s="64">
        <v>3412446</v>
      </c>
      <c r="F7030" s="65" t="str">
        <v>ซ่อมท่อรวมไอเสีย</v>
      </c>
      <c r="G7030" s="65" t="str">
        <v>ENGINE</v>
      </c>
    </row>
    <row r="7031" spans="4:7">
      <c r="D7031" s="64">
        <v>620123</v>
      </c>
      <c r="E7031" s="64">
        <v>3412447</v>
      </c>
      <c r="F7031" s="65" t="str">
        <v>เชื่อม ดั้ม</v>
      </c>
      <c r="G7031" s="65" t="str">
        <v>BODY</v>
      </c>
    </row>
    <row r="7032" spans="4:7">
      <c r="D7032" s="64">
        <v>620118</v>
      </c>
      <c r="E7032" s="64">
        <v>3412466</v>
      </c>
      <c r="F7032" s="65" t="str">
        <v>PM1000</v>
      </c>
      <c r="G7032" s="65" t="str">
        <v>PM</v>
      </c>
    </row>
    <row r="7033" spans="4:7">
      <c r="D7033" s="64">
        <v>620114</v>
      </c>
      <c r="E7033" s="64">
        <v>3412468</v>
      </c>
      <c r="F7033" s="65" t="str">
        <v>PM2000</v>
      </c>
      <c r="G7033" s="65" t="str">
        <v>PM</v>
      </c>
    </row>
    <row r="7034" spans="4:7">
      <c r="D7034" s="64">
        <v>620105</v>
      </c>
      <c r="E7034" s="64">
        <v>3412469</v>
      </c>
      <c r="F7034" s="65" t="str">
        <v>PM500</v>
      </c>
      <c r="G7034" s="65" t="str">
        <v>PM</v>
      </c>
    </row>
    <row r="7035" spans="4:7">
      <c r="D7035" s="64">
        <v>620106</v>
      </c>
      <c r="E7035" s="64">
        <v>3412470</v>
      </c>
      <c r="F7035" s="65" t="str">
        <v>PM500</v>
      </c>
      <c r="G7035" s="65" t="str">
        <v>PM</v>
      </c>
    </row>
    <row r="7036" spans="4:7">
      <c r="D7036" s="64">
        <v>620104</v>
      </c>
      <c r="E7036" s="64">
        <v>3412471</v>
      </c>
      <c r="F7036" s="65" t="str">
        <v>PM500</v>
      </c>
      <c r="G7036" s="65" t="str">
        <v>PM</v>
      </c>
    </row>
    <row r="7037" spans="4:7">
      <c r="D7037" s="64">
        <v>620112</v>
      </c>
      <c r="E7037" s="64">
        <v>3412472</v>
      </c>
      <c r="F7037" s="65" t="str">
        <v>PM500</v>
      </c>
      <c r="G7037" s="65" t="str">
        <v>PM</v>
      </c>
    </row>
    <row r="7038" spans="4:7">
      <c r="D7038" s="64">
        <v>620119</v>
      </c>
      <c r="E7038" s="64">
        <v>3412666</v>
      </c>
      <c r="F7038" s="65" t="str">
        <v>น้ำมันเกียร์รั่ว</v>
      </c>
      <c r="G7038" s="65" t="str">
        <v>POWER TRAIN</v>
      </c>
    </row>
    <row r="7039" spans="4:7">
      <c r="D7039" s="64">
        <v>620114</v>
      </c>
      <c r="E7039" s="64">
        <v>3414545</v>
      </c>
      <c r="F7039" s="65" t="str">
        <v>อัดสายHYD.</v>
      </c>
      <c r="G7039" s="65" t="str">
        <v>HYDRAULIC</v>
      </c>
    </row>
    <row r="7040" spans="4:7">
      <c r="D7040" s="64">
        <v>620114</v>
      </c>
      <c r="E7040" s="64">
        <v>3414551</v>
      </c>
      <c r="F7040" s="65" t="str">
        <v>HYD. กระบอกเลี้ยวรั่ว</v>
      </c>
      <c r="G7040" s="65" t="str">
        <v>STEERING</v>
      </c>
    </row>
    <row r="7041" spans="4:7">
      <c r="D7041" s="64">
        <v>620117</v>
      </c>
      <c r="E7041" s="64">
        <v>3414552</v>
      </c>
      <c r="F7041" s="65" t="str">
        <v>ซ่อมHYD.ปั๊ม</v>
      </c>
      <c r="G7041" s="65" t="str">
        <v>HYDRAULIC</v>
      </c>
    </row>
    <row r="7042" spans="4:7">
      <c r="D7042" s="64">
        <v>620114</v>
      </c>
      <c r="E7042" s="64">
        <v>3414694</v>
      </c>
      <c r="F7042" s="65" t="str">
        <v>อัดสายHYD.</v>
      </c>
      <c r="G7042" s="65" t="str">
        <v>HYDRAULIC</v>
      </c>
    </row>
    <row r="7043" spans="4:7">
      <c r="D7043" s="64">
        <v>620117</v>
      </c>
      <c r="E7043" s="64">
        <v>3414772</v>
      </c>
      <c r="F7043" s="65" t="str">
        <v>ซ่อมControlHYD.</v>
      </c>
      <c r="G7043" s="65" t="str">
        <v>HYDRAULIC</v>
      </c>
    </row>
    <row r="7044" spans="4:7">
      <c r="D7044" s="64">
        <v>620114</v>
      </c>
      <c r="E7044" s="64">
        <v>3414900</v>
      </c>
      <c r="F7044" s="65" t="str">
        <v>เปลี่ยนชานเดิน</v>
      </c>
      <c r="G7044" s="65" t="str">
        <v>BODY</v>
      </c>
    </row>
    <row r="7045" spans="4:7">
      <c r="D7045" s="64">
        <v>620114</v>
      </c>
      <c r="E7045" s="64">
        <v>3414900</v>
      </c>
      <c r="F7045" s="65" t="str">
        <v>เปลี่ยนบังโคลน</v>
      </c>
      <c r="G7045" s="65" t="str">
        <v>BODY</v>
      </c>
    </row>
    <row r="7046" spans="4:7">
      <c r="D7046" s="64">
        <v>620104</v>
      </c>
      <c r="E7046" s="64">
        <v>3414901</v>
      </c>
      <c r="F7046" s="65" t="str">
        <v>ซ่อมท่อรวมไอเสีย</v>
      </c>
      <c r="G7046" s="65" t="str">
        <v>ENGINE</v>
      </c>
    </row>
    <row r="7047" spans="4:7">
      <c r="D7047" s="64">
        <v>620104</v>
      </c>
      <c r="E7047" s="64">
        <v>3415092</v>
      </c>
      <c r="F7047" s="65" t="str">
        <v>ซื้อStudพร้อมNutและWasher</v>
      </c>
      <c r="G7047" s="65" t="str">
        <v>OTHER</v>
      </c>
    </row>
    <row r="7048" spans="4:7">
      <c r="D7048" s="64">
        <v>620114</v>
      </c>
      <c r="E7048" s="64">
        <v>3415297</v>
      </c>
      <c r="F7048" s="65" t="str">
        <v>ทำบันได</v>
      </c>
      <c r="G7048" s="65" t="str">
        <v>BODY</v>
      </c>
    </row>
    <row r="7049" spans="4:7">
      <c r="D7049" s="64">
        <v>620114</v>
      </c>
      <c r="E7049" s="64">
        <v>3415300</v>
      </c>
      <c r="F7049" s="65" t="str">
        <v>อัดสายHYD.</v>
      </c>
      <c r="G7049" s="65" t="str">
        <v>HYDRAULIC</v>
      </c>
    </row>
    <row r="7050" spans="4:7">
      <c r="D7050" s="64">
        <v>620105</v>
      </c>
      <c r="E7050" s="64">
        <v>3415497</v>
      </c>
      <c r="F7050" s="65" t="str">
        <v>จ้างอัดสายHYD.</v>
      </c>
      <c r="G7050" s="65" t="str">
        <v>HYDRAULIC</v>
      </c>
    </row>
    <row r="7051" spans="4:7">
      <c r="D7051" s="64">
        <v>620116</v>
      </c>
      <c r="E7051" s="64">
        <v>3415607</v>
      </c>
      <c r="F7051" s="65" t="str">
        <v>น้ำมันHYD.รั่ว</v>
      </c>
      <c r="G7051" s="65" t="str">
        <v>HYDRAULIC</v>
      </c>
    </row>
    <row r="7052" spans="4:7">
      <c r="D7052" s="64">
        <v>620117</v>
      </c>
      <c r="E7052" s="64">
        <v>3415608</v>
      </c>
      <c r="F7052" s="65" t="str">
        <v>น้ำมันHYD.รั่ว</v>
      </c>
      <c r="G7052" s="65" t="str">
        <v>HYDRAULIC</v>
      </c>
    </row>
    <row r="7053" spans="4:7">
      <c r="D7053" s="64">
        <v>620106</v>
      </c>
      <c r="E7053" s="64">
        <v>3415610</v>
      </c>
      <c r="F7053" s="65" t="str">
        <v>ซ่อมไฟเลี้ยว</v>
      </c>
      <c r="G7053" s="65" t="str">
        <v>ELECTRIC</v>
      </c>
    </row>
    <row r="7054" spans="4:7">
      <c r="D7054" s="64">
        <v>620106</v>
      </c>
      <c r="E7054" s="64">
        <v>3415610</v>
      </c>
      <c r="F7054" s="65" t="str">
        <v>ซ่อมแตร</v>
      </c>
      <c r="G7054" s="65" t="str">
        <v>CABIN</v>
      </c>
    </row>
    <row r="7055" spans="4:7">
      <c r="D7055" s="64">
        <v>620123</v>
      </c>
      <c r="E7055" s="64">
        <v>3415611</v>
      </c>
      <c r="F7055" s="65" t="str">
        <v>เปลี่ยนกระจกมองหลัง</v>
      </c>
      <c r="G7055" s="65" t="str">
        <v>BODY</v>
      </c>
    </row>
    <row r="7056" spans="4:7">
      <c r="D7056" s="64">
        <v>620123</v>
      </c>
      <c r="E7056" s="64">
        <v>3415611</v>
      </c>
      <c r="F7056" s="65" t="str">
        <v>ซ่อมแตร</v>
      </c>
      <c r="G7056" s="65" t="str">
        <v>CABIN</v>
      </c>
    </row>
    <row r="7057" spans="4:7">
      <c r="D7057" s="64">
        <v>620124</v>
      </c>
      <c r="E7057" s="64">
        <v>3415612</v>
      </c>
      <c r="F7057" s="65" t="str">
        <v>เชื่อม ชานเดิน</v>
      </c>
      <c r="G7057" s="65" t="str">
        <v>BODY</v>
      </c>
    </row>
    <row r="7058" spans="4:7">
      <c r="D7058" s="64">
        <v>620124</v>
      </c>
      <c r="E7058" s="64">
        <v>3415612</v>
      </c>
      <c r="F7058" s="65" t="str">
        <v>เชื่อมแตร</v>
      </c>
      <c r="G7058" s="65" t="str">
        <v>CABIN</v>
      </c>
    </row>
    <row r="7059" spans="4:7">
      <c r="D7059" s="64">
        <v>620124</v>
      </c>
      <c r="E7059" s="64">
        <v>3415612</v>
      </c>
      <c r="F7059" s="65" t="str">
        <v>เชื่อมปัดน้ำฝน</v>
      </c>
      <c r="G7059" s="65" t="str">
        <v>CABIN</v>
      </c>
    </row>
    <row r="7060" spans="4:7">
      <c r="D7060" s="64">
        <v>620109</v>
      </c>
      <c r="E7060" s="64">
        <v>3415613</v>
      </c>
      <c r="F7060" s="65" t="str">
        <v>เบรคติด</v>
      </c>
      <c r="G7060" s="65" t="str">
        <v>BRAKES</v>
      </c>
    </row>
    <row r="7061" spans="4:7">
      <c r="D7061" s="64">
        <v>620114</v>
      </c>
      <c r="E7061" s="64">
        <v>3415618</v>
      </c>
      <c r="F7061" s="65" t="str">
        <v>HYD. กระบอกเลี้ยวรั่ว</v>
      </c>
      <c r="G7061" s="65" t="str">
        <v>STEERING</v>
      </c>
    </row>
    <row r="7062" spans="4:7">
      <c r="D7062" s="64">
        <v>620104</v>
      </c>
      <c r="E7062" s="64">
        <v>3415622</v>
      </c>
      <c r="F7062" s="65" t="str">
        <v>น้ำมันHYD.รั่วใต้ท้อง</v>
      </c>
      <c r="G7062" s="65" t="str">
        <v>HYDRAULIC</v>
      </c>
    </row>
    <row r="7063" spans="4:7">
      <c r="D7063" s="64">
        <v>620104</v>
      </c>
      <c r="E7063" s="64">
        <v>3415622</v>
      </c>
      <c r="F7063" s="65" t="str">
        <v>ท่อไอเสียชำรุด</v>
      </c>
      <c r="G7063" s="65" t="str">
        <v>ENGINE</v>
      </c>
    </row>
    <row r="7064" spans="4:7">
      <c r="D7064" s="64">
        <v>620122</v>
      </c>
      <c r="E7064" s="64">
        <v>3415623</v>
      </c>
      <c r="F7064" s="65" t="str">
        <v>ท่อน้ำแตก</v>
      </c>
      <c r="G7064" s="65" t="str">
        <v>COOLING</v>
      </c>
    </row>
    <row r="7065" spans="4:7">
      <c r="D7065" s="64">
        <v>620104</v>
      </c>
      <c r="E7065" s="64">
        <v>3415624</v>
      </c>
      <c r="F7065" s="65" t="str">
        <v>ท่อไอเสียรั่ว</v>
      </c>
      <c r="G7065" s="65" t="str">
        <v>ENGINE</v>
      </c>
    </row>
    <row r="7066" spans="4:7">
      <c r="D7066" s="64">
        <v>620123</v>
      </c>
      <c r="E7066" s="64">
        <v>3415625</v>
      </c>
      <c r="F7066" s="65" t="str">
        <v>พวงมาลัยหมุนฟรี</v>
      </c>
      <c r="G7066" s="65" t="str">
        <v>STEERING</v>
      </c>
    </row>
    <row r="7067" spans="4:7">
      <c r="D7067" s="64">
        <v>620122</v>
      </c>
      <c r="E7067" s="64">
        <v>3415626</v>
      </c>
      <c r="F7067" s="65" t="str">
        <v>น้ำมันHYD.รั่ว</v>
      </c>
      <c r="G7067" s="65" t="str">
        <v>HYDRAULIC</v>
      </c>
    </row>
    <row r="7068" spans="4:7">
      <c r="D7068" s="64">
        <v>620124</v>
      </c>
      <c r="E7068" s="64">
        <v>3415627</v>
      </c>
      <c r="F7068" s="65" t="str">
        <v>ลมตก</v>
      </c>
      <c r="G7068" s="65" t="str">
        <v>AIR</v>
      </c>
    </row>
    <row r="7069" spans="4:7">
      <c r="D7069" s="64">
        <v>620107</v>
      </c>
      <c r="E7069" s="64">
        <v>3415628</v>
      </c>
      <c r="F7069" s="65" t="str">
        <v>ลมรั่ว</v>
      </c>
      <c r="G7069" s="65" t="str">
        <v>AIR</v>
      </c>
    </row>
    <row r="7070" spans="4:7">
      <c r="D7070" s="64">
        <v>620109</v>
      </c>
      <c r="E7070" s="64">
        <v>3415629</v>
      </c>
      <c r="F7070" s="65" t="str">
        <v>ออดHYD.เตือน</v>
      </c>
      <c r="G7070" s="65" t="str">
        <v>HYDRAULIC</v>
      </c>
    </row>
    <row r="7071" spans="4:7">
      <c r="D7071" s="64">
        <v>620106</v>
      </c>
      <c r="E7071" s="64">
        <v>3415630</v>
      </c>
      <c r="F7071" s="65" t="str">
        <v>หลังขวานอกรั่ว</v>
      </c>
      <c r="G7071" s="65" t="str">
        <v>OTHER</v>
      </c>
    </row>
    <row r="7072" spans="4:7">
      <c r="D7072" s="64">
        <v>620111</v>
      </c>
      <c r="E7072" s="64">
        <v>3415662</v>
      </c>
      <c r="F7072" s="65" t="str">
        <v>เผาดัดเหล็กหูร้อยสลักดั้ม</v>
      </c>
      <c r="G7072" s="65" t="str">
        <v>BODY</v>
      </c>
    </row>
    <row r="7073" spans="4:7">
      <c r="D7073" s="64">
        <v>620114</v>
      </c>
      <c r="E7073" s="64">
        <v>3418008</v>
      </c>
      <c r="F7073" s="65" t="str">
        <v>ซ่อมPreLube</v>
      </c>
      <c r="G7073" s="65" t="str">
        <v>ENGINE</v>
      </c>
    </row>
    <row r="7074" spans="4:7">
      <c r="D7074" s="64">
        <v>620112</v>
      </c>
      <c r="E7074" s="64">
        <v>3418021</v>
      </c>
      <c r="F7074" s="65" t="str">
        <v>คันเร่งชำรุด</v>
      </c>
      <c r="G7074" s="65" t="str">
        <v>ENGINE</v>
      </c>
    </row>
    <row r="7075" spans="4:7">
      <c r="D7075" s="64">
        <v>620113</v>
      </c>
      <c r="E7075" s="64">
        <v>3418022</v>
      </c>
      <c r="F7075" s="65" t="str">
        <v>น้ำรั่ว</v>
      </c>
      <c r="G7075" s="65" t="str">
        <v>COOLING</v>
      </c>
    </row>
    <row r="7076" spans="4:7">
      <c r="D7076" s="64">
        <v>620117</v>
      </c>
      <c r="E7076" s="64">
        <v>3418023</v>
      </c>
      <c r="F7076" s="65" t="str">
        <v>ลมรั่ว</v>
      </c>
      <c r="G7076" s="65" t="str">
        <v>AIR</v>
      </c>
    </row>
    <row r="7077" spans="4:7">
      <c r="D7077" s="64">
        <v>620107</v>
      </c>
      <c r="E7077" s="64">
        <v>3418024</v>
      </c>
      <c r="F7077" s="65" t="str">
        <v>น้ำมันHYD.รั่วใต้ท้อง</v>
      </c>
      <c r="G7077" s="65" t="str">
        <v>HYDRAULIC</v>
      </c>
    </row>
    <row r="7078" spans="4:7">
      <c r="D7078" s="64">
        <v>620123</v>
      </c>
      <c r="E7078" s="64">
        <v>3418025</v>
      </c>
      <c r="F7078" s="65" t="str">
        <v>ซ่อมวิทยุสื่อสาร</v>
      </c>
      <c r="G7078" s="65" t="str">
        <v>CABIN</v>
      </c>
    </row>
    <row r="7079" spans="4:7">
      <c r="D7079" s="64">
        <v>620117</v>
      </c>
      <c r="E7079" s="64">
        <v>3418030</v>
      </c>
      <c r="F7079" s="65" t="str">
        <v>ลมรั่ว</v>
      </c>
      <c r="G7079" s="65" t="str">
        <v>AIR</v>
      </c>
    </row>
    <row r="7080" spans="4:7">
      <c r="D7080" s="64">
        <v>620120</v>
      </c>
      <c r="E7080" s="64">
        <v>3418032</v>
      </c>
      <c r="F7080" s="65" t="str">
        <v>START ไม่ได้</v>
      </c>
      <c r="G7080" s="65" t="str">
        <v>ELECTRIC</v>
      </c>
    </row>
    <row r="7081" spans="4:7">
      <c r="D7081" s="64">
        <v>620117</v>
      </c>
      <c r="E7081" s="64">
        <v>3418035</v>
      </c>
      <c r="F7081" s="65" t="str">
        <v>ดั้มยกไม่ขึ้น</v>
      </c>
      <c r="G7081" s="65" t="str">
        <v>BODY</v>
      </c>
    </row>
    <row r="7082" spans="4:7">
      <c r="D7082" s="64">
        <v>620119</v>
      </c>
      <c r="E7082" s="64">
        <v>3418037</v>
      </c>
      <c r="F7082" s="65" t="str">
        <v>เครื่องยนต์ดับเอง</v>
      </c>
      <c r="G7082" s="65" t="str">
        <v>ENGINE</v>
      </c>
    </row>
    <row r="7083" spans="4:7">
      <c r="D7083" s="64">
        <v>620124</v>
      </c>
      <c r="E7083" s="64">
        <v>3418040</v>
      </c>
      <c r="F7083" s="65" t="str">
        <v>ลมรั่ว</v>
      </c>
      <c r="G7083" s="65" t="str">
        <v>AIR</v>
      </c>
    </row>
    <row r="7084" spans="4:7">
      <c r="D7084" s="64">
        <v>620107</v>
      </c>
      <c r="E7084" s="64">
        <v>3418043</v>
      </c>
      <c r="F7084" s="65" t="str">
        <v>ไฟน้ำมันHYD.โชว์</v>
      </c>
      <c r="G7084" s="65" t="str">
        <v>HYDRAULIC</v>
      </c>
    </row>
    <row r="7085" spans="4:7">
      <c r="D7085" s="64">
        <v>620113</v>
      </c>
      <c r="E7085" s="64">
        <v>3418047</v>
      </c>
      <c r="F7085" s="65" t="str">
        <v>พวงมาลัยหนัก</v>
      </c>
      <c r="G7085" s="65" t="str">
        <v>STEERING</v>
      </c>
    </row>
    <row r="7086" spans="4:7">
      <c r="D7086" s="64">
        <v>620124</v>
      </c>
      <c r="E7086" s="64">
        <v>3418050</v>
      </c>
      <c r="F7086" s="65" t="str">
        <v>ใบปัดน้ำฝนไม่ทำงาน</v>
      </c>
      <c r="G7086" s="65" t="str">
        <v>CABIN</v>
      </c>
    </row>
    <row r="7087" spans="4:7">
      <c r="D7087" s="64">
        <v>620123</v>
      </c>
      <c r="E7087" s="64">
        <v>3418054</v>
      </c>
      <c r="F7087" s="65" t="str">
        <v>น้ำมันHYD.รั่ว</v>
      </c>
      <c r="G7087" s="65" t="str">
        <v>HYDRAULIC</v>
      </c>
    </row>
    <row r="7088" spans="4:7">
      <c r="D7088" s="64">
        <v>620117</v>
      </c>
      <c r="E7088" s="64">
        <v>3418058</v>
      </c>
      <c r="F7088" s="65" t="str">
        <v>HYD. กระบอกเลี้ยวรั่ว</v>
      </c>
      <c r="G7088" s="65" t="str">
        <v>STEERING</v>
      </c>
    </row>
    <row r="7089" spans="4:7">
      <c r="D7089" s="64">
        <v>620112</v>
      </c>
      <c r="E7089" s="64">
        <v>3418060</v>
      </c>
      <c r="F7089" s="65" t="str">
        <v>ปั๊มน้ำมันเชื้อเพลิงรั่ว</v>
      </c>
      <c r="G7089" s="65" t="str">
        <v>ENGINE</v>
      </c>
    </row>
    <row r="7090" spans="4:7">
      <c r="D7090" s="64">
        <v>620124</v>
      </c>
      <c r="E7090" s="64">
        <v>3418061</v>
      </c>
      <c r="F7090" s="65" t="str">
        <v>ลมรั่ว</v>
      </c>
      <c r="G7090" s="65" t="str">
        <v>AIR</v>
      </c>
    </row>
    <row r="7091" spans="4:7">
      <c r="D7091" s="64">
        <v>620111</v>
      </c>
      <c r="E7091" s="64">
        <v>3418062</v>
      </c>
      <c r="F7091" s="65" t="str">
        <v>เบรคติด</v>
      </c>
      <c r="G7091" s="65" t="str">
        <v>BRAKES</v>
      </c>
    </row>
    <row r="7092" spans="4:7">
      <c r="D7092" s="64">
        <v>620104</v>
      </c>
      <c r="E7092" s="64">
        <v>3418063</v>
      </c>
      <c r="F7092" s="65" t="str">
        <v>เครื่องยนต์ไม่มีกำลัง</v>
      </c>
      <c r="G7092" s="65" t="str">
        <v>ENGINE</v>
      </c>
    </row>
    <row r="7093" spans="4:7">
      <c r="D7093" s="64">
        <v>620109</v>
      </c>
      <c r="E7093" s="64">
        <v>3418093</v>
      </c>
      <c r="F7093" s="65" t="str">
        <v>ซ่อมPreLube</v>
      </c>
      <c r="G7093" s="65" t="str">
        <v>ENGINE</v>
      </c>
    </row>
    <row r="7094" spans="4:7">
      <c r="D7094" s="64">
        <v>620107</v>
      </c>
      <c r="E7094" s="64">
        <v>3418096</v>
      </c>
      <c r="F7094" s="65" t="str">
        <v>ซ่อมปั๊มลม</v>
      </c>
      <c r="G7094" s="65" t="str">
        <v>AIR</v>
      </c>
    </row>
    <row r="7095" spans="4:7">
      <c r="D7095" s="64">
        <v>620111</v>
      </c>
      <c r="E7095" s="64">
        <v>3418097</v>
      </c>
      <c r="F7095" s="65" t="str">
        <v>ซ่อมปั๊มลม</v>
      </c>
      <c r="G7095" s="65" t="str">
        <v>AIR</v>
      </c>
    </row>
    <row r="7096" spans="4:7">
      <c r="D7096" s="64">
        <v>620112</v>
      </c>
      <c r="E7096" s="64">
        <v>3418099</v>
      </c>
      <c r="F7096" s="65" t="str">
        <v>ซ่อมปั๊มลม</v>
      </c>
      <c r="G7096" s="65" t="str">
        <v>AIR</v>
      </c>
    </row>
    <row r="7097" spans="4:7">
      <c r="D7097" s="64">
        <v>620113</v>
      </c>
      <c r="E7097" s="64">
        <v>3418138</v>
      </c>
      <c r="F7097" s="65" t="str">
        <v>อัดสายHYD.</v>
      </c>
      <c r="G7097" s="65" t="str">
        <v>HYDRAULIC</v>
      </c>
    </row>
    <row r="7098" spans="4:7">
      <c r="D7098" s="64">
        <v>620112</v>
      </c>
      <c r="E7098" s="64">
        <v>3418416</v>
      </c>
      <c r="F7098" s="65" t="str">
        <v>เปลี่ยนชานเดิน</v>
      </c>
      <c r="G7098" s="65" t="str">
        <v>BODY</v>
      </c>
    </row>
    <row r="7099" spans="4:7">
      <c r="D7099" s="64">
        <v>620104</v>
      </c>
      <c r="E7099" s="64">
        <v>3418471</v>
      </c>
      <c r="F7099" s="65" t="str">
        <v>ซื้อSENSOR"WILLIAMSCONTROLS"</v>
      </c>
      <c r="G7099" s="65" t="str">
        <v>BRAKES</v>
      </c>
    </row>
    <row r="7100" spans="4:7">
      <c r="D7100" s="64">
        <v>620105</v>
      </c>
      <c r="E7100" s="64">
        <v>3418472</v>
      </c>
      <c r="F7100" s="65" t="str">
        <v>ซื้อSENSOR"WILLIAMSCONTROLS"</v>
      </c>
      <c r="G7100" s="65" t="str">
        <v>BRAKES</v>
      </c>
    </row>
    <row r="7101" spans="4:7">
      <c r="D7101" s="64">
        <v>620106</v>
      </c>
      <c r="E7101" s="64">
        <v>3418475</v>
      </c>
      <c r="F7101" s="65" t="str">
        <v>ซื้อSENSOR"WILLIAMSCONTROLS"</v>
      </c>
      <c r="G7101" s="65" t="str">
        <v>BRAKES</v>
      </c>
    </row>
    <row r="7102" spans="4:7">
      <c r="D7102" s="64">
        <v>620107</v>
      </c>
      <c r="E7102" s="64">
        <v>3418477</v>
      </c>
      <c r="F7102" s="65" t="str">
        <v>ซื้อSENSOR"WILLIAMSCONTROLS"</v>
      </c>
      <c r="G7102" s="65" t="str">
        <v>BRAKES</v>
      </c>
    </row>
    <row r="7103" spans="4:7">
      <c r="D7103" s="64">
        <v>620109</v>
      </c>
      <c r="E7103" s="64">
        <v>3418479</v>
      </c>
      <c r="F7103" s="65" t="str">
        <v>ซื้อSENSOR"WILLIAMSCONTROLS"</v>
      </c>
      <c r="G7103" s="65" t="str">
        <v>BRAKES</v>
      </c>
    </row>
    <row r="7104" spans="4:7">
      <c r="D7104" s="64">
        <v>620111</v>
      </c>
      <c r="E7104" s="64">
        <v>3418481</v>
      </c>
      <c r="F7104" s="65" t="str">
        <v>ซื้อSENSOR"WILLIAMSCONTROLS"</v>
      </c>
      <c r="G7104" s="65" t="str">
        <v>BRAKES</v>
      </c>
    </row>
    <row r="7105" spans="4:7">
      <c r="D7105" s="64">
        <v>620112</v>
      </c>
      <c r="E7105" s="64">
        <v>3418482</v>
      </c>
      <c r="F7105" s="65" t="str">
        <v>ซื้อSENSOR"WILLIAMSCONTROLS"</v>
      </c>
      <c r="G7105" s="65" t="str">
        <v>BRAKES</v>
      </c>
    </row>
    <row r="7106" spans="4:7">
      <c r="D7106" s="64">
        <v>620113</v>
      </c>
      <c r="E7106" s="64">
        <v>3418484</v>
      </c>
      <c r="F7106" s="65" t="str">
        <v>ซื้อSENSOR"WILLIAMSCONTROLS"</v>
      </c>
      <c r="G7106" s="65" t="str">
        <v>BRAKES</v>
      </c>
    </row>
    <row r="7107" spans="4:7">
      <c r="D7107" s="64">
        <v>620114</v>
      </c>
      <c r="E7107" s="64">
        <v>3418485</v>
      </c>
      <c r="F7107" s="65" t="str">
        <v>ซื้อSENSOR"WILLIAMSCONTROLS"</v>
      </c>
      <c r="G7107" s="65" t="str">
        <v>BRAKES</v>
      </c>
    </row>
    <row r="7108" spans="4:7">
      <c r="D7108" s="64">
        <v>620116</v>
      </c>
      <c r="E7108" s="64">
        <v>3418487</v>
      </c>
      <c r="F7108" s="65" t="str">
        <v>ซื้อSENSOR"WILLIAMSCONTROLS"</v>
      </c>
      <c r="G7108" s="65" t="str">
        <v>BRAKES</v>
      </c>
    </row>
    <row r="7109" spans="4:7">
      <c r="D7109" s="64">
        <v>620122</v>
      </c>
      <c r="E7109" s="64">
        <v>3418539</v>
      </c>
      <c r="F7109" s="65" t="str">
        <v>ซ่อมชุดเบรคล้อหลังซ้าย</v>
      </c>
      <c r="G7109" s="65" t="str">
        <v>BRAKES</v>
      </c>
    </row>
    <row r="7110" spans="4:7">
      <c r="D7110" s="64">
        <v>620104</v>
      </c>
      <c r="E7110" s="64">
        <v>3419107</v>
      </c>
      <c r="F7110" s="65" t="str">
        <v>ซ่อมOil cooler</v>
      </c>
      <c r="G7110" s="65" t="str">
        <v>COOLING</v>
      </c>
    </row>
    <row r="7111" spans="4:7">
      <c r="D7111" s="64">
        <v>620122</v>
      </c>
      <c r="E7111" s="64">
        <v>3421602</v>
      </c>
      <c r="F7111" s="65" t="str">
        <v>น้ำมันเบรคล้อหลังรั่ว</v>
      </c>
      <c r="G7111" s="65" t="str">
        <v>BRAKES</v>
      </c>
    </row>
    <row r="7112" spans="4:7">
      <c r="D7112" s="64">
        <v>620119</v>
      </c>
      <c r="E7112" s="64">
        <v>3421603</v>
      </c>
      <c r="F7112" s="65" t="str">
        <v>น้ำมันHYD.รั่ว</v>
      </c>
      <c r="G7112" s="65" t="str">
        <v>HYDRAULIC</v>
      </c>
    </row>
    <row r="7113" spans="4:7">
      <c r="D7113" s="64">
        <v>620104</v>
      </c>
      <c r="E7113" s="64">
        <v>3421605</v>
      </c>
      <c r="F7113" s="65" t="str">
        <v>น้ำมันเครื่องรั่ว</v>
      </c>
      <c r="G7113" s="65" t="str">
        <v>ENGINE</v>
      </c>
    </row>
    <row r="7114" spans="4:7">
      <c r="D7114" s="64">
        <v>620109</v>
      </c>
      <c r="E7114" s="64">
        <v>3421606</v>
      </c>
      <c r="F7114" s="65" t="str">
        <v>พวงมาลัยหมุนฟรี</v>
      </c>
      <c r="G7114" s="65" t="str">
        <v>STEERING</v>
      </c>
    </row>
    <row r="7115" spans="4:7">
      <c r="D7115" s="64">
        <v>620117</v>
      </c>
      <c r="E7115" s="64">
        <v>3421607</v>
      </c>
      <c r="F7115" s="65" t="str">
        <v>START ไม่ได้</v>
      </c>
      <c r="G7115" s="65" t="str">
        <v>ELECTRIC</v>
      </c>
    </row>
    <row r="7116" spans="4:7">
      <c r="D7116" s="64">
        <v>620120</v>
      </c>
      <c r="E7116" s="64">
        <v>3421608</v>
      </c>
      <c r="F7116" s="65" t="str">
        <v>เบาะปรับไม่ได้</v>
      </c>
      <c r="G7116" s="65" t="str">
        <v>CABIN</v>
      </c>
    </row>
    <row r="7117" spans="4:7">
      <c r="D7117" s="64">
        <v>620120</v>
      </c>
      <c r="E7117" s="64">
        <v>3421610</v>
      </c>
      <c r="F7117" s="65" t="str">
        <v>ออดน้ำเตือน</v>
      </c>
      <c r="G7117" s="65" t="str">
        <v>COOLING</v>
      </c>
    </row>
    <row r="7118" spans="4:7">
      <c r="D7118" s="64">
        <v>620113</v>
      </c>
      <c r="E7118" s="64">
        <v>3421611</v>
      </c>
      <c r="F7118" s="65" t="str">
        <v>เกียร์ไม่ชิพ</v>
      </c>
      <c r="G7118" s="65" t="str">
        <v>POWER TRAIN</v>
      </c>
    </row>
    <row r="7119" spans="4:7">
      <c r="D7119" s="64">
        <v>620117</v>
      </c>
      <c r="E7119" s="64">
        <v>3421612</v>
      </c>
      <c r="F7119" s="65" t="str">
        <v>ดั้มยกไม่ขึ้น</v>
      </c>
      <c r="G7119" s="65" t="str">
        <v>BODY</v>
      </c>
    </row>
    <row r="7120" spans="4:7">
      <c r="D7120" s="64">
        <v>620109</v>
      </c>
      <c r="E7120" s="64">
        <v>3421617</v>
      </c>
      <c r="F7120" s="65" t="str">
        <v>พวงมาลัยหมุนฟรี</v>
      </c>
      <c r="G7120" s="65" t="str">
        <v>STEERING</v>
      </c>
    </row>
    <row r="7121" spans="4:7">
      <c r="D7121" s="64">
        <v>620120</v>
      </c>
      <c r="E7121" s="64">
        <v>3421618</v>
      </c>
      <c r="F7121" s="65" t="str">
        <v>ลมตก</v>
      </c>
      <c r="G7121" s="65" t="str">
        <v>AIR</v>
      </c>
    </row>
    <row r="7122" spans="4:7">
      <c r="D7122" s="64">
        <v>620107</v>
      </c>
      <c r="E7122" s="64">
        <v>3421620</v>
      </c>
      <c r="F7122" s="65" t="str">
        <v>ไฟน้ำมันHYD.โชว์</v>
      </c>
      <c r="G7122" s="65" t="str">
        <v>HYDRAULIC</v>
      </c>
    </row>
    <row r="7123" spans="4:7">
      <c r="D7123" s="64">
        <v>620105</v>
      </c>
      <c r="E7123" s="64">
        <v>3421621</v>
      </c>
      <c r="F7123" s="65" t="str">
        <v>ระดับน้ำโชว์</v>
      </c>
      <c r="G7123" s="65" t="str">
        <v>COOLING</v>
      </c>
    </row>
    <row r="7124" spans="4:7">
      <c r="D7124" s="64">
        <v>620104</v>
      </c>
      <c r="E7124" s="64">
        <v>3421705</v>
      </c>
      <c r="F7124" s="65" t="str">
        <v>ซื้อท่ออ่อนพีวีซีใส</v>
      </c>
      <c r="G7124" s="65" t="str">
        <v>OTHER</v>
      </c>
    </row>
    <row r="7125" spans="4:7">
      <c r="D7125" s="64">
        <v>620109</v>
      </c>
      <c r="E7125" s="64">
        <v>3421707</v>
      </c>
      <c r="F7125" s="65" t="str">
        <v>ซ่อมSTR. Cyl.ซ้าย</v>
      </c>
      <c r="G7125" s="65" t="str">
        <v>STEERING</v>
      </c>
    </row>
    <row r="7126" spans="4:7">
      <c r="D7126" s="64">
        <v>620122</v>
      </c>
      <c r="E7126" s="64">
        <v>3422432</v>
      </c>
      <c r="F7126" s="65" t="str">
        <v>อัดสายHYD.</v>
      </c>
      <c r="G7126" s="65" t="str">
        <v>HYDRAULIC</v>
      </c>
    </row>
    <row r="7127" spans="4:7">
      <c r="D7127" s="64">
        <v>620104</v>
      </c>
      <c r="E7127" s="64">
        <v>3422433</v>
      </c>
      <c r="F7127" s="65" t="str">
        <v>ซ่อมปั๊มน้ำมันเชื้อเพลิง</v>
      </c>
      <c r="G7127" s="65" t="str">
        <v>ENGINE</v>
      </c>
    </row>
    <row r="7128" spans="4:7">
      <c r="D7128" s="64">
        <v>620117</v>
      </c>
      <c r="E7128" s="64">
        <v>3422480</v>
      </c>
      <c r="F7128" s="65" t="str">
        <v>น้ำมันHYD.รั่ว</v>
      </c>
      <c r="G7128" s="65" t="str">
        <v>HYDRAULIC</v>
      </c>
    </row>
    <row r="7129" spans="4:7">
      <c r="D7129" s="64">
        <v>620114</v>
      </c>
      <c r="E7129" s="64">
        <v>3422482</v>
      </c>
      <c r="F7129" s="65" t="str">
        <v>น้ำมันรั่วกรองเกียร์</v>
      </c>
      <c r="G7129" s="65" t="str">
        <v>POWER TRAIN</v>
      </c>
    </row>
    <row r="7130" spans="4:7">
      <c r="D7130" s="64">
        <v>620114</v>
      </c>
      <c r="E7130" s="64">
        <v>3422483</v>
      </c>
      <c r="F7130" s="65" t="str">
        <v>น้ำมันHYD.รั่ว</v>
      </c>
      <c r="G7130" s="65" t="str">
        <v>HYDRAULIC</v>
      </c>
    </row>
    <row r="7131" spans="4:7">
      <c r="D7131" s="64">
        <v>620119</v>
      </c>
      <c r="E7131" s="64">
        <v>3422484</v>
      </c>
      <c r="F7131" s="65" t="str">
        <v>ดั้มยกขึ้นเอง</v>
      </c>
      <c r="G7131" s="65" t="str">
        <v>BODY</v>
      </c>
    </row>
    <row r="7132" spans="4:7">
      <c r="D7132" s="64">
        <v>620114</v>
      </c>
      <c r="E7132" s="64">
        <v>3422486</v>
      </c>
      <c r="F7132" s="65" t="str">
        <v>น้ำมันรั่ว</v>
      </c>
      <c r="G7132" s="65" t="str">
        <v>OTHER</v>
      </c>
    </row>
    <row r="7133" spans="4:7">
      <c r="D7133" s="64">
        <v>620107</v>
      </c>
      <c r="E7133" s="64">
        <v>3422487</v>
      </c>
      <c r="F7133" s="65" t="str">
        <v>ตั้งหน้าแปลนท่อไอเสีย</v>
      </c>
      <c r="G7133" s="65" t="str">
        <v>ENGINE</v>
      </c>
    </row>
    <row r="7134" spans="4:7">
      <c r="D7134" s="64">
        <v>620104</v>
      </c>
      <c r="E7134" s="64">
        <v>3422672</v>
      </c>
      <c r="F7134" s="65" t="str">
        <v>ทำฐานทางเดิน</v>
      </c>
      <c r="G7134" s="65" t="str">
        <v>BODY</v>
      </c>
    </row>
    <row r="7135" spans="4:7">
      <c r="D7135" s="64">
        <v>620104</v>
      </c>
      <c r="E7135" s="64">
        <v>3422687</v>
      </c>
      <c r="F7135" s="65" t="str">
        <v>ซื้อAdaptorสามทางตามตัวอย่าง</v>
      </c>
      <c r="G7135" s="65" t="str">
        <v>OTHER</v>
      </c>
    </row>
    <row r="7136" spans="4:7">
      <c r="D7136" s="64">
        <v>620117</v>
      </c>
      <c r="E7136" s="64">
        <v>3422717</v>
      </c>
      <c r="F7136" s="65" t="str">
        <v>เชื่อม เฟรม</v>
      </c>
      <c r="G7136" s="65" t="str">
        <v>BODY</v>
      </c>
    </row>
    <row r="7137" spans="4:7">
      <c r="D7137" s="64">
        <v>620113</v>
      </c>
      <c r="E7137" s="64">
        <v>3422723</v>
      </c>
      <c r="F7137" s="65" t="str">
        <v>อัดสายHYD.</v>
      </c>
      <c r="G7137" s="65" t="str">
        <v>HYDRAULIC</v>
      </c>
    </row>
    <row r="7138" spans="4:7">
      <c r="D7138" s="64">
        <v>620111</v>
      </c>
      <c r="E7138" s="64">
        <v>3422802</v>
      </c>
      <c r="F7138" s="65" t="str">
        <v>ซ่อมHYD.ปั๊ม</v>
      </c>
      <c r="G7138" s="65" t="str">
        <v>HYDRAULIC</v>
      </c>
    </row>
    <row r="7139" spans="4:7">
      <c r="D7139" s="64">
        <v>620111</v>
      </c>
      <c r="E7139" s="64">
        <v>3422803</v>
      </c>
      <c r="F7139" s="65" t="str">
        <v>ซ่อมSTR. Cyl.</v>
      </c>
      <c r="G7139" s="65" t="str">
        <v>STEERING</v>
      </c>
    </row>
    <row r="7140" spans="4:7">
      <c r="D7140" s="64">
        <v>620114</v>
      </c>
      <c r="E7140" s="64">
        <v>3424110</v>
      </c>
      <c r="F7140" s="65" t="str">
        <v>ซื้อRearPropellerShaftAssembly</v>
      </c>
      <c r="G7140" s="65" t="str">
        <v>POWER TRAIN</v>
      </c>
    </row>
    <row r="7141" spans="4:7">
      <c r="D7141" s="64">
        <v>620116</v>
      </c>
      <c r="E7141" s="64">
        <v>3424175</v>
      </c>
      <c r="F7141" s="65" t="str">
        <v>PMEXTRA;D-CHECKENGINE</v>
      </c>
      <c r="G7141" s="65" t="str">
        <v>PM</v>
      </c>
    </row>
    <row r="7142" spans="4:7">
      <c r="D7142" s="64">
        <v>620114</v>
      </c>
      <c r="E7142" s="64">
        <v>3425180</v>
      </c>
      <c r="F7142" s="65" t="str">
        <v>ซื้อHousingFilterTrans.</v>
      </c>
      <c r="G7142" s="65" t="str">
        <v>POWER TRAIN</v>
      </c>
    </row>
    <row r="7143" spans="4:7">
      <c r="D7143" s="64">
        <v>620116</v>
      </c>
      <c r="E7143" s="64">
        <v>3425185</v>
      </c>
      <c r="F7143" s="65" t="str">
        <v>ซื้อHousingFilterTrans.</v>
      </c>
      <c r="G7143" s="65" t="str">
        <v>POWER TRAIN</v>
      </c>
    </row>
    <row r="7144" spans="4:7">
      <c r="D7144" s="64">
        <v>620111</v>
      </c>
      <c r="E7144" s="64">
        <v>3428411</v>
      </c>
      <c r="F7144" s="65" t="str">
        <v>HYD. กระบอกเลี้ยวรั่ว</v>
      </c>
      <c r="G7144" s="65" t="str">
        <v>STEERING</v>
      </c>
    </row>
    <row r="7145" spans="4:7">
      <c r="D7145" s="64">
        <v>620107</v>
      </c>
      <c r="E7145" s="64">
        <v>3428413</v>
      </c>
      <c r="F7145" s="65" t="str">
        <v>ซ่อมท่อรวมไอเสีย</v>
      </c>
      <c r="G7145" s="65" t="str">
        <v>ENGINE</v>
      </c>
    </row>
    <row r="7146" spans="4:7">
      <c r="D7146" s="64">
        <v>620105</v>
      </c>
      <c r="E7146" s="64">
        <v>3428415</v>
      </c>
      <c r="F7146" s="65" t="str">
        <v>น้ำเข้าเครื่องยนต์</v>
      </c>
      <c r="G7146" s="65" t="str">
        <v>ENGINE</v>
      </c>
    </row>
    <row r="7147" spans="4:7">
      <c r="D7147" s="64">
        <v>620114</v>
      </c>
      <c r="E7147" s="64">
        <v>3428416</v>
      </c>
      <c r="F7147" s="65" t="str">
        <v>เพลาขาด</v>
      </c>
      <c r="G7147" s="65" t="str">
        <v>POWER TRAIN</v>
      </c>
    </row>
    <row r="7148" spans="4:7">
      <c r="D7148" s="64">
        <v>620106</v>
      </c>
      <c r="E7148" s="64">
        <v>3428420</v>
      </c>
      <c r="F7148" s="65" t="str">
        <v>แอร์ไม่เย็น</v>
      </c>
      <c r="G7148" s="65" t="str">
        <v>COOLING</v>
      </c>
    </row>
    <row r="7149" spans="4:7">
      <c r="D7149" s="64">
        <v>620106</v>
      </c>
      <c r="E7149" s="64">
        <v>3429081</v>
      </c>
      <c r="F7149" s="65" t="str">
        <v>เกียร์ไม่ชิพ</v>
      </c>
      <c r="G7149" s="65" t="str">
        <v>POWER TRAIN</v>
      </c>
    </row>
    <row r="7150" spans="4:7">
      <c r="D7150" s="64">
        <v>620106</v>
      </c>
      <c r="E7150" s="64">
        <v>3429081</v>
      </c>
      <c r="F7150" s="65" t="str">
        <v>เปลี่ยนชานเดิน</v>
      </c>
      <c r="G7150" s="65" t="str">
        <v>BODY</v>
      </c>
    </row>
    <row r="7151" spans="4:7">
      <c r="D7151" s="64">
        <v>620106</v>
      </c>
      <c r="E7151" s="64">
        <v>3429081</v>
      </c>
      <c r="F7151" s="65" t="str">
        <v>เปลี่ยนบันได</v>
      </c>
      <c r="G7151" s="65" t="str">
        <v>BODY</v>
      </c>
    </row>
    <row r="7152" spans="4:7">
      <c r="D7152" s="64">
        <v>620124</v>
      </c>
      <c r="E7152" s="64">
        <v>3429082</v>
      </c>
      <c r="F7152" s="65" t="str">
        <v>ประตูเปิดไม่ได้</v>
      </c>
      <c r="G7152" s="65" t="str">
        <v>CABIN</v>
      </c>
    </row>
    <row r="7153" spans="4:7">
      <c r="D7153" s="64">
        <v>620113</v>
      </c>
      <c r="E7153" s="64">
        <v>3429084</v>
      </c>
      <c r="F7153" s="65" t="str">
        <v>น้ำมันHYD.รั่วใต้ท้อง</v>
      </c>
      <c r="G7153" s="65" t="str">
        <v>HYDRAULIC</v>
      </c>
    </row>
    <row r="7154" spans="4:7">
      <c r="D7154" s="64">
        <v>620114</v>
      </c>
      <c r="E7154" s="64">
        <v>3429113</v>
      </c>
      <c r="F7154" s="65" t="str">
        <v>ซ่อมเพลาReardriveline</v>
      </c>
      <c r="G7154" s="65" t="str">
        <v>POWER TRAIN</v>
      </c>
    </row>
    <row r="7155" spans="4:7">
      <c r="D7155" s="64">
        <v>620114</v>
      </c>
      <c r="E7155" s="64">
        <v>3429116</v>
      </c>
      <c r="F7155" s="65" t="str">
        <v>ซ่อมYoke</v>
      </c>
      <c r="G7155" s="65" t="str">
        <v>POWER TRAIN</v>
      </c>
    </row>
    <row r="7156" spans="4:7">
      <c r="D7156" s="64">
        <v>620117</v>
      </c>
      <c r="E7156" s="64">
        <v>3429530</v>
      </c>
      <c r="F7156" s="65" t="str">
        <v>ซ่อมท่อรวมไอเสีย</v>
      </c>
      <c r="G7156" s="65" t="str">
        <v>ENGINE</v>
      </c>
    </row>
    <row r="7157" spans="4:7">
      <c r="D7157" s="64">
        <v>620104</v>
      </c>
      <c r="E7157" s="64">
        <v>3430030</v>
      </c>
      <c r="F7157" s="65" t="str">
        <v>ซื้อHAND CONTROL VALVE</v>
      </c>
      <c r="G7157" s="65" t="str">
        <v>HYDRAULIC</v>
      </c>
    </row>
    <row r="7158" spans="4:7">
      <c r="D7158" s="64">
        <v>620105</v>
      </c>
      <c r="E7158" s="64">
        <v>3430033</v>
      </c>
      <c r="F7158" s="65" t="str">
        <v>ซื้อHAND CONTROL VALVE</v>
      </c>
      <c r="G7158" s="65" t="str">
        <v>HYDRAULIC</v>
      </c>
    </row>
    <row r="7159" spans="4:7">
      <c r="D7159" s="64">
        <v>620106</v>
      </c>
      <c r="E7159" s="64">
        <v>3430036</v>
      </c>
      <c r="F7159" s="65" t="str">
        <v>ซื้อHAND CONTROL VALVE</v>
      </c>
      <c r="G7159" s="65" t="str">
        <v>HYDRAULIC</v>
      </c>
    </row>
    <row r="7160" spans="4:7">
      <c r="D7160" s="64">
        <v>620107</v>
      </c>
      <c r="E7160" s="64">
        <v>3430038</v>
      </c>
      <c r="F7160" s="65" t="str">
        <v>ซื้อHAND CONTROL VALVE</v>
      </c>
      <c r="G7160" s="65" t="str">
        <v>HYDRAULIC</v>
      </c>
    </row>
    <row r="7161" spans="4:7">
      <c r="D7161" s="64">
        <v>620109</v>
      </c>
      <c r="E7161" s="64">
        <v>3430042</v>
      </c>
      <c r="F7161" s="65" t="str">
        <v>ซื้อHAND CONTROL VALVE</v>
      </c>
      <c r="G7161" s="65" t="str">
        <v>HYDRAULIC</v>
      </c>
    </row>
    <row r="7162" spans="4:7">
      <c r="D7162" s="64">
        <v>620111</v>
      </c>
      <c r="E7162" s="64">
        <v>3430045</v>
      </c>
      <c r="F7162" s="65" t="str">
        <v>ซื้อHAND CONTROL VALVE</v>
      </c>
      <c r="G7162" s="65" t="str">
        <v>HYDRAULIC</v>
      </c>
    </row>
    <row r="7163" spans="4:7">
      <c r="D7163" s="64">
        <v>620124</v>
      </c>
      <c r="E7163" s="64">
        <v>3430047</v>
      </c>
      <c r="F7163" s="65" t="str">
        <v>ซื้อHAND CONTROL VALVE</v>
      </c>
      <c r="G7163" s="65" t="str">
        <v>HYDRAULIC</v>
      </c>
    </row>
    <row r="7164" spans="4:7">
      <c r="D7164" s="64">
        <v>620111</v>
      </c>
      <c r="E7164" s="64">
        <v>3430060</v>
      </c>
      <c r="F7164" s="65" t="str">
        <v>ซื้อFLOATING SEAL</v>
      </c>
      <c r="G7164" s="65" t="str">
        <v>OTHER</v>
      </c>
    </row>
    <row r="7165" spans="4:7">
      <c r="D7165" s="64">
        <v>620113</v>
      </c>
      <c r="E7165" s="64">
        <v>3430061</v>
      </c>
      <c r="F7165" s="65" t="str">
        <v>ซื้อFLOATING SEAL</v>
      </c>
      <c r="G7165" s="65" t="str">
        <v>OTHER</v>
      </c>
    </row>
    <row r="7166" spans="4:7">
      <c r="D7166" s="64">
        <v>620113</v>
      </c>
      <c r="E7166" s="64">
        <v>3430063</v>
      </c>
      <c r="F7166" s="65" t="str">
        <v>ซื้อFLOATING SEAL</v>
      </c>
      <c r="G7166" s="65" t="str">
        <v>OTHER</v>
      </c>
    </row>
    <row r="7167" spans="4:7">
      <c r="D7167" s="64">
        <v>620116</v>
      </c>
      <c r="E7167" s="64">
        <v>3430064</v>
      </c>
      <c r="F7167" s="65" t="str">
        <v>ซื้อFLOATING SEAL</v>
      </c>
      <c r="G7167" s="65" t="str">
        <v>OTHER</v>
      </c>
    </row>
    <row r="7168" spans="4:7">
      <c r="D7168" s="64">
        <v>620123</v>
      </c>
      <c r="E7168" s="64">
        <v>3430197</v>
      </c>
      <c r="F7168" s="65" t="str">
        <v>START ไม่ได้</v>
      </c>
      <c r="G7168" s="65" t="str">
        <v>ELECTRIC</v>
      </c>
    </row>
    <row r="7169" spans="4:7">
      <c r="D7169" s="64">
        <v>620114</v>
      </c>
      <c r="E7169" s="64">
        <v>3432280</v>
      </c>
      <c r="F7169" s="65" t="str">
        <v>เชื่อม บันได</v>
      </c>
      <c r="G7169" s="65" t="str">
        <v>BODY</v>
      </c>
    </row>
    <row r="7170" spans="4:7">
      <c r="D7170" s="64">
        <v>620106</v>
      </c>
      <c r="E7170" s="64">
        <v>3432557</v>
      </c>
      <c r="F7170" s="65" t="str">
        <v>ซ่อมชานเดิน</v>
      </c>
      <c r="G7170" s="65" t="str">
        <v>BODY</v>
      </c>
    </row>
    <row r="7171" spans="4:7">
      <c r="D7171" s="64">
        <v>620123</v>
      </c>
      <c r="E7171" s="64">
        <v>3432567</v>
      </c>
      <c r="F7171" s="65" t="str">
        <v>ตั่งParkingBrake</v>
      </c>
      <c r="G7171" s="65" t="str">
        <v>BRAKES</v>
      </c>
    </row>
    <row r="7172" spans="4:7">
      <c r="D7172" s="64">
        <v>620123</v>
      </c>
      <c r="E7172" s="64">
        <v>3432568</v>
      </c>
      <c r="F7172" s="65" t="str">
        <v>ไฟเครื่องยนต์โชว์</v>
      </c>
      <c r="G7172" s="65" t="str">
        <v>ENGINE</v>
      </c>
    </row>
    <row r="7173" spans="4:7">
      <c r="D7173" s="64">
        <v>620112</v>
      </c>
      <c r="E7173" s="64">
        <v>3432569</v>
      </c>
      <c r="F7173" s="65" t="str">
        <v>เบรคติด</v>
      </c>
      <c r="G7173" s="65" t="str">
        <v>BRAKES</v>
      </c>
    </row>
    <row r="7174" spans="4:7">
      <c r="D7174" s="64">
        <v>620124</v>
      </c>
      <c r="E7174" s="64">
        <v>3432572</v>
      </c>
      <c r="F7174" s="65" t="str">
        <v>เครื่องยนต์ดับเอง</v>
      </c>
      <c r="G7174" s="65" t="str">
        <v>ENGINE</v>
      </c>
    </row>
    <row r="7175" spans="4:7">
      <c r="D7175" s="64">
        <v>620114</v>
      </c>
      <c r="E7175" s="64">
        <v>3432573</v>
      </c>
      <c r="F7175" s="65" t="str">
        <v>น๊อตมอเตอร์สตาร์ทขาด</v>
      </c>
      <c r="G7175" s="65" t="str">
        <v>ENGINE</v>
      </c>
    </row>
    <row r="7176" spans="4:7">
      <c r="D7176" s="64">
        <v>620116</v>
      </c>
      <c r="E7176" s="64">
        <v>3432574</v>
      </c>
      <c r="F7176" s="65" t="str">
        <v>ส่งซ่อมสายพานขาด</v>
      </c>
      <c r="G7176" s="65" t="str">
        <v>ENGINE</v>
      </c>
    </row>
    <row r="7177" spans="4:7">
      <c r="D7177" s="64">
        <v>620104</v>
      </c>
      <c r="E7177" s="64">
        <v>3432575</v>
      </c>
      <c r="F7177" s="65" t="str">
        <v>เกียร์ไม่ชิพ</v>
      </c>
      <c r="G7177" s="65" t="str">
        <v>POWER TRAIN</v>
      </c>
    </row>
    <row r="7178" spans="4:7">
      <c r="D7178" s="64">
        <v>620117</v>
      </c>
      <c r="E7178" s="64">
        <v>3432576</v>
      </c>
      <c r="F7178" s="65" t="str">
        <v>น้ำมันHYD.รั่วใต้ท้อง</v>
      </c>
      <c r="G7178" s="65" t="str">
        <v>HYDRAULIC</v>
      </c>
    </row>
    <row r="7179" spans="4:7">
      <c r="D7179" s="64">
        <v>620117</v>
      </c>
      <c r="E7179" s="64">
        <v>3432577</v>
      </c>
      <c r="F7179" s="65" t="str">
        <v>น้ำมันHYD.รั่ว</v>
      </c>
      <c r="G7179" s="65" t="str">
        <v>HYDRAULIC</v>
      </c>
    </row>
    <row r="7180" spans="4:7">
      <c r="D7180" s="64">
        <v>620109</v>
      </c>
      <c r="E7180" s="64">
        <v>3432749</v>
      </c>
      <c r="F7180" s="65" t="str">
        <v>PM500</v>
      </c>
      <c r="G7180" s="65" t="str">
        <v>PM</v>
      </c>
    </row>
    <row r="7181" spans="4:7">
      <c r="D7181" s="64">
        <v>620124</v>
      </c>
      <c r="E7181" s="64">
        <v>3432750</v>
      </c>
      <c r="F7181" s="65" t="str">
        <v>PM500</v>
      </c>
      <c r="G7181" s="65" t="str">
        <v>PM</v>
      </c>
    </row>
    <row r="7182" spans="4:7">
      <c r="D7182" s="64">
        <v>620111</v>
      </c>
      <c r="E7182" s="64">
        <v>3432751</v>
      </c>
      <c r="F7182" s="65" t="str">
        <v>PM500</v>
      </c>
      <c r="G7182" s="65" t="str">
        <v>PM</v>
      </c>
    </row>
    <row r="7183" spans="4:7">
      <c r="D7183" s="64">
        <v>620118</v>
      </c>
      <c r="E7183" s="64">
        <v>3432752</v>
      </c>
      <c r="F7183" s="65" t="str">
        <v>PM500</v>
      </c>
      <c r="G7183" s="65" t="str">
        <v>PM</v>
      </c>
    </row>
    <row r="7184" spans="4:7">
      <c r="D7184" s="64">
        <v>620107</v>
      </c>
      <c r="E7184" s="64">
        <v>3432753</v>
      </c>
      <c r="F7184" s="65" t="str">
        <v>PM500</v>
      </c>
      <c r="G7184" s="65" t="str">
        <v>PM</v>
      </c>
    </row>
    <row r="7185" spans="4:7">
      <c r="D7185" s="64">
        <v>620123</v>
      </c>
      <c r="E7185" s="64">
        <v>3432754</v>
      </c>
      <c r="F7185" s="65" t="str">
        <v>PM1000</v>
      </c>
      <c r="G7185" s="65" t="str">
        <v>PM</v>
      </c>
    </row>
    <row r="7186" spans="4:7">
      <c r="D7186" s="64">
        <v>620120</v>
      </c>
      <c r="E7186" s="64">
        <v>3432757</v>
      </c>
      <c r="F7186" s="65" t="str">
        <v>PM1000</v>
      </c>
      <c r="G7186" s="65" t="str">
        <v>PM</v>
      </c>
    </row>
    <row r="7187" spans="4:7">
      <c r="D7187" s="64">
        <v>620116</v>
      </c>
      <c r="E7187" s="64">
        <v>3432759</v>
      </c>
      <c r="F7187" s="65" t="str">
        <v>PM1000</v>
      </c>
      <c r="G7187" s="65" t="str">
        <v>PM</v>
      </c>
    </row>
    <row r="7188" spans="4:7">
      <c r="D7188" s="64">
        <v>620117</v>
      </c>
      <c r="E7188" s="64">
        <v>3432761</v>
      </c>
      <c r="F7188" s="65" t="str">
        <v>PM500</v>
      </c>
      <c r="G7188" s="65" t="str">
        <v>PM</v>
      </c>
    </row>
    <row r="7189" spans="4:7">
      <c r="D7189" s="64">
        <v>620113</v>
      </c>
      <c r="E7189" s="64">
        <v>3432762</v>
      </c>
      <c r="F7189" s="65" t="str">
        <v>PM1000</v>
      </c>
      <c r="G7189" s="65" t="str">
        <v>PM</v>
      </c>
    </row>
    <row r="7190" spans="4:7">
      <c r="D7190" s="64">
        <v>620119</v>
      </c>
      <c r="E7190" s="64">
        <v>3432764</v>
      </c>
      <c r="F7190" s="65" t="str">
        <v>PM500</v>
      </c>
      <c r="G7190" s="65" t="str">
        <v>PM</v>
      </c>
    </row>
    <row r="7191" spans="4:7">
      <c r="D7191" s="64">
        <v>620112</v>
      </c>
      <c r="E7191" s="64">
        <v>3432869</v>
      </c>
      <c r="F7191" s="65" t="str">
        <v>ซ่อมแป้นคันเร่ง</v>
      </c>
      <c r="G7191" s="65" t="str">
        <v>ENGINE</v>
      </c>
    </row>
    <row r="7192" spans="4:7">
      <c r="D7192" s="64">
        <v>620123</v>
      </c>
      <c r="E7192" s="64">
        <v>3433661</v>
      </c>
      <c r="F7192" s="65" t="str">
        <v>START ไม่ได้</v>
      </c>
      <c r="G7192" s="65" t="str">
        <v>ELECTRIC</v>
      </c>
    </row>
    <row r="7193" spans="4:7">
      <c r="D7193" s="64">
        <v>620104</v>
      </c>
      <c r="E7193" s="64">
        <v>3433770</v>
      </c>
      <c r="F7193" s="65" t="str">
        <v>ซื้ออะไหล่ซ่อมระบบเบรค</v>
      </c>
      <c r="G7193" s="65" t="str">
        <v>BRAKES</v>
      </c>
    </row>
    <row r="7194" spans="4:7">
      <c r="D7194" s="64">
        <v>620122</v>
      </c>
      <c r="E7194" s="64">
        <v>3433771</v>
      </c>
      <c r="F7194" s="65" t="str">
        <v>ซื้ออะไหล่ซ่อมระบบเบรค</v>
      </c>
      <c r="G7194" s="65" t="str">
        <v>BRAKES</v>
      </c>
    </row>
    <row r="7195" spans="4:7">
      <c r="D7195" s="64">
        <v>620105</v>
      </c>
      <c r="E7195" s="64">
        <v>3433772</v>
      </c>
      <c r="F7195" s="65" t="str">
        <v>Battery หมด</v>
      </c>
      <c r="G7195" s="65" t="str">
        <v>ELECTRIC</v>
      </c>
    </row>
    <row r="7196" spans="4:7">
      <c r="D7196" s="64">
        <v>620117</v>
      </c>
      <c r="E7196" s="64">
        <v>3433902</v>
      </c>
      <c r="F7196" s="65" t="str">
        <v>จ้างอัดสายHYD.</v>
      </c>
      <c r="G7196" s="65" t="str">
        <v>HYDRAULIC</v>
      </c>
    </row>
    <row r="7197" spans="4:7">
      <c r="D7197" s="64">
        <v>620122</v>
      </c>
      <c r="E7197" s="64">
        <v>3433961</v>
      </c>
      <c r="F7197" s="65" t="str">
        <v>เช็ครอยร้าว</v>
      </c>
      <c r="G7197" s="65" t="str">
        <v>BODY</v>
      </c>
    </row>
    <row r="7198" spans="4:7">
      <c r="D7198" s="64">
        <v>620118</v>
      </c>
      <c r="E7198" s="64">
        <v>3435545</v>
      </c>
      <c r="F7198" s="65" t="str">
        <v>จ้างทำการบำรุงรักษาตามรอบการบำรุงรักษา</v>
      </c>
      <c r="G7198" s="65" t="str">
        <v>PM</v>
      </c>
    </row>
    <row r="7199" spans="4:7">
      <c r="D7199" s="64">
        <v>620109</v>
      </c>
      <c r="E7199" s="64">
        <v>3435591</v>
      </c>
      <c r="F7199" s="65" t="str">
        <v>เชื่อม เจาะรูบันได</v>
      </c>
      <c r="G7199" s="65" t="str">
        <v>BODY</v>
      </c>
    </row>
    <row r="7200" spans="4:7">
      <c r="D7200" s="64">
        <v>620122</v>
      </c>
      <c r="E7200" s="64">
        <v>3435643</v>
      </c>
      <c r="F7200" s="65" t="str">
        <v>ซ่อมSTR. Cyl.ซ้าย</v>
      </c>
      <c r="G7200" s="65" t="str">
        <v>STEERING</v>
      </c>
    </row>
    <row r="7201" spans="4:7">
      <c r="D7201" s="64">
        <v>620112</v>
      </c>
      <c r="E7201" s="64">
        <v>3435654</v>
      </c>
      <c r="F7201" s="65" t="str">
        <v>ซีลโช้ครั่ว</v>
      </c>
      <c r="G7201" s="65" t="str">
        <v>SUSPENSION</v>
      </c>
    </row>
    <row r="7202" spans="4:7">
      <c r="D7202" s="64">
        <v>620117</v>
      </c>
      <c r="E7202" s="64">
        <v>3435657</v>
      </c>
      <c r="F7202" s="65" t="str">
        <v>ดั้มฟาด</v>
      </c>
      <c r="G7202" s="65" t="str">
        <v>BODY</v>
      </c>
    </row>
    <row r="7203" spans="4:7">
      <c r="D7203" s="64">
        <v>620119</v>
      </c>
      <c r="E7203" s="64">
        <v>3435659</v>
      </c>
      <c r="F7203" s="65" t="str">
        <v>ยางหลังขวารั่ว</v>
      </c>
      <c r="G7203" s="65" t="str">
        <v>TYRES</v>
      </c>
    </row>
    <row r="7204" spans="4:7">
      <c r="D7204" s="64">
        <v>620112</v>
      </c>
      <c r="E7204" s="64">
        <v>3435660</v>
      </c>
      <c r="F7204" s="65" t="str">
        <v>น้ำมันHYD.รั่วใต้ท้อง</v>
      </c>
      <c r="G7204" s="65" t="str">
        <v>HYDRAULIC</v>
      </c>
    </row>
    <row r="7205" spans="4:7">
      <c r="D7205" s="64">
        <v>620113</v>
      </c>
      <c r="E7205" s="64">
        <v>3435662</v>
      </c>
      <c r="F7205" s="65" t="str">
        <v>ไฟถอยค้าง</v>
      </c>
      <c r="G7205" s="65" t="str">
        <v>ELECTRIC</v>
      </c>
    </row>
    <row r="7206" spans="4:7">
      <c r="D7206" s="64">
        <v>620113</v>
      </c>
      <c r="E7206" s="64">
        <v>3435664</v>
      </c>
      <c r="F7206" s="65" t="str">
        <v>ซ่อมสวิทย์ไฟถอย</v>
      </c>
      <c r="G7206" s="65" t="str">
        <v>CABIN</v>
      </c>
    </row>
    <row r="7207" spans="4:7">
      <c r="D7207" s="64">
        <v>620109</v>
      </c>
      <c r="E7207" s="64">
        <v>3435665</v>
      </c>
      <c r="F7207" s="65" t="str">
        <v>ไฟสีฟ้าโชว์</v>
      </c>
      <c r="G7207" s="65" t="str">
        <v>ENGINE</v>
      </c>
    </row>
    <row r="7208" spans="4:7">
      <c r="D7208" s="64">
        <v>620112</v>
      </c>
      <c r="E7208" s="64">
        <v>3435667</v>
      </c>
      <c r="F7208" s="65" t="str">
        <v>เบรคติด</v>
      </c>
      <c r="G7208" s="65" t="str">
        <v>BRAKES</v>
      </c>
    </row>
    <row r="7209" spans="4:7">
      <c r="D7209" s="64">
        <v>620119</v>
      </c>
      <c r="E7209" s="64">
        <v>3435668</v>
      </c>
      <c r="F7209" s="65" t="str">
        <v>เบรคติด</v>
      </c>
      <c r="G7209" s="65" t="str">
        <v>BRAKES</v>
      </c>
    </row>
    <row r="7210" spans="4:7">
      <c r="D7210" s="64">
        <v>620122</v>
      </c>
      <c r="E7210" s="64">
        <v>3435672</v>
      </c>
      <c r="F7210" s="65" t="str">
        <v>อัดสายHYD.</v>
      </c>
      <c r="G7210" s="65" t="str">
        <v>HYDRAULIC</v>
      </c>
    </row>
    <row r="7211" spans="4:7">
      <c r="D7211" s="64">
        <v>620114</v>
      </c>
      <c r="E7211" s="64">
        <v>3435939</v>
      </c>
      <c r="F7211" s="65" t="str">
        <v>ดั้มยกไม่ขึ้น</v>
      </c>
      <c r="G7211" s="65" t="str">
        <v>BODY</v>
      </c>
    </row>
    <row r="7212" spans="4:7">
      <c r="D7212" s="64">
        <v>620120</v>
      </c>
      <c r="E7212" s="64">
        <v>3435940</v>
      </c>
      <c r="F7212" s="65" t="str">
        <v>ซ่อมระบบไฟ</v>
      </c>
      <c r="G7212" s="65" t="str">
        <v>ELECTRIC</v>
      </c>
    </row>
    <row r="7213" spans="4:7">
      <c r="D7213" s="64">
        <v>620116</v>
      </c>
      <c r="E7213" s="64">
        <v>3435941</v>
      </c>
      <c r="F7213" s="65" t="str">
        <v>ออดน้ำเตือน</v>
      </c>
      <c r="G7213" s="65" t="str">
        <v>COOLING</v>
      </c>
    </row>
    <row r="7214" spans="4:7">
      <c r="D7214" s="64">
        <v>620116</v>
      </c>
      <c r="E7214" s="64">
        <v>3435942</v>
      </c>
      <c r="F7214" s="65" t="str">
        <v>ออดน้ำเตือน</v>
      </c>
      <c r="G7214" s="65" t="str">
        <v>COOLING</v>
      </c>
    </row>
    <row r="7215" spans="4:7">
      <c r="D7215" s="64">
        <v>620112</v>
      </c>
      <c r="E7215" s="64">
        <v>3435943</v>
      </c>
      <c r="F7215" s="65" t="str">
        <v>เกียร์ไม่ชิพ</v>
      </c>
      <c r="G7215" s="65" t="str">
        <v>POWER TRAIN</v>
      </c>
    </row>
    <row r="7216" spans="4:7">
      <c r="D7216" s="64">
        <v>620104</v>
      </c>
      <c r="E7216" s="64">
        <v>3435945</v>
      </c>
      <c r="F7216" s="65" t="str">
        <v>เครื่องยนต์ไม่มีกำลัง</v>
      </c>
      <c r="G7216" s="65" t="str">
        <v>ENGINE</v>
      </c>
    </row>
    <row r="7217" spans="4:7">
      <c r="D7217" s="64">
        <v>620116</v>
      </c>
      <c r="E7217" s="64">
        <v>3436052</v>
      </c>
      <c r="F7217" s="65" t="str">
        <v>ซ่อมลูกกลิ้งสายพานเครื่องยนต์</v>
      </c>
      <c r="G7217" s="65" t="str">
        <v>ENGINE</v>
      </c>
    </row>
    <row r="7218" spans="4:7">
      <c r="D7218" s="64">
        <v>620114</v>
      </c>
      <c r="E7218" s="64">
        <v>3436385</v>
      </c>
      <c r="F7218" s="65" t="str">
        <v>อัดสายHYD.Inter cooler</v>
      </c>
      <c r="G7218" s="65" t="str">
        <v>ENGINE</v>
      </c>
    </row>
    <row r="7219" spans="4:7">
      <c r="D7219" s="64">
        <v>620109</v>
      </c>
      <c r="E7219" s="64">
        <v>3436542</v>
      </c>
      <c r="F7219" s="65" t="str">
        <v>ทำบูทตามตัวอย่าง10EA</v>
      </c>
      <c r="G7219" s="65" t="str">
        <v>OTHER</v>
      </c>
    </row>
    <row r="7220" spans="4:7">
      <c r="D7220" s="64">
        <v>620104</v>
      </c>
      <c r="E7220" s="64">
        <v>3436546</v>
      </c>
      <c r="F7220" s="65" t="str">
        <v>ซ่อมปั๊มTORQUE</v>
      </c>
      <c r="G7220" s="65" t="str">
        <v>POWER TRAIN</v>
      </c>
    </row>
    <row r="7221" spans="4:7">
      <c r="D7221" s="64">
        <v>620104</v>
      </c>
      <c r="E7221" s="64">
        <v>3436668</v>
      </c>
      <c r="F7221" s="65" t="str">
        <v>เชื่อม เจาะรูบันได</v>
      </c>
      <c r="G7221" s="65" t="str">
        <v>BODY</v>
      </c>
    </row>
    <row r="7222" spans="4:7">
      <c r="D7222" s="64">
        <v>620104</v>
      </c>
      <c r="E7222" s="64">
        <v>3437367</v>
      </c>
      <c r="F7222" s="65" t="str">
        <v>ซื้อไฟสปอร์ตไลท์LED12/24Vแบบเหลี่ยม</v>
      </c>
      <c r="G7222" s="65" t="str">
        <v>ELECTRIC</v>
      </c>
    </row>
    <row r="7223" spans="4:7">
      <c r="D7223" s="64">
        <v>620106</v>
      </c>
      <c r="E7223" s="64">
        <v>3438751</v>
      </c>
      <c r="F7223" s="65" t="str">
        <v>ซ่อมปั๊มTORQUE</v>
      </c>
      <c r="G7223" s="65" t="str">
        <v>POWER TRAIN</v>
      </c>
    </row>
    <row r="7224" spans="4:7">
      <c r="D7224" s="64">
        <v>620104</v>
      </c>
      <c r="E7224" s="64">
        <v>3438962</v>
      </c>
      <c r="F7224" s="65" t="str">
        <v>ซื้อPneumatic valve P/N4F210-DC24V</v>
      </c>
      <c r="G7224" s="65" t="str">
        <v>AIR</v>
      </c>
    </row>
    <row r="7225" spans="4:7">
      <c r="D7225" s="64">
        <v>620105</v>
      </c>
      <c r="E7225" s="64">
        <v>3438964</v>
      </c>
      <c r="F7225" s="65" t="str">
        <v>ซื้อPneumatic valve P/N4F210-DC24V</v>
      </c>
      <c r="G7225" s="65" t="str">
        <v>AIR</v>
      </c>
    </row>
    <row r="7226" spans="4:7">
      <c r="D7226" s="64">
        <v>620123</v>
      </c>
      <c r="E7226" s="64">
        <v>3438967</v>
      </c>
      <c r="F7226" s="65" t="str">
        <v>ซ่อมไฟแสงสว่าง</v>
      </c>
      <c r="G7226" s="65" t="str">
        <v>ELECTRIC</v>
      </c>
    </row>
    <row r="7227" spans="4:7">
      <c r="D7227" s="64">
        <v>620106</v>
      </c>
      <c r="E7227" s="64">
        <v>3438968</v>
      </c>
      <c r="F7227" s="65" t="str">
        <v>ซื้อPneumatic valve P/N4F210-DC24V</v>
      </c>
      <c r="G7227" s="65" t="str">
        <v>AIR</v>
      </c>
    </row>
    <row r="7228" spans="4:7">
      <c r="D7228" s="64">
        <v>620111</v>
      </c>
      <c r="E7228" s="64">
        <v>3438969</v>
      </c>
      <c r="F7228" s="65" t="str">
        <v>เกียร์ไม่ชิพ</v>
      </c>
      <c r="G7228" s="65" t="str">
        <v>POWER TRAIN</v>
      </c>
    </row>
    <row r="7229" spans="4:7">
      <c r="D7229" s="64">
        <v>620116</v>
      </c>
      <c r="E7229" s="64">
        <v>3438970</v>
      </c>
      <c r="F7229" s="65" t="str">
        <v>ออดน้ำเตือน</v>
      </c>
      <c r="G7229" s="65" t="str">
        <v>COOLING</v>
      </c>
    </row>
    <row r="7230" spans="4:7">
      <c r="D7230" s="64">
        <v>620107</v>
      </c>
      <c r="E7230" s="64">
        <v>3438971</v>
      </c>
      <c r="F7230" s="65" t="str">
        <v>ซื้อPneumatic valve P/N4F210-DC24V</v>
      </c>
      <c r="G7230" s="65" t="str">
        <v>AIR</v>
      </c>
    </row>
    <row r="7231" spans="4:7">
      <c r="D7231" s="64">
        <v>620118</v>
      </c>
      <c r="E7231" s="64">
        <v>3438976</v>
      </c>
      <c r="F7231" s="65" t="str">
        <v>Parking Brake ไม่จาก</v>
      </c>
      <c r="G7231" s="65" t="str">
        <v>BRAKES</v>
      </c>
    </row>
    <row r="7232" spans="4:7">
      <c r="D7232" s="64">
        <v>620116</v>
      </c>
      <c r="E7232" s="64">
        <v>3438982</v>
      </c>
      <c r="F7232" s="65" t="str">
        <v>ออดน้ำเตือน</v>
      </c>
      <c r="G7232" s="65" t="str">
        <v>COOLING</v>
      </c>
    </row>
    <row r="7233" spans="4:7">
      <c r="D7233" s="64">
        <v>620118</v>
      </c>
      <c r="E7233" s="64">
        <v>3438983</v>
      </c>
      <c r="F7233" s="65" t="str">
        <v>น๊อตยึดเบรคหลวม,น้ำมันรั่ว</v>
      </c>
      <c r="G7233" s="65" t="str">
        <v>BRAKES</v>
      </c>
    </row>
    <row r="7234" spans="4:7">
      <c r="D7234" s="64">
        <v>620109</v>
      </c>
      <c r="E7234" s="64">
        <v>3438984</v>
      </c>
      <c r="F7234" s="65" t="str">
        <v>ซื้อPneumatic valve P/N4F210-DC24V</v>
      </c>
      <c r="G7234" s="65" t="str">
        <v>AIR</v>
      </c>
    </row>
    <row r="7235" spans="4:7">
      <c r="D7235" s="64">
        <v>620119</v>
      </c>
      <c r="E7235" s="64">
        <v>3438985</v>
      </c>
      <c r="F7235" s="65" t="str">
        <v>START ไม่ได้</v>
      </c>
      <c r="G7235" s="65" t="str">
        <v>ELECTRIC</v>
      </c>
    </row>
    <row r="7236" spans="4:7">
      <c r="D7236" s="64">
        <v>620113</v>
      </c>
      <c r="E7236" s="64">
        <v>3438986</v>
      </c>
      <c r="F7236" s="65" t="str">
        <v>START ไม่ได้</v>
      </c>
      <c r="G7236" s="65" t="str">
        <v>ELECTRIC</v>
      </c>
    </row>
    <row r="7237" spans="4:7">
      <c r="D7237" s="64">
        <v>620117</v>
      </c>
      <c r="E7237" s="64">
        <v>3438987</v>
      </c>
      <c r="F7237" s="65" t="str">
        <v>น้ำมันHYD.รั่ว</v>
      </c>
      <c r="G7237" s="65" t="str">
        <v>HYDRAULIC</v>
      </c>
    </row>
    <row r="7238" spans="4:7">
      <c r="D7238" s="64">
        <v>620111</v>
      </c>
      <c r="E7238" s="64">
        <v>3438988</v>
      </c>
      <c r="F7238" s="65" t="str">
        <v>ซื้อPneumatic valve P/N4F210-DC24V</v>
      </c>
      <c r="G7238" s="65" t="str">
        <v>AIR</v>
      </c>
    </row>
    <row r="7239" spans="4:7">
      <c r="D7239" s="64">
        <v>620116</v>
      </c>
      <c r="E7239" s="64">
        <v>3438989</v>
      </c>
      <c r="F7239" s="65" t="str">
        <v>ระดับน้ำโชว์</v>
      </c>
      <c r="G7239" s="65" t="str">
        <v>COOLING</v>
      </c>
    </row>
    <row r="7240" spans="4:7">
      <c r="D7240" s="64">
        <v>620113</v>
      </c>
      <c r="E7240" s="64">
        <v>3438990</v>
      </c>
      <c r="F7240" s="65" t="str">
        <v>ซื้อPneumatic valve P/N4F210-DC24V</v>
      </c>
      <c r="G7240" s="65" t="str">
        <v>AIR</v>
      </c>
    </row>
    <row r="7241" spans="4:7">
      <c r="D7241" s="64">
        <v>620113</v>
      </c>
      <c r="E7241" s="64">
        <v>3438991</v>
      </c>
      <c r="F7241" s="65" t="str">
        <v>START ไม่ได้</v>
      </c>
      <c r="G7241" s="65" t="str">
        <v>ELECTRIC</v>
      </c>
    </row>
    <row r="7242" spans="4:7">
      <c r="D7242" s="64">
        <v>620107</v>
      </c>
      <c r="E7242" s="64">
        <v>3438992</v>
      </c>
      <c r="F7242" s="65" t="str">
        <v>Code 7 Show</v>
      </c>
      <c r="G7242" s="65" t="str">
        <v>ENGINE</v>
      </c>
    </row>
    <row r="7243" spans="4:7">
      <c r="D7243" s="64">
        <v>620117</v>
      </c>
      <c r="E7243" s="64">
        <v>3438993</v>
      </c>
      <c r="F7243" s="65" t="str">
        <v>ดั้มยกไม่ขึ้น</v>
      </c>
      <c r="G7243" s="65" t="str">
        <v>BODY</v>
      </c>
    </row>
    <row r="7244" spans="4:7">
      <c r="D7244" s="64">
        <v>620116</v>
      </c>
      <c r="E7244" s="64">
        <v>3438995</v>
      </c>
      <c r="F7244" s="65" t="str">
        <v>ออดน้ำเตือน</v>
      </c>
      <c r="G7244" s="65" t="str">
        <v>COOLING</v>
      </c>
    </row>
    <row r="7245" spans="4:7">
      <c r="D7245" s="64">
        <v>620106</v>
      </c>
      <c r="E7245" s="64">
        <v>3438997</v>
      </c>
      <c r="F7245" s="65" t="str">
        <v>เดินหน้าถอยหลังไม่ได้</v>
      </c>
      <c r="G7245" s="65" t="str">
        <v>OTHER</v>
      </c>
    </row>
    <row r="7246" spans="4:7">
      <c r="D7246" s="64">
        <v>620106</v>
      </c>
      <c r="E7246" s="64">
        <v>3439000</v>
      </c>
      <c r="F7246" s="65" t="str">
        <v>ซ่อมราวผ้าม่าน</v>
      </c>
      <c r="G7246" s="65" t="str">
        <v>CABIN</v>
      </c>
    </row>
    <row r="7247" spans="4:7">
      <c r="D7247" s="64">
        <v>620111</v>
      </c>
      <c r="E7247" s="64">
        <v>3439001</v>
      </c>
      <c r="F7247" s="65" t="str">
        <v>น้ำมันHYD.รั่ว</v>
      </c>
      <c r="G7247" s="65" t="str">
        <v>HYDRAULIC</v>
      </c>
    </row>
    <row r="7248" spans="4:7">
      <c r="D7248" s="64">
        <v>620116</v>
      </c>
      <c r="E7248" s="64">
        <v>3439254</v>
      </c>
      <c r="F7248" s="65" t="str">
        <v>ซ่อมชานทางเดิน</v>
      </c>
      <c r="G7248" s="65" t="str">
        <v>BODY</v>
      </c>
    </row>
    <row r="7249" spans="4:7">
      <c r="D7249" s="64">
        <v>620113</v>
      </c>
      <c r="E7249" s="64">
        <v>3439365</v>
      </c>
      <c r="F7249" s="65" t="str">
        <v>START ไม่ได้</v>
      </c>
      <c r="G7249" s="65" t="str">
        <v>ELECTRIC</v>
      </c>
    </row>
    <row r="7250" spans="4:7">
      <c r="D7250" s="64">
        <v>620113</v>
      </c>
      <c r="E7250" s="64">
        <v>3439633</v>
      </c>
      <c r="F7250" s="65" t="str">
        <v>เผาสลักกระบอกเลี้ยวล้อซ้ายขวา</v>
      </c>
      <c r="G7250" s="65" t="str">
        <v>STEERING</v>
      </c>
    </row>
    <row r="7251" spans="4:7">
      <c r="D7251" s="64">
        <v>620123</v>
      </c>
      <c r="E7251" s="64">
        <v>3440258</v>
      </c>
      <c r="F7251" s="65" t="str">
        <v>เช็ครอยร้าวฐานยึดกระบอกเลี้ยวล้อหน้าซ้าย</v>
      </c>
      <c r="G7251" s="65" t="str">
        <v>STEERING</v>
      </c>
    </row>
    <row r="7252" spans="4:7">
      <c r="D7252" s="64">
        <v>620116</v>
      </c>
      <c r="E7252" s="64">
        <v>3443716</v>
      </c>
      <c r="F7252" s="65" t="str">
        <v>น้ำรั่ว</v>
      </c>
      <c r="G7252" s="65" t="str">
        <v>COOLING</v>
      </c>
    </row>
    <row r="7253" spans="4:7">
      <c r="D7253" s="64">
        <v>620120</v>
      </c>
      <c r="E7253" s="64">
        <v>3443718</v>
      </c>
      <c r="F7253" s="65" t="str">
        <v>ออดน้ำเตือน</v>
      </c>
      <c r="G7253" s="65" t="str">
        <v>COOLING</v>
      </c>
    </row>
    <row r="7254" spans="4:7">
      <c r="D7254" s="64">
        <v>620124</v>
      </c>
      <c r="E7254" s="64">
        <v>3443719</v>
      </c>
      <c r="F7254" s="65" t="str">
        <v>ประตูปิดไม่ได้</v>
      </c>
      <c r="G7254" s="65" t="str">
        <v>CABIN</v>
      </c>
    </row>
    <row r="7255" spans="4:7">
      <c r="D7255" s="64">
        <v>620123</v>
      </c>
      <c r="E7255" s="64">
        <v>3443720</v>
      </c>
      <c r="F7255" s="65" t="str">
        <v>ดั้มกระแทก</v>
      </c>
      <c r="G7255" s="65" t="str">
        <v>BODY</v>
      </c>
    </row>
    <row r="7256" spans="4:7">
      <c r="D7256" s="64">
        <v>620122</v>
      </c>
      <c r="E7256" s="64">
        <v>3443721</v>
      </c>
      <c r="F7256" s="65" t="str">
        <v>ฝาหม้อน้ำชำรุด</v>
      </c>
      <c r="G7256" s="65" t="str">
        <v>COOLING</v>
      </c>
    </row>
    <row r="7257" spans="4:7">
      <c r="D7257" s="64">
        <v>620112</v>
      </c>
      <c r="E7257" s="64">
        <v>3443723</v>
      </c>
      <c r="F7257" s="65" t="str">
        <v>ท่อน้ำมันเชื้อเพลิงชำรุด</v>
      </c>
      <c r="G7257" s="65" t="str">
        <v>ENGINE</v>
      </c>
    </row>
    <row r="7258" spans="4:7">
      <c r="D7258" s="64">
        <v>620107</v>
      </c>
      <c r="E7258" s="64">
        <v>3443724</v>
      </c>
      <c r="F7258" s="65" t="str">
        <v>START ไม่ได้</v>
      </c>
      <c r="G7258" s="65" t="str">
        <v>ELECTRIC</v>
      </c>
    </row>
    <row r="7259" spans="4:7">
      <c r="D7259" s="64">
        <v>620120</v>
      </c>
      <c r="E7259" s="64">
        <v>3443729</v>
      </c>
      <c r="F7259" s="65" t="str">
        <v>เบรคหน้าหมด</v>
      </c>
      <c r="G7259" s="65" t="str">
        <v>BRAKES</v>
      </c>
    </row>
    <row r="7260" spans="4:7">
      <c r="D7260" s="64">
        <v>620106</v>
      </c>
      <c r="E7260" s="64">
        <v>3443730</v>
      </c>
      <c r="F7260" s="65" t="str">
        <v>Code 4 Show</v>
      </c>
      <c r="G7260" s="65" t="str">
        <v>POWER TRAIN</v>
      </c>
    </row>
    <row r="7261" spans="4:7">
      <c r="D7261" s="64">
        <v>620119</v>
      </c>
      <c r="E7261" s="64">
        <v>3443733</v>
      </c>
      <c r="F7261" s="65" t="str">
        <v>ไฟช็อตที่แอร์</v>
      </c>
      <c r="G7261" s="65" t="str">
        <v>COOLING</v>
      </c>
    </row>
    <row r="7262" spans="4:7">
      <c r="D7262" s="64">
        <v>620116</v>
      </c>
      <c r="E7262" s="64">
        <v>3443745</v>
      </c>
      <c r="F7262" s="65" t="str">
        <v>เชื่อม เฟรมขวา</v>
      </c>
      <c r="G7262" s="65" t="str">
        <v>BODY</v>
      </c>
    </row>
    <row r="7263" spans="4:7">
      <c r="D7263" s="64">
        <v>620113</v>
      </c>
      <c r="E7263" s="64">
        <v>3443851</v>
      </c>
      <c r="F7263" s="65" t="str">
        <v>ซ่อมSTR. Cyl.ซ้าย</v>
      </c>
      <c r="G7263" s="65" t="str">
        <v>STEERING</v>
      </c>
    </row>
    <row r="7264" spans="4:7">
      <c r="D7264" s="64">
        <v>620113</v>
      </c>
      <c r="E7264" s="64">
        <v>3443854</v>
      </c>
      <c r="F7264" s="65" t="str">
        <v>ซ่อมSTR. Cyl.ขวา</v>
      </c>
      <c r="G7264" s="65" t="str">
        <v>STEERING</v>
      </c>
    </row>
    <row r="7265" spans="4:7">
      <c r="D7265" s="64">
        <v>620116</v>
      </c>
      <c r="E7265" s="64">
        <v>3444465</v>
      </c>
      <c r="F7265" s="65" t="str">
        <v>เช็ครอยร้าวท่อน้ำ</v>
      </c>
      <c r="G7265" s="65" t="str">
        <v>COOLING</v>
      </c>
    </row>
    <row r="7266" spans="4:7">
      <c r="D7266" s="64">
        <v>620116</v>
      </c>
      <c r="E7266" s="64">
        <v>3444466</v>
      </c>
      <c r="F7266" s="65" t="str">
        <v>เชื่อม ท่อน้ำ</v>
      </c>
      <c r="G7266" s="65" t="str">
        <v>COOLING</v>
      </c>
    </row>
    <row r="7267" spans="4:7">
      <c r="D7267" s="64">
        <v>620105</v>
      </c>
      <c r="E7267" s="64">
        <v>3444530</v>
      </c>
      <c r="F7267" s="65" t="str">
        <v>ซื้อFitting HYD.</v>
      </c>
      <c r="G7267" s="65" t="str">
        <v>HYDRAULIC</v>
      </c>
    </row>
    <row r="7268" spans="4:7">
      <c r="D7268" s="64">
        <v>620107</v>
      </c>
      <c r="E7268" s="64">
        <v>3444532</v>
      </c>
      <c r="F7268" s="65" t="str">
        <v>ซื้อFitting HYD.</v>
      </c>
      <c r="G7268" s="65" t="str">
        <v>HYDRAULIC</v>
      </c>
    </row>
    <row r="7269" spans="4:7">
      <c r="D7269" s="64">
        <v>620106</v>
      </c>
      <c r="E7269" s="64">
        <v>3444536</v>
      </c>
      <c r="F7269" s="65" t="str">
        <v>ซื้อSEALRING</v>
      </c>
      <c r="G7269" s="65" t="str">
        <v>OTHER</v>
      </c>
    </row>
    <row r="7270" spans="4:7">
      <c r="D7270" s="64">
        <v>620111</v>
      </c>
      <c r="E7270" s="64">
        <v>3444539</v>
      </c>
      <c r="F7270" s="65" t="str">
        <v>ซื้อSEALRING</v>
      </c>
      <c r="G7270" s="65" t="str">
        <v>OTHER</v>
      </c>
    </row>
    <row r="7271" spans="4:7">
      <c r="D7271" s="64">
        <v>620104</v>
      </c>
      <c r="E7271" s="64">
        <v>3444579</v>
      </c>
      <c r="F7271" s="65" t="str">
        <v>ซื้ออะไหล่ซ่อมระบบเบรค</v>
      </c>
      <c r="G7271" s="65" t="str">
        <v>BRAKES</v>
      </c>
    </row>
    <row r="7272" spans="4:7">
      <c r="D7272" s="64">
        <v>620105</v>
      </c>
      <c r="E7272" s="64">
        <v>3444583</v>
      </c>
      <c r="F7272" s="65" t="str">
        <v>ซื้ออะไหล่ซ่อมระบบเบรค</v>
      </c>
      <c r="G7272" s="65" t="str">
        <v>BRAKES</v>
      </c>
    </row>
    <row r="7273" spans="4:7">
      <c r="D7273" s="64">
        <v>620106</v>
      </c>
      <c r="E7273" s="64">
        <v>3444587</v>
      </c>
      <c r="F7273" s="65" t="str">
        <v>ซื้ออะไหล่ซ่อมระบบเบรค</v>
      </c>
      <c r="G7273" s="65" t="str">
        <v>BRAKES</v>
      </c>
    </row>
    <row r="7274" spans="4:7">
      <c r="D7274" s="64">
        <v>620107</v>
      </c>
      <c r="E7274" s="64">
        <v>3444589</v>
      </c>
      <c r="F7274" s="65" t="str">
        <v>ซื้ออะไหล่ซ่อมระบบเบรค</v>
      </c>
      <c r="G7274" s="65" t="str">
        <v>BRAKES</v>
      </c>
    </row>
    <row r="7275" spans="4:7">
      <c r="D7275" s="64">
        <v>620109</v>
      </c>
      <c r="E7275" s="64">
        <v>3444590</v>
      </c>
      <c r="F7275" s="65" t="str">
        <v>ซื้ออะไหล่ซ่อมระบบเบรค</v>
      </c>
      <c r="G7275" s="65" t="str">
        <v>BRAKES</v>
      </c>
    </row>
    <row r="7276" spans="4:7">
      <c r="D7276" s="64">
        <v>620111</v>
      </c>
      <c r="E7276" s="64">
        <v>3444591</v>
      </c>
      <c r="F7276" s="65" t="str">
        <v>ซื้ออะไหล่ซ่อมระบบเบรค</v>
      </c>
      <c r="G7276" s="65" t="str">
        <v>BRAKES</v>
      </c>
    </row>
    <row r="7277" spans="4:7">
      <c r="D7277" s="64">
        <v>620112</v>
      </c>
      <c r="E7277" s="64">
        <v>3444593</v>
      </c>
      <c r="F7277" s="65" t="str">
        <v>ซื้ออะไหล่ซ่อมระบบเบรค</v>
      </c>
      <c r="G7277" s="65" t="str">
        <v>BRAKES</v>
      </c>
    </row>
    <row r="7278" spans="4:7">
      <c r="D7278" s="64">
        <v>620113</v>
      </c>
      <c r="E7278" s="64">
        <v>3444595</v>
      </c>
      <c r="F7278" s="65" t="str">
        <v>ซื้ออะไหล่ซ่อมระบบเบรค</v>
      </c>
      <c r="G7278" s="65" t="str">
        <v>BRAKES</v>
      </c>
    </row>
    <row r="7279" spans="4:7">
      <c r="D7279" s="64">
        <v>620114</v>
      </c>
      <c r="E7279" s="64">
        <v>3444596</v>
      </c>
      <c r="F7279" s="65" t="str">
        <v>ซื้ออะไหล่ซ่อมระบบเบรค</v>
      </c>
      <c r="G7279" s="65" t="str">
        <v>BRAKES</v>
      </c>
    </row>
    <row r="7280" spans="4:7">
      <c r="D7280" s="64">
        <v>620112</v>
      </c>
      <c r="E7280" s="64">
        <v>3444625</v>
      </c>
      <c r="F7280" s="65" t="str">
        <v>อัดท่อTubeชุดหัวฉีด1เส้น</v>
      </c>
      <c r="G7280" s="65" t="str">
        <v>ENGINE</v>
      </c>
    </row>
    <row r="7281" spans="4:7">
      <c r="D7281" s="64">
        <v>620109</v>
      </c>
      <c r="E7281" s="64">
        <v>3444718</v>
      </c>
      <c r="F7281" s="65" t="str">
        <v>ซ่อมชุดเบรคล้อหลังขวา</v>
      </c>
      <c r="G7281" s="65" t="str">
        <v>BRAKES</v>
      </c>
    </row>
    <row r="7282" spans="4:7">
      <c r="D7282" s="64">
        <v>620106</v>
      </c>
      <c r="E7282" s="64">
        <v>3444719</v>
      </c>
      <c r="F7282" s="65" t="str">
        <v>ซ่อมSTR. Cyl.ซ้าย</v>
      </c>
      <c r="G7282" s="65" t="str">
        <v>STEERING</v>
      </c>
    </row>
    <row r="7283" spans="4:7">
      <c r="D7283" s="64">
        <v>620106</v>
      </c>
      <c r="E7283" s="64">
        <v>3444720</v>
      </c>
      <c r="F7283" s="65" t="str">
        <v>ซ่อมSTR. Cyl.ขวา</v>
      </c>
      <c r="G7283" s="65" t="str">
        <v>STEERING</v>
      </c>
    </row>
    <row r="7284" spans="4:7">
      <c r="D7284" s="64">
        <v>620119</v>
      </c>
      <c r="E7284" s="64">
        <v>3444811</v>
      </c>
      <c r="F7284" s="65" t="str">
        <v>ตัดจานเบรคล้อหน้าขวา</v>
      </c>
      <c r="G7284" s="65" t="str">
        <v>BRAKES</v>
      </c>
    </row>
    <row r="7285" spans="4:7">
      <c r="D7285" s="64">
        <v>620104</v>
      </c>
      <c r="E7285" s="64">
        <v>3445177</v>
      </c>
      <c r="F7285" s="65" t="str">
        <v>ซื้อน้ำมันเครื่องยนต์</v>
      </c>
      <c r="G7285" s="65" t="str">
        <v>ENGINE</v>
      </c>
    </row>
    <row r="7286" spans="4:7">
      <c r="D7286" s="64">
        <v>620124</v>
      </c>
      <c r="E7286" s="64">
        <v>3445296</v>
      </c>
      <c r="F7286" s="65" t="str">
        <v>แก้ไขหูร้อยสลักLockดั้มชำรุด</v>
      </c>
      <c r="G7286" s="65" t="str">
        <v>BODY</v>
      </c>
    </row>
    <row r="7287" spans="4:7">
      <c r="D7287" s="64">
        <v>620104</v>
      </c>
      <c r="E7287" s="64">
        <v>3445299</v>
      </c>
      <c r="F7287" s="65" t="str">
        <v>ซื้อน้ำมันหล่อลื่นTrans.SAE30</v>
      </c>
      <c r="G7287" s="65" t="str">
        <v>POWER TRAIN</v>
      </c>
    </row>
    <row r="7288" spans="4:7">
      <c r="D7288" s="64">
        <v>620112</v>
      </c>
      <c r="E7288" s="64">
        <v>3445331</v>
      </c>
      <c r="F7288" s="65" t="str">
        <v>เชื่อม cupแบริ่งชุดเบรค</v>
      </c>
      <c r="G7288" s="65" t="str">
        <v>BRAKES</v>
      </c>
    </row>
    <row r="7289" spans="4:7">
      <c r="D7289" s="64">
        <v>620106</v>
      </c>
      <c r="E7289" s="64">
        <v>3445362</v>
      </c>
      <c r="F7289" s="65" t="str">
        <v>Code 4 Show</v>
      </c>
      <c r="G7289" s="65" t="str">
        <v>POWER TRAIN</v>
      </c>
    </row>
    <row r="7290" spans="4:7">
      <c r="D7290" s="64">
        <v>620106</v>
      </c>
      <c r="E7290" s="64">
        <v>3445363</v>
      </c>
      <c r="F7290" s="65" t="str">
        <v>เบรคติด</v>
      </c>
      <c r="G7290" s="65" t="str">
        <v>BRAKES</v>
      </c>
    </row>
    <row r="7291" spans="4:7">
      <c r="D7291" s="64">
        <v>620119</v>
      </c>
      <c r="E7291" s="64">
        <v>3445366</v>
      </c>
      <c r="F7291" s="65" t="str">
        <v>เบรคติด</v>
      </c>
      <c r="G7291" s="65" t="str">
        <v>BRAKES</v>
      </c>
    </row>
    <row r="7292" spans="4:7">
      <c r="D7292" s="64">
        <v>620122</v>
      </c>
      <c r="E7292" s="64">
        <v>3445396</v>
      </c>
      <c r="F7292" s="65" t="str">
        <v>START ไม่ได้</v>
      </c>
      <c r="G7292" s="65" t="str">
        <v>ELECTRIC</v>
      </c>
    </row>
    <row r="7293" spans="4:7">
      <c r="D7293" s="64">
        <v>620112</v>
      </c>
      <c r="E7293" s="64">
        <v>3446989</v>
      </c>
      <c r="F7293" s="65" t="str">
        <v>ทำแผ่นเหล็กล็อคโบล8EA</v>
      </c>
      <c r="G7293" s="65" t="str">
        <v>OTHER</v>
      </c>
    </row>
    <row r="7294" spans="4:7">
      <c r="D7294" s="64">
        <v>620116</v>
      </c>
      <c r="E7294" s="64">
        <v>3446992</v>
      </c>
      <c r="F7294" s="65" t="str">
        <v>ฝาครอบเฟืองท้ายหลุด</v>
      </c>
      <c r="G7294" s="65" t="str">
        <v>POWER TRAIN</v>
      </c>
    </row>
    <row r="7295" spans="4:7">
      <c r="D7295" s="64">
        <v>620116</v>
      </c>
      <c r="E7295" s="64">
        <v>3446993</v>
      </c>
      <c r="F7295" s="65" t="str">
        <v>เครื่องยนต์ไม่มีกำลัง</v>
      </c>
      <c r="G7295" s="65" t="str">
        <v>ENGINE</v>
      </c>
    </row>
    <row r="7296" spans="4:7">
      <c r="D7296" s="64">
        <v>620105</v>
      </c>
      <c r="E7296" s="64">
        <v>3446995</v>
      </c>
      <c r="F7296" s="65" t="str">
        <v>START ไม่ได้</v>
      </c>
      <c r="G7296" s="65" t="str">
        <v>ELECTRIC</v>
      </c>
    </row>
    <row r="7297" spans="4:7">
      <c r="D7297" s="64">
        <v>620124</v>
      </c>
      <c r="E7297" s="64">
        <v>3446996</v>
      </c>
      <c r="F7297" s="65" t="str">
        <v>ยางหลังซ้ายในรั่ว</v>
      </c>
      <c r="G7297" s="65" t="str">
        <v>TYRES</v>
      </c>
    </row>
    <row r="7298" spans="4:7">
      <c r="D7298" s="64">
        <v>620117</v>
      </c>
      <c r="E7298" s="64">
        <v>3446997</v>
      </c>
      <c r="F7298" s="65" t="str">
        <v>น้ำมันHYD.รั่ว</v>
      </c>
      <c r="G7298" s="65" t="str">
        <v>HYDRAULIC</v>
      </c>
    </row>
    <row r="7299" spans="4:7">
      <c r="D7299" s="64">
        <v>620113</v>
      </c>
      <c r="E7299" s="64">
        <v>3446998</v>
      </c>
      <c r="F7299" s="65" t="str">
        <v>ควันขาวผิดปกติ</v>
      </c>
      <c r="G7299" s="65" t="str">
        <v>ENGINE</v>
      </c>
    </row>
    <row r="7300" spans="4:7">
      <c r="D7300" s="64">
        <v>620112</v>
      </c>
      <c r="E7300" s="64">
        <v>3447237</v>
      </c>
      <c r="F7300" s="65" t="str">
        <v>ซ่อมSTR. Cyl.ขวา</v>
      </c>
      <c r="G7300" s="65" t="str">
        <v>STEERING</v>
      </c>
    </row>
    <row r="7301" spans="4:7">
      <c r="D7301" s="64">
        <v>620112</v>
      </c>
      <c r="E7301" s="64">
        <v>3447239</v>
      </c>
      <c r="F7301" s="65" t="str">
        <v>อัดสายHYD.</v>
      </c>
      <c r="G7301" s="65" t="str">
        <v>HYDRAULIC</v>
      </c>
    </row>
    <row r="7302" spans="4:7">
      <c r="D7302" s="64">
        <v>620104</v>
      </c>
      <c r="E7302" s="64">
        <v>3448722</v>
      </c>
      <c r="F7302" s="65" t="str">
        <v>ซื้อAdaptorตามตัวอย่าง</v>
      </c>
      <c r="G7302" s="65" t="str">
        <v>OTHER</v>
      </c>
    </row>
    <row r="7303" spans="4:7">
      <c r="D7303" s="64">
        <v>620111</v>
      </c>
      <c r="E7303" s="64">
        <v>3449068</v>
      </c>
      <c r="F7303" s="65" t="str">
        <v>ซ่อมเพลาขับ</v>
      </c>
      <c r="G7303" s="65" t="str">
        <v>POWER TRAIN</v>
      </c>
    </row>
    <row r="7304" spans="4:7">
      <c r="D7304" s="64">
        <v>620111</v>
      </c>
      <c r="E7304" s="64">
        <v>3449068</v>
      </c>
      <c r="F7304" s="65" t="str">
        <v>ซ่อมเกียร์</v>
      </c>
      <c r="G7304" s="65" t="str">
        <v>POWER TRAIN</v>
      </c>
    </row>
    <row r="7305" spans="4:7">
      <c r="D7305" s="64">
        <v>620124</v>
      </c>
      <c r="E7305" s="64">
        <v>3449069</v>
      </c>
      <c r="F7305" s="65" t="str">
        <v>ประตูซ้ายปิดไม่ได้</v>
      </c>
      <c r="G7305" s="65" t="str">
        <v>CABIN</v>
      </c>
    </row>
    <row r="7306" spans="4:7">
      <c r="D7306" s="64">
        <v>620122</v>
      </c>
      <c r="E7306" s="64">
        <v>3449070</v>
      </c>
      <c r="F7306" s="65" t="str">
        <v>น้ำมันHYD.รั่ว</v>
      </c>
      <c r="G7306" s="65" t="str">
        <v>HYDRAULIC</v>
      </c>
    </row>
    <row r="7307" spans="4:7">
      <c r="D7307" s="64">
        <v>620123</v>
      </c>
      <c r="E7307" s="64">
        <v>3449071</v>
      </c>
      <c r="F7307" s="65" t="str">
        <v>ซ่อมเบาะนั่ง</v>
      </c>
      <c r="G7307" s="65" t="str">
        <v>CABIN</v>
      </c>
    </row>
    <row r="7308" spans="4:7">
      <c r="D7308" s="64">
        <v>620112</v>
      </c>
      <c r="E7308" s="64">
        <v>3449072</v>
      </c>
      <c r="F7308" s="65" t="str">
        <v>ซ่อมชุดเบรคล้อหลังขวา</v>
      </c>
      <c r="G7308" s="65" t="str">
        <v>BRAKES</v>
      </c>
    </row>
    <row r="7309" spans="4:7">
      <c r="D7309" s="64">
        <v>620122</v>
      </c>
      <c r="E7309" s="64">
        <v>3449073</v>
      </c>
      <c r="F7309" s="65" t="str">
        <v>ลมตก</v>
      </c>
      <c r="G7309" s="65" t="str">
        <v>AIR</v>
      </c>
    </row>
    <row r="7310" spans="4:7">
      <c r="D7310" s="64">
        <v>620122</v>
      </c>
      <c r="E7310" s="64">
        <v>3449073</v>
      </c>
      <c r="F7310" s="65" t="str">
        <v>น้ำมันรั่วใต้ท้อง</v>
      </c>
      <c r="G7310" s="65" t="str">
        <v>HYDRAULIC</v>
      </c>
    </row>
    <row r="7311" spans="4:7">
      <c r="D7311" s="64">
        <v>620116</v>
      </c>
      <c r="E7311" s="64">
        <v>3449074</v>
      </c>
      <c r="F7311" s="65" t="str">
        <v>ดั้มกระแทก</v>
      </c>
      <c r="G7311" s="65" t="str">
        <v>BODY</v>
      </c>
    </row>
    <row r="7312" spans="4:7">
      <c r="D7312" s="64">
        <v>620105</v>
      </c>
      <c r="E7312" s="64">
        <v>3449076</v>
      </c>
      <c r="F7312" s="65" t="str">
        <v>ซ่อมเบาะนั่ง</v>
      </c>
      <c r="G7312" s="65" t="str">
        <v>CABIN</v>
      </c>
    </row>
    <row r="7313" spans="4:7">
      <c r="D7313" s="64">
        <v>620122</v>
      </c>
      <c r="E7313" s="64">
        <v>3449077</v>
      </c>
      <c r="F7313" s="65" t="str">
        <v>ลมรั่ว</v>
      </c>
      <c r="G7313" s="65" t="str">
        <v>AIR</v>
      </c>
    </row>
    <row r="7314" spans="4:7">
      <c r="D7314" s="64">
        <v>620122</v>
      </c>
      <c r="E7314" s="64">
        <v>3449077</v>
      </c>
      <c r="F7314" s="65" t="str">
        <v>น้ำมันรั่ว</v>
      </c>
      <c r="G7314" s="65" t="str">
        <v>OTHER</v>
      </c>
    </row>
    <row r="7315" spans="4:7">
      <c r="D7315" s="64">
        <v>620104</v>
      </c>
      <c r="E7315" s="64">
        <v>3449078</v>
      </c>
      <c r="F7315" s="65" t="str">
        <v>แอร์ไม่เย็น</v>
      </c>
      <c r="G7315" s="65" t="str">
        <v>COOLING</v>
      </c>
    </row>
    <row r="7316" spans="4:7">
      <c r="D7316" s="64">
        <v>620122</v>
      </c>
      <c r="E7316" s="64">
        <v>3449079</v>
      </c>
      <c r="F7316" s="65" t="str">
        <v>น้ำมันHYD.รั่วใต้ท้อง</v>
      </c>
      <c r="G7316" s="65" t="str">
        <v>HYDRAULIC</v>
      </c>
    </row>
    <row r="7317" spans="4:7">
      <c r="D7317" s="64">
        <v>620120</v>
      </c>
      <c r="E7317" s="64">
        <v>3449080</v>
      </c>
      <c r="F7317" s="65" t="str">
        <v>เกียร์ไม่ชิพ</v>
      </c>
      <c r="G7317" s="65" t="str">
        <v>POWER TRAIN</v>
      </c>
    </row>
    <row r="7318" spans="4:7">
      <c r="D7318" s="64">
        <v>620109</v>
      </c>
      <c r="E7318" s="64">
        <v>3449081</v>
      </c>
      <c r="F7318" s="65" t="str">
        <v>ไฟสีฟ้าโชว์</v>
      </c>
      <c r="G7318" s="65" t="str">
        <v>ENGINE</v>
      </c>
    </row>
    <row r="7319" spans="4:7">
      <c r="D7319" s="64">
        <v>620104</v>
      </c>
      <c r="E7319" s="64">
        <v>3449089</v>
      </c>
      <c r="F7319" s="65" t="str">
        <v>ซื้อOILSEAL</v>
      </c>
      <c r="G7319" s="65" t="str">
        <v>OTHER</v>
      </c>
    </row>
    <row r="7320" spans="4:7">
      <c r="D7320" s="64">
        <v>620118</v>
      </c>
      <c r="E7320" s="64">
        <v>3449213</v>
      </c>
      <c r="F7320" s="65" t="str">
        <v>ซ่อมท่อรวมไอเสีย</v>
      </c>
      <c r="G7320" s="65" t="str">
        <v>ENGINE</v>
      </c>
    </row>
    <row r="7321" spans="4:7">
      <c r="D7321" s="64">
        <v>620105</v>
      </c>
      <c r="E7321" s="64">
        <v>3449424</v>
      </c>
      <c r="F7321" s="65" t="str">
        <v>เชื่อม คอหม้อน้ำ</v>
      </c>
      <c r="G7321" s="65" t="str">
        <v>COOLING</v>
      </c>
    </row>
    <row r="7322" spans="4:7">
      <c r="D7322" s="64">
        <v>620112</v>
      </c>
      <c r="E7322" s="64">
        <v>3449508</v>
      </c>
      <c r="F7322" s="65" t="str">
        <v>เชื่อม cupแบริ่งชุดเบรคล้อซ้าย</v>
      </c>
      <c r="G7322" s="65" t="str">
        <v>BRAKES</v>
      </c>
    </row>
    <row r="7323" spans="4:7">
      <c r="D7323" s="64">
        <v>620117</v>
      </c>
      <c r="E7323" s="64">
        <v>3451378</v>
      </c>
      <c r="F7323" s="65" t="str">
        <v>ซ่อมตัวล็อคล้อ</v>
      </c>
      <c r="G7323" s="65" t="str">
        <v>TYRES</v>
      </c>
    </row>
    <row r="7324" spans="4:7">
      <c r="D7324" s="64">
        <v>620105</v>
      </c>
      <c r="E7324" s="64">
        <v>3451422</v>
      </c>
      <c r="F7324" s="65" t="str">
        <v>ซ่อมกระบอกยกดั้มขวา</v>
      </c>
      <c r="G7324" s="65" t="str">
        <v>BODY</v>
      </c>
    </row>
    <row r="7325" spans="4:7">
      <c r="D7325" s="64">
        <v>620114</v>
      </c>
      <c r="E7325" s="64">
        <v>3451941</v>
      </c>
      <c r="F7325" s="65" t="str">
        <v>อัดสายHYD.</v>
      </c>
      <c r="G7325" s="65" t="str">
        <v>HYDRAULIC</v>
      </c>
    </row>
    <row r="7326" spans="4:7">
      <c r="D7326" s="64">
        <v>620105</v>
      </c>
      <c r="E7326" s="64">
        <v>3451994</v>
      </c>
      <c r="F7326" s="65" t="str">
        <v>ซ่อมถังน้ำมันเชื้อเพลิง</v>
      </c>
      <c r="G7326" s="65" t="str">
        <v>ENGINE</v>
      </c>
    </row>
    <row r="7327" spans="4:7">
      <c r="D7327" s="64">
        <v>620106</v>
      </c>
      <c r="E7327" s="64">
        <v>3452025</v>
      </c>
      <c r="F7327" s="65" t="str">
        <v>ซื้อBEARINGล้อหลัง</v>
      </c>
      <c r="G7327" s="65" t="str">
        <v>TYRES</v>
      </c>
    </row>
    <row r="7328" spans="4:7">
      <c r="D7328" s="64">
        <v>620109</v>
      </c>
      <c r="E7328" s="64">
        <v>3452028</v>
      </c>
      <c r="F7328" s="65" t="str">
        <v>ซื้อBEARINGล้อหลัง</v>
      </c>
      <c r="G7328" s="65" t="str">
        <v>TYRES</v>
      </c>
    </row>
    <row r="7329" spans="4:7">
      <c r="D7329" s="64">
        <v>620117</v>
      </c>
      <c r="E7329" s="64">
        <v>3452030</v>
      </c>
      <c r="F7329" s="65" t="str">
        <v>ซื้อBEARINGล้อหลัง</v>
      </c>
      <c r="G7329" s="65" t="str">
        <v>TYRES</v>
      </c>
    </row>
    <row r="7330" spans="4:7">
      <c r="D7330" s="64">
        <v>620118</v>
      </c>
      <c r="E7330" s="64">
        <v>3452058</v>
      </c>
      <c r="F7330" s="65" t="str">
        <v>ท่อไอเสียรั่ว</v>
      </c>
      <c r="G7330" s="65" t="str">
        <v>ENGINE</v>
      </c>
    </row>
    <row r="7331" spans="4:7">
      <c r="D7331" s="64">
        <v>620114</v>
      </c>
      <c r="E7331" s="64">
        <v>3452059</v>
      </c>
      <c r="F7331" s="65" t="str">
        <v>ฐานยึดกระบอกเลี้ยวหัก</v>
      </c>
      <c r="G7331" s="65" t="str">
        <v>STEERING</v>
      </c>
    </row>
    <row r="7332" spans="4:7">
      <c r="D7332" s="64">
        <v>620117</v>
      </c>
      <c r="E7332" s="64">
        <v>3452061</v>
      </c>
      <c r="F7332" s="65" t="str">
        <v>น้ำมันล้อหลังรั่ว</v>
      </c>
      <c r="G7332" s="65" t="str">
        <v>TYRES</v>
      </c>
    </row>
    <row r="7333" spans="4:7">
      <c r="D7333" s="64">
        <v>620120</v>
      </c>
      <c r="E7333" s="64">
        <v>3452062</v>
      </c>
      <c r="F7333" s="65" t="str">
        <v>เกียร์ไม่ชิพ</v>
      </c>
      <c r="G7333" s="65" t="str">
        <v>POWER TRAIN</v>
      </c>
    </row>
    <row r="7334" spans="4:7">
      <c r="D7334" s="64">
        <v>620123</v>
      </c>
      <c r="E7334" s="64">
        <v>3452063</v>
      </c>
      <c r="F7334" s="65" t="str">
        <v>เบาะนั่งล็อคไม่อยู่</v>
      </c>
      <c r="G7334" s="65" t="str">
        <v>CABIN</v>
      </c>
    </row>
    <row r="7335" spans="4:7">
      <c r="D7335" s="64">
        <v>620118</v>
      </c>
      <c r="E7335" s="64">
        <v>3452064</v>
      </c>
      <c r="F7335" s="65" t="str">
        <v>ควันเข้าห้องเก๋ง</v>
      </c>
      <c r="G7335" s="65" t="str">
        <v>CABIN</v>
      </c>
    </row>
    <row r="7336" spans="4:7">
      <c r="D7336" s="64">
        <v>620109</v>
      </c>
      <c r="E7336" s="64">
        <v>3452066</v>
      </c>
      <c r="F7336" s="65" t="str">
        <v>ไฟสีฟ้าโชว์</v>
      </c>
      <c r="G7336" s="65" t="str">
        <v>ENGINE</v>
      </c>
    </row>
    <row r="7337" spans="4:7">
      <c r="D7337" s="64">
        <v>620111</v>
      </c>
      <c r="E7337" s="64">
        <v>3452067</v>
      </c>
      <c r="F7337" s="65" t="str">
        <v>ดั้มฟาด</v>
      </c>
      <c r="G7337" s="65" t="str">
        <v>BODY</v>
      </c>
    </row>
    <row r="7338" spans="4:7">
      <c r="D7338" s="64">
        <v>620113</v>
      </c>
      <c r="E7338" s="64">
        <v>3452069</v>
      </c>
      <c r="F7338" s="65" t="str">
        <v>ระดับน้ำโชว์</v>
      </c>
      <c r="G7338" s="65" t="str">
        <v>COOLING</v>
      </c>
    </row>
    <row r="7339" spans="4:7">
      <c r="D7339" s="64">
        <v>620122</v>
      </c>
      <c r="E7339" s="64">
        <v>3452070</v>
      </c>
      <c r="F7339" s="65" t="str">
        <v>สายลมแตก</v>
      </c>
      <c r="G7339" s="65" t="str">
        <v>AIR</v>
      </c>
    </row>
    <row r="7340" spans="4:7">
      <c r="D7340" s="64">
        <v>620122</v>
      </c>
      <c r="E7340" s="64">
        <v>3452071</v>
      </c>
      <c r="F7340" s="65" t="str">
        <v>สายลมรั่ว</v>
      </c>
      <c r="G7340" s="65" t="str">
        <v>AIR</v>
      </c>
    </row>
    <row r="7341" spans="4:7">
      <c r="D7341" s="64">
        <v>620117</v>
      </c>
      <c r="E7341" s="64">
        <v>3452114</v>
      </c>
      <c r="F7341" s="65" t="str">
        <v>อัดสายHYD.</v>
      </c>
      <c r="G7341" s="65" t="str">
        <v>HYDRAULIC</v>
      </c>
    </row>
    <row r="7342" spans="4:7">
      <c r="D7342" s="64">
        <v>620117</v>
      </c>
      <c r="E7342" s="64">
        <v>3452233</v>
      </c>
      <c r="F7342" s="65" t="str">
        <v>ซ่อมชุดเบรคล้อหลังขวา</v>
      </c>
      <c r="G7342" s="65" t="str">
        <v>BRAKES</v>
      </c>
    </row>
    <row r="7343" spans="4:7">
      <c r="D7343" s="64">
        <v>620114</v>
      </c>
      <c r="E7343" s="64">
        <v>3453866</v>
      </c>
      <c r="F7343" s="65" t="str">
        <v>ซ่อมSTR. Cyl.ขวา</v>
      </c>
      <c r="G7343" s="65" t="str">
        <v>STEERING</v>
      </c>
    </row>
    <row r="7344" spans="4:7">
      <c r="D7344" s="64">
        <v>620122</v>
      </c>
      <c r="E7344" s="64">
        <v>3453925</v>
      </c>
      <c r="F7344" s="65" t="str">
        <v>ซ่อมท่อรวมไอเสีย</v>
      </c>
      <c r="G7344" s="65" t="str">
        <v>ENGINE</v>
      </c>
    </row>
    <row r="7345" spans="4:7">
      <c r="D7345" s="64">
        <v>620122</v>
      </c>
      <c r="E7345" s="64">
        <v>3454211</v>
      </c>
      <c r="F7345" s="65" t="str">
        <v>ท่อไอเสียขาด</v>
      </c>
      <c r="G7345" s="65" t="str">
        <v>ENGINE</v>
      </c>
    </row>
    <row r="7346" spans="4:7">
      <c r="D7346" s="64">
        <v>620109</v>
      </c>
      <c r="E7346" s="64">
        <v>3454214</v>
      </c>
      <c r="F7346" s="65" t="str">
        <v>ไฟสีฟ้าโชว์</v>
      </c>
      <c r="G7346" s="65" t="str">
        <v>ENGINE</v>
      </c>
    </row>
    <row r="7347" spans="4:7">
      <c r="D7347" s="64">
        <v>620124</v>
      </c>
      <c r="E7347" s="64">
        <v>3454215</v>
      </c>
      <c r="F7347" s="65" t="str">
        <v>ไฟสีฟ้าโชว์</v>
      </c>
      <c r="G7347" s="65" t="str">
        <v>ENGINE</v>
      </c>
    </row>
    <row r="7348" spans="4:7">
      <c r="D7348" s="64">
        <v>620113</v>
      </c>
      <c r="E7348" s="64">
        <v>3454222</v>
      </c>
      <c r="F7348" s="65" t="str">
        <v>ผ้าใบเบรคหมด</v>
      </c>
      <c r="G7348" s="65" t="str">
        <v>BRAKES</v>
      </c>
    </row>
    <row r="7349" spans="4:7">
      <c r="D7349" s="64">
        <v>620107</v>
      </c>
      <c r="E7349" s="64">
        <v>3454224</v>
      </c>
      <c r="F7349" s="65" t="str">
        <v>ยางรั่ว</v>
      </c>
      <c r="G7349" s="65" t="str">
        <v>TYRES</v>
      </c>
    </row>
    <row r="7350" spans="4:7">
      <c r="D7350" s="64">
        <v>620116</v>
      </c>
      <c r="E7350" s="64">
        <v>3454225</v>
      </c>
      <c r="F7350" s="65" t="str">
        <v>ไฟสีฟ้าโชว์</v>
      </c>
      <c r="G7350" s="65" t="str">
        <v>ENGINE</v>
      </c>
    </row>
    <row r="7351" spans="4:7">
      <c r="D7351" s="64">
        <v>620123</v>
      </c>
      <c r="E7351" s="64">
        <v>3454227</v>
      </c>
      <c r="F7351" s="65" t="str">
        <v>เบาะลมรั่ว</v>
      </c>
      <c r="G7351" s="65" t="str">
        <v>CABIN</v>
      </c>
    </row>
    <row r="7352" spans="4:7">
      <c r="D7352" s="64">
        <v>620119</v>
      </c>
      <c r="E7352" s="64">
        <v>3454229</v>
      </c>
      <c r="F7352" s="65" t="str">
        <v>ยางหลังขวาในรั่ว</v>
      </c>
      <c r="G7352" s="65" t="str">
        <v>TYRES</v>
      </c>
    </row>
    <row r="7353" spans="4:7">
      <c r="D7353" s="64">
        <v>620112</v>
      </c>
      <c r="E7353" s="64">
        <v>3454230</v>
      </c>
      <c r="F7353" s="65" t="str">
        <v>ถังน้ำมันเชื้อเพลิงรั่ว</v>
      </c>
      <c r="G7353" s="65" t="str">
        <v>ENGINE</v>
      </c>
    </row>
    <row r="7354" spans="4:7">
      <c r="D7354" s="64">
        <v>620123</v>
      </c>
      <c r="E7354" s="64">
        <v>3454231</v>
      </c>
      <c r="F7354" s="65" t="str">
        <v>เครื่องยนต์ไม่มีกำลัง</v>
      </c>
      <c r="G7354" s="65" t="str">
        <v>ENGINE</v>
      </c>
    </row>
    <row r="7355" spans="4:7">
      <c r="D7355" s="64">
        <v>620120</v>
      </c>
      <c r="E7355" s="64">
        <v>3454234</v>
      </c>
      <c r="F7355" s="65" t="str">
        <v>ลมตก</v>
      </c>
      <c r="G7355" s="65" t="str">
        <v>AIR</v>
      </c>
    </row>
    <row r="7356" spans="4:7">
      <c r="D7356" s="64">
        <v>620123</v>
      </c>
      <c r="E7356" s="64">
        <v>3454235</v>
      </c>
      <c r="F7356" s="65" t="str">
        <v>ตัวตั้งสานพานขาด</v>
      </c>
      <c r="G7356" s="65" t="str">
        <v>ENGINE</v>
      </c>
    </row>
    <row r="7357" spans="4:7">
      <c r="D7357" s="64">
        <v>620107</v>
      </c>
      <c r="E7357" s="64">
        <v>3454237</v>
      </c>
      <c r="F7357" s="65" t="str">
        <v>น้ำมันHYD.รั่วใต้ท้อง</v>
      </c>
      <c r="G7357" s="65" t="str">
        <v>HYDRAULIC</v>
      </c>
    </row>
    <row r="7358" spans="4:7">
      <c r="D7358" s="64">
        <v>620120</v>
      </c>
      <c r="E7358" s="64">
        <v>3454238</v>
      </c>
      <c r="F7358" s="65" t="str">
        <v>เกียร์ไม่ชิพ</v>
      </c>
      <c r="G7358" s="65" t="str">
        <v>POWER TRAIN</v>
      </c>
    </row>
    <row r="7359" spans="4:7">
      <c r="D7359" s="64">
        <v>620112</v>
      </c>
      <c r="E7359" s="64">
        <v>3454240</v>
      </c>
      <c r="F7359" s="65" t="str">
        <v>น้ำมันHYD.รั่วใต้ท้อง</v>
      </c>
      <c r="G7359" s="65" t="str">
        <v>HYDRAULIC</v>
      </c>
    </row>
    <row r="7360" spans="4:7">
      <c r="D7360" s="64">
        <v>620118</v>
      </c>
      <c r="E7360" s="64">
        <v>3454241</v>
      </c>
      <c r="F7360" s="65" t="str">
        <v>น้ำมันHYD.รั่วใต้ท้อง</v>
      </c>
      <c r="G7360" s="65" t="str">
        <v>HYDRAULIC</v>
      </c>
    </row>
    <row r="7361" spans="4:7">
      <c r="D7361" s="64">
        <v>620105</v>
      </c>
      <c r="E7361" s="64">
        <v>3454242</v>
      </c>
      <c r="F7361" s="65" t="str">
        <v>ผ้าใบเบรคหมด</v>
      </c>
      <c r="G7361" s="65" t="str">
        <v>BRAKES</v>
      </c>
    </row>
    <row r="7362" spans="4:7">
      <c r="D7362" s="64">
        <v>620118</v>
      </c>
      <c r="E7362" s="64">
        <v>3454244</v>
      </c>
      <c r="F7362" s="65" t="str">
        <v>เกียร์ไม่ชิพ</v>
      </c>
      <c r="G7362" s="65" t="str">
        <v>POWER TRAIN</v>
      </c>
    </row>
    <row r="7363" spans="4:7">
      <c r="D7363" s="64">
        <v>620120</v>
      </c>
      <c r="E7363" s="64">
        <v>3454245</v>
      </c>
      <c r="F7363" s="65" t="str">
        <v>เกียร์ไม่ชิพ</v>
      </c>
      <c r="G7363" s="65" t="str">
        <v>POWER TRAIN</v>
      </c>
    </row>
    <row r="7364" spans="4:7">
      <c r="D7364" s="64">
        <v>620118</v>
      </c>
      <c r="E7364" s="64">
        <v>3454246</v>
      </c>
      <c r="F7364" s="65" t="str">
        <v>D check</v>
      </c>
      <c r="G7364" s="65" t="str">
        <v>PM</v>
      </c>
    </row>
    <row r="7365" spans="4:7">
      <c r="D7365" s="64">
        <v>620116</v>
      </c>
      <c r="E7365" s="64">
        <v>3454247</v>
      </c>
      <c r="F7365" s="65" t="str">
        <v>Bolt ยึดเบาะหลุด</v>
      </c>
      <c r="G7365" s="65" t="str">
        <v>CABIN</v>
      </c>
    </row>
    <row r="7366" spans="4:7">
      <c r="D7366" s="64">
        <v>620106</v>
      </c>
      <c r="E7366" s="64">
        <v>3454672</v>
      </c>
      <c r="F7366" s="65" t="str">
        <v>เชื่อม เฟรม</v>
      </c>
      <c r="G7366" s="65" t="str">
        <v>BODY</v>
      </c>
    </row>
    <row r="7367" spans="4:7">
      <c r="D7367" s="64">
        <v>620114</v>
      </c>
      <c r="E7367" s="64">
        <v>3454896</v>
      </c>
      <c r="F7367" s="65" t="str">
        <v>ซื้ออะไหล่เฟืองเกียร์</v>
      </c>
      <c r="G7367" s="65" t="str">
        <v>POWER TRAIN</v>
      </c>
    </row>
    <row r="7368" spans="4:7">
      <c r="D7368" s="64">
        <v>620117</v>
      </c>
      <c r="E7368" s="64">
        <v>3454942</v>
      </c>
      <c r="F7368" s="65" t="str">
        <v>ซ่อมชุดเบรคล้อหลังซ้าย</v>
      </c>
      <c r="G7368" s="65" t="str">
        <v>BRAKES</v>
      </c>
    </row>
    <row r="7369" spans="4:7">
      <c r="D7369" s="64">
        <v>620109</v>
      </c>
      <c r="E7369" s="64">
        <v>3454943</v>
      </c>
      <c r="F7369" s="65" t="str">
        <v>ซ่อมชุดเบรคล้อหลังซ้าย</v>
      </c>
      <c r="G7369" s="65" t="str">
        <v>BRAKES</v>
      </c>
    </row>
    <row r="7370" spans="4:7">
      <c r="D7370" s="64">
        <v>620123</v>
      </c>
      <c r="E7370" s="64">
        <v>3454979</v>
      </c>
      <c r="F7370" s="65" t="str">
        <v>กลึงหน้าสัมผัสปลั๊กเดรนน้ำมันเกียร์</v>
      </c>
      <c r="G7370" s="65" t="str">
        <v>POWER TRAIN</v>
      </c>
    </row>
    <row r="7371" spans="4:7">
      <c r="D7371" s="64">
        <v>620105</v>
      </c>
      <c r="E7371" s="64">
        <v>3458279</v>
      </c>
      <c r="F7371" s="65" t="str">
        <v>ซื้อCOUPLING ASSY&amp;SHAFT OUTPUT</v>
      </c>
      <c r="G7371" s="65" t="str">
        <v>POWER TRAIN</v>
      </c>
    </row>
    <row r="7372" spans="4:7">
      <c r="D7372" s="64">
        <v>620105</v>
      </c>
      <c r="E7372" s="64">
        <v>3458279</v>
      </c>
      <c r="F7372" s="65" t="str">
        <v>ซื้อCUSHION</v>
      </c>
      <c r="G7372" s="65" t="str">
        <v>OTHER</v>
      </c>
    </row>
    <row r="7373" spans="4:7">
      <c r="D7373" s="64">
        <v>620118</v>
      </c>
      <c r="E7373" s="64">
        <v>3458289</v>
      </c>
      <c r="F7373" s="65" t="str">
        <v>ซื้อCOUPLING ASSY&amp;SHAFT OUTPUT</v>
      </c>
      <c r="G7373" s="65" t="str">
        <v>POWER TRAIN</v>
      </c>
    </row>
    <row r="7374" spans="4:7">
      <c r="D7374" s="64">
        <v>620118</v>
      </c>
      <c r="E7374" s="64">
        <v>3458289</v>
      </c>
      <c r="F7374" s="65" t="str">
        <v>ซื้อCUSHION</v>
      </c>
      <c r="G7374" s="65" t="str">
        <v>OTHER</v>
      </c>
    </row>
    <row r="7375" spans="4:7">
      <c r="D7375" s="64">
        <v>620109</v>
      </c>
      <c r="E7375" s="64">
        <v>3458311</v>
      </c>
      <c r="F7375" s="65" t="str">
        <v>น้ำมันรั่วล้อหลังซ้ายขวา</v>
      </c>
      <c r="G7375" s="65" t="str">
        <v>TYRES</v>
      </c>
    </row>
    <row r="7376" spans="4:7">
      <c r="D7376" s="64">
        <v>620109</v>
      </c>
      <c r="E7376" s="64">
        <v>3458311</v>
      </c>
      <c r="F7376" s="65" t="str">
        <v>เบิกBattery</v>
      </c>
      <c r="G7376" s="65" t="str">
        <v>ELECTRIC</v>
      </c>
    </row>
    <row r="7377" spans="4:7">
      <c r="D7377" s="64">
        <v>620118</v>
      </c>
      <c r="E7377" s="64">
        <v>3458315</v>
      </c>
      <c r="F7377" s="65" t="str">
        <v>ซ่อมเกียร์</v>
      </c>
      <c r="G7377" s="65" t="str">
        <v>POWER TRAIN</v>
      </c>
    </row>
    <row r="7378" spans="4:7">
      <c r="D7378" s="64">
        <v>620104</v>
      </c>
      <c r="E7378" s="64">
        <v>3458382</v>
      </c>
      <c r="F7378" s="65" t="str">
        <v>เปลี่ยนยางหน้า</v>
      </c>
      <c r="G7378" s="65" t="str">
        <v>TYRES</v>
      </c>
    </row>
    <row r="7379" spans="4:7">
      <c r="D7379" s="64">
        <v>620114</v>
      </c>
      <c r="E7379" s="64">
        <v>3458384</v>
      </c>
      <c r="F7379" s="65" t="str">
        <v>เกียร์ไม่ชิพ</v>
      </c>
      <c r="G7379" s="65" t="str">
        <v>POWER TRAIN</v>
      </c>
    </row>
    <row r="7380" spans="4:7">
      <c r="D7380" s="64">
        <v>620116</v>
      </c>
      <c r="E7380" s="64">
        <v>3458387</v>
      </c>
      <c r="F7380" s="65" t="str">
        <v>ออดน้ำเตือน</v>
      </c>
      <c r="G7380" s="65" t="str">
        <v>COOLING</v>
      </c>
    </row>
    <row r="7381" spans="4:7">
      <c r="D7381" s="64">
        <v>620114</v>
      </c>
      <c r="E7381" s="64">
        <v>3458388</v>
      </c>
      <c r="F7381" s="65" t="str">
        <v>พวงมาลัยหมุนฟรี</v>
      </c>
      <c r="G7381" s="65" t="str">
        <v>STEERING</v>
      </c>
    </row>
    <row r="7382" spans="4:7">
      <c r="D7382" s="64">
        <v>620114</v>
      </c>
      <c r="E7382" s="64">
        <v>3458391</v>
      </c>
      <c r="F7382" s="65" t="str">
        <v>น้ำมันHYD.รั่วใต้ท้อง</v>
      </c>
      <c r="G7382" s="65" t="str">
        <v>HYDRAULIC</v>
      </c>
    </row>
    <row r="7383" spans="4:7">
      <c r="D7383" s="64">
        <v>620113</v>
      </c>
      <c r="E7383" s="64">
        <v>3458393</v>
      </c>
      <c r="F7383" s="65" t="str">
        <v>แก้ไขไฟส่องบันได</v>
      </c>
      <c r="G7383" s="65" t="str">
        <v>ELECTRIC</v>
      </c>
    </row>
    <row r="7384" spans="4:7">
      <c r="D7384" s="64">
        <v>620120</v>
      </c>
      <c r="E7384" s="64">
        <v>3458394</v>
      </c>
      <c r="F7384" s="65" t="str">
        <v>สายลมรั่ว</v>
      </c>
      <c r="G7384" s="65" t="str">
        <v>AIR</v>
      </c>
    </row>
    <row r="7385" spans="4:7">
      <c r="D7385" s="64">
        <v>620106</v>
      </c>
      <c r="E7385" s="64">
        <v>3458398</v>
      </c>
      <c r="F7385" s="65" t="str">
        <v>ประตูปิดไม่ได้</v>
      </c>
      <c r="G7385" s="65" t="str">
        <v>CABIN</v>
      </c>
    </row>
    <row r="7386" spans="4:7">
      <c r="D7386" s="64">
        <v>620116</v>
      </c>
      <c r="E7386" s="64">
        <v>3458404</v>
      </c>
      <c r="F7386" s="65" t="str">
        <v>แอร์ไม่เย็น</v>
      </c>
      <c r="G7386" s="65" t="str">
        <v>COOLING</v>
      </c>
    </row>
    <row r="7387" spans="4:7">
      <c r="D7387" s="64">
        <v>620124</v>
      </c>
      <c r="E7387" s="64">
        <v>3458405</v>
      </c>
      <c r="F7387" s="65" t="str">
        <v>START ไม่ได้</v>
      </c>
      <c r="G7387" s="65" t="str">
        <v>ELECTRIC</v>
      </c>
    </row>
    <row r="7388" spans="4:7">
      <c r="D7388" s="64">
        <v>620122</v>
      </c>
      <c r="E7388" s="64">
        <v>3458408</v>
      </c>
      <c r="F7388" s="65" t="str">
        <v>ลมรั่ว</v>
      </c>
      <c r="G7388" s="65" t="str">
        <v>AIR</v>
      </c>
    </row>
    <row r="7389" spans="4:7">
      <c r="D7389" s="64">
        <v>620120</v>
      </c>
      <c r="E7389" s="64">
        <v>3458409</v>
      </c>
      <c r="F7389" s="65" t="str">
        <v>เกียร์ไม่ชิพ</v>
      </c>
      <c r="G7389" s="65" t="str">
        <v>POWER TRAIN</v>
      </c>
    </row>
    <row r="7390" spans="4:7">
      <c r="D7390" s="64">
        <v>620106</v>
      </c>
      <c r="E7390" s="64">
        <v>3458410</v>
      </c>
      <c r="F7390" s="65" t="str">
        <v>ลมรั่ว</v>
      </c>
      <c r="G7390" s="65" t="str">
        <v>AIR</v>
      </c>
    </row>
    <row r="7391" spans="4:7">
      <c r="D7391" s="64">
        <v>620107</v>
      </c>
      <c r="E7391" s="64">
        <v>3458412</v>
      </c>
      <c r="F7391" s="65" t="str">
        <v>ไฟเลี้ยวไม่ติด</v>
      </c>
      <c r="G7391" s="65" t="str">
        <v>ELECTRIC</v>
      </c>
    </row>
    <row r="7392" spans="4:7">
      <c r="D7392" s="64">
        <v>620118</v>
      </c>
      <c r="E7392" s="64">
        <v>3458416</v>
      </c>
      <c r="F7392" s="65" t="str">
        <v>เกียร์ไม่ชิพ</v>
      </c>
      <c r="G7392" s="65" t="str">
        <v>POWER TRAIN</v>
      </c>
    </row>
    <row r="7393" spans="4:7">
      <c r="D7393" s="64">
        <v>620105</v>
      </c>
      <c r="E7393" s="64">
        <v>3458420</v>
      </c>
      <c r="F7393" s="65" t="str">
        <v>เก๋งสั่น</v>
      </c>
      <c r="G7393" s="65" t="str">
        <v>POWER TRAIN</v>
      </c>
    </row>
    <row r="7394" spans="4:7">
      <c r="D7394" s="64">
        <v>620117</v>
      </c>
      <c r="E7394" s="64">
        <v>3458422</v>
      </c>
      <c r="F7394" s="65" t="str">
        <v>ยางหลังขวานอกรั่ว</v>
      </c>
      <c r="G7394" s="65" t="str">
        <v>TYRES</v>
      </c>
    </row>
    <row r="7395" spans="4:7">
      <c r="D7395" s="64">
        <v>620120</v>
      </c>
      <c r="E7395" s="64">
        <v>3458470</v>
      </c>
      <c r="F7395" s="65" t="str">
        <v>อัดสายHYD.</v>
      </c>
      <c r="G7395" s="65" t="str">
        <v>HYDRAULIC</v>
      </c>
    </row>
    <row r="7396" spans="4:7">
      <c r="D7396" s="64">
        <v>620106</v>
      </c>
      <c r="E7396" s="64">
        <v>3458471</v>
      </c>
      <c r="F7396" s="65" t="str">
        <v>อัดสายHYD.</v>
      </c>
      <c r="G7396" s="65" t="str">
        <v>HYDRAULIC</v>
      </c>
    </row>
    <row r="7397" spans="4:7">
      <c r="D7397" s="64">
        <v>620119</v>
      </c>
      <c r="E7397" s="64">
        <v>3459134</v>
      </c>
      <c r="F7397" s="65" t="str">
        <v>PM500</v>
      </c>
      <c r="G7397" s="65" t="str">
        <v>PM</v>
      </c>
    </row>
    <row r="7398" spans="4:7">
      <c r="D7398" s="64">
        <v>620105</v>
      </c>
      <c r="E7398" s="64">
        <v>3459135</v>
      </c>
      <c r="F7398" s="65" t="str">
        <v>PM2000</v>
      </c>
      <c r="G7398" s="65" t="str">
        <v>PM</v>
      </c>
    </row>
    <row r="7399" spans="4:7">
      <c r="D7399" s="64">
        <v>620124</v>
      </c>
      <c r="E7399" s="64">
        <v>3459137</v>
      </c>
      <c r="F7399" s="65" t="str">
        <v>PM1000</v>
      </c>
      <c r="G7399" s="65" t="str">
        <v>PM</v>
      </c>
    </row>
    <row r="7400" spans="4:7">
      <c r="D7400" s="64">
        <v>620113</v>
      </c>
      <c r="E7400" s="64">
        <v>3459139</v>
      </c>
      <c r="F7400" s="65" t="str">
        <v>PM1000</v>
      </c>
      <c r="G7400" s="65" t="str">
        <v>PM</v>
      </c>
    </row>
    <row r="7401" spans="4:7">
      <c r="D7401" s="64">
        <v>620122</v>
      </c>
      <c r="E7401" s="64">
        <v>3459141</v>
      </c>
      <c r="F7401" s="65" t="str">
        <v>PM6000</v>
      </c>
      <c r="G7401" s="65" t="str">
        <v>PM</v>
      </c>
    </row>
    <row r="7402" spans="4:7">
      <c r="D7402" s="64">
        <v>620107</v>
      </c>
      <c r="E7402" s="64">
        <v>3459142</v>
      </c>
      <c r="F7402" s="65" t="str">
        <v>PM2000</v>
      </c>
      <c r="G7402" s="65" t="str">
        <v>PM</v>
      </c>
    </row>
    <row r="7403" spans="4:7">
      <c r="D7403" s="64">
        <v>620107</v>
      </c>
      <c r="E7403" s="64">
        <v>3462024</v>
      </c>
      <c r="F7403" s="65" t="str">
        <v>พ่นทรายทำสีบังโคลน3EA</v>
      </c>
      <c r="G7403" s="65" t="str">
        <v>BODY</v>
      </c>
    </row>
    <row r="7404" spans="4:7">
      <c r="D7404" s="64">
        <v>620119</v>
      </c>
      <c r="E7404" s="64">
        <v>3462106</v>
      </c>
      <c r="F7404" s="65" t="str">
        <v>ดั้มฟาด</v>
      </c>
      <c r="G7404" s="65" t="str">
        <v>BODY</v>
      </c>
    </row>
    <row r="7405" spans="4:7">
      <c r="D7405" s="64">
        <v>620116</v>
      </c>
      <c r="E7405" s="64">
        <v>3462107</v>
      </c>
      <c r="F7405" s="65" t="str">
        <v>น้ำมันรั่วล้อหน้าซ้ายและล้อหลังขวา</v>
      </c>
      <c r="G7405" s="65" t="str">
        <v>TYRES</v>
      </c>
    </row>
    <row r="7406" spans="4:7">
      <c r="D7406" s="64">
        <v>620111</v>
      </c>
      <c r="E7406" s="64">
        <v>3462108</v>
      </c>
      <c r="F7406" s="65" t="str">
        <v>ยางหลังขวานอกรั่ว</v>
      </c>
      <c r="G7406" s="65" t="str">
        <v>TYRES</v>
      </c>
    </row>
    <row r="7407" spans="4:7">
      <c r="D7407" s="64">
        <v>620117</v>
      </c>
      <c r="E7407" s="64">
        <v>3462109</v>
      </c>
      <c r="F7407" s="65" t="str">
        <v>ยางหลังขวานอกรั่ว</v>
      </c>
      <c r="G7407" s="65" t="str">
        <v>TYRES</v>
      </c>
    </row>
    <row r="7408" spans="4:7">
      <c r="D7408" s="64">
        <v>620112</v>
      </c>
      <c r="E7408" s="64">
        <v>3462112</v>
      </c>
      <c r="F7408" s="65" t="str">
        <v>ไฟช็อตในห้องเก๋ง</v>
      </c>
      <c r="G7408" s="65" t="str">
        <v>CABIN</v>
      </c>
    </row>
    <row r="7409" spans="4:7">
      <c r="D7409" s="64">
        <v>620113</v>
      </c>
      <c r="E7409" s="64">
        <v>3462113</v>
      </c>
      <c r="F7409" s="65" t="str">
        <v>น้ำมันHYD.รั่วใต้ท้อง</v>
      </c>
      <c r="G7409" s="65" t="str">
        <v>HYDRAULIC</v>
      </c>
    </row>
    <row r="7410" spans="4:7">
      <c r="D7410" s="64">
        <v>620124</v>
      </c>
      <c r="E7410" s="64">
        <v>3462114</v>
      </c>
      <c r="F7410" s="65" t="str">
        <v>เก๋งสั่น</v>
      </c>
      <c r="G7410" s="65" t="str">
        <v>POWER TRAIN</v>
      </c>
    </row>
    <row r="7411" spans="4:7">
      <c r="D7411" s="64">
        <v>620124</v>
      </c>
      <c r="E7411" s="64">
        <v>3462114</v>
      </c>
      <c r="F7411" s="65" t="str">
        <v>OIL COOLER รั่ว</v>
      </c>
      <c r="G7411" s="65" t="str">
        <v>COOLING</v>
      </c>
    </row>
    <row r="7412" spans="4:7">
      <c r="D7412" s="64">
        <v>620124</v>
      </c>
      <c r="E7412" s="64">
        <v>3462114</v>
      </c>
      <c r="F7412" s="65" t="str">
        <v>กระบอกเลี้ยวซ้ายรั่ว</v>
      </c>
      <c r="G7412" s="65" t="str">
        <v>STEERING</v>
      </c>
    </row>
    <row r="7413" spans="4:7">
      <c r="D7413" s="64">
        <v>620118</v>
      </c>
      <c r="E7413" s="64">
        <v>3462115</v>
      </c>
      <c r="F7413" s="65" t="str">
        <v>เครื่องยนต์ดับเอง</v>
      </c>
      <c r="G7413" s="65" t="str">
        <v>ENGINE</v>
      </c>
    </row>
    <row r="7414" spans="4:7">
      <c r="D7414" s="64">
        <v>620114</v>
      </c>
      <c r="E7414" s="64">
        <v>3462117</v>
      </c>
      <c r="F7414" s="65" t="str">
        <v>เพลาขาด</v>
      </c>
      <c r="G7414" s="65" t="str">
        <v>POWER TRAIN</v>
      </c>
    </row>
    <row r="7415" spans="4:7">
      <c r="D7415" s="64">
        <v>620116</v>
      </c>
      <c r="E7415" s="64">
        <v>3462118</v>
      </c>
      <c r="F7415" s="65" t="str">
        <v>เบาะปรับไม่ได้</v>
      </c>
      <c r="G7415" s="65" t="str">
        <v>CABIN</v>
      </c>
    </row>
    <row r="7416" spans="4:7">
      <c r="D7416" s="64">
        <v>620111</v>
      </c>
      <c r="E7416" s="64">
        <v>3462120</v>
      </c>
      <c r="F7416" s="65" t="str">
        <v>น้ำมันHYD.แตก</v>
      </c>
      <c r="G7416" s="65" t="str">
        <v>HYDRAULIC</v>
      </c>
    </row>
    <row r="7417" spans="4:7">
      <c r="D7417" s="64">
        <v>620122</v>
      </c>
      <c r="E7417" s="64">
        <v>3462121</v>
      </c>
      <c r="F7417" s="65" t="str">
        <v>ลมตก</v>
      </c>
      <c r="G7417" s="65" t="str">
        <v>AIR</v>
      </c>
    </row>
    <row r="7418" spans="4:7">
      <c r="D7418" s="64">
        <v>620111</v>
      </c>
      <c r="E7418" s="64">
        <v>3462123</v>
      </c>
      <c r="F7418" s="65" t="str">
        <v>START ไม่ได้</v>
      </c>
      <c r="G7418" s="65" t="str">
        <v>ELECTRIC</v>
      </c>
    </row>
    <row r="7419" spans="4:7">
      <c r="D7419" s="64">
        <v>620104</v>
      </c>
      <c r="E7419" s="64">
        <v>3462134</v>
      </c>
      <c r="F7419" s="65" t="str">
        <v>Standingwork เพื่อเบิกอะไหล่ทั่วไป</v>
      </c>
      <c r="G7419" s="65" t="str">
        <v>OTHER</v>
      </c>
    </row>
    <row r="7420" spans="4:7">
      <c r="D7420" s="64">
        <v>620120</v>
      </c>
      <c r="E7420" s="64">
        <v>3462170</v>
      </c>
      <c r="F7420" s="65" t="str">
        <v>อัดสายHYD.</v>
      </c>
      <c r="G7420" s="65" t="str">
        <v>HYDRAULIC</v>
      </c>
    </row>
    <row r="7421" spans="4:7">
      <c r="D7421" s="64">
        <v>620111</v>
      </c>
      <c r="E7421" s="64">
        <v>3462180</v>
      </c>
      <c r="F7421" s="65" t="str">
        <v>อัดสายHYD.</v>
      </c>
      <c r="G7421" s="65" t="str">
        <v>HYDRAULIC</v>
      </c>
    </row>
    <row r="7422" spans="4:7">
      <c r="D7422" s="64">
        <v>620114</v>
      </c>
      <c r="E7422" s="64">
        <v>3462290</v>
      </c>
      <c r="F7422" s="65" t="str">
        <v>จ้างอัดสายHYD.</v>
      </c>
      <c r="G7422" s="65" t="str">
        <v>HYDRAULIC</v>
      </c>
    </row>
    <row r="7423" spans="4:7">
      <c r="D7423" s="64">
        <v>620114</v>
      </c>
      <c r="E7423" s="64">
        <v>3463108</v>
      </c>
      <c r="F7423" s="65" t="str">
        <v>ซ่อมRearDriveLine</v>
      </c>
      <c r="G7423" s="65" t="str">
        <v>POWER TRAIN</v>
      </c>
    </row>
    <row r="7424" spans="4:7">
      <c r="D7424" s="64">
        <v>620124</v>
      </c>
      <c r="E7424" s="64">
        <v>3463122</v>
      </c>
      <c r="F7424" s="65" t="str">
        <v>ซื้อRearPropellerShaftAssembly</v>
      </c>
      <c r="G7424" s="65" t="str">
        <v>POWER TRAIN</v>
      </c>
    </row>
    <row r="7425" spans="4:7">
      <c r="D7425" s="64">
        <v>620118</v>
      </c>
      <c r="E7425" s="64">
        <v>3463306</v>
      </c>
      <c r="F7425" s="65" t="str">
        <v>ซ่อมปั๊มTORQUE</v>
      </c>
      <c r="G7425" s="65" t="str">
        <v>POWER TRAIN</v>
      </c>
    </row>
    <row r="7426" spans="4:7">
      <c r="D7426" s="64">
        <v>620107</v>
      </c>
      <c r="E7426" s="64">
        <v>3463335</v>
      </c>
      <c r="F7426" s="65" t="str">
        <v>อัดสายHYD.</v>
      </c>
      <c r="G7426" s="65" t="str">
        <v>HYDRAULIC</v>
      </c>
    </row>
    <row r="7427" spans="4:7">
      <c r="D7427" s="64">
        <v>620119</v>
      </c>
      <c r="E7427" s="64">
        <v>3464951</v>
      </c>
      <c r="F7427" s="65" t="str">
        <v>ซ่อมกระบอกยกดั้มซ้าย</v>
      </c>
      <c r="G7427" s="65" t="str">
        <v>BODY</v>
      </c>
    </row>
    <row r="7428" spans="4:7">
      <c r="D7428" s="64">
        <v>620104</v>
      </c>
      <c r="E7428" s="64">
        <v>3465028</v>
      </c>
      <c r="F7428" s="65" t="str">
        <v>ซื้อP/NP166135Trans.OilFilter</v>
      </c>
      <c r="G7428" s="65" t="str">
        <v>POWER TRAIN</v>
      </c>
    </row>
    <row r="7429" spans="4:7">
      <c r="D7429" s="64">
        <v>620104</v>
      </c>
      <c r="E7429" s="64">
        <v>3465029</v>
      </c>
      <c r="F7429" s="65" t="str">
        <v>จ้างเหมาซ่อมบำรุงรักษาเครื่องจักรล้อยาง</v>
      </c>
      <c r="G7429" s="65" t="str">
        <v>OTHER</v>
      </c>
    </row>
    <row r="7430" spans="4:7">
      <c r="D7430" s="64">
        <v>620105</v>
      </c>
      <c r="E7430" s="64">
        <v>3465036</v>
      </c>
      <c r="F7430" s="65" t="str">
        <v>ซื้อP/NP166135Trans.OilFilter</v>
      </c>
      <c r="G7430" s="65" t="str">
        <v>POWER TRAIN</v>
      </c>
    </row>
    <row r="7431" spans="4:7">
      <c r="D7431" s="64">
        <v>620106</v>
      </c>
      <c r="E7431" s="64">
        <v>3465038</v>
      </c>
      <c r="F7431" s="65" t="str">
        <v>ซื้อP/NP166135Trans.OilFilter</v>
      </c>
      <c r="G7431" s="65" t="str">
        <v>POWER TRAIN</v>
      </c>
    </row>
    <row r="7432" spans="4:7">
      <c r="D7432" s="64">
        <v>620107</v>
      </c>
      <c r="E7432" s="64">
        <v>3465042</v>
      </c>
      <c r="F7432" s="65" t="str">
        <v>ซื้อP/NP166135Trans.OilFilter</v>
      </c>
      <c r="G7432" s="65" t="str">
        <v>POWER TRAIN</v>
      </c>
    </row>
    <row r="7433" spans="4:7">
      <c r="D7433" s="64">
        <v>620109</v>
      </c>
      <c r="E7433" s="64">
        <v>3465043</v>
      </c>
      <c r="F7433" s="65" t="str">
        <v>ซื้อP/NP166135Trans.OilFilter</v>
      </c>
      <c r="G7433" s="65" t="str">
        <v>POWER TRAIN</v>
      </c>
    </row>
    <row r="7434" spans="4:7">
      <c r="D7434" s="64">
        <v>620111</v>
      </c>
      <c r="E7434" s="64">
        <v>3465044</v>
      </c>
      <c r="F7434" s="65" t="str">
        <v>ซื้อP/NP166135Trans.OilFilter</v>
      </c>
      <c r="G7434" s="65" t="str">
        <v>POWER TRAIN</v>
      </c>
    </row>
    <row r="7435" spans="4:7">
      <c r="D7435" s="64">
        <v>620112</v>
      </c>
      <c r="E7435" s="64">
        <v>3465045</v>
      </c>
      <c r="F7435" s="65" t="str">
        <v>ซื้อP/NP166135Trans.OilFilter</v>
      </c>
      <c r="G7435" s="65" t="str">
        <v>POWER TRAIN</v>
      </c>
    </row>
    <row r="7436" spans="4:7">
      <c r="D7436" s="64">
        <v>620113</v>
      </c>
      <c r="E7436" s="64">
        <v>3465050</v>
      </c>
      <c r="F7436" s="65" t="str">
        <v>ซื้อP/NP166135Trans.OilFilter</v>
      </c>
      <c r="G7436" s="65" t="str">
        <v>POWER TRAIN</v>
      </c>
    </row>
    <row r="7437" spans="4:7">
      <c r="D7437" s="64">
        <v>620114</v>
      </c>
      <c r="E7437" s="64">
        <v>3466245</v>
      </c>
      <c r="F7437" s="65" t="str">
        <v>ซื้อP/NP166135Trans.OilFilter</v>
      </c>
      <c r="G7437" s="65" t="str">
        <v>POWER TRAIN</v>
      </c>
    </row>
    <row r="7438" spans="4:7">
      <c r="D7438" s="64">
        <v>620116</v>
      </c>
      <c r="E7438" s="64">
        <v>3466248</v>
      </c>
      <c r="F7438" s="65" t="str">
        <v>ซื้อP/NP166135Trans.OilFilter</v>
      </c>
      <c r="G7438" s="65" t="str">
        <v>POWER TRAIN</v>
      </c>
    </row>
    <row r="7439" spans="4:7">
      <c r="D7439" s="64">
        <v>620119</v>
      </c>
      <c r="E7439" s="64">
        <v>3466266</v>
      </c>
      <c r="F7439" s="65" t="str">
        <v>ซ่อมControl ยกดั้ม</v>
      </c>
      <c r="G7439" s="65" t="str">
        <v>BODY</v>
      </c>
    </row>
    <row r="7440" spans="4:7">
      <c r="D7440" s="64">
        <v>620107</v>
      </c>
      <c r="E7440" s="64">
        <v>3466280</v>
      </c>
      <c r="F7440" s="65" t="str">
        <v>เซาะ-เชื่อม Ronแขนประคองล้อ</v>
      </c>
      <c r="G7440" s="65" t="str">
        <v>TYRES</v>
      </c>
    </row>
    <row r="7441" spans="4:7">
      <c r="D7441" s="64">
        <v>620113</v>
      </c>
      <c r="E7441" s="64">
        <v>3466293</v>
      </c>
      <c r="F7441" s="65" t="str">
        <v>มอเตอร์prelube</v>
      </c>
      <c r="G7441" s="65" t="str">
        <v>ENGINE</v>
      </c>
    </row>
    <row r="7442" spans="4:7">
      <c r="D7442" s="64">
        <v>620111</v>
      </c>
      <c r="E7442" s="64">
        <v>3466434</v>
      </c>
      <c r="F7442" s="65" t="str">
        <v>ควันออกเยอะผิดปกติ</v>
      </c>
      <c r="G7442" s="65" t="str">
        <v>ENGINE</v>
      </c>
    </row>
    <row r="7443" spans="4:7">
      <c r="D7443" s="64">
        <v>620113</v>
      </c>
      <c r="E7443" s="64">
        <v>3466436</v>
      </c>
      <c r="F7443" s="65" t="str">
        <v>START ไม่ได้</v>
      </c>
      <c r="G7443" s="65" t="str">
        <v>ELECTRIC</v>
      </c>
    </row>
    <row r="7444" spans="4:7">
      <c r="D7444" s="64">
        <v>620107</v>
      </c>
      <c r="E7444" s="64">
        <v>3466439</v>
      </c>
      <c r="F7444" s="65" t="str">
        <v>ซ่อมไฟถอย</v>
      </c>
      <c r="G7444" s="65" t="str">
        <v>ELECTRIC</v>
      </c>
    </row>
    <row r="7445" spans="4:7">
      <c r="D7445" s="64">
        <v>620104</v>
      </c>
      <c r="E7445" s="64">
        <v>3466441</v>
      </c>
      <c r="F7445" s="65" t="str">
        <v>แตรไม่ดัง</v>
      </c>
      <c r="G7445" s="65" t="str">
        <v>CABIN</v>
      </c>
    </row>
    <row r="7446" spans="4:7">
      <c r="D7446" s="64">
        <v>620116</v>
      </c>
      <c r="E7446" s="64">
        <v>3466443</v>
      </c>
      <c r="F7446" s="65" t="str">
        <v>ท่อน้ำมันแตก</v>
      </c>
      <c r="G7446" s="65" t="str">
        <v>OTHER</v>
      </c>
    </row>
    <row r="7447" spans="4:7">
      <c r="D7447" s="64">
        <v>620111</v>
      </c>
      <c r="E7447" s="64">
        <v>3466444</v>
      </c>
      <c r="F7447" s="65" t="str">
        <v>เกียร์ชิพผิดปกติ</v>
      </c>
      <c r="G7447" s="65" t="str">
        <v>POWER TRAIN</v>
      </c>
    </row>
    <row r="7448" spans="4:7">
      <c r="D7448" s="64">
        <v>620124</v>
      </c>
      <c r="E7448" s="64">
        <v>3466446</v>
      </c>
      <c r="F7448" s="65" t="str">
        <v>ซ่อมบันได</v>
      </c>
      <c r="G7448" s="65" t="str">
        <v>BODY</v>
      </c>
    </row>
    <row r="7449" spans="4:7">
      <c r="D7449" s="64">
        <v>620114</v>
      </c>
      <c r="E7449" s="64">
        <v>3466447</v>
      </c>
      <c r="F7449" s="65" t="str">
        <v>โช้คหลังกระแทก</v>
      </c>
      <c r="G7449" s="65" t="str">
        <v>SUSPENSION</v>
      </c>
    </row>
    <row r="7450" spans="4:7">
      <c r="D7450" s="64">
        <v>620107</v>
      </c>
      <c r="E7450" s="64">
        <v>3466448</v>
      </c>
      <c r="F7450" s="65" t="str">
        <v>น้ำมันรั่วเพลาหลัง</v>
      </c>
      <c r="G7450" s="65" t="str">
        <v>POWER TRAIN</v>
      </c>
    </row>
    <row r="7451" spans="4:7">
      <c r="D7451" s="64">
        <v>620117</v>
      </c>
      <c r="E7451" s="64">
        <v>3466449</v>
      </c>
      <c r="F7451" s="65" t="str">
        <v>เช็คยกดั้ม</v>
      </c>
      <c r="G7451" s="65" t="str">
        <v>BODY</v>
      </c>
    </row>
    <row r="7452" spans="4:7">
      <c r="D7452" s="64">
        <v>620111</v>
      </c>
      <c r="E7452" s="64">
        <v>3466451</v>
      </c>
      <c r="F7452" s="65" t="str">
        <v>เกียร์หลุด</v>
      </c>
      <c r="G7452" s="65" t="str">
        <v>POWER TRAIN</v>
      </c>
    </row>
    <row r="7453" spans="4:7">
      <c r="D7453" s="64">
        <v>620111</v>
      </c>
      <c r="E7453" s="64">
        <v>3466453</v>
      </c>
      <c r="F7453" s="65" t="str">
        <v>เกียร์ไม่ชิพ</v>
      </c>
      <c r="G7453" s="65" t="str">
        <v>POWER TRAIN</v>
      </c>
    </row>
    <row r="7454" spans="4:7">
      <c r="D7454" s="64">
        <v>620114</v>
      </c>
      <c r="E7454" s="64">
        <v>3466455</v>
      </c>
      <c r="F7454" s="65" t="str">
        <v>Code 4 Show</v>
      </c>
      <c r="G7454" s="65" t="str">
        <v>POWER TRAIN</v>
      </c>
    </row>
    <row r="7455" spans="4:7">
      <c r="D7455" s="64">
        <v>620113</v>
      </c>
      <c r="E7455" s="64">
        <v>3466456</v>
      </c>
      <c r="F7455" s="65" t="str">
        <v>START ไม่ได้</v>
      </c>
      <c r="G7455" s="65" t="str">
        <v>ELECTRIC</v>
      </c>
    </row>
    <row r="7456" spans="4:7">
      <c r="D7456" s="64">
        <v>620120</v>
      </c>
      <c r="E7456" s="64">
        <v>3466457</v>
      </c>
      <c r="F7456" s="65" t="str">
        <v>น้ำมันHYD.รั่วใต้ท้อง</v>
      </c>
      <c r="G7456" s="65" t="str">
        <v>HYDRAULIC</v>
      </c>
    </row>
    <row r="7457" spans="4:7">
      <c r="D7457" s="64">
        <v>620120</v>
      </c>
      <c r="E7457" s="64">
        <v>3466458</v>
      </c>
      <c r="F7457" s="65" t="str">
        <v>ไฟหน้าซ้ายไม่ติด</v>
      </c>
      <c r="G7457" s="65" t="str">
        <v>ELECTRIC</v>
      </c>
    </row>
    <row r="7458" spans="4:7">
      <c r="D7458" s="64">
        <v>620113</v>
      </c>
      <c r="E7458" s="64">
        <v>3466459</v>
      </c>
      <c r="F7458" s="65" t="str">
        <v>เพลาขาด</v>
      </c>
      <c r="G7458" s="65" t="str">
        <v>POWER TRAIN</v>
      </c>
    </row>
    <row r="7459" spans="4:7">
      <c r="D7459" s="64">
        <v>620112</v>
      </c>
      <c r="E7459" s="64">
        <v>3466460</v>
      </c>
      <c r="F7459" s="65" t="str">
        <v>ไฟหน้าซ้ายไม่ติด</v>
      </c>
      <c r="G7459" s="65" t="str">
        <v>ELECTRIC</v>
      </c>
    </row>
    <row r="7460" spans="4:7">
      <c r="D7460" s="64">
        <v>620117</v>
      </c>
      <c r="E7460" s="64">
        <v>3466461</v>
      </c>
      <c r="F7460" s="65" t="str">
        <v>น้ำมันรั่ว</v>
      </c>
      <c r="G7460" s="65" t="str">
        <v>OTHER</v>
      </c>
    </row>
    <row r="7461" spans="4:7">
      <c r="D7461" s="64">
        <v>620109</v>
      </c>
      <c r="E7461" s="64">
        <v>3466464</v>
      </c>
      <c r="F7461" s="65" t="str">
        <v>เพลาขาด</v>
      </c>
      <c r="G7461" s="65" t="str">
        <v>POWER TRAIN</v>
      </c>
    </row>
    <row r="7462" spans="4:7">
      <c r="D7462" s="64">
        <v>620104</v>
      </c>
      <c r="E7462" s="64">
        <v>3466465</v>
      </c>
      <c r="F7462" s="65" t="str">
        <v>สายพานหน้าเครื่องขาด</v>
      </c>
      <c r="G7462" s="65" t="str">
        <v>ENGINE</v>
      </c>
    </row>
    <row r="7463" spans="4:7">
      <c r="D7463" s="64">
        <v>620119</v>
      </c>
      <c r="E7463" s="64">
        <v>3466487</v>
      </c>
      <c r="F7463" s="65" t="str">
        <v>ซื้อกลอนประตูรถ</v>
      </c>
      <c r="G7463" s="65" t="str">
        <v>CABIN</v>
      </c>
    </row>
    <row r="7464" spans="4:7">
      <c r="D7464" s="64">
        <v>620120</v>
      </c>
      <c r="E7464" s="64">
        <v>3466490</v>
      </c>
      <c r="F7464" s="65" t="str">
        <v>ซื้อกลอนประตูรถ</v>
      </c>
      <c r="G7464" s="65" t="str">
        <v>CABIN</v>
      </c>
    </row>
    <row r="7465" spans="4:7">
      <c r="D7465" s="64">
        <v>620122</v>
      </c>
      <c r="E7465" s="64">
        <v>3466493</v>
      </c>
      <c r="F7465" s="65" t="str">
        <v>ซื้อกลอนประตูรถ</v>
      </c>
      <c r="G7465" s="65" t="str">
        <v>CABIN</v>
      </c>
    </row>
    <row r="7466" spans="4:7">
      <c r="D7466" s="64">
        <v>620123</v>
      </c>
      <c r="E7466" s="64">
        <v>3466498</v>
      </c>
      <c r="F7466" s="65" t="str">
        <v>ซื้อกลอนประตูรถ</v>
      </c>
      <c r="G7466" s="65" t="str">
        <v>CABIN</v>
      </c>
    </row>
    <row r="7467" spans="4:7">
      <c r="D7467" s="64">
        <v>620124</v>
      </c>
      <c r="E7467" s="64">
        <v>3466504</v>
      </c>
      <c r="F7467" s="65" t="str">
        <v>ซื้อกลอนประตูรถ</v>
      </c>
      <c r="G7467" s="65" t="str">
        <v>CABIN</v>
      </c>
    </row>
    <row r="7468" spans="4:7">
      <c r="D7468" s="64">
        <v>620122</v>
      </c>
      <c r="E7468" s="64">
        <v>3466715</v>
      </c>
      <c r="F7468" s="65" t="str">
        <v>ซื้อPrelube(สำรอง)</v>
      </c>
      <c r="G7468" s="65" t="str">
        <v>ENGINE</v>
      </c>
    </row>
    <row r="7469" spans="4:7">
      <c r="D7469" s="64">
        <v>620114</v>
      </c>
      <c r="E7469" s="64">
        <v>3466716</v>
      </c>
      <c r="F7469" s="65" t="str">
        <v>ซ่อมปั๊มลม</v>
      </c>
      <c r="G7469" s="65" t="str">
        <v>AIR</v>
      </c>
    </row>
    <row r="7470" spans="4:7">
      <c r="D7470" s="64">
        <v>620116</v>
      </c>
      <c r="E7470" s="64">
        <v>3466717</v>
      </c>
      <c r="F7470" s="65" t="str">
        <v>ซ่อมปั๊มลม</v>
      </c>
      <c r="G7470" s="65" t="str">
        <v>AIR</v>
      </c>
    </row>
    <row r="7471" spans="4:7">
      <c r="D7471" s="64">
        <v>620109</v>
      </c>
      <c r="E7471" s="64">
        <v>3466723</v>
      </c>
      <c r="F7471" s="65" t="str">
        <v>บ่งBoltRearDriveLine</v>
      </c>
      <c r="G7471" s="65" t="str">
        <v>POWER TRAIN</v>
      </c>
    </row>
    <row r="7472" spans="4:7">
      <c r="D7472" s="64">
        <v>620124</v>
      </c>
      <c r="E7472" s="64">
        <v>3466891</v>
      </c>
      <c r="F7472" s="65" t="str">
        <v>ซ่อมSTR. Cyl.</v>
      </c>
      <c r="G7472" s="65" t="str">
        <v>STEERING</v>
      </c>
    </row>
    <row r="7473" spans="4:7">
      <c r="D7473" s="64">
        <v>620124</v>
      </c>
      <c r="E7473" s="64">
        <v>3466892</v>
      </c>
      <c r="F7473" s="65" t="str">
        <v>ซ่อมดัดหูล็อคดั้ม</v>
      </c>
      <c r="G7473" s="65" t="str">
        <v>BODY</v>
      </c>
    </row>
    <row r="7474" spans="4:7">
      <c r="D7474" s="64">
        <v>620113</v>
      </c>
      <c r="E7474" s="64">
        <v>3466919</v>
      </c>
      <c r="F7474" s="65" t="str">
        <v>บ่งน๊อตยกเกียร์ขาดคา</v>
      </c>
      <c r="G7474" s="65" t="str">
        <v>POWER TRAIN</v>
      </c>
    </row>
    <row r="7475" spans="4:7">
      <c r="D7475" s="64">
        <v>620119</v>
      </c>
      <c r="E7475" s="64">
        <v>3466921</v>
      </c>
      <c r="F7475" s="65" t="str">
        <v>ซื้อSpider Assy</v>
      </c>
      <c r="G7475" s="65" t="str">
        <v>POWER TRAIN</v>
      </c>
    </row>
    <row r="7476" spans="4:7">
      <c r="D7476" s="64">
        <v>620123</v>
      </c>
      <c r="E7476" s="64">
        <v>3466922</v>
      </c>
      <c r="F7476" s="65" t="str">
        <v>ซื้อSpider Assy</v>
      </c>
      <c r="G7476" s="65" t="str">
        <v>POWER TRAIN</v>
      </c>
    </row>
    <row r="7477" spans="4:7">
      <c r="D7477" s="64">
        <v>620124</v>
      </c>
      <c r="E7477" s="64">
        <v>3466925</v>
      </c>
      <c r="F7477" s="65" t="str">
        <v>ซื้อSpider Assy</v>
      </c>
      <c r="G7477" s="65" t="str">
        <v>POWER TRAIN</v>
      </c>
    </row>
    <row r="7478" spans="4:7">
      <c r="D7478" s="64">
        <v>620113</v>
      </c>
      <c r="E7478" s="64">
        <v>3466957</v>
      </c>
      <c r="F7478" s="65" t="str">
        <v>ซื้อRearPropellerShaftAssembly</v>
      </c>
      <c r="G7478" s="65" t="str">
        <v>POWER TRAIN</v>
      </c>
    </row>
    <row r="7479" spans="4:7">
      <c r="D7479" s="64">
        <v>620104</v>
      </c>
      <c r="E7479" s="64">
        <v>3467039</v>
      </c>
      <c r="F7479" s="65" t="str">
        <v>ซื้อน้ำยาแอร์R134A</v>
      </c>
      <c r="G7479" s="65" t="str">
        <v>COOLING</v>
      </c>
    </row>
    <row r="7480" spans="4:7">
      <c r="D7480" s="64">
        <v>620111</v>
      </c>
      <c r="E7480" s="64">
        <v>3467130</v>
      </c>
      <c r="F7480" s="65" t="str">
        <v>อัดสายHYD.</v>
      </c>
      <c r="G7480" s="65" t="str">
        <v>HYDRAULIC</v>
      </c>
    </row>
    <row r="7481" spans="4:7">
      <c r="D7481" s="64">
        <v>620104</v>
      </c>
      <c r="E7481" s="64">
        <v>3467260</v>
      </c>
      <c r="F7481" s="65" t="str">
        <v>ซื้อSEALKIT FOR AIR Cyl.</v>
      </c>
      <c r="G7481" s="65" t="str">
        <v>AIR</v>
      </c>
    </row>
    <row r="7482" spans="4:7">
      <c r="D7482" s="64">
        <v>620123</v>
      </c>
      <c r="E7482" s="64">
        <v>3467279</v>
      </c>
      <c r="F7482" s="65" t="str">
        <v>เชื่อม ถอดชุดCupBearingล้อหลัง2EA</v>
      </c>
      <c r="G7482" s="65" t="str">
        <v>TYRES</v>
      </c>
    </row>
    <row r="7483" spans="4:7">
      <c r="D7483" s="64">
        <v>620105</v>
      </c>
      <c r="E7483" s="64">
        <v>3467295</v>
      </c>
      <c r="F7483" s="65" t="str">
        <v>ซื้อBEARINGล้อหลัง</v>
      </c>
      <c r="G7483" s="65" t="str">
        <v>TYRES</v>
      </c>
    </row>
    <row r="7484" spans="4:7">
      <c r="D7484" s="64">
        <v>620107</v>
      </c>
      <c r="E7484" s="64">
        <v>3467296</v>
      </c>
      <c r="F7484" s="65" t="str">
        <v>ซื้อBEARINGล้อหลัง</v>
      </c>
      <c r="G7484" s="65" t="str">
        <v>TYRES</v>
      </c>
    </row>
    <row r="7485" spans="4:7">
      <c r="D7485" s="64">
        <v>620123</v>
      </c>
      <c r="E7485" s="64">
        <v>3467298</v>
      </c>
      <c r="F7485" s="65" t="str">
        <v>ซื้อBEARINGล้อหลัง</v>
      </c>
      <c r="G7485" s="65" t="str">
        <v>TYRES</v>
      </c>
    </row>
    <row r="7486" spans="4:7">
      <c r="D7486" s="64">
        <v>620104</v>
      </c>
      <c r="E7486" s="64">
        <v>3467762</v>
      </c>
      <c r="F7486" s="65" t="str">
        <v>ซ่อมRearDriveLine</v>
      </c>
      <c r="G7486" s="65" t="str">
        <v>POWER TRAIN</v>
      </c>
    </row>
    <row r="7487" spans="4:7">
      <c r="D7487" s="64">
        <v>620105</v>
      </c>
      <c r="E7487" s="64">
        <v>3469157</v>
      </c>
      <c r="F7487" s="65" t="str">
        <v>ซื้อFLOATING SEAL</v>
      </c>
      <c r="G7487" s="65" t="str">
        <v>OTHER</v>
      </c>
    </row>
    <row r="7488" spans="4:7">
      <c r="D7488" s="64">
        <v>620106</v>
      </c>
      <c r="E7488" s="64">
        <v>3469164</v>
      </c>
      <c r="F7488" s="65" t="str">
        <v>ซื้อFLOATING SEAL</v>
      </c>
      <c r="G7488" s="65" t="str">
        <v>OTHER</v>
      </c>
    </row>
    <row r="7489" spans="4:7">
      <c r="D7489" s="64">
        <v>620111</v>
      </c>
      <c r="E7489" s="64">
        <v>3469175</v>
      </c>
      <c r="F7489" s="65" t="str">
        <v>เบาะปรับไม่ได้</v>
      </c>
      <c r="G7489" s="65" t="str">
        <v>CABIN</v>
      </c>
    </row>
    <row r="7490" spans="4:7">
      <c r="D7490" s="64">
        <v>620120</v>
      </c>
      <c r="E7490" s="64">
        <v>3469177</v>
      </c>
      <c r="F7490" s="65" t="str">
        <v>สายลมแตก</v>
      </c>
      <c r="G7490" s="65" t="str">
        <v>AIR</v>
      </c>
    </row>
    <row r="7491" spans="4:7">
      <c r="D7491" s="64">
        <v>620114</v>
      </c>
      <c r="E7491" s="64">
        <v>3469179</v>
      </c>
      <c r="F7491" s="65" t="str">
        <v>น้ำมันรั่วชาร์ปเกียร์</v>
      </c>
      <c r="G7491" s="65" t="str">
        <v>POWER TRAIN</v>
      </c>
    </row>
    <row r="7492" spans="4:7">
      <c r="D7492" s="64">
        <v>620104</v>
      </c>
      <c r="E7492" s="64">
        <v>3469182</v>
      </c>
      <c r="F7492" s="65" t="str">
        <v>เพลาขาด</v>
      </c>
      <c r="G7492" s="65" t="str">
        <v>POWER TRAIN</v>
      </c>
    </row>
    <row r="7493" spans="4:7">
      <c r="D7493" s="64">
        <v>620118</v>
      </c>
      <c r="E7493" s="64">
        <v>3469183</v>
      </c>
      <c r="F7493" s="65" t="str">
        <v>จ้างทำBUSHHOUSING</v>
      </c>
      <c r="G7493" s="65" t="str">
        <v>OTHER</v>
      </c>
    </row>
    <row r="7494" spans="4:7">
      <c r="D7494" s="64">
        <v>620120</v>
      </c>
      <c r="E7494" s="64">
        <v>3469184</v>
      </c>
      <c r="F7494" s="65" t="str">
        <v>น้ำมันHYD.รั่ว</v>
      </c>
      <c r="G7494" s="65" t="str">
        <v>HYDRAULIC</v>
      </c>
    </row>
    <row r="7495" spans="4:7">
      <c r="D7495" s="64">
        <v>620112</v>
      </c>
      <c r="E7495" s="64">
        <v>3469185</v>
      </c>
      <c r="F7495" s="65" t="str">
        <v>ยางหลังขวานอกรั่ว</v>
      </c>
      <c r="G7495" s="65" t="str">
        <v>TYRES</v>
      </c>
    </row>
    <row r="7496" spans="4:7">
      <c r="D7496" s="64">
        <v>620120</v>
      </c>
      <c r="E7496" s="64">
        <v>3469186</v>
      </c>
      <c r="F7496" s="65" t="str">
        <v>น้ำมันHYD.รั่วใต้ท้อง</v>
      </c>
      <c r="G7496" s="65" t="str">
        <v>HYDRAULIC</v>
      </c>
    </row>
    <row r="7497" spans="4:7">
      <c r="D7497" s="64">
        <v>620105</v>
      </c>
      <c r="E7497" s="64">
        <v>3469188</v>
      </c>
      <c r="F7497" s="65" t="str">
        <v>ยางหลังซ้ายแตก2เส้น</v>
      </c>
      <c r="G7497" s="65" t="str">
        <v>TYRES</v>
      </c>
    </row>
    <row r="7498" spans="4:7">
      <c r="D7498" s="64">
        <v>620117</v>
      </c>
      <c r="E7498" s="64">
        <v>3469189</v>
      </c>
      <c r="F7498" s="65" t="str">
        <v>ซ่อมสวิทช์เบาะนั่ง</v>
      </c>
      <c r="G7498" s="65" t="str">
        <v>CABIN</v>
      </c>
    </row>
    <row r="7499" spans="4:7">
      <c r="D7499" s="64">
        <v>620117</v>
      </c>
      <c r="E7499" s="64">
        <v>3469189</v>
      </c>
      <c r="F7499" s="65" t="str">
        <v>ซ่อมฝาหม้อน้ำ</v>
      </c>
      <c r="G7499" s="65" t="str">
        <v>COOLING</v>
      </c>
    </row>
    <row r="7500" spans="4:7">
      <c r="D7500" s="64">
        <v>620116</v>
      </c>
      <c r="E7500" s="64">
        <v>3469192</v>
      </c>
      <c r="F7500" s="65" t="str">
        <v>แอร์ไม่เย็น</v>
      </c>
      <c r="G7500" s="65" t="str">
        <v>COOLING</v>
      </c>
    </row>
    <row r="7501" spans="4:7">
      <c r="D7501" s="64">
        <v>620120</v>
      </c>
      <c r="E7501" s="64">
        <v>3469194</v>
      </c>
      <c r="F7501" s="65" t="str">
        <v>เบาะชำรุด</v>
      </c>
      <c r="G7501" s="65" t="str">
        <v>CABIN</v>
      </c>
    </row>
    <row r="7502" spans="4:7">
      <c r="D7502" s="64">
        <v>620112</v>
      </c>
      <c r="E7502" s="64">
        <v>3469195</v>
      </c>
      <c r="F7502" s="65" t="str">
        <v>น๊อตยึดเบรคหลังหลวม</v>
      </c>
      <c r="G7502" s="65" t="str">
        <v>BRAKES</v>
      </c>
    </row>
    <row r="7503" spans="4:7">
      <c r="D7503" s="64">
        <v>620119</v>
      </c>
      <c r="E7503" s="64">
        <v>3469197</v>
      </c>
      <c r="F7503" s="65" t="str">
        <v>ซ่อมป้ายเบอร์รถ</v>
      </c>
      <c r="G7503" s="65" t="str">
        <v>BODY</v>
      </c>
    </row>
    <row r="7504" spans="4:7">
      <c r="D7504" s="64">
        <v>620107</v>
      </c>
      <c r="E7504" s="64">
        <v>3469205</v>
      </c>
      <c r="F7504" s="65" t="str">
        <v>ซื้อFLOATING SEAL</v>
      </c>
      <c r="G7504" s="65" t="str">
        <v>OTHER</v>
      </c>
    </row>
    <row r="7505" spans="4:7">
      <c r="D7505" s="64">
        <v>620109</v>
      </c>
      <c r="E7505" s="64">
        <v>3469207</v>
      </c>
      <c r="F7505" s="65" t="str">
        <v>ซื้อFLOATING SEAL</v>
      </c>
      <c r="G7505" s="65" t="str">
        <v>OTHER</v>
      </c>
    </row>
    <row r="7506" spans="4:7">
      <c r="D7506" s="64">
        <v>620111</v>
      </c>
      <c r="E7506" s="64">
        <v>3469213</v>
      </c>
      <c r="F7506" s="65" t="str">
        <v>ซื้อFLOATING SEAL</v>
      </c>
      <c r="G7506" s="65" t="str">
        <v>OTHER</v>
      </c>
    </row>
    <row r="7507" spans="4:7">
      <c r="D7507" s="64">
        <v>620116</v>
      </c>
      <c r="E7507" s="64">
        <v>3469220</v>
      </c>
      <c r="F7507" s="65" t="str">
        <v>ซื้อFLOATING SEAL</v>
      </c>
      <c r="G7507" s="65" t="str">
        <v>OTHER</v>
      </c>
    </row>
    <row r="7508" spans="4:7">
      <c r="D7508" s="64">
        <v>620117</v>
      </c>
      <c r="E7508" s="64">
        <v>3469222</v>
      </c>
      <c r="F7508" s="65" t="str">
        <v>ซื้อFLOATING SEAL</v>
      </c>
      <c r="G7508" s="65" t="str">
        <v>OTHER</v>
      </c>
    </row>
    <row r="7509" spans="4:7">
      <c r="D7509" s="64">
        <v>620120</v>
      </c>
      <c r="E7509" s="64">
        <v>3469224</v>
      </c>
      <c r="F7509" s="65" t="str">
        <v>ซื้อFLOATING SEAL</v>
      </c>
      <c r="G7509" s="65" t="str">
        <v>OTHER</v>
      </c>
    </row>
    <row r="7510" spans="4:7">
      <c r="D7510" s="64">
        <v>620113</v>
      </c>
      <c r="E7510" s="64">
        <v>3469500</v>
      </c>
      <c r="F7510" s="65" t="str">
        <v>ซ่อมRearDriveLine</v>
      </c>
      <c r="G7510" s="65" t="str">
        <v>POWER TRAIN</v>
      </c>
    </row>
    <row r="7511" spans="4:7">
      <c r="D7511" s="64">
        <v>620118</v>
      </c>
      <c r="E7511" s="64">
        <v>3469591</v>
      </c>
      <c r="F7511" s="65" t="str">
        <v>ซ่อมOil coolerTrans.</v>
      </c>
      <c r="G7511" s="65" t="str">
        <v>POWER TRAIN</v>
      </c>
    </row>
    <row r="7512" spans="4:7">
      <c r="D7512" s="64">
        <v>620118</v>
      </c>
      <c r="E7512" s="64">
        <v>3469594</v>
      </c>
      <c r="F7512" s="65" t="str">
        <v>ซ่อมเกียร์</v>
      </c>
      <c r="G7512" s="65" t="str">
        <v>POWER TRAIN</v>
      </c>
    </row>
    <row r="7513" spans="4:7">
      <c r="D7513" s="64">
        <v>620117</v>
      </c>
      <c r="E7513" s="64">
        <v>3469639</v>
      </c>
      <c r="F7513" s="65" t="str">
        <v>จ้างเปลี่ยนรางเลื่อนเบาะคนขับ</v>
      </c>
      <c r="G7513" s="65" t="str">
        <v>CABIN</v>
      </c>
    </row>
    <row r="7514" spans="4:7">
      <c r="D7514" s="64">
        <v>620107</v>
      </c>
      <c r="E7514" s="64">
        <v>3469806</v>
      </c>
      <c r="F7514" s="65" t="str">
        <v>ซ่อมชุดเบรคล้อหลังขวา</v>
      </c>
      <c r="G7514" s="65" t="str">
        <v>BRAKES</v>
      </c>
    </row>
    <row r="7515" spans="4:7">
      <c r="D7515" s="64">
        <v>620123</v>
      </c>
      <c r="E7515" s="64">
        <v>3469919</v>
      </c>
      <c r="F7515" s="65" t="str">
        <v>เชื่อม ถอดBearingล้อหลังR</v>
      </c>
      <c r="G7515" s="65" t="str">
        <v>TYRES</v>
      </c>
    </row>
    <row r="7516" spans="4:7">
      <c r="D7516" s="64">
        <v>620107</v>
      </c>
      <c r="E7516" s="64">
        <v>3470247</v>
      </c>
      <c r="F7516" s="65" t="str">
        <v>จ้างอัดสายHYD.</v>
      </c>
      <c r="G7516" s="65" t="str">
        <v>HYDRAULIC</v>
      </c>
    </row>
    <row r="7517" spans="4:7">
      <c r="D7517" s="64">
        <v>620111</v>
      </c>
      <c r="E7517" s="64">
        <v>3470249</v>
      </c>
      <c r="F7517" s="65" t="str">
        <v>จ้างอัดสายHYD.</v>
      </c>
      <c r="G7517" s="65" t="str">
        <v>HYDRAULIC</v>
      </c>
    </row>
    <row r="7518" spans="4:7">
      <c r="D7518" s="64">
        <v>620114</v>
      </c>
      <c r="E7518" s="64">
        <v>3470251</v>
      </c>
      <c r="F7518" s="65" t="str">
        <v>จ้างอัดสายHYD.</v>
      </c>
      <c r="G7518" s="65" t="str">
        <v>HYDRAULIC</v>
      </c>
    </row>
    <row r="7519" spans="4:7">
      <c r="D7519" s="64">
        <v>620120</v>
      </c>
      <c r="E7519" s="64">
        <v>3470254</v>
      </c>
      <c r="F7519" s="65" t="str">
        <v>จ้างอัดสายHYD.</v>
      </c>
      <c r="G7519" s="65" t="str">
        <v>HYDRAULIC</v>
      </c>
    </row>
    <row r="7520" spans="4:7">
      <c r="D7520" s="64">
        <v>620104</v>
      </c>
      <c r="E7520" s="64">
        <v>3470340</v>
      </c>
      <c r="F7520" s="65" t="str">
        <v>ซื้อถังเติมน้ำมันเกียร์มือโยก</v>
      </c>
      <c r="G7520" s="65" t="str">
        <v>POWER TRAIN</v>
      </c>
    </row>
    <row r="7521" spans="4:7">
      <c r="D7521" s="64">
        <v>620105</v>
      </c>
      <c r="E7521" s="64">
        <v>3473065</v>
      </c>
      <c r="F7521" s="65" t="str">
        <v>ซ่อมชุดเบรคล้อหลังซ้าย</v>
      </c>
      <c r="G7521" s="65" t="str">
        <v>BRAKES</v>
      </c>
    </row>
    <row r="7522" spans="4:7">
      <c r="D7522" s="64">
        <v>620117</v>
      </c>
      <c r="E7522" s="64">
        <v>3473529</v>
      </c>
      <c r="F7522" s="65" t="str">
        <v>น้ำมันล้อหลังรั่ว</v>
      </c>
      <c r="G7522" s="65" t="str">
        <v>TYRES</v>
      </c>
    </row>
    <row r="7523" spans="4:7">
      <c r="D7523" s="64">
        <v>620104</v>
      </c>
      <c r="E7523" s="64">
        <v>3473540</v>
      </c>
      <c r="F7523" s="65" t="str">
        <v>เชื่อมท่อไอเสียด้านซ้าย</v>
      </c>
      <c r="G7523" s="65" t="str">
        <v>ENGINE</v>
      </c>
    </row>
    <row r="7524" spans="4:7">
      <c r="D7524" s="64">
        <v>620117</v>
      </c>
      <c r="E7524" s="64">
        <v>3473541</v>
      </c>
      <c r="F7524" s="65" t="str">
        <v>เบาะปรับไม่ได้</v>
      </c>
      <c r="G7524" s="65" t="str">
        <v>CABIN</v>
      </c>
    </row>
    <row r="7525" spans="4:7">
      <c r="D7525" s="64">
        <v>620106</v>
      </c>
      <c r="E7525" s="64">
        <v>3473544</v>
      </c>
      <c r="F7525" s="65" t="str">
        <v>เครื่องยนต์ไม่มีกำลัง</v>
      </c>
      <c r="G7525" s="65" t="str">
        <v>ENGINE</v>
      </c>
    </row>
    <row r="7526" spans="4:7">
      <c r="D7526" s="64">
        <v>620122</v>
      </c>
      <c r="E7526" s="64">
        <v>3473547</v>
      </c>
      <c r="F7526" s="65" t="str">
        <v>ดั้มยกไม่ขึ้น</v>
      </c>
      <c r="G7526" s="65" t="str">
        <v>BODY</v>
      </c>
    </row>
    <row r="7527" spans="4:7">
      <c r="D7527" s="64">
        <v>620117</v>
      </c>
      <c r="E7527" s="64">
        <v>3473548</v>
      </c>
      <c r="F7527" s="65" t="str">
        <v>แอร์ไม่เย็น</v>
      </c>
      <c r="G7527" s="65" t="str">
        <v>COOLING</v>
      </c>
    </row>
    <row r="7528" spans="4:7">
      <c r="D7528" s="64">
        <v>620111</v>
      </c>
      <c r="E7528" s="64">
        <v>3473549</v>
      </c>
      <c r="F7528" s="65" t="str">
        <v>เกียร์หลุด</v>
      </c>
      <c r="G7528" s="65" t="str">
        <v>POWER TRAIN</v>
      </c>
    </row>
    <row r="7529" spans="4:7">
      <c r="D7529" s="64">
        <v>620111</v>
      </c>
      <c r="E7529" s="64">
        <v>3473549</v>
      </c>
      <c r="F7529" s="65" t="str">
        <v>เบิกกรองTrans.</v>
      </c>
      <c r="G7529" s="65" t="str">
        <v>POWER TRAIN</v>
      </c>
    </row>
    <row r="7530" spans="4:7">
      <c r="D7530" s="64">
        <v>620104</v>
      </c>
      <c r="E7530" s="64">
        <v>3473550</v>
      </c>
      <c r="F7530" s="65" t="str">
        <v>สายพานพัดลมขาด</v>
      </c>
      <c r="G7530" s="65" t="str">
        <v>ENGINE</v>
      </c>
    </row>
    <row r="7531" spans="4:7">
      <c r="D7531" s="64">
        <v>620111</v>
      </c>
      <c r="E7531" s="64">
        <v>3473551</v>
      </c>
      <c r="F7531" s="65" t="str">
        <v>Code 4 Show</v>
      </c>
      <c r="G7531" s="65" t="str">
        <v>POWER TRAIN</v>
      </c>
    </row>
    <row r="7532" spans="4:7">
      <c r="D7532" s="64">
        <v>620120</v>
      </c>
      <c r="E7532" s="64">
        <v>3473552</v>
      </c>
      <c r="F7532" s="65" t="str">
        <v>น้ำมันHYD.รั่วใต้ท้อง</v>
      </c>
      <c r="G7532" s="65" t="str">
        <v>HYDRAULIC</v>
      </c>
    </row>
    <row r="7533" spans="4:7">
      <c r="D7533" s="64">
        <v>620113</v>
      </c>
      <c r="E7533" s="64">
        <v>3473553</v>
      </c>
      <c r="F7533" s="65" t="str">
        <v>เครื่องยนต์ไม่มีกำลัง</v>
      </c>
      <c r="G7533" s="65" t="str">
        <v>ENGINE</v>
      </c>
    </row>
    <row r="7534" spans="4:7">
      <c r="D7534" s="64">
        <v>620107</v>
      </c>
      <c r="E7534" s="64">
        <v>3473554</v>
      </c>
      <c r="F7534" s="65" t="str">
        <v>ยางรั่ว</v>
      </c>
      <c r="G7534" s="65" t="str">
        <v>TYRES</v>
      </c>
    </row>
    <row r="7535" spans="4:7">
      <c r="D7535" s="64">
        <v>620116</v>
      </c>
      <c r="E7535" s="64">
        <v>3473556</v>
      </c>
      <c r="F7535" s="65" t="str">
        <v>แอร์ไม่เย็น</v>
      </c>
      <c r="G7535" s="65" t="str">
        <v>COOLING</v>
      </c>
    </row>
    <row r="7536" spans="4:7">
      <c r="D7536" s="64">
        <v>620104</v>
      </c>
      <c r="E7536" s="64">
        <v>3473570</v>
      </c>
      <c r="F7536" s="65" t="str">
        <v>ซ่อมลูกกลิ้งตัวตั้งสายพาน</v>
      </c>
      <c r="G7536" s="65" t="str">
        <v>ENGINE</v>
      </c>
    </row>
    <row r="7537" spans="4:7">
      <c r="D7537" s="64">
        <v>620104</v>
      </c>
      <c r="E7537" s="64">
        <v>3473645</v>
      </c>
      <c r="F7537" s="65" t="str">
        <v>ซื้อTrans.OilSAE 30</v>
      </c>
      <c r="G7537" s="65" t="str">
        <v>POWER TRAIN</v>
      </c>
    </row>
    <row r="7538" spans="4:7">
      <c r="D7538" s="64">
        <v>620116</v>
      </c>
      <c r="E7538" s="64">
        <v>3473765</v>
      </c>
      <c r="F7538" s="65" t="str">
        <v>PM1000</v>
      </c>
      <c r="G7538" s="65" t="str">
        <v>PM</v>
      </c>
    </row>
    <row r="7539" spans="4:7">
      <c r="D7539" s="64">
        <v>620106</v>
      </c>
      <c r="E7539" s="64">
        <v>3473768</v>
      </c>
      <c r="F7539" s="65" t="str">
        <v>PM2000</v>
      </c>
      <c r="G7539" s="65" t="str">
        <v>PM</v>
      </c>
    </row>
    <row r="7540" spans="4:7">
      <c r="D7540" s="64">
        <v>620114</v>
      </c>
      <c r="E7540" s="64">
        <v>3473769</v>
      </c>
      <c r="F7540" s="65" t="str">
        <v>PM500</v>
      </c>
      <c r="G7540" s="65" t="str">
        <v>PM</v>
      </c>
    </row>
    <row r="7541" spans="4:7">
      <c r="D7541" s="64">
        <v>620105</v>
      </c>
      <c r="E7541" s="64">
        <v>3473770</v>
      </c>
      <c r="F7541" s="65" t="str">
        <v>PM2000</v>
      </c>
      <c r="G7541" s="65" t="str">
        <v>PM</v>
      </c>
    </row>
    <row r="7542" spans="4:7">
      <c r="D7542" s="64">
        <v>620113</v>
      </c>
      <c r="E7542" s="64">
        <v>3473771</v>
      </c>
      <c r="F7542" s="65" t="str">
        <v>PM1000</v>
      </c>
      <c r="G7542" s="65" t="str">
        <v>PM</v>
      </c>
    </row>
    <row r="7543" spans="4:7">
      <c r="D7543" s="64">
        <v>620124</v>
      </c>
      <c r="E7543" s="64">
        <v>3473772</v>
      </c>
      <c r="F7543" s="65" t="str">
        <v>PM1000</v>
      </c>
      <c r="G7543" s="65" t="str">
        <v>PM</v>
      </c>
    </row>
    <row r="7544" spans="4:7">
      <c r="D7544" s="64">
        <v>620104</v>
      </c>
      <c r="E7544" s="64">
        <v>3473773</v>
      </c>
      <c r="F7544" s="65" t="str">
        <v>PM2000</v>
      </c>
      <c r="G7544" s="65" t="str">
        <v>PM</v>
      </c>
    </row>
    <row r="7545" spans="4:7">
      <c r="D7545" s="64">
        <v>620119</v>
      </c>
      <c r="E7545" s="64">
        <v>3473774</v>
      </c>
      <c r="F7545" s="65" t="str">
        <v>PM1000</v>
      </c>
      <c r="G7545" s="65" t="str">
        <v>PM</v>
      </c>
    </row>
    <row r="7546" spans="4:7">
      <c r="D7546" s="64">
        <v>620109</v>
      </c>
      <c r="E7546" s="64">
        <v>3473778</v>
      </c>
      <c r="F7546" s="65" t="str">
        <v>PM2000</v>
      </c>
      <c r="G7546" s="65" t="str">
        <v>PM</v>
      </c>
    </row>
    <row r="7547" spans="4:7">
      <c r="D7547" s="64">
        <v>620122</v>
      </c>
      <c r="E7547" s="64">
        <v>3473779</v>
      </c>
      <c r="F7547" s="65" t="str">
        <v>PM2000</v>
      </c>
      <c r="G7547" s="65" t="str">
        <v>PM</v>
      </c>
    </row>
    <row r="7548" spans="4:7">
      <c r="D7548" s="64">
        <v>620117</v>
      </c>
      <c r="E7548" s="64">
        <v>3473783</v>
      </c>
      <c r="F7548" s="65" t="str">
        <v>PM2000</v>
      </c>
      <c r="G7548" s="65" t="str">
        <v>PM</v>
      </c>
    </row>
    <row r="7549" spans="4:7">
      <c r="D7549" s="64">
        <v>620104</v>
      </c>
      <c r="E7549" s="64">
        <v>3473883</v>
      </c>
      <c r="F7549" s="65" t="str">
        <v>ซื้อValveAssy</v>
      </c>
      <c r="G7549" s="65" t="str">
        <v>OTHER</v>
      </c>
    </row>
    <row r="7550" spans="4:7">
      <c r="D7550" s="64">
        <v>620114</v>
      </c>
      <c r="E7550" s="64">
        <v>3474057</v>
      </c>
      <c r="F7550" s="65" t="str">
        <v>เชื่อม เสาส่องกระจกมองหลังขวา</v>
      </c>
      <c r="G7550" s="65" t="str">
        <v>BODY</v>
      </c>
    </row>
    <row r="7551" spans="4:7">
      <c r="D7551" s="64">
        <v>620104</v>
      </c>
      <c r="E7551" s="64">
        <v>3474073</v>
      </c>
      <c r="F7551" s="65" t="str">
        <v>ซื้อO-Ringท่อดูดTrans.</v>
      </c>
      <c r="G7551" s="65" t="str">
        <v>POWER TRAIN</v>
      </c>
    </row>
    <row r="7552" spans="4:7">
      <c r="D7552" s="64">
        <v>620104</v>
      </c>
      <c r="E7552" s="64">
        <v>3474598</v>
      </c>
      <c r="F7552" s="65" t="str">
        <v>พ่นทรายทำสีกะทะล้อรถ</v>
      </c>
      <c r="G7552" s="65" t="str">
        <v>TYRES</v>
      </c>
    </row>
    <row r="7553" spans="4:7">
      <c r="D7553" s="64">
        <v>620104</v>
      </c>
      <c r="E7553" s="64">
        <v>3474609</v>
      </c>
      <c r="F7553" s="65" t="str">
        <v>ซื้อO-RingสายHYD.ระบบเบรค</v>
      </c>
      <c r="G7553" s="65" t="str">
        <v>BRAKES</v>
      </c>
    </row>
    <row r="7554" spans="4:7">
      <c r="D7554" s="64">
        <v>620118</v>
      </c>
      <c r="E7554" s="64">
        <v>3475766</v>
      </c>
      <c r="F7554" s="65" t="str">
        <v>ซ่อมปั๊มน้ำ</v>
      </c>
      <c r="G7554" s="65" t="str">
        <v>COOLING</v>
      </c>
    </row>
    <row r="7555" spans="4:7">
      <c r="D7555" s="64">
        <v>620117</v>
      </c>
      <c r="E7555" s="64">
        <v>3475768</v>
      </c>
      <c r="F7555" s="65" t="str">
        <v>ซ่อมปั๊มน้ำ</v>
      </c>
      <c r="G7555" s="65" t="str">
        <v>COOLING</v>
      </c>
    </row>
    <row r="7556" spans="4:7">
      <c r="D7556" s="64">
        <v>620111</v>
      </c>
      <c r="E7556" s="64">
        <v>3475772</v>
      </c>
      <c r="F7556" s="65" t="str">
        <v>ซ่อมOil cooler</v>
      </c>
      <c r="G7556" s="65" t="str">
        <v>COOLING</v>
      </c>
    </row>
    <row r="7557" spans="4:7">
      <c r="D7557" s="64">
        <v>620104</v>
      </c>
      <c r="E7557" s="64">
        <v>3477761</v>
      </c>
      <c r="F7557" s="65" t="str">
        <v>ซื้อOIL-SEALOutputShaft</v>
      </c>
      <c r="G7557" s="65" t="str">
        <v>POWER TRAIN</v>
      </c>
    </row>
    <row r="7558" spans="4:7">
      <c r="D7558" s="64">
        <v>620111</v>
      </c>
      <c r="E7558" s="64">
        <v>3477803</v>
      </c>
      <c r="F7558" s="65" t="str">
        <v>ซ่อมHYD.ปั๊ม(BRAKE)</v>
      </c>
      <c r="G7558" s="65" t="str">
        <v>BRAKES</v>
      </c>
    </row>
    <row r="7559" spans="4:7">
      <c r="D7559" s="64">
        <v>620104</v>
      </c>
      <c r="E7559" s="64">
        <v>3477806</v>
      </c>
      <c r="F7559" s="65" t="str">
        <v>ซื้อO-Ringเบรคหลัง</v>
      </c>
      <c r="G7559" s="65" t="str">
        <v>BRAKES</v>
      </c>
    </row>
    <row r="7560" spans="4:7">
      <c r="D7560" s="64">
        <v>620106</v>
      </c>
      <c r="E7560" s="64">
        <v>3477807</v>
      </c>
      <c r="F7560" s="65" t="str">
        <v>ซื้อO-Ringเบรคหลัง</v>
      </c>
      <c r="G7560" s="65" t="str">
        <v>BRAKES</v>
      </c>
    </row>
    <row r="7561" spans="4:7">
      <c r="D7561" s="64">
        <v>620107</v>
      </c>
      <c r="E7561" s="64">
        <v>3477811</v>
      </c>
      <c r="F7561" s="65" t="str">
        <v>ซื้อO-Ringเบรคหลัง</v>
      </c>
      <c r="G7561" s="65" t="str">
        <v>BRAKES</v>
      </c>
    </row>
    <row r="7562" spans="4:7">
      <c r="D7562" s="64">
        <v>620109</v>
      </c>
      <c r="E7562" s="64">
        <v>3477814</v>
      </c>
      <c r="F7562" s="65" t="str">
        <v>ซื้อO-Ringเบรคหลัง</v>
      </c>
      <c r="G7562" s="65" t="str">
        <v>BRAKES</v>
      </c>
    </row>
    <row r="7563" spans="4:7">
      <c r="D7563" s="64">
        <v>620111</v>
      </c>
      <c r="E7563" s="64">
        <v>3477816</v>
      </c>
      <c r="F7563" s="65" t="str">
        <v>ซื้อO-Ringเบรคหลัง</v>
      </c>
      <c r="G7563" s="65" t="str">
        <v>BRAKES</v>
      </c>
    </row>
    <row r="7564" spans="4:7">
      <c r="D7564" s="64">
        <v>620116</v>
      </c>
      <c r="E7564" s="64">
        <v>3477817</v>
      </c>
      <c r="F7564" s="65" t="str">
        <v>ซื้อO-Ringเบรคหลัง</v>
      </c>
      <c r="G7564" s="65" t="str">
        <v>BRAKES</v>
      </c>
    </row>
    <row r="7565" spans="4:7">
      <c r="D7565" s="64">
        <v>620117</v>
      </c>
      <c r="E7565" s="64">
        <v>3477818</v>
      </c>
      <c r="F7565" s="65" t="str">
        <v>ซื้อO-Ringเบรคหลัง</v>
      </c>
      <c r="G7565" s="65" t="str">
        <v>BRAKES</v>
      </c>
    </row>
    <row r="7566" spans="4:7">
      <c r="D7566" s="64">
        <v>620119</v>
      </c>
      <c r="E7566" s="64">
        <v>3477819</v>
      </c>
      <c r="F7566" s="65" t="str">
        <v>ซื้อO-Ringเบรคหลัง</v>
      </c>
      <c r="G7566" s="65" t="str">
        <v>BRAKES</v>
      </c>
    </row>
    <row r="7567" spans="4:7">
      <c r="D7567" s="64">
        <v>620120</v>
      </c>
      <c r="E7567" s="64">
        <v>3477822</v>
      </c>
      <c r="F7567" s="65" t="str">
        <v>ซื้อO-Ringเบรคหลัง</v>
      </c>
      <c r="G7567" s="65" t="str">
        <v>BRAKES</v>
      </c>
    </row>
    <row r="7568" spans="4:7">
      <c r="D7568" s="64">
        <v>620124</v>
      </c>
      <c r="E7568" s="64">
        <v>3477823</v>
      </c>
      <c r="F7568" s="65" t="str">
        <v>ซื้อO-Ringเบรคหลัง</v>
      </c>
      <c r="G7568" s="65" t="str">
        <v>BRAKES</v>
      </c>
    </row>
    <row r="7569" spans="4:7">
      <c r="D7569" s="64">
        <v>620112</v>
      </c>
      <c r="E7569" s="64">
        <v>3477826</v>
      </c>
      <c r="F7569" s="65" t="str">
        <v>ซื้อCLAMP</v>
      </c>
      <c r="G7569" s="65" t="str">
        <v>OTHER</v>
      </c>
    </row>
    <row r="7570" spans="4:7">
      <c r="D7570" s="64">
        <v>620113</v>
      </c>
      <c r="E7570" s="64">
        <v>3477827</v>
      </c>
      <c r="F7570" s="65" t="str">
        <v>ซื้อCLAMP</v>
      </c>
      <c r="G7570" s="65" t="str">
        <v>OTHER</v>
      </c>
    </row>
    <row r="7571" spans="4:7">
      <c r="D7571" s="64">
        <v>620114</v>
      </c>
      <c r="E7571" s="64">
        <v>3477829</v>
      </c>
      <c r="F7571" s="65" t="str">
        <v>ซื้อCLAMP</v>
      </c>
      <c r="G7571" s="65" t="str">
        <v>OTHER</v>
      </c>
    </row>
    <row r="7572" spans="4:7">
      <c r="D7572" s="64">
        <v>620116</v>
      </c>
      <c r="E7572" s="64">
        <v>3477830</v>
      </c>
      <c r="F7572" s="65" t="str">
        <v>ซื้อCLAMP</v>
      </c>
      <c r="G7572" s="65" t="str">
        <v>OTHER</v>
      </c>
    </row>
    <row r="7573" spans="4:7">
      <c r="D7573" s="64">
        <v>620117</v>
      </c>
      <c r="E7573" s="64">
        <v>3477832</v>
      </c>
      <c r="F7573" s="65" t="str">
        <v>ซื้อCLAMP</v>
      </c>
      <c r="G7573" s="65" t="str">
        <v>OTHER</v>
      </c>
    </row>
    <row r="7574" spans="4:7">
      <c r="D7574" s="64">
        <v>620118</v>
      </c>
      <c r="E7574" s="64">
        <v>3489074</v>
      </c>
      <c r="F7574" s="65" t="str">
        <v>น้ำมันเข้าหม้อน้ำ</v>
      </c>
      <c r="G7574" s="65" t="str">
        <v>COOLING</v>
      </c>
    </row>
    <row r="7575" spans="4:7">
      <c r="D7575" s="64">
        <v>620114</v>
      </c>
      <c r="E7575" s="64">
        <v>3495885</v>
      </c>
      <c r="F7575" s="65" t="str">
        <v>ราวยึดกระจกมองหลังขวาหัก</v>
      </c>
      <c r="G7575" s="65" t="str">
        <v>BODY</v>
      </c>
    </row>
    <row r="7576" spans="4:7">
      <c r="D7576" s="64">
        <v>620109</v>
      </c>
      <c r="E7576" s="64">
        <v>3496246</v>
      </c>
      <c r="F7576" s="65" t="str">
        <v>เครื่องยนต์ดับเอง</v>
      </c>
      <c r="G7576" s="65" t="str">
        <v>ENGINE</v>
      </c>
    </row>
    <row r="7577" spans="4:7">
      <c r="D7577" s="64">
        <v>620124</v>
      </c>
      <c r="E7577" s="64">
        <v>3496988</v>
      </c>
      <c r="F7577" s="65" t="str">
        <v>เกียร์ไม่ชิพ</v>
      </c>
      <c r="G7577" s="65" t="str">
        <v>POWER TRAIN</v>
      </c>
    </row>
    <row r="7578" spans="4:7">
      <c r="D7578" s="64">
        <v>620117</v>
      </c>
      <c r="E7578" s="64">
        <v>3497115</v>
      </c>
      <c r="F7578" s="65" t="str">
        <v>เกียร์ไม่ชิพ</v>
      </c>
      <c r="G7578" s="65" t="str">
        <v>POWER TRAIN</v>
      </c>
    </row>
    <row r="7579" spans="4:7">
      <c r="D7579" s="64">
        <v>620112</v>
      </c>
      <c r="E7579" s="64">
        <v>3497928</v>
      </c>
      <c r="F7579" s="65" t="str">
        <v>น้ำมันล้อหลังรั่ว</v>
      </c>
      <c r="G7579" s="65" t="str">
        <v>TYRES</v>
      </c>
    </row>
    <row r="7580" spans="4:7">
      <c r="D7580" s="64">
        <v>620104</v>
      </c>
      <c r="E7580" s="64">
        <v>3526924</v>
      </c>
      <c r="F7580" s="65" t="str">
        <v>ซื้อBONDEDSEALSIZE17.4-24-1.5</v>
      </c>
      <c r="G7580" s="65" t="str">
        <v>OTHER</v>
      </c>
    </row>
    <row r="7581" spans="4:7">
      <c r="D7581" s="64">
        <v>620116</v>
      </c>
      <c r="E7581" s="64">
        <v>3527173</v>
      </c>
      <c r="F7581" s="65" t="str">
        <v>แอร์ไม่เย็น</v>
      </c>
      <c r="G7581" s="65" t="str">
        <v>COOLING</v>
      </c>
    </row>
    <row r="7582" spans="4:7">
      <c r="D7582" s="64">
        <v>620123</v>
      </c>
      <c r="E7582" s="64">
        <v>3527174</v>
      </c>
      <c r="F7582" s="65" t="str">
        <v>เครื่องยนต์ไม่มีกำลัง</v>
      </c>
      <c r="G7582" s="65" t="str">
        <v>ENGINE</v>
      </c>
    </row>
    <row r="7583" spans="4:7">
      <c r="D7583" s="64">
        <v>620105</v>
      </c>
      <c r="E7583" s="64">
        <v>3527175</v>
      </c>
      <c r="F7583" s="65" t="str">
        <v>ออดน้ำเตือน</v>
      </c>
      <c r="G7583" s="65" t="str">
        <v>COOLING</v>
      </c>
    </row>
    <row r="7584" spans="4:7">
      <c r="D7584" s="64">
        <v>620105</v>
      </c>
      <c r="E7584" s="64">
        <v>3527176</v>
      </c>
      <c r="F7584" s="65" t="str">
        <v>ลมรั่ว</v>
      </c>
      <c r="G7584" s="65" t="str">
        <v>AIR</v>
      </c>
    </row>
    <row r="7585" spans="4:7">
      <c r="D7585" s="64">
        <v>620106</v>
      </c>
      <c r="E7585" s="64">
        <v>3527177</v>
      </c>
      <c r="F7585" s="65" t="str">
        <v>เครื่องยนต์ไม่มีกำลัง</v>
      </c>
      <c r="G7585" s="65" t="str">
        <v>ENGINE</v>
      </c>
    </row>
    <row r="7586" spans="4:7">
      <c r="D7586" s="64">
        <v>620124</v>
      </c>
      <c r="E7586" s="64">
        <v>3527179</v>
      </c>
      <c r="F7586" s="65" t="str">
        <v>น้ำมันHYD.รั่วใต้ท้อง</v>
      </c>
      <c r="G7586" s="65" t="str">
        <v>HYDRAULIC</v>
      </c>
    </row>
    <row r="7587" spans="4:7">
      <c r="D7587" s="64">
        <v>620106</v>
      </c>
      <c r="E7587" s="64">
        <v>3527180</v>
      </c>
      <c r="F7587" s="65" t="str">
        <v>เครื่องยนต์ไม่มีกำลัง</v>
      </c>
      <c r="G7587" s="65" t="str">
        <v>ENGINE</v>
      </c>
    </row>
    <row r="7588" spans="4:7">
      <c r="D7588" s="64">
        <v>620118</v>
      </c>
      <c r="E7588" s="64">
        <v>3527321</v>
      </c>
      <c r="F7588" s="65" t="str">
        <v>ซ่อมOil coolerTrans.</v>
      </c>
      <c r="G7588" s="65" t="str">
        <v>POWER TRAIN</v>
      </c>
    </row>
    <row r="7589" spans="4:7">
      <c r="D7589" s="64">
        <v>620105</v>
      </c>
      <c r="E7589" s="64">
        <v>3527523</v>
      </c>
      <c r="F7589" s="65" t="str">
        <v>จ้างทำสายไฟOEMและDATALINK</v>
      </c>
      <c r="G7589" s="65" t="str">
        <v>ELECTRIC</v>
      </c>
    </row>
    <row r="7590" spans="4:7">
      <c r="D7590" s="64">
        <v>620106</v>
      </c>
      <c r="E7590" s="64">
        <v>3527524</v>
      </c>
      <c r="F7590" s="65" t="str">
        <v>จ้างทำสายไฟOEMและDATALINK</v>
      </c>
      <c r="G7590" s="65" t="str">
        <v>ELECTRIC</v>
      </c>
    </row>
    <row r="7591" spans="4:7">
      <c r="D7591" s="64">
        <v>620116</v>
      </c>
      <c r="E7591" s="64">
        <v>3527821</v>
      </c>
      <c r="F7591" s="65" t="str">
        <v>PM500</v>
      </c>
      <c r="G7591" s="65" t="str">
        <v>PM</v>
      </c>
    </row>
    <row r="7592" spans="4:7">
      <c r="D7592" s="64">
        <v>620104</v>
      </c>
      <c r="E7592" s="64">
        <v>3527857</v>
      </c>
      <c r="F7592" s="65" t="str">
        <v>ซื้อRearPropellerShaftAssembly</v>
      </c>
      <c r="G7592" s="65" t="str">
        <v>POWER TRAIN</v>
      </c>
    </row>
    <row r="7593" spans="4:7">
      <c r="D7593" s="64">
        <v>620109</v>
      </c>
      <c r="E7593" s="64">
        <v>3527859</v>
      </c>
      <c r="F7593" s="65" t="str">
        <v>ซื้อRearPropellerShaftAssembly</v>
      </c>
      <c r="G7593" s="65" t="str">
        <v>POWER TRAIN</v>
      </c>
    </row>
    <row r="7594" spans="4:7">
      <c r="D7594" s="64">
        <v>620116</v>
      </c>
      <c r="E7594" s="64">
        <v>3528371</v>
      </c>
      <c r="F7594" s="65" t="str">
        <v>ซ่อมชุดเบรคล้อหลังขวา</v>
      </c>
      <c r="G7594" s="65" t="str">
        <v>BRAKES</v>
      </c>
    </row>
    <row r="7595" spans="4:7">
      <c r="D7595" s="64">
        <v>620112</v>
      </c>
      <c r="E7595" s="64">
        <v>3530720</v>
      </c>
      <c r="F7595" s="65" t="str">
        <v>ไฟหน้าดับ</v>
      </c>
      <c r="G7595" s="65" t="str">
        <v>ELECTRIC</v>
      </c>
    </row>
    <row r="7596" spans="4:7">
      <c r="D7596" s="64">
        <v>620105</v>
      </c>
      <c r="E7596" s="64">
        <v>3530725</v>
      </c>
      <c r="F7596" s="65" t="str">
        <v>น้ำมันHYD.รั่ว</v>
      </c>
      <c r="G7596" s="65" t="str">
        <v>HYDRAULIC</v>
      </c>
    </row>
    <row r="7597" spans="4:7">
      <c r="D7597" s="64">
        <v>620122</v>
      </c>
      <c r="E7597" s="64">
        <v>3530731</v>
      </c>
      <c r="F7597" s="65" t="str">
        <v>เกียร์หลุด</v>
      </c>
      <c r="G7597" s="65" t="str">
        <v>POWER TRAIN</v>
      </c>
    </row>
    <row r="7598" spans="4:7">
      <c r="D7598" s="64">
        <v>620119</v>
      </c>
      <c r="E7598" s="64">
        <v>3530737</v>
      </c>
      <c r="F7598" s="65" t="str">
        <v>เครื่องยนต์ดับเอง</v>
      </c>
      <c r="G7598" s="65" t="str">
        <v>ENGINE</v>
      </c>
    </row>
    <row r="7599" spans="4:7">
      <c r="D7599" s="64">
        <v>620118</v>
      </c>
      <c r="E7599" s="64">
        <v>3530746</v>
      </c>
      <c r="F7599" s="65" t="str">
        <v>เครื่องยนต์ดับเอง</v>
      </c>
      <c r="G7599" s="65" t="str">
        <v>ENGINE</v>
      </c>
    </row>
    <row r="7600" spans="4:7">
      <c r="D7600" s="64">
        <v>620117</v>
      </c>
      <c r="E7600" s="64">
        <v>3530803</v>
      </c>
      <c r="F7600" s="65" t="str">
        <v>ซ่อมSTR. Cyl.ขวา</v>
      </c>
      <c r="G7600" s="65" t="str">
        <v>STEERING</v>
      </c>
    </row>
    <row r="7601" spans="4:7">
      <c r="D7601" s="64">
        <v>620117</v>
      </c>
      <c r="E7601" s="64">
        <v>3531008</v>
      </c>
      <c r="F7601" s="65" t="str">
        <v>ซ่อมชุดเบรคล้อหลังขวา</v>
      </c>
      <c r="G7601" s="65" t="str">
        <v>BRAKES</v>
      </c>
    </row>
    <row r="7602" spans="4:7">
      <c r="D7602" s="64">
        <v>620112</v>
      </c>
      <c r="E7602" s="64">
        <v>3531306</v>
      </c>
      <c r="F7602" s="65" t="str">
        <v>ซื้อComponent</v>
      </c>
      <c r="G7602" s="65" t="str">
        <v>OTHER</v>
      </c>
    </row>
    <row r="7603" spans="4:7">
      <c r="D7603" s="64">
        <v>620120</v>
      </c>
      <c r="E7603" s="64">
        <v>3531309</v>
      </c>
      <c r="F7603" s="65" t="str">
        <v>ซื้อComponent</v>
      </c>
      <c r="G7603" s="65" t="str">
        <v>OTHER</v>
      </c>
    </row>
    <row r="7604" spans="4:7">
      <c r="D7604" s="64">
        <v>620116</v>
      </c>
      <c r="E7604" s="64">
        <v>3531322</v>
      </c>
      <c r="F7604" s="65" t="str">
        <v>เชื่อม สลักกระบอกเลี้ยว</v>
      </c>
      <c r="G7604" s="65" t="str">
        <v>STEERING</v>
      </c>
    </row>
    <row r="7605" spans="4:7">
      <c r="D7605" s="64">
        <v>620104</v>
      </c>
      <c r="E7605" s="64">
        <v>3531770</v>
      </c>
      <c r="F7605" s="65" t="str">
        <v>เชื่อม ฐานยึดOil cooler</v>
      </c>
      <c r="G7605" s="65" t="str">
        <v>COOLING</v>
      </c>
    </row>
    <row r="7606" spans="4:7">
      <c r="D7606" s="64">
        <v>620104</v>
      </c>
      <c r="E7606" s="64">
        <v>3531777</v>
      </c>
      <c r="F7606" s="65" t="str">
        <v>ซ่อมOil cooler</v>
      </c>
      <c r="G7606" s="65" t="str">
        <v>COOLING</v>
      </c>
    </row>
    <row r="7607" spans="4:7">
      <c r="D7607" s="64">
        <v>620111</v>
      </c>
      <c r="E7607" s="64">
        <v>3531812</v>
      </c>
      <c r="F7607" s="65" t="str">
        <v>อัดสายHYD.</v>
      </c>
      <c r="G7607" s="65" t="str">
        <v>HYDRAULIC</v>
      </c>
    </row>
    <row r="7608" spans="4:7">
      <c r="D7608" s="64">
        <v>620104</v>
      </c>
      <c r="E7608" s="64">
        <v>3531959</v>
      </c>
      <c r="F7608" s="65" t="str">
        <v>ซื้อO-RingฝาปิดOil cooler</v>
      </c>
      <c r="G7608" s="65" t="str">
        <v>COOLING</v>
      </c>
    </row>
    <row r="7609" spans="4:7">
      <c r="D7609" s="64">
        <v>620104</v>
      </c>
      <c r="E7609" s="64">
        <v>3532367</v>
      </c>
      <c r="F7609" s="65" t="str">
        <v>น้ำมันรั่วเข้าหม้อน้ำ</v>
      </c>
      <c r="G7609" s="65" t="str">
        <v>OTHER</v>
      </c>
    </row>
    <row r="7610" spans="4:7">
      <c r="D7610" s="64">
        <v>620111</v>
      </c>
      <c r="E7610" s="64">
        <v>3532368</v>
      </c>
      <c r="F7610" s="65" t="str">
        <v>ยางหลังขวาในรั่ว</v>
      </c>
      <c r="G7610" s="65" t="str">
        <v>TYRES</v>
      </c>
    </row>
    <row r="7611" spans="4:7">
      <c r="D7611" s="64">
        <v>620114</v>
      </c>
      <c r="E7611" s="64">
        <v>3532369</v>
      </c>
      <c r="F7611" s="65" t="str">
        <v>ระดับน้ำเตือน</v>
      </c>
      <c r="G7611" s="65" t="str">
        <v>COOLING</v>
      </c>
    </row>
    <row r="7612" spans="4:7">
      <c r="D7612" s="64">
        <v>620114</v>
      </c>
      <c r="E7612" s="64">
        <v>3532370</v>
      </c>
      <c r="F7612" s="65" t="str">
        <v>น้ำรั่วในระบบ</v>
      </c>
      <c r="G7612" s="65" t="str">
        <v>COOLING</v>
      </c>
    </row>
    <row r="7613" spans="4:7">
      <c r="D7613" s="64">
        <v>620113</v>
      </c>
      <c r="E7613" s="64">
        <v>3532372</v>
      </c>
      <c r="F7613" s="65" t="str">
        <v>เปลี่ยนยางหลังขวา</v>
      </c>
      <c r="G7613" s="65" t="str">
        <v>TYRES</v>
      </c>
    </row>
    <row r="7614" spans="4:7">
      <c r="D7614" s="64">
        <v>620111</v>
      </c>
      <c r="E7614" s="64">
        <v>3532374</v>
      </c>
      <c r="F7614" s="65" t="str">
        <v>พวงมาลัยล็อค</v>
      </c>
      <c r="G7614" s="65" t="str">
        <v>STEERING</v>
      </c>
    </row>
    <row r="7615" spans="4:7">
      <c r="D7615" s="64">
        <v>620123</v>
      </c>
      <c r="E7615" s="64">
        <v>3532375</v>
      </c>
      <c r="F7615" s="65" t="str">
        <v>แอร์ไม่เย็น</v>
      </c>
      <c r="G7615" s="65" t="str">
        <v>COOLING</v>
      </c>
    </row>
    <row r="7616" spans="4:7">
      <c r="D7616" s="64">
        <v>620118</v>
      </c>
      <c r="E7616" s="64">
        <v>3532376</v>
      </c>
      <c r="F7616" s="65" t="str">
        <v>เกียร์ไม่ชิพ</v>
      </c>
      <c r="G7616" s="65" t="str">
        <v>POWER TRAIN</v>
      </c>
    </row>
    <row r="7617" spans="4:7">
      <c r="D7617" s="64">
        <v>620123</v>
      </c>
      <c r="E7617" s="64">
        <v>3532377</v>
      </c>
      <c r="F7617" s="65" t="str">
        <v>น้ำมันHYD.รั่วใต้ท้อง</v>
      </c>
      <c r="G7617" s="65" t="str">
        <v>HYDRAULIC</v>
      </c>
    </row>
    <row r="7618" spans="4:7">
      <c r="D7618" s="64">
        <v>620105</v>
      </c>
      <c r="E7618" s="64">
        <v>3532378</v>
      </c>
      <c r="F7618" s="65" t="str">
        <v>ไฟแรงดันลมโชว์</v>
      </c>
      <c r="G7618" s="65" t="str">
        <v>AIR</v>
      </c>
    </row>
    <row r="7619" spans="4:7">
      <c r="D7619" s="64">
        <v>620104</v>
      </c>
      <c r="E7619" s="64">
        <v>3533707</v>
      </c>
      <c r="F7619" s="65" t="str">
        <v>ซื้อO-Ringเบรคหลัง</v>
      </c>
      <c r="G7619" s="65" t="str">
        <v>BRAKES</v>
      </c>
    </row>
    <row r="7620" spans="4:7">
      <c r="D7620" s="64">
        <v>620118</v>
      </c>
      <c r="E7620" s="64">
        <v>3533723</v>
      </c>
      <c r="F7620" s="65" t="str">
        <v>เชื่อม หม้อน้ำ</v>
      </c>
      <c r="G7620" s="65" t="str">
        <v>COOLING</v>
      </c>
    </row>
    <row r="7621" spans="4:7">
      <c r="D7621" s="64">
        <v>620118</v>
      </c>
      <c r="E7621" s="64">
        <v>3533727</v>
      </c>
      <c r="F7621" s="65" t="str">
        <v>เปลี่ยนกระจกมองหลังขวา</v>
      </c>
      <c r="G7621" s="65" t="str">
        <v>BODY</v>
      </c>
    </row>
    <row r="7622" spans="4:7">
      <c r="D7622" s="64">
        <v>620117</v>
      </c>
      <c r="E7622" s="64">
        <v>3533728</v>
      </c>
      <c r="F7622" s="65" t="str">
        <v>พวงมาลัยหนัก</v>
      </c>
      <c r="G7622" s="65" t="str">
        <v>STEERING</v>
      </c>
    </row>
    <row r="7623" spans="4:7">
      <c r="D7623" s="64">
        <v>620123</v>
      </c>
      <c r="E7623" s="64">
        <v>3533729</v>
      </c>
      <c r="F7623" s="65" t="str">
        <v>น้ำมันHYD.รั่วใต้ท้อง</v>
      </c>
      <c r="G7623" s="65" t="str">
        <v>HYDRAULIC</v>
      </c>
    </row>
    <row r="7624" spans="4:7">
      <c r="D7624" s="64">
        <v>620118</v>
      </c>
      <c r="E7624" s="64">
        <v>3533730</v>
      </c>
      <c r="F7624" s="65" t="str">
        <v>หม้อน้ำรั่ว</v>
      </c>
      <c r="G7624" s="65" t="str">
        <v>COOLING</v>
      </c>
    </row>
    <row r="7625" spans="4:7">
      <c r="D7625" s="64">
        <v>620111</v>
      </c>
      <c r="E7625" s="64">
        <v>3533731</v>
      </c>
      <c r="F7625" s="65" t="str">
        <v>ไฟกรองน้ำมันเกียร์โชว์</v>
      </c>
      <c r="G7625" s="65" t="str">
        <v>POWER TRAIN</v>
      </c>
    </row>
    <row r="7626" spans="4:7">
      <c r="D7626" s="64">
        <v>620107</v>
      </c>
      <c r="E7626" s="64">
        <v>3533733</v>
      </c>
      <c r="F7626" s="65" t="str">
        <v>แอร์ไม่เย็น</v>
      </c>
      <c r="G7626" s="65" t="str">
        <v>COOLING</v>
      </c>
    </row>
    <row r="7627" spans="4:7">
      <c r="D7627" s="64">
        <v>620113</v>
      </c>
      <c r="E7627" s="64">
        <v>3533734</v>
      </c>
      <c r="F7627" s="65" t="str">
        <v>ยางหลังขวารั่ว</v>
      </c>
      <c r="G7627" s="65" t="str">
        <v>TYRES</v>
      </c>
    </row>
    <row r="7628" spans="4:7">
      <c r="D7628" s="64">
        <v>620109</v>
      </c>
      <c r="E7628" s="64">
        <v>3533735</v>
      </c>
      <c r="F7628" s="65" t="str">
        <v>เครื่องยนต์ดังผิดปกติ</v>
      </c>
      <c r="G7628" s="65" t="str">
        <v>ENGINE</v>
      </c>
    </row>
    <row r="7629" spans="4:7">
      <c r="D7629" s="64">
        <v>620104</v>
      </c>
      <c r="E7629" s="64">
        <v>3533803</v>
      </c>
      <c r="F7629" s="65" t="str">
        <v>ซื้อน้ำมันเครื่องยนต์SAE15W-40APICI</v>
      </c>
      <c r="G7629" s="65" t="str">
        <v>ENGINE</v>
      </c>
    </row>
    <row r="7630" spans="4:7">
      <c r="D7630" s="64">
        <v>620114</v>
      </c>
      <c r="E7630" s="64">
        <v>3534450</v>
      </c>
      <c r="F7630" s="65" t="str">
        <v>ซ่อมControlSTR.</v>
      </c>
      <c r="G7630" s="65" t="str">
        <v>STEERING</v>
      </c>
    </row>
    <row r="7631" spans="4:7">
      <c r="D7631" s="64">
        <v>620116</v>
      </c>
      <c r="E7631" s="64">
        <v>3534622</v>
      </c>
      <c r="F7631" s="65" t="str">
        <v>จ้างอัดสายHYD.</v>
      </c>
      <c r="G7631" s="65" t="str">
        <v>HYDRAULIC</v>
      </c>
    </row>
    <row r="7632" spans="4:7">
      <c r="D7632" s="64">
        <v>620107</v>
      </c>
      <c r="E7632" s="64">
        <v>3534923</v>
      </c>
      <c r="F7632" s="65" t="str">
        <v>น้ำมันHYD.รั่วใต้ท้อง</v>
      </c>
      <c r="G7632" s="65" t="str">
        <v>HYDRAULIC</v>
      </c>
    </row>
    <row r="7633" spans="4:7">
      <c r="D7633" s="64">
        <v>620120</v>
      </c>
      <c r="E7633" s="64">
        <v>3534929</v>
      </c>
      <c r="F7633" s="65" t="str">
        <v>Code 9 Show</v>
      </c>
      <c r="G7633" s="65" t="str">
        <v>POWER TRAIN</v>
      </c>
    </row>
    <row r="7634" spans="4:7">
      <c r="D7634" s="64">
        <v>620112</v>
      </c>
      <c r="E7634" s="64">
        <v>3534934</v>
      </c>
      <c r="F7634" s="65" t="str">
        <v>เกียร์ไม่ชิพ</v>
      </c>
      <c r="G7634" s="65" t="str">
        <v>POWER TRAIN</v>
      </c>
    </row>
    <row r="7635" spans="4:7">
      <c r="D7635" s="64">
        <v>620123</v>
      </c>
      <c r="E7635" s="64">
        <v>3534935</v>
      </c>
      <c r="F7635" s="65" t="str">
        <v>เบรคติด</v>
      </c>
      <c r="G7635" s="65" t="str">
        <v>BRAKES</v>
      </c>
    </row>
    <row r="7636" spans="4:7">
      <c r="D7636" s="64">
        <v>620105</v>
      </c>
      <c r="E7636" s="64">
        <v>3534937</v>
      </c>
      <c r="F7636" s="65" t="str">
        <v>เกียร์หลุด</v>
      </c>
      <c r="G7636" s="65" t="str">
        <v>POWER TRAIN</v>
      </c>
    </row>
    <row r="7637" spans="4:7">
      <c r="D7637" s="64">
        <v>620120</v>
      </c>
      <c r="E7637" s="64">
        <v>3534939</v>
      </c>
      <c r="F7637" s="65" t="str">
        <v>เกียร์ไม่ชิพ</v>
      </c>
      <c r="G7637" s="65" t="str">
        <v>POWER TRAIN</v>
      </c>
    </row>
    <row r="7638" spans="4:7">
      <c r="D7638" s="64">
        <v>620123</v>
      </c>
      <c r="E7638" s="64">
        <v>3534941</v>
      </c>
      <c r="F7638" s="65" t="str">
        <v>แอร์ไม่เย็น</v>
      </c>
      <c r="G7638" s="65" t="str">
        <v>COOLING</v>
      </c>
    </row>
    <row r="7639" spans="4:7">
      <c r="D7639" s="64">
        <v>620120</v>
      </c>
      <c r="E7639" s="64">
        <v>3534942</v>
      </c>
      <c r="F7639" s="65" t="str">
        <v>เก๋งสั่น</v>
      </c>
      <c r="G7639" s="65" t="str">
        <v>POWER TRAIN</v>
      </c>
    </row>
    <row r="7640" spans="4:7">
      <c r="D7640" s="64">
        <v>620107</v>
      </c>
      <c r="E7640" s="64">
        <v>3534943</v>
      </c>
      <c r="F7640" s="65" t="str">
        <v>สะเก็ดไฟออกล้อหน้าขวา</v>
      </c>
      <c r="G7640" s="65" t="str">
        <v>TYRES</v>
      </c>
    </row>
    <row r="7641" spans="4:7">
      <c r="D7641" s="64">
        <v>620119</v>
      </c>
      <c r="E7641" s="64">
        <v>3534945</v>
      </c>
      <c r="F7641" s="65" t="str">
        <v>น้ำมันHYD.รั่ว</v>
      </c>
      <c r="G7641" s="65" t="str">
        <v>HYDRAULIC</v>
      </c>
    </row>
    <row r="7642" spans="4:7">
      <c r="D7642" s="64">
        <v>620112</v>
      </c>
      <c r="E7642" s="64">
        <v>3534947</v>
      </c>
      <c r="F7642" s="65" t="str">
        <v>ถังน้ำมันเชื้อเพลิงรั่ว</v>
      </c>
      <c r="G7642" s="65" t="str">
        <v>ENGINE</v>
      </c>
    </row>
    <row r="7643" spans="4:7">
      <c r="D7643" s="64">
        <v>620118</v>
      </c>
      <c r="E7643" s="64">
        <v>3534948</v>
      </c>
      <c r="F7643" s="65" t="str">
        <v>ลมรั่ว</v>
      </c>
      <c r="G7643" s="65" t="str">
        <v>AIR</v>
      </c>
    </row>
    <row r="7644" spans="4:7">
      <c r="D7644" s="64">
        <v>620111</v>
      </c>
      <c r="E7644" s="64">
        <v>3534950</v>
      </c>
      <c r="F7644" s="65" t="str">
        <v>แก้ไขระบบหม้อน้ำ</v>
      </c>
      <c r="G7644" s="65" t="str">
        <v>COOLING</v>
      </c>
    </row>
    <row r="7645" spans="4:7">
      <c r="D7645" s="64">
        <v>620118</v>
      </c>
      <c r="E7645" s="64">
        <v>3534953</v>
      </c>
      <c r="F7645" s="65" t="str">
        <v>แอร์ไม่เย็น</v>
      </c>
      <c r="G7645" s="65" t="str">
        <v>COOLING</v>
      </c>
    </row>
    <row r="7646" spans="4:7">
      <c r="D7646" s="64">
        <v>620105</v>
      </c>
      <c r="E7646" s="64">
        <v>3534954</v>
      </c>
      <c r="F7646" s="65" t="str">
        <v>เบรคติด</v>
      </c>
      <c r="G7646" s="65" t="str">
        <v>BRAKES</v>
      </c>
    </row>
    <row r="7647" spans="4:7">
      <c r="D7647" s="64">
        <v>620123</v>
      </c>
      <c r="E7647" s="64">
        <v>3534955</v>
      </c>
      <c r="F7647" s="65" t="str">
        <v>START ไม่ได้</v>
      </c>
      <c r="G7647" s="65" t="str">
        <v>ELECTRIC</v>
      </c>
    </row>
    <row r="7648" spans="4:7">
      <c r="D7648" s="64">
        <v>620107</v>
      </c>
      <c r="E7648" s="64">
        <v>3534957</v>
      </c>
      <c r="F7648" s="65" t="str">
        <v>ไฟไหม้ไฟช็อตลุกติดเศษถ่าน</v>
      </c>
      <c r="G7648" s="65" t="str">
        <v>OTHER</v>
      </c>
    </row>
    <row r="7649" spans="4:7">
      <c r="D7649" s="64">
        <v>620112</v>
      </c>
      <c r="E7649" s="64">
        <v>3534958</v>
      </c>
      <c r="F7649" s="65" t="str">
        <v>เศษถ่านเข้าไปติดเบรค</v>
      </c>
      <c r="G7649" s="65" t="str">
        <v>BRAKES</v>
      </c>
    </row>
    <row r="7650" spans="4:7">
      <c r="D7650" s="64">
        <v>620116</v>
      </c>
      <c r="E7650" s="64">
        <v>3534959</v>
      </c>
      <c r="F7650" s="65" t="str">
        <v>ยางหลังขวานอกบิด</v>
      </c>
      <c r="G7650" s="65" t="str">
        <v>TYRES</v>
      </c>
    </row>
    <row r="7651" spans="4:7">
      <c r="D7651" s="64">
        <v>620114</v>
      </c>
      <c r="E7651" s="64">
        <v>3534960</v>
      </c>
      <c r="F7651" s="65" t="str">
        <v>Code 9 Show</v>
      </c>
      <c r="G7651" s="65" t="str">
        <v>POWER TRAIN</v>
      </c>
    </row>
    <row r="7652" spans="4:7">
      <c r="D7652" s="64">
        <v>620118</v>
      </c>
      <c r="E7652" s="64">
        <v>3534962</v>
      </c>
      <c r="F7652" s="65" t="str">
        <v>เกียร์ไม่ชิพ</v>
      </c>
      <c r="G7652" s="65" t="str">
        <v>POWER TRAIN</v>
      </c>
    </row>
    <row r="7653" spans="4:7">
      <c r="D7653" s="64">
        <v>620106</v>
      </c>
      <c r="E7653" s="64">
        <v>3534963</v>
      </c>
      <c r="F7653" s="65" t="str">
        <v>ดับเพลิงทำงานเอง</v>
      </c>
      <c r="G7653" s="65" t="str">
        <v>SAFETY</v>
      </c>
    </row>
    <row r="7654" spans="4:7">
      <c r="D7654" s="64">
        <v>620106</v>
      </c>
      <c r="E7654" s="64">
        <v>3534963</v>
      </c>
      <c r="F7654" s="65" t="str">
        <v>เครื่องยนต์ดัง(ไฟช็อต)</v>
      </c>
      <c r="G7654" s="65" t="str">
        <v>ENGINE</v>
      </c>
    </row>
    <row r="7655" spans="4:7">
      <c r="D7655" s="64">
        <v>620119</v>
      </c>
      <c r="E7655" s="64">
        <v>3534969</v>
      </c>
      <c r="F7655" s="65" t="str">
        <v>ทำชานทางเดิน</v>
      </c>
      <c r="G7655" s="65" t="str">
        <v>BODY</v>
      </c>
    </row>
    <row r="7656" spans="4:7">
      <c r="D7656" s="64">
        <v>620114</v>
      </c>
      <c r="E7656" s="64">
        <v>3534971</v>
      </c>
      <c r="F7656" s="65" t="str">
        <v>ซ่อมControlHYD.</v>
      </c>
      <c r="G7656" s="65" t="str">
        <v>HYDRAULIC</v>
      </c>
    </row>
    <row r="7657" spans="4:7">
      <c r="D7657" s="64">
        <v>620116</v>
      </c>
      <c r="E7657" s="64">
        <v>3534972</v>
      </c>
      <c r="F7657" s="65" t="str">
        <v>เชื่อม น๊อตขาดคาReardriveline</v>
      </c>
      <c r="G7657" s="65" t="str">
        <v>POWER TRAIN</v>
      </c>
    </row>
    <row r="7658" spans="4:7">
      <c r="D7658" s="64">
        <v>620104</v>
      </c>
      <c r="E7658" s="64">
        <v>3534975</v>
      </c>
      <c r="F7658" s="65" t="str">
        <v>ซื้อTrans.OilSAE 30</v>
      </c>
      <c r="G7658" s="65" t="str">
        <v>POWER TRAIN</v>
      </c>
    </row>
    <row r="7659" spans="4:7">
      <c r="D7659" s="64">
        <v>620104</v>
      </c>
      <c r="E7659" s="64">
        <v>3535394</v>
      </c>
      <c r="F7659" s="65" t="str">
        <v>ซื้อหลอดไฟหน้ารถ90ตัน</v>
      </c>
      <c r="G7659" s="65" t="str">
        <v>ELECTRIC</v>
      </c>
    </row>
    <row r="7660" spans="4:7">
      <c r="D7660" s="64">
        <v>620113</v>
      </c>
      <c r="E7660" s="64">
        <v>3538415</v>
      </c>
      <c r="F7660" s="65" t="str">
        <v>ซ่อมชุดเบรคล้อหลังขวา</v>
      </c>
      <c r="G7660" s="65" t="str">
        <v>BRAKES</v>
      </c>
    </row>
    <row r="7661" spans="4:7">
      <c r="D7661" s="64">
        <v>620113</v>
      </c>
      <c r="E7661" s="64">
        <v>3538416</v>
      </c>
      <c r="F7661" s="65" t="str">
        <v>ซ่อมชุดเบรคล้อหลังซ้าย</v>
      </c>
      <c r="G7661" s="65" t="str">
        <v>BRAKES</v>
      </c>
    </row>
    <row r="7662" spans="4:7">
      <c r="D7662" s="64">
        <v>620113</v>
      </c>
      <c r="E7662" s="64">
        <v>3538418</v>
      </c>
      <c r="F7662" s="65" t="str">
        <v>ซ่อมSTR. Cyl.ซ้าย</v>
      </c>
      <c r="G7662" s="65" t="str">
        <v>STEERING</v>
      </c>
    </row>
    <row r="7663" spans="4:7">
      <c r="D7663" s="64">
        <v>620107</v>
      </c>
      <c r="E7663" s="64">
        <v>3538534</v>
      </c>
      <c r="F7663" s="65" t="str">
        <v>เบิกBattery200Amp2EA</v>
      </c>
      <c r="G7663" s="65" t="str">
        <v>ELECTRIC</v>
      </c>
    </row>
    <row r="7664" spans="4:7">
      <c r="D7664" s="64">
        <v>620117</v>
      </c>
      <c r="E7664" s="64">
        <v>3538537</v>
      </c>
      <c r="F7664" s="65" t="str">
        <v>ซ่อมHYD.ปั๊ม</v>
      </c>
      <c r="G7664" s="65" t="str">
        <v>HYDRAULIC</v>
      </c>
    </row>
    <row r="7665" spans="4:7">
      <c r="D7665" s="64">
        <v>620109</v>
      </c>
      <c r="E7665" s="64">
        <v>3538598</v>
      </c>
      <c r="F7665" s="65" t="str">
        <v>ซ่อมHYD.ปั๊ม</v>
      </c>
      <c r="G7665" s="65" t="str">
        <v>HYDRAULIC</v>
      </c>
    </row>
    <row r="7666" spans="4:7">
      <c r="D7666" s="64">
        <v>620112</v>
      </c>
      <c r="E7666" s="64">
        <v>3538817</v>
      </c>
      <c r="F7666" s="65" t="str">
        <v>START ไม่ได้</v>
      </c>
      <c r="G7666" s="65" t="str">
        <v>ELECTRIC</v>
      </c>
    </row>
    <row r="7667" spans="4:7">
      <c r="D7667" s="64">
        <v>620123</v>
      </c>
      <c r="E7667" s="64">
        <v>3538988</v>
      </c>
      <c r="F7667" s="65" t="str">
        <v>START ไม่ได้</v>
      </c>
      <c r="G7667" s="65" t="str">
        <v>ELECTRIC</v>
      </c>
    </row>
    <row r="7668" spans="4:7">
      <c r="D7668" s="64">
        <v>620109</v>
      </c>
      <c r="E7668" s="64">
        <v>3538991</v>
      </c>
      <c r="F7668" s="65" t="str">
        <v>น้ำมันHYD.รั่วใต้ท้อง</v>
      </c>
      <c r="G7668" s="65" t="str">
        <v>HYDRAULIC</v>
      </c>
    </row>
    <row r="7669" spans="4:7">
      <c r="D7669" s="64">
        <v>620117</v>
      </c>
      <c r="E7669" s="64">
        <v>3538992</v>
      </c>
      <c r="F7669" s="65" t="str">
        <v>Code 9 Show</v>
      </c>
      <c r="G7669" s="65" t="str">
        <v>POWER TRAIN</v>
      </c>
    </row>
    <row r="7670" spans="4:7">
      <c r="D7670" s="64">
        <v>620120</v>
      </c>
      <c r="E7670" s="64">
        <v>3538993</v>
      </c>
      <c r="F7670" s="65" t="str">
        <v>เก๋งสั่น</v>
      </c>
      <c r="G7670" s="65" t="str">
        <v>POWER TRAIN</v>
      </c>
    </row>
    <row r="7671" spans="4:7">
      <c r="D7671" s="64">
        <v>620114</v>
      </c>
      <c r="E7671" s="64">
        <v>3538994</v>
      </c>
      <c r="F7671" s="65" t="str">
        <v>เปลี่ยนโอลิงHYD.</v>
      </c>
      <c r="G7671" s="65" t="str">
        <v>HYDRAULIC</v>
      </c>
    </row>
    <row r="7672" spans="4:7">
      <c r="D7672" s="64">
        <v>620117</v>
      </c>
      <c r="E7672" s="64">
        <v>3538995</v>
      </c>
      <c r="F7672" s="65" t="str">
        <v>ยางอ่อน</v>
      </c>
      <c r="G7672" s="65" t="str">
        <v>TYRES</v>
      </c>
    </row>
    <row r="7673" spans="4:7">
      <c r="D7673" s="64">
        <v>620123</v>
      </c>
      <c r="E7673" s="64">
        <v>3538997</v>
      </c>
      <c r="F7673" s="65" t="str">
        <v>START ไม่ได้</v>
      </c>
      <c r="G7673" s="65" t="str">
        <v>ELECTRIC</v>
      </c>
    </row>
    <row r="7674" spans="4:7">
      <c r="D7674" s="64">
        <v>620105</v>
      </c>
      <c r="E7674" s="64">
        <v>3538998</v>
      </c>
      <c r="F7674" s="65" t="str">
        <v>น้ำมันHYD.รั่ว</v>
      </c>
      <c r="G7674" s="65" t="str">
        <v>HYDRAULIC</v>
      </c>
    </row>
    <row r="7675" spans="4:7">
      <c r="D7675" s="64">
        <v>620112</v>
      </c>
      <c r="E7675" s="64">
        <v>3539000</v>
      </c>
      <c r="F7675" s="65" t="str">
        <v>เครื่องยนต์ไม่มีกำลัง</v>
      </c>
      <c r="G7675" s="65" t="str">
        <v>ENGINE</v>
      </c>
    </row>
    <row r="7676" spans="4:7">
      <c r="D7676" s="64">
        <v>620124</v>
      </c>
      <c r="E7676" s="64">
        <v>3539002</v>
      </c>
      <c r="F7676" s="65" t="str">
        <v>เครื่องยนต์ไม่มีกำลัง</v>
      </c>
      <c r="G7676" s="65" t="str">
        <v>ENGINE</v>
      </c>
    </row>
    <row r="7677" spans="4:7">
      <c r="D7677" s="64">
        <v>620113</v>
      </c>
      <c r="E7677" s="64">
        <v>3539053</v>
      </c>
      <c r="F7677" s="65" t="str">
        <v>เปลี่ยนชานเดิน</v>
      </c>
      <c r="G7677" s="65" t="str">
        <v>BODY</v>
      </c>
    </row>
    <row r="7678" spans="4:7">
      <c r="D7678" s="64">
        <v>620111</v>
      </c>
      <c r="E7678" s="64">
        <v>3539080</v>
      </c>
      <c r="F7678" s="65" t="str">
        <v>PM2000</v>
      </c>
      <c r="G7678" s="65" t="str">
        <v>PM</v>
      </c>
    </row>
    <row r="7679" spans="4:7">
      <c r="D7679" s="64">
        <v>620112</v>
      </c>
      <c r="E7679" s="64">
        <v>3539082</v>
      </c>
      <c r="F7679" s="65" t="str">
        <v>PM2000</v>
      </c>
      <c r="G7679" s="65" t="str">
        <v>PM</v>
      </c>
    </row>
    <row r="7680" spans="4:7">
      <c r="D7680" s="64">
        <v>620120</v>
      </c>
      <c r="E7680" s="64">
        <v>3539083</v>
      </c>
      <c r="F7680" s="65" t="str">
        <v>PM500</v>
      </c>
      <c r="G7680" s="65" t="str">
        <v>PM</v>
      </c>
    </row>
    <row r="7681" spans="4:7">
      <c r="D7681" s="64">
        <v>620123</v>
      </c>
      <c r="E7681" s="64">
        <v>3539086</v>
      </c>
      <c r="F7681" s="65" t="str">
        <v>PM500</v>
      </c>
      <c r="G7681" s="65" t="str">
        <v>PM</v>
      </c>
    </row>
    <row r="7682" spans="4:7">
      <c r="D7682" s="64">
        <v>620106</v>
      </c>
      <c r="E7682" s="64">
        <v>3539087</v>
      </c>
      <c r="F7682" s="65" t="str">
        <v>PM500</v>
      </c>
      <c r="G7682" s="65" t="str">
        <v>PM</v>
      </c>
    </row>
    <row r="7683" spans="4:7">
      <c r="D7683" s="64">
        <v>620119</v>
      </c>
      <c r="E7683" s="64">
        <v>3539090</v>
      </c>
      <c r="F7683" s="65" t="str">
        <v>PM500</v>
      </c>
      <c r="G7683" s="65" t="str">
        <v>PM</v>
      </c>
    </row>
    <row r="7684" spans="4:7">
      <c r="D7684" s="64">
        <v>620113</v>
      </c>
      <c r="E7684" s="64">
        <v>3539093</v>
      </c>
      <c r="F7684" s="65" t="str">
        <v>PM500</v>
      </c>
      <c r="G7684" s="65" t="str">
        <v>PM</v>
      </c>
    </row>
    <row r="7685" spans="4:7">
      <c r="D7685" s="64">
        <v>620107</v>
      </c>
      <c r="E7685" s="64">
        <v>3539096</v>
      </c>
      <c r="F7685" s="65" t="str">
        <v>PM500</v>
      </c>
      <c r="G7685" s="65" t="str">
        <v>PM</v>
      </c>
    </row>
    <row r="7686" spans="4:7">
      <c r="D7686" s="64">
        <v>620111</v>
      </c>
      <c r="E7686" s="64">
        <v>3539098</v>
      </c>
      <c r="F7686" s="65" t="str">
        <v>PM500</v>
      </c>
      <c r="G7686" s="65" t="str">
        <v>PM</v>
      </c>
    </row>
    <row r="7687" spans="4:7">
      <c r="D7687" s="64">
        <v>620117</v>
      </c>
      <c r="E7687" s="64">
        <v>3539101</v>
      </c>
      <c r="F7687" s="65" t="str">
        <v>PM2000</v>
      </c>
      <c r="G7687" s="65" t="str">
        <v>PM</v>
      </c>
    </row>
    <row r="7688" spans="4:7">
      <c r="D7688" s="64">
        <v>620118</v>
      </c>
      <c r="E7688" s="64">
        <v>3540004</v>
      </c>
      <c r="F7688" s="65" t="str">
        <v>ยางหน้าขวารั่ว</v>
      </c>
      <c r="G7688" s="65" t="str">
        <v>TYRES</v>
      </c>
    </row>
    <row r="7689" spans="4:7">
      <c r="D7689" s="64">
        <v>620111</v>
      </c>
      <c r="E7689" s="64">
        <v>3540035</v>
      </c>
      <c r="F7689" s="65" t="str">
        <v>เชื่อม เจาะรูบันได</v>
      </c>
      <c r="G7689" s="65" t="str">
        <v>BODY</v>
      </c>
    </row>
    <row r="7690" spans="4:7">
      <c r="D7690" s="64">
        <v>620114</v>
      </c>
      <c r="E7690" s="64">
        <v>3542318</v>
      </c>
      <c r="F7690" s="65" t="str">
        <v>จ้างทำการบำรุงรักษาตามรอบการบำรุงรักษา</v>
      </c>
      <c r="G7690" s="65" t="str">
        <v>PM</v>
      </c>
    </row>
    <row r="7691" spans="4:7">
      <c r="D7691" s="64">
        <v>620118</v>
      </c>
      <c r="E7691" s="64">
        <v>3542423</v>
      </c>
      <c r="F7691" s="65" t="str">
        <v>เกียร์ไม่ชิพ</v>
      </c>
      <c r="G7691" s="65" t="str">
        <v>POWER TRAIN</v>
      </c>
    </row>
    <row r="7692" spans="4:7">
      <c r="D7692" s="64">
        <v>620104</v>
      </c>
      <c r="E7692" s="64">
        <v>3542424</v>
      </c>
      <c r="F7692" s="65" t="str">
        <v>ออดดับเพลิงดัง</v>
      </c>
      <c r="G7692" s="65" t="str">
        <v>SAFETY</v>
      </c>
    </row>
    <row r="7693" spans="4:7">
      <c r="D7693" s="64">
        <v>620109</v>
      </c>
      <c r="E7693" s="64">
        <v>3542426</v>
      </c>
      <c r="F7693" s="65" t="str">
        <v>กระบอกยกดั้มชำรุด</v>
      </c>
      <c r="G7693" s="65" t="str">
        <v>BODY</v>
      </c>
    </row>
    <row r="7694" spans="4:7">
      <c r="D7694" s="64">
        <v>620117</v>
      </c>
      <c r="E7694" s="64">
        <v>3542731</v>
      </c>
      <c r="F7694" s="65" t="str">
        <v>เกียร์ไม่ชิพ</v>
      </c>
      <c r="G7694" s="65" t="str">
        <v>POWER TRAIN</v>
      </c>
    </row>
    <row r="7695" spans="4:7">
      <c r="D7695" s="64">
        <v>620123</v>
      </c>
      <c r="E7695" s="64">
        <v>3542732</v>
      </c>
      <c r="F7695" s="65" t="str">
        <v>ไฟหน้าซ้ายไม่ติด</v>
      </c>
      <c r="G7695" s="65" t="str">
        <v>ELECTRIC</v>
      </c>
    </row>
    <row r="7696" spans="4:7">
      <c r="D7696" s="64">
        <v>620123</v>
      </c>
      <c r="E7696" s="64">
        <v>3542733</v>
      </c>
      <c r="F7696" s="65" t="str">
        <v>เครื่องยนต์ไม่มีกำลัง</v>
      </c>
      <c r="G7696" s="65" t="str">
        <v>ENGINE</v>
      </c>
    </row>
    <row r="7697" spans="4:7">
      <c r="D7697" s="64">
        <v>620118</v>
      </c>
      <c r="E7697" s="64">
        <v>3542734</v>
      </c>
      <c r="F7697" s="65" t="str">
        <v>เกียร์ไม่ชิพ</v>
      </c>
      <c r="G7697" s="65" t="str">
        <v>POWER TRAIN</v>
      </c>
    </row>
    <row r="7698" spans="4:7">
      <c r="D7698" s="64">
        <v>620116</v>
      </c>
      <c r="E7698" s="64">
        <v>3542735</v>
      </c>
      <c r="F7698" s="65" t="str">
        <v>น้ำมันHYD.รั่ว</v>
      </c>
      <c r="G7698" s="65" t="str">
        <v>HYDRAULIC</v>
      </c>
    </row>
    <row r="7699" spans="4:7">
      <c r="D7699" s="64">
        <v>620120</v>
      </c>
      <c r="E7699" s="64">
        <v>3542737</v>
      </c>
      <c r="F7699" s="65" t="str">
        <v>เก๋งสั่น</v>
      </c>
      <c r="G7699" s="65" t="str">
        <v>POWER TRAIN</v>
      </c>
    </row>
    <row r="7700" spans="4:7">
      <c r="D7700" s="64">
        <v>620107</v>
      </c>
      <c r="E7700" s="64">
        <v>3543259</v>
      </c>
      <c r="F7700" s="65" t="str">
        <v>น้ำมันHYD.รั่ว</v>
      </c>
      <c r="G7700" s="65" t="str">
        <v>HYDRAULIC</v>
      </c>
    </row>
    <row r="7701" spans="4:7">
      <c r="D7701" s="64">
        <v>620116</v>
      </c>
      <c r="E7701" s="64">
        <v>3543554</v>
      </c>
      <c r="F7701" s="65" t="str">
        <v>เชื่อม เจาะรูบันได</v>
      </c>
      <c r="G7701" s="65" t="str">
        <v>BODY</v>
      </c>
    </row>
    <row r="7702" spans="4:7">
      <c r="D7702" s="64">
        <v>620104</v>
      </c>
      <c r="E7702" s="64">
        <v>3543591</v>
      </c>
      <c r="F7702" s="65" t="str">
        <v>ซื้อท่อน้ำ</v>
      </c>
      <c r="G7702" s="65" t="str">
        <v>COOLING</v>
      </c>
    </row>
    <row r="7703" spans="4:7">
      <c r="D7703" s="64">
        <v>620119</v>
      </c>
      <c r="E7703" s="64">
        <v>3543983</v>
      </c>
      <c r="F7703" s="65" t="str">
        <v>START ไม่ได้</v>
      </c>
      <c r="G7703" s="65" t="str">
        <v>ELECTRIC</v>
      </c>
    </row>
    <row r="7704" spans="4:7">
      <c r="D7704" s="64">
        <v>620104</v>
      </c>
      <c r="E7704" s="64">
        <v>3543984</v>
      </c>
      <c r="F7704" s="65" t="str">
        <v>Parking Brake ติด</v>
      </c>
      <c r="G7704" s="65" t="str">
        <v>BRAKES</v>
      </c>
    </row>
    <row r="7705" spans="4:7">
      <c r="D7705" s="64">
        <v>620120</v>
      </c>
      <c r="E7705" s="64">
        <v>3543985</v>
      </c>
      <c r="F7705" s="65" t="str">
        <v>ลมรั่ว</v>
      </c>
      <c r="G7705" s="65" t="str">
        <v>AIR</v>
      </c>
    </row>
    <row r="7706" spans="4:7">
      <c r="D7706" s="64">
        <v>620122</v>
      </c>
      <c r="E7706" s="64">
        <v>3544316</v>
      </c>
      <c r="F7706" s="65" t="str">
        <v>ซ่อมเกียร์</v>
      </c>
      <c r="G7706" s="65" t="str">
        <v>POWER TRAIN</v>
      </c>
    </row>
    <row r="7707" spans="4:7">
      <c r="D7707" s="64">
        <v>620111</v>
      </c>
      <c r="E7707" s="64">
        <v>3544317</v>
      </c>
      <c r="F7707" s="65" t="str">
        <v>ซ่อมเกียร์</v>
      </c>
      <c r="G7707" s="65" t="str">
        <v>POWER TRAIN</v>
      </c>
    </row>
    <row r="7708" spans="4:7">
      <c r="D7708" s="64">
        <v>620118</v>
      </c>
      <c r="E7708" s="64">
        <v>3544318</v>
      </c>
      <c r="F7708" s="65" t="str">
        <v>ซ่อมเกียร์</v>
      </c>
      <c r="G7708" s="65" t="str">
        <v>POWER TRAIN</v>
      </c>
    </row>
    <row r="7709" spans="4:7">
      <c r="D7709" s="64">
        <v>620116</v>
      </c>
      <c r="E7709" s="64">
        <v>3544336</v>
      </c>
      <c r="F7709" s="65" t="str">
        <v>ทำบังโคลนด้านซ้าย</v>
      </c>
      <c r="G7709" s="65" t="str">
        <v>BODY</v>
      </c>
    </row>
    <row r="7710" spans="4:7">
      <c r="D7710" s="64">
        <v>620122</v>
      </c>
      <c r="E7710" s="64">
        <v>3544381</v>
      </c>
      <c r="F7710" s="65" t="str">
        <v>เชื่อม ท่อร่วมไอดี</v>
      </c>
      <c r="G7710" s="65" t="str">
        <v>ENGINE</v>
      </c>
    </row>
    <row r="7711" spans="4:7">
      <c r="D7711" s="64">
        <v>620117</v>
      </c>
      <c r="E7711" s="64">
        <v>3545735</v>
      </c>
      <c r="F7711" s="65" t="str">
        <v>จ้างอัดสายHYD.</v>
      </c>
      <c r="G7711" s="65" t="str">
        <v>HYDRAULIC</v>
      </c>
    </row>
    <row r="7712" spans="4:7">
      <c r="D7712" s="64">
        <v>620104</v>
      </c>
      <c r="E7712" s="64">
        <v>3545738</v>
      </c>
      <c r="F7712" s="65" t="str">
        <v>จ้างอัดสายHYD.</v>
      </c>
      <c r="G7712" s="65" t="str">
        <v>HYDRAULIC</v>
      </c>
    </row>
    <row r="7713" spans="4:7">
      <c r="D7713" s="64">
        <v>620111</v>
      </c>
      <c r="E7713" s="64">
        <v>3545869</v>
      </c>
      <c r="F7713" s="65" t="str">
        <v>ซ่อมปั๊มเกียร์</v>
      </c>
      <c r="G7713" s="65" t="str">
        <v>POWER TRAIN</v>
      </c>
    </row>
    <row r="7714" spans="4:7">
      <c r="D7714" s="64">
        <v>620118</v>
      </c>
      <c r="E7714" s="64">
        <v>3545870</v>
      </c>
      <c r="F7714" s="65" t="str">
        <v>ซ่อมปั๊มเกียร์</v>
      </c>
      <c r="G7714" s="65" t="str">
        <v>POWER TRAIN</v>
      </c>
    </row>
    <row r="7715" spans="4:7">
      <c r="D7715" s="64">
        <v>620119</v>
      </c>
      <c r="E7715" s="64">
        <v>3546228</v>
      </c>
      <c r="F7715" s="65" t="str">
        <v>เครื่องยนต์ดับเอง</v>
      </c>
      <c r="G7715" s="65" t="str">
        <v>ENGINE</v>
      </c>
    </row>
    <row r="7716" spans="4:7">
      <c r="D7716" s="64">
        <v>620120</v>
      </c>
      <c r="E7716" s="64">
        <v>3546236</v>
      </c>
      <c r="F7716" s="65" t="str">
        <v>ดั้มยกไม่ขึ้น</v>
      </c>
      <c r="G7716" s="65" t="str">
        <v>BODY</v>
      </c>
    </row>
    <row r="7717" spans="4:7">
      <c r="D7717" s="64">
        <v>620107</v>
      </c>
      <c r="E7717" s="64">
        <v>3546240</v>
      </c>
      <c r="F7717" s="65" t="str">
        <v>ท่อไอเสียขาด</v>
      </c>
      <c r="G7717" s="65" t="str">
        <v>ENGINE</v>
      </c>
    </row>
    <row r="7718" spans="4:7">
      <c r="D7718" s="64">
        <v>620114</v>
      </c>
      <c r="E7718" s="64">
        <v>3546241</v>
      </c>
      <c r="F7718" s="65" t="str">
        <v>START ไม่ได้</v>
      </c>
      <c r="G7718" s="65" t="str">
        <v>ELECTRIC</v>
      </c>
    </row>
    <row r="7719" spans="4:7">
      <c r="D7719" s="64">
        <v>620117</v>
      </c>
      <c r="E7719" s="64">
        <v>3546248</v>
      </c>
      <c r="F7719" s="65" t="str">
        <v>START ไม่ได้</v>
      </c>
      <c r="G7719" s="65" t="str">
        <v>ELECTRIC</v>
      </c>
    </row>
    <row r="7720" spans="4:7">
      <c r="D7720" s="64">
        <v>620123</v>
      </c>
      <c r="E7720" s="64">
        <v>3546250</v>
      </c>
      <c r="F7720" s="65" t="str">
        <v>ไฟหน้าดับ</v>
      </c>
      <c r="G7720" s="65" t="str">
        <v>ELECTRIC</v>
      </c>
    </row>
    <row r="7721" spans="4:7">
      <c r="D7721" s="64">
        <v>620120</v>
      </c>
      <c r="E7721" s="64">
        <v>3546251</v>
      </c>
      <c r="F7721" s="65" t="str">
        <v>ลมตก</v>
      </c>
      <c r="G7721" s="65" t="str">
        <v>AIR</v>
      </c>
    </row>
    <row r="7722" spans="4:7">
      <c r="D7722" s="64">
        <v>620107</v>
      </c>
      <c r="E7722" s="64">
        <v>3546293</v>
      </c>
      <c r="F7722" s="65" t="str">
        <v>เชื่อมท่อไอเสีย</v>
      </c>
      <c r="G7722" s="65" t="str">
        <v>ENGINE</v>
      </c>
    </row>
    <row r="7723" spans="4:7">
      <c r="D7723" s="64">
        <v>620106</v>
      </c>
      <c r="E7723" s="64">
        <v>3546813</v>
      </c>
      <c r="F7723" s="65" t="str">
        <v>ยางหลังซ้ายในรั่ว</v>
      </c>
      <c r="G7723" s="65" t="str">
        <v>TYRES</v>
      </c>
    </row>
    <row r="7724" spans="4:7">
      <c r="D7724" s="64">
        <v>620104</v>
      </c>
      <c r="E7724" s="64">
        <v>3546848</v>
      </c>
      <c r="F7724" s="65" t="str">
        <v>ยางหลังซ้ายรั่ว</v>
      </c>
      <c r="G7724" s="65" t="str">
        <v>TYRES</v>
      </c>
    </row>
    <row r="7725" spans="4:7">
      <c r="D7725" s="64">
        <v>620123</v>
      </c>
      <c r="E7725" s="64">
        <v>3546899</v>
      </c>
      <c r="F7725" s="65" t="str">
        <v>ซื้อBearingDiff</v>
      </c>
      <c r="G7725" s="65" t="str">
        <v>POWER TRAIN</v>
      </c>
    </row>
    <row r="7726" spans="4:7">
      <c r="D7726" s="64">
        <v>620124</v>
      </c>
      <c r="E7726" s="64">
        <v>3546904</v>
      </c>
      <c r="F7726" s="65" t="str">
        <v>ซื้อBearingDiff</v>
      </c>
      <c r="G7726" s="65" t="str">
        <v>POWER TRAIN</v>
      </c>
    </row>
    <row r="7727" spans="4:7">
      <c r="D7727" s="64">
        <v>620107</v>
      </c>
      <c r="E7727" s="64">
        <v>3546925</v>
      </c>
      <c r="F7727" s="65" t="str">
        <v>เชื่อม บันได</v>
      </c>
      <c r="G7727" s="65" t="str">
        <v>BODY</v>
      </c>
    </row>
    <row r="7728" spans="4:7">
      <c r="D7728" s="64">
        <v>620105</v>
      </c>
      <c r="E7728" s="64">
        <v>3548087</v>
      </c>
      <c r="F7728" s="65" t="str">
        <v>ซื้อผ้าพันท่อไอเสีย</v>
      </c>
      <c r="G7728" s="65" t="str">
        <v>ENGINE</v>
      </c>
    </row>
    <row r="7729" spans="4:7">
      <c r="D7729" s="64">
        <v>620106</v>
      </c>
      <c r="E7729" s="64">
        <v>3548088</v>
      </c>
      <c r="F7729" s="65" t="str">
        <v>ซื้อผ้าพันท่อไอเสีย</v>
      </c>
      <c r="G7729" s="65" t="str">
        <v>ENGINE</v>
      </c>
    </row>
    <row r="7730" spans="4:7">
      <c r="D7730" s="64">
        <v>620107</v>
      </c>
      <c r="E7730" s="64">
        <v>3548090</v>
      </c>
      <c r="F7730" s="65" t="str">
        <v>ซื้อผ้าพันท่อไอเสีย</v>
      </c>
      <c r="G7730" s="65" t="str">
        <v>ENGINE</v>
      </c>
    </row>
    <row r="7731" spans="4:7">
      <c r="D7731" s="64">
        <v>620109</v>
      </c>
      <c r="E7731" s="64">
        <v>3548091</v>
      </c>
      <c r="F7731" s="65" t="str">
        <v>ซื้อผ้าพันท่อไอเสีย</v>
      </c>
      <c r="G7731" s="65" t="str">
        <v>ENGINE</v>
      </c>
    </row>
    <row r="7732" spans="4:7">
      <c r="D7732" s="64">
        <v>620111</v>
      </c>
      <c r="E7732" s="64">
        <v>3548092</v>
      </c>
      <c r="F7732" s="65" t="str">
        <v>ซื้อผ้าพันท่อไอเสีย</v>
      </c>
      <c r="G7732" s="65" t="str">
        <v>ENGINE</v>
      </c>
    </row>
    <row r="7733" spans="4:7">
      <c r="D7733" s="64">
        <v>620120</v>
      </c>
      <c r="E7733" s="64">
        <v>3548136</v>
      </c>
      <c r="F7733" s="65" t="str">
        <v>ลมรั่วในเก๋ง</v>
      </c>
      <c r="G7733" s="65" t="str">
        <v>CABIN</v>
      </c>
    </row>
    <row r="7734" spans="4:7">
      <c r="D7734" s="64">
        <v>620117</v>
      </c>
      <c r="E7734" s="64">
        <v>3548138</v>
      </c>
      <c r="F7734" s="65" t="str">
        <v>แอร์มีเสียงดัง</v>
      </c>
      <c r="G7734" s="65" t="str">
        <v>COOLING</v>
      </c>
    </row>
    <row r="7735" spans="4:7">
      <c r="D7735" s="64">
        <v>620117</v>
      </c>
      <c r="E7735" s="64">
        <v>3548138</v>
      </c>
      <c r="F7735" s="65" t="str">
        <v>พวงมาลัยหนัก</v>
      </c>
      <c r="G7735" s="65" t="str">
        <v>STEERING</v>
      </c>
    </row>
    <row r="7736" spans="4:7">
      <c r="D7736" s="64">
        <v>620117</v>
      </c>
      <c r="E7736" s="64">
        <v>3548222</v>
      </c>
      <c r="F7736" s="65" t="str">
        <v>PM8000</v>
      </c>
      <c r="G7736" s="65" t="str">
        <v>PM</v>
      </c>
    </row>
    <row r="7737" spans="4:7">
      <c r="D7737" s="64">
        <v>620124</v>
      </c>
      <c r="E7737" s="64">
        <v>3548223</v>
      </c>
      <c r="F7737" s="65" t="str">
        <v>PM500</v>
      </c>
      <c r="G7737" s="65" t="str">
        <v>PM</v>
      </c>
    </row>
    <row r="7738" spans="4:7">
      <c r="D7738" s="64">
        <v>620114</v>
      </c>
      <c r="E7738" s="64">
        <v>3548224</v>
      </c>
      <c r="F7738" s="65" t="str">
        <v>PM1000</v>
      </c>
      <c r="G7738" s="65" t="str">
        <v>PM</v>
      </c>
    </row>
    <row r="7739" spans="4:7">
      <c r="D7739" s="64">
        <v>620104</v>
      </c>
      <c r="E7739" s="64">
        <v>3548225</v>
      </c>
      <c r="F7739" s="65" t="str">
        <v>PM500</v>
      </c>
      <c r="G7739" s="65" t="str">
        <v>PM</v>
      </c>
    </row>
    <row r="7740" spans="4:7">
      <c r="D7740" s="64">
        <v>620109</v>
      </c>
      <c r="E7740" s="64">
        <v>3548226</v>
      </c>
      <c r="F7740" s="65" t="str">
        <v>PM500</v>
      </c>
      <c r="G7740" s="65" t="str">
        <v>PM</v>
      </c>
    </row>
    <row r="7741" spans="4:7">
      <c r="D7741" s="64">
        <v>620106</v>
      </c>
      <c r="E7741" s="64">
        <v>3548376</v>
      </c>
      <c r="F7741" s="65" t="str">
        <v>ซื้อผ้าเบรคหน้ารถ</v>
      </c>
      <c r="G7741" s="65" t="str">
        <v>BRAKES</v>
      </c>
    </row>
    <row r="7742" spans="4:7">
      <c r="D7742" s="64">
        <v>620112</v>
      </c>
      <c r="E7742" s="64">
        <v>3548382</v>
      </c>
      <c r="F7742" s="65" t="str">
        <v>ซื้อผ้าเบรคหน้ารถ</v>
      </c>
      <c r="G7742" s="65" t="str">
        <v>BRAKES</v>
      </c>
    </row>
    <row r="7743" spans="4:7">
      <c r="D7743" s="64">
        <v>620113</v>
      </c>
      <c r="E7743" s="64">
        <v>3548386</v>
      </c>
      <c r="F7743" s="65" t="str">
        <v>ซื้อผ้าเบรคหน้ารถ</v>
      </c>
      <c r="G7743" s="65" t="str">
        <v>BRAKES</v>
      </c>
    </row>
    <row r="7744" spans="4:7">
      <c r="D7744" s="64">
        <v>620117</v>
      </c>
      <c r="E7744" s="64">
        <v>3548389</v>
      </c>
      <c r="F7744" s="65" t="str">
        <v>ซื้อผ้าเบรคหน้ารถ</v>
      </c>
      <c r="G7744" s="65" t="str">
        <v>BRAKES</v>
      </c>
    </row>
    <row r="7745" spans="4:7">
      <c r="D7745" s="64">
        <v>620122</v>
      </c>
      <c r="E7745" s="64">
        <v>3548394</v>
      </c>
      <c r="F7745" s="65" t="str">
        <v>ซื้อผ้าเบรคหน้ารถ</v>
      </c>
      <c r="G7745" s="65" t="str">
        <v>BRAKES</v>
      </c>
    </row>
    <row r="7746" spans="4:7">
      <c r="D7746" s="64">
        <v>620104</v>
      </c>
      <c r="E7746" s="64">
        <v>3548470</v>
      </c>
      <c r="F7746" s="65" t="str">
        <v>ซื้อPARKING BRAKE CARRIER</v>
      </c>
      <c r="G7746" s="65" t="str">
        <v>BRAKES</v>
      </c>
    </row>
    <row r="7747" spans="4:7">
      <c r="D7747" s="64">
        <v>620107</v>
      </c>
      <c r="E7747" s="64">
        <v>3548474</v>
      </c>
      <c r="F7747" s="65" t="str">
        <v>ซื้อPARKING BRAKE CARRIER</v>
      </c>
      <c r="G7747" s="65" t="str">
        <v>BRAKES</v>
      </c>
    </row>
    <row r="7748" spans="4:7">
      <c r="D7748" s="64">
        <v>620116</v>
      </c>
      <c r="E7748" s="64">
        <v>3548475</v>
      </c>
      <c r="F7748" s="65" t="str">
        <v>ซื้อPARKING BRAKE CARRIER</v>
      </c>
      <c r="G7748" s="65" t="str">
        <v>BRAKES</v>
      </c>
    </row>
    <row r="7749" spans="4:7">
      <c r="D7749" s="64">
        <v>620119</v>
      </c>
      <c r="E7749" s="64">
        <v>3548477</v>
      </c>
      <c r="F7749" s="65" t="str">
        <v>ซื้อPARKING BRAKE CARRIER</v>
      </c>
      <c r="G7749" s="65" t="str">
        <v>BRAKES</v>
      </c>
    </row>
    <row r="7750" spans="4:7">
      <c r="D7750" s="64">
        <v>620111</v>
      </c>
      <c r="E7750" s="64">
        <v>3548700</v>
      </c>
      <c r="F7750" s="65" t="str">
        <v>เชื่อมท่อไอเสีย</v>
      </c>
      <c r="G7750" s="65" t="str">
        <v>ENGINE</v>
      </c>
    </row>
    <row r="7751" spans="4:7">
      <c r="D7751" s="64">
        <v>620111</v>
      </c>
      <c r="E7751" s="64">
        <v>3549099</v>
      </c>
      <c r="F7751" s="65" t="str">
        <v>ซ่อมSTR. Cyl.ซ้าย</v>
      </c>
      <c r="G7751" s="65" t="str">
        <v>STEERING</v>
      </c>
    </row>
    <row r="7752" spans="4:7">
      <c r="D7752" s="64">
        <v>620117</v>
      </c>
      <c r="E7752" s="64">
        <v>3549380</v>
      </c>
      <c r="F7752" s="65" t="str">
        <v>จ้างทำกระจกมองข้างรถเทท้าย90ตัน</v>
      </c>
      <c r="G7752" s="65" t="str">
        <v>BODY</v>
      </c>
    </row>
    <row r="7753" spans="4:7">
      <c r="D7753" s="64">
        <v>620120</v>
      </c>
      <c r="E7753" s="64">
        <v>3549652</v>
      </c>
      <c r="F7753" s="65" t="str">
        <v>ซ่อมปั๊มลม</v>
      </c>
      <c r="G7753" s="65" t="str">
        <v>AIR</v>
      </c>
    </row>
    <row r="7754" spans="4:7">
      <c r="D7754" s="64">
        <v>620120</v>
      </c>
      <c r="E7754" s="64">
        <v>3549654</v>
      </c>
      <c r="F7754" s="65" t="str">
        <v>ซ่อมSTR. Cyl.</v>
      </c>
      <c r="G7754" s="65" t="str">
        <v>STEERING</v>
      </c>
    </row>
    <row r="7755" spans="4:7">
      <c r="D7755" s="64">
        <v>620111</v>
      </c>
      <c r="E7755" s="64">
        <v>3549664</v>
      </c>
      <c r="F7755" s="65" t="str">
        <v>เชื่อม สลักกระบอกยกดั้ม</v>
      </c>
      <c r="G7755" s="65" t="str">
        <v>BODY</v>
      </c>
    </row>
    <row r="7756" spans="4:7">
      <c r="D7756" s="64">
        <v>620112</v>
      </c>
      <c r="E7756" s="64">
        <v>3549735</v>
      </c>
      <c r="F7756" s="65" t="str">
        <v>เชื่อม กรองHYD.</v>
      </c>
      <c r="G7756" s="65" t="str">
        <v>HYDRAULIC</v>
      </c>
    </row>
    <row r="7757" spans="4:7">
      <c r="D7757" s="64">
        <v>620120</v>
      </c>
      <c r="E7757" s="64">
        <v>3549787</v>
      </c>
      <c r="F7757" s="65" t="str">
        <v>เผาสลักยึกกระบอกเลี้ยวขวา</v>
      </c>
      <c r="G7757" s="65" t="str">
        <v>STEERING</v>
      </c>
    </row>
    <row r="7758" spans="4:7">
      <c r="D7758" s="64">
        <v>620113</v>
      </c>
      <c r="E7758" s="64">
        <v>3549797</v>
      </c>
      <c r="F7758" s="65" t="str">
        <v>ซ่อมกระบอกยกดั้ม</v>
      </c>
      <c r="G7758" s="65" t="str">
        <v>BODY</v>
      </c>
    </row>
    <row r="7759" spans="4:7">
      <c r="D7759" s="64">
        <v>620107</v>
      </c>
      <c r="E7759" s="64">
        <v>3552906</v>
      </c>
      <c r="F7759" s="65" t="str">
        <v>บ่BoltขาดคาReliefValve</v>
      </c>
      <c r="G7759" s="65" t="str">
        <v>OTHER</v>
      </c>
    </row>
    <row r="7760" spans="4:7">
      <c r="D7760" s="64">
        <v>620122</v>
      </c>
      <c r="E7760" s="64">
        <v>3553184</v>
      </c>
      <c r="F7760" s="65" t="str">
        <v>เชื่อม ท่อน้ำมันTrans.</v>
      </c>
      <c r="G7760" s="65" t="str">
        <v>POWER TRAIN</v>
      </c>
    </row>
    <row r="7761" spans="4:7">
      <c r="D7761" s="64">
        <v>620112</v>
      </c>
      <c r="E7761" s="64">
        <v>3553271</v>
      </c>
      <c r="F7761" s="65" t="str">
        <v>แอร์ไม่เย็น</v>
      </c>
      <c r="G7761" s="65" t="str">
        <v>COOLING</v>
      </c>
    </row>
    <row r="7762" spans="4:7">
      <c r="D7762" s="64">
        <v>620104</v>
      </c>
      <c r="E7762" s="64">
        <v>3553273</v>
      </c>
      <c r="F7762" s="65" t="str">
        <v>ราวบันไดด้านขาวหลุด</v>
      </c>
      <c r="G7762" s="65" t="str">
        <v>BODY</v>
      </c>
    </row>
    <row r="7763" spans="4:7">
      <c r="D7763" s="64">
        <v>620122</v>
      </c>
      <c r="E7763" s="64">
        <v>3553275</v>
      </c>
      <c r="F7763" s="65" t="str">
        <v>เกียร์ไม่ชิพ</v>
      </c>
      <c r="G7763" s="65" t="str">
        <v>POWER TRAIN</v>
      </c>
    </row>
    <row r="7764" spans="4:7">
      <c r="D7764" s="64">
        <v>620122</v>
      </c>
      <c r="E7764" s="64">
        <v>3553275</v>
      </c>
      <c r="F7764" s="65" t="str">
        <v>ปัดน้ำฝนไม่ทำงาน</v>
      </c>
      <c r="G7764" s="65" t="str">
        <v>CABIN</v>
      </c>
    </row>
    <row r="7765" spans="4:7">
      <c r="D7765" s="64">
        <v>620117</v>
      </c>
      <c r="E7765" s="64">
        <v>3553276</v>
      </c>
      <c r="F7765" s="65" t="str">
        <v>กระจกมองหลังร้าว</v>
      </c>
      <c r="G7765" s="65" t="str">
        <v>BODY</v>
      </c>
    </row>
    <row r="7766" spans="4:7">
      <c r="D7766" s="64">
        <v>620123</v>
      </c>
      <c r="E7766" s="64">
        <v>3553277</v>
      </c>
      <c r="F7766" s="65" t="str">
        <v>เบาะปรับไม่ได้</v>
      </c>
      <c r="G7766" s="65" t="str">
        <v>CABIN</v>
      </c>
    </row>
    <row r="7767" spans="4:7">
      <c r="D7767" s="64">
        <v>620109</v>
      </c>
      <c r="E7767" s="64">
        <v>3553278</v>
      </c>
      <c r="F7767" s="65" t="str">
        <v>ฝุ่นเข้าเก๋ง</v>
      </c>
      <c r="G7767" s="65" t="str">
        <v>CABIN</v>
      </c>
    </row>
    <row r="7768" spans="4:7">
      <c r="D7768" s="64">
        <v>620123</v>
      </c>
      <c r="E7768" s="64">
        <v>3553279</v>
      </c>
      <c r="F7768" s="65" t="str">
        <v>เบาะชำรุด</v>
      </c>
      <c r="G7768" s="65" t="str">
        <v>CABIN</v>
      </c>
    </row>
    <row r="7769" spans="4:7">
      <c r="D7769" s="64">
        <v>620116</v>
      </c>
      <c r="E7769" s="64">
        <v>3553280</v>
      </c>
      <c r="F7769" s="65" t="str">
        <v>ลมยางหลังขวาอ่อน</v>
      </c>
      <c r="G7769" s="65" t="str">
        <v>TYRES</v>
      </c>
    </row>
    <row r="7770" spans="4:7">
      <c r="D7770" s="64">
        <v>620107</v>
      </c>
      <c r="E7770" s="64">
        <v>3553284</v>
      </c>
      <c r="F7770" s="65" t="str">
        <v>น้ำมันHYD.รั่ว</v>
      </c>
      <c r="G7770" s="65" t="str">
        <v>HYDRAULIC</v>
      </c>
    </row>
    <row r="7771" spans="4:7">
      <c r="D7771" s="64">
        <v>620117</v>
      </c>
      <c r="E7771" s="64">
        <v>3553286</v>
      </c>
      <c r="F7771" s="65" t="str">
        <v>แอร์ไม่เย็น</v>
      </c>
      <c r="G7771" s="65" t="str">
        <v>COOLING</v>
      </c>
    </row>
    <row r="7772" spans="4:7">
      <c r="D7772" s="64">
        <v>620104</v>
      </c>
      <c r="E7772" s="64">
        <v>3553287</v>
      </c>
      <c r="F7772" s="65" t="str">
        <v>น้ำมันรั่วที่ล้อหลังซ้าย</v>
      </c>
      <c r="G7772" s="65" t="str">
        <v>TYRES</v>
      </c>
    </row>
    <row r="7773" spans="4:7">
      <c r="D7773" s="64">
        <v>620113</v>
      </c>
      <c r="E7773" s="64">
        <v>3553288</v>
      </c>
      <c r="F7773" s="65" t="str">
        <v>กระบอกยกรั่ว</v>
      </c>
      <c r="G7773" s="65" t="str">
        <v>BODY</v>
      </c>
    </row>
    <row r="7774" spans="4:7">
      <c r="D7774" s="64">
        <v>620105</v>
      </c>
      <c r="E7774" s="64">
        <v>3553289</v>
      </c>
      <c r="F7774" s="65" t="str">
        <v>เกียร์ไม่ชิพ</v>
      </c>
      <c r="G7774" s="65" t="str">
        <v>POWER TRAIN</v>
      </c>
    </row>
    <row r="7775" spans="4:7">
      <c r="D7775" s="64">
        <v>620123</v>
      </c>
      <c r="E7775" s="64">
        <v>3553291</v>
      </c>
      <c r="F7775" s="65" t="str">
        <v>แอร์ไม่เย็น</v>
      </c>
      <c r="G7775" s="65" t="str">
        <v>COOLING</v>
      </c>
    </row>
    <row r="7776" spans="4:7">
      <c r="D7776" s="64">
        <v>620122</v>
      </c>
      <c r="E7776" s="64">
        <v>3553292</v>
      </c>
      <c r="F7776" s="65" t="str">
        <v>สายลมรั่ว</v>
      </c>
      <c r="G7776" s="65" t="str">
        <v>AIR</v>
      </c>
    </row>
    <row r="7777" spans="4:7">
      <c r="D7777" s="64">
        <v>620117</v>
      </c>
      <c r="E7777" s="64">
        <v>3553293</v>
      </c>
      <c r="F7777" s="65" t="str">
        <v>เบาะปรับไม่ได้</v>
      </c>
      <c r="G7777" s="65" t="str">
        <v>CABIN</v>
      </c>
    </row>
    <row r="7778" spans="4:7">
      <c r="D7778" s="64">
        <v>620123</v>
      </c>
      <c r="E7778" s="64">
        <v>3553294</v>
      </c>
      <c r="F7778" s="65" t="str">
        <v>เครื่องยนต์ไม่มีกำลัง</v>
      </c>
      <c r="G7778" s="65" t="str">
        <v>ENGINE</v>
      </c>
    </row>
    <row r="7779" spans="4:7">
      <c r="D7779" s="64">
        <v>620117</v>
      </c>
      <c r="E7779" s="64">
        <v>3553296</v>
      </c>
      <c r="F7779" s="65" t="str">
        <v>เกียร์ชิพผิดปกติ</v>
      </c>
      <c r="G7779" s="65" t="str">
        <v>POWER TRAIN</v>
      </c>
    </row>
    <row r="7780" spans="4:7">
      <c r="D7780" s="64">
        <v>620117</v>
      </c>
      <c r="E7780" s="64">
        <v>3553299</v>
      </c>
      <c r="F7780" s="65" t="str">
        <v>Retarder ค้าง</v>
      </c>
      <c r="G7780" s="65" t="str">
        <v>BRAKES</v>
      </c>
    </row>
    <row r="7781" spans="4:7">
      <c r="D7781" s="64">
        <v>620116</v>
      </c>
      <c r="E7781" s="64">
        <v>3553300</v>
      </c>
      <c r="F7781" s="65" t="str">
        <v>เครื่องยนต์ไม่มีกำลัง</v>
      </c>
      <c r="G7781" s="65" t="str">
        <v>ENGINE</v>
      </c>
    </row>
    <row r="7782" spans="4:7">
      <c r="D7782" s="64">
        <v>620106</v>
      </c>
      <c r="E7782" s="64">
        <v>3553303</v>
      </c>
      <c r="F7782" s="65" t="str">
        <v>เบาะปรับไม่ได้</v>
      </c>
      <c r="G7782" s="65" t="str">
        <v>CABIN</v>
      </c>
    </row>
    <row r="7783" spans="4:7">
      <c r="D7783" s="64">
        <v>620109</v>
      </c>
      <c r="E7783" s="64">
        <v>3553305</v>
      </c>
      <c r="F7783" s="65" t="str">
        <v>เชื่อม ท่อน้ำมันSTR.</v>
      </c>
      <c r="G7783" s="65" t="str">
        <v>STEERING</v>
      </c>
    </row>
    <row r="7784" spans="4:7">
      <c r="D7784" s="64">
        <v>620114</v>
      </c>
      <c r="E7784" s="64">
        <v>3553307</v>
      </c>
      <c r="F7784" s="65" t="str">
        <v>ลมรั่ว</v>
      </c>
      <c r="G7784" s="65" t="str">
        <v>AIR</v>
      </c>
    </row>
    <row r="7785" spans="4:7">
      <c r="D7785" s="64">
        <v>620113</v>
      </c>
      <c r="E7785" s="64">
        <v>3553308</v>
      </c>
      <c r="F7785" s="65" t="str">
        <v>ดั้มยกขึ้นช้า</v>
      </c>
      <c r="G7785" s="65" t="str">
        <v>BODY</v>
      </c>
    </row>
    <row r="7786" spans="4:7">
      <c r="D7786" s="64">
        <v>620113</v>
      </c>
      <c r="E7786" s="64">
        <v>3553308</v>
      </c>
      <c r="F7786" s="65" t="str">
        <v>เปลี่ยนกรองเกียร์</v>
      </c>
      <c r="G7786" s="65" t="str">
        <v>POWER TRAIN</v>
      </c>
    </row>
    <row r="7787" spans="4:7">
      <c r="D7787" s="64">
        <v>620105</v>
      </c>
      <c r="E7787" s="64">
        <v>3553311</v>
      </c>
      <c r="F7787" s="65" t="str">
        <v>เบาะปรับไม่ได้</v>
      </c>
      <c r="G7787" s="65" t="str">
        <v>CABIN</v>
      </c>
    </row>
    <row r="7788" spans="4:7">
      <c r="D7788" s="64">
        <v>620122</v>
      </c>
      <c r="E7788" s="64">
        <v>3553312</v>
      </c>
      <c r="F7788" s="65" t="str">
        <v>น้ำมันHYD.รั่วใต้ท้อง</v>
      </c>
      <c r="G7788" s="65" t="str">
        <v>HYDRAULIC</v>
      </c>
    </row>
    <row r="7789" spans="4:7">
      <c r="D7789" s="64">
        <v>620124</v>
      </c>
      <c r="E7789" s="64">
        <v>3553314</v>
      </c>
      <c r="F7789" s="65" t="str">
        <v>เกียร์ไม่ชิพ</v>
      </c>
      <c r="G7789" s="65" t="str">
        <v>POWER TRAIN</v>
      </c>
    </row>
    <row r="7790" spans="4:7">
      <c r="D7790" s="64">
        <v>620109</v>
      </c>
      <c r="E7790" s="64">
        <v>3553315</v>
      </c>
      <c r="F7790" s="65" t="str">
        <v>น้ำมันHYD.รั่ว</v>
      </c>
      <c r="G7790" s="65" t="str">
        <v>HYDRAULIC</v>
      </c>
    </row>
    <row r="7791" spans="4:7">
      <c r="D7791" s="64">
        <v>620122</v>
      </c>
      <c r="E7791" s="64">
        <v>3553317</v>
      </c>
      <c r="F7791" s="65" t="str">
        <v>ลมรั่ว</v>
      </c>
      <c r="G7791" s="65" t="str">
        <v>AIR</v>
      </c>
    </row>
    <row r="7792" spans="4:7">
      <c r="D7792" s="64">
        <v>620112</v>
      </c>
      <c r="E7792" s="64">
        <v>3553318</v>
      </c>
      <c r="F7792" s="65" t="str">
        <v>เกียร์ไม่ชิพ</v>
      </c>
      <c r="G7792" s="65" t="str">
        <v>POWER TRAIN</v>
      </c>
    </row>
    <row r="7793" spans="4:7">
      <c r="D7793" s="64">
        <v>620112</v>
      </c>
      <c r="E7793" s="64">
        <v>3553318</v>
      </c>
      <c r="F7793" s="65" t="str">
        <v>ไฟสีฟ้าโชว์</v>
      </c>
      <c r="G7793" s="65" t="str">
        <v>ENGINE</v>
      </c>
    </row>
    <row r="7794" spans="4:7">
      <c r="D7794" s="64">
        <v>620114</v>
      </c>
      <c r="E7794" s="64">
        <v>3553321</v>
      </c>
      <c r="F7794" s="65" t="str">
        <v>เบรคติด</v>
      </c>
      <c r="G7794" s="65" t="str">
        <v>BRAKES</v>
      </c>
    </row>
    <row r="7795" spans="4:7">
      <c r="D7795" s="64">
        <v>620106</v>
      </c>
      <c r="E7795" s="64">
        <v>3553326</v>
      </c>
      <c r="F7795" s="65" t="str">
        <v>น้ำมันHYD.รั่ว</v>
      </c>
      <c r="G7795" s="65" t="str">
        <v>HYDRAULIC</v>
      </c>
    </row>
    <row r="7796" spans="4:7">
      <c r="D7796" s="64">
        <v>620104</v>
      </c>
      <c r="E7796" s="64">
        <v>3553364</v>
      </c>
      <c r="F7796" s="65" t="str">
        <v>ซื้อน้ำยาเติมหม้อน้ำ</v>
      </c>
      <c r="G7796" s="65" t="str">
        <v>COOLING</v>
      </c>
    </row>
    <row r="7797" spans="4:7">
      <c r="D7797" s="64">
        <v>620106</v>
      </c>
      <c r="E7797" s="64">
        <v>3553433</v>
      </c>
      <c r="F7797" s="65" t="str">
        <v>อัดสายHYD.</v>
      </c>
      <c r="G7797" s="65" t="str">
        <v>HYDRAULIC</v>
      </c>
    </row>
    <row r="7798" spans="4:7">
      <c r="D7798" s="64">
        <v>620122</v>
      </c>
      <c r="E7798" s="64">
        <v>3553577</v>
      </c>
      <c r="F7798" s="65" t="str">
        <v>START ไม่ได้</v>
      </c>
      <c r="G7798" s="65" t="str">
        <v>ELECTRIC</v>
      </c>
    </row>
    <row r="7799" spans="4:7">
      <c r="D7799" s="64">
        <v>620116</v>
      </c>
      <c r="E7799" s="64">
        <v>3553601</v>
      </c>
      <c r="F7799" s="65" t="str">
        <v>ไฟน้ำมันเกียร์โชว์</v>
      </c>
      <c r="G7799" s="65" t="str">
        <v>POWER TRAIN</v>
      </c>
    </row>
    <row r="7800" spans="4:7">
      <c r="D7800" s="64">
        <v>620107</v>
      </c>
      <c r="E7800" s="64">
        <v>3553603</v>
      </c>
      <c r="F7800" s="65" t="str">
        <v>แอร์ไม่เย็น</v>
      </c>
      <c r="G7800" s="65" t="str">
        <v>COOLING</v>
      </c>
    </row>
    <row r="7801" spans="4:7">
      <c r="D7801" s="64">
        <v>620113</v>
      </c>
      <c r="E7801" s="64">
        <v>3553683</v>
      </c>
      <c r="F7801" s="65" t="str">
        <v>ซ่อมกระบอกยกดั้มขวา</v>
      </c>
      <c r="G7801" s="65" t="str">
        <v>BODY</v>
      </c>
    </row>
    <row r="7802" spans="4:7">
      <c r="D7802" s="64">
        <v>620105</v>
      </c>
      <c r="E7802" s="64">
        <v>3553709</v>
      </c>
      <c r="F7802" s="65" t="str">
        <v>จ้างอัดตัวจุดระเบิดถังดับเพลิง</v>
      </c>
      <c r="G7802" s="65" t="str">
        <v>SAFETY</v>
      </c>
    </row>
    <row r="7803" spans="4:7">
      <c r="D7803" s="64">
        <v>620107</v>
      </c>
      <c r="E7803" s="64">
        <v>3553711</v>
      </c>
      <c r="F7803" s="65" t="str">
        <v>จ้างอัดตัวจุดระเบิดถังดับเพลิง</v>
      </c>
      <c r="G7803" s="65" t="str">
        <v>SAFETY</v>
      </c>
    </row>
    <row r="7804" spans="4:7">
      <c r="D7804" s="64">
        <v>620112</v>
      </c>
      <c r="E7804" s="64">
        <v>3553712</v>
      </c>
      <c r="F7804" s="65" t="str">
        <v>จ้างอัดตัวจุดระเบิดถังดับเพลิง</v>
      </c>
      <c r="G7804" s="65" t="str">
        <v>SAFETY</v>
      </c>
    </row>
    <row r="7805" spans="4:7">
      <c r="D7805" s="64">
        <v>620120</v>
      </c>
      <c r="E7805" s="64">
        <v>3553713</v>
      </c>
      <c r="F7805" s="65" t="str">
        <v>จ้างอัดตัวจุดระเบิดถังดับเพลิง</v>
      </c>
      <c r="G7805" s="65" t="str">
        <v>SAFETY</v>
      </c>
    </row>
    <row r="7806" spans="4:7">
      <c r="D7806" s="64">
        <v>620124</v>
      </c>
      <c r="E7806" s="64">
        <v>3553714</v>
      </c>
      <c r="F7806" s="65" t="str">
        <v>จ้างอัดตัวจุดระเบิดถังดับเพลิง</v>
      </c>
      <c r="G7806" s="65" t="str">
        <v>SAFETY</v>
      </c>
    </row>
    <row r="7807" spans="4:7">
      <c r="D7807" s="64">
        <v>620104</v>
      </c>
      <c r="E7807" s="64">
        <v>3553739</v>
      </c>
      <c r="F7807" s="65" t="str">
        <v>จ้างซ่อม-เจียร์-ชุบฮาร์ดโครมลูกสูบเบรค</v>
      </c>
      <c r="G7807" s="65" t="str">
        <v>BRAKES</v>
      </c>
    </row>
    <row r="7808" spans="4:7">
      <c r="D7808" s="64">
        <v>620105</v>
      </c>
      <c r="E7808" s="64">
        <v>3553900</v>
      </c>
      <c r="F7808" s="65" t="str">
        <v>PM2000</v>
      </c>
      <c r="G7808" s="65" t="str">
        <v>PM</v>
      </c>
    </row>
    <row r="7809" spans="4:7">
      <c r="D7809" s="64">
        <v>620106</v>
      </c>
      <c r="E7809" s="64">
        <v>3553960</v>
      </c>
      <c r="F7809" s="65" t="str">
        <v>ซื้อสายไฟเครื่องยนต์</v>
      </c>
      <c r="G7809" s="65" t="str">
        <v>ENGINE</v>
      </c>
    </row>
    <row r="7810" spans="4:7">
      <c r="D7810" s="64">
        <v>620112</v>
      </c>
      <c r="E7810" s="64">
        <v>3553961</v>
      </c>
      <c r="F7810" s="65" t="str">
        <v>ซื้อสายไฟเครื่องยนต์</v>
      </c>
      <c r="G7810" s="65" t="str">
        <v>ENGINE</v>
      </c>
    </row>
    <row r="7811" spans="4:7">
      <c r="D7811" s="64">
        <v>620113</v>
      </c>
      <c r="E7811" s="64">
        <v>3554061</v>
      </c>
      <c r="F7811" s="65" t="str">
        <v>เผาสลักกระบอกยกดั้ม</v>
      </c>
      <c r="G7811" s="65" t="str">
        <v>BODY</v>
      </c>
    </row>
    <row r="7812" spans="4:7">
      <c r="D7812" s="64">
        <v>620113</v>
      </c>
      <c r="E7812" s="64">
        <v>3554064</v>
      </c>
      <c r="F7812" s="65" t="str">
        <v>ซ่อมกระบอกยกดั้ม</v>
      </c>
      <c r="G7812" s="65" t="str">
        <v>BODY</v>
      </c>
    </row>
    <row r="7813" spans="4:7">
      <c r="D7813" s="64">
        <v>620122</v>
      </c>
      <c r="E7813" s="64">
        <v>3554286</v>
      </c>
      <c r="F7813" s="65" t="str">
        <v>เกียร์ไม่ชิพ</v>
      </c>
      <c r="G7813" s="65" t="str">
        <v>POWER TRAIN</v>
      </c>
    </row>
    <row r="7814" spans="4:7">
      <c r="D7814" s="64">
        <v>620122</v>
      </c>
      <c r="E7814" s="64">
        <v>3554286</v>
      </c>
      <c r="F7814" s="65" t="str">
        <v>ลมรั่ว</v>
      </c>
      <c r="G7814" s="65" t="str">
        <v>AIR</v>
      </c>
    </row>
    <row r="7815" spans="4:7">
      <c r="D7815" s="64">
        <v>620118</v>
      </c>
      <c r="E7815" s="64">
        <v>3554309</v>
      </c>
      <c r="F7815" s="65" t="str">
        <v>อัดสายHYD.</v>
      </c>
      <c r="G7815" s="65" t="str">
        <v>HYDRAULIC</v>
      </c>
    </row>
    <row r="7816" spans="4:7">
      <c r="D7816" s="64">
        <v>620120</v>
      </c>
      <c r="E7816" s="64">
        <v>3554360</v>
      </c>
      <c r="F7816" s="65" t="str">
        <v>อัดสายHYD.</v>
      </c>
      <c r="G7816" s="65" t="str">
        <v>HYDRAULIC</v>
      </c>
    </row>
    <row r="7817" spans="4:7">
      <c r="D7817" s="64">
        <v>620105</v>
      </c>
      <c r="E7817" s="64">
        <v>3556024</v>
      </c>
      <c r="F7817" s="65" t="str">
        <v>จ้างอัดสายHYD.</v>
      </c>
      <c r="G7817" s="65" t="str">
        <v>HYDRAULIC</v>
      </c>
    </row>
    <row r="7818" spans="4:7">
      <c r="D7818" s="64">
        <v>620113</v>
      </c>
      <c r="E7818" s="64">
        <v>3556032</v>
      </c>
      <c r="F7818" s="65" t="str">
        <v>ซ่อมกระบอกยกดั้มซ้าย</v>
      </c>
      <c r="G7818" s="65" t="str">
        <v>BODY</v>
      </c>
    </row>
    <row r="7819" spans="4:7">
      <c r="D7819" s="64">
        <v>620105</v>
      </c>
      <c r="E7819" s="64">
        <v>3556064</v>
      </c>
      <c r="F7819" s="65" t="str">
        <v>ซื้ออุปกรณ์ระบบดับเพลิง</v>
      </c>
      <c r="G7819" s="65" t="str">
        <v>SAFETY</v>
      </c>
    </row>
    <row r="7820" spans="4:7">
      <c r="D7820" s="64">
        <v>620109</v>
      </c>
      <c r="E7820" s="64">
        <v>3556066</v>
      </c>
      <c r="F7820" s="65" t="str">
        <v>ซื้ออุปกรณ์ระบบดับเพลิง</v>
      </c>
      <c r="G7820" s="65" t="str">
        <v>SAFETY</v>
      </c>
    </row>
    <row r="7821" spans="4:7">
      <c r="D7821" s="64">
        <v>620111</v>
      </c>
      <c r="E7821" s="64">
        <v>3556067</v>
      </c>
      <c r="F7821" s="65" t="str">
        <v>ซื้ออุปกรณ์ระบบดับเพลิง</v>
      </c>
      <c r="G7821" s="65" t="str">
        <v>SAFETY</v>
      </c>
    </row>
    <row r="7822" spans="4:7">
      <c r="D7822" s="64">
        <v>620114</v>
      </c>
      <c r="E7822" s="64">
        <v>3556069</v>
      </c>
      <c r="F7822" s="65" t="str">
        <v>ซื้ออุปกรณ์ระบบดับเพลิง</v>
      </c>
      <c r="G7822" s="65" t="str">
        <v>SAFETY</v>
      </c>
    </row>
    <row r="7823" spans="4:7">
      <c r="D7823" s="64">
        <v>620118</v>
      </c>
      <c r="E7823" s="64">
        <v>3556070</v>
      </c>
      <c r="F7823" s="65" t="str">
        <v>ซื้ออุปกรณ์ระบบดับเพลิง</v>
      </c>
      <c r="G7823" s="65" t="str">
        <v>SAFETY</v>
      </c>
    </row>
    <row r="7824" spans="4:7">
      <c r="D7824" s="64">
        <v>620107</v>
      </c>
      <c r="E7824" s="64">
        <v>3556444</v>
      </c>
      <c r="F7824" s="65" t="str">
        <v>แอร์ไม่เย็น</v>
      </c>
      <c r="G7824" s="65" t="str">
        <v>COOLING</v>
      </c>
    </row>
    <row r="7825" spans="4:7">
      <c r="D7825" s="64">
        <v>620111</v>
      </c>
      <c r="E7825" s="64">
        <v>3556445</v>
      </c>
      <c r="F7825" s="65" t="str">
        <v>เกียร์ไม่ชิพ</v>
      </c>
      <c r="G7825" s="65" t="str">
        <v>POWER TRAIN</v>
      </c>
    </row>
    <row r="7826" spans="4:7">
      <c r="D7826" s="64">
        <v>620107</v>
      </c>
      <c r="E7826" s="64">
        <v>3556446</v>
      </c>
      <c r="F7826" s="65" t="str">
        <v>ไฟช็อต</v>
      </c>
      <c r="G7826" s="65" t="str">
        <v>ELECTRIC</v>
      </c>
    </row>
    <row r="7827" spans="4:7">
      <c r="D7827" s="64">
        <v>620118</v>
      </c>
      <c r="E7827" s="64">
        <v>3556448</v>
      </c>
      <c r="F7827" s="65" t="str">
        <v>พวงมาลัยล็อค</v>
      </c>
      <c r="G7827" s="65" t="str">
        <v>STEERING</v>
      </c>
    </row>
    <row r="7828" spans="4:7">
      <c r="D7828" s="64">
        <v>620107</v>
      </c>
      <c r="E7828" s="64">
        <v>3556450</v>
      </c>
      <c r="F7828" s="65" t="str">
        <v>แก้ไขไฟในห้องเก๋ง</v>
      </c>
      <c r="G7828" s="65" t="str">
        <v>CABIN</v>
      </c>
    </row>
    <row r="7829" spans="4:7">
      <c r="D7829" s="64">
        <v>620113</v>
      </c>
      <c r="E7829" s="64">
        <v>3556451</v>
      </c>
      <c r="F7829" s="65" t="str">
        <v>เกียร์ไม่ชิพ</v>
      </c>
      <c r="G7829" s="65" t="str">
        <v>POWER TRAIN</v>
      </c>
    </row>
    <row r="7830" spans="4:7">
      <c r="D7830" s="64">
        <v>620106</v>
      </c>
      <c r="E7830" s="64">
        <v>3556452</v>
      </c>
      <c r="F7830" s="65" t="str">
        <v>แอร์ไม่เย็น</v>
      </c>
      <c r="G7830" s="65" t="str">
        <v>COOLING</v>
      </c>
    </row>
    <row r="7831" spans="4:7">
      <c r="D7831" s="64">
        <v>620107</v>
      </c>
      <c r="E7831" s="64">
        <v>3556453</v>
      </c>
      <c r="F7831" s="65" t="str">
        <v>แอร์ไม่เย็น</v>
      </c>
      <c r="G7831" s="65" t="str">
        <v>COOLING</v>
      </c>
    </row>
    <row r="7832" spans="4:7">
      <c r="D7832" s="64">
        <v>620109</v>
      </c>
      <c r="E7832" s="64">
        <v>3556455</v>
      </c>
      <c r="F7832" s="65" t="str">
        <v>ไฟสีฟ้าโชว์</v>
      </c>
      <c r="G7832" s="65" t="str">
        <v>ENGINE</v>
      </c>
    </row>
    <row r="7833" spans="4:7">
      <c r="D7833" s="64">
        <v>620107</v>
      </c>
      <c r="E7833" s="64">
        <v>3556456</v>
      </c>
      <c r="F7833" s="65" t="str">
        <v>แอร์ไม่เย็น</v>
      </c>
      <c r="G7833" s="65" t="str">
        <v>COOLING</v>
      </c>
    </row>
    <row r="7834" spans="4:7">
      <c r="D7834" s="64">
        <v>620124</v>
      </c>
      <c r="E7834" s="64">
        <v>3556457</v>
      </c>
      <c r="F7834" s="65" t="str">
        <v>แอร์ไม่เย็น</v>
      </c>
      <c r="G7834" s="65" t="str">
        <v>COOLING</v>
      </c>
    </row>
    <row r="7835" spans="4:7">
      <c r="D7835" s="64">
        <v>620124</v>
      </c>
      <c r="E7835" s="64">
        <v>3556458</v>
      </c>
      <c r="F7835" s="65" t="str">
        <v>เครื่องยนต์ดับเอง</v>
      </c>
      <c r="G7835" s="65" t="str">
        <v>ENGINE</v>
      </c>
    </row>
    <row r="7836" spans="4:7">
      <c r="D7836" s="64">
        <v>620120</v>
      </c>
      <c r="E7836" s="64">
        <v>3556506</v>
      </c>
      <c r="F7836" s="65" t="str">
        <v>เบิกBattery200Amp4EA</v>
      </c>
      <c r="G7836" s="65" t="str">
        <v>ELECTRIC</v>
      </c>
    </row>
    <row r="7837" spans="4:7">
      <c r="D7837" s="64">
        <v>620105</v>
      </c>
      <c r="E7837" s="64">
        <v>3557262</v>
      </c>
      <c r="F7837" s="65" t="str">
        <v>อัดสายHYD.</v>
      </c>
      <c r="G7837" s="65" t="str">
        <v>HYDRAULIC</v>
      </c>
    </row>
    <row r="7838" spans="4:7">
      <c r="D7838" s="64">
        <v>620118</v>
      </c>
      <c r="E7838" s="64">
        <v>3559888</v>
      </c>
      <c r="F7838" s="65" t="str">
        <v>หม้อน้ำรั่ว</v>
      </c>
      <c r="G7838" s="65" t="str">
        <v>COOLING</v>
      </c>
    </row>
    <row r="7839" spans="4:7">
      <c r="D7839" s="64">
        <v>620111</v>
      </c>
      <c r="E7839" s="64">
        <v>3560053</v>
      </c>
      <c r="F7839" s="65" t="str">
        <v>เกียร์ไม่ชิพ</v>
      </c>
      <c r="G7839" s="65" t="str">
        <v>POWER TRAIN</v>
      </c>
    </row>
    <row r="7840" spans="4:7">
      <c r="D7840" s="64">
        <v>620106</v>
      </c>
      <c r="E7840" s="64">
        <v>3560057</v>
      </c>
      <c r="F7840" s="65" t="str">
        <v>แอร์ไม่เย็น</v>
      </c>
      <c r="G7840" s="65" t="str">
        <v>COOLING</v>
      </c>
    </row>
    <row r="7841" spans="4:7">
      <c r="D7841" s="64">
        <v>620118</v>
      </c>
      <c r="E7841" s="64">
        <v>3560058</v>
      </c>
      <c r="F7841" s="65" t="str">
        <v>ออดน้ำเตือน</v>
      </c>
      <c r="G7841" s="65" t="str">
        <v>COOLING</v>
      </c>
    </row>
    <row r="7842" spans="4:7">
      <c r="D7842" s="64">
        <v>620120</v>
      </c>
      <c r="E7842" s="64">
        <v>3560059</v>
      </c>
      <c r="F7842" s="65" t="str">
        <v>ตะแกรงหม้อน้ำยุป</v>
      </c>
      <c r="G7842" s="65" t="str">
        <v>COOLING</v>
      </c>
    </row>
    <row r="7843" spans="4:7">
      <c r="D7843" s="64">
        <v>620109</v>
      </c>
      <c r="E7843" s="64">
        <v>3560061</v>
      </c>
      <c r="F7843" s="65" t="str">
        <v>ไฟสีฟ้าโชว์</v>
      </c>
      <c r="G7843" s="65" t="str">
        <v>ENGINE</v>
      </c>
    </row>
    <row r="7844" spans="4:7">
      <c r="D7844" s="64">
        <v>620113</v>
      </c>
      <c r="E7844" s="64">
        <v>3560062</v>
      </c>
      <c r="F7844" s="65" t="str">
        <v>ไฟเครื่องยนต์โชว์</v>
      </c>
      <c r="G7844" s="65" t="str">
        <v>ENGINE</v>
      </c>
    </row>
    <row r="7845" spans="4:7">
      <c r="D7845" s="64">
        <v>620114</v>
      </c>
      <c r="E7845" s="64">
        <v>3560063</v>
      </c>
      <c r="F7845" s="65" t="str">
        <v>ลมรั่ว</v>
      </c>
      <c r="G7845" s="65" t="str">
        <v>AIR</v>
      </c>
    </row>
    <row r="7846" spans="4:7">
      <c r="D7846" s="64">
        <v>620114</v>
      </c>
      <c r="E7846" s="64">
        <v>3560063</v>
      </c>
      <c r="F7846" s="65" t="str">
        <v>ลมตก</v>
      </c>
      <c r="G7846" s="65" t="str">
        <v>AIR</v>
      </c>
    </row>
    <row r="7847" spans="4:7">
      <c r="D7847" s="64">
        <v>620122</v>
      </c>
      <c r="E7847" s="64">
        <v>3560064</v>
      </c>
      <c r="F7847" s="65" t="str">
        <v>เพลาขาด</v>
      </c>
      <c r="G7847" s="65" t="str">
        <v>POWER TRAIN</v>
      </c>
    </row>
    <row r="7848" spans="4:7">
      <c r="D7848" s="64">
        <v>620122</v>
      </c>
      <c r="E7848" s="64">
        <v>3560064</v>
      </c>
      <c r="F7848" s="65" t="str">
        <v>ยกเกียร์</v>
      </c>
      <c r="G7848" s="65" t="str">
        <v>POWER TRAIN</v>
      </c>
    </row>
    <row r="7849" spans="4:7">
      <c r="D7849" s="64">
        <v>620107</v>
      </c>
      <c r="E7849" s="64">
        <v>3560106</v>
      </c>
      <c r="F7849" s="65" t="str">
        <v>ซ่อมถังน้ำมันเชื้อเพลิง</v>
      </c>
      <c r="G7849" s="65" t="str">
        <v>ENGINE</v>
      </c>
    </row>
    <row r="7850" spans="4:7">
      <c r="D7850" s="64">
        <v>620107</v>
      </c>
      <c r="E7850" s="64">
        <v>3560113</v>
      </c>
      <c r="F7850" s="65" t="str">
        <v>ซ่อมSTR. Cyl.ขวา</v>
      </c>
      <c r="G7850" s="65" t="str">
        <v>STEERING</v>
      </c>
    </row>
    <row r="7851" spans="4:7">
      <c r="D7851" s="64">
        <v>620123</v>
      </c>
      <c r="E7851" s="64">
        <v>3560455</v>
      </c>
      <c r="F7851" s="65" t="str">
        <v>ซ่อมท่อรวมไอเสีย</v>
      </c>
      <c r="G7851" s="65" t="str">
        <v>ENGINE</v>
      </c>
    </row>
    <row r="7852" spans="4:7">
      <c r="D7852" s="64">
        <v>620105</v>
      </c>
      <c r="E7852" s="64">
        <v>3560497</v>
      </c>
      <c r="F7852" s="65" t="str">
        <v>ทำแผ่นล็อคเพลาตามตัวอย่าง</v>
      </c>
      <c r="G7852" s="65" t="str">
        <v>POWER TRAIN</v>
      </c>
    </row>
    <row r="7853" spans="4:7">
      <c r="D7853" s="64">
        <v>620105</v>
      </c>
      <c r="E7853" s="64">
        <v>3560846</v>
      </c>
      <c r="F7853" s="65" t="str">
        <v>เชื่อม เครื่องมือพิเศษตามตัวอย่าง</v>
      </c>
      <c r="G7853" s="65" t="str">
        <v>OTHER</v>
      </c>
    </row>
    <row r="7854" spans="4:7">
      <c r="D7854" s="64">
        <v>620124</v>
      </c>
      <c r="E7854" s="64">
        <v>3562229</v>
      </c>
      <c r="F7854" s="65" t="str">
        <v>แอร์ไม่เย็น</v>
      </c>
      <c r="G7854" s="65" t="str">
        <v>COOLING</v>
      </c>
    </row>
    <row r="7855" spans="4:7">
      <c r="D7855" s="64">
        <v>620116</v>
      </c>
      <c r="E7855" s="64">
        <v>3562232</v>
      </c>
      <c r="F7855" s="65" t="str">
        <v>แก้ไขยาง</v>
      </c>
      <c r="G7855" s="65" t="str">
        <v>TYRES</v>
      </c>
    </row>
    <row r="7856" spans="4:7">
      <c r="D7856" s="64">
        <v>620119</v>
      </c>
      <c r="E7856" s="64">
        <v>3562233</v>
      </c>
      <c r="F7856" s="65" t="str">
        <v>แก้ไขยาง</v>
      </c>
      <c r="G7856" s="65" t="str">
        <v>TYRES</v>
      </c>
    </row>
    <row r="7857" spans="4:7">
      <c r="D7857" s="64">
        <v>620109</v>
      </c>
      <c r="E7857" s="64">
        <v>3562235</v>
      </c>
      <c r="F7857" s="65" t="str">
        <v>ท่อไอเสียขาด</v>
      </c>
      <c r="G7857" s="65" t="str">
        <v>ENGINE</v>
      </c>
    </row>
    <row r="7858" spans="4:7">
      <c r="D7858" s="64">
        <v>620118</v>
      </c>
      <c r="E7858" s="64">
        <v>3562240</v>
      </c>
      <c r="F7858" s="65" t="str">
        <v>START ไม่ได้</v>
      </c>
      <c r="G7858" s="65" t="str">
        <v>ELECTRIC</v>
      </c>
    </row>
    <row r="7859" spans="4:7">
      <c r="D7859" s="64">
        <v>620117</v>
      </c>
      <c r="E7859" s="64">
        <v>3562243</v>
      </c>
      <c r="F7859" s="65" t="str">
        <v>เกียร์ถอยเข้าไม่ได้</v>
      </c>
      <c r="G7859" s="65" t="str">
        <v>POWER TRAIN</v>
      </c>
    </row>
    <row r="7860" spans="4:7">
      <c r="D7860" s="64">
        <v>620106</v>
      </c>
      <c r="E7860" s="64">
        <v>3562244</v>
      </c>
      <c r="F7860" s="65" t="str">
        <v>แอร์ไม่เย็น</v>
      </c>
      <c r="G7860" s="65" t="str">
        <v>COOLING</v>
      </c>
    </row>
    <row r="7861" spans="4:7">
      <c r="D7861" s="64">
        <v>620106</v>
      </c>
      <c r="E7861" s="64">
        <v>3562245</v>
      </c>
      <c r="F7861" s="65" t="str">
        <v>แอร์ไม่เย็น</v>
      </c>
      <c r="G7861" s="65" t="str">
        <v>COOLING</v>
      </c>
    </row>
    <row r="7862" spans="4:7">
      <c r="D7862" s="64">
        <v>620114</v>
      </c>
      <c r="E7862" s="64">
        <v>3562246</v>
      </c>
      <c r="F7862" s="65" t="str">
        <v>ออดน้ำเตือน</v>
      </c>
      <c r="G7862" s="65" t="str">
        <v>COOLING</v>
      </c>
    </row>
    <row r="7863" spans="4:7">
      <c r="D7863" s="64">
        <v>620106</v>
      </c>
      <c r="E7863" s="64">
        <v>3562247</v>
      </c>
      <c r="F7863" s="65" t="str">
        <v>แอร์ไม่เย็น</v>
      </c>
      <c r="G7863" s="65" t="str">
        <v>COOLING</v>
      </c>
    </row>
    <row r="7864" spans="4:7">
      <c r="D7864" s="64">
        <v>620106</v>
      </c>
      <c r="E7864" s="64">
        <v>3562247</v>
      </c>
      <c r="F7864" s="65" t="str">
        <v>เกียร์ไม่ชิพ</v>
      </c>
      <c r="G7864" s="65" t="str">
        <v>POWER TRAIN</v>
      </c>
    </row>
    <row r="7865" spans="4:7">
      <c r="D7865" s="64">
        <v>620119</v>
      </c>
      <c r="E7865" s="64">
        <v>3562250</v>
      </c>
      <c r="F7865" s="65" t="str">
        <v>ดั้มกดไม่ลง</v>
      </c>
      <c r="G7865" s="65" t="str">
        <v>BODY</v>
      </c>
    </row>
    <row r="7866" spans="4:7">
      <c r="D7866" s="64">
        <v>620114</v>
      </c>
      <c r="E7866" s="64">
        <v>3562251</v>
      </c>
      <c r="F7866" s="65" t="str">
        <v>ออดน้ำเตือน</v>
      </c>
      <c r="G7866" s="65" t="str">
        <v>COOLING</v>
      </c>
    </row>
    <row r="7867" spans="4:7">
      <c r="D7867" s="64">
        <v>620116</v>
      </c>
      <c r="E7867" s="64">
        <v>3562252</v>
      </c>
      <c r="F7867" s="65" t="str">
        <v>สลักดั้มหลุด</v>
      </c>
      <c r="G7867" s="65" t="str">
        <v>BODY</v>
      </c>
    </row>
    <row r="7868" spans="4:7">
      <c r="D7868" s="64">
        <v>620118</v>
      </c>
      <c r="E7868" s="64">
        <v>3562253</v>
      </c>
      <c r="F7868" s="65" t="str">
        <v>ออดน้ำเตือน</v>
      </c>
      <c r="G7868" s="65" t="str">
        <v>COOLING</v>
      </c>
    </row>
    <row r="7869" spans="4:7">
      <c r="D7869" s="64">
        <v>620114</v>
      </c>
      <c r="E7869" s="64">
        <v>3562254</v>
      </c>
      <c r="F7869" s="65" t="str">
        <v>ความร้อนสูง</v>
      </c>
      <c r="G7869" s="65" t="str">
        <v>OTHER</v>
      </c>
    </row>
    <row r="7870" spans="4:7">
      <c r="D7870" s="64">
        <v>620124</v>
      </c>
      <c r="E7870" s="64">
        <v>3562256</v>
      </c>
      <c r="F7870" s="65" t="str">
        <v>น้ำมันHYD.รั่วใต้ท้อง</v>
      </c>
      <c r="G7870" s="65" t="str">
        <v>HYDRAULIC</v>
      </c>
    </row>
    <row r="7871" spans="4:7">
      <c r="D7871" s="64">
        <v>620112</v>
      </c>
      <c r="E7871" s="64">
        <v>3562257</v>
      </c>
      <c r="F7871" s="65" t="str">
        <v>เครื่องยนต์ไม่มีกำลัง</v>
      </c>
      <c r="G7871" s="65" t="str">
        <v>ENGINE</v>
      </c>
    </row>
    <row r="7872" spans="4:7">
      <c r="D7872" s="64">
        <v>620111</v>
      </c>
      <c r="E7872" s="64">
        <v>3562258</v>
      </c>
      <c r="F7872" s="65" t="str">
        <v>เกียร์ไม่ชิพ</v>
      </c>
      <c r="G7872" s="65" t="str">
        <v>POWER TRAIN</v>
      </c>
    </row>
    <row r="7873" spans="4:7">
      <c r="D7873" s="64">
        <v>620112</v>
      </c>
      <c r="E7873" s="64">
        <v>3562260</v>
      </c>
      <c r="F7873" s="65" t="str">
        <v>ไฟสีฟ้าโชว์</v>
      </c>
      <c r="G7873" s="65" t="str">
        <v>ENGINE</v>
      </c>
    </row>
    <row r="7874" spans="4:7">
      <c r="D7874" s="64">
        <v>620117</v>
      </c>
      <c r="E7874" s="64">
        <v>3562517</v>
      </c>
      <c r="F7874" s="65" t="str">
        <v>เกียร์ชิพผิดปกติ</v>
      </c>
      <c r="G7874" s="65" t="str">
        <v>POWER TRAIN</v>
      </c>
    </row>
    <row r="7875" spans="4:7">
      <c r="D7875" s="64">
        <v>620124</v>
      </c>
      <c r="E7875" s="64">
        <v>3562520</v>
      </c>
      <c r="F7875" s="65" t="str">
        <v>เบิกBattery200Amp4EA</v>
      </c>
      <c r="G7875" s="65" t="str">
        <v>ELECTRIC</v>
      </c>
    </row>
    <row r="7876" spans="4:7">
      <c r="D7876" s="64">
        <v>620113</v>
      </c>
      <c r="E7876" s="64">
        <v>3562521</v>
      </c>
      <c r="F7876" s="65" t="str">
        <v>Code 7 Show</v>
      </c>
      <c r="G7876" s="65" t="str">
        <v>ENGINE</v>
      </c>
    </row>
    <row r="7877" spans="4:7">
      <c r="D7877" s="64">
        <v>620120</v>
      </c>
      <c r="E7877" s="64">
        <v>3562526</v>
      </c>
      <c r="F7877" s="65" t="str">
        <v>ท่อไอเสียขาด</v>
      </c>
      <c r="G7877" s="65" t="str">
        <v>ENGINE</v>
      </c>
    </row>
    <row r="7878" spans="4:7">
      <c r="D7878" s="64">
        <v>620104</v>
      </c>
      <c r="E7878" s="64">
        <v>3562528</v>
      </c>
      <c r="F7878" s="65" t="str">
        <v>เก๋งสั่น</v>
      </c>
      <c r="G7878" s="65" t="str">
        <v>POWER TRAIN</v>
      </c>
    </row>
    <row r="7879" spans="4:7">
      <c r="D7879" s="64">
        <v>620109</v>
      </c>
      <c r="E7879" s="64">
        <v>3562531</v>
      </c>
      <c r="F7879" s="65" t="str">
        <v>เกียร์หลุด</v>
      </c>
      <c r="G7879" s="65" t="str">
        <v>POWER TRAIN</v>
      </c>
    </row>
    <row r="7880" spans="4:7">
      <c r="D7880" s="64">
        <v>620109</v>
      </c>
      <c r="E7880" s="64">
        <v>3562531</v>
      </c>
      <c r="F7880" s="65" t="str">
        <v>ดั้มฟาด</v>
      </c>
      <c r="G7880" s="65" t="str">
        <v>BODY</v>
      </c>
    </row>
    <row r="7881" spans="4:7">
      <c r="D7881" s="64">
        <v>620119</v>
      </c>
      <c r="E7881" s="64">
        <v>3562533</v>
      </c>
      <c r="F7881" s="65" t="str">
        <v>ยางหลังซ้ายรั่ว</v>
      </c>
      <c r="G7881" s="65" t="str">
        <v>TYRES</v>
      </c>
    </row>
    <row r="7882" spans="4:7">
      <c r="D7882" s="64">
        <v>620120</v>
      </c>
      <c r="E7882" s="64">
        <v>3562613</v>
      </c>
      <c r="F7882" s="65" t="str">
        <v>ซ่อมท่อรวมไอเสีย</v>
      </c>
      <c r="G7882" s="65" t="str">
        <v>ENGINE</v>
      </c>
    </row>
    <row r="7883" spans="4:7">
      <c r="D7883" s="64">
        <v>620104</v>
      </c>
      <c r="E7883" s="64">
        <v>3565961</v>
      </c>
      <c r="F7883" s="65" t="str">
        <v>ซ่อมเกลียวฝาหม้อน้ำ 4EA</v>
      </c>
      <c r="G7883" s="65" t="str">
        <v>COOLING</v>
      </c>
    </row>
    <row r="7884" spans="4:7">
      <c r="D7884" s="64">
        <v>620107</v>
      </c>
      <c r="E7884" s="64">
        <v>3566036</v>
      </c>
      <c r="F7884" s="65" t="str">
        <v>กระบอกเกียร์แตก</v>
      </c>
      <c r="G7884" s="65" t="str">
        <v>POWER TRAIN</v>
      </c>
    </row>
    <row r="7885" spans="4:7">
      <c r="D7885" s="64">
        <v>620123</v>
      </c>
      <c r="E7885" s="64">
        <v>3566037</v>
      </c>
      <c r="F7885" s="65" t="str">
        <v>เครื่องยนต์ไม่มีกำลัง</v>
      </c>
      <c r="G7885" s="65" t="str">
        <v>ENGINE</v>
      </c>
    </row>
    <row r="7886" spans="4:7">
      <c r="D7886" s="64">
        <v>620104</v>
      </c>
      <c r="E7886" s="64">
        <v>3566039</v>
      </c>
      <c r="F7886" s="65" t="str">
        <v>ขันข้อต่อสายลม Retarder</v>
      </c>
      <c r="G7886" s="65" t="str">
        <v>BRAKES</v>
      </c>
    </row>
    <row r="7887" spans="4:7">
      <c r="D7887" s="64">
        <v>620116</v>
      </c>
      <c r="E7887" s="64">
        <v>3566041</v>
      </c>
      <c r="F7887" s="65" t="str">
        <v>หูประคองดั้มฉีก</v>
      </c>
      <c r="G7887" s="65" t="str">
        <v>BODY</v>
      </c>
    </row>
    <row r="7888" spans="4:7">
      <c r="D7888" s="64">
        <v>620106</v>
      </c>
      <c r="E7888" s="64">
        <v>3566042</v>
      </c>
      <c r="F7888" s="65" t="str">
        <v>เกียร์ไม่ชิพ</v>
      </c>
      <c r="G7888" s="65" t="str">
        <v>POWER TRAIN</v>
      </c>
    </row>
    <row r="7889" spans="4:7">
      <c r="D7889" s="64">
        <v>620119</v>
      </c>
      <c r="E7889" s="64">
        <v>3566043</v>
      </c>
      <c r="F7889" s="65" t="str">
        <v>START ไม่ได้</v>
      </c>
      <c r="G7889" s="65" t="str">
        <v>ELECTRIC</v>
      </c>
    </row>
    <row r="7890" spans="4:7">
      <c r="D7890" s="64">
        <v>620114</v>
      </c>
      <c r="E7890" s="64">
        <v>3566044</v>
      </c>
      <c r="F7890" s="65" t="str">
        <v>เกียร์ไม่ชิพ</v>
      </c>
      <c r="G7890" s="65" t="str">
        <v>POWER TRAIN</v>
      </c>
    </row>
    <row r="7891" spans="4:7">
      <c r="D7891" s="64">
        <v>620114</v>
      </c>
      <c r="E7891" s="64">
        <v>3566045</v>
      </c>
      <c r="F7891" s="65" t="str">
        <v>เปลี่ยนวาล์วน้ำ</v>
      </c>
      <c r="G7891" s="65" t="str">
        <v>COOLING</v>
      </c>
    </row>
    <row r="7892" spans="4:7">
      <c r="D7892" s="64">
        <v>620105</v>
      </c>
      <c r="E7892" s="64">
        <v>3566047</v>
      </c>
      <c r="F7892" s="65" t="str">
        <v>Code 9 Show</v>
      </c>
      <c r="G7892" s="65" t="str">
        <v>POWER TRAIN</v>
      </c>
    </row>
    <row r="7893" spans="4:7">
      <c r="D7893" s="64">
        <v>620106</v>
      </c>
      <c r="E7893" s="64">
        <v>3566049</v>
      </c>
      <c r="F7893" s="65" t="str">
        <v>เกียร์หลุด</v>
      </c>
      <c r="G7893" s="65" t="str">
        <v>POWER TRAIN</v>
      </c>
    </row>
    <row r="7894" spans="4:7">
      <c r="D7894" s="64">
        <v>620104</v>
      </c>
      <c r="E7894" s="64">
        <v>3566050</v>
      </c>
      <c r="F7894" s="65" t="str">
        <v>START ไม่ได้</v>
      </c>
      <c r="G7894" s="65" t="str">
        <v>ELECTRIC</v>
      </c>
    </row>
    <row r="7895" spans="4:7">
      <c r="D7895" s="64">
        <v>620120</v>
      </c>
      <c r="E7895" s="64">
        <v>3566051</v>
      </c>
      <c r="F7895" s="65" t="str">
        <v>ตัวตั้งสายพานหลุด</v>
      </c>
      <c r="G7895" s="65" t="str">
        <v>ENGINE</v>
      </c>
    </row>
    <row r="7896" spans="4:7">
      <c r="D7896" s="64">
        <v>620114</v>
      </c>
      <c r="E7896" s="64">
        <v>3566052</v>
      </c>
      <c r="F7896" s="65" t="str">
        <v>เกียร์ไม่ชิพ</v>
      </c>
      <c r="G7896" s="65" t="str">
        <v>POWER TRAIN</v>
      </c>
    </row>
    <row r="7897" spans="4:7">
      <c r="D7897" s="64">
        <v>620107</v>
      </c>
      <c r="E7897" s="64">
        <v>3566366</v>
      </c>
      <c r="F7897" s="65" t="str">
        <v>ซ่อมท่อเหล็กน้ำมันเกียร์</v>
      </c>
      <c r="G7897" s="65" t="str">
        <v>POWER TRAIN</v>
      </c>
    </row>
    <row r="7898" spans="4:7">
      <c r="D7898" s="64">
        <v>620118</v>
      </c>
      <c r="E7898" s="64">
        <v>3566887</v>
      </c>
      <c r="F7898" s="65" t="str">
        <v>PM2000</v>
      </c>
      <c r="G7898" s="65" t="str">
        <v>PM</v>
      </c>
    </row>
    <row r="7899" spans="4:7">
      <c r="D7899" s="64">
        <v>620107</v>
      </c>
      <c r="E7899" s="64">
        <v>3566888</v>
      </c>
      <c r="F7899" s="65" t="str">
        <v>PM500</v>
      </c>
      <c r="G7899" s="65" t="str">
        <v>PM</v>
      </c>
    </row>
    <row r="7900" spans="4:7">
      <c r="D7900" s="64">
        <v>620113</v>
      </c>
      <c r="E7900" s="64">
        <v>3566889</v>
      </c>
      <c r="F7900" s="65" t="str">
        <v>PM500</v>
      </c>
      <c r="G7900" s="65" t="str">
        <v>PM</v>
      </c>
    </row>
    <row r="7901" spans="4:7">
      <c r="D7901" s="64">
        <v>620106</v>
      </c>
      <c r="E7901" s="64">
        <v>3566890</v>
      </c>
      <c r="F7901" s="65" t="str">
        <v>PM1000</v>
      </c>
      <c r="G7901" s="65" t="str">
        <v>PM</v>
      </c>
    </row>
    <row r="7902" spans="4:7">
      <c r="D7902" s="64">
        <v>620122</v>
      </c>
      <c r="E7902" s="64">
        <v>3568572</v>
      </c>
      <c r="F7902" s="65" t="str">
        <v>ซ่อมControlHYD.</v>
      </c>
      <c r="G7902" s="65" t="str">
        <v>HYDRAULIC</v>
      </c>
    </row>
    <row r="7903" spans="4:7">
      <c r="D7903" s="64">
        <v>620116</v>
      </c>
      <c r="E7903" s="64">
        <v>3568969</v>
      </c>
      <c r="F7903" s="65" t="str">
        <v>อัดสายHYD.</v>
      </c>
      <c r="G7903" s="65" t="str">
        <v>HYDRAULIC</v>
      </c>
    </row>
    <row r="7904" spans="4:7">
      <c r="D7904" s="64">
        <v>620111</v>
      </c>
      <c r="E7904" s="64">
        <v>3569005</v>
      </c>
      <c r="F7904" s="65" t="str">
        <v>ซ่อมControlHYD.</v>
      </c>
      <c r="G7904" s="65" t="str">
        <v>HYDRAULIC</v>
      </c>
    </row>
    <row r="7905" spans="4:7">
      <c r="D7905" s="64">
        <v>620106</v>
      </c>
      <c r="E7905" s="64">
        <v>3569007</v>
      </c>
      <c r="F7905" s="65" t="str">
        <v>ซื้อUECcontroller</v>
      </c>
      <c r="G7905" s="65" t="str">
        <v>ELECTRIC</v>
      </c>
    </row>
    <row r="7906" spans="4:7">
      <c r="D7906" s="64">
        <v>620111</v>
      </c>
      <c r="E7906" s="64">
        <v>3569008</v>
      </c>
      <c r="F7906" s="65" t="str">
        <v>ซ่อมControlHYD.</v>
      </c>
      <c r="G7906" s="65" t="str">
        <v>HYDRAULIC</v>
      </c>
    </row>
    <row r="7907" spans="4:7">
      <c r="D7907" s="64">
        <v>620109</v>
      </c>
      <c r="E7907" s="64">
        <v>3569010</v>
      </c>
      <c r="F7907" s="65" t="str">
        <v>ซื้อUECcontroller</v>
      </c>
      <c r="G7907" s="65" t="str">
        <v>ELECTRIC</v>
      </c>
    </row>
    <row r="7908" spans="4:7">
      <c r="D7908" s="64">
        <v>620104</v>
      </c>
      <c r="E7908" s="64">
        <v>3569212</v>
      </c>
      <c r="F7908" s="65" t="str">
        <v>START ไม่ได้</v>
      </c>
      <c r="G7908" s="65" t="str">
        <v>ELECTRIC</v>
      </c>
    </row>
    <row r="7909" spans="4:7">
      <c r="D7909" s="64">
        <v>620111</v>
      </c>
      <c r="E7909" s="64">
        <v>3569213</v>
      </c>
      <c r="F7909" s="65" t="str">
        <v>เกียร์ไม่ชิพ</v>
      </c>
      <c r="G7909" s="65" t="str">
        <v>POWER TRAIN</v>
      </c>
    </row>
    <row r="7910" spans="4:7">
      <c r="D7910" s="64">
        <v>620114</v>
      </c>
      <c r="E7910" s="64">
        <v>3569214</v>
      </c>
      <c r="F7910" s="65" t="str">
        <v>เกียร์ไม่ชิพ</v>
      </c>
      <c r="G7910" s="65" t="str">
        <v>POWER TRAIN</v>
      </c>
    </row>
    <row r="7911" spans="4:7">
      <c r="D7911" s="64">
        <v>620118</v>
      </c>
      <c r="E7911" s="64">
        <v>3569215</v>
      </c>
      <c r="F7911" s="65" t="str">
        <v>ออดน้ำเตือน</v>
      </c>
      <c r="G7911" s="65" t="str">
        <v>COOLING</v>
      </c>
    </row>
    <row r="7912" spans="4:7">
      <c r="D7912" s="64">
        <v>620107</v>
      </c>
      <c r="E7912" s="64">
        <v>3569216</v>
      </c>
      <c r="F7912" s="65" t="str">
        <v>ออดน้ำเตือน</v>
      </c>
      <c r="G7912" s="65" t="str">
        <v>COOLING</v>
      </c>
    </row>
    <row r="7913" spans="4:7">
      <c r="D7913" s="64">
        <v>620112</v>
      </c>
      <c r="E7913" s="64">
        <v>3569217</v>
      </c>
      <c r="F7913" s="65" t="str">
        <v>เกียร์ไม่ชิพ</v>
      </c>
      <c r="G7913" s="65" t="str">
        <v>POWER TRAIN</v>
      </c>
    </row>
    <row r="7914" spans="4:7">
      <c r="D7914" s="64">
        <v>620119</v>
      </c>
      <c r="E7914" s="64">
        <v>3569218</v>
      </c>
      <c r="F7914" s="65" t="str">
        <v>เครื่องยนต์ดับเอง</v>
      </c>
      <c r="G7914" s="65" t="str">
        <v>ENGINE</v>
      </c>
    </row>
    <row r="7915" spans="4:7">
      <c r="D7915" s="64">
        <v>620119</v>
      </c>
      <c r="E7915" s="64">
        <v>3569220</v>
      </c>
      <c r="F7915" s="65" t="str">
        <v>ยางหลังขวาในรั่ว</v>
      </c>
      <c r="G7915" s="65" t="str">
        <v>TYRES</v>
      </c>
    </row>
    <row r="7916" spans="4:7">
      <c r="D7916" s="64">
        <v>620105</v>
      </c>
      <c r="E7916" s="64">
        <v>3569436</v>
      </c>
      <c r="F7916" s="65" t="str">
        <v>จ้างทำOil coolerพร้อมติดตั้ง</v>
      </c>
      <c r="G7916" s="65" t="str">
        <v>COOLING</v>
      </c>
    </row>
    <row r="7917" spans="4:7">
      <c r="D7917" s="64">
        <v>620111</v>
      </c>
      <c r="E7917" s="64">
        <v>3569437</v>
      </c>
      <c r="F7917" s="65" t="str">
        <v>จ้างทำOil coolerพร้อมติดตั้ง</v>
      </c>
      <c r="G7917" s="65" t="str">
        <v>COOLING</v>
      </c>
    </row>
    <row r="7918" spans="4:7">
      <c r="D7918" s="64">
        <v>620105</v>
      </c>
      <c r="E7918" s="64">
        <v>3569597</v>
      </c>
      <c r="F7918" s="65" t="str">
        <v>ซื้อMODULE CONTROL</v>
      </c>
      <c r="G7918" s="65" t="str">
        <v>ELECTRIC</v>
      </c>
    </row>
    <row r="7919" spans="4:7">
      <c r="D7919" s="64">
        <v>620120</v>
      </c>
      <c r="E7919" s="64">
        <v>3569660</v>
      </c>
      <c r="F7919" s="65" t="str">
        <v>ซ่อมHYD.ปั๊ม</v>
      </c>
      <c r="G7919" s="65" t="str">
        <v>HYDRAULIC</v>
      </c>
    </row>
    <row r="7920" spans="4:7">
      <c r="D7920" s="64">
        <v>620117</v>
      </c>
      <c r="E7920" s="64">
        <v>3569666</v>
      </c>
      <c r="F7920" s="65" t="str">
        <v>ซ่อมเกียร์</v>
      </c>
      <c r="G7920" s="65" t="str">
        <v>POWER TRAIN</v>
      </c>
    </row>
    <row r="7921" spans="4:7">
      <c r="D7921" s="64">
        <v>620117</v>
      </c>
      <c r="E7921" s="64">
        <v>3569667</v>
      </c>
      <c r="F7921" s="65" t="str">
        <v>ซ่อมปั๊มเกียร์</v>
      </c>
      <c r="G7921" s="65" t="str">
        <v>POWER TRAIN</v>
      </c>
    </row>
    <row r="7922" spans="4:7">
      <c r="D7922" s="64">
        <v>620119</v>
      </c>
      <c r="E7922" s="64">
        <v>3569705</v>
      </c>
      <c r="F7922" s="65" t="str">
        <v>เชื่อม ฐานยึดกรองTrans.</v>
      </c>
      <c r="G7922" s="65" t="str">
        <v>POWER TRAIN</v>
      </c>
    </row>
    <row r="7923" spans="4:7">
      <c r="D7923" s="64">
        <v>620118</v>
      </c>
      <c r="E7923" s="64">
        <v>3570025</v>
      </c>
      <c r="F7923" s="65" t="str">
        <v>ซ่อมHYD.Cyl.</v>
      </c>
      <c r="G7923" s="65" t="str">
        <v>HYDRAULIC</v>
      </c>
    </row>
    <row r="7924" spans="4:7">
      <c r="D7924" s="64">
        <v>620119</v>
      </c>
      <c r="E7924" s="64">
        <v>3570038</v>
      </c>
      <c r="F7924" s="65" t="str">
        <v>อัดสายHYD.</v>
      </c>
      <c r="G7924" s="65" t="str">
        <v>HYDRAULIC</v>
      </c>
    </row>
    <row r="7925" spans="4:7">
      <c r="D7925" s="64">
        <v>620116</v>
      </c>
      <c r="E7925" s="64">
        <v>3570077</v>
      </c>
      <c r="F7925" s="65" t="str">
        <v>PM500</v>
      </c>
      <c r="G7925" s="65" t="str">
        <v>PM</v>
      </c>
    </row>
    <row r="7926" spans="4:7">
      <c r="D7926" s="64">
        <v>620120</v>
      </c>
      <c r="E7926" s="64">
        <v>3570078</v>
      </c>
      <c r="F7926" s="65" t="str">
        <v>PM2000</v>
      </c>
      <c r="G7926" s="65" t="str">
        <v>PM</v>
      </c>
    </row>
    <row r="7927" spans="4:7">
      <c r="D7927" s="64">
        <v>620104</v>
      </c>
      <c r="E7927" s="64">
        <v>3570079</v>
      </c>
      <c r="F7927" s="65" t="str">
        <v>PM1000</v>
      </c>
      <c r="G7927" s="65" t="str">
        <v>PM</v>
      </c>
    </row>
    <row r="7928" spans="4:7">
      <c r="D7928" s="64">
        <v>620118</v>
      </c>
      <c r="E7928" s="64">
        <v>3570080</v>
      </c>
      <c r="F7928" s="65" t="str">
        <v>PM500</v>
      </c>
      <c r="G7928" s="65" t="str">
        <v>PM</v>
      </c>
    </row>
    <row r="7929" spans="4:7">
      <c r="D7929" s="64">
        <v>620109</v>
      </c>
      <c r="E7929" s="64">
        <v>3570298</v>
      </c>
      <c r="F7929" s="65" t="str">
        <v>เชื่อม ท่อHYD.</v>
      </c>
      <c r="G7929" s="65" t="str">
        <v>HYDRAULIC</v>
      </c>
    </row>
    <row r="7930" spans="4:7">
      <c r="D7930" s="64">
        <v>620111</v>
      </c>
      <c r="E7930" s="64">
        <v>3570495</v>
      </c>
      <c r="F7930" s="65" t="str">
        <v>ซ่อมHYD.ปั๊ม</v>
      </c>
      <c r="G7930" s="65" t="str">
        <v>HYDRAULIC</v>
      </c>
    </row>
    <row r="7931" spans="4:7">
      <c r="D7931" s="64">
        <v>620119</v>
      </c>
      <c r="E7931" s="64">
        <v>3570497</v>
      </c>
      <c r="F7931" s="65" t="str">
        <v>ซ่อมHYD.ปั๊ม</v>
      </c>
      <c r="G7931" s="65" t="str">
        <v>HYDRAULIC</v>
      </c>
    </row>
    <row r="7932" spans="4:7">
      <c r="D7932" s="64">
        <v>620113</v>
      </c>
      <c r="E7932" s="64">
        <v>3571988</v>
      </c>
      <c r="F7932" s="65" t="str">
        <v>ดั้มยกไม่ขึ้น</v>
      </c>
      <c r="G7932" s="65" t="str">
        <v>BODY</v>
      </c>
    </row>
    <row r="7933" spans="4:7">
      <c r="D7933" s="64">
        <v>620113</v>
      </c>
      <c r="E7933" s="64">
        <v>3571988</v>
      </c>
      <c r="F7933" s="65" t="str">
        <v>เบิกBattery</v>
      </c>
      <c r="G7933" s="65" t="str">
        <v>ELECTRIC</v>
      </c>
    </row>
    <row r="7934" spans="4:7">
      <c r="D7934" s="64">
        <v>620112</v>
      </c>
      <c r="E7934" s="64">
        <v>3572523</v>
      </c>
      <c r="F7934" s="65" t="str">
        <v>จ้างตรวจเช็คระบบไฟฟ้าเครื่องยนต์</v>
      </c>
      <c r="G7934" s="65" t="str">
        <v>ENGINE</v>
      </c>
    </row>
    <row r="7935" spans="4:7">
      <c r="D7935" s="64">
        <v>620118</v>
      </c>
      <c r="E7935" s="64">
        <v>3572719</v>
      </c>
      <c r="F7935" s="65" t="str">
        <v>ออดน้ำเตือน</v>
      </c>
      <c r="G7935" s="65" t="str">
        <v>COOLING</v>
      </c>
    </row>
    <row r="7936" spans="4:7">
      <c r="D7936" s="64">
        <v>620123</v>
      </c>
      <c r="E7936" s="64">
        <v>3572722</v>
      </c>
      <c r="F7936" s="65" t="str">
        <v>จ้างเปลี่ยนรางเลื่อนเบาะคนขับ</v>
      </c>
      <c r="G7936" s="65" t="str">
        <v>CABIN</v>
      </c>
    </row>
    <row r="7937" spans="4:7">
      <c r="D7937" s="64">
        <v>620111</v>
      </c>
      <c r="E7937" s="64">
        <v>3572723</v>
      </c>
      <c r="F7937" s="65" t="str">
        <v>พวงมาลัยหนัก</v>
      </c>
      <c r="G7937" s="65" t="str">
        <v>STEERING</v>
      </c>
    </row>
    <row r="7938" spans="4:7">
      <c r="D7938" s="64">
        <v>620114</v>
      </c>
      <c r="E7938" s="64">
        <v>3572724</v>
      </c>
      <c r="F7938" s="65" t="str">
        <v>เกียร์ไม่ชิพ</v>
      </c>
      <c r="G7938" s="65" t="str">
        <v>POWER TRAIN</v>
      </c>
    </row>
    <row r="7939" spans="4:7">
      <c r="D7939" s="64">
        <v>620107</v>
      </c>
      <c r="E7939" s="64">
        <v>3572725</v>
      </c>
      <c r="F7939" s="65" t="str">
        <v>เกียร์ไม่ชิพ</v>
      </c>
      <c r="G7939" s="65" t="str">
        <v>POWER TRAIN</v>
      </c>
    </row>
    <row r="7940" spans="4:7">
      <c r="D7940" s="64">
        <v>620120</v>
      </c>
      <c r="E7940" s="64">
        <v>3572726</v>
      </c>
      <c r="F7940" s="65" t="str">
        <v>ดั้มยกขึ้นช้า</v>
      </c>
      <c r="G7940" s="65" t="str">
        <v>BODY</v>
      </c>
    </row>
    <row r="7941" spans="4:7">
      <c r="D7941" s="64">
        <v>620120</v>
      </c>
      <c r="E7941" s="64">
        <v>3572726</v>
      </c>
      <c r="F7941" s="65" t="str">
        <v>ตะแกรงหน้ายุบ</v>
      </c>
      <c r="G7941" s="65" t="str">
        <v>BODY</v>
      </c>
    </row>
    <row r="7942" spans="4:7">
      <c r="D7942" s="64">
        <v>620109</v>
      </c>
      <c r="E7942" s="64">
        <v>3572727</v>
      </c>
      <c r="F7942" s="65" t="str">
        <v>น้ำมันHYD.รั่ว</v>
      </c>
      <c r="G7942" s="65" t="str">
        <v>HYDRAULIC</v>
      </c>
    </row>
    <row r="7943" spans="4:7">
      <c r="D7943" s="64">
        <v>620106</v>
      </c>
      <c r="E7943" s="64">
        <v>3572729</v>
      </c>
      <c r="F7943" s="65" t="str">
        <v>เกียร์ถอยเข้าไม่ได้</v>
      </c>
      <c r="G7943" s="65" t="str">
        <v>POWER TRAIN</v>
      </c>
    </row>
    <row r="7944" spans="4:7">
      <c r="D7944" s="64">
        <v>620109</v>
      </c>
      <c r="E7944" s="64">
        <v>3572731</v>
      </c>
      <c r="F7944" s="65" t="str">
        <v>เครื่องยนต์ไม่มีกำลัง</v>
      </c>
      <c r="G7944" s="65" t="str">
        <v>ENGINE</v>
      </c>
    </row>
    <row r="7945" spans="4:7">
      <c r="D7945" s="64">
        <v>620106</v>
      </c>
      <c r="E7945" s="64">
        <v>3572732</v>
      </c>
      <c r="F7945" s="65" t="str">
        <v>เกียร์ไม่ชิพ</v>
      </c>
      <c r="G7945" s="65" t="str">
        <v>POWER TRAIN</v>
      </c>
    </row>
    <row r="7946" spans="4:7">
      <c r="D7946" s="64">
        <v>620105</v>
      </c>
      <c r="E7946" s="64">
        <v>3572733</v>
      </c>
      <c r="F7946" s="65" t="str">
        <v>เกียร์ชิพผิดปกติ</v>
      </c>
      <c r="G7946" s="65" t="str">
        <v>POWER TRAIN</v>
      </c>
    </row>
    <row r="7947" spans="4:7">
      <c r="D7947" s="64">
        <v>620105</v>
      </c>
      <c r="E7947" s="64">
        <v>3572733</v>
      </c>
      <c r="F7947" s="65" t="str">
        <v>Code 9 Show</v>
      </c>
      <c r="G7947" s="65" t="str">
        <v>POWER TRAIN</v>
      </c>
    </row>
    <row r="7948" spans="4:7">
      <c r="D7948" s="64">
        <v>620104</v>
      </c>
      <c r="E7948" s="64">
        <v>3572734</v>
      </c>
      <c r="F7948" s="65" t="str">
        <v>เวลายกดั้มแล้วสั่น</v>
      </c>
      <c r="G7948" s="65" t="str">
        <v>BODY</v>
      </c>
    </row>
    <row r="7949" spans="4:7">
      <c r="D7949" s="64">
        <v>620123</v>
      </c>
      <c r="E7949" s="64">
        <v>3572735</v>
      </c>
      <c r="F7949" s="65" t="str">
        <v>พวงมาลัยหมุนฟรี</v>
      </c>
      <c r="G7949" s="65" t="str">
        <v>STEERING</v>
      </c>
    </row>
    <row r="7950" spans="4:7">
      <c r="D7950" s="64">
        <v>620109</v>
      </c>
      <c r="E7950" s="64">
        <v>3572736</v>
      </c>
      <c r="F7950" s="65" t="str">
        <v>พวงมาลัยหมุนซ้ายไม่ได้</v>
      </c>
      <c r="G7950" s="65" t="str">
        <v>STEERING</v>
      </c>
    </row>
    <row r="7951" spans="4:7">
      <c r="D7951" s="64">
        <v>620122</v>
      </c>
      <c r="E7951" s="64">
        <v>3572737</v>
      </c>
      <c r="F7951" s="65" t="str">
        <v>ดั้มยกไม่ขึ้น</v>
      </c>
      <c r="G7951" s="65" t="str">
        <v>BODY</v>
      </c>
    </row>
    <row r="7952" spans="4:7">
      <c r="D7952" s="64">
        <v>620114</v>
      </c>
      <c r="E7952" s="64">
        <v>3572738</v>
      </c>
      <c r="F7952" s="65" t="str">
        <v>เกียร์ชิพผิดปกติ</v>
      </c>
      <c r="G7952" s="65" t="str">
        <v>POWER TRAIN</v>
      </c>
    </row>
    <row r="7953" spans="4:7">
      <c r="D7953" s="64">
        <v>620105</v>
      </c>
      <c r="E7953" s="64">
        <v>3572739</v>
      </c>
      <c r="F7953" s="65" t="str">
        <v>เกียร์ชิพผิดปกติ</v>
      </c>
      <c r="G7953" s="65" t="str">
        <v>POWER TRAIN</v>
      </c>
    </row>
    <row r="7954" spans="4:7">
      <c r="D7954" s="64">
        <v>620105</v>
      </c>
      <c r="E7954" s="64">
        <v>3572739</v>
      </c>
      <c r="F7954" s="65" t="str">
        <v>เบิกBattery200Amp</v>
      </c>
      <c r="G7954" s="65" t="str">
        <v>ELECTRIC</v>
      </c>
    </row>
    <row r="7955" spans="4:7">
      <c r="D7955" s="64">
        <v>620118</v>
      </c>
      <c r="E7955" s="64">
        <v>3572744</v>
      </c>
      <c r="F7955" s="65" t="str">
        <v>ไฟเครื่องยนต์โชว์</v>
      </c>
      <c r="G7955" s="65" t="str">
        <v>ENGINE</v>
      </c>
    </row>
    <row r="7956" spans="4:7">
      <c r="D7956" s="64">
        <v>620118</v>
      </c>
      <c r="E7956" s="64">
        <v>3572746</v>
      </c>
      <c r="F7956" s="65" t="str">
        <v>ความร้อนสูง</v>
      </c>
      <c r="G7956" s="65" t="str">
        <v>COOLING</v>
      </c>
    </row>
    <row r="7957" spans="4:7">
      <c r="D7957" s="64">
        <v>620111</v>
      </c>
      <c r="E7957" s="64">
        <v>3572747</v>
      </c>
      <c r="F7957" s="65" t="str">
        <v>ทอร์คชำรุด</v>
      </c>
      <c r="G7957" s="65" t="str">
        <v>POWER TRAIN</v>
      </c>
    </row>
    <row r="7958" spans="4:7">
      <c r="D7958" s="64">
        <v>620111</v>
      </c>
      <c r="E7958" s="64">
        <v>3572747</v>
      </c>
      <c r="F7958" s="65" t="str">
        <v>ซ่อมท่อไอเสีย</v>
      </c>
      <c r="G7958" s="65" t="str">
        <v>ENGINE</v>
      </c>
    </row>
    <row r="7959" spans="4:7">
      <c r="D7959" s="64">
        <v>620118</v>
      </c>
      <c r="E7959" s="64">
        <v>3572755</v>
      </c>
      <c r="F7959" s="65" t="str">
        <v>ดั้มฟาด</v>
      </c>
      <c r="G7959" s="65" t="str">
        <v>BODY</v>
      </c>
    </row>
    <row r="7960" spans="4:7">
      <c r="D7960" s="64">
        <v>620123</v>
      </c>
      <c r="E7960" s="64">
        <v>3572757</v>
      </c>
      <c r="F7960" s="65" t="str">
        <v>เบาะลมรั่ว</v>
      </c>
      <c r="G7960" s="65" t="str">
        <v>CABIN</v>
      </c>
    </row>
    <row r="7961" spans="4:7">
      <c r="D7961" s="64">
        <v>620106</v>
      </c>
      <c r="E7961" s="64">
        <v>3572761</v>
      </c>
      <c r="F7961" s="65" t="str">
        <v>เกียร์ไม่ชิพ</v>
      </c>
      <c r="G7961" s="65" t="str">
        <v>POWER TRAIN</v>
      </c>
    </row>
    <row r="7962" spans="4:7">
      <c r="D7962" s="64">
        <v>620109</v>
      </c>
      <c r="E7962" s="64">
        <v>3572762</v>
      </c>
      <c r="F7962" s="65" t="str">
        <v>พวงมาลัยหมุนฟรี</v>
      </c>
      <c r="G7962" s="65" t="str">
        <v>STEERING</v>
      </c>
    </row>
    <row r="7963" spans="4:7">
      <c r="D7963" s="64">
        <v>620114</v>
      </c>
      <c r="E7963" s="64">
        <v>3572764</v>
      </c>
      <c r="F7963" s="65" t="str">
        <v>เกียร์ไม่ชิพ</v>
      </c>
      <c r="G7963" s="65" t="str">
        <v>POWER TRAIN</v>
      </c>
    </row>
    <row r="7964" spans="4:7">
      <c r="D7964" s="64">
        <v>620122</v>
      </c>
      <c r="E7964" s="64">
        <v>3572841</v>
      </c>
      <c r="F7964" s="65" t="str">
        <v>ซ่อมControl ยกดั้ม</v>
      </c>
      <c r="G7964" s="65" t="str">
        <v>BODY</v>
      </c>
    </row>
    <row r="7965" spans="4:7">
      <c r="D7965" s="64">
        <v>620118</v>
      </c>
      <c r="E7965" s="64">
        <v>3572843</v>
      </c>
      <c r="F7965" s="65" t="str">
        <v>ซ่อมHYD.Cyl.</v>
      </c>
      <c r="G7965" s="65" t="str">
        <v>HYDRAULIC</v>
      </c>
    </row>
    <row r="7966" spans="4:7">
      <c r="D7966" s="64">
        <v>620104</v>
      </c>
      <c r="E7966" s="64">
        <v>3573167</v>
      </c>
      <c r="F7966" s="65" t="str">
        <v>ซ่อมเกลียวฝาหม้อน้ำ 4EA</v>
      </c>
      <c r="G7966" s="65" t="str">
        <v>COOLING</v>
      </c>
    </row>
    <row r="7967" spans="4:7">
      <c r="D7967" s="64">
        <v>620106</v>
      </c>
      <c r="E7967" s="64">
        <v>3574742</v>
      </c>
      <c r="F7967" s="65" t="str">
        <v>ซ่อมท่อรวมไอเสีย</v>
      </c>
      <c r="G7967" s="65" t="str">
        <v>ENGINE</v>
      </c>
    </row>
    <row r="7968" spans="4:7">
      <c r="D7968" s="64">
        <v>620104</v>
      </c>
      <c r="E7968" s="64">
        <v>3574744</v>
      </c>
      <c r="F7968" s="65" t="str">
        <v>Battery เสื่อมสภาพ</v>
      </c>
      <c r="G7968" s="65" t="str">
        <v>ELECTRIC</v>
      </c>
    </row>
    <row r="7969" spans="4:7">
      <c r="D7969" s="64">
        <v>620124</v>
      </c>
      <c r="E7969" s="64">
        <v>3574876</v>
      </c>
      <c r="F7969" s="65" t="str">
        <v>เช็คซ่อมดั้ม</v>
      </c>
      <c r="G7969" s="65" t="str">
        <v>BODY</v>
      </c>
    </row>
    <row r="7970" spans="4:7">
      <c r="D7970" s="64">
        <v>620104</v>
      </c>
      <c r="E7970" s="64">
        <v>3574895</v>
      </c>
      <c r="F7970" s="65" t="str">
        <v>ซื้อSensorเครื่องยนต์</v>
      </c>
      <c r="G7970" s="65" t="str">
        <v>ENGINE</v>
      </c>
    </row>
    <row r="7971" spans="4:7">
      <c r="D7971" s="64">
        <v>620104</v>
      </c>
      <c r="E7971" s="64">
        <v>3575005</v>
      </c>
      <c r="F7971" s="65" t="str">
        <v>START ไม่ได้</v>
      </c>
      <c r="G7971" s="65" t="str">
        <v>ELECTRIC</v>
      </c>
    </row>
    <row r="7972" spans="4:7">
      <c r="D7972" s="64">
        <v>620112</v>
      </c>
      <c r="E7972" s="64">
        <v>3575007</v>
      </c>
      <c r="F7972" s="65" t="str">
        <v>แอร์ไม่เย็น</v>
      </c>
      <c r="G7972" s="65" t="str">
        <v>COOLING</v>
      </c>
    </row>
    <row r="7973" spans="4:7">
      <c r="D7973" s="64">
        <v>620114</v>
      </c>
      <c r="E7973" s="64">
        <v>3575008</v>
      </c>
      <c r="F7973" s="65" t="str">
        <v>เกียร์ไม่ชิพ</v>
      </c>
      <c r="G7973" s="65" t="str">
        <v>POWER TRAIN</v>
      </c>
    </row>
    <row r="7974" spans="4:7">
      <c r="D7974" s="64">
        <v>620114</v>
      </c>
      <c r="E7974" s="64">
        <v>3575008</v>
      </c>
      <c r="F7974" s="65" t="str">
        <v>PM2000</v>
      </c>
      <c r="G7974" s="65" t="str">
        <v>PM</v>
      </c>
    </row>
    <row r="7975" spans="4:7">
      <c r="D7975" s="64">
        <v>620122</v>
      </c>
      <c r="E7975" s="64">
        <v>3575011</v>
      </c>
      <c r="F7975" s="65" t="str">
        <v>น้ำมันHYD.รั่ว</v>
      </c>
      <c r="G7975" s="65" t="str">
        <v>HYDRAULIC</v>
      </c>
    </row>
    <row r="7976" spans="4:7">
      <c r="D7976" s="64">
        <v>620109</v>
      </c>
      <c r="E7976" s="64">
        <v>3575012</v>
      </c>
      <c r="F7976" s="65" t="str">
        <v>เครื่องยนต์ไม่มีกำลัง</v>
      </c>
      <c r="G7976" s="65" t="str">
        <v>ENGINE</v>
      </c>
    </row>
    <row r="7977" spans="4:7">
      <c r="D7977" s="64">
        <v>620114</v>
      </c>
      <c r="E7977" s="64">
        <v>3575014</v>
      </c>
      <c r="F7977" s="65" t="str">
        <v>Code 4 Show</v>
      </c>
      <c r="G7977" s="65" t="str">
        <v>POWER TRAIN</v>
      </c>
    </row>
    <row r="7978" spans="4:7">
      <c r="D7978" s="64">
        <v>620118</v>
      </c>
      <c r="E7978" s="64">
        <v>3575015</v>
      </c>
      <c r="F7978" s="65" t="str">
        <v>ออดน้ำเตือน</v>
      </c>
      <c r="G7978" s="65" t="str">
        <v>COOLING</v>
      </c>
    </row>
    <row r="7979" spans="4:7">
      <c r="D7979" s="64">
        <v>620113</v>
      </c>
      <c r="E7979" s="64">
        <v>3575017</v>
      </c>
      <c r="F7979" s="65" t="str">
        <v>เกียร์หลุด</v>
      </c>
      <c r="G7979" s="65" t="str">
        <v>POWER TRAIN</v>
      </c>
    </row>
    <row r="7980" spans="4:7">
      <c r="D7980" s="64">
        <v>620112</v>
      </c>
      <c r="E7980" s="64">
        <v>3575020</v>
      </c>
      <c r="F7980" s="65" t="str">
        <v>ออดน้ำเตือน</v>
      </c>
      <c r="G7980" s="65" t="str">
        <v>COOLING</v>
      </c>
    </row>
    <row r="7981" spans="4:7">
      <c r="D7981" s="64">
        <v>620120</v>
      </c>
      <c r="E7981" s="64">
        <v>3575022</v>
      </c>
      <c r="F7981" s="65" t="str">
        <v>เก๋งสั่น</v>
      </c>
      <c r="G7981" s="65" t="str">
        <v>POWER TRAIN</v>
      </c>
    </row>
    <row r="7982" spans="4:7">
      <c r="D7982" s="64">
        <v>620118</v>
      </c>
      <c r="E7982" s="64">
        <v>3575023</v>
      </c>
      <c r="F7982" s="65" t="str">
        <v>ความร้อนสูง</v>
      </c>
      <c r="G7982" s="65" t="str">
        <v>OTHER</v>
      </c>
    </row>
    <row r="7983" spans="4:7">
      <c r="D7983" s="64">
        <v>620109</v>
      </c>
      <c r="E7983" s="64">
        <v>3575027</v>
      </c>
      <c r="F7983" s="65" t="str">
        <v>ความร้อนสูง</v>
      </c>
      <c r="G7983" s="65" t="str">
        <v>OTHER</v>
      </c>
    </row>
    <row r="7984" spans="4:7">
      <c r="D7984" s="64">
        <v>620112</v>
      </c>
      <c r="E7984" s="64">
        <v>3575028</v>
      </c>
      <c r="F7984" s="65" t="str">
        <v>แรงดันน้ำมันเครื่องไม่ขึ้น</v>
      </c>
      <c r="G7984" s="65" t="str">
        <v>ENGINE</v>
      </c>
    </row>
    <row r="7985" spans="4:7">
      <c r="D7985" s="64">
        <v>620114</v>
      </c>
      <c r="E7985" s="64">
        <v>3575029</v>
      </c>
      <c r="F7985" s="65" t="str">
        <v>เช็คเครื่องยนต์</v>
      </c>
      <c r="G7985" s="65" t="str">
        <v>ENGINE</v>
      </c>
    </row>
    <row r="7986" spans="4:7">
      <c r="D7986" s="64">
        <v>620114</v>
      </c>
      <c r="E7986" s="64">
        <v>3575029</v>
      </c>
      <c r="F7986" s="65" t="str">
        <v>PM</v>
      </c>
      <c r="G7986" s="65" t="str">
        <v>PM</v>
      </c>
    </row>
    <row r="7987" spans="4:7">
      <c r="D7987" s="64">
        <v>620123</v>
      </c>
      <c r="E7987" s="64">
        <v>3575030</v>
      </c>
      <c r="F7987" s="65" t="str">
        <v>เบิกBattery200Amp4EA</v>
      </c>
      <c r="G7987" s="65" t="str">
        <v>ELECTRIC</v>
      </c>
    </row>
    <row r="7988" spans="4:7">
      <c r="D7988" s="64">
        <v>620104</v>
      </c>
      <c r="E7988" s="64">
        <v>3575149</v>
      </c>
      <c r="F7988" s="65" t="str">
        <v>ซื้อO-RING</v>
      </c>
      <c r="G7988" s="65" t="str">
        <v>OTHER</v>
      </c>
    </row>
    <row r="7989" spans="4:7">
      <c r="D7989" s="64">
        <v>620104</v>
      </c>
      <c r="E7989" s="64">
        <v>3575181</v>
      </c>
      <c r="F7989" s="65" t="str">
        <v>ซื้อDifferentialPressureSwitch</v>
      </c>
      <c r="G7989" s="65" t="str">
        <v>POWER TRAIN</v>
      </c>
    </row>
    <row r="7990" spans="4:7">
      <c r="D7990" s="64">
        <v>620105</v>
      </c>
      <c r="E7990" s="64">
        <v>3575183</v>
      </c>
      <c r="F7990" s="65" t="str">
        <v>ซื้อDifferentialPressureSwitch</v>
      </c>
      <c r="G7990" s="65" t="str">
        <v>POWER TRAIN</v>
      </c>
    </row>
    <row r="7991" spans="4:7">
      <c r="D7991" s="64">
        <v>620106</v>
      </c>
      <c r="E7991" s="64">
        <v>3575184</v>
      </c>
      <c r="F7991" s="65" t="str">
        <v>ซื้อDifferentialPressureSwitch</v>
      </c>
      <c r="G7991" s="65" t="str">
        <v>POWER TRAIN</v>
      </c>
    </row>
    <row r="7992" spans="4:7">
      <c r="D7992" s="64">
        <v>620109</v>
      </c>
      <c r="E7992" s="64">
        <v>3575185</v>
      </c>
      <c r="F7992" s="65" t="str">
        <v>ซื้อDifferentialPressureSwitch</v>
      </c>
      <c r="G7992" s="65" t="str">
        <v>POWER TRAIN</v>
      </c>
    </row>
    <row r="7993" spans="4:7">
      <c r="D7993" s="64">
        <v>620111</v>
      </c>
      <c r="E7993" s="64">
        <v>3575186</v>
      </c>
      <c r="F7993" s="65" t="str">
        <v>ซื้อDifferentialPressureSwitch</v>
      </c>
      <c r="G7993" s="65" t="str">
        <v>POWER TRAIN</v>
      </c>
    </row>
    <row r="7994" spans="4:7">
      <c r="D7994" s="64">
        <v>620112</v>
      </c>
      <c r="E7994" s="64">
        <v>3575189</v>
      </c>
      <c r="F7994" s="65" t="str">
        <v>ซื้อDifferentialPressureSwitch</v>
      </c>
      <c r="G7994" s="65" t="str">
        <v>POWER TRAIN</v>
      </c>
    </row>
    <row r="7995" spans="4:7">
      <c r="D7995" s="64">
        <v>620113</v>
      </c>
      <c r="E7995" s="64">
        <v>3575190</v>
      </c>
      <c r="F7995" s="65" t="str">
        <v>ซื้อDifferentialPressureSwitch</v>
      </c>
      <c r="G7995" s="65" t="str">
        <v>POWER TRAIN</v>
      </c>
    </row>
    <row r="7996" spans="4:7">
      <c r="D7996" s="64">
        <v>620117</v>
      </c>
      <c r="E7996" s="64">
        <v>3575192</v>
      </c>
      <c r="F7996" s="65" t="str">
        <v>ซื้อDifferentialPressureSwitch</v>
      </c>
      <c r="G7996" s="65" t="str">
        <v>POWER TRAIN</v>
      </c>
    </row>
    <row r="7997" spans="4:7">
      <c r="D7997" s="64">
        <v>620122</v>
      </c>
      <c r="E7997" s="64">
        <v>3575194</v>
      </c>
      <c r="F7997" s="65" t="str">
        <v>ซื้อDifferentialPressureSwitch</v>
      </c>
      <c r="G7997" s="65" t="str">
        <v>POWER TRAIN</v>
      </c>
    </row>
    <row r="7998" spans="4:7">
      <c r="D7998" s="64">
        <v>620124</v>
      </c>
      <c r="E7998" s="64">
        <v>3575196</v>
      </c>
      <c r="F7998" s="65" t="str">
        <v>ซื้อDifferentialPressureSwitch</v>
      </c>
      <c r="G7998" s="65" t="str">
        <v>POWER TRAIN</v>
      </c>
    </row>
    <row r="7999" spans="4:7">
      <c r="D7999" s="64">
        <v>620111</v>
      </c>
      <c r="E7999" s="64">
        <v>3575455</v>
      </c>
      <c r="F7999" s="65" t="str">
        <v>ซื้อBRAKE SUBASSY</v>
      </c>
      <c r="G7999" s="65" t="str">
        <v>BRAKES</v>
      </c>
    </row>
    <row r="8000" spans="4:7">
      <c r="D8000" s="64">
        <v>620113</v>
      </c>
      <c r="E8000" s="64">
        <v>3575458</v>
      </c>
      <c r="F8000" s="65" t="str">
        <v>ซื้อBRAKE SUBASSY</v>
      </c>
      <c r="G8000" s="65" t="str">
        <v>BRAKES</v>
      </c>
    </row>
    <row r="8001" spans="4:7">
      <c r="D8001" s="64">
        <v>620120</v>
      </c>
      <c r="E8001" s="64">
        <v>3575459</v>
      </c>
      <c r="F8001" s="65" t="str">
        <v>ซื้อBRAKE SUBASSY</v>
      </c>
      <c r="G8001" s="65" t="str">
        <v>BRAKES</v>
      </c>
    </row>
    <row r="8002" spans="4:7">
      <c r="D8002" s="64">
        <v>620124</v>
      </c>
      <c r="E8002" s="64">
        <v>3575461</v>
      </c>
      <c r="F8002" s="65" t="str">
        <v>ซื้อBRAKE SUBASSY</v>
      </c>
      <c r="G8002" s="65" t="str">
        <v>BRAKES</v>
      </c>
    </row>
    <row r="8003" spans="4:7">
      <c r="D8003" s="64">
        <v>620124</v>
      </c>
      <c r="E8003" s="64">
        <v>3575591</v>
      </c>
      <c r="F8003" s="65" t="str">
        <v>ซื้อชุดมอเตอร์โบลเวอร์,ไดเออร์โอริง</v>
      </c>
      <c r="G8003" s="65" t="str">
        <v>COOLING</v>
      </c>
    </row>
    <row r="8004" spans="4:7">
      <c r="D8004" s="64">
        <v>620123</v>
      </c>
      <c r="E8004" s="64">
        <v>3575978</v>
      </c>
      <c r="F8004" s="65" t="str">
        <v>PM500</v>
      </c>
      <c r="G8004" s="65" t="str">
        <v>PM</v>
      </c>
    </row>
    <row r="8005" spans="4:7">
      <c r="D8005" s="64">
        <v>620123</v>
      </c>
      <c r="E8005" s="64">
        <v>3575978</v>
      </c>
      <c r="F8005" s="65" t="str">
        <v>ล้อหลังรั่ว</v>
      </c>
      <c r="G8005" s="65" t="str">
        <v>TYRES</v>
      </c>
    </row>
    <row r="8006" spans="4:7">
      <c r="D8006" s="64">
        <v>620105</v>
      </c>
      <c r="E8006" s="64">
        <v>3578715</v>
      </c>
      <c r="F8006" s="65" t="str">
        <v>เชื่อม เซาะจานเบรค</v>
      </c>
      <c r="G8006" s="65" t="str">
        <v>BRAKES</v>
      </c>
    </row>
    <row r="8007" spans="4:7">
      <c r="D8007" s="64">
        <v>620124</v>
      </c>
      <c r="E8007" s="64">
        <v>3578753</v>
      </c>
      <c r="F8007" s="65" t="str">
        <v>ซ่อมเครื่องยนต์</v>
      </c>
      <c r="G8007" s="65" t="str">
        <v>ENGINE</v>
      </c>
    </row>
    <row r="8008" spans="4:7">
      <c r="D8008" s="64">
        <v>620124</v>
      </c>
      <c r="E8008" s="64">
        <v>3578816</v>
      </c>
      <c r="F8008" s="65" t="str">
        <v>จ้างทำชุดEvaporator</v>
      </c>
      <c r="G8008" s="65" t="str">
        <v>COOLING</v>
      </c>
    </row>
    <row r="8009" spans="4:7">
      <c r="D8009" s="64">
        <v>620122</v>
      </c>
      <c r="E8009" s="64">
        <v>3578864</v>
      </c>
      <c r="F8009" s="65" t="str">
        <v>เกียร์ถอยเข้าไม่ได้</v>
      </c>
      <c r="G8009" s="65" t="str">
        <v>POWER TRAIN</v>
      </c>
    </row>
    <row r="8010" spans="4:7">
      <c r="D8010" s="64">
        <v>620122</v>
      </c>
      <c r="E8010" s="64">
        <v>3578868</v>
      </c>
      <c r="F8010" s="65" t="str">
        <v>เกียร์ไม่ชิพ</v>
      </c>
      <c r="G8010" s="65" t="str">
        <v>POWER TRAIN</v>
      </c>
    </row>
    <row r="8011" spans="4:7">
      <c r="D8011" s="64">
        <v>620112</v>
      </c>
      <c r="E8011" s="64">
        <v>3578869</v>
      </c>
      <c r="F8011" s="65" t="str">
        <v>น้ำมันเครื่องรั่ว</v>
      </c>
      <c r="G8011" s="65" t="str">
        <v>ENGINE</v>
      </c>
    </row>
    <row r="8012" spans="4:7">
      <c r="D8012" s="64">
        <v>620116</v>
      </c>
      <c r="E8012" s="64">
        <v>3578871</v>
      </c>
      <c r="F8012" s="65" t="str">
        <v>ลมรั่วในเก๋ง</v>
      </c>
      <c r="G8012" s="65" t="str">
        <v>CABIN</v>
      </c>
    </row>
    <row r="8013" spans="4:7">
      <c r="D8013" s="64">
        <v>620107</v>
      </c>
      <c r="E8013" s="64">
        <v>3578872</v>
      </c>
      <c r="F8013" s="65" t="str">
        <v>แจ้งซ่อมเพิ่มเติมประตู</v>
      </c>
      <c r="G8013" s="65" t="str">
        <v>CABIN</v>
      </c>
    </row>
    <row r="8014" spans="4:7">
      <c r="D8014" s="64">
        <v>620119</v>
      </c>
      <c r="E8014" s="64">
        <v>3578874</v>
      </c>
      <c r="F8014" s="65" t="str">
        <v>แจ้งซ่อมเพิ่มเติมประตู</v>
      </c>
      <c r="G8014" s="65" t="str">
        <v>CABIN</v>
      </c>
    </row>
    <row r="8015" spans="4:7">
      <c r="D8015" s="64">
        <v>620120</v>
      </c>
      <c r="E8015" s="64">
        <v>3578875</v>
      </c>
      <c r="F8015" s="65" t="str">
        <v>ซ่อมบันได</v>
      </c>
      <c r="G8015" s="65" t="str">
        <v>BODY</v>
      </c>
    </row>
    <row r="8016" spans="4:7">
      <c r="D8016" s="64">
        <v>620120</v>
      </c>
      <c r="E8016" s="64">
        <v>3578875</v>
      </c>
      <c r="F8016" s="65" t="str">
        <v>ดั้มขึ้นช้า</v>
      </c>
      <c r="G8016" s="65" t="str">
        <v>BODY</v>
      </c>
    </row>
    <row r="8017" spans="4:7">
      <c r="D8017" s="64">
        <v>620123</v>
      </c>
      <c r="E8017" s="64">
        <v>3578876</v>
      </c>
      <c r="F8017" s="65" t="str">
        <v>เช็คไฟหน้า</v>
      </c>
      <c r="G8017" s="65" t="str">
        <v>ELECTRIC</v>
      </c>
    </row>
    <row r="8018" spans="4:7">
      <c r="D8018" s="64">
        <v>620109</v>
      </c>
      <c r="E8018" s="64">
        <v>3578877</v>
      </c>
      <c r="F8018" s="65" t="str">
        <v>เครื่องยนต์ไม่มีกำลัง</v>
      </c>
      <c r="G8018" s="65" t="str">
        <v>ENGINE</v>
      </c>
    </row>
    <row r="8019" spans="4:7">
      <c r="D8019" s="64">
        <v>620118</v>
      </c>
      <c r="E8019" s="64">
        <v>3578879</v>
      </c>
      <c r="F8019" s="65" t="str">
        <v>เกียร์ถอยเข้าไม่ได้</v>
      </c>
      <c r="G8019" s="65" t="str">
        <v>POWER TRAIN</v>
      </c>
    </row>
    <row r="8020" spans="4:7">
      <c r="D8020" s="64">
        <v>620113</v>
      </c>
      <c r="E8020" s="64">
        <v>3578881</v>
      </c>
      <c r="F8020" s="65" t="str">
        <v>เกียร์ไม่ชิพ</v>
      </c>
      <c r="G8020" s="65" t="str">
        <v>POWER TRAIN</v>
      </c>
    </row>
    <row r="8021" spans="4:7">
      <c r="D8021" s="64">
        <v>620113</v>
      </c>
      <c r="E8021" s="64">
        <v>3578881</v>
      </c>
      <c r="F8021" s="65" t="str">
        <v>ไฟBatteryโชว์</v>
      </c>
      <c r="G8021" s="65" t="str">
        <v>ELECTRIC</v>
      </c>
    </row>
    <row r="8022" spans="4:7">
      <c r="D8022" s="64">
        <v>620107</v>
      </c>
      <c r="E8022" s="64">
        <v>3578882</v>
      </c>
      <c r="F8022" s="65" t="str">
        <v>เครื่องยนต์ดับเอง</v>
      </c>
      <c r="G8022" s="65" t="str">
        <v>ENGINE</v>
      </c>
    </row>
    <row r="8023" spans="4:7">
      <c r="D8023" s="64">
        <v>620104</v>
      </c>
      <c r="E8023" s="64">
        <v>3578885</v>
      </c>
      <c r="F8023" s="65" t="str">
        <v>เชื่อม ชานเดิน</v>
      </c>
      <c r="G8023" s="65" t="str">
        <v>BODY</v>
      </c>
    </row>
    <row r="8024" spans="4:7">
      <c r="D8024" s="64">
        <v>620114</v>
      </c>
      <c r="E8024" s="64">
        <v>3579171</v>
      </c>
      <c r="F8024" s="65" t="str">
        <v>ซ่อมTrans.</v>
      </c>
      <c r="G8024" s="65" t="str">
        <v>POWER TRAIN</v>
      </c>
    </row>
    <row r="8025" spans="4:7">
      <c r="D8025" s="64">
        <v>620109</v>
      </c>
      <c r="E8025" s="64">
        <v>3579351</v>
      </c>
      <c r="F8025" s="65" t="str">
        <v>กระบอกยกรั่ว</v>
      </c>
      <c r="G8025" s="65" t="str">
        <v>BODY</v>
      </c>
    </row>
    <row r="8026" spans="4:7">
      <c r="D8026" s="64">
        <v>620119</v>
      </c>
      <c r="E8026" s="64">
        <v>3579352</v>
      </c>
      <c r="F8026" s="65" t="str">
        <v>เกียร์ชิพผิดปกติ</v>
      </c>
      <c r="G8026" s="65" t="str">
        <v>POWER TRAIN</v>
      </c>
    </row>
    <row r="8027" spans="4:7">
      <c r="D8027" s="64">
        <v>620104</v>
      </c>
      <c r="E8027" s="64">
        <v>3579388</v>
      </c>
      <c r="F8027" s="65" t="str">
        <v>ซื้อน้ำยาขจัดคราบแผงคอยล์คราบน้ำมัน</v>
      </c>
      <c r="G8027" s="65" t="str">
        <v>OTHER</v>
      </c>
    </row>
    <row r="8028" spans="4:7">
      <c r="D8028" s="64">
        <v>620124</v>
      </c>
      <c r="E8028" s="64">
        <v>3579563</v>
      </c>
      <c r="F8028" s="65" t="str">
        <v>ซ่อมราวกันตก</v>
      </c>
      <c r="G8028" s="65" t="str">
        <v>BODY</v>
      </c>
    </row>
    <row r="8029" spans="4:7">
      <c r="D8029" s="64">
        <v>620124</v>
      </c>
      <c r="E8029" s="64">
        <v>3579563</v>
      </c>
      <c r="F8029" s="65" t="str">
        <v>เจาะรูบันไดซ้าย-ขวา</v>
      </c>
      <c r="G8029" s="65" t="str">
        <v>BODY</v>
      </c>
    </row>
    <row r="8030" spans="4:7">
      <c r="D8030" s="64">
        <v>620104</v>
      </c>
      <c r="E8030" s="64">
        <v>3579616</v>
      </c>
      <c r="F8030" s="65" t="str">
        <v>ทำตัวปรับสายพาน20EA</v>
      </c>
      <c r="G8030" s="65" t="str">
        <v>ENGINE</v>
      </c>
    </row>
    <row r="8031" spans="4:7">
      <c r="D8031" s="64">
        <v>620109</v>
      </c>
      <c r="E8031" s="64">
        <v>3579641</v>
      </c>
      <c r="F8031" s="65" t="str">
        <v>ซ่อมกระบอกยกดั้มซ้ายขวา</v>
      </c>
      <c r="G8031" s="65" t="str">
        <v>BODY</v>
      </c>
    </row>
    <row r="8032" spans="4:7">
      <c r="D8032" s="64">
        <v>620107</v>
      </c>
      <c r="E8032" s="64">
        <v>3579672</v>
      </c>
      <c r="F8032" s="65" t="str">
        <v>ซื้อCONTROLUNIT</v>
      </c>
      <c r="G8032" s="65" t="str">
        <v>ELECTRIC</v>
      </c>
    </row>
    <row r="8033" spans="4:7">
      <c r="D8033" s="64">
        <v>620113</v>
      </c>
      <c r="E8033" s="64">
        <v>3579673</v>
      </c>
      <c r="F8033" s="65" t="str">
        <v>ซื้อCONTROLUNIT</v>
      </c>
      <c r="G8033" s="65" t="str">
        <v>ELECTRIC</v>
      </c>
    </row>
    <row r="8034" spans="4:7">
      <c r="D8034" s="64">
        <v>620116</v>
      </c>
      <c r="E8034" s="64">
        <v>3579674</v>
      </c>
      <c r="F8034" s="65" t="str">
        <v>ซื้อCONTROLUNIT</v>
      </c>
      <c r="G8034" s="65" t="str">
        <v>ELECTRIC</v>
      </c>
    </row>
    <row r="8035" spans="4:7">
      <c r="D8035" s="64">
        <v>620120</v>
      </c>
      <c r="E8035" s="64">
        <v>3579676</v>
      </c>
      <c r="F8035" s="65" t="str">
        <v>ซื้อCONTROLUNIT</v>
      </c>
      <c r="G8035" s="65" t="str">
        <v>ELECTRIC</v>
      </c>
    </row>
    <row r="8036" spans="4:7">
      <c r="D8036" s="64">
        <v>620124</v>
      </c>
      <c r="E8036" s="64">
        <v>3579677</v>
      </c>
      <c r="F8036" s="65" t="str">
        <v>ซื้อCONTROLUNIT</v>
      </c>
      <c r="G8036" s="65" t="str">
        <v>ELECTRIC</v>
      </c>
    </row>
    <row r="8037" spans="4:7">
      <c r="D8037" s="64">
        <v>620122</v>
      </c>
      <c r="E8037" s="64">
        <v>3580086</v>
      </c>
      <c r="F8037" s="65" t="str">
        <v>ซ่อมเกียร์</v>
      </c>
      <c r="G8037" s="65" t="str">
        <v>POWER TRAIN</v>
      </c>
    </row>
    <row r="8038" spans="4:7">
      <c r="D8038" s="64">
        <v>620122</v>
      </c>
      <c r="E8038" s="64">
        <v>3580089</v>
      </c>
      <c r="F8038" s="65" t="str">
        <v>ซ่อมปั๊มเกียร์</v>
      </c>
      <c r="G8038" s="65" t="str">
        <v>POWER TRAIN</v>
      </c>
    </row>
    <row r="8039" spans="4:7">
      <c r="D8039" s="64">
        <v>620105</v>
      </c>
      <c r="E8039" s="64">
        <v>3580148</v>
      </c>
      <c r="F8039" s="65" t="str">
        <v>ซื้อRelay Feed ปั๊ม</v>
      </c>
      <c r="G8039" s="65" t="str">
        <v>ENGINE</v>
      </c>
    </row>
    <row r="8040" spans="4:7">
      <c r="D8040" s="64">
        <v>620107</v>
      </c>
      <c r="E8040" s="64">
        <v>3580151</v>
      </c>
      <c r="F8040" s="65" t="str">
        <v>ซื้อRelay Feed ปั๊ม</v>
      </c>
      <c r="G8040" s="65" t="str">
        <v>ENGINE</v>
      </c>
    </row>
    <row r="8041" spans="4:7">
      <c r="D8041" s="64">
        <v>620109</v>
      </c>
      <c r="E8041" s="64">
        <v>3580153</v>
      </c>
      <c r="F8041" s="65" t="str">
        <v>ซื้อRelay Feed ปั๊ม</v>
      </c>
      <c r="G8041" s="65" t="str">
        <v>ENGINE</v>
      </c>
    </row>
    <row r="8042" spans="4:7">
      <c r="D8042" s="64">
        <v>620111</v>
      </c>
      <c r="E8042" s="64">
        <v>3580158</v>
      </c>
      <c r="F8042" s="65" t="str">
        <v>ซื้อRelay Feed ปั๊ม</v>
      </c>
      <c r="G8042" s="65" t="str">
        <v>ENGINE</v>
      </c>
    </row>
    <row r="8043" spans="4:7">
      <c r="D8043" s="64">
        <v>620113</v>
      </c>
      <c r="E8043" s="64">
        <v>3580160</v>
      </c>
      <c r="F8043" s="65" t="str">
        <v>ซื้อRelay Feed ปั๊ม</v>
      </c>
      <c r="G8043" s="65" t="str">
        <v>ENGINE</v>
      </c>
    </row>
    <row r="8044" spans="4:7">
      <c r="D8044" s="64">
        <v>620116</v>
      </c>
      <c r="E8044" s="64">
        <v>3580162</v>
      </c>
      <c r="F8044" s="65" t="str">
        <v>ซื้อRelay Feed ปั๊ม</v>
      </c>
      <c r="G8044" s="65" t="str">
        <v>ENGINE</v>
      </c>
    </row>
    <row r="8045" spans="4:7">
      <c r="D8045" s="64">
        <v>620119</v>
      </c>
      <c r="E8045" s="64">
        <v>3580167</v>
      </c>
      <c r="F8045" s="65" t="str">
        <v>ซื้อRelay Feed ปั๊ม</v>
      </c>
      <c r="G8045" s="65" t="str">
        <v>ENGINE</v>
      </c>
    </row>
    <row r="8046" spans="4:7">
      <c r="D8046" s="64">
        <v>620120</v>
      </c>
      <c r="E8046" s="64">
        <v>3580170</v>
      </c>
      <c r="F8046" s="65" t="str">
        <v>ซื้อRelay Feed ปั๊ม</v>
      </c>
      <c r="G8046" s="65" t="str">
        <v>ENGINE</v>
      </c>
    </row>
    <row r="8047" spans="4:7">
      <c r="D8047" s="64">
        <v>620122</v>
      </c>
      <c r="E8047" s="64">
        <v>3580171</v>
      </c>
      <c r="F8047" s="65" t="str">
        <v>ซื้อRelay Feed ปั๊ม</v>
      </c>
      <c r="G8047" s="65" t="str">
        <v>ENGINE</v>
      </c>
    </row>
    <row r="8048" spans="4:7">
      <c r="D8048" s="64">
        <v>620124</v>
      </c>
      <c r="E8048" s="64">
        <v>3580172</v>
      </c>
      <c r="F8048" s="65" t="str">
        <v>ซื้อRelay Feed ปั๊ม</v>
      </c>
      <c r="G8048" s="65" t="str">
        <v>ENGINE</v>
      </c>
    </row>
    <row r="8049" spans="4:7">
      <c r="D8049" s="64">
        <v>620112</v>
      </c>
      <c r="E8049" s="64">
        <v>3580201</v>
      </c>
      <c r="F8049" s="65" t="str">
        <v>PM500</v>
      </c>
      <c r="G8049" s="65" t="str">
        <v>PM</v>
      </c>
    </row>
    <row r="8050" spans="4:7">
      <c r="D8050" s="64">
        <v>620111</v>
      </c>
      <c r="E8050" s="64">
        <v>3582139</v>
      </c>
      <c r="F8050" s="65" t="str">
        <v>ซ่อมฝาถังน้ำมันเชื้อเพลิง</v>
      </c>
      <c r="G8050" s="65" t="str">
        <v>ENGINE</v>
      </c>
    </row>
    <row r="8051" spans="4:7">
      <c r="D8051" s="64">
        <v>620106</v>
      </c>
      <c r="E8051" s="64">
        <v>3582245</v>
      </c>
      <c r="F8051" s="65" t="str">
        <v>เบิกBattery200Amp4EA</v>
      </c>
      <c r="G8051" s="65" t="str">
        <v>ELECTRIC</v>
      </c>
    </row>
    <row r="8052" spans="4:7">
      <c r="D8052" s="64">
        <v>620111</v>
      </c>
      <c r="E8052" s="64">
        <v>3582250</v>
      </c>
      <c r="F8052" s="65" t="str">
        <v>ซ่อมถังน้ำมันเชื้อเพลิง</v>
      </c>
      <c r="G8052" s="65" t="str">
        <v>ENGINE</v>
      </c>
    </row>
    <row r="8053" spans="4:7">
      <c r="D8053" s="64">
        <v>620118</v>
      </c>
      <c r="E8053" s="64">
        <v>3582472</v>
      </c>
      <c r="F8053" s="65" t="str">
        <v>ออดน้ำเตือน</v>
      </c>
      <c r="G8053" s="65" t="str">
        <v>COOLING</v>
      </c>
    </row>
    <row r="8054" spans="4:7">
      <c r="D8054" s="64">
        <v>620107</v>
      </c>
      <c r="E8054" s="64">
        <v>3582475</v>
      </c>
      <c r="F8054" s="65" t="str">
        <v>ท่อไอเสียแตก</v>
      </c>
      <c r="G8054" s="65" t="str">
        <v>ENGINE</v>
      </c>
    </row>
    <row r="8055" spans="4:7">
      <c r="D8055" s="64">
        <v>620107</v>
      </c>
      <c r="E8055" s="64">
        <v>3582475</v>
      </c>
      <c r="F8055" s="65" t="str">
        <v>น้ำมันHYD.รั่ว</v>
      </c>
      <c r="G8055" s="65" t="str">
        <v>HYDRAULIC</v>
      </c>
    </row>
    <row r="8056" spans="4:7">
      <c r="D8056" s="64">
        <v>620107</v>
      </c>
      <c r="E8056" s="64">
        <v>3582475</v>
      </c>
      <c r="F8056" s="65" t="str">
        <v>PM500</v>
      </c>
      <c r="G8056" s="65" t="str">
        <v>PM</v>
      </c>
    </row>
    <row r="8057" spans="4:7">
      <c r="D8057" s="64">
        <v>620119</v>
      </c>
      <c r="E8057" s="64">
        <v>3582479</v>
      </c>
      <c r="F8057" s="65" t="str">
        <v>START ไม่ได้</v>
      </c>
      <c r="G8057" s="65" t="str">
        <v>ELECTRIC</v>
      </c>
    </row>
    <row r="8058" spans="4:7">
      <c r="D8058" s="64">
        <v>620123</v>
      </c>
      <c r="E8058" s="64">
        <v>3582480</v>
      </c>
      <c r="F8058" s="65" t="str">
        <v>น๊อตยึดเบาะนั่ง</v>
      </c>
      <c r="G8058" s="65" t="str">
        <v>CABIN</v>
      </c>
    </row>
    <row r="8059" spans="4:7">
      <c r="D8059" s="64">
        <v>620106</v>
      </c>
      <c r="E8059" s="64">
        <v>3582481</v>
      </c>
      <c r="F8059" s="65" t="str">
        <v>เกียร์ไม่ชิพ</v>
      </c>
      <c r="G8059" s="65" t="str">
        <v>POWER TRAIN</v>
      </c>
    </row>
    <row r="8060" spans="4:7">
      <c r="D8060" s="64">
        <v>620116</v>
      </c>
      <c r="E8060" s="64">
        <v>3582483</v>
      </c>
      <c r="F8060" s="65" t="str">
        <v>ไฟหน้าดับ</v>
      </c>
      <c r="G8060" s="65" t="str">
        <v>ELECTRIC</v>
      </c>
    </row>
    <row r="8061" spans="4:7">
      <c r="D8061" s="64">
        <v>620119</v>
      </c>
      <c r="E8061" s="64">
        <v>3582484</v>
      </c>
      <c r="F8061" s="65" t="str">
        <v>START ไม่ได้</v>
      </c>
      <c r="G8061" s="65" t="str">
        <v>ELECTRIC</v>
      </c>
    </row>
    <row r="8062" spans="4:7">
      <c r="D8062" s="64">
        <v>620105</v>
      </c>
      <c r="E8062" s="64">
        <v>3582488</v>
      </c>
      <c r="F8062" s="65" t="str">
        <v>โช้คหน้าขวายุบ</v>
      </c>
      <c r="G8062" s="65" t="str">
        <v>SUSPENSION</v>
      </c>
    </row>
    <row r="8063" spans="4:7">
      <c r="D8063" s="64">
        <v>620116</v>
      </c>
      <c r="E8063" s="64">
        <v>3582490</v>
      </c>
      <c r="F8063" s="65" t="str">
        <v>กระจกมองหลังขวาปรับไม่ได้</v>
      </c>
      <c r="G8063" s="65" t="str">
        <v>BODY</v>
      </c>
    </row>
    <row r="8064" spans="4:7">
      <c r="D8064" s="64">
        <v>620119</v>
      </c>
      <c r="E8064" s="64">
        <v>3582491</v>
      </c>
      <c r="F8064" s="65" t="str">
        <v>Code 4 Show</v>
      </c>
      <c r="G8064" s="65" t="str">
        <v>POWER TRAIN</v>
      </c>
    </row>
    <row r="8065" spans="4:7">
      <c r="D8065" s="64">
        <v>620118</v>
      </c>
      <c r="E8065" s="64">
        <v>3582494</v>
      </c>
      <c r="F8065" s="65" t="str">
        <v>ไดร์สตาร์ทเสีย</v>
      </c>
      <c r="G8065" s="65" t="str">
        <v>ENGINE</v>
      </c>
    </row>
    <row r="8066" spans="4:7">
      <c r="D8066" s="64">
        <v>620104</v>
      </c>
      <c r="E8066" s="64">
        <v>3583120</v>
      </c>
      <c r="F8066" s="65" t="str">
        <v>PM1000</v>
      </c>
      <c r="G8066" s="65" t="str">
        <v>PM</v>
      </c>
    </row>
    <row r="8067" spans="4:7">
      <c r="D8067" s="64">
        <v>620119</v>
      </c>
      <c r="E8067" s="64">
        <v>3583121</v>
      </c>
      <c r="F8067" s="65" t="str">
        <v>PM2000</v>
      </c>
      <c r="G8067" s="65" t="str">
        <v>PM</v>
      </c>
    </row>
    <row r="8068" spans="4:7">
      <c r="D8068" s="64">
        <v>620120</v>
      </c>
      <c r="E8068" s="64">
        <v>3583123</v>
      </c>
      <c r="F8068" s="65" t="str">
        <v>PM500</v>
      </c>
      <c r="G8068" s="65" t="str">
        <v>PM</v>
      </c>
    </row>
    <row r="8069" spans="4:7">
      <c r="D8069" s="64">
        <v>620112</v>
      </c>
      <c r="E8069" s="64">
        <v>3583124</v>
      </c>
      <c r="F8069" s="65" t="str">
        <v>PM1000</v>
      </c>
      <c r="G8069" s="65" t="str">
        <v>PM</v>
      </c>
    </row>
    <row r="8070" spans="4:7">
      <c r="D8070" s="64">
        <v>620113</v>
      </c>
      <c r="E8070" s="64">
        <v>3583126</v>
      </c>
      <c r="F8070" s="65" t="str">
        <v>PM2000</v>
      </c>
      <c r="G8070" s="65" t="str">
        <v>PM</v>
      </c>
    </row>
    <row r="8071" spans="4:7">
      <c r="D8071" s="64">
        <v>620118</v>
      </c>
      <c r="E8071" s="64">
        <v>3583127</v>
      </c>
      <c r="F8071" s="65" t="str">
        <v>PM500</v>
      </c>
      <c r="G8071" s="65" t="str">
        <v>PM</v>
      </c>
    </row>
    <row r="8072" spans="4:7">
      <c r="D8072" s="64">
        <v>620123</v>
      </c>
      <c r="E8072" s="64">
        <v>3583130</v>
      </c>
      <c r="F8072" s="65" t="str">
        <v>PM2000</v>
      </c>
      <c r="G8072" s="65" t="str">
        <v>PM</v>
      </c>
    </row>
    <row r="8073" spans="4:7">
      <c r="D8073" s="64">
        <v>620111</v>
      </c>
      <c r="E8073" s="64">
        <v>3583370</v>
      </c>
      <c r="F8073" s="65" t="str">
        <v>ซ่อมฐานยึดถังน้ำมันเชื้อเพลิง</v>
      </c>
      <c r="G8073" s="65" t="str">
        <v>ENGINE</v>
      </c>
    </row>
    <row r="8074" spans="4:7">
      <c r="D8074" s="64">
        <v>620117</v>
      </c>
      <c r="E8074" s="64">
        <v>3583388</v>
      </c>
      <c r="F8074" s="65" t="str">
        <v>แจ้งซ่อมเก๋ง</v>
      </c>
      <c r="G8074" s="65" t="str">
        <v>CABIN</v>
      </c>
    </row>
    <row r="8075" spans="4:7">
      <c r="D8075" s="64">
        <v>620114</v>
      </c>
      <c r="E8075" s="64">
        <v>3583396</v>
      </c>
      <c r="F8075" s="65" t="str">
        <v>ซ่อมประตู</v>
      </c>
      <c r="G8075" s="65" t="str">
        <v>CABIN</v>
      </c>
    </row>
    <row r="8076" spans="4:7">
      <c r="D8076" s="64">
        <v>620114</v>
      </c>
      <c r="E8076" s="64">
        <v>3583396</v>
      </c>
      <c r="F8076" s="65" t="str">
        <v>ซ่อมแอร์</v>
      </c>
      <c r="G8076" s="65" t="str">
        <v>COOLING</v>
      </c>
    </row>
    <row r="8077" spans="4:7">
      <c r="D8077" s="64">
        <v>620106</v>
      </c>
      <c r="E8077" s="64">
        <v>3583397</v>
      </c>
      <c r="F8077" s="65" t="str">
        <v>เกียร์หลุด</v>
      </c>
      <c r="G8077" s="65" t="str">
        <v>POWER TRAIN</v>
      </c>
    </row>
    <row r="8078" spans="4:7">
      <c r="D8078" s="64">
        <v>620118</v>
      </c>
      <c r="E8078" s="64">
        <v>3583399</v>
      </c>
      <c r="F8078" s="65" t="str">
        <v>ออดน้ำเตือน</v>
      </c>
      <c r="G8078" s="65" t="str">
        <v>COOLING</v>
      </c>
    </row>
    <row r="8079" spans="4:7">
      <c r="D8079" s="64">
        <v>620113</v>
      </c>
      <c r="E8079" s="64">
        <v>3583407</v>
      </c>
      <c r="F8079" s="65" t="str">
        <v>แอร์ไม่เย็น</v>
      </c>
      <c r="G8079" s="65" t="str">
        <v>COOLING</v>
      </c>
    </row>
    <row r="8080" spans="4:7">
      <c r="D8080" s="64">
        <v>620123</v>
      </c>
      <c r="E8080" s="64">
        <v>3583408</v>
      </c>
      <c r="F8080" s="65" t="str">
        <v>น้ำมันHYD.ยกดั้มรั่ว</v>
      </c>
      <c r="G8080" s="65" t="str">
        <v>BODY</v>
      </c>
    </row>
    <row r="8081" spans="4:7">
      <c r="D8081" s="64">
        <v>620106</v>
      </c>
      <c r="E8081" s="64">
        <v>3583411</v>
      </c>
      <c r="F8081" s="65" t="str">
        <v>เครื่องยนต์ไม่มีกำลัง</v>
      </c>
      <c r="G8081" s="65" t="str">
        <v>ENGINE</v>
      </c>
    </row>
    <row r="8082" spans="4:7">
      <c r="D8082" s="64">
        <v>620106</v>
      </c>
      <c r="E8082" s="64">
        <v>3583411</v>
      </c>
      <c r="F8082" s="65" t="str">
        <v>สายไฟฟืดปั๊มชำรุด</v>
      </c>
      <c r="G8082" s="65" t="str">
        <v>ELECTRIC</v>
      </c>
    </row>
    <row r="8083" spans="4:7">
      <c r="D8083" s="64">
        <v>620122</v>
      </c>
      <c r="E8083" s="64">
        <v>3583412</v>
      </c>
      <c r="F8083" s="65" t="str">
        <v>เกียร์ไม่ชิพ</v>
      </c>
      <c r="G8083" s="65" t="str">
        <v>POWER TRAIN</v>
      </c>
    </row>
    <row r="8084" spans="4:7">
      <c r="D8084" s="64">
        <v>620119</v>
      </c>
      <c r="E8084" s="64">
        <v>3583413</v>
      </c>
      <c r="F8084" s="65" t="str">
        <v>น๊อตล้อหลวม</v>
      </c>
      <c r="G8084" s="65" t="str">
        <v>TYRES</v>
      </c>
    </row>
    <row r="8085" spans="4:7">
      <c r="D8085" s="64">
        <v>620119</v>
      </c>
      <c r="E8085" s="64">
        <v>3583413</v>
      </c>
      <c r="F8085" s="65" t="str">
        <v>สลักชุดปีกนกหลวม</v>
      </c>
      <c r="G8085" s="65" t="str">
        <v>STEERING</v>
      </c>
    </row>
    <row r="8086" spans="4:7">
      <c r="D8086" s="64">
        <v>620119</v>
      </c>
      <c r="E8086" s="64">
        <v>3583414</v>
      </c>
      <c r="F8086" s="65" t="str">
        <v>START ไม่ได้</v>
      </c>
      <c r="G8086" s="65" t="str">
        <v>ELECTRIC</v>
      </c>
    </row>
    <row r="8087" spans="4:7">
      <c r="D8087" s="64">
        <v>620119</v>
      </c>
      <c r="E8087" s="64">
        <v>3583414</v>
      </c>
      <c r="F8087" s="65" t="str">
        <v>ซ่อมประตู</v>
      </c>
      <c r="G8087" s="65" t="str">
        <v>CABIN</v>
      </c>
    </row>
    <row r="8088" spans="4:7">
      <c r="D8088" s="64">
        <v>620119</v>
      </c>
      <c r="E8088" s="64">
        <v>3583416</v>
      </c>
      <c r="F8088" s="65" t="str">
        <v>เครื่องยนต์ไม่มีกำลัง</v>
      </c>
      <c r="G8088" s="65" t="str">
        <v>ENGINE</v>
      </c>
    </row>
    <row r="8089" spans="4:7">
      <c r="D8089" s="64">
        <v>620113</v>
      </c>
      <c r="E8089" s="64">
        <v>3583417</v>
      </c>
      <c r="F8089" s="65" t="str">
        <v>แอร์ไม่เย็น</v>
      </c>
      <c r="G8089" s="65" t="str">
        <v>COOLING</v>
      </c>
    </row>
    <row r="8090" spans="4:7">
      <c r="D8090" s="64">
        <v>620112</v>
      </c>
      <c r="E8090" s="64">
        <v>3583418</v>
      </c>
      <c r="F8090" s="65" t="str">
        <v>แอร์ไม่เย็น</v>
      </c>
      <c r="G8090" s="65" t="str">
        <v>COOLING</v>
      </c>
    </row>
    <row r="8091" spans="4:7">
      <c r="D8091" s="64">
        <v>620119</v>
      </c>
      <c r="E8091" s="64">
        <v>3583419</v>
      </c>
      <c r="F8091" s="65" t="str">
        <v>START ไม่ได้</v>
      </c>
      <c r="G8091" s="65" t="str">
        <v>ELECTRIC</v>
      </c>
    </row>
    <row r="8092" spans="4:7">
      <c r="D8092" s="64">
        <v>620107</v>
      </c>
      <c r="E8092" s="64">
        <v>3583526</v>
      </c>
      <c r="F8092" s="65" t="str">
        <v>ซ่อมท่อรวมไอเสีย</v>
      </c>
      <c r="G8092" s="65" t="str">
        <v>ENGINE</v>
      </c>
    </row>
    <row r="8093" spans="4:7">
      <c r="D8093" s="64">
        <v>620117</v>
      </c>
      <c r="E8093" s="64">
        <v>3583649</v>
      </c>
      <c r="F8093" s="65" t="str">
        <v>เชื่อม แท่นเกียร์</v>
      </c>
      <c r="G8093" s="65" t="str">
        <v>POWER TRAIN</v>
      </c>
    </row>
    <row r="8094" spans="4:7">
      <c r="D8094" s="64">
        <v>620104</v>
      </c>
      <c r="E8094" s="64">
        <v>3583832</v>
      </c>
      <c r="F8094" s="65" t="str">
        <v>ซื้อยางแผ่นNBRไส้ผ้าเสริมผ้าใบ</v>
      </c>
      <c r="G8094" s="65" t="str">
        <v>OTHER</v>
      </c>
    </row>
    <row r="8095" spans="4:7">
      <c r="D8095" s="64">
        <v>620111</v>
      </c>
      <c r="E8095" s="64">
        <v>3584212</v>
      </c>
      <c r="F8095" s="65" t="str">
        <v>ซ่อมท่อรวมไอเสีย</v>
      </c>
      <c r="G8095" s="65" t="str">
        <v>ENGINE</v>
      </c>
    </row>
    <row r="8096" spans="4:7">
      <c r="D8096" s="64">
        <v>620114</v>
      </c>
      <c r="E8096" s="64">
        <v>3584215</v>
      </c>
      <c r="F8096" s="65" t="str">
        <v>ซื้อPneumatic valve</v>
      </c>
      <c r="G8096" s="65" t="str">
        <v>AIR</v>
      </c>
    </row>
    <row r="8097" spans="4:7">
      <c r="D8097" s="64">
        <v>620116</v>
      </c>
      <c r="E8097" s="64">
        <v>3584216</v>
      </c>
      <c r="F8097" s="65" t="str">
        <v>ซื้อPneumatic valve</v>
      </c>
      <c r="G8097" s="65" t="str">
        <v>AIR</v>
      </c>
    </row>
    <row r="8098" spans="4:7">
      <c r="D8098" s="64">
        <v>620117</v>
      </c>
      <c r="E8098" s="64">
        <v>3584217</v>
      </c>
      <c r="F8098" s="65" t="str">
        <v>ซื้อPneumatic valve</v>
      </c>
      <c r="G8098" s="65" t="str">
        <v>AIR</v>
      </c>
    </row>
    <row r="8099" spans="4:7">
      <c r="D8099" s="64">
        <v>620118</v>
      </c>
      <c r="E8099" s="64">
        <v>3584218</v>
      </c>
      <c r="F8099" s="65" t="str">
        <v>ซื้อPneumatic valve</v>
      </c>
      <c r="G8099" s="65" t="str">
        <v>AIR</v>
      </c>
    </row>
    <row r="8100" spans="4:7">
      <c r="D8100" s="64">
        <v>620119</v>
      </c>
      <c r="E8100" s="64">
        <v>3584219</v>
      </c>
      <c r="F8100" s="65" t="str">
        <v>ซื้อPneumatic valve</v>
      </c>
      <c r="G8100" s="65" t="str">
        <v>AIR</v>
      </c>
    </row>
    <row r="8101" spans="4:7">
      <c r="D8101" s="64">
        <v>620122</v>
      </c>
      <c r="E8101" s="64">
        <v>3584220</v>
      </c>
      <c r="F8101" s="65" t="str">
        <v>ซื้อPneumatic valve</v>
      </c>
      <c r="G8101" s="65" t="str">
        <v>AIR</v>
      </c>
    </row>
    <row r="8102" spans="4:7">
      <c r="D8102" s="64">
        <v>620124</v>
      </c>
      <c r="E8102" s="64">
        <v>3584222</v>
      </c>
      <c r="F8102" s="65" t="str">
        <v>ซื้อPneumatic valve</v>
      </c>
      <c r="G8102" s="65" t="str">
        <v>AIR</v>
      </c>
    </row>
    <row r="8103" spans="4:7">
      <c r="D8103" s="64">
        <v>620119</v>
      </c>
      <c r="E8103" s="64">
        <v>3584391</v>
      </c>
      <c r="F8103" s="65" t="str">
        <v>ซื้อLimitSwitchเกียร์ถอย</v>
      </c>
      <c r="G8103" s="65" t="str">
        <v>POWER TRAIN</v>
      </c>
    </row>
    <row r="8104" spans="4:7">
      <c r="D8104" s="64">
        <v>620120</v>
      </c>
      <c r="E8104" s="64">
        <v>3584393</v>
      </c>
      <c r="F8104" s="65" t="str">
        <v>ซื้อLimitSwitchเกียร์ถอย</v>
      </c>
      <c r="G8104" s="65" t="str">
        <v>POWER TRAIN</v>
      </c>
    </row>
    <row r="8105" spans="4:7">
      <c r="D8105" s="64">
        <v>620122</v>
      </c>
      <c r="E8105" s="64">
        <v>3584394</v>
      </c>
      <c r="F8105" s="65" t="str">
        <v>ซื้อLimitSwitchเกียร์ถอย</v>
      </c>
      <c r="G8105" s="65" t="str">
        <v>POWER TRAIN</v>
      </c>
    </row>
    <row r="8106" spans="4:7">
      <c r="D8106" s="64">
        <v>620123</v>
      </c>
      <c r="E8106" s="64">
        <v>3584396</v>
      </c>
      <c r="F8106" s="65" t="str">
        <v>ซื้อLimitSwitchเกียร์ถอย</v>
      </c>
      <c r="G8106" s="65" t="str">
        <v>POWER TRAIN</v>
      </c>
    </row>
    <row r="8107" spans="4:7">
      <c r="D8107" s="64">
        <v>620124</v>
      </c>
      <c r="E8107" s="64">
        <v>3584397</v>
      </c>
      <c r="F8107" s="65" t="str">
        <v>ซื้อLimitSwitchเกียร์ถอย</v>
      </c>
      <c r="G8107" s="65" t="str">
        <v>POWER TRAIN</v>
      </c>
    </row>
    <row r="8108" spans="4:7">
      <c r="D8108" s="64">
        <v>620119</v>
      </c>
      <c r="E8108" s="64">
        <v>3584623</v>
      </c>
      <c r="F8108" s="65" t="str">
        <v>ซ่อมSTR. Cyl.ซ้าย</v>
      </c>
      <c r="G8108" s="65" t="str">
        <v>STEERING</v>
      </c>
    </row>
    <row r="8109" spans="4:7">
      <c r="D8109" s="64">
        <v>620119</v>
      </c>
      <c r="E8109" s="64">
        <v>3584625</v>
      </c>
      <c r="F8109" s="65" t="str">
        <v>ซ่อมSTR. Cyl.ขวา</v>
      </c>
      <c r="G8109" s="65" t="str">
        <v>STEERING</v>
      </c>
    </row>
    <row r="8110" spans="4:7">
      <c r="D8110" s="64">
        <v>620107</v>
      </c>
      <c r="E8110" s="64">
        <v>3584630</v>
      </c>
      <c r="F8110" s="65" t="str">
        <v>อัดสายHYD.กระบอกเลี้ยว</v>
      </c>
      <c r="G8110" s="65" t="str">
        <v>STEERING</v>
      </c>
    </row>
    <row r="8111" spans="4:7">
      <c r="D8111" s="64">
        <v>620107</v>
      </c>
      <c r="E8111" s="64">
        <v>3584631</v>
      </c>
      <c r="F8111" s="65" t="str">
        <v>ซ่อมถังน้ำมันเชื้อเพลิง</v>
      </c>
      <c r="G8111" s="65" t="str">
        <v>ENGINE</v>
      </c>
    </row>
    <row r="8112" spans="4:7">
      <c r="D8112" s="64">
        <v>620104</v>
      </c>
      <c r="E8112" s="64">
        <v>3584696</v>
      </c>
      <c r="F8112" s="65" t="str">
        <v>ซื้อTEMPSENSORTrans.</v>
      </c>
      <c r="G8112" s="65" t="str">
        <v>POWER TRAIN</v>
      </c>
    </row>
    <row r="8113" spans="4:7">
      <c r="D8113" s="64">
        <v>620104</v>
      </c>
      <c r="E8113" s="64">
        <v>3586899</v>
      </c>
      <c r="F8113" s="65" t="str">
        <v>เชื่อม ราวบันได</v>
      </c>
      <c r="G8113" s="65" t="str">
        <v>BODY</v>
      </c>
    </row>
    <row r="8114" spans="4:7">
      <c r="D8114" s="64">
        <v>620120</v>
      </c>
      <c r="E8114" s="64">
        <v>3586901</v>
      </c>
      <c r="F8114" s="65" t="str">
        <v>ดั้มยกไม่ขึ้น</v>
      </c>
      <c r="G8114" s="65" t="str">
        <v>BODY</v>
      </c>
    </row>
    <row r="8115" spans="4:7">
      <c r="D8115" s="64">
        <v>620113</v>
      </c>
      <c r="E8115" s="64">
        <v>3586903</v>
      </c>
      <c r="F8115" s="65" t="str">
        <v>ยางหลังซ้ายรั่ว</v>
      </c>
      <c r="G8115" s="65" t="str">
        <v>TYRES</v>
      </c>
    </row>
    <row r="8116" spans="4:7">
      <c r="D8116" s="64">
        <v>620106</v>
      </c>
      <c r="E8116" s="64">
        <v>3586904</v>
      </c>
      <c r="F8116" s="65" t="str">
        <v>เกียร์ไม่ชิพ</v>
      </c>
      <c r="G8116" s="65" t="str">
        <v>POWER TRAIN</v>
      </c>
    </row>
    <row r="8117" spans="4:7">
      <c r="D8117" s="64">
        <v>620109</v>
      </c>
      <c r="E8117" s="64">
        <v>3586906</v>
      </c>
      <c r="F8117" s="65" t="str">
        <v>เครื่องยนต์ไม่มีกำลัง</v>
      </c>
      <c r="G8117" s="65" t="str">
        <v>ENGINE</v>
      </c>
    </row>
    <row r="8118" spans="4:7">
      <c r="D8118" s="64">
        <v>620120</v>
      </c>
      <c r="E8118" s="64">
        <v>3586949</v>
      </c>
      <c r="F8118" s="65" t="str">
        <v>บ่งBoltยึดShiftTower</v>
      </c>
      <c r="G8118" s="65" t="str">
        <v>POWER TRAIN</v>
      </c>
    </row>
    <row r="8119" spans="4:7">
      <c r="D8119" s="64">
        <v>620120</v>
      </c>
      <c r="E8119" s="64">
        <v>3586951</v>
      </c>
      <c r="F8119" s="65" t="str">
        <v>เชื่อม BoltยึดกรองHYD.</v>
      </c>
      <c r="G8119" s="65" t="str">
        <v>HYDRAULIC</v>
      </c>
    </row>
    <row r="8120" spans="4:7">
      <c r="D8120" s="64">
        <v>620106</v>
      </c>
      <c r="E8120" s="64">
        <v>3587253</v>
      </c>
      <c r="F8120" s="65" t="str">
        <v>ไฟสีฟ้าโชว์</v>
      </c>
      <c r="G8120" s="65" t="str">
        <v>ENGINE</v>
      </c>
    </row>
    <row r="8121" spans="4:7">
      <c r="D8121" s="64">
        <v>620107</v>
      </c>
      <c r="E8121" s="64">
        <v>3587254</v>
      </c>
      <c r="F8121" s="65" t="str">
        <v>START ไม่ได้</v>
      </c>
      <c r="G8121" s="65" t="str">
        <v>ELECTRIC</v>
      </c>
    </row>
    <row r="8122" spans="4:7">
      <c r="D8122" s="64">
        <v>620113</v>
      </c>
      <c r="E8122" s="64">
        <v>3587255</v>
      </c>
      <c r="F8122" s="65" t="str">
        <v>เกียร์ชิพผิดปกติ</v>
      </c>
      <c r="G8122" s="65" t="str">
        <v>POWER TRAIN</v>
      </c>
    </row>
    <row r="8123" spans="4:7">
      <c r="D8123" s="64">
        <v>620109</v>
      </c>
      <c r="E8123" s="64">
        <v>3587256</v>
      </c>
      <c r="F8123" s="65" t="str">
        <v>เครื่องยนต์ไม่มีกำลัง</v>
      </c>
      <c r="G8123" s="65" t="str">
        <v>ENGINE</v>
      </c>
    </row>
    <row r="8124" spans="4:7">
      <c r="D8124" s="64">
        <v>620109</v>
      </c>
      <c r="E8124" s="64">
        <v>3587257</v>
      </c>
      <c r="F8124" s="65" t="str">
        <v>เครื่องยนต์ไม่มีกำลัง</v>
      </c>
      <c r="G8124" s="65" t="str">
        <v>ENGINE</v>
      </c>
    </row>
    <row r="8125" spans="4:7">
      <c r="D8125" s="64">
        <v>620106</v>
      </c>
      <c r="E8125" s="64">
        <v>3587258</v>
      </c>
      <c r="F8125" s="65" t="str">
        <v>เครื่องยนต์ไม่มีกำลัง</v>
      </c>
      <c r="G8125" s="65" t="str">
        <v>ENGINE</v>
      </c>
    </row>
    <row r="8126" spans="4:7">
      <c r="D8126" s="64">
        <v>620114</v>
      </c>
      <c r="E8126" s="64">
        <v>3587259</v>
      </c>
      <c r="F8126" s="65" t="str">
        <v>เกียร์ไม่ชิพ</v>
      </c>
      <c r="G8126" s="65" t="str">
        <v>POWER TRAIN</v>
      </c>
    </row>
    <row r="8127" spans="4:7">
      <c r="D8127" s="64">
        <v>620113</v>
      </c>
      <c r="E8127" s="64">
        <v>3587260</v>
      </c>
      <c r="F8127" s="65" t="str">
        <v>เกียร์ไม่ชิพ</v>
      </c>
      <c r="G8127" s="65" t="str">
        <v>POWER TRAIN</v>
      </c>
    </row>
    <row r="8128" spans="4:7">
      <c r="D8128" s="64">
        <v>620109</v>
      </c>
      <c r="E8128" s="64">
        <v>3587263</v>
      </c>
      <c r="F8128" s="65" t="str">
        <v>เครื่องยนต์ไม่มีกำลัง</v>
      </c>
      <c r="G8128" s="65" t="str">
        <v>ENGINE</v>
      </c>
    </row>
    <row r="8129" spans="4:7">
      <c r="D8129" s="64">
        <v>620105</v>
      </c>
      <c r="E8129" s="64">
        <v>3587265</v>
      </c>
      <c r="F8129" s="65" t="str">
        <v>เกียร์ไม่ชิพ</v>
      </c>
      <c r="G8129" s="65" t="str">
        <v>POWER TRAIN</v>
      </c>
    </row>
    <row r="8130" spans="4:7">
      <c r="D8130" s="64">
        <v>620124</v>
      </c>
      <c r="E8130" s="64">
        <v>3587274</v>
      </c>
      <c r="F8130" s="65" t="str">
        <v>ซื้อComponent</v>
      </c>
      <c r="G8130" s="65" t="str">
        <v>OTHER</v>
      </c>
    </row>
    <row r="8131" spans="4:7">
      <c r="D8131" s="64">
        <v>620120</v>
      </c>
      <c r="E8131" s="64">
        <v>3587361</v>
      </c>
      <c r="F8131" s="65" t="str">
        <v>ซ่อมHYD.ControlValve</v>
      </c>
      <c r="G8131" s="65" t="str">
        <v>HYDRAULIC</v>
      </c>
    </row>
    <row r="8132" spans="4:7">
      <c r="D8132" s="64">
        <v>620105</v>
      </c>
      <c r="E8132" s="64">
        <v>3587557</v>
      </c>
      <c r="F8132" s="65" t="str">
        <v>ซื้อKEYSWITCH</v>
      </c>
      <c r="G8132" s="65" t="str">
        <v>ELECTRIC</v>
      </c>
    </row>
    <row r="8133" spans="4:7">
      <c r="D8133" s="64">
        <v>620109</v>
      </c>
      <c r="E8133" s="64">
        <v>3587558</v>
      </c>
      <c r="F8133" s="65" t="str">
        <v>ซื้อKEYSWITCH</v>
      </c>
      <c r="G8133" s="65" t="str">
        <v>ELECTRIC</v>
      </c>
    </row>
    <row r="8134" spans="4:7">
      <c r="D8134" s="64">
        <v>620111</v>
      </c>
      <c r="E8134" s="64">
        <v>3587559</v>
      </c>
      <c r="F8134" s="65" t="str">
        <v>ซื้อKEYSWITCH</v>
      </c>
      <c r="G8134" s="65" t="str">
        <v>ELECTRIC</v>
      </c>
    </row>
    <row r="8135" spans="4:7">
      <c r="D8135" s="64">
        <v>620114</v>
      </c>
      <c r="E8135" s="64">
        <v>3587560</v>
      </c>
      <c r="F8135" s="65" t="str">
        <v>ซื้อKEYSWITCH</v>
      </c>
      <c r="G8135" s="65" t="str">
        <v>ELECTRIC</v>
      </c>
    </row>
    <row r="8136" spans="4:7">
      <c r="D8136" s="64">
        <v>620118</v>
      </c>
      <c r="E8136" s="64">
        <v>3587563</v>
      </c>
      <c r="F8136" s="65" t="str">
        <v>ซื้อKEYSWITCH</v>
      </c>
      <c r="G8136" s="65" t="str">
        <v>ELECTRIC</v>
      </c>
    </row>
    <row r="8137" spans="4:7">
      <c r="D8137" s="64">
        <v>620123</v>
      </c>
      <c r="E8137" s="64">
        <v>3588117</v>
      </c>
      <c r="F8137" s="65" t="str">
        <v>จ้างอัดสายHYD.</v>
      </c>
      <c r="G8137" s="65" t="str">
        <v>HYDRAULIC</v>
      </c>
    </row>
    <row r="8138" spans="4:7">
      <c r="D8138" s="64">
        <v>620104</v>
      </c>
      <c r="E8138" s="64">
        <v>3588168</v>
      </c>
      <c r="F8138" s="65" t="str">
        <v>ซื้อกล่องฟิวส์เสียบพร้อมสาย</v>
      </c>
      <c r="G8138" s="65" t="str">
        <v>ELECTRIC</v>
      </c>
    </row>
    <row r="8139" spans="4:7">
      <c r="D8139" s="64">
        <v>620106</v>
      </c>
      <c r="E8139" s="64">
        <v>3590255</v>
      </c>
      <c r="F8139" s="65" t="str">
        <v>เครื่องยนต์ไม่มีกำลัง</v>
      </c>
      <c r="G8139" s="65" t="str">
        <v>ENGINE</v>
      </c>
    </row>
    <row r="8140" spans="4:7">
      <c r="D8140" s="64">
        <v>620109</v>
      </c>
      <c r="E8140" s="64">
        <v>3590259</v>
      </c>
      <c r="F8140" s="65" t="str">
        <v>เครื่องยนต์ไม่มีกำลัง</v>
      </c>
      <c r="G8140" s="65" t="str">
        <v>ENGINE</v>
      </c>
    </row>
    <row r="8141" spans="4:7">
      <c r="D8141" s="64">
        <v>620123</v>
      </c>
      <c r="E8141" s="64">
        <v>3590261</v>
      </c>
      <c r="F8141" s="65" t="str">
        <v>เฟืองท้ายมีเสียงดัง</v>
      </c>
      <c r="G8141" s="65" t="str">
        <v>POWER TRAIN</v>
      </c>
    </row>
    <row r="8142" spans="4:7">
      <c r="D8142" s="64">
        <v>620123</v>
      </c>
      <c r="E8142" s="64">
        <v>3590261</v>
      </c>
      <c r="F8142" s="65" t="str">
        <v>ยางหลังรั่ว</v>
      </c>
      <c r="G8142" s="65" t="str">
        <v>TYRES</v>
      </c>
    </row>
    <row r="8143" spans="4:7">
      <c r="D8143" s="64">
        <v>620117</v>
      </c>
      <c r="E8143" s="64">
        <v>3590263</v>
      </c>
      <c r="F8143" s="65" t="str">
        <v>ท่อน้ำรั่ว</v>
      </c>
      <c r="G8143" s="65" t="str">
        <v>COOLING</v>
      </c>
    </row>
    <row r="8144" spans="4:7">
      <c r="D8144" s="64">
        <v>620119</v>
      </c>
      <c r="E8144" s="64">
        <v>3590264</v>
      </c>
      <c r="F8144" s="65" t="str">
        <v>ระบบยกดั้มขัดข้อง</v>
      </c>
      <c r="G8144" s="65" t="str">
        <v>BODY</v>
      </c>
    </row>
    <row r="8145" spans="4:7">
      <c r="D8145" s="64">
        <v>620120</v>
      </c>
      <c r="E8145" s="64">
        <v>3590265</v>
      </c>
      <c r="F8145" s="65" t="str">
        <v>START ไม่ได้</v>
      </c>
      <c r="G8145" s="65" t="str">
        <v>ELECTRIC</v>
      </c>
    </row>
    <row r="8146" spans="4:7">
      <c r="D8146" s="64">
        <v>620104</v>
      </c>
      <c r="E8146" s="64">
        <v>3590266</v>
      </c>
      <c r="F8146" s="65" t="str">
        <v>เบรคติด</v>
      </c>
      <c r="G8146" s="65" t="str">
        <v>BRAKES</v>
      </c>
    </row>
    <row r="8147" spans="4:7">
      <c r="D8147" s="64">
        <v>620107</v>
      </c>
      <c r="E8147" s="64">
        <v>3590267</v>
      </c>
      <c r="F8147" s="65" t="str">
        <v>START ไม่ได้</v>
      </c>
      <c r="G8147" s="65" t="str">
        <v>ELECTRIC</v>
      </c>
    </row>
    <row r="8148" spans="4:7">
      <c r="D8148" s="64">
        <v>620106</v>
      </c>
      <c r="E8148" s="64">
        <v>3590268</v>
      </c>
      <c r="F8148" s="65" t="str">
        <v>น้ำมันHYD.รั่วใต้ท้อง</v>
      </c>
      <c r="G8148" s="65" t="str">
        <v>HYDRAULIC</v>
      </c>
    </row>
    <row r="8149" spans="4:7">
      <c r="D8149" s="64">
        <v>620117</v>
      </c>
      <c r="E8149" s="64">
        <v>3590269</v>
      </c>
      <c r="F8149" s="65" t="str">
        <v>เกียร์ไม่ชิพ</v>
      </c>
      <c r="G8149" s="65" t="str">
        <v>POWER TRAIN</v>
      </c>
    </row>
    <row r="8150" spans="4:7">
      <c r="D8150" s="64">
        <v>620106</v>
      </c>
      <c r="E8150" s="64">
        <v>3590303</v>
      </c>
      <c r="F8150" s="65" t="str">
        <v>เชื่อม คอหม้อน้ำ</v>
      </c>
      <c r="G8150" s="65" t="str">
        <v>COOLING</v>
      </c>
    </row>
    <row r="8151" spans="4:7">
      <c r="D8151" s="64">
        <v>620113</v>
      </c>
      <c r="E8151" s="64">
        <v>3590304</v>
      </c>
      <c r="F8151" s="65" t="str">
        <v>เชื่อม คอหม้อน้ำ</v>
      </c>
      <c r="G8151" s="65" t="str">
        <v>COOLING</v>
      </c>
    </row>
    <row r="8152" spans="4:7">
      <c r="D8152" s="64">
        <v>620118</v>
      </c>
      <c r="E8152" s="64">
        <v>3590306</v>
      </c>
      <c r="F8152" s="65" t="str">
        <v>ซ่อมเกียร์</v>
      </c>
      <c r="G8152" s="65" t="str">
        <v>POWER TRAIN</v>
      </c>
    </row>
    <row r="8153" spans="4:7">
      <c r="D8153" s="64">
        <v>620118</v>
      </c>
      <c r="E8153" s="64">
        <v>3590307</v>
      </c>
      <c r="F8153" s="65" t="str">
        <v>ซ่อมปั๊มเกียร์</v>
      </c>
      <c r="G8153" s="65" t="str">
        <v>POWER TRAIN</v>
      </c>
    </row>
    <row r="8154" spans="4:7">
      <c r="D8154" s="64">
        <v>620105</v>
      </c>
      <c r="E8154" s="64">
        <v>3590309</v>
      </c>
      <c r="F8154" s="65" t="str">
        <v>ซ่อมเกียร์</v>
      </c>
      <c r="G8154" s="65" t="str">
        <v>POWER TRAIN</v>
      </c>
    </row>
    <row r="8155" spans="4:7">
      <c r="D8155" s="64">
        <v>620105</v>
      </c>
      <c r="E8155" s="64">
        <v>3590311</v>
      </c>
      <c r="F8155" s="65" t="str">
        <v>ซ่อมปั๊มเกียร์</v>
      </c>
      <c r="G8155" s="65" t="str">
        <v>POWER TRAIN</v>
      </c>
    </row>
    <row r="8156" spans="4:7">
      <c r="D8156" s="64">
        <v>620104</v>
      </c>
      <c r="E8156" s="64">
        <v>3590339</v>
      </c>
      <c r="F8156" s="65" t="str">
        <v>เชื่อม ท่อน้ำ</v>
      </c>
      <c r="G8156" s="65" t="str">
        <v>COOLING</v>
      </c>
    </row>
    <row r="8157" spans="4:7">
      <c r="D8157" s="64">
        <v>620111</v>
      </c>
      <c r="E8157" s="64">
        <v>3590342</v>
      </c>
      <c r="F8157" s="65" t="str">
        <v>ทำบูททองเหลือง10EA</v>
      </c>
      <c r="G8157" s="65" t="str">
        <v>OTHER</v>
      </c>
    </row>
    <row r="8158" spans="4:7">
      <c r="D8158" s="64">
        <v>620111</v>
      </c>
      <c r="E8158" s="64">
        <v>3590343</v>
      </c>
      <c r="F8158" s="65" t="str">
        <v>ซ่อมขาลิงค์มอเตอร์ปัดน้ำฝนขาด</v>
      </c>
      <c r="G8158" s="65" t="str">
        <v>CABIN</v>
      </c>
    </row>
    <row r="8159" spans="4:7">
      <c r="D8159" s="64">
        <v>620104</v>
      </c>
      <c r="E8159" s="64">
        <v>3590508</v>
      </c>
      <c r="F8159" s="65" t="str">
        <v>เก๋งสั่น</v>
      </c>
      <c r="G8159" s="65" t="str">
        <v>POWER TRAIN</v>
      </c>
    </row>
    <row r="8160" spans="4:7">
      <c r="D8160" s="64">
        <v>620122</v>
      </c>
      <c r="E8160" s="64">
        <v>3590509</v>
      </c>
      <c r="F8160" s="65" t="str">
        <v>น้ำมันHYD.รั่วใต้ท้อง</v>
      </c>
      <c r="G8160" s="65" t="str">
        <v>HYDRAULIC</v>
      </c>
    </row>
    <row r="8161" spans="4:7">
      <c r="D8161" s="64">
        <v>620107</v>
      </c>
      <c r="E8161" s="64">
        <v>3590511</v>
      </c>
      <c r="F8161" s="65" t="str">
        <v>น้ำมันHYD.รั่วใต้ท้อง</v>
      </c>
      <c r="G8161" s="65" t="str">
        <v>HYDRAULIC</v>
      </c>
    </row>
    <row r="8162" spans="4:7">
      <c r="D8162" s="64">
        <v>620113</v>
      </c>
      <c r="E8162" s="64">
        <v>3590513</v>
      </c>
      <c r="F8162" s="65" t="str">
        <v>เก๋งสั่น</v>
      </c>
      <c r="G8162" s="65" t="str">
        <v>POWER TRAIN</v>
      </c>
    </row>
    <row r="8163" spans="4:7">
      <c r="D8163" s="64">
        <v>620104</v>
      </c>
      <c r="E8163" s="64">
        <v>3590514</v>
      </c>
      <c r="F8163" s="65" t="str">
        <v>หม้อน้ำรั่ว</v>
      </c>
      <c r="G8163" s="65" t="str">
        <v>COOLING</v>
      </c>
    </row>
    <row r="8164" spans="4:7">
      <c r="D8164" s="64">
        <v>620106</v>
      </c>
      <c r="E8164" s="64">
        <v>3591376</v>
      </c>
      <c r="F8164" s="65" t="str">
        <v>แก้ไขขอบยางประตูรถ</v>
      </c>
      <c r="G8164" s="65" t="str">
        <v>CABIN</v>
      </c>
    </row>
    <row r="8165" spans="4:7">
      <c r="D8165" s="64">
        <v>620112</v>
      </c>
      <c r="E8165" s="64">
        <v>3595089</v>
      </c>
      <c r="F8165" s="65" t="str">
        <v>เชื่อม Boltยึดฝาหม้อน้ำ</v>
      </c>
      <c r="G8165" s="65" t="str">
        <v>COOLING</v>
      </c>
    </row>
    <row r="8166" spans="4:7">
      <c r="D8166" s="64">
        <v>620111</v>
      </c>
      <c r="E8166" s="64">
        <v>3595141</v>
      </c>
      <c r="F8166" s="65" t="str">
        <v>ซื้อSpider Assy</v>
      </c>
      <c r="G8166" s="65" t="str">
        <v>POWER TRAIN</v>
      </c>
    </row>
    <row r="8167" spans="4:7">
      <c r="D8167" s="64">
        <v>620120</v>
      </c>
      <c r="E8167" s="64">
        <v>3595142</v>
      </c>
      <c r="F8167" s="65" t="str">
        <v>ซื้อSpider Assy</v>
      </c>
      <c r="G8167" s="65" t="str">
        <v>POWER TRAIN</v>
      </c>
    </row>
    <row r="8168" spans="4:7">
      <c r="D8168" s="64">
        <v>620124</v>
      </c>
      <c r="E8168" s="64">
        <v>3595144</v>
      </c>
      <c r="F8168" s="65" t="str">
        <v>ซื้อSpider Assy</v>
      </c>
      <c r="G8168" s="65" t="str">
        <v>POWER TRAIN</v>
      </c>
    </row>
    <row r="8169" spans="4:7">
      <c r="D8169" s="64">
        <v>620106</v>
      </c>
      <c r="E8169" s="64">
        <v>3595195</v>
      </c>
      <c r="F8169" s="65" t="str">
        <v>เชื่อม หม้อน้ำ</v>
      </c>
      <c r="G8169" s="65" t="str">
        <v>COOLING</v>
      </c>
    </row>
    <row r="8170" spans="4:7">
      <c r="D8170" s="64">
        <v>620113</v>
      </c>
      <c r="E8170" s="64">
        <v>3595196</v>
      </c>
      <c r="F8170" s="65" t="str">
        <v>เชื่อม หม้อน้ำ</v>
      </c>
      <c r="G8170" s="65" t="str">
        <v>COOLING</v>
      </c>
    </row>
    <row r="8171" spans="4:7">
      <c r="D8171" s="64">
        <v>620107</v>
      </c>
      <c r="E8171" s="64">
        <v>3595197</v>
      </c>
      <c r="F8171" s="65" t="str">
        <v>เครื่องยนต์ไม่มีกำลัง</v>
      </c>
      <c r="G8171" s="65" t="str">
        <v>ENGINE</v>
      </c>
    </row>
    <row r="8172" spans="4:7">
      <c r="D8172" s="64">
        <v>620119</v>
      </c>
      <c r="E8172" s="64">
        <v>3595198</v>
      </c>
      <c r="F8172" s="65" t="str">
        <v>START ไม่ได้</v>
      </c>
      <c r="G8172" s="65" t="str">
        <v>ELECTRIC</v>
      </c>
    </row>
    <row r="8173" spans="4:7">
      <c r="D8173" s="64">
        <v>620112</v>
      </c>
      <c r="E8173" s="64">
        <v>3595199</v>
      </c>
      <c r="F8173" s="65" t="str">
        <v>ปั๊มHYD.แตก</v>
      </c>
      <c r="G8173" s="65" t="str">
        <v>HYDRAULIC</v>
      </c>
    </row>
    <row r="8174" spans="4:7">
      <c r="D8174" s="64">
        <v>620117</v>
      </c>
      <c r="E8174" s="64">
        <v>3595200</v>
      </c>
      <c r="F8174" s="65" t="str">
        <v>เก๋งสั่น</v>
      </c>
      <c r="G8174" s="65" t="str">
        <v>POWER TRAIN</v>
      </c>
    </row>
    <row r="8175" spans="4:7">
      <c r="D8175" s="64">
        <v>620104</v>
      </c>
      <c r="E8175" s="64">
        <v>3595201</v>
      </c>
      <c r="F8175" s="65" t="str">
        <v>START ไม่ได้</v>
      </c>
      <c r="G8175" s="65" t="str">
        <v>ELECTRIC</v>
      </c>
    </row>
    <row r="8176" spans="4:7">
      <c r="D8176" s="64">
        <v>620113</v>
      </c>
      <c r="E8176" s="64">
        <v>3595204</v>
      </c>
      <c r="F8176" s="65" t="str">
        <v>น้ำมันHYD.รั่ว</v>
      </c>
      <c r="G8176" s="65" t="str">
        <v>HYDRAULIC</v>
      </c>
    </row>
    <row r="8177" spans="4:7">
      <c r="D8177" s="64">
        <v>620120</v>
      </c>
      <c r="E8177" s="64">
        <v>3595205</v>
      </c>
      <c r="F8177" s="65" t="str">
        <v>น้ำมันHYD.รั่วใต้ท้อง</v>
      </c>
      <c r="G8177" s="65" t="str">
        <v>HYDRAULIC</v>
      </c>
    </row>
    <row r="8178" spans="4:7">
      <c r="D8178" s="64">
        <v>620118</v>
      </c>
      <c r="E8178" s="64">
        <v>3595206</v>
      </c>
      <c r="F8178" s="65" t="str">
        <v>ไฟสัญญานเตือนในห้องเก๋ง</v>
      </c>
      <c r="G8178" s="65" t="str">
        <v>CABIN</v>
      </c>
    </row>
    <row r="8179" spans="4:7">
      <c r="D8179" s="64">
        <v>620104</v>
      </c>
      <c r="E8179" s="64">
        <v>3595256</v>
      </c>
      <c r="F8179" s="65" t="str">
        <v>จ้างทำสลิงลากรถ90ตัน</v>
      </c>
      <c r="G8179" s="65" t="str">
        <v>OTHER</v>
      </c>
    </row>
    <row r="8180" spans="4:7">
      <c r="D8180" s="64">
        <v>620120</v>
      </c>
      <c r="E8180" s="64">
        <v>3595340</v>
      </c>
      <c r="F8180" s="65" t="str">
        <v>อัดสายHYD.เบรคหลังตามตัวอย่าง</v>
      </c>
      <c r="G8180" s="65" t="str">
        <v>BRAKES</v>
      </c>
    </row>
    <row r="8181" spans="4:7">
      <c r="D8181" s="64">
        <v>620123</v>
      </c>
      <c r="E8181" s="64">
        <v>3595343</v>
      </c>
      <c r="F8181" s="65" t="str">
        <v>ซ่อมชุดเบรคล้อหลังขวา</v>
      </c>
      <c r="G8181" s="65" t="str">
        <v>BRAKES</v>
      </c>
    </row>
    <row r="8182" spans="4:7">
      <c r="D8182" s="64">
        <v>620109</v>
      </c>
      <c r="E8182" s="64">
        <v>3595512</v>
      </c>
      <c r="F8182" s="65" t="str">
        <v>จ้างทำรังผึ้งอินเตอร์คูลเลอร์</v>
      </c>
      <c r="G8182" s="65" t="str">
        <v>ENGINE</v>
      </c>
    </row>
    <row r="8183" spans="4:7">
      <c r="D8183" s="64">
        <v>620124</v>
      </c>
      <c r="E8183" s="64">
        <v>3595514</v>
      </c>
      <c r="F8183" s="65" t="str">
        <v>จ้างทำรังผึ้งอินเตอร์คูลเลอร์</v>
      </c>
      <c r="G8183" s="65" t="str">
        <v>ENGINE</v>
      </c>
    </row>
    <row r="8184" spans="4:7">
      <c r="D8184" s="64">
        <v>620123</v>
      </c>
      <c r="E8184" s="64">
        <v>3595553</v>
      </c>
      <c r="F8184" s="65" t="str">
        <v>บ่งBoltขาดคาชุดเบรค2EA</v>
      </c>
      <c r="G8184" s="65" t="str">
        <v>BRAKES</v>
      </c>
    </row>
    <row r="8185" spans="4:7">
      <c r="D8185" s="64">
        <v>620124</v>
      </c>
      <c r="E8185" s="64">
        <v>3595562</v>
      </c>
      <c r="F8185" s="65" t="str">
        <v>ซ่อมSTR. Cyl.ซ้าย</v>
      </c>
      <c r="G8185" s="65" t="str">
        <v>STEERING</v>
      </c>
    </row>
    <row r="8186" spans="4:7">
      <c r="D8186" s="64">
        <v>620124</v>
      </c>
      <c r="E8186" s="64">
        <v>3595563</v>
      </c>
      <c r="F8186" s="65" t="str">
        <v>ซ่อมHYD.ปั๊ม</v>
      </c>
      <c r="G8186" s="65" t="str">
        <v>HYDRAULIC</v>
      </c>
    </row>
    <row r="8187" spans="4:7">
      <c r="D8187" s="64">
        <v>620124</v>
      </c>
      <c r="E8187" s="64">
        <v>3595564</v>
      </c>
      <c r="F8187" s="65" t="str">
        <v>ซ่อมHYD.ปั๊ม</v>
      </c>
      <c r="G8187" s="65" t="str">
        <v>HYDRAULIC</v>
      </c>
    </row>
    <row r="8188" spans="4:7">
      <c r="D8188" s="64">
        <v>620124</v>
      </c>
      <c r="E8188" s="64">
        <v>3595637</v>
      </c>
      <c r="F8188" s="65" t="str">
        <v>ซื้อBearingOutputShaft</v>
      </c>
      <c r="G8188" s="65" t="str">
        <v>POWER TRAIN</v>
      </c>
    </row>
    <row r="8189" spans="4:7">
      <c r="D8189" s="64">
        <v>620122</v>
      </c>
      <c r="E8189" s="64">
        <v>3595732</v>
      </c>
      <c r="F8189" s="65" t="str">
        <v>จ้างอัดสายHYD.</v>
      </c>
      <c r="G8189" s="65" t="str">
        <v>HYDRAULIC</v>
      </c>
    </row>
    <row r="8190" spans="4:7">
      <c r="D8190" s="64">
        <v>620123</v>
      </c>
      <c r="E8190" s="64">
        <v>3595735</v>
      </c>
      <c r="F8190" s="65" t="str">
        <v>จ้างอัดสายHYD.</v>
      </c>
      <c r="G8190" s="65" t="str">
        <v>HYDRAULIC</v>
      </c>
    </row>
    <row r="8191" spans="4:7">
      <c r="D8191" s="64">
        <v>620104</v>
      </c>
      <c r="E8191" s="64">
        <v>3595821</v>
      </c>
      <c r="F8191" s="65" t="str">
        <v>ซื้อsealลูกสูบเกียร(ห้ามปิด)</v>
      </c>
      <c r="G8191" s="65" t="str">
        <v>POWER TRAIN</v>
      </c>
    </row>
    <row r="8192" spans="4:7">
      <c r="D8192" s="64">
        <v>620123</v>
      </c>
      <c r="E8192" s="64">
        <v>3596043</v>
      </c>
      <c r="F8192" s="65" t="str">
        <v>เชื่อม เจาะรูบันได</v>
      </c>
      <c r="G8192" s="65" t="str">
        <v>BODY</v>
      </c>
    </row>
    <row r="8193" spans="4:7">
      <c r="D8193" s="64">
        <v>620124</v>
      </c>
      <c r="E8193" s="64">
        <v>3596047</v>
      </c>
      <c r="F8193" s="65" t="str">
        <v>เชื่อม เจาะรูบันได</v>
      </c>
      <c r="G8193" s="65" t="str">
        <v>BODY</v>
      </c>
    </row>
    <row r="8194" spans="4:7">
      <c r="D8194" s="64">
        <v>620106</v>
      </c>
      <c r="E8194" s="64">
        <v>3596176</v>
      </c>
      <c r="F8194" s="65" t="str">
        <v>เชื่อมท่อไอเสียขาด2EA</v>
      </c>
      <c r="G8194" s="65" t="str">
        <v>ENGINE</v>
      </c>
    </row>
    <row r="8195" spans="4:7">
      <c r="D8195" s="64">
        <v>620123</v>
      </c>
      <c r="E8195" s="64">
        <v>3598054</v>
      </c>
      <c r="F8195" s="65" t="str">
        <v>ซ่อมชุดเบรคล้อหลังขวา</v>
      </c>
      <c r="G8195" s="65" t="str">
        <v>BRAKES</v>
      </c>
    </row>
    <row r="8196" spans="4:7">
      <c r="D8196" s="64">
        <v>620111</v>
      </c>
      <c r="E8196" s="64">
        <v>3598172</v>
      </c>
      <c r="F8196" s="65" t="str">
        <v>จ้างทำสายไฟOEMและDATALINK</v>
      </c>
      <c r="G8196" s="65" t="str">
        <v>ELECTRIC</v>
      </c>
    </row>
    <row r="8197" spans="4:7">
      <c r="D8197" s="64">
        <v>620106</v>
      </c>
      <c r="E8197" s="64">
        <v>3598187</v>
      </c>
      <c r="F8197" s="65" t="str">
        <v>ซื้อCONTROLVALVE</v>
      </c>
      <c r="G8197" s="65" t="str">
        <v>HYDRAULIC</v>
      </c>
    </row>
    <row r="8198" spans="4:7">
      <c r="D8198" s="64">
        <v>620112</v>
      </c>
      <c r="E8198" s="64">
        <v>3598189</v>
      </c>
      <c r="F8198" s="65" t="str">
        <v>ซื้อCONTROLVALVE</v>
      </c>
      <c r="G8198" s="65" t="str">
        <v>HYDRAULIC</v>
      </c>
    </row>
    <row r="8199" spans="4:7">
      <c r="D8199" s="64">
        <v>620114</v>
      </c>
      <c r="E8199" s="64">
        <v>3598190</v>
      </c>
      <c r="F8199" s="65" t="str">
        <v>ซื้อCONTROLVALVE</v>
      </c>
      <c r="G8199" s="65" t="str">
        <v>HYDRAULIC</v>
      </c>
    </row>
    <row r="8200" spans="4:7">
      <c r="D8200" s="64">
        <v>620117</v>
      </c>
      <c r="E8200" s="64">
        <v>3598191</v>
      </c>
      <c r="F8200" s="65" t="str">
        <v>ซื้อCONTROLVALVE</v>
      </c>
      <c r="G8200" s="65" t="str">
        <v>HYDRAULIC</v>
      </c>
    </row>
    <row r="8201" spans="4:7">
      <c r="D8201" s="64">
        <v>620122</v>
      </c>
      <c r="E8201" s="64">
        <v>3598192</v>
      </c>
      <c r="F8201" s="65" t="str">
        <v>ซื้อCONTROLVALVE</v>
      </c>
      <c r="G8201" s="65" t="str">
        <v>HYDRAULIC</v>
      </c>
    </row>
    <row r="8202" spans="4:7">
      <c r="D8202" s="64">
        <v>620116</v>
      </c>
      <c r="E8202" s="64">
        <v>3598367</v>
      </c>
      <c r="F8202" s="65" t="str">
        <v>PM2000</v>
      </c>
      <c r="G8202" s="65" t="str">
        <v>PM</v>
      </c>
    </row>
    <row r="8203" spans="4:7">
      <c r="D8203" s="64">
        <v>620117</v>
      </c>
      <c r="E8203" s="64">
        <v>3598368</v>
      </c>
      <c r="F8203" s="65" t="str">
        <v>PM500</v>
      </c>
      <c r="G8203" s="65" t="str">
        <v>PM</v>
      </c>
    </row>
    <row r="8204" spans="4:7">
      <c r="D8204" s="64">
        <v>620109</v>
      </c>
      <c r="E8204" s="64">
        <v>3598369</v>
      </c>
      <c r="F8204" s="65" t="str">
        <v>PM1000</v>
      </c>
      <c r="G8204" s="65" t="str">
        <v>PM</v>
      </c>
    </row>
    <row r="8205" spans="4:7">
      <c r="D8205" s="64">
        <v>620113</v>
      </c>
      <c r="E8205" s="64">
        <v>3598370</v>
      </c>
      <c r="F8205" s="65" t="str">
        <v>PM6000</v>
      </c>
      <c r="G8205" s="65" t="str">
        <v>PM</v>
      </c>
    </row>
    <row r="8206" spans="4:7">
      <c r="D8206" s="64">
        <v>620112</v>
      </c>
      <c r="E8206" s="64">
        <v>3598371</v>
      </c>
      <c r="F8206" s="65" t="str">
        <v>PM1000</v>
      </c>
      <c r="G8206" s="65" t="str">
        <v>PM</v>
      </c>
    </row>
    <row r="8207" spans="4:7">
      <c r="D8207" s="64">
        <v>620105</v>
      </c>
      <c r="E8207" s="64">
        <v>3598372</v>
      </c>
      <c r="F8207" s="65" t="str">
        <v>PM500</v>
      </c>
      <c r="G8207" s="65" t="str">
        <v>PM</v>
      </c>
    </row>
    <row r="8208" spans="4:7">
      <c r="D8208" s="64">
        <v>620106</v>
      </c>
      <c r="E8208" s="64">
        <v>3598373</v>
      </c>
      <c r="F8208" s="65" t="str">
        <v>PM500</v>
      </c>
      <c r="G8208" s="65" t="str">
        <v>PM</v>
      </c>
    </row>
    <row r="8209" spans="4:7">
      <c r="D8209" s="64">
        <v>620104</v>
      </c>
      <c r="E8209" s="64">
        <v>3598374</v>
      </c>
      <c r="F8209" s="65" t="str">
        <v>PM500</v>
      </c>
      <c r="G8209" s="65" t="str">
        <v>PM</v>
      </c>
    </row>
    <row r="8210" spans="4:7">
      <c r="D8210" s="64">
        <v>620117</v>
      </c>
      <c r="E8210" s="64">
        <v>3598727</v>
      </c>
      <c r="F8210" s="65" t="str">
        <v>ซ่อมHYD.ปั๊ม</v>
      </c>
      <c r="G8210" s="65" t="str">
        <v>HYDRAULIC</v>
      </c>
    </row>
    <row r="8211" spans="4:7">
      <c r="D8211" s="64">
        <v>620120</v>
      </c>
      <c r="E8211" s="64">
        <v>3598728</v>
      </c>
      <c r="F8211" s="65" t="str">
        <v>ซ่อมHYD.ปั๊ม</v>
      </c>
      <c r="G8211" s="65" t="str">
        <v>HYDRAULIC</v>
      </c>
    </row>
    <row r="8212" spans="4:7">
      <c r="D8212" s="64">
        <v>620112</v>
      </c>
      <c r="E8212" s="64">
        <v>3598779</v>
      </c>
      <c r="F8212" s="65" t="str">
        <v>ฝาหม้อน้ำรั่ว</v>
      </c>
      <c r="G8212" s="65" t="str">
        <v>COOLING</v>
      </c>
    </row>
    <row r="8213" spans="4:7">
      <c r="D8213" s="64">
        <v>620122</v>
      </c>
      <c r="E8213" s="64">
        <v>3598780</v>
      </c>
      <c r="F8213" s="65" t="str">
        <v>ยางมีรอยแตก</v>
      </c>
      <c r="G8213" s="65" t="str">
        <v>TYRES</v>
      </c>
    </row>
    <row r="8214" spans="4:7">
      <c r="D8214" s="64">
        <v>620119</v>
      </c>
      <c r="E8214" s="64">
        <v>3598873</v>
      </c>
      <c r="F8214" s="65" t="str">
        <v>น้ำมันHYD.รั่วใต้ท้อง</v>
      </c>
      <c r="G8214" s="65" t="str">
        <v>HYDRAULIC</v>
      </c>
    </row>
    <row r="8215" spans="4:7">
      <c r="D8215" s="64">
        <v>620120</v>
      </c>
      <c r="E8215" s="64">
        <v>3598876</v>
      </c>
      <c r="F8215" s="65" t="str">
        <v>เครื่องยนต์ดับเอง</v>
      </c>
      <c r="G8215" s="65" t="str">
        <v>ENGINE</v>
      </c>
    </row>
    <row r="8216" spans="4:7">
      <c r="D8216" s="64">
        <v>620119</v>
      </c>
      <c r="E8216" s="64">
        <v>3598878</v>
      </c>
      <c r="F8216" s="65" t="str">
        <v>เครื่องยนต์ดับเอง</v>
      </c>
      <c r="G8216" s="65" t="str">
        <v>ENGINE</v>
      </c>
    </row>
    <row r="8217" spans="4:7">
      <c r="D8217" s="64">
        <v>620104</v>
      </c>
      <c r="E8217" s="64">
        <v>3598879</v>
      </c>
      <c r="F8217" s="65" t="str">
        <v>Parking Brake ไม่จาก</v>
      </c>
      <c r="G8217" s="65" t="str">
        <v>BRAKES</v>
      </c>
    </row>
    <row r="8218" spans="4:7">
      <c r="D8218" s="64">
        <v>620122</v>
      </c>
      <c r="E8218" s="64">
        <v>3598880</v>
      </c>
      <c r="F8218" s="65" t="str">
        <v>ยางรั่ว</v>
      </c>
      <c r="G8218" s="65" t="str">
        <v>TYRES</v>
      </c>
    </row>
    <row r="8219" spans="4:7">
      <c r="D8219" s="64">
        <v>620122</v>
      </c>
      <c r="E8219" s="64">
        <v>3598880</v>
      </c>
      <c r="F8219" s="65" t="str">
        <v>เบรคติด</v>
      </c>
      <c r="G8219" s="65" t="str">
        <v>BRAKES</v>
      </c>
    </row>
    <row r="8220" spans="4:7">
      <c r="D8220" s="64">
        <v>620116</v>
      </c>
      <c r="E8220" s="64">
        <v>3598884</v>
      </c>
      <c r="F8220" s="65" t="str">
        <v>Parking Brake ค้าง</v>
      </c>
      <c r="G8220" s="65" t="str">
        <v>BRAKES</v>
      </c>
    </row>
    <row r="8221" spans="4:7">
      <c r="D8221" s="64">
        <v>620106</v>
      </c>
      <c r="E8221" s="64">
        <v>3598886</v>
      </c>
      <c r="F8221" s="65" t="str">
        <v>ท่อไอเสียขาด</v>
      </c>
      <c r="G8221" s="65" t="str">
        <v>ENGINE</v>
      </c>
    </row>
    <row r="8222" spans="4:7">
      <c r="D8222" s="64">
        <v>620117</v>
      </c>
      <c r="E8222" s="64">
        <v>3598888</v>
      </c>
      <c r="F8222" s="65" t="str">
        <v>เครื่องยนต์ดับเอง</v>
      </c>
      <c r="G8222" s="65" t="str">
        <v>ENGINE</v>
      </c>
    </row>
    <row r="8223" spans="4:7">
      <c r="D8223" s="64">
        <v>620118</v>
      </c>
      <c r="E8223" s="64">
        <v>3598889</v>
      </c>
      <c r="F8223" s="65" t="str">
        <v>เติมน้ำ</v>
      </c>
      <c r="G8223" s="65" t="str">
        <v>COOLING</v>
      </c>
    </row>
    <row r="8224" spans="4:7">
      <c r="D8224" s="64">
        <v>620116</v>
      </c>
      <c r="E8224" s="64">
        <v>3598897</v>
      </c>
      <c r="F8224" s="65" t="str">
        <v>เชื่อม ท่อHYD.</v>
      </c>
      <c r="G8224" s="65" t="str">
        <v>HYDRAULIC</v>
      </c>
    </row>
    <row r="8225" spans="4:7">
      <c r="D8225" s="64">
        <v>620117</v>
      </c>
      <c r="E8225" s="64">
        <v>3598906</v>
      </c>
      <c r="F8225" s="65" t="str">
        <v>STR. ปั๊มรั่ว</v>
      </c>
      <c r="G8225" s="65" t="str">
        <v>STEERING</v>
      </c>
    </row>
    <row r="8226" spans="4:7">
      <c r="D8226" s="64">
        <v>620113</v>
      </c>
      <c r="E8226" s="64">
        <v>3598944</v>
      </c>
      <c r="F8226" s="65" t="str">
        <v>เก๋งสั่น</v>
      </c>
      <c r="G8226" s="65" t="str">
        <v>POWER TRAIN</v>
      </c>
    </row>
    <row r="8227" spans="4:7">
      <c r="D8227" s="64">
        <v>620124</v>
      </c>
      <c r="E8227" s="64">
        <v>3598945</v>
      </c>
      <c r="F8227" s="65" t="str">
        <v>ไฟน้ำมันเกียร์โชว์</v>
      </c>
      <c r="G8227" s="65" t="str">
        <v>POWER TRAIN</v>
      </c>
    </row>
    <row r="8228" spans="4:7">
      <c r="D8228" s="64">
        <v>620105</v>
      </c>
      <c r="E8228" s="64">
        <v>3598946</v>
      </c>
      <c r="F8228" s="65" t="str">
        <v>ไฟน้ำมันเกียร์โชว์</v>
      </c>
      <c r="G8228" s="65" t="str">
        <v>POWER TRAIN</v>
      </c>
    </row>
    <row r="8229" spans="4:7">
      <c r="D8229" s="64">
        <v>620119</v>
      </c>
      <c r="E8229" s="64">
        <v>3598947</v>
      </c>
      <c r="F8229" s="65" t="str">
        <v>เครื่องยนต์ดับเอง</v>
      </c>
      <c r="G8229" s="65" t="str">
        <v>ENGINE</v>
      </c>
    </row>
    <row r="8230" spans="4:7">
      <c r="D8230" s="64">
        <v>620118</v>
      </c>
      <c r="E8230" s="64">
        <v>3598948</v>
      </c>
      <c r="F8230" s="65" t="str">
        <v>ออดน้ำเตือน</v>
      </c>
      <c r="G8230" s="65" t="str">
        <v>COOLING</v>
      </c>
    </row>
    <row r="8231" spans="4:7">
      <c r="D8231" s="64">
        <v>620116</v>
      </c>
      <c r="E8231" s="64">
        <v>3598950</v>
      </c>
      <c r="F8231" s="65" t="str">
        <v>เครื่องยนต์ไม่มีกำลัง</v>
      </c>
      <c r="G8231" s="65" t="str">
        <v>ENGINE</v>
      </c>
    </row>
    <row r="8232" spans="4:7">
      <c r="D8232" s="64">
        <v>620117</v>
      </c>
      <c r="E8232" s="64">
        <v>3598952</v>
      </c>
      <c r="F8232" s="65" t="str">
        <v>Code 7 Show</v>
      </c>
      <c r="G8232" s="65" t="str">
        <v>ENGINE</v>
      </c>
    </row>
    <row r="8233" spans="4:7">
      <c r="D8233" s="64">
        <v>620120</v>
      </c>
      <c r="E8233" s="64">
        <v>3598953</v>
      </c>
      <c r="F8233" s="65" t="str">
        <v>สายลมแตก</v>
      </c>
      <c r="G8233" s="65" t="str">
        <v>AIR</v>
      </c>
    </row>
    <row r="8234" spans="4:7">
      <c r="D8234" s="64">
        <v>620122</v>
      </c>
      <c r="E8234" s="64">
        <v>3598955</v>
      </c>
      <c r="F8234" s="65" t="str">
        <v>ยางหลังรั่ว</v>
      </c>
      <c r="G8234" s="65" t="str">
        <v>TYRES</v>
      </c>
    </row>
    <row r="8235" spans="4:7">
      <c r="D8235" s="64">
        <v>620118</v>
      </c>
      <c r="E8235" s="64">
        <v>3599152</v>
      </c>
      <c r="F8235" s="65" t="str">
        <v>เครื่องยนต์ไม่มีกำลัง</v>
      </c>
      <c r="G8235" s="65" t="str">
        <v>ENGINE</v>
      </c>
    </row>
    <row r="8236" spans="4:7">
      <c r="D8236" s="64">
        <v>620104</v>
      </c>
      <c r="E8236" s="64">
        <v>3599271</v>
      </c>
      <c r="F8236" s="65" t="str">
        <v>ซื้อPRESSURE RELIEF VALVE</v>
      </c>
      <c r="G8236" s="65" t="str">
        <v>OTHER</v>
      </c>
    </row>
    <row r="8237" spans="4:7">
      <c r="D8237" s="64">
        <v>620107</v>
      </c>
      <c r="E8237" s="64">
        <v>3599273</v>
      </c>
      <c r="F8237" s="65" t="str">
        <v>ซื้อPRESSURE RELIEF VALVE</v>
      </c>
      <c r="G8237" s="65" t="str">
        <v>OTHER</v>
      </c>
    </row>
    <row r="8238" spans="4:7">
      <c r="D8238" s="64">
        <v>620109</v>
      </c>
      <c r="E8238" s="64">
        <v>3599274</v>
      </c>
      <c r="F8238" s="65" t="str">
        <v>ซื้อPRESSURE RELIEF VALVE</v>
      </c>
      <c r="G8238" s="65" t="str">
        <v>OTHER</v>
      </c>
    </row>
    <row r="8239" spans="4:7">
      <c r="D8239" s="64">
        <v>620114</v>
      </c>
      <c r="E8239" s="64">
        <v>3599275</v>
      </c>
      <c r="F8239" s="65" t="str">
        <v>ซื้อPRESSURE RELIEF VALVE</v>
      </c>
      <c r="G8239" s="65" t="str">
        <v>OTHER</v>
      </c>
    </row>
    <row r="8240" spans="4:7">
      <c r="D8240" s="64">
        <v>620116</v>
      </c>
      <c r="E8240" s="64">
        <v>3599276</v>
      </c>
      <c r="F8240" s="65" t="str">
        <v>ซื้อPRESSURE RELIEF VALVE</v>
      </c>
      <c r="G8240" s="65" t="str">
        <v>OTHER</v>
      </c>
    </row>
    <row r="8241" spans="4:7">
      <c r="D8241" s="64">
        <v>620113</v>
      </c>
      <c r="E8241" s="64">
        <v>3599326</v>
      </c>
      <c r="F8241" s="65" t="str">
        <v>ซ่อมท่อรวมไอเสีย</v>
      </c>
      <c r="G8241" s="65" t="str">
        <v>ENGINE</v>
      </c>
    </row>
    <row r="8242" spans="4:7">
      <c r="D8242" s="64">
        <v>620117</v>
      </c>
      <c r="E8242" s="64">
        <v>3599555</v>
      </c>
      <c r="F8242" s="65" t="str">
        <v>ซื้อกรองTrans.</v>
      </c>
      <c r="G8242" s="65" t="str">
        <v>POWER TRAIN</v>
      </c>
    </row>
    <row r="8243" spans="4:7">
      <c r="D8243" s="64">
        <v>620118</v>
      </c>
      <c r="E8243" s="64">
        <v>3599556</v>
      </c>
      <c r="F8243" s="65" t="str">
        <v>ซื้อกรองTrans.</v>
      </c>
      <c r="G8243" s="65" t="str">
        <v>POWER TRAIN</v>
      </c>
    </row>
    <row r="8244" spans="4:7">
      <c r="D8244" s="64">
        <v>620119</v>
      </c>
      <c r="E8244" s="64">
        <v>3599558</v>
      </c>
      <c r="F8244" s="65" t="str">
        <v>ซื้อกรองTrans.</v>
      </c>
      <c r="G8244" s="65" t="str">
        <v>POWER TRAIN</v>
      </c>
    </row>
    <row r="8245" spans="4:7">
      <c r="D8245" s="64">
        <v>620120</v>
      </c>
      <c r="E8245" s="64">
        <v>3599560</v>
      </c>
      <c r="F8245" s="65" t="str">
        <v>ซื้อกรองTrans.</v>
      </c>
      <c r="G8245" s="65" t="str">
        <v>POWER TRAIN</v>
      </c>
    </row>
    <row r="8246" spans="4:7">
      <c r="D8246" s="64">
        <v>620122</v>
      </c>
      <c r="E8246" s="64">
        <v>3599561</v>
      </c>
      <c r="F8246" s="65" t="str">
        <v>ซื้อกรองTrans.</v>
      </c>
      <c r="G8246" s="65" t="str">
        <v>POWER TRAIN</v>
      </c>
    </row>
    <row r="8247" spans="4:7">
      <c r="D8247" s="64">
        <v>620117</v>
      </c>
      <c r="E8247" s="64">
        <v>3599724</v>
      </c>
      <c r="F8247" s="65" t="str">
        <v>ซ่อมHYD.ปั๊ม</v>
      </c>
      <c r="G8247" s="65" t="str">
        <v>HYDRAULIC</v>
      </c>
    </row>
    <row r="8248" spans="4:7">
      <c r="D8248" s="64">
        <v>620117</v>
      </c>
      <c r="E8248" s="64">
        <v>3599733</v>
      </c>
      <c r="F8248" s="65" t="str">
        <v>อัดสายHYD.</v>
      </c>
      <c r="G8248" s="65" t="str">
        <v>HYDRAULIC</v>
      </c>
    </row>
    <row r="8249" spans="4:7">
      <c r="D8249" s="64">
        <v>620111</v>
      </c>
      <c r="E8249" s="64">
        <v>3599765</v>
      </c>
      <c r="F8249" s="65" t="str">
        <v>อัดสายHYD.</v>
      </c>
      <c r="G8249" s="65" t="str">
        <v>HYDRAULIC</v>
      </c>
    </row>
    <row r="8250" spans="4:7">
      <c r="D8250" s="64">
        <v>620120</v>
      </c>
      <c r="E8250" s="64">
        <v>3601262</v>
      </c>
      <c r="F8250" s="65" t="str">
        <v>ดั้มยกไม่ขึ้น</v>
      </c>
      <c r="G8250" s="65" t="str">
        <v>BODY</v>
      </c>
    </row>
    <row r="8251" spans="4:7">
      <c r="D8251" s="64">
        <v>620116</v>
      </c>
      <c r="E8251" s="64">
        <v>3601264</v>
      </c>
      <c r="F8251" s="65" t="str">
        <v>น้ำมันHYD.รั่วใต้ท้อง</v>
      </c>
      <c r="G8251" s="65" t="str">
        <v>HYDRAULIC</v>
      </c>
    </row>
    <row r="8252" spans="4:7">
      <c r="D8252" s="64">
        <v>620122</v>
      </c>
      <c r="E8252" s="64">
        <v>3601265</v>
      </c>
      <c r="F8252" s="65" t="str">
        <v>เครื่องยนต์ไม่มีกำลัง</v>
      </c>
      <c r="G8252" s="65" t="str">
        <v>ENGINE</v>
      </c>
    </row>
    <row r="8253" spans="4:7">
      <c r="D8253" s="64">
        <v>620112</v>
      </c>
      <c r="E8253" s="64">
        <v>3601266</v>
      </c>
      <c r="F8253" s="65" t="str">
        <v>เบาะนั่งล็อคไม่อยู่</v>
      </c>
      <c r="G8253" s="65" t="str">
        <v>CABIN</v>
      </c>
    </row>
    <row r="8254" spans="4:7">
      <c r="D8254" s="64">
        <v>620117</v>
      </c>
      <c r="E8254" s="64">
        <v>3601392</v>
      </c>
      <c r="F8254" s="65" t="str">
        <v>เชื่อม น๊อตยึดท้ายกรองHYD.2EA</v>
      </c>
      <c r="G8254" s="65" t="str">
        <v>HYDRAULIC</v>
      </c>
    </row>
    <row r="8255" spans="4:7">
      <c r="D8255" s="64">
        <v>620119</v>
      </c>
      <c r="E8255" s="64">
        <v>3601636</v>
      </c>
      <c r="F8255" s="65" t="str">
        <v>ซ่อมSTR. Cyl.ซ้าย</v>
      </c>
      <c r="G8255" s="65" t="str">
        <v>STEERING</v>
      </c>
    </row>
    <row r="8256" spans="4:7">
      <c r="D8256" s="64">
        <v>620119</v>
      </c>
      <c r="E8256" s="64">
        <v>3601639</v>
      </c>
      <c r="F8256" s="65" t="str">
        <v>ซ่อมHYD.ปั๊ม</v>
      </c>
      <c r="G8256" s="65" t="str">
        <v>HYDRAULIC</v>
      </c>
    </row>
    <row r="8257" spans="4:7">
      <c r="D8257" s="64">
        <v>620117</v>
      </c>
      <c r="E8257" s="64">
        <v>3601670</v>
      </c>
      <c r="F8257" s="65" t="str">
        <v>ปั๊มHYD.แตก</v>
      </c>
      <c r="G8257" s="65" t="str">
        <v>HYDRAULIC</v>
      </c>
    </row>
    <row r="8258" spans="4:7">
      <c r="D8258" s="64">
        <v>620113</v>
      </c>
      <c r="E8258" s="64">
        <v>3601672</v>
      </c>
      <c r="F8258" s="65" t="str">
        <v>ออดน้ำเตือน</v>
      </c>
      <c r="G8258" s="65" t="str">
        <v>COOLING</v>
      </c>
    </row>
    <row r="8259" spans="4:7">
      <c r="D8259" s="64">
        <v>620124</v>
      </c>
      <c r="E8259" s="64">
        <v>3601673</v>
      </c>
      <c r="F8259" s="65" t="str">
        <v>สายพานชำรุด</v>
      </c>
      <c r="G8259" s="65" t="str">
        <v>ENGINE</v>
      </c>
    </row>
    <row r="8260" spans="4:7">
      <c r="D8260" s="64">
        <v>620109</v>
      </c>
      <c r="E8260" s="64">
        <v>3601675</v>
      </c>
      <c r="F8260" s="65" t="str">
        <v>START ไม่ได้</v>
      </c>
      <c r="G8260" s="65" t="str">
        <v>ELECTRIC</v>
      </c>
    </row>
    <row r="8261" spans="4:7">
      <c r="D8261" s="64">
        <v>620109</v>
      </c>
      <c r="E8261" s="64">
        <v>3601675</v>
      </c>
      <c r="F8261" s="65" t="str">
        <v>เปลี่ยนกรองHYD.</v>
      </c>
      <c r="G8261" s="65" t="str">
        <v>HYDRAULIC</v>
      </c>
    </row>
    <row r="8262" spans="4:7">
      <c r="D8262" s="64">
        <v>620113</v>
      </c>
      <c r="E8262" s="64">
        <v>3601676</v>
      </c>
      <c r="F8262" s="65" t="str">
        <v>ระดับน้ำเตือน</v>
      </c>
      <c r="G8262" s="65" t="str">
        <v>COOLING</v>
      </c>
    </row>
    <row r="8263" spans="4:7">
      <c r="D8263" s="64">
        <v>620120</v>
      </c>
      <c r="E8263" s="64">
        <v>3601677</v>
      </c>
      <c r="F8263" s="65" t="str">
        <v>เกียร์ไม่ชิพ</v>
      </c>
      <c r="G8263" s="65" t="str">
        <v>POWER TRAIN</v>
      </c>
    </row>
    <row r="8264" spans="4:7">
      <c r="D8264" s="64">
        <v>620104</v>
      </c>
      <c r="E8264" s="64">
        <v>3601915</v>
      </c>
      <c r="F8264" s="65" t="str">
        <v>ทำเหล็กวัดน้ำมันเครื่อง15EA</v>
      </c>
      <c r="G8264" s="65" t="str">
        <v>ENGINE</v>
      </c>
    </row>
    <row r="8265" spans="4:7">
      <c r="D8265" s="64">
        <v>620113</v>
      </c>
      <c r="E8265" s="64">
        <v>3602046</v>
      </c>
      <c r="F8265" s="65" t="str">
        <v>ซ่อมท่อรวมไอเสีย</v>
      </c>
      <c r="G8265" s="65" t="str">
        <v>ENGINE</v>
      </c>
    </row>
    <row r="8266" spans="4:7">
      <c r="D8266" s="64">
        <v>620109</v>
      </c>
      <c r="E8266" s="64">
        <v>3602618</v>
      </c>
      <c r="F8266" s="65" t="str">
        <v>ซ่อมSTR. Cyl.ขวา</v>
      </c>
      <c r="G8266" s="65" t="str">
        <v>STEERING</v>
      </c>
    </row>
    <row r="8267" spans="4:7">
      <c r="D8267" s="64">
        <v>620120</v>
      </c>
      <c r="E8267" s="64">
        <v>3602620</v>
      </c>
      <c r="F8267" s="65" t="str">
        <v>ซ่อมปั๊มเกียร์</v>
      </c>
      <c r="G8267" s="65" t="str">
        <v>POWER TRAIN</v>
      </c>
    </row>
    <row r="8268" spans="4:7">
      <c r="D8268" s="64">
        <v>620106</v>
      </c>
      <c r="E8268" s="64">
        <v>3602639</v>
      </c>
      <c r="F8268" s="65" t="str">
        <v>บ่งBoltยึดRelifV</v>
      </c>
      <c r="G8268" s="65" t="str">
        <v>OTHER</v>
      </c>
    </row>
    <row r="8269" spans="4:7">
      <c r="D8269" s="64">
        <v>620120</v>
      </c>
      <c r="E8269" s="64">
        <v>3602641</v>
      </c>
      <c r="F8269" s="65" t="str">
        <v>ซ่อมปั๊มลม</v>
      </c>
      <c r="G8269" s="65" t="str">
        <v>AIR</v>
      </c>
    </row>
    <row r="8270" spans="4:7">
      <c r="D8270" s="64">
        <v>620106</v>
      </c>
      <c r="E8270" s="64">
        <v>3603640</v>
      </c>
      <c r="F8270" s="65" t="str">
        <v>เชื่อม บ่งน๊อตขาดคา3EA</v>
      </c>
      <c r="G8270" s="65" t="str">
        <v>OTHER</v>
      </c>
    </row>
    <row r="8271" spans="4:7">
      <c r="D8271" s="64">
        <v>620113</v>
      </c>
      <c r="E8271" s="64">
        <v>3603648</v>
      </c>
      <c r="F8271" s="65" t="str">
        <v>ซื้อCoverOutputShaft</v>
      </c>
      <c r="G8271" s="65" t="str">
        <v>POWER TRAIN</v>
      </c>
    </row>
    <row r="8272" spans="4:7">
      <c r="D8272" s="64">
        <v>620106</v>
      </c>
      <c r="E8272" s="64">
        <v>3603876</v>
      </c>
      <c r="F8272" s="65" t="str">
        <v>อัดสายHYD.</v>
      </c>
      <c r="G8272" s="65" t="str">
        <v>HYDRAULIC</v>
      </c>
    </row>
    <row r="8273" spans="4:7">
      <c r="D8273" s="64">
        <v>620122</v>
      </c>
      <c r="E8273" s="64">
        <v>3605201</v>
      </c>
      <c r="F8273" s="65" t="str">
        <v>PM500</v>
      </c>
      <c r="G8273" s="65" t="str">
        <v>PM</v>
      </c>
    </row>
    <row r="8274" spans="4:7">
      <c r="D8274" s="64">
        <v>620124</v>
      </c>
      <c r="E8274" s="64">
        <v>3605217</v>
      </c>
      <c r="F8274" s="65" t="str">
        <v>เชื่อมท่อไอเสีย</v>
      </c>
      <c r="G8274" s="65" t="str">
        <v>ENGINE</v>
      </c>
    </row>
    <row r="8275" spans="4:7">
      <c r="D8275" s="64">
        <v>620124</v>
      </c>
      <c r="E8275" s="64">
        <v>3605607</v>
      </c>
      <c r="F8275" s="65" t="str">
        <v>เชื่อม ท่อHYD.</v>
      </c>
      <c r="G8275" s="65" t="str">
        <v>HYDRAULIC</v>
      </c>
    </row>
    <row r="8276" spans="4:7">
      <c r="D8276" s="64">
        <v>620113</v>
      </c>
      <c r="E8276" s="64">
        <v>3605616</v>
      </c>
      <c r="F8276" s="65" t="str">
        <v>ซื้อComponent</v>
      </c>
      <c r="G8276" s="65" t="str">
        <v>OTHER</v>
      </c>
    </row>
    <row r="8277" spans="4:7">
      <c r="D8277" s="64">
        <v>620123</v>
      </c>
      <c r="E8277" s="64">
        <v>3605617</v>
      </c>
      <c r="F8277" s="65" t="str">
        <v>ซื้อComponent</v>
      </c>
      <c r="G8277" s="65" t="str">
        <v>OTHER</v>
      </c>
    </row>
    <row r="8278" spans="4:7">
      <c r="D8278" s="64">
        <v>620111</v>
      </c>
      <c r="E8278" s="64">
        <v>3605624</v>
      </c>
      <c r="F8278" s="65" t="str">
        <v>ซ่อมปั๊มลม</v>
      </c>
      <c r="G8278" s="65" t="str">
        <v>AIR</v>
      </c>
    </row>
    <row r="8279" spans="4:7">
      <c r="D8279" s="64">
        <v>620109</v>
      </c>
      <c r="E8279" s="64">
        <v>3605628</v>
      </c>
      <c r="F8279" s="65" t="str">
        <v>ซ่อมSTR. Cyl.ซ้าย</v>
      </c>
      <c r="G8279" s="65" t="str">
        <v>STEERING</v>
      </c>
    </row>
    <row r="8280" spans="4:7">
      <c r="D8280" s="64">
        <v>620104</v>
      </c>
      <c r="E8280" s="64">
        <v>3605757</v>
      </c>
      <c r="F8280" s="65" t="str">
        <v>ซ่อมSTR. Cyl.ขวา</v>
      </c>
      <c r="G8280" s="65" t="str">
        <v>STEERING</v>
      </c>
    </row>
    <row r="8281" spans="4:7">
      <c r="D8281" s="64">
        <v>620111</v>
      </c>
      <c r="E8281" s="64">
        <v>3606073</v>
      </c>
      <c r="F8281" s="65" t="str">
        <v>ความร้อนสูง</v>
      </c>
      <c r="G8281" s="65" t="str">
        <v>POWER TRAIN</v>
      </c>
    </row>
    <row r="8282" spans="4:7">
      <c r="D8282" s="64">
        <v>620106</v>
      </c>
      <c r="E8282" s="64">
        <v>3606076</v>
      </c>
      <c r="F8282" s="65" t="str">
        <v>น้ำมันHYD.รั่ว</v>
      </c>
      <c r="G8282" s="65" t="str">
        <v>HYDRAULIC</v>
      </c>
    </row>
    <row r="8283" spans="4:7">
      <c r="D8283" s="64">
        <v>620105</v>
      </c>
      <c r="E8283" s="64">
        <v>3606077</v>
      </c>
      <c r="F8283" s="65" t="str">
        <v>เกียร์ไม่ชิพ</v>
      </c>
      <c r="G8283" s="65" t="str">
        <v>POWER TRAIN</v>
      </c>
    </row>
    <row r="8284" spans="4:7">
      <c r="D8284" s="64">
        <v>620113</v>
      </c>
      <c r="E8284" s="64">
        <v>3606078</v>
      </c>
      <c r="F8284" s="65" t="str">
        <v>ออดน้ำเตือน</v>
      </c>
      <c r="G8284" s="65" t="str">
        <v>COOLING</v>
      </c>
    </row>
    <row r="8285" spans="4:7">
      <c r="D8285" s="64">
        <v>620119</v>
      </c>
      <c r="E8285" s="64">
        <v>3606079</v>
      </c>
      <c r="F8285" s="65" t="str">
        <v>ระบบเลี้ยวมีน้ำมันรั่ว</v>
      </c>
      <c r="G8285" s="65" t="str">
        <v>STEERING</v>
      </c>
    </row>
    <row r="8286" spans="4:7">
      <c r="D8286" s="64">
        <v>620112</v>
      </c>
      <c r="E8286" s="64">
        <v>3606080</v>
      </c>
      <c r="F8286" s="65" t="str">
        <v>ไฟBatteryโชว์</v>
      </c>
      <c r="G8286" s="65" t="str">
        <v>ELECTRIC</v>
      </c>
    </row>
    <row r="8287" spans="4:7">
      <c r="D8287" s="64">
        <v>620104</v>
      </c>
      <c r="E8287" s="64">
        <v>3606081</v>
      </c>
      <c r="F8287" s="65" t="str">
        <v>พวงมาลัยหนัก</v>
      </c>
      <c r="G8287" s="65" t="str">
        <v>STEERING</v>
      </c>
    </row>
    <row r="8288" spans="4:7">
      <c r="D8288" s="64">
        <v>620105</v>
      </c>
      <c r="E8288" s="64">
        <v>3606082</v>
      </c>
      <c r="F8288" s="65" t="str">
        <v>เบาะปรับไม่ได้</v>
      </c>
      <c r="G8288" s="65" t="str">
        <v>CABIN</v>
      </c>
    </row>
    <row r="8289" spans="4:7">
      <c r="D8289" s="64">
        <v>620119</v>
      </c>
      <c r="E8289" s="64">
        <v>3606086</v>
      </c>
      <c r="F8289" s="65" t="str">
        <v>เกียร์ไม่ชิพ</v>
      </c>
      <c r="G8289" s="65" t="str">
        <v>POWER TRAIN</v>
      </c>
    </row>
    <row r="8290" spans="4:7">
      <c r="D8290" s="64">
        <v>620116</v>
      </c>
      <c r="E8290" s="64">
        <v>3606087</v>
      </c>
      <c r="F8290" s="65" t="str">
        <v>ดั้มยกไม่ขึ้น</v>
      </c>
      <c r="G8290" s="65" t="str">
        <v>BODY</v>
      </c>
    </row>
    <row r="8291" spans="4:7">
      <c r="D8291" s="64">
        <v>620122</v>
      </c>
      <c r="E8291" s="64">
        <v>3606089</v>
      </c>
      <c r="F8291" s="65" t="str">
        <v>ไฟสีแดงโชว์</v>
      </c>
      <c r="G8291" s="65" t="str">
        <v>ENGINE</v>
      </c>
    </row>
    <row r="8292" spans="4:7">
      <c r="D8292" s="64">
        <v>620119</v>
      </c>
      <c r="E8292" s="64">
        <v>3606090</v>
      </c>
      <c r="F8292" s="65" t="str">
        <v>เกียร์ไม่ชิพ</v>
      </c>
      <c r="G8292" s="65" t="str">
        <v>POWER TRAIN</v>
      </c>
    </row>
    <row r="8293" spans="4:7">
      <c r="D8293" s="64">
        <v>620122</v>
      </c>
      <c r="E8293" s="64">
        <v>3606092</v>
      </c>
      <c r="F8293" s="65" t="str">
        <v>เกียร์ชิพผิดปกติ</v>
      </c>
      <c r="G8293" s="65" t="str">
        <v>POWER TRAIN</v>
      </c>
    </row>
    <row r="8294" spans="4:7">
      <c r="D8294" s="64">
        <v>620105</v>
      </c>
      <c r="E8294" s="64">
        <v>3606093</v>
      </c>
      <c r="F8294" s="65" t="str">
        <v>แก้ไขเบาะ</v>
      </c>
      <c r="G8294" s="65" t="str">
        <v>CABIN</v>
      </c>
    </row>
    <row r="8295" spans="4:7">
      <c r="D8295" s="64">
        <v>620113</v>
      </c>
      <c r="E8295" s="64">
        <v>3606094</v>
      </c>
      <c r="F8295" s="65" t="str">
        <v>เกียร์ไม่ชิพ</v>
      </c>
      <c r="G8295" s="65" t="str">
        <v>POWER TRAIN</v>
      </c>
    </row>
    <row r="8296" spans="4:7">
      <c r="D8296" s="64">
        <v>620124</v>
      </c>
      <c r="E8296" s="64">
        <v>3606096</v>
      </c>
      <c r="F8296" s="65" t="str">
        <v>ดั้มลงเร็วผิดปกติ</v>
      </c>
      <c r="G8296" s="65" t="str">
        <v>BODY</v>
      </c>
    </row>
    <row r="8297" spans="4:7">
      <c r="D8297" s="64">
        <v>620111</v>
      </c>
      <c r="E8297" s="64">
        <v>3606097</v>
      </c>
      <c r="F8297" s="65" t="str">
        <v>Code 4 Show</v>
      </c>
      <c r="G8297" s="65" t="str">
        <v>POWER TRAIN</v>
      </c>
    </row>
    <row r="8298" spans="4:7">
      <c r="D8298" s="64">
        <v>620117</v>
      </c>
      <c r="E8298" s="64">
        <v>3606098</v>
      </c>
      <c r="F8298" s="65" t="str">
        <v>ดั้มฟาด</v>
      </c>
      <c r="G8298" s="65" t="str">
        <v>BODY</v>
      </c>
    </row>
    <row r="8299" spans="4:7">
      <c r="D8299" s="64">
        <v>620117</v>
      </c>
      <c r="E8299" s="64">
        <v>3606105</v>
      </c>
      <c r="F8299" s="65" t="str">
        <v>ยางหลังขวานอกรั่ว</v>
      </c>
      <c r="G8299" s="65" t="str">
        <v>TYRES</v>
      </c>
    </row>
    <row r="8300" spans="4:7">
      <c r="D8300" s="64">
        <v>620114</v>
      </c>
      <c r="E8300" s="64">
        <v>3606253</v>
      </c>
      <c r="F8300" s="65" t="str">
        <v>อัดสายHYD.</v>
      </c>
      <c r="G8300" s="65" t="str">
        <v>HYDRAULIC</v>
      </c>
    </row>
    <row r="8301" spans="4:7">
      <c r="D8301" s="64">
        <v>620104</v>
      </c>
      <c r="E8301" s="64">
        <v>3606394</v>
      </c>
      <c r="F8301" s="65" t="str">
        <v>ซื้อสกรูหัวหกเหลี่ยม</v>
      </c>
      <c r="G8301" s="65" t="str">
        <v>OTHER</v>
      </c>
    </row>
    <row r="8302" spans="4:7">
      <c r="D8302" s="64">
        <v>620104</v>
      </c>
      <c r="E8302" s="64">
        <v>3606462</v>
      </c>
      <c r="F8302" s="65" t="str">
        <v>ซื้อNutขั้วไดชาร์ท</v>
      </c>
      <c r="G8302" s="65" t="str">
        <v>ELECTRIC</v>
      </c>
    </row>
    <row r="8303" spans="4:7">
      <c r="D8303" s="64">
        <v>620104</v>
      </c>
      <c r="E8303" s="64">
        <v>3606574</v>
      </c>
      <c r="F8303" s="65" t="str">
        <v>จ้างทำสลิงยกดั้ม</v>
      </c>
      <c r="G8303" s="65" t="str">
        <v>BODY</v>
      </c>
    </row>
    <row r="8304" spans="4:7">
      <c r="D8304" s="64">
        <v>620114</v>
      </c>
      <c r="E8304" s="64">
        <v>3606603</v>
      </c>
      <c r="F8304" s="65" t="str">
        <v>เชื่อม ท่อCoolingBrake</v>
      </c>
      <c r="G8304" s="65" t="str">
        <v>BRAKES</v>
      </c>
    </row>
    <row r="8305" spans="4:7">
      <c r="D8305" s="64">
        <v>620124</v>
      </c>
      <c r="E8305" s="64">
        <v>3606621</v>
      </c>
      <c r="F8305" s="65" t="str">
        <v>เผาสลักกระบอกยกดั้ม</v>
      </c>
      <c r="G8305" s="65" t="str">
        <v>BODY</v>
      </c>
    </row>
    <row r="8306" spans="4:7">
      <c r="D8306" s="64">
        <v>620105</v>
      </c>
      <c r="E8306" s="64">
        <v>3606782</v>
      </c>
      <c r="F8306" s="65" t="str">
        <v>ซื้อท่อยางInter cooler</v>
      </c>
      <c r="G8306" s="65" t="str">
        <v>ENGINE</v>
      </c>
    </row>
    <row r="8307" spans="4:7">
      <c r="D8307" s="64">
        <v>620124</v>
      </c>
      <c r="E8307" s="64">
        <v>3606783</v>
      </c>
      <c r="F8307" s="65" t="str">
        <v>ซื้อท่อยางInter cooler</v>
      </c>
      <c r="G8307" s="65" t="str">
        <v>ENGINE</v>
      </c>
    </row>
    <row r="8308" spans="4:7">
      <c r="D8308" s="64">
        <v>620105</v>
      </c>
      <c r="E8308" s="64">
        <v>3606822</v>
      </c>
      <c r="F8308" s="65" t="str">
        <v>ซื้ออะไหล่ซ่อมระบบABS</v>
      </c>
      <c r="G8308" s="65" t="str">
        <v>BRAKES</v>
      </c>
    </row>
    <row r="8309" spans="4:7">
      <c r="D8309" s="64">
        <v>620106</v>
      </c>
      <c r="E8309" s="64">
        <v>3606826</v>
      </c>
      <c r="F8309" s="65" t="str">
        <v>ซื้ออะไหล่ซ่อมระบบABS</v>
      </c>
      <c r="G8309" s="65" t="str">
        <v>BRAKES</v>
      </c>
    </row>
    <row r="8310" spans="4:7">
      <c r="D8310" s="64">
        <v>620107</v>
      </c>
      <c r="E8310" s="64">
        <v>3606827</v>
      </c>
      <c r="F8310" s="65" t="str">
        <v>ซื้ออะไหล่ซ่อมระบบABS</v>
      </c>
      <c r="G8310" s="65" t="str">
        <v>BRAKES</v>
      </c>
    </row>
    <row r="8311" spans="4:7">
      <c r="D8311" s="64">
        <v>620111</v>
      </c>
      <c r="E8311" s="64">
        <v>3606829</v>
      </c>
      <c r="F8311" s="65" t="str">
        <v>ซื้ออะไหล่ซ่อมระบบABS</v>
      </c>
      <c r="G8311" s="65" t="str">
        <v>BRAKES</v>
      </c>
    </row>
    <row r="8312" spans="4:7">
      <c r="D8312" s="64">
        <v>620112</v>
      </c>
      <c r="E8312" s="64">
        <v>3606830</v>
      </c>
      <c r="F8312" s="65" t="str">
        <v>ซื้ออะไหล่ซ่อมระบบABS</v>
      </c>
      <c r="G8312" s="65" t="str">
        <v>BRAKES</v>
      </c>
    </row>
    <row r="8313" spans="4:7">
      <c r="D8313" s="64">
        <v>620109</v>
      </c>
      <c r="E8313" s="64">
        <v>3606853</v>
      </c>
      <c r="F8313" s="65" t="str">
        <v>ซ่อมชุดเบรคล้อหลังซ้าย</v>
      </c>
      <c r="G8313" s="65" t="str">
        <v>BRAKES</v>
      </c>
    </row>
    <row r="8314" spans="4:7">
      <c r="D8314" s="64">
        <v>620124</v>
      </c>
      <c r="E8314" s="64">
        <v>3606865</v>
      </c>
      <c r="F8314" s="65" t="str">
        <v>ซ่อมกระบอกยกดั้มซ้าย</v>
      </c>
      <c r="G8314" s="65" t="str">
        <v>BODY</v>
      </c>
    </row>
    <row r="8315" spans="4:7">
      <c r="D8315" s="64">
        <v>620114</v>
      </c>
      <c r="E8315" s="64">
        <v>3609756</v>
      </c>
      <c r="F8315" s="65" t="str">
        <v>ซ่อมกระบอกยกดั้มซ้าย</v>
      </c>
      <c r="G8315" s="65" t="str">
        <v>BODY</v>
      </c>
    </row>
    <row r="8316" spans="4:7">
      <c r="D8316" s="64">
        <v>620114</v>
      </c>
      <c r="E8316" s="64">
        <v>3609757</v>
      </c>
      <c r="F8316" s="65" t="str">
        <v>ซ่อมกระบอกยกดั้มขวา</v>
      </c>
      <c r="G8316" s="65" t="str">
        <v>BODY</v>
      </c>
    </row>
    <row r="8317" spans="4:7">
      <c r="D8317" s="64">
        <v>620114</v>
      </c>
      <c r="E8317" s="64">
        <v>3609811</v>
      </c>
      <c r="F8317" s="65" t="str">
        <v>เผาสลักกระบอกยกดั้ม</v>
      </c>
      <c r="G8317" s="65" t="str">
        <v>BODY</v>
      </c>
    </row>
    <row r="8318" spans="4:7">
      <c r="D8318" s="64">
        <v>620114</v>
      </c>
      <c r="E8318" s="64">
        <v>3610043</v>
      </c>
      <c r="F8318" s="65" t="str">
        <v>อัดสายHYD.</v>
      </c>
      <c r="G8318" s="65" t="str">
        <v>HYDRAULIC</v>
      </c>
    </row>
    <row r="8319" spans="4:7">
      <c r="D8319" s="64">
        <v>620105</v>
      </c>
      <c r="E8319" s="64">
        <v>3610069</v>
      </c>
      <c r="F8319" s="65" t="str">
        <v>อัดสายHYD.</v>
      </c>
      <c r="G8319" s="65" t="str">
        <v>HYDRAULIC</v>
      </c>
    </row>
    <row r="8320" spans="4:7">
      <c r="D8320" s="64">
        <v>620119</v>
      </c>
      <c r="E8320" s="64">
        <v>3610352</v>
      </c>
      <c r="F8320" s="65" t="str">
        <v>ยางรั่ว</v>
      </c>
      <c r="G8320" s="65" t="str">
        <v>TYRES</v>
      </c>
    </row>
    <row r="8321" spans="4:7">
      <c r="D8321" s="64">
        <v>620105</v>
      </c>
      <c r="E8321" s="64">
        <v>3610355</v>
      </c>
      <c r="F8321" s="65" t="str">
        <v>เปลี่ยนชุดเบรค</v>
      </c>
      <c r="G8321" s="65" t="str">
        <v>BRAKES</v>
      </c>
    </row>
    <row r="8322" spans="4:7">
      <c r="D8322" s="64">
        <v>620112</v>
      </c>
      <c r="E8322" s="64">
        <v>3610356</v>
      </c>
      <c r="F8322" s="65" t="str">
        <v>เกียร์ไม่ชิพ</v>
      </c>
      <c r="G8322" s="65" t="str">
        <v>POWER TRAIN</v>
      </c>
    </row>
    <row r="8323" spans="4:7">
      <c r="D8323" s="64">
        <v>620118</v>
      </c>
      <c r="E8323" s="64">
        <v>3610357</v>
      </c>
      <c r="F8323" s="65" t="str">
        <v>ยางหลังซ้ายในรั่ว</v>
      </c>
      <c r="G8323" s="65" t="str">
        <v>TYRES</v>
      </c>
    </row>
    <row r="8324" spans="4:7">
      <c r="D8324" s="64">
        <v>620107</v>
      </c>
      <c r="E8324" s="64">
        <v>3610358</v>
      </c>
      <c r="F8324" s="65" t="str">
        <v>ซ่อมแตร</v>
      </c>
      <c r="G8324" s="65" t="str">
        <v>CABIN</v>
      </c>
    </row>
    <row r="8325" spans="4:7">
      <c r="D8325" s="64">
        <v>620111</v>
      </c>
      <c r="E8325" s="64">
        <v>3610360</v>
      </c>
      <c r="F8325" s="65" t="str">
        <v>ออดน้ำเตือน</v>
      </c>
      <c r="G8325" s="65" t="str">
        <v>COOLING</v>
      </c>
    </row>
    <row r="8326" spans="4:7">
      <c r="D8326" s="64">
        <v>620117</v>
      </c>
      <c r="E8326" s="64">
        <v>3610361</v>
      </c>
      <c r="F8326" s="65" t="str">
        <v>ดั้มยกไม่ขึ้น</v>
      </c>
      <c r="G8326" s="65" t="str">
        <v>BODY</v>
      </c>
    </row>
    <row r="8327" spans="4:7">
      <c r="D8327" s="64">
        <v>620116</v>
      </c>
      <c r="E8327" s="64">
        <v>3610624</v>
      </c>
      <c r="F8327" s="65" t="str">
        <v>อัดสายHYD.</v>
      </c>
      <c r="G8327" s="65" t="str">
        <v>HYDRAULIC</v>
      </c>
    </row>
    <row r="8328" spans="4:7">
      <c r="D8328" s="64">
        <v>620116</v>
      </c>
      <c r="E8328" s="64">
        <v>3610625</v>
      </c>
      <c r="F8328" s="65" t="str">
        <v>เชื่อม เสื้อกรองHYD.2EA</v>
      </c>
      <c r="G8328" s="65" t="str">
        <v>HYDRAULIC</v>
      </c>
    </row>
    <row r="8329" spans="4:7">
      <c r="D8329" s="64">
        <v>620107</v>
      </c>
      <c r="E8329" s="64">
        <v>3611722</v>
      </c>
      <c r="F8329" s="65" t="str">
        <v>เชื่อมบ่งน๊อตยึดฐานท่อไอเสีย4ตัว</v>
      </c>
      <c r="G8329" s="65" t="str">
        <v>ENGINE</v>
      </c>
    </row>
    <row r="8330" spans="4:7">
      <c r="D8330" s="64">
        <v>620109</v>
      </c>
      <c r="E8330" s="64">
        <v>3611790</v>
      </c>
      <c r="F8330" s="65" t="str">
        <v>เชื่อม ท่อHYD.</v>
      </c>
      <c r="G8330" s="65" t="str">
        <v>HYDRAULIC</v>
      </c>
    </row>
    <row r="8331" spans="4:7">
      <c r="D8331" s="64">
        <v>620109</v>
      </c>
      <c r="E8331" s="64">
        <v>3613894</v>
      </c>
      <c r="F8331" s="65" t="str">
        <v>ซื้อRelayเครื่องยนต์</v>
      </c>
      <c r="G8331" s="65" t="str">
        <v>ENGINE</v>
      </c>
    </row>
    <row r="8332" spans="4:7">
      <c r="D8332" s="64">
        <v>620114</v>
      </c>
      <c r="E8332" s="64">
        <v>3613895</v>
      </c>
      <c r="F8332" s="65" t="str">
        <v>ซื้อRelayเครื่องยนต์</v>
      </c>
      <c r="G8332" s="65" t="str">
        <v>ENGINE</v>
      </c>
    </row>
    <row r="8333" spans="4:7">
      <c r="D8333" s="64">
        <v>620117</v>
      </c>
      <c r="E8333" s="64">
        <v>3613896</v>
      </c>
      <c r="F8333" s="65" t="str">
        <v>ซื้อRelayเครื่องยนต์</v>
      </c>
      <c r="G8333" s="65" t="str">
        <v>ENGINE</v>
      </c>
    </row>
    <row r="8334" spans="4:7">
      <c r="D8334" s="64">
        <v>620123</v>
      </c>
      <c r="E8334" s="64">
        <v>3613897</v>
      </c>
      <c r="F8334" s="65" t="str">
        <v>ซื้อRelayเครื่องยนต์</v>
      </c>
      <c r="G8334" s="65" t="str">
        <v>ENGINE</v>
      </c>
    </row>
    <row r="8335" spans="4:7">
      <c r="D8335" s="64">
        <v>620104</v>
      </c>
      <c r="E8335" s="64">
        <v>3613937</v>
      </c>
      <c r="F8335" s="65" t="str">
        <v>ซื้อตัวระบายอากาศช่องแอร์</v>
      </c>
      <c r="G8335" s="65" t="str">
        <v>COOLING</v>
      </c>
    </row>
    <row r="8336" spans="4:7">
      <c r="D8336" s="64">
        <v>620117</v>
      </c>
      <c r="E8336" s="64">
        <v>3613963</v>
      </c>
      <c r="F8336" s="65" t="str">
        <v>เชื่อม เสื้อกรองHYD.2EA</v>
      </c>
      <c r="G8336" s="65" t="str">
        <v>HYDRAULIC</v>
      </c>
    </row>
    <row r="8337" spans="4:7">
      <c r="D8337" s="64">
        <v>620107</v>
      </c>
      <c r="E8337" s="64">
        <v>3614243</v>
      </c>
      <c r="F8337" s="65" t="str">
        <v>HYD. กระบอกเลี้ยวรั่ว</v>
      </c>
      <c r="G8337" s="65" t="str">
        <v>STEERING</v>
      </c>
    </row>
    <row r="8338" spans="4:7">
      <c r="D8338" s="64">
        <v>620116</v>
      </c>
      <c r="E8338" s="64">
        <v>3614245</v>
      </c>
      <c r="F8338" s="65" t="str">
        <v>HYD. กระบอกเลี้ยวรั่ว</v>
      </c>
      <c r="G8338" s="65" t="str">
        <v>STEERING</v>
      </c>
    </row>
    <row r="8339" spans="4:7">
      <c r="D8339" s="64">
        <v>620114</v>
      </c>
      <c r="E8339" s="64">
        <v>3614246</v>
      </c>
      <c r="F8339" s="65" t="str">
        <v>เกียร์ชิพผิดปกติ</v>
      </c>
      <c r="G8339" s="65" t="str">
        <v>POWER TRAIN</v>
      </c>
    </row>
    <row r="8340" spans="4:7">
      <c r="D8340" s="64">
        <v>620124</v>
      </c>
      <c r="E8340" s="64">
        <v>3614247</v>
      </c>
      <c r="F8340" s="65" t="str">
        <v>เครื่องยนต์ผิดปกติ</v>
      </c>
      <c r="G8340" s="65" t="str">
        <v>ENGINE</v>
      </c>
    </row>
    <row r="8341" spans="4:7">
      <c r="D8341" s="64">
        <v>620117</v>
      </c>
      <c r="E8341" s="64">
        <v>3614249</v>
      </c>
      <c r="F8341" s="65" t="str">
        <v>พวงมาลัยล็อค</v>
      </c>
      <c r="G8341" s="65" t="str">
        <v>STEERING</v>
      </c>
    </row>
    <row r="8342" spans="4:7">
      <c r="D8342" s="64">
        <v>620114</v>
      </c>
      <c r="E8342" s="64">
        <v>3614250</v>
      </c>
      <c r="F8342" s="65" t="str">
        <v>เกียร์ชิพผิดปกติ</v>
      </c>
      <c r="G8342" s="65" t="str">
        <v>POWER TRAIN</v>
      </c>
    </row>
    <row r="8343" spans="4:7">
      <c r="D8343" s="64">
        <v>620117</v>
      </c>
      <c r="E8343" s="64">
        <v>3614251</v>
      </c>
      <c r="F8343" s="65" t="str">
        <v>ปั๊มHYD.รั่ว</v>
      </c>
      <c r="G8343" s="65" t="str">
        <v>HYDRAULIC</v>
      </c>
    </row>
    <row r="8344" spans="4:7">
      <c r="D8344" s="64">
        <v>620123</v>
      </c>
      <c r="E8344" s="64">
        <v>3614252</v>
      </c>
      <c r="F8344" s="65" t="str">
        <v>เครื่องยนต์ดับเอง</v>
      </c>
      <c r="G8344" s="65" t="str">
        <v>ENGINE</v>
      </c>
    </row>
    <row r="8345" spans="4:7">
      <c r="D8345" s="64">
        <v>620124</v>
      </c>
      <c r="E8345" s="64">
        <v>3614254</v>
      </c>
      <c r="F8345" s="65" t="str">
        <v>เครื่องยนต์ไม่มีกำลัง</v>
      </c>
      <c r="G8345" s="65" t="str">
        <v>ENGINE</v>
      </c>
    </row>
    <row r="8346" spans="4:7">
      <c r="D8346" s="64">
        <v>620119</v>
      </c>
      <c r="E8346" s="64">
        <v>3614255</v>
      </c>
      <c r="F8346" s="65" t="str">
        <v>START ไม่ได้</v>
      </c>
      <c r="G8346" s="65" t="str">
        <v>ELECTRIC</v>
      </c>
    </row>
    <row r="8347" spans="4:7">
      <c r="D8347" s="64">
        <v>620109</v>
      </c>
      <c r="E8347" s="64">
        <v>3614256</v>
      </c>
      <c r="F8347" s="65" t="str">
        <v>น้ำมันHYD.รั่ว</v>
      </c>
      <c r="G8347" s="65" t="str">
        <v>HYDRAULIC</v>
      </c>
    </row>
    <row r="8348" spans="4:7">
      <c r="D8348" s="64">
        <v>620118</v>
      </c>
      <c r="E8348" s="64">
        <v>3614259</v>
      </c>
      <c r="F8348" s="65" t="str">
        <v>สลิปล็อคล้อหลุด</v>
      </c>
      <c r="G8348" s="65" t="str">
        <v>TYRES</v>
      </c>
    </row>
    <row r="8349" spans="4:7">
      <c r="D8349" s="64">
        <v>620114</v>
      </c>
      <c r="E8349" s="64">
        <v>3614279</v>
      </c>
      <c r="F8349" s="65" t="str">
        <v>อัดสายHYD.กระบอกเลี้ยว</v>
      </c>
      <c r="G8349" s="65" t="str">
        <v>STEERING</v>
      </c>
    </row>
    <row r="8350" spans="4:7">
      <c r="D8350" s="64">
        <v>620122</v>
      </c>
      <c r="E8350" s="64">
        <v>3614280</v>
      </c>
      <c r="F8350" s="65" t="str">
        <v>อัดสายHYD.กระบอกเลี้ยว</v>
      </c>
      <c r="G8350" s="65" t="str">
        <v>STEERING</v>
      </c>
    </row>
    <row r="8351" spans="4:7">
      <c r="D8351" s="64">
        <v>620120</v>
      </c>
      <c r="E8351" s="64">
        <v>3614283</v>
      </c>
      <c r="F8351" s="65" t="str">
        <v>ซ่อมTrans.ปั๊ม</v>
      </c>
      <c r="G8351" s="65" t="str">
        <v>POWER TRAIN</v>
      </c>
    </row>
    <row r="8352" spans="4:7">
      <c r="D8352" s="64">
        <v>620119</v>
      </c>
      <c r="E8352" s="64">
        <v>3614328</v>
      </c>
      <c r="F8352" s="65" t="str">
        <v>START ไม่ได้</v>
      </c>
      <c r="G8352" s="65" t="str">
        <v>ELECTRIC</v>
      </c>
    </row>
    <row r="8353" spans="4:7">
      <c r="D8353" s="64">
        <v>620112</v>
      </c>
      <c r="E8353" s="64">
        <v>3614330</v>
      </c>
      <c r="F8353" s="65" t="str">
        <v>แอร์ไม่เย็น</v>
      </c>
      <c r="G8353" s="65" t="str">
        <v>COOLING</v>
      </c>
    </row>
    <row r="8354" spans="4:7">
      <c r="D8354" s="64">
        <v>620107</v>
      </c>
      <c r="E8354" s="64">
        <v>3614331</v>
      </c>
      <c r="F8354" s="65" t="str">
        <v>เบรคแข็ง</v>
      </c>
      <c r="G8354" s="65" t="str">
        <v>BRAKES</v>
      </c>
    </row>
    <row r="8355" spans="4:7">
      <c r="D8355" s="64">
        <v>620122</v>
      </c>
      <c r="E8355" s="64">
        <v>3614332</v>
      </c>
      <c r="F8355" s="65" t="str">
        <v>น้ำมันHYD.รั่ว</v>
      </c>
      <c r="G8355" s="65" t="str">
        <v>HYDRAULIC</v>
      </c>
    </row>
    <row r="8356" spans="4:7">
      <c r="D8356" s="64">
        <v>620105</v>
      </c>
      <c r="E8356" s="64">
        <v>3614333</v>
      </c>
      <c r="F8356" s="65" t="str">
        <v>แอร์ไม่เย็น</v>
      </c>
      <c r="G8356" s="65" t="str">
        <v>COOLING</v>
      </c>
    </row>
    <row r="8357" spans="4:7">
      <c r="D8357" s="64">
        <v>620122</v>
      </c>
      <c r="E8357" s="64">
        <v>3614334</v>
      </c>
      <c r="F8357" s="65" t="str">
        <v>พวงมาลัยหมุนฟรี</v>
      </c>
      <c r="G8357" s="65" t="str">
        <v>STEERING</v>
      </c>
    </row>
    <row r="8358" spans="4:7">
      <c r="D8358" s="64">
        <v>620109</v>
      </c>
      <c r="E8358" s="64">
        <v>3614335</v>
      </c>
      <c r="F8358" s="65" t="str">
        <v>START ไม่ได้</v>
      </c>
      <c r="G8358" s="65" t="str">
        <v>ELECTRIC</v>
      </c>
    </row>
    <row r="8359" spans="4:7">
      <c r="D8359" s="64">
        <v>620112</v>
      </c>
      <c r="E8359" s="64">
        <v>3614336</v>
      </c>
      <c r="F8359" s="65" t="str">
        <v>แอร์ไม่เย็น</v>
      </c>
      <c r="G8359" s="65" t="str">
        <v>COOLING</v>
      </c>
    </row>
    <row r="8360" spans="4:7">
      <c r="D8360" s="64">
        <v>620107</v>
      </c>
      <c r="E8360" s="64">
        <v>3614337</v>
      </c>
      <c r="F8360" s="65" t="str">
        <v>แอร์ไม่เย็น</v>
      </c>
      <c r="G8360" s="65" t="str">
        <v>COOLING</v>
      </c>
    </row>
    <row r="8361" spans="4:7">
      <c r="D8361" s="64">
        <v>620117</v>
      </c>
      <c r="E8361" s="64">
        <v>3614338</v>
      </c>
      <c r="F8361" s="65" t="str">
        <v>แอร์ไม่เย็น</v>
      </c>
      <c r="G8361" s="65" t="str">
        <v>COOLING</v>
      </c>
    </row>
    <row r="8362" spans="4:7">
      <c r="D8362" s="64">
        <v>620112</v>
      </c>
      <c r="E8362" s="64">
        <v>3614339</v>
      </c>
      <c r="F8362" s="65" t="str">
        <v>หัวฉีดรั่ว</v>
      </c>
      <c r="G8362" s="65" t="str">
        <v>ENGINE</v>
      </c>
    </row>
    <row r="8363" spans="4:7">
      <c r="D8363" s="64">
        <v>620124</v>
      </c>
      <c r="E8363" s="64">
        <v>3614340</v>
      </c>
      <c r="F8363" s="65" t="str">
        <v>เบาะปรับไม่ได้</v>
      </c>
      <c r="G8363" s="65" t="str">
        <v>CABIN</v>
      </c>
    </row>
    <row r="8364" spans="4:7">
      <c r="D8364" s="64">
        <v>620119</v>
      </c>
      <c r="E8364" s="64">
        <v>3614341</v>
      </c>
      <c r="F8364" s="65" t="str">
        <v>เกียร์ไม่ชิพ</v>
      </c>
      <c r="G8364" s="65" t="str">
        <v>POWER TRAIN</v>
      </c>
    </row>
    <row r="8365" spans="4:7">
      <c r="D8365" s="64">
        <v>620107</v>
      </c>
      <c r="E8365" s="64">
        <v>3614342</v>
      </c>
      <c r="F8365" s="65" t="str">
        <v>เบรคไม่อยู่</v>
      </c>
      <c r="G8365" s="65" t="str">
        <v>BRAKES</v>
      </c>
    </row>
    <row r="8366" spans="4:7">
      <c r="D8366" s="64">
        <v>620116</v>
      </c>
      <c r="E8366" s="64">
        <v>3614605</v>
      </c>
      <c r="F8366" s="65" t="str">
        <v>PM500</v>
      </c>
      <c r="G8366" s="65" t="str">
        <v>PM</v>
      </c>
    </row>
    <row r="8367" spans="4:7">
      <c r="D8367" s="64">
        <v>620118</v>
      </c>
      <c r="E8367" s="64">
        <v>3614607</v>
      </c>
      <c r="F8367" s="65" t="str">
        <v>PM1000</v>
      </c>
      <c r="G8367" s="65" t="str">
        <v>PM</v>
      </c>
    </row>
    <row r="8368" spans="4:7">
      <c r="D8368" s="64">
        <v>620123</v>
      </c>
      <c r="E8368" s="64">
        <v>3614608</v>
      </c>
      <c r="F8368" s="65" t="str">
        <v>PM6000(2000)</v>
      </c>
      <c r="G8368" s="65" t="str">
        <v>PM</v>
      </c>
    </row>
    <row r="8369" spans="4:7">
      <c r="D8369" s="64">
        <v>620122</v>
      </c>
      <c r="E8369" s="64">
        <v>3614609</v>
      </c>
      <c r="F8369" s="65" t="str">
        <v>PM1000</v>
      </c>
      <c r="G8369" s="65" t="str">
        <v>PM</v>
      </c>
    </row>
    <row r="8370" spans="4:7">
      <c r="D8370" s="64">
        <v>620105</v>
      </c>
      <c r="E8370" s="64">
        <v>3614716</v>
      </c>
      <c r="F8370" s="65" t="str">
        <v>ซื้อELECTRONIC CONTROL UNIT</v>
      </c>
      <c r="G8370" s="65" t="str">
        <v>ELECTRIC</v>
      </c>
    </row>
    <row r="8371" spans="4:7">
      <c r="D8371" s="64">
        <v>620114</v>
      </c>
      <c r="E8371" s="64">
        <v>3614718</v>
      </c>
      <c r="F8371" s="65" t="str">
        <v>ซื้อELECTRONIC CONTROL UNIT</v>
      </c>
      <c r="G8371" s="65" t="str">
        <v>ELECTRIC</v>
      </c>
    </row>
    <row r="8372" spans="4:7">
      <c r="D8372" s="64">
        <v>620119</v>
      </c>
      <c r="E8372" s="64">
        <v>3614719</v>
      </c>
      <c r="F8372" s="65" t="str">
        <v>ซื้อELECTRONIC CONTROL UNIT</v>
      </c>
      <c r="G8372" s="65" t="str">
        <v>ELECTRIC</v>
      </c>
    </row>
    <row r="8373" spans="4:7">
      <c r="D8373" s="64">
        <v>620120</v>
      </c>
      <c r="E8373" s="64">
        <v>3614720</v>
      </c>
      <c r="F8373" s="65" t="str">
        <v>ซื้อELECTRONIC CONTROL UNIT</v>
      </c>
      <c r="G8373" s="65" t="str">
        <v>ELECTRIC</v>
      </c>
    </row>
    <row r="8374" spans="4:7">
      <c r="D8374" s="64">
        <v>620107</v>
      </c>
      <c r="E8374" s="64">
        <v>3614733</v>
      </c>
      <c r="F8374" s="65" t="str">
        <v>PM1000</v>
      </c>
      <c r="G8374" s="65" t="str">
        <v>PM</v>
      </c>
    </row>
    <row r="8375" spans="4:7">
      <c r="D8375" s="64">
        <v>620109</v>
      </c>
      <c r="E8375" s="64">
        <v>3614792</v>
      </c>
      <c r="F8375" s="65" t="str">
        <v>ซื้อFILTER ASSY</v>
      </c>
      <c r="G8375" s="65" t="str">
        <v>OTHER</v>
      </c>
    </row>
    <row r="8376" spans="4:7">
      <c r="D8376" s="64">
        <v>620111</v>
      </c>
      <c r="E8376" s="64">
        <v>3614795</v>
      </c>
      <c r="F8376" s="65" t="str">
        <v>ซื้อFILTER ASSY</v>
      </c>
      <c r="G8376" s="65" t="str">
        <v>OTHER</v>
      </c>
    </row>
    <row r="8377" spans="4:7">
      <c r="D8377" s="64">
        <v>620124</v>
      </c>
      <c r="E8377" s="64">
        <v>3614797</v>
      </c>
      <c r="F8377" s="65" t="str">
        <v>ซื้อFILTER ASSY</v>
      </c>
      <c r="G8377" s="65" t="str">
        <v>OTHER</v>
      </c>
    </row>
    <row r="8378" spans="4:7">
      <c r="D8378" s="64">
        <v>620124</v>
      </c>
      <c r="E8378" s="64">
        <v>3614840</v>
      </c>
      <c r="F8378" s="65" t="str">
        <v>จ้างตรวจเช็คconnecting rod</v>
      </c>
      <c r="G8378" s="65" t="str">
        <v>POWER TRAIN</v>
      </c>
    </row>
    <row r="8379" spans="4:7">
      <c r="D8379" s="64">
        <v>620114</v>
      </c>
      <c r="E8379" s="64">
        <v>3614943</v>
      </c>
      <c r="F8379" s="65" t="str">
        <v>ซ่อมHYD.ปั๊ม</v>
      </c>
      <c r="G8379" s="65" t="str">
        <v>HYDRAULIC</v>
      </c>
    </row>
    <row r="8380" spans="4:7">
      <c r="D8380" s="64">
        <v>620106</v>
      </c>
      <c r="E8380" s="64">
        <v>3615316</v>
      </c>
      <c r="F8380" s="65" t="str">
        <v>ซ่อมท่อรวมไอเสีย</v>
      </c>
      <c r="G8380" s="65" t="str">
        <v>ENGINE</v>
      </c>
    </row>
    <row r="8381" spans="4:7">
      <c r="D8381" s="64">
        <v>620105</v>
      </c>
      <c r="E8381" s="64">
        <v>3615320</v>
      </c>
      <c r="F8381" s="65" t="str">
        <v>ซื้อPARKING BRAKE CARRIER</v>
      </c>
      <c r="G8381" s="65" t="str">
        <v>BRAKES</v>
      </c>
    </row>
    <row r="8382" spans="4:7">
      <c r="D8382" s="64">
        <v>620109</v>
      </c>
      <c r="E8382" s="64">
        <v>3615322</v>
      </c>
      <c r="F8382" s="65" t="str">
        <v>ซื้อPARKING BRAKE CARRIER</v>
      </c>
      <c r="G8382" s="65" t="str">
        <v>BRAKES</v>
      </c>
    </row>
    <row r="8383" spans="4:7">
      <c r="D8383" s="64">
        <v>620114</v>
      </c>
      <c r="E8383" s="64">
        <v>3615323</v>
      </c>
      <c r="F8383" s="65" t="str">
        <v>ซื้อPARKING BRAKE CARRIER</v>
      </c>
      <c r="G8383" s="65" t="str">
        <v>BRAKES</v>
      </c>
    </row>
    <row r="8384" spans="4:7">
      <c r="D8384" s="64">
        <v>620118</v>
      </c>
      <c r="E8384" s="64">
        <v>3615325</v>
      </c>
      <c r="F8384" s="65" t="str">
        <v>ซื้อPARKING BRAKE CARRIER</v>
      </c>
      <c r="G8384" s="65" t="str">
        <v>BRAKES</v>
      </c>
    </row>
    <row r="8385" spans="4:7">
      <c r="D8385" s="64">
        <v>620104</v>
      </c>
      <c r="E8385" s="64">
        <v>3615380</v>
      </c>
      <c r="F8385" s="65" t="str">
        <v>ซื้อAIR SEAT SWITCH</v>
      </c>
      <c r="G8385" s="65" t="str">
        <v>CABIN</v>
      </c>
    </row>
    <row r="8386" spans="4:7">
      <c r="D8386" s="64">
        <v>620106</v>
      </c>
      <c r="E8386" s="64">
        <v>3615382</v>
      </c>
      <c r="F8386" s="65" t="str">
        <v>ซื้อAIR SEAT SWITCH</v>
      </c>
      <c r="G8386" s="65" t="str">
        <v>CABIN</v>
      </c>
    </row>
    <row r="8387" spans="4:7">
      <c r="D8387" s="64">
        <v>620109</v>
      </c>
      <c r="E8387" s="64">
        <v>3615383</v>
      </c>
      <c r="F8387" s="65" t="str">
        <v>ซื้อAIR SEAT SWITCH</v>
      </c>
      <c r="G8387" s="65" t="str">
        <v>CABIN</v>
      </c>
    </row>
    <row r="8388" spans="4:7">
      <c r="D8388" s="64">
        <v>620112</v>
      </c>
      <c r="E8388" s="64">
        <v>3615384</v>
      </c>
      <c r="F8388" s="65" t="str">
        <v>ซื้อAIR SEAT SWITCH</v>
      </c>
      <c r="G8388" s="65" t="str">
        <v>CABIN</v>
      </c>
    </row>
    <row r="8389" spans="4:7">
      <c r="D8389" s="64">
        <v>620113</v>
      </c>
      <c r="E8389" s="64">
        <v>3615385</v>
      </c>
      <c r="F8389" s="65" t="str">
        <v>ซื้อAIR SEAT SWITCH</v>
      </c>
      <c r="G8389" s="65" t="str">
        <v>CABIN</v>
      </c>
    </row>
    <row r="8390" spans="4:7">
      <c r="D8390" s="64">
        <v>620118</v>
      </c>
      <c r="E8390" s="64">
        <v>3617024</v>
      </c>
      <c r="F8390" s="65" t="str">
        <v>สลิปล้อหลังหลวม</v>
      </c>
      <c r="G8390" s="65" t="str">
        <v>TYRES</v>
      </c>
    </row>
    <row r="8391" spans="4:7">
      <c r="D8391" s="64">
        <v>620111</v>
      </c>
      <c r="E8391" s="64">
        <v>3617027</v>
      </c>
      <c r="F8391" s="65" t="str">
        <v>ท่อไอเสียขาด</v>
      </c>
      <c r="G8391" s="65" t="str">
        <v>ENGINE</v>
      </c>
    </row>
    <row r="8392" spans="4:7">
      <c r="D8392" s="64">
        <v>620106</v>
      </c>
      <c r="E8392" s="64">
        <v>3617034</v>
      </c>
      <c r="F8392" s="65" t="str">
        <v>เก๋งสั่น</v>
      </c>
      <c r="G8392" s="65" t="str">
        <v>POWER TRAIN</v>
      </c>
    </row>
    <row r="8393" spans="4:7">
      <c r="D8393" s="64">
        <v>620112</v>
      </c>
      <c r="E8393" s="64">
        <v>3617036</v>
      </c>
      <c r="F8393" s="65" t="str">
        <v>ยางหลังซ้ายนอกรั่ว</v>
      </c>
      <c r="G8393" s="65" t="str">
        <v>TYRES</v>
      </c>
    </row>
    <row r="8394" spans="4:7">
      <c r="D8394" s="64">
        <v>620113</v>
      </c>
      <c r="E8394" s="64">
        <v>3617038</v>
      </c>
      <c r="F8394" s="65" t="str">
        <v>ท่อไอเสียหลุด</v>
      </c>
      <c r="G8394" s="65" t="str">
        <v>ENGINE</v>
      </c>
    </row>
    <row r="8395" spans="4:7">
      <c r="D8395" s="64">
        <v>620124</v>
      </c>
      <c r="E8395" s="64">
        <v>3617041</v>
      </c>
      <c r="F8395" s="65" t="str">
        <v>ดั้มยกไม่ขึ้น</v>
      </c>
      <c r="G8395" s="65" t="str">
        <v>BODY</v>
      </c>
    </row>
    <row r="8396" spans="4:7">
      <c r="D8396" s="64">
        <v>620106</v>
      </c>
      <c r="E8396" s="64">
        <v>3617042</v>
      </c>
      <c r="F8396" s="65" t="str">
        <v>ท่อไอเสียขาด</v>
      </c>
      <c r="G8396" s="65" t="str">
        <v>ENGINE</v>
      </c>
    </row>
    <row r="8397" spans="4:7">
      <c r="D8397" s="64">
        <v>620112</v>
      </c>
      <c r="E8397" s="64">
        <v>3617409</v>
      </c>
      <c r="F8397" s="65" t="str">
        <v>ท่อน้ำมันเชื้อเพลิงชำรุด</v>
      </c>
      <c r="G8397" s="65" t="str">
        <v>ENGINE</v>
      </c>
    </row>
    <row r="8398" spans="4:7">
      <c r="D8398" s="64">
        <v>620105</v>
      </c>
      <c r="E8398" s="64">
        <v>3618173</v>
      </c>
      <c r="F8398" s="65" t="str">
        <v>ซ่อมSTR. Cyl.ซ้าย</v>
      </c>
      <c r="G8398" s="65" t="str">
        <v>STEERING</v>
      </c>
    </row>
    <row r="8399" spans="4:7">
      <c r="D8399" s="64">
        <v>620118</v>
      </c>
      <c r="E8399" s="64">
        <v>3618194</v>
      </c>
      <c r="F8399" s="65" t="str">
        <v>ยางหลังซ้ายอ่อน</v>
      </c>
      <c r="G8399" s="65" t="str">
        <v>TYRES</v>
      </c>
    </row>
    <row r="8400" spans="4:7">
      <c r="D8400" s="64">
        <v>620109</v>
      </c>
      <c r="E8400" s="64">
        <v>3618197</v>
      </c>
      <c r="F8400" s="65" t="str">
        <v>ลมตก</v>
      </c>
      <c r="G8400" s="65" t="str">
        <v>AIR</v>
      </c>
    </row>
    <row r="8401" spans="4:7">
      <c r="D8401" s="64">
        <v>620111</v>
      </c>
      <c r="E8401" s="64">
        <v>3618199</v>
      </c>
      <c r="F8401" s="65" t="str">
        <v>ดั้มยกไม่ขึ้น</v>
      </c>
      <c r="G8401" s="65" t="str">
        <v>BODY</v>
      </c>
    </row>
    <row r="8402" spans="4:7">
      <c r="D8402" s="64">
        <v>620109</v>
      </c>
      <c r="E8402" s="64">
        <v>3618203</v>
      </c>
      <c r="F8402" s="65" t="str">
        <v>ยางหลังซ้ายในรั่ว</v>
      </c>
      <c r="G8402" s="65" t="str">
        <v>TYRES</v>
      </c>
    </row>
    <row r="8403" spans="4:7">
      <c r="D8403" s="64">
        <v>620112</v>
      </c>
      <c r="E8403" s="64">
        <v>3618205</v>
      </c>
      <c r="F8403" s="65" t="str">
        <v>แอร์ไม่เย็น</v>
      </c>
      <c r="G8403" s="65" t="str">
        <v>COOLING</v>
      </c>
    </row>
    <row r="8404" spans="4:7">
      <c r="D8404" s="64">
        <v>620111</v>
      </c>
      <c r="E8404" s="64">
        <v>3618206</v>
      </c>
      <c r="F8404" s="65" t="str">
        <v>START ไม่ได้</v>
      </c>
      <c r="G8404" s="65" t="str">
        <v>ELECTRIC</v>
      </c>
    </row>
    <row r="8405" spans="4:7">
      <c r="D8405" s="64">
        <v>620120</v>
      </c>
      <c r="E8405" s="64">
        <v>3618209</v>
      </c>
      <c r="F8405" s="65" t="str">
        <v>เบรคติด</v>
      </c>
      <c r="G8405" s="65" t="str">
        <v>BRAKES</v>
      </c>
    </row>
    <row r="8406" spans="4:7">
      <c r="D8406" s="64">
        <v>620106</v>
      </c>
      <c r="E8406" s="64">
        <v>3618210</v>
      </c>
      <c r="F8406" s="65" t="str">
        <v>เกียร์ไม่ชิพ</v>
      </c>
      <c r="G8406" s="65" t="str">
        <v>POWER TRAIN</v>
      </c>
    </row>
    <row r="8407" spans="4:7">
      <c r="D8407" s="64">
        <v>620105</v>
      </c>
      <c r="E8407" s="64">
        <v>3618218</v>
      </c>
      <c r="F8407" s="65" t="str">
        <v>น้ำมันHYD.รั่วใต้ท้อง</v>
      </c>
      <c r="G8407" s="65" t="str">
        <v>HYDRAULIC</v>
      </c>
    </row>
    <row r="8408" spans="4:7">
      <c r="D8408" s="64">
        <v>620107</v>
      </c>
      <c r="E8408" s="64">
        <v>3618219</v>
      </c>
      <c r="F8408" s="65" t="str">
        <v>แอร์ไม่เย็น</v>
      </c>
      <c r="G8408" s="65" t="str">
        <v>COOLING</v>
      </c>
    </row>
    <row r="8409" spans="4:7">
      <c r="D8409" s="64">
        <v>620114</v>
      </c>
      <c r="E8409" s="64">
        <v>3618220</v>
      </c>
      <c r="F8409" s="65" t="str">
        <v>ควันขึ้นที่ขั้วBattery</v>
      </c>
      <c r="G8409" s="65" t="str">
        <v>ELECTRIC</v>
      </c>
    </row>
    <row r="8410" spans="4:7">
      <c r="D8410" s="64">
        <v>620112</v>
      </c>
      <c r="E8410" s="64">
        <v>3618223</v>
      </c>
      <c r="F8410" s="65" t="str">
        <v>ไฟสีฟ้าโชว์</v>
      </c>
      <c r="G8410" s="65" t="str">
        <v>ENGINE</v>
      </c>
    </row>
    <row r="8411" spans="4:7">
      <c r="D8411" s="64">
        <v>620122</v>
      </c>
      <c r="E8411" s="64">
        <v>3618224</v>
      </c>
      <c r="F8411" s="65" t="str">
        <v>เกียร์ถอยเข้าไม่ได้</v>
      </c>
      <c r="G8411" s="65" t="str">
        <v>POWER TRAIN</v>
      </c>
    </row>
    <row r="8412" spans="4:7">
      <c r="D8412" s="64">
        <v>620114</v>
      </c>
      <c r="E8412" s="64">
        <v>3618225</v>
      </c>
      <c r="F8412" s="65" t="str">
        <v>เกียร์ไม่ชิพ</v>
      </c>
      <c r="G8412" s="65" t="str">
        <v>POWER TRAIN</v>
      </c>
    </row>
    <row r="8413" spans="4:7">
      <c r="D8413" s="64">
        <v>620118</v>
      </c>
      <c r="E8413" s="64">
        <v>3618227</v>
      </c>
      <c r="F8413" s="65" t="str">
        <v>ออดน้ำเตือน</v>
      </c>
      <c r="G8413" s="65" t="str">
        <v>COOLING</v>
      </c>
    </row>
    <row r="8414" spans="4:7">
      <c r="D8414" s="64">
        <v>620105</v>
      </c>
      <c r="E8414" s="64">
        <v>3618229</v>
      </c>
      <c r="F8414" s="65" t="str">
        <v>น้ำมันHYD.รั่วใต้ท้อง</v>
      </c>
      <c r="G8414" s="65" t="str">
        <v>HYDRAULIC</v>
      </c>
    </row>
    <row r="8415" spans="4:7">
      <c r="D8415" s="64">
        <v>620124</v>
      </c>
      <c r="E8415" s="64">
        <v>3618321</v>
      </c>
      <c r="F8415" s="65" t="str">
        <v>PM500</v>
      </c>
      <c r="G8415" s="65" t="str">
        <v>PM</v>
      </c>
    </row>
    <row r="8416" spans="4:7">
      <c r="D8416" s="64">
        <v>620106</v>
      </c>
      <c r="E8416" s="64">
        <v>3618332</v>
      </c>
      <c r="F8416" s="65" t="str">
        <v>ซื้อDESICCANT CARTIRIDGE</v>
      </c>
      <c r="G8416" s="65" t="str">
        <v>BRAKES</v>
      </c>
    </row>
    <row r="8417" spans="4:7">
      <c r="D8417" s="64">
        <v>620109</v>
      </c>
      <c r="E8417" s="64">
        <v>3618335</v>
      </c>
      <c r="F8417" s="65" t="str">
        <v>ซื้อDESICCANT CARTIRIDGE</v>
      </c>
      <c r="G8417" s="65" t="str">
        <v>BRAKES</v>
      </c>
    </row>
    <row r="8418" spans="4:7">
      <c r="D8418" s="64">
        <v>620111</v>
      </c>
      <c r="E8418" s="64">
        <v>3618337</v>
      </c>
      <c r="F8418" s="65" t="str">
        <v>ซื้อDESICCANT CARTIRIDGE</v>
      </c>
      <c r="G8418" s="65" t="str">
        <v>BRAKES</v>
      </c>
    </row>
    <row r="8419" spans="4:7">
      <c r="D8419" s="64">
        <v>620113</v>
      </c>
      <c r="E8419" s="64">
        <v>3618338</v>
      </c>
      <c r="F8419" s="65" t="str">
        <v>ซื้อDESICCANT CARTIRIDGE</v>
      </c>
      <c r="G8419" s="65" t="str">
        <v>BRAKES</v>
      </c>
    </row>
    <row r="8420" spans="4:7">
      <c r="D8420" s="64">
        <v>620114</v>
      </c>
      <c r="E8420" s="64">
        <v>3618339</v>
      </c>
      <c r="F8420" s="65" t="str">
        <v>ซื้อDESICCANT CARTIRIDGE</v>
      </c>
      <c r="G8420" s="65" t="str">
        <v>BRAKES</v>
      </c>
    </row>
    <row r="8421" spans="4:7">
      <c r="D8421" s="64">
        <v>620116</v>
      </c>
      <c r="E8421" s="64">
        <v>3618340</v>
      </c>
      <c r="F8421" s="65" t="str">
        <v>ซื้อDESICCANT CARTIRIDGE</v>
      </c>
      <c r="G8421" s="65" t="str">
        <v>BRAKES</v>
      </c>
    </row>
    <row r="8422" spans="4:7">
      <c r="D8422" s="64">
        <v>620119</v>
      </c>
      <c r="E8422" s="64">
        <v>3618342</v>
      </c>
      <c r="F8422" s="65" t="str">
        <v>ซื้อDESICCANT CARTIRIDGE</v>
      </c>
      <c r="G8422" s="65" t="str">
        <v>BRAKES</v>
      </c>
    </row>
    <row r="8423" spans="4:7">
      <c r="D8423" s="64">
        <v>620120</v>
      </c>
      <c r="E8423" s="64">
        <v>3618343</v>
      </c>
      <c r="F8423" s="65" t="str">
        <v>ซื้อDESICCANT CARTIRIDGE</v>
      </c>
      <c r="G8423" s="65" t="str">
        <v>BRAKES</v>
      </c>
    </row>
    <row r="8424" spans="4:7">
      <c r="D8424" s="64">
        <v>620123</v>
      </c>
      <c r="E8424" s="64">
        <v>3618345</v>
      </c>
      <c r="F8424" s="65" t="str">
        <v>ซื้อDESICCANT CARTIRIDGE</v>
      </c>
      <c r="G8424" s="65" t="str">
        <v>BRAKES</v>
      </c>
    </row>
    <row r="8425" spans="4:7">
      <c r="D8425" s="64">
        <v>620114</v>
      </c>
      <c r="E8425" s="64">
        <v>3618399</v>
      </c>
      <c r="F8425" s="65" t="str">
        <v>เกียร์ไม่ชิพ</v>
      </c>
      <c r="G8425" s="65" t="str">
        <v>POWER TRAIN</v>
      </c>
    </row>
    <row r="8426" spans="4:7">
      <c r="D8426" s="64">
        <v>620113</v>
      </c>
      <c r="E8426" s="64">
        <v>3618400</v>
      </c>
      <c r="F8426" s="65" t="str">
        <v>เครื่องยนต์ดับเอง</v>
      </c>
      <c r="G8426" s="65" t="str">
        <v>ENGINE</v>
      </c>
    </row>
    <row r="8427" spans="4:7">
      <c r="D8427" s="64">
        <v>620117</v>
      </c>
      <c r="E8427" s="64">
        <v>3618888</v>
      </c>
      <c r="F8427" s="65" t="str">
        <v>ซ่อมชุดเบรคล้อหลังขวา</v>
      </c>
      <c r="G8427" s="65" t="str">
        <v>BRAKES</v>
      </c>
    </row>
    <row r="8428" spans="4:7">
      <c r="D8428" s="64">
        <v>620114</v>
      </c>
      <c r="E8428" s="64">
        <v>3620788</v>
      </c>
      <c r="F8428" s="65" t="str">
        <v>จ้างอัดสายHYD.</v>
      </c>
      <c r="G8428" s="65" t="str">
        <v>HYDRAULIC</v>
      </c>
    </row>
    <row r="8429" spans="4:7">
      <c r="D8429" s="64">
        <v>620104</v>
      </c>
      <c r="E8429" s="64">
        <v>3620858</v>
      </c>
      <c r="F8429" s="65" t="str">
        <v>ซื้อValveAssy</v>
      </c>
      <c r="G8429" s="65" t="str">
        <v>OTHER</v>
      </c>
    </row>
    <row r="8430" spans="4:7">
      <c r="D8430" s="64">
        <v>620104</v>
      </c>
      <c r="E8430" s="64">
        <v>3620858</v>
      </c>
      <c r="F8430" s="65" t="str">
        <v>ซื้อExtensionHOSE</v>
      </c>
      <c r="G8430" s="65" t="str">
        <v>HYDRAULIC</v>
      </c>
    </row>
    <row r="8431" spans="4:7">
      <c r="D8431" s="64">
        <v>620122</v>
      </c>
      <c r="E8431" s="64">
        <v>3620930</v>
      </c>
      <c r="F8431" s="65" t="str">
        <v>ดั้มไม่ลง</v>
      </c>
      <c r="G8431" s="65" t="str">
        <v>BODY</v>
      </c>
    </row>
    <row r="8432" spans="4:7">
      <c r="D8432" s="64">
        <v>620124</v>
      </c>
      <c r="E8432" s="64">
        <v>3620935</v>
      </c>
      <c r="F8432" s="65" t="str">
        <v>เบาะนั่งล็อคไม่อยู่</v>
      </c>
      <c r="G8432" s="65" t="str">
        <v>CABIN</v>
      </c>
    </row>
    <row r="8433" spans="4:7">
      <c r="D8433" s="64">
        <v>620120</v>
      </c>
      <c r="E8433" s="64">
        <v>3620936</v>
      </c>
      <c r="F8433" s="65" t="str">
        <v>เบาะปรับไม่ได้</v>
      </c>
      <c r="G8433" s="65" t="str">
        <v>CABIN</v>
      </c>
    </row>
    <row r="8434" spans="4:7">
      <c r="D8434" s="64">
        <v>620123</v>
      </c>
      <c r="E8434" s="64">
        <v>3620938</v>
      </c>
      <c r="F8434" s="65" t="str">
        <v>ดั้มฟาด</v>
      </c>
      <c r="G8434" s="65" t="str">
        <v>BODY</v>
      </c>
    </row>
    <row r="8435" spans="4:7">
      <c r="D8435" s="64">
        <v>620109</v>
      </c>
      <c r="E8435" s="64">
        <v>3620939</v>
      </c>
      <c r="F8435" s="65" t="str">
        <v>เครื่องยนต์ดับเอง</v>
      </c>
      <c r="G8435" s="65" t="str">
        <v>ENGINE</v>
      </c>
    </row>
    <row r="8436" spans="4:7">
      <c r="D8436" s="64">
        <v>620109</v>
      </c>
      <c r="E8436" s="64">
        <v>3620941</v>
      </c>
      <c r="F8436" s="65" t="str">
        <v>ซ่อมตัวล็อคล้อ</v>
      </c>
      <c r="G8436" s="65" t="str">
        <v>TYRES</v>
      </c>
    </row>
    <row r="8437" spans="4:7">
      <c r="D8437" s="64">
        <v>620106</v>
      </c>
      <c r="E8437" s="64">
        <v>3620942</v>
      </c>
      <c r="F8437" s="65" t="str">
        <v>START ไม่ได้</v>
      </c>
      <c r="G8437" s="65" t="str">
        <v>ELECTRIC</v>
      </c>
    </row>
    <row r="8438" spans="4:7">
      <c r="D8438" s="64">
        <v>620104</v>
      </c>
      <c r="E8438" s="64">
        <v>3620943</v>
      </c>
      <c r="F8438" s="65" t="str">
        <v>เพลาหลวม</v>
      </c>
      <c r="G8438" s="65" t="str">
        <v>POWER TRAIN</v>
      </c>
    </row>
    <row r="8439" spans="4:7">
      <c r="D8439" s="64">
        <v>620107</v>
      </c>
      <c r="E8439" s="64">
        <v>3620944</v>
      </c>
      <c r="F8439" s="65" t="str">
        <v>เกียร์ไม่ชิพ</v>
      </c>
      <c r="G8439" s="65" t="str">
        <v>POWER TRAIN</v>
      </c>
    </row>
    <row r="8440" spans="4:7">
      <c r="D8440" s="64">
        <v>620119</v>
      </c>
      <c r="E8440" s="64">
        <v>3620945</v>
      </c>
      <c r="F8440" s="65" t="str">
        <v>ไฟBatteryโชว์</v>
      </c>
      <c r="G8440" s="65" t="str">
        <v>ELECTRIC</v>
      </c>
    </row>
    <row r="8441" spans="4:7">
      <c r="D8441" s="64">
        <v>620109</v>
      </c>
      <c r="E8441" s="64">
        <v>3620946</v>
      </c>
      <c r="F8441" s="65" t="str">
        <v>ยางซ้ายนอกหลังรั่ว</v>
      </c>
      <c r="G8441" s="65" t="str">
        <v>TYRES</v>
      </c>
    </row>
    <row r="8442" spans="4:7">
      <c r="D8442" s="64">
        <v>620123</v>
      </c>
      <c r="E8442" s="64">
        <v>3620947</v>
      </c>
      <c r="F8442" s="65" t="str">
        <v>เกียร์ไม่ชิพ</v>
      </c>
      <c r="G8442" s="65" t="str">
        <v>POWER TRAIN</v>
      </c>
    </row>
    <row r="8443" spans="4:7">
      <c r="D8443" s="64">
        <v>620119</v>
      </c>
      <c r="E8443" s="64">
        <v>3620952</v>
      </c>
      <c r="F8443" s="65" t="str">
        <v>ดั้มยกขึ้นเอง</v>
      </c>
      <c r="G8443" s="65" t="str">
        <v>BODY</v>
      </c>
    </row>
    <row r="8444" spans="4:7">
      <c r="D8444" s="64">
        <v>620107</v>
      </c>
      <c r="E8444" s="64">
        <v>3620954</v>
      </c>
      <c r="F8444" s="65" t="str">
        <v>ยางหน้าซ้ายรั่ว</v>
      </c>
      <c r="G8444" s="65" t="str">
        <v>TYRES</v>
      </c>
    </row>
    <row r="8445" spans="4:7">
      <c r="D8445" s="64">
        <v>620120</v>
      </c>
      <c r="E8445" s="64">
        <v>3620955</v>
      </c>
      <c r="F8445" s="65" t="str">
        <v>สายลมรั่ว</v>
      </c>
      <c r="G8445" s="65" t="str">
        <v>AIR</v>
      </c>
    </row>
    <row r="8446" spans="4:7">
      <c r="D8446" s="64">
        <v>620105</v>
      </c>
      <c r="E8446" s="64">
        <v>3621011</v>
      </c>
      <c r="F8446" s="65" t="str">
        <v>น๊อตล้อหลวม</v>
      </c>
      <c r="G8446" s="65" t="str">
        <v>TYRES</v>
      </c>
    </row>
    <row r="8447" spans="4:7">
      <c r="D8447" s="64">
        <v>620124</v>
      </c>
      <c r="E8447" s="64">
        <v>3621012</v>
      </c>
      <c r="F8447" s="65" t="str">
        <v>น๊อตล้อหลวม</v>
      </c>
      <c r="G8447" s="65" t="str">
        <v>TYRES</v>
      </c>
    </row>
    <row r="8448" spans="4:7">
      <c r="D8448" s="64">
        <v>620124</v>
      </c>
      <c r="E8448" s="64">
        <v>3621012</v>
      </c>
      <c r="F8448" s="65" t="str">
        <v>ปัดน้ำฝนไม่ทำงาน</v>
      </c>
      <c r="G8448" s="65" t="str">
        <v>CABIN</v>
      </c>
    </row>
    <row r="8449" spans="4:7">
      <c r="D8449" s="64">
        <v>620117</v>
      </c>
      <c r="E8449" s="64">
        <v>3621013</v>
      </c>
      <c r="F8449" s="65" t="str">
        <v>เกียร์ไม่ชิพ</v>
      </c>
      <c r="G8449" s="65" t="str">
        <v>POWER TRAIN</v>
      </c>
    </row>
    <row r="8450" spans="4:7">
      <c r="D8450" s="64">
        <v>620105</v>
      </c>
      <c r="E8450" s="64">
        <v>3621034</v>
      </c>
      <c r="F8450" s="65" t="str">
        <v>ซื้อValveAssy</v>
      </c>
      <c r="G8450" s="65" t="str">
        <v>OTHER</v>
      </c>
    </row>
    <row r="8451" spans="4:7">
      <c r="D8451" s="64">
        <v>620105</v>
      </c>
      <c r="E8451" s="64">
        <v>3621034</v>
      </c>
      <c r="F8451" s="65" t="str">
        <v>ซื้อExtensionHOSE</v>
      </c>
      <c r="G8451" s="65" t="str">
        <v>HYDRAULIC</v>
      </c>
    </row>
    <row r="8452" spans="4:7">
      <c r="D8452" s="64">
        <v>620106</v>
      </c>
      <c r="E8452" s="64">
        <v>3621036</v>
      </c>
      <c r="F8452" s="65" t="str">
        <v>ซื้อValveAssy</v>
      </c>
      <c r="G8452" s="65" t="str">
        <v>OTHER</v>
      </c>
    </row>
    <row r="8453" spans="4:7">
      <c r="D8453" s="64">
        <v>620106</v>
      </c>
      <c r="E8453" s="64">
        <v>3621036</v>
      </c>
      <c r="F8453" s="65" t="str">
        <v>ซื้อExtensionHOSE</v>
      </c>
      <c r="G8453" s="65" t="str">
        <v>HYDRAULIC</v>
      </c>
    </row>
    <row r="8454" spans="4:7">
      <c r="D8454" s="64">
        <v>620107</v>
      </c>
      <c r="E8454" s="64">
        <v>3621037</v>
      </c>
      <c r="F8454" s="65" t="str">
        <v>ซื้อValveAssy</v>
      </c>
      <c r="G8454" s="65" t="str">
        <v>OTHER</v>
      </c>
    </row>
    <row r="8455" spans="4:7">
      <c r="D8455" s="64">
        <v>620107</v>
      </c>
      <c r="E8455" s="64">
        <v>3621037</v>
      </c>
      <c r="F8455" s="65" t="str">
        <v>ซื้อExtensionHOSE</v>
      </c>
      <c r="G8455" s="65" t="str">
        <v>HYDRAULIC</v>
      </c>
    </row>
    <row r="8456" spans="4:7">
      <c r="D8456" s="64">
        <v>620109</v>
      </c>
      <c r="E8456" s="64">
        <v>3621039</v>
      </c>
      <c r="F8456" s="65" t="str">
        <v>ซื้อValveAssy</v>
      </c>
      <c r="G8456" s="65" t="str">
        <v>OTHER</v>
      </c>
    </row>
    <row r="8457" spans="4:7">
      <c r="D8457" s="64">
        <v>620109</v>
      </c>
      <c r="E8457" s="64">
        <v>3621039</v>
      </c>
      <c r="F8457" s="65" t="str">
        <v>ซื้อExtensionHOSE</v>
      </c>
      <c r="G8457" s="65" t="str">
        <v>HYDRAULIC</v>
      </c>
    </row>
    <row r="8458" spans="4:7">
      <c r="D8458" s="64">
        <v>620109</v>
      </c>
      <c r="E8458" s="64">
        <v>3621041</v>
      </c>
      <c r="F8458" s="65" t="str">
        <v>เชื่อมท่อไอเสีย</v>
      </c>
      <c r="G8458" s="65" t="str">
        <v>ENGINE</v>
      </c>
    </row>
    <row r="8459" spans="4:7">
      <c r="D8459" s="64">
        <v>620111</v>
      </c>
      <c r="E8459" s="64">
        <v>3621042</v>
      </c>
      <c r="F8459" s="65" t="str">
        <v>ซื้อValveAssy</v>
      </c>
      <c r="G8459" s="65" t="str">
        <v>OTHER</v>
      </c>
    </row>
    <row r="8460" spans="4:7">
      <c r="D8460" s="64">
        <v>620111</v>
      </c>
      <c r="E8460" s="64">
        <v>3621042</v>
      </c>
      <c r="F8460" s="65" t="str">
        <v>ซื้อExtensionHOSE</v>
      </c>
      <c r="G8460" s="65" t="str">
        <v>HYDRAULIC</v>
      </c>
    </row>
    <row r="8461" spans="4:7">
      <c r="D8461" s="64">
        <v>620112</v>
      </c>
      <c r="E8461" s="64">
        <v>3621046</v>
      </c>
      <c r="F8461" s="65" t="str">
        <v>ซื้อValveAssy</v>
      </c>
      <c r="G8461" s="65" t="str">
        <v>OTHER</v>
      </c>
    </row>
    <row r="8462" spans="4:7">
      <c r="D8462" s="64">
        <v>620112</v>
      </c>
      <c r="E8462" s="64">
        <v>3621046</v>
      </c>
      <c r="F8462" s="65" t="str">
        <v>ซื้อExtensionHOSE</v>
      </c>
      <c r="G8462" s="65" t="str">
        <v>HYDRAULIC</v>
      </c>
    </row>
    <row r="8463" spans="4:7">
      <c r="D8463" s="64">
        <v>620113</v>
      </c>
      <c r="E8463" s="64">
        <v>3621049</v>
      </c>
      <c r="F8463" s="65" t="str">
        <v>ซื้อValveAssy</v>
      </c>
      <c r="G8463" s="65" t="str">
        <v>OTHER</v>
      </c>
    </row>
    <row r="8464" spans="4:7">
      <c r="D8464" s="64">
        <v>620113</v>
      </c>
      <c r="E8464" s="64">
        <v>3621049</v>
      </c>
      <c r="F8464" s="65" t="str">
        <v>ซื้อExtensionHOSE</v>
      </c>
      <c r="G8464" s="65" t="str">
        <v>HYDRAULIC</v>
      </c>
    </row>
    <row r="8465" spans="4:7">
      <c r="D8465" s="64">
        <v>620114</v>
      </c>
      <c r="E8465" s="64">
        <v>3621050</v>
      </c>
      <c r="F8465" s="65" t="str">
        <v>ซื้อValveAssy</v>
      </c>
      <c r="G8465" s="65" t="str">
        <v>OTHER</v>
      </c>
    </row>
    <row r="8466" spans="4:7">
      <c r="D8466" s="64">
        <v>620114</v>
      </c>
      <c r="E8466" s="64">
        <v>3621050</v>
      </c>
      <c r="F8466" s="65" t="str">
        <v>ซื้อExtensionHOSE</v>
      </c>
      <c r="G8466" s="65" t="str">
        <v>HYDRAULIC</v>
      </c>
    </row>
    <row r="8467" spans="4:7">
      <c r="D8467" s="64">
        <v>620116</v>
      </c>
      <c r="E8467" s="64">
        <v>3623905</v>
      </c>
      <c r="F8467" s="65" t="str">
        <v>ซ่อมชุดเบรค</v>
      </c>
      <c r="G8467" s="65" t="str">
        <v>BRAKES</v>
      </c>
    </row>
    <row r="8468" spans="4:7">
      <c r="D8468" s="64">
        <v>620116</v>
      </c>
      <c r="E8468" s="64">
        <v>3623905</v>
      </c>
      <c r="F8468" s="65" t="str">
        <v>เบิกBattery200Amp4EA</v>
      </c>
      <c r="G8468" s="65" t="str">
        <v>ELECTRIC</v>
      </c>
    </row>
    <row r="8469" spans="4:7">
      <c r="D8469" s="64">
        <v>620105</v>
      </c>
      <c r="E8469" s="64">
        <v>3623967</v>
      </c>
      <c r="F8469" s="65" t="str">
        <v>ทำAdaptorหัวอัดจารบี</v>
      </c>
      <c r="G8469" s="65" t="str">
        <v>OTHER</v>
      </c>
    </row>
    <row r="8470" spans="4:7">
      <c r="D8470" s="64">
        <v>620116</v>
      </c>
      <c r="E8470" s="64">
        <v>3624058</v>
      </c>
      <c r="F8470" s="65" t="str">
        <v>เซาะจานเบรค</v>
      </c>
      <c r="G8470" s="65" t="str">
        <v>BRAKES</v>
      </c>
    </row>
    <row r="8471" spans="4:7">
      <c r="D8471" s="64">
        <v>620116</v>
      </c>
      <c r="E8471" s="64">
        <v>3625058</v>
      </c>
      <c r="F8471" s="65" t="str">
        <v>เชื่อมท่อไอเสีย</v>
      </c>
      <c r="G8471" s="65" t="str">
        <v>ENGINE</v>
      </c>
    </row>
    <row r="8472" spans="4:7">
      <c r="D8472" s="64">
        <v>620112</v>
      </c>
      <c r="E8472" s="64">
        <v>3625112</v>
      </c>
      <c r="F8472" s="65" t="str">
        <v>เครื่องยนต์ไม่มีกำลัง</v>
      </c>
      <c r="G8472" s="65" t="str">
        <v>ENGINE</v>
      </c>
    </row>
    <row r="8473" spans="4:7">
      <c r="D8473" s="64">
        <v>620117</v>
      </c>
      <c r="E8473" s="64">
        <v>3625158</v>
      </c>
      <c r="F8473" s="65" t="str">
        <v>เกียร์ไม่ชิพ</v>
      </c>
      <c r="G8473" s="65" t="str">
        <v>POWER TRAIN</v>
      </c>
    </row>
    <row r="8474" spans="4:7">
      <c r="D8474" s="64">
        <v>620104</v>
      </c>
      <c r="E8474" s="64">
        <v>3625159</v>
      </c>
      <c r="F8474" s="65" t="str">
        <v>เกียร์ไม่ชิพ</v>
      </c>
      <c r="G8474" s="65" t="str">
        <v>POWER TRAIN</v>
      </c>
    </row>
    <row r="8475" spans="4:7">
      <c r="D8475" s="64">
        <v>620119</v>
      </c>
      <c r="E8475" s="64">
        <v>3625161</v>
      </c>
      <c r="F8475" s="65" t="str">
        <v>สลักดั้มหลุด</v>
      </c>
      <c r="G8475" s="65" t="str">
        <v>BODY</v>
      </c>
    </row>
    <row r="8476" spans="4:7">
      <c r="D8476" s="64">
        <v>620118</v>
      </c>
      <c r="E8476" s="64">
        <v>3625163</v>
      </c>
      <c r="F8476" s="65" t="str">
        <v>สลักดั้มหลุด</v>
      </c>
      <c r="G8476" s="65" t="str">
        <v>BODY</v>
      </c>
    </row>
    <row r="8477" spans="4:7">
      <c r="D8477" s="64">
        <v>620117</v>
      </c>
      <c r="E8477" s="64">
        <v>3625165</v>
      </c>
      <c r="F8477" s="65" t="str">
        <v>เกียร์ไม่ชิพ</v>
      </c>
      <c r="G8477" s="65" t="str">
        <v>POWER TRAIN</v>
      </c>
    </row>
    <row r="8478" spans="4:7">
      <c r="D8478" s="64">
        <v>620123</v>
      </c>
      <c r="E8478" s="64">
        <v>3625167</v>
      </c>
      <c r="F8478" s="65" t="str">
        <v>เบาะปรับไม่ได้</v>
      </c>
      <c r="G8478" s="65" t="str">
        <v>CABIN</v>
      </c>
    </row>
    <row r="8479" spans="4:7">
      <c r="D8479" s="64">
        <v>620107</v>
      </c>
      <c r="E8479" s="64">
        <v>3625168</v>
      </c>
      <c r="F8479" s="65" t="str">
        <v>เบรคไม่อยู่</v>
      </c>
      <c r="G8479" s="65" t="str">
        <v>BRAKES</v>
      </c>
    </row>
    <row r="8480" spans="4:7">
      <c r="D8480" s="64">
        <v>620119</v>
      </c>
      <c r="E8480" s="64">
        <v>3625170</v>
      </c>
      <c r="F8480" s="65" t="str">
        <v>ดั้มยกไม่ขึ้น</v>
      </c>
      <c r="G8480" s="65" t="str">
        <v>BODY</v>
      </c>
    </row>
    <row r="8481" spans="4:7">
      <c r="D8481" s="64">
        <v>620106</v>
      </c>
      <c r="E8481" s="64">
        <v>3625172</v>
      </c>
      <c r="F8481" s="65" t="str">
        <v>ลมตก</v>
      </c>
      <c r="G8481" s="65" t="str">
        <v>AIR</v>
      </c>
    </row>
    <row r="8482" spans="4:7">
      <c r="D8482" s="64">
        <v>620118</v>
      </c>
      <c r="E8482" s="64">
        <v>3625173</v>
      </c>
      <c r="F8482" s="65" t="str">
        <v>START ไม่ได้</v>
      </c>
      <c r="G8482" s="65" t="str">
        <v>ELECTRIC</v>
      </c>
    </row>
    <row r="8483" spans="4:7">
      <c r="D8483" s="64">
        <v>620111</v>
      </c>
      <c r="E8483" s="64">
        <v>3625175</v>
      </c>
      <c r="F8483" s="65" t="str">
        <v>ปั๊มHYD.แตก</v>
      </c>
      <c r="G8483" s="65" t="str">
        <v>HYDRAULIC</v>
      </c>
    </row>
    <row r="8484" spans="4:7">
      <c r="D8484" s="64">
        <v>620113</v>
      </c>
      <c r="E8484" s="64">
        <v>3625176</v>
      </c>
      <c r="F8484" s="65" t="str">
        <v>ใบปัดน้ำฝนไม่ทำงาน</v>
      </c>
      <c r="G8484" s="65" t="str">
        <v>CABIN</v>
      </c>
    </row>
    <row r="8485" spans="4:7">
      <c r="D8485" s="64">
        <v>620114</v>
      </c>
      <c r="E8485" s="64">
        <v>3625178</v>
      </c>
      <c r="F8485" s="65" t="str">
        <v>เบรคติด</v>
      </c>
      <c r="G8485" s="65" t="str">
        <v>BRAKES</v>
      </c>
    </row>
    <row r="8486" spans="4:7">
      <c r="D8486" s="64">
        <v>620118</v>
      </c>
      <c r="E8486" s="64">
        <v>3625481</v>
      </c>
      <c r="F8486" s="65" t="str">
        <v>เชื่อม ล็อคสลัก</v>
      </c>
      <c r="G8486" s="65" t="str">
        <v>OTHER</v>
      </c>
    </row>
    <row r="8487" spans="4:7">
      <c r="D8487" s="64">
        <v>620104</v>
      </c>
      <c r="E8487" s="64">
        <v>3625834</v>
      </c>
      <c r="F8487" s="65" t="str">
        <v>ซ่อมปั๊มเกียร์</v>
      </c>
      <c r="G8487" s="65" t="str">
        <v>POWER TRAIN</v>
      </c>
    </row>
    <row r="8488" spans="4:7">
      <c r="D8488" s="64">
        <v>620104</v>
      </c>
      <c r="E8488" s="64">
        <v>3626199</v>
      </c>
      <c r="F8488" s="65" t="str">
        <v>จ้างอัดตัวจุดระเบิดถังดับเพลิง</v>
      </c>
      <c r="G8488" s="65" t="str">
        <v>SAFETY</v>
      </c>
    </row>
    <row r="8489" spans="4:7">
      <c r="D8489" s="64">
        <v>620105</v>
      </c>
      <c r="E8489" s="64">
        <v>3626204</v>
      </c>
      <c r="F8489" s="65" t="str">
        <v>จ้างอัดตัวจุดระเบิดถังดับเพลิง</v>
      </c>
      <c r="G8489" s="65" t="str">
        <v>SAFETY</v>
      </c>
    </row>
    <row r="8490" spans="4:7">
      <c r="D8490" s="64">
        <v>620111</v>
      </c>
      <c r="E8490" s="64">
        <v>3626208</v>
      </c>
      <c r="F8490" s="65" t="str">
        <v>จ้างอัดตัวจุดระเบิดถังดับเพลิง</v>
      </c>
      <c r="G8490" s="65" t="str">
        <v>SAFETY</v>
      </c>
    </row>
    <row r="8491" spans="4:7">
      <c r="D8491" s="64">
        <v>620118</v>
      </c>
      <c r="E8491" s="64">
        <v>3626214</v>
      </c>
      <c r="F8491" s="65" t="str">
        <v>จ้างอัดตัวจุดระเบิดถังดับเพลิง</v>
      </c>
      <c r="G8491" s="65" t="str">
        <v>SAFETY</v>
      </c>
    </row>
    <row r="8492" spans="4:7">
      <c r="D8492" s="64">
        <v>620124</v>
      </c>
      <c r="E8492" s="64">
        <v>3626218</v>
      </c>
      <c r="F8492" s="65" t="str">
        <v>จ้างอัดตัวจุดระเบิดถังดับเพลิง</v>
      </c>
      <c r="G8492" s="65" t="str">
        <v>SAFETY</v>
      </c>
    </row>
    <row r="8493" spans="4:7">
      <c r="D8493" s="64">
        <v>620119</v>
      </c>
      <c r="E8493" s="64">
        <v>3626372</v>
      </c>
      <c r="F8493" s="65" t="str">
        <v>เกียร์ไม่ชิพ</v>
      </c>
      <c r="G8493" s="65" t="str">
        <v>POWER TRAIN</v>
      </c>
    </row>
    <row r="8494" spans="4:7">
      <c r="D8494" s="64">
        <v>620114</v>
      </c>
      <c r="E8494" s="64">
        <v>3626373</v>
      </c>
      <c r="F8494" s="65" t="str">
        <v>ความร้อนสูง</v>
      </c>
      <c r="G8494" s="65" t="str">
        <v>OTHER</v>
      </c>
    </row>
    <row r="8495" spans="4:7">
      <c r="D8495" s="64">
        <v>620122</v>
      </c>
      <c r="E8495" s="64">
        <v>3626374</v>
      </c>
      <c r="F8495" s="65" t="str">
        <v>เกียร์ไม่ชิพ</v>
      </c>
      <c r="G8495" s="65" t="str">
        <v>POWER TRAIN</v>
      </c>
    </row>
    <row r="8496" spans="4:7">
      <c r="D8496" s="64">
        <v>620113</v>
      </c>
      <c r="E8496" s="64">
        <v>3626376</v>
      </c>
      <c r="F8496" s="65" t="str">
        <v>START ไม่ได้</v>
      </c>
      <c r="G8496" s="65" t="str">
        <v>ELECTRIC</v>
      </c>
    </row>
    <row r="8497" spans="4:7">
      <c r="D8497" s="64">
        <v>620114</v>
      </c>
      <c r="E8497" s="64">
        <v>3626377</v>
      </c>
      <c r="F8497" s="65" t="str">
        <v>เกียร์ไม่ชิพ</v>
      </c>
      <c r="G8497" s="65" t="str">
        <v>POWER TRAIN</v>
      </c>
    </row>
    <row r="8498" spans="4:7">
      <c r="D8498" s="64">
        <v>620111</v>
      </c>
      <c r="E8498" s="64">
        <v>3626379</v>
      </c>
      <c r="F8498" s="65" t="str">
        <v>ดั้มยกไม่ขึ้น</v>
      </c>
      <c r="G8498" s="65" t="str">
        <v>BODY</v>
      </c>
    </row>
    <row r="8499" spans="4:7">
      <c r="D8499" s="64">
        <v>620111</v>
      </c>
      <c r="E8499" s="64">
        <v>3626379</v>
      </c>
      <c r="F8499" s="65" t="str">
        <v>ปั๊มHYD.แตก</v>
      </c>
      <c r="G8499" s="65" t="str">
        <v>HYDRAULIC</v>
      </c>
    </row>
    <row r="8500" spans="4:7">
      <c r="D8500" s="64">
        <v>620120</v>
      </c>
      <c r="E8500" s="64">
        <v>3626392</v>
      </c>
      <c r="F8500" s="65" t="str">
        <v>ท่อไอเสียขาด</v>
      </c>
      <c r="G8500" s="65" t="str">
        <v>ENGINE</v>
      </c>
    </row>
    <row r="8501" spans="4:7">
      <c r="D8501" s="64">
        <v>620109</v>
      </c>
      <c r="E8501" s="64">
        <v>3626394</v>
      </c>
      <c r="F8501" s="65" t="str">
        <v>เทอร์โบมีเสียงดัง</v>
      </c>
      <c r="G8501" s="65" t="str">
        <v>ENGINE</v>
      </c>
    </row>
    <row r="8502" spans="4:7">
      <c r="D8502" s="64">
        <v>620124</v>
      </c>
      <c r="E8502" s="64">
        <v>3626395</v>
      </c>
      <c r="F8502" s="65" t="str">
        <v>ลมตก</v>
      </c>
      <c r="G8502" s="65" t="str">
        <v>AIR</v>
      </c>
    </row>
    <row r="8503" spans="4:7">
      <c r="D8503" s="64">
        <v>620111</v>
      </c>
      <c r="E8503" s="64">
        <v>3626396</v>
      </c>
      <c r="F8503" s="65" t="str">
        <v>ความร้อนสูง</v>
      </c>
      <c r="G8503" s="65" t="str">
        <v>POWER TRAIN</v>
      </c>
    </row>
    <row r="8504" spans="4:7">
      <c r="D8504" s="64">
        <v>620123</v>
      </c>
      <c r="E8504" s="64">
        <v>3626397</v>
      </c>
      <c r="F8504" s="65" t="str">
        <v>START ไม่ได้</v>
      </c>
      <c r="G8504" s="65" t="str">
        <v>ELECTRIC</v>
      </c>
    </row>
    <row r="8505" spans="4:7">
      <c r="D8505" s="64">
        <v>620112</v>
      </c>
      <c r="E8505" s="64">
        <v>3626399</v>
      </c>
      <c r="F8505" s="65" t="str">
        <v>ขั้วไฟช็อต</v>
      </c>
      <c r="G8505" s="65" t="str">
        <v>ELECTRIC</v>
      </c>
    </row>
    <row r="8506" spans="4:7">
      <c r="D8506" s="64">
        <v>620107</v>
      </c>
      <c r="E8506" s="64">
        <v>3626400</v>
      </c>
      <c r="F8506" s="65" t="str">
        <v>เครื่องยนต์ไม่มีกำลัง</v>
      </c>
      <c r="G8506" s="65" t="str">
        <v>ENGINE</v>
      </c>
    </row>
    <row r="8507" spans="4:7">
      <c r="D8507" s="64">
        <v>620106</v>
      </c>
      <c r="E8507" s="64">
        <v>3626401</v>
      </c>
      <c r="F8507" s="65" t="str">
        <v>HYD. กระบอกเลี้ยวรั่ว</v>
      </c>
      <c r="G8507" s="65" t="str">
        <v>STEERING</v>
      </c>
    </row>
    <row r="8508" spans="4:7">
      <c r="D8508" s="64">
        <v>620119</v>
      </c>
      <c r="E8508" s="64">
        <v>3626402</v>
      </c>
      <c r="F8508" s="65" t="str">
        <v>STR. ปั๊มรั่ว</v>
      </c>
      <c r="G8508" s="65" t="str">
        <v>STEERING</v>
      </c>
    </row>
    <row r="8509" spans="4:7">
      <c r="D8509" s="64">
        <v>620120</v>
      </c>
      <c r="E8509" s="64">
        <v>3626442</v>
      </c>
      <c r="F8509" s="65" t="str">
        <v>ซ่อมท่อรวมไอเสีย</v>
      </c>
      <c r="G8509" s="65" t="str">
        <v>ENGINE</v>
      </c>
    </row>
    <row r="8510" spans="4:7">
      <c r="D8510" s="64">
        <v>620114</v>
      </c>
      <c r="E8510" s="64">
        <v>3628099</v>
      </c>
      <c r="F8510" s="65" t="str">
        <v>เชื่อม ท่อHYD.</v>
      </c>
      <c r="G8510" s="65" t="str">
        <v>HYDRAULIC</v>
      </c>
    </row>
    <row r="8511" spans="4:7">
      <c r="D8511" s="64">
        <v>620109</v>
      </c>
      <c r="E8511" s="64">
        <v>3628110</v>
      </c>
      <c r="F8511" s="65" t="str">
        <v>ทำท่อHYD.ใหม่ตามตัวอย่าง</v>
      </c>
      <c r="G8511" s="65" t="str">
        <v>HYDRAULIC</v>
      </c>
    </row>
    <row r="8512" spans="4:7">
      <c r="D8512" s="64">
        <v>620104</v>
      </c>
      <c r="E8512" s="64">
        <v>3628111</v>
      </c>
      <c r="F8512" s="65" t="str">
        <v>ทำท่อHYD.ใหม่ตามตัวอย่าง</v>
      </c>
      <c r="G8512" s="65" t="str">
        <v>HYDRAULIC</v>
      </c>
    </row>
    <row r="8513" spans="4:7">
      <c r="D8513" s="64">
        <v>620116</v>
      </c>
      <c r="E8513" s="64">
        <v>3628159</v>
      </c>
      <c r="F8513" s="65" t="str">
        <v>แก้ไข Adapter หลอดดูระดับน้ำมัน HYD.</v>
      </c>
      <c r="G8513" s="65" t="str">
        <v>HYDRAULIC</v>
      </c>
    </row>
    <row r="8514" spans="4:7">
      <c r="D8514" s="64">
        <v>620107</v>
      </c>
      <c r="E8514" s="64">
        <v>3628161</v>
      </c>
      <c r="F8514" s="65" t="str">
        <v>ซื้อSPEED SENSOR</v>
      </c>
      <c r="G8514" s="65" t="str">
        <v>ENGINE</v>
      </c>
    </row>
    <row r="8515" spans="4:7">
      <c r="D8515" s="64">
        <v>620111</v>
      </c>
      <c r="E8515" s="64">
        <v>3628162</v>
      </c>
      <c r="F8515" s="65" t="str">
        <v>ซื้อSPEED SENSOR</v>
      </c>
      <c r="G8515" s="65" t="str">
        <v>ENGINE</v>
      </c>
    </row>
    <row r="8516" spans="4:7">
      <c r="D8516" s="64">
        <v>620120</v>
      </c>
      <c r="E8516" s="64">
        <v>3628163</v>
      </c>
      <c r="F8516" s="65" t="str">
        <v>ซื้อSPEED SENSOR</v>
      </c>
      <c r="G8516" s="65" t="str">
        <v>ENGINE</v>
      </c>
    </row>
    <row r="8517" spans="4:7">
      <c r="D8517" s="64">
        <v>620122</v>
      </c>
      <c r="E8517" s="64">
        <v>3628164</v>
      </c>
      <c r="F8517" s="65" t="str">
        <v>ซื้อSPEED SENSOR</v>
      </c>
      <c r="G8517" s="65" t="str">
        <v>ENGINE</v>
      </c>
    </row>
    <row r="8518" spans="4:7">
      <c r="D8518" s="64">
        <v>620124</v>
      </c>
      <c r="E8518" s="64">
        <v>3628165</v>
      </c>
      <c r="F8518" s="65" t="str">
        <v>ซื้อSPEED SENSOR</v>
      </c>
      <c r="G8518" s="65" t="str">
        <v>ENGINE</v>
      </c>
    </row>
    <row r="8519" spans="4:7">
      <c r="D8519" s="64">
        <v>620109</v>
      </c>
      <c r="E8519" s="64">
        <v>3628167</v>
      </c>
      <c r="F8519" s="65" t="str">
        <v>น้ำมันHYD.รั่ว</v>
      </c>
      <c r="G8519" s="65" t="str">
        <v>HYDRAULIC</v>
      </c>
    </row>
    <row r="8520" spans="4:7">
      <c r="D8520" s="64">
        <v>620117</v>
      </c>
      <c r="E8520" s="64">
        <v>3628169</v>
      </c>
      <c r="F8520" s="65" t="str">
        <v>เก๋งสั่น</v>
      </c>
      <c r="G8520" s="65" t="str">
        <v>POWER TRAIN</v>
      </c>
    </row>
    <row r="8521" spans="4:7">
      <c r="D8521" s="64">
        <v>620123</v>
      </c>
      <c r="E8521" s="64">
        <v>3628170</v>
      </c>
      <c r="F8521" s="65" t="str">
        <v>START ไม่ได้</v>
      </c>
      <c r="G8521" s="65" t="str">
        <v>ELECTRIC</v>
      </c>
    </row>
    <row r="8522" spans="4:7">
      <c r="D8522" s="64">
        <v>620123</v>
      </c>
      <c r="E8522" s="64">
        <v>3628170</v>
      </c>
      <c r="F8522" s="65" t="str">
        <v>เบิกBattery200Amp4EA</v>
      </c>
      <c r="G8522" s="65" t="str">
        <v>ELECTRIC</v>
      </c>
    </row>
    <row r="8523" spans="4:7">
      <c r="D8523" s="64">
        <v>620116</v>
      </c>
      <c r="E8523" s="64">
        <v>3628171</v>
      </c>
      <c r="F8523" s="65" t="str">
        <v>น้ำมันHYD.รั่ว</v>
      </c>
      <c r="G8523" s="65" t="str">
        <v>HYDRAULIC</v>
      </c>
    </row>
    <row r="8524" spans="4:7">
      <c r="D8524" s="64">
        <v>620114</v>
      </c>
      <c r="E8524" s="64">
        <v>3628326</v>
      </c>
      <c r="F8524" s="65" t="str">
        <v>ซ่อมเกียร์</v>
      </c>
      <c r="G8524" s="65" t="str">
        <v>POWER TRAIN</v>
      </c>
    </row>
    <row r="8525" spans="4:7">
      <c r="D8525" s="64">
        <v>620109</v>
      </c>
      <c r="E8525" s="64">
        <v>3628575</v>
      </c>
      <c r="F8525" s="65" t="str">
        <v>เพลาขาด</v>
      </c>
      <c r="G8525" s="65" t="str">
        <v>POWER TRAIN</v>
      </c>
    </row>
    <row r="8526" spans="4:7">
      <c r="D8526" s="64">
        <v>620109</v>
      </c>
      <c r="E8526" s="64">
        <v>3628575</v>
      </c>
      <c r="F8526" s="65" t="str">
        <v>ซื้อRearPropellerShaft</v>
      </c>
      <c r="G8526" s="65" t="str">
        <v>POWER TRAIN</v>
      </c>
    </row>
    <row r="8527" spans="4:7">
      <c r="D8527" s="64">
        <v>620117</v>
      </c>
      <c r="E8527" s="64">
        <v>3628606</v>
      </c>
      <c r="F8527" s="65" t="str">
        <v>เกียร์ไม่ชิพ</v>
      </c>
      <c r="G8527" s="65" t="str">
        <v>POWER TRAIN</v>
      </c>
    </row>
    <row r="8528" spans="4:7">
      <c r="D8528" s="64">
        <v>620111</v>
      </c>
      <c r="E8528" s="64">
        <v>3628607</v>
      </c>
      <c r="F8528" s="65" t="str">
        <v>เครื่องยนต์ดับเอง</v>
      </c>
      <c r="G8528" s="65" t="str">
        <v>ENGINE</v>
      </c>
    </row>
    <row r="8529" spans="4:7">
      <c r="D8529" s="64">
        <v>620118</v>
      </c>
      <c r="E8529" s="64">
        <v>3628609</v>
      </c>
      <c r="F8529" s="65" t="str">
        <v>ไฟสีฟ้าโชว์</v>
      </c>
      <c r="G8529" s="65" t="str">
        <v>ENGINE</v>
      </c>
    </row>
    <row r="8530" spans="4:7">
      <c r="D8530" s="64">
        <v>620107</v>
      </c>
      <c r="E8530" s="64">
        <v>3628610</v>
      </c>
      <c r="F8530" s="65" t="str">
        <v>แอร์ไม่เย็น</v>
      </c>
      <c r="G8530" s="65" t="str">
        <v>COOLING</v>
      </c>
    </row>
    <row r="8531" spans="4:7">
      <c r="D8531" s="64">
        <v>620106</v>
      </c>
      <c r="E8531" s="64">
        <v>3628611</v>
      </c>
      <c r="F8531" s="65" t="str">
        <v>เกียร์ไม่ชิพ</v>
      </c>
      <c r="G8531" s="65" t="str">
        <v>POWER TRAIN</v>
      </c>
    </row>
    <row r="8532" spans="4:7">
      <c r="D8532" s="64">
        <v>620105</v>
      </c>
      <c r="E8532" s="64">
        <v>3628614</v>
      </c>
      <c r="F8532" s="65" t="str">
        <v>กระจกมองหลังแผ่นล่างแตก</v>
      </c>
      <c r="G8532" s="65" t="str">
        <v>BODY</v>
      </c>
    </row>
    <row r="8533" spans="4:7">
      <c r="D8533" s="64">
        <v>620118</v>
      </c>
      <c r="E8533" s="64">
        <v>3628617</v>
      </c>
      <c r="F8533" s="65" t="str">
        <v>ไฟสีแดงโชว์</v>
      </c>
      <c r="G8533" s="65" t="str">
        <v>ENGINE</v>
      </c>
    </row>
    <row r="8534" spans="4:7">
      <c r="D8534" s="64">
        <v>620124</v>
      </c>
      <c r="E8534" s="64">
        <v>3628619</v>
      </c>
      <c r="F8534" s="65" t="str">
        <v>สลักดั้มหลุด</v>
      </c>
      <c r="G8534" s="65" t="str">
        <v>BODY</v>
      </c>
    </row>
    <row r="8535" spans="4:7">
      <c r="D8535" s="64">
        <v>620118</v>
      </c>
      <c r="E8535" s="64">
        <v>3628621</v>
      </c>
      <c r="F8535" s="65" t="str">
        <v>เกียร์ไม่ชิพ</v>
      </c>
      <c r="G8535" s="65" t="str">
        <v>POWER TRAIN</v>
      </c>
    </row>
    <row r="8536" spans="4:7">
      <c r="D8536" s="64">
        <v>620118</v>
      </c>
      <c r="E8536" s="64">
        <v>3628621</v>
      </c>
      <c r="F8536" s="65" t="str">
        <v>เครื่องยนต์ไม่มีกำลัง</v>
      </c>
      <c r="G8536" s="65" t="str">
        <v>ENGINE</v>
      </c>
    </row>
    <row r="8537" spans="4:7">
      <c r="D8537" s="64">
        <v>620113</v>
      </c>
      <c r="E8537" s="64">
        <v>3628622</v>
      </c>
      <c r="F8537" s="65" t="str">
        <v>HYD. กระบอกเลี้ยวรั่ว</v>
      </c>
      <c r="G8537" s="65" t="str">
        <v>STEERING</v>
      </c>
    </row>
    <row r="8538" spans="4:7">
      <c r="D8538" s="64">
        <v>620120</v>
      </c>
      <c r="E8538" s="64">
        <v>3628624</v>
      </c>
      <c r="F8538" s="65" t="str">
        <v>น้ำมันHYD.รั่ว</v>
      </c>
      <c r="G8538" s="65" t="str">
        <v>HYDRAULIC</v>
      </c>
    </row>
    <row r="8539" spans="4:7">
      <c r="D8539" s="64">
        <v>620116</v>
      </c>
      <c r="E8539" s="64">
        <v>3628856</v>
      </c>
      <c r="F8539" s="65" t="str">
        <v>ซื้อUEC shift tower</v>
      </c>
      <c r="G8539" s="65" t="str">
        <v>POWER TRAIN</v>
      </c>
    </row>
    <row r="8540" spans="4:7">
      <c r="D8540" s="64">
        <v>620122</v>
      </c>
      <c r="E8540" s="64">
        <v>3628858</v>
      </c>
      <c r="F8540" s="65" t="str">
        <v>ซื้อUEC shift tower</v>
      </c>
      <c r="G8540" s="65" t="str">
        <v>POWER TRAIN</v>
      </c>
    </row>
    <row r="8541" spans="4:7">
      <c r="D8541" s="64">
        <v>620123</v>
      </c>
      <c r="E8541" s="64">
        <v>3628859</v>
      </c>
      <c r="F8541" s="65" t="str">
        <v>ซื้อUEC shift tower</v>
      </c>
      <c r="G8541" s="65" t="str">
        <v>POWER TRAIN</v>
      </c>
    </row>
    <row r="8542" spans="4:7">
      <c r="D8542" s="64">
        <v>620107</v>
      </c>
      <c r="E8542" s="64">
        <v>3629001</v>
      </c>
      <c r="F8542" s="65" t="str">
        <v>ซื้อHARNESS,WIRING</v>
      </c>
      <c r="G8542" s="65" t="str">
        <v>ELECTRIC</v>
      </c>
    </row>
    <row r="8543" spans="4:7">
      <c r="D8543" s="64">
        <v>620109</v>
      </c>
      <c r="E8543" s="64">
        <v>3629002</v>
      </c>
      <c r="F8543" s="65" t="str">
        <v>ซื้อHARNESS,WIRING</v>
      </c>
      <c r="G8543" s="65" t="str">
        <v>ELECTRIC</v>
      </c>
    </row>
    <row r="8544" spans="4:7">
      <c r="D8544" s="64">
        <v>620112</v>
      </c>
      <c r="E8544" s="64">
        <v>3629003</v>
      </c>
      <c r="F8544" s="65" t="str">
        <v>ซื้อHARNESS,WIRING</v>
      </c>
      <c r="G8544" s="65" t="str">
        <v>ELECTRIC</v>
      </c>
    </row>
    <row r="8545" spans="4:7">
      <c r="D8545" s="64">
        <v>620116</v>
      </c>
      <c r="E8545" s="64">
        <v>3629004</v>
      </c>
      <c r="F8545" s="65" t="str">
        <v>ซื้อHARNESS,WIRING</v>
      </c>
      <c r="G8545" s="65" t="str">
        <v>ELECTRIC</v>
      </c>
    </row>
    <row r="8546" spans="4:7">
      <c r="D8546" s="64">
        <v>620118</v>
      </c>
      <c r="E8546" s="64">
        <v>3629005</v>
      </c>
      <c r="F8546" s="65" t="str">
        <v>ซื้อHARNESS,WIRING</v>
      </c>
      <c r="G8546" s="65" t="str">
        <v>ELECTRIC</v>
      </c>
    </row>
    <row r="8547" spans="4:7">
      <c r="D8547" s="64">
        <v>620107</v>
      </c>
      <c r="E8547" s="64">
        <v>3629073</v>
      </c>
      <c r="F8547" s="65" t="str">
        <v>ไฟช็อต</v>
      </c>
      <c r="G8547" s="65" t="str">
        <v>ELECTRIC</v>
      </c>
    </row>
    <row r="8548" spans="4:7">
      <c r="D8548" s="64">
        <v>620106</v>
      </c>
      <c r="E8548" s="64">
        <v>3629075</v>
      </c>
      <c r="F8548" s="65" t="str">
        <v>START ไม่ได้</v>
      </c>
      <c r="G8548" s="65" t="str">
        <v>ELECTRIC</v>
      </c>
    </row>
    <row r="8549" spans="4:7">
      <c r="D8549" s="64">
        <v>620118</v>
      </c>
      <c r="E8549" s="64">
        <v>3629078</v>
      </c>
      <c r="F8549" s="65" t="str">
        <v>START ไม่ได้</v>
      </c>
      <c r="G8549" s="65" t="str">
        <v>ELECTRIC</v>
      </c>
    </row>
    <row r="8550" spans="4:7">
      <c r="D8550" s="64">
        <v>620120</v>
      </c>
      <c r="E8550" s="64">
        <v>3629082</v>
      </c>
      <c r="F8550" s="65" t="str">
        <v>พวงมาลัยหมุนผิดปกติ</v>
      </c>
      <c r="G8550" s="65" t="str">
        <v>STEERING</v>
      </c>
    </row>
    <row r="8551" spans="4:7">
      <c r="D8551" s="64">
        <v>620112</v>
      </c>
      <c r="E8551" s="64">
        <v>3629083</v>
      </c>
      <c r="F8551" s="65" t="str">
        <v>ไฟสีฟ้าโชว์</v>
      </c>
      <c r="G8551" s="65" t="str">
        <v>ENGINE</v>
      </c>
    </row>
    <row r="8552" spans="4:7">
      <c r="D8552" s="64">
        <v>620123</v>
      </c>
      <c r="E8552" s="64">
        <v>3629086</v>
      </c>
      <c r="F8552" s="65" t="str">
        <v>น้ำมันHYD.รั่ว</v>
      </c>
      <c r="G8552" s="65" t="str">
        <v>HYDRAULIC</v>
      </c>
    </row>
    <row r="8553" spans="4:7">
      <c r="D8553" s="64">
        <v>620104</v>
      </c>
      <c r="E8553" s="64">
        <v>3629098</v>
      </c>
      <c r="F8553" s="65" t="str">
        <v>ซื้อParking Brake Actuator Kit</v>
      </c>
      <c r="G8553" s="65" t="str">
        <v>BRAKES</v>
      </c>
    </row>
    <row r="8554" spans="4:7">
      <c r="D8554" s="64">
        <v>620114</v>
      </c>
      <c r="E8554" s="64">
        <v>3629173</v>
      </c>
      <c r="F8554" s="65" t="str">
        <v>เชื่อมท่อไอเสีย</v>
      </c>
      <c r="G8554" s="65" t="str">
        <v>ENGINE</v>
      </c>
    </row>
    <row r="8555" spans="4:7">
      <c r="D8555" s="64">
        <v>620123</v>
      </c>
      <c r="E8555" s="64">
        <v>3629250</v>
      </c>
      <c r="F8555" s="65" t="str">
        <v>เชื่อม ท่อHYD.</v>
      </c>
      <c r="G8555" s="65" t="str">
        <v>HYDRAULIC</v>
      </c>
    </row>
    <row r="8556" spans="4:7">
      <c r="D8556" s="64">
        <v>620105</v>
      </c>
      <c r="E8556" s="64">
        <v>3629271</v>
      </c>
      <c r="F8556" s="65" t="str">
        <v>ซื้อUECcontroller</v>
      </c>
      <c r="G8556" s="65" t="str">
        <v>ELECTRIC</v>
      </c>
    </row>
    <row r="8557" spans="4:7">
      <c r="D8557" s="64">
        <v>620107</v>
      </c>
      <c r="E8557" s="64">
        <v>3629272</v>
      </c>
      <c r="F8557" s="65" t="str">
        <v>ซื้อUECcontroller</v>
      </c>
      <c r="G8557" s="65" t="str">
        <v>ELECTRIC</v>
      </c>
    </row>
    <row r="8558" spans="4:7">
      <c r="D8558" s="64">
        <v>620104</v>
      </c>
      <c r="E8558" s="64">
        <v>3629454</v>
      </c>
      <c r="F8558" s="65" t="str">
        <v>ซ่อมชุดเบรค</v>
      </c>
      <c r="G8558" s="65" t="str">
        <v>BRAKES</v>
      </c>
    </row>
    <row r="8559" spans="4:7">
      <c r="D8559" s="64">
        <v>620118</v>
      </c>
      <c r="E8559" s="64">
        <v>3629502</v>
      </c>
      <c r="F8559" s="65" t="str">
        <v>เครื่องยนต์ไม่มีกำลัง</v>
      </c>
      <c r="G8559" s="65" t="str">
        <v>ENGINE</v>
      </c>
    </row>
    <row r="8560" spans="4:7">
      <c r="D8560" s="64">
        <v>620120</v>
      </c>
      <c r="E8560" s="64">
        <v>3629508</v>
      </c>
      <c r="F8560" s="65" t="str">
        <v>พวงมาลัยหนัก</v>
      </c>
      <c r="G8560" s="65" t="str">
        <v>STEERING</v>
      </c>
    </row>
    <row r="8561" spans="4:7">
      <c r="D8561" s="64">
        <v>620122</v>
      </c>
      <c r="E8561" s="64">
        <v>3629509</v>
      </c>
      <c r="F8561" s="65" t="str">
        <v>START ไม่ได้</v>
      </c>
      <c r="G8561" s="65" t="str">
        <v>ELECTRIC</v>
      </c>
    </row>
    <row r="8562" spans="4:7">
      <c r="D8562" s="64">
        <v>620104</v>
      </c>
      <c r="E8562" s="64">
        <v>3629510</v>
      </c>
      <c r="F8562" s="65" t="str">
        <v>ซื้อRelay Feed ปั๊ม</v>
      </c>
      <c r="G8562" s="65" t="str">
        <v>ENGINE</v>
      </c>
    </row>
    <row r="8563" spans="4:7">
      <c r="D8563" s="64">
        <v>620111</v>
      </c>
      <c r="E8563" s="64">
        <v>3629511</v>
      </c>
      <c r="F8563" s="65" t="str">
        <v>ดั้มค้าง</v>
      </c>
      <c r="G8563" s="65" t="str">
        <v>BODY</v>
      </c>
    </row>
    <row r="8564" spans="4:7">
      <c r="D8564" s="64">
        <v>620106</v>
      </c>
      <c r="E8564" s="64">
        <v>3629513</v>
      </c>
      <c r="F8564" s="65" t="str">
        <v>ซื้อRelay Feed ปั๊ม</v>
      </c>
      <c r="G8564" s="65" t="str">
        <v>ENGINE</v>
      </c>
    </row>
    <row r="8565" spans="4:7">
      <c r="D8565" s="64">
        <v>620112</v>
      </c>
      <c r="E8565" s="64">
        <v>3629514</v>
      </c>
      <c r="F8565" s="65" t="str">
        <v>ซื้อRelay Feed ปั๊ม</v>
      </c>
      <c r="G8565" s="65" t="str">
        <v>ENGINE</v>
      </c>
    </row>
    <row r="8566" spans="4:7">
      <c r="D8566" s="64">
        <v>620114</v>
      </c>
      <c r="E8566" s="64">
        <v>3629516</v>
      </c>
      <c r="F8566" s="65" t="str">
        <v>ซื้อRelay Feed ปั๊ม</v>
      </c>
      <c r="G8566" s="65" t="str">
        <v>ENGINE</v>
      </c>
    </row>
    <row r="8567" spans="4:7">
      <c r="D8567" s="64">
        <v>620117</v>
      </c>
      <c r="E8567" s="64">
        <v>3629518</v>
      </c>
      <c r="F8567" s="65" t="str">
        <v>ซื้อRelay Feed ปั๊ม</v>
      </c>
      <c r="G8567" s="65" t="str">
        <v>ENGINE</v>
      </c>
    </row>
    <row r="8568" spans="4:7">
      <c r="D8568" s="64">
        <v>620105</v>
      </c>
      <c r="E8568" s="64">
        <v>3629590</v>
      </c>
      <c r="F8568" s="65" t="str">
        <v>เกียร์ไม่ชิพ</v>
      </c>
      <c r="G8568" s="65" t="str">
        <v>POWER TRAIN</v>
      </c>
    </row>
    <row r="8569" spans="4:7">
      <c r="D8569" s="64">
        <v>620123</v>
      </c>
      <c r="E8569" s="64">
        <v>3629711</v>
      </c>
      <c r="F8569" s="65" t="str">
        <v>บ่งBoltยึดยางรองดั้ม2EA</v>
      </c>
      <c r="G8569" s="65" t="str">
        <v>BODY</v>
      </c>
    </row>
    <row r="8570" spans="4:7">
      <c r="D8570" s="64">
        <v>620123</v>
      </c>
      <c r="E8570" s="64">
        <v>3629712</v>
      </c>
      <c r="F8570" s="65" t="str">
        <v>เชื่อม เฟรม</v>
      </c>
      <c r="G8570" s="65" t="str">
        <v>BODY</v>
      </c>
    </row>
    <row r="8571" spans="4:7">
      <c r="D8571" s="64">
        <v>620123</v>
      </c>
      <c r="E8571" s="64">
        <v>3629714</v>
      </c>
      <c r="F8571" s="65" t="str">
        <v>เชื่อม Supportยึดท่อHYD.Trans.</v>
      </c>
      <c r="G8571" s="65" t="str">
        <v>POWER TRAIN</v>
      </c>
    </row>
    <row r="8572" spans="4:7">
      <c r="D8572" s="64">
        <v>620118</v>
      </c>
      <c r="E8572" s="64">
        <v>3629734</v>
      </c>
      <c r="F8572" s="65" t="str">
        <v>PM8000</v>
      </c>
      <c r="G8572" s="65" t="str">
        <v>PM</v>
      </c>
    </row>
    <row r="8573" spans="4:7">
      <c r="D8573" s="64">
        <v>620111</v>
      </c>
      <c r="E8573" s="64">
        <v>3631196</v>
      </c>
      <c r="F8573" s="65" t="str">
        <v>เครื่องยนต์ไม่มีกำลัง</v>
      </c>
      <c r="G8573" s="65" t="str">
        <v>ENGINE</v>
      </c>
    </row>
    <row r="8574" spans="4:7">
      <c r="D8574" s="64">
        <v>620109</v>
      </c>
      <c r="E8574" s="64">
        <v>3631199</v>
      </c>
      <c r="F8574" s="65" t="str">
        <v>START ไม่ได้</v>
      </c>
      <c r="G8574" s="65" t="str">
        <v>ELECTRIC</v>
      </c>
    </row>
    <row r="8575" spans="4:7">
      <c r="D8575" s="64">
        <v>620124</v>
      </c>
      <c r="E8575" s="64">
        <v>3631200</v>
      </c>
      <c r="F8575" s="65" t="str">
        <v>ลมรั่ว</v>
      </c>
      <c r="G8575" s="65" t="str">
        <v>AIR</v>
      </c>
    </row>
    <row r="8576" spans="4:7">
      <c r="D8576" s="64">
        <v>620124</v>
      </c>
      <c r="E8576" s="64">
        <v>3631200</v>
      </c>
      <c r="F8576" s="65" t="str">
        <v>เครื่องยนต์ดับเอง</v>
      </c>
      <c r="G8576" s="65" t="str">
        <v>ENGINE</v>
      </c>
    </row>
    <row r="8577" spans="4:7">
      <c r="D8577" s="64">
        <v>620104</v>
      </c>
      <c r="E8577" s="64">
        <v>3631694</v>
      </c>
      <c r="F8577" s="65" t="str">
        <v>ซื้อBondedsealcent.</v>
      </c>
      <c r="G8577" s="65" t="str">
        <v>OTHER</v>
      </c>
    </row>
    <row r="8578" spans="4:7">
      <c r="D8578" s="64">
        <v>620104</v>
      </c>
      <c r="E8578" s="64">
        <v>3631724</v>
      </c>
      <c r="F8578" s="65" t="str">
        <v>ทำOil coolerสำรองขนาดใหญ่2ชุด</v>
      </c>
      <c r="G8578" s="65" t="str">
        <v>COOLING</v>
      </c>
    </row>
    <row r="8579" spans="4:7">
      <c r="D8579" s="64">
        <v>620113</v>
      </c>
      <c r="E8579" s="64">
        <v>3631725</v>
      </c>
      <c r="F8579" s="65" t="str">
        <v>ยางรั่ว</v>
      </c>
      <c r="G8579" s="65" t="str">
        <v>TYRES</v>
      </c>
    </row>
    <row r="8580" spans="4:7">
      <c r="D8580" s="64">
        <v>620119</v>
      </c>
      <c r="E8580" s="64">
        <v>3631727</v>
      </c>
      <c r="F8580" s="65" t="str">
        <v>น้ำมันHYD.รั่วใต้ท้อง</v>
      </c>
      <c r="G8580" s="65" t="str">
        <v>HYDRAULIC</v>
      </c>
    </row>
    <row r="8581" spans="4:7">
      <c r="D8581" s="64">
        <v>620116</v>
      </c>
      <c r="E8581" s="64">
        <v>3631728</v>
      </c>
      <c r="F8581" s="65" t="str">
        <v>ดั้มกดไม่ลง</v>
      </c>
      <c r="G8581" s="65" t="str">
        <v>BODY</v>
      </c>
    </row>
    <row r="8582" spans="4:7">
      <c r="D8582" s="64">
        <v>620112</v>
      </c>
      <c r="E8582" s="64">
        <v>3631729</v>
      </c>
      <c r="F8582" s="65" t="str">
        <v>เครื่องยนต์ดับเอง</v>
      </c>
      <c r="G8582" s="65" t="str">
        <v>ENGINE</v>
      </c>
    </row>
    <row r="8583" spans="4:7">
      <c r="D8583" s="64">
        <v>620109</v>
      </c>
      <c r="E8583" s="64">
        <v>3631731</v>
      </c>
      <c r="F8583" s="65" t="str">
        <v>START ไม่ได้</v>
      </c>
      <c r="G8583" s="65" t="str">
        <v>ELECTRIC</v>
      </c>
    </row>
    <row r="8584" spans="4:7">
      <c r="D8584" s="64">
        <v>620116</v>
      </c>
      <c r="E8584" s="64">
        <v>3631733</v>
      </c>
      <c r="F8584" s="65" t="str">
        <v>ไฟหน้าดับ</v>
      </c>
      <c r="G8584" s="65" t="str">
        <v>ELECTRIC</v>
      </c>
    </row>
    <row r="8585" spans="4:7">
      <c r="D8585" s="64">
        <v>620105</v>
      </c>
      <c r="E8585" s="64">
        <v>3631953</v>
      </c>
      <c r="F8585" s="65" t="str">
        <v>ลมรั่ว</v>
      </c>
      <c r="G8585" s="65" t="str">
        <v>AIR</v>
      </c>
    </row>
    <row r="8586" spans="4:7">
      <c r="D8586" s="64">
        <v>620123</v>
      </c>
      <c r="E8586" s="64">
        <v>3631985</v>
      </c>
      <c r="F8586" s="65" t="str">
        <v>เชื่อม ที่เก็บตัวหนุนล้อ</v>
      </c>
      <c r="G8586" s="65" t="str">
        <v>TYRES</v>
      </c>
    </row>
    <row r="8587" spans="4:7">
      <c r="D8587" s="64">
        <v>620119</v>
      </c>
      <c r="E8587" s="64">
        <v>3632121</v>
      </c>
      <c r="F8587" s="65" t="str">
        <v>อัดสายHYD.</v>
      </c>
      <c r="G8587" s="65" t="str">
        <v>HYDRAULIC</v>
      </c>
    </row>
    <row r="8588" spans="4:7">
      <c r="D8588" s="64">
        <v>620119</v>
      </c>
      <c r="E8588" s="64">
        <v>3632246</v>
      </c>
      <c r="F8588" s="65" t="str">
        <v>เบรคติด</v>
      </c>
      <c r="G8588" s="65" t="str">
        <v>BRAKES</v>
      </c>
    </row>
    <row r="8589" spans="4:7">
      <c r="D8589" s="64">
        <v>620111</v>
      </c>
      <c r="E8589" s="64">
        <v>3632247</v>
      </c>
      <c r="F8589" s="65" t="str">
        <v>เครื่องยนต์ดับเอง</v>
      </c>
      <c r="G8589" s="65" t="str">
        <v>ENGINE</v>
      </c>
    </row>
    <row r="8590" spans="4:7">
      <c r="D8590" s="64">
        <v>620109</v>
      </c>
      <c r="E8590" s="64">
        <v>3632248</v>
      </c>
      <c r="F8590" s="65" t="str">
        <v>START ไม่ได้</v>
      </c>
      <c r="G8590" s="65" t="str">
        <v>ELECTRIC</v>
      </c>
    </row>
    <row r="8591" spans="4:7">
      <c r="D8591" s="64">
        <v>620111</v>
      </c>
      <c r="E8591" s="64">
        <v>3632249</v>
      </c>
      <c r="F8591" s="65" t="str">
        <v>เกียร์ไม่ชิพ</v>
      </c>
      <c r="G8591" s="65" t="str">
        <v>POWER TRAIN</v>
      </c>
    </row>
    <row r="8592" spans="4:7">
      <c r="D8592" s="64">
        <v>620118</v>
      </c>
      <c r="E8592" s="64">
        <v>3632250</v>
      </c>
      <c r="F8592" s="65" t="str">
        <v>เครื่องยนต์ไม่มีกำลัง</v>
      </c>
      <c r="G8592" s="65" t="str">
        <v>ENGINE</v>
      </c>
    </row>
    <row r="8593" spans="4:7">
      <c r="D8593" s="64">
        <v>620113</v>
      </c>
      <c r="E8593" s="64">
        <v>3632302</v>
      </c>
      <c r="F8593" s="65" t="str">
        <v>จ้างอัดสายHYD.</v>
      </c>
      <c r="G8593" s="65" t="str">
        <v>HYDRAULIC</v>
      </c>
    </row>
    <row r="8594" spans="4:7">
      <c r="D8594" s="64">
        <v>620118</v>
      </c>
      <c r="E8594" s="64">
        <v>3632609</v>
      </c>
      <c r="F8594" s="65" t="str">
        <v>เครื่องยนต์ไม่มีกำลัง</v>
      </c>
      <c r="G8594" s="65" t="str">
        <v>ENGINE</v>
      </c>
    </row>
    <row r="8595" spans="4:7">
      <c r="D8595" s="64">
        <v>620107</v>
      </c>
      <c r="E8595" s="64">
        <v>3632763</v>
      </c>
      <c r="F8595" s="65" t="str">
        <v>เชื่อมบ่งน๊อตขาดคาท่อร่วมไอเสีย</v>
      </c>
      <c r="G8595" s="65" t="str">
        <v>ENGINE</v>
      </c>
    </row>
    <row r="8596" spans="4:7">
      <c r="D8596" s="64">
        <v>620122</v>
      </c>
      <c r="E8596" s="64">
        <v>3632764</v>
      </c>
      <c r="F8596" s="65" t="str">
        <v>ซ่อมชุดเบรคล้อหลังซ้าย</v>
      </c>
      <c r="G8596" s="65" t="str">
        <v>BRAKES</v>
      </c>
    </row>
    <row r="8597" spans="4:7">
      <c r="D8597" s="64">
        <v>620112</v>
      </c>
      <c r="E8597" s="64">
        <v>3632780</v>
      </c>
      <c r="F8597" s="65" t="str">
        <v>PM500</v>
      </c>
      <c r="G8597" s="65" t="str">
        <v>PM</v>
      </c>
    </row>
    <row r="8598" spans="4:7">
      <c r="D8598" s="64">
        <v>620117</v>
      </c>
      <c r="E8598" s="64">
        <v>3632782</v>
      </c>
      <c r="F8598" s="65" t="str">
        <v>PM1000</v>
      </c>
      <c r="G8598" s="65" t="str">
        <v>PM</v>
      </c>
    </row>
    <row r="8599" spans="4:7">
      <c r="D8599" s="64">
        <v>620124</v>
      </c>
      <c r="E8599" s="64">
        <v>3632788</v>
      </c>
      <c r="F8599" s="65" t="str">
        <v>เช็ครอยร้าว</v>
      </c>
      <c r="G8599" s="65" t="str">
        <v>BODY</v>
      </c>
    </row>
    <row r="8600" spans="4:7">
      <c r="D8600" s="64">
        <v>620105</v>
      </c>
      <c r="E8600" s="64">
        <v>3634226</v>
      </c>
      <c r="F8600" s="65" t="str">
        <v>ซื้อComponent</v>
      </c>
      <c r="G8600" s="65" t="str">
        <v>OTHER</v>
      </c>
    </row>
    <row r="8601" spans="4:7">
      <c r="D8601" s="64">
        <v>620116</v>
      </c>
      <c r="E8601" s="64">
        <v>3634228</v>
      </c>
      <c r="F8601" s="65" t="str">
        <v>ซื้อComponent</v>
      </c>
      <c r="G8601" s="65" t="str">
        <v>OTHER</v>
      </c>
    </row>
    <row r="8602" spans="4:7">
      <c r="D8602" s="64">
        <v>620117</v>
      </c>
      <c r="E8602" s="64">
        <v>3634253</v>
      </c>
      <c r="F8602" s="65" t="str">
        <v>การ์ดรองถังHYD.หลุด</v>
      </c>
      <c r="G8602" s="65" t="str">
        <v>HYDRAULIC</v>
      </c>
    </row>
    <row r="8603" spans="4:7">
      <c r="D8603" s="64">
        <v>620114</v>
      </c>
      <c r="E8603" s="64">
        <v>3634255</v>
      </c>
      <c r="F8603" s="65" t="str">
        <v>เกียร์ไม่ชิพ</v>
      </c>
      <c r="G8603" s="65" t="str">
        <v>POWER TRAIN</v>
      </c>
    </row>
    <row r="8604" spans="4:7">
      <c r="D8604" s="64">
        <v>620106</v>
      </c>
      <c r="E8604" s="64">
        <v>3634257</v>
      </c>
      <c r="F8604" s="65" t="str">
        <v>ยางรั่ว</v>
      </c>
      <c r="G8604" s="65" t="str">
        <v>TYRES</v>
      </c>
    </row>
    <row r="8605" spans="4:7">
      <c r="D8605" s="64">
        <v>620106</v>
      </c>
      <c r="E8605" s="64">
        <v>3634257</v>
      </c>
      <c r="F8605" s="65" t="str">
        <v>เบิกBattery200Amp4EA</v>
      </c>
      <c r="G8605" s="65" t="str">
        <v>ELECTRIC</v>
      </c>
    </row>
    <row r="8606" spans="4:7">
      <c r="D8606" s="64">
        <v>620116</v>
      </c>
      <c r="E8606" s="64">
        <v>3634258</v>
      </c>
      <c r="F8606" s="65" t="str">
        <v>เชื่อมท่อไอเสีย</v>
      </c>
      <c r="G8606" s="65" t="str">
        <v>ENGINE</v>
      </c>
    </row>
    <row r="8607" spans="4:7">
      <c r="D8607" s="64">
        <v>620116</v>
      </c>
      <c r="E8607" s="64">
        <v>3634258</v>
      </c>
      <c r="F8607" s="65" t="str">
        <v>ที่เก็บตัวหนุนล้อ</v>
      </c>
      <c r="G8607" s="65" t="str">
        <v>TYRES</v>
      </c>
    </row>
    <row r="8608" spans="4:7">
      <c r="D8608" s="64">
        <v>620107</v>
      </c>
      <c r="E8608" s="64">
        <v>3634357</v>
      </c>
      <c r="F8608" s="65" t="str">
        <v>อัดสายHYD.</v>
      </c>
      <c r="G8608" s="65" t="str">
        <v>HYDRAULIC</v>
      </c>
    </row>
    <row r="8609" spans="4:7">
      <c r="D8609" s="64">
        <v>620104</v>
      </c>
      <c r="E8609" s="64">
        <v>3634526</v>
      </c>
      <c r="F8609" s="65" t="str">
        <v>ซื้อDIAGNOSTIC COUPLING</v>
      </c>
      <c r="G8609" s="65" t="str">
        <v>OTHER</v>
      </c>
    </row>
    <row r="8610" spans="4:7">
      <c r="D8610" s="64">
        <v>620118</v>
      </c>
      <c r="E8610" s="64">
        <v>3634680</v>
      </c>
      <c r="F8610" s="65" t="str">
        <v>เครื่องยนต์ไม่มีกำลัง</v>
      </c>
      <c r="G8610" s="65" t="str">
        <v>ENGINE</v>
      </c>
    </row>
    <row r="8611" spans="4:7">
      <c r="D8611" s="64">
        <v>620111</v>
      </c>
      <c r="E8611" s="64">
        <v>3634683</v>
      </c>
      <c r="F8611" s="65" t="str">
        <v>ดั้มยกไม่ขึ้น</v>
      </c>
      <c r="G8611" s="65" t="str">
        <v>BODY</v>
      </c>
    </row>
    <row r="8612" spans="4:7">
      <c r="D8612" s="64">
        <v>620105</v>
      </c>
      <c r="E8612" s="64">
        <v>3634685</v>
      </c>
      <c r="F8612" s="65" t="str">
        <v>พวงมาลัยหมุนฟรี</v>
      </c>
      <c r="G8612" s="65" t="str">
        <v>STEERING</v>
      </c>
    </row>
    <row r="8613" spans="4:7">
      <c r="D8613" s="64">
        <v>620124</v>
      </c>
      <c r="E8613" s="64">
        <v>3634689</v>
      </c>
      <c r="F8613" s="65" t="str">
        <v>ลมรั่ว</v>
      </c>
      <c r="G8613" s="65" t="str">
        <v>AIR</v>
      </c>
    </row>
    <row r="8614" spans="4:7">
      <c r="D8614" s="64">
        <v>620119</v>
      </c>
      <c r="E8614" s="64">
        <v>3634692</v>
      </c>
      <c r="F8614" s="65" t="str">
        <v>เกียร์ไม่ชิพ</v>
      </c>
      <c r="G8614" s="65" t="str">
        <v>POWER TRAIN</v>
      </c>
    </row>
    <row r="8615" spans="4:7">
      <c r="D8615" s="64">
        <v>620111</v>
      </c>
      <c r="E8615" s="64">
        <v>3634693</v>
      </c>
      <c r="F8615" s="65" t="str">
        <v>ดั้มยกไม่ขึ้น</v>
      </c>
      <c r="G8615" s="65" t="str">
        <v>BODY</v>
      </c>
    </row>
    <row r="8616" spans="4:7">
      <c r="D8616" s="64">
        <v>620114</v>
      </c>
      <c r="E8616" s="64">
        <v>3634694</v>
      </c>
      <c r="F8616" s="65" t="str">
        <v>ปั๊มHYD.แตก</v>
      </c>
      <c r="G8616" s="65" t="str">
        <v>HYDRAULIC</v>
      </c>
    </row>
    <row r="8617" spans="4:7">
      <c r="D8617" s="64">
        <v>620120</v>
      </c>
      <c r="E8617" s="64">
        <v>3634696</v>
      </c>
      <c r="F8617" s="65" t="str">
        <v>เครื่องยนต์ดับเอง</v>
      </c>
      <c r="G8617" s="65" t="str">
        <v>ENGINE</v>
      </c>
    </row>
    <row r="8618" spans="4:7">
      <c r="D8618" s="64">
        <v>620123</v>
      </c>
      <c r="E8618" s="64">
        <v>3634768</v>
      </c>
      <c r="F8618" s="65" t="str">
        <v>ซ่อมDifferrentialรถ90ตัน</v>
      </c>
      <c r="G8618" s="65" t="str">
        <v>POWER TRAIN</v>
      </c>
    </row>
    <row r="8619" spans="4:7">
      <c r="D8619" s="64">
        <v>620114</v>
      </c>
      <c r="E8619" s="64">
        <v>3634963</v>
      </c>
      <c r="F8619" s="65" t="str">
        <v>เกียร์ไม่ชิพ</v>
      </c>
      <c r="G8619" s="65" t="str">
        <v>POWER TRAIN</v>
      </c>
    </row>
    <row r="8620" spans="4:7">
      <c r="D8620" s="64">
        <v>620120</v>
      </c>
      <c r="E8620" s="64">
        <v>3634964</v>
      </c>
      <c r="F8620" s="65" t="str">
        <v>ดั้มยกขึ้นช้า</v>
      </c>
      <c r="G8620" s="65" t="str">
        <v>BODY</v>
      </c>
    </row>
    <row r="8621" spans="4:7">
      <c r="D8621" s="64">
        <v>620120</v>
      </c>
      <c r="E8621" s="64">
        <v>3634964</v>
      </c>
      <c r="F8621" s="65" t="str">
        <v>น้ำมันเครื่องรั่ว</v>
      </c>
      <c r="G8621" s="65" t="str">
        <v>ENGINE</v>
      </c>
    </row>
    <row r="8622" spans="4:7">
      <c r="D8622" s="64">
        <v>620123</v>
      </c>
      <c r="E8622" s="64">
        <v>3634966</v>
      </c>
      <c r="F8622" s="65" t="str">
        <v>ปรับเบาะนั่ง</v>
      </c>
      <c r="G8622" s="65" t="str">
        <v>CABIN</v>
      </c>
    </row>
    <row r="8623" spans="4:7">
      <c r="D8623" s="64">
        <v>620117</v>
      </c>
      <c r="E8623" s="64">
        <v>3634968</v>
      </c>
      <c r="F8623" s="65" t="str">
        <v>ซ่อมปัดน้ำฝน</v>
      </c>
      <c r="G8623" s="65" t="str">
        <v>CABIN</v>
      </c>
    </row>
    <row r="8624" spans="4:7">
      <c r="D8624" s="64">
        <v>620118</v>
      </c>
      <c r="E8624" s="64">
        <v>3635070</v>
      </c>
      <c r="F8624" s="65" t="str">
        <v>ซื้อสายไฟสำหรับHMG5PIN</v>
      </c>
      <c r="G8624" s="65" t="str">
        <v>ELECTRIC</v>
      </c>
    </row>
    <row r="8625" spans="4:7">
      <c r="D8625" s="64">
        <v>620111</v>
      </c>
      <c r="E8625" s="64">
        <v>3635074</v>
      </c>
      <c r="F8625" s="65" t="str">
        <v>ซ่อมSTR. Cyl.ขวา</v>
      </c>
      <c r="G8625" s="65" t="str">
        <v>STEERING</v>
      </c>
    </row>
    <row r="8626" spans="4:7">
      <c r="D8626" s="64">
        <v>620123</v>
      </c>
      <c r="E8626" s="64">
        <v>3635643</v>
      </c>
      <c r="F8626" s="65" t="str">
        <v>น๊อตยึดสายพานหลุด</v>
      </c>
      <c r="G8626" s="65" t="str">
        <v>ENGINE</v>
      </c>
    </row>
    <row r="8627" spans="4:7">
      <c r="D8627" s="64">
        <v>620118</v>
      </c>
      <c r="E8627" s="64">
        <v>3635668</v>
      </c>
      <c r="F8627" s="65" t="str">
        <v>ซ่อมMotorStart</v>
      </c>
      <c r="G8627" s="65" t="str">
        <v>ENGINE</v>
      </c>
    </row>
    <row r="8628" spans="4:7">
      <c r="D8628" s="64">
        <v>620118</v>
      </c>
      <c r="E8628" s="64">
        <v>3635670</v>
      </c>
      <c r="F8628" s="65" t="str">
        <v>ซ่อมเครื่องยนต์ไม่มีกำลัง</v>
      </c>
      <c r="G8628" s="65" t="str">
        <v>ENGINE</v>
      </c>
    </row>
    <row r="8629" spans="4:7">
      <c r="D8629" s="64">
        <v>620104</v>
      </c>
      <c r="E8629" s="64">
        <v>3635673</v>
      </c>
      <c r="F8629" s="65" t="str">
        <v>ล้างOil cooler Trans.</v>
      </c>
      <c r="G8629" s="65" t="str">
        <v>POWER TRAIN</v>
      </c>
    </row>
    <row r="8630" spans="4:7">
      <c r="D8630" s="64">
        <v>620107</v>
      </c>
      <c r="E8630" s="64">
        <v>3635689</v>
      </c>
      <c r="F8630" s="65" t="str">
        <v>ซื้อStartermotor</v>
      </c>
      <c r="G8630" s="65" t="str">
        <v>ENGINE</v>
      </c>
    </row>
    <row r="8631" spans="4:7">
      <c r="D8631" s="64">
        <v>620109</v>
      </c>
      <c r="E8631" s="64">
        <v>3635690</v>
      </c>
      <c r="F8631" s="65" t="str">
        <v>ซื้อStartermotor</v>
      </c>
      <c r="G8631" s="65" t="str">
        <v>ENGINE</v>
      </c>
    </row>
    <row r="8632" spans="4:7">
      <c r="D8632" s="64">
        <v>620111</v>
      </c>
      <c r="E8632" s="64">
        <v>3635749</v>
      </c>
      <c r="F8632" s="65" t="str">
        <v>ทำสี,เชื่อม ถังน้ำมันเชื้อเพลิง</v>
      </c>
      <c r="G8632" s="65" t="str">
        <v>ENGINE</v>
      </c>
    </row>
    <row r="8633" spans="4:7">
      <c r="D8633" s="64">
        <v>620114</v>
      </c>
      <c r="E8633" s="64">
        <v>3635969</v>
      </c>
      <c r="F8633" s="65" t="str">
        <v>เกียร์ไม่ชิพ</v>
      </c>
      <c r="G8633" s="65" t="str">
        <v>POWER TRAIN</v>
      </c>
    </row>
    <row r="8634" spans="4:7">
      <c r="D8634" s="64">
        <v>620122</v>
      </c>
      <c r="E8634" s="64">
        <v>3638905</v>
      </c>
      <c r="F8634" s="65" t="str">
        <v>จ้างทำการบำรุงรักษาตามรอบการบำรุงรักษา</v>
      </c>
      <c r="G8634" s="65" t="str">
        <v>PM</v>
      </c>
    </row>
    <row r="8635" spans="4:7">
      <c r="D8635" s="64">
        <v>620109</v>
      </c>
      <c r="E8635" s="64">
        <v>3638954</v>
      </c>
      <c r="F8635" s="65" t="str">
        <v>แอร์ไม่เย็น</v>
      </c>
      <c r="G8635" s="65" t="str">
        <v>COOLING</v>
      </c>
    </row>
    <row r="8636" spans="4:7">
      <c r="D8636" s="64">
        <v>620105</v>
      </c>
      <c r="E8636" s="64">
        <v>3638955</v>
      </c>
      <c r="F8636" s="65" t="str">
        <v>ซ่อมระบบบังคับเลี้ยว</v>
      </c>
      <c r="G8636" s="65" t="str">
        <v>STEERING</v>
      </c>
    </row>
    <row r="8637" spans="4:7">
      <c r="D8637" s="64">
        <v>620123</v>
      </c>
      <c r="E8637" s="64">
        <v>3639141</v>
      </c>
      <c r="F8637" s="65" t="str">
        <v>เช็ครอยร้าวชุดเฟืองDifferential</v>
      </c>
      <c r="G8637" s="65" t="str">
        <v>POWER TRAIN</v>
      </c>
    </row>
    <row r="8638" spans="4:7">
      <c r="D8638" s="64">
        <v>620117</v>
      </c>
      <c r="E8638" s="64">
        <v>3639169</v>
      </c>
      <c r="F8638" s="65" t="str">
        <v>เกียร์ไม่ชิพ</v>
      </c>
      <c r="G8638" s="65" t="str">
        <v>POWER TRAIN</v>
      </c>
    </row>
    <row r="8639" spans="4:7">
      <c r="D8639" s="64">
        <v>620105</v>
      </c>
      <c r="E8639" s="64">
        <v>3639645</v>
      </c>
      <c r="F8639" s="65" t="str">
        <v>ซ่อมSTR. Cyl.ขวา</v>
      </c>
      <c r="G8639" s="65" t="str">
        <v>STEERING</v>
      </c>
    </row>
    <row r="8640" spans="4:7">
      <c r="D8640" s="64">
        <v>620105</v>
      </c>
      <c r="E8640" s="64">
        <v>3639646</v>
      </c>
      <c r="F8640" s="65" t="str">
        <v>ซ่อมSTR. Cyl.ซ้าย</v>
      </c>
      <c r="G8640" s="65" t="str">
        <v>STEERING</v>
      </c>
    </row>
    <row r="8641" spans="4:7">
      <c r="D8641" s="64">
        <v>620114</v>
      </c>
      <c r="E8641" s="64">
        <v>3639845</v>
      </c>
      <c r="F8641" s="65" t="str">
        <v>อัดสายHYD.</v>
      </c>
      <c r="G8641" s="65" t="str">
        <v>HYDRAULIC</v>
      </c>
    </row>
    <row r="8642" spans="4:7">
      <c r="D8642" s="64">
        <v>620113</v>
      </c>
      <c r="E8642" s="64">
        <v>3639990</v>
      </c>
      <c r="F8642" s="65" t="str">
        <v>เช็คระบบไฟ</v>
      </c>
      <c r="G8642" s="65" t="str">
        <v>ELECTRIC</v>
      </c>
    </row>
    <row r="8643" spans="4:7">
      <c r="D8643" s="64">
        <v>620106</v>
      </c>
      <c r="E8643" s="64">
        <v>3639992</v>
      </c>
      <c r="F8643" s="65" t="str">
        <v>ออดน้ำเตือน</v>
      </c>
      <c r="G8643" s="65" t="str">
        <v>COOLING</v>
      </c>
    </row>
    <row r="8644" spans="4:7">
      <c r="D8644" s="64">
        <v>620122</v>
      </c>
      <c r="E8644" s="64">
        <v>3640026</v>
      </c>
      <c r="F8644" s="65" t="str">
        <v>ซ่อมหม้อน้ำ</v>
      </c>
      <c r="G8644" s="65" t="str">
        <v>COOLING</v>
      </c>
    </row>
    <row r="8645" spans="4:7">
      <c r="D8645" s="64">
        <v>620111</v>
      </c>
      <c r="E8645" s="64">
        <v>3640110</v>
      </c>
      <c r="F8645" s="65" t="str">
        <v>ซื้อFLOATING SEAL</v>
      </c>
      <c r="G8645" s="65" t="str">
        <v>OTHER</v>
      </c>
    </row>
    <row r="8646" spans="4:7">
      <c r="D8646" s="64">
        <v>620114</v>
      </c>
      <c r="E8646" s="64">
        <v>3640111</v>
      </c>
      <c r="F8646" s="65" t="str">
        <v>ซื้อFLOATING SEAL</v>
      </c>
      <c r="G8646" s="65" t="str">
        <v>OTHER</v>
      </c>
    </row>
    <row r="8647" spans="4:7">
      <c r="D8647" s="64">
        <v>620116</v>
      </c>
      <c r="E8647" s="64">
        <v>3640112</v>
      </c>
      <c r="F8647" s="65" t="str">
        <v>ซื้อFLOATING SEAL</v>
      </c>
      <c r="G8647" s="65" t="str">
        <v>OTHER</v>
      </c>
    </row>
    <row r="8648" spans="4:7">
      <c r="D8648" s="64">
        <v>620117</v>
      </c>
      <c r="E8648" s="64">
        <v>3640113</v>
      </c>
      <c r="F8648" s="65" t="str">
        <v>ซื้อFLOATING SEAL</v>
      </c>
      <c r="G8648" s="65" t="str">
        <v>OTHER</v>
      </c>
    </row>
    <row r="8649" spans="4:7">
      <c r="D8649" s="64">
        <v>620120</v>
      </c>
      <c r="E8649" s="64">
        <v>3640114</v>
      </c>
      <c r="F8649" s="65" t="str">
        <v>ซื้อFLOATING SEAL</v>
      </c>
      <c r="G8649" s="65" t="str">
        <v>OTHER</v>
      </c>
    </row>
    <row r="8650" spans="4:7">
      <c r="D8650" s="64">
        <v>620104</v>
      </c>
      <c r="E8650" s="64">
        <v>3640424</v>
      </c>
      <c r="F8650" s="65" t="str">
        <v>จ้างทำAdapterระบบลมและจาระบี</v>
      </c>
      <c r="G8650" s="65" t="str">
        <v>AIR</v>
      </c>
    </row>
    <row r="8651" spans="4:7">
      <c r="D8651" s="64">
        <v>620104</v>
      </c>
      <c r="E8651" s="64">
        <v>3642445</v>
      </c>
      <c r="F8651" s="65" t="str">
        <v>จ้างทำAdapterตาแมวถังHYD.</v>
      </c>
      <c r="G8651" s="65" t="str">
        <v>HYDRAULIC</v>
      </c>
    </row>
    <row r="8652" spans="4:7">
      <c r="D8652" s="64">
        <v>620104</v>
      </c>
      <c r="E8652" s="64">
        <v>3642463</v>
      </c>
      <c r="F8652" s="65" t="str">
        <v>ซื้อน๊อตล้อหน้า</v>
      </c>
      <c r="G8652" s="65" t="str">
        <v>TYRES</v>
      </c>
    </row>
    <row r="8653" spans="4:7">
      <c r="D8653" s="64">
        <v>620105</v>
      </c>
      <c r="E8653" s="64">
        <v>3642507</v>
      </c>
      <c r="F8653" s="65" t="str">
        <v>จ้างทำชุดขาตั้งสายพานเครื่องยนต์</v>
      </c>
      <c r="G8653" s="65" t="str">
        <v>ENGINE</v>
      </c>
    </row>
    <row r="8654" spans="4:7">
      <c r="D8654" s="64">
        <v>620116</v>
      </c>
      <c r="E8654" s="64">
        <v>3642508</v>
      </c>
      <c r="F8654" s="65" t="str">
        <v>จ้างทำชุดขาตั้งสายพานเครื่องยนต์</v>
      </c>
      <c r="G8654" s="65" t="str">
        <v>ENGINE</v>
      </c>
    </row>
    <row r="8655" spans="4:7">
      <c r="D8655" s="64">
        <v>620120</v>
      </c>
      <c r="E8655" s="64">
        <v>3642509</v>
      </c>
      <c r="F8655" s="65" t="str">
        <v>จ้างทำชุดขาตั้งสายพานเครื่องยนต์</v>
      </c>
      <c r="G8655" s="65" t="str">
        <v>ENGINE</v>
      </c>
    </row>
    <row r="8656" spans="4:7">
      <c r="D8656" s="64">
        <v>620122</v>
      </c>
      <c r="E8656" s="64">
        <v>3642510</v>
      </c>
      <c r="F8656" s="65" t="str">
        <v>จ้างทำชุดขาตั้งสายพานเครื่องยนต์</v>
      </c>
      <c r="G8656" s="65" t="str">
        <v>ENGINE</v>
      </c>
    </row>
    <row r="8657" spans="4:7">
      <c r="D8657" s="64">
        <v>620124</v>
      </c>
      <c r="E8657" s="64">
        <v>3642511</v>
      </c>
      <c r="F8657" s="65" t="str">
        <v>จ้างทำชุดขาตั้งสายพานเครื่องยนต์</v>
      </c>
      <c r="G8657" s="65" t="str">
        <v>ENGINE</v>
      </c>
    </row>
    <row r="8658" spans="4:7">
      <c r="D8658" s="64">
        <v>620111</v>
      </c>
      <c r="E8658" s="64">
        <v>3642569</v>
      </c>
      <c r="F8658" s="65" t="str">
        <v>ซื้อน๊อตล้อหน้า</v>
      </c>
      <c r="G8658" s="65" t="str">
        <v>TYRES</v>
      </c>
    </row>
    <row r="8659" spans="4:7">
      <c r="D8659" s="64">
        <v>620114</v>
      </c>
      <c r="E8659" s="64">
        <v>3642572</v>
      </c>
      <c r="F8659" s="65" t="str">
        <v>ซื้อน๊อตล้อหน้า</v>
      </c>
      <c r="G8659" s="65" t="str">
        <v>TYRES</v>
      </c>
    </row>
    <row r="8660" spans="4:7">
      <c r="D8660" s="64">
        <v>620105</v>
      </c>
      <c r="E8660" s="64">
        <v>3642811</v>
      </c>
      <c r="F8660" s="65" t="str">
        <v>จ้างทำAdapterตาแมวถังHYD.</v>
      </c>
      <c r="G8660" s="65" t="str">
        <v>HYDRAULIC</v>
      </c>
    </row>
    <row r="8661" spans="4:7">
      <c r="D8661" s="64">
        <v>620106</v>
      </c>
      <c r="E8661" s="64">
        <v>3642815</v>
      </c>
      <c r="F8661" s="65" t="str">
        <v>จ้างทำAdapterตาแมวถังHYD.</v>
      </c>
      <c r="G8661" s="65" t="str">
        <v>HYDRAULIC</v>
      </c>
    </row>
    <row r="8662" spans="4:7">
      <c r="D8662" s="64">
        <v>620107</v>
      </c>
      <c r="E8662" s="64">
        <v>3642817</v>
      </c>
      <c r="F8662" s="65" t="str">
        <v>จ้างทำAdapterตาแมวถังHYD.</v>
      </c>
      <c r="G8662" s="65" t="str">
        <v>HYDRAULIC</v>
      </c>
    </row>
    <row r="8663" spans="4:7">
      <c r="D8663" s="64">
        <v>620109</v>
      </c>
      <c r="E8663" s="64">
        <v>3642819</v>
      </c>
      <c r="F8663" s="65" t="str">
        <v>จ้างทำAdapterตาแมวถังHYD.</v>
      </c>
      <c r="G8663" s="65" t="str">
        <v>HYDRAULIC</v>
      </c>
    </row>
    <row r="8664" spans="4:7">
      <c r="D8664" s="64">
        <v>620111</v>
      </c>
      <c r="E8664" s="64">
        <v>3642821</v>
      </c>
      <c r="F8664" s="65" t="str">
        <v>จ้างทำAdapterตาแมวถังHYD.</v>
      </c>
      <c r="G8664" s="65" t="str">
        <v>HYDRAULIC</v>
      </c>
    </row>
    <row r="8665" spans="4:7">
      <c r="D8665" s="64">
        <v>620112</v>
      </c>
      <c r="E8665" s="64">
        <v>3642823</v>
      </c>
      <c r="F8665" s="65" t="str">
        <v>จ้างทำAdapterตาแมวถังHYD.</v>
      </c>
      <c r="G8665" s="65" t="str">
        <v>HYDRAULIC</v>
      </c>
    </row>
    <row r="8666" spans="4:7">
      <c r="D8666" s="64">
        <v>620113</v>
      </c>
      <c r="E8666" s="64">
        <v>3642824</v>
      </c>
      <c r="F8666" s="65" t="str">
        <v>จ้างทำAdapterตาแมวถังHYD.</v>
      </c>
      <c r="G8666" s="65" t="str">
        <v>HYDRAULIC</v>
      </c>
    </row>
    <row r="8667" spans="4:7">
      <c r="D8667" s="64">
        <v>620114</v>
      </c>
      <c r="E8667" s="64">
        <v>3642826</v>
      </c>
      <c r="F8667" s="65" t="str">
        <v>จ้างทำAdapterตาแมวถังHYD.</v>
      </c>
      <c r="G8667" s="65" t="str">
        <v>HYDRAULIC</v>
      </c>
    </row>
    <row r="8668" spans="4:7">
      <c r="D8668" s="64">
        <v>620116</v>
      </c>
      <c r="E8668" s="64">
        <v>3642827</v>
      </c>
      <c r="F8668" s="65" t="str">
        <v>จ้างทำAdapterตาแมวถังHYD.</v>
      </c>
      <c r="G8668" s="65" t="str">
        <v>HYDRAULIC</v>
      </c>
    </row>
    <row r="8669" spans="4:7">
      <c r="D8669" s="64">
        <v>620109</v>
      </c>
      <c r="E8669" s="64">
        <v>3642830</v>
      </c>
      <c r="F8669" s="65" t="str">
        <v>START ไม่ได้</v>
      </c>
      <c r="G8669" s="65" t="str">
        <v>ELECTRIC</v>
      </c>
    </row>
    <row r="8670" spans="4:7">
      <c r="D8670" s="64">
        <v>620117</v>
      </c>
      <c r="E8670" s="64">
        <v>3642922</v>
      </c>
      <c r="F8670" s="65" t="str">
        <v>จ้างทำAdapterตาแมวถังHYD.</v>
      </c>
      <c r="G8670" s="65" t="str">
        <v>HYDRAULIC</v>
      </c>
    </row>
    <row r="8671" spans="4:7">
      <c r="D8671" s="64">
        <v>620118</v>
      </c>
      <c r="E8671" s="64">
        <v>3642928</v>
      </c>
      <c r="F8671" s="65" t="str">
        <v>จ้างทำAdapterตาแมวถังHYD.</v>
      </c>
      <c r="G8671" s="65" t="str">
        <v>HYDRAULIC</v>
      </c>
    </row>
    <row r="8672" spans="4:7">
      <c r="D8672" s="64">
        <v>620119</v>
      </c>
      <c r="E8672" s="64">
        <v>3642930</v>
      </c>
      <c r="F8672" s="65" t="str">
        <v>จ้างทำAdapterตาแมวถังHYD.</v>
      </c>
      <c r="G8672" s="65" t="str">
        <v>HYDRAULIC</v>
      </c>
    </row>
    <row r="8673" spans="4:7">
      <c r="D8673" s="64">
        <v>620120</v>
      </c>
      <c r="E8673" s="64">
        <v>3642932</v>
      </c>
      <c r="F8673" s="65" t="str">
        <v>จ้างทำAdapterตาแมวถังHYD.</v>
      </c>
      <c r="G8673" s="65" t="str">
        <v>HYDRAULIC</v>
      </c>
    </row>
    <row r="8674" spans="4:7">
      <c r="D8674" s="64">
        <v>620122</v>
      </c>
      <c r="E8674" s="64">
        <v>3642933</v>
      </c>
      <c r="F8674" s="65" t="str">
        <v>จ้างทำAdapterตาแมวถังHYD.</v>
      </c>
      <c r="G8674" s="65" t="str">
        <v>HYDRAULIC</v>
      </c>
    </row>
    <row r="8675" spans="4:7">
      <c r="D8675" s="64">
        <v>620123</v>
      </c>
      <c r="E8675" s="64">
        <v>3642934</v>
      </c>
      <c r="F8675" s="65" t="str">
        <v>จ้างทำAdapterตาแมวถังHYD.</v>
      </c>
      <c r="G8675" s="65" t="str">
        <v>HYDRAULIC</v>
      </c>
    </row>
    <row r="8676" spans="4:7">
      <c r="D8676" s="64">
        <v>620124</v>
      </c>
      <c r="E8676" s="64">
        <v>3642935</v>
      </c>
      <c r="F8676" s="65" t="str">
        <v>จ้างทำAdapterตาแมวถังHYD.</v>
      </c>
      <c r="G8676" s="65" t="str">
        <v>HYDRAULIC</v>
      </c>
    </row>
    <row r="8677" spans="4:7">
      <c r="D8677" s="64">
        <v>620104</v>
      </c>
      <c r="E8677" s="64">
        <v>3643100</v>
      </c>
      <c r="F8677" s="65" t="str">
        <v>เทอร์โบชำรุด</v>
      </c>
      <c r="G8677" s="65" t="str">
        <v>ENGINE</v>
      </c>
    </row>
    <row r="8678" spans="4:7">
      <c r="D8678" s="64">
        <v>620104</v>
      </c>
      <c r="E8678" s="64">
        <v>3643100</v>
      </c>
      <c r="F8678" s="65" t="str">
        <v>ซื้อPRESSURE TRANSMITTER</v>
      </c>
      <c r="G8678" s="65" t="str">
        <v>OTHER</v>
      </c>
    </row>
    <row r="8679" spans="4:7">
      <c r="D8679" s="64">
        <v>620104</v>
      </c>
      <c r="E8679" s="64">
        <v>3643161</v>
      </c>
      <c r="F8679" s="65" t="str">
        <v>เชื่อม ท่อเทอร์โบ</v>
      </c>
      <c r="G8679" s="65" t="str">
        <v>ENGINE</v>
      </c>
    </row>
    <row r="8680" spans="4:7">
      <c r="D8680" s="64">
        <v>620114</v>
      </c>
      <c r="E8680" s="64">
        <v>3643302</v>
      </c>
      <c r="F8680" s="65" t="str">
        <v>ซ่อมชุดเบรคล้อหลังขวา</v>
      </c>
      <c r="G8680" s="65" t="str">
        <v>BRAKES</v>
      </c>
    </row>
    <row r="8681" spans="4:7">
      <c r="D8681" s="64">
        <v>620120</v>
      </c>
      <c r="E8681" s="64">
        <v>3643455</v>
      </c>
      <c r="F8681" s="65" t="str">
        <v>START ไม่ได้</v>
      </c>
      <c r="G8681" s="65" t="str">
        <v>ELECTRIC</v>
      </c>
    </row>
    <row r="8682" spans="4:7">
      <c r="D8682" s="64">
        <v>620104</v>
      </c>
      <c r="E8682" s="64">
        <v>3643485</v>
      </c>
      <c r="F8682" s="65" t="str">
        <v>ซื้อยางคลุมพร้อมแผ่นเพลท</v>
      </c>
      <c r="G8682" s="65" t="str">
        <v>BODY</v>
      </c>
    </row>
    <row r="8683" spans="4:7">
      <c r="D8683" s="64">
        <v>620106</v>
      </c>
      <c r="E8683" s="64">
        <v>3643486</v>
      </c>
      <c r="F8683" s="65" t="str">
        <v>ซื้อยางคลุมพร้อมแผ่นเพลท</v>
      </c>
      <c r="G8683" s="65" t="str">
        <v>BODY</v>
      </c>
    </row>
    <row r="8684" spans="4:7">
      <c r="D8684" s="64">
        <v>620109</v>
      </c>
      <c r="E8684" s="64">
        <v>3643487</v>
      </c>
      <c r="F8684" s="65" t="str">
        <v>ซื้อยางคลุมพร้อมแผ่นเพลท</v>
      </c>
      <c r="G8684" s="65" t="str">
        <v>BODY</v>
      </c>
    </row>
    <row r="8685" spans="4:7">
      <c r="D8685" s="64">
        <v>620111</v>
      </c>
      <c r="E8685" s="64">
        <v>3643488</v>
      </c>
      <c r="F8685" s="65" t="str">
        <v>ซื้อยางคลุมพร้อมแผ่นเพลท</v>
      </c>
      <c r="G8685" s="65" t="str">
        <v>BODY</v>
      </c>
    </row>
    <row r="8686" spans="4:7">
      <c r="D8686" s="64">
        <v>620113</v>
      </c>
      <c r="E8686" s="64">
        <v>3643490</v>
      </c>
      <c r="F8686" s="65" t="str">
        <v>ซื้อยางคลุมพร้อมแผ่นเพลท</v>
      </c>
      <c r="G8686" s="65" t="str">
        <v>BODY</v>
      </c>
    </row>
    <row r="8687" spans="4:7">
      <c r="D8687" s="64">
        <v>620117</v>
      </c>
      <c r="E8687" s="64">
        <v>3643491</v>
      </c>
      <c r="F8687" s="65" t="str">
        <v>ซื้อยางคลุมพร้อมแผ่นเพลท</v>
      </c>
      <c r="G8687" s="65" t="str">
        <v>BODY</v>
      </c>
    </row>
    <row r="8688" spans="4:7">
      <c r="D8688" s="64">
        <v>620119</v>
      </c>
      <c r="E8688" s="64">
        <v>3643493</v>
      </c>
      <c r="F8688" s="65" t="str">
        <v>ซื้อยางคลุมพร้อมแผ่นเพลท</v>
      </c>
      <c r="G8688" s="65" t="str">
        <v>BODY</v>
      </c>
    </row>
    <row r="8689" spans="4:7">
      <c r="D8689" s="64">
        <v>620120</v>
      </c>
      <c r="E8689" s="64">
        <v>3643498</v>
      </c>
      <c r="F8689" s="65" t="str">
        <v>ซื้อยางคลุมพร้อมแผ่นเพลท</v>
      </c>
      <c r="G8689" s="65" t="str">
        <v>BODY</v>
      </c>
    </row>
    <row r="8690" spans="4:7">
      <c r="D8690" s="64">
        <v>620122</v>
      </c>
      <c r="E8690" s="64">
        <v>3643500</v>
      </c>
      <c r="F8690" s="65" t="str">
        <v>ซื้อยางคลุมพร้อมแผ่นเพลท</v>
      </c>
      <c r="G8690" s="65" t="str">
        <v>BODY</v>
      </c>
    </row>
    <row r="8691" spans="4:7">
      <c r="D8691" s="64">
        <v>620124</v>
      </c>
      <c r="E8691" s="64">
        <v>3643501</v>
      </c>
      <c r="F8691" s="65" t="str">
        <v>ซื้อยางคลุมพร้อมแผ่นเพลท</v>
      </c>
      <c r="G8691" s="65" t="str">
        <v>BODY</v>
      </c>
    </row>
    <row r="8692" spans="4:7">
      <c r="D8692" s="64">
        <v>620122</v>
      </c>
      <c r="E8692" s="64">
        <v>3643568</v>
      </c>
      <c r="F8692" s="65" t="str">
        <v>เชื่อม บ่งน๊อต3EA</v>
      </c>
      <c r="G8692" s="65" t="str">
        <v>OTHER</v>
      </c>
    </row>
    <row r="8693" spans="4:7">
      <c r="D8693" s="64">
        <v>620122</v>
      </c>
      <c r="E8693" s="64">
        <v>3643597</v>
      </c>
      <c r="F8693" s="65" t="str">
        <v>เชื่อม เจาะรูทำเกลียวเสี้อกรองHYD.3EA</v>
      </c>
      <c r="G8693" s="65" t="str">
        <v>HYDRAULIC</v>
      </c>
    </row>
    <row r="8694" spans="4:7">
      <c r="D8694" s="64">
        <v>620118</v>
      </c>
      <c r="E8694" s="64">
        <v>3643601</v>
      </c>
      <c r="F8694" s="65" t="str">
        <v>ซ่อมDifferrentialรถ90ตัน</v>
      </c>
      <c r="G8694" s="65" t="str">
        <v>POWER TRAIN</v>
      </c>
    </row>
    <row r="8695" spans="4:7">
      <c r="D8695" s="64">
        <v>620118</v>
      </c>
      <c r="E8695" s="64">
        <v>3643626</v>
      </c>
      <c r="F8695" s="65" t="str">
        <v>ซื้อSEALGROUP</v>
      </c>
      <c r="G8695" s="65" t="str">
        <v>OTHER</v>
      </c>
    </row>
    <row r="8696" spans="4:7">
      <c r="D8696" s="64">
        <v>620123</v>
      </c>
      <c r="E8696" s="64">
        <v>3643834</v>
      </c>
      <c r="F8696" s="65" t="str">
        <v>เบาะลมรั่ว</v>
      </c>
      <c r="G8696" s="65" t="str">
        <v>CABIN</v>
      </c>
    </row>
    <row r="8697" spans="4:7">
      <c r="D8697" s="64">
        <v>620118</v>
      </c>
      <c r="E8697" s="64">
        <v>3643926</v>
      </c>
      <c r="F8697" s="65" t="str">
        <v>พ่นทรายทำสีการ์ด1SET</v>
      </c>
      <c r="G8697" s="65" t="str">
        <v>BODY</v>
      </c>
    </row>
    <row r="8698" spans="4:7">
      <c r="D8698" s="64">
        <v>620104</v>
      </c>
      <c r="E8698" s="64">
        <v>3643933</v>
      </c>
      <c r="F8698" s="65" t="str">
        <v>จ้างทำPIN</v>
      </c>
      <c r="G8698" s="65" t="str">
        <v>BODY</v>
      </c>
    </row>
    <row r="8699" spans="4:7">
      <c r="D8699" s="64">
        <v>620107</v>
      </c>
      <c r="E8699" s="64">
        <v>3643935</v>
      </c>
      <c r="F8699" s="65" t="str">
        <v>จ้างทำPIN</v>
      </c>
      <c r="G8699" s="65" t="str">
        <v>BODY</v>
      </c>
    </row>
    <row r="8700" spans="4:7">
      <c r="D8700" s="64">
        <v>620116</v>
      </c>
      <c r="E8700" s="64">
        <v>3643938</v>
      </c>
      <c r="F8700" s="65" t="str">
        <v>จ้างทำPIN</v>
      </c>
      <c r="G8700" s="65" t="str">
        <v>BODY</v>
      </c>
    </row>
    <row r="8701" spans="4:7">
      <c r="D8701" s="64">
        <v>620118</v>
      </c>
      <c r="E8701" s="64">
        <v>3643940</v>
      </c>
      <c r="F8701" s="65" t="str">
        <v>จ้างทำPIN</v>
      </c>
      <c r="G8701" s="65" t="str">
        <v>BODY</v>
      </c>
    </row>
    <row r="8702" spans="4:7">
      <c r="D8702" s="64">
        <v>620120</v>
      </c>
      <c r="E8702" s="64">
        <v>3643941</v>
      </c>
      <c r="F8702" s="65" t="str">
        <v>จ้างทำPIN</v>
      </c>
      <c r="G8702" s="65" t="str">
        <v>BODY</v>
      </c>
    </row>
    <row r="8703" spans="4:7">
      <c r="D8703" s="64">
        <v>620118</v>
      </c>
      <c r="E8703" s="64">
        <v>3643955</v>
      </c>
      <c r="F8703" s="65" t="str">
        <v>ทำฝาปิดรูน้ำ,เช็ครอยร้าว,ทำสีถังHYD.</v>
      </c>
      <c r="G8703" s="65" t="str">
        <v>HYDRAULIC</v>
      </c>
    </row>
    <row r="8704" spans="4:7">
      <c r="D8704" s="64">
        <v>620123</v>
      </c>
      <c r="E8704" s="64">
        <v>3643958</v>
      </c>
      <c r="F8704" s="65" t="str">
        <v>ซ่อมท่อรวมไอเสีย</v>
      </c>
      <c r="G8704" s="65" t="str">
        <v>ENGINE</v>
      </c>
    </row>
    <row r="8705" spans="4:7">
      <c r="D8705" s="64">
        <v>620105</v>
      </c>
      <c r="E8705" s="64">
        <v>3645854</v>
      </c>
      <c r="F8705" s="65" t="str">
        <v>START ไม่ได้</v>
      </c>
      <c r="G8705" s="65" t="str">
        <v>ELECTRIC</v>
      </c>
    </row>
    <row r="8706" spans="4:7">
      <c r="D8706" s="64">
        <v>620105</v>
      </c>
      <c r="E8706" s="64">
        <v>3645854</v>
      </c>
      <c r="F8706" s="65" t="str">
        <v>เบิกBattery200Amp4EA</v>
      </c>
      <c r="G8706" s="65" t="str">
        <v>ELECTRIC</v>
      </c>
    </row>
    <row r="8707" spans="4:7">
      <c r="D8707" s="64">
        <v>620117</v>
      </c>
      <c r="E8707" s="64">
        <v>3645894</v>
      </c>
      <c r="F8707" s="65" t="str">
        <v>เครื่องยนต์ไม่มีกำลัง</v>
      </c>
      <c r="G8707" s="65" t="str">
        <v>ENGINE</v>
      </c>
    </row>
    <row r="8708" spans="4:7">
      <c r="D8708" s="64">
        <v>620116</v>
      </c>
      <c r="E8708" s="64">
        <v>3645895</v>
      </c>
      <c r="F8708" s="65" t="str">
        <v>ลมรั่ว</v>
      </c>
      <c r="G8708" s="65" t="str">
        <v>AIR</v>
      </c>
    </row>
    <row r="8709" spans="4:7">
      <c r="D8709" s="64">
        <v>620116</v>
      </c>
      <c r="E8709" s="64">
        <v>3645898</v>
      </c>
      <c r="F8709" s="65" t="str">
        <v>น้ำมันHYD.รั่ว</v>
      </c>
      <c r="G8709" s="65" t="str">
        <v>HYDRAULIC</v>
      </c>
    </row>
    <row r="8710" spans="4:7">
      <c r="D8710" s="64">
        <v>620120</v>
      </c>
      <c r="E8710" s="64">
        <v>3645899</v>
      </c>
      <c r="F8710" s="65" t="str">
        <v>ดั้มยกไม่ขึ้น</v>
      </c>
      <c r="G8710" s="65" t="str">
        <v>BODY</v>
      </c>
    </row>
    <row r="8711" spans="4:7">
      <c r="D8711" s="64">
        <v>620104</v>
      </c>
      <c r="E8711" s="64">
        <v>3646104</v>
      </c>
      <c r="F8711" s="65" t="str">
        <v>จ้างอัดสายHYD.</v>
      </c>
      <c r="G8711" s="65" t="str">
        <v>HYDRAULIC</v>
      </c>
    </row>
    <row r="8712" spans="4:7">
      <c r="D8712" s="64">
        <v>620105</v>
      </c>
      <c r="E8712" s="64">
        <v>3646105</v>
      </c>
      <c r="F8712" s="65" t="str">
        <v>จ้างอัดสายHYD.</v>
      </c>
      <c r="G8712" s="65" t="str">
        <v>HYDRAULIC</v>
      </c>
    </row>
    <row r="8713" spans="4:7">
      <c r="D8713" s="64">
        <v>620122</v>
      </c>
      <c r="E8713" s="64">
        <v>3646116</v>
      </c>
      <c r="F8713" s="65" t="str">
        <v>ซ่อมปั๊มเกียร์</v>
      </c>
      <c r="G8713" s="65" t="str">
        <v>POWER TRAIN</v>
      </c>
    </row>
    <row r="8714" spans="4:7">
      <c r="D8714" s="64">
        <v>620122</v>
      </c>
      <c r="E8714" s="64">
        <v>3646117</v>
      </c>
      <c r="F8714" s="65" t="str">
        <v>ซ่อมชุดเบรคล้อหลังซ้าย</v>
      </c>
      <c r="G8714" s="65" t="str">
        <v>BRAKES</v>
      </c>
    </row>
    <row r="8715" spans="4:7">
      <c r="D8715" s="64">
        <v>620118</v>
      </c>
      <c r="E8715" s="64">
        <v>3646814</v>
      </c>
      <c r="F8715" s="65" t="str">
        <v>ซื้อCLOGGING INDICATOR</v>
      </c>
      <c r="G8715" s="65" t="str">
        <v>ENGINE</v>
      </c>
    </row>
    <row r="8716" spans="4:7">
      <c r="D8716" s="64">
        <v>620122</v>
      </c>
      <c r="E8716" s="64">
        <v>3646815</v>
      </c>
      <c r="F8716" s="65" t="str">
        <v>ซื้อCLOGGING INDICATOR</v>
      </c>
      <c r="G8716" s="65" t="str">
        <v>ENGINE</v>
      </c>
    </row>
    <row r="8717" spans="4:7">
      <c r="D8717" s="64">
        <v>620105</v>
      </c>
      <c r="E8717" s="64">
        <v>3646817</v>
      </c>
      <c r="F8717" s="65" t="str">
        <v>PM500</v>
      </c>
      <c r="G8717" s="65" t="str">
        <v>PM</v>
      </c>
    </row>
    <row r="8718" spans="4:7">
      <c r="D8718" s="64">
        <v>620116</v>
      </c>
      <c r="E8718" s="64">
        <v>3646822</v>
      </c>
      <c r="F8718" s="65" t="str">
        <v>PM8000</v>
      </c>
      <c r="G8718" s="65" t="str">
        <v>PM</v>
      </c>
    </row>
    <row r="8719" spans="4:7">
      <c r="D8719" s="64">
        <v>620118</v>
      </c>
      <c r="E8719" s="64">
        <v>3647103</v>
      </c>
      <c r="F8719" s="65" t="str">
        <v>ซ่อมท่อรวมไอเสีย</v>
      </c>
      <c r="G8719" s="65" t="str">
        <v>ENGINE</v>
      </c>
    </row>
    <row r="8720" spans="4:7">
      <c r="D8720" s="64">
        <v>620118</v>
      </c>
      <c r="E8720" s="64">
        <v>3647271</v>
      </c>
      <c r="F8720" s="65" t="str">
        <v>เช็ครั่วถังน้ำมันเชื้อเพลิง</v>
      </c>
      <c r="G8720" s="65" t="str">
        <v>ENGINE</v>
      </c>
    </row>
    <row r="8721" spans="4:7">
      <c r="D8721" s="64">
        <v>620114</v>
      </c>
      <c r="E8721" s="64">
        <v>3647377</v>
      </c>
      <c r="F8721" s="65" t="str">
        <v>เชื่อม ที่ปิดการ์ดใต้ท้องเครื่องยนต์</v>
      </c>
      <c r="G8721" s="65" t="str">
        <v>ENGINE</v>
      </c>
    </row>
    <row r="8722" spans="4:7">
      <c r="D8722" s="64">
        <v>620123</v>
      </c>
      <c r="E8722" s="64">
        <v>3647406</v>
      </c>
      <c r="F8722" s="65" t="str">
        <v>ซื้อรางเลื่อนเบาะรถยนต์</v>
      </c>
      <c r="G8722" s="65" t="str">
        <v>CABIN</v>
      </c>
    </row>
    <row r="8723" spans="4:7">
      <c r="D8723" s="64">
        <v>620122</v>
      </c>
      <c r="E8723" s="64">
        <v>3647567</v>
      </c>
      <c r="F8723" s="65" t="str">
        <v>เชื่อม ท่อเหล็กน้ำมันเกียร์</v>
      </c>
      <c r="G8723" s="65" t="str">
        <v>POWER TRAIN</v>
      </c>
    </row>
    <row r="8724" spans="4:7">
      <c r="D8724" s="64">
        <v>620118</v>
      </c>
      <c r="E8724" s="64">
        <v>3648798</v>
      </c>
      <c r="F8724" s="65" t="str">
        <v>ล้างOil coolerHYD.1set</v>
      </c>
      <c r="G8724" s="65" t="str">
        <v>HYDRAULIC</v>
      </c>
    </row>
    <row r="8725" spans="4:7">
      <c r="D8725" s="64">
        <v>620117</v>
      </c>
      <c r="E8725" s="64">
        <v>3648824</v>
      </c>
      <c r="F8725" s="65" t="str">
        <v>ซื้อFRONT SPIDER ASSY P/N1003</v>
      </c>
      <c r="G8725" s="65" t="str">
        <v>POWER TRAIN</v>
      </c>
    </row>
    <row r="8726" spans="4:7">
      <c r="D8726" s="64">
        <v>620118</v>
      </c>
      <c r="E8726" s="64">
        <v>3648825</v>
      </c>
      <c r="F8726" s="65" t="str">
        <v>ซื้อFRONT SPIDER ASSY P/N1003</v>
      </c>
      <c r="G8726" s="65" t="str">
        <v>POWER TRAIN</v>
      </c>
    </row>
    <row r="8727" spans="4:7">
      <c r="D8727" s="64">
        <v>620118</v>
      </c>
      <c r="E8727" s="64">
        <v>3649218</v>
      </c>
      <c r="F8727" s="65" t="str">
        <v>ซ่อมฐานยึดถังน้ำมันเชื้อเพลิง</v>
      </c>
      <c r="G8727" s="65" t="str">
        <v>ENGINE</v>
      </c>
    </row>
    <row r="8728" spans="4:7">
      <c r="D8728" s="64">
        <v>620120</v>
      </c>
      <c r="E8728" s="64">
        <v>3649227</v>
      </c>
      <c r="F8728" s="65" t="str">
        <v>เพลาขาด</v>
      </c>
      <c r="G8728" s="65" t="str">
        <v>POWER TRAIN</v>
      </c>
    </row>
    <row r="8729" spans="4:7">
      <c r="D8729" s="64">
        <v>620120</v>
      </c>
      <c r="E8729" s="64">
        <v>3649227</v>
      </c>
      <c r="F8729" s="65" t="str">
        <v>ซื้อRearPropellerShaft</v>
      </c>
      <c r="G8729" s="65" t="str">
        <v>POWER TRAIN</v>
      </c>
    </row>
    <row r="8730" spans="4:7">
      <c r="D8730" s="64">
        <v>620118</v>
      </c>
      <c r="E8730" s="64">
        <v>3649423</v>
      </c>
      <c r="F8730" s="65" t="str">
        <v>ซื้อComponent</v>
      </c>
      <c r="G8730" s="65" t="str">
        <v>OTHER</v>
      </c>
    </row>
    <row r="8731" spans="4:7">
      <c r="D8731" s="64">
        <v>620116</v>
      </c>
      <c r="E8731" s="64">
        <v>3649433</v>
      </c>
      <c r="F8731" s="65" t="str">
        <v>Code 4 Show</v>
      </c>
      <c r="G8731" s="65" t="str">
        <v>POWER TRAIN</v>
      </c>
    </row>
    <row r="8732" spans="4:7">
      <c r="D8732" s="64">
        <v>620116</v>
      </c>
      <c r="E8732" s="64">
        <v>3649434</v>
      </c>
      <c r="F8732" s="65" t="str">
        <v>เกียร์ไม่ชิพ</v>
      </c>
      <c r="G8732" s="65" t="str">
        <v>POWER TRAIN</v>
      </c>
    </row>
    <row r="8733" spans="4:7">
      <c r="D8733" s="64">
        <v>620113</v>
      </c>
      <c r="E8733" s="64">
        <v>3649435</v>
      </c>
      <c r="F8733" s="65" t="str">
        <v>เครื่องยนต์ไม่มีกำลัง</v>
      </c>
      <c r="G8733" s="65" t="str">
        <v>ENGINE</v>
      </c>
    </row>
    <row r="8734" spans="4:7">
      <c r="D8734" s="64">
        <v>620120</v>
      </c>
      <c r="E8734" s="64">
        <v>3649436</v>
      </c>
      <c r="F8734" s="65" t="str">
        <v>START ไม่ได้</v>
      </c>
      <c r="G8734" s="65" t="str">
        <v>ELECTRIC</v>
      </c>
    </row>
    <row r="8735" spans="4:7">
      <c r="D8735" s="64">
        <v>620120</v>
      </c>
      <c r="E8735" s="64">
        <v>3649436</v>
      </c>
      <c r="F8735" s="65" t="str">
        <v>เบิกBattery200Amp2EA</v>
      </c>
      <c r="G8735" s="65" t="str">
        <v>ELECTRIC</v>
      </c>
    </row>
    <row r="8736" spans="4:7">
      <c r="D8736" s="64">
        <v>620105</v>
      </c>
      <c r="E8736" s="64">
        <v>3649437</v>
      </c>
      <c r="F8736" s="65" t="str">
        <v>เกียร์หลุด</v>
      </c>
      <c r="G8736" s="65" t="str">
        <v>POWER TRAIN</v>
      </c>
    </row>
    <row r="8737" spans="4:7">
      <c r="D8737" s="64">
        <v>620124</v>
      </c>
      <c r="E8737" s="64">
        <v>3649441</v>
      </c>
      <c r="F8737" s="65" t="str">
        <v>เกียร์ไม่ชิพ</v>
      </c>
      <c r="G8737" s="65" t="str">
        <v>POWER TRAIN</v>
      </c>
    </row>
    <row r="8738" spans="4:7">
      <c r="D8738" s="64">
        <v>620109</v>
      </c>
      <c r="E8738" s="64">
        <v>3649836</v>
      </c>
      <c r="F8738" s="65" t="str">
        <v>เชื่อม สลักกระบอกยกดั้ม</v>
      </c>
      <c r="G8738" s="65" t="str">
        <v>BODY</v>
      </c>
    </row>
    <row r="8739" spans="4:7">
      <c r="D8739" s="64">
        <v>620114</v>
      </c>
      <c r="E8739" s="64">
        <v>3649962</v>
      </c>
      <c r="F8739" s="65" t="str">
        <v>เช็คระบบล้อหลัง</v>
      </c>
      <c r="G8739" s="65" t="str">
        <v>TYRES</v>
      </c>
    </row>
    <row r="8740" spans="4:7">
      <c r="D8740" s="64">
        <v>620114</v>
      </c>
      <c r="E8740" s="64">
        <v>3649962</v>
      </c>
      <c r="F8740" s="65" t="str">
        <v>ชุดดอกจอกdiff</v>
      </c>
      <c r="G8740" s="65" t="str">
        <v>POWER TRAIN</v>
      </c>
    </row>
    <row r="8741" spans="4:7">
      <c r="D8741" s="64">
        <v>620105</v>
      </c>
      <c r="E8741" s="64">
        <v>3649964</v>
      </c>
      <c r="F8741" s="65" t="str">
        <v>Code 9 Show</v>
      </c>
      <c r="G8741" s="65" t="str">
        <v>POWER TRAIN</v>
      </c>
    </row>
    <row r="8742" spans="4:7">
      <c r="D8742" s="64">
        <v>620124</v>
      </c>
      <c r="E8742" s="64">
        <v>3649965</v>
      </c>
      <c r="F8742" s="65" t="str">
        <v>เกียร์ไม่ชิพ</v>
      </c>
      <c r="G8742" s="65" t="str">
        <v>POWER TRAIN</v>
      </c>
    </row>
    <row r="8743" spans="4:7">
      <c r="D8743" s="64">
        <v>620117</v>
      </c>
      <c r="E8743" s="64">
        <v>3650053</v>
      </c>
      <c r="F8743" s="65" t="str">
        <v>ซ่อมเกียร์</v>
      </c>
      <c r="G8743" s="65" t="str">
        <v>POWER TRAIN</v>
      </c>
    </row>
    <row r="8744" spans="4:7">
      <c r="D8744" s="64">
        <v>620117</v>
      </c>
      <c r="E8744" s="64">
        <v>3650055</v>
      </c>
      <c r="F8744" s="65" t="str">
        <v>ซ่อมปั๊มเกียร์</v>
      </c>
      <c r="G8744" s="65" t="str">
        <v>POWER TRAIN</v>
      </c>
    </row>
    <row r="8745" spans="4:7">
      <c r="D8745" s="64">
        <v>620122</v>
      </c>
      <c r="E8745" s="64">
        <v>3650056</v>
      </c>
      <c r="F8745" s="65" t="str">
        <v>ซ่อมชุดเบรคล้อหลังขวา</v>
      </c>
      <c r="G8745" s="65" t="str">
        <v>BRAKES</v>
      </c>
    </row>
    <row r="8746" spans="4:7">
      <c r="D8746" s="64">
        <v>620113</v>
      </c>
      <c r="E8746" s="64">
        <v>3650065</v>
      </c>
      <c r="F8746" s="65" t="str">
        <v>ซ่อมHYD.ปั๊ม</v>
      </c>
      <c r="G8746" s="65" t="str">
        <v>HYDRAULIC</v>
      </c>
    </row>
    <row r="8747" spans="4:7">
      <c r="D8747" s="64">
        <v>620109</v>
      </c>
      <c r="E8747" s="64">
        <v>3650228</v>
      </c>
      <c r="F8747" s="65" t="str">
        <v>START ไม่ได้</v>
      </c>
      <c r="G8747" s="65" t="str">
        <v>ELECTRIC</v>
      </c>
    </row>
    <row r="8748" spans="4:7">
      <c r="D8748" s="64">
        <v>620123</v>
      </c>
      <c r="E8748" s="64">
        <v>3650229</v>
      </c>
      <c r="F8748" s="65" t="str">
        <v>เกียร์ไม่ชิพ</v>
      </c>
      <c r="G8748" s="65" t="str">
        <v>POWER TRAIN</v>
      </c>
    </row>
    <row r="8749" spans="4:7">
      <c r="D8749" s="64">
        <v>620120</v>
      </c>
      <c r="E8749" s="64">
        <v>3650282</v>
      </c>
      <c r="F8749" s="65" t="str">
        <v>ซ่อมRearDriverline</v>
      </c>
      <c r="G8749" s="65" t="str">
        <v>POWER TRAIN</v>
      </c>
    </row>
    <row r="8750" spans="4:7">
      <c r="D8750" s="64">
        <v>620107</v>
      </c>
      <c r="E8750" s="64">
        <v>3650683</v>
      </c>
      <c r="F8750" s="65" t="str">
        <v>PM500</v>
      </c>
      <c r="G8750" s="65" t="str">
        <v>PM</v>
      </c>
    </row>
    <row r="8751" spans="4:7">
      <c r="D8751" s="64">
        <v>620118</v>
      </c>
      <c r="E8751" s="64">
        <v>3650853</v>
      </c>
      <c r="F8751" s="65" t="str">
        <v>เชื่อม ที่กั้นพัดลมหม้อน้ำ</v>
      </c>
      <c r="G8751" s="65" t="str">
        <v>COOLING</v>
      </c>
    </row>
    <row r="8752" spans="4:7">
      <c r="D8752" s="64">
        <v>620114</v>
      </c>
      <c r="E8752" s="64">
        <v>3650865</v>
      </c>
      <c r="F8752" s="65" t="str">
        <v>ยางรั่ว</v>
      </c>
      <c r="G8752" s="65" t="str">
        <v>TYRES</v>
      </c>
    </row>
    <row r="8753" spans="4:7">
      <c r="D8753" s="64">
        <v>620119</v>
      </c>
      <c r="E8753" s="64">
        <v>3650870</v>
      </c>
      <c r="F8753" s="65" t="str">
        <v>เกียร์ไม่ชิพ</v>
      </c>
      <c r="G8753" s="65" t="str">
        <v>POWER TRAIN</v>
      </c>
    </row>
    <row r="8754" spans="4:7">
      <c r="D8754" s="64">
        <v>620104</v>
      </c>
      <c r="E8754" s="64">
        <v>3654284</v>
      </c>
      <c r="F8754" s="65" t="str">
        <v>เครื่องยนต์ดังผิดปกติ</v>
      </c>
      <c r="G8754" s="65" t="str">
        <v>ENGINE</v>
      </c>
    </row>
    <row r="8755" spans="4:7">
      <c r="D8755" s="64">
        <v>620111</v>
      </c>
      <c r="E8755" s="64">
        <v>3654286</v>
      </c>
      <c r="F8755" s="65" t="str">
        <v>ท่อไอเสียชำรุด</v>
      </c>
      <c r="G8755" s="65" t="str">
        <v>ENGINE</v>
      </c>
    </row>
    <row r="8756" spans="4:7">
      <c r="D8756" s="64">
        <v>620109</v>
      </c>
      <c r="E8756" s="64">
        <v>3654287</v>
      </c>
      <c r="F8756" s="65" t="str">
        <v>START ไม่ได้</v>
      </c>
      <c r="G8756" s="65" t="str">
        <v>ELECTRIC</v>
      </c>
    </row>
    <row r="8757" spans="4:7">
      <c r="D8757" s="64">
        <v>620111</v>
      </c>
      <c r="E8757" s="64">
        <v>3654294</v>
      </c>
      <c r="F8757" s="65" t="str">
        <v>เกียร์ไม่ชิพ</v>
      </c>
      <c r="G8757" s="65" t="str">
        <v>POWER TRAIN</v>
      </c>
    </row>
    <row r="8758" spans="4:7">
      <c r="D8758" s="64">
        <v>620111</v>
      </c>
      <c r="E8758" s="64">
        <v>3654296</v>
      </c>
      <c r="F8758" s="65" t="str">
        <v>เกียร์ถอยเข้าไม่ได้</v>
      </c>
      <c r="G8758" s="65" t="str">
        <v>POWER TRAIN</v>
      </c>
    </row>
    <row r="8759" spans="4:7">
      <c r="D8759" s="64">
        <v>620114</v>
      </c>
      <c r="E8759" s="64">
        <v>3654298</v>
      </c>
      <c r="F8759" s="65" t="str">
        <v>ออดน้ำเตือน</v>
      </c>
      <c r="G8759" s="65" t="str">
        <v>COOLING</v>
      </c>
    </row>
    <row r="8760" spans="4:7">
      <c r="D8760" s="64">
        <v>620106</v>
      </c>
      <c r="E8760" s="64">
        <v>3654300</v>
      </c>
      <c r="F8760" s="65" t="str">
        <v>ออดน้ำเตือน</v>
      </c>
      <c r="G8760" s="65" t="str">
        <v>COOLING</v>
      </c>
    </row>
    <row r="8761" spans="4:7">
      <c r="D8761" s="64">
        <v>620116</v>
      </c>
      <c r="E8761" s="64">
        <v>3654302</v>
      </c>
      <c r="F8761" s="65" t="str">
        <v>Code 4 Show</v>
      </c>
      <c r="G8761" s="65" t="str">
        <v>POWER TRAIN</v>
      </c>
    </row>
    <row r="8762" spans="4:7">
      <c r="D8762" s="64">
        <v>620116</v>
      </c>
      <c r="E8762" s="64">
        <v>3654304</v>
      </c>
      <c r="F8762" s="65" t="str">
        <v>สายพานเครื่องยนต์ขาด</v>
      </c>
      <c r="G8762" s="65" t="str">
        <v>ENGINE</v>
      </c>
    </row>
    <row r="8763" spans="4:7">
      <c r="D8763" s="64">
        <v>620106</v>
      </c>
      <c r="E8763" s="64">
        <v>3654305</v>
      </c>
      <c r="F8763" s="65" t="str">
        <v>ฝาหม้อน้ำรั่ว</v>
      </c>
      <c r="G8763" s="65" t="str">
        <v>COOLING</v>
      </c>
    </row>
    <row r="8764" spans="4:7">
      <c r="D8764" s="64">
        <v>620104</v>
      </c>
      <c r="E8764" s="64">
        <v>3654311</v>
      </c>
      <c r="F8764" s="65" t="str">
        <v>ซื้อCLAMP</v>
      </c>
      <c r="G8764" s="65" t="str">
        <v>OTHER</v>
      </c>
    </row>
    <row r="8765" spans="4:7">
      <c r="D8765" s="64">
        <v>620118</v>
      </c>
      <c r="E8765" s="64">
        <v>3654312</v>
      </c>
      <c r="F8765" s="65" t="str">
        <v>แก้ไขท่อน้ำใต้หม้อน้ำ</v>
      </c>
      <c r="G8765" s="65" t="str">
        <v>COOLING</v>
      </c>
    </row>
    <row r="8766" spans="4:7">
      <c r="D8766" s="64">
        <v>620118</v>
      </c>
      <c r="E8766" s="64">
        <v>3654314</v>
      </c>
      <c r="F8766" s="65" t="str">
        <v>บ่งBoltยึดถังน้ำมันเชื้อเพลิงขาดคา</v>
      </c>
      <c r="G8766" s="65" t="str">
        <v>ENGINE</v>
      </c>
    </row>
    <row r="8767" spans="4:7">
      <c r="D8767" s="64">
        <v>620118</v>
      </c>
      <c r="E8767" s="64">
        <v>3654403</v>
      </c>
      <c r="F8767" s="65" t="str">
        <v>พ่นทรายทำสีถังดับเพลิง2EA</v>
      </c>
      <c r="G8767" s="65" t="str">
        <v>SAFETY</v>
      </c>
    </row>
    <row r="8768" spans="4:7">
      <c r="D8768" s="64">
        <v>620105</v>
      </c>
      <c r="E8768" s="64">
        <v>3654412</v>
      </c>
      <c r="F8768" s="65" t="str">
        <v>ซื้อCOUPLING YOKE</v>
      </c>
      <c r="G8768" s="65" t="str">
        <v>POWER TRAIN</v>
      </c>
    </row>
    <row r="8769" spans="4:7">
      <c r="D8769" s="64">
        <v>620120</v>
      </c>
      <c r="E8769" s="64">
        <v>3654415</v>
      </c>
      <c r="F8769" s="65" t="str">
        <v>ซื้อCOUPLING YOKE</v>
      </c>
      <c r="G8769" s="65" t="str">
        <v>POWER TRAIN</v>
      </c>
    </row>
    <row r="8770" spans="4:7">
      <c r="D8770" s="64">
        <v>620117</v>
      </c>
      <c r="E8770" s="64">
        <v>3654566</v>
      </c>
      <c r="F8770" s="65" t="str">
        <v>ลมรั่ว</v>
      </c>
      <c r="G8770" s="65" t="str">
        <v>AIR</v>
      </c>
    </row>
    <row r="8771" spans="4:7">
      <c r="D8771" s="64">
        <v>620111</v>
      </c>
      <c r="E8771" s="64">
        <v>3654570</v>
      </c>
      <c r="F8771" s="65" t="str">
        <v>เกียร์ไม่ชิพ</v>
      </c>
      <c r="G8771" s="65" t="str">
        <v>POWER TRAIN</v>
      </c>
    </row>
    <row r="8772" spans="4:7">
      <c r="D8772" s="64">
        <v>620106</v>
      </c>
      <c r="E8772" s="64">
        <v>3654641</v>
      </c>
      <c r="F8772" s="65" t="str">
        <v>ซ่อมท่อไอเสีย</v>
      </c>
      <c r="G8772" s="65" t="str">
        <v>ENGINE</v>
      </c>
    </row>
    <row r="8773" spans="4:7">
      <c r="D8773" s="64">
        <v>620118</v>
      </c>
      <c r="E8773" s="64">
        <v>3654657</v>
      </c>
      <c r="F8773" s="65" t="str">
        <v>พ่นทรายทำสีถังน้ำมันเชื้อเพลิง</v>
      </c>
      <c r="G8773" s="65" t="str">
        <v>SAFETY</v>
      </c>
    </row>
    <row r="8774" spans="4:7">
      <c r="D8774" s="64">
        <v>620114</v>
      </c>
      <c r="E8774" s="64">
        <v>3654685</v>
      </c>
      <c r="F8774" s="65" t="str">
        <v>จ้างทำOil coolerพร้อมติดตั้ง</v>
      </c>
      <c r="G8774" s="65" t="str">
        <v>COOLING</v>
      </c>
    </row>
    <row r="8775" spans="4:7">
      <c r="D8775" s="64">
        <v>620118</v>
      </c>
      <c r="E8775" s="64">
        <v>3654686</v>
      </c>
      <c r="F8775" s="65" t="str">
        <v>จ้างทำOil coolerพร้อมติดตั้ง</v>
      </c>
      <c r="G8775" s="65" t="str">
        <v>COOLING</v>
      </c>
    </row>
    <row r="8776" spans="4:7">
      <c r="D8776" s="64">
        <v>620114</v>
      </c>
      <c r="E8776" s="64">
        <v>3654956</v>
      </c>
      <c r="F8776" s="65" t="str">
        <v>ซื้อGAS VALVE ASSY P/NL0768900K</v>
      </c>
      <c r="G8776" s="65" t="str">
        <v>OTHER</v>
      </c>
    </row>
    <row r="8777" spans="4:7">
      <c r="D8777" s="64">
        <v>620104</v>
      </c>
      <c r="E8777" s="64">
        <v>3654973</v>
      </c>
      <c r="F8777" s="65" t="str">
        <v>น้ำมันHYD.รั่ว</v>
      </c>
      <c r="G8777" s="65" t="str">
        <v>HYDRAULIC</v>
      </c>
    </row>
    <row r="8778" spans="4:7">
      <c r="D8778" s="64">
        <v>620117</v>
      </c>
      <c r="E8778" s="64">
        <v>3655004</v>
      </c>
      <c r="F8778" s="65" t="str">
        <v>ซื้อOILSEAL</v>
      </c>
      <c r="G8778" s="65" t="str">
        <v>OTHER</v>
      </c>
    </row>
    <row r="8779" spans="4:7">
      <c r="D8779" s="64">
        <v>620104</v>
      </c>
      <c r="E8779" s="64">
        <v>3655051</v>
      </c>
      <c r="F8779" s="65" t="str">
        <v>ซื้อO-RING</v>
      </c>
      <c r="G8779" s="65" t="str">
        <v>OTHER</v>
      </c>
    </row>
    <row r="8780" spans="4:7">
      <c r="D8780" s="64">
        <v>620106</v>
      </c>
      <c r="E8780" s="64">
        <v>3655067</v>
      </c>
      <c r="F8780" s="65" t="str">
        <v>จ้างซ่อมอุดรอยรั่วรังผึ้งหม้อน้ำ</v>
      </c>
      <c r="G8780" s="65" t="str">
        <v>COOLING</v>
      </c>
    </row>
    <row r="8781" spans="4:7">
      <c r="D8781" s="64">
        <v>620120</v>
      </c>
      <c r="E8781" s="64">
        <v>3655132</v>
      </c>
      <c r="F8781" s="65" t="str">
        <v>เชื่อม ดูดชุดล้อหลังซ้าย</v>
      </c>
      <c r="G8781" s="65" t="str">
        <v>TYRES</v>
      </c>
    </row>
    <row r="8782" spans="4:7">
      <c r="D8782" s="64">
        <v>620106</v>
      </c>
      <c r="E8782" s="64">
        <v>3655136</v>
      </c>
      <c r="F8782" s="65" t="str">
        <v>จ้างอัดตัวจุดระเบิดถังดับเพลิง</v>
      </c>
      <c r="G8782" s="65" t="str">
        <v>SAFETY</v>
      </c>
    </row>
    <row r="8783" spans="4:7">
      <c r="D8783" s="64">
        <v>620106</v>
      </c>
      <c r="E8783" s="64">
        <v>3655174</v>
      </c>
      <c r="F8783" s="65" t="str">
        <v>เชื่อม ดัดคอท่อเหล็กเข้าหม้อน้ำ</v>
      </c>
      <c r="G8783" s="65" t="str">
        <v>COOLING</v>
      </c>
    </row>
    <row r="8784" spans="4:7">
      <c r="D8784" s="64">
        <v>620105</v>
      </c>
      <c r="E8784" s="64">
        <v>3655198</v>
      </c>
      <c r="F8784" s="65" t="str">
        <v>ซื้อแผ่นCLutchสัญญาปี66-67(ห้ามปิด)</v>
      </c>
      <c r="G8784" s="65" t="str">
        <v>POWER TRAIN</v>
      </c>
    </row>
    <row r="8785" spans="4:7">
      <c r="D8785" s="64">
        <v>620109</v>
      </c>
      <c r="E8785" s="64">
        <v>3655327</v>
      </c>
      <c r="F8785" s="65" t="str">
        <v>หม้อน้ำรั่ว</v>
      </c>
      <c r="G8785" s="65" t="str">
        <v>COOLING</v>
      </c>
    </row>
    <row r="8786" spans="4:7">
      <c r="D8786" s="64">
        <v>620113</v>
      </c>
      <c r="E8786" s="64">
        <v>3655328</v>
      </c>
      <c r="F8786" s="65" t="str">
        <v>คันเร่งค้าง</v>
      </c>
      <c r="G8786" s="65" t="str">
        <v>ENGINE</v>
      </c>
    </row>
    <row r="8787" spans="4:7">
      <c r="D8787" s="64">
        <v>620116</v>
      </c>
      <c r="E8787" s="64">
        <v>3655329</v>
      </c>
      <c r="F8787" s="65" t="str">
        <v>เช็ครอยร้าว</v>
      </c>
      <c r="G8787" s="65" t="str">
        <v>BODY</v>
      </c>
    </row>
    <row r="8788" spans="4:7">
      <c r="D8788" s="64">
        <v>620116</v>
      </c>
      <c r="E8788" s="64">
        <v>3655329</v>
      </c>
      <c r="F8788" s="65" t="str">
        <v>เชื่อมเฟรม</v>
      </c>
      <c r="G8788" s="65" t="str">
        <v>BODY</v>
      </c>
    </row>
    <row r="8789" spans="4:7">
      <c r="D8789" s="64">
        <v>620109</v>
      </c>
      <c r="E8789" s="64">
        <v>3655341</v>
      </c>
      <c r="F8789" s="65" t="str">
        <v>จ้างอัดตัวจุดระเบิดถังดับเพลิง</v>
      </c>
      <c r="G8789" s="65" t="str">
        <v>SAFETY</v>
      </c>
    </row>
    <row r="8790" spans="4:7">
      <c r="D8790" s="64">
        <v>620112</v>
      </c>
      <c r="E8790" s="64">
        <v>3655344</v>
      </c>
      <c r="F8790" s="65" t="str">
        <v>จ้างอัดตัวจุดระเบิดถังดับเพลิง</v>
      </c>
      <c r="G8790" s="65" t="str">
        <v>SAFETY</v>
      </c>
    </row>
    <row r="8791" spans="4:7">
      <c r="D8791" s="64">
        <v>620118</v>
      </c>
      <c r="E8791" s="64">
        <v>3655345</v>
      </c>
      <c r="F8791" s="65" t="str">
        <v>จ้างอัดตัวจุดระเบิดถังดับเพลิง</v>
      </c>
      <c r="G8791" s="65" t="str">
        <v>SAFETY</v>
      </c>
    </row>
    <row r="8792" spans="4:7">
      <c r="D8792" s="64">
        <v>620122</v>
      </c>
      <c r="E8792" s="64">
        <v>3655346</v>
      </c>
      <c r="F8792" s="65" t="str">
        <v>จ้างอัดตัวจุดระเบิดถังดับเพลิง</v>
      </c>
      <c r="G8792" s="65" t="str">
        <v>SAFETY</v>
      </c>
    </row>
    <row r="8793" spans="4:7">
      <c r="D8793" s="64">
        <v>620118</v>
      </c>
      <c r="E8793" s="64">
        <v>3655369</v>
      </c>
      <c r="F8793" s="65" t="str">
        <v>ซ่อมSTR. Cyl.ขวา</v>
      </c>
      <c r="G8793" s="65" t="str">
        <v>STEERING</v>
      </c>
    </row>
    <row r="8794" spans="4:7">
      <c r="D8794" s="64">
        <v>620118</v>
      </c>
      <c r="E8794" s="64">
        <v>3655370</v>
      </c>
      <c r="F8794" s="65" t="str">
        <v>ซ่อมSTR. Cyl.ซ้าย</v>
      </c>
      <c r="G8794" s="65" t="str">
        <v>STEERING</v>
      </c>
    </row>
    <row r="8795" spans="4:7">
      <c r="D8795" s="64">
        <v>620106</v>
      </c>
      <c r="E8795" s="64">
        <v>3655432</v>
      </c>
      <c r="F8795" s="65" t="str">
        <v>เช็ครอยร้าวคอหม้อน้ำ</v>
      </c>
      <c r="G8795" s="65" t="str">
        <v>COOLING</v>
      </c>
    </row>
    <row r="8796" spans="4:7">
      <c r="D8796" s="64">
        <v>620106</v>
      </c>
      <c r="E8796" s="64">
        <v>3655432</v>
      </c>
      <c r="F8796" s="65" t="str">
        <v>เชื่อมท่อหม้อน้ำ</v>
      </c>
      <c r="G8796" s="65" t="str">
        <v>COOLING</v>
      </c>
    </row>
    <row r="8797" spans="4:7">
      <c r="D8797" s="64">
        <v>620104</v>
      </c>
      <c r="E8797" s="64">
        <v>3657406</v>
      </c>
      <c r="F8797" s="65" t="str">
        <v>ซื้อFLOW TranDUCER SENSOR</v>
      </c>
      <c r="G8797" s="65" t="str">
        <v>OTHER</v>
      </c>
    </row>
    <row r="8798" spans="4:7">
      <c r="D8798" s="64">
        <v>620104</v>
      </c>
      <c r="E8798" s="64">
        <v>3657411</v>
      </c>
      <c r="F8798" s="65" t="str">
        <v>ซื้อFLOW TranDUCER SENSOR</v>
      </c>
      <c r="G8798" s="65" t="str">
        <v>OTHER</v>
      </c>
    </row>
    <row r="8799" spans="4:7">
      <c r="D8799" s="64">
        <v>620118</v>
      </c>
      <c r="E8799" s="64">
        <v>3657501</v>
      </c>
      <c r="F8799" s="65" t="str">
        <v>เช็ครอยร้าวชุดเฟืองDifferential</v>
      </c>
      <c r="G8799" s="65" t="str">
        <v>POWER TRAIN</v>
      </c>
    </row>
    <row r="8800" spans="4:7">
      <c r="D8800" s="64">
        <v>620118</v>
      </c>
      <c r="E8800" s="64">
        <v>3657506</v>
      </c>
      <c r="F8800" s="65" t="str">
        <v>ซ่อมOil cooler Brake</v>
      </c>
      <c r="G8800" s="65" t="str">
        <v>BRAKES</v>
      </c>
    </row>
    <row r="8801" spans="4:7">
      <c r="D8801" s="64">
        <v>620118</v>
      </c>
      <c r="E8801" s="64">
        <v>3657507</v>
      </c>
      <c r="F8801" s="65" t="str">
        <v>ซ่อมOil coolerTrans.</v>
      </c>
      <c r="G8801" s="65" t="str">
        <v>POWER TRAIN</v>
      </c>
    </row>
    <row r="8802" spans="4:7">
      <c r="D8802" s="64">
        <v>620118</v>
      </c>
      <c r="E8802" s="64">
        <v>3657508</v>
      </c>
      <c r="F8802" s="65" t="str">
        <v>แก้ไข Bolt ยึดฝาหม้อน้ำเกลียวชำรุด</v>
      </c>
      <c r="G8802" s="65" t="str">
        <v>COOLING</v>
      </c>
    </row>
    <row r="8803" spans="4:7">
      <c r="D8803" s="64">
        <v>620120</v>
      </c>
      <c r="E8803" s="64">
        <v>3657660</v>
      </c>
      <c r="F8803" s="65" t="str">
        <v>เชื่อม Wedge</v>
      </c>
      <c r="G8803" s="65" t="str">
        <v>OTHER</v>
      </c>
    </row>
    <row r="8804" spans="4:7">
      <c r="D8804" s="64">
        <v>620106</v>
      </c>
      <c r="E8804" s="64">
        <v>3658012</v>
      </c>
      <c r="F8804" s="65" t="str">
        <v>ซ่อมปั๊มลม</v>
      </c>
      <c r="G8804" s="65" t="str">
        <v>AIR</v>
      </c>
    </row>
    <row r="8805" spans="4:7">
      <c r="D8805" s="64">
        <v>620120</v>
      </c>
      <c r="E8805" s="64">
        <v>3658181</v>
      </c>
      <c r="F8805" s="65" t="str">
        <v>น้ำมันHYD.รั่ว</v>
      </c>
      <c r="G8805" s="65" t="str">
        <v>HYDRAULIC</v>
      </c>
    </row>
    <row r="8806" spans="4:7">
      <c r="D8806" s="64">
        <v>620116</v>
      </c>
      <c r="E8806" s="64">
        <v>3658182</v>
      </c>
      <c r="F8806" s="65" t="str">
        <v>ออดน้ำเตือน</v>
      </c>
      <c r="G8806" s="65" t="str">
        <v>COOLING</v>
      </c>
    </row>
    <row r="8807" spans="4:7">
      <c r="D8807" s="64">
        <v>620118</v>
      </c>
      <c r="E8807" s="64">
        <v>3658262</v>
      </c>
      <c r="F8807" s="65" t="str">
        <v>บ่งBoltขาดคา</v>
      </c>
      <c r="G8807" s="65" t="str">
        <v>OTHER</v>
      </c>
    </row>
    <row r="8808" spans="4:7">
      <c r="D8808" s="64">
        <v>620118</v>
      </c>
      <c r="E8808" s="64">
        <v>3658291</v>
      </c>
      <c r="F8808" s="65" t="str">
        <v>แก้ไขฝาหม้อน้ำปิดไม่สนิท</v>
      </c>
      <c r="G8808" s="65" t="str">
        <v>COOLING</v>
      </c>
    </row>
    <row r="8809" spans="4:7">
      <c r="D8809" s="64">
        <v>620120</v>
      </c>
      <c r="E8809" s="64">
        <v>3658485</v>
      </c>
      <c r="F8809" s="65" t="str">
        <v>ลมรั่ว</v>
      </c>
      <c r="G8809" s="65" t="str">
        <v>AIR</v>
      </c>
    </row>
    <row r="8810" spans="4:7">
      <c r="D8810" s="64">
        <v>620104</v>
      </c>
      <c r="E8810" s="64">
        <v>3658715</v>
      </c>
      <c r="F8810" s="65" t="str">
        <v>ทำถังน้ำมันเครื่องflushingoil2EA</v>
      </c>
      <c r="G8810" s="65" t="str">
        <v>OTHER</v>
      </c>
    </row>
    <row r="8811" spans="4:7">
      <c r="D8811" s="64">
        <v>620106</v>
      </c>
      <c r="E8811" s="64">
        <v>3658716</v>
      </c>
      <c r="F8811" s="65" t="str">
        <v>ซื้ออะไหล่สำรองสำหรับซ่อมเครื่องยนต์</v>
      </c>
      <c r="G8811" s="65" t="str">
        <v>ENGINE</v>
      </c>
    </row>
    <row r="8812" spans="4:7">
      <c r="D8812" s="64">
        <v>620106</v>
      </c>
      <c r="E8812" s="64">
        <v>3658716</v>
      </c>
      <c r="F8812" s="65" t="str">
        <v>ซื้ออะไหล่เครื่องยนต์</v>
      </c>
      <c r="G8812" s="65" t="str">
        <v>ENGINE</v>
      </c>
    </row>
    <row r="8813" spans="4:7">
      <c r="D8813" s="64">
        <v>620109</v>
      </c>
      <c r="E8813" s="64">
        <v>3658953</v>
      </c>
      <c r="F8813" s="65" t="str">
        <v>START ไม่ได้</v>
      </c>
      <c r="G8813" s="65" t="str">
        <v>ELECTRIC</v>
      </c>
    </row>
    <row r="8814" spans="4:7">
      <c r="D8814" s="64">
        <v>620116</v>
      </c>
      <c r="E8814" s="64">
        <v>3658956</v>
      </c>
      <c r="F8814" s="65" t="str">
        <v>แอร์ไม่เย็น</v>
      </c>
      <c r="G8814" s="65" t="str">
        <v>COOLING</v>
      </c>
    </row>
    <row r="8815" spans="4:7">
      <c r="D8815" s="64">
        <v>620106</v>
      </c>
      <c r="E8815" s="64">
        <v>3658963</v>
      </c>
      <c r="F8815" s="65" t="str">
        <v>START ไม่ได้</v>
      </c>
      <c r="G8815" s="65" t="str">
        <v>ELECTRIC</v>
      </c>
    </row>
    <row r="8816" spans="4:7">
      <c r="D8816" s="64">
        <v>620113</v>
      </c>
      <c r="E8816" s="64">
        <v>3660939</v>
      </c>
      <c r="F8816" s="65" t="str">
        <v>START ไม่ได้</v>
      </c>
      <c r="G8816" s="65" t="str">
        <v>ELECTRIC</v>
      </c>
    </row>
    <row r="8817" spans="4:7">
      <c r="D8817" s="64">
        <v>620106</v>
      </c>
      <c r="E8817" s="64">
        <v>3660941</v>
      </c>
      <c r="F8817" s="65" t="str">
        <v>START ไม่ได้</v>
      </c>
      <c r="G8817" s="65" t="str">
        <v>ELECTRIC</v>
      </c>
    </row>
    <row r="8818" spans="4:7">
      <c r="D8818" s="64">
        <v>620107</v>
      </c>
      <c r="E8818" s="64">
        <v>3660943</v>
      </c>
      <c r="F8818" s="65" t="str">
        <v>เครื่องยนต์ดับเอง</v>
      </c>
      <c r="G8818" s="65" t="str">
        <v>ENGINE</v>
      </c>
    </row>
    <row r="8819" spans="4:7">
      <c r="D8819" s="64">
        <v>620111</v>
      </c>
      <c r="E8819" s="64">
        <v>3660947</v>
      </c>
      <c r="F8819" s="65" t="str">
        <v>สายหม้อน้ำหลุด</v>
      </c>
      <c r="G8819" s="65" t="str">
        <v>COOLING</v>
      </c>
    </row>
    <row r="8820" spans="4:7">
      <c r="D8820" s="64">
        <v>620111</v>
      </c>
      <c r="E8820" s="64">
        <v>3660949</v>
      </c>
      <c r="F8820" s="65" t="str">
        <v>เดินหน้าถอยหลังไม่ได้</v>
      </c>
      <c r="G8820" s="65" t="str">
        <v>OTHER</v>
      </c>
    </row>
    <row r="8821" spans="4:7">
      <c r="D8821" s="64">
        <v>620112</v>
      </c>
      <c r="E8821" s="64">
        <v>3660950</v>
      </c>
      <c r="F8821" s="65" t="str">
        <v>ยางหลังขวานอกรั่ว</v>
      </c>
      <c r="G8821" s="65" t="str">
        <v>TYRES</v>
      </c>
    </row>
    <row r="8822" spans="4:7">
      <c r="D8822" s="64">
        <v>620109</v>
      </c>
      <c r="E8822" s="64">
        <v>3660951</v>
      </c>
      <c r="F8822" s="65" t="str">
        <v>เครื่องยนต์ดับเอง</v>
      </c>
      <c r="G8822" s="65" t="str">
        <v>ENGINE</v>
      </c>
    </row>
    <row r="8823" spans="4:7">
      <c r="D8823" s="64">
        <v>620116</v>
      </c>
      <c r="E8823" s="64">
        <v>3660952</v>
      </c>
      <c r="F8823" s="65" t="str">
        <v>Code 7 Show</v>
      </c>
      <c r="G8823" s="65" t="str">
        <v>ENGINE</v>
      </c>
    </row>
    <row r="8824" spans="4:7">
      <c r="D8824" s="64">
        <v>620120</v>
      </c>
      <c r="E8824" s="64">
        <v>3660953</v>
      </c>
      <c r="F8824" s="65" t="str">
        <v>START ไม่ได้</v>
      </c>
      <c r="G8824" s="65" t="str">
        <v>ELECTRIC</v>
      </c>
    </row>
    <row r="8825" spans="4:7">
      <c r="D8825" s="64">
        <v>620117</v>
      </c>
      <c r="E8825" s="64">
        <v>3660955</v>
      </c>
      <c r="F8825" s="65" t="str">
        <v>ใบปัดน้ำฝนไม่มี</v>
      </c>
      <c r="G8825" s="65" t="str">
        <v>CABIN</v>
      </c>
    </row>
    <row r="8826" spans="4:7">
      <c r="D8826" s="64">
        <v>620119</v>
      </c>
      <c r="E8826" s="64">
        <v>3660956</v>
      </c>
      <c r="F8826" s="65" t="str">
        <v>ไฟถอยไม่ติด</v>
      </c>
      <c r="G8826" s="65" t="str">
        <v>ELECTRIC</v>
      </c>
    </row>
    <row r="8827" spans="4:7">
      <c r="D8827" s="64">
        <v>620105</v>
      </c>
      <c r="E8827" s="64">
        <v>3660957</v>
      </c>
      <c r="F8827" s="65" t="str">
        <v>Code 9 Show</v>
      </c>
      <c r="G8827" s="65" t="str">
        <v>POWER TRAIN</v>
      </c>
    </row>
    <row r="8828" spans="4:7">
      <c r="D8828" s="64">
        <v>620105</v>
      </c>
      <c r="E8828" s="64">
        <v>3660958</v>
      </c>
      <c r="F8828" s="65" t="str">
        <v>ซื้อSTUD-M27x3.0x182MM.</v>
      </c>
      <c r="G8828" s="65" t="str">
        <v>OTHER</v>
      </c>
    </row>
    <row r="8829" spans="4:7">
      <c r="D8829" s="64">
        <v>620118</v>
      </c>
      <c r="E8829" s="64">
        <v>3660959</v>
      </c>
      <c r="F8829" s="65" t="str">
        <v>ซื้อSTUD-M27x3.0x182MM.</v>
      </c>
      <c r="G8829" s="65" t="str">
        <v>OTHER</v>
      </c>
    </row>
    <row r="8830" spans="4:7">
      <c r="D8830" s="64">
        <v>620118</v>
      </c>
      <c r="E8830" s="64">
        <v>3661055</v>
      </c>
      <c r="F8830" s="65" t="str">
        <v>ซื้ออะไหล่ซ่อมOutputshaft</v>
      </c>
      <c r="G8830" s="65" t="str">
        <v>POWER TRAIN</v>
      </c>
    </row>
    <row r="8831" spans="4:7">
      <c r="D8831" s="64">
        <v>620118</v>
      </c>
      <c r="E8831" s="64">
        <v>3661055</v>
      </c>
      <c r="F8831" s="65" t="str">
        <v>ซื้ออะไหล่ซ่อมDifferential</v>
      </c>
      <c r="G8831" s="65" t="str">
        <v>POWER TRAIN</v>
      </c>
    </row>
    <row r="8832" spans="4:7">
      <c r="D8832" s="64">
        <v>620122</v>
      </c>
      <c r="E8832" s="64">
        <v>3661056</v>
      </c>
      <c r="F8832" s="65" t="str">
        <v>ซื้ออะไหล่ซ่อมOutputshaft</v>
      </c>
      <c r="G8832" s="65" t="str">
        <v>POWER TRAIN</v>
      </c>
    </row>
    <row r="8833" spans="4:7">
      <c r="D8833" s="64">
        <v>620122</v>
      </c>
      <c r="E8833" s="64">
        <v>3661056</v>
      </c>
      <c r="F8833" s="65" t="str">
        <v>ซื้ออะไหล่ซ่อมDifferential</v>
      </c>
      <c r="G8833" s="65" t="str">
        <v>POWER TRAIN</v>
      </c>
    </row>
    <row r="8834" spans="4:7">
      <c r="D8834" s="64">
        <v>620124</v>
      </c>
      <c r="E8834" s="64">
        <v>3661081</v>
      </c>
      <c r="F8834" s="65" t="str">
        <v>ซื้อMODULE CONTROL</v>
      </c>
      <c r="G8834" s="65" t="str">
        <v>ELECTRIC</v>
      </c>
    </row>
    <row r="8835" spans="4:7">
      <c r="D8835" s="64">
        <v>620122</v>
      </c>
      <c r="E8835" s="64">
        <v>3661290</v>
      </c>
      <c r="F8835" s="65" t="str">
        <v>กระจกมองหลังขวาหลวม</v>
      </c>
      <c r="G8835" s="65" t="str">
        <v>BODY</v>
      </c>
    </row>
    <row r="8836" spans="4:7">
      <c r="D8836" s="64">
        <v>620114</v>
      </c>
      <c r="E8836" s="64">
        <v>3661292</v>
      </c>
      <c r="F8836" s="65" t="str">
        <v>ดั้มยกไม่ขึ้น</v>
      </c>
      <c r="G8836" s="65" t="str">
        <v>BODY</v>
      </c>
    </row>
    <row r="8837" spans="4:7">
      <c r="D8837" s="64">
        <v>620107</v>
      </c>
      <c r="E8837" s="64">
        <v>3661491</v>
      </c>
      <c r="F8837" s="65" t="str">
        <v>ส่งซ่อมเสากระจกมองหลัง</v>
      </c>
      <c r="G8837" s="65" t="str">
        <v>BODY</v>
      </c>
    </row>
    <row r="8838" spans="4:7">
      <c r="D8838" s="64">
        <v>620107</v>
      </c>
      <c r="E8838" s="64">
        <v>3661491</v>
      </c>
      <c r="F8838" s="65" t="str">
        <v>ทำบังโคลนด้านซ้าย</v>
      </c>
      <c r="G8838" s="65" t="str">
        <v>BODY</v>
      </c>
    </row>
    <row r="8839" spans="4:7">
      <c r="D8839" s="64">
        <v>620104</v>
      </c>
      <c r="E8839" s="64">
        <v>3661500</v>
      </c>
      <c r="F8839" s="65" t="str">
        <v>ซื้อO-RING</v>
      </c>
      <c r="G8839" s="65" t="str">
        <v>OTHER</v>
      </c>
    </row>
    <row r="8840" spans="4:7">
      <c r="D8840" s="64">
        <v>620107</v>
      </c>
      <c r="E8840" s="64">
        <v>3661605</v>
      </c>
      <c r="F8840" s="65" t="str">
        <v>กระจกมองข้างขวาชำรุด</v>
      </c>
      <c r="G8840" s="65" t="str">
        <v>BODY</v>
      </c>
    </row>
    <row r="8841" spans="4:7">
      <c r="D8841" s="64">
        <v>620119</v>
      </c>
      <c r="E8841" s="64">
        <v>3661607</v>
      </c>
      <c r="F8841" s="65" t="str">
        <v>เพลาขาด</v>
      </c>
      <c r="G8841" s="65" t="str">
        <v>POWER TRAIN</v>
      </c>
    </row>
    <row r="8842" spans="4:7">
      <c r="D8842" s="64">
        <v>620117</v>
      </c>
      <c r="E8842" s="64">
        <v>3661608</v>
      </c>
      <c r="F8842" s="65" t="str">
        <v>น้ำมันHYD.รั่วใต้ท้อง</v>
      </c>
      <c r="G8842" s="65" t="str">
        <v>HYDRAULIC</v>
      </c>
    </row>
    <row r="8843" spans="4:7">
      <c r="D8843" s="64">
        <v>620116</v>
      </c>
      <c r="E8843" s="64">
        <v>3661630</v>
      </c>
      <c r="F8843" s="65" t="str">
        <v>ซื้อClampรัดท่อInter cooler</v>
      </c>
      <c r="G8843" s="65" t="str">
        <v>ENGINE</v>
      </c>
    </row>
    <row r="8844" spans="4:7">
      <c r="D8844" s="64">
        <v>620118</v>
      </c>
      <c r="E8844" s="64">
        <v>3661631</v>
      </c>
      <c r="F8844" s="65" t="str">
        <v>ซื้อClampรัดท่อInter cooler</v>
      </c>
      <c r="G8844" s="65" t="str">
        <v>ENGINE</v>
      </c>
    </row>
    <row r="8845" spans="4:7">
      <c r="D8845" s="64">
        <v>620116</v>
      </c>
      <c r="E8845" s="64">
        <v>3661666</v>
      </c>
      <c r="F8845" s="65" t="str">
        <v>ซ่อมลูกกลิ้งสายพานเครื่องยนต์</v>
      </c>
      <c r="G8845" s="65" t="str">
        <v>ENGINE</v>
      </c>
    </row>
    <row r="8846" spans="4:7">
      <c r="D8846" s="64">
        <v>620116</v>
      </c>
      <c r="E8846" s="64">
        <v>3661666</v>
      </c>
      <c r="F8846" s="65" t="str">
        <v>ซ่อมลูกกลิ้งสายพานเครื่องยนต์และหัวฉีด</v>
      </c>
      <c r="G8846" s="65" t="str">
        <v>ENGINE</v>
      </c>
    </row>
    <row r="8847" spans="4:7">
      <c r="D8847" s="64">
        <v>620116</v>
      </c>
      <c r="E8847" s="64">
        <v>3661666</v>
      </c>
      <c r="F8847" s="65" t="str">
        <v>ซ่อมหัวฉีด</v>
      </c>
      <c r="G8847" s="65" t="str">
        <v>ENGINE</v>
      </c>
    </row>
    <row r="8848" spans="4:7">
      <c r="D8848" s="64">
        <v>620119</v>
      </c>
      <c r="E8848" s="64">
        <v>3661701</v>
      </c>
      <c r="F8848" s="65" t="str">
        <v>เชื่อม บ่งBoltขาดคา</v>
      </c>
      <c r="G8848" s="65" t="str">
        <v>OTHER</v>
      </c>
    </row>
    <row r="8849" spans="4:7">
      <c r="D8849" s="64">
        <v>620104</v>
      </c>
      <c r="E8849" s="64">
        <v>3661950</v>
      </c>
      <c r="F8849" s="65" t="str">
        <v>ซื้อRelay</v>
      </c>
      <c r="G8849" s="65" t="str">
        <v>ELECTRIC</v>
      </c>
    </row>
    <row r="8850" spans="4:7">
      <c r="D8850" s="64">
        <v>620122</v>
      </c>
      <c r="E8850" s="64">
        <v>3662165</v>
      </c>
      <c r="F8850" s="65" t="str">
        <v>เครื่องยนต์สั่น</v>
      </c>
      <c r="G8850" s="65" t="str">
        <v>ENGINE</v>
      </c>
    </row>
    <row r="8851" spans="4:7">
      <c r="D8851" s="64">
        <v>620118</v>
      </c>
      <c r="E8851" s="64">
        <v>3662194</v>
      </c>
      <c r="F8851" s="65" t="str">
        <v>ทำSupportยึดท่อไอเสีย</v>
      </c>
      <c r="G8851" s="65" t="str">
        <v>ENGINE</v>
      </c>
    </row>
    <row r="8852" spans="4:7">
      <c r="D8852" s="64">
        <v>620111</v>
      </c>
      <c r="E8852" s="64">
        <v>3662300</v>
      </c>
      <c r="F8852" s="65" t="str">
        <v>เชื่อม ดูดล้อหลังซ้าย</v>
      </c>
      <c r="G8852" s="65" t="str">
        <v>TYRES</v>
      </c>
    </row>
    <row r="8853" spans="4:7">
      <c r="D8853" s="64">
        <v>620122</v>
      </c>
      <c r="E8853" s="64">
        <v>3662303</v>
      </c>
      <c r="F8853" s="65" t="str">
        <v>จ้างอัดสายHYD.</v>
      </c>
      <c r="G8853" s="65" t="str">
        <v>HYDRAULIC</v>
      </c>
    </row>
    <row r="8854" spans="4:7">
      <c r="D8854" s="64">
        <v>620106</v>
      </c>
      <c r="E8854" s="64">
        <v>3662304</v>
      </c>
      <c r="F8854" s="65" t="str">
        <v>จ้างอัดสายHYD.</v>
      </c>
      <c r="G8854" s="65" t="str">
        <v>HYDRAULIC</v>
      </c>
    </row>
    <row r="8855" spans="4:7">
      <c r="D8855" s="64">
        <v>620120</v>
      </c>
      <c r="E8855" s="64">
        <v>3662305</v>
      </c>
      <c r="F8855" s="65" t="str">
        <v>จ้างอัดสายHYD.</v>
      </c>
      <c r="G8855" s="65" t="str">
        <v>HYDRAULIC</v>
      </c>
    </row>
    <row r="8856" spans="4:7">
      <c r="D8856" s="64">
        <v>620123</v>
      </c>
      <c r="E8856" s="64">
        <v>3662306</v>
      </c>
      <c r="F8856" s="65" t="str">
        <v>ซื้อสายHYD.</v>
      </c>
      <c r="G8856" s="65" t="str">
        <v>HYDRAULIC</v>
      </c>
    </row>
    <row r="8857" spans="4:7">
      <c r="D8857" s="64">
        <v>620104</v>
      </c>
      <c r="E8857" s="64">
        <v>3662327</v>
      </c>
      <c r="F8857" s="65" t="str">
        <v>ซื้อหัวจารบี</v>
      </c>
      <c r="G8857" s="65" t="str">
        <v>OTHER</v>
      </c>
    </row>
    <row r="8858" spans="4:7">
      <c r="D8858" s="64">
        <v>620105</v>
      </c>
      <c r="E8858" s="64">
        <v>3662328</v>
      </c>
      <c r="F8858" s="65" t="str">
        <v>ซื้อหัวจารบี</v>
      </c>
      <c r="G8858" s="65" t="str">
        <v>OTHER</v>
      </c>
    </row>
    <row r="8859" spans="4:7">
      <c r="D8859" s="64">
        <v>620111</v>
      </c>
      <c r="E8859" s="64">
        <v>3662331</v>
      </c>
      <c r="F8859" s="65" t="str">
        <v>ซื้อหัวจารบี</v>
      </c>
      <c r="G8859" s="65" t="str">
        <v>OTHER</v>
      </c>
    </row>
    <row r="8860" spans="4:7">
      <c r="D8860" s="64">
        <v>620112</v>
      </c>
      <c r="E8860" s="64">
        <v>3662333</v>
      </c>
      <c r="F8860" s="65" t="str">
        <v>ซื้อหัวจารบี</v>
      </c>
      <c r="G8860" s="65" t="str">
        <v>OTHER</v>
      </c>
    </row>
    <row r="8861" spans="4:7">
      <c r="D8861" s="64">
        <v>620118</v>
      </c>
      <c r="E8861" s="64">
        <v>3662335</v>
      </c>
      <c r="F8861" s="65" t="str">
        <v>ซื้อหัวจารบี</v>
      </c>
      <c r="G8861" s="65" t="str">
        <v>OTHER</v>
      </c>
    </row>
    <row r="8862" spans="4:7">
      <c r="D8862" s="64">
        <v>620124</v>
      </c>
      <c r="E8862" s="64">
        <v>3662366</v>
      </c>
      <c r="F8862" s="65" t="str">
        <v>PM2000</v>
      </c>
      <c r="G8862" s="65" t="str">
        <v>PM</v>
      </c>
    </row>
    <row r="8863" spans="4:7">
      <c r="D8863" s="64">
        <v>620105</v>
      </c>
      <c r="E8863" s="64">
        <v>3662368</v>
      </c>
      <c r="F8863" s="65" t="str">
        <v>PM1000</v>
      </c>
      <c r="G8863" s="65" t="str">
        <v>PM</v>
      </c>
    </row>
    <row r="8864" spans="4:7">
      <c r="D8864" s="64">
        <v>620116</v>
      </c>
      <c r="E8864" s="64">
        <v>3662370</v>
      </c>
      <c r="F8864" s="65" t="str">
        <v>ซื้อOil cooler STR.ทำPM</v>
      </c>
      <c r="G8864" s="65" t="str">
        <v>PM</v>
      </c>
    </row>
    <row r="8865" spans="4:7">
      <c r="D8865" s="64">
        <v>620107</v>
      </c>
      <c r="E8865" s="64">
        <v>3663756</v>
      </c>
      <c r="F8865" s="65" t="str">
        <v>เครื่องยนต์ไม่มีกำลัง</v>
      </c>
      <c r="G8865" s="65" t="str">
        <v>ENGINE</v>
      </c>
    </row>
    <row r="8866" spans="4:7">
      <c r="D8866" s="64">
        <v>620106</v>
      </c>
      <c r="E8866" s="64">
        <v>3663757</v>
      </c>
      <c r="F8866" s="65" t="str">
        <v>แอร์ไม่เย็น</v>
      </c>
      <c r="G8866" s="65" t="str">
        <v>COOLING</v>
      </c>
    </row>
    <row r="8867" spans="4:7">
      <c r="D8867" s="64">
        <v>620105</v>
      </c>
      <c r="E8867" s="64">
        <v>3663758</v>
      </c>
      <c r="F8867" s="65" t="str">
        <v>ซื้อRelay5ขา2หน้า</v>
      </c>
      <c r="G8867" s="65" t="str">
        <v>ELECTRIC</v>
      </c>
    </row>
    <row r="8868" spans="4:7">
      <c r="D8868" s="64">
        <v>620107</v>
      </c>
      <c r="E8868" s="64">
        <v>3663759</v>
      </c>
      <c r="F8868" s="65" t="str">
        <v>ซื้อRelay5ขา2หน้า</v>
      </c>
      <c r="G8868" s="65" t="str">
        <v>ELECTRIC</v>
      </c>
    </row>
    <row r="8869" spans="4:7">
      <c r="D8869" s="64">
        <v>620109</v>
      </c>
      <c r="E8869" s="64">
        <v>3663762</v>
      </c>
      <c r="F8869" s="65" t="str">
        <v>ซื้อRelay5ขา2หน้า</v>
      </c>
      <c r="G8869" s="65" t="str">
        <v>ELECTRIC</v>
      </c>
    </row>
    <row r="8870" spans="4:7">
      <c r="D8870" s="64">
        <v>620111</v>
      </c>
      <c r="E8870" s="64">
        <v>3663763</v>
      </c>
      <c r="F8870" s="65" t="str">
        <v>ซื้อRelay5ขา2หน้า</v>
      </c>
      <c r="G8870" s="65" t="str">
        <v>ELECTRIC</v>
      </c>
    </row>
    <row r="8871" spans="4:7">
      <c r="D8871" s="64">
        <v>620112</v>
      </c>
      <c r="E8871" s="64">
        <v>3663764</v>
      </c>
      <c r="F8871" s="65" t="str">
        <v>ซื้อRelay5ขา2หน้า</v>
      </c>
      <c r="G8871" s="65" t="str">
        <v>ELECTRIC</v>
      </c>
    </row>
    <row r="8872" spans="4:7">
      <c r="D8872" s="64">
        <v>620113</v>
      </c>
      <c r="E8872" s="64">
        <v>3663765</v>
      </c>
      <c r="F8872" s="65" t="str">
        <v>ซื้อRelay5ขา2หน้า</v>
      </c>
      <c r="G8872" s="65" t="str">
        <v>ELECTRIC</v>
      </c>
    </row>
    <row r="8873" spans="4:7">
      <c r="D8873" s="64">
        <v>620114</v>
      </c>
      <c r="E8873" s="64">
        <v>3663766</v>
      </c>
      <c r="F8873" s="65" t="str">
        <v>ซื้อRelay5ขา2หน้า</v>
      </c>
      <c r="G8873" s="65" t="str">
        <v>ELECTRIC</v>
      </c>
    </row>
    <row r="8874" spans="4:7">
      <c r="D8874" s="64">
        <v>620116</v>
      </c>
      <c r="E8874" s="64">
        <v>3663767</v>
      </c>
      <c r="F8874" s="65" t="str">
        <v>ซื้อRelay5ขา2หน้า</v>
      </c>
      <c r="G8874" s="65" t="str">
        <v>ELECTRIC</v>
      </c>
    </row>
    <row r="8875" spans="4:7">
      <c r="D8875" s="64">
        <v>620118</v>
      </c>
      <c r="E8875" s="64">
        <v>3663768</v>
      </c>
      <c r="F8875" s="65" t="str">
        <v>ซื้อRelay5ขา2หน้า</v>
      </c>
      <c r="G8875" s="65" t="str">
        <v>ELECTRIC</v>
      </c>
    </row>
    <row r="8876" spans="4:7">
      <c r="D8876" s="64">
        <v>620118</v>
      </c>
      <c r="E8876" s="64">
        <v>3664007</v>
      </c>
      <c r="F8876" s="65" t="str">
        <v>เชื่อม ท่อHYD.</v>
      </c>
      <c r="G8876" s="65" t="str">
        <v>HYDRAULIC</v>
      </c>
    </row>
    <row r="8877" spans="4:7">
      <c r="D8877" s="64">
        <v>620106</v>
      </c>
      <c r="E8877" s="64">
        <v>3664266</v>
      </c>
      <c r="F8877" s="65" t="str">
        <v>ซ่อมท่อรวมไอเสีย</v>
      </c>
      <c r="G8877" s="65" t="str">
        <v>ENGINE</v>
      </c>
    </row>
    <row r="8878" spans="4:7">
      <c r="D8878" s="64">
        <v>620104</v>
      </c>
      <c r="E8878" s="64">
        <v>3664272</v>
      </c>
      <c r="F8878" s="65" t="str">
        <v>ซ่อมเกียร์ชำรุดมีเศษโลหะ เกียร์หมายเลข5</v>
      </c>
      <c r="G8878" s="65" t="str">
        <v>POWER TRAIN</v>
      </c>
    </row>
    <row r="8879" spans="4:7">
      <c r="D8879" s="64">
        <v>620104</v>
      </c>
      <c r="E8879" s="64">
        <v>3664272</v>
      </c>
      <c r="F8879" s="65" t="str">
        <v>ซ่อมเกียร์ชำรุดมีเศษโลหะเกียร์หมายเลข5</v>
      </c>
      <c r="G8879" s="65" t="str">
        <v>POWER TRAIN</v>
      </c>
    </row>
    <row r="8880" spans="4:7">
      <c r="D8880" s="64">
        <v>620104</v>
      </c>
      <c r="E8880" s="64">
        <v>3664282</v>
      </c>
      <c r="F8880" s="65" t="str">
        <v>ซ่อมปั๊มเกียร์</v>
      </c>
      <c r="G8880" s="65" t="str">
        <v>POWER TRAIN</v>
      </c>
    </row>
    <row r="8881" spans="4:7">
      <c r="D8881" s="64">
        <v>620116</v>
      </c>
      <c r="E8881" s="64">
        <v>3664287</v>
      </c>
      <c r="F8881" s="65" t="str">
        <v>ซ่อมDifferrentialรถ90ตัน</v>
      </c>
      <c r="G8881" s="65" t="str">
        <v>POWER TRAIN</v>
      </c>
    </row>
    <row r="8882" spans="4:7">
      <c r="D8882" s="64">
        <v>620116</v>
      </c>
      <c r="E8882" s="64">
        <v>3664290</v>
      </c>
      <c r="F8882" s="65" t="str">
        <v>ซ่อมHYD.ปั๊ม(BRAKE)</v>
      </c>
      <c r="G8882" s="65" t="str">
        <v>BRAKES</v>
      </c>
    </row>
    <row r="8883" spans="4:7">
      <c r="D8883" s="64">
        <v>620116</v>
      </c>
      <c r="E8883" s="64">
        <v>3664291</v>
      </c>
      <c r="F8883" s="65" t="str">
        <v>ซ่อมSTR. ปั๊ม</v>
      </c>
      <c r="G8883" s="65" t="str">
        <v>STEERING</v>
      </c>
    </row>
    <row r="8884" spans="4:7">
      <c r="D8884" s="64">
        <v>620116</v>
      </c>
      <c r="E8884" s="64">
        <v>3664293</v>
      </c>
      <c r="F8884" s="65" t="str">
        <v>ซ่อมTrans.ปั๊ม</v>
      </c>
      <c r="G8884" s="65" t="str">
        <v>POWER TRAIN</v>
      </c>
    </row>
    <row r="8885" spans="4:7">
      <c r="D8885" s="64">
        <v>620106</v>
      </c>
      <c r="E8885" s="64">
        <v>3664306</v>
      </c>
      <c r="F8885" s="65" t="str">
        <v>ท่อไอเสียขาด</v>
      </c>
      <c r="G8885" s="65" t="str">
        <v>ENGINE</v>
      </c>
    </row>
    <row r="8886" spans="4:7">
      <c r="D8886" s="64">
        <v>620112</v>
      </c>
      <c r="E8886" s="64">
        <v>3664309</v>
      </c>
      <c r="F8886" s="65" t="str">
        <v>ประตูด้านคนขับปิดไม่ได้</v>
      </c>
      <c r="G8886" s="65" t="str">
        <v>CABIN</v>
      </c>
    </row>
    <row r="8887" spans="4:7">
      <c r="D8887" s="64">
        <v>620105</v>
      </c>
      <c r="E8887" s="64">
        <v>3664336</v>
      </c>
      <c r="F8887" s="65" t="str">
        <v>อัดสายHYD.</v>
      </c>
      <c r="G8887" s="65" t="str">
        <v>HYDRAULIC</v>
      </c>
    </row>
    <row r="8888" spans="4:7">
      <c r="D8888" s="64">
        <v>620111</v>
      </c>
      <c r="E8888" s="64">
        <v>3664347</v>
      </c>
      <c r="F8888" s="65" t="str">
        <v>ติดตั้งOil coolerเกียร์ลูกใหม่</v>
      </c>
      <c r="G8888" s="65" t="str">
        <v>POWER TRAIN</v>
      </c>
    </row>
    <row r="8889" spans="4:7">
      <c r="D8889" s="64">
        <v>620106</v>
      </c>
      <c r="E8889" s="64">
        <v>3664410</v>
      </c>
      <c r="F8889" s="65" t="str">
        <v>ซื้อO-RING</v>
      </c>
      <c r="G8889" s="65" t="str">
        <v>OTHER</v>
      </c>
    </row>
    <row r="8890" spans="4:7">
      <c r="D8890" s="64">
        <v>620114</v>
      </c>
      <c r="E8890" s="64">
        <v>3664411</v>
      </c>
      <c r="F8890" s="65" t="str">
        <v>ซื้อO-RING</v>
      </c>
      <c r="G8890" s="65" t="str">
        <v>OTHER</v>
      </c>
    </row>
    <row r="8891" spans="4:7">
      <c r="D8891" s="64">
        <v>620116</v>
      </c>
      <c r="E8891" s="64">
        <v>3664415</v>
      </c>
      <c r="F8891" s="65" t="str">
        <v>ซื้อO-RING</v>
      </c>
      <c r="G8891" s="65" t="str">
        <v>OTHER</v>
      </c>
    </row>
    <row r="8892" spans="4:7">
      <c r="D8892" s="64">
        <v>620118</v>
      </c>
      <c r="E8892" s="64">
        <v>3664417</v>
      </c>
      <c r="F8892" s="65" t="str">
        <v>ซื้อO-RING</v>
      </c>
      <c r="G8892" s="65" t="str">
        <v>OTHER</v>
      </c>
    </row>
    <row r="8893" spans="4:7">
      <c r="D8893" s="64">
        <v>620106</v>
      </c>
      <c r="E8893" s="64">
        <v>3664431</v>
      </c>
      <c r="F8893" s="65" t="str">
        <v>ซ่อมท่อรวมไอเสีย</v>
      </c>
      <c r="G8893" s="65" t="str">
        <v>ENGINE</v>
      </c>
    </row>
    <row r="8894" spans="4:7">
      <c r="D8894" s="64">
        <v>620116</v>
      </c>
      <c r="E8894" s="64">
        <v>3664471</v>
      </c>
      <c r="F8894" s="65" t="str">
        <v>ซ่อมเบรคหลัง</v>
      </c>
      <c r="G8894" s="65" t="str">
        <v>BRAKES</v>
      </c>
    </row>
    <row r="8895" spans="4:7">
      <c r="D8895" s="64">
        <v>620116</v>
      </c>
      <c r="E8895" s="64">
        <v>3664581</v>
      </c>
      <c r="F8895" s="65" t="str">
        <v>ซ่อมฐานยึดถังน้ำมันเชื้อเพลิง</v>
      </c>
      <c r="G8895" s="65" t="str">
        <v>ENGINE</v>
      </c>
    </row>
    <row r="8896" spans="4:7">
      <c r="D8896" s="64">
        <v>620111</v>
      </c>
      <c r="E8896" s="64">
        <v>3664599</v>
      </c>
      <c r="F8896" s="65" t="str">
        <v>ซ่อมเกียร์ชำรุด เกียร์หมายเลข9</v>
      </c>
      <c r="G8896" s="65" t="str">
        <v>POWER TRAIN</v>
      </c>
    </row>
    <row r="8897" spans="4:7">
      <c r="D8897" s="64">
        <v>620111</v>
      </c>
      <c r="E8897" s="64">
        <v>3664599</v>
      </c>
      <c r="F8897" s="65" t="str">
        <v>ซ่อมเกียร์ชำรุดเกียร์หมายเลข9</v>
      </c>
      <c r="G8897" s="65" t="str">
        <v>POWER TRAIN</v>
      </c>
    </row>
    <row r="8898" spans="4:7">
      <c r="D8898" s="64">
        <v>620111</v>
      </c>
      <c r="E8898" s="64">
        <v>3664600</v>
      </c>
      <c r="F8898" s="65" t="str">
        <v>ซ่อมปั๊มเกียร์</v>
      </c>
      <c r="G8898" s="65" t="str">
        <v>POWER TRAIN</v>
      </c>
    </row>
    <row r="8899" spans="4:7">
      <c r="D8899" s="64">
        <v>620116</v>
      </c>
      <c r="E8899" s="64">
        <v>3664633</v>
      </c>
      <c r="F8899" s="65" t="str">
        <v>ซ่อมท่อรวมไอเสีย</v>
      </c>
      <c r="G8899" s="65" t="str">
        <v>ENGINE</v>
      </c>
    </row>
    <row r="8900" spans="4:7">
      <c r="D8900" s="64">
        <v>620116</v>
      </c>
      <c r="E8900" s="64">
        <v>3664634</v>
      </c>
      <c r="F8900" s="65" t="str">
        <v>ซ่อมถังน้ำมันเชื้อเพลิง</v>
      </c>
      <c r="G8900" s="65" t="str">
        <v>ENGINE</v>
      </c>
    </row>
    <row r="8901" spans="4:7">
      <c r="D8901" s="64">
        <v>620116</v>
      </c>
      <c r="E8901" s="64">
        <v>3664636</v>
      </c>
      <c r="F8901" s="65" t="str">
        <v>ซ่อมถังน้ำมันHYD.</v>
      </c>
      <c r="G8901" s="65" t="str">
        <v>HYDRAULIC</v>
      </c>
    </row>
    <row r="8902" spans="4:7">
      <c r="D8902" s="64">
        <v>620111</v>
      </c>
      <c r="E8902" s="64">
        <v>3664638</v>
      </c>
      <c r="F8902" s="65" t="str">
        <v>อัดสายHYD.</v>
      </c>
      <c r="G8902" s="65" t="str">
        <v>HYDRAULIC</v>
      </c>
    </row>
    <row r="8903" spans="4:7">
      <c r="D8903" s="64">
        <v>620111</v>
      </c>
      <c r="E8903" s="64">
        <v>3664638</v>
      </c>
      <c r="F8903" s="65" t="str">
        <v>อัดสาย HOSE ตามตัวอย่าง=4 EA</v>
      </c>
      <c r="G8903" s="65" t="str">
        <v>HYDRAULIC</v>
      </c>
    </row>
    <row r="8904" spans="4:7">
      <c r="D8904" s="64">
        <v>620116</v>
      </c>
      <c r="E8904" s="64">
        <v>3665005</v>
      </c>
      <c r="F8904" s="65" t="str">
        <v>บ่งBoltยึดถังน้ำมันเชื้อเพลิงขาดคา2EA</v>
      </c>
      <c r="G8904" s="65" t="str">
        <v>ENGINE</v>
      </c>
    </row>
    <row r="8905" spans="4:7">
      <c r="D8905" s="64">
        <v>620104</v>
      </c>
      <c r="E8905" s="64">
        <v>3665033</v>
      </c>
      <c r="F8905" s="65" t="str">
        <v>ซื้ออุปกรณ์ทดสอบระบบเกียร์</v>
      </c>
      <c r="G8905" s="65" t="str">
        <v>POWER TRAIN</v>
      </c>
    </row>
    <row r="8906" spans="4:7">
      <c r="D8906" s="64">
        <v>620104</v>
      </c>
      <c r="E8906" s="64">
        <v>3665033</v>
      </c>
      <c r="F8906" s="65" t="str">
        <v>ซื้ออุปกรณ์ทดสอบระบบHYD.</v>
      </c>
      <c r="G8906" s="65" t="str">
        <v>HYDRAULIC</v>
      </c>
    </row>
    <row r="8907" spans="4:7">
      <c r="D8907" s="64">
        <v>620105</v>
      </c>
      <c r="E8907" s="64">
        <v>3665075</v>
      </c>
      <c r="F8907" s="65" t="str">
        <v>เชื่อม ดั้ม</v>
      </c>
      <c r="G8907" s="65" t="str">
        <v>BODY</v>
      </c>
    </row>
    <row r="8908" spans="4:7">
      <c r="D8908" s="64">
        <v>620116</v>
      </c>
      <c r="E8908" s="64">
        <v>3665078</v>
      </c>
      <c r="F8908" s="65" t="str">
        <v>ติดตั้งทำท่อน้ำOil coolerลูกใหม่</v>
      </c>
      <c r="G8908" s="65" t="str">
        <v>COOLING</v>
      </c>
    </row>
    <row r="8909" spans="4:7">
      <c r="D8909" s="64">
        <v>620118</v>
      </c>
      <c r="E8909" s="64">
        <v>3665138</v>
      </c>
      <c r="F8909" s="65" t="str">
        <v>ซื้อเกียร์ BEVEL</v>
      </c>
      <c r="G8909" s="65" t="str">
        <v>POWER TRAIN</v>
      </c>
    </row>
    <row r="8910" spans="4:7">
      <c r="D8910" s="64">
        <v>620118</v>
      </c>
      <c r="E8910" s="64">
        <v>3668012</v>
      </c>
      <c r="F8910" s="65" t="str">
        <v>โช้คหน้าขวารั่ว</v>
      </c>
      <c r="G8910" s="65" t="str">
        <v>SUSPENSION</v>
      </c>
    </row>
    <row r="8911" spans="4:7">
      <c r="D8911" s="64">
        <v>620124</v>
      </c>
      <c r="E8911" s="64">
        <v>3668014</v>
      </c>
      <c r="F8911" s="65" t="str">
        <v>ลมรั่ว</v>
      </c>
      <c r="G8911" s="65" t="str">
        <v>AIR</v>
      </c>
    </row>
    <row r="8912" spans="4:7">
      <c r="D8912" s="64">
        <v>620124</v>
      </c>
      <c r="E8912" s="64">
        <v>3668015</v>
      </c>
      <c r="F8912" s="65" t="str">
        <v>ปีกนกหลุด</v>
      </c>
      <c r="G8912" s="65" t="str">
        <v>STEERING</v>
      </c>
    </row>
    <row r="8913" spans="4:7">
      <c r="D8913" s="64">
        <v>620120</v>
      </c>
      <c r="E8913" s="64">
        <v>3668017</v>
      </c>
      <c r="F8913" s="65" t="str">
        <v>START ไม่ได้</v>
      </c>
      <c r="G8913" s="65" t="str">
        <v>ELECTRIC</v>
      </c>
    </row>
    <row r="8914" spans="4:7">
      <c r="D8914" s="64">
        <v>620119</v>
      </c>
      <c r="E8914" s="64">
        <v>3668020</v>
      </c>
      <c r="F8914" s="65" t="str">
        <v>ทอร์คร้อน</v>
      </c>
      <c r="G8914" s="65" t="str">
        <v>POWER TRAIN</v>
      </c>
    </row>
    <row r="8915" spans="4:7">
      <c r="D8915" s="64">
        <v>620105</v>
      </c>
      <c r="E8915" s="64">
        <v>3668030</v>
      </c>
      <c r="F8915" s="65" t="str">
        <v>ซื้ออะไหล่ซ่อมระบบลม</v>
      </c>
      <c r="G8915" s="65" t="str">
        <v>AIR</v>
      </c>
    </row>
    <row r="8916" spans="4:7">
      <c r="D8916" s="64">
        <v>620116</v>
      </c>
      <c r="E8916" s="64">
        <v>3668031</v>
      </c>
      <c r="F8916" s="65" t="str">
        <v>ซื้ออะไหล่ซ่อมระบบลม</v>
      </c>
      <c r="G8916" s="65" t="str">
        <v>AIR</v>
      </c>
    </row>
    <row r="8917" spans="4:7">
      <c r="D8917" s="64">
        <v>620118</v>
      </c>
      <c r="E8917" s="64">
        <v>3668032</v>
      </c>
      <c r="F8917" s="65" t="str">
        <v>ซื้ออะไหล่ซ่อมระบบลม</v>
      </c>
      <c r="G8917" s="65" t="str">
        <v>AIR</v>
      </c>
    </row>
    <row r="8918" spans="4:7">
      <c r="D8918" s="64">
        <v>620116</v>
      </c>
      <c r="E8918" s="64">
        <v>3668033</v>
      </c>
      <c r="F8918" s="65" t="str">
        <v>เผาถอดกระบอกยกดั้มขวา</v>
      </c>
      <c r="G8918" s="65" t="str">
        <v>BODY</v>
      </c>
    </row>
    <row r="8919" spans="4:7">
      <c r="D8919" s="64">
        <v>620111</v>
      </c>
      <c r="E8919" s="64">
        <v>3668078</v>
      </c>
      <c r="F8919" s="65" t="str">
        <v>ทำท่อน้ำเข้าOil coolerเกียร์</v>
      </c>
      <c r="G8919" s="65" t="str">
        <v>POWER TRAIN</v>
      </c>
    </row>
    <row r="8920" spans="4:7">
      <c r="D8920" s="64">
        <v>620107</v>
      </c>
      <c r="E8920" s="64">
        <v>3668356</v>
      </c>
      <c r="F8920" s="65" t="str">
        <v>เครื่องยนต์ไม่มีกำลัง</v>
      </c>
      <c r="G8920" s="65" t="str">
        <v>ENGINE</v>
      </c>
    </row>
    <row r="8921" spans="4:7">
      <c r="D8921" s="64">
        <v>620112</v>
      </c>
      <c r="E8921" s="64">
        <v>3668367</v>
      </c>
      <c r="F8921" s="65" t="str">
        <v>ยางชำรุด</v>
      </c>
      <c r="G8921" s="65" t="str">
        <v>TYRES</v>
      </c>
    </row>
    <row r="8922" spans="4:7">
      <c r="D8922" s="64">
        <v>620113</v>
      </c>
      <c r="E8922" s="64">
        <v>3669342</v>
      </c>
      <c r="F8922" s="65" t="str">
        <v>START ไม่ได้</v>
      </c>
      <c r="G8922" s="65" t="str">
        <v>ELECTRIC</v>
      </c>
    </row>
    <row r="8923" spans="4:7">
      <c r="D8923" s="64">
        <v>620107</v>
      </c>
      <c r="E8923" s="64">
        <v>3669343</v>
      </c>
      <c r="F8923" s="65" t="str">
        <v>เครื่องยนต์ไม่มีกำลัง</v>
      </c>
      <c r="G8923" s="65" t="str">
        <v>ENGINE</v>
      </c>
    </row>
    <row r="8924" spans="4:7">
      <c r="D8924" s="64">
        <v>620107</v>
      </c>
      <c r="E8924" s="64">
        <v>3669409</v>
      </c>
      <c r="F8924" s="65" t="str">
        <v>จ้างอัดตัวจุดระเบิดถังดับเพลิง</v>
      </c>
      <c r="G8924" s="65" t="str">
        <v>SAFETY</v>
      </c>
    </row>
    <row r="8925" spans="4:7">
      <c r="D8925" s="64">
        <v>620113</v>
      </c>
      <c r="E8925" s="64">
        <v>3669410</v>
      </c>
      <c r="F8925" s="65" t="str">
        <v>จ้างอัดตัวจุดระเบิดถังดับเพลิง</v>
      </c>
      <c r="G8925" s="65" t="str">
        <v>SAFETY</v>
      </c>
    </row>
    <row r="8926" spans="4:7">
      <c r="D8926" s="64">
        <v>620116</v>
      </c>
      <c r="E8926" s="64">
        <v>3669411</v>
      </c>
      <c r="F8926" s="65" t="str">
        <v>จ้างอัดตัวจุดระเบิดถังดับเพลิง</v>
      </c>
      <c r="G8926" s="65" t="str">
        <v>SAFETY</v>
      </c>
    </row>
    <row r="8927" spans="4:7">
      <c r="D8927" s="64">
        <v>620119</v>
      </c>
      <c r="E8927" s="64">
        <v>3669412</v>
      </c>
      <c r="F8927" s="65" t="str">
        <v>จ้างอัดตัวจุดระเบิดถังดับเพลิง</v>
      </c>
      <c r="G8927" s="65" t="str">
        <v>SAFETY</v>
      </c>
    </row>
    <row r="8928" spans="4:7">
      <c r="D8928" s="64">
        <v>620124</v>
      </c>
      <c r="E8928" s="64">
        <v>3669413</v>
      </c>
      <c r="F8928" s="65" t="str">
        <v>จ้างอัดตัวจุดระเบิดถังดับเพลิง</v>
      </c>
      <c r="G8928" s="65" t="str">
        <v>SAFETY</v>
      </c>
    </row>
    <row r="8929" spans="4:7">
      <c r="D8929" s="64">
        <v>620106</v>
      </c>
      <c r="E8929" s="64">
        <v>3669415</v>
      </c>
      <c r="F8929" s="65" t="str">
        <v>ปุ่มยกดั้มกดไม่ได้</v>
      </c>
      <c r="G8929" s="65" t="str">
        <v>CABIN</v>
      </c>
    </row>
    <row r="8930" spans="4:7">
      <c r="D8930" s="64">
        <v>620117</v>
      </c>
      <c r="E8930" s="64">
        <v>3669416</v>
      </c>
      <c r="F8930" s="65" t="str">
        <v>เบาะปรับไม่ได้</v>
      </c>
      <c r="G8930" s="65" t="str">
        <v>CABIN</v>
      </c>
    </row>
    <row r="8931" spans="4:7">
      <c r="D8931" s="64">
        <v>620104</v>
      </c>
      <c r="E8931" s="64">
        <v>3669809</v>
      </c>
      <c r="F8931" s="65" t="str">
        <v>ซ่อมฐานราวบันไดด้านซ้าย</v>
      </c>
      <c r="G8931" s="65" t="str">
        <v>BODY</v>
      </c>
    </row>
    <row r="8932" spans="4:7">
      <c r="D8932" s="64">
        <v>620124</v>
      </c>
      <c r="E8932" s="64">
        <v>3669811</v>
      </c>
      <c r="F8932" s="65" t="str">
        <v>ซ่อมฐานราวบันไดด้านซ้าย</v>
      </c>
      <c r="G8932" s="65" t="str">
        <v>BODY</v>
      </c>
    </row>
    <row r="8933" spans="4:7">
      <c r="D8933" s="64">
        <v>620124</v>
      </c>
      <c r="E8933" s="64">
        <v>3669813</v>
      </c>
      <c r="F8933" s="65" t="str">
        <v>ซ่อมหูโช้คสลักยึดโช้คด้านขวา</v>
      </c>
      <c r="G8933" s="65" t="str">
        <v>SUSPENSION</v>
      </c>
    </row>
    <row r="8934" spans="4:7">
      <c r="D8934" s="64">
        <v>620112</v>
      </c>
      <c r="E8934" s="64">
        <v>3670024</v>
      </c>
      <c r="F8934" s="65" t="str">
        <v>ท่อเทอโบขาด</v>
      </c>
      <c r="G8934" s="65" t="str">
        <v>ENGINE</v>
      </c>
    </row>
    <row r="8935" spans="4:7">
      <c r="D8935" s="64">
        <v>620120</v>
      </c>
      <c r="E8935" s="64">
        <v>3670026</v>
      </c>
      <c r="F8935" s="65" t="str">
        <v>ไฟช็อต</v>
      </c>
      <c r="G8935" s="65" t="str">
        <v>ELECTRIC</v>
      </c>
    </row>
    <row r="8936" spans="4:7">
      <c r="D8936" s="64">
        <v>620123</v>
      </c>
      <c r="E8936" s="64">
        <v>3670027</v>
      </c>
      <c r="F8936" s="65" t="str">
        <v>START ไม่ได้</v>
      </c>
      <c r="G8936" s="65" t="str">
        <v>ELECTRIC</v>
      </c>
    </row>
    <row r="8937" spans="4:7">
      <c r="D8937" s="64">
        <v>620106</v>
      </c>
      <c r="E8937" s="64">
        <v>3670028</v>
      </c>
      <c r="F8937" s="65" t="str">
        <v>เก๋งสั่น</v>
      </c>
      <c r="G8937" s="65" t="str">
        <v>POWER TRAIN</v>
      </c>
    </row>
    <row r="8938" spans="4:7">
      <c r="D8938" s="64">
        <v>620107</v>
      </c>
      <c r="E8938" s="64">
        <v>3670029</v>
      </c>
      <c r="F8938" s="65" t="str">
        <v>แอร์ไม่เย็น</v>
      </c>
      <c r="G8938" s="65" t="str">
        <v>COOLING</v>
      </c>
    </row>
    <row r="8939" spans="4:7">
      <c r="D8939" s="64">
        <v>620117</v>
      </c>
      <c r="E8939" s="64">
        <v>3670153</v>
      </c>
      <c r="F8939" s="65" t="str">
        <v>เชื่อม ดั้ม</v>
      </c>
      <c r="G8939" s="65" t="str">
        <v>BODY</v>
      </c>
    </row>
    <row r="8940" spans="4:7">
      <c r="D8940" s="64">
        <v>620116</v>
      </c>
      <c r="E8940" s="64">
        <v>3670154</v>
      </c>
      <c r="F8940" s="65" t="str">
        <v>ซ่อมกระบอกยกดั้มขวา</v>
      </c>
      <c r="G8940" s="65" t="str">
        <v>BODY</v>
      </c>
    </row>
    <row r="8941" spans="4:7">
      <c r="D8941" s="64">
        <v>620116</v>
      </c>
      <c r="E8941" s="64">
        <v>3670155</v>
      </c>
      <c r="F8941" s="65" t="str">
        <v>ซ่อมกระบอกยกดั้มซ้าย</v>
      </c>
      <c r="G8941" s="65" t="str">
        <v>BODY</v>
      </c>
    </row>
    <row r="8942" spans="4:7">
      <c r="D8942" s="64">
        <v>620114</v>
      </c>
      <c r="E8942" s="64">
        <v>3670169</v>
      </c>
      <c r="F8942" s="65" t="str">
        <v>จ้างทำสายไฟOEMและDATALINK</v>
      </c>
      <c r="G8942" s="65" t="str">
        <v>ELECTRIC</v>
      </c>
    </row>
    <row r="8943" spans="4:7">
      <c r="D8943" s="64">
        <v>620116</v>
      </c>
      <c r="E8943" s="64">
        <v>3670170</v>
      </c>
      <c r="F8943" s="65" t="str">
        <v>จ้างทำสายไฟOEMและDATALINK</v>
      </c>
      <c r="G8943" s="65" t="str">
        <v>ELECTRIC</v>
      </c>
    </row>
    <row r="8944" spans="4:7">
      <c r="D8944" s="64">
        <v>620118</v>
      </c>
      <c r="E8944" s="64">
        <v>3670171</v>
      </c>
      <c r="F8944" s="65" t="str">
        <v>จ้างทำสายไฟOEMและDATALINK</v>
      </c>
      <c r="G8944" s="65" t="str">
        <v>ELECTRIC</v>
      </c>
    </row>
    <row r="8945" spans="4:7">
      <c r="D8945" s="64">
        <v>620116</v>
      </c>
      <c r="E8945" s="64">
        <v>3670261</v>
      </c>
      <c r="F8945" s="65" t="str">
        <v>แก้ไขฐานยึด Oil coolerTrans.</v>
      </c>
      <c r="G8945" s="65" t="str">
        <v>POWER TRAIN</v>
      </c>
    </row>
    <row r="8946" spans="4:7">
      <c r="D8946" s="64">
        <v>620114</v>
      </c>
      <c r="E8946" s="64">
        <v>3670265</v>
      </c>
      <c r="F8946" s="65" t="str">
        <v>ซื้อท่อยางซิลิโคน</v>
      </c>
      <c r="G8946" s="65" t="str">
        <v>OTHER</v>
      </c>
    </row>
    <row r="8947" spans="4:7">
      <c r="D8947" s="64">
        <v>620116</v>
      </c>
      <c r="E8947" s="64">
        <v>3670267</v>
      </c>
      <c r="F8947" s="65" t="str">
        <v>ซื้อท่อยางซิลิโคน</v>
      </c>
      <c r="G8947" s="65" t="str">
        <v>OTHER</v>
      </c>
    </row>
    <row r="8948" spans="4:7">
      <c r="D8948" s="64">
        <v>620120</v>
      </c>
      <c r="E8948" s="64">
        <v>3670271</v>
      </c>
      <c r="F8948" s="65" t="str">
        <v>ซื้อท่อยางซิลิโคน</v>
      </c>
      <c r="G8948" s="65" t="str">
        <v>OTHER</v>
      </c>
    </row>
    <row r="8949" spans="4:7">
      <c r="D8949" s="64">
        <v>620116</v>
      </c>
      <c r="E8949" s="64">
        <v>3670390</v>
      </c>
      <c r="F8949" s="65" t="str">
        <v>ซ่อมHYD.ControlValve</v>
      </c>
      <c r="G8949" s="65" t="str">
        <v>HYDRAULIC</v>
      </c>
    </row>
    <row r="8950" spans="4:7">
      <c r="D8950" s="64">
        <v>620116</v>
      </c>
      <c r="E8950" s="64">
        <v>3670391</v>
      </c>
      <c r="F8950" s="65" t="str">
        <v>ซ่อมท่อน้ำเพิ่มขนาดความยาว</v>
      </c>
      <c r="G8950" s="65" t="str">
        <v>COOLING</v>
      </c>
    </row>
    <row r="8951" spans="4:7">
      <c r="D8951" s="64">
        <v>620116</v>
      </c>
      <c r="E8951" s="64">
        <v>3670394</v>
      </c>
      <c r="F8951" s="65" t="str">
        <v>ซ่อมOil cooler Brake</v>
      </c>
      <c r="G8951" s="65" t="str">
        <v>BRAKES</v>
      </c>
    </row>
    <row r="8952" spans="4:7">
      <c r="D8952" s="64">
        <v>620116</v>
      </c>
      <c r="E8952" s="64">
        <v>3670396</v>
      </c>
      <c r="F8952" s="65" t="str">
        <v>ซ่อมOil coolerTrans.</v>
      </c>
      <c r="G8952" s="65" t="str">
        <v>POWER TRAIN</v>
      </c>
    </row>
    <row r="8953" spans="4:7">
      <c r="D8953" s="64">
        <v>620111</v>
      </c>
      <c r="E8953" s="64">
        <v>3670399</v>
      </c>
      <c r="F8953" s="65" t="str">
        <v>ซื้อกรองTrans.</v>
      </c>
      <c r="G8953" s="65" t="str">
        <v>POWER TRAIN</v>
      </c>
    </row>
    <row r="8954" spans="4:7">
      <c r="D8954" s="64">
        <v>620116</v>
      </c>
      <c r="E8954" s="64">
        <v>3670400</v>
      </c>
      <c r="F8954" s="65" t="str">
        <v>ซื้อกรองTrans.</v>
      </c>
      <c r="G8954" s="65" t="str">
        <v>POWER TRAIN</v>
      </c>
    </row>
    <row r="8955" spans="4:7">
      <c r="D8955" s="64">
        <v>620118</v>
      </c>
      <c r="E8955" s="64">
        <v>3670402</v>
      </c>
      <c r="F8955" s="65" t="str">
        <v>ซื้อกรองTrans.</v>
      </c>
      <c r="G8955" s="65" t="str">
        <v>POWER TRAIN</v>
      </c>
    </row>
    <row r="8956" spans="4:7">
      <c r="D8956" s="64">
        <v>620122</v>
      </c>
      <c r="E8956" s="64">
        <v>3670403</v>
      </c>
      <c r="F8956" s="65" t="str">
        <v>ซื้อกรองTrans.</v>
      </c>
      <c r="G8956" s="65" t="str">
        <v>POWER TRAIN</v>
      </c>
    </row>
    <row r="8957" spans="4:7">
      <c r="D8957" s="64">
        <v>620124</v>
      </c>
      <c r="E8957" s="64">
        <v>3670405</v>
      </c>
      <c r="F8957" s="65" t="str">
        <v>ซื้อกรองTrans.</v>
      </c>
      <c r="G8957" s="65" t="str">
        <v>POWER TRAIN</v>
      </c>
    </row>
    <row r="8958" spans="4:7">
      <c r="D8958" s="64">
        <v>620123</v>
      </c>
      <c r="E8958" s="64">
        <v>3671990</v>
      </c>
      <c r="F8958" s="65" t="str">
        <v>ซ่อมเบาะนั่ง</v>
      </c>
      <c r="G8958" s="65" t="str">
        <v>CABIN</v>
      </c>
    </row>
    <row r="8959" spans="4:7">
      <c r="D8959" s="64">
        <v>620109</v>
      </c>
      <c r="E8959" s="64">
        <v>3671992</v>
      </c>
      <c r="F8959" s="65" t="str">
        <v>START ไม่ได้</v>
      </c>
      <c r="G8959" s="65" t="str">
        <v>ELECTRIC</v>
      </c>
    </row>
    <row r="8960" spans="4:7">
      <c r="D8960" s="64">
        <v>620120</v>
      </c>
      <c r="E8960" s="64">
        <v>3671995</v>
      </c>
      <c r="F8960" s="65" t="str">
        <v>ซ่อมเบาะนั่ง</v>
      </c>
      <c r="G8960" s="65" t="str">
        <v>CABIN</v>
      </c>
    </row>
    <row r="8961" spans="4:7">
      <c r="D8961" s="64">
        <v>620105</v>
      </c>
      <c r="E8961" s="64">
        <v>3671997</v>
      </c>
      <c r="F8961" s="65" t="str">
        <v>เก๋งสั่น</v>
      </c>
      <c r="G8961" s="65" t="str">
        <v>POWER TRAIN</v>
      </c>
    </row>
    <row r="8962" spans="4:7">
      <c r="D8962" s="64">
        <v>620117</v>
      </c>
      <c r="E8962" s="64">
        <v>3672046</v>
      </c>
      <c r="F8962" s="65" t="str">
        <v>เช็คHYD. control valve</v>
      </c>
      <c r="G8962" s="65" t="str">
        <v>HYDRAULIC</v>
      </c>
    </row>
    <row r="8963" spans="4:7">
      <c r="D8963" s="64">
        <v>620112</v>
      </c>
      <c r="E8963" s="64">
        <v>3672057</v>
      </c>
      <c r="F8963" s="65" t="str">
        <v>ซื้อSpider Assy</v>
      </c>
      <c r="G8963" s="65" t="str">
        <v>POWER TRAIN</v>
      </c>
    </row>
    <row r="8964" spans="4:7">
      <c r="D8964" s="64">
        <v>620114</v>
      </c>
      <c r="E8964" s="64">
        <v>3672061</v>
      </c>
      <c r="F8964" s="65" t="str">
        <v>ซื้อSpider Assy</v>
      </c>
      <c r="G8964" s="65" t="str">
        <v>POWER TRAIN</v>
      </c>
    </row>
    <row r="8965" spans="4:7">
      <c r="D8965" s="64">
        <v>620116</v>
      </c>
      <c r="E8965" s="64">
        <v>3672064</v>
      </c>
      <c r="F8965" s="65" t="str">
        <v>ซื้อSpider Assy</v>
      </c>
      <c r="G8965" s="65" t="str">
        <v>POWER TRAIN</v>
      </c>
    </row>
    <row r="8966" spans="4:7">
      <c r="D8966" s="64">
        <v>620119</v>
      </c>
      <c r="E8966" s="64">
        <v>3672067</v>
      </c>
      <c r="F8966" s="65" t="str">
        <v>ซื้อSpider Assy</v>
      </c>
      <c r="G8966" s="65" t="str">
        <v>POWER TRAIN</v>
      </c>
    </row>
    <row r="8967" spans="4:7">
      <c r="D8967" s="64">
        <v>620116</v>
      </c>
      <c r="E8967" s="64">
        <v>3672285</v>
      </c>
      <c r="F8967" s="65" t="str">
        <v>ซื้อBearingDiff</v>
      </c>
      <c r="G8967" s="65" t="str">
        <v>POWER TRAIN</v>
      </c>
    </row>
    <row r="8968" spans="4:7">
      <c r="D8968" s="64">
        <v>620118</v>
      </c>
      <c r="E8968" s="64">
        <v>3672289</v>
      </c>
      <c r="F8968" s="65" t="str">
        <v>ซื้อBearingDiff</v>
      </c>
      <c r="G8968" s="65" t="str">
        <v>POWER TRAIN</v>
      </c>
    </row>
    <row r="8969" spans="4:7">
      <c r="D8969" s="64">
        <v>620123</v>
      </c>
      <c r="E8969" s="64">
        <v>3672295</v>
      </c>
      <c r="F8969" s="65" t="str">
        <v>ซื้อBearingDiff</v>
      </c>
      <c r="G8969" s="65" t="str">
        <v>POWER TRAIN</v>
      </c>
    </row>
    <row r="8970" spans="4:7">
      <c r="D8970" s="64">
        <v>620113</v>
      </c>
      <c r="E8970" s="64">
        <v>3672529</v>
      </c>
      <c r="F8970" s="65" t="str">
        <v>START ไม่ได้</v>
      </c>
      <c r="G8970" s="65" t="str">
        <v>ELECTRIC</v>
      </c>
    </row>
    <row r="8971" spans="4:7">
      <c r="D8971" s="64">
        <v>620104</v>
      </c>
      <c r="E8971" s="64">
        <v>3672530</v>
      </c>
      <c r="F8971" s="65" t="str">
        <v>พวงมาลัยหนัก</v>
      </c>
      <c r="G8971" s="65" t="str">
        <v>STEERING</v>
      </c>
    </row>
    <row r="8972" spans="4:7">
      <c r="D8972" s="64">
        <v>620120</v>
      </c>
      <c r="E8972" s="64">
        <v>3672531</v>
      </c>
      <c r="F8972" s="65" t="str">
        <v>น้ำมันHYD.รั่วใต้ท้อง</v>
      </c>
      <c r="G8972" s="65" t="str">
        <v>HYDRAULIC</v>
      </c>
    </row>
    <row r="8973" spans="4:7">
      <c r="D8973" s="64">
        <v>620118</v>
      </c>
      <c r="E8973" s="64">
        <v>3672532</v>
      </c>
      <c r="F8973" s="65" t="str">
        <v>แอร์ไม่เย็น</v>
      </c>
      <c r="G8973" s="65" t="str">
        <v>COOLING</v>
      </c>
    </row>
    <row r="8974" spans="4:7">
      <c r="D8974" s="64">
        <v>620106</v>
      </c>
      <c r="E8974" s="64">
        <v>3672535</v>
      </c>
      <c r="F8974" s="65" t="str">
        <v>น้ำมันHYD.รั่วใต้ท้อง</v>
      </c>
      <c r="G8974" s="65" t="str">
        <v>HYDRAULIC</v>
      </c>
    </row>
    <row r="8975" spans="4:7">
      <c r="D8975" s="64">
        <v>620117</v>
      </c>
      <c r="E8975" s="64">
        <v>3672536</v>
      </c>
      <c r="F8975" s="65" t="str">
        <v>เก๋งสั่น</v>
      </c>
      <c r="G8975" s="65" t="str">
        <v>POWER TRAIN</v>
      </c>
    </row>
    <row r="8976" spans="4:7">
      <c r="D8976" s="64">
        <v>620106</v>
      </c>
      <c r="E8976" s="64">
        <v>3672538</v>
      </c>
      <c r="F8976" s="65" t="str">
        <v>เกียร์หลุด</v>
      </c>
      <c r="G8976" s="65" t="str">
        <v>POWER TRAIN</v>
      </c>
    </row>
    <row r="8977" spans="4:7">
      <c r="D8977" s="64">
        <v>620120</v>
      </c>
      <c r="E8977" s="64">
        <v>3672539</v>
      </c>
      <c r="F8977" s="65" t="str">
        <v>START ไม่ได้</v>
      </c>
      <c r="G8977" s="65" t="str">
        <v>ELECTRIC</v>
      </c>
    </row>
    <row r="8978" spans="4:7">
      <c r="D8978" s="64">
        <v>620104</v>
      </c>
      <c r="E8978" s="64">
        <v>3672540</v>
      </c>
      <c r="F8978" s="65" t="str">
        <v>เปลียนซีล HYD</v>
      </c>
      <c r="G8978" s="65" t="str">
        <v>HYDRAULIC</v>
      </c>
    </row>
    <row r="8979" spans="4:7">
      <c r="D8979" s="64">
        <v>620117</v>
      </c>
      <c r="E8979" s="64">
        <v>3672541</v>
      </c>
      <c r="F8979" s="65" t="str">
        <v>ปรับเบาะนั่ง</v>
      </c>
      <c r="G8979" s="65" t="str">
        <v>CABIN</v>
      </c>
    </row>
    <row r="8980" spans="4:7">
      <c r="D8980" s="64">
        <v>620123</v>
      </c>
      <c r="E8980" s="64">
        <v>3672542</v>
      </c>
      <c r="F8980" s="65" t="str">
        <v>เก๋งสั่น</v>
      </c>
      <c r="G8980" s="65" t="str">
        <v>POWER TRAIN</v>
      </c>
    </row>
    <row r="8981" spans="4:7">
      <c r="D8981" s="64">
        <v>620107</v>
      </c>
      <c r="E8981" s="64">
        <v>3672543</v>
      </c>
      <c r="F8981" s="65" t="str">
        <v>แอร์ไม่เย็น</v>
      </c>
      <c r="G8981" s="65" t="str">
        <v>COOLING</v>
      </c>
    </row>
    <row r="8982" spans="4:7">
      <c r="D8982" s="64">
        <v>620118</v>
      </c>
      <c r="E8982" s="64">
        <v>3672544</v>
      </c>
      <c r="F8982" s="65" t="str">
        <v>เกียร์ไม่ชิพ</v>
      </c>
      <c r="G8982" s="65" t="str">
        <v>POWER TRAIN</v>
      </c>
    </row>
    <row r="8983" spans="4:7">
      <c r="D8983" s="64">
        <v>620118</v>
      </c>
      <c r="E8983" s="64">
        <v>3672544</v>
      </c>
      <c r="F8983" s="65" t="str">
        <v>น้ำมันเข้าหม้อน้ำ</v>
      </c>
      <c r="G8983" s="65" t="str">
        <v>COOLING</v>
      </c>
    </row>
    <row r="8984" spans="4:7">
      <c r="D8984" s="64">
        <v>620123</v>
      </c>
      <c r="E8984" s="64">
        <v>3672545</v>
      </c>
      <c r="F8984" s="65" t="str">
        <v>เกียร์หลุด</v>
      </c>
      <c r="G8984" s="65" t="str">
        <v>POWER TRAIN</v>
      </c>
    </row>
    <row r="8985" spans="4:7">
      <c r="D8985" s="64">
        <v>620105</v>
      </c>
      <c r="E8985" s="64">
        <v>3672546</v>
      </c>
      <c r="F8985" s="65" t="str">
        <v>เครื่องยนต์ไม่มีกำลัง</v>
      </c>
      <c r="G8985" s="65" t="str">
        <v>ENGINE</v>
      </c>
    </row>
    <row r="8986" spans="4:7">
      <c r="D8986" s="64">
        <v>620113</v>
      </c>
      <c r="E8986" s="64">
        <v>3672547</v>
      </c>
      <c r="F8986" s="65" t="str">
        <v>Code 4 Show</v>
      </c>
      <c r="G8986" s="65" t="str">
        <v>POWER TRAIN</v>
      </c>
    </row>
    <row r="8987" spans="4:7">
      <c r="D8987" s="64">
        <v>620116</v>
      </c>
      <c r="E8987" s="64">
        <v>3672657</v>
      </c>
      <c r="F8987" s="65" t="str">
        <v>เผาถอดสลักกระบอกโช้คหลัง</v>
      </c>
      <c r="G8987" s="65" t="str">
        <v>SUSPENSION</v>
      </c>
    </row>
    <row r="8988" spans="4:7">
      <c r="D8988" s="64">
        <v>620105</v>
      </c>
      <c r="E8988" s="64">
        <v>3672661</v>
      </c>
      <c r="F8988" s="65" t="str">
        <v>ทำท่อน้ำขนาดตามตัวอย่าง</v>
      </c>
      <c r="G8988" s="65" t="str">
        <v>COOLING</v>
      </c>
    </row>
    <row r="8989" spans="4:7">
      <c r="D8989" s="64">
        <v>620118</v>
      </c>
      <c r="E8989" s="64">
        <v>3672772</v>
      </c>
      <c r="F8989" s="65" t="str">
        <v>ทำฝาปิดท่อน้ำเข้าOil coolerBrake4EA</v>
      </c>
      <c r="G8989" s="65" t="str">
        <v>BRAKES</v>
      </c>
    </row>
    <row r="8990" spans="4:7">
      <c r="D8990" s="64">
        <v>620109</v>
      </c>
      <c r="E8990" s="64">
        <v>3672879</v>
      </c>
      <c r="F8990" s="65" t="str">
        <v>เครื่องยนต์ดับเอง</v>
      </c>
      <c r="G8990" s="65" t="str">
        <v>ENGINE</v>
      </c>
    </row>
    <row r="8991" spans="4:7">
      <c r="D8991" s="64">
        <v>620123</v>
      </c>
      <c r="E8991" s="64">
        <v>3672880</v>
      </c>
      <c r="F8991" s="65" t="str">
        <v>เกียร์ไม่ชิพ</v>
      </c>
      <c r="G8991" s="65" t="str">
        <v>POWER TRAIN</v>
      </c>
    </row>
    <row r="8992" spans="4:7">
      <c r="D8992" s="64">
        <v>620106</v>
      </c>
      <c r="E8992" s="64">
        <v>3672881</v>
      </c>
      <c r="F8992" s="65" t="str">
        <v>เปลี่ยนสายHYD.</v>
      </c>
      <c r="G8992" s="65" t="str">
        <v>HYDRAULIC</v>
      </c>
    </row>
    <row r="8993" spans="4:7">
      <c r="D8993" s="64">
        <v>620106</v>
      </c>
      <c r="E8993" s="64">
        <v>3672882</v>
      </c>
      <c r="F8993" s="65" t="str">
        <v>อัดสายHYD.</v>
      </c>
      <c r="G8993" s="65" t="str">
        <v>HYDRAULIC</v>
      </c>
    </row>
    <row r="8994" spans="4:7">
      <c r="D8994" s="64">
        <v>620123</v>
      </c>
      <c r="E8994" s="64">
        <v>3673452</v>
      </c>
      <c r="F8994" s="65" t="str">
        <v>ซื้อAIR CLEANER</v>
      </c>
      <c r="G8994" s="65" t="str">
        <v>ENGINE</v>
      </c>
    </row>
    <row r="8995" spans="4:7">
      <c r="D8995" s="64">
        <v>620111</v>
      </c>
      <c r="E8995" s="64">
        <v>3673477</v>
      </c>
      <c r="F8995" s="65" t="str">
        <v>ทำบูทตามตัวอย่าง4EA</v>
      </c>
      <c r="G8995" s="65" t="str">
        <v>OTHER</v>
      </c>
    </row>
    <row r="8996" spans="4:7">
      <c r="D8996" s="64">
        <v>620106</v>
      </c>
      <c r="E8996" s="64">
        <v>3673591</v>
      </c>
      <c r="F8996" s="65" t="str">
        <v>ไฟไม่ชาร์จ</v>
      </c>
      <c r="G8996" s="65" t="str">
        <v>ELECTRIC</v>
      </c>
    </row>
    <row r="8997" spans="4:7">
      <c r="D8997" s="64">
        <v>620119</v>
      </c>
      <c r="E8997" s="64">
        <v>3673592</v>
      </c>
      <c r="F8997" s="65" t="str">
        <v>เครื่องยนต์ดับเอง</v>
      </c>
      <c r="G8997" s="65" t="str">
        <v>ENGINE</v>
      </c>
    </row>
    <row r="8998" spans="4:7">
      <c r="D8998" s="64">
        <v>620120</v>
      </c>
      <c r="E8998" s="64">
        <v>3673598</v>
      </c>
      <c r="F8998" s="65" t="str">
        <v>ยางหลังซ้ายในระเบิด</v>
      </c>
      <c r="G8998" s="65" t="str">
        <v>TYRES</v>
      </c>
    </row>
    <row r="8999" spans="4:7">
      <c r="D8999" s="64">
        <v>620111</v>
      </c>
      <c r="E8999" s="64">
        <v>3673634</v>
      </c>
      <c r="F8999" s="65" t="str">
        <v>ซื้อSIGHTGLASS</v>
      </c>
      <c r="G8999" s="65" t="str">
        <v>OTHER</v>
      </c>
    </row>
    <row r="9000" spans="4:7">
      <c r="D9000" s="64">
        <v>620116</v>
      </c>
      <c r="E9000" s="64">
        <v>3673659</v>
      </c>
      <c r="F9000" s="65" t="str">
        <v>ซื้อSIGHTGLASS</v>
      </c>
      <c r="G9000" s="65" t="str">
        <v>OTHER</v>
      </c>
    </row>
    <row r="9001" spans="4:7">
      <c r="D9001" s="64">
        <v>620117</v>
      </c>
      <c r="E9001" s="64">
        <v>3673663</v>
      </c>
      <c r="F9001" s="65" t="str">
        <v>ซื้อSIGHTGLASS</v>
      </c>
      <c r="G9001" s="65" t="str">
        <v>OTHER</v>
      </c>
    </row>
    <row r="9002" spans="4:7">
      <c r="D9002" s="64">
        <v>620118</v>
      </c>
      <c r="E9002" s="64">
        <v>3673666</v>
      </c>
      <c r="F9002" s="65" t="str">
        <v>ซื้อSIGHTGLASS</v>
      </c>
      <c r="G9002" s="65" t="str">
        <v>OTHER</v>
      </c>
    </row>
    <row r="9003" spans="4:7">
      <c r="D9003" s="64">
        <v>620120</v>
      </c>
      <c r="E9003" s="64">
        <v>3673667</v>
      </c>
      <c r="F9003" s="65" t="str">
        <v>ซื้อSIGHTGLASS</v>
      </c>
      <c r="G9003" s="65" t="str">
        <v>OTHER</v>
      </c>
    </row>
    <row r="9004" spans="4:7">
      <c r="D9004" s="64">
        <v>620105</v>
      </c>
      <c r="E9004" s="64">
        <v>3674269</v>
      </c>
      <c r="F9004" s="65" t="str">
        <v>เครื่องยนต์ไม่มีกำลัง</v>
      </c>
      <c r="G9004" s="65" t="str">
        <v>ENGINE</v>
      </c>
    </row>
    <row r="9005" spans="4:7">
      <c r="D9005" s="64">
        <v>620109</v>
      </c>
      <c r="E9005" s="64">
        <v>3674271</v>
      </c>
      <c r="F9005" s="65" t="str">
        <v>เพลาขาด</v>
      </c>
      <c r="G9005" s="65" t="str">
        <v>POWER TRAIN</v>
      </c>
    </row>
    <row r="9006" spans="4:7">
      <c r="D9006" s="64">
        <v>620113</v>
      </c>
      <c r="E9006" s="64">
        <v>3674272</v>
      </c>
      <c r="F9006" s="65" t="str">
        <v>START ไม่ได้</v>
      </c>
      <c r="G9006" s="65" t="str">
        <v>ELECTRIC</v>
      </c>
    </row>
    <row r="9007" spans="4:7">
      <c r="D9007" s="64">
        <v>620109</v>
      </c>
      <c r="E9007" s="64">
        <v>3674287</v>
      </c>
      <c r="F9007" s="65" t="str">
        <v>น้ำมันHYD.รั่ว</v>
      </c>
      <c r="G9007" s="65" t="str">
        <v>HYDRAULIC</v>
      </c>
    </row>
    <row r="9008" spans="4:7">
      <c r="D9008" s="64">
        <v>620111</v>
      </c>
      <c r="E9008" s="64">
        <v>3674351</v>
      </c>
      <c r="F9008" s="65" t="str">
        <v>ซ่อมเกียร์ชำรุดเกียร์หมายเลข15</v>
      </c>
      <c r="G9008" s="65" t="str">
        <v>POWER TRAIN</v>
      </c>
    </row>
    <row r="9009" spans="4:7">
      <c r="D9009" s="64">
        <v>620104</v>
      </c>
      <c r="E9009" s="64">
        <v>3674352</v>
      </c>
      <c r="F9009" s="65" t="str">
        <v>เชื่อม ท่อHYD.</v>
      </c>
      <c r="G9009" s="65" t="str">
        <v>HYDRAULIC</v>
      </c>
    </row>
    <row r="9010" spans="4:7">
      <c r="D9010" s="64">
        <v>620104</v>
      </c>
      <c r="E9010" s="64">
        <v>3674355</v>
      </c>
      <c r="F9010" s="65" t="str">
        <v>ซ่อมHYD.ปั๊ม</v>
      </c>
      <c r="G9010" s="65" t="str">
        <v>HYDRAULIC</v>
      </c>
    </row>
    <row r="9011" spans="4:7">
      <c r="D9011" s="64">
        <v>620106</v>
      </c>
      <c r="E9011" s="64">
        <v>3674386</v>
      </c>
      <c r="F9011" s="65" t="str">
        <v>อัดสายHYD.</v>
      </c>
      <c r="G9011" s="65" t="str">
        <v>HYDRAULIC</v>
      </c>
    </row>
    <row r="9012" spans="4:7">
      <c r="D9012" s="64">
        <v>620119</v>
      </c>
      <c r="E9012" s="64">
        <v>3676468</v>
      </c>
      <c r="F9012" s="65" t="str">
        <v>เครื่องยนต์ดับเอง</v>
      </c>
      <c r="G9012" s="65" t="str">
        <v>ENGINE</v>
      </c>
    </row>
    <row r="9013" spans="4:7">
      <c r="D9013" s="64">
        <v>620106</v>
      </c>
      <c r="E9013" s="64">
        <v>3676472</v>
      </c>
      <c r="F9013" s="65" t="str">
        <v>ท่อไอเสียขาด</v>
      </c>
      <c r="G9013" s="65" t="str">
        <v>ENGINE</v>
      </c>
    </row>
    <row r="9014" spans="4:7">
      <c r="D9014" s="64">
        <v>620104</v>
      </c>
      <c r="E9014" s="64">
        <v>3676473</v>
      </c>
      <c r="F9014" s="65" t="str">
        <v>เครื่องยนต์ไม่มีกำลัง</v>
      </c>
      <c r="G9014" s="65" t="str">
        <v>ENGINE</v>
      </c>
    </row>
    <row r="9015" spans="4:7">
      <c r="D9015" s="64">
        <v>620111</v>
      </c>
      <c r="E9015" s="64">
        <v>3676474</v>
      </c>
      <c r="F9015" s="65" t="str">
        <v>Code 4 Show</v>
      </c>
      <c r="G9015" s="65" t="str">
        <v>POWER TRAIN</v>
      </c>
    </row>
    <row r="9016" spans="4:7">
      <c r="D9016" s="64">
        <v>620111</v>
      </c>
      <c r="E9016" s="64">
        <v>3676474</v>
      </c>
      <c r="F9016" s="65" t="str">
        <v>เครื่องยนต์ไม่มีกำลัง</v>
      </c>
      <c r="G9016" s="65" t="str">
        <v>ENGINE</v>
      </c>
    </row>
    <row r="9017" spans="4:7">
      <c r="D9017" s="64">
        <v>620116</v>
      </c>
      <c r="E9017" s="64">
        <v>3676510</v>
      </c>
      <c r="F9017" s="65" t="str">
        <v>เชื่อม cupล้อหน้าขวา</v>
      </c>
      <c r="G9017" s="65" t="str">
        <v>BRAKES</v>
      </c>
    </row>
    <row r="9018" spans="4:7">
      <c r="D9018" s="64">
        <v>620106</v>
      </c>
      <c r="E9018" s="64">
        <v>3676515</v>
      </c>
      <c r="F9018" s="65" t="str">
        <v>ซ่อมท่อรวมไอเสีย</v>
      </c>
      <c r="G9018" s="65" t="str">
        <v>ENGINE</v>
      </c>
    </row>
    <row r="9019" spans="4:7">
      <c r="D9019" s="64">
        <v>620107</v>
      </c>
      <c r="E9019" s="64">
        <v>3676802</v>
      </c>
      <c r="F9019" s="65" t="str">
        <v>เครื่องยนต์ไม่มีกำลัง</v>
      </c>
      <c r="G9019" s="65" t="str">
        <v>ENGINE</v>
      </c>
    </row>
    <row r="9020" spans="4:7">
      <c r="D9020" s="64">
        <v>620120</v>
      </c>
      <c r="E9020" s="64">
        <v>3676803</v>
      </c>
      <c r="F9020" s="65" t="str">
        <v>ออดน้ำเตือน</v>
      </c>
      <c r="G9020" s="65" t="str">
        <v>COOLING</v>
      </c>
    </row>
    <row r="9021" spans="4:7">
      <c r="D9021" s="64">
        <v>620106</v>
      </c>
      <c r="E9021" s="64">
        <v>3676804</v>
      </c>
      <c r="F9021" s="65" t="str">
        <v>เครื่องยนต์ไม่มีกำลัง</v>
      </c>
      <c r="G9021" s="65" t="str">
        <v>ENGINE</v>
      </c>
    </row>
    <row r="9022" spans="4:7">
      <c r="D9022" s="64">
        <v>620105</v>
      </c>
      <c r="E9022" s="64">
        <v>3676824</v>
      </c>
      <c r="F9022" s="65" t="str">
        <v>ซื้อRearPropellerShaftAssembly</v>
      </c>
      <c r="G9022" s="65" t="str">
        <v>POWER TRAIN</v>
      </c>
    </row>
    <row r="9023" spans="4:7">
      <c r="D9023" s="64">
        <v>620118</v>
      </c>
      <c r="E9023" s="64">
        <v>3676969</v>
      </c>
      <c r="F9023" s="65" t="str">
        <v>น้ำเข้าปั๊มHYD.</v>
      </c>
      <c r="G9023" s="65" t="str">
        <v>HYDRAULIC</v>
      </c>
    </row>
    <row r="9024" spans="4:7">
      <c r="D9024" s="64">
        <v>620104</v>
      </c>
      <c r="E9024" s="64">
        <v>3677159</v>
      </c>
      <c r="F9024" s="65" t="str">
        <v>น้ำมันHYD.รั่ว</v>
      </c>
      <c r="G9024" s="65" t="str">
        <v>HYDRAULIC</v>
      </c>
    </row>
    <row r="9025" spans="4:7">
      <c r="D9025" s="64">
        <v>620117</v>
      </c>
      <c r="E9025" s="64">
        <v>3677161</v>
      </c>
      <c r="F9025" s="65" t="str">
        <v>เพลาขาด</v>
      </c>
      <c r="G9025" s="65" t="str">
        <v>POWER TRAIN</v>
      </c>
    </row>
    <row r="9026" spans="4:7">
      <c r="D9026" s="64">
        <v>620104</v>
      </c>
      <c r="E9026" s="64">
        <v>3677197</v>
      </c>
      <c r="F9026" s="65" t="str">
        <v>ซื้อComponent</v>
      </c>
      <c r="G9026" s="65" t="str">
        <v>OTHER</v>
      </c>
    </row>
    <row r="9027" spans="4:7">
      <c r="D9027" s="64">
        <v>620116</v>
      </c>
      <c r="E9027" s="64">
        <v>3677201</v>
      </c>
      <c r="F9027" s="65" t="str">
        <v>ซื้อComponent</v>
      </c>
      <c r="G9027" s="65" t="str">
        <v>OTHER</v>
      </c>
    </row>
    <row r="9028" spans="4:7">
      <c r="D9028" s="64">
        <v>620111</v>
      </c>
      <c r="E9028" s="64">
        <v>3677361</v>
      </c>
      <c r="F9028" s="65" t="str">
        <v>จ้างอัดสายHYD.</v>
      </c>
      <c r="G9028" s="65" t="str">
        <v>HYDRAULIC</v>
      </c>
    </row>
    <row r="9029" spans="4:7">
      <c r="D9029" s="64">
        <v>620104</v>
      </c>
      <c r="E9029" s="64">
        <v>3677362</v>
      </c>
      <c r="F9029" s="65" t="str">
        <v>จ้างอัดสายHYD.</v>
      </c>
      <c r="G9029" s="65" t="str">
        <v>HYDRAULIC</v>
      </c>
    </row>
    <row r="9030" spans="4:7">
      <c r="D9030" s="64">
        <v>620116</v>
      </c>
      <c r="E9030" s="64">
        <v>3677393</v>
      </c>
      <c r="F9030" s="65" t="str">
        <v>ดัดแปลงท่อเข้าTrans.Oil cooler</v>
      </c>
      <c r="G9030" s="65" t="str">
        <v>POWER TRAIN</v>
      </c>
    </row>
    <row r="9031" spans="4:7">
      <c r="D9031" s="64">
        <v>620111</v>
      </c>
      <c r="E9031" s="64">
        <v>3677406</v>
      </c>
      <c r="F9031" s="65" t="str">
        <v>ซื้อPARKING BRAKE CARRIER</v>
      </c>
      <c r="G9031" s="65" t="str">
        <v>BRAKES</v>
      </c>
    </row>
    <row r="9032" spans="4:7">
      <c r="D9032" s="64">
        <v>620114</v>
      </c>
      <c r="E9032" s="64">
        <v>3677407</v>
      </c>
      <c r="F9032" s="65" t="str">
        <v>ซื้อPARKING BRAKE CARRIER</v>
      </c>
      <c r="G9032" s="65" t="str">
        <v>BRAKES</v>
      </c>
    </row>
    <row r="9033" spans="4:7">
      <c r="D9033" s="64">
        <v>620116</v>
      </c>
      <c r="E9033" s="64">
        <v>3677408</v>
      </c>
      <c r="F9033" s="65" t="str">
        <v>ซื้อPARKING BRAKE CARRIER</v>
      </c>
      <c r="G9033" s="65" t="str">
        <v>BRAKES</v>
      </c>
    </row>
    <row r="9034" spans="4:7">
      <c r="D9034" s="64">
        <v>620120</v>
      </c>
      <c r="E9034" s="64">
        <v>3677409</v>
      </c>
      <c r="F9034" s="65" t="str">
        <v>ซื้อPARKING BRAKE CARRIER</v>
      </c>
      <c r="G9034" s="65" t="str">
        <v>BRAKES</v>
      </c>
    </row>
    <row r="9035" spans="4:7">
      <c r="D9035" s="64">
        <v>620104</v>
      </c>
      <c r="E9035" s="64">
        <v>3677455</v>
      </c>
      <c r="F9035" s="65" t="str">
        <v>ซื้อขั้วBatteryทองเหลืองทรงยาว</v>
      </c>
      <c r="G9035" s="65" t="str">
        <v>ELECTRIC</v>
      </c>
    </row>
    <row r="9036" spans="4:7">
      <c r="D9036" s="64">
        <v>620118</v>
      </c>
      <c r="E9036" s="64">
        <v>3677463</v>
      </c>
      <c r="F9036" s="65" t="str">
        <v>น้ำมันเครื่องเข้าหม้อน้ำ</v>
      </c>
      <c r="G9036" s="65" t="str">
        <v>COOLING</v>
      </c>
    </row>
    <row r="9037" spans="4:7">
      <c r="D9037" s="64">
        <v>620114</v>
      </c>
      <c r="E9037" s="64">
        <v>3677477</v>
      </c>
      <c r="F9037" s="65" t="str">
        <v>ทำท่อไอเสีย</v>
      </c>
      <c r="G9037" s="65" t="str">
        <v>ENGINE</v>
      </c>
    </row>
    <row r="9038" spans="4:7">
      <c r="D9038" s="64">
        <v>620106</v>
      </c>
      <c r="E9038" s="64">
        <v>3677479</v>
      </c>
      <c r="F9038" s="65" t="str">
        <v>เก๋งสั่น</v>
      </c>
      <c r="G9038" s="65" t="str">
        <v>POWER TRAIN</v>
      </c>
    </row>
    <row r="9039" spans="4:7">
      <c r="D9039" s="64">
        <v>620109</v>
      </c>
      <c r="E9039" s="64">
        <v>3677480</v>
      </c>
      <c r="F9039" s="65" t="str">
        <v>น้ำมันHYD.รั่ว</v>
      </c>
      <c r="G9039" s="65" t="str">
        <v>HYDRAULIC</v>
      </c>
    </row>
    <row r="9040" spans="4:7">
      <c r="D9040" s="64">
        <v>620107</v>
      </c>
      <c r="E9040" s="64">
        <v>3677481</v>
      </c>
      <c r="F9040" s="65" t="str">
        <v>เครื่องยนต์ไม่มีกำลัง</v>
      </c>
      <c r="G9040" s="65" t="str">
        <v>ENGINE</v>
      </c>
    </row>
    <row r="9041" spans="4:7">
      <c r="D9041" s="64">
        <v>620104</v>
      </c>
      <c r="E9041" s="64">
        <v>3677483</v>
      </c>
      <c r="F9041" s="65" t="str">
        <v>ยางหลังซ้ายนอกรั่ว</v>
      </c>
      <c r="G9041" s="65" t="str">
        <v>TYRES</v>
      </c>
    </row>
    <row r="9042" spans="4:7">
      <c r="D9042" s="64">
        <v>620104</v>
      </c>
      <c r="E9042" s="64">
        <v>3677499</v>
      </c>
      <c r="F9042" s="65" t="str">
        <v>จ้างทำAdapterระบบลมและจาระบี</v>
      </c>
      <c r="G9042" s="65" t="str">
        <v>AIR</v>
      </c>
    </row>
    <row r="9043" spans="4:7">
      <c r="D9043" s="64">
        <v>620106</v>
      </c>
      <c r="E9043" s="64">
        <v>3677615</v>
      </c>
      <c r="F9043" s="65" t="str">
        <v>ซ่อมSTR. Cyl.ซ้าย</v>
      </c>
      <c r="G9043" s="65" t="str">
        <v>STEERING</v>
      </c>
    </row>
    <row r="9044" spans="4:7">
      <c r="D9044" s="64">
        <v>620116</v>
      </c>
      <c r="E9044" s="64">
        <v>3677770</v>
      </c>
      <c r="F9044" s="65" t="str">
        <v>เจาะรูติดตั้งSTR.Oil cooler</v>
      </c>
      <c r="G9044" s="65" t="str">
        <v>STEERING</v>
      </c>
    </row>
    <row r="9045" spans="4:7">
      <c r="D9045" s="64">
        <v>620116</v>
      </c>
      <c r="E9045" s="64">
        <v>3677770</v>
      </c>
      <c r="F9045" s="65" t="str">
        <v>เจาะรูติดตั้ง Steering oil cooler</v>
      </c>
      <c r="G9045" s="65" t="str">
        <v>STEERING</v>
      </c>
    </row>
    <row r="9046" spans="4:7">
      <c r="D9046" s="64">
        <v>620116</v>
      </c>
      <c r="E9046" s="64">
        <v>3677772</v>
      </c>
      <c r="F9046" s="65" t="str">
        <v>ทำฐานยึดถังน้ำมันเชื้อเพลิง</v>
      </c>
      <c r="G9046" s="65" t="str">
        <v>ENGINE</v>
      </c>
    </row>
    <row r="9047" spans="4:7">
      <c r="D9047" s="64">
        <v>620120</v>
      </c>
      <c r="E9047" s="64">
        <v>3677788</v>
      </c>
      <c r="F9047" s="65" t="str">
        <v>เก๋งสั่น</v>
      </c>
      <c r="G9047" s="65" t="str">
        <v>POWER TRAIN</v>
      </c>
    </row>
    <row r="9048" spans="4:7">
      <c r="D9048" s="64">
        <v>620107</v>
      </c>
      <c r="E9048" s="64">
        <v>3677826</v>
      </c>
      <c r="F9048" s="65" t="str">
        <v>เครื่องยนต์ไม่มีกำลัง</v>
      </c>
      <c r="G9048" s="65" t="str">
        <v>ENGINE</v>
      </c>
    </row>
    <row r="9049" spans="4:7">
      <c r="D9049" s="64">
        <v>620122</v>
      </c>
      <c r="E9049" s="64">
        <v>3677827</v>
      </c>
      <c r="F9049" s="65" t="str">
        <v>เกียร์หลุด</v>
      </c>
      <c r="G9049" s="65" t="str">
        <v>POWER TRAIN</v>
      </c>
    </row>
    <row r="9050" spans="4:7">
      <c r="D9050" s="64">
        <v>620122</v>
      </c>
      <c r="E9050" s="64">
        <v>3677827</v>
      </c>
      <c r="F9050" s="65" t="str">
        <v>จอUCLติดๆดับๆ</v>
      </c>
      <c r="G9050" s="65" t="str">
        <v>CABIN</v>
      </c>
    </row>
    <row r="9051" spans="4:7">
      <c r="D9051" s="64">
        <v>620106</v>
      </c>
      <c r="E9051" s="64">
        <v>3677864</v>
      </c>
      <c r="F9051" s="65" t="str">
        <v>จ้างทำการบำรุงรักษาตามรอบการบำรุงรักษา</v>
      </c>
      <c r="G9051" s="65" t="str">
        <v>PM</v>
      </c>
    </row>
    <row r="9052" spans="4:7">
      <c r="D9052" s="64">
        <v>620107</v>
      </c>
      <c r="E9052" s="64">
        <v>3677894</v>
      </c>
      <c r="F9052" s="65" t="str">
        <v>ซื้อV-BELT ALTERNATOR</v>
      </c>
      <c r="G9052" s="65" t="str">
        <v>ELECTRIC</v>
      </c>
    </row>
    <row r="9053" spans="4:7">
      <c r="D9053" s="64">
        <v>620111</v>
      </c>
      <c r="E9053" s="64">
        <v>3677898</v>
      </c>
      <c r="F9053" s="65" t="str">
        <v>ซื้อV-BELT ALTERNATOR</v>
      </c>
      <c r="G9053" s="65" t="str">
        <v>ELECTRIC</v>
      </c>
    </row>
    <row r="9054" spans="4:7">
      <c r="D9054" s="64">
        <v>620114</v>
      </c>
      <c r="E9054" s="64">
        <v>3677899</v>
      </c>
      <c r="F9054" s="65" t="str">
        <v>ซื้อV-BELT ALTERNATOR</v>
      </c>
      <c r="G9054" s="65" t="str">
        <v>ELECTRIC</v>
      </c>
    </row>
    <row r="9055" spans="4:7">
      <c r="D9055" s="64">
        <v>620117</v>
      </c>
      <c r="E9055" s="64">
        <v>3677900</v>
      </c>
      <c r="F9055" s="65" t="str">
        <v>ซื้อV-BELT ALTERNATOR</v>
      </c>
      <c r="G9055" s="65" t="str">
        <v>ELECTRIC</v>
      </c>
    </row>
    <row r="9056" spans="4:7">
      <c r="D9056" s="64">
        <v>620122</v>
      </c>
      <c r="E9056" s="64">
        <v>3677901</v>
      </c>
      <c r="F9056" s="65" t="str">
        <v>ซื้อV-BELT ALTERNATOR</v>
      </c>
      <c r="G9056" s="65" t="str">
        <v>ELECTRIC</v>
      </c>
    </row>
    <row r="9057" spans="4:7">
      <c r="D9057" s="64">
        <v>620106</v>
      </c>
      <c r="E9057" s="64">
        <v>3677928</v>
      </c>
      <c r="F9057" s="65" t="str">
        <v>ซื้อยางรองแท่นเครื่อง</v>
      </c>
      <c r="G9057" s="65" t="str">
        <v>ENGINE</v>
      </c>
    </row>
    <row r="9058" spans="4:7">
      <c r="D9058" s="64">
        <v>620116</v>
      </c>
      <c r="E9058" s="64">
        <v>3677929</v>
      </c>
      <c r="F9058" s="65" t="str">
        <v>ซื้อยางรองแท่นเครื่อง</v>
      </c>
      <c r="G9058" s="65" t="str">
        <v>ENGINE</v>
      </c>
    </row>
    <row r="9059" spans="4:7">
      <c r="D9059" s="64">
        <v>620118</v>
      </c>
      <c r="E9059" s="64">
        <v>3677930</v>
      </c>
      <c r="F9059" s="65" t="str">
        <v>ซื้อยางรองแท่นเครื่อง</v>
      </c>
      <c r="G9059" s="65" t="str">
        <v>ENGINE</v>
      </c>
    </row>
    <row r="9060" spans="4:7">
      <c r="D9060" s="64">
        <v>620120</v>
      </c>
      <c r="E9060" s="64">
        <v>3677931</v>
      </c>
      <c r="F9060" s="65" t="str">
        <v>ซื้อยางรองแท่นเครื่อง</v>
      </c>
      <c r="G9060" s="65" t="str">
        <v>ENGINE</v>
      </c>
    </row>
    <row r="9061" spans="4:7">
      <c r="D9061" s="64">
        <v>620124</v>
      </c>
      <c r="E9061" s="64">
        <v>3677932</v>
      </c>
      <c r="F9061" s="65" t="str">
        <v>ซื้อยางรองแท่นเครื่อง</v>
      </c>
      <c r="G9061" s="65" t="str">
        <v>ENGINE</v>
      </c>
    </row>
    <row r="9062" spans="4:7">
      <c r="D9062" s="64">
        <v>620118</v>
      </c>
      <c r="E9062" s="64">
        <v>3679315</v>
      </c>
      <c r="F9062" s="65" t="str">
        <v>เครื่องยนต์ไม่มีกำลัง</v>
      </c>
      <c r="G9062" s="65" t="str">
        <v>ENGINE</v>
      </c>
    </row>
    <row r="9063" spans="4:7">
      <c r="D9063" s="64">
        <v>620120</v>
      </c>
      <c r="E9063" s="64">
        <v>3679316</v>
      </c>
      <c r="F9063" s="65" t="str">
        <v>ดั้มยกไม่ขึ้น</v>
      </c>
      <c r="G9063" s="65" t="str">
        <v>BODY</v>
      </c>
    </row>
    <row r="9064" spans="4:7">
      <c r="D9064" s="64">
        <v>620107</v>
      </c>
      <c r="E9064" s="64">
        <v>3679320</v>
      </c>
      <c r="F9064" s="65" t="str">
        <v>เครื่องยนต์ดับเอง</v>
      </c>
      <c r="G9064" s="65" t="str">
        <v>ENGINE</v>
      </c>
    </row>
    <row r="9065" spans="4:7">
      <c r="D9065" s="64">
        <v>620119</v>
      </c>
      <c r="E9065" s="64">
        <v>3679321</v>
      </c>
      <c r="F9065" s="65" t="str">
        <v>Retarder ไม่ทำงาน</v>
      </c>
      <c r="G9065" s="65" t="str">
        <v>BRAKES</v>
      </c>
    </row>
    <row r="9066" spans="4:7">
      <c r="D9066" s="64">
        <v>620109</v>
      </c>
      <c r="E9066" s="64">
        <v>3679323</v>
      </c>
      <c r="F9066" s="65" t="str">
        <v>เครื่องยนต์ดับเอง</v>
      </c>
      <c r="G9066" s="65" t="str">
        <v>ENGINE</v>
      </c>
    </row>
    <row r="9067" spans="4:7">
      <c r="D9067" s="64">
        <v>620104</v>
      </c>
      <c r="E9067" s="64">
        <v>3679344</v>
      </c>
      <c r="F9067" s="65" t="str">
        <v>จ้างอัดสายHYD.</v>
      </c>
      <c r="G9067" s="65" t="str">
        <v>HYDRAULIC</v>
      </c>
    </row>
    <row r="9068" spans="4:7">
      <c r="D9068" s="64">
        <v>620114</v>
      </c>
      <c r="E9068" s="64">
        <v>3679349</v>
      </c>
      <c r="F9068" s="65" t="str">
        <v>บ่งน๊อตขาดคาreliefvalve5EA</v>
      </c>
      <c r="G9068" s="65" t="str">
        <v>OTHER</v>
      </c>
    </row>
    <row r="9069" spans="4:7">
      <c r="D9069" s="64">
        <v>620114</v>
      </c>
      <c r="E9069" s="64">
        <v>3679350</v>
      </c>
      <c r="F9069" s="65" t="str">
        <v>อัดสายHYD.</v>
      </c>
      <c r="G9069" s="65" t="str">
        <v>HYDRAULIC</v>
      </c>
    </row>
    <row r="9070" spans="4:7">
      <c r="D9070" s="64">
        <v>620112</v>
      </c>
      <c r="E9070" s="64">
        <v>3679409</v>
      </c>
      <c r="F9070" s="65" t="str">
        <v>ซื้อผ้าพันท่อไอเสีย</v>
      </c>
      <c r="G9070" s="65" t="str">
        <v>ENGINE</v>
      </c>
    </row>
    <row r="9071" spans="4:7">
      <c r="D9071" s="64">
        <v>620113</v>
      </c>
      <c r="E9071" s="64">
        <v>3679411</v>
      </c>
      <c r="F9071" s="65" t="str">
        <v>ซื้อผ้าพันท่อไอเสีย</v>
      </c>
      <c r="G9071" s="65" t="str">
        <v>ENGINE</v>
      </c>
    </row>
    <row r="9072" spans="4:7">
      <c r="D9072" s="64">
        <v>620114</v>
      </c>
      <c r="E9072" s="64">
        <v>3679412</v>
      </c>
      <c r="F9072" s="65" t="str">
        <v>ซื้อผ้าพันท่อไอเสีย</v>
      </c>
      <c r="G9072" s="65" t="str">
        <v>ENGINE</v>
      </c>
    </row>
    <row r="9073" spans="4:7">
      <c r="D9073" s="64">
        <v>620116</v>
      </c>
      <c r="E9073" s="64">
        <v>3679414</v>
      </c>
      <c r="F9073" s="65" t="str">
        <v>ซื้อผ้าพันท่อไอเสีย</v>
      </c>
      <c r="G9073" s="65" t="str">
        <v>ENGINE</v>
      </c>
    </row>
    <row r="9074" spans="4:7">
      <c r="D9074" s="64">
        <v>620117</v>
      </c>
      <c r="E9074" s="64">
        <v>3679415</v>
      </c>
      <c r="F9074" s="65" t="str">
        <v>ซื้อผ้าพันท่อไอเสีย</v>
      </c>
      <c r="G9074" s="65" t="str">
        <v>ENGINE</v>
      </c>
    </row>
    <row r="9075" spans="4:7">
      <c r="D9075" s="64">
        <v>620111</v>
      </c>
      <c r="E9075" s="64">
        <v>3679460</v>
      </c>
      <c r="F9075" s="65" t="str">
        <v>ซื้อFILTER ASSY</v>
      </c>
      <c r="G9075" s="65" t="str">
        <v>OTHER</v>
      </c>
    </row>
    <row r="9076" spans="4:7">
      <c r="D9076" s="64">
        <v>620116</v>
      </c>
      <c r="E9076" s="64">
        <v>3679464</v>
      </c>
      <c r="F9076" s="65" t="str">
        <v>ซื้อFILTER ASSY</v>
      </c>
      <c r="G9076" s="65" t="str">
        <v>OTHER</v>
      </c>
    </row>
    <row r="9077" spans="4:7">
      <c r="D9077" s="64">
        <v>620123</v>
      </c>
      <c r="E9077" s="64">
        <v>3679466</v>
      </c>
      <c r="F9077" s="65" t="str">
        <v>ซื้อFILTER ASSY</v>
      </c>
      <c r="G9077" s="65" t="str">
        <v>OTHER</v>
      </c>
    </row>
    <row r="9078" spans="4:7">
      <c r="D9078" s="64">
        <v>620105</v>
      </c>
      <c r="E9078" s="64">
        <v>3679501</v>
      </c>
      <c r="F9078" s="65" t="str">
        <v>ซื้อSHUT OFF COCK</v>
      </c>
      <c r="G9078" s="65" t="str">
        <v>BRAKES</v>
      </c>
    </row>
    <row r="9079" spans="4:7">
      <c r="D9079" s="64">
        <v>620106</v>
      </c>
      <c r="E9079" s="64">
        <v>3679502</v>
      </c>
      <c r="F9079" s="65" t="str">
        <v>ซื้อSHUT OFF COCK</v>
      </c>
      <c r="G9079" s="65" t="str">
        <v>BRAKES</v>
      </c>
    </row>
    <row r="9080" spans="4:7">
      <c r="D9080" s="64">
        <v>620116</v>
      </c>
      <c r="E9080" s="64">
        <v>3679503</v>
      </c>
      <c r="F9080" s="65" t="str">
        <v>ซื้อSHUT OFF COCK</v>
      </c>
      <c r="G9080" s="65" t="str">
        <v>BRAKES</v>
      </c>
    </row>
    <row r="9081" spans="4:7">
      <c r="D9081" s="64">
        <v>620116</v>
      </c>
      <c r="E9081" s="64">
        <v>3679506</v>
      </c>
      <c r="F9081" s="65" t="str">
        <v>ดัดท่อน้ำมันเยื้องศูนย์</v>
      </c>
      <c r="G9081" s="65" t="str">
        <v>OTHER</v>
      </c>
    </row>
    <row r="9082" spans="4:7">
      <c r="D9082" s="64">
        <v>620106</v>
      </c>
      <c r="E9082" s="64">
        <v>3679509</v>
      </c>
      <c r="F9082" s="65" t="str">
        <v>เชื่อม BoltยึดControlvalveขาด</v>
      </c>
      <c r="G9082" s="65" t="str">
        <v>OTHER</v>
      </c>
    </row>
    <row r="9083" spans="4:7">
      <c r="D9083" s="64">
        <v>620117</v>
      </c>
      <c r="E9083" s="64">
        <v>3679678</v>
      </c>
      <c r="F9083" s="65" t="str">
        <v>ดั้มกระแทก</v>
      </c>
      <c r="G9083" s="65" t="str">
        <v>BODY</v>
      </c>
    </row>
    <row r="9084" spans="4:7">
      <c r="D9084" s="64">
        <v>620123</v>
      </c>
      <c r="E9084" s="64">
        <v>3679679</v>
      </c>
      <c r="F9084" s="65" t="str">
        <v>เครื่องยนต์ไม่มีกำลัง</v>
      </c>
      <c r="G9084" s="65" t="str">
        <v>ENGINE</v>
      </c>
    </row>
    <row r="9085" spans="4:7">
      <c r="D9085" s="64">
        <v>620109</v>
      </c>
      <c r="E9085" s="64">
        <v>3679680</v>
      </c>
      <c r="F9085" s="65" t="str">
        <v>น้ำมันHYD.รั่วใต้ท้อง</v>
      </c>
      <c r="G9085" s="65" t="str">
        <v>HYDRAULIC</v>
      </c>
    </row>
    <row r="9086" spans="4:7">
      <c r="D9086" s="64">
        <v>620109</v>
      </c>
      <c r="E9086" s="64">
        <v>3679683</v>
      </c>
      <c r="F9086" s="65" t="str">
        <v>เครื่องยนต์ดับเอง</v>
      </c>
      <c r="G9086" s="65" t="str">
        <v>ENGINE</v>
      </c>
    </row>
    <row r="9087" spans="4:7">
      <c r="D9087" s="64">
        <v>620120</v>
      </c>
      <c r="E9087" s="64">
        <v>3679684</v>
      </c>
      <c r="F9087" s="65" t="str">
        <v>สัญญาณออดเตือนในห้องเก๋ง</v>
      </c>
      <c r="G9087" s="65" t="str">
        <v>CABIN</v>
      </c>
    </row>
    <row r="9088" spans="4:7">
      <c r="D9088" s="64">
        <v>620113</v>
      </c>
      <c r="E9088" s="64">
        <v>3679685</v>
      </c>
      <c r="F9088" s="65" t="str">
        <v>เกียร์ชิพผิดปกติ</v>
      </c>
      <c r="G9088" s="65" t="str">
        <v>POWER TRAIN</v>
      </c>
    </row>
    <row r="9089" spans="4:7">
      <c r="D9089" s="64">
        <v>620120</v>
      </c>
      <c r="E9089" s="64">
        <v>3679686</v>
      </c>
      <c r="F9089" s="65" t="str">
        <v>START ไม่ได้</v>
      </c>
      <c r="G9089" s="65" t="str">
        <v>ELECTRIC</v>
      </c>
    </row>
    <row r="9090" spans="4:7">
      <c r="D9090" s="64">
        <v>620112</v>
      </c>
      <c r="E9090" s="64">
        <v>3679688</v>
      </c>
      <c r="F9090" s="65" t="str">
        <v>ห้องเก๋งรั่ว</v>
      </c>
      <c r="G9090" s="65" t="str">
        <v>CABIN</v>
      </c>
    </row>
    <row r="9091" spans="4:7">
      <c r="D9091" s="64">
        <v>620104</v>
      </c>
      <c r="E9091" s="64">
        <v>3679689</v>
      </c>
      <c r="F9091" s="65" t="str">
        <v>ซ่อมไฟเลี้ยว</v>
      </c>
      <c r="G9091" s="65" t="str">
        <v>ELECTRIC</v>
      </c>
    </row>
    <row r="9092" spans="4:7">
      <c r="D9092" s="64">
        <v>620105</v>
      </c>
      <c r="E9092" s="64">
        <v>3679700</v>
      </c>
      <c r="F9092" s="65" t="str">
        <v>ซื้อRelay Feed ปั๊ม</v>
      </c>
      <c r="G9092" s="65" t="str">
        <v>ENGINE</v>
      </c>
    </row>
    <row r="9093" spans="4:7">
      <c r="D9093" s="64">
        <v>620106</v>
      </c>
      <c r="E9093" s="64">
        <v>3679704</v>
      </c>
      <c r="F9093" s="65" t="str">
        <v>ซื้อRelay Feed ปั๊ม</v>
      </c>
      <c r="G9093" s="65" t="str">
        <v>ENGINE</v>
      </c>
    </row>
    <row r="9094" spans="4:7">
      <c r="D9094" s="64">
        <v>620111</v>
      </c>
      <c r="E9094" s="64">
        <v>3679709</v>
      </c>
      <c r="F9094" s="65" t="str">
        <v>ซื้อRelay Feed ปั๊ม</v>
      </c>
      <c r="G9094" s="65" t="str">
        <v>ENGINE</v>
      </c>
    </row>
    <row r="9095" spans="4:7">
      <c r="D9095" s="64">
        <v>620116</v>
      </c>
      <c r="E9095" s="64">
        <v>3679712</v>
      </c>
      <c r="F9095" s="65" t="str">
        <v>ซื้อRelay Feed ปั๊ม</v>
      </c>
      <c r="G9095" s="65" t="str">
        <v>ENGINE</v>
      </c>
    </row>
    <row r="9096" spans="4:7">
      <c r="D9096" s="64">
        <v>620118</v>
      </c>
      <c r="E9096" s="64">
        <v>3679714</v>
      </c>
      <c r="F9096" s="65" t="str">
        <v>ซื้อRelay Feed ปั๊ม</v>
      </c>
      <c r="G9096" s="65" t="str">
        <v>ENGINE</v>
      </c>
    </row>
    <row r="9097" spans="4:7">
      <c r="D9097" s="64">
        <v>620109</v>
      </c>
      <c r="E9097" s="64">
        <v>3679741</v>
      </c>
      <c r="F9097" s="65" t="str">
        <v>ซ่อมHYD.ปั๊ม(BRAKE)</v>
      </c>
      <c r="G9097" s="65" t="str">
        <v>BRAKES</v>
      </c>
    </row>
    <row r="9098" spans="4:7">
      <c r="D9098" s="64">
        <v>620106</v>
      </c>
      <c r="E9098" s="64">
        <v>3679747</v>
      </c>
      <c r="F9098" s="65" t="str">
        <v>ซื้อHarness feedปั๊ม</v>
      </c>
      <c r="G9098" s="65" t="str">
        <v>ENGINE</v>
      </c>
    </row>
    <row r="9099" spans="4:7">
      <c r="D9099" s="64">
        <v>620113</v>
      </c>
      <c r="E9099" s="64">
        <v>3679748</v>
      </c>
      <c r="F9099" s="65" t="str">
        <v>ซื้อHarness feedปั๊ม</v>
      </c>
      <c r="G9099" s="65" t="str">
        <v>ENGINE</v>
      </c>
    </row>
    <row r="9100" spans="4:7">
      <c r="D9100" s="64">
        <v>620114</v>
      </c>
      <c r="E9100" s="64">
        <v>3679750</v>
      </c>
      <c r="F9100" s="65" t="str">
        <v>ซื้อHarness feedปั๊ม</v>
      </c>
      <c r="G9100" s="65" t="str">
        <v>ENGINE</v>
      </c>
    </row>
    <row r="9101" spans="4:7">
      <c r="D9101" s="64">
        <v>620117</v>
      </c>
      <c r="E9101" s="64">
        <v>3679751</v>
      </c>
      <c r="F9101" s="65" t="str">
        <v>ซื้อHarness feedปั๊ม</v>
      </c>
      <c r="G9101" s="65" t="str">
        <v>ENGINE</v>
      </c>
    </row>
    <row r="9102" spans="4:7">
      <c r="D9102" s="64">
        <v>620119</v>
      </c>
      <c r="E9102" s="64">
        <v>3679754</v>
      </c>
      <c r="F9102" s="65" t="str">
        <v>ซื้อHarness feedปั๊ม</v>
      </c>
      <c r="G9102" s="65" t="str">
        <v>ENGINE</v>
      </c>
    </row>
    <row r="9103" spans="4:7">
      <c r="D9103" s="64">
        <v>620105</v>
      </c>
      <c r="E9103" s="64">
        <v>3679814</v>
      </c>
      <c r="F9103" s="65" t="str">
        <v>ซื้อBELT,VRIBBED</v>
      </c>
      <c r="G9103" s="65" t="str">
        <v>ENGINE</v>
      </c>
    </row>
    <row r="9104" spans="4:7">
      <c r="D9104" s="64">
        <v>620114</v>
      </c>
      <c r="E9104" s="64">
        <v>3679815</v>
      </c>
      <c r="F9104" s="65" t="str">
        <v>ซื้อBELT,VRIBBED</v>
      </c>
      <c r="G9104" s="65" t="str">
        <v>ENGINE</v>
      </c>
    </row>
    <row r="9105" spans="4:7">
      <c r="D9105" s="64">
        <v>620116</v>
      </c>
      <c r="E9105" s="64">
        <v>3679817</v>
      </c>
      <c r="F9105" s="65" t="str">
        <v>ซื้อBELT,VRIBBED</v>
      </c>
      <c r="G9105" s="65" t="str">
        <v>ENGINE</v>
      </c>
    </row>
    <row r="9106" spans="4:7">
      <c r="D9106" s="64">
        <v>620118</v>
      </c>
      <c r="E9106" s="64">
        <v>3679820</v>
      </c>
      <c r="F9106" s="65" t="str">
        <v>ซื้อBELT,VRIBBED</v>
      </c>
      <c r="G9106" s="65" t="str">
        <v>ENGINE</v>
      </c>
    </row>
    <row r="9107" spans="4:7">
      <c r="D9107" s="64">
        <v>620120</v>
      </c>
      <c r="E9107" s="64">
        <v>3679821</v>
      </c>
      <c r="F9107" s="65" t="str">
        <v>ซื้อBELT,VRIBBED</v>
      </c>
      <c r="G9107" s="65" t="str">
        <v>ENGINE</v>
      </c>
    </row>
    <row r="9108" spans="4:7">
      <c r="D9108" s="64">
        <v>620106</v>
      </c>
      <c r="E9108" s="64">
        <v>3679923</v>
      </c>
      <c r="F9108" s="65" t="str">
        <v>Flywheel แก้ไขเบ้าBearingหลวม</v>
      </c>
      <c r="G9108" s="65" t="str">
        <v>ENGINE</v>
      </c>
    </row>
    <row r="9109" spans="4:7">
      <c r="D9109" s="64">
        <v>620116</v>
      </c>
      <c r="E9109" s="64">
        <v>3679925</v>
      </c>
      <c r="F9109" s="65" t="str">
        <v>ซ่อมบันได</v>
      </c>
      <c r="G9109" s="65" t="str">
        <v>BODY</v>
      </c>
    </row>
    <row r="9110" spans="4:7">
      <c r="D9110" s="64">
        <v>620104</v>
      </c>
      <c r="E9110" s="64">
        <v>3680049</v>
      </c>
      <c r="F9110" s="65" t="str">
        <v>ซื้อจาระบี</v>
      </c>
      <c r="G9110" s="65" t="str">
        <v>OTHER</v>
      </c>
    </row>
    <row r="9111" spans="4:7">
      <c r="D9111" s="64">
        <v>620118</v>
      </c>
      <c r="E9111" s="64">
        <v>3680075</v>
      </c>
      <c r="F9111" s="65" t="str">
        <v>เกียร์ไม่ชิพ</v>
      </c>
      <c r="G9111" s="65" t="str">
        <v>POWER TRAIN</v>
      </c>
    </row>
    <row r="9112" spans="4:7">
      <c r="D9112" s="64">
        <v>620117</v>
      </c>
      <c r="E9112" s="64">
        <v>3680077</v>
      </c>
      <c r="F9112" s="65" t="str">
        <v>ยางหลังเส้นนอกรั่ว</v>
      </c>
      <c r="G9112" s="65" t="str">
        <v>TYRES</v>
      </c>
    </row>
    <row r="9113" spans="4:7">
      <c r="D9113" s="64">
        <v>620105</v>
      </c>
      <c r="E9113" s="64">
        <v>3680078</v>
      </c>
      <c r="F9113" s="65" t="str">
        <v>สายลมรั่ว</v>
      </c>
      <c r="G9113" s="65" t="str">
        <v>AIR</v>
      </c>
    </row>
    <row r="9114" spans="4:7">
      <c r="D9114" s="64">
        <v>620112</v>
      </c>
      <c r="E9114" s="64">
        <v>3680079</v>
      </c>
      <c r="F9114" s="65" t="str">
        <v>เครื่องยนต์ไม่มีกำลัง</v>
      </c>
      <c r="G9114" s="65" t="str">
        <v>ENGINE</v>
      </c>
    </row>
    <row r="9115" spans="4:7">
      <c r="D9115" s="64">
        <v>620123</v>
      </c>
      <c r="E9115" s="64">
        <v>3680080</v>
      </c>
      <c r="F9115" s="65" t="str">
        <v>ดั้มยกไม่ขึ้น</v>
      </c>
      <c r="G9115" s="65" t="str">
        <v>BODY</v>
      </c>
    </row>
    <row r="9116" spans="4:7">
      <c r="D9116" s="64">
        <v>620104</v>
      </c>
      <c r="E9116" s="64">
        <v>3680260</v>
      </c>
      <c r="F9116" s="65" t="str">
        <v>ซื้อElementFilter</v>
      </c>
      <c r="G9116" s="65" t="str">
        <v>OTHER</v>
      </c>
    </row>
    <row r="9117" spans="4:7">
      <c r="D9117" s="64">
        <v>620109</v>
      </c>
      <c r="E9117" s="64">
        <v>3680305</v>
      </c>
      <c r="F9117" s="65" t="str">
        <v>ซ่อมHYD.ปั๊ม</v>
      </c>
      <c r="G9117" s="65" t="str">
        <v>HYDRAULIC</v>
      </c>
    </row>
    <row r="9118" spans="4:7">
      <c r="D9118" s="64">
        <v>620109</v>
      </c>
      <c r="E9118" s="64">
        <v>3680305</v>
      </c>
      <c r="F9118" s="65" t="str">
        <v>ซ่อมHYD.ปั๊ม(BRAKE)</v>
      </c>
      <c r="G9118" s="65" t="str">
        <v>BRAKES</v>
      </c>
    </row>
    <row r="9119" spans="4:7">
      <c r="D9119" s="64">
        <v>620105</v>
      </c>
      <c r="E9119" s="64">
        <v>3680701</v>
      </c>
      <c r="F9119" s="65" t="str">
        <v>ซื้อWATER LEVEL SENSOR</v>
      </c>
      <c r="G9119" s="65" t="str">
        <v>COOLING</v>
      </c>
    </row>
    <row r="9120" spans="4:7">
      <c r="D9120" s="64">
        <v>620107</v>
      </c>
      <c r="E9120" s="64">
        <v>3680709</v>
      </c>
      <c r="F9120" s="65" t="str">
        <v>ซื้อWATER LEVEL SENSOR</v>
      </c>
      <c r="G9120" s="65" t="str">
        <v>COOLING</v>
      </c>
    </row>
    <row r="9121" spans="4:7">
      <c r="D9121" s="64">
        <v>620111</v>
      </c>
      <c r="E9121" s="64">
        <v>3680711</v>
      </c>
      <c r="F9121" s="65" t="str">
        <v>ซื้อWATER LEVEL SENSOR</v>
      </c>
      <c r="G9121" s="65" t="str">
        <v>COOLING</v>
      </c>
    </row>
    <row r="9122" spans="4:7">
      <c r="D9122" s="64">
        <v>620116</v>
      </c>
      <c r="E9122" s="64">
        <v>3680715</v>
      </c>
      <c r="F9122" s="65" t="str">
        <v>ซื้อWATER LEVEL SENSOR</v>
      </c>
      <c r="G9122" s="65" t="str">
        <v>COOLING</v>
      </c>
    </row>
    <row r="9123" spans="4:7">
      <c r="D9123" s="64">
        <v>620118</v>
      </c>
      <c r="E9123" s="64">
        <v>3680716</v>
      </c>
      <c r="F9123" s="65" t="str">
        <v>ซื้อWATER LEVEL SENSOR</v>
      </c>
      <c r="G9123" s="65" t="str">
        <v>COOLING</v>
      </c>
    </row>
    <row r="9124" spans="4:7">
      <c r="D9124" s="64">
        <v>620107</v>
      </c>
      <c r="E9124" s="64">
        <v>3680992</v>
      </c>
      <c r="F9124" s="65" t="str">
        <v>ซื้อDifferentialPressureSwitch</v>
      </c>
      <c r="G9124" s="65" t="str">
        <v>POWER TRAIN</v>
      </c>
    </row>
    <row r="9125" spans="4:7">
      <c r="D9125" s="64">
        <v>620113</v>
      </c>
      <c r="E9125" s="64">
        <v>3680993</v>
      </c>
      <c r="F9125" s="65" t="str">
        <v>ซื้อDifferentialPressureSwitch</v>
      </c>
      <c r="G9125" s="65" t="str">
        <v>POWER TRAIN</v>
      </c>
    </row>
    <row r="9126" spans="4:7">
      <c r="D9126" s="64">
        <v>620114</v>
      </c>
      <c r="E9126" s="64">
        <v>3680994</v>
      </c>
      <c r="F9126" s="65" t="str">
        <v>ซื้อDifferentialPressureSwitch</v>
      </c>
      <c r="G9126" s="65" t="str">
        <v>POWER TRAIN</v>
      </c>
    </row>
    <row r="9127" spans="4:7">
      <c r="D9127" s="64">
        <v>620116</v>
      </c>
      <c r="E9127" s="64">
        <v>3680995</v>
      </c>
      <c r="F9127" s="65" t="str">
        <v>ซื้อDifferentialPressureSwitch</v>
      </c>
      <c r="G9127" s="65" t="str">
        <v>POWER TRAIN</v>
      </c>
    </row>
    <row r="9128" spans="4:7">
      <c r="D9128" s="64">
        <v>620118</v>
      </c>
      <c r="E9128" s="64">
        <v>3680996</v>
      </c>
      <c r="F9128" s="65" t="str">
        <v>ซื้อDifferentialPressureSwitch</v>
      </c>
      <c r="G9128" s="65" t="str">
        <v>POWER TRAIN</v>
      </c>
    </row>
    <row r="9129" spans="4:7">
      <c r="D9129" s="64">
        <v>620104</v>
      </c>
      <c r="E9129" s="64">
        <v>3681003</v>
      </c>
      <c r="F9129" s="65" t="str">
        <v>ซีลยกดั้มหลุด</v>
      </c>
      <c r="G9129" s="65" t="str">
        <v>BODY</v>
      </c>
    </row>
    <row r="9130" spans="4:7">
      <c r="D9130" s="64">
        <v>620120</v>
      </c>
      <c r="E9130" s="64">
        <v>3681005</v>
      </c>
      <c r="F9130" s="65" t="str">
        <v>ดั้มยกไม่ขึ้น</v>
      </c>
      <c r="G9130" s="65" t="str">
        <v>BODY</v>
      </c>
    </row>
    <row r="9131" spans="4:7">
      <c r="D9131" s="64">
        <v>620109</v>
      </c>
      <c r="E9131" s="64">
        <v>3681006</v>
      </c>
      <c r="F9131" s="65" t="str">
        <v>เปลี่ยนสายOil cooler</v>
      </c>
      <c r="G9131" s="65" t="str">
        <v>COOLING</v>
      </c>
    </row>
    <row r="9132" spans="4:7">
      <c r="D9132" s="64">
        <v>620111</v>
      </c>
      <c r="E9132" s="64">
        <v>3681008</v>
      </c>
      <c r="F9132" s="65" t="str">
        <v>เกียร์ไม่ชิพ</v>
      </c>
      <c r="G9132" s="65" t="str">
        <v>POWER TRAIN</v>
      </c>
    </row>
    <row r="9133" spans="4:7">
      <c r="D9133" s="64">
        <v>620105</v>
      </c>
      <c r="E9133" s="64">
        <v>3681009</v>
      </c>
      <c r="F9133" s="65" t="str">
        <v>เครื่องยนต์ดับเอง</v>
      </c>
      <c r="G9133" s="65" t="str">
        <v>ENGINE</v>
      </c>
    </row>
    <row r="9134" spans="4:7">
      <c r="D9134" s="64">
        <v>620109</v>
      </c>
      <c r="E9134" s="64">
        <v>3681018</v>
      </c>
      <c r="F9134" s="65" t="str">
        <v>อัดสายHYD.เข้าcoolingเบรค</v>
      </c>
      <c r="G9134" s="65" t="str">
        <v>BRAKES</v>
      </c>
    </row>
    <row r="9135" spans="4:7">
      <c r="D9135" s="64">
        <v>620107</v>
      </c>
      <c r="E9135" s="64">
        <v>3681037</v>
      </c>
      <c r="F9135" s="65" t="str">
        <v>ซ่อมMotor P loop</v>
      </c>
      <c r="G9135" s="65" t="str">
        <v>ELECTRIC</v>
      </c>
    </row>
    <row r="9136" spans="4:7">
      <c r="D9136" s="64">
        <v>620124</v>
      </c>
      <c r="E9136" s="64">
        <v>3681044</v>
      </c>
      <c r="F9136" s="65" t="str">
        <v>ทำปีกยึดถังน้ำมันเชื้อเพลิง</v>
      </c>
      <c r="G9136" s="65" t="str">
        <v>ENGINE</v>
      </c>
    </row>
    <row r="9137" spans="4:7">
      <c r="D9137" s="64">
        <v>620124</v>
      </c>
      <c r="E9137" s="64">
        <v>3681056</v>
      </c>
      <c r="F9137" s="65" t="str">
        <v>ทำการ์ดกรองถังน้ำมันเชื้อเพลิง2EA</v>
      </c>
      <c r="G9137" s="65" t="str">
        <v>ENGINE</v>
      </c>
    </row>
    <row r="9138" spans="4:7">
      <c r="D9138" s="64">
        <v>620111</v>
      </c>
      <c r="E9138" s="64">
        <v>3681067</v>
      </c>
      <c r="F9138" s="65" t="str">
        <v>ซ่อมปั๊มลม</v>
      </c>
      <c r="G9138" s="65" t="str">
        <v>AIR</v>
      </c>
    </row>
    <row r="9139" spans="4:7">
      <c r="D9139" s="64">
        <v>620106</v>
      </c>
      <c r="E9139" s="64">
        <v>3681073</v>
      </c>
      <c r="F9139" s="65" t="str">
        <v>ซ่อมฐานยึดถังน้ำมันเชื้อเพลิง</v>
      </c>
      <c r="G9139" s="65" t="str">
        <v>ENGINE</v>
      </c>
    </row>
    <row r="9140" spans="4:7">
      <c r="D9140" s="64">
        <v>620106</v>
      </c>
      <c r="E9140" s="64">
        <v>3681075</v>
      </c>
      <c r="F9140" s="65" t="str">
        <v>เช็ครอยร้าว</v>
      </c>
      <c r="G9140" s="65" t="str">
        <v>BODY</v>
      </c>
    </row>
    <row r="9141" spans="4:7">
      <c r="D9141" s="64">
        <v>620118</v>
      </c>
      <c r="E9141" s="64">
        <v>3681117</v>
      </c>
      <c r="F9141" s="65" t="str">
        <v>จ้างติดตั้งและประกอบสายHYD.</v>
      </c>
      <c r="G9141" s="65" t="str">
        <v>HYDRAULIC</v>
      </c>
    </row>
    <row r="9142" spans="4:7">
      <c r="D9142" s="64">
        <v>620112</v>
      </c>
      <c r="E9142" s="64">
        <v>3683732</v>
      </c>
      <c r="F9142" s="65" t="str">
        <v>ยางหลังซ้ายในรั่ว</v>
      </c>
      <c r="G9142" s="65" t="str">
        <v>TYRES</v>
      </c>
    </row>
    <row r="9143" spans="4:7">
      <c r="D9143" s="64">
        <v>620120</v>
      </c>
      <c r="E9143" s="64">
        <v>3683733</v>
      </c>
      <c r="F9143" s="65" t="str">
        <v>ตัวตั้งสายพานหลุด</v>
      </c>
      <c r="G9143" s="65" t="str">
        <v>ENGINE</v>
      </c>
    </row>
    <row r="9144" spans="4:7">
      <c r="D9144" s="64">
        <v>620104</v>
      </c>
      <c r="E9144" s="64">
        <v>3683738</v>
      </c>
      <c r="F9144" s="65" t="str">
        <v>เก๋งสั่น</v>
      </c>
      <c r="G9144" s="65" t="str">
        <v>POWER TRAIN</v>
      </c>
    </row>
    <row r="9145" spans="4:7">
      <c r="D9145" s="64">
        <v>620107</v>
      </c>
      <c r="E9145" s="64">
        <v>3683740</v>
      </c>
      <c r="F9145" s="65" t="str">
        <v>อารามในห้องเก๋งโซว์</v>
      </c>
      <c r="G9145" s="65" t="str">
        <v>SAFETY</v>
      </c>
    </row>
    <row r="9146" spans="4:7">
      <c r="D9146" s="64">
        <v>620106</v>
      </c>
      <c r="E9146" s="64">
        <v>3683745</v>
      </c>
      <c r="F9146" s="65" t="str">
        <v>ซ่อมถังน้ำมันเชื้อเพลิง</v>
      </c>
      <c r="G9146" s="65" t="str">
        <v>ENGINE</v>
      </c>
    </row>
    <row r="9147" spans="4:7">
      <c r="D9147" s="64">
        <v>620113</v>
      </c>
      <c r="E9147" s="64">
        <v>3683747</v>
      </c>
      <c r="F9147" s="65" t="str">
        <v>ซ่อมถังน้ำมันเชื้อเพลิง</v>
      </c>
      <c r="G9147" s="65" t="str">
        <v>ENGINE</v>
      </c>
    </row>
    <row r="9148" spans="4:7">
      <c r="D9148" s="64">
        <v>620104</v>
      </c>
      <c r="E9148" s="64">
        <v>3683775</v>
      </c>
      <c r="F9148" s="65" t="str">
        <v>ซื้อSOLENOID VALVE Trans.</v>
      </c>
      <c r="G9148" s="65" t="str">
        <v>POWER TRAIN</v>
      </c>
    </row>
    <row r="9149" spans="4:7">
      <c r="D9149" s="64">
        <v>620105</v>
      </c>
      <c r="E9149" s="64">
        <v>3683776</v>
      </c>
      <c r="F9149" s="65" t="str">
        <v>ซื้อSOLENOID VALVE Trans.</v>
      </c>
      <c r="G9149" s="65" t="str">
        <v>POWER TRAIN</v>
      </c>
    </row>
    <row r="9150" spans="4:7">
      <c r="D9150" s="64">
        <v>620107</v>
      </c>
      <c r="E9150" s="64">
        <v>3683777</v>
      </c>
      <c r="F9150" s="65" t="str">
        <v>ซื้อSOLENOID VALVE Trans.</v>
      </c>
      <c r="G9150" s="65" t="str">
        <v>POWER TRAIN</v>
      </c>
    </row>
    <row r="9151" spans="4:7">
      <c r="D9151" s="64">
        <v>620113</v>
      </c>
      <c r="E9151" s="64">
        <v>3683778</v>
      </c>
      <c r="F9151" s="65" t="str">
        <v>ซื้อSOLENOID VALVE Trans.</v>
      </c>
      <c r="G9151" s="65" t="str">
        <v>POWER TRAIN</v>
      </c>
    </row>
    <row r="9152" spans="4:7">
      <c r="D9152" s="64">
        <v>620114</v>
      </c>
      <c r="E9152" s="64">
        <v>3683779</v>
      </c>
      <c r="F9152" s="65" t="str">
        <v>ซื้อSOLENOID VALVE Trans.</v>
      </c>
      <c r="G9152" s="65" t="str">
        <v>POWER TRAIN</v>
      </c>
    </row>
    <row r="9153" spans="4:7">
      <c r="D9153" s="64">
        <v>620116</v>
      </c>
      <c r="E9153" s="64">
        <v>3683780</v>
      </c>
      <c r="F9153" s="65" t="str">
        <v>ซื้อSOLENOID VALVE Trans.</v>
      </c>
      <c r="G9153" s="65" t="str">
        <v>POWER TRAIN</v>
      </c>
    </row>
    <row r="9154" spans="4:7">
      <c r="D9154" s="64">
        <v>620113</v>
      </c>
      <c r="E9154" s="64">
        <v>3684111</v>
      </c>
      <c r="F9154" s="65" t="str">
        <v>ซ่อมฐานยึดถังน้ำมันเชื้อเพลิง</v>
      </c>
      <c r="G9154" s="65" t="str">
        <v>ENGINE</v>
      </c>
    </row>
    <row r="9155" spans="4:7">
      <c r="D9155" s="64">
        <v>620116</v>
      </c>
      <c r="E9155" s="64">
        <v>3684116</v>
      </c>
      <c r="F9155" s="65" t="str">
        <v>ซ่อมSTR. Control Unit</v>
      </c>
      <c r="G9155" s="65" t="str">
        <v>STEERING</v>
      </c>
    </row>
    <row r="9156" spans="4:7">
      <c r="D9156" s="64">
        <v>620116</v>
      </c>
      <c r="E9156" s="64">
        <v>3684116</v>
      </c>
      <c r="F9156" s="65" t="str">
        <v>ซ่อมSTR Control = 1 EA</v>
      </c>
      <c r="G9156" s="65" t="str">
        <v>STEERING</v>
      </c>
    </row>
    <row r="9157" spans="4:7">
      <c r="D9157" s="64">
        <v>620104</v>
      </c>
      <c r="E9157" s="64">
        <v>3684253</v>
      </c>
      <c r="F9157" s="65" t="str">
        <v>ซื้อซีลOutputshaft</v>
      </c>
      <c r="G9157" s="65" t="str">
        <v>POWER TRAIN</v>
      </c>
    </row>
    <row r="9158" spans="4:7">
      <c r="D9158" s="64">
        <v>620105</v>
      </c>
      <c r="E9158" s="64">
        <v>3684284</v>
      </c>
      <c r="F9158" s="65" t="str">
        <v>ซื้อซีลOutputshaft</v>
      </c>
      <c r="G9158" s="65" t="str">
        <v>POWER TRAIN</v>
      </c>
    </row>
    <row r="9159" spans="4:7">
      <c r="D9159" s="64">
        <v>620107</v>
      </c>
      <c r="E9159" s="64">
        <v>3684308</v>
      </c>
      <c r="F9159" s="65" t="str">
        <v>ซื้อซีลOutputshaft</v>
      </c>
      <c r="G9159" s="65" t="str">
        <v>POWER TRAIN</v>
      </c>
    </row>
    <row r="9160" spans="4:7">
      <c r="D9160" s="64">
        <v>620111</v>
      </c>
      <c r="E9160" s="64">
        <v>3684314</v>
      </c>
      <c r="F9160" s="65" t="str">
        <v>ซื้อซีลOutputshaft</v>
      </c>
      <c r="G9160" s="65" t="str">
        <v>POWER TRAIN</v>
      </c>
    </row>
    <row r="9161" spans="4:7">
      <c r="D9161" s="64">
        <v>620117</v>
      </c>
      <c r="E9161" s="64">
        <v>3684316</v>
      </c>
      <c r="F9161" s="65" t="str">
        <v>เบาะปรับไม่ได้</v>
      </c>
      <c r="G9161" s="65" t="str">
        <v>CABIN</v>
      </c>
    </row>
    <row r="9162" spans="4:7">
      <c r="D9162" s="64">
        <v>620124</v>
      </c>
      <c r="E9162" s="64">
        <v>3684317</v>
      </c>
      <c r="F9162" s="65" t="str">
        <v>ซื้อซีลOutputshaft</v>
      </c>
      <c r="G9162" s="65" t="str">
        <v>POWER TRAIN</v>
      </c>
    </row>
    <row r="9163" spans="4:7">
      <c r="D9163" s="64">
        <v>620109</v>
      </c>
      <c r="E9163" s="64">
        <v>3684318</v>
      </c>
      <c r="F9163" s="65" t="str">
        <v>ผ้าพันท่อไอเสียหลุด</v>
      </c>
      <c r="G9163" s="65" t="str">
        <v>ENGINE</v>
      </c>
    </row>
    <row r="9164" spans="4:7">
      <c r="D9164" s="64">
        <v>620123</v>
      </c>
      <c r="E9164" s="64">
        <v>3684319</v>
      </c>
      <c r="F9164" s="65" t="str">
        <v>START ไม่ได้</v>
      </c>
      <c r="G9164" s="65" t="str">
        <v>ELECTRIC</v>
      </c>
    </row>
    <row r="9165" spans="4:7">
      <c r="D9165" s="64">
        <v>620105</v>
      </c>
      <c r="E9165" s="64">
        <v>3684320</v>
      </c>
      <c r="F9165" s="65" t="str">
        <v>เก๋งสั่น</v>
      </c>
      <c r="G9165" s="65" t="str">
        <v>POWER TRAIN</v>
      </c>
    </row>
    <row r="9166" spans="4:7">
      <c r="D9166" s="64">
        <v>620107</v>
      </c>
      <c r="E9166" s="64">
        <v>3684321</v>
      </c>
      <c r="F9166" s="65" t="str">
        <v>เปลี่ยนบันไดสลิงด้านซ้าย</v>
      </c>
      <c r="G9166" s="65" t="str">
        <v>BODY</v>
      </c>
    </row>
    <row r="9167" spans="4:7">
      <c r="D9167" s="64">
        <v>620117</v>
      </c>
      <c r="E9167" s="64">
        <v>3684322</v>
      </c>
      <c r="F9167" s="65" t="str">
        <v>เก๋งสั่น</v>
      </c>
      <c r="G9167" s="65" t="str">
        <v>POWER TRAIN</v>
      </c>
    </row>
    <row r="9168" spans="4:7">
      <c r="D9168" s="64">
        <v>620117</v>
      </c>
      <c r="E9168" s="64">
        <v>3684323</v>
      </c>
      <c r="F9168" s="65" t="str">
        <v>แอร์ไม่เย็น</v>
      </c>
      <c r="G9168" s="65" t="str">
        <v>COOLING</v>
      </c>
    </row>
    <row r="9169" spans="4:7">
      <c r="D9169" s="64">
        <v>620119</v>
      </c>
      <c r="E9169" s="64">
        <v>3684324</v>
      </c>
      <c r="F9169" s="65" t="str">
        <v>START ไม่ได้</v>
      </c>
      <c r="G9169" s="65" t="str">
        <v>ELECTRIC</v>
      </c>
    </row>
    <row r="9170" spans="4:7">
      <c r="D9170" s="64">
        <v>620120</v>
      </c>
      <c r="E9170" s="64">
        <v>3684325</v>
      </c>
      <c r="F9170" s="65" t="str">
        <v>START ไม่ได้</v>
      </c>
      <c r="G9170" s="65" t="str">
        <v>ELECTRIC</v>
      </c>
    </row>
    <row r="9171" spans="4:7">
      <c r="D9171" s="64">
        <v>620111</v>
      </c>
      <c r="E9171" s="64">
        <v>3684326</v>
      </c>
      <c r="F9171" s="65" t="str">
        <v>ดั้มยกไม่ขึ้น</v>
      </c>
      <c r="G9171" s="65" t="str">
        <v>BODY</v>
      </c>
    </row>
    <row r="9172" spans="4:7">
      <c r="D9172" s="64">
        <v>620124</v>
      </c>
      <c r="E9172" s="64">
        <v>3684635</v>
      </c>
      <c r="F9172" s="65" t="str">
        <v>อัดสายHYD.</v>
      </c>
      <c r="G9172" s="65" t="str">
        <v>HYDRAULIC</v>
      </c>
    </row>
    <row r="9173" spans="4:7">
      <c r="D9173" s="64">
        <v>620118</v>
      </c>
      <c r="E9173" s="64">
        <v>3684642</v>
      </c>
      <c r="F9173" s="65" t="str">
        <v>จ้างอัดสายHYD.</v>
      </c>
      <c r="G9173" s="65" t="str">
        <v>HYDRAULIC</v>
      </c>
    </row>
    <row r="9174" spans="4:7">
      <c r="D9174" s="64">
        <v>620104</v>
      </c>
      <c r="E9174" s="64">
        <v>3684644</v>
      </c>
      <c r="F9174" s="65" t="str">
        <v>จ้างอัดสายHYD.</v>
      </c>
      <c r="G9174" s="65" t="str">
        <v>HYDRAULIC</v>
      </c>
    </row>
    <row r="9175" spans="4:7">
      <c r="D9175" s="64">
        <v>620111</v>
      </c>
      <c r="E9175" s="64">
        <v>3685050</v>
      </c>
      <c r="F9175" s="65" t="str">
        <v>ดั้มยกไม่ขึ้น</v>
      </c>
      <c r="G9175" s="65" t="str">
        <v>BODY</v>
      </c>
    </row>
    <row r="9176" spans="4:7">
      <c r="D9176" s="64">
        <v>620124</v>
      </c>
      <c r="E9176" s="64">
        <v>3685051</v>
      </c>
      <c r="F9176" s="65" t="str">
        <v>หม้อน้ำรั่ว</v>
      </c>
      <c r="G9176" s="65" t="str">
        <v>COOLING</v>
      </c>
    </row>
    <row r="9177" spans="4:7">
      <c r="D9177" s="64">
        <v>620104</v>
      </c>
      <c r="E9177" s="64">
        <v>3685054</v>
      </c>
      <c r="F9177" s="65" t="str">
        <v>ซ่อมดัดการ์ดปิดเครื่องยนต์</v>
      </c>
      <c r="G9177" s="65" t="str">
        <v>ENGINE</v>
      </c>
    </row>
    <row r="9178" spans="4:7">
      <c r="D9178" s="64">
        <v>620104</v>
      </c>
      <c r="E9178" s="64">
        <v>3685104</v>
      </c>
      <c r="F9178" s="65" t="str">
        <v>ซื้อHYD.CLAMPS</v>
      </c>
      <c r="G9178" s="65" t="str">
        <v>HYDRAULIC</v>
      </c>
    </row>
    <row r="9179" spans="4:7">
      <c r="D9179" s="64">
        <v>620116</v>
      </c>
      <c r="E9179" s="64">
        <v>3685105</v>
      </c>
      <c r="F9179" s="65" t="str">
        <v>ซื้อHYD.CLAMPS</v>
      </c>
      <c r="G9179" s="65" t="str">
        <v>HYDRAULIC</v>
      </c>
    </row>
    <row r="9180" spans="4:7">
      <c r="D9180" s="64">
        <v>620105</v>
      </c>
      <c r="E9180" s="64">
        <v>3685151</v>
      </c>
      <c r="F9180" s="65" t="str">
        <v>อัดสายHYD.</v>
      </c>
      <c r="G9180" s="65" t="str">
        <v>HYDRAULIC</v>
      </c>
    </row>
    <row r="9181" spans="4:7">
      <c r="D9181" s="64">
        <v>620105</v>
      </c>
      <c r="E9181" s="64">
        <v>3685151</v>
      </c>
      <c r="F9181" s="65" t="str">
        <v>อัดสาย HOSE = 3 EA</v>
      </c>
      <c r="G9181" s="65" t="str">
        <v>HYDRAULIC</v>
      </c>
    </row>
    <row r="9182" spans="4:7">
      <c r="D9182" s="64">
        <v>620114</v>
      </c>
      <c r="E9182" s="64">
        <v>3685211</v>
      </c>
      <c r="F9182" s="65" t="str">
        <v>ซื้อAlternator</v>
      </c>
      <c r="G9182" s="65" t="str">
        <v>ELECTRIC</v>
      </c>
    </row>
    <row r="9183" spans="4:7">
      <c r="D9183" s="64">
        <v>620120</v>
      </c>
      <c r="E9183" s="64">
        <v>3685214</v>
      </c>
      <c r="F9183" s="65" t="str">
        <v>ซื้อAlternator</v>
      </c>
      <c r="G9183" s="65" t="str">
        <v>ELECTRIC</v>
      </c>
    </row>
    <row r="9184" spans="4:7">
      <c r="D9184" s="64">
        <v>620105</v>
      </c>
      <c r="E9184" s="64">
        <v>3685272</v>
      </c>
      <c r="F9184" s="65" t="str">
        <v>HYD. กระบอกเลี้ยวรั่ว</v>
      </c>
      <c r="G9184" s="65" t="str">
        <v>STEERING</v>
      </c>
    </row>
    <row r="9185" spans="4:7">
      <c r="D9185" s="64">
        <v>620120</v>
      </c>
      <c r="E9185" s="64">
        <v>3685273</v>
      </c>
      <c r="F9185" s="65" t="str">
        <v>START ไม่ได้</v>
      </c>
      <c r="G9185" s="65" t="str">
        <v>ELECTRIC</v>
      </c>
    </row>
    <row r="9186" spans="4:7">
      <c r="D9186" s="64">
        <v>620123</v>
      </c>
      <c r="E9186" s="64">
        <v>3685274</v>
      </c>
      <c r="F9186" s="65" t="str">
        <v>ซ่อมท่อรวมไอเสีย</v>
      </c>
      <c r="G9186" s="65" t="str">
        <v>ENGINE</v>
      </c>
    </row>
    <row r="9187" spans="4:7">
      <c r="D9187" s="64">
        <v>620118</v>
      </c>
      <c r="E9187" s="64">
        <v>3685275</v>
      </c>
      <c r="F9187" s="65" t="str">
        <v>เกียร์ไม่ชิพ</v>
      </c>
      <c r="G9187" s="65" t="str">
        <v>POWER TRAIN</v>
      </c>
    </row>
    <row r="9188" spans="4:7">
      <c r="D9188" s="64">
        <v>620124</v>
      </c>
      <c r="E9188" s="64">
        <v>3685276</v>
      </c>
      <c r="F9188" s="65" t="str">
        <v>โช้คหน้าขวาต่ำ</v>
      </c>
      <c r="G9188" s="65" t="str">
        <v>SUSPENSION</v>
      </c>
    </row>
    <row r="9189" spans="4:7">
      <c r="D9189" s="64">
        <v>620114</v>
      </c>
      <c r="E9189" s="64">
        <v>3685312</v>
      </c>
      <c r="F9189" s="65" t="str">
        <v>น้ำมันเข้าInter cooler</v>
      </c>
      <c r="G9189" s="65" t="str">
        <v>ENGINE</v>
      </c>
    </row>
    <row r="9190" spans="4:7">
      <c r="D9190" s="64">
        <v>620112</v>
      </c>
      <c r="E9190" s="64">
        <v>3685316</v>
      </c>
      <c r="F9190" s="65" t="str">
        <v>ซ่อมInter cooler</v>
      </c>
      <c r="G9190" s="65" t="str">
        <v>ENGINE</v>
      </c>
    </row>
    <row r="9191" spans="4:7">
      <c r="D9191" s="64">
        <v>620112</v>
      </c>
      <c r="E9191" s="64">
        <v>3685317</v>
      </c>
      <c r="F9191" s="65" t="str">
        <v>ซ่อมInter cooler</v>
      </c>
      <c r="G9191" s="65" t="str">
        <v>ENGINE</v>
      </c>
    </row>
    <row r="9192" spans="4:7">
      <c r="D9192" s="64">
        <v>620116</v>
      </c>
      <c r="E9192" s="64">
        <v>3685389</v>
      </c>
      <c r="F9192" s="65" t="str">
        <v>สไลน์รูBoltยึดฐานกรองTrans.</v>
      </c>
      <c r="G9192" s="65" t="str">
        <v>POWER TRAIN</v>
      </c>
    </row>
    <row r="9193" spans="4:7">
      <c r="D9193" s="64">
        <v>620106</v>
      </c>
      <c r="E9193" s="64">
        <v>3685642</v>
      </c>
      <c r="F9193" s="65" t="str">
        <v>จ้างอัดสายHYD.</v>
      </c>
      <c r="G9193" s="65" t="str">
        <v>HYDRAULIC</v>
      </c>
    </row>
    <row r="9194" spans="4:7">
      <c r="D9194" s="64">
        <v>620111</v>
      </c>
      <c r="E9194" s="64">
        <v>3685643</v>
      </c>
      <c r="F9194" s="65" t="str">
        <v>จ้างอัดสายHYD.</v>
      </c>
      <c r="G9194" s="65" t="str">
        <v>HYDRAULIC</v>
      </c>
    </row>
    <row r="9195" spans="4:7">
      <c r="D9195" s="64">
        <v>620116</v>
      </c>
      <c r="E9195" s="64">
        <v>3687479</v>
      </c>
      <c r="F9195" s="65" t="str">
        <v>ซื้อAIR BREATHER</v>
      </c>
      <c r="G9195" s="65" t="str">
        <v>ENGINE</v>
      </c>
    </row>
    <row r="9196" spans="4:7">
      <c r="D9196" s="64">
        <v>620109</v>
      </c>
      <c r="E9196" s="64">
        <v>3687512</v>
      </c>
      <c r="F9196" s="65" t="str">
        <v>น้ำมันHYD.รั่ว</v>
      </c>
      <c r="G9196" s="65" t="str">
        <v>HYDRAULIC</v>
      </c>
    </row>
    <row r="9197" spans="4:7">
      <c r="D9197" s="64">
        <v>620109</v>
      </c>
      <c r="E9197" s="64">
        <v>3687512</v>
      </c>
      <c r="F9197" s="65" t="str">
        <v>เก๋งสั่น</v>
      </c>
      <c r="G9197" s="65" t="str">
        <v>POWER TRAIN</v>
      </c>
    </row>
    <row r="9198" spans="4:7">
      <c r="D9198" s="64">
        <v>620112</v>
      </c>
      <c r="E9198" s="64">
        <v>3687513</v>
      </c>
      <c r="F9198" s="65" t="str">
        <v>เบรคไม่อยู่</v>
      </c>
      <c r="G9198" s="65" t="str">
        <v>BRAKES</v>
      </c>
    </row>
    <row r="9199" spans="4:7">
      <c r="D9199" s="64">
        <v>620119</v>
      </c>
      <c r="E9199" s="64">
        <v>3687514</v>
      </c>
      <c r="F9199" s="65" t="str">
        <v>START ไม่ได้</v>
      </c>
      <c r="G9199" s="65" t="str">
        <v>ELECTRIC</v>
      </c>
    </row>
    <row r="9200" spans="4:7">
      <c r="D9200" s="64">
        <v>620123</v>
      </c>
      <c r="E9200" s="64">
        <v>3687515</v>
      </c>
      <c r="F9200" s="65" t="str">
        <v>แอร์ไม่เย็น</v>
      </c>
      <c r="G9200" s="65" t="str">
        <v>COOLING</v>
      </c>
    </row>
    <row r="9201" spans="4:7">
      <c r="D9201" s="64">
        <v>620109</v>
      </c>
      <c r="E9201" s="64">
        <v>3687539</v>
      </c>
      <c r="F9201" s="65" t="str">
        <v>อัดสายHYD.</v>
      </c>
      <c r="G9201" s="65" t="str">
        <v>HYDRAULIC</v>
      </c>
    </row>
    <row r="9202" spans="4:7">
      <c r="D9202" s="64">
        <v>620104</v>
      </c>
      <c r="E9202" s="64">
        <v>3687554</v>
      </c>
      <c r="F9202" s="65" t="str">
        <v>ซื้อAIR BREATHER</v>
      </c>
      <c r="G9202" s="65" t="str">
        <v>ENGINE</v>
      </c>
    </row>
    <row r="9203" spans="4:7">
      <c r="D9203" s="64">
        <v>620105</v>
      </c>
      <c r="E9203" s="64">
        <v>3687556</v>
      </c>
      <c r="F9203" s="65" t="str">
        <v>ซื้อAIR BREATHER</v>
      </c>
      <c r="G9203" s="65" t="str">
        <v>ENGINE</v>
      </c>
    </row>
    <row r="9204" spans="4:7">
      <c r="D9204" s="64">
        <v>620106</v>
      </c>
      <c r="E9204" s="64">
        <v>3687559</v>
      </c>
      <c r="F9204" s="65" t="str">
        <v>ซื้อAIR BREATHER</v>
      </c>
      <c r="G9204" s="65" t="str">
        <v>ENGINE</v>
      </c>
    </row>
    <row r="9205" spans="4:7">
      <c r="D9205" s="64">
        <v>620109</v>
      </c>
      <c r="E9205" s="64">
        <v>3687560</v>
      </c>
      <c r="F9205" s="65" t="str">
        <v>ซื้อAIR BREATHER</v>
      </c>
      <c r="G9205" s="65" t="str">
        <v>ENGINE</v>
      </c>
    </row>
    <row r="9206" spans="4:7">
      <c r="D9206" s="64">
        <v>620112</v>
      </c>
      <c r="E9206" s="64">
        <v>3687561</v>
      </c>
      <c r="F9206" s="65" t="str">
        <v>ซื้อAIR BREATHER</v>
      </c>
      <c r="G9206" s="65" t="str">
        <v>ENGINE</v>
      </c>
    </row>
    <row r="9207" spans="4:7">
      <c r="D9207" s="64">
        <v>620120</v>
      </c>
      <c r="E9207" s="64">
        <v>3687587</v>
      </c>
      <c r="F9207" s="65" t="str">
        <v>อัดสายHYD.</v>
      </c>
      <c r="G9207" s="65" t="str">
        <v>HYDRAULIC</v>
      </c>
    </row>
    <row r="9208" spans="4:7">
      <c r="D9208" s="64">
        <v>620113</v>
      </c>
      <c r="E9208" s="64">
        <v>3687611</v>
      </c>
      <c r="F9208" s="65" t="str">
        <v>จ้างทำบันไดสลิงรถ90ตันตามตัวอย่าง</v>
      </c>
      <c r="G9208" s="65" t="str">
        <v>BODY</v>
      </c>
    </row>
    <row r="9209" spans="4:7">
      <c r="D9209" s="64">
        <v>620114</v>
      </c>
      <c r="E9209" s="64">
        <v>3687612</v>
      </c>
      <c r="F9209" s="65" t="str">
        <v>จ้างทำบันไดสลิงรถ90ตันตามตัวอย่าง</v>
      </c>
      <c r="G9209" s="65" t="str">
        <v>BODY</v>
      </c>
    </row>
    <row r="9210" spans="4:7">
      <c r="D9210" s="64">
        <v>620116</v>
      </c>
      <c r="E9210" s="64">
        <v>3687613</v>
      </c>
      <c r="F9210" s="65" t="str">
        <v>จ้างทำบันไดสลิงรถ90ตันตามตัวอย่าง</v>
      </c>
      <c r="G9210" s="65" t="str">
        <v>BODY</v>
      </c>
    </row>
    <row r="9211" spans="4:7">
      <c r="D9211" s="64">
        <v>620117</v>
      </c>
      <c r="E9211" s="64">
        <v>3687614</v>
      </c>
      <c r="F9211" s="65" t="str">
        <v>จ้างทำบันไดสลิงรถ90ตันตามตัวอย่าง</v>
      </c>
      <c r="G9211" s="65" t="str">
        <v>BODY</v>
      </c>
    </row>
    <row r="9212" spans="4:7">
      <c r="D9212" s="64">
        <v>620118</v>
      </c>
      <c r="E9212" s="64">
        <v>3687615</v>
      </c>
      <c r="F9212" s="65" t="str">
        <v>จ้างทำบันไดสลิงรถ90ตันตามตัวอย่าง</v>
      </c>
      <c r="G9212" s="65" t="str">
        <v>BODY</v>
      </c>
    </row>
    <row r="9213" spans="4:7">
      <c r="D9213" s="64">
        <v>620119</v>
      </c>
      <c r="E9213" s="64">
        <v>3687616</v>
      </c>
      <c r="F9213" s="65" t="str">
        <v>จ้างทำบันไดสลิงรถ90ตันตามตัวอย่าง</v>
      </c>
      <c r="G9213" s="65" t="str">
        <v>BODY</v>
      </c>
    </row>
    <row r="9214" spans="4:7">
      <c r="D9214" s="64">
        <v>620120</v>
      </c>
      <c r="E9214" s="64">
        <v>3687617</v>
      </c>
      <c r="F9214" s="65" t="str">
        <v>จ้างทำบันไดสลิงรถ90ตันตามตัวอย่าง</v>
      </c>
      <c r="G9214" s="65" t="str">
        <v>BODY</v>
      </c>
    </row>
    <row r="9215" spans="4:7">
      <c r="D9215" s="64">
        <v>620122</v>
      </c>
      <c r="E9215" s="64">
        <v>3687618</v>
      </c>
      <c r="F9215" s="65" t="str">
        <v>จ้างทำบันไดสลิงรถ90ตันตามตัวอย่าง</v>
      </c>
      <c r="G9215" s="65" t="str">
        <v>BODY</v>
      </c>
    </row>
    <row r="9216" spans="4:7">
      <c r="D9216" s="64">
        <v>620123</v>
      </c>
      <c r="E9216" s="64">
        <v>3687619</v>
      </c>
      <c r="F9216" s="65" t="str">
        <v>จ้างทำบันไดสลิงรถ90ตันตามตัวอย่าง</v>
      </c>
      <c r="G9216" s="65" t="str">
        <v>BODY</v>
      </c>
    </row>
    <row r="9217" spans="4:7">
      <c r="D9217" s="64">
        <v>620124</v>
      </c>
      <c r="E9217" s="64">
        <v>3687620</v>
      </c>
      <c r="F9217" s="65" t="str">
        <v>จ้างทำบันไดสลิงรถ90ตันตามตัวอย่าง</v>
      </c>
      <c r="G9217" s="65" t="str">
        <v>BODY</v>
      </c>
    </row>
    <row r="9218" spans="4:7">
      <c r="D9218" s="64">
        <v>620104</v>
      </c>
      <c r="E9218" s="64">
        <v>3687672</v>
      </c>
      <c r="F9218" s="65" t="str">
        <v>ซื้อสายน้ำยาแอร์</v>
      </c>
      <c r="G9218" s="65" t="str">
        <v>COOLING</v>
      </c>
    </row>
    <row r="9219" spans="4:7">
      <c r="D9219" s="64">
        <v>620104</v>
      </c>
      <c r="E9219" s="64">
        <v>3687672</v>
      </c>
      <c r="F9219" s="65" t="str">
        <v>ซื้อหัวฟิตติ้ง</v>
      </c>
      <c r="G9219" s="65" t="str">
        <v>OTHER</v>
      </c>
    </row>
    <row r="9220" spans="4:7">
      <c r="D9220" s="64">
        <v>620104</v>
      </c>
      <c r="E9220" s="64">
        <v>3687845</v>
      </c>
      <c r="F9220" s="65" t="str">
        <v>เกียร์ไม่ชิพ</v>
      </c>
      <c r="G9220" s="65" t="str">
        <v>POWER TRAIN</v>
      </c>
    </row>
    <row r="9221" spans="4:7">
      <c r="D9221" s="64">
        <v>620104</v>
      </c>
      <c r="E9221" s="64">
        <v>3687845</v>
      </c>
      <c r="F9221" s="65" t="str">
        <v>เพลาหลังขาด</v>
      </c>
      <c r="G9221" s="65" t="str">
        <v>POWER TRAIN</v>
      </c>
    </row>
    <row r="9222" spans="4:7">
      <c r="D9222" s="64">
        <v>620107</v>
      </c>
      <c r="E9222" s="64">
        <v>3687848</v>
      </c>
      <c r="F9222" s="65" t="str">
        <v>ออดน้ำเตือน</v>
      </c>
      <c r="G9222" s="65" t="str">
        <v>COOLING</v>
      </c>
    </row>
    <row r="9223" spans="4:7">
      <c r="D9223" s="64">
        <v>620120</v>
      </c>
      <c r="E9223" s="64">
        <v>3687850</v>
      </c>
      <c r="F9223" s="65" t="str">
        <v>เบาะลมรั่ว</v>
      </c>
      <c r="G9223" s="65" t="str">
        <v>CABIN</v>
      </c>
    </row>
    <row r="9224" spans="4:7">
      <c r="D9224" s="64">
        <v>620105</v>
      </c>
      <c r="E9224" s="64">
        <v>3687851</v>
      </c>
      <c r="F9224" s="65" t="str">
        <v>ขาตั้งสายพานเครื่องยนต์หัก</v>
      </c>
      <c r="G9224" s="65" t="str">
        <v>ENGINE</v>
      </c>
    </row>
    <row r="9225" spans="4:7">
      <c r="D9225" s="64">
        <v>620116</v>
      </c>
      <c r="E9225" s="64">
        <v>3687863</v>
      </c>
      <c r="F9225" s="65" t="str">
        <v>เชื่อม ท่อHYD.</v>
      </c>
      <c r="G9225" s="65" t="str">
        <v>HYDRAULIC</v>
      </c>
    </row>
    <row r="9226" spans="4:7">
      <c r="D9226" s="64">
        <v>620104</v>
      </c>
      <c r="E9226" s="64">
        <v>3687873</v>
      </c>
      <c r="F9226" s="65" t="str">
        <v>ซื้อน้ำยาเติมหม้อน้ำ</v>
      </c>
      <c r="G9226" s="65" t="str">
        <v>COOLING</v>
      </c>
    </row>
    <row r="9227" spans="4:7">
      <c r="D9227" s="64">
        <v>620117</v>
      </c>
      <c r="E9227" s="64">
        <v>3687883</v>
      </c>
      <c r="F9227" s="65" t="str">
        <v>เชื่อม ฐานยึดกรองTrans.</v>
      </c>
      <c r="G9227" s="65" t="str">
        <v>POWER TRAIN</v>
      </c>
    </row>
    <row r="9228" spans="4:7">
      <c r="D9228" s="64">
        <v>620116</v>
      </c>
      <c r="E9228" s="64">
        <v>3687885</v>
      </c>
      <c r="F9228" s="65" t="str">
        <v>ซ่อมปั๊มน้ำ</v>
      </c>
      <c r="G9228" s="65" t="str">
        <v>COOLING</v>
      </c>
    </row>
    <row r="9229" spans="4:7">
      <c r="D9229" s="64">
        <v>620104</v>
      </c>
      <c r="E9229" s="64">
        <v>3687896</v>
      </c>
      <c r="F9229" s="65" t="str">
        <v>บ่งน็อตยึดฐานถังน้ำมันเชื้อเพลิง</v>
      </c>
      <c r="G9229" s="65" t="str">
        <v>ENGINE</v>
      </c>
    </row>
    <row r="9230" spans="4:7">
      <c r="D9230" s="64">
        <v>620111</v>
      </c>
      <c r="E9230" s="64">
        <v>3688182</v>
      </c>
      <c r="F9230" s="65" t="str">
        <v>ยางหลังซ้ายรั่ว</v>
      </c>
      <c r="G9230" s="65" t="str">
        <v>TYRES</v>
      </c>
    </row>
    <row r="9231" spans="4:7">
      <c r="D9231" s="64">
        <v>620112</v>
      </c>
      <c r="E9231" s="64">
        <v>3688190</v>
      </c>
      <c r="F9231" s="65" t="str">
        <v>เครื่องยนต์ไม่มีกำลัง</v>
      </c>
      <c r="G9231" s="65" t="str">
        <v>ENGINE</v>
      </c>
    </row>
    <row r="9232" spans="4:7">
      <c r="D9232" s="64">
        <v>620120</v>
      </c>
      <c r="E9232" s="64">
        <v>3688191</v>
      </c>
      <c r="F9232" s="65" t="str">
        <v>เกียร์ไม่ชิพ</v>
      </c>
      <c r="G9232" s="65" t="str">
        <v>POWER TRAIN</v>
      </c>
    </row>
    <row r="9233" spans="4:7">
      <c r="D9233" s="64">
        <v>620122</v>
      </c>
      <c r="E9233" s="64">
        <v>3688192</v>
      </c>
      <c r="F9233" s="65" t="str">
        <v>ลมตก</v>
      </c>
      <c r="G9233" s="65" t="str">
        <v>AIR</v>
      </c>
    </row>
    <row r="9234" spans="4:7">
      <c r="D9234" s="64">
        <v>620114</v>
      </c>
      <c r="E9234" s="64">
        <v>3688215</v>
      </c>
      <c r="F9234" s="65" t="str">
        <v>ทำสี,ซ่อมฐานรองรับถังน้ำมันเชื้อเพลิง</v>
      </c>
      <c r="G9234" s="65" t="str">
        <v>ENGINE</v>
      </c>
    </row>
    <row r="9235" spans="4:7">
      <c r="D9235" s="64">
        <v>620114</v>
      </c>
      <c r="E9235" s="64">
        <v>3688216</v>
      </c>
      <c r="F9235" s="65" t="str">
        <v>ทำสี,ซ่อมถังน้ำมันเชื้อเพลิง</v>
      </c>
      <c r="G9235" s="65" t="str">
        <v>ENGINE</v>
      </c>
    </row>
    <row r="9236" spans="4:7">
      <c r="D9236" s="64">
        <v>620114</v>
      </c>
      <c r="E9236" s="64">
        <v>3688496</v>
      </c>
      <c r="F9236" s="65" t="str">
        <v>ซ่อมเกลียวตัวตั้งสายพานไดชาร์จ</v>
      </c>
      <c r="G9236" s="65" t="str">
        <v>ELECTRIC</v>
      </c>
    </row>
    <row r="9237" spans="4:7">
      <c r="D9237" s="64">
        <v>620120</v>
      </c>
      <c r="E9237" s="64">
        <v>3688724</v>
      </c>
      <c r="F9237" s="65" t="str">
        <v>เบรคไม่อยู่</v>
      </c>
      <c r="G9237" s="65" t="str">
        <v>BRAKES</v>
      </c>
    </row>
    <row r="9238" spans="4:7">
      <c r="D9238" s="64">
        <v>620118</v>
      </c>
      <c r="E9238" s="64">
        <v>3688795</v>
      </c>
      <c r="F9238" s="65" t="str">
        <v>เชื่อม ทำฐานกรองเกียร์</v>
      </c>
      <c r="G9238" s="65" t="str">
        <v>POWER TRAIN</v>
      </c>
    </row>
    <row r="9239" spans="4:7">
      <c r="D9239" s="64">
        <v>620104</v>
      </c>
      <c r="E9239" s="64">
        <v>3688797</v>
      </c>
      <c r="F9239" s="65" t="str">
        <v>ซื้อO-RING</v>
      </c>
      <c r="G9239" s="65" t="str">
        <v>OTHER</v>
      </c>
    </row>
    <row r="9240" spans="4:7">
      <c r="D9240" s="64">
        <v>620122</v>
      </c>
      <c r="E9240" s="64">
        <v>3688803</v>
      </c>
      <c r="F9240" s="65" t="str">
        <v>เผาถอดสลักกระบอกเลี้ยวซ้าย</v>
      </c>
      <c r="G9240" s="65" t="str">
        <v>STEERING</v>
      </c>
    </row>
    <row r="9241" spans="4:7">
      <c r="D9241" s="64">
        <v>620122</v>
      </c>
      <c r="E9241" s="64">
        <v>3688804</v>
      </c>
      <c r="F9241" s="65" t="str">
        <v>อัดสายHYD.</v>
      </c>
      <c r="G9241" s="65" t="str">
        <v>HYDRAULIC</v>
      </c>
    </row>
    <row r="9242" spans="4:7">
      <c r="D9242" s="64">
        <v>620122</v>
      </c>
      <c r="E9242" s="64">
        <v>3688811</v>
      </c>
      <c r="F9242" s="65" t="str">
        <v>ซ่อมท่อรวมไอเสีย</v>
      </c>
      <c r="G9242" s="65" t="str">
        <v>ENGINE</v>
      </c>
    </row>
    <row r="9243" spans="4:7">
      <c r="D9243" s="64">
        <v>620122</v>
      </c>
      <c r="E9243" s="64">
        <v>3688927</v>
      </c>
      <c r="F9243" s="65" t="str">
        <v>ซ่อมSTR. Cyl.ซ้าย</v>
      </c>
      <c r="G9243" s="65" t="str">
        <v>STEERING</v>
      </c>
    </row>
    <row r="9244" spans="4:7">
      <c r="D9244" s="64">
        <v>620122</v>
      </c>
      <c r="E9244" s="64">
        <v>3688929</v>
      </c>
      <c r="F9244" s="65" t="str">
        <v>ซ่อมSTR. Cyl.ขวา</v>
      </c>
      <c r="G9244" s="65" t="str">
        <v>STEERING</v>
      </c>
    </row>
    <row r="9245" spans="4:7">
      <c r="D9245" s="64">
        <v>620117</v>
      </c>
      <c r="E9245" s="64">
        <v>3688974</v>
      </c>
      <c r="F9245" s="65" t="str">
        <v>เชื่อม ทำบูทกระบอกเลี้ยวขวา</v>
      </c>
      <c r="G9245" s="65" t="str">
        <v>STEERING</v>
      </c>
    </row>
    <row r="9246" spans="4:7">
      <c r="D9246" s="64">
        <v>620117</v>
      </c>
      <c r="E9246" s="64">
        <v>3690374</v>
      </c>
      <c r="F9246" s="65" t="str">
        <v>อัดสายHYD.</v>
      </c>
      <c r="G9246" s="65" t="str">
        <v>HYDRAULIC</v>
      </c>
    </row>
    <row r="9247" spans="4:7">
      <c r="D9247" s="64">
        <v>620109</v>
      </c>
      <c r="E9247" s="64">
        <v>3690378</v>
      </c>
      <c r="F9247" s="65" t="str">
        <v>น้อตมอเตอร์สตาร์หลุด</v>
      </c>
      <c r="G9247" s="65" t="str">
        <v>ENGINE</v>
      </c>
    </row>
    <row r="9248" spans="4:7">
      <c r="D9248" s="64">
        <v>620104</v>
      </c>
      <c r="E9248" s="64">
        <v>3690379</v>
      </c>
      <c r="F9248" s="65" t="str">
        <v>เกียร์ชิพผิดปกติ</v>
      </c>
      <c r="G9248" s="65" t="str">
        <v>POWER TRAIN</v>
      </c>
    </row>
    <row r="9249" spans="4:7">
      <c r="D9249" s="64">
        <v>620123</v>
      </c>
      <c r="E9249" s="64">
        <v>3690380</v>
      </c>
      <c r="F9249" s="65" t="str">
        <v>แอร์ไม่เย็น</v>
      </c>
      <c r="G9249" s="65" t="str">
        <v>COOLING</v>
      </c>
    </row>
    <row r="9250" spans="4:7">
      <c r="D9250" s="64">
        <v>620114</v>
      </c>
      <c r="E9250" s="64">
        <v>3690443</v>
      </c>
      <c r="F9250" s="65" t="str">
        <v>จ้างซ่อมอุดรอยรั่วรังผึ้งหม้อน้ำ</v>
      </c>
      <c r="G9250" s="65" t="str">
        <v>COOLING</v>
      </c>
    </row>
    <row r="9251" spans="4:7">
      <c r="D9251" s="64">
        <v>620114</v>
      </c>
      <c r="E9251" s="64">
        <v>3690450</v>
      </c>
      <c r="F9251" s="65" t="str">
        <v>บ่งBoltยึดฐานหม้อน้ำ2ตัว</v>
      </c>
      <c r="G9251" s="65" t="str">
        <v>COOLING</v>
      </c>
    </row>
    <row r="9252" spans="4:7">
      <c r="D9252" s="64">
        <v>620122</v>
      </c>
      <c r="E9252" s="64">
        <v>3690468</v>
      </c>
      <c r="F9252" s="65" t="str">
        <v>เซาะเหล็กยึดสลัก</v>
      </c>
      <c r="G9252" s="65" t="str">
        <v>OTHER</v>
      </c>
    </row>
    <row r="9253" spans="4:7">
      <c r="D9253" s="64">
        <v>620107</v>
      </c>
      <c r="E9253" s="64">
        <v>3690714</v>
      </c>
      <c r="F9253" s="65" t="str">
        <v>ปรับตั้งRetarder</v>
      </c>
      <c r="G9253" s="65" t="str">
        <v>BRAKES</v>
      </c>
    </row>
    <row r="9254" spans="4:7">
      <c r="D9254" s="64">
        <v>620119</v>
      </c>
      <c r="E9254" s="64">
        <v>3690721</v>
      </c>
      <c r="F9254" s="65" t="str">
        <v>START ไม่ได้</v>
      </c>
      <c r="G9254" s="65" t="str">
        <v>ELECTRIC</v>
      </c>
    </row>
    <row r="9255" spans="4:7">
      <c r="D9255" s="64">
        <v>620120</v>
      </c>
      <c r="E9255" s="64">
        <v>3690723</v>
      </c>
      <c r="F9255" s="65" t="str">
        <v>เบรคไม่อยู่</v>
      </c>
      <c r="G9255" s="65" t="str">
        <v>BRAKES</v>
      </c>
    </row>
    <row r="9256" spans="4:7">
      <c r="D9256" s="64">
        <v>620123</v>
      </c>
      <c r="E9256" s="64">
        <v>3690725</v>
      </c>
      <c r="F9256" s="65" t="str">
        <v>เก๋งสั่น</v>
      </c>
      <c r="G9256" s="65" t="str">
        <v>POWER TRAIN</v>
      </c>
    </row>
    <row r="9257" spans="4:7">
      <c r="D9257" s="64">
        <v>620109</v>
      </c>
      <c r="E9257" s="64">
        <v>3690726</v>
      </c>
      <c r="F9257" s="65" t="str">
        <v>เก๋งสั่น</v>
      </c>
      <c r="G9257" s="65" t="str">
        <v>POWER TRAIN</v>
      </c>
    </row>
    <row r="9258" spans="4:7">
      <c r="D9258" s="64">
        <v>620109</v>
      </c>
      <c r="E9258" s="64">
        <v>3690726</v>
      </c>
      <c r="F9258" s="65" t="str">
        <v>เบรคไม่อยู่</v>
      </c>
      <c r="G9258" s="65" t="str">
        <v>BRAKES</v>
      </c>
    </row>
    <row r="9259" spans="4:7">
      <c r="D9259" s="64">
        <v>620124</v>
      </c>
      <c r="E9259" s="64">
        <v>3690727</v>
      </c>
      <c r="F9259" s="65" t="str">
        <v>เครื่องยนต์ไม่มีกำลัง</v>
      </c>
      <c r="G9259" s="65" t="str">
        <v>ENGINE</v>
      </c>
    </row>
    <row r="9260" spans="4:7">
      <c r="D9260" s="64">
        <v>620107</v>
      </c>
      <c r="E9260" s="64">
        <v>3690728</v>
      </c>
      <c r="F9260" s="65" t="str">
        <v>ท่อหัวฉีดหัก</v>
      </c>
      <c r="G9260" s="65" t="str">
        <v>ENGINE</v>
      </c>
    </row>
    <row r="9261" spans="4:7">
      <c r="D9261" s="64">
        <v>620119</v>
      </c>
      <c r="E9261" s="64">
        <v>3690729</v>
      </c>
      <c r="F9261" s="65" t="str">
        <v>เบาะปรับไม่ได้</v>
      </c>
      <c r="G9261" s="65" t="str">
        <v>CABIN</v>
      </c>
    </row>
    <row r="9262" spans="4:7">
      <c r="D9262" s="64">
        <v>620117</v>
      </c>
      <c r="E9262" s="64">
        <v>3690731</v>
      </c>
      <c r="F9262" s="65" t="str">
        <v>ซ่อมปั๊มเกียร์</v>
      </c>
      <c r="G9262" s="65" t="str">
        <v>POWER TRAIN</v>
      </c>
    </row>
    <row r="9263" spans="4:7">
      <c r="D9263" s="64">
        <v>620118</v>
      </c>
      <c r="E9263" s="64">
        <v>3690732</v>
      </c>
      <c r="F9263" s="65" t="str">
        <v>ซ่อมปั๊มเกียร์</v>
      </c>
      <c r="G9263" s="65" t="str">
        <v>POWER TRAIN</v>
      </c>
    </row>
    <row r="9264" spans="4:7">
      <c r="D9264" s="64">
        <v>620111</v>
      </c>
      <c r="E9264" s="64">
        <v>3690739</v>
      </c>
      <c r="F9264" s="65" t="str">
        <v>ยางหลังซ้ายนอกรั่ว</v>
      </c>
      <c r="G9264" s="65" t="str">
        <v>TYRES</v>
      </c>
    </row>
    <row r="9265" spans="4:7">
      <c r="D9265" s="64">
        <v>620109</v>
      </c>
      <c r="E9265" s="64">
        <v>3690741</v>
      </c>
      <c r="F9265" s="65" t="str">
        <v>น้ำมันล้อหลังซ้ายรั่ว</v>
      </c>
      <c r="G9265" s="65" t="str">
        <v>TYRES</v>
      </c>
    </row>
    <row r="9266" spans="4:7">
      <c r="D9266" s="64">
        <v>620123</v>
      </c>
      <c r="E9266" s="64">
        <v>3690742</v>
      </c>
      <c r="F9266" s="65" t="str">
        <v>บันไดสลิงไม่มี</v>
      </c>
      <c r="G9266" s="65" t="str">
        <v>BODY</v>
      </c>
    </row>
    <row r="9267" spans="4:7">
      <c r="D9267" s="64">
        <v>620105</v>
      </c>
      <c r="E9267" s="64">
        <v>3690744</v>
      </c>
      <c r="F9267" s="65" t="str">
        <v>Code 4 Show</v>
      </c>
      <c r="G9267" s="65" t="str">
        <v>POWER TRAIN</v>
      </c>
    </row>
    <row r="9268" spans="4:7">
      <c r="D9268" s="64">
        <v>620119</v>
      </c>
      <c r="E9268" s="64">
        <v>3690746</v>
      </c>
      <c r="F9268" s="65" t="str">
        <v>น้ำมันHYD.รั่ว</v>
      </c>
      <c r="G9268" s="65" t="str">
        <v>HYDRAULIC</v>
      </c>
    </row>
    <row r="9269" spans="4:7">
      <c r="D9269" s="64">
        <v>620122</v>
      </c>
      <c r="E9269" s="64">
        <v>3690747</v>
      </c>
      <c r="F9269" s="65" t="str">
        <v>เกียร์ไม่ชิพ</v>
      </c>
      <c r="G9269" s="65" t="str">
        <v>POWER TRAIN</v>
      </c>
    </row>
    <row r="9270" spans="4:7">
      <c r="D9270" s="64">
        <v>620113</v>
      </c>
      <c r="E9270" s="64">
        <v>3690748</v>
      </c>
      <c r="F9270" s="65" t="str">
        <v>ลมรั่ว</v>
      </c>
      <c r="G9270" s="65" t="str">
        <v>AIR</v>
      </c>
    </row>
    <row r="9271" spans="4:7">
      <c r="D9271" s="64">
        <v>620124</v>
      </c>
      <c r="E9271" s="64">
        <v>3690796</v>
      </c>
      <c r="F9271" s="65" t="str">
        <v>อัดสายHYD.</v>
      </c>
      <c r="G9271" s="65" t="str">
        <v>HYDRAULIC</v>
      </c>
    </row>
    <row r="9272" spans="4:7">
      <c r="D9272" s="64">
        <v>620119</v>
      </c>
      <c r="E9272" s="64">
        <v>3690797</v>
      </c>
      <c r="F9272" s="65" t="str">
        <v>อัดสายHYD.เข้าcoolingเบรค</v>
      </c>
      <c r="G9272" s="65" t="str">
        <v>BRAKES</v>
      </c>
    </row>
    <row r="9273" spans="4:7">
      <c r="D9273" s="64">
        <v>620122</v>
      </c>
      <c r="E9273" s="64">
        <v>3690825</v>
      </c>
      <c r="F9273" s="65" t="str">
        <v>จ้างอัดสายHYD.</v>
      </c>
      <c r="G9273" s="65" t="str">
        <v>HYDRAULIC</v>
      </c>
    </row>
    <row r="9274" spans="4:7">
      <c r="D9274" s="64">
        <v>620116</v>
      </c>
      <c r="E9274" s="64">
        <v>3690829</v>
      </c>
      <c r="F9274" s="65" t="str">
        <v>ซ่อมเครื่องยนต์</v>
      </c>
      <c r="G9274" s="65" t="str">
        <v>ENGINE</v>
      </c>
    </row>
    <row r="9275" spans="4:7">
      <c r="D9275" s="64">
        <v>620114</v>
      </c>
      <c r="E9275" s="64">
        <v>3690830</v>
      </c>
      <c r="F9275" s="65" t="str">
        <v>ซ่อมเครื่องยนต์</v>
      </c>
      <c r="G9275" s="65" t="str">
        <v>ENGINE</v>
      </c>
    </row>
    <row r="9276" spans="4:7">
      <c r="D9276" s="64">
        <v>620105</v>
      </c>
      <c r="E9276" s="64">
        <v>3690865</v>
      </c>
      <c r="F9276" s="65" t="str">
        <v>ซื้อHand brake valve</v>
      </c>
      <c r="G9276" s="65" t="str">
        <v>BRAKES</v>
      </c>
    </row>
    <row r="9277" spans="4:7">
      <c r="D9277" s="64">
        <v>620106</v>
      </c>
      <c r="E9277" s="64">
        <v>3690867</v>
      </c>
      <c r="F9277" s="65" t="str">
        <v>ซื้อHand brake valve</v>
      </c>
      <c r="G9277" s="65" t="str">
        <v>BRAKES</v>
      </c>
    </row>
    <row r="9278" spans="4:7">
      <c r="D9278" s="64">
        <v>620112</v>
      </c>
      <c r="E9278" s="64">
        <v>3690868</v>
      </c>
      <c r="F9278" s="65" t="str">
        <v>ซื้อHand brake valve</v>
      </c>
      <c r="G9278" s="65" t="str">
        <v>BRAKES</v>
      </c>
    </row>
    <row r="9279" spans="4:7">
      <c r="D9279" s="64">
        <v>620116</v>
      </c>
      <c r="E9279" s="64">
        <v>3690869</v>
      </c>
      <c r="F9279" s="65" t="str">
        <v>ซื้อHand brake valve</v>
      </c>
      <c r="G9279" s="65" t="str">
        <v>BRAKES</v>
      </c>
    </row>
    <row r="9280" spans="4:7">
      <c r="D9280" s="64">
        <v>620118</v>
      </c>
      <c r="E9280" s="64">
        <v>3690870</v>
      </c>
      <c r="F9280" s="65" t="str">
        <v>ซื้อHand brake valve</v>
      </c>
      <c r="G9280" s="65" t="str">
        <v>BRAKES</v>
      </c>
    </row>
    <row r="9281" spans="4:7">
      <c r="D9281" s="64">
        <v>620116</v>
      </c>
      <c r="E9281" s="64">
        <v>3691204</v>
      </c>
      <c r="F9281" s="65" t="str">
        <v>สร้างเหล็กยึดสลักยกดั้ม20EA</v>
      </c>
      <c r="G9281" s="65" t="str">
        <v>BODY</v>
      </c>
    </row>
    <row r="9282" spans="4:7">
      <c r="D9282" s="64">
        <v>620105</v>
      </c>
      <c r="E9282" s="64">
        <v>3691205</v>
      </c>
      <c r="F9282" s="65" t="str">
        <v>ซื้อElementFilter</v>
      </c>
      <c r="G9282" s="65" t="str">
        <v>OTHER</v>
      </c>
    </row>
    <row r="9283" spans="4:7">
      <c r="D9283" s="64">
        <v>620106</v>
      </c>
      <c r="E9283" s="64">
        <v>3691206</v>
      </c>
      <c r="F9283" s="65" t="str">
        <v>ซื้อElementFilter</v>
      </c>
      <c r="G9283" s="65" t="str">
        <v>OTHER</v>
      </c>
    </row>
    <row r="9284" spans="4:7">
      <c r="D9284" s="64">
        <v>620112</v>
      </c>
      <c r="E9284" s="64">
        <v>3691207</v>
      </c>
      <c r="F9284" s="65" t="str">
        <v>ประตูปิดไม่ได้</v>
      </c>
      <c r="G9284" s="65" t="str">
        <v>CABIN</v>
      </c>
    </row>
    <row r="9285" spans="4:7">
      <c r="D9285" s="64">
        <v>620119</v>
      </c>
      <c r="E9285" s="64">
        <v>3691208</v>
      </c>
      <c r="F9285" s="65" t="str">
        <v>START ไม่ได้</v>
      </c>
      <c r="G9285" s="65" t="str">
        <v>ELECTRIC</v>
      </c>
    </row>
    <row r="9286" spans="4:7">
      <c r="D9286" s="64">
        <v>620112</v>
      </c>
      <c r="E9286" s="64">
        <v>3691209</v>
      </c>
      <c r="F9286" s="65" t="str">
        <v>กลอนประตูหลุด</v>
      </c>
      <c r="G9286" s="65" t="str">
        <v>CABIN</v>
      </c>
    </row>
    <row r="9287" spans="4:7">
      <c r="D9287" s="64">
        <v>620120</v>
      </c>
      <c r="E9287" s="64">
        <v>3691211</v>
      </c>
      <c r="F9287" s="65" t="str">
        <v>เสียงดังเข้าห้องเก๋ง</v>
      </c>
      <c r="G9287" s="65" t="str">
        <v>CABIN</v>
      </c>
    </row>
    <row r="9288" spans="4:7">
      <c r="D9288" s="64">
        <v>620111</v>
      </c>
      <c r="E9288" s="64">
        <v>3691212</v>
      </c>
      <c r="F9288" s="65" t="str">
        <v>เพลาขาด</v>
      </c>
      <c r="G9288" s="65" t="str">
        <v>POWER TRAIN</v>
      </c>
    </row>
    <row r="9289" spans="4:7">
      <c r="D9289" s="64">
        <v>620106</v>
      </c>
      <c r="E9289" s="64">
        <v>3691230</v>
      </c>
      <c r="F9289" s="65" t="str">
        <v>จ้างอัดสายHYD.</v>
      </c>
      <c r="G9289" s="65" t="str">
        <v>HYDRAULIC</v>
      </c>
    </row>
    <row r="9290" spans="4:7">
      <c r="D9290" s="64">
        <v>620120</v>
      </c>
      <c r="E9290" s="64">
        <v>3691260</v>
      </c>
      <c r="F9290" s="65" t="str">
        <v>เชื่อมท่อไอเสีย</v>
      </c>
      <c r="G9290" s="65" t="str">
        <v>ENGINE</v>
      </c>
    </row>
    <row r="9291" spans="4:7">
      <c r="D9291" s="64">
        <v>620123</v>
      </c>
      <c r="E9291" s="64">
        <v>3693104</v>
      </c>
      <c r="F9291" s="65" t="str">
        <v>เก๋งสั่น</v>
      </c>
      <c r="G9291" s="65" t="str">
        <v>POWER TRAIN</v>
      </c>
    </row>
    <row r="9292" spans="4:7">
      <c r="D9292" s="64">
        <v>620111</v>
      </c>
      <c r="E9292" s="64">
        <v>3693105</v>
      </c>
      <c r="F9292" s="65" t="str">
        <v>เกียร์ไม่ชิพ</v>
      </c>
      <c r="G9292" s="65" t="str">
        <v>POWER TRAIN</v>
      </c>
    </row>
    <row r="9293" spans="4:7">
      <c r="D9293" s="64">
        <v>620119</v>
      </c>
      <c r="E9293" s="64">
        <v>3693106</v>
      </c>
      <c r="F9293" s="65" t="str">
        <v>START ไม่ได้</v>
      </c>
      <c r="G9293" s="65" t="str">
        <v>ELECTRIC</v>
      </c>
    </row>
    <row r="9294" spans="4:7">
      <c r="D9294" s="64">
        <v>620116</v>
      </c>
      <c r="E9294" s="64">
        <v>3693198</v>
      </c>
      <c r="F9294" s="65" t="str">
        <v>เชื่อม ADAPTOR HYD.</v>
      </c>
      <c r="G9294" s="65" t="str">
        <v>HYDRAULIC</v>
      </c>
    </row>
    <row r="9295" spans="4:7">
      <c r="D9295" s="64">
        <v>620109</v>
      </c>
      <c r="E9295" s="64">
        <v>3693208</v>
      </c>
      <c r="F9295" s="65" t="str">
        <v>ซ่อมชุดเบรคล้อหลังซ้าย</v>
      </c>
      <c r="G9295" s="65" t="str">
        <v>BRAKES</v>
      </c>
    </row>
    <row r="9296" spans="4:7">
      <c r="D9296" s="64">
        <v>620111</v>
      </c>
      <c r="E9296" s="64">
        <v>3693210</v>
      </c>
      <c r="F9296" s="65" t="str">
        <v>บ่งน็อทยึดRearDriverLine8EA</v>
      </c>
      <c r="G9296" s="65" t="str">
        <v>POWER TRAIN</v>
      </c>
    </row>
    <row r="9297" spans="4:7">
      <c r="D9297" s="64">
        <v>620112</v>
      </c>
      <c r="E9297" s="64">
        <v>3693489</v>
      </c>
      <c r="F9297" s="65" t="str">
        <v>Code 1 Show</v>
      </c>
      <c r="G9297" s="65" t="str">
        <v>POWER TRAIN</v>
      </c>
    </row>
    <row r="9298" spans="4:7">
      <c r="D9298" s="64">
        <v>620114</v>
      </c>
      <c r="E9298" s="64">
        <v>3693768</v>
      </c>
      <c r="F9298" s="65" t="str">
        <v>กลึงแหวนรองฐานหม้อน้ำ5EA</v>
      </c>
      <c r="G9298" s="65" t="str">
        <v>COOLING</v>
      </c>
    </row>
    <row r="9299" spans="4:7">
      <c r="D9299" s="64">
        <v>620123</v>
      </c>
      <c r="E9299" s="64">
        <v>3694040</v>
      </c>
      <c r="F9299" s="65" t="str">
        <v>เชื่อม ท่อHYD.กระบอกเลี้ยว</v>
      </c>
      <c r="G9299" s="65" t="str">
        <v>STEERING</v>
      </c>
    </row>
    <row r="9300" spans="4:7">
      <c r="D9300" s="64">
        <v>620104</v>
      </c>
      <c r="E9300" s="64">
        <v>3694072</v>
      </c>
      <c r="F9300" s="65" t="str">
        <v>เชื่อม บันได</v>
      </c>
      <c r="G9300" s="65" t="str">
        <v>BODY</v>
      </c>
    </row>
    <row r="9301" spans="4:7">
      <c r="D9301" s="64">
        <v>620105</v>
      </c>
      <c r="E9301" s="64">
        <v>3694074</v>
      </c>
      <c r="F9301" s="65" t="str">
        <v>ติดตั้งบันไดขึ้น</v>
      </c>
      <c r="G9301" s="65" t="str">
        <v>BODY</v>
      </c>
    </row>
    <row r="9302" spans="4:7">
      <c r="D9302" s="64">
        <v>620104</v>
      </c>
      <c r="E9302" s="64">
        <v>3694101</v>
      </c>
      <c r="F9302" s="65" t="str">
        <v>จ้างอัดสายHYD.</v>
      </c>
      <c r="G9302" s="65" t="str">
        <v>HYDRAULIC</v>
      </c>
    </row>
    <row r="9303" spans="4:7">
      <c r="D9303" s="64">
        <v>620104</v>
      </c>
      <c r="E9303" s="64">
        <v>3694156</v>
      </c>
      <c r="F9303" s="65" t="str">
        <v>ซื้อRearPropellerShaftAssembly</v>
      </c>
      <c r="G9303" s="65" t="str">
        <v>POWER TRAIN</v>
      </c>
    </row>
    <row r="9304" spans="4:7">
      <c r="D9304" s="64">
        <v>620111</v>
      </c>
      <c r="E9304" s="64">
        <v>3694157</v>
      </c>
      <c r="F9304" s="65" t="str">
        <v>ซื้อRearPropellerShaftAssembly</v>
      </c>
      <c r="G9304" s="65" t="str">
        <v>POWER TRAIN</v>
      </c>
    </row>
    <row r="9305" spans="4:7">
      <c r="D9305" s="64">
        <v>620105</v>
      </c>
      <c r="E9305" s="64">
        <v>3694195</v>
      </c>
      <c r="F9305" s="65" t="str">
        <v>Seal HYD. Cyl. รั่วข้างขวา</v>
      </c>
      <c r="G9305" s="65" t="str">
        <v>HYDRAULIC</v>
      </c>
    </row>
    <row r="9306" spans="4:7">
      <c r="D9306" s="64">
        <v>620106</v>
      </c>
      <c r="E9306" s="64">
        <v>3694307</v>
      </c>
      <c r="F9306" s="65" t="str">
        <v>ซื้อชุดมอเตอร์โบลเวอร์DC24V</v>
      </c>
      <c r="G9306" s="65" t="str">
        <v>COOLING</v>
      </c>
    </row>
    <row r="9307" spans="4:7">
      <c r="D9307" s="64">
        <v>620111</v>
      </c>
      <c r="E9307" s="64">
        <v>3694308</v>
      </c>
      <c r="F9307" s="65" t="str">
        <v>ซื้อชุดมอเตอร์โบลเวอร์DC24V</v>
      </c>
      <c r="G9307" s="65" t="str">
        <v>COOLING</v>
      </c>
    </row>
    <row r="9308" spans="4:7">
      <c r="D9308" s="64">
        <v>620116</v>
      </c>
      <c r="E9308" s="64">
        <v>3694309</v>
      </c>
      <c r="F9308" s="65" t="str">
        <v>ซื้อชุดมอเตอร์โบลเวอร์DC24V</v>
      </c>
      <c r="G9308" s="65" t="str">
        <v>COOLING</v>
      </c>
    </row>
    <row r="9309" spans="4:7">
      <c r="D9309" s="64">
        <v>620118</v>
      </c>
      <c r="E9309" s="64">
        <v>3694310</v>
      </c>
      <c r="F9309" s="65" t="str">
        <v>ซื้อชุดมอเตอร์โบลเวอร์DC24V</v>
      </c>
      <c r="G9309" s="65" t="str">
        <v>COOLING</v>
      </c>
    </row>
    <row r="9310" spans="4:7">
      <c r="D9310" s="64">
        <v>620120</v>
      </c>
      <c r="E9310" s="64">
        <v>3694311</v>
      </c>
      <c r="F9310" s="65" t="str">
        <v>ซื้อชุดมอเตอร์โบลเวอร์DC24V</v>
      </c>
      <c r="G9310" s="65" t="str">
        <v>COOLING</v>
      </c>
    </row>
    <row r="9311" spans="4:7">
      <c r="D9311" s="64">
        <v>620104</v>
      </c>
      <c r="E9311" s="64">
        <v>3694369</v>
      </c>
      <c r="F9311" s="65" t="str">
        <v>ซื้อBearingOutputShaft</v>
      </c>
      <c r="G9311" s="65" t="str">
        <v>POWER TRAIN</v>
      </c>
    </row>
    <row r="9312" spans="4:7">
      <c r="D9312" s="64">
        <v>620106</v>
      </c>
      <c r="E9312" s="64">
        <v>3694370</v>
      </c>
      <c r="F9312" s="65" t="str">
        <v>ซื้อBearingOutputShaft</v>
      </c>
      <c r="G9312" s="65" t="str">
        <v>POWER TRAIN</v>
      </c>
    </row>
    <row r="9313" spans="4:7">
      <c r="D9313" s="64">
        <v>620116</v>
      </c>
      <c r="E9313" s="64">
        <v>3694373</v>
      </c>
      <c r="F9313" s="65" t="str">
        <v>ซื้อBearingOutputShaft</v>
      </c>
      <c r="G9313" s="65" t="str">
        <v>POWER TRAIN</v>
      </c>
    </row>
    <row r="9314" spans="4:7">
      <c r="D9314" s="64">
        <v>620122</v>
      </c>
      <c r="E9314" s="64">
        <v>3694374</v>
      </c>
      <c r="F9314" s="65" t="str">
        <v>ซื้อBearingOutputShaft</v>
      </c>
      <c r="G9314" s="65" t="str">
        <v>POWER TRAIN</v>
      </c>
    </row>
    <row r="9315" spans="4:7">
      <c r="D9315" s="64">
        <v>620124</v>
      </c>
      <c r="E9315" s="64">
        <v>3694375</v>
      </c>
      <c r="F9315" s="65" t="str">
        <v>ซื้อBearingOutputShaft</v>
      </c>
      <c r="G9315" s="65" t="str">
        <v>POWER TRAIN</v>
      </c>
    </row>
    <row r="9316" spans="4:7">
      <c r="D9316" s="64">
        <v>620120</v>
      </c>
      <c r="E9316" s="64">
        <v>3694382</v>
      </c>
      <c r="F9316" s="65" t="str">
        <v>สายลมแตก</v>
      </c>
      <c r="G9316" s="65" t="str">
        <v>AIR</v>
      </c>
    </row>
    <row r="9317" spans="4:7">
      <c r="D9317" s="64">
        <v>620123</v>
      </c>
      <c r="E9317" s="64">
        <v>3694383</v>
      </c>
      <c r="F9317" s="65" t="str">
        <v>น้ำมันHYD.รั่ว</v>
      </c>
      <c r="G9317" s="65" t="str">
        <v>HYDRAULIC</v>
      </c>
    </row>
    <row r="9318" spans="4:7">
      <c r="D9318" s="64">
        <v>620113</v>
      </c>
      <c r="E9318" s="64">
        <v>3694387</v>
      </c>
      <c r="F9318" s="65" t="str">
        <v>เพลาหน้าสั่น</v>
      </c>
      <c r="G9318" s="65" t="str">
        <v>POWER TRAIN</v>
      </c>
    </row>
    <row r="9319" spans="4:7">
      <c r="D9319" s="64">
        <v>620111</v>
      </c>
      <c r="E9319" s="64">
        <v>3694388</v>
      </c>
      <c r="F9319" s="65" t="str">
        <v>ทอร์คร้อน</v>
      </c>
      <c r="G9319" s="65" t="str">
        <v>POWER TRAIN</v>
      </c>
    </row>
    <row r="9320" spans="4:7">
      <c r="D9320" s="64">
        <v>620109</v>
      </c>
      <c r="E9320" s="64">
        <v>3694876</v>
      </c>
      <c r="F9320" s="65" t="str">
        <v>เชื่อม ราวบันได</v>
      </c>
      <c r="G9320" s="65" t="str">
        <v>BODY</v>
      </c>
    </row>
    <row r="9321" spans="4:7">
      <c r="D9321" s="64">
        <v>620107</v>
      </c>
      <c r="E9321" s="64">
        <v>3694879</v>
      </c>
      <c r="F9321" s="65" t="str">
        <v>PM2000</v>
      </c>
      <c r="G9321" s="65" t="str">
        <v>PM</v>
      </c>
    </row>
    <row r="9322" spans="4:7">
      <c r="D9322" s="64">
        <v>620111</v>
      </c>
      <c r="E9322" s="64">
        <v>3694880</v>
      </c>
      <c r="F9322" s="65" t="str">
        <v>PM1000</v>
      </c>
      <c r="G9322" s="65" t="str">
        <v>PM</v>
      </c>
    </row>
    <row r="9323" spans="4:7">
      <c r="D9323" s="64">
        <v>620123</v>
      </c>
      <c r="E9323" s="64">
        <v>3694881</v>
      </c>
      <c r="F9323" s="65" t="str">
        <v>PM1000</v>
      </c>
      <c r="G9323" s="65" t="str">
        <v>PM</v>
      </c>
    </row>
    <row r="9324" spans="4:7">
      <c r="D9324" s="64">
        <v>620124</v>
      </c>
      <c r="E9324" s="64">
        <v>3694882</v>
      </c>
      <c r="F9324" s="65" t="str">
        <v>PM500</v>
      </c>
      <c r="G9324" s="65" t="str">
        <v>PM</v>
      </c>
    </row>
    <row r="9325" spans="4:7">
      <c r="D9325" s="64">
        <v>620120</v>
      </c>
      <c r="E9325" s="64">
        <v>3695104</v>
      </c>
      <c r="F9325" s="65" t="str">
        <v>ติดตั้งบันไดหน้า2EA</v>
      </c>
      <c r="G9325" s="65" t="str">
        <v>BODY</v>
      </c>
    </row>
    <row r="9326" spans="4:7">
      <c r="D9326" s="64">
        <v>620117</v>
      </c>
      <c r="E9326" s="64">
        <v>3695209</v>
      </c>
      <c r="F9326" s="65" t="str">
        <v>ทำแหวนรองกระบอกเลี้ยว10EA</v>
      </c>
      <c r="G9326" s="65" t="str">
        <v>STEERING</v>
      </c>
    </row>
    <row r="9327" spans="4:7">
      <c r="D9327" s="64">
        <v>620109</v>
      </c>
      <c r="E9327" s="64">
        <v>3698006</v>
      </c>
      <c r="F9327" s="65" t="str">
        <v>เชื่อม บ่งหัวอัดจารบีขาดคา4EA</v>
      </c>
      <c r="G9327" s="65" t="str">
        <v>OTHER</v>
      </c>
    </row>
    <row r="9328" spans="4:7">
      <c r="D9328" s="64">
        <v>620107</v>
      </c>
      <c r="E9328" s="64">
        <v>3698055</v>
      </c>
      <c r="F9328" s="65" t="str">
        <v>หน้าจอไม่แสดงข้อมูล</v>
      </c>
      <c r="G9328" s="65" t="str">
        <v>CABIN</v>
      </c>
    </row>
    <row r="9329" spans="4:7">
      <c r="D9329" s="64">
        <v>620122</v>
      </c>
      <c r="E9329" s="64">
        <v>3698056</v>
      </c>
      <c r="F9329" s="65" t="str">
        <v>Code 7 Show</v>
      </c>
      <c r="G9329" s="65" t="str">
        <v>ENGINE</v>
      </c>
    </row>
    <row r="9330" spans="4:7">
      <c r="D9330" s="64">
        <v>620119</v>
      </c>
      <c r="E9330" s="64">
        <v>3698057</v>
      </c>
      <c r="F9330" s="65" t="str">
        <v>START ไม่ได้</v>
      </c>
      <c r="G9330" s="65" t="str">
        <v>ELECTRIC</v>
      </c>
    </row>
    <row r="9331" spans="4:7">
      <c r="D9331" s="64">
        <v>620116</v>
      </c>
      <c r="E9331" s="64">
        <v>3698058</v>
      </c>
      <c r="F9331" s="65" t="str">
        <v>ลมตก</v>
      </c>
      <c r="G9331" s="65" t="str">
        <v>AIR</v>
      </c>
    </row>
    <row r="9332" spans="4:7">
      <c r="D9332" s="64">
        <v>620104</v>
      </c>
      <c r="E9332" s="64">
        <v>3698100</v>
      </c>
      <c r="F9332" s="65" t="str">
        <v>กระจกมองหลังซ้ายชำรุด</v>
      </c>
      <c r="G9332" s="65" t="str">
        <v>BODY</v>
      </c>
    </row>
    <row r="9333" spans="4:7">
      <c r="D9333" s="64">
        <v>620116</v>
      </c>
      <c r="E9333" s="64">
        <v>3698157</v>
      </c>
      <c r="F9333" s="65" t="str">
        <v>ซ่อมลูกกลิ้งสายพานเครื่องยนต์</v>
      </c>
      <c r="G9333" s="65" t="str">
        <v>ENGINE</v>
      </c>
    </row>
    <row r="9334" spans="4:7">
      <c r="D9334" s="64">
        <v>620109</v>
      </c>
      <c r="E9334" s="64">
        <v>3698173</v>
      </c>
      <c r="F9334" s="65" t="str">
        <v>PM500</v>
      </c>
      <c r="G9334" s="65" t="str">
        <v>PM</v>
      </c>
    </row>
    <row r="9335" spans="4:7">
      <c r="D9335" s="64">
        <v>620111</v>
      </c>
      <c r="E9335" s="64">
        <v>3698178</v>
      </c>
      <c r="F9335" s="65" t="str">
        <v>เปลี่ยนยาง</v>
      </c>
      <c r="G9335" s="65" t="str">
        <v>TYRES</v>
      </c>
    </row>
    <row r="9336" spans="4:7">
      <c r="D9336" s="64">
        <v>620116</v>
      </c>
      <c r="E9336" s="64">
        <v>3698428</v>
      </c>
      <c r="F9336" s="65" t="str">
        <v>เครื่องยนต์ไม่มีกำลัง</v>
      </c>
      <c r="G9336" s="65" t="str">
        <v>ENGINE</v>
      </c>
    </row>
    <row r="9337" spans="4:7">
      <c r="D9337" s="64">
        <v>620112</v>
      </c>
      <c r="E9337" s="64">
        <v>3698430</v>
      </c>
      <c r="F9337" s="65" t="str">
        <v>เครื่องยนต์ไม่มีกำลัง</v>
      </c>
      <c r="G9337" s="65" t="str">
        <v>ENGINE</v>
      </c>
    </row>
    <row r="9338" spans="4:7">
      <c r="D9338" s="64">
        <v>620122</v>
      </c>
      <c r="E9338" s="64">
        <v>3698431</v>
      </c>
      <c r="F9338" s="65" t="str">
        <v>START ไม่ได้</v>
      </c>
      <c r="G9338" s="65" t="str">
        <v>ELECTRIC</v>
      </c>
    </row>
    <row r="9339" spans="4:7">
      <c r="D9339" s="64">
        <v>620111</v>
      </c>
      <c r="E9339" s="64">
        <v>3698432</v>
      </c>
      <c r="F9339" s="65" t="str">
        <v>เครื่องยนต์ไม่มีกำลัง</v>
      </c>
      <c r="G9339" s="65" t="str">
        <v>ENGINE</v>
      </c>
    </row>
    <row r="9340" spans="4:7">
      <c r="D9340" s="64">
        <v>620112</v>
      </c>
      <c r="E9340" s="64">
        <v>3698433</v>
      </c>
      <c r="F9340" s="65" t="str">
        <v>เกียร์ไม่ชิพ</v>
      </c>
      <c r="G9340" s="65" t="str">
        <v>POWER TRAIN</v>
      </c>
    </row>
    <row r="9341" spans="4:7">
      <c r="D9341" s="64">
        <v>620117</v>
      </c>
      <c r="E9341" s="64">
        <v>3698434</v>
      </c>
      <c r="F9341" s="65" t="str">
        <v>เชื่อม สลักกระบอกยกดั้ม</v>
      </c>
      <c r="G9341" s="65" t="str">
        <v>BODY</v>
      </c>
    </row>
    <row r="9342" spans="4:7">
      <c r="D9342" s="64">
        <v>620117</v>
      </c>
      <c r="E9342" s="64">
        <v>3698435</v>
      </c>
      <c r="F9342" s="65" t="str">
        <v>เชื่อม ปีกสลักยกดั้มซ้าย-ขวา</v>
      </c>
      <c r="G9342" s="65" t="str">
        <v>BODY</v>
      </c>
    </row>
    <row r="9343" spans="4:7">
      <c r="D9343" s="64">
        <v>620106</v>
      </c>
      <c r="E9343" s="64">
        <v>3698444</v>
      </c>
      <c r="F9343" s="65" t="str">
        <v>อัดสายHYD.</v>
      </c>
      <c r="G9343" s="65" t="str">
        <v>HYDRAULIC</v>
      </c>
    </row>
    <row r="9344" spans="4:7">
      <c r="D9344" s="64">
        <v>620104</v>
      </c>
      <c r="E9344" s="64">
        <v>3698447</v>
      </c>
      <c r="F9344" s="65" t="str">
        <v>ซ่อมSTR. Cyl.กระบอกเลี้ยวซ้าย</v>
      </c>
      <c r="G9344" s="65" t="str">
        <v>STEERING</v>
      </c>
    </row>
    <row r="9345" spans="4:7">
      <c r="D9345" s="64">
        <v>620111</v>
      </c>
      <c r="E9345" s="64">
        <v>3699092</v>
      </c>
      <c r="F9345" s="65" t="str">
        <v>START ไม่ได้</v>
      </c>
      <c r="G9345" s="65" t="str">
        <v>ELECTRIC</v>
      </c>
    </row>
    <row r="9346" spans="4:7">
      <c r="D9346" s="64">
        <v>620111</v>
      </c>
      <c r="E9346" s="64">
        <v>3699095</v>
      </c>
      <c r="F9346" s="65" t="str">
        <v>เกียร์ไม่ชิพ</v>
      </c>
      <c r="G9346" s="65" t="str">
        <v>POWER TRAIN</v>
      </c>
    </row>
    <row r="9347" spans="4:7">
      <c r="D9347" s="64">
        <v>620113</v>
      </c>
      <c r="E9347" s="64">
        <v>3699096</v>
      </c>
      <c r="F9347" s="65" t="str">
        <v>ยางหลังซ้ายนอกรั่ว</v>
      </c>
      <c r="G9347" s="65" t="str">
        <v>TYRES</v>
      </c>
    </row>
    <row r="9348" spans="4:7">
      <c r="D9348" s="64">
        <v>620107</v>
      </c>
      <c r="E9348" s="64">
        <v>3699098</v>
      </c>
      <c r="F9348" s="65" t="str">
        <v>เครื่องยนต์ดับเอง</v>
      </c>
      <c r="G9348" s="65" t="str">
        <v>ENGINE</v>
      </c>
    </row>
    <row r="9349" spans="4:7">
      <c r="D9349" s="64">
        <v>620119</v>
      </c>
      <c r="E9349" s="64">
        <v>3699099</v>
      </c>
      <c r="F9349" s="65" t="str">
        <v>START ไม่ได้</v>
      </c>
      <c r="G9349" s="65" t="str">
        <v>ELECTRIC</v>
      </c>
    </row>
    <row r="9350" spans="4:7">
      <c r="D9350" s="64">
        <v>620109</v>
      </c>
      <c r="E9350" s="64">
        <v>3699100</v>
      </c>
      <c r="F9350" s="65" t="str">
        <v>ซ่อมชุดเบรค</v>
      </c>
      <c r="G9350" s="65" t="str">
        <v>BRAKES</v>
      </c>
    </row>
    <row r="9351" spans="4:7">
      <c r="D9351" s="64">
        <v>620112</v>
      </c>
      <c r="E9351" s="64">
        <v>3702044</v>
      </c>
      <c r="F9351" s="65" t="str">
        <v>เครื่องยนต์ไม่มีกำลัง</v>
      </c>
      <c r="G9351" s="65" t="str">
        <v>ENGINE</v>
      </c>
    </row>
    <row r="9352" spans="4:7">
      <c r="D9352" s="64">
        <v>620109</v>
      </c>
      <c r="E9352" s="64">
        <v>3702045</v>
      </c>
      <c r="F9352" s="65" t="str">
        <v>เก๋งสั่น</v>
      </c>
      <c r="G9352" s="65" t="str">
        <v>POWER TRAIN</v>
      </c>
    </row>
    <row r="9353" spans="4:7">
      <c r="D9353" s="64">
        <v>620120</v>
      </c>
      <c r="E9353" s="64">
        <v>3702050</v>
      </c>
      <c r="F9353" s="65" t="str">
        <v>เกียร์ชิพผิดปกติ</v>
      </c>
      <c r="G9353" s="65" t="str">
        <v>POWER TRAIN</v>
      </c>
    </row>
    <row r="9354" spans="4:7">
      <c r="D9354" s="64">
        <v>620119</v>
      </c>
      <c r="E9354" s="64">
        <v>3702051</v>
      </c>
      <c r="F9354" s="65" t="str">
        <v>START ไม่ได้</v>
      </c>
      <c r="G9354" s="65" t="str">
        <v>ELECTRIC</v>
      </c>
    </row>
    <row r="9355" spans="4:7">
      <c r="D9355" s="64">
        <v>620123</v>
      </c>
      <c r="E9355" s="64">
        <v>3702052</v>
      </c>
      <c r="F9355" s="65" t="str">
        <v>น้ำมันรั่วต้ท้อง</v>
      </c>
      <c r="G9355" s="65" t="str">
        <v>HYDRAULIC</v>
      </c>
    </row>
    <row r="9356" spans="4:7">
      <c r="D9356" s="64">
        <v>620123</v>
      </c>
      <c r="E9356" s="64">
        <v>3702053</v>
      </c>
      <c r="F9356" s="65" t="str">
        <v>หม้อน้ำรั่ว</v>
      </c>
      <c r="G9356" s="65" t="str">
        <v>COOLING</v>
      </c>
    </row>
    <row r="9357" spans="4:7">
      <c r="D9357" s="64">
        <v>620122</v>
      </c>
      <c r="E9357" s="64">
        <v>3702054</v>
      </c>
      <c r="F9357" s="65" t="str">
        <v>Code 7 Show</v>
      </c>
      <c r="G9357" s="65" t="str">
        <v>ENGINE</v>
      </c>
    </row>
    <row r="9358" spans="4:7">
      <c r="D9358" s="64">
        <v>620119</v>
      </c>
      <c r="E9358" s="64">
        <v>3702055</v>
      </c>
      <c r="F9358" s="65" t="str">
        <v>START ไม่ได้</v>
      </c>
      <c r="G9358" s="65" t="str">
        <v>ELECTRIC</v>
      </c>
    </row>
    <row r="9359" spans="4:7">
      <c r="D9359" s="64">
        <v>620104</v>
      </c>
      <c r="E9359" s="64">
        <v>3702058</v>
      </c>
      <c r="F9359" s="65" t="str">
        <v>น้ำในหม้อน้ำดัน</v>
      </c>
      <c r="G9359" s="65" t="str">
        <v>COOLING</v>
      </c>
    </row>
    <row r="9360" spans="4:7">
      <c r="D9360" s="64">
        <v>620120</v>
      </c>
      <c r="E9360" s="64">
        <v>3702059</v>
      </c>
      <c r="F9360" s="65" t="str">
        <v>Parking Brake ค้าง</v>
      </c>
      <c r="G9360" s="65" t="str">
        <v>BRAKES</v>
      </c>
    </row>
    <row r="9361" spans="4:7">
      <c r="D9361" s="64">
        <v>620105</v>
      </c>
      <c r="E9361" s="64">
        <v>3702061</v>
      </c>
      <c r="F9361" s="65" t="str">
        <v>เกียร์หลุด</v>
      </c>
      <c r="G9361" s="65" t="str">
        <v>POWER TRAIN</v>
      </c>
    </row>
    <row r="9362" spans="4:7">
      <c r="D9362" s="64">
        <v>620124</v>
      </c>
      <c r="E9362" s="64">
        <v>3702062</v>
      </c>
      <c r="F9362" s="65" t="str">
        <v>Parking Brake ค้าง</v>
      </c>
      <c r="G9362" s="65" t="str">
        <v>BRAKES</v>
      </c>
    </row>
    <row r="9363" spans="4:7">
      <c r="D9363" s="64">
        <v>620112</v>
      </c>
      <c r="E9363" s="64">
        <v>3702063</v>
      </c>
      <c r="F9363" s="65" t="str">
        <v>เบาะลมใช้งานไม่ได้</v>
      </c>
      <c r="G9363" s="65" t="str">
        <v>CABIN</v>
      </c>
    </row>
    <row r="9364" spans="4:7">
      <c r="D9364" s="64">
        <v>620107</v>
      </c>
      <c r="E9364" s="64">
        <v>3702071</v>
      </c>
      <c r="F9364" s="65" t="str">
        <v>ซื้อV-BELT ALTERNATOR</v>
      </c>
      <c r="G9364" s="65" t="str">
        <v>ELECTRIC</v>
      </c>
    </row>
    <row r="9365" spans="4:7">
      <c r="D9365" s="64">
        <v>620111</v>
      </c>
      <c r="E9365" s="64">
        <v>3702073</v>
      </c>
      <c r="F9365" s="65" t="str">
        <v>ซื้อV-BELT ALTERNATOR</v>
      </c>
      <c r="G9365" s="65" t="str">
        <v>ELECTRIC</v>
      </c>
    </row>
    <row r="9366" spans="4:7">
      <c r="D9366" s="64">
        <v>620114</v>
      </c>
      <c r="E9366" s="64">
        <v>3702074</v>
      </c>
      <c r="F9366" s="65" t="str">
        <v>ซื้อV-BELT ALTERNATOR</v>
      </c>
      <c r="G9366" s="65" t="str">
        <v>ELECTRIC</v>
      </c>
    </row>
    <row r="9367" spans="4:7">
      <c r="D9367" s="64">
        <v>620117</v>
      </c>
      <c r="E9367" s="64">
        <v>3702077</v>
      </c>
      <c r="F9367" s="65" t="str">
        <v>ซื้อV-BELT ALTERNATOR</v>
      </c>
      <c r="G9367" s="65" t="str">
        <v>ELECTRIC</v>
      </c>
    </row>
    <row r="9368" spans="4:7">
      <c r="D9368" s="64">
        <v>620122</v>
      </c>
      <c r="E9368" s="64">
        <v>3702079</v>
      </c>
      <c r="F9368" s="65" t="str">
        <v>ซื้อV-BELT ALTERNATOR</v>
      </c>
      <c r="G9368" s="65" t="str">
        <v>ELECTRIC</v>
      </c>
    </row>
    <row r="9369" spans="4:7">
      <c r="D9369" s="64">
        <v>620104</v>
      </c>
      <c r="E9369" s="64">
        <v>3702204</v>
      </c>
      <c r="F9369" s="65" t="str">
        <v>Standing work order เบิก</v>
      </c>
      <c r="G9369" s="65" t="str">
        <v>OTHER</v>
      </c>
    </row>
    <row r="9370" spans="4:7">
      <c r="D9370" s="64">
        <v>620109</v>
      </c>
      <c r="E9370" s="64">
        <v>3702311</v>
      </c>
      <c r="F9370" s="65" t="str">
        <v>อัดสาย HOSE ตามตัวอย่าง = 1 EA</v>
      </c>
      <c r="G9370" s="65" t="str">
        <v>HYDRAULIC</v>
      </c>
    </row>
    <row r="9371" spans="4:7">
      <c r="D9371" s="64">
        <v>620109</v>
      </c>
      <c r="E9371" s="64">
        <v>3702316</v>
      </c>
      <c r="F9371" s="65" t="str">
        <v>ซ่อมท่อไอเสีย</v>
      </c>
      <c r="G9371" s="65" t="str">
        <v>ENGINE</v>
      </c>
    </row>
    <row r="9372" spans="4:7">
      <c r="D9372" s="64">
        <v>620104</v>
      </c>
      <c r="E9372" s="64">
        <v>3702325</v>
      </c>
      <c r="F9372" s="65" t="str">
        <v>ซื้อBEVEL SET</v>
      </c>
      <c r="G9372" s="65" t="str">
        <v>POWER TRAIN</v>
      </c>
    </row>
    <row r="9373" spans="4:7">
      <c r="D9373" s="64">
        <v>620116</v>
      </c>
      <c r="E9373" s="64">
        <v>3702326</v>
      </c>
      <c r="F9373" s="65" t="str">
        <v>ซื้อBEVEL SET</v>
      </c>
      <c r="G9373" s="65" t="str">
        <v>POWER TRAIN</v>
      </c>
    </row>
    <row r="9374" spans="4:7">
      <c r="D9374" s="64">
        <v>620116</v>
      </c>
      <c r="E9374" s="64">
        <v>3702386</v>
      </c>
      <c r="F9374" s="65" t="str">
        <v>ตรวจเช็คหัวฉีดเครื่องยนต์</v>
      </c>
      <c r="G9374" s="65" t="str">
        <v>ENGINE</v>
      </c>
    </row>
    <row r="9375" spans="4:7">
      <c r="D9375" s="64">
        <v>620109</v>
      </c>
      <c r="E9375" s="64">
        <v>3702608</v>
      </c>
      <c r="F9375" s="65" t="str">
        <v>ซ่อมเหล็กกาดหลังเกียรื =1EA</v>
      </c>
      <c r="G9375" s="65" t="str">
        <v>POWER TRAIN</v>
      </c>
    </row>
    <row r="9376" spans="4:7">
      <c r="D9376" s="64">
        <v>620109</v>
      </c>
      <c r="E9376" s="64">
        <v>3702610</v>
      </c>
      <c r="F9376" s="65" t="str">
        <v>ทำเหล็กฉากยึดกาดหลังเกียร์ = 5 EA</v>
      </c>
      <c r="G9376" s="65" t="str">
        <v>POWER TRAIN</v>
      </c>
    </row>
    <row r="9377" spans="4:7">
      <c r="D9377" s="64">
        <v>620107</v>
      </c>
      <c r="E9377" s="64">
        <v>3702613</v>
      </c>
      <c r="F9377" s="65" t="str">
        <v>ยางหลังช็ายในรั่ว</v>
      </c>
      <c r="G9377" s="65" t="str">
        <v>TYRES</v>
      </c>
    </row>
    <row r="9378" spans="4:7">
      <c r="D9378" s="64">
        <v>620109</v>
      </c>
      <c r="E9378" s="64">
        <v>3702618</v>
      </c>
      <c r="F9378" s="65" t="str">
        <v>เชื่อมตัดปีกโยกCoupingเครื่องยนต์</v>
      </c>
      <c r="G9378" s="65" t="str">
        <v>ENGINE</v>
      </c>
    </row>
    <row r="9379" spans="4:7">
      <c r="D9379" s="64">
        <v>620117</v>
      </c>
      <c r="E9379" s="64">
        <v>3702631</v>
      </c>
      <c r="F9379" s="65" t="str">
        <v>ท่อ HYD แตก</v>
      </c>
      <c r="G9379" s="65" t="str">
        <v>HYDRAULIC</v>
      </c>
    </row>
    <row r="9380" spans="4:7">
      <c r="D9380" s="64">
        <v>620117</v>
      </c>
      <c r="E9380" s="64">
        <v>3702658</v>
      </c>
      <c r="F9380" s="65" t="str">
        <v>เชื่อมท่อ HYD</v>
      </c>
      <c r="G9380" s="65" t="str">
        <v>HYDRAULIC</v>
      </c>
    </row>
    <row r="9381" spans="4:7">
      <c r="D9381" s="64">
        <v>620104</v>
      </c>
      <c r="E9381" s="64">
        <v>3702810</v>
      </c>
      <c r="F9381" s="65" t="str">
        <v>ซื้อUEC WIREHARNESS</v>
      </c>
      <c r="G9381" s="65" t="str">
        <v>ELECTRIC</v>
      </c>
    </row>
    <row r="9382" spans="4:7">
      <c r="D9382" s="64">
        <v>620109</v>
      </c>
      <c r="E9382" s="64">
        <v>3702812</v>
      </c>
      <c r="F9382" s="65" t="str">
        <v>ซื้อUEC WIREHARNESS</v>
      </c>
      <c r="G9382" s="65" t="str">
        <v>ELECTRIC</v>
      </c>
    </row>
    <row r="9383" spans="4:7">
      <c r="D9383" s="64">
        <v>620111</v>
      </c>
      <c r="E9383" s="64">
        <v>3702813</v>
      </c>
      <c r="F9383" s="65" t="str">
        <v>ซื้อUEC WIREHARNESS</v>
      </c>
      <c r="G9383" s="65" t="str">
        <v>ELECTRIC</v>
      </c>
    </row>
    <row r="9384" spans="4:7">
      <c r="D9384" s="64">
        <v>620119</v>
      </c>
      <c r="E9384" s="64">
        <v>3702815</v>
      </c>
      <c r="F9384" s="65" t="str">
        <v>ซื้อUEC WIREHARNESS</v>
      </c>
      <c r="G9384" s="65" t="str">
        <v>ELECTRIC</v>
      </c>
    </row>
    <row r="9385" spans="4:7">
      <c r="D9385" s="64">
        <v>620124</v>
      </c>
      <c r="E9385" s="64">
        <v>3702816</v>
      </c>
      <c r="F9385" s="65" t="str">
        <v>ซื้อUEC WIREHARNESS</v>
      </c>
      <c r="G9385" s="65" t="str">
        <v>ELECTRIC</v>
      </c>
    </row>
    <row r="9386" spans="4:7">
      <c r="D9386" s="64">
        <v>620120</v>
      </c>
      <c r="E9386" s="64">
        <v>3704564</v>
      </c>
      <c r="F9386" s="65" t="str">
        <v>เกียร์ไม่ชิพ</v>
      </c>
      <c r="G9386" s="65" t="str">
        <v>POWER TRAIN</v>
      </c>
    </row>
    <row r="9387" spans="4:7">
      <c r="D9387" s="64">
        <v>620113</v>
      </c>
      <c r="E9387" s="64">
        <v>3704565</v>
      </c>
      <c r="F9387" s="65" t="str">
        <v>เครื่องยนต์ไม่มีกำลัง</v>
      </c>
      <c r="G9387" s="65" t="str">
        <v>ENGINE</v>
      </c>
    </row>
    <row r="9388" spans="4:7">
      <c r="D9388" s="64">
        <v>620123</v>
      </c>
      <c r="E9388" s="64">
        <v>3704569</v>
      </c>
      <c r="F9388" s="65" t="str">
        <v>คอหม้อน้ำรั่ว</v>
      </c>
      <c r="G9388" s="65" t="str">
        <v>COOLING</v>
      </c>
    </row>
    <row r="9389" spans="4:7">
      <c r="D9389" s="64">
        <v>620109</v>
      </c>
      <c r="E9389" s="64">
        <v>3704613</v>
      </c>
      <c r="F9389" s="65" t="str">
        <v>อัดสาย HOSE ตามตัวอย่าง = 1 EA</v>
      </c>
      <c r="G9389" s="65" t="str">
        <v>HYDRAULIC</v>
      </c>
    </row>
    <row r="9390" spans="4:7">
      <c r="D9390" s="64">
        <v>620106</v>
      </c>
      <c r="E9390" s="64">
        <v>3704733</v>
      </c>
      <c r="F9390" s="65" t="str">
        <v>ซื้อComponent</v>
      </c>
      <c r="G9390" s="65" t="str">
        <v>OTHER</v>
      </c>
    </row>
    <row r="9391" spans="4:7">
      <c r="D9391" s="64">
        <v>620109</v>
      </c>
      <c r="E9391" s="64">
        <v>3704736</v>
      </c>
      <c r="F9391" s="65" t="str">
        <v>ซื้อComponent</v>
      </c>
      <c r="G9391" s="65" t="str">
        <v>OTHER</v>
      </c>
    </row>
    <row r="9392" spans="4:7">
      <c r="D9392" s="64">
        <v>620112</v>
      </c>
      <c r="E9392" s="64">
        <v>3704745</v>
      </c>
      <c r="F9392" s="65" t="str">
        <v>ซื้อComponent</v>
      </c>
      <c r="G9392" s="65" t="str">
        <v>OTHER</v>
      </c>
    </row>
    <row r="9393" spans="4:7">
      <c r="D9393" s="64">
        <v>620123</v>
      </c>
      <c r="E9393" s="64">
        <v>3704748</v>
      </c>
      <c r="F9393" s="65" t="str">
        <v>คว้างรูกาดใส่เกียร์</v>
      </c>
      <c r="G9393" s="65" t="str">
        <v>POWER TRAIN</v>
      </c>
    </row>
    <row r="9394" spans="4:7">
      <c r="D9394" s="64">
        <v>620114</v>
      </c>
      <c r="E9394" s="64">
        <v>3704799</v>
      </c>
      <c r="F9394" s="65" t="str">
        <v>ซื้อComponent</v>
      </c>
      <c r="G9394" s="65" t="str">
        <v>OTHER</v>
      </c>
    </row>
    <row r="9395" spans="4:7">
      <c r="D9395" s="64">
        <v>620123</v>
      </c>
      <c r="E9395" s="64">
        <v>3704829</v>
      </c>
      <c r="F9395" s="65" t="str">
        <v>ซื้อComponent</v>
      </c>
      <c r="G9395" s="65" t="str">
        <v>OTHER</v>
      </c>
    </row>
    <row r="9396" spans="4:7">
      <c r="D9396" s="64">
        <v>620106</v>
      </c>
      <c r="E9396" s="64">
        <v>3704976</v>
      </c>
      <c r="F9396" s="65" t="str">
        <v>อัดสาย HOSE ตามตัวอย่าง = 1 EA</v>
      </c>
      <c r="G9396" s="65" t="str">
        <v>HYDRAULIC</v>
      </c>
    </row>
    <row r="9397" spans="4:7">
      <c r="D9397" s="64">
        <v>620106</v>
      </c>
      <c r="E9397" s="64">
        <v>3705002</v>
      </c>
      <c r="F9397" s="65" t="str">
        <v>สลักยึดกระบะขัดตัว</v>
      </c>
      <c r="G9397" s="65" t="str">
        <v>BODY</v>
      </c>
    </row>
    <row r="9398" spans="4:7">
      <c r="D9398" s="64">
        <v>620106</v>
      </c>
      <c r="E9398" s="64">
        <v>3705220</v>
      </c>
      <c r="F9398" s="65" t="str">
        <v>ซ่อมกระบอกยกดั้ม L</v>
      </c>
      <c r="G9398" s="65" t="str">
        <v>BODY</v>
      </c>
    </row>
    <row r="9399" spans="4:7">
      <c r="D9399" s="64">
        <v>620106</v>
      </c>
      <c r="E9399" s="64">
        <v>3705222</v>
      </c>
      <c r="F9399" s="65" t="str">
        <v>ซ่อมกระบอกยกดั้ม R</v>
      </c>
      <c r="G9399" s="65" t="str">
        <v>BODY</v>
      </c>
    </row>
    <row r="9400" spans="4:7">
      <c r="D9400" s="64">
        <v>620120</v>
      </c>
      <c r="E9400" s="64">
        <v>3705254</v>
      </c>
      <c r="F9400" s="65" t="str">
        <v>เกียร์ชิพผิดปกติ</v>
      </c>
      <c r="G9400" s="65" t="str">
        <v>POWER TRAIN</v>
      </c>
    </row>
    <row r="9401" spans="4:7">
      <c r="D9401" s="64">
        <v>620120</v>
      </c>
      <c r="E9401" s="64">
        <v>3705257</v>
      </c>
      <c r="F9401" s="65" t="str">
        <v>เกียร์ไม่ชิพ</v>
      </c>
      <c r="G9401" s="65" t="str">
        <v>POWER TRAIN</v>
      </c>
    </row>
    <row r="9402" spans="4:7">
      <c r="D9402" s="64">
        <v>620117</v>
      </c>
      <c r="E9402" s="64">
        <v>3705268</v>
      </c>
      <c r="F9402" s="65" t="str">
        <v>เกียร์ไม่ชิพ</v>
      </c>
      <c r="G9402" s="65" t="str">
        <v>POWER TRAIN</v>
      </c>
    </row>
    <row r="9403" spans="4:7">
      <c r="D9403" s="64">
        <v>620105</v>
      </c>
      <c r="E9403" s="64">
        <v>3705269</v>
      </c>
      <c r="F9403" s="65" t="str">
        <v>เครื่องยนต์ดับเอง</v>
      </c>
      <c r="G9403" s="65" t="str">
        <v>ENGINE</v>
      </c>
    </row>
    <row r="9404" spans="4:7">
      <c r="D9404" s="64">
        <v>620104</v>
      </c>
      <c r="E9404" s="64">
        <v>3705270</v>
      </c>
      <c r="F9404" s="65" t="str">
        <v>START ไม่ได้</v>
      </c>
      <c r="G9404" s="65" t="str">
        <v>ELECTRIC</v>
      </c>
    </row>
    <row r="9405" spans="4:7">
      <c r="D9405" s="64">
        <v>620114</v>
      </c>
      <c r="E9405" s="64">
        <v>3705277</v>
      </c>
      <c r="F9405" s="65" t="str">
        <v>ติดตั้งราวกันตกด้านซ้าย</v>
      </c>
      <c r="G9405" s="65" t="str">
        <v>BODY</v>
      </c>
    </row>
    <row r="9406" spans="4:7">
      <c r="D9406" s="64">
        <v>620104</v>
      </c>
      <c r="E9406" s="64">
        <v>3705301</v>
      </c>
      <c r="F9406" s="65" t="str">
        <v>ซื้อจารบี</v>
      </c>
      <c r="G9406" s="65" t="str">
        <v>OTHER</v>
      </c>
    </row>
    <row r="9407" spans="4:7">
      <c r="D9407" s="64">
        <v>620114</v>
      </c>
      <c r="E9407" s="64">
        <v>3705389</v>
      </c>
      <c r="F9407" s="65" t="str">
        <v>ซ่อมหน้าแปนโยกหลังเกียร์ = 1 EA</v>
      </c>
      <c r="G9407" s="65" t="str">
        <v>POWER TRAIN</v>
      </c>
    </row>
    <row r="9408" spans="4:7">
      <c r="D9408" s="64">
        <v>620104</v>
      </c>
      <c r="E9408" s="64">
        <v>3705543</v>
      </c>
      <c r="F9408" s="65" t="str">
        <v>ซื้อO-RING</v>
      </c>
      <c r="G9408" s="65" t="str">
        <v>OTHER</v>
      </c>
    </row>
    <row r="9409" spans="4:7">
      <c r="D9409" s="64">
        <v>620112</v>
      </c>
      <c r="E9409" s="64">
        <v>3705606</v>
      </c>
      <c r="F9409" s="65" t="str">
        <v>จ้างทำ Oil cooler พร้อมติดตั้ง</v>
      </c>
      <c r="G9409" s="65" t="str">
        <v>COOLING</v>
      </c>
    </row>
    <row r="9410" spans="4:7">
      <c r="D9410" s="64">
        <v>620117</v>
      </c>
      <c r="E9410" s="64">
        <v>3705608</v>
      </c>
      <c r="F9410" s="65" t="str">
        <v>จ้างทำ Oil cooler พร้อมติดตั้ง</v>
      </c>
      <c r="G9410" s="65" t="str">
        <v>COOLING</v>
      </c>
    </row>
    <row r="9411" spans="4:7">
      <c r="D9411" s="64">
        <v>620123</v>
      </c>
      <c r="E9411" s="64">
        <v>3706038</v>
      </c>
      <c r="F9411" s="65" t="str">
        <v>เครื่องยนต์ไม่มีกำลัง</v>
      </c>
      <c r="G9411" s="65" t="str">
        <v>ENGINE</v>
      </c>
    </row>
    <row r="9412" spans="4:7">
      <c r="D9412" s="64">
        <v>620113</v>
      </c>
      <c r="E9412" s="64">
        <v>3706040</v>
      </c>
      <c r="F9412" s="65" t="str">
        <v>เกียร์ไม่ชิพ</v>
      </c>
      <c r="G9412" s="65" t="str">
        <v>POWER TRAIN</v>
      </c>
    </row>
    <row r="9413" spans="4:7">
      <c r="D9413" s="64">
        <v>620116</v>
      </c>
      <c r="E9413" s="64">
        <v>3706043</v>
      </c>
      <c r="F9413" s="65" t="str">
        <v>เครื่องยนต์ไม่มีกำลัง</v>
      </c>
      <c r="G9413" s="65" t="str">
        <v>ENGINE</v>
      </c>
    </row>
    <row r="9414" spans="4:7">
      <c r="D9414" s="64">
        <v>620107</v>
      </c>
      <c r="E9414" s="64">
        <v>3706044</v>
      </c>
      <c r="F9414" s="65" t="str">
        <v>แอร์ไม่เย็น</v>
      </c>
      <c r="G9414" s="65" t="str">
        <v>COOLING</v>
      </c>
    </row>
    <row r="9415" spans="4:7">
      <c r="D9415" s="64">
        <v>620105</v>
      </c>
      <c r="E9415" s="64">
        <v>3706045</v>
      </c>
      <c r="F9415" s="65" t="str">
        <v>สลักดั้มหลุด</v>
      </c>
      <c r="G9415" s="65" t="str">
        <v>BODY</v>
      </c>
    </row>
    <row r="9416" spans="4:7">
      <c r="D9416" s="64">
        <v>620106</v>
      </c>
      <c r="E9416" s="64">
        <v>3706046</v>
      </c>
      <c r="F9416" s="65" t="str">
        <v>น้ำมันรั่วใต้ท้อง</v>
      </c>
      <c r="G9416" s="65" t="str">
        <v>HYDRAULIC</v>
      </c>
    </row>
    <row r="9417" spans="4:7">
      <c r="D9417" s="64">
        <v>620105</v>
      </c>
      <c r="E9417" s="64">
        <v>3706267</v>
      </c>
      <c r="F9417" s="65" t="str">
        <v>เชื่อมคอหม้อน้ำ</v>
      </c>
      <c r="G9417" s="65" t="str">
        <v>COOLING</v>
      </c>
    </row>
    <row r="9418" spans="4:7">
      <c r="D9418" s="64">
        <v>620104</v>
      </c>
      <c r="E9418" s="64">
        <v>3706495</v>
      </c>
      <c r="F9418" s="65" t="str">
        <v>START ไม่ได้</v>
      </c>
      <c r="G9418" s="65" t="str">
        <v>ELECTRIC</v>
      </c>
    </row>
    <row r="9419" spans="4:7">
      <c r="D9419" s="64">
        <v>620107</v>
      </c>
      <c r="E9419" s="64">
        <v>3706517</v>
      </c>
      <c r="F9419" s="65" t="str">
        <v>ซื้อTrans Oil Filter</v>
      </c>
      <c r="G9419" s="65" t="str">
        <v>POWER TRAIN</v>
      </c>
    </row>
    <row r="9420" spans="4:7">
      <c r="D9420" s="64">
        <v>620114</v>
      </c>
      <c r="E9420" s="64">
        <v>3706519</v>
      </c>
      <c r="F9420" s="65" t="str">
        <v>ซื้อTrans Oil Filter</v>
      </c>
      <c r="G9420" s="65" t="str">
        <v>POWER TRAIN</v>
      </c>
    </row>
    <row r="9421" spans="4:7">
      <c r="D9421" s="64">
        <v>620117</v>
      </c>
      <c r="E9421" s="64">
        <v>3706521</v>
      </c>
      <c r="F9421" s="65" t="str">
        <v>ซื้อTrans Oil Filter</v>
      </c>
      <c r="G9421" s="65" t="str">
        <v>POWER TRAIN</v>
      </c>
    </row>
    <row r="9422" spans="4:7">
      <c r="D9422" s="64">
        <v>620120</v>
      </c>
      <c r="E9422" s="64">
        <v>3706522</v>
      </c>
      <c r="F9422" s="65" t="str">
        <v>ซื้อTrans Oil Filter</v>
      </c>
      <c r="G9422" s="65" t="str">
        <v>POWER TRAIN</v>
      </c>
    </row>
    <row r="9423" spans="4:7">
      <c r="D9423" s="64">
        <v>620123</v>
      </c>
      <c r="E9423" s="64">
        <v>3706525</v>
      </c>
      <c r="F9423" s="65" t="str">
        <v>ซื้อTrans Oil Filter</v>
      </c>
      <c r="G9423" s="65" t="str">
        <v>POWER TRAIN</v>
      </c>
    </row>
    <row r="9424" spans="4:7">
      <c r="D9424" s="64">
        <v>620106</v>
      </c>
      <c r="E9424" s="64">
        <v>3706555</v>
      </c>
      <c r="F9424" s="65" t="str">
        <v>เบรคไม่อยู่</v>
      </c>
      <c r="G9424" s="65" t="str">
        <v>BRAKES</v>
      </c>
    </row>
    <row r="9425" spans="4:7">
      <c r="D9425" s="64">
        <v>620116</v>
      </c>
      <c r="E9425" s="64">
        <v>3706564</v>
      </c>
      <c r="F9425" s="65" t="str">
        <v>เชื่อมพอกและกลึง Slope Wedge band = 2 EA</v>
      </c>
      <c r="G9425" s="65" t="str">
        <v>OTHER</v>
      </c>
    </row>
    <row r="9426" spans="4:7">
      <c r="D9426" s="64">
        <v>620118</v>
      </c>
      <c r="E9426" s="64">
        <v>3706565</v>
      </c>
      <c r="F9426" s="65" t="str">
        <v>เชื่อมพอกและกลึง Slope Wedge band = 2 EA</v>
      </c>
      <c r="G9426" s="65" t="str">
        <v>OTHER</v>
      </c>
    </row>
    <row r="9427" spans="4:7">
      <c r="D9427" s="64">
        <v>620105</v>
      </c>
      <c r="E9427" s="64">
        <v>3706570</v>
      </c>
      <c r="F9427" s="65" t="str">
        <v>ซื้อAir breather</v>
      </c>
      <c r="G9427" s="65" t="str">
        <v>ENGINE</v>
      </c>
    </row>
    <row r="9428" spans="4:7">
      <c r="D9428" s="64">
        <v>620109</v>
      </c>
      <c r="E9428" s="64">
        <v>3706573</v>
      </c>
      <c r="F9428" s="65" t="str">
        <v>ซื้อAir breather</v>
      </c>
      <c r="G9428" s="65" t="str">
        <v>ENGINE</v>
      </c>
    </row>
    <row r="9429" spans="4:7">
      <c r="D9429" s="64">
        <v>620112</v>
      </c>
      <c r="E9429" s="64">
        <v>3706590</v>
      </c>
      <c r="F9429" s="65" t="str">
        <v>ทำ Oil cooler สำรอง</v>
      </c>
      <c r="G9429" s="65" t="str">
        <v>COOLING</v>
      </c>
    </row>
    <row r="9430" spans="4:7">
      <c r="D9430" s="64">
        <v>620106</v>
      </c>
      <c r="E9430" s="64">
        <v>3706675</v>
      </c>
      <c r="F9430" s="65" t="str">
        <v>ซื้อหัวจารบี,หัวอัดจารบี</v>
      </c>
      <c r="G9430" s="65" t="str">
        <v>OTHER</v>
      </c>
    </row>
    <row r="9431" spans="4:7">
      <c r="D9431" s="64">
        <v>620112</v>
      </c>
      <c r="E9431" s="64">
        <v>3706676</v>
      </c>
      <c r="F9431" s="65" t="str">
        <v>ซื้อหัวจารบี,หัวอัดจารบี</v>
      </c>
      <c r="G9431" s="65" t="str">
        <v>OTHER</v>
      </c>
    </row>
    <row r="9432" spans="4:7">
      <c r="D9432" s="64">
        <v>620114</v>
      </c>
      <c r="E9432" s="64">
        <v>3706678</v>
      </c>
      <c r="F9432" s="65" t="str">
        <v>ซื้อหัวจารบี,หัวอัดจารบี</v>
      </c>
      <c r="G9432" s="65" t="str">
        <v>OTHER</v>
      </c>
    </row>
    <row r="9433" spans="4:7">
      <c r="D9433" s="64">
        <v>620119</v>
      </c>
      <c r="E9433" s="64">
        <v>3706681</v>
      </c>
      <c r="F9433" s="65" t="str">
        <v>ซื้อหัวจารบี,หัวอัดจารบี</v>
      </c>
      <c r="G9433" s="65" t="str">
        <v>OTHER</v>
      </c>
    </row>
    <row r="9434" spans="4:7">
      <c r="D9434" s="64">
        <v>620109</v>
      </c>
      <c r="E9434" s="64">
        <v>3708523</v>
      </c>
      <c r="F9434" s="65" t="str">
        <v>ยางหลังซ้ายรั่ว</v>
      </c>
      <c r="G9434" s="65" t="str">
        <v>TYRES</v>
      </c>
    </row>
    <row r="9435" spans="4:7">
      <c r="D9435" s="64">
        <v>620116</v>
      </c>
      <c r="E9435" s="64">
        <v>3708524</v>
      </c>
      <c r="F9435" s="65" t="str">
        <v>เครื่องยนต์ดับเอง</v>
      </c>
      <c r="G9435" s="65" t="str">
        <v>ENGINE</v>
      </c>
    </row>
    <row r="9436" spans="4:7">
      <c r="D9436" s="64">
        <v>620124</v>
      </c>
      <c r="E9436" s="64">
        <v>3708526</v>
      </c>
      <c r="F9436" s="65" t="str">
        <v>Parking Brake ค้าง</v>
      </c>
      <c r="G9436" s="65" t="str">
        <v>BRAKES</v>
      </c>
    </row>
    <row r="9437" spans="4:7">
      <c r="D9437" s="64">
        <v>620120</v>
      </c>
      <c r="E9437" s="64">
        <v>3708527</v>
      </c>
      <c r="F9437" s="65" t="str">
        <v>เครื่องยนต์ไม่มีกำลัง</v>
      </c>
      <c r="G9437" s="65" t="str">
        <v>ENGINE</v>
      </c>
    </row>
    <row r="9438" spans="4:7">
      <c r="D9438" s="64">
        <v>620116</v>
      </c>
      <c r="E9438" s="64">
        <v>3708528</v>
      </c>
      <c r="F9438" s="65" t="str">
        <v>เกียร์ไม่ชิพ</v>
      </c>
      <c r="G9438" s="65" t="str">
        <v>POWER TRAIN</v>
      </c>
    </row>
    <row r="9439" spans="4:7">
      <c r="D9439" s="64">
        <v>620105</v>
      </c>
      <c r="E9439" s="64">
        <v>3708542</v>
      </c>
      <c r="F9439" s="65" t="str">
        <v>ซื้อSWITCH PRESSURE</v>
      </c>
      <c r="G9439" s="65" t="str">
        <v>OTHER</v>
      </c>
    </row>
    <row r="9440" spans="4:7">
      <c r="D9440" s="64">
        <v>620109</v>
      </c>
      <c r="E9440" s="64">
        <v>3708543</v>
      </c>
      <c r="F9440" s="65" t="str">
        <v>ซื้อSWITCH PRESSURE</v>
      </c>
      <c r="G9440" s="65" t="str">
        <v>OTHER</v>
      </c>
    </row>
    <row r="9441" spans="4:7">
      <c r="D9441" s="64">
        <v>620112</v>
      </c>
      <c r="E9441" s="64">
        <v>3708544</v>
      </c>
      <c r="F9441" s="65" t="str">
        <v>ซื้อSWITCH PRESSURE</v>
      </c>
      <c r="G9441" s="65" t="str">
        <v>OTHER</v>
      </c>
    </row>
    <row r="9442" spans="4:7">
      <c r="D9442" s="64">
        <v>620117</v>
      </c>
      <c r="E9442" s="64">
        <v>3708545</v>
      </c>
      <c r="F9442" s="65" t="str">
        <v>ซื้อSWITCH PRESSURE</v>
      </c>
      <c r="G9442" s="65" t="str">
        <v>OTHER</v>
      </c>
    </row>
    <row r="9443" spans="4:7">
      <c r="D9443" s="64">
        <v>620122</v>
      </c>
      <c r="E9443" s="64">
        <v>3708546</v>
      </c>
      <c r="F9443" s="65" t="str">
        <v>ซื้อSWITCH PRESSURE</v>
      </c>
      <c r="G9443" s="65" t="str">
        <v>OTHER</v>
      </c>
    </row>
    <row r="9444" spans="4:7">
      <c r="D9444" s="64">
        <v>620117</v>
      </c>
      <c r="E9444" s="64">
        <v>3708620</v>
      </c>
      <c r="F9444" s="65" t="str">
        <v>ซ่อมท่อไอเสีย</v>
      </c>
      <c r="G9444" s="65" t="str">
        <v>ENGINE</v>
      </c>
    </row>
    <row r="9445" spans="4:7">
      <c r="D9445" s="64">
        <v>620120</v>
      </c>
      <c r="E9445" s="64">
        <v>3709264</v>
      </c>
      <c r="F9445" s="65" t="str">
        <v>ลมรั่วในห้องเก๋ง</v>
      </c>
      <c r="G9445" s="65" t="str">
        <v>CABIN</v>
      </c>
    </row>
    <row r="9446" spans="4:7">
      <c r="D9446" s="64">
        <v>620120</v>
      </c>
      <c r="E9446" s="64">
        <v>3709265</v>
      </c>
      <c r="F9446" s="65" t="str">
        <v>ลมรั่ว</v>
      </c>
      <c r="G9446" s="65" t="str">
        <v>AIR</v>
      </c>
    </row>
    <row r="9447" spans="4:7">
      <c r="D9447" s="64">
        <v>620116</v>
      </c>
      <c r="E9447" s="64">
        <v>3709266</v>
      </c>
      <c r="F9447" s="65" t="str">
        <v>เครื่องยนต์ไม่มีกำลัง</v>
      </c>
      <c r="G9447" s="65" t="str">
        <v>ENGINE</v>
      </c>
    </row>
    <row r="9448" spans="4:7">
      <c r="D9448" s="64">
        <v>620109</v>
      </c>
      <c r="E9448" s="64">
        <v>3709267</v>
      </c>
      <c r="F9448" s="65" t="str">
        <v>START ไม่ได้</v>
      </c>
      <c r="G9448" s="65" t="str">
        <v>ELECTRIC</v>
      </c>
    </row>
    <row r="9449" spans="4:7">
      <c r="D9449" s="64">
        <v>620113</v>
      </c>
      <c r="E9449" s="64">
        <v>3709268</v>
      </c>
      <c r="F9449" s="65" t="str">
        <v>เครื่องยนต์ไม่มีกำลัง</v>
      </c>
      <c r="G9449" s="65" t="str">
        <v>ENGINE</v>
      </c>
    </row>
    <row r="9450" spans="4:7">
      <c r="D9450" s="64">
        <v>620124</v>
      </c>
      <c r="E9450" s="64">
        <v>3709269</v>
      </c>
      <c r="F9450" s="65" t="str">
        <v>เครื่องยนต์ไม่มีกำลัง</v>
      </c>
      <c r="G9450" s="65" t="str">
        <v>ENGINE</v>
      </c>
    </row>
    <row r="9451" spans="4:7">
      <c r="D9451" s="64">
        <v>620124</v>
      </c>
      <c r="E9451" s="64">
        <v>3709270</v>
      </c>
      <c r="F9451" s="65" t="str">
        <v>เครื่องยนต์ไม่มีกำลัง</v>
      </c>
      <c r="G9451" s="65" t="str">
        <v>ENGINE</v>
      </c>
    </row>
    <row r="9452" spans="4:7">
      <c r="D9452" s="64">
        <v>620113</v>
      </c>
      <c r="E9452" s="64">
        <v>3709271</v>
      </c>
      <c r="F9452" s="65" t="str">
        <v>เครื่องยนต์ไม่มีกำลัง</v>
      </c>
      <c r="G9452" s="65" t="str">
        <v>ENGINE</v>
      </c>
    </row>
    <row r="9453" spans="4:7">
      <c r="D9453" s="64">
        <v>620112</v>
      </c>
      <c r="E9453" s="64">
        <v>3709314</v>
      </c>
      <c r="F9453" s="65" t="str">
        <v>ซื้อRear Propeller Shaft Assembly</v>
      </c>
      <c r="G9453" s="65" t="str">
        <v>POWER TRAIN</v>
      </c>
    </row>
    <row r="9454" spans="4:7">
      <c r="D9454" s="64">
        <v>620117</v>
      </c>
      <c r="E9454" s="64">
        <v>3709317</v>
      </c>
      <c r="F9454" s="65" t="str">
        <v>ซื้อRear Propeller Shaft Assembly</v>
      </c>
      <c r="G9454" s="65" t="str">
        <v>POWER TRAIN</v>
      </c>
    </row>
    <row r="9455" spans="4:7">
      <c r="D9455" s="64">
        <v>620112</v>
      </c>
      <c r="E9455" s="64">
        <v>3709612</v>
      </c>
      <c r="F9455" s="65" t="str">
        <v>ซ่อมบานยึดถังดีโซลีน = 2 EA</v>
      </c>
      <c r="G9455" s="65" t="str">
        <v>ENGINE</v>
      </c>
    </row>
    <row r="9456" spans="4:7">
      <c r="D9456" s="64">
        <v>620120</v>
      </c>
      <c r="E9456" s="64">
        <v>3709614</v>
      </c>
      <c r="F9456" s="65" t="str">
        <v>คอท่อไอเสียหลุด(ท่อเข้า Turbo ขาด)</v>
      </c>
      <c r="G9456" s="65" t="str">
        <v>ENGINE</v>
      </c>
    </row>
    <row r="9457" spans="4:7">
      <c r="D9457" s="64">
        <v>620111</v>
      </c>
      <c r="E9457" s="64">
        <v>3709636</v>
      </c>
      <c r="F9457" s="65" t="str">
        <v>ซื้อHAND CONTROL VALVE</v>
      </c>
      <c r="G9457" s="65" t="str">
        <v>HYDRAULIC</v>
      </c>
    </row>
    <row r="9458" spans="4:7">
      <c r="D9458" s="64">
        <v>620112</v>
      </c>
      <c r="E9458" s="64">
        <v>3709637</v>
      </c>
      <c r="F9458" s="65" t="str">
        <v>ซื้อHAND CONTROL VALVE</v>
      </c>
      <c r="G9458" s="65" t="str">
        <v>HYDRAULIC</v>
      </c>
    </row>
    <row r="9459" spans="4:7">
      <c r="D9459" s="64">
        <v>620113</v>
      </c>
      <c r="E9459" s="64">
        <v>3709638</v>
      </c>
      <c r="F9459" s="65" t="str">
        <v>ซื้อHAND CONTROL VALVE</v>
      </c>
      <c r="G9459" s="65" t="str">
        <v>HYDRAULIC</v>
      </c>
    </row>
    <row r="9460" spans="4:7">
      <c r="D9460" s="64">
        <v>620114</v>
      </c>
      <c r="E9460" s="64">
        <v>3709639</v>
      </c>
      <c r="F9460" s="65" t="str">
        <v>ซื้อHAND CONTROL VALVE</v>
      </c>
      <c r="G9460" s="65" t="str">
        <v>HYDRAULIC</v>
      </c>
    </row>
    <row r="9461" spans="4:7">
      <c r="D9461" s="64">
        <v>620116</v>
      </c>
      <c r="E9461" s="64">
        <v>3709640</v>
      </c>
      <c r="F9461" s="65" t="str">
        <v>ซื้อHAND CONTROL VALVE</v>
      </c>
      <c r="G9461" s="65" t="str">
        <v>HYDRAULIC</v>
      </c>
    </row>
    <row r="9462" spans="4:7">
      <c r="D9462" s="64">
        <v>620120</v>
      </c>
      <c r="E9462" s="64">
        <v>3709900</v>
      </c>
      <c r="F9462" s="65" t="str">
        <v>ซ่อมท่อไอเสีย</v>
      </c>
      <c r="G9462" s="65" t="str">
        <v>ENGINE</v>
      </c>
    </row>
    <row r="9463" spans="4:7">
      <c r="D9463" s="64">
        <v>620112</v>
      </c>
      <c r="E9463" s="64">
        <v>3710173</v>
      </c>
      <c r="F9463" s="65" t="str">
        <v>ซื้อSTARTER MOTOR</v>
      </c>
      <c r="G9463" s="65" t="str">
        <v>ENGINE</v>
      </c>
    </row>
    <row r="9464" spans="4:7">
      <c r="D9464" s="64">
        <v>620114</v>
      </c>
      <c r="E9464" s="64">
        <v>3710178</v>
      </c>
      <c r="F9464" s="65" t="str">
        <v>ซื้อSTARTER MOTOR</v>
      </c>
      <c r="G9464" s="65" t="str">
        <v>ENGINE</v>
      </c>
    </row>
    <row r="9465" spans="4:7">
      <c r="D9465" s="64">
        <v>620116</v>
      </c>
      <c r="E9465" s="64">
        <v>3710180</v>
      </c>
      <c r="F9465" s="65" t="str">
        <v>ซื้อSTARTER MOTOR</v>
      </c>
      <c r="G9465" s="65" t="str">
        <v>ENGINE</v>
      </c>
    </row>
    <row r="9466" spans="4:7">
      <c r="D9466" s="64">
        <v>620112</v>
      </c>
      <c r="E9466" s="64">
        <v>3710192</v>
      </c>
      <c r="F9466" s="65" t="str">
        <v>ซ่อมเฟืองท้าย</v>
      </c>
      <c r="G9466" s="65" t="str">
        <v>POWER TRAIN</v>
      </c>
    </row>
    <row r="9467" spans="4:7">
      <c r="D9467" s="64">
        <v>620112</v>
      </c>
      <c r="E9467" s="64">
        <v>3710197</v>
      </c>
      <c r="F9467" s="65" t="str">
        <v>เผาสลักยึดเพลาท้าย</v>
      </c>
      <c r="G9467" s="65" t="str">
        <v>POWER TRAIN</v>
      </c>
    </row>
    <row r="9468" spans="4:7">
      <c r="D9468" s="64">
        <v>620119</v>
      </c>
      <c r="E9468" s="64">
        <v>3710236</v>
      </c>
      <c r="F9468" s="65" t="str">
        <v>จ้างซ่อม-เจียร์-ชุบฮาร์ดโครม ลูกสูบเบรค</v>
      </c>
      <c r="G9468" s="65" t="str">
        <v>BRAKES</v>
      </c>
    </row>
    <row r="9469" spans="4:7">
      <c r="D9469" s="64">
        <v>620120</v>
      </c>
      <c r="E9469" s="64">
        <v>3710237</v>
      </c>
      <c r="F9469" s="65" t="str">
        <v>จ้างซ่อม-เจียร์-ชุบฮาร์ดโครม ลูกสูบเบรค</v>
      </c>
      <c r="G9469" s="65" t="str">
        <v>BRAKES</v>
      </c>
    </row>
    <row r="9470" spans="4:7">
      <c r="D9470" s="64">
        <v>620122</v>
      </c>
      <c r="E9470" s="64">
        <v>3710239</v>
      </c>
      <c r="F9470" s="65" t="str">
        <v>จ้างซ่อม-เจียร์-ชุบฮาร์ดโครม ลูกสูบเบรค</v>
      </c>
      <c r="G9470" s="65" t="str">
        <v>BRAKES</v>
      </c>
    </row>
    <row r="9471" spans="4:7">
      <c r="D9471" s="64">
        <v>620123</v>
      </c>
      <c r="E9471" s="64">
        <v>3710240</v>
      </c>
      <c r="F9471" s="65" t="str">
        <v>จ้างซ่อม-เจียร์-ชุบฮาร์ดโครม ลูกสูบเบรค</v>
      </c>
      <c r="G9471" s="65" t="str">
        <v>BRAKES</v>
      </c>
    </row>
    <row r="9472" spans="4:7">
      <c r="D9472" s="64">
        <v>620124</v>
      </c>
      <c r="E9472" s="64">
        <v>3710241</v>
      </c>
      <c r="F9472" s="65" t="str">
        <v>จ้างซ่อม-เจียร์-ชุบฮาร์ดโครม ลูกสูบเบรค</v>
      </c>
      <c r="G9472" s="65" t="str">
        <v>BRAKES</v>
      </c>
    </row>
    <row r="9473" spans="4:7">
      <c r="D9473" s="64">
        <v>620119</v>
      </c>
      <c r="E9473" s="64">
        <v>3710354</v>
      </c>
      <c r="F9473" s="65" t="str">
        <v>เบาะนั่งชำรุด</v>
      </c>
      <c r="G9473" s="65" t="str">
        <v>CABIN</v>
      </c>
    </row>
    <row r="9474" spans="4:7">
      <c r="D9474" s="64">
        <v>620111</v>
      </c>
      <c r="E9474" s="64">
        <v>3710358</v>
      </c>
      <c r="F9474" s="65" t="str">
        <v>เกียร์ไม่ชิพ</v>
      </c>
      <c r="G9474" s="65" t="str">
        <v>POWER TRAIN</v>
      </c>
    </row>
    <row r="9475" spans="4:7">
      <c r="D9475" s="64">
        <v>620105</v>
      </c>
      <c r="E9475" s="64">
        <v>3710364</v>
      </c>
      <c r="F9475" s="65" t="str">
        <v>ซื้อAIR CLEANER</v>
      </c>
      <c r="G9475" s="65" t="str">
        <v>ENGINE</v>
      </c>
    </row>
    <row r="9476" spans="4:7">
      <c r="D9476" s="64">
        <v>620112</v>
      </c>
      <c r="E9476" s="64">
        <v>3710367</v>
      </c>
      <c r="F9476" s="65" t="str">
        <v>ซื้อAIR CLEANER</v>
      </c>
      <c r="G9476" s="65" t="str">
        <v>ENGINE</v>
      </c>
    </row>
    <row r="9477" spans="4:7">
      <c r="D9477" s="64">
        <v>620116</v>
      </c>
      <c r="E9477" s="64">
        <v>3710368</v>
      </c>
      <c r="F9477" s="65" t="str">
        <v>ซื้อAIR CLEANER</v>
      </c>
      <c r="G9477" s="65" t="str">
        <v>ENGINE</v>
      </c>
    </row>
    <row r="9478" spans="4:7">
      <c r="D9478" s="64">
        <v>620118</v>
      </c>
      <c r="E9478" s="64">
        <v>3710369</v>
      </c>
      <c r="F9478" s="65" t="str">
        <v>ซื้อAIR CLEANER</v>
      </c>
      <c r="G9478" s="65" t="str">
        <v>ENGINE</v>
      </c>
    </row>
    <row r="9479" spans="4:7">
      <c r="D9479" s="64">
        <v>620112</v>
      </c>
      <c r="E9479" s="64">
        <v>3710390</v>
      </c>
      <c r="F9479" s="65" t="str">
        <v>เชื่อมถอด Cup ลูกปืนล้อหน้า R-L</v>
      </c>
      <c r="G9479" s="65" t="str">
        <v>TYRES</v>
      </c>
    </row>
    <row r="9480" spans="4:7">
      <c r="D9480" s="64">
        <v>620117</v>
      </c>
      <c r="E9480" s="64">
        <v>3710613</v>
      </c>
      <c r="F9480" s="65" t="str">
        <v>PM500</v>
      </c>
      <c r="G9480" s="65" t="str">
        <v>PM</v>
      </c>
    </row>
    <row r="9481" spans="4:7">
      <c r="D9481" s="64">
        <v>620114</v>
      </c>
      <c r="E9481" s="64">
        <v>3710631</v>
      </c>
      <c r="F9481" s="65" t="str">
        <v>มีควันขึ้นบริเวณเครื่อง</v>
      </c>
      <c r="G9481" s="65" t="str">
        <v>ENGINE</v>
      </c>
    </row>
    <row r="9482" spans="4:7">
      <c r="D9482" s="64">
        <v>620107</v>
      </c>
      <c r="E9482" s="64">
        <v>3710702</v>
      </c>
      <c r="F9482" s="65" t="str">
        <v>เชื่อมบ่ง Bolt ยึดฐานถังดีโซลีน 2 EA</v>
      </c>
      <c r="G9482" s="65" t="str">
        <v>ENGINE</v>
      </c>
    </row>
    <row r="9483" spans="4:7">
      <c r="D9483" s="64">
        <v>620107</v>
      </c>
      <c r="E9483" s="64">
        <v>3710703</v>
      </c>
      <c r="F9483" s="65" t="str">
        <v>ซ่อมฐานถังดีโซลีน 2 EA</v>
      </c>
      <c r="G9483" s="65" t="str">
        <v>ENGINE</v>
      </c>
    </row>
    <row r="9484" spans="4:7">
      <c r="D9484" s="64">
        <v>620106</v>
      </c>
      <c r="E9484" s="64">
        <v>3711110</v>
      </c>
      <c r="F9484" s="65" t="str">
        <v>เก๋งสั่น</v>
      </c>
      <c r="G9484" s="65" t="str">
        <v>POWER TRAIN</v>
      </c>
    </row>
    <row r="9485" spans="4:7">
      <c r="D9485" s="64">
        <v>620106</v>
      </c>
      <c r="E9485" s="64">
        <v>3711115</v>
      </c>
      <c r="F9485" s="65" t="str">
        <v>ซื้อCompressor Air</v>
      </c>
      <c r="G9485" s="65" t="str">
        <v>COOLING</v>
      </c>
    </row>
    <row r="9486" spans="4:7">
      <c r="D9486" s="64">
        <v>620122</v>
      </c>
      <c r="E9486" s="64">
        <v>3711119</v>
      </c>
      <c r="F9486" s="65" t="str">
        <v>เครื่อวยนต์ดับเอง</v>
      </c>
      <c r="G9486" s="65" t="str">
        <v>ENGINE</v>
      </c>
    </row>
    <row r="9487" spans="4:7">
      <c r="D9487" s="64">
        <v>620109</v>
      </c>
      <c r="E9487" s="64">
        <v>3711120</v>
      </c>
      <c r="F9487" s="65" t="str">
        <v>ซื้อCompressor Air</v>
      </c>
      <c r="G9487" s="65" t="str">
        <v>COOLING</v>
      </c>
    </row>
    <row r="9488" spans="4:7">
      <c r="D9488" s="64">
        <v>620112</v>
      </c>
      <c r="E9488" s="64">
        <v>3711123</v>
      </c>
      <c r="F9488" s="65" t="str">
        <v>ซื้อCompressor Air</v>
      </c>
      <c r="G9488" s="65" t="str">
        <v>COOLING</v>
      </c>
    </row>
    <row r="9489" spans="4:7">
      <c r="D9489" s="64">
        <v>620117</v>
      </c>
      <c r="E9489" s="64">
        <v>3711124</v>
      </c>
      <c r="F9489" s="65" t="str">
        <v>ซื้อCompressor Air</v>
      </c>
      <c r="G9489" s="65" t="str">
        <v>COOLING</v>
      </c>
    </row>
    <row r="9490" spans="4:7">
      <c r="D9490" s="64">
        <v>620120</v>
      </c>
      <c r="E9490" s="64">
        <v>3711125</v>
      </c>
      <c r="F9490" s="65" t="str">
        <v>น็อตไดstartขาด</v>
      </c>
      <c r="G9490" s="65" t="str">
        <v>ENGINE</v>
      </c>
    </row>
    <row r="9491" spans="4:7">
      <c r="D9491" s="64">
        <v>620119</v>
      </c>
      <c r="E9491" s="64">
        <v>3711129</v>
      </c>
      <c r="F9491" s="65" t="str">
        <v>ซื้อCompressor Air</v>
      </c>
      <c r="G9491" s="65" t="str">
        <v>COOLING</v>
      </c>
    </row>
    <row r="9492" spans="4:7">
      <c r="D9492" s="64">
        <v>620104</v>
      </c>
      <c r="E9492" s="64">
        <v>3711142</v>
      </c>
      <c r="F9492" s="65" t="str">
        <v>เกียร์หลุด</v>
      </c>
      <c r="G9492" s="65" t="str">
        <v>POWER TRAIN</v>
      </c>
    </row>
    <row r="9493" spans="4:7">
      <c r="D9493" s="64">
        <v>620109</v>
      </c>
      <c r="E9493" s="64">
        <v>3711143</v>
      </c>
      <c r="F9493" s="65" t="str">
        <v>เครื่องยนต์ดับเอง</v>
      </c>
      <c r="G9493" s="65" t="str">
        <v>ENGINE</v>
      </c>
    </row>
    <row r="9494" spans="4:7">
      <c r="D9494" s="64">
        <v>620116</v>
      </c>
      <c r="E9494" s="64">
        <v>3711144</v>
      </c>
      <c r="F9494" s="65" t="str">
        <v>ไฟหน้าดับ</v>
      </c>
      <c r="G9494" s="65" t="str">
        <v>ELECTRIC</v>
      </c>
    </row>
    <row r="9495" spans="4:7">
      <c r="D9495" s="64">
        <v>620120</v>
      </c>
      <c r="E9495" s="64">
        <v>3711170</v>
      </c>
      <c r="F9495" s="65" t="str">
        <v>บ่ง Bolt ยึด Motor strat ขาดคา</v>
      </c>
      <c r="G9495" s="65" t="str">
        <v>ENGINE</v>
      </c>
    </row>
    <row r="9496" spans="4:7">
      <c r="D9496" s="64">
        <v>620107</v>
      </c>
      <c r="E9496" s="64">
        <v>3711178</v>
      </c>
      <c r="F9496" s="65" t="str">
        <v>เผาสลักกระบอกยกดั้ม L</v>
      </c>
      <c r="G9496" s="65" t="str">
        <v>BODY</v>
      </c>
    </row>
    <row r="9497" spans="4:7">
      <c r="D9497" s="64">
        <v>620113</v>
      </c>
      <c r="E9497" s="64">
        <v>3711499</v>
      </c>
      <c r="F9497" s="65" t="str">
        <v>อัดสาย HOSE ตามตัวอย่าง = 1 EA</v>
      </c>
      <c r="G9497" s="65" t="str">
        <v>HYDRAULIC</v>
      </c>
    </row>
    <row r="9498" spans="4:7">
      <c r="D9498" s="64">
        <v>620113</v>
      </c>
      <c r="E9498" s="64">
        <v>3711501</v>
      </c>
      <c r="F9498" s="65" t="str">
        <v>กลึง Adaptor ตามตัวอย่าง= 1 EA</v>
      </c>
      <c r="G9498" s="65" t="str">
        <v>OTHER</v>
      </c>
    </row>
    <row r="9499" spans="4:7">
      <c r="D9499" s="64">
        <v>620104</v>
      </c>
      <c r="E9499" s="64">
        <v>3711509</v>
      </c>
      <c r="F9499" s="65" t="str">
        <v>จ้างทำชุดเทสแรงดันเบรกรถ 90 ตัน</v>
      </c>
      <c r="G9499" s="65" t="str">
        <v>OTHER</v>
      </c>
    </row>
    <row r="9500" spans="4:7">
      <c r="D9500" s="64">
        <v>620114</v>
      </c>
      <c r="E9500" s="64">
        <v>3712139</v>
      </c>
      <c r="F9500" s="65" t="str">
        <v>เชื่อมเฟรมด้านซ้ายแตกร้าว</v>
      </c>
      <c r="G9500" s="65" t="str">
        <v>BODY</v>
      </c>
    </row>
    <row r="9501" spans="4:7">
      <c r="D9501" s="64">
        <v>620106</v>
      </c>
      <c r="E9501" s="64">
        <v>3715287</v>
      </c>
      <c r="F9501" s="65" t="str">
        <v>ซ่อมกระบอกยกดั้ม L</v>
      </c>
      <c r="G9501" s="65" t="str">
        <v>BODY</v>
      </c>
    </row>
    <row r="9502" spans="4:7">
      <c r="D9502" s="64">
        <v>620109</v>
      </c>
      <c r="E9502" s="64">
        <v>3715290</v>
      </c>
      <c r="F9502" s="65" t="str">
        <v>เครื่องยนต์ดับเอง</v>
      </c>
      <c r="G9502" s="65" t="str">
        <v>ENGINE</v>
      </c>
    </row>
    <row r="9503" spans="4:7">
      <c r="D9503" s="64">
        <v>620111</v>
      </c>
      <c r="E9503" s="64">
        <v>3715291</v>
      </c>
      <c r="F9503" s="65" t="str">
        <v>เกียร์ไม่ชิพ</v>
      </c>
      <c r="G9503" s="65" t="str">
        <v>POWER TRAIN</v>
      </c>
    </row>
    <row r="9504" spans="4:7">
      <c r="D9504" s="64">
        <v>620123</v>
      </c>
      <c r="E9504" s="64">
        <v>3715299</v>
      </c>
      <c r="F9504" s="65" t="str">
        <v>ซ่อมปั้มน้ำมันเชื้อเพลิงด้านขวา</v>
      </c>
      <c r="G9504" s="65" t="str">
        <v>ENGINE</v>
      </c>
    </row>
    <row r="9505" spans="4:7">
      <c r="D9505" s="64">
        <v>620123</v>
      </c>
      <c r="E9505" s="64">
        <v>3715300</v>
      </c>
      <c r="F9505" s="65" t="str">
        <v>ซ่อมชุดชัตดาววาล์ว 1 EA</v>
      </c>
      <c r="G9505" s="65" t="str">
        <v>OTHER</v>
      </c>
    </row>
    <row r="9506" spans="4:7">
      <c r="D9506" s="64">
        <v>620120</v>
      </c>
      <c r="E9506" s="64">
        <v>3715693</v>
      </c>
      <c r="F9506" s="65" t="str">
        <v>ซ่อมปั๊มเกียร์</v>
      </c>
      <c r="G9506" s="65" t="str">
        <v>POWER TRAIN</v>
      </c>
    </row>
    <row r="9507" spans="4:7">
      <c r="D9507" s="64">
        <v>620118</v>
      </c>
      <c r="E9507" s="64">
        <v>3715816</v>
      </c>
      <c r="F9507" s="65" t="str">
        <v>PM1000</v>
      </c>
      <c r="G9507" s="65" t="str">
        <v>PM</v>
      </c>
    </row>
    <row r="9508" spans="4:7">
      <c r="D9508" s="64">
        <v>620114</v>
      </c>
      <c r="E9508" s="64">
        <v>3715836</v>
      </c>
      <c r="F9508" s="65" t="str">
        <v>ซ่อมชุดเบรคล้อหลังขวา</v>
      </c>
      <c r="G9508" s="65" t="str">
        <v>BRAKES</v>
      </c>
    </row>
    <row r="9509" spans="4:7">
      <c r="D9509" s="64">
        <v>620112</v>
      </c>
      <c r="E9509" s="64">
        <v>3716442</v>
      </c>
      <c r="F9509" s="65" t="str">
        <v>กลึงสวมปลอกลุกปืนฝาครอบ Coupling =2EA</v>
      </c>
      <c r="G9509" s="65" t="str">
        <v>POWER TRAIN</v>
      </c>
    </row>
    <row r="9510" spans="4:7">
      <c r="D9510" s="64">
        <v>620112</v>
      </c>
      <c r="E9510" s="64">
        <v>3716446</v>
      </c>
      <c r="F9510" s="65" t="str">
        <v>เผาถอดลุกปืน Fiy Wheel</v>
      </c>
      <c r="G9510" s="65" t="str">
        <v>ENGINE</v>
      </c>
    </row>
    <row r="9511" spans="4:7">
      <c r="D9511" s="64">
        <v>620124</v>
      </c>
      <c r="E9511" s="64">
        <v>3716458</v>
      </c>
      <c r="F9511" s="65" t="str">
        <v>ยางหลังซ้ายในรั่ว</v>
      </c>
      <c r="G9511" s="65" t="str">
        <v>TYRES</v>
      </c>
    </row>
    <row r="9512" spans="4:7">
      <c r="D9512" s="64">
        <v>620104</v>
      </c>
      <c r="E9512" s="64">
        <v>3716459</v>
      </c>
      <c r="F9512" s="65" t="str">
        <v>น้ำมันรั่วใต้ท้อง</v>
      </c>
      <c r="G9512" s="65" t="str">
        <v>HYDRAULIC</v>
      </c>
    </row>
    <row r="9513" spans="4:7">
      <c r="D9513" s="64">
        <v>620111</v>
      </c>
      <c r="E9513" s="64">
        <v>3716460</v>
      </c>
      <c r="F9513" s="65" t="str">
        <v>แอร์ไม่เย็น</v>
      </c>
      <c r="G9513" s="65" t="str">
        <v>COOLING</v>
      </c>
    </row>
    <row r="9514" spans="4:7">
      <c r="D9514" s="64">
        <v>620124</v>
      </c>
      <c r="E9514" s="64">
        <v>3716461</v>
      </c>
      <c r="F9514" s="65" t="str">
        <v>Parking Brake</v>
      </c>
      <c r="G9514" s="65" t="str">
        <v>BRAKES</v>
      </c>
    </row>
    <row r="9515" spans="4:7">
      <c r="D9515" s="64">
        <v>620124</v>
      </c>
      <c r="E9515" s="64">
        <v>3716461</v>
      </c>
      <c r="F9515" s="65" t="str">
        <v>ลมตก</v>
      </c>
      <c r="G9515" s="65" t="str">
        <v>AIR</v>
      </c>
    </row>
    <row r="9516" spans="4:7">
      <c r="D9516" s="64">
        <v>620105</v>
      </c>
      <c r="E9516" s="64">
        <v>3716462</v>
      </c>
      <c r="F9516" s="65" t="str">
        <v>Parking Show</v>
      </c>
      <c r="G9516" s="65" t="str">
        <v>BRAKES</v>
      </c>
    </row>
    <row r="9517" spans="4:7">
      <c r="D9517" s="64">
        <v>620105</v>
      </c>
      <c r="E9517" s="64">
        <v>3716462</v>
      </c>
      <c r="F9517" s="65" t="str">
        <v>Code 9 Show</v>
      </c>
      <c r="G9517" s="65" t="str">
        <v>POWER TRAIN</v>
      </c>
    </row>
    <row r="9518" spans="4:7">
      <c r="D9518" s="64">
        <v>620118</v>
      </c>
      <c r="E9518" s="64">
        <v>3716463</v>
      </c>
      <c r="F9518" s="65" t="str">
        <v>เบรคไม่อยู่</v>
      </c>
      <c r="G9518" s="65" t="str">
        <v>BRAKES</v>
      </c>
    </row>
    <row r="9519" spans="4:7">
      <c r="D9519" s="64">
        <v>620112</v>
      </c>
      <c r="E9519" s="64">
        <v>3716469</v>
      </c>
      <c r="F9519" s="65" t="str">
        <v>ซื้อSTUD-M27x30x182MM</v>
      </c>
      <c r="G9519" s="65" t="str">
        <v>OTHER</v>
      </c>
    </row>
    <row r="9520" spans="4:7">
      <c r="D9520" s="64">
        <v>620116</v>
      </c>
      <c r="E9520" s="64">
        <v>3716472</v>
      </c>
      <c r="F9520" s="65" t="str">
        <v>ซื้อSTUD-M27x30x182MM</v>
      </c>
      <c r="G9520" s="65" t="str">
        <v>OTHER</v>
      </c>
    </row>
    <row r="9521" spans="4:7">
      <c r="D9521" s="64">
        <v>620124</v>
      </c>
      <c r="E9521" s="64">
        <v>3716532</v>
      </c>
      <c r="F9521" s="65" t="str">
        <v>ลมเบาะรั่ว</v>
      </c>
      <c r="G9521" s="65" t="str">
        <v>CABIN</v>
      </c>
    </row>
    <row r="9522" spans="4:7">
      <c r="D9522" s="64">
        <v>620113</v>
      </c>
      <c r="E9522" s="64">
        <v>3716534</v>
      </c>
      <c r="F9522" s="65" t="str">
        <v>เครื่องยนต์ไม่มีกำลัง</v>
      </c>
      <c r="G9522" s="65" t="str">
        <v>ENGINE</v>
      </c>
    </row>
    <row r="9523" spans="4:7">
      <c r="D9523" s="64">
        <v>620120</v>
      </c>
      <c r="E9523" s="64">
        <v>3716535</v>
      </c>
      <c r="F9523" s="65" t="str">
        <v>เก๋งสั่น</v>
      </c>
      <c r="G9523" s="65" t="str">
        <v>POWER TRAIN</v>
      </c>
    </row>
    <row r="9524" spans="4:7">
      <c r="D9524" s="64">
        <v>620111</v>
      </c>
      <c r="E9524" s="64">
        <v>3716537</v>
      </c>
      <c r="F9524" s="65" t="str">
        <v>แอร์ไม่เย็น</v>
      </c>
      <c r="G9524" s="65" t="str">
        <v>COOLING</v>
      </c>
    </row>
    <row r="9525" spans="4:7">
      <c r="D9525" s="64">
        <v>620106</v>
      </c>
      <c r="E9525" s="64">
        <v>3716539</v>
      </c>
      <c r="F9525" s="65" t="str">
        <v>ไฟแดงโขร์</v>
      </c>
      <c r="G9525" s="65" t="str">
        <v>ENGINE</v>
      </c>
    </row>
    <row r="9526" spans="4:7">
      <c r="D9526" s="64">
        <v>620111</v>
      </c>
      <c r="E9526" s="64">
        <v>3716541</v>
      </c>
      <c r="F9526" s="65" t="str">
        <v>แอร์ไม่เย็น</v>
      </c>
      <c r="G9526" s="65" t="str">
        <v>COOLING</v>
      </c>
    </row>
    <row r="9527" spans="4:7">
      <c r="D9527" s="64">
        <v>620118</v>
      </c>
      <c r="E9527" s="64">
        <v>3716543</v>
      </c>
      <c r="F9527" s="65" t="str">
        <v>เบรกไม่อยู่</v>
      </c>
      <c r="G9527" s="65" t="str">
        <v>BRAKES</v>
      </c>
    </row>
    <row r="9528" spans="4:7">
      <c r="D9528" s="64">
        <v>620124</v>
      </c>
      <c r="E9528" s="64">
        <v>3716544</v>
      </c>
      <c r="F9528" s="65" t="str">
        <v>เกียร์ไม่ชิพ</v>
      </c>
      <c r="G9528" s="65" t="str">
        <v>POWER TRAIN</v>
      </c>
    </row>
    <row r="9529" spans="4:7">
      <c r="D9529" s="64">
        <v>620106</v>
      </c>
      <c r="E9529" s="64">
        <v>3716545</v>
      </c>
      <c r="F9529" s="65" t="str">
        <v>ความร้อนขึ้นสูง</v>
      </c>
      <c r="G9529" s="65" t="str">
        <v>OTHER</v>
      </c>
    </row>
    <row r="9530" spans="4:7">
      <c r="D9530" s="64">
        <v>620107</v>
      </c>
      <c r="E9530" s="64">
        <v>3716653</v>
      </c>
      <c r="F9530" s="65" t="str">
        <v>พ่นทรายทำสีฐานน้ำมันดีโซลีน 4EA</v>
      </c>
      <c r="G9530" s="65" t="str">
        <v>ENGINE</v>
      </c>
    </row>
    <row r="9531" spans="4:7">
      <c r="D9531" s="64">
        <v>620112</v>
      </c>
      <c r="E9531" s="64">
        <v>3716842</v>
      </c>
      <c r="F9531" s="65" t="str">
        <v>ซ่อมกระบอกเลื้ยว R</v>
      </c>
      <c r="G9531" s="65" t="str">
        <v>STEERING</v>
      </c>
    </row>
    <row r="9532" spans="4:7">
      <c r="D9532" s="64">
        <v>620112</v>
      </c>
      <c r="E9532" s="64">
        <v>3716844</v>
      </c>
      <c r="F9532" s="65" t="str">
        <v>ซ่อมกระบอกเลื้ยว L</v>
      </c>
      <c r="G9532" s="65" t="str">
        <v>STEERING</v>
      </c>
    </row>
    <row r="9533" spans="4:7">
      <c r="D9533" s="64">
        <v>620112</v>
      </c>
      <c r="E9533" s="64">
        <v>3716845</v>
      </c>
      <c r="F9533" s="65" t="str">
        <v>ซ่อมกระบอกยกดั้ม R</v>
      </c>
      <c r="G9533" s="65" t="str">
        <v>BODY</v>
      </c>
    </row>
    <row r="9534" spans="4:7">
      <c r="D9534" s="64">
        <v>620112</v>
      </c>
      <c r="E9534" s="64">
        <v>3716847</v>
      </c>
      <c r="F9534" s="65" t="str">
        <v>ซ่อมกระบอกยกดั้ม L</v>
      </c>
      <c r="G9534" s="65" t="str">
        <v>BODY</v>
      </c>
    </row>
    <row r="9535" spans="4:7">
      <c r="D9535" s="64">
        <v>620112</v>
      </c>
      <c r="E9535" s="64">
        <v>3716848</v>
      </c>
      <c r="F9535" s="65" t="str">
        <v>ซ่อมท่อรวมไอเสีย</v>
      </c>
      <c r="G9535" s="65" t="str">
        <v>ENGINE</v>
      </c>
    </row>
    <row r="9536" spans="4:7">
      <c r="D9536" s="64">
        <v>620107</v>
      </c>
      <c r="E9536" s="64">
        <v>3716968</v>
      </c>
      <c r="F9536" s="65" t="str">
        <v>ทำท่อไอเสียสำรอง 4 ชุด</v>
      </c>
      <c r="G9536" s="65" t="str">
        <v>ENGINE</v>
      </c>
    </row>
    <row r="9537" spans="4:7">
      <c r="D9537" s="64">
        <v>620106</v>
      </c>
      <c r="E9537" s="64">
        <v>3716969</v>
      </c>
      <c r="F9537" s="65" t="str">
        <v>ซ่อมmotor prelube</v>
      </c>
      <c r="G9537" s="65" t="str">
        <v>ENGINE</v>
      </c>
    </row>
    <row r="9538" spans="4:7">
      <c r="D9538" s="64">
        <v>620107</v>
      </c>
      <c r="E9538" s="64">
        <v>3716970</v>
      </c>
      <c r="F9538" s="65" t="str">
        <v>ซ่อมmotor prelube</v>
      </c>
      <c r="G9538" s="65" t="str">
        <v>ENGINE</v>
      </c>
    </row>
    <row r="9539" spans="4:7">
      <c r="D9539" s="64">
        <v>620124</v>
      </c>
      <c r="E9539" s="64">
        <v>3717056</v>
      </c>
      <c r="F9539" s="65" t="str">
        <v>เกียร์ไม่ชิพ</v>
      </c>
      <c r="G9539" s="65" t="str">
        <v>POWER TRAIN</v>
      </c>
    </row>
    <row r="9540" spans="4:7">
      <c r="D9540" s="64">
        <v>620109</v>
      </c>
      <c r="E9540" s="64">
        <v>3717057</v>
      </c>
      <c r="F9540" s="65" t="str">
        <v>เครื่องยนต์ดับเอง</v>
      </c>
      <c r="G9540" s="65" t="str">
        <v>ENGINE</v>
      </c>
    </row>
    <row r="9541" spans="4:7">
      <c r="D9541" s="64">
        <v>620120</v>
      </c>
      <c r="E9541" s="64">
        <v>3717058</v>
      </c>
      <c r="F9541" s="65" t="str">
        <v>เกียร์ไม่ชิพ</v>
      </c>
      <c r="G9541" s="65" t="str">
        <v>POWER TRAIN</v>
      </c>
    </row>
    <row r="9542" spans="4:7">
      <c r="D9542" s="64">
        <v>620123</v>
      </c>
      <c r="E9542" s="64">
        <v>3717059</v>
      </c>
      <c r="F9542" s="65" t="str">
        <v>เก๋งสั่น</v>
      </c>
      <c r="G9542" s="65" t="str">
        <v>POWER TRAIN</v>
      </c>
    </row>
    <row r="9543" spans="4:7">
      <c r="D9543" s="64">
        <v>620124</v>
      </c>
      <c r="E9543" s="64">
        <v>3717060</v>
      </c>
      <c r="F9543" s="65" t="str">
        <v>ลมรั่ว</v>
      </c>
      <c r="G9543" s="65" t="str">
        <v>AIR</v>
      </c>
    </row>
    <row r="9544" spans="4:7">
      <c r="D9544" s="64">
        <v>620109</v>
      </c>
      <c r="E9544" s="64">
        <v>3717062</v>
      </c>
      <c r="F9544" s="65" t="str">
        <v>เครื่องยนต์ดับเอง</v>
      </c>
      <c r="G9544" s="65" t="str">
        <v>ENGINE</v>
      </c>
    </row>
    <row r="9545" spans="4:7">
      <c r="D9545" s="64">
        <v>620122</v>
      </c>
      <c r="E9545" s="64">
        <v>3717100</v>
      </c>
      <c r="F9545" s="65" t="str">
        <v>ซื้อBOLT</v>
      </c>
      <c r="G9545" s="65" t="str">
        <v>OTHER</v>
      </c>
    </row>
    <row r="9546" spans="4:7">
      <c r="D9546" s="64">
        <v>620105</v>
      </c>
      <c r="E9546" s="64">
        <v>3717107</v>
      </c>
      <c r="F9546" s="65" t="str">
        <v>ซื้อFRONT SPIDER ASSY</v>
      </c>
      <c r="G9546" s="65" t="str">
        <v>POWER TRAIN</v>
      </c>
    </row>
    <row r="9547" spans="4:7">
      <c r="D9547" s="64">
        <v>620113</v>
      </c>
      <c r="E9547" s="64">
        <v>3717110</v>
      </c>
      <c r="F9547" s="65" t="str">
        <v>ซื้อFRONT SPIDER ASSY</v>
      </c>
      <c r="G9547" s="65" t="str">
        <v>POWER TRAIN</v>
      </c>
    </row>
    <row r="9548" spans="4:7">
      <c r="D9548" s="64">
        <v>620120</v>
      </c>
      <c r="E9548" s="64">
        <v>3717112</v>
      </c>
      <c r="F9548" s="65" t="str">
        <v>ซื้อFRONT SPIDER ASSY</v>
      </c>
      <c r="G9548" s="65" t="str">
        <v>POWER TRAIN</v>
      </c>
    </row>
    <row r="9549" spans="4:7">
      <c r="D9549" s="64">
        <v>620123</v>
      </c>
      <c r="E9549" s="64">
        <v>3717113</v>
      </c>
      <c r="F9549" s="65" t="str">
        <v>ซื้อFRONT SPIDER ASSY</v>
      </c>
      <c r="G9549" s="65" t="str">
        <v>POWER TRAIN</v>
      </c>
    </row>
    <row r="9550" spans="4:7">
      <c r="D9550" s="64">
        <v>620114</v>
      </c>
      <c r="E9550" s="64">
        <v>3717271</v>
      </c>
      <c r="F9550" s="65" t="str">
        <v>หูยึดสลักดั้มชำรุด</v>
      </c>
      <c r="G9550" s="65" t="str">
        <v>BODY</v>
      </c>
    </row>
    <row r="9551" spans="4:7">
      <c r="D9551" s="64">
        <v>620114</v>
      </c>
      <c r="E9551" s="64">
        <v>3717726</v>
      </c>
      <c r="F9551" s="65" t="str">
        <v>เช็ครอยร้าวกระบะ,เชื่อมกระบะ</v>
      </c>
      <c r="G9551" s="65" t="str">
        <v>BODY</v>
      </c>
    </row>
    <row r="9552" spans="4:7">
      <c r="D9552" s="64">
        <v>620109</v>
      </c>
      <c r="E9552" s="64">
        <v>3717922</v>
      </c>
      <c r="F9552" s="65" t="str">
        <v>เกียร์ไม่ชิพ</v>
      </c>
      <c r="G9552" s="65" t="str">
        <v>POWER TRAIN</v>
      </c>
    </row>
    <row r="9553" spans="4:7">
      <c r="D9553" s="64">
        <v>620124</v>
      </c>
      <c r="E9553" s="64">
        <v>3717923</v>
      </c>
      <c r="F9553" s="65" t="str">
        <v>เปลี่ยนหม้อลม</v>
      </c>
      <c r="G9553" s="65" t="str">
        <v>BRAKES</v>
      </c>
    </row>
    <row r="9554" spans="4:7">
      <c r="D9554" s="64">
        <v>620124</v>
      </c>
      <c r="E9554" s="64">
        <v>3717923</v>
      </c>
      <c r="F9554" s="65" t="str">
        <v>เปลี่ยนมิเตอร์</v>
      </c>
      <c r="G9554" s="65" t="str">
        <v>OTHER</v>
      </c>
    </row>
    <row r="9555" spans="4:7">
      <c r="D9555" s="64">
        <v>620118</v>
      </c>
      <c r="E9555" s="64">
        <v>3717924</v>
      </c>
      <c r="F9555" s="65" t="str">
        <v>เบรกไม่อยู่</v>
      </c>
      <c r="G9555" s="65" t="str">
        <v>BRAKES</v>
      </c>
    </row>
    <row r="9556" spans="4:7">
      <c r="D9556" s="64">
        <v>620105</v>
      </c>
      <c r="E9556" s="64">
        <v>3717989</v>
      </c>
      <c r="F9556" s="65" t="str">
        <v>ซื้อPARKING BRAKE CARRIER</v>
      </c>
      <c r="G9556" s="65" t="str">
        <v>BRAKES</v>
      </c>
    </row>
    <row r="9557" spans="4:7">
      <c r="D9557" s="64">
        <v>620112</v>
      </c>
      <c r="E9557" s="64">
        <v>3717993</v>
      </c>
      <c r="F9557" s="65" t="str">
        <v>ซื้อPARKING BRAKE CARRIER</v>
      </c>
      <c r="G9557" s="65" t="str">
        <v>BRAKES</v>
      </c>
    </row>
    <row r="9558" spans="4:7">
      <c r="D9558" s="64">
        <v>620114</v>
      </c>
      <c r="E9558" s="64">
        <v>3717994</v>
      </c>
      <c r="F9558" s="65" t="str">
        <v>ซื้อPARKING BRAKE CARRIER</v>
      </c>
      <c r="G9558" s="65" t="str">
        <v>BRAKES</v>
      </c>
    </row>
    <row r="9559" spans="4:7">
      <c r="D9559" s="64">
        <v>620118</v>
      </c>
      <c r="E9559" s="64">
        <v>3717995</v>
      </c>
      <c r="F9559" s="65" t="str">
        <v>ซื้อPARKING BRAKE CARRIER</v>
      </c>
      <c r="G9559" s="65" t="str">
        <v>BRAKES</v>
      </c>
    </row>
    <row r="9560" spans="4:7">
      <c r="D9560" s="64">
        <v>620122</v>
      </c>
      <c r="E9560" s="64">
        <v>3717996</v>
      </c>
      <c r="F9560" s="65" t="str">
        <v>ซื้อPARKING BRAKE CARRIER</v>
      </c>
      <c r="G9560" s="65" t="str">
        <v>BRAKES</v>
      </c>
    </row>
    <row r="9561" spans="4:7">
      <c r="D9561" s="64">
        <v>620113</v>
      </c>
      <c r="E9561" s="64">
        <v>3718177</v>
      </c>
      <c r="F9561" s="65" t="str">
        <v>จ้างอัดสายHYD.</v>
      </c>
      <c r="G9561" s="65" t="str">
        <v>HYDRAULIC</v>
      </c>
    </row>
    <row r="9562" spans="4:7">
      <c r="D9562" s="64">
        <v>620107</v>
      </c>
      <c r="E9562" s="64">
        <v>3718328</v>
      </c>
      <c r="F9562" s="65" t="str">
        <v>Check Crack</v>
      </c>
      <c r="G9562" s="65" t="str">
        <v>BODY</v>
      </c>
    </row>
    <row r="9563" spans="4:7">
      <c r="D9563" s="64">
        <v>620113</v>
      </c>
      <c r="E9563" s="64">
        <v>3718329</v>
      </c>
      <c r="F9563" s="65" t="str">
        <v>Check Crack</v>
      </c>
      <c r="G9563" s="65" t="str">
        <v>BODY</v>
      </c>
    </row>
    <row r="9564" spans="4:7">
      <c r="D9564" s="64">
        <v>620119</v>
      </c>
      <c r="E9564" s="64">
        <v>3718332</v>
      </c>
      <c r="F9564" s="65" t="str">
        <v>Check Crack</v>
      </c>
      <c r="G9564" s="65" t="str">
        <v>BODY</v>
      </c>
    </row>
    <row r="9565" spans="4:7">
      <c r="D9565" s="64">
        <v>620112</v>
      </c>
      <c r="E9565" s="64">
        <v>3718372</v>
      </c>
      <c r="F9565" s="65" t="str">
        <v>ซ่อมปั๊มน้ำ</v>
      </c>
      <c r="G9565" s="65" t="str">
        <v>COOLING</v>
      </c>
    </row>
    <row r="9566" spans="4:7">
      <c r="D9566" s="64">
        <v>620124</v>
      </c>
      <c r="E9566" s="64">
        <v>3720133</v>
      </c>
      <c r="F9566" s="65" t="str">
        <v>ลมรั่ว</v>
      </c>
      <c r="G9566" s="65" t="str">
        <v>AIR</v>
      </c>
    </row>
    <row r="9567" spans="4:7">
      <c r="D9567" s="64">
        <v>620106</v>
      </c>
      <c r="E9567" s="64">
        <v>3720134</v>
      </c>
      <c r="F9567" s="65" t="str">
        <v>เกียร์ไม่ชิพ</v>
      </c>
      <c r="G9567" s="65" t="str">
        <v>POWER TRAIN</v>
      </c>
    </row>
    <row r="9568" spans="4:7">
      <c r="D9568" s="64">
        <v>620106</v>
      </c>
      <c r="E9568" s="64">
        <v>3720134</v>
      </c>
      <c r="F9568" s="65" t="str">
        <v>ไฟแรงดันน้ำมันเครื่องโชว์</v>
      </c>
      <c r="G9568" s="65" t="str">
        <v>ENGINE</v>
      </c>
    </row>
    <row r="9569" spans="4:7">
      <c r="D9569" s="64">
        <v>620116</v>
      </c>
      <c r="E9569" s="64">
        <v>3720135</v>
      </c>
      <c r="F9569" s="65" t="str">
        <v>START ไม่ได้</v>
      </c>
      <c r="G9569" s="65" t="str">
        <v>ELECTRIC</v>
      </c>
    </row>
    <row r="9570" spans="4:7">
      <c r="D9570" s="64">
        <v>620104</v>
      </c>
      <c r="E9570" s="64">
        <v>3720137</v>
      </c>
      <c r="F9570" s="65" t="str">
        <v>ท่อไอเสียขาด</v>
      </c>
      <c r="G9570" s="65" t="str">
        <v>ENGINE</v>
      </c>
    </row>
    <row r="9571" spans="4:7">
      <c r="D9571" s="64">
        <v>620104</v>
      </c>
      <c r="E9571" s="64">
        <v>3720139</v>
      </c>
      <c r="F9571" s="65" t="str">
        <v>ซ่อมท่อไอเสีย</v>
      </c>
      <c r="G9571" s="65" t="str">
        <v>ENGINE</v>
      </c>
    </row>
    <row r="9572" spans="4:7">
      <c r="D9572" s="64">
        <v>620106</v>
      </c>
      <c r="E9572" s="64">
        <v>3720151</v>
      </c>
      <c r="F9572" s="65" t="str">
        <v>ซื้อREPAIR KIT</v>
      </c>
      <c r="G9572" s="65" t="str">
        <v>OTHER</v>
      </c>
    </row>
    <row r="9573" spans="4:7">
      <c r="D9573" s="64">
        <v>620109</v>
      </c>
      <c r="E9573" s="64">
        <v>3720153</v>
      </c>
      <c r="F9573" s="65" t="str">
        <v>ซื้อREPAIR KIT</v>
      </c>
      <c r="G9573" s="65" t="str">
        <v>OTHER</v>
      </c>
    </row>
    <row r="9574" spans="4:7">
      <c r="D9574" s="64">
        <v>620116</v>
      </c>
      <c r="E9574" s="64">
        <v>3720154</v>
      </c>
      <c r="F9574" s="65" t="str">
        <v>ซื้อREPAIR KIT</v>
      </c>
      <c r="G9574" s="65" t="str">
        <v>OTHER</v>
      </c>
    </row>
    <row r="9575" spans="4:7">
      <c r="D9575" s="64">
        <v>620119</v>
      </c>
      <c r="E9575" s="64">
        <v>3720157</v>
      </c>
      <c r="F9575" s="65" t="str">
        <v>ซื้อREPAIR KIT</v>
      </c>
      <c r="G9575" s="65" t="str">
        <v>OTHER</v>
      </c>
    </row>
    <row r="9576" spans="4:7">
      <c r="D9576" s="64">
        <v>620124</v>
      </c>
      <c r="E9576" s="64">
        <v>3720159</v>
      </c>
      <c r="F9576" s="65" t="str">
        <v>ซื้อREPAIR KIT</v>
      </c>
      <c r="G9576" s="65" t="str">
        <v>OTHER</v>
      </c>
    </row>
    <row r="9577" spans="4:7">
      <c r="D9577" s="64">
        <v>620119</v>
      </c>
      <c r="E9577" s="64">
        <v>3720332</v>
      </c>
      <c r="F9577" s="65" t="str">
        <v>ซ่อมRear driveline</v>
      </c>
      <c r="G9577" s="65" t="str">
        <v>POWER TRAIN</v>
      </c>
    </row>
    <row r="9578" spans="4:7">
      <c r="D9578" s="64">
        <v>620120</v>
      </c>
      <c r="E9578" s="64">
        <v>3720988</v>
      </c>
      <c r="F9578" s="65" t="str">
        <v>ซ่อมราวบันไดซ้าย 1 EA</v>
      </c>
      <c r="G9578" s="65" t="str">
        <v>BODY</v>
      </c>
    </row>
    <row r="9579" spans="4:7">
      <c r="D9579" s="64">
        <v>620106</v>
      </c>
      <c r="E9579" s="64">
        <v>3721251</v>
      </c>
      <c r="F9579" s="65" t="str">
        <v>เบาะนั่งล็อคไม่อยู่</v>
      </c>
      <c r="G9579" s="65" t="str">
        <v>CABIN</v>
      </c>
    </row>
    <row r="9580" spans="4:7">
      <c r="D9580" s="64">
        <v>620122</v>
      </c>
      <c r="E9580" s="64">
        <v>3721253</v>
      </c>
      <c r="F9580" s="65" t="str">
        <v>เกียร์ไม่ชิพ</v>
      </c>
      <c r="G9580" s="65" t="str">
        <v>POWER TRAIN</v>
      </c>
    </row>
    <row r="9581" spans="4:7">
      <c r="D9581" s="64">
        <v>620106</v>
      </c>
      <c r="E9581" s="64">
        <v>3721284</v>
      </c>
      <c r="F9581" s="65" t="str">
        <v>ซื้อSwitch Manetic</v>
      </c>
      <c r="G9581" s="65" t="str">
        <v>ELECTRIC</v>
      </c>
    </row>
    <row r="9582" spans="4:7">
      <c r="D9582" s="64">
        <v>620112</v>
      </c>
      <c r="E9582" s="64">
        <v>3721289</v>
      </c>
      <c r="F9582" s="65" t="str">
        <v>ซื้อSwitch Manetic</v>
      </c>
      <c r="G9582" s="65" t="str">
        <v>ELECTRIC</v>
      </c>
    </row>
    <row r="9583" spans="4:7">
      <c r="D9583" s="64">
        <v>620116</v>
      </c>
      <c r="E9583" s="64">
        <v>3721290</v>
      </c>
      <c r="F9583" s="65" t="str">
        <v>ซื้อSwitch Manetic</v>
      </c>
      <c r="G9583" s="65" t="str">
        <v>ELECTRIC</v>
      </c>
    </row>
    <row r="9584" spans="4:7">
      <c r="D9584" s="64">
        <v>620120</v>
      </c>
      <c r="E9584" s="64">
        <v>3721293</v>
      </c>
      <c r="F9584" s="65" t="str">
        <v>ซื้อSwitch Manetic</v>
      </c>
      <c r="G9584" s="65" t="str">
        <v>ELECTRIC</v>
      </c>
    </row>
    <row r="9585" spans="4:7">
      <c r="D9585" s="64">
        <v>620122</v>
      </c>
      <c r="E9585" s="64">
        <v>3721295</v>
      </c>
      <c r="F9585" s="65" t="str">
        <v>ซื้อSwitch Manetic</v>
      </c>
      <c r="G9585" s="65" t="str">
        <v>ELECTRIC</v>
      </c>
    </row>
    <row r="9586" spans="4:7">
      <c r="D9586" s="64">
        <v>620107</v>
      </c>
      <c r="E9586" s="64">
        <v>3721448</v>
      </c>
      <c r="F9586" s="65" t="str">
        <v>ซ่อมปั๊มน้ำ</v>
      </c>
      <c r="G9586" s="65" t="str">
        <v>COOLING</v>
      </c>
    </row>
    <row r="9587" spans="4:7">
      <c r="D9587" s="64">
        <v>620111</v>
      </c>
      <c r="E9587" s="64">
        <v>3721451</v>
      </c>
      <c r="F9587" s="65" t="str">
        <v>อัดสาย HOSE HYD ตามตัวอย่าง 2 EA</v>
      </c>
      <c r="G9587" s="65" t="str">
        <v>HYDRAULIC</v>
      </c>
    </row>
    <row r="9588" spans="4:7">
      <c r="D9588" s="64">
        <v>620112</v>
      </c>
      <c r="E9588" s="64">
        <v>3721850</v>
      </c>
      <c r="F9588" s="65" t="str">
        <v>ซ่อมOil coolerTrans.</v>
      </c>
      <c r="G9588" s="65" t="str">
        <v>POWER TRAIN</v>
      </c>
    </row>
    <row r="9589" spans="4:7">
      <c r="D9589" s="64">
        <v>620104</v>
      </c>
      <c r="E9589" s="64">
        <v>3721868</v>
      </c>
      <c r="F9589" s="65" t="str">
        <v>เกียร์ไม่ชิพ</v>
      </c>
      <c r="G9589" s="65" t="str">
        <v>POWER TRAIN</v>
      </c>
    </row>
    <row r="9590" spans="4:7">
      <c r="D9590" s="64">
        <v>620106</v>
      </c>
      <c r="E9590" s="64">
        <v>3721870</v>
      </c>
      <c r="F9590" s="65" t="str">
        <v>น้ำมันรั่ว</v>
      </c>
      <c r="G9590" s="65" t="str">
        <v>OTHER</v>
      </c>
    </row>
    <row r="9591" spans="4:7">
      <c r="D9591" s="64">
        <v>620123</v>
      </c>
      <c r="E9591" s="64">
        <v>3721871</v>
      </c>
      <c r="F9591" s="65" t="str">
        <v>ดั้มยกไม่ขึ้น</v>
      </c>
      <c r="G9591" s="65" t="str">
        <v>BODY</v>
      </c>
    </row>
    <row r="9592" spans="4:7">
      <c r="D9592" s="64">
        <v>620106</v>
      </c>
      <c r="E9592" s="64">
        <v>3721872</v>
      </c>
      <c r="F9592" s="65" t="str">
        <v>ไฟ HYDROLIC โชว์</v>
      </c>
      <c r="G9592" s="65" t="str">
        <v>HYDRAULIC</v>
      </c>
    </row>
    <row r="9593" spans="4:7">
      <c r="D9593" s="64">
        <v>620109</v>
      </c>
      <c r="E9593" s="64">
        <v>3721873</v>
      </c>
      <c r="F9593" s="65" t="str">
        <v>เครื่องยนต์ดับเอง</v>
      </c>
      <c r="G9593" s="65" t="str">
        <v>ENGINE</v>
      </c>
    </row>
    <row r="9594" spans="4:7">
      <c r="D9594" s="64">
        <v>620111</v>
      </c>
      <c r="E9594" s="64">
        <v>3721874</v>
      </c>
      <c r="F9594" s="65" t="str">
        <v>เบาะนั่งชำรุด</v>
      </c>
      <c r="G9594" s="65" t="str">
        <v>CABIN</v>
      </c>
    </row>
    <row r="9595" spans="4:7">
      <c r="D9595" s="64">
        <v>620114</v>
      </c>
      <c r="E9595" s="64">
        <v>3721875</v>
      </c>
      <c r="F9595" s="65" t="str">
        <v>เฟืองมอเตอร์ใบปัดน้ำฝนรูด</v>
      </c>
      <c r="G9595" s="65" t="str">
        <v>CABIN</v>
      </c>
    </row>
    <row r="9596" spans="4:7">
      <c r="D9596" s="64">
        <v>620117</v>
      </c>
      <c r="E9596" s="64">
        <v>3721876</v>
      </c>
      <c r="F9596" s="65" t="str">
        <v>เบาะนั่งม่ได้</v>
      </c>
      <c r="G9596" s="65" t="str">
        <v>CABIN</v>
      </c>
    </row>
    <row r="9597" spans="4:7">
      <c r="D9597" s="64">
        <v>620107</v>
      </c>
      <c r="E9597" s="64">
        <v>3721877</v>
      </c>
      <c r="F9597" s="65" t="str">
        <v>อ้อดน้ำเตือน</v>
      </c>
      <c r="G9597" s="65" t="str">
        <v>COOLING</v>
      </c>
    </row>
    <row r="9598" spans="4:7">
      <c r="D9598" s="64">
        <v>620109</v>
      </c>
      <c r="E9598" s="64">
        <v>3721878</v>
      </c>
      <c r="F9598" s="65" t="str">
        <v>เครื่องยนต์ดับเอง</v>
      </c>
      <c r="G9598" s="65" t="str">
        <v>ENGINE</v>
      </c>
    </row>
    <row r="9599" spans="4:7">
      <c r="D9599" s="64">
        <v>620123</v>
      </c>
      <c r="E9599" s="64">
        <v>3721879</v>
      </c>
      <c r="F9599" s="65" t="str">
        <v>เกียร์ไม่ชิพ</v>
      </c>
      <c r="G9599" s="65" t="str">
        <v>POWER TRAIN</v>
      </c>
    </row>
    <row r="9600" spans="4:7">
      <c r="D9600" s="64">
        <v>620114</v>
      </c>
      <c r="E9600" s="64">
        <v>3721881</v>
      </c>
      <c r="F9600" s="65" t="str">
        <v>ออดน้ำเตือน</v>
      </c>
      <c r="G9600" s="65" t="str">
        <v>COOLING</v>
      </c>
    </row>
    <row r="9601" spans="4:7">
      <c r="D9601" s="64">
        <v>620104</v>
      </c>
      <c r="E9601" s="64">
        <v>3721882</v>
      </c>
      <c r="F9601" s="65" t="str">
        <v>ประตูปิดไม่ได้</v>
      </c>
      <c r="G9601" s="65" t="str">
        <v>CABIN</v>
      </c>
    </row>
    <row r="9602" spans="4:7">
      <c r="D9602" s="64">
        <v>620122</v>
      </c>
      <c r="E9602" s="64">
        <v>3721994</v>
      </c>
      <c r="F9602" s="65" t="str">
        <v>เช็ค CRACK REAR DRIVE LINE</v>
      </c>
      <c r="G9602" s="65" t="str">
        <v>POWER TRAIN</v>
      </c>
    </row>
    <row r="9603" spans="4:7">
      <c r="D9603" s="64">
        <v>620122</v>
      </c>
      <c r="E9603" s="64">
        <v>3722024</v>
      </c>
      <c r="F9603" s="65" t="str">
        <v>เช็ค CRACK เฟรม</v>
      </c>
      <c r="G9603" s="65" t="str">
        <v>BODY</v>
      </c>
    </row>
    <row r="9604" spans="4:7">
      <c r="D9604" s="64">
        <v>620122</v>
      </c>
      <c r="E9604" s="64">
        <v>3722025</v>
      </c>
      <c r="F9604" s="65" t="str">
        <v>เชื่อม CRACK</v>
      </c>
      <c r="G9604" s="65" t="str">
        <v>BODY</v>
      </c>
    </row>
    <row r="9605" spans="4:7">
      <c r="D9605" s="64">
        <v>620118</v>
      </c>
      <c r="E9605" s="64">
        <v>3723325</v>
      </c>
      <c r="F9605" s="65" t="str">
        <v>เบรคใช้งานไม่ได้</v>
      </c>
      <c r="G9605" s="65" t="str">
        <v>BRAKES</v>
      </c>
    </row>
    <row r="9606" spans="4:7">
      <c r="D9606" s="64">
        <v>620114</v>
      </c>
      <c r="E9606" s="64">
        <v>3723326</v>
      </c>
      <c r="F9606" s="65" t="str">
        <v>พวงมาลัยหมุนฟรี</v>
      </c>
      <c r="G9606" s="65" t="str">
        <v>STEERING</v>
      </c>
    </row>
    <row r="9607" spans="4:7">
      <c r="D9607" s="64">
        <v>620109</v>
      </c>
      <c r="E9607" s="64">
        <v>3723327</v>
      </c>
      <c r="F9607" s="65" t="str">
        <v>กระบอกโช๊ครั่ว</v>
      </c>
      <c r="G9607" s="65" t="str">
        <v>SUSPENSION</v>
      </c>
    </row>
    <row r="9608" spans="4:7">
      <c r="D9608" s="64">
        <v>620104</v>
      </c>
      <c r="E9608" s="64">
        <v>3723328</v>
      </c>
      <c r="F9608" s="65" t="str">
        <v>เพลาขาด</v>
      </c>
      <c r="G9608" s="65" t="str">
        <v>POWER TRAIN</v>
      </c>
    </row>
    <row r="9609" spans="4:7">
      <c r="D9609" s="64">
        <v>620117</v>
      </c>
      <c r="E9609" s="64">
        <v>3723329</v>
      </c>
      <c r="F9609" s="65" t="str">
        <v>ดั้มฟาด</v>
      </c>
      <c r="G9609" s="65" t="str">
        <v>BODY</v>
      </c>
    </row>
    <row r="9610" spans="4:7">
      <c r="D9610" s="64">
        <v>620109</v>
      </c>
      <c r="E9610" s="64">
        <v>3723330</v>
      </c>
      <c r="F9610" s="65" t="str">
        <v>น้ำมันรั่วใต้ท้อง</v>
      </c>
      <c r="G9610" s="65" t="str">
        <v>HYDRAULIC</v>
      </c>
    </row>
    <row r="9611" spans="4:7">
      <c r="D9611" s="64">
        <v>620118</v>
      </c>
      <c r="E9611" s="64">
        <v>3723331</v>
      </c>
      <c r="F9611" s="65" t="str">
        <v>เบรคไม่อยู่</v>
      </c>
      <c r="G9611" s="65" t="str">
        <v>BRAKES</v>
      </c>
    </row>
    <row r="9612" spans="4:7">
      <c r="D9612" s="64">
        <v>620107</v>
      </c>
      <c r="E9612" s="64">
        <v>3723332</v>
      </c>
      <c r="F9612" s="65" t="str">
        <v>ออดน้ำเตือน</v>
      </c>
      <c r="G9612" s="65" t="str">
        <v>COOLING</v>
      </c>
    </row>
    <row r="9613" spans="4:7">
      <c r="D9613" s="64">
        <v>620114</v>
      </c>
      <c r="E9613" s="64">
        <v>3723333</v>
      </c>
      <c r="F9613" s="65" t="str">
        <v>ใส่น็อดโชค</v>
      </c>
      <c r="G9613" s="65" t="str">
        <v>SUSPENSION</v>
      </c>
    </row>
    <row r="9614" spans="4:7">
      <c r="D9614" s="64">
        <v>620114</v>
      </c>
      <c r="E9614" s="64">
        <v>3723333</v>
      </c>
      <c r="F9614" s="65" t="str">
        <v>เช็คเกียร์</v>
      </c>
      <c r="G9614" s="65" t="str">
        <v>POWER TRAIN</v>
      </c>
    </row>
    <row r="9615" spans="4:7">
      <c r="D9615" s="64">
        <v>620114</v>
      </c>
      <c r="E9615" s="64">
        <v>3723334</v>
      </c>
      <c r="F9615" s="65" t="str">
        <v>เกียร์ไม่ชิพ</v>
      </c>
      <c r="G9615" s="65" t="str">
        <v>POWER TRAIN</v>
      </c>
    </row>
    <row r="9616" spans="4:7">
      <c r="D9616" s="64">
        <v>620124</v>
      </c>
      <c r="E9616" s="64">
        <v>3723335</v>
      </c>
      <c r="F9616" s="65" t="str">
        <v>ลมตก</v>
      </c>
      <c r="G9616" s="65" t="str">
        <v>AIR</v>
      </c>
    </row>
    <row r="9617" spans="4:7">
      <c r="D9617" s="64">
        <v>620124</v>
      </c>
      <c r="E9617" s="64">
        <v>3723337</v>
      </c>
      <c r="F9617" s="65" t="str">
        <v>โช๊คหน้ากระแทก</v>
      </c>
      <c r="G9617" s="65" t="str">
        <v>SUSPENSION</v>
      </c>
    </row>
    <row r="9618" spans="4:7">
      <c r="D9618" s="64">
        <v>620104</v>
      </c>
      <c r="E9618" s="64">
        <v>3723392</v>
      </c>
      <c r="F9618" s="65" t="str">
        <v>บ่งน็อตยึดเพลาหลัง 2 EA</v>
      </c>
      <c r="G9618" s="65" t="str">
        <v>POWER TRAIN</v>
      </c>
    </row>
    <row r="9619" spans="4:7">
      <c r="D9619" s="64">
        <v>620104</v>
      </c>
      <c r="E9619" s="64">
        <v>3723399</v>
      </c>
      <c r="F9619" s="65" t="str">
        <v>Check Crack เพลา</v>
      </c>
      <c r="G9619" s="65" t="str">
        <v>POWER TRAIN</v>
      </c>
    </row>
    <row r="9620" spans="4:7">
      <c r="D9620" s="64">
        <v>620122</v>
      </c>
      <c r="E9620" s="64">
        <v>3723400</v>
      </c>
      <c r="F9620" s="65" t="str">
        <v>ซ่อมTRAN NO12 พบเศษแผ่นครัทช์ในกรอง</v>
      </c>
      <c r="G9620" s="65" t="str">
        <v>POWER TRAIN</v>
      </c>
    </row>
    <row r="9621" spans="4:7">
      <c r="D9621" s="64">
        <v>620112</v>
      </c>
      <c r="E9621" s="64">
        <v>3723402</v>
      </c>
      <c r="F9621" s="65" t="str">
        <v>ซ่อมHoist Control Valve</v>
      </c>
      <c r="G9621" s="65" t="str">
        <v>HYDRAULIC</v>
      </c>
    </row>
    <row r="9622" spans="4:7">
      <c r="D9622" s="64">
        <v>620117</v>
      </c>
      <c r="E9622" s="64">
        <v>3723884</v>
      </c>
      <c r="F9622" s="65" t="str">
        <v>ท่อไอเสียเสียงดังผิดปกติ</v>
      </c>
      <c r="G9622" s="65" t="str">
        <v>ENGINE</v>
      </c>
    </row>
    <row r="9623" spans="4:7">
      <c r="D9623" s="64">
        <v>620124</v>
      </c>
      <c r="E9623" s="64">
        <v>3723885</v>
      </c>
      <c r="F9623" s="65" t="str">
        <v>ไฟBatteryโชว์</v>
      </c>
      <c r="G9623" s="65" t="str">
        <v>ELECTRIC</v>
      </c>
    </row>
    <row r="9624" spans="4:7">
      <c r="D9624" s="64">
        <v>620124</v>
      </c>
      <c r="E9624" s="64">
        <v>3723885</v>
      </c>
      <c r="F9624" s="65" t="str">
        <v>ลมตก</v>
      </c>
      <c r="G9624" s="65" t="str">
        <v>AIR</v>
      </c>
    </row>
    <row r="9625" spans="4:7">
      <c r="D9625" s="64">
        <v>620111</v>
      </c>
      <c r="E9625" s="64">
        <v>3723886</v>
      </c>
      <c r="F9625" s="65" t="str">
        <v>ดั้มไม่ลง</v>
      </c>
      <c r="G9625" s="65" t="str">
        <v>OTHER</v>
      </c>
    </row>
    <row r="9626" spans="4:7">
      <c r="D9626" s="64">
        <v>620116</v>
      </c>
      <c r="E9626" s="64">
        <v>3723887</v>
      </c>
      <c r="F9626" s="65" t="str">
        <v>เครื่องยนต์วูป</v>
      </c>
      <c r="G9626" s="65" t="str">
        <v>ENGINE</v>
      </c>
    </row>
    <row r="9627" spans="4:7">
      <c r="D9627" s="64">
        <v>620105</v>
      </c>
      <c r="E9627" s="64">
        <v>3723888</v>
      </c>
      <c r="F9627" s="65" t="str">
        <v>Code 9 Show</v>
      </c>
      <c r="G9627" s="65" t="str">
        <v>POWER TRAIN</v>
      </c>
    </row>
    <row r="9628" spans="4:7">
      <c r="D9628" s="64">
        <v>620111</v>
      </c>
      <c r="E9628" s="64">
        <v>3723889</v>
      </c>
      <c r="F9628" s="65" t="str">
        <v>ดั้มกดไม่ลง</v>
      </c>
      <c r="G9628" s="65" t="str">
        <v>BODY</v>
      </c>
    </row>
    <row r="9629" spans="4:7">
      <c r="D9629" s="64">
        <v>620109</v>
      </c>
      <c r="E9629" s="64">
        <v>3723890</v>
      </c>
      <c r="F9629" s="65" t="str">
        <v>ยางหลังซ้ายรั่ว</v>
      </c>
      <c r="G9629" s="65" t="str">
        <v>TYRES</v>
      </c>
    </row>
    <row r="9630" spans="4:7">
      <c r="D9630" s="64">
        <v>620124</v>
      </c>
      <c r="E9630" s="64">
        <v>3723891</v>
      </c>
      <c r="F9630" s="65" t="str">
        <v>ลมตก</v>
      </c>
      <c r="G9630" s="65" t="str">
        <v>AIR</v>
      </c>
    </row>
    <row r="9631" spans="4:7">
      <c r="D9631" s="64">
        <v>620113</v>
      </c>
      <c r="E9631" s="64">
        <v>3723892</v>
      </c>
      <c r="F9631" s="65" t="str">
        <v>ออดเตือน</v>
      </c>
      <c r="G9631" s="65" t="str">
        <v>COOLING</v>
      </c>
    </row>
    <row r="9632" spans="4:7">
      <c r="D9632" s="64">
        <v>620113</v>
      </c>
      <c r="E9632" s="64">
        <v>3723892</v>
      </c>
      <c r="F9632" s="65" t="str">
        <v>ไฟBatteryโชว์</v>
      </c>
      <c r="G9632" s="65" t="str">
        <v>ELECTRIC</v>
      </c>
    </row>
    <row r="9633" spans="4:7">
      <c r="D9633" s="64">
        <v>620117</v>
      </c>
      <c r="E9633" s="64">
        <v>3723893</v>
      </c>
      <c r="F9633" s="65" t="str">
        <v>อุณหภูมิเกียร์ขึ้นสูง</v>
      </c>
      <c r="G9633" s="65" t="str">
        <v>POWER TRAIN</v>
      </c>
    </row>
    <row r="9634" spans="4:7">
      <c r="D9634" s="64">
        <v>620124</v>
      </c>
      <c r="E9634" s="64">
        <v>3723894</v>
      </c>
      <c r="F9634" s="65" t="str">
        <v>ลมตก</v>
      </c>
      <c r="G9634" s="65" t="str">
        <v>AIR</v>
      </c>
    </row>
    <row r="9635" spans="4:7">
      <c r="D9635" s="64">
        <v>620120</v>
      </c>
      <c r="E9635" s="64">
        <v>3723909</v>
      </c>
      <c r="F9635" s="65" t="str">
        <v>ซ่อมปั๊ม เกียร์ = 1 EA</v>
      </c>
      <c r="G9635" s="65" t="str">
        <v>POWER TRAIN</v>
      </c>
    </row>
    <row r="9636" spans="4:7">
      <c r="D9636" s="64">
        <v>620120</v>
      </c>
      <c r="E9636" s="64">
        <v>3723912</v>
      </c>
      <c r="F9636" s="65" t="str">
        <v>ซ่อมHYD.ปั๊ม</v>
      </c>
      <c r="G9636" s="65" t="str">
        <v>HYDRAULIC</v>
      </c>
    </row>
    <row r="9637" spans="4:7">
      <c r="D9637" s="64">
        <v>620105</v>
      </c>
      <c r="E9637" s="64">
        <v>3723927</v>
      </c>
      <c r="F9637" s="65" t="str">
        <v>จ้างอัดสายHYD.</v>
      </c>
      <c r="G9637" s="65" t="str">
        <v>HYDRAULIC</v>
      </c>
    </row>
    <row r="9638" spans="4:7">
      <c r="D9638" s="64">
        <v>620113</v>
      </c>
      <c r="E9638" s="64">
        <v>3723928</v>
      </c>
      <c r="F9638" s="65" t="str">
        <v>จ้างอัดสายHYD.</v>
      </c>
      <c r="G9638" s="65" t="str">
        <v>HYDRAULIC</v>
      </c>
    </row>
    <row r="9639" spans="4:7">
      <c r="D9639" s="64">
        <v>620112</v>
      </c>
      <c r="E9639" s="64">
        <v>3723942</v>
      </c>
      <c r="F9639" s="65" t="str">
        <v>เปลี่ยนหน้าแปลนหม้อน้ำ oil Cooler</v>
      </c>
      <c r="G9639" s="65" t="str">
        <v>COOLING</v>
      </c>
    </row>
    <row r="9640" spans="4:7">
      <c r="D9640" s="64">
        <v>620107</v>
      </c>
      <c r="E9640" s="64">
        <v>3724142</v>
      </c>
      <c r="F9640" s="65" t="str">
        <v>จ้างทำการบำรุงรักษาตามรอบการบำรุงรักษา</v>
      </c>
      <c r="G9640" s="65" t="str">
        <v>PM</v>
      </c>
    </row>
    <row r="9641" spans="4:7">
      <c r="D9641" s="64">
        <v>620119</v>
      </c>
      <c r="E9641" s="64">
        <v>3724184</v>
      </c>
      <c r="F9641" s="65" t="str">
        <v>ซ่อมไฟส่องข้างกระบะ</v>
      </c>
      <c r="G9641" s="65" t="str">
        <v>ELECTRIC</v>
      </c>
    </row>
    <row r="9642" spans="4:7">
      <c r="D9642" s="64">
        <v>620104</v>
      </c>
      <c r="E9642" s="64">
        <v>3724188</v>
      </c>
      <c r="F9642" s="65" t="str">
        <v>อัดสาย HOSE ตามตัวอย่าง 1 EA</v>
      </c>
      <c r="G9642" s="65" t="str">
        <v>HYDRAULIC</v>
      </c>
    </row>
    <row r="9643" spans="4:7">
      <c r="D9643" s="64">
        <v>620112</v>
      </c>
      <c r="E9643" s="64">
        <v>3724206</v>
      </c>
      <c r="F9643" s="65" t="str">
        <v>พ่นทรายทำสีOIL COOLER 6EA</v>
      </c>
      <c r="G9643" s="65" t="str">
        <v>COOLING</v>
      </c>
    </row>
    <row r="9644" spans="4:7">
      <c r="D9644" s="64">
        <v>620114</v>
      </c>
      <c r="E9644" s="64">
        <v>3724223</v>
      </c>
      <c r="F9644" s="65" t="str">
        <v>ซ่อมปั๊ม เกียร์ = 1 EA</v>
      </c>
      <c r="G9644" s="65" t="str">
        <v>POWER TRAIN</v>
      </c>
    </row>
    <row r="9645" spans="4:7">
      <c r="D9645" s="64">
        <v>620114</v>
      </c>
      <c r="E9645" s="64">
        <v>3724466</v>
      </c>
      <c r="F9645" s="65" t="str">
        <v>ซ่อมชุดเบรคล้อหลังขวา</v>
      </c>
      <c r="G9645" s="65" t="str">
        <v>BRAKES</v>
      </c>
    </row>
    <row r="9646" spans="4:7">
      <c r="D9646" s="64">
        <v>620104</v>
      </c>
      <c r="E9646" s="64">
        <v>3724558</v>
      </c>
      <c r="F9646" s="65" t="str">
        <v>ซ่อมไฟหน้า</v>
      </c>
      <c r="G9646" s="65" t="str">
        <v>ELECTRIC</v>
      </c>
    </row>
    <row r="9647" spans="4:7">
      <c r="D9647" s="64">
        <v>620104</v>
      </c>
      <c r="E9647" s="64">
        <v>3724559</v>
      </c>
      <c r="F9647" s="65" t="str">
        <v>น้ำมันรั่วใต้ท้อง</v>
      </c>
      <c r="G9647" s="65" t="str">
        <v>HYDRAULIC</v>
      </c>
    </row>
    <row r="9648" spans="4:7">
      <c r="D9648" s="64">
        <v>620109</v>
      </c>
      <c r="E9648" s="64">
        <v>3724562</v>
      </c>
      <c r="F9648" s="65" t="str">
        <v>กระบอกยกดั้มขวารั่ว</v>
      </c>
      <c r="G9648" s="65" t="str">
        <v>BODY</v>
      </c>
    </row>
    <row r="9649" spans="4:7">
      <c r="D9649" s="64">
        <v>620114</v>
      </c>
      <c r="E9649" s="64">
        <v>3724633</v>
      </c>
      <c r="F9649" s="65" t="str">
        <v>ซ่อมโยกเพลาหลังเกียร์</v>
      </c>
      <c r="G9649" s="65" t="str">
        <v>POWER TRAIN</v>
      </c>
    </row>
    <row r="9650" spans="4:7">
      <c r="D9650" s="64">
        <v>620104</v>
      </c>
      <c r="E9650" s="64">
        <v>3724693</v>
      </c>
      <c r="F9650" s="65" t="str">
        <v>ซื้อCushion Rubber</v>
      </c>
      <c r="G9650" s="65" t="str">
        <v>OTHER</v>
      </c>
    </row>
    <row r="9651" spans="4:7">
      <c r="D9651" s="64">
        <v>620105</v>
      </c>
      <c r="E9651" s="64">
        <v>3724695</v>
      </c>
      <c r="F9651" s="65" t="str">
        <v>ซื้อCushion Rubber</v>
      </c>
      <c r="G9651" s="65" t="str">
        <v>OTHER</v>
      </c>
    </row>
    <row r="9652" spans="4:7">
      <c r="D9652" s="64">
        <v>620113</v>
      </c>
      <c r="E9652" s="64">
        <v>3724699</v>
      </c>
      <c r="F9652" s="65" t="str">
        <v>ซื้อCushion Rubber</v>
      </c>
      <c r="G9652" s="65" t="str">
        <v>OTHER</v>
      </c>
    </row>
    <row r="9653" spans="4:7">
      <c r="D9653" s="64">
        <v>620120</v>
      </c>
      <c r="E9653" s="64">
        <v>3724703</v>
      </c>
      <c r="F9653" s="65" t="str">
        <v>ซื้อCushion Rubber</v>
      </c>
      <c r="G9653" s="65" t="str">
        <v>OTHER</v>
      </c>
    </row>
    <row r="9654" spans="4:7">
      <c r="D9654" s="64">
        <v>620105</v>
      </c>
      <c r="E9654" s="64">
        <v>3724721</v>
      </c>
      <c r="F9654" s="65" t="str">
        <v>เชื่อมเฟรม,กระบะแตกร้าว</v>
      </c>
      <c r="G9654" s="65" t="str">
        <v>BODY</v>
      </c>
    </row>
    <row r="9655" spans="4:7">
      <c r="D9655" s="64">
        <v>620105</v>
      </c>
      <c r="E9655" s="64">
        <v>3724723</v>
      </c>
      <c r="F9655" s="65" t="str">
        <v>ซ่อมท่อรวมไอเสีย</v>
      </c>
      <c r="G9655" s="65" t="str">
        <v>ENGINE</v>
      </c>
    </row>
    <row r="9656" spans="4:7">
      <c r="D9656" s="64">
        <v>620105</v>
      </c>
      <c r="E9656" s="64">
        <v>3724724</v>
      </c>
      <c r="F9656" s="65" t="str">
        <v>ซ่อมฐานยึดถังดีโซลีน 1 EA</v>
      </c>
      <c r="G9656" s="65" t="str">
        <v>ENGINE</v>
      </c>
    </row>
    <row r="9657" spans="4:7">
      <c r="D9657" s="64">
        <v>620109</v>
      </c>
      <c r="E9657" s="64">
        <v>3724743</v>
      </c>
      <c r="F9657" s="65" t="str">
        <v>ซื้อเบาะรถ 90 ตัน</v>
      </c>
      <c r="G9657" s="65" t="str">
        <v>CABIN</v>
      </c>
    </row>
    <row r="9658" spans="4:7">
      <c r="D9658" s="64">
        <v>620105</v>
      </c>
      <c r="E9658" s="64">
        <v>3724753</v>
      </c>
      <c r="F9658" s="65" t="str">
        <v>เชื่อมเฟรม,กระบะแตกร้าว</v>
      </c>
      <c r="G9658" s="65" t="str">
        <v>BODY</v>
      </c>
    </row>
    <row r="9659" spans="4:7">
      <c r="D9659" s="64">
        <v>620105</v>
      </c>
      <c r="E9659" s="64">
        <v>3724753</v>
      </c>
      <c r="F9659" s="65" t="str">
        <v>Rear drive line</v>
      </c>
      <c r="G9659" s="65" t="str">
        <v>POWER TRAIN</v>
      </c>
    </row>
    <row r="9660" spans="4:7">
      <c r="D9660" s="64">
        <v>620109</v>
      </c>
      <c r="E9660" s="64">
        <v>3724755</v>
      </c>
      <c r="F9660" s="65" t="str">
        <v>เชื่อมเฟรม,กระบะแตกร้าว</v>
      </c>
      <c r="G9660" s="65" t="str">
        <v>BODY</v>
      </c>
    </row>
    <row r="9661" spans="4:7">
      <c r="D9661" s="64">
        <v>620109</v>
      </c>
      <c r="E9661" s="64">
        <v>3724755</v>
      </c>
      <c r="F9661" s="65" t="str">
        <v>Rear drive line</v>
      </c>
      <c r="G9661" s="65" t="str">
        <v>POWER TRAIN</v>
      </c>
    </row>
    <row r="9662" spans="4:7">
      <c r="D9662" s="64">
        <v>620118</v>
      </c>
      <c r="E9662" s="64">
        <v>3724960</v>
      </c>
      <c r="F9662" s="65" t="str">
        <v>เบรคไม่อยู่</v>
      </c>
      <c r="G9662" s="65" t="str">
        <v>BRAKES</v>
      </c>
    </row>
    <row r="9663" spans="4:7">
      <c r="D9663" s="64">
        <v>620107</v>
      </c>
      <c r="E9663" s="64">
        <v>3724961</v>
      </c>
      <c r="F9663" s="65" t="str">
        <v>น้ำมันรั่วใต้ท้อง</v>
      </c>
      <c r="G9663" s="65" t="str">
        <v>HYDRAULIC</v>
      </c>
    </row>
    <row r="9664" spans="4:7">
      <c r="D9664" s="64">
        <v>620114</v>
      </c>
      <c r="E9664" s="64">
        <v>3724963</v>
      </c>
      <c r="F9664" s="65" t="str">
        <v>ความร้อนเกียร์ขึ้นสูง</v>
      </c>
      <c r="G9664" s="65" t="str">
        <v>POWER TRAIN</v>
      </c>
    </row>
    <row r="9665" spans="4:7">
      <c r="D9665" s="64">
        <v>620104</v>
      </c>
      <c r="E9665" s="64">
        <v>3725003</v>
      </c>
      <c r="F9665" s="65" t="str">
        <v>จ้างอัดสายHYD.</v>
      </c>
      <c r="G9665" s="65" t="str">
        <v>HYDRAULIC</v>
      </c>
    </row>
    <row r="9666" spans="4:7">
      <c r="D9666" s="64">
        <v>620124</v>
      </c>
      <c r="E9666" s="64">
        <v>3725007</v>
      </c>
      <c r="F9666" s="65" t="str">
        <v>จ้างอัดสายHYD.</v>
      </c>
      <c r="G9666" s="65" t="str">
        <v>HYDRAULIC</v>
      </c>
    </row>
    <row r="9667" spans="4:7">
      <c r="D9667" s="64">
        <v>620109</v>
      </c>
      <c r="E9667" s="64">
        <v>3725023</v>
      </c>
      <c r="F9667" s="65" t="str">
        <v>ซ่อมกระบอกยกดั้มขวา 1EA</v>
      </c>
      <c r="G9667" s="65" t="str">
        <v>BODY</v>
      </c>
    </row>
    <row r="9668" spans="4:7">
      <c r="D9668" s="64">
        <v>620105</v>
      </c>
      <c r="E9668" s="64">
        <v>3725065</v>
      </c>
      <c r="F9668" s="65" t="str">
        <v>ท่อไอเสียขาด</v>
      </c>
      <c r="G9668" s="65" t="str">
        <v>ENGINE</v>
      </c>
    </row>
    <row r="9669" spans="4:7">
      <c r="D9669" s="64">
        <v>620105</v>
      </c>
      <c r="E9669" s="64">
        <v>3725117</v>
      </c>
      <c r="F9669" s="65" t="str">
        <v>ซื้อซีลชุดซ่อมกระบอกโช๊ค</v>
      </c>
      <c r="G9669" s="65" t="str">
        <v>SUSPENSION</v>
      </c>
    </row>
    <row r="9670" spans="4:7">
      <c r="D9670" s="64">
        <v>620107</v>
      </c>
      <c r="E9670" s="64">
        <v>3725123</v>
      </c>
      <c r="F9670" s="65" t="str">
        <v>ซื้อซีลชุดซ่อมกระบอกโช๊ค</v>
      </c>
      <c r="G9670" s="65" t="str">
        <v>SUSPENSION</v>
      </c>
    </row>
    <row r="9671" spans="4:7">
      <c r="D9671" s="64">
        <v>620109</v>
      </c>
      <c r="E9671" s="64">
        <v>3725126</v>
      </c>
      <c r="F9671" s="65" t="str">
        <v>ซื้อซีลชุดซ่อมกระบอกโช๊ค</v>
      </c>
      <c r="G9671" s="65" t="str">
        <v>SUSPENSION</v>
      </c>
    </row>
    <row r="9672" spans="4:7">
      <c r="D9672" s="64">
        <v>620114</v>
      </c>
      <c r="E9672" s="64">
        <v>3725129</v>
      </c>
      <c r="F9672" s="65" t="str">
        <v>ซื้อซีลชุดซ่อมกระบอกโช๊ค</v>
      </c>
      <c r="G9672" s="65" t="str">
        <v>SUSPENSION</v>
      </c>
    </row>
    <row r="9673" spans="4:7">
      <c r="D9673" s="64">
        <v>620122</v>
      </c>
      <c r="E9673" s="64">
        <v>3725132</v>
      </c>
      <c r="F9673" s="65" t="str">
        <v>ซื้อซีลชุดซ่อมกระบอกโช๊ค</v>
      </c>
      <c r="G9673" s="65" t="str">
        <v>SUSPENSION</v>
      </c>
    </row>
    <row r="9674" spans="4:7">
      <c r="D9674" s="64">
        <v>620106</v>
      </c>
      <c r="E9674" s="64">
        <v>3726703</v>
      </c>
      <c r="F9674" s="65" t="str">
        <v>ซื้อCOVER OUTOUT SHAFT</v>
      </c>
      <c r="G9674" s="65" t="str">
        <v>POWER TRAIN</v>
      </c>
    </row>
    <row r="9675" spans="4:7">
      <c r="D9675" s="64">
        <v>620117</v>
      </c>
      <c r="E9675" s="64">
        <v>3726718</v>
      </c>
      <c r="F9675" s="65" t="str">
        <v>ซื้อRELAY EMERGENCY VALVE</v>
      </c>
      <c r="G9675" s="65" t="str">
        <v>BRAKES</v>
      </c>
    </row>
    <row r="9676" spans="4:7">
      <c r="D9676" s="64">
        <v>620118</v>
      </c>
      <c r="E9676" s="64">
        <v>3726719</v>
      </c>
      <c r="F9676" s="65" t="str">
        <v>ซื้อRELAY EMERGENCY VALVE</v>
      </c>
      <c r="G9676" s="65" t="str">
        <v>BRAKES</v>
      </c>
    </row>
    <row r="9677" spans="4:7">
      <c r="D9677" s="64">
        <v>620120</v>
      </c>
      <c r="E9677" s="64">
        <v>3726720</v>
      </c>
      <c r="F9677" s="65" t="str">
        <v>ซื้อRELAY EMERGENCY VALVE</v>
      </c>
      <c r="G9677" s="65" t="str">
        <v>BRAKES</v>
      </c>
    </row>
    <row r="9678" spans="4:7">
      <c r="D9678" s="64">
        <v>620122</v>
      </c>
      <c r="E9678" s="64">
        <v>3726723</v>
      </c>
      <c r="F9678" s="65" t="str">
        <v>ซื้อRELAY EMERGENCY VALVE</v>
      </c>
      <c r="G9678" s="65" t="str">
        <v>BRAKES</v>
      </c>
    </row>
    <row r="9679" spans="4:7">
      <c r="D9679" s="64">
        <v>620123</v>
      </c>
      <c r="E9679" s="64">
        <v>3726725</v>
      </c>
      <c r="F9679" s="65" t="str">
        <v>ซื้อRELAY EMERGENCY VALVE</v>
      </c>
      <c r="G9679" s="65" t="str">
        <v>BRAKES</v>
      </c>
    </row>
    <row r="9680" spans="4:7">
      <c r="D9680" s="64">
        <v>620104</v>
      </c>
      <c r="E9680" s="64">
        <v>3726842</v>
      </c>
      <c r="F9680" s="65" t="str">
        <v>ซื้อRear Propeller Shaft Assembly</v>
      </c>
      <c r="G9680" s="65" t="str">
        <v>POWER TRAIN</v>
      </c>
    </row>
    <row r="9681" spans="4:7">
      <c r="D9681" s="64">
        <v>620119</v>
      </c>
      <c r="E9681" s="64">
        <v>3726843</v>
      </c>
      <c r="F9681" s="65" t="str">
        <v>ซื้อRear Propeller Shaft Assembly</v>
      </c>
      <c r="G9681" s="65" t="str">
        <v>POWER TRAIN</v>
      </c>
    </row>
    <row r="9682" spans="4:7">
      <c r="D9682" s="64">
        <v>620107</v>
      </c>
      <c r="E9682" s="64">
        <v>3726858</v>
      </c>
      <c r="F9682" s="65" t="str">
        <v>อัดสาย HYD กระบอกเลื้ยวซ้าย 2 EA</v>
      </c>
      <c r="G9682" s="65" t="str">
        <v>STEERING</v>
      </c>
    </row>
    <row r="9683" spans="4:7">
      <c r="D9683" s="64">
        <v>620117</v>
      </c>
      <c r="E9683" s="64">
        <v>3727034</v>
      </c>
      <c r="F9683" s="65" t="str">
        <v>ท่อไอเสียขาด</v>
      </c>
      <c r="G9683" s="65" t="str">
        <v>ENGINE</v>
      </c>
    </row>
    <row r="9684" spans="4:7">
      <c r="D9684" s="64">
        <v>620118</v>
      </c>
      <c r="E9684" s="64">
        <v>3727036</v>
      </c>
      <c r="F9684" s="65" t="str">
        <v>สายพานเครื่องยนต์ขาด</v>
      </c>
      <c r="G9684" s="65" t="str">
        <v>ENGINE</v>
      </c>
    </row>
    <row r="9685" spans="4:7">
      <c r="D9685" s="64">
        <v>620116</v>
      </c>
      <c r="E9685" s="64">
        <v>3727037</v>
      </c>
      <c r="F9685" s="65" t="str">
        <v>เบรคไม่อยู่</v>
      </c>
      <c r="G9685" s="65" t="str">
        <v>BRAKES</v>
      </c>
    </row>
    <row r="9686" spans="4:7">
      <c r="D9686" s="64">
        <v>620116</v>
      </c>
      <c r="E9686" s="64">
        <v>3727046</v>
      </c>
      <c r="F9686" s="65" t="str">
        <v>START ไม่ได้</v>
      </c>
      <c r="G9686" s="65" t="str">
        <v>ELECTRIC</v>
      </c>
    </row>
    <row r="9687" spans="4:7">
      <c r="D9687" s="64">
        <v>620124</v>
      </c>
      <c r="E9687" s="64">
        <v>3727048</v>
      </c>
      <c r="F9687" s="65" t="str">
        <v>เกียร์ไม่ชิพ</v>
      </c>
      <c r="G9687" s="65" t="str">
        <v>POWER TRAIN</v>
      </c>
    </row>
    <row r="9688" spans="4:7">
      <c r="D9688" s="64">
        <v>620106</v>
      </c>
      <c r="E9688" s="64">
        <v>3727049</v>
      </c>
      <c r="F9688" s="65" t="str">
        <v>น้ำแอร์รั่วใต้ท้อง</v>
      </c>
      <c r="G9688" s="65" t="str">
        <v>COOLING</v>
      </c>
    </row>
    <row r="9689" spans="4:7">
      <c r="D9689" s="64">
        <v>620123</v>
      </c>
      <c r="E9689" s="64">
        <v>3727050</v>
      </c>
      <c r="F9689" s="65" t="str">
        <v>เก๋งสั่น</v>
      </c>
      <c r="G9689" s="65" t="str">
        <v>POWER TRAIN</v>
      </c>
    </row>
    <row r="9690" spans="4:7">
      <c r="D9690" s="64">
        <v>620106</v>
      </c>
      <c r="E9690" s="64">
        <v>3727056</v>
      </c>
      <c r="F9690" s="65" t="str">
        <v>น้ำมันรั่วใต้ท้อง</v>
      </c>
      <c r="G9690" s="65" t="str">
        <v>HYDRAULIC</v>
      </c>
    </row>
    <row r="9691" spans="4:7">
      <c r="D9691" s="64">
        <v>620106</v>
      </c>
      <c r="E9691" s="64">
        <v>3727058</v>
      </c>
      <c r="F9691" s="65" t="str">
        <v>START ไม่ได้</v>
      </c>
      <c r="G9691" s="65" t="str">
        <v>ELECTRIC</v>
      </c>
    </row>
    <row r="9692" spans="4:7">
      <c r="D9692" s="64">
        <v>620123</v>
      </c>
      <c r="E9692" s="64">
        <v>3727059</v>
      </c>
      <c r="F9692" s="65" t="str">
        <v>เกียร์ไม่ชิพ</v>
      </c>
      <c r="G9692" s="65" t="str">
        <v>POWER TRAIN</v>
      </c>
    </row>
    <row r="9693" spans="4:7">
      <c r="D9693" s="64">
        <v>620111</v>
      </c>
      <c r="E9693" s="64">
        <v>3727060</v>
      </c>
      <c r="F9693" s="65" t="str">
        <v>ดั้มค้าง</v>
      </c>
      <c r="G9693" s="65" t="str">
        <v>BODY</v>
      </c>
    </row>
    <row r="9694" spans="4:7">
      <c r="D9694" s="64">
        <v>620117</v>
      </c>
      <c r="E9694" s="64">
        <v>3727061</v>
      </c>
      <c r="F9694" s="65" t="str">
        <v>เบาะลมรั่ว</v>
      </c>
      <c r="G9694" s="65" t="str">
        <v>CABIN</v>
      </c>
    </row>
    <row r="9695" spans="4:7">
      <c r="D9695" s="64">
        <v>620118</v>
      </c>
      <c r="E9695" s="64">
        <v>3727063</v>
      </c>
      <c r="F9695" s="65" t="str">
        <v>START ไม่ได้</v>
      </c>
      <c r="G9695" s="65" t="str">
        <v>ELECTRIC</v>
      </c>
    </row>
    <row r="9696" spans="4:7">
      <c r="D9696" s="64">
        <v>620105</v>
      </c>
      <c r="E9696" s="64">
        <v>3727123</v>
      </c>
      <c r="F9696" s="65" t="str">
        <v>เช็ค Crack คอหม้อน้ำ</v>
      </c>
      <c r="G9696" s="65" t="str">
        <v>COOLING</v>
      </c>
    </row>
    <row r="9697" spans="4:7">
      <c r="D9697" s="64">
        <v>620117</v>
      </c>
      <c r="E9697" s="64">
        <v>3727173</v>
      </c>
      <c r="F9697" s="65" t="str">
        <v>ซ่อมท่อไอเสีย</v>
      </c>
      <c r="G9697" s="65" t="str">
        <v>ENGINE</v>
      </c>
    </row>
    <row r="9698" spans="4:7">
      <c r="D9698" s="64">
        <v>620117</v>
      </c>
      <c r="E9698" s="64">
        <v>3727174</v>
      </c>
      <c r="F9698" s="65" t="str">
        <v>ทำเหล็กตัว U ยึดท่อไอเสีย 10 EA</v>
      </c>
      <c r="G9698" s="65" t="str">
        <v>ENGINE</v>
      </c>
    </row>
    <row r="9699" spans="4:7">
      <c r="D9699" s="64">
        <v>620105</v>
      </c>
      <c r="E9699" s="64">
        <v>3727277</v>
      </c>
      <c r="F9699" s="65" t="str">
        <v>ซื้อผ้าเบรกหน้ารถ</v>
      </c>
      <c r="G9699" s="65" t="str">
        <v>BRAKES</v>
      </c>
    </row>
    <row r="9700" spans="4:7">
      <c r="D9700" s="64">
        <v>620107</v>
      </c>
      <c r="E9700" s="64">
        <v>3727278</v>
      </c>
      <c r="F9700" s="65" t="str">
        <v>ซื้อผ้าเบรกหน้ารถ</v>
      </c>
      <c r="G9700" s="65" t="str">
        <v>BRAKES</v>
      </c>
    </row>
    <row r="9701" spans="4:7">
      <c r="D9701" s="64">
        <v>620112</v>
      </c>
      <c r="E9701" s="64">
        <v>3727279</v>
      </c>
      <c r="F9701" s="65" t="str">
        <v>ซื้อผ้าเบรกหน้ารถ</v>
      </c>
      <c r="G9701" s="65" t="str">
        <v>BRAKES</v>
      </c>
    </row>
    <row r="9702" spans="4:7">
      <c r="D9702" s="64">
        <v>620116</v>
      </c>
      <c r="E9702" s="64">
        <v>3727281</v>
      </c>
      <c r="F9702" s="65" t="str">
        <v>ซื้อผ้าเบรกหน้ารถ</v>
      </c>
      <c r="G9702" s="65" t="str">
        <v>BRAKES</v>
      </c>
    </row>
    <row r="9703" spans="4:7">
      <c r="D9703" s="64">
        <v>620118</v>
      </c>
      <c r="E9703" s="64">
        <v>3727285</v>
      </c>
      <c r="F9703" s="65" t="str">
        <v>ซื้อผ้าเบรกหน้ารถ</v>
      </c>
      <c r="G9703" s="65" t="str">
        <v>BRAKES</v>
      </c>
    </row>
    <row r="9704" spans="4:7">
      <c r="D9704" s="64">
        <v>620123</v>
      </c>
      <c r="E9704" s="64">
        <v>3727291</v>
      </c>
      <c r="F9704" s="65" t="str">
        <v>เกียร์ไม่ชิพ</v>
      </c>
      <c r="G9704" s="65" t="str">
        <v>POWER TRAIN</v>
      </c>
    </row>
    <row r="9705" spans="4:7">
      <c r="D9705" s="64">
        <v>620124</v>
      </c>
      <c r="E9705" s="64">
        <v>3727292</v>
      </c>
      <c r="F9705" s="65" t="str">
        <v>ออดน้ำเตือน</v>
      </c>
      <c r="G9705" s="65" t="str">
        <v>COOLING</v>
      </c>
    </row>
    <row r="9706" spans="4:7">
      <c r="D9706" s="64">
        <v>620120</v>
      </c>
      <c r="E9706" s="64">
        <v>3727293</v>
      </c>
      <c r="F9706" s="65" t="str">
        <v>เกียร์ชิพผิดปกติ</v>
      </c>
      <c r="G9706" s="65" t="str">
        <v>POWER TRAIN</v>
      </c>
    </row>
    <row r="9707" spans="4:7">
      <c r="D9707" s="64">
        <v>620104</v>
      </c>
      <c r="E9707" s="64">
        <v>3727294</v>
      </c>
      <c r="F9707" s="65" t="str">
        <v>เบรคไม่อยู่</v>
      </c>
      <c r="G9707" s="65" t="str">
        <v>BRAKES</v>
      </c>
    </row>
    <row r="9708" spans="4:7">
      <c r="D9708" s="64">
        <v>620124</v>
      </c>
      <c r="E9708" s="64">
        <v>3727296</v>
      </c>
      <c r="F9708" s="65" t="str">
        <v>ลมรั่ว</v>
      </c>
      <c r="G9708" s="65" t="str">
        <v>AIR</v>
      </c>
    </row>
    <row r="9709" spans="4:7">
      <c r="D9709" s="64">
        <v>620116</v>
      </c>
      <c r="E9709" s="64">
        <v>3727297</v>
      </c>
      <c r="F9709" s="65" t="str">
        <v>เครื่องยนต์ดับเอง</v>
      </c>
      <c r="G9709" s="65" t="str">
        <v>ENGINE</v>
      </c>
    </row>
    <row r="9710" spans="4:7">
      <c r="D9710" s="64">
        <v>620105</v>
      </c>
      <c r="E9710" s="64">
        <v>3727309</v>
      </c>
      <c r="F9710" s="65" t="str">
        <v>เชื่อมฝาหม้อน้ำ</v>
      </c>
      <c r="G9710" s="65" t="str">
        <v>COOLING</v>
      </c>
    </row>
    <row r="9711" spans="4:7">
      <c r="D9711" s="64">
        <v>620105</v>
      </c>
      <c r="E9711" s="64">
        <v>3727310</v>
      </c>
      <c r="F9711" s="65" t="str">
        <v>เชื่อมฐานยึดท่อไอเสีย</v>
      </c>
      <c r="G9711" s="65" t="str">
        <v>ENGINE</v>
      </c>
    </row>
    <row r="9712" spans="4:7">
      <c r="D9712" s="64">
        <v>620105</v>
      </c>
      <c r="E9712" s="64">
        <v>3727312</v>
      </c>
      <c r="F9712" s="65" t="str">
        <v>เชื่อมตัด Bolt ยึดการ์ดบังโคลนหลัง</v>
      </c>
      <c r="G9712" s="65" t="str">
        <v>BODY</v>
      </c>
    </row>
    <row r="9713" spans="4:7">
      <c r="D9713" s="64">
        <v>620112</v>
      </c>
      <c r="E9713" s="64">
        <v>3727347</v>
      </c>
      <c r="F9713" s="65" t="str">
        <v>ซื้อBRAKE SUB ASSY</v>
      </c>
      <c r="G9713" s="65" t="str">
        <v>BRAKES</v>
      </c>
    </row>
    <row r="9714" spans="4:7">
      <c r="D9714" s="64">
        <v>620114</v>
      </c>
      <c r="E9714" s="64">
        <v>3727349</v>
      </c>
      <c r="F9714" s="65" t="str">
        <v>ซื้อBRAKE SUB ASSY</v>
      </c>
      <c r="G9714" s="65" t="str">
        <v>BRAKES</v>
      </c>
    </row>
    <row r="9715" spans="4:7">
      <c r="D9715" s="64">
        <v>620124</v>
      </c>
      <c r="E9715" s="64">
        <v>3727359</v>
      </c>
      <c r="F9715" s="65" t="str">
        <v>ซ่อมท่อไอเสีย</v>
      </c>
      <c r="G9715" s="65" t="str">
        <v>ENGINE</v>
      </c>
    </row>
    <row r="9716" spans="4:7">
      <c r="D9716" s="64">
        <v>620117</v>
      </c>
      <c r="E9716" s="64">
        <v>3727529</v>
      </c>
      <c r="F9716" s="65" t="str">
        <v>Check Crack</v>
      </c>
      <c r="G9716" s="65" t="str">
        <v>BODY</v>
      </c>
    </row>
    <row r="9717" spans="4:7">
      <c r="D9717" s="64">
        <v>620120</v>
      </c>
      <c r="E9717" s="64">
        <v>3727590</v>
      </c>
      <c r="F9717" s="65" t="str">
        <v>ซ่อมเกียร์ ชำรุด No10</v>
      </c>
      <c r="G9717" s="65" t="str">
        <v>POWER TRAIN</v>
      </c>
    </row>
    <row r="9718" spans="4:7">
      <c r="D9718" s="64">
        <v>620120</v>
      </c>
      <c r="E9718" s="64">
        <v>3727767</v>
      </c>
      <c r="F9718" s="65" t="str">
        <v>ซ่อมระบบเบรค</v>
      </c>
      <c r="G9718" s="65" t="str">
        <v>BRAKES</v>
      </c>
    </row>
    <row r="9719" spans="4:7">
      <c r="D9719" s="64">
        <v>620116</v>
      </c>
      <c r="E9719" s="64">
        <v>3727769</v>
      </c>
      <c r="F9719" s="65" t="str">
        <v>Code 7 Show</v>
      </c>
      <c r="G9719" s="65" t="str">
        <v>ENGINE</v>
      </c>
    </row>
    <row r="9720" spans="4:7">
      <c r="D9720" s="64">
        <v>620122</v>
      </c>
      <c r="E9720" s="64">
        <v>3727894</v>
      </c>
      <c r="F9720" s="65" t="str">
        <v>ซ่อมชุดเบรคล้อหลังซ้าย</v>
      </c>
      <c r="G9720" s="65" t="str">
        <v>BRAKES</v>
      </c>
    </row>
    <row r="9721" spans="4:7">
      <c r="D9721" s="64">
        <v>620122</v>
      </c>
      <c r="E9721" s="64">
        <v>3727895</v>
      </c>
      <c r="F9721" s="65" t="str">
        <v>ซ่อมชุดเบรคล้อหลังขวา</v>
      </c>
      <c r="G9721" s="65" t="str">
        <v>BRAKES</v>
      </c>
    </row>
    <row r="9722" spans="4:7">
      <c r="D9722" s="64">
        <v>620104</v>
      </c>
      <c r="E9722" s="64">
        <v>3727925</v>
      </c>
      <c r="F9722" s="65" t="str">
        <v>ยางหลังขวาในรั่ว</v>
      </c>
      <c r="G9722" s="65" t="str">
        <v>TYRES</v>
      </c>
    </row>
    <row r="9723" spans="4:7">
      <c r="D9723" s="64">
        <v>620111</v>
      </c>
      <c r="E9723" s="64">
        <v>3727926</v>
      </c>
      <c r="F9723" s="65" t="str">
        <v>เครื่องยนต์ไม่มีกำลัง</v>
      </c>
      <c r="G9723" s="65" t="str">
        <v>ENGINE</v>
      </c>
    </row>
    <row r="9724" spans="4:7">
      <c r="D9724" s="64">
        <v>620111</v>
      </c>
      <c r="E9724" s="64">
        <v>3728033</v>
      </c>
      <c r="F9724" s="65" t="str">
        <v>ทำ Adeptor กรองดักน้ำมันดีโซลีน 10 EA</v>
      </c>
      <c r="G9724" s="65" t="str">
        <v>ENGINE</v>
      </c>
    </row>
    <row r="9725" spans="4:7">
      <c r="D9725" s="64">
        <v>620113</v>
      </c>
      <c r="E9725" s="64">
        <v>3728246</v>
      </c>
      <c r="F9725" s="65" t="str">
        <v>แค้มรัดท่อหลุด</v>
      </c>
      <c r="G9725" s="65" t="str">
        <v>OTHER</v>
      </c>
    </row>
    <row r="9726" spans="4:7">
      <c r="D9726" s="64">
        <v>620114</v>
      </c>
      <c r="E9726" s="64">
        <v>3728275</v>
      </c>
      <c r="F9726" s="65" t="str">
        <v>อัด HOSE HYD กรองดีโซลีน 1 EA</v>
      </c>
      <c r="G9726" s="65" t="str">
        <v>HYDRAULIC</v>
      </c>
    </row>
    <row r="9727" spans="4:7">
      <c r="D9727" s="64">
        <v>620122</v>
      </c>
      <c r="E9727" s="64">
        <v>3728427</v>
      </c>
      <c r="F9727" s="65" t="str">
        <v>อัดสาย HOSE ตามตัวอย่าง 1 EA</v>
      </c>
      <c r="G9727" s="65" t="str">
        <v>HYDRAULIC</v>
      </c>
    </row>
    <row r="9728" spans="4:7">
      <c r="D9728" s="64">
        <v>620109</v>
      </c>
      <c r="E9728" s="64">
        <v>3731142</v>
      </c>
      <c r="F9728" s="65" t="str">
        <v>START ไม่ได้</v>
      </c>
      <c r="G9728" s="65" t="str">
        <v>ELECTRIC</v>
      </c>
    </row>
    <row r="9729" spans="4:7">
      <c r="D9729" s="64">
        <v>620106</v>
      </c>
      <c r="E9729" s="64">
        <v>3731144</v>
      </c>
      <c r="F9729" s="65" t="str">
        <v>เบาะปรับไม่ได้</v>
      </c>
      <c r="G9729" s="65" t="str">
        <v>CABIN</v>
      </c>
    </row>
    <row r="9730" spans="4:7">
      <c r="D9730" s="64">
        <v>620124</v>
      </c>
      <c r="E9730" s="64">
        <v>3731145</v>
      </c>
      <c r="F9730" s="65" t="str">
        <v>พัดลมเครื่องยนต์หัก</v>
      </c>
      <c r="G9730" s="65" t="str">
        <v>ENGINE</v>
      </c>
    </row>
    <row r="9731" spans="4:7">
      <c r="D9731" s="64">
        <v>620118</v>
      </c>
      <c r="E9731" s="64">
        <v>3731160</v>
      </c>
      <c r="F9731" s="65" t="str">
        <v>ซื้อตัวตั้งสายพาน</v>
      </c>
      <c r="G9731" s="65" t="str">
        <v>ENGINE</v>
      </c>
    </row>
    <row r="9732" spans="4:7">
      <c r="D9732" s="64">
        <v>620111</v>
      </c>
      <c r="E9732" s="64">
        <v>3731529</v>
      </c>
      <c r="F9732" s="65" t="str">
        <v>ดั้มกดไม่ลง</v>
      </c>
      <c r="G9732" s="65" t="str">
        <v>BODY</v>
      </c>
    </row>
    <row r="9733" spans="4:7">
      <c r="D9733" s="64">
        <v>620111</v>
      </c>
      <c r="E9733" s="64">
        <v>3731535</v>
      </c>
      <c r="F9733" s="65" t="str">
        <v>ดั้มไม่ลง</v>
      </c>
      <c r="G9733" s="65" t="str">
        <v>BODY</v>
      </c>
    </row>
    <row r="9734" spans="4:7">
      <c r="D9734" s="64">
        <v>620120</v>
      </c>
      <c r="E9734" s="64">
        <v>3731540</v>
      </c>
      <c r="F9734" s="65" t="str">
        <v>ดั้มยกไม่ขึ้น</v>
      </c>
      <c r="G9734" s="65" t="str">
        <v>BODY</v>
      </c>
    </row>
    <row r="9735" spans="4:7">
      <c r="D9735" s="64">
        <v>620106</v>
      </c>
      <c r="E9735" s="64">
        <v>3731543</v>
      </c>
      <c r="F9735" s="65" t="str">
        <v>START ไม่ได้</v>
      </c>
      <c r="G9735" s="65" t="str">
        <v>ELECTRIC</v>
      </c>
    </row>
    <row r="9736" spans="4:7">
      <c r="D9736" s="64">
        <v>620114</v>
      </c>
      <c r="E9736" s="64">
        <v>3731544</v>
      </c>
      <c r="F9736" s="65" t="str">
        <v>Code 4 Show</v>
      </c>
      <c r="G9736" s="65" t="str">
        <v>POWER TRAIN</v>
      </c>
    </row>
    <row r="9737" spans="4:7">
      <c r="D9737" s="64">
        <v>620122</v>
      </c>
      <c r="E9737" s="64">
        <v>3731545</v>
      </c>
      <c r="F9737" s="65" t="str">
        <v>ดั้มกระแทก</v>
      </c>
      <c r="G9737" s="65" t="str">
        <v>BODY</v>
      </c>
    </row>
    <row r="9738" spans="4:7">
      <c r="D9738" s="64">
        <v>620114</v>
      </c>
      <c r="E9738" s="64">
        <v>3731559</v>
      </c>
      <c r="F9738" s="65" t="str">
        <v>ซ่อมTRAN NO5 ความร้อนขึ้นสูง</v>
      </c>
      <c r="G9738" s="65" t="str">
        <v>POWER TRAIN</v>
      </c>
    </row>
    <row r="9739" spans="4:7">
      <c r="D9739" s="64">
        <v>620114</v>
      </c>
      <c r="E9739" s="64">
        <v>3731567</v>
      </c>
      <c r="F9739" s="65" t="str">
        <v>ซ่อมปั๊ม Gear 1 EA</v>
      </c>
      <c r="G9739" s="65" t="str">
        <v>POWER TRAIN</v>
      </c>
    </row>
    <row r="9740" spans="4:7">
      <c r="D9740" s="64">
        <v>620114</v>
      </c>
      <c r="E9740" s="64">
        <v>3731568</v>
      </c>
      <c r="F9740" s="65" t="str">
        <v>ซ่อมกระบอกเลี้บวซ้าย 1 EA</v>
      </c>
      <c r="G9740" s="65" t="str">
        <v>STEERING</v>
      </c>
    </row>
    <row r="9741" spans="4:7">
      <c r="D9741" s="64">
        <v>620105</v>
      </c>
      <c r="E9741" s="64">
        <v>3731575</v>
      </c>
      <c r="F9741" s="65" t="str">
        <v>ซ่อมท่อไอเสีย</v>
      </c>
      <c r="G9741" s="65" t="str">
        <v>ENGINE</v>
      </c>
    </row>
    <row r="9742" spans="4:7">
      <c r="D9742" s="64">
        <v>620116</v>
      </c>
      <c r="E9742" s="64">
        <v>3732289</v>
      </c>
      <c r="F9742" s="65" t="str">
        <v>ซ่อมท่อไอเสีย</v>
      </c>
      <c r="G9742" s="65" t="str">
        <v>ENGINE</v>
      </c>
    </row>
    <row r="9743" spans="4:7">
      <c r="D9743" s="64">
        <v>620112</v>
      </c>
      <c r="E9743" s="64">
        <v>3732467</v>
      </c>
      <c r="F9743" s="65" t="str">
        <v>จ้างติดตั้งประกอบ Hose ของรถบรรทุกเทท้าย</v>
      </c>
      <c r="G9743" s="65" t="str">
        <v>HYDRAULIC</v>
      </c>
    </row>
    <row r="9744" spans="4:7">
      <c r="D9744" s="64">
        <v>620114</v>
      </c>
      <c r="E9744" s="64">
        <v>3732515</v>
      </c>
      <c r="F9744" s="65" t="str">
        <v>Code 4 Show</v>
      </c>
      <c r="G9744" s="65" t="str">
        <v>POWER TRAIN</v>
      </c>
    </row>
    <row r="9745" spans="4:7">
      <c r="D9745" s="64">
        <v>620120</v>
      </c>
      <c r="E9745" s="64">
        <v>3732517</v>
      </c>
      <c r="F9745" s="65" t="str">
        <v>ผ้าเบรคหมด</v>
      </c>
      <c r="G9745" s="65" t="str">
        <v>BRAKES</v>
      </c>
    </row>
    <row r="9746" spans="4:7">
      <c r="D9746" s="64">
        <v>620122</v>
      </c>
      <c r="E9746" s="64">
        <v>3732518</v>
      </c>
      <c r="F9746" s="65" t="str">
        <v>ดั้มกระแทก</v>
      </c>
      <c r="G9746" s="65" t="str">
        <v>BODY</v>
      </c>
    </row>
    <row r="9747" spans="4:7">
      <c r="D9747" s="64">
        <v>620123</v>
      </c>
      <c r="E9747" s="64">
        <v>3732519</v>
      </c>
      <c r="F9747" s="65" t="str">
        <v>เครื่องยนต์ไม่มีกำลัง</v>
      </c>
      <c r="G9747" s="65" t="str">
        <v>ENGINE</v>
      </c>
    </row>
    <row r="9748" spans="4:7">
      <c r="D9748" s="64">
        <v>620105</v>
      </c>
      <c r="E9748" s="64">
        <v>3732521</v>
      </c>
      <c r="F9748" s="65" t="str">
        <v>เครื่องยนต์ไม่มีกำลัง</v>
      </c>
      <c r="G9748" s="65" t="str">
        <v>ENGINE</v>
      </c>
    </row>
    <row r="9749" spans="4:7">
      <c r="D9749" s="64">
        <v>620111</v>
      </c>
      <c r="E9749" s="64">
        <v>3732522</v>
      </c>
      <c r="F9749" s="65" t="str">
        <v>ท่อไอเสียขาด</v>
      </c>
      <c r="G9749" s="65" t="str">
        <v>ENGINE</v>
      </c>
    </row>
    <row r="9750" spans="4:7">
      <c r="D9750" s="64">
        <v>620118</v>
      </c>
      <c r="E9750" s="64">
        <v>3732523</v>
      </c>
      <c r="F9750" s="65" t="str">
        <v>ซ่อมOil cooler Brake</v>
      </c>
      <c r="G9750" s="65" t="str">
        <v>BRAKES</v>
      </c>
    </row>
    <row r="9751" spans="4:7">
      <c r="D9751" s="64">
        <v>620114</v>
      </c>
      <c r="E9751" s="64">
        <v>3732524</v>
      </c>
      <c r="F9751" s="65" t="str">
        <v>เกียร์ไม่ชิพ</v>
      </c>
      <c r="G9751" s="65" t="str">
        <v>POWER TRAIN</v>
      </c>
    </row>
    <row r="9752" spans="4:7">
      <c r="D9752" s="64">
        <v>620112</v>
      </c>
      <c r="E9752" s="64">
        <v>3732559</v>
      </c>
      <c r="F9752" s="65" t="str">
        <v>ทำฝาหม้อน้ำ 10 EA</v>
      </c>
      <c r="G9752" s="65" t="str">
        <v>COOLING</v>
      </c>
    </row>
    <row r="9753" spans="4:7">
      <c r="D9753" s="64">
        <v>620112</v>
      </c>
      <c r="E9753" s="64">
        <v>3732560</v>
      </c>
      <c r="F9753" s="65" t="str">
        <v>ทำฝา HYD 10 EA</v>
      </c>
      <c r="G9753" s="65" t="str">
        <v>HYDRAULIC</v>
      </c>
    </row>
    <row r="9754" spans="4:7">
      <c r="D9754" s="64">
        <v>620120</v>
      </c>
      <c r="E9754" s="64">
        <v>3732629</v>
      </c>
      <c r="F9754" s="65" t="str">
        <v>ซื้อAIR CYLINDER ASSY</v>
      </c>
      <c r="G9754" s="65" t="str">
        <v>AIR</v>
      </c>
    </row>
    <row r="9755" spans="4:7">
      <c r="D9755" s="64">
        <v>620107</v>
      </c>
      <c r="E9755" s="64">
        <v>3732746</v>
      </c>
      <c r="F9755" s="65" t="str">
        <v>น้ำรั่ว</v>
      </c>
      <c r="G9755" s="65" t="str">
        <v>COOLING</v>
      </c>
    </row>
    <row r="9756" spans="4:7">
      <c r="D9756" s="64">
        <v>620106</v>
      </c>
      <c r="E9756" s="64">
        <v>3732747</v>
      </c>
      <c r="F9756" s="65" t="str">
        <v>เกียร์ไม่ชิพ</v>
      </c>
      <c r="G9756" s="65" t="str">
        <v>POWER TRAIN</v>
      </c>
    </row>
    <row r="9757" spans="4:7">
      <c r="D9757" s="64">
        <v>620109</v>
      </c>
      <c r="E9757" s="64">
        <v>3732748</v>
      </c>
      <c r="F9757" s="65" t="str">
        <v>START ไม่ได้</v>
      </c>
      <c r="G9757" s="65" t="str">
        <v>ELECTRIC</v>
      </c>
    </row>
    <row r="9758" spans="4:7">
      <c r="D9758" s="64">
        <v>620114</v>
      </c>
      <c r="E9758" s="64">
        <v>3732749</v>
      </c>
      <c r="F9758" s="65" t="str">
        <v>ทอร์คร้อน</v>
      </c>
      <c r="G9758" s="65" t="str">
        <v>POWER TRAIN</v>
      </c>
    </row>
    <row r="9759" spans="4:7">
      <c r="D9759" s="64">
        <v>620122</v>
      </c>
      <c r="E9759" s="64">
        <v>3732750</v>
      </c>
      <c r="F9759" s="65" t="str">
        <v>ดั้มกระแทก</v>
      </c>
      <c r="G9759" s="65" t="str">
        <v>BODY</v>
      </c>
    </row>
    <row r="9760" spans="4:7">
      <c r="D9760" s="64">
        <v>620120</v>
      </c>
      <c r="E9760" s="64">
        <v>3732782</v>
      </c>
      <c r="F9760" s="65" t="str">
        <v>ซ่อมฐานยีดถังน้ำมันผุ</v>
      </c>
      <c r="G9760" s="65" t="str">
        <v>OTHER</v>
      </c>
    </row>
    <row r="9761" spans="4:7">
      <c r="D9761" s="64">
        <v>620116</v>
      </c>
      <c r="E9761" s="64">
        <v>3732950</v>
      </c>
      <c r="F9761" s="65" t="str">
        <v>อัดสาย HOSE ตามตัวอย่าง 1 EA</v>
      </c>
      <c r="G9761" s="65" t="str">
        <v>HYDRAULIC</v>
      </c>
    </row>
    <row r="9762" spans="4:7">
      <c r="D9762" s="64">
        <v>620107</v>
      </c>
      <c r="E9762" s="64">
        <v>3733168</v>
      </c>
      <c r="F9762" s="65" t="str">
        <v>ระดับน้ำโชว์</v>
      </c>
      <c r="G9762" s="65" t="str">
        <v>COOLING</v>
      </c>
    </row>
    <row r="9763" spans="4:7">
      <c r="D9763" s="64">
        <v>620122</v>
      </c>
      <c r="E9763" s="64">
        <v>3733169</v>
      </c>
      <c r="F9763" s="65" t="str">
        <v>START ไม่ได้</v>
      </c>
      <c r="G9763" s="65" t="str">
        <v>ELECTRIC</v>
      </c>
    </row>
    <row r="9764" spans="4:7">
      <c r="D9764" s="64">
        <v>620117</v>
      </c>
      <c r="E9764" s="64">
        <v>3733170</v>
      </c>
      <c r="F9764" s="65" t="str">
        <v>โบลท์ยึดวาวล์ขาด</v>
      </c>
      <c r="G9764" s="65" t="str">
        <v>OTHER</v>
      </c>
    </row>
    <row r="9765" spans="4:7">
      <c r="D9765" s="64">
        <v>620122</v>
      </c>
      <c r="E9765" s="64">
        <v>3733173</v>
      </c>
      <c r="F9765" s="65" t="str">
        <v>ดั้มยกไม่ขึ้น</v>
      </c>
      <c r="G9765" s="65" t="str">
        <v>BODY</v>
      </c>
    </row>
    <row r="9766" spans="4:7">
      <c r="D9766" s="64">
        <v>620104</v>
      </c>
      <c r="E9766" s="64">
        <v>3733251</v>
      </c>
      <c r="F9766" s="65" t="str">
        <v>จ้างซ่อมพร้อมเปลี่ยนอะไหล่ Alternator</v>
      </c>
      <c r="G9766" s="65" t="str">
        <v>ELECTRIC</v>
      </c>
    </row>
    <row r="9767" spans="4:7">
      <c r="D9767" s="64">
        <v>620124</v>
      </c>
      <c r="E9767" s="64">
        <v>3733252</v>
      </c>
      <c r="F9767" s="65" t="str">
        <v>จ้างซ่อมพร้อมเปลี่ยนอะไหล่ Alternator</v>
      </c>
      <c r="G9767" s="65" t="str">
        <v>ELECTRIC</v>
      </c>
    </row>
    <row r="9768" spans="4:7">
      <c r="D9768" s="64">
        <v>620104</v>
      </c>
      <c r="E9768" s="64">
        <v>3733272</v>
      </c>
      <c r="F9768" s="65" t="str">
        <v>ซ่อมเบรคล้อหลังรั่ว</v>
      </c>
      <c r="G9768" s="65" t="str">
        <v>BRAKES</v>
      </c>
    </row>
    <row r="9769" spans="4:7">
      <c r="D9769" s="64">
        <v>620107</v>
      </c>
      <c r="E9769" s="64">
        <v>3735151</v>
      </c>
      <c r="F9769" s="65" t="str">
        <v>ไฟถอยไม่ออก</v>
      </c>
      <c r="G9769" s="65" t="str">
        <v>ELECTRIC</v>
      </c>
    </row>
    <row r="9770" spans="4:7">
      <c r="D9770" s="64">
        <v>620104</v>
      </c>
      <c r="E9770" s="64">
        <v>3735220</v>
      </c>
      <c r="F9770" s="65" t="str">
        <v>งานจ้างเหมาบำรุงรักษารถบรรทุกเทท้าย</v>
      </c>
      <c r="G9770" s="65" t="str">
        <v>PM</v>
      </c>
    </row>
    <row r="9771" spans="4:7">
      <c r="D9771" s="64">
        <v>620118</v>
      </c>
      <c r="E9771" s="64">
        <v>3735273</v>
      </c>
      <c r="F9771" s="65" t="str">
        <v>อัดสาย HOSE เบรคล้อหน้าซ้าย</v>
      </c>
      <c r="G9771" s="65" t="str">
        <v>BRAKES</v>
      </c>
    </row>
    <row r="9772" spans="4:7">
      <c r="D9772" s="64">
        <v>620118</v>
      </c>
      <c r="E9772" s="64">
        <v>3735274</v>
      </c>
      <c r="F9772" s="65" t="str">
        <v>ซ่อมชุดเบรคล้อหลังซ้าย</v>
      </c>
      <c r="G9772" s="65" t="str">
        <v>BRAKES</v>
      </c>
    </row>
    <row r="9773" spans="4:7">
      <c r="D9773" s="64">
        <v>620118</v>
      </c>
      <c r="E9773" s="64">
        <v>3735275</v>
      </c>
      <c r="F9773" s="65" t="str">
        <v>ซ่อมชุดเบรคล้อหลังขวา</v>
      </c>
      <c r="G9773" s="65" t="str">
        <v>BRAKES</v>
      </c>
    </row>
    <row r="9774" spans="4:7">
      <c r="D9774" s="64">
        <v>620122</v>
      </c>
      <c r="E9774" s="64">
        <v>3735545</v>
      </c>
      <c r="F9774" s="65" t="str">
        <v>ออดน้ำเตือน</v>
      </c>
      <c r="G9774" s="65" t="str">
        <v>COOLING</v>
      </c>
    </row>
    <row r="9775" spans="4:7">
      <c r="D9775" s="64">
        <v>620107</v>
      </c>
      <c r="E9775" s="64">
        <v>3735546</v>
      </c>
      <c r="F9775" s="65" t="str">
        <v>ไฟท้ายไม่ติด</v>
      </c>
      <c r="G9775" s="65" t="str">
        <v>ELECTRIC</v>
      </c>
    </row>
    <row r="9776" spans="4:7">
      <c r="D9776" s="64">
        <v>620120</v>
      </c>
      <c r="E9776" s="64">
        <v>3735548</v>
      </c>
      <c r="F9776" s="65" t="str">
        <v>เบรคไม่อยู่</v>
      </c>
      <c r="G9776" s="65" t="str">
        <v>BRAKES</v>
      </c>
    </row>
    <row r="9777" spans="4:7">
      <c r="D9777" s="64">
        <v>620107</v>
      </c>
      <c r="E9777" s="64">
        <v>3735549</v>
      </c>
      <c r="F9777" s="65" t="str">
        <v>เครื่องยนต์ไม่มีกำลัง</v>
      </c>
      <c r="G9777" s="65" t="str">
        <v>ENGINE</v>
      </c>
    </row>
    <row r="9778" spans="4:7">
      <c r="D9778" s="64">
        <v>620107</v>
      </c>
      <c r="E9778" s="64">
        <v>3735552</v>
      </c>
      <c r="F9778" s="65" t="str">
        <v>ไฟท้ายไม่ออก</v>
      </c>
      <c r="G9778" s="65" t="str">
        <v>ELECTRIC</v>
      </c>
    </row>
    <row r="9779" spans="4:7">
      <c r="D9779" s="64">
        <v>620107</v>
      </c>
      <c r="E9779" s="64">
        <v>3735553</v>
      </c>
      <c r="F9779" s="65" t="str">
        <v>Code 1 Show</v>
      </c>
      <c r="G9779" s="65" t="str">
        <v>POWER TRAIN</v>
      </c>
    </row>
    <row r="9780" spans="4:7">
      <c r="D9780" s="64">
        <v>620105</v>
      </c>
      <c r="E9780" s="64">
        <v>3735554</v>
      </c>
      <c r="F9780" s="65" t="str">
        <v>เครื่องยนต์ไม่มีกำลัง</v>
      </c>
      <c r="G9780" s="65" t="str">
        <v>ENGINE</v>
      </c>
    </row>
    <row r="9781" spans="4:7">
      <c r="D9781" s="64">
        <v>620106</v>
      </c>
      <c r="E9781" s="64">
        <v>3735555</v>
      </c>
      <c r="F9781" s="65" t="str">
        <v>เกียร์กระตุก</v>
      </c>
      <c r="G9781" s="65" t="str">
        <v>POWER TRAIN</v>
      </c>
    </row>
    <row r="9782" spans="4:7">
      <c r="D9782" s="64">
        <v>620104</v>
      </c>
      <c r="E9782" s="64">
        <v>3735556</v>
      </c>
      <c r="F9782" s="65" t="str">
        <v>ซื้อREAR BRAKE CHAMBER REPAIR KIT</v>
      </c>
      <c r="G9782" s="65" t="str">
        <v>BRAKES</v>
      </c>
    </row>
    <row r="9783" spans="4:7">
      <c r="D9783" s="64">
        <v>620105</v>
      </c>
      <c r="E9783" s="64">
        <v>3735558</v>
      </c>
      <c r="F9783" s="65" t="str">
        <v>ซื้อREAR BRAKE CHAMBER REPAIR KIT</v>
      </c>
      <c r="G9783" s="65" t="str">
        <v>BRAKES</v>
      </c>
    </row>
    <row r="9784" spans="4:7">
      <c r="D9784" s="64">
        <v>620107</v>
      </c>
      <c r="E9784" s="64">
        <v>3735559</v>
      </c>
      <c r="F9784" s="65" t="str">
        <v>ซื้อREAR BRAKE CHAMBER REPAIR KIT</v>
      </c>
      <c r="G9784" s="65" t="str">
        <v>BRAKES</v>
      </c>
    </row>
    <row r="9785" spans="4:7">
      <c r="D9785" s="64">
        <v>620109</v>
      </c>
      <c r="E9785" s="64">
        <v>3735560</v>
      </c>
      <c r="F9785" s="65" t="str">
        <v>ซื้อREAR BRAKE CHAMBER REPAIR KIT</v>
      </c>
      <c r="G9785" s="65" t="str">
        <v>BRAKES</v>
      </c>
    </row>
    <row r="9786" spans="4:7">
      <c r="D9786" s="64">
        <v>620112</v>
      </c>
      <c r="E9786" s="64">
        <v>3735699</v>
      </c>
      <c r="F9786" s="65" t="str">
        <v>ซื้อFUEL TRANFER ปั๊ม</v>
      </c>
      <c r="G9786" s="65" t="str">
        <v>ENGINE</v>
      </c>
    </row>
    <row r="9787" spans="4:7">
      <c r="D9787" s="64">
        <v>620116</v>
      </c>
      <c r="E9787" s="64">
        <v>3735701</v>
      </c>
      <c r="F9787" s="65" t="str">
        <v>ซื้อFUEL TRANFER ปั๊ม</v>
      </c>
      <c r="G9787" s="65" t="str">
        <v>ENGINE</v>
      </c>
    </row>
    <row r="9788" spans="4:7">
      <c r="D9788" s="64">
        <v>620124</v>
      </c>
      <c r="E9788" s="64">
        <v>3735704</v>
      </c>
      <c r="F9788" s="65" t="str">
        <v>ซื้อFUEL TRANFER ปั๊ม</v>
      </c>
      <c r="G9788" s="65" t="str">
        <v>ENGINE</v>
      </c>
    </row>
    <row r="9789" spans="4:7">
      <c r="D9789" s="64">
        <v>620111</v>
      </c>
      <c r="E9789" s="64">
        <v>3735802</v>
      </c>
      <c r="F9789" s="65" t="str">
        <v>เชื่อม/กลึงเกลียวท่อหายใจถัง HYDขาด</v>
      </c>
      <c r="G9789" s="65" t="str">
        <v>HYDRAULIC</v>
      </c>
    </row>
    <row r="9790" spans="4:7">
      <c r="D9790" s="64">
        <v>620106</v>
      </c>
      <c r="E9790" s="64">
        <v>3735841</v>
      </c>
      <c r="F9790" s="65" t="str">
        <v>ซ่อมControl valve Trans</v>
      </c>
      <c r="G9790" s="65" t="str">
        <v>POWER TRAIN</v>
      </c>
    </row>
    <row r="9791" spans="4:7">
      <c r="D9791" s="64">
        <v>620104</v>
      </c>
      <c r="E9791" s="64">
        <v>3735939</v>
      </c>
      <c r="F9791" s="65" t="str">
        <v>ซื้อVENT ASSY/AIR FILTRATION</v>
      </c>
      <c r="G9791" s="65" t="str">
        <v>AIR</v>
      </c>
    </row>
    <row r="9792" spans="4:7">
      <c r="D9792" s="64">
        <v>620106</v>
      </c>
      <c r="E9792" s="64">
        <v>3735942</v>
      </c>
      <c r="F9792" s="65" t="str">
        <v>ซื้อVENT ASSY/AIR FILTRATION</v>
      </c>
      <c r="G9792" s="65" t="str">
        <v>AIR</v>
      </c>
    </row>
    <row r="9793" spans="4:7">
      <c r="D9793" s="64">
        <v>620107</v>
      </c>
      <c r="E9793" s="64">
        <v>3735943</v>
      </c>
      <c r="F9793" s="65" t="str">
        <v>ซื้อVENT ASSY/AIR FILTRATION</v>
      </c>
      <c r="G9793" s="65" t="str">
        <v>AIR</v>
      </c>
    </row>
    <row r="9794" spans="4:7">
      <c r="D9794" s="64">
        <v>620111</v>
      </c>
      <c r="E9794" s="64">
        <v>3735944</v>
      </c>
      <c r="F9794" s="65" t="str">
        <v>ซื้อVENT ASSY/AIR FILTRATION</v>
      </c>
      <c r="G9794" s="65" t="str">
        <v>AIR</v>
      </c>
    </row>
    <row r="9795" spans="4:7">
      <c r="D9795" s="64">
        <v>620112</v>
      </c>
      <c r="E9795" s="64">
        <v>3735948</v>
      </c>
      <c r="F9795" s="65" t="str">
        <v>ซื้อVENT ASSY/AIR FILTRATION</v>
      </c>
      <c r="G9795" s="65" t="str">
        <v>AIR</v>
      </c>
    </row>
    <row r="9796" spans="4:7">
      <c r="D9796" s="64">
        <v>620113</v>
      </c>
      <c r="E9796" s="64">
        <v>3735950</v>
      </c>
      <c r="F9796" s="65" t="str">
        <v>ซื้อVENT ASSY/AIR FILTRATION</v>
      </c>
      <c r="G9796" s="65" t="str">
        <v>AIR</v>
      </c>
    </row>
    <row r="9797" spans="4:7">
      <c r="D9797" s="64">
        <v>620114</v>
      </c>
      <c r="E9797" s="64">
        <v>3735952</v>
      </c>
      <c r="F9797" s="65" t="str">
        <v>ซื้อVENT ASSY/AIR FILTRATION</v>
      </c>
      <c r="G9797" s="65" t="str">
        <v>AIR</v>
      </c>
    </row>
    <row r="9798" spans="4:7">
      <c r="D9798" s="64">
        <v>620116</v>
      </c>
      <c r="E9798" s="64">
        <v>3735954</v>
      </c>
      <c r="F9798" s="65" t="str">
        <v>ซื้อVENT ASSY/AIR FILTRATION</v>
      </c>
      <c r="G9798" s="65" t="str">
        <v>AIR</v>
      </c>
    </row>
    <row r="9799" spans="4:7">
      <c r="D9799" s="64">
        <v>620117</v>
      </c>
      <c r="E9799" s="64">
        <v>3735956</v>
      </c>
      <c r="F9799" s="65" t="str">
        <v>ซื้อVENT ASSY/AIR FILTRATION</v>
      </c>
      <c r="G9799" s="65" t="str">
        <v>AIR</v>
      </c>
    </row>
    <row r="9800" spans="4:7">
      <c r="D9800" s="64">
        <v>620118</v>
      </c>
      <c r="E9800" s="64">
        <v>3735959</v>
      </c>
      <c r="F9800" s="65" t="str">
        <v>ซื้อVENT ASSY/AIR FILTRATION</v>
      </c>
      <c r="G9800" s="65" t="str">
        <v>AIR</v>
      </c>
    </row>
    <row r="9801" spans="4:7">
      <c r="D9801" s="64">
        <v>620119</v>
      </c>
      <c r="E9801" s="64">
        <v>3735961</v>
      </c>
      <c r="F9801" s="65" t="str">
        <v>ซื้อVENT ASSY/AIR FILTRATION</v>
      </c>
      <c r="G9801" s="65" t="str">
        <v>AIR</v>
      </c>
    </row>
    <row r="9802" spans="4:7">
      <c r="D9802" s="64">
        <v>620120</v>
      </c>
      <c r="E9802" s="64">
        <v>3735962</v>
      </c>
      <c r="F9802" s="65" t="str">
        <v>ลมตก</v>
      </c>
      <c r="G9802" s="65" t="str">
        <v>AIR</v>
      </c>
    </row>
    <row r="9803" spans="4:7">
      <c r="D9803" s="64">
        <v>620109</v>
      </c>
      <c r="E9803" s="64">
        <v>3735963</v>
      </c>
      <c r="F9803" s="65" t="str">
        <v>Code 5 Show</v>
      </c>
      <c r="G9803" s="65" t="str">
        <v>POWER TRAIN</v>
      </c>
    </row>
    <row r="9804" spans="4:7">
      <c r="D9804" s="64">
        <v>620120</v>
      </c>
      <c r="E9804" s="64">
        <v>3735965</v>
      </c>
      <c r="F9804" s="65" t="str">
        <v>ซื้อVENT ASSY/AIR FILTRATION</v>
      </c>
      <c r="G9804" s="65" t="str">
        <v>AIR</v>
      </c>
    </row>
    <row r="9805" spans="4:7">
      <c r="D9805" s="64">
        <v>620122</v>
      </c>
      <c r="E9805" s="64">
        <v>3735967</v>
      </c>
      <c r="F9805" s="65" t="str">
        <v>ซื้อVENT ASSY/AIR FILTRATION</v>
      </c>
      <c r="G9805" s="65" t="str">
        <v>AIR</v>
      </c>
    </row>
    <row r="9806" spans="4:7">
      <c r="D9806" s="64">
        <v>620104</v>
      </c>
      <c r="E9806" s="64">
        <v>3736063</v>
      </c>
      <c r="F9806" s="65" t="str">
        <v>ซื้อSEAL GROUP ชุดเบรค</v>
      </c>
      <c r="G9806" s="65" t="str">
        <v>BRAKES</v>
      </c>
    </row>
    <row r="9807" spans="4:7">
      <c r="D9807" s="64">
        <v>620109</v>
      </c>
      <c r="E9807" s="64">
        <v>3736066</v>
      </c>
      <c r="F9807" s="65" t="str">
        <v>ซื้อSEAL GROUP ชุดเบรค</v>
      </c>
      <c r="G9807" s="65" t="str">
        <v>BRAKES</v>
      </c>
    </row>
    <row r="9808" spans="4:7">
      <c r="D9808" s="64">
        <v>620112</v>
      </c>
      <c r="E9808" s="64">
        <v>3736067</v>
      </c>
      <c r="F9808" s="65" t="str">
        <v>ซื้อSEAL GROUP ชุดเบรค</v>
      </c>
      <c r="G9808" s="65" t="str">
        <v>BRAKES</v>
      </c>
    </row>
    <row r="9809" spans="4:7">
      <c r="D9809" s="64">
        <v>620120</v>
      </c>
      <c r="E9809" s="64">
        <v>3736068</v>
      </c>
      <c r="F9809" s="65" t="str">
        <v>ซื้อSEAL GROUP ชุดเบรค</v>
      </c>
      <c r="G9809" s="65" t="str">
        <v>BRAKES</v>
      </c>
    </row>
    <row r="9810" spans="4:7">
      <c r="D9810" s="64">
        <v>620122</v>
      </c>
      <c r="E9810" s="64">
        <v>3736070</v>
      </c>
      <c r="F9810" s="65" t="str">
        <v>ซื้อSEAL GROUP ชุดเบรค</v>
      </c>
      <c r="G9810" s="65" t="str">
        <v>BRAKES</v>
      </c>
    </row>
    <row r="9811" spans="4:7">
      <c r="D9811" s="64">
        <v>620119</v>
      </c>
      <c r="E9811" s="64">
        <v>3736106</v>
      </c>
      <c r="F9811" s="65" t="str">
        <v>ซื้อGRADUATED HAND CONTROL VALVE</v>
      </c>
      <c r="G9811" s="65" t="str">
        <v>HYDRAULIC</v>
      </c>
    </row>
    <row r="9812" spans="4:7">
      <c r="D9812" s="64">
        <v>620120</v>
      </c>
      <c r="E9812" s="64">
        <v>3736107</v>
      </c>
      <c r="F9812" s="65" t="str">
        <v>ซื้อGRADUATED HAND CONTROL VALVE</v>
      </c>
      <c r="G9812" s="65" t="str">
        <v>HYDRAULIC</v>
      </c>
    </row>
    <row r="9813" spans="4:7">
      <c r="D9813" s="64">
        <v>620122</v>
      </c>
      <c r="E9813" s="64">
        <v>3736110</v>
      </c>
      <c r="F9813" s="65" t="str">
        <v>ซื้อGRADUATED HAND CONTROL VALVE</v>
      </c>
      <c r="G9813" s="65" t="str">
        <v>HYDRAULIC</v>
      </c>
    </row>
    <row r="9814" spans="4:7">
      <c r="D9814" s="64">
        <v>620123</v>
      </c>
      <c r="E9814" s="64">
        <v>3736113</v>
      </c>
      <c r="F9814" s="65" t="str">
        <v>ซื้อGRADUATED HAND CONTROL VALVE</v>
      </c>
      <c r="G9814" s="65" t="str">
        <v>HYDRAULIC</v>
      </c>
    </row>
    <row r="9815" spans="4:7">
      <c r="D9815" s="64">
        <v>620124</v>
      </c>
      <c r="E9815" s="64">
        <v>3736114</v>
      </c>
      <c r="F9815" s="65" t="str">
        <v>ซื้อGRADUATED HAND CONTROL VALVE</v>
      </c>
      <c r="G9815" s="65" t="str">
        <v>HYDRAULIC</v>
      </c>
    </row>
    <row r="9816" spans="4:7">
      <c r="D9816" s="64">
        <v>620109</v>
      </c>
      <c r="E9816" s="64">
        <v>3736372</v>
      </c>
      <c r="F9816" s="65" t="str">
        <v>START ไม่ได้</v>
      </c>
      <c r="G9816" s="65" t="str">
        <v>ELECTRIC</v>
      </c>
    </row>
    <row r="9817" spans="4:7">
      <c r="D9817" s="64">
        <v>620112</v>
      </c>
      <c r="E9817" s="64">
        <v>3738539</v>
      </c>
      <c r="F9817" s="65" t="str">
        <v>บ่ง bolt ยึด Relift valve ขาดคา = 1 EA</v>
      </c>
      <c r="G9817" s="65" t="str">
        <v>OTHER</v>
      </c>
    </row>
    <row r="9818" spans="4:7">
      <c r="D9818" s="64">
        <v>620123</v>
      </c>
      <c r="E9818" s="64">
        <v>3738541</v>
      </c>
      <c r="F9818" s="65" t="str">
        <v>ซ่อมท่อรวมไอเสีย</v>
      </c>
      <c r="G9818" s="65" t="str">
        <v>ENGINE</v>
      </c>
    </row>
    <row r="9819" spans="4:7">
      <c r="D9819" s="64">
        <v>620117</v>
      </c>
      <c r="E9819" s="64">
        <v>3738545</v>
      </c>
      <c r="F9819" s="65" t="str">
        <v>เบาะปรับไม่ได้</v>
      </c>
      <c r="G9819" s="65" t="str">
        <v>CABIN</v>
      </c>
    </row>
    <row r="9820" spans="4:7">
      <c r="D9820" s="64">
        <v>620118</v>
      </c>
      <c r="E9820" s="64">
        <v>3738548</v>
      </c>
      <c r="F9820" s="65" t="str">
        <v>เซาะ Cup ลูกปืนเบรคล้อหลังซ้ายขวา</v>
      </c>
      <c r="G9820" s="65" t="str">
        <v>OTHER</v>
      </c>
    </row>
    <row r="9821" spans="4:7">
      <c r="D9821" s="64">
        <v>620105</v>
      </c>
      <c r="E9821" s="64">
        <v>3738549</v>
      </c>
      <c r="F9821" s="65" t="str">
        <v>เครื่องยนต์ไม่มีกำลัง</v>
      </c>
      <c r="G9821" s="65" t="str">
        <v>ENGINE</v>
      </c>
    </row>
    <row r="9822" spans="4:7">
      <c r="D9822" s="64">
        <v>620112</v>
      </c>
      <c r="E9822" s="64">
        <v>3738624</v>
      </c>
      <c r="F9822" s="65" t="str">
        <v>ซื้อพัดลมระบายความร้อนเครื่องยนต์</v>
      </c>
      <c r="G9822" s="65" t="str">
        <v>ENGINE</v>
      </c>
    </row>
    <row r="9823" spans="4:7">
      <c r="D9823" s="64">
        <v>620116</v>
      </c>
      <c r="E9823" s="64">
        <v>3738627</v>
      </c>
      <c r="F9823" s="65" t="str">
        <v>ซื้อพัดลมระบายความร้อนเครื่องยนต์</v>
      </c>
      <c r="G9823" s="65" t="str">
        <v>ENGINE</v>
      </c>
    </row>
    <row r="9824" spans="4:7">
      <c r="D9824" s="64">
        <v>620118</v>
      </c>
      <c r="E9824" s="64">
        <v>3738628</v>
      </c>
      <c r="F9824" s="65" t="str">
        <v>ซื้อพัดลมระบายความร้อนเครื่องยนต์</v>
      </c>
      <c r="G9824" s="65" t="str">
        <v>ENGINE</v>
      </c>
    </row>
    <row r="9825" spans="4:7">
      <c r="D9825" s="64">
        <v>620124</v>
      </c>
      <c r="E9825" s="64">
        <v>3738630</v>
      </c>
      <c r="F9825" s="65" t="str">
        <v>ซื้อพัดลมระบายความร้อนเครื่องยนต์</v>
      </c>
      <c r="G9825" s="65" t="str">
        <v>ENGINE</v>
      </c>
    </row>
    <row r="9826" spans="4:7">
      <c r="D9826" s="64">
        <v>620123</v>
      </c>
      <c r="E9826" s="64">
        <v>3738668</v>
      </c>
      <c r="F9826" s="65" t="str">
        <v>Check Crack ท่อ HYD 1 EA</v>
      </c>
      <c r="G9826" s="65" t="str">
        <v>HYDRAULIC</v>
      </c>
    </row>
    <row r="9827" spans="4:7">
      <c r="D9827" s="64">
        <v>620123</v>
      </c>
      <c r="E9827" s="64">
        <v>3738669</v>
      </c>
      <c r="F9827" s="65" t="str">
        <v>เชื่อม Crack ท่อ HYD 1 EA</v>
      </c>
      <c r="G9827" s="65" t="str">
        <v>HYDRAULIC</v>
      </c>
    </row>
    <row r="9828" spans="4:7">
      <c r="D9828" s="64">
        <v>620122</v>
      </c>
      <c r="E9828" s="64">
        <v>3739038</v>
      </c>
      <c r="F9828" s="65" t="str">
        <v>START ไม่ได้</v>
      </c>
      <c r="G9828" s="65" t="str">
        <v>ELECTRIC</v>
      </c>
    </row>
    <row r="9829" spans="4:7">
      <c r="D9829" s="64">
        <v>620117</v>
      </c>
      <c r="E9829" s="64">
        <v>3739039</v>
      </c>
      <c r="F9829" s="65" t="str">
        <v>พวงมาลัยหมุนฟรี</v>
      </c>
      <c r="G9829" s="65" t="str">
        <v>STEERING</v>
      </c>
    </row>
    <row r="9830" spans="4:7">
      <c r="D9830" s="64">
        <v>620122</v>
      </c>
      <c r="E9830" s="64">
        <v>3739041</v>
      </c>
      <c r="F9830" s="65" t="str">
        <v>START ไม่ได้</v>
      </c>
      <c r="G9830" s="65" t="str">
        <v>ELECTRIC</v>
      </c>
    </row>
    <row r="9831" spans="4:7">
      <c r="D9831" s="64">
        <v>620120</v>
      </c>
      <c r="E9831" s="64">
        <v>3739042</v>
      </c>
      <c r="F9831" s="65" t="str">
        <v>เบาะปรับไม่ได้</v>
      </c>
      <c r="G9831" s="65" t="str">
        <v>CABIN</v>
      </c>
    </row>
    <row r="9832" spans="4:7">
      <c r="D9832" s="64">
        <v>620117</v>
      </c>
      <c r="E9832" s="64">
        <v>3739044</v>
      </c>
      <c r="F9832" s="65" t="str">
        <v>เก๋งสั่น</v>
      </c>
      <c r="G9832" s="65" t="str">
        <v>POWER TRAIN</v>
      </c>
    </row>
    <row r="9833" spans="4:7">
      <c r="D9833" s="64">
        <v>620122</v>
      </c>
      <c r="E9833" s="64">
        <v>3739045</v>
      </c>
      <c r="F9833" s="65" t="str">
        <v>START ไม่ได้</v>
      </c>
      <c r="G9833" s="65" t="str">
        <v>ELECTRIC</v>
      </c>
    </row>
    <row r="9834" spans="4:7">
      <c r="D9834" s="64">
        <v>620117</v>
      </c>
      <c r="E9834" s="64">
        <v>3739046</v>
      </c>
      <c r="F9834" s="65" t="str">
        <v>เก๋งสั่น</v>
      </c>
      <c r="G9834" s="65" t="str">
        <v>POWER TRAIN</v>
      </c>
    </row>
    <row r="9835" spans="4:7">
      <c r="D9835" s="64">
        <v>620117</v>
      </c>
      <c r="E9835" s="64">
        <v>3739047</v>
      </c>
      <c r="F9835" s="65" t="str">
        <v>อัดสาย HOSE เข้ากระบอกเลี้ยว 2 EA</v>
      </c>
      <c r="G9835" s="65" t="str">
        <v>STEERING</v>
      </c>
    </row>
    <row r="9836" spans="4:7">
      <c r="D9836" s="64">
        <v>620124</v>
      </c>
      <c r="E9836" s="64">
        <v>3739078</v>
      </c>
      <c r="F9836" s="65" t="str">
        <v>เกียร์ไม่ชิพ</v>
      </c>
      <c r="G9836" s="65" t="str">
        <v>POWER TRAIN</v>
      </c>
    </row>
    <row r="9837" spans="4:7">
      <c r="D9837" s="64">
        <v>620117</v>
      </c>
      <c r="E9837" s="64">
        <v>3739344</v>
      </c>
      <c r="F9837" s="65" t="str">
        <v>อัดสาย HOSE ตามตัวอย่าง = 1 EA</v>
      </c>
      <c r="G9837" s="65" t="str">
        <v>HYDRAULIC</v>
      </c>
    </row>
    <row r="9838" spans="4:7">
      <c r="D9838" s="64">
        <v>620122</v>
      </c>
      <c r="E9838" s="64">
        <v>3739381</v>
      </c>
      <c r="F9838" s="65" t="str">
        <v>กระจกมองหลังชำรุด</v>
      </c>
      <c r="G9838" s="65" t="str">
        <v>BODY</v>
      </c>
    </row>
    <row r="9839" spans="4:7">
      <c r="D9839" s="64">
        <v>620124</v>
      </c>
      <c r="E9839" s="64">
        <v>3739382</v>
      </c>
      <c r="F9839" s="65" t="str">
        <v>ไฟหน้าดับ</v>
      </c>
      <c r="G9839" s="65" t="str">
        <v>ELECTRIC</v>
      </c>
    </row>
    <row r="9840" spans="4:7">
      <c r="D9840" s="64">
        <v>620117</v>
      </c>
      <c r="E9840" s="64">
        <v>3739383</v>
      </c>
      <c r="F9840" s="65" t="str">
        <v>น้ำมันรั่วใต้ท้อง</v>
      </c>
      <c r="G9840" s="65" t="str">
        <v>HYDRAULIC</v>
      </c>
    </row>
    <row r="9841" spans="4:7">
      <c r="D9841" s="64">
        <v>620117</v>
      </c>
      <c r="E9841" s="64">
        <v>3739384</v>
      </c>
      <c r="F9841" s="65" t="str">
        <v>ไฟหรี่ไม่ติด</v>
      </c>
      <c r="G9841" s="65" t="str">
        <v>ELECTRIC</v>
      </c>
    </row>
    <row r="9842" spans="4:7">
      <c r="D9842" s="64">
        <v>620104</v>
      </c>
      <c r="E9842" s="64">
        <v>3739742</v>
      </c>
      <c r="F9842" s="65" t="str">
        <v>ซื้อเบาะรถ 90 ตัน</v>
      </c>
      <c r="G9842" s="65" t="str">
        <v>CABIN</v>
      </c>
    </row>
    <row r="9843" spans="4:7">
      <c r="D9843" s="64">
        <v>620105</v>
      </c>
      <c r="E9843" s="64">
        <v>3739744</v>
      </c>
      <c r="F9843" s="65" t="str">
        <v>ซื้อเบาะรถ 90 ตัน</v>
      </c>
      <c r="G9843" s="65" t="str">
        <v>CABIN</v>
      </c>
    </row>
    <row r="9844" spans="4:7">
      <c r="D9844" s="64">
        <v>620106</v>
      </c>
      <c r="E9844" s="64">
        <v>3739745</v>
      </c>
      <c r="F9844" s="65" t="str">
        <v>ซื้อเบาะรถ 90 ตัน</v>
      </c>
      <c r="G9844" s="65" t="str">
        <v>CABIN</v>
      </c>
    </row>
    <row r="9845" spans="4:7">
      <c r="D9845" s="64">
        <v>620107</v>
      </c>
      <c r="E9845" s="64">
        <v>3739746</v>
      </c>
      <c r="F9845" s="65" t="str">
        <v>ซื้อเบาะรถ 90 ตัน</v>
      </c>
      <c r="G9845" s="65" t="str">
        <v>CABIN</v>
      </c>
    </row>
    <row r="9846" spans="4:7">
      <c r="D9846" s="64">
        <v>620111</v>
      </c>
      <c r="E9846" s="64">
        <v>3739747</v>
      </c>
      <c r="F9846" s="65" t="str">
        <v>ซื้อเบาะรถ 90 ตัน</v>
      </c>
      <c r="G9846" s="65" t="str">
        <v>CABIN</v>
      </c>
    </row>
    <row r="9847" spans="4:7">
      <c r="D9847" s="64">
        <v>620112</v>
      </c>
      <c r="E9847" s="64">
        <v>3739748</v>
      </c>
      <c r="F9847" s="65" t="str">
        <v>ซื้อเบาะรถ 90 ตัน</v>
      </c>
      <c r="G9847" s="65" t="str">
        <v>CABIN</v>
      </c>
    </row>
    <row r="9848" spans="4:7">
      <c r="D9848" s="64">
        <v>620113</v>
      </c>
      <c r="E9848" s="64">
        <v>3739749</v>
      </c>
      <c r="F9848" s="65" t="str">
        <v>ซื้อเบาะรถ 90 ตัน</v>
      </c>
      <c r="G9848" s="65" t="str">
        <v>CABIN</v>
      </c>
    </row>
    <row r="9849" spans="4:7">
      <c r="D9849" s="64">
        <v>620114</v>
      </c>
      <c r="E9849" s="64">
        <v>3739750</v>
      </c>
      <c r="F9849" s="65" t="str">
        <v>ซื้อเบาะรถ 90 ตัน</v>
      </c>
      <c r="G9849" s="65" t="str">
        <v>CABIN</v>
      </c>
    </row>
    <row r="9850" spans="4:7">
      <c r="D9850" s="64">
        <v>620120</v>
      </c>
      <c r="E9850" s="64">
        <v>3739761</v>
      </c>
      <c r="F9850" s="65" t="str">
        <v>ปั๊ม HYD เสีย</v>
      </c>
      <c r="G9850" s="65" t="str">
        <v>HYDRAULIC</v>
      </c>
    </row>
    <row r="9851" spans="4:7">
      <c r="D9851" s="64">
        <v>620122</v>
      </c>
      <c r="E9851" s="64">
        <v>3739762</v>
      </c>
      <c r="F9851" s="65" t="str">
        <v>START ไม่ได้</v>
      </c>
      <c r="G9851" s="65" t="str">
        <v>ELECTRIC</v>
      </c>
    </row>
    <row r="9852" spans="4:7">
      <c r="D9852" s="64">
        <v>620117</v>
      </c>
      <c r="E9852" s="64">
        <v>3739763</v>
      </c>
      <c r="F9852" s="65" t="str">
        <v>START ไม่ได้</v>
      </c>
      <c r="G9852" s="65" t="str">
        <v>ELECTRIC</v>
      </c>
    </row>
    <row r="9853" spans="4:7">
      <c r="D9853" s="64">
        <v>620112</v>
      </c>
      <c r="E9853" s="64">
        <v>3739863</v>
      </c>
      <c r="F9853" s="65" t="str">
        <v>ทำเหล็กยึดท่อน้ำมัน = 10 EA</v>
      </c>
      <c r="G9853" s="65" t="str">
        <v>OTHER</v>
      </c>
    </row>
    <row r="9854" spans="4:7">
      <c r="D9854" s="64">
        <v>620122</v>
      </c>
      <c r="E9854" s="64">
        <v>3739945</v>
      </c>
      <c r="F9854" s="65" t="str">
        <v>ซ่อมกระบอกยกดั้มซ้าย 1 EA</v>
      </c>
      <c r="G9854" s="65" t="str">
        <v>BODY</v>
      </c>
    </row>
    <row r="9855" spans="4:7">
      <c r="D9855" s="64">
        <v>620107</v>
      </c>
      <c r="E9855" s="64">
        <v>3740165</v>
      </c>
      <c r="F9855" s="65" t="str">
        <v>อัดสายจารบี ตามตัวอย่าง 1 EA</v>
      </c>
      <c r="G9855" s="65" t="str">
        <v>OTHER</v>
      </c>
    </row>
    <row r="9856" spans="4:7">
      <c r="D9856" s="64">
        <v>620109</v>
      </c>
      <c r="E9856" s="64">
        <v>3740182</v>
      </c>
      <c r="F9856" s="65" t="str">
        <v>ไฟสีฟ้าโชว์</v>
      </c>
      <c r="G9856" s="65" t="str">
        <v>ENGINE</v>
      </c>
    </row>
    <row r="9857" spans="4:7">
      <c r="D9857" s="64">
        <v>620124</v>
      </c>
      <c r="E9857" s="64">
        <v>3740183</v>
      </c>
      <c r="F9857" s="65" t="str">
        <v>ไฟช๊อต</v>
      </c>
      <c r="G9857" s="65" t="str">
        <v>ELECTRIC</v>
      </c>
    </row>
    <row r="9858" spans="4:7">
      <c r="D9858" s="64">
        <v>620116</v>
      </c>
      <c r="E9858" s="64">
        <v>3740241</v>
      </c>
      <c r="F9858" s="65" t="str">
        <v>ซ่อมปั๊มลม</v>
      </c>
      <c r="G9858" s="65" t="str">
        <v>AIR</v>
      </c>
    </row>
    <row r="9859" spans="4:7">
      <c r="D9859" s="64">
        <v>620114</v>
      </c>
      <c r="E9859" s="64">
        <v>3740246</v>
      </c>
      <c r="F9859" s="65" t="str">
        <v>ซ่อมปั๊ม Gear 1 EA</v>
      </c>
      <c r="G9859" s="65" t="str">
        <v>POWER TRAIN</v>
      </c>
    </row>
    <row r="9860" spans="4:7">
      <c r="D9860" s="64">
        <v>620119</v>
      </c>
      <c r="E9860" s="64">
        <v>3740456</v>
      </c>
      <c r="F9860" s="65" t="str">
        <v>เกียร์ไม่ชิพ</v>
      </c>
      <c r="G9860" s="65" t="str">
        <v>POWER TRAIN</v>
      </c>
    </row>
    <row r="9861" spans="4:7">
      <c r="D9861" s="64">
        <v>620111</v>
      </c>
      <c r="E9861" s="64">
        <v>3741678</v>
      </c>
      <c r="F9861" s="65" t="str">
        <v>เกียร์ไม่ชิพ</v>
      </c>
      <c r="G9861" s="65" t="str">
        <v>POWER TRAIN</v>
      </c>
    </row>
    <row r="9862" spans="4:7">
      <c r="D9862" s="64">
        <v>620123</v>
      </c>
      <c r="E9862" s="64">
        <v>3741683</v>
      </c>
      <c r="F9862" s="65" t="str">
        <v>เก๋งสั่น</v>
      </c>
      <c r="G9862" s="65" t="str">
        <v>POWER TRAIN</v>
      </c>
    </row>
    <row r="9863" spans="4:7">
      <c r="D9863" s="64">
        <v>620116</v>
      </c>
      <c r="E9863" s="64">
        <v>3741685</v>
      </c>
      <c r="F9863" s="65" t="str">
        <v>ออดน้ำเตือน</v>
      </c>
      <c r="G9863" s="65" t="str">
        <v>COOLING</v>
      </c>
    </row>
    <row r="9864" spans="4:7">
      <c r="D9864" s="64">
        <v>620111</v>
      </c>
      <c r="E9864" s="64">
        <v>3741691</v>
      </c>
      <c r="F9864" s="65" t="str">
        <v>เกียร์ไม่ชิพ</v>
      </c>
      <c r="G9864" s="65" t="str">
        <v>POWER TRAIN</v>
      </c>
    </row>
    <row r="9865" spans="4:7">
      <c r="D9865" s="64">
        <v>620111</v>
      </c>
      <c r="E9865" s="64">
        <v>3741691</v>
      </c>
      <c r="F9865" s="65" t="str">
        <v>เปลี่ยนกรองเกียร์</v>
      </c>
      <c r="G9865" s="65" t="str">
        <v>POWER TRAIN</v>
      </c>
    </row>
    <row r="9866" spans="4:7">
      <c r="D9866" s="64">
        <v>620122</v>
      </c>
      <c r="E9866" s="64">
        <v>3741693</v>
      </c>
      <c r="F9866" s="65" t="str">
        <v>เครื่องยนต์สั่นผิดปกติ</v>
      </c>
      <c r="G9866" s="65" t="str">
        <v>ENGINE</v>
      </c>
    </row>
    <row r="9867" spans="4:7">
      <c r="D9867" s="64">
        <v>620120</v>
      </c>
      <c r="E9867" s="64">
        <v>3741700</v>
      </c>
      <c r="F9867" s="65" t="str">
        <v>ดั้มขึ้นช้า</v>
      </c>
      <c r="G9867" s="65" t="str">
        <v>BODY</v>
      </c>
    </row>
    <row r="9868" spans="4:7">
      <c r="D9868" s="64">
        <v>620104</v>
      </c>
      <c r="E9868" s="64">
        <v>3742015</v>
      </c>
      <c r="F9868" s="65" t="str">
        <v>START ไม่ได้</v>
      </c>
      <c r="G9868" s="65" t="str">
        <v>ELECTRIC</v>
      </c>
    </row>
    <row r="9869" spans="4:7">
      <c r="D9869" s="64">
        <v>620113</v>
      </c>
      <c r="E9869" s="64">
        <v>3742048</v>
      </c>
      <c r="F9869" s="65" t="str">
        <v>แอร์ไม่เย็น</v>
      </c>
      <c r="G9869" s="65" t="str">
        <v>COOLING</v>
      </c>
    </row>
    <row r="9870" spans="4:7">
      <c r="D9870" s="64">
        <v>620105</v>
      </c>
      <c r="E9870" s="64">
        <v>3742049</v>
      </c>
      <c r="F9870" s="65" t="str">
        <v>เครื่องยนต์ไม่มีกำลัง</v>
      </c>
      <c r="G9870" s="65" t="str">
        <v>ENGINE</v>
      </c>
    </row>
    <row r="9871" spans="4:7">
      <c r="D9871" s="64">
        <v>620116</v>
      </c>
      <c r="E9871" s="64">
        <v>3742051</v>
      </c>
      <c r="F9871" s="65" t="str">
        <v>เครื่องยนต์ไม่มีกำลัง</v>
      </c>
      <c r="G9871" s="65" t="str">
        <v>ENGINE</v>
      </c>
    </row>
    <row r="9872" spans="4:7">
      <c r="D9872" s="64">
        <v>620109</v>
      </c>
      <c r="E9872" s="64">
        <v>3742053</v>
      </c>
      <c r="F9872" s="65" t="str">
        <v>เครื่องยนต์ไม่มีกำลัง</v>
      </c>
      <c r="G9872" s="65" t="str">
        <v>ENGINE</v>
      </c>
    </row>
    <row r="9873" spans="4:7">
      <c r="D9873" s="64">
        <v>620116</v>
      </c>
      <c r="E9873" s="64">
        <v>3742055</v>
      </c>
      <c r="F9873" s="65" t="str">
        <v>เครื่องยนต์ไม่มีกำลัง</v>
      </c>
      <c r="G9873" s="65" t="str">
        <v>ENGINE</v>
      </c>
    </row>
    <row r="9874" spans="4:7">
      <c r="D9874" s="64">
        <v>620109</v>
      </c>
      <c r="E9874" s="64">
        <v>3742057</v>
      </c>
      <c r="F9874" s="65" t="str">
        <v>ไฟสีฟ้าโชว์</v>
      </c>
      <c r="G9874" s="65" t="str">
        <v>ENGINE</v>
      </c>
    </row>
    <row r="9875" spans="4:7">
      <c r="D9875" s="64">
        <v>620107</v>
      </c>
      <c r="E9875" s="64">
        <v>3742058</v>
      </c>
      <c r="F9875" s="65" t="str">
        <v>น้ำมันหมด</v>
      </c>
      <c r="G9875" s="65" t="str">
        <v>OTHER</v>
      </c>
    </row>
    <row r="9876" spans="4:7">
      <c r="D9876" s="64">
        <v>620104</v>
      </c>
      <c r="E9876" s="64">
        <v>3742091</v>
      </c>
      <c r="F9876" s="65" t="str">
        <v>ซื้อFUEL FILTER WATER SEPARATOR CARTRID</v>
      </c>
      <c r="G9876" s="65" t="str">
        <v>ENGINE</v>
      </c>
    </row>
    <row r="9877" spans="4:7">
      <c r="D9877" s="64">
        <v>620105</v>
      </c>
      <c r="E9877" s="64">
        <v>3742092</v>
      </c>
      <c r="F9877" s="65" t="str">
        <v>ซื้อFUEL FILTER WATER SEPARATOR CARTRID</v>
      </c>
      <c r="G9877" s="65" t="str">
        <v>ENGINE</v>
      </c>
    </row>
    <row r="9878" spans="4:7">
      <c r="D9878" s="64">
        <v>620106</v>
      </c>
      <c r="E9878" s="64">
        <v>3742094</v>
      </c>
      <c r="F9878" s="65" t="str">
        <v>ซื้อFUEL FILTER WATER SEPARATOR CARTRID</v>
      </c>
      <c r="G9878" s="65" t="str">
        <v>ENGINE</v>
      </c>
    </row>
    <row r="9879" spans="4:7">
      <c r="D9879" s="64">
        <v>620107</v>
      </c>
      <c r="E9879" s="64">
        <v>3742095</v>
      </c>
      <c r="F9879" s="65" t="str">
        <v>ซื้อFUEL FILTER WATER SEPARATOR CARTRID</v>
      </c>
      <c r="G9879" s="65" t="str">
        <v>ENGINE</v>
      </c>
    </row>
    <row r="9880" spans="4:7">
      <c r="D9880" s="64">
        <v>620109</v>
      </c>
      <c r="E9880" s="64">
        <v>3742097</v>
      </c>
      <c r="F9880" s="65" t="str">
        <v>ซื้อFUEL FILTER WATER SEPARATOR CARTRID</v>
      </c>
      <c r="G9880" s="65" t="str">
        <v>ENGINE</v>
      </c>
    </row>
    <row r="9881" spans="4:7">
      <c r="D9881" s="64">
        <v>620104</v>
      </c>
      <c r="E9881" s="64">
        <v>3742142</v>
      </c>
      <c r="F9881" s="65" t="str">
        <v>ซื้อO-RING SIZE:555x45MM MATL:VITOR</v>
      </c>
      <c r="G9881" s="65" t="str">
        <v>OTHER</v>
      </c>
    </row>
    <row r="9882" spans="4:7">
      <c r="D9882" s="64">
        <v>620124</v>
      </c>
      <c r="E9882" s="64">
        <v>3742238</v>
      </c>
      <c r="F9882" s="65" t="str">
        <v>ซ่อมท่อรวมไอเสีย</v>
      </c>
      <c r="G9882" s="65" t="str">
        <v>ENGINE</v>
      </c>
    </row>
    <row r="9883" spans="4:7">
      <c r="D9883" s="64">
        <v>620117</v>
      </c>
      <c r="E9883" s="64">
        <v>3742610</v>
      </c>
      <c r="F9883" s="65" t="str">
        <v>จ้างThermal spray</v>
      </c>
      <c r="G9883" s="65" t="str">
        <v>OTHER</v>
      </c>
    </row>
    <row r="9884" spans="4:7">
      <c r="D9884" s="64">
        <v>620112</v>
      </c>
      <c r="E9884" s="64">
        <v>3742616</v>
      </c>
      <c r="F9884" s="65" t="str">
        <v>จ้างอัดสายHYD.</v>
      </c>
      <c r="G9884" s="65" t="str">
        <v>HYDRAULIC</v>
      </c>
    </row>
    <row r="9885" spans="4:7">
      <c r="D9885" s="64">
        <v>620124</v>
      </c>
      <c r="E9885" s="64">
        <v>3742668</v>
      </c>
      <c r="F9885" s="65" t="str">
        <v>ท่อไอเสียขาด</v>
      </c>
      <c r="G9885" s="65" t="str">
        <v>ENGINE</v>
      </c>
    </row>
    <row r="9886" spans="4:7">
      <c r="D9886" s="64">
        <v>620107</v>
      </c>
      <c r="E9886" s="64">
        <v>3742750</v>
      </c>
      <c r="F9886" s="65" t="str">
        <v>ยางหลังซ้ายนอกรั่ว</v>
      </c>
      <c r="G9886" s="65" t="str">
        <v>TYRES</v>
      </c>
    </row>
    <row r="9887" spans="4:7">
      <c r="D9887" s="64">
        <v>620120</v>
      </c>
      <c r="E9887" s="64">
        <v>3742751</v>
      </c>
      <c r="F9887" s="65" t="str">
        <v>ดั้มค้าง</v>
      </c>
      <c r="G9887" s="65" t="str">
        <v>BODY</v>
      </c>
    </row>
    <row r="9888" spans="4:7">
      <c r="D9888" s="64">
        <v>620114</v>
      </c>
      <c r="E9888" s="64">
        <v>3742895</v>
      </c>
      <c r="F9888" s="65" t="str">
        <v>ซ่อมปั๊ม Gear เกลียวชำรุด 3 EA</v>
      </c>
      <c r="G9888" s="65" t="str">
        <v>POWER TRAIN</v>
      </c>
    </row>
    <row r="9889" spans="4:7">
      <c r="D9889" s="64">
        <v>620111</v>
      </c>
      <c r="E9889" s="64">
        <v>3742896</v>
      </c>
      <c r="F9889" s="65" t="str">
        <v>ซ่อมปั๊ม Gear เกลียวชำรุด 1 EA</v>
      </c>
      <c r="G9889" s="65" t="str">
        <v>POWER TRAIN</v>
      </c>
    </row>
    <row r="9890" spans="4:7">
      <c r="D9890" s="64">
        <v>620123</v>
      </c>
      <c r="E9890" s="64">
        <v>3743100</v>
      </c>
      <c r="F9890" s="65" t="str">
        <v>ทำเหล็กฉากยึดท่อ Intercooler 10 EA</v>
      </c>
      <c r="G9890" s="65" t="str">
        <v>ENGINE</v>
      </c>
    </row>
    <row r="9891" spans="4:7">
      <c r="D9891" s="64">
        <v>620123</v>
      </c>
      <c r="E9891" s="64">
        <v>3743175</v>
      </c>
      <c r="F9891" s="65" t="str">
        <v>ซ่อมกระบอกเลี้ยวขวา 1 EA</v>
      </c>
      <c r="G9891" s="65" t="str">
        <v>STEERING</v>
      </c>
    </row>
    <row r="9892" spans="4:7">
      <c r="D9892" s="64">
        <v>620123</v>
      </c>
      <c r="E9892" s="64">
        <v>3743203</v>
      </c>
      <c r="F9892" s="65" t="str">
        <v>ซ่อมท่อไอเสีย</v>
      </c>
      <c r="G9892" s="65" t="str">
        <v>ENGINE</v>
      </c>
    </row>
    <row r="9893" spans="4:7">
      <c r="D9893" s="64">
        <v>620117</v>
      </c>
      <c r="E9893" s="64">
        <v>3743204</v>
      </c>
      <c r="F9893" s="65" t="str">
        <v>เบาะลมไม่ทำงาน</v>
      </c>
      <c r="G9893" s="65" t="str">
        <v>CABIN</v>
      </c>
    </row>
    <row r="9894" spans="4:7">
      <c r="D9894" s="64">
        <v>620109</v>
      </c>
      <c r="E9894" s="64">
        <v>3743205</v>
      </c>
      <c r="F9894" s="65" t="str">
        <v>ไฟสีฟ้าโชว์</v>
      </c>
      <c r="G9894" s="65" t="str">
        <v>ENGINE</v>
      </c>
    </row>
    <row r="9895" spans="4:7">
      <c r="D9895" s="64">
        <v>620113</v>
      </c>
      <c r="E9895" s="64">
        <v>3743206</v>
      </c>
      <c r="F9895" s="65" t="str">
        <v>คันเร่งไม่ทำงาน</v>
      </c>
      <c r="G9895" s="65" t="str">
        <v>ENGINE</v>
      </c>
    </row>
    <row r="9896" spans="4:7">
      <c r="D9896" s="64">
        <v>620116</v>
      </c>
      <c r="E9896" s="64">
        <v>3743207</v>
      </c>
      <c r="F9896" s="65" t="str">
        <v>เบรคไม่อยู่</v>
      </c>
      <c r="G9896" s="65" t="str">
        <v>BRAKES</v>
      </c>
    </row>
    <row r="9897" spans="4:7">
      <c r="D9897" s="64">
        <v>620120</v>
      </c>
      <c r="E9897" s="64">
        <v>3743208</v>
      </c>
      <c r="F9897" s="65" t="str">
        <v>เกียร์ไม่ชิพ</v>
      </c>
      <c r="G9897" s="65" t="str">
        <v>POWER TRAIN</v>
      </c>
    </row>
    <row r="9898" spans="4:7">
      <c r="D9898" s="64">
        <v>620117</v>
      </c>
      <c r="E9898" s="64">
        <v>3743210</v>
      </c>
      <c r="F9898" s="65" t="str">
        <v>เก๋งสั่น</v>
      </c>
      <c r="G9898" s="65" t="str">
        <v>POWER TRAIN</v>
      </c>
    </row>
    <row r="9899" spans="4:7">
      <c r="D9899" s="64">
        <v>620105</v>
      </c>
      <c r="E9899" s="64">
        <v>3743214</v>
      </c>
      <c r="F9899" s="65" t="str">
        <v>เครื่องยนต์ไม่มีกำลัง</v>
      </c>
      <c r="G9899" s="65" t="str">
        <v>ENGINE</v>
      </c>
    </row>
    <row r="9900" spans="4:7">
      <c r="D9900" s="64">
        <v>620116</v>
      </c>
      <c r="E9900" s="64">
        <v>3743215</v>
      </c>
      <c r="F9900" s="65" t="str">
        <v>เครื่องยนต์ไม่มีกำลัง</v>
      </c>
      <c r="G9900" s="65" t="str">
        <v>ENGINE</v>
      </c>
    </row>
    <row r="9901" spans="4:7">
      <c r="D9901" s="64">
        <v>620112</v>
      </c>
      <c r="E9901" s="64">
        <v>3743322</v>
      </c>
      <c r="F9901" s="65" t="str">
        <v>ซื้อวาล์วเดรนน้ำถังลม</v>
      </c>
      <c r="G9901" s="65" t="str">
        <v>AIR</v>
      </c>
    </row>
    <row r="9902" spans="4:7">
      <c r="D9902" s="64">
        <v>620118</v>
      </c>
      <c r="E9902" s="64">
        <v>3743323</v>
      </c>
      <c r="F9902" s="65" t="str">
        <v>ซื้อวาล์วเดรนน้ำถังลม</v>
      </c>
      <c r="G9902" s="65" t="str">
        <v>AIR</v>
      </c>
    </row>
    <row r="9903" spans="4:7">
      <c r="D9903" s="64">
        <v>620120</v>
      </c>
      <c r="E9903" s="64">
        <v>3743325</v>
      </c>
      <c r="F9903" s="65" t="str">
        <v>ซื้อวาล์วเดรนน้ำถังลม</v>
      </c>
      <c r="G9903" s="65" t="str">
        <v>AIR</v>
      </c>
    </row>
    <row r="9904" spans="4:7">
      <c r="D9904" s="64">
        <v>620123</v>
      </c>
      <c r="E9904" s="64">
        <v>3743326</v>
      </c>
      <c r="F9904" s="65" t="str">
        <v>ซื้อวาล์วเดรนน้ำถังลม</v>
      </c>
      <c r="G9904" s="65" t="str">
        <v>AIR</v>
      </c>
    </row>
    <row r="9905" spans="4:7">
      <c r="D9905" s="64">
        <v>620120</v>
      </c>
      <c r="E9905" s="64">
        <v>3743561</v>
      </c>
      <c r="F9905" s="65" t="str">
        <v>ยางหลังซ้ายรั่ว</v>
      </c>
      <c r="G9905" s="65" t="str">
        <v>TYRES</v>
      </c>
    </row>
    <row r="9906" spans="4:7">
      <c r="D9906" s="64">
        <v>620107</v>
      </c>
      <c r="E9906" s="64">
        <v>3743563</v>
      </c>
      <c r="F9906" s="65" t="str">
        <v>เกียร์ไม่ชิพ</v>
      </c>
      <c r="G9906" s="65" t="str">
        <v>POWER TRAIN</v>
      </c>
    </row>
    <row r="9907" spans="4:7">
      <c r="D9907" s="64">
        <v>620104</v>
      </c>
      <c r="E9907" s="64">
        <v>3743565</v>
      </c>
      <c r="F9907" s="65" t="str">
        <v>HYD รั่ว</v>
      </c>
      <c r="G9907" s="65" t="str">
        <v>HYDRAULIC</v>
      </c>
    </row>
    <row r="9908" spans="4:7">
      <c r="D9908" s="64">
        <v>620109</v>
      </c>
      <c r="E9908" s="64">
        <v>3743566</v>
      </c>
      <c r="F9908" s="65" t="str">
        <v>ลมรั่ว</v>
      </c>
      <c r="G9908" s="65" t="str">
        <v>AIR</v>
      </c>
    </row>
    <row r="9909" spans="4:7">
      <c r="D9909" s="64">
        <v>620104</v>
      </c>
      <c r="E9909" s="64">
        <v>3743578</v>
      </c>
      <c r="F9909" s="65" t="str">
        <v>ซื้อผ้าพันท่อไอเสีย</v>
      </c>
      <c r="G9909" s="65" t="str">
        <v>ENGINE</v>
      </c>
    </row>
    <row r="9910" spans="4:7">
      <c r="D9910" s="64">
        <v>620105</v>
      </c>
      <c r="E9910" s="64">
        <v>3743581</v>
      </c>
      <c r="F9910" s="65" t="str">
        <v>ซื้อผ้าพันท่อไอเสีย</v>
      </c>
      <c r="G9910" s="65" t="str">
        <v>ENGINE</v>
      </c>
    </row>
    <row r="9911" spans="4:7">
      <c r="D9911" s="64">
        <v>620106</v>
      </c>
      <c r="E9911" s="64">
        <v>3743582</v>
      </c>
      <c r="F9911" s="65" t="str">
        <v>ซื้อผ้าพันท่อไอเสีย</v>
      </c>
      <c r="G9911" s="65" t="str">
        <v>ENGINE</v>
      </c>
    </row>
    <row r="9912" spans="4:7">
      <c r="D9912" s="64">
        <v>620107</v>
      </c>
      <c r="E9912" s="64">
        <v>3743583</v>
      </c>
      <c r="F9912" s="65" t="str">
        <v>ซื้อผ้าพันท่อไอเสีย</v>
      </c>
      <c r="G9912" s="65" t="str">
        <v>ENGINE</v>
      </c>
    </row>
    <row r="9913" spans="4:7">
      <c r="D9913" s="64">
        <v>620109</v>
      </c>
      <c r="E9913" s="64">
        <v>3743586</v>
      </c>
      <c r="F9913" s="65" t="str">
        <v>ซื้อผ้าพันท่อไอเสีย</v>
      </c>
      <c r="G9913" s="65" t="str">
        <v>ENGINE</v>
      </c>
    </row>
    <row r="9914" spans="4:7">
      <c r="D9914" s="64">
        <v>620109</v>
      </c>
      <c r="E9914" s="64">
        <v>3743644</v>
      </c>
      <c r="F9914" s="65" t="str">
        <v>ซื้อCALIPER SEAL KIT</v>
      </c>
      <c r="G9914" s="65" t="str">
        <v>BRAKES</v>
      </c>
    </row>
    <row r="9915" spans="4:7">
      <c r="D9915" s="64">
        <v>620112</v>
      </c>
      <c r="E9915" s="64">
        <v>3743646</v>
      </c>
      <c r="F9915" s="65" t="str">
        <v>ซื้อCALIPER SEAL KIT</v>
      </c>
      <c r="G9915" s="65" t="str">
        <v>BRAKES</v>
      </c>
    </row>
    <row r="9916" spans="4:7">
      <c r="D9916" s="64">
        <v>620112</v>
      </c>
      <c r="E9916" s="64">
        <v>3743653</v>
      </c>
      <c r="F9916" s="65" t="str">
        <v>เชื่อม Adaptor หม้อลมเบรค</v>
      </c>
      <c r="G9916" s="65" t="str">
        <v>BRAKES</v>
      </c>
    </row>
    <row r="9917" spans="4:7">
      <c r="D9917" s="64">
        <v>620116</v>
      </c>
      <c r="E9917" s="64">
        <v>3743654</v>
      </c>
      <c r="F9917" s="65" t="str">
        <v>ซื้อCALIPER SEAL KIT</v>
      </c>
      <c r="G9917" s="65" t="str">
        <v>BRAKES</v>
      </c>
    </row>
    <row r="9918" spans="4:7">
      <c r="D9918" s="64">
        <v>620120</v>
      </c>
      <c r="E9918" s="64">
        <v>3743655</v>
      </c>
      <c r="F9918" s="65" t="str">
        <v>ซื้อCALIPER SEAL KIT</v>
      </c>
      <c r="G9918" s="65" t="str">
        <v>BRAKES</v>
      </c>
    </row>
    <row r="9919" spans="4:7">
      <c r="D9919" s="64">
        <v>620123</v>
      </c>
      <c r="E9919" s="64">
        <v>3743656</v>
      </c>
      <c r="F9919" s="65" t="str">
        <v>ซื้อCALIPER SEAL KIT</v>
      </c>
      <c r="G9919" s="65" t="str">
        <v>BRAKES</v>
      </c>
    </row>
    <row r="9920" spans="4:7">
      <c r="D9920" s="64">
        <v>620105</v>
      </c>
      <c r="E9920" s="64">
        <v>3743685</v>
      </c>
      <c r="F9920" s="65" t="str">
        <v>ซื้อPneumatic valve</v>
      </c>
      <c r="G9920" s="65" t="str">
        <v>AIR</v>
      </c>
    </row>
    <row r="9921" spans="4:7">
      <c r="D9921" s="64">
        <v>620107</v>
      </c>
      <c r="E9921" s="64">
        <v>3743686</v>
      </c>
      <c r="F9921" s="65" t="str">
        <v>ซื้อPneumatic valve</v>
      </c>
      <c r="G9921" s="65" t="str">
        <v>AIR</v>
      </c>
    </row>
    <row r="9922" spans="4:7">
      <c r="D9922" s="64">
        <v>620107</v>
      </c>
      <c r="E9922" s="64">
        <v>3743687</v>
      </c>
      <c r="F9922" s="65" t="str">
        <v>ซื้อPneumatic valve</v>
      </c>
      <c r="G9922" s="65" t="str">
        <v>AIR</v>
      </c>
    </row>
    <row r="9923" spans="4:7">
      <c r="D9923" s="64">
        <v>620112</v>
      </c>
      <c r="E9923" s="64">
        <v>3743688</v>
      </c>
      <c r="F9923" s="65" t="str">
        <v>ซื้อPneumatic valve</v>
      </c>
      <c r="G9923" s="65" t="str">
        <v>AIR</v>
      </c>
    </row>
    <row r="9924" spans="4:7">
      <c r="D9924" s="64">
        <v>620114</v>
      </c>
      <c r="E9924" s="64">
        <v>3743689</v>
      </c>
      <c r="F9924" s="65" t="str">
        <v>ซื้อPneumatic valve</v>
      </c>
      <c r="G9924" s="65" t="str">
        <v>AIR</v>
      </c>
    </row>
    <row r="9925" spans="4:7">
      <c r="D9925" s="64">
        <v>620117</v>
      </c>
      <c r="E9925" s="64">
        <v>3743690</v>
      </c>
      <c r="F9925" s="65" t="str">
        <v>ซื้อPneumatic valve</v>
      </c>
      <c r="G9925" s="65" t="str">
        <v>AIR</v>
      </c>
    </row>
    <row r="9926" spans="4:7">
      <c r="D9926" s="64">
        <v>620123</v>
      </c>
      <c r="E9926" s="64">
        <v>3743691</v>
      </c>
      <c r="F9926" s="65" t="str">
        <v>ซื้อPneumatic valve</v>
      </c>
      <c r="G9926" s="65" t="str">
        <v>AIR</v>
      </c>
    </row>
    <row r="9927" spans="4:7">
      <c r="D9927" s="64">
        <v>620117</v>
      </c>
      <c r="E9927" s="64">
        <v>3743698</v>
      </c>
      <c r="F9927" s="65" t="str">
        <v>ซ่อมเกียร์ พบเศษเหล็กในท้องเกียร์</v>
      </c>
      <c r="G9927" s="65" t="str">
        <v>POWER TRAIN</v>
      </c>
    </row>
    <row r="9928" spans="4:7">
      <c r="D9928" s="64">
        <v>620123</v>
      </c>
      <c r="E9928" s="64">
        <v>3743765</v>
      </c>
      <c r="F9928" s="65" t="str">
        <v>กลึงเสือลูกปืน Copling 1 EA</v>
      </c>
      <c r="G9928" s="65" t="str">
        <v>POWER TRAIN</v>
      </c>
    </row>
    <row r="9929" spans="4:7">
      <c r="D9929" s="64">
        <v>620120</v>
      </c>
      <c r="E9929" s="64">
        <v>3743766</v>
      </c>
      <c r="F9929" s="65" t="str">
        <v>ซ่อมท่อรวมไอเสีย</v>
      </c>
      <c r="G9929" s="65" t="str">
        <v>ENGINE</v>
      </c>
    </row>
    <row r="9930" spans="4:7">
      <c r="D9930" s="64">
        <v>620105</v>
      </c>
      <c r="E9930" s="64">
        <v>3743821</v>
      </c>
      <c r="F9930" s="65" t="str">
        <v>ซื้อCONTROL UNIT</v>
      </c>
      <c r="G9930" s="65" t="str">
        <v>ELECTRIC</v>
      </c>
    </row>
    <row r="9931" spans="4:7">
      <c r="D9931" s="64">
        <v>620112</v>
      </c>
      <c r="E9931" s="64">
        <v>3743822</v>
      </c>
      <c r="F9931" s="65" t="str">
        <v>ซื้อCONTROL UNIT</v>
      </c>
      <c r="G9931" s="65" t="str">
        <v>ELECTRIC</v>
      </c>
    </row>
    <row r="9932" spans="4:7">
      <c r="D9932" s="64">
        <v>620118</v>
      </c>
      <c r="E9932" s="64">
        <v>3743823</v>
      </c>
      <c r="F9932" s="65" t="str">
        <v>ซื้อCONTROL UNIT</v>
      </c>
      <c r="G9932" s="65" t="str">
        <v>ELECTRIC</v>
      </c>
    </row>
    <row r="9933" spans="4:7">
      <c r="D9933" s="64">
        <v>620122</v>
      </c>
      <c r="E9933" s="64">
        <v>3743824</v>
      </c>
      <c r="F9933" s="65" t="str">
        <v>ซื้อCONTROL UNIT</v>
      </c>
      <c r="G9933" s="65" t="str">
        <v>ELECTRIC</v>
      </c>
    </row>
    <row r="9934" spans="4:7">
      <c r="D9934" s="64">
        <v>620123</v>
      </c>
      <c r="E9934" s="64">
        <v>3743825</v>
      </c>
      <c r="F9934" s="65" t="str">
        <v>ซื้อCONTROL UNIT</v>
      </c>
      <c r="G9934" s="65" t="str">
        <v>ELECTRIC</v>
      </c>
    </row>
    <row r="9935" spans="4:7">
      <c r="D9935" s="64">
        <v>620113</v>
      </c>
      <c r="E9935" s="64">
        <v>3746965</v>
      </c>
      <c r="F9935" s="65" t="str">
        <v>เบาะลมรั่ว</v>
      </c>
      <c r="G9935" s="65" t="str">
        <v>CABIN</v>
      </c>
    </row>
    <row r="9936" spans="4:7">
      <c r="D9936" s="64">
        <v>620124</v>
      </c>
      <c r="E9936" s="64">
        <v>3746966</v>
      </c>
      <c r="F9936" s="65" t="str">
        <v>ลมรั่ว</v>
      </c>
      <c r="G9936" s="65" t="str">
        <v>AIR</v>
      </c>
    </row>
    <row r="9937" spans="4:7">
      <c r="D9937" s="64">
        <v>620106</v>
      </c>
      <c r="E9937" s="64">
        <v>3746967</v>
      </c>
      <c r="F9937" s="65" t="str">
        <v>สายพานแอร์ขาด</v>
      </c>
      <c r="G9937" s="65" t="str">
        <v>COOLING</v>
      </c>
    </row>
    <row r="9938" spans="4:7">
      <c r="D9938" s="64">
        <v>620116</v>
      </c>
      <c r="E9938" s="64">
        <v>3746968</v>
      </c>
      <c r="F9938" s="65" t="str">
        <v>เครื่องยนต์ไม่มีกำลัง</v>
      </c>
      <c r="G9938" s="65" t="str">
        <v>ENGINE</v>
      </c>
    </row>
    <row r="9939" spans="4:7">
      <c r="D9939" s="64">
        <v>620104</v>
      </c>
      <c r="E9939" s="64">
        <v>3747071</v>
      </c>
      <c r="F9939" s="65" t="str">
        <v>เชื่อมท่อเหล็ก HYD (หลังเกียร์)</v>
      </c>
      <c r="G9939" s="65" t="str">
        <v>POWER TRAIN</v>
      </c>
    </row>
    <row r="9940" spans="4:7">
      <c r="D9940" s="64">
        <v>620104</v>
      </c>
      <c r="E9940" s="64">
        <v>3747075</v>
      </c>
      <c r="F9940" s="65" t="str">
        <v>ซื้อOIL PAN GASKET</v>
      </c>
      <c r="G9940" s="65" t="str">
        <v>ENGINE</v>
      </c>
    </row>
    <row r="9941" spans="4:7">
      <c r="D9941" s="64">
        <v>620117</v>
      </c>
      <c r="E9941" s="64">
        <v>3747304</v>
      </c>
      <c r="F9941" s="65" t="str">
        <v>ซ่อมท่อไอเสียจากเทอร์โบ 1 EA</v>
      </c>
      <c r="G9941" s="65" t="str">
        <v>ENGINE</v>
      </c>
    </row>
    <row r="9942" spans="4:7">
      <c r="D9942" s="64">
        <v>620116</v>
      </c>
      <c r="E9942" s="64">
        <v>3747309</v>
      </c>
      <c r="F9942" s="65" t="str">
        <v>จ้างซ่อมพร้อมเปลี่ยนอะไหล่ Motor Start</v>
      </c>
      <c r="G9942" s="65" t="str">
        <v>ENGINE</v>
      </c>
    </row>
    <row r="9943" spans="4:7">
      <c r="D9943" s="64">
        <v>620118</v>
      </c>
      <c r="E9943" s="64">
        <v>3747313</v>
      </c>
      <c r="F9943" s="65" t="str">
        <v>จ้างซ่อมพร้อมเปลี่ยนอะไหล่ Motor Start</v>
      </c>
      <c r="G9943" s="65" t="str">
        <v>ENGINE</v>
      </c>
    </row>
    <row r="9944" spans="4:7">
      <c r="D9944" s="64">
        <v>620105</v>
      </c>
      <c r="E9944" s="64">
        <v>3747344</v>
      </c>
      <c r="F9944" s="65" t="str">
        <v>เกียร์ไม่ชิพ</v>
      </c>
      <c r="G9944" s="65" t="str">
        <v>POWER TRAIN</v>
      </c>
    </row>
    <row r="9945" spans="4:7">
      <c r="D9945" s="64">
        <v>620105</v>
      </c>
      <c r="E9945" s="64">
        <v>3747344</v>
      </c>
      <c r="F9945" s="65" t="str">
        <v>Code 9 Show</v>
      </c>
      <c r="G9945" s="65" t="str">
        <v>POWER TRAIN</v>
      </c>
    </row>
    <row r="9946" spans="4:7">
      <c r="D9946" s="64">
        <v>620116</v>
      </c>
      <c r="E9946" s="64">
        <v>3747345</v>
      </c>
      <c r="F9946" s="65" t="str">
        <v>ดั้มลงช้า</v>
      </c>
      <c r="G9946" s="65" t="str">
        <v>BODY</v>
      </c>
    </row>
    <row r="9947" spans="4:7">
      <c r="D9947" s="64">
        <v>620109</v>
      </c>
      <c r="E9947" s="64">
        <v>3747346</v>
      </c>
      <c r="F9947" s="65" t="str">
        <v>เครื่องยนต์ไม่มีกำลัง</v>
      </c>
      <c r="G9947" s="65" t="str">
        <v>ENGINE</v>
      </c>
    </row>
    <row r="9948" spans="4:7">
      <c r="D9948" s="64">
        <v>620120</v>
      </c>
      <c r="E9948" s="64">
        <v>3747347</v>
      </c>
      <c r="F9948" s="65" t="str">
        <v>ยางในขวาระเบิด</v>
      </c>
      <c r="G9948" s="65" t="str">
        <v>TYRES</v>
      </c>
    </row>
    <row r="9949" spans="4:7">
      <c r="D9949" s="64">
        <v>620106</v>
      </c>
      <c r="E9949" s="64">
        <v>3747349</v>
      </c>
      <c r="F9949" s="65" t="str">
        <v>น้ำมัน HYD รั่ว</v>
      </c>
      <c r="G9949" s="65" t="str">
        <v>HYDRAULIC</v>
      </c>
    </row>
    <row r="9950" spans="4:7">
      <c r="D9950" s="64">
        <v>620116</v>
      </c>
      <c r="E9950" s="64">
        <v>3747351</v>
      </c>
      <c r="F9950" s="65" t="str">
        <v>ออดดังในห้องเก๋ง</v>
      </c>
      <c r="G9950" s="65" t="str">
        <v>CABIN</v>
      </c>
    </row>
    <row r="9951" spans="4:7">
      <c r="D9951" s="64">
        <v>620109</v>
      </c>
      <c r="E9951" s="64">
        <v>3747352</v>
      </c>
      <c r="F9951" s="65" t="str">
        <v>เครื่องยนต์ไม่มีกำลัง</v>
      </c>
      <c r="G9951" s="65" t="str">
        <v>ENGINE</v>
      </c>
    </row>
    <row r="9952" spans="4:7">
      <c r="D9952" s="64">
        <v>620119</v>
      </c>
      <c r="E9952" s="64">
        <v>3747353</v>
      </c>
      <c r="F9952" s="65" t="str">
        <v>เครื่องยนต์ดับเอง</v>
      </c>
      <c r="G9952" s="65" t="str">
        <v>ENGINE</v>
      </c>
    </row>
    <row r="9953" spans="4:7">
      <c r="D9953" s="64">
        <v>620105</v>
      </c>
      <c r="E9953" s="64">
        <v>3747354</v>
      </c>
      <c r="F9953" s="65" t="str">
        <v>เกียร์ชิพผิดปกติ</v>
      </c>
      <c r="G9953" s="65" t="str">
        <v>POWER TRAIN</v>
      </c>
    </row>
    <row r="9954" spans="4:7">
      <c r="D9954" s="64">
        <v>620116</v>
      </c>
      <c r="E9954" s="64">
        <v>3747355</v>
      </c>
      <c r="F9954" s="65" t="str">
        <v>เครื่องยนต์ดับเอง</v>
      </c>
      <c r="G9954" s="65" t="str">
        <v>ENGINE</v>
      </c>
    </row>
    <row r="9955" spans="4:7">
      <c r="D9955" s="64">
        <v>620112</v>
      </c>
      <c r="E9955" s="64">
        <v>3747372</v>
      </c>
      <c r="F9955" s="65" t="str">
        <v>ติดตั้งบันไดขึ้นถังดีโซลีน</v>
      </c>
      <c r="G9955" s="65" t="str">
        <v>BODY</v>
      </c>
    </row>
    <row r="9956" spans="4:7">
      <c r="D9956" s="64">
        <v>620123</v>
      </c>
      <c r="E9956" s="64">
        <v>3747534</v>
      </c>
      <c r="F9956" s="65" t="str">
        <v>ซ่อมท่อไอเสียเล้กเข้าเทอร์โบขวา 1 EA</v>
      </c>
      <c r="G9956" s="65" t="str">
        <v>ENGINE</v>
      </c>
    </row>
    <row r="9957" spans="4:7">
      <c r="D9957" s="64">
        <v>620122</v>
      </c>
      <c r="E9957" s="64">
        <v>3747535</v>
      </c>
      <c r="F9957" s="65" t="str">
        <v>ซ่อมชุดเบรคด้านขวารั่ว</v>
      </c>
      <c r="G9957" s="65" t="str">
        <v>BRAKES</v>
      </c>
    </row>
    <row r="9958" spans="4:7">
      <c r="D9958" s="64">
        <v>620124</v>
      </c>
      <c r="E9958" s="64">
        <v>3747655</v>
      </c>
      <c r="F9958" s="65" t="str">
        <v>ท่อไอเสียชำรุด</v>
      </c>
      <c r="G9958" s="65" t="str">
        <v>ENGINE</v>
      </c>
    </row>
    <row r="9959" spans="4:7">
      <c r="D9959" s="64">
        <v>620105</v>
      </c>
      <c r="E9959" s="64">
        <v>3747657</v>
      </c>
      <c r="F9959" s="65" t="str">
        <v>เกียร์ไม่ชิพ</v>
      </c>
      <c r="G9959" s="65" t="str">
        <v>POWER TRAIN</v>
      </c>
    </row>
    <row r="9960" spans="4:7">
      <c r="D9960" s="64">
        <v>620118</v>
      </c>
      <c r="E9960" s="64">
        <v>3747658</v>
      </c>
      <c r="F9960" s="65" t="str">
        <v>เบรคไม่อยู่</v>
      </c>
      <c r="G9960" s="65" t="str">
        <v>BRAKES</v>
      </c>
    </row>
    <row r="9961" spans="4:7">
      <c r="D9961" s="64">
        <v>620106</v>
      </c>
      <c r="E9961" s="64">
        <v>3747659</v>
      </c>
      <c r="F9961" s="65" t="str">
        <v>Code 4 Show</v>
      </c>
      <c r="G9961" s="65" t="str">
        <v>POWER TRAIN</v>
      </c>
    </row>
    <row r="9962" spans="4:7">
      <c r="D9962" s="64">
        <v>620106</v>
      </c>
      <c r="E9962" s="64">
        <v>3747659</v>
      </c>
      <c r="F9962" s="65" t="str">
        <v>เกียร์ไม่ชิพ</v>
      </c>
      <c r="G9962" s="65" t="str">
        <v>POWER TRAIN</v>
      </c>
    </row>
    <row r="9963" spans="4:7">
      <c r="D9963" s="64">
        <v>620117</v>
      </c>
      <c r="E9963" s="64">
        <v>3747680</v>
      </c>
      <c r="F9963" s="65" t="str">
        <v>อัดสายHYD.</v>
      </c>
      <c r="G9963" s="65" t="str">
        <v>HYDRAULIC</v>
      </c>
    </row>
    <row r="9964" spans="4:7">
      <c r="D9964" s="64">
        <v>620111</v>
      </c>
      <c r="E9964" s="64">
        <v>3747682</v>
      </c>
      <c r="F9964" s="65" t="str">
        <v>ซ่อมYOKE ท้ายเกียร์ เกลียวชำรุด 1EA</v>
      </c>
      <c r="G9964" s="65" t="str">
        <v>POWER TRAIN</v>
      </c>
    </row>
    <row r="9965" spans="4:7">
      <c r="D9965" s="64">
        <v>620124</v>
      </c>
      <c r="E9965" s="64">
        <v>3747741</v>
      </c>
      <c r="F9965" s="65" t="str">
        <v>ซ่อมท่อไอเสีย</v>
      </c>
      <c r="G9965" s="65" t="str">
        <v>ENGINE</v>
      </c>
    </row>
    <row r="9966" spans="4:7">
      <c r="D9966" s="64">
        <v>620117</v>
      </c>
      <c r="E9966" s="64">
        <v>3747857</v>
      </c>
      <c r="F9966" s="65" t="str">
        <v>ซ่อมท่อไอเสีย</v>
      </c>
      <c r="G9966" s="65" t="str">
        <v>ENGINE</v>
      </c>
    </row>
    <row r="9967" spans="4:7">
      <c r="D9967" s="64">
        <v>620105</v>
      </c>
      <c r="E9967" s="64">
        <v>3747905</v>
      </c>
      <c r="F9967" s="65" t="str">
        <v>เกียร์ชิพผิดปกติ</v>
      </c>
      <c r="G9967" s="65" t="str">
        <v>POWER TRAIN</v>
      </c>
    </row>
    <row r="9968" spans="4:7">
      <c r="D9968" s="64">
        <v>620109</v>
      </c>
      <c r="E9968" s="64">
        <v>3747906</v>
      </c>
      <c r="F9968" s="65" t="str">
        <v>แอร์ไม่เย็น</v>
      </c>
      <c r="G9968" s="65" t="str">
        <v>COOLING</v>
      </c>
    </row>
    <row r="9969" spans="4:7">
      <c r="D9969" s="64">
        <v>620123</v>
      </c>
      <c r="E9969" s="64">
        <v>3747908</v>
      </c>
      <c r="F9969" s="65" t="str">
        <v>เบรคติด</v>
      </c>
      <c r="G9969" s="65" t="str">
        <v>BRAKES</v>
      </c>
    </row>
    <row r="9970" spans="4:7">
      <c r="D9970" s="64">
        <v>620123</v>
      </c>
      <c r="E9970" s="64">
        <v>3747908</v>
      </c>
      <c r="F9970" s="65" t="str">
        <v>เครื่องยนต์ไม่มีกำลัง</v>
      </c>
      <c r="G9970" s="65" t="str">
        <v>ENGINE</v>
      </c>
    </row>
    <row r="9971" spans="4:7">
      <c r="D9971" s="64">
        <v>620112</v>
      </c>
      <c r="E9971" s="64">
        <v>3747910</v>
      </c>
      <c r="F9971" s="65" t="str">
        <v>ซื้อMODULE CONTROL</v>
      </c>
      <c r="G9971" s="65" t="str">
        <v>ELECTRIC</v>
      </c>
    </row>
    <row r="9972" spans="4:7">
      <c r="D9972" s="64">
        <v>620111</v>
      </c>
      <c r="E9972" s="64">
        <v>3748047</v>
      </c>
      <c r="F9972" s="65" t="str">
        <v>ซ่อมเกียร์ชำรุด NO17</v>
      </c>
      <c r="G9972" s="65" t="str">
        <v>POWER TRAIN</v>
      </c>
    </row>
    <row r="9973" spans="4:7">
      <c r="D9973" s="64">
        <v>620111</v>
      </c>
      <c r="E9973" s="64">
        <v>3748049</v>
      </c>
      <c r="F9973" s="65" t="str">
        <v>ซ่อมปั๊ม Gear 1 EA</v>
      </c>
      <c r="G9973" s="65" t="str">
        <v>POWER TRAIN</v>
      </c>
    </row>
    <row r="9974" spans="4:7">
      <c r="D9974" s="64">
        <v>620111</v>
      </c>
      <c r="E9974" s="64">
        <v>3748050</v>
      </c>
      <c r="F9974" s="65" t="str">
        <v>ซ่อมHYD.ปั๊ม</v>
      </c>
      <c r="G9974" s="65" t="str">
        <v>HYDRAULIC</v>
      </c>
    </row>
    <row r="9975" spans="4:7">
      <c r="D9975" s="64">
        <v>620109</v>
      </c>
      <c r="E9975" s="64">
        <v>3748087</v>
      </c>
      <c r="F9975" s="65" t="str">
        <v>ซื้อOIL PAN GASKET</v>
      </c>
      <c r="G9975" s="65" t="str">
        <v>ENGINE</v>
      </c>
    </row>
    <row r="9976" spans="4:7">
      <c r="D9976" s="64">
        <v>620112</v>
      </c>
      <c r="E9976" s="64">
        <v>3748090</v>
      </c>
      <c r="F9976" s="65" t="str">
        <v>ซื้อOIL PAN GASKET</v>
      </c>
      <c r="G9976" s="65" t="str">
        <v>ENGINE</v>
      </c>
    </row>
    <row r="9977" spans="4:7">
      <c r="D9977" s="64">
        <v>620116</v>
      </c>
      <c r="E9977" s="64">
        <v>3748091</v>
      </c>
      <c r="F9977" s="65" t="str">
        <v>ซื้อOIL PAN GASKET</v>
      </c>
      <c r="G9977" s="65" t="str">
        <v>ENGINE</v>
      </c>
    </row>
    <row r="9978" spans="4:7">
      <c r="D9978" s="64">
        <v>620118</v>
      </c>
      <c r="E9978" s="64">
        <v>3748092</v>
      </c>
      <c r="F9978" s="65" t="str">
        <v>ซื้อOIL PAN GASKET</v>
      </c>
      <c r="G9978" s="65" t="str">
        <v>ENGINE</v>
      </c>
    </row>
    <row r="9979" spans="4:7">
      <c r="D9979" s="64">
        <v>620109</v>
      </c>
      <c r="E9979" s="64">
        <v>3748243</v>
      </c>
      <c r="F9979" s="65" t="str">
        <v>ไฟสีฟ้าโชว์</v>
      </c>
      <c r="G9979" s="65" t="str">
        <v>ENGINE</v>
      </c>
    </row>
    <row r="9980" spans="4:7">
      <c r="D9980" s="64">
        <v>620116</v>
      </c>
      <c r="E9980" s="64">
        <v>3748244</v>
      </c>
      <c r="F9980" s="65" t="str">
        <v>เกียร์ไม่ชิพ</v>
      </c>
      <c r="G9980" s="65" t="str">
        <v>POWER TRAIN</v>
      </c>
    </row>
    <row r="9981" spans="4:7">
      <c r="D9981" s="64">
        <v>620120</v>
      </c>
      <c r="E9981" s="64">
        <v>3749966</v>
      </c>
      <c r="F9981" s="65" t="str">
        <v>อัดสาย HYD เบรคหลังขวา = 1 EA</v>
      </c>
      <c r="G9981" s="65" t="str">
        <v>BRAKES</v>
      </c>
    </row>
    <row r="9982" spans="4:7">
      <c r="D9982" s="64">
        <v>620109</v>
      </c>
      <c r="E9982" s="64">
        <v>3750072</v>
      </c>
      <c r="F9982" s="65" t="str">
        <v>ไฟไม่ชาร์ท</v>
      </c>
      <c r="G9982" s="65" t="str">
        <v>ELECTRIC</v>
      </c>
    </row>
    <row r="9983" spans="4:7">
      <c r="D9983" s="64">
        <v>620123</v>
      </c>
      <c r="E9983" s="64">
        <v>3750073</v>
      </c>
      <c r="F9983" s="65" t="str">
        <v>แอร์ไม่เย็น</v>
      </c>
      <c r="G9983" s="65" t="str">
        <v>COOLING</v>
      </c>
    </row>
    <row r="9984" spans="4:7">
      <c r="D9984" s="64">
        <v>620107</v>
      </c>
      <c r="E9984" s="64">
        <v>3750075</v>
      </c>
      <c r="F9984" s="65" t="str">
        <v>เครื่องยนต์ไม่มีกำลัง</v>
      </c>
      <c r="G9984" s="65" t="str">
        <v>ENGINE</v>
      </c>
    </row>
    <row r="9985" spans="4:7">
      <c r="D9985" s="64">
        <v>620104</v>
      </c>
      <c r="E9985" s="64">
        <v>3750166</v>
      </c>
      <c r="F9985" s="65" t="str">
        <v>ซื้อFRONT SPIDER ASSY</v>
      </c>
      <c r="G9985" s="65" t="str">
        <v>POWER TRAIN</v>
      </c>
    </row>
    <row r="9986" spans="4:7">
      <c r="D9986" s="64">
        <v>620109</v>
      </c>
      <c r="E9986" s="64">
        <v>3750167</v>
      </c>
      <c r="F9986" s="65" t="str">
        <v>ซื้อFRONT SPIDER ASSY</v>
      </c>
      <c r="G9986" s="65" t="str">
        <v>POWER TRAIN</v>
      </c>
    </row>
    <row r="9987" spans="4:7">
      <c r="D9987" s="64">
        <v>620117</v>
      </c>
      <c r="E9987" s="64">
        <v>3750168</v>
      </c>
      <c r="F9987" s="65" t="str">
        <v>ซื้อFRONT SPIDER ASSY</v>
      </c>
      <c r="G9987" s="65" t="str">
        <v>POWER TRAIN</v>
      </c>
    </row>
    <row r="9988" spans="4:7">
      <c r="D9988" s="64">
        <v>620118</v>
      </c>
      <c r="E9988" s="64">
        <v>3750170</v>
      </c>
      <c r="F9988" s="65" t="str">
        <v>ซื้อFRONT SPIDER ASSY</v>
      </c>
      <c r="G9988" s="65" t="str">
        <v>POWER TRAIN</v>
      </c>
    </row>
    <row r="9989" spans="4:7">
      <c r="D9989" s="64">
        <v>620117</v>
      </c>
      <c r="E9989" s="64">
        <v>3750266</v>
      </c>
      <c r="F9989" s="65" t="str">
        <v>กลึงบูชตามตัวอย่าง อย่างละ 20 EA</v>
      </c>
      <c r="G9989" s="65" t="str">
        <v>OTHER</v>
      </c>
    </row>
    <row r="9990" spans="4:7">
      <c r="D9990" s="64">
        <v>620112</v>
      </c>
      <c r="E9990" s="64">
        <v>3750271</v>
      </c>
      <c r="F9990" s="65" t="str">
        <v>ซ่อมกระบอกเลี้ยว R (ของเคลม)</v>
      </c>
      <c r="G9990" s="65" t="str">
        <v>STEERING</v>
      </c>
    </row>
    <row r="9991" spans="4:7">
      <c r="D9991" s="64">
        <v>620113</v>
      </c>
      <c r="E9991" s="64">
        <v>3750289</v>
      </c>
      <c r="F9991" s="65" t="str">
        <v>จ้างทำ Oil cooler พร้อมติดตั้ง</v>
      </c>
      <c r="G9991" s="65" t="str">
        <v>COOLING</v>
      </c>
    </row>
    <row r="9992" spans="4:7">
      <c r="D9992" s="64">
        <v>620116</v>
      </c>
      <c r="E9992" s="64">
        <v>3750293</v>
      </c>
      <c r="F9992" s="65" t="str">
        <v>จ้างทำ Oil cooler พร้อมติดตั้ง</v>
      </c>
      <c r="G9992" s="65" t="str">
        <v>COOLING</v>
      </c>
    </row>
    <row r="9993" spans="4:7">
      <c r="D9993" s="64">
        <v>620107</v>
      </c>
      <c r="E9993" s="64">
        <v>3750295</v>
      </c>
      <c r="F9993" s="65" t="str">
        <v>ไอเสียรั่ว</v>
      </c>
      <c r="G9993" s="65" t="str">
        <v>ENGINE</v>
      </c>
    </row>
    <row r="9994" spans="4:7">
      <c r="D9994" s="64">
        <v>620116</v>
      </c>
      <c r="E9994" s="64">
        <v>3750296</v>
      </c>
      <c r="F9994" s="65" t="str">
        <v>เกียร์ไม่ชิพ</v>
      </c>
      <c r="G9994" s="65" t="str">
        <v>POWER TRAIN</v>
      </c>
    </row>
    <row r="9995" spans="4:7">
      <c r="D9995" s="64">
        <v>620105</v>
      </c>
      <c r="E9995" s="64">
        <v>3750297</v>
      </c>
      <c r="F9995" s="65" t="str">
        <v>เกียร์ไม่ชิพ</v>
      </c>
      <c r="G9995" s="65" t="str">
        <v>POWER TRAIN</v>
      </c>
    </row>
    <row r="9996" spans="4:7">
      <c r="D9996" s="64">
        <v>620109</v>
      </c>
      <c r="E9996" s="64">
        <v>3750298</v>
      </c>
      <c r="F9996" s="65" t="str">
        <v>เครื่องยนต์ไม่มีกำลัง</v>
      </c>
      <c r="G9996" s="65" t="str">
        <v>ENGINE</v>
      </c>
    </row>
    <row r="9997" spans="4:7">
      <c r="D9997" s="64">
        <v>620116</v>
      </c>
      <c r="E9997" s="64">
        <v>3750299</v>
      </c>
      <c r="F9997" s="65" t="str">
        <v>คันเร่งไม่ทำงาน</v>
      </c>
      <c r="G9997" s="65" t="str">
        <v>ENGINE</v>
      </c>
    </row>
    <row r="9998" spans="4:7">
      <c r="D9998" s="64">
        <v>620109</v>
      </c>
      <c r="E9998" s="64">
        <v>3750300</v>
      </c>
      <c r="F9998" s="65" t="str">
        <v>ไฟสีฟ้าโชว์</v>
      </c>
      <c r="G9998" s="65" t="str">
        <v>ENGINE</v>
      </c>
    </row>
    <row r="9999" spans="4:7">
      <c r="D9999" s="64">
        <v>620116</v>
      </c>
      <c r="E9999" s="64">
        <v>3750301</v>
      </c>
      <c r="F9999" s="65" t="str">
        <v>โช๊คขวาต่ำ</v>
      </c>
      <c r="G9999" s="65" t="str">
        <v>SUSPENSION</v>
      </c>
    </row>
    <row r="10000" spans="4:7">
      <c r="D10000" s="64">
        <v>620106</v>
      </c>
      <c r="E10000" s="64">
        <v>3750302</v>
      </c>
      <c r="F10000" s="65" t="str">
        <v>มีกลิ่นเหม็นไหม้ในห้องเก๋ง</v>
      </c>
      <c r="G10000" s="65" t="str">
        <v>CABIN</v>
      </c>
    </row>
    <row r="10001" spans="4:7">
      <c r="D10001" s="64">
        <v>620112</v>
      </c>
      <c r="E10001" s="64">
        <v>3750340</v>
      </c>
      <c r="F10001" s="65" t="str">
        <v>ซื้อPRESSURE SENSOR</v>
      </c>
      <c r="G10001" s="65" t="str">
        <v>OTHER</v>
      </c>
    </row>
    <row r="10002" spans="4:7">
      <c r="D10002" s="64">
        <v>620117</v>
      </c>
      <c r="E10002" s="64">
        <v>3750341</v>
      </c>
      <c r="F10002" s="65" t="str">
        <v>ซื้อPRESSURE SENSOR</v>
      </c>
      <c r="G10002" s="65" t="str">
        <v>OTHER</v>
      </c>
    </row>
    <row r="10003" spans="4:7">
      <c r="D10003" s="64">
        <v>620119</v>
      </c>
      <c r="E10003" s="64">
        <v>3750342</v>
      </c>
      <c r="F10003" s="65" t="str">
        <v>ซื้อPRESSURE SENSOR</v>
      </c>
      <c r="G10003" s="65" t="str">
        <v>OTHER</v>
      </c>
    </row>
    <row r="10004" spans="4:7">
      <c r="D10004" s="64">
        <v>620122</v>
      </c>
      <c r="E10004" s="64">
        <v>3750344</v>
      </c>
      <c r="F10004" s="65" t="str">
        <v>ซื้อPRESSURE SENSOR</v>
      </c>
      <c r="G10004" s="65" t="str">
        <v>OTHER</v>
      </c>
    </row>
    <row r="10005" spans="4:7">
      <c r="D10005" s="64">
        <v>620124</v>
      </c>
      <c r="E10005" s="64">
        <v>3750346</v>
      </c>
      <c r="F10005" s="65" t="str">
        <v>ซื้อPRESSURE SENSOR</v>
      </c>
      <c r="G10005" s="65" t="str">
        <v>OTHER</v>
      </c>
    </row>
    <row r="10006" spans="4:7">
      <c r="D10006" s="64">
        <v>620109</v>
      </c>
      <c r="E10006" s="64">
        <v>3751024</v>
      </c>
      <c r="F10006" s="65" t="str">
        <v>PM500</v>
      </c>
      <c r="G10006" s="65" t="str">
        <v>PM</v>
      </c>
    </row>
    <row r="10007" spans="4:7">
      <c r="D10007" s="64">
        <v>620113</v>
      </c>
      <c r="E10007" s="64">
        <v>3751094</v>
      </c>
      <c r="F10007" s="65" t="str">
        <v>ตั้งสายพานแอร์</v>
      </c>
      <c r="G10007" s="65" t="str">
        <v>COOLING</v>
      </c>
    </row>
    <row r="10008" spans="4:7">
      <c r="D10008" s="64">
        <v>620119</v>
      </c>
      <c r="E10008" s="64">
        <v>3751095</v>
      </c>
      <c r="F10008" s="65" t="str">
        <v>ตั้งสายพานแอร์</v>
      </c>
      <c r="G10008" s="65" t="str">
        <v>COOLING</v>
      </c>
    </row>
    <row r="10009" spans="4:7">
      <c r="D10009" s="64">
        <v>620119</v>
      </c>
      <c r="E10009" s="64">
        <v>3751096</v>
      </c>
      <c r="F10009" s="65" t="str">
        <v>เกียร์ไม่ชิพ</v>
      </c>
      <c r="G10009" s="65" t="str">
        <v>POWER TRAIN</v>
      </c>
    </row>
    <row r="10010" spans="4:7">
      <c r="D10010" s="64">
        <v>620112</v>
      </c>
      <c r="E10010" s="64">
        <v>3751098</v>
      </c>
      <c r="F10010" s="65" t="str">
        <v>เครื่องยนต์ไม่มีกำลัง</v>
      </c>
      <c r="G10010" s="65" t="str">
        <v>ENGINE</v>
      </c>
    </row>
    <row r="10011" spans="4:7">
      <c r="D10011" s="64">
        <v>620111</v>
      </c>
      <c r="E10011" s="64">
        <v>3751099</v>
      </c>
      <c r="F10011" s="65" t="str">
        <v>ออดน้ำเตื่อน</v>
      </c>
      <c r="G10011" s="65" t="str">
        <v>COOLING</v>
      </c>
    </row>
    <row r="10012" spans="4:7">
      <c r="D10012" s="64">
        <v>620107</v>
      </c>
      <c r="E10012" s="64">
        <v>3751101</v>
      </c>
      <c r="F10012" s="65" t="str">
        <v>สลักคันชัก-ส่งหลุด</v>
      </c>
      <c r="G10012" s="65" t="str">
        <v>STEERING</v>
      </c>
    </row>
    <row r="10013" spans="4:7">
      <c r="D10013" s="64">
        <v>620116</v>
      </c>
      <c r="E10013" s="64">
        <v>3751184</v>
      </c>
      <c r="F10013" s="65" t="str">
        <v>อัดสาย HOSE ตามตัวอย่าง 1 EA</v>
      </c>
      <c r="G10013" s="65" t="str">
        <v>HYDRAULIC</v>
      </c>
    </row>
    <row r="10014" spans="4:7">
      <c r="D10014" s="64">
        <v>620104</v>
      </c>
      <c r="E10014" s="64">
        <v>3751213</v>
      </c>
      <c r="F10014" s="65" t="str">
        <v>ซื้อO-RING</v>
      </c>
      <c r="G10014" s="65" t="str">
        <v>OTHER</v>
      </c>
    </row>
    <row r="10015" spans="4:7">
      <c r="D10015" s="64">
        <v>620116</v>
      </c>
      <c r="E10015" s="64">
        <v>3751249</v>
      </c>
      <c r="F10015" s="65" t="str">
        <v>ซ่อมมอเตอร์ pre -lube</v>
      </c>
      <c r="G10015" s="65" t="str">
        <v>ENGINE</v>
      </c>
    </row>
    <row r="10016" spans="4:7">
      <c r="D10016" s="64">
        <v>620116</v>
      </c>
      <c r="E10016" s="64">
        <v>3751264</v>
      </c>
      <c r="F10016" s="65" t="str">
        <v>จ้างติดตั้งประกอบ Hose ของรถบรรทุกเทท้าย</v>
      </c>
      <c r="G10016" s="65" t="str">
        <v>HYDRAULIC</v>
      </c>
    </row>
    <row r="10017" spans="4:7">
      <c r="D10017" s="64">
        <v>620123</v>
      </c>
      <c r="E10017" s="64">
        <v>3751357</v>
      </c>
      <c r="F10017" s="65" t="str">
        <v>เช็ตระบบไฟ</v>
      </c>
      <c r="G10017" s="65" t="str">
        <v>ELECTRIC</v>
      </c>
    </row>
    <row r="10018" spans="4:7">
      <c r="D10018" s="64">
        <v>620123</v>
      </c>
      <c r="E10018" s="64">
        <v>3751360</v>
      </c>
      <c r="F10018" s="65" t="str">
        <v>เครื่องยนต์ดับเอง</v>
      </c>
      <c r="G10018" s="65" t="str">
        <v>ENGINE</v>
      </c>
    </row>
    <row r="10019" spans="4:7">
      <c r="D10019" s="64">
        <v>620118</v>
      </c>
      <c r="E10019" s="64">
        <v>3751363</v>
      </c>
      <c r="F10019" s="65" t="str">
        <v>เกียร์ไม่ชิพ</v>
      </c>
      <c r="G10019" s="65" t="str">
        <v>POWER TRAIN</v>
      </c>
    </row>
    <row r="10020" spans="4:7">
      <c r="D10020" s="64">
        <v>620111</v>
      </c>
      <c r="E10020" s="64">
        <v>3751364</v>
      </c>
      <c r="F10020" s="65" t="str">
        <v>กระจกมองหลังหัก</v>
      </c>
      <c r="G10020" s="65" t="str">
        <v>BODY</v>
      </c>
    </row>
    <row r="10021" spans="4:7">
      <c r="D10021" s="64">
        <v>620113</v>
      </c>
      <c r="E10021" s="64">
        <v>3751367</v>
      </c>
      <c r="F10021" s="65" t="str">
        <v>ซ่อมเบาะ</v>
      </c>
      <c r="G10021" s="65" t="str">
        <v>CABIN</v>
      </c>
    </row>
    <row r="10022" spans="4:7">
      <c r="D10022" s="64">
        <v>620118</v>
      </c>
      <c r="E10022" s="64">
        <v>3751395</v>
      </c>
      <c r="F10022" s="65" t="str">
        <v>เกียร์ไม่ชิพ</v>
      </c>
      <c r="G10022" s="65" t="str">
        <v>POWER TRAIN</v>
      </c>
    </row>
    <row r="10023" spans="4:7">
      <c r="D10023" s="64">
        <v>620104</v>
      </c>
      <c r="E10023" s="64">
        <v>3751410</v>
      </c>
      <c r="F10023" s="65" t="str">
        <v>จ้างทำชุดที่ปัดน้ำฝนรถ 90 ตัน</v>
      </c>
      <c r="G10023" s="65" t="str">
        <v>CABIN</v>
      </c>
    </row>
    <row r="10024" spans="4:7">
      <c r="D10024" s="64">
        <v>620107</v>
      </c>
      <c r="E10024" s="64">
        <v>3751416</v>
      </c>
      <c r="F10024" s="65" t="str">
        <v>จ้างทำชุดที่ปัดน้ำฝนรถ 90 ตัน</v>
      </c>
      <c r="G10024" s="65" t="str">
        <v>CABIN</v>
      </c>
    </row>
    <row r="10025" spans="4:7">
      <c r="D10025" s="64">
        <v>620112</v>
      </c>
      <c r="E10025" s="64">
        <v>3751421</v>
      </c>
      <c r="F10025" s="65" t="str">
        <v>จ้างทำชุดที่ปัดน้ำฝนรถ 90 ตัน</v>
      </c>
      <c r="G10025" s="65" t="str">
        <v>CABIN</v>
      </c>
    </row>
    <row r="10026" spans="4:7">
      <c r="D10026" s="64">
        <v>620119</v>
      </c>
      <c r="E10026" s="64">
        <v>3751426</v>
      </c>
      <c r="F10026" s="65" t="str">
        <v>จ้างทำชุดที่ปัดน้ำฝนรถ 90 ตัน</v>
      </c>
      <c r="G10026" s="65" t="str">
        <v>CABIN</v>
      </c>
    </row>
    <row r="10027" spans="4:7">
      <c r="D10027" s="64">
        <v>620123</v>
      </c>
      <c r="E10027" s="64">
        <v>3751432</v>
      </c>
      <c r="F10027" s="65" t="str">
        <v>จ้างทำชุดที่ปัดน้ำฝนรถ 90 ตัน</v>
      </c>
      <c r="G10027" s="65" t="str">
        <v>CABIN</v>
      </c>
    </row>
    <row r="10028" spans="4:7">
      <c r="D10028" s="64">
        <v>620119</v>
      </c>
      <c r="E10028" s="64">
        <v>3751488</v>
      </c>
      <c r="F10028" s="65" t="str">
        <v>สายน้ำมันรั่วใต้ท้อง</v>
      </c>
      <c r="G10028" s="65" t="str">
        <v>HYDRAULIC</v>
      </c>
    </row>
    <row r="10029" spans="4:7">
      <c r="D10029" s="64">
        <v>620109</v>
      </c>
      <c r="E10029" s="64">
        <v>3751489</v>
      </c>
      <c r="F10029" s="65" t="str">
        <v>เครื่องยนต์ไม่มีกำลัง</v>
      </c>
      <c r="G10029" s="65" t="str">
        <v>ENGINE</v>
      </c>
    </row>
    <row r="10030" spans="4:7">
      <c r="D10030" s="64">
        <v>620124</v>
      </c>
      <c r="E10030" s="64">
        <v>3752042</v>
      </c>
      <c r="F10030" s="65" t="str">
        <v>ขาตั้งพัดลมด้านหน้าหัก</v>
      </c>
      <c r="G10030" s="65" t="str">
        <v>ENGINE</v>
      </c>
    </row>
    <row r="10031" spans="4:7">
      <c r="D10031" s="64">
        <v>620104</v>
      </c>
      <c r="E10031" s="64">
        <v>3752051</v>
      </c>
      <c r="F10031" s="65" t="str">
        <v>ซื้อTOPSPIN</v>
      </c>
      <c r="G10031" s="65" t="str">
        <v>OTHER</v>
      </c>
    </row>
    <row r="10032" spans="4:7">
      <c r="D10032" s="64">
        <v>620106</v>
      </c>
      <c r="E10032" s="64">
        <v>3752052</v>
      </c>
      <c r="F10032" s="65" t="str">
        <v>ซื้อTOPSPIN</v>
      </c>
      <c r="G10032" s="65" t="str">
        <v>OTHER</v>
      </c>
    </row>
    <row r="10033" spans="4:7">
      <c r="D10033" s="64">
        <v>620107</v>
      </c>
      <c r="E10033" s="64">
        <v>3752053</v>
      </c>
      <c r="F10033" s="65" t="str">
        <v>ซื้อTOPSPIN</v>
      </c>
      <c r="G10033" s="65" t="str">
        <v>OTHER</v>
      </c>
    </row>
    <row r="10034" spans="4:7">
      <c r="D10034" s="64">
        <v>620109</v>
      </c>
      <c r="E10034" s="64">
        <v>3752054</v>
      </c>
      <c r="F10034" s="65" t="str">
        <v>ซื้อTOPSPIN</v>
      </c>
      <c r="G10034" s="65" t="str">
        <v>OTHER</v>
      </c>
    </row>
    <row r="10035" spans="4:7">
      <c r="D10035" s="64">
        <v>620111</v>
      </c>
      <c r="E10035" s="64">
        <v>3752056</v>
      </c>
      <c r="F10035" s="65" t="str">
        <v>ซื้อTOPSPIN</v>
      </c>
      <c r="G10035" s="65" t="str">
        <v>OTHER</v>
      </c>
    </row>
    <row r="10036" spans="4:7">
      <c r="D10036" s="64">
        <v>620113</v>
      </c>
      <c r="E10036" s="64">
        <v>3752059</v>
      </c>
      <c r="F10036" s="65" t="str">
        <v>ซื้อTOPSPIN</v>
      </c>
      <c r="G10036" s="65" t="str">
        <v>OTHER</v>
      </c>
    </row>
    <row r="10037" spans="4:7">
      <c r="D10037" s="64">
        <v>620107</v>
      </c>
      <c r="E10037" s="64">
        <v>3752098</v>
      </c>
      <c r="F10037" s="65" t="str">
        <v>ลมรั่ว - เบรคไม่ทำงาน</v>
      </c>
      <c r="G10037" s="65" t="str">
        <v>BRAKES</v>
      </c>
    </row>
    <row r="10038" spans="4:7">
      <c r="D10038" s="64">
        <v>620111</v>
      </c>
      <c r="E10038" s="64">
        <v>3752099</v>
      </c>
      <c r="F10038" s="65" t="str">
        <v>ดั้มกระแทก</v>
      </c>
      <c r="G10038" s="65" t="str">
        <v>BODY</v>
      </c>
    </row>
    <row r="10039" spans="4:7">
      <c r="D10039" s="64">
        <v>620122</v>
      </c>
      <c r="E10039" s="64">
        <v>3752100</v>
      </c>
      <c r="F10039" s="65" t="str">
        <v>กระจกมองหลังหลุด</v>
      </c>
      <c r="G10039" s="65" t="str">
        <v>BODY</v>
      </c>
    </row>
    <row r="10040" spans="4:7">
      <c r="D10040" s="64">
        <v>620112</v>
      </c>
      <c r="E10040" s="64">
        <v>3752101</v>
      </c>
      <c r="F10040" s="65" t="str">
        <v>SWITCH CONTROL เสีย</v>
      </c>
      <c r="G10040" s="65" t="str">
        <v>ELECTRIC</v>
      </c>
    </row>
    <row r="10041" spans="4:7">
      <c r="D10041" s="64">
        <v>620106</v>
      </c>
      <c r="E10041" s="64">
        <v>3752102</v>
      </c>
      <c r="F10041" s="65" t="str">
        <v>ซ่อมปั๊มลม</v>
      </c>
      <c r="G10041" s="65" t="str">
        <v>AIR</v>
      </c>
    </row>
    <row r="10042" spans="4:7">
      <c r="D10042" s="64">
        <v>620124</v>
      </c>
      <c r="E10042" s="64">
        <v>3752103</v>
      </c>
      <c r="F10042" s="65" t="str">
        <v>เกียร์ไม่ชิพ</v>
      </c>
      <c r="G10042" s="65" t="str">
        <v>POWER TRAIN</v>
      </c>
    </row>
    <row r="10043" spans="4:7">
      <c r="D10043" s="64">
        <v>620123</v>
      </c>
      <c r="E10043" s="64">
        <v>3752209</v>
      </c>
      <c r="F10043" s="65" t="str">
        <v>ไฟกรองเกียร์โชว์</v>
      </c>
      <c r="G10043" s="65" t="str">
        <v>POWER TRAIN</v>
      </c>
    </row>
    <row r="10044" spans="4:7">
      <c r="D10044" s="64">
        <v>620123</v>
      </c>
      <c r="E10044" s="64">
        <v>3752260</v>
      </c>
      <c r="F10044" s="65" t="str">
        <v>เช็ครอยร้าวท่อ HYD</v>
      </c>
      <c r="G10044" s="65" t="str">
        <v>HYDRAULIC</v>
      </c>
    </row>
    <row r="10045" spans="4:7">
      <c r="D10045" s="64">
        <v>620104</v>
      </c>
      <c r="E10045" s="64">
        <v>3753692</v>
      </c>
      <c r="F10045" s="65" t="str">
        <v>START ไม่ได้</v>
      </c>
      <c r="G10045" s="65" t="str">
        <v>ELECTRIC</v>
      </c>
    </row>
    <row r="10046" spans="4:7">
      <c r="D10046" s="64">
        <v>620112</v>
      </c>
      <c r="E10046" s="64">
        <v>3753693</v>
      </c>
      <c r="F10046" s="65" t="str">
        <v>เครื่องยนต์ไม่มีกำลัง</v>
      </c>
      <c r="G10046" s="65" t="str">
        <v>ENGINE</v>
      </c>
    </row>
    <row r="10047" spans="4:7">
      <c r="D10047" s="64">
        <v>620109</v>
      </c>
      <c r="E10047" s="64">
        <v>3753694</v>
      </c>
      <c r="F10047" s="65" t="str">
        <v>ไฟสีฟ้าโชร์</v>
      </c>
      <c r="G10047" s="65" t="str">
        <v>ENGINE</v>
      </c>
    </row>
    <row r="10048" spans="4:7">
      <c r="D10048" s="64">
        <v>620107</v>
      </c>
      <c r="E10048" s="64">
        <v>3754024</v>
      </c>
      <c r="F10048" s="65" t="str">
        <v>ลมรั่ว</v>
      </c>
      <c r="G10048" s="65" t="str">
        <v>AIR</v>
      </c>
    </row>
    <row r="10049" spans="4:7">
      <c r="D10049" s="64">
        <v>620109</v>
      </c>
      <c r="E10049" s="64">
        <v>3754032</v>
      </c>
      <c r="F10049" s="65" t="str">
        <v>เครื่องยนต์ไม่มีกำลัง</v>
      </c>
      <c r="G10049" s="65" t="str">
        <v>ENGINE</v>
      </c>
    </row>
    <row r="10050" spans="4:7">
      <c r="D10050" s="64">
        <v>620119</v>
      </c>
      <c r="E10050" s="64">
        <v>3754033</v>
      </c>
      <c r="F10050" s="65" t="str">
        <v>เกียร์ไม่ชิพ</v>
      </c>
      <c r="G10050" s="65" t="str">
        <v>POWER TRAIN</v>
      </c>
    </row>
    <row r="10051" spans="4:7">
      <c r="D10051" s="64">
        <v>620109</v>
      </c>
      <c r="E10051" s="64">
        <v>3754034</v>
      </c>
      <c r="F10051" s="65" t="str">
        <v>ไดร์สตาร์ทเสีย</v>
      </c>
      <c r="G10051" s="65" t="str">
        <v>ENGINE</v>
      </c>
    </row>
    <row r="10052" spans="4:7">
      <c r="D10052" s="64">
        <v>620119</v>
      </c>
      <c r="E10052" s="64">
        <v>3754036</v>
      </c>
      <c r="F10052" s="65" t="str">
        <v>เกียร์หลุด</v>
      </c>
      <c r="G10052" s="65" t="str">
        <v>POWER TRAIN</v>
      </c>
    </row>
    <row r="10053" spans="4:7">
      <c r="D10053" s="64">
        <v>620118</v>
      </c>
      <c r="E10053" s="64">
        <v>3754037</v>
      </c>
      <c r="F10053" s="65" t="str">
        <v>น็อตยึดล้อหลังหลวม</v>
      </c>
      <c r="G10053" s="65" t="str">
        <v>TYRES</v>
      </c>
    </row>
    <row r="10054" spans="4:7">
      <c r="D10054" s="64">
        <v>620106</v>
      </c>
      <c r="E10054" s="64">
        <v>3754038</v>
      </c>
      <c r="F10054" s="65" t="str">
        <v>น้ำหล่อเย็นรั่ว</v>
      </c>
      <c r="G10054" s="65" t="str">
        <v>COOLING</v>
      </c>
    </row>
    <row r="10055" spans="4:7">
      <c r="D10055" s="64">
        <v>620104</v>
      </c>
      <c r="E10055" s="64">
        <v>3754040</v>
      </c>
      <c r="F10055" s="65" t="str">
        <v>น้ำมันรั่วข้างเครื่อง</v>
      </c>
      <c r="G10055" s="65" t="str">
        <v>ENGINE</v>
      </c>
    </row>
    <row r="10056" spans="4:7">
      <c r="D10056" s="64">
        <v>620123</v>
      </c>
      <c r="E10056" s="64">
        <v>3754041</v>
      </c>
      <c r="F10056" s="65" t="str">
        <v>แอร์ไม่เย็น</v>
      </c>
      <c r="G10056" s="65" t="str">
        <v>COOLING</v>
      </c>
    </row>
    <row r="10057" spans="4:7">
      <c r="D10057" s="64">
        <v>620106</v>
      </c>
      <c r="E10057" s="64">
        <v>3754043</v>
      </c>
      <c r="F10057" s="65" t="str">
        <v>เกียร์ไม่ชิพ</v>
      </c>
      <c r="G10057" s="65" t="str">
        <v>POWER TRAIN</v>
      </c>
    </row>
    <row r="10058" spans="4:7">
      <c r="D10058" s="64">
        <v>620123</v>
      </c>
      <c r="E10058" s="64">
        <v>3754046</v>
      </c>
      <c r="F10058" s="65" t="str">
        <v>แอร์ไม่เย็น</v>
      </c>
      <c r="G10058" s="65" t="str">
        <v>COOLING</v>
      </c>
    </row>
    <row r="10059" spans="4:7">
      <c r="D10059" s="64">
        <v>620106</v>
      </c>
      <c r="E10059" s="64">
        <v>3754048</v>
      </c>
      <c r="F10059" s="65" t="str">
        <v>Code 4 Show</v>
      </c>
      <c r="G10059" s="65" t="str">
        <v>POWER TRAIN</v>
      </c>
    </row>
    <row r="10060" spans="4:7">
      <c r="D10060" s="64">
        <v>620113</v>
      </c>
      <c r="E10060" s="64">
        <v>3754049</v>
      </c>
      <c r="F10060" s="65" t="str">
        <v>START ไม่ได้</v>
      </c>
      <c r="G10060" s="65" t="str">
        <v>ELECTRIC</v>
      </c>
    </row>
    <row r="10061" spans="4:7">
      <c r="D10061" s="64">
        <v>620111</v>
      </c>
      <c r="E10061" s="64">
        <v>3754050</v>
      </c>
      <c r="F10061" s="65" t="str">
        <v>อุณหภูมิน้ำมันเกียร์สูง</v>
      </c>
      <c r="G10061" s="65" t="str">
        <v>POWER TRAIN</v>
      </c>
    </row>
    <row r="10062" spans="4:7">
      <c r="D10062" s="64">
        <v>620106</v>
      </c>
      <c r="E10062" s="64">
        <v>3754051</v>
      </c>
      <c r="F10062" s="65" t="str">
        <v>สายHYDแตก</v>
      </c>
      <c r="G10062" s="65" t="str">
        <v>HYDRAULIC</v>
      </c>
    </row>
    <row r="10063" spans="4:7">
      <c r="D10063" s="64">
        <v>620104</v>
      </c>
      <c r="E10063" s="64">
        <v>3754052</v>
      </c>
      <c r="F10063" s="65" t="str">
        <v>แอร์ไม่เย็น</v>
      </c>
      <c r="G10063" s="65" t="str">
        <v>COOLING</v>
      </c>
    </row>
    <row r="10064" spans="4:7">
      <c r="D10064" s="64">
        <v>620123</v>
      </c>
      <c r="E10064" s="64">
        <v>3754054</v>
      </c>
      <c r="F10064" s="65" t="str">
        <v>เครื่องยนต์ไม่มีกำลัง</v>
      </c>
      <c r="G10064" s="65" t="str">
        <v>ENGINE</v>
      </c>
    </row>
    <row r="10065" spans="4:7">
      <c r="D10065" s="64">
        <v>620106</v>
      </c>
      <c r="E10065" s="64">
        <v>3754056</v>
      </c>
      <c r="F10065" s="65" t="str">
        <v>ซ่อมปั๊มลม</v>
      </c>
      <c r="G10065" s="65" t="str">
        <v>AIR</v>
      </c>
    </row>
    <row r="10066" spans="4:7">
      <c r="D10066" s="64">
        <v>620106</v>
      </c>
      <c r="E10066" s="64">
        <v>3754182</v>
      </c>
      <c r="F10066" s="65" t="str">
        <v>ซื้อELECTRONIC CONTROL UNIT</v>
      </c>
      <c r="G10066" s="65" t="str">
        <v>ELECTRIC</v>
      </c>
    </row>
    <row r="10067" spans="4:7">
      <c r="D10067" s="64">
        <v>620112</v>
      </c>
      <c r="E10067" s="64">
        <v>3754187</v>
      </c>
      <c r="F10067" s="65" t="str">
        <v>ซื้อELECTRONIC CONTROL UNIT</v>
      </c>
      <c r="G10067" s="65" t="str">
        <v>ELECTRIC</v>
      </c>
    </row>
    <row r="10068" spans="4:7">
      <c r="D10068" s="64">
        <v>620116</v>
      </c>
      <c r="E10068" s="64">
        <v>3754188</v>
      </c>
      <c r="F10068" s="65" t="str">
        <v>ซื้อELECTRONIC CONTROL UNIT</v>
      </c>
      <c r="G10068" s="65" t="str">
        <v>ELECTRIC</v>
      </c>
    </row>
    <row r="10069" spans="4:7">
      <c r="D10069" s="64">
        <v>620118</v>
      </c>
      <c r="E10069" s="64">
        <v>3754190</v>
      </c>
      <c r="F10069" s="65" t="str">
        <v>ซื้อELECTRONIC CONTROL UNIT</v>
      </c>
      <c r="G10069" s="65" t="str">
        <v>ELECTRIC</v>
      </c>
    </row>
    <row r="10070" spans="4:7">
      <c r="D10070" s="64">
        <v>620107</v>
      </c>
      <c r="E10070" s="64">
        <v>3754211</v>
      </c>
      <c r="F10070" s="65" t="str">
        <v>ซื้อRELAY FEED ปั๊ม</v>
      </c>
      <c r="G10070" s="65" t="str">
        <v>ENGINE</v>
      </c>
    </row>
    <row r="10071" spans="4:7">
      <c r="D10071" s="64">
        <v>620112</v>
      </c>
      <c r="E10071" s="64">
        <v>3754212</v>
      </c>
      <c r="F10071" s="65" t="str">
        <v>ซื้อRELAY FEED ปั๊ม</v>
      </c>
      <c r="G10071" s="65" t="str">
        <v>ENGINE</v>
      </c>
    </row>
    <row r="10072" spans="4:7">
      <c r="D10072" s="64">
        <v>620119</v>
      </c>
      <c r="E10072" s="64">
        <v>3754213</v>
      </c>
      <c r="F10072" s="65" t="str">
        <v>ซื้อRELAY FEED ปั๊ม</v>
      </c>
      <c r="G10072" s="65" t="str">
        <v>ENGINE</v>
      </c>
    </row>
    <row r="10073" spans="4:7">
      <c r="D10073" s="64">
        <v>620122</v>
      </c>
      <c r="E10073" s="64">
        <v>3754214</v>
      </c>
      <c r="F10073" s="65" t="str">
        <v>ซื้อRELAY FEED ปั๊ม</v>
      </c>
      <c r="G10073" s="65" t="str">
        <v>ENGINE</v>
      </c>
    </row>
    <row r="10074" spans="4:7">
      <c r="D10074" s="64">
        <v>620124</v>
      </c>
      <c r="E10074" s="64">
        <v>3754215</v>
      </c>
      <c r="F10074" s="65" t="str">
        <v>ซื้อRELAY FEED ปั๊ม</v>
      </c>
      <c r="G10074" s="65" t="str">
        <v>ENGINE</v>
      </c>
    </row>
    <row r="10075" spans="4:7">
      <c r="D10075" s="64">
        <v>620105</v>
      </c>
      <c r="E10075" s="64">
        <v>3754354</v>
      </c>
      <c r="F10075" s="65" t="str">
        <v>เชื่อมถอด CUP ลูกปืนล้อหน้าซ้าย</v>
      </c>
      <c r="G10075" s="65" t="str">
        <v>TYRES</v>
      </c>
    </row>
    <row r="10076" spans="4:7">
      <c r="D10076" s="64">
        <v>620117</v>
      </c>
      <c r="E10076" s="64">
        <v>3754357</v>
      </c>
      <c r="F10076" s="65" t="str">
        <v>ส่ง Trans No22 คืน,เกียร์ 3-4 Shiftช้า</v>
      </c>
      <c r="G10076" s="65" t="str">
        <v>POWER TRAIN</v>
      </c>
    </row>
    <row r="10077" spans="4:7">
      <c r="D10077" s="64">
        <v>620117</v>
      </c>
      <c r="E10077" s="64">
        <v>3754358</v>
      </c>
      <c r="F10077" s="65" t="str">
        <v>ซ่อมControl valve Trans = 1 Set</v>
      </c>
      <c r="G10077" s="65" t="str">
        <v>POWER TRAIN</v>
      </c>
    </row>
    <row r="10078" spans="4:7">
      <c r="D10078" s="64">
        <v>620116</v>
      </c>
      <c r="E10078" s="64">
        <v>3754370</v>
      </c>
      <c r="F10078" s="65" t="str">
        <v>เครื่องยนต์ไม่มีกำลัง</v>
      </c>
      <c r="G10078" s="65" t="str">
        <v>ENGINE</v>
      </c>
    </row>
    <row r="10079" spans="4:7">
      <c r="D10079" s="64">
        <v>620120</v>
      </c>
      <c r="E10079" s="64">
        <v>3754371</v>
      </c>
      <c r="F10079" s="65" t="str">
        <v>ลมรั่ว</v>
      </c>
      <c r="G10079" s="65" t="str">
        <v>AIR</v>
      </c>
    </row>
    <row r="10080" spans="4:7">
      <c r="D10080" s="64">
        <v>620116</v>
      </c>
      <c r="E10080" s="64">
        <v>3754372</v>
      </c>
      <c r="F10080" s="65" t="str">
        <v>ราวกันตกหลุด</v>
      </c>
      <c r="G10080" s="65" t="str">
        <v>BODY</v>
      </c>
    </row>
    <row r="10081" spans="4:7">
      <c r="D10081" s="64">
        <v>620111</v>
      </c>
      <c r="E10081" s="64">
        <v>3754373</v>
      </c>
      <c r="F10081" s="65" t="str">
        <v>ทอรค์ร้อน</v>
      </c>
      <c r="G10081" s="65" t="str">
        <v>POWER TRAIN</v>
      </c>
    </row>
    <row r="10082" spans="4:7">
      <c r="D10082" s="64">
        <v>620109</v>
      </c>
      <c r="E10082" s="64">
        <v>3754374</v>
      </c>
      <c r="F10082" s="65" t="str">
        <v>ซื้อSPEED SENSOR</v>
      </c>
      <c r="G10082" s="65" t="str">
        <v>ENGINE</v>
      </c>
    </row>
    <row r="10083" spans="4:7">
      <c r="D10083" s="64">
        <v>620114</v>
      </c>
      <c r="E10083" s="64">
        <v>3754375</v>
      </c>
      <c r="F10083" s="65" t="str">
        <v>ซื้อSPEED SENSOR</v>
      </c>
      <c r="G10083" s="65" t="str">
        <v>ENGINE</v>
      </c>
    </row>
    <row r="10084" spans="4:7">
      <c r="D10084" s="64">
        <v>620118</v>
      </c>
      <c r="E10084" s="64">
        <v>3754376</v>
      </c>
      <c r="F10084" s="65" t="str">
        <v>ซื้อSPEED SENSOR</v>
      </c>
      <c r="G10084" s="65" t="str">
        <v>ENGINE</v>
      </c>
    </row>
    <row r="10085" spans="4:7">
      <c r="D10085" s="64">
        <v>620120</v>
      </c>
      <c r="E10085" s="64">
        <v>3754379</v>
      </c>
      <c r="F10085" s="65" t="str">
        <v>ซื้อSPEED SENSOR</v>
      </c>
      <c r="G10085" s="65" t="str">
        <v>ENGINE</v>
      </c>
    </row>
    <row r="10086" spans="4:7">
      <c r="D10086" s="64">
        <v>620123</v>
      </c>
      <c r="E10086" s="64">
        <v>3754381</v>
      </c>
      <c r="F10086" s="65" t="str">
        <v>ซื้อSPEED SENSOR</v>
      </c>
      <c r="G10086" s="65" t="str">
        <v>ENGINE</v>
      </c>
    </row>
    <row r="10087" spans="4:7">
      <c r="D10087" s="64">
        <v>620116</v>
      </c>
      <c r="E10087" s="64">
        <v>3754504</v>
      </c>
      <c r="F10087" s="65" t="str">
        <v>ซื้อValve Assy,Extension Hose</v>
      </c>
      <c r="G10087" s="65" t="str">
        <v>HYDRAULIC</v>
      </c>
    </row>
    <row r="10088" spans="4:7">
      <c r="D10088" s="64">
        <v>620117</v>
      </c>
      <c r="E10088" s="64">
        <v>3754506</v>
      </c>
      <c r="F10088" s="65" t="str">
        <v>ซื้อValve Assy,Extension Hose</v>
      </c>
      <c r="G10088" s="65" t="str">
        <v>HYDRAULIC</v>
      </c>
    </row>
    <row r="10089" spans="4:7">
      <c r="D10089" s="64">
        <v>620118</v>
      </c>
      <c r="E10089" s="64">
        <v>3754508</v>
      </c>
      <c r="F10089" s="65" t="str">
        <v>ซื้อValve Assy,Extension Hose</v>
      </c>
      <c r="G10089" s="65" t="str">
        <v>HYDRAULIC</v>
      </c>
    </row>
    <row r="10090" spans="4:7">
      <c r="D10090" s="64">
        <v>620119</v>
      </c>
      <c r="E10090" s="64">
        <v>3754512</v>
      </c>
      <c r="F10090" s="65" t="str">
        <v>ซื้อValve Assy,Extension Hose</v>
      </c>
      <c r="G10090" s="65" t="str">
        <v>HYDRAULIC</v>
      </c>
    </row>
    <row r="10091" spans="4:7">
      <c r="D10091" s="64">
        <v>620120</v>
      </c>
      <c r="E10091" s="64">
        <v>3754515</v>
      </c>
      <c r="F10091" s="65" t="str">
        <v>ซื้อValve Assy,Extension Hose</v>
      </c>
      <c r="G10091" s="65" t="str">
        <v>HYDRAULIC</v>
      </c>
    </row>
    <row r="10092" spans="4:7">
      <c r="D10092" s="64">
        <v>620106</v>
      </c>
      <c r="E10092" s="64">
        <v>3754724</v>
      </c>
      <c r="F10092" s="65" t="str">
        <v>ซ่อมปั๊มลม</v>
      </c>
      <c r="G10092" s="65" t="str">
        <v>AIR</v>
      </c>
    </row>
    <row r="10093" spans="4:7">
      <c r="D10093" s="64">
        <v>620120</v>
      </c>
      <c r="E10093" s="64">
        <v>3754725</v>
      </c>
      <c r="F10093" s="65" t="str">
        <v>ซ่อมปั๊มลม</v>
      </c>
      <c r="G10093" s="65" t="str">
        <v>AIR</v>
      </c>
    </row>
    <row r="10094" spans="4:7">
      <c r="D10094" s="64">
        <v>620105</v>
      </c>
      <c r="E10094" s="64">
        <v>3754771</v>
      </c>
      <c r="F10094" s="65" t="str">
        <v>ซื้อREPAIR KIT หม้อลมเบรคหน้า</v>
      </c>
      <c r="G10094" s="65" t="str">
        <v>BRAKES</v>
      </c>
    </row>
    <row r="10095" spans="4:7">
      <c r="D10095" s="64">
        <v>620107</v>
      </c>
      <c r="E10095" s="64">
        <v>3754773</v>
      </c>
      <c r="F10095" s="65" t="str">
        <v>ซื้อREPAIR KIT หม้อลมเบรคหน้า</v>
      </c>
      <c r="G10095" s="65" t="str">
        <v>BRAKES</v>
      </c>
    </row>
    <row r="10096" spans="4:7">
      <c r="D10096" s="64">
        <v>620109</v>
      </c>
      <c r="E10096" s="64">
        <v>3754776</v>
      </c>
      <c r="F10096" s="65" t="str">
        <v>ซื้อREPAIR KIT หม้อลมเบรคหน้า</v>
      </c>
      <c r="G10096" s="65" t="str">
        <v>BRAKES</v>
      </c>
    </row>
    <row r="10097" spans="4:7">
      <c r="D10097" s="64">
        <v>620112</v>
      </c>
      <c r="E10097" s="64">
        <v>3754777</v>
      </c>
      <c r="F10097" s="65" t="str">
        <v>ซื้อREPAIR KIT หม้อลมเบรคหน้า</v>
      </c>
      <c r="G10097" s="65" t="str">
        <v>BRAKES</v>
      </c>
    </row>
    <row r="10098" spans="4:7">
      <c r="D10098" s="64">
        <v>620114</v>
      </c>
      <c r="E10098" s="64">
        <v>3754778</v>
      </c>
      <c r="F10098" s="65" t="str">
        <v>ซื้อREPAIR KIT หม้อลมเบรคหน้า</v>
      </c>
      <c r="G10098" s="65" t="str">
        <v>BRAKES</v>
      </c>
    </row>
    <row r="10099" spans="4:7">
      <c r="D10099" s="64">
        <v>620116</v>
      </c>
      <c r="E10099" s="64">
        <v>3754780</v>
      </c>
      <c r="F10099" s="65" t="str">
        <v>ซื้อREPAIR KIT หม้อลมเบรคหน้า</v>
      </c>
      <c r="G10099" s="65" t="str">
        <v>BRAKES</v>
      </c>
    </row>
    <row r="10100" spans="4:7">
      <c r="D10100" s="64">
        <v>620119</v>
      </c>
      <c r="E10100" s="64">
        <v>3754785</v>
      </c>
      <c r="F10100" s="65" t="str">
        <v>ซื้อREPAIR KIT หม้อลมเบรคหน้า</v>
      </c>
      <c r="G10100" s="65" t="str">
        <v>BRAKES</v>
      </c>
    </row>
    <row r="10101" spans="4:7">
      <c r="D10101" s="64">
        <v>620122</v>
      </c>
      <c r="E10101" s="64">
        <v>3754787</v>
      </c>
      <c r="F10101" s="65" t="str">
        <v>ซื้อREPAIR KIT หม้อลมเบรคหน้า</v>
      </c>
      <c r="G10101" s="65" t="str">
        <v>BRAKES</v>
      </c>
    </row>
    <row r="10102" spans="4:7">
      <c r="D10102" s="64">
        <v>620111</v>
      </c>
      <c r="E10102" s="64">
        <v>3754835</v>
      </c>
      <c r="F10102" s="65" t="str">
        <v>ปั๊มลมเสีย</v>
      </c>
      <c r="G10102" s="65" t="str">
        <v>AIR</v>
      </c>
    </row>
    <row r="10103" spans="4:7">
      <c r="D10103" s="64">
        <v>620112</v>
      </c>
      <c r="E10103" s="64">
        <v>3754836</v>
      </c>
      <c r="F10103" s="65" t="str">
        <v>พวงมาลัยล๊อก</v>
      </c>
      <c r="G10103" s="65" t="str">
        <v>STEERING</v>
      </c>
    </row>
    <row r="10104" spans="4:7">
      <c r="D10104" s="64">
        <v>620116</v>
      </c>
      <c r="E10104" s="64">
        <v>3754838</v>
      </c>
      <c r="F10104" s="65" t="str">
        <v>โช๊คหน้าขวารั่ว</v>
      </c>
      <c r="G10104" s="65" t="str">
        <v>SUSPENSION</v>
      </c>
    </row>
    <row r="10105" spans="4:7">
      <c r="D10105" s="64">
        <v>620117</v>
      </c>
      <c r="E10105" s="64">
        <v>3754843</v>
      </c>
      <c r="F10105" s="65" t="str">
        <v>เกียร์ไม่ชิพ</v>
      </c>
      <c r="G10105" s="65" t="str">
        <v>POWER TRAIN</v>
      </c>
    </row>
    <row r="10106" spans="4:7">
      <c r="D10106" s="64">
        <v>620122</v>
      </c>
      <c r="E10106" s="64">
        <v>3754846</v>
      </c>
      <c r="F10106" s="65" t="str">
        <v>ท่อไอเสียขาด</v>
      </c>
      <c r="G10106" s="65" t="str">
        <v>ENGINE</v>
      </c>
    </row>
    <row r="10107" spans="4:7">
      <c r="D10107" s="64">
        <v>620105</v>
      </c>
      <c r="E10107" s="64">
        <v>3754851</v>
      </c>
      <c r="F10107" s="65" t="str">
        <v>ผ่าถังดีโซลีนเพื่อล้างและทำสี</v>
      </c>
      <c r="G10107" s="65" t="str">
        <v>ENGINE</v>
      </c>
    </row>
    <row r="10108" spans="4:7">
      <c r="D10108" s="64">
        <v>620112</v>
      </c>
      <c r="E10108" s="64">
        <v>3754852</v>
      </c>
      <c r="F10108" s="65" t="str">
        <v>กระปุกเกียร์หลุด</v>
      </c>
      <c r="G10108" s="65" t="str">
        <v>POWER TRAIN</v>
      </c>
    </row>
    <row r="10109" spans="4:7">
      <c r="D10109" s="64">
        <v>620111</v>
      </c>
      <c r="E10109" s="64">
        <v>3754853</v>
      </c>
      <c r="F10109" s="65" t="str">
        <v>แอร์ไม่เย็น</v>
      </c>
      <c r="G10109" s="65" t="str">
        <v>COOLING</v>
      </c>
    </row>
    <row r="10110" spans="4:7">
      <c r="D10110" s="64">
        <v>620111</v>
      </c>
      <c r="E10110" s="64">
        <v>3754855</v>
      </c>
      <c r="F10110" s="65" t="str">
        <v>แอร์ไม่เย็น</v>
      </c>
      <c r="G10110" s="65" t="str">
        <v>COOLING</v>
      </c>
    </row>
    <row r="10111" spans="4:7">
      <c r="D10111" s="64">
        <v>620111</v>
      </c>
      <c r="E10111" s="64">
        <v>3754856</v>
      </c>
      <c r="F10111" s="65" t="str">
        <v>Code 4 Show</v>
      </c>
      <c r="G10111" s="65" t="str">
        <v>POWER TRAIN</v>
      </c>
    </row>
    <row r="10112" spans="4:7">
      <c r="D10112" s="64">
        <v>620116</v>
      </c>
      <c r="E10112" s="64">
        <v>3754857</v>
      </c>
      <c r="F10112" s="65" t="str">
        <v>ซ่อมราวกันตกด้านซ้าย</v>
      </c>
      <c r="G10112" s="65" t="str">
        <v>BODY</v>
      </c>
    </row>
    <row r="10113" spans="4:7">
      <c r="D10113" s="64">
        <v>620104</v>
      </c>
      <c r="E10113" s="64">
        <v>3754858</v>
      </c>
      <c r="F10113" s="65" t="str">
        <v>เชื่อมบานพับฝาปิดแบตเตอร์รี่</v>
      </c>
      <c r="G10113" s="65" t="str">
        <v>ELECTRIC</v>
      </c>
    </row>
    <row r="10114" spans="4:7">
      <c r="D10114" s="64">
        <v>620114</v>
      </c>
      <c r="E10114" s="64">
        <v>3754915</v>
      </c>
      <c r="F10114" s="65" t="str">
        <v>ซ่อมท่อไอเสีย</v>
      </c>
      <c r="G10114" s="65" t="str">
        <v>ENGINE</v>
      </c>
    </row>
    <row r="10115" spans="4:7">
      <c r="D10115" s="64">
        <v>620112</v>
      </c>
      <c r="E10115" s="64">
        <v>3754919</v>
      </c>
      <c r="F10115" s="65" t="str">
        <v>ซื้อPISTON เบรคหน้า</v>
      </c>
      <c r="G10115" s="65" t="str">
        <v>BRAKES</v>
      </c>
    </row>
    <row r="10116" spans="4:7">
      <c r="D10116" s="64">
        <v>620116</v>
      </c>
      <c r="E10116" s="64">
        <v>3754922</v>
      </c>
      <c r="F10116" s="65" t="str">
        <v>ซื้อPISTON เบรคหน้า</v>
      </c>
      <c r="G10116" s="65" t="str">
        <v>BRAKES</v>
      </c>
    </row>
    <row r="10117" spans="4:7">
      <c r="D10117" s="64">
        <v>620111</v>
      </c>
      <c r="E10117" s="64">
        <v>3755130</v>
      </c>
      <c r="F10117" s="65" t="str">
        <v>ซื้อผ้าพันท่อไอเสีย</v>
      </c>
      <c r="G10117" s="65" t="str">
        <v>ENGINE</v>
      </c>
    </row>
    <row r="10118" spans="4:7">
      <c r="D10118" s="64">
        <v>620112</v>
      </c>
      <c r="E10118" s="64">
        <v>3755134</v>
      </c>
      <c r="F10118" s="65" t="str">
        <v>ซื้อผ้าพันท่อไอเสีย</v>
      </c>
      <c r="G10118" s="65" t="str">
        <v>ENGINE</v>
      </c>
    </row>
    <row r="10119" spans="4:7">
      <c r="D10119" s="64">
        <v>620113</v>
      </c>
      <c r="E10119" s="64">
        <v>3755139</v>
      </c>
      <c r="F10119" s="65" t="str">
        <v>ซื้อผ้าพันท่อไอเสีย</v>
      </c>
      <c r="G10119" s="65" t="str">
        <v>ENGINE</v>
      </c>
    </row>
    <row r="10120" spans="4:7">
      <c r="D10120" s="64">
        <v>620114</v>
      </c>
      <c r="E10120" s="64">
        <v>3755143</v>
      </c>
      <c r="F10120" s="65" t="str">
        <v>ซื้อผ้าพันท่อไอเสีย</v>
      </c>
      <c r="G10120" s="65" t="str">
        <v>ENGINE</v>
      </c>
    </row>
    <row r="10121" spans="4:7">
      <c r="D10121" s="64">
        <v>620116</v>
      </c>
      <c r="E10121" s="64">
        <v>3755147</v>
      </c>
      <c r="F10121" s="65" t="str">
        <v>ซื้อผ้าพันท่อไอเสีย</v>
      </c>
      <c r="G10121" s="65" t="str">
        <v>ENGINE</v>
      </c>
    </row>
    <row r="10122" spans="4:7">
      <c r="D10122" s="64">
        <v>620117</v>
      </c>
      <c r="E10122" s="64">
        <v>3755152</v>
      </c>
      <c r="F10122" s="65" t="str">
        <v>ซื้อผ้าพันท่อไอเสีย</v>
      </c>
      <c r="G10122" s="65" t="str">
        <v>ENGINE</v>
      </c>
    </row>
    <row r="10123" spans="4:7">
      <c r="D10123" s="64">
        <v>620118</v>
      </c>
      <c r="E10123" s="64">
        <v>3755155</v>
      </c>
      <c r="F10123" s="65" t="str">
        <v>ซื้อผ้าพันท่อไอเสีย</v>
      </c>
      <c r="G10123" s="65" t="str">
        <v>ENGINE</v>
      </c>
    </row>
    <row r="10124" spans="4:7">
      <c r="D10124" s="64">
        <v>620105</v>
      </c>
      <c r="E10124" s="64">
        <v>3755197</v>
      </c>
      <c r="F10124" s="65" t="str">
        <v>กลึง Adaptor สายHose จำนวน 5 EA</v>
      </c>
      <c r="G10124" s="65" t="str">
        <v>HYDRAULIC</v>
      </c>
    </row>
    <row r="10125" spans="4:7">
      <c r="D10125" s="64">
        <v>620111</v>
      </c>
      <c r="E10125" s="64">
        <v>3755198</v>
      </c>
      <c r="F10125" s="65" t="str">
        <v>ซ่อมปั๊มลม</v>
      </c>
      <c r="G10125" s="65" t="str">
        <v>AIR</v>
      </c>
    </row>
    <row r="10126" spans="4:7">
      <c r="D10126" s="64">
        <v>620104</v>
      </c>
      <c r="E10126" s="64">
        <v>3755366</v>
      </c>
      <c r="F10126" s="65" t="str">
        <v>ซ่อมท่อไอเสีย</v>
      </c>
      <c r="G10126" s="65" t="str">
        <v>ENGINE</v>
      </c>
    </row>
    <row r="10127" spans="4:7">
      <c r="D10127" s="64">
        <v>620105</v>
      </c>
      <c r="E10127" s="64">
        <v>3755368</v>
      </c>
      <c r="F10127" s="65" t="str">
        <v>เผาสลักกระบอกเลี้ยว</v>
      </c>
      <c r="G10127" s="65" t="str">
        <v>STEERING</v>
      </c>
    </row>
    <row r="10128" spans="4:7">
      <c r="D10128" s="64">
        <v>620105</v>
      </c>
      <c r="E10128" s="64">
        <v>3755370</v>
      </c>
      <c r="F10128" s="65" t="str">
        <v>กลึงบูชสลักกระบอกเลี้ยวตาม ตย= 1 EA</v>
      </c>
      <c r="G10128" s="65" t="str">
        <v>STEERING</v>
      </c>
    </row>
    <row r="10129" spans="4:7">
      <c r="D10129" s="64">
        <v>620112</v>
      </c>
      <c r="E10129" s="64">
        <v>3755371</v>
      </c>
      <c r="F10129" s="65" t="str">
        <v>พวงมาลัยหนัก</v>
      </c>
      <c r="G10129" s="65" t="str">
        <v>STEERING</v>
      </c>
    </row>
    <row r="10130" spans="4:7">
      <c r="D10130" s="64">
        <v>620119</v>
      </c>
      <c r="E10130" s="64">
        <v>3755372</v>
      </c>
      <c r="F10130" s="65" t="str">
        <v>เกียร์ถอยเข้าไม่ได้</v>
      </c>
      <c r="G10130" s="65" t="str">
        <v>POWER TRAIN</v>
      </c>
    </row>
    <row r="10131" spans="4:7">
      <c r="D10131" s="64">
        <v>620107</v>
      </c>
      <c r="E10131" s="64">
        <v>3755373</v>
      </c>
      <c r="F10131" s="65" t="str">
        <v>เครื่องยนต์ดับเอง</v>
      </c>
      <c r="G10131" s="65" t="str">
        <v>ENGINE</v>
      </c>
    </row>
    <row r="10132" spans="4:7">
      <c r="D10132" s="64">
        <v>620104</v>
      </c>
      <c r="E10132" s="64">
        <v>3755386</v>
      </c>
      <c r="F10132" s="65" t="str">
        <v>จ้างทำผ้าม่านบังแดด</v>
      </c>
      <c r="G10132" s="65" t="str">
        <v>CABIN</v>
      </c>
    </row>
    <row r="10133" spans="4:7">
      <c r="D10133" s="64">
        <v>620105</v>
      </c>
      <c r="E10133" s="64">
        <v>3755399</v>
      </c>
      <c r="F10133" s="65" t="str">
        <v>ซื้อAIR SEAT SWITCH</v>
      </c>
      <c r="G10133" s="65" t="str">
        <v>CABIN</v>
      </c>
    </row>
    <row r="10134" spans="4:7">
      <c r="D10134" s="64">
        <v>620107</v>
      </c>
      <c r="E10134" s="64">
        <v>3755402</v>
      </c>
      <c r="F10134" s="65" t="str">
        <v>ซื้อAIR SEAT SWITCH</v>
      </c>
      <c r="G10134" s="65" t="str">
        <v>CABIN</v>
      </c>
    </row>
    <row r="10135" spans="4:7">
      <c r="D10135" s="64">
        <v>620111</v>
      </c>
      <c r="E10135" s="64">
        <v>3755403</v>
      </c>
      <c r="F10135" s="65" t="str">
        <v>ซื้อAIR SEAT SWITCH</v>
      </c>
      <c r="G10135" s="65" t="str">
        <v>CABIN</v>
      </c>
    </row>
    <row r="10136" spans="4:7">
      <c r="D10136" s="64">
        <v>620114</v>
      </c>
      <c r="E10136" s="64">
        <v>3755406</v>
      </c>
      <c r="F10136" s="65" t="str">
        <v>ซื้อAIR SEAT SWITCH</v>
      </c>
      <c r="G10136" s="65" t="str">
        <v>CABIN</v>
      </c>
    </row>
    <row r="10137" spans="4:7">
      <c r="D10137" s="64">
        <v>620116</v>
      </c>
      <c r="E10137" s="64">
        <v>3755408</v>
      </c>
      <c r="F10137" s="65" t="str">
        <v>ซื้อAIR SEAT SWITCH</v>
      </c>
      <c r="G10137" s="65" t="str">
        <v>CABIN</v>
      </c>
    </row>
    <row r="10138" spans="4:7">
      <c r="D10138" s="64">
        <v>620105</v>
      </c>
      <c r="E10138" s="64">
        <v>3756731</v>
      </c>
      <c r="F10138" s="65" t="str">
        <v>กระบอกเลี้ยวซ้ายรั่ว = 1 EA</v>
      </c>
      <c r="G10138" s="65" t="str">
        <v>STEERING</v>
      </c>
    </row>
    <row r="10139" spans="4:7">
      <c r="D10139" s="64">
        <v>620105</v>
      </c>
      <c r="E10139" s="64">
        <v>3756732</v>
      </c>
      <c r="F10139" s="65" t="str">
        <v>กระบอกเลี้ยวขวารั่ว = 1 EA</v>
      </c>
      <c r="G10139" s="65" t="str">
        <v>STEERING</v>
      </c>
    </row>
    <row r="10140" spans="4:7">
      <c r="D10140" s="64">
        <v>620120</v>
      </c>
      <c r="E10140" s="64">
        <v>3756842</v>
      </c>
      <c r="F10140" s="65" t="str">
        <v>เบรคติด</v>
      </c>
      <c r="G10140" s="65" t="str">
        <v>BRAKES</v>
      </c>
    </row>
    <row r="10141" spans="4:7">
      <c r="D10141" s="64">
        <v>620117</v>
      </c>
      <c r="E10141" s="64">
        <v>3756843</v>
      </c>
      <c r="F10141" s="65" t="str">
        <v>แอร์ไม่เย็น</v>
      </c>
      <c r="G10141" s="65" t="str">
        <v>COOLING</v>
      </c>
    </row>
    <row r="10142" spans="4:7">
      <c r="D10142" s="64">
        <v>620119</v>
      </c>
      <c r="E10142" s="64">
        <v>3756860</v>
      </c>
      <c r="F10142" s="65" t="str">
        <v>ซื้อUEC controller module</v>
      </c>
      <c r="G10142" s="65" t="str">
        <v>ELECTRIC</v>
      </c>
    </row>
    <row r="10143" spans="4:7">
      <c r="D10143" s="64">
        <v>620122</v>
      </c>
      <c r="E10143" s="64">
        <v>3756861</v>
      </c>
      <c r="F10143" s="65" t="str">
        <v>ซื้อUEC controller module</v>
      </c>
      <c r="G10143" s="65" t="str">
        <v>ELECTRIC</v>
      </c>
    </row>
    <row r="10144" spans="4:7">
      <c r="D10144" s="64">
        <v>620109</v>
      </c>
      <c r="E10144" s="64">
        <v>3756871</v>
      </c>
      <c r="F10144" s="65" t="str">
        <v>ซื้อDIFFERENTIAL PRESSURE SWITCH</v>
      </c>
      <c r="G10144" s="65" t="str">
        <v>POWER TRAIN</v>
      </c>
    </row>
    <row r="10145" spans="4:7">
      <c r="D10145" s="64">
        <v>620112</v>
      </c>
      <c r="E10145" s="64">
        <v>3756872</v>
      </c>
      <c r="F10145" s="65" t="str">
        <v>ซื้อDIFFERENTIAL PRESSURE SWITCH</v>
      </c>
      <c r="G10145" s="65" t="str">
        <v>POWER TRAIN</v>
      </c>
    </row>
    <row r="10146" spans="4:7">
      <c r="D10146" s="64">
        <v>620119</v>
      </c>
      <c r="E10146" s="64">
        <v>3756873</v>
      </c>
      <c r="F10146" s="65" t="str">
        <v>ซื้อDIFFERENTIAL PRESSURE SWITCH</v>
      </c>
      <c r="G10146" s="65" t="str">
        <v>POWER TRAIN</v>
      </c>
    </row>
    <row r="10147" spans="4:7">
      <c r="D10147" s="64">
        <v>620120</v>
      </c>
      <c r="E10147" s="64">
        <v>3756874</v>
      </c>
      <c r="F10147" s="65" t="str">
        <v>ซื้อDIFFERENTIAL PRESSURE SWITCH</v>
      </c>
      <c r="G10147" s="65" t="str">
        <v>POWER TRAIN</v>
      </c>
    </row>
    <row r="10148" spans="4:7">
      <c r="D10148" s="64">
        <v>620123</v>
      </c>
      <c r="E10148" s="64">
        <v>3756875</v>
      </c>
      <c r="F10148" s="65" t="str">
        <v>ซื้อDIFFERENTIAL PRESSURE SWITCH</v>
      </c>
      <c r="G10148" s="65" t="str">
        <v>POWER TRAIN</v>
      </c>
    </row>
    <row r="10149" spans="4:7">
      <c r="D10149" s="64">
        <v>620112</v>
      </c>
      <c r="E10149" s="64">
        <v>3756933</v>
      </c>
      <c r="F10149" s="65" t="str">
        <v>ซ่อมHYD.ปั๊ม</v>
      </c>
      <c r="G10149" s="65" t="str">
        <v>HYDRAULIC</v>
      </c>
    </row>
    <row r="10150" spans="4:7">
      <c r="D10150" s="64">
        <v>620114</v>
      </c>
      <c r="E10150" s="64">
        <v>3756998</v>
      </c>
      <c r="F10150" s="65" t="str">
        <v>กลึงเสื้อลูกปืน Cupling 1 EA</v>
      </c>
      <c r="G10150" s="65" t="str">
        <v>POWER TRAIN</v>
      </c>
    </row>
    <row r="10151" spans="4:7">
      <c r="D10151" s="64">
        <v>620124</v>
      </c>
      <c r="E10151" s="64">
        <v>3756999</v>
      </c>
      <c r="F10151" s="65" t="str">
        <v>กลึงสวมปอกชุดลูกปืน Fly wheel</v>
      </c>
      <c r="G10151" s="65" t="str">
        <v>ENGINE</v>
      </c>
    </row>
    <row r="10152" spans="4:7">
      <c r="D10152" s="64">
        <v>620107</v>
      </c>
      <c r="E10152" s="64">
        <v>3757050</v>
      </c>
      <c r="F10152" s="65" t="str">
        <v>ซื้อDIFFERENTIAL PRESSURE SWITCH</v>
      </c>
      <c r="G10152" s="65" t="str">
        <v>POWER TRAIN</v>
      </c>
    </row>
    <row r="10153" spans="4:7">
      <c r="D10153" s="64">
        <v>620114</v>
      </c>
      <c r="E10153" s="64">
        <v>3757051</v>
      </c>
      <c r="F10153" s="65" t="str">
        <v>ซื้อDIFFERENTIAL PRESSURE SWITCH</v>
      </c>
      <c r="G10153" s="65" t="str">
        <v>POWER TRAIN</v>
      </c>
    </row>
    <row r="10154" spans="4:7">
      <c r="D10154" s="64">
        <v>620117</v>
      </c>
      <c r="E10154" s="64">
        <v>3757053</v>
      </c>
      <c r="F10154" s="65" t="str">
        <v>ซื้อDIFFERENTIAL PRESSURE SWITCH</v>
      </c>
      <c r="G10154" s="65" t="str">
        <v>POWER TRAIN</v>
      </c>
    </row>
    <row r="10155" spans="4:7">
      <c r="D10155" s="64">
        <v>620118</v>
      </c>
      <c r="E10155" s="64">
        <v>3757054</v>
      </c>
      <c r="F10155" s="65" t="str">
        <v>ซื้อDIFFERENTIAL PRESSURE SWITCH</v>
      </c>
      <c r="G10155" s="65" t="str">
        <v>POWER TRAIN</v>
      </c>
    </row>
    <row r="10156" spans="4:7">
      <c r="D10156" s="64">
        <v>620124</v>
      </c>
      <c r="E10156" s="64">
        <v>3757055</v>
      </c>
      <c r="F10156" s="65" t="str">
        <v>ซื้อDIFFERENTIAL PRESSURE SWITCH</v>
      </c>
      <c r="G10156" s="65" t="str">
        <v>POWER TRAIN</v>
      </c>
    </row>
    <row r="10157" spans="4:7">
      <c r="D10157" s="64">
        <v>620122</v>
      </c>
      <c r="E10157" s="64">
        <v>3757203</v>
      </c>
      <c r="F10157" s="65" t="str">
        <v>ยางเส้นนอกหลังซ้ายรั่ว</v>
      </c>
      <c r="G10157" s="65" t="str">
        <v>TYRES</v>
      </c>
    </row>
    <row r="10158" spans="4:7">
      <c r="D10158" s="64">
        <v>620109</v>
      </c>
      <c r="E10158" s="64">
        <v>3757204</v>
      </c>
      <c r="F10158" s="65" t="str">
        <v>START ไม่ได้</v>
      </c>
      <c r="G10158" s="65" t="str">
        <v>ELECTRIC</v>
      </c>
    </row>
    <row r="10159" spans="4:7">
      <c r="D10159" s="64">
        <v>620122</v>
      </c>
      <c r="E10159" s="64">
        <v>3757208</v>
      </c>
      <c r="F10159" s="65" t="str">
        <v>START ไม่ได้</v>
      </c>
      <c r="G10159" s="65" t="str">
        <v>ELECTRIC</v>
      </c>
    </row>
    <row r="10160" spans="4:7">
      <c r="D10160" s="64">
        <v>620124</v>
      </c>
      <c r="E10160" s="64">
        <v>3757209</v>
      </c>
      <c r="F10160" s="65" t="str">
        <v>ลมปรับเบาะรั่ว</v>
      </c>
      <c r="G10160" s="65" t="str">
        <v>CABIN</v>
      </c>
    </row>
    <row r="10161" spans="4:7">
      <c r="D10161" s="64">
        <v>620116</v>
      </c>
      <c r="E10161" s="64">
        <v>3757210</v>
      </c>
      <c r="F10161" s="65" t="str">
        <v>เบรคไม่อยู่</v>
      </c>
      <c r="G10161" s="65" t="str">
        <v>BRAKES</v>
      </c>
    </row>
    <row r="10162" spans="4:7">
      <c r="D10162" s="64">
        <v>620120</v>
      </c>
      <c r="E10162" s="64">
        <v>3757213</v>
      </c>
      <c r="F10162" s="65" t="str">
        <v>ลมตก</v>
      </c>
      <c r="G10162" s="65" t="str">
        <v>AIR</v>
      </c>
    </row>
    <row r="10163" spans="4:7">
      <c r="D10163" s="64">
        <v>620122</v>
      </c>
      <c r="E10163" s="64">
        <v>3757214</v>
      </c>
      <c r="F10163" s="65" t="str">
        <v>START ไม่ได้</v>
      </c>
      <c r="G10163" s="65" t="str">
        <v>ELECTRIC</v>
      </c>
    </row>
    <row r="10164" spans="4:7">
      <c r="D10164" s="64">
        <v>620109</v>
      </c>
      <c r="E10164" s="64">
        <v>3757215</v>
      </c>
      <c r="F10164" s="65" t="str">
        <v>START ไม่ได้</v>
      </c>
      <c r="G10164" s="65" t="str">
        <v>ELECTRIC</v>
      </c>
    </row>
    <row r="10165" spans="4:7">
      <c r="D10165" s="64">
        <v>620124</v>
      </c>
      <c r="E10165" s="64">
        <v>3757217</v>
      </c>
      <c r="F10165" s="65" t="str">
        <v>ลมรั่ว</v>
      </c>
      <c r="G10165" s="65" t="str">
        <v>AIR</v>
      </c>
    </row>
    <row r="10166" spans="4:7">
      <c r="D10166" s="64">
        <v>620122</v>
      </c>
      <c r="E10166" s="64">
        <v>3757218</v>
      </c>
      <c r="F10166" s="65" t="str">
        <v>รถสตาร์ทไม่ติด</v>
      </c>
      <c r="G10166" s="65" t="str">
        <v>ELECTRIC</v>
      </c>
    </row>
    <row r="10167" spans="4:7">
      <c r="D10167" s="64">
        <v>620107</v>
      </c>
      <c r="E10167" s="64">
        <v>3757219</v>
      </c>
      <c r="F10167" s="65" t="str">
        <v>น้ำมันกลองเกียรรั่ว</v>
      </c>
      <c r="G10167" s="65" t="str">
        <v>POWER TRAIN</v>
      </c>
    </row>
    <row r="10168" spans="4:7">
      <c r="D10168" s="64">
        <v>620116</v>
      </c>
      <c r="E10168" s="64">
        <v>3757221</v>
      </c>
      <c r="F10168" s="65" t="str">
        <v>เบรคติด</v>
      </c>
      <c r="G10168" s="65" t="str">
        <v>BRAKES</v>
      </c>
    </row>
    <row r="10169" spans="4:7">
      <c r="D10169" s="64">
        <v>620109</v>
      </c>
      <c r="E10169" s="64">
        <v>3757222</v>
      </c>
      <c r="F10169" s="65" t="str">
        <v>เครื่องยนต์ดับเอง</v>
      </c>
      <c r="G10169" s="65" t="str">
        <v>ENGINE</v>
      </c>
    </row>
    <row r="10170" spans="4:7">
      <c r="D10170" s="64">
        <v>620106</v>
      </c>
      <c r="E10170" s="64">
        <v>3757224</v>
      </c>
      <c r="F10170" s="65" t="str">
        <v>น้ำมันรั่วใต้ท้อง</v>
      </c>
      <c r="G10170" s="65" t="str">
        <v>HYDRAULIC</v>
      </c>
    </row>
    <row r="10171" spans="4:7">
      <c r="D10171" s="64">
        <v>620109</v>
      </c>
      <c r="E10171" s="64">
        <v>3757225</v>
      </c>
      <c r="F10171" s="65" t="str">
        <v>ยางหลังซ้ายนอกรั่ว</v>
      </c>
      <c r="G10171" s="65" t="str">
        <v>TYRES</v>
      </c>
    </row>
    <row r="10172" spans="4:7">
      <c r="D10172" s="64">
        <v>620123</v>
      </c>
      <c r="E10172" s="64">
        <v>3757226</v>
      </c>
      <c r="F10172" s="65" t="str">
        <v>แตรไม่ดัง</v>
      </c>
      <c r="G10172" s="65" t="str">
        <v>CABIN</v>
      </c>
    </row>
    <row r="10173" spans="4:7">
      <c r="D10173" s="64">
        <v>620106</v>
      </c>
      <c r="E10173" s="64">
        <v>3757227</v>
      </c>
      <c r="F10173" s="65" t="str">
        <v>HYD รั่ว</v>
      </c>
      <c r="G10173" s="65" t="str">
        <v>HYDRAULIC</v>
      </c>
    </row>
    <row r="10174" spans="4:7">
      <c r="D10174" s="64">
        <v>620107</v>
      </c>
      <c r="E10174" s="64">
        <v>3757228</v>
      </c>
      <c r="F10174" s="65" t="str">
        <v>START ไม่ได้</v>
      </c>
      <c r="G10174" s="65" t="str">
        <v>ELECTRIC</v>
      </c>
    </row>
    <row r="10175" spans="4:7">
      <c r="D10175" s="64">
        <v>620118</v>
      </c>
      <c r="E10175" s="64">
        <v>3757232</v>
      </c>
      <c r="F10175" s="65" t="str">
        <v>ซ่อมชุดเบรคล้อหลังซ้าย</v>
      </c>
      <c r="G10175" s="65" t="str">
        <v>BRAKES</v>
      </c>
    </row>
    <row r="10176" spans="4:7">
      <c r="D10176" s="64">
        <v>620118</v>
      </c>
      <c r="E10176" s="64">
        <v>3757233</v>
      </c>
      <c r="F10176" s="65" t="str">
        <v>ซ่อมชุดเบรคล้อหลังซ้าย</v>
      </c>
      <c r="G10176" s="65" t="str">
        <v>BRAKES</v>
      </c>
    </row>
    <row r="10177" spans="4:7">
      <c r="D10177" s="64">
        <v>620106</v>
      </c>
      <c r="E10177" s="64">
        <v>3757243</v>
      </c>
      <c r="F10177" s="65" t="str">
        <v>อัดสาย HYD ตามตัวอย่าง 1 EA</v>
      </c>
      <c r="G10177" s="65" t="str">
        <v>HYDRAULIC</v>
      </c>
    </row>
    <row r="10178" spans="4:7">
      <c r="D10178" s="64">
        <v>620118</v>
      </c>
      <c r="E10178" s="64">
        <v>3757273</v>
      </c>
      <c r="F10178" s="65" t="str">
        <v>ซ่อมชุดเบรคล้อหลังขวา</v>
      </c>
      <c r="G10178" s="65" t="str">
        <v>BRAKES</v>
      </c>
    </row>
    <row r="10179" spans="4:7">
      <c r="D10179" s="64">
        <v>620104</v>
      </c>
      <c r="E10179" s="64">
        <v>3757336</v>
      </c>
      <c r="F10179" s="65" t="str">
        <v>ซื้อHYDRAULIC MOTOR OIL SAE 10W</v>
      </c>
      <c r="G10179" s="65" t="str">
        <v>HYDRAULIC</v>
      </c>
    </row>
    <row r="10180" spans="4:7">
      <c r="D10180" s="64">
        <v>620124</v>
      </c>
      <c r="E10180" s="64">
        <v>3760880</v>
      </c>
      <c r="F10180" s="65" t="str">
        <v>เชื่อมท่อไอเสีย</v>
      </c>
      <c r="G10180" s="65" t="str">
        <v>ENGINE</v>
      </c>
    </row>
    <row r="10181" spans="4:7">
      <c r="D10181" s="64">
        <v>620106</v>
      </c>
      <c r="E10181" s="64">
        <v>3760910</v>
      </c>
      <c r="F10181" s="65" t="str">
        <v>เกียร์ไม่ชิพ</v>
      </c>
      <c r="G10181" s="65" t="str">
        <v>POWER TRAIN</v>
      </c>
    </row>
    <row r="10182" spans="4:7">
      <c r="D10182" s="64">
        <v>620107</v>
      </c>
      <c r="E10182" s="64">
        <v>3760911</v>
      </c>
      <c r="F10182" s="65" t="str">
        <v>START ไม่ได้</v>
      </c>
      <c r="G10182" s="65" t="str">
        <v>ELECTRIC</v>
      </c>
    </row>
    <row r="10183" spans="4:7">
      <c r="D10183" s="64">
        <v>620112</v>
      </c>
      <c r="E10183" s="64">
        <v>3760913</v>
      </c>
      <c r="F10183" s="65" t="str">
        <v>เกียร์ไม่ชิพ</v>
      </c>
      <c r="G10183" s="65" t="str">
        <v>POWER TRAIN</v>
      </c>
    </row>
    <row r="10184" spans="4:7">
      <c r="D10184" s="64">
        <v>620119</v>
      </c>
      <c r="E10184" s="64">
        <v>3760914</v>
      </c>
      <c r="F10184" s="65" t="str">
        <v>เกรียร์ถอยเข้าไม่ได้</v>
      </c>
      <c r="G10184" s="65" t="str">
        <v>POWER TRAIN</v>
      </c>
    </row>
    <row r="10185" spans="4:7">
      <c r="D10185" s="64">
        <v>620111</v>
      </c>
      <c r="E10185" s="64">
        <v>3760915</v>
      </c>
      <c r="F10185" s="65" t="str">
        <v>เกียร์ไม่ชิพ</v>
      </c>
      <c r="G10185" s="65" t="str">
        <v>POWER TRAIN</v>
      </c>
    </row>
    <row r="10186" spans="4:7">
      <c r="D10186" s="64">
        <v>620104</v>
      </c>
      <c r="E10186" s="64">
        <v>3760916</v>
      </c>
      <c r="F10186" s="65" t="str">
        <v>กระจกข้างขวาแตก</v>
      </c>
      <c r="G10186" s="65" t="str">
        <v>BODY</v>
      </c>
    </row>
    <row r="10187" spans="4:7">
      <c r="D10187" s="64">
        <v>620119</v>
      </c>
      <c r="E10187" s="64">
        <v>3760918</v>
      </c>
      <c r="F10187" s="65" t="str">
        <v>เกียร์ถอยไม่เข้า</v>
      </c>
      <c r="G10187" s="65" t="str">
        <v>POWER TRAIN</v>
      </c>
    </row>
    <row r="10188" spans="4:7">
      <c r="D10188" s="64">
        <v>620109</v>
      </c>
      <c r="E10188" s="64">
        <v>3760919</v>
      </c>
      <c r="F10188" s="65" t="str">
        <v>ลมรั่ว</v>
      </c>
      <c r="G10188" s="65" t="str">
        <v>AIR</v>
      </c>
    </row>
    <row r="10189" spans="4:7">
      <c r="D10189" s="64">
        <v>620111</v>
      </c>
      <c r="E10189" s="64">
        <v>3760920</v>
      </c>
      <c r="F10189" s="65" t="str">
        <v>เกียร์ไม่ชิพ</v>
      </c>
      <c r="G10189" s="65" t="str">
        <v>POWER TRAIN</v>
      </c>
    </row>
    <row r="10190" spans="4:7">
      <c r="D10190" s="64">
        <v>620118</v>
      </c>
      <c r="E10190" s="64">
        <v>3760921</v>
      </c>
      <c r="F10190" s="65" t="str">
        <v>น้ำมันรั่วใต้ท้อง</v>
      </c>
      <c r="G10190" s="65" t="str">
        <v>HYDRAULIC</v>
      </c>
    </row>
    <row r="10191" spans="4:7">
      <c r="D10191" s="64">
        <v>620117</v>
      </c>
      <c r="E10191" s="64">
        <v>3760922</v>
      </c>
      <c r="F10191" s="65" t="str">
        <v>เบาะลมรั่ว</v>
      </c>
      <c r="G10191" s="65" t="str">
        <v>CABIN</v>
      </c>
    </row>
    <row r="10192" spans="4:7">
      <c r="D10192" s="64">
        <v>620118</v>
      </c>
      <c r="E10192" s="64">
        <v>3760923</v>
      </c>
      <c r="F10192" s="65" t="str">
        <v>น้ำมันรั่วใต้ท้อง</v>
      </c>
      <c r="G10192" s="65" t="str">
        <v>HYDRAULIC</v>
      </c>
    </row>
    <row r="10193" spans="4:7">
      <c r="D10193" s="64">
        <v>620118</v>
      </c>
      <c r="E10193" s="64">
        <v>3760924</v>
      </c>
      <c r="F10193" s="65" t="str">
        <v>น้ำมันรั่วใต้ท้อง</v>
      </c>
      <c r="G10193" s="65" t="str">
        <v>HYDRAULIC</v>
      </c>
    </row>
    <row r="10194" spans="4:7">
      <c r="D10194" s="64">
        <v>620113</v>
      </c>
      <c r="E10194" s="64">
        <v>3760925</v>
      </c>
      <c r="F10194" s="65" t="str">
        <v>เครื่องยนต์ดับเอง</v>
      </c>
      <c r="G10194" s="65" t="str">
        <v>ENGINE</v>
      </c>
    </row>
    <row r="10195" spans="4:7">
      <c r="D10195" s="64">
        <v>620113</v>
      </c>
      <c r="E10195" s="64">
        <v>3760926</v>
      </c>
      <c r="F10195" s="65" t="str">
        <v>ใส่น๊อตเบาะ</v>
      </c>
      <c r="G10195" s="65" t="str">
        <v>CABIN</v>
      </c>
    </row>
    <row r="10196" spans="4:7">
      <c r="D10196" s="64">
        <v>620112</v>
      </c>
      <c r="E10196" s="64">
        <v>3760928</v>
      </c>
      <c r="F10196" s="65" t="str">
        <v>เกียร์ไม่ชิพ</v>
      </c>
      <c r="G10196" s="65" t="str">
        <v>POWER TRAIN</v>
      </c>
    </row>
    <row r="10197" spans="4:7">
      <c r="D10197" s="64">
        <v>620104</v>
      </c>
      <c r="E10197" s="64">
        <v>3760929</v>
      </c>
      <c r="F10197" s="65" t="str">
        <v>โช๊คหน้ากระแทก</v>
      </c>
      <c r="G10197" s="65" t="str">
        <v>SUSPENSION</v>
      </c>
    </row>
    <row r="10198" spans="4:7">
      <c r="D10198" s="64">
        <v>620123</v>
      </c>
      <c r="E10198" s="64">
        <v>3760930</v>
      </c>
      <c r="F10198" s="65" t="str">
        <v>ไฟเลี้ยว</v>
      </c>
      <c r="G10198" s="65" t="str">
        <v>ELECTRIC</v>
      </c>
    </row>
    <row r="10199" spans="4:7">
      <c r="D10199" s="64">
        <v>620123</v>
      </c>
      <c r="E10199" s="64">
        <v>3760930</v>
      </c>
      <c r="F10199" s="65" t="str">
        <v>แตรไม่ดัง</v>
      </c>
      <c r="G10199" s="65" t="str">
        <v>CABIN</v>
      </c>
    </row>
    <row r="10200" spans="4:7">
      <c r="D10200" s="64">
        <v>620107</v>
      </c>
      <c r="E10200" s="64">
        <v>3760931</v>
      </c>
      <c r="F10200" s="65" t="str">
        <v>ยางหลังด้านซ้ายรั่ว</v>
      </c>
      <c r="G10200" s="65" t="str">
        <v>TYRES</v>
      </c>
    </row>
    <row r="10201" spans="4:7">
      <c r="D10201" s="64">
        <v>620104</v>
      </c>
      <c r="E10201" s="64">
        <v>3760934</v>
      </c>
      <c r="F10201" s="65" t="str">
        <v>ฝากล่องฟิวส์หลุด</v>
      </c>
      <c r="G10201" s="65" t="str">
        <v>ELECTRIC</v>
      </c>
    </row>
    <row r="10202" spans="4:7">
      <c r="D10202" s="64">
        <v>620117</v>
      </c>
      <c r="E10202" s="64">
        <v>3760935</v>
      </c>
      <c r="F10202" s="65" t="str">
        <v>เบาะปรับไม่ได้</v>
      </c>
      <c r="G10202" s="65" t="str">
        <v>CABIN</v>
      </c>
    </row>
    <row r="10203" spans="4:7">
      <c r="D10203" s="64">
        <v>620117</v>
      </c>
      <c r="E10203" s="64">
        <v>3760936</v>
      </c>
      <c r="F10203" s="65" t="str">
        <v>เบาะปรับไม่ได้</v>
      </c>
      <c r="G10203" s="65" t="str">
        <v>CABIN</v>
      </c>
    </row>
    <row r="10204" spans="4:7">
      <c r="D10204" s="64">
        <v>620116</v>
      </c>
      <c r="E10204" s="64">
        <v>3760938</v>
      </c>
      <c r="F10204" s="65" t="str">
        <v>เบรคไม่อยู่</v>
      </c>
      <c r="G10204" s="65" t="str">
        <v>BRAKES</v>
      </c>
    </row>
    <row r="10205" spans="4:7">
      <c r="D10205" s="64">
        <v>620104</v>
      </c>
      <c r="E10205" s="64">
        <v>3760939</v>
      </c>
      <c r="F10205" s="65" t="str">
        <v>กระจกมองหลังหลุด</v>
      </c>
      <c r="G10205" s="65" t="str">
        <v>BODY</v>
      </c>
    </row>
    <row r="10206" spans="4:7">
      <c r="D10206" s="64">
        <v>620117</v>
      </c>
      <c r="E10206" s="64">
        <v>3760940</v>
      </c>
      <c r="F10206" s="65" t="str">
        <v>ขายึดลมวาล์วหัก</v>
      </c>
      <c r="G10206" s="65" t="str">
        <v>AIR</v>
      </c>
    </row>
    <row r="10207" spans="4:7">
      <c r="D10207" s="64">
        <v>620107</v>
      </c>
      <c r="E10207" s="64">
        <v>3761162</v>
      </c>
      <c r="F10207" s="65" t="str">
        <v>เชื่อมท่อไอเสีย</v>
      </c>
      <c r="G10207" s="65" t="str">
        <v>ENGINE</v>
      </c>
    </row>
    <row r="10208" spans="4:7">
      <c r="D10208" s="64">
        <v>620118</v>
      </c>
      <c r="E10208" s="64">
        <v>3761336</v>
      </c>
      <c r="F10208" s="65" t="str">
        <v>HYD รั่ว</v>
      </c>
      <c r="G10208" s="65" t="str">
        <v>HYDRAULIC</v>
      </c>
    </row>
    <row r="10209" spans="4:7">
      <c r="D10209" s="64">
        <v>620123</v>
      </c>
      <c r="E10209" s="64">
        <v>3761337</v>
      </c>
      <c r="F10209" s="65" t="str">
        <v>HYD รั่ว</v>
      </c>
      <c r="G10209" s="65" t="str">
        <v>HYDRAULIC</v>
      </c>
    </row>
    <row r="10210" spans="4:7">
      <c r="D10210" s="64">
        <v>620113</v>
      </c>
      <c r="E10210" s="64">
        <v>3761338</v>
      </c>
      <c r="F10210" s="65" t="str">
        <v>START ไม่ได้</v>
      </c>
      <c r="G10210" s="65" t="str">
        <v>ELECTRIC</v>
      </c>
    </row>
    <row r="10211" spans="4:7">
      <c r="D10211" s="64">
        <v>620123</v>
      </c>
      <c r="E10211" s="64">
        <v>3761368</v>
      </c>
      <c r="F10211" s="65" t="str">
        <v>เชื่อมท่อเหล็ก HYD = 1 EA</v>
      </c>
      <c r="G10211" s="65" t="str">
        <v>HYDRAULIC</v>
      </c>
    </row>
    <row r="10212" spans="4:7">
      <c r="D10212" s="64">
        <v>620104</v>
      </c>
      <c r="E10212" s="64">
        <v>3761369</v>
      </c>
      <c r="F10212" s="65" t="str">
        <v>เชื่อมท่อเหล็ก HYD = 1 EA</v>
      </c>
      <c r="G10212" s="65" t="str">
        <v>HYDRAULIC</v>
      </c>
    </row>
    <row r="10213" spans="4:7">
      <c r="D10213" s="64">
        <v>620112</v>
      </c>
      <c r="E10213" s="64">
        <v>3761370</v>
      </c>
      <c r="F10213" s="65" t="str">
        <v>ซ่อมHYD.ปั๊ม</v>
      </c>
      <c r="G10213" s="65" t="str">
        <v>HYDRAULIC</v>
      </c>
    </row>
    <row r="10214" spans="4:7">
      <c r="D10214" s="64">
        <v>620104</v>
      </c>
      <c r="E10214" s="64">
        <v>3761392</v>
      </c>
      <c r="F10214" s="65" t="str">
        <v>ซื้อBRAKE CHAMBER ASSY (FRONT)</v>
      </c>
      <c r="G10214" s="65" t="str">
        <v>BRAKES</v>
      </c>
    </row>
    <row r="10215" spans="4:7">
      <c r="D10215" s="64">
        <v>620105</v>
      </c>
      <c r="E10215" s="64">
        <v>3761395</v>
      </c>
      <c r="F10215" s="65" t="str">
        <v>ซื้อBRAKE CHAMBER ASSY (FRONT)</v>
      </c>
      <c r="G10215" s="65" t="str">
        <v>BRAKES</v>
      </c>
    </row>
    <row r="10216" spans="4:7">
      <c r="D10216" s="64">
        <v>620105</v>
      </c>
      <c r="E10216" s="64">
        <v>3761487</v>
      </c>
      <c r="F10216" s="65" t="str">
        <v>ซื้อBearing ล้อหน้า</v>
      </c>
      <c r="G10216" s="65" t="str">
        <v>TYRES</v>
      </c>
    </row>
    <row r="10217" spans="4:7">
      <c r="D10217" s="64">
        <v>620112</v>
      </c>
      <c r="E10217" s="64">
        <v>3761488</v>
      </c>
      <c r="F10217" s="65" t="str">
        <v>ซื้อBearing ล้อหน้า</v>
      </c>
      <c r="G10217" s="65" t="str">
        <v>TYRES</v>
      </c>
    </row>
    <row r="10218" spans="4:7">
      <c r="D10218" s="64">
        <v>620116</v>
      </c>
      <c r="E10218" s="64">
        <v>3761490</v>
      </c>
      <c r="F10218" s="65" t="str">
        <v>ซื้อBearing ล้อหน้า</v>
      </c>
      <c r="G10218" s="65" t="str">
        <v>TYRES</v>
      </c>
    </row>
    <row r="10219" spans="4:7">
      <c r="D10219" s="64">
        <v>620119</v>
      </c>
      <c r="E10219" s="64">
        <v>3763088</v>
      </c>
      <c r="F10219" s="65" t="str">
        <v>เกียร์ถอยเข้าไม่ได้</v>
      </c>
      <c r="G10219" s="65" t="str">
        <v>POWER TRAIN</v>
      </c>
    </row>
    <row r="10220" spans="4:7">
      <c r="D10220" s="64">
        <v>620122</v>
      </c>
      <c r="E10220" s="64">
        <v>3763089</v>
      </c>
      <c r="F10220" s="65" t="str">
        <v>START ไม่ได้</v>
      </c>
      <c r="G10220" s="65" t="str">
        <v>ELECTRIC</v>
      </c>
    </row>
    <row r="10221" spans="4:7">
      <c r="D10221" s="64">
        <v>620117</v>
      </c>
      <c r="E10221" s="64">
        <v>3763090</v>
      </c>
      <c r="F10221" s="65" t="str">
        <v>หูยึดเกียร์หลุด</v>
      </c>
      <c r="G10221" s="65" t="str">
        <v>POWER TRAIN</v>
      </c>
    </row>
    <row r="10222" spans="4:7">
      <c r="D10222" s="64">
        <v>620105</v>
      </c>
      <c r="E10222" s="64">
        <v>3763091</v>
      </c>
      <c r="F10222" s="65" t="str">
        <v>code 7 show</v>
      </c>
      <c r="G10222" s="65" t="str">
        <v>ENGINE</v>
      </c>
    </row>
    <row r="10223" spans="4:7">
      <c r="D10223" s="64">
        <v>620118</v>
      </c>
      <c r="E10223" s="64">
        <v>3763095</v>
      </c>
      <c r="F10223" s="65" t="str">
        <v>START ไม่ได้</v>
      </c>
      <c r="G10223" s="65" t="str">
        <v>ELECTRIC</v>
      </c>
    </row>
    <row r="10224" spans="4:7">
      <c r="D10224" s="64">
        <v>620105</v>
      </c>
      <c r="E10224" s="64">
        <v>3763096</v>
      </c>
      <c r="F10224" s="65" t="str">
        <v>Code 1 Show</v>
      </c>
      <c r="G10224" s="65" t="str">
        <v>POWER TRAIN</v>
      </c>
    </row>
    <row r="10225" spans="4:7">
      <c r="D10225" s="64">
        <v>620105</v>
      </c>
      <c r="E10225" s="64">
        <v>3763096</v>
      </c>
      <c r="F10225" s="65" t="str">
        <v>Code 5 Show</v>
      </c>
      <c r="G10225" s="65" t="str">
        <v>POWER TRAIN</v>
      </c>
    </row>
    <row r="10226" spans="4:7">
      <c r="D10226" s="64">
        <v>620109</v>
      </c>
      <c r="E10226" s="64">
        <v>3763102</v>
      </c>
      <c r="F10226" s="65" t="str">
        <v>ซื้อELECTRONIC FLASHER</v>
      </c>
      <c r="G10226" s="65" t="str">
        <v>ELECTRIC</v>
      </c>
    </row>
    <row r="10227" spans="4:7">
      <c r="D10227" s="64">
        <v>620112</v>
      </c>
      <c r="E10227" s="64">
        <v>3763107</v>
      </c>
      <c r="F10227" s="65" t="str">
        <v>ซื้อELECTRONIC FLASHER</v>
      </c>
      <c r="G10227" s="65" t="str">
        <v>ELECTRIC</v>
      </c>
    </row>
    <row r="10228" spans="4:7">
      <c r="D10228" s="64">
        <v>620114</v>
      </c>
      <c r="E10228" s="64">
        <v>3763111</v>
      </c>
      <c r="F10228" s="65" t="str">
        <v>ซื้อELECTRONIC FLASHER</v>
      </c>
      <c r="G10228" s="65" t="str">
        <v>ELECTRIC</v>
      </c>
    </row>
    <row r="10229" spans="4:7">
      <c r="D10229" s="64">
        <v>620117</v>
      </c>
      <c r="E10229" s="64">
        <v>3763113</v>
      </c>
      <c r="F10229" s="65" t="str">
        <v>ซื้อELECTRONIC FLASHER</v>
      </c>
      <c r="G10229" s="65" t="str">
        <v>ELECTRIC</v>
      </c>
    </row>
    <row r="10230" spans="4:7">
      <c r="D10230" s="64">
        <v>620120</v>
      </c>
      <c r="E10230" s="64">
        <v>3763116</v>
      </c>
      <c r="F10230" s="65" t="str">
        <v>ซื้อELECTRONIC FLASHER</v>
      </c>
      <c r="G10230" s="65" t="str">
        <v>ELECTRIC</v>
      </c>
    </row>
    <row r="10231" spans="4:7">
      <c r="D10231" s="64">
        <v>620112</v>
      </c>
      <c r="E10231" s="64">
        <v>3763264</v>
      </c>
      <c r="F10231" s="65" t="str">
        <v>ซ่อมหม้อลมเบรค = 3 EA</v>
      </c>
      <c r="G10231" s="65" t="str">
        <v>BRAKES</v>
      </c>
    </row>
    <row r="10232" spans="4:7">
      <c r="D10232" s="64">
        <v>620104</v>
      </c>
      <c r="E10232" s="64">
        <v>3763448</v>
      </c>
      <c r="F10232" s="65" t="str">
        <v>น้ำมันล้อหน้าซ้ายรั่ว</v>
      </c>
      <c r="G10232" s="65" t="str">
        <v>TYRES</v>
      </c>
    </row>
    <row r="10233" spans="4:7">
      <c r="D10233" s="64">
        <v>620104</v>
      </c>
      <c r="E10233" s="64">
        <v>3763449</v>
      </c>
      <c r="F10233" s="65" t="str">
        <v>ตัวตั้งสายพานหลวม</v>
      </c>
      <c r="G10233" s="65" t="str">
        <v>ENGINE</v>
      </c>
    </row>
    <row r="10234" spans="4:7">
      <c r="D10234" s="64">
        <v>620104</v>
      </c>
      <c r="E10234" s="64">
        <v>3763449</v>
      </c>
      <c r="F10234" s="65" t="str">
        <v>START ไม่ได้</v>
      </c>
      <c r="G10234" s="65" t="str">
        <v>ELECTRIC</v>
      </c>
    </row>
    <row r="10235" spans="4:7">
      <c r="D10235" s="64">
        <v>620109</v>
      </c>
      <c r="E10235" s="64">
        <v>3763451</v>
      </c>
      <c r="F10235" s="65" t="str">
        <v>ลมตก</v>
      </c>
      <c r="G10235" s="65" t="str">
        <v>AIR</v>
      </c>
    </row>
    <row r="10236" spans="4:7">
      <c r="D10236" s="64">
        <v>620116</v>
      </c>
      <c r="E10236" s="64">
        <v>3763453</v>
      </c>
      <c r="F10236" s="65" t="str">
        <v>สายพานขาด</v>
      </c>
      <c r="G10236" s="65" t="str">
        <v>ENGINE</v>
      </c>
    </row>
    <row r="10237" spans="4:7">
      <c r="D10237" s="64">
        <v>620116</v>
      </c>
      <c r="E10237" s="64">
        <v>3763453</v>
      </c>
      <c r="F10237" s="65" t="str">
        <v>ท่อน้ำยาแอร์แตก</v>
      </c>
      <c r="G10237" s="65" t="str">
        <v>COOLING</v>
      </c>
    </row>
    <row r="10238" spans="4:7">
      <c r="D10238" s="64">
        <v>620104</v>
      </c>
      <c r="E10238" s="64">
        <v>3763455</v>
      </c>
      <c r="F10238" s="65" t="str">
        <v>โช๊คหน้ากระแทก</v>
      </c>
      <c r="G10238" s="65" t="str">
        <v>SUSPENSION</v>
      </c>
    </row>
    <row r="10239" spans="4:7">
      <c r="D10239" s="64">
        <v>620120</v>
      </c>
      <c r="E10239" s="64">
        <v>3763456</v>
      </c>
      <c r="F10239" s="65" t="str">
        <v>ปั๊มลมไม่ขึ้น</v>
      </c>
      <c r="G10239" s="65" t="str">
        <v>AIR</v>
      </c>
    </row>
    <row r="10240" spans="4:7">
      <c r="D10240" s="64">
        <v>620118</v>
      </c>
      <c r="E10240" s="64">
        <v>3763457</v>
      </c>
      <c r="F10240" s="65" t="str">
        <v>START ไม่ได้</v>
      </c>
      <c r="G10240" s="65" t="str">
        <v>ELECTRIC</v>
      </c>
    </row>
    <row r="10241" spans="4:7">
      <c r="D10241" s="64">
        <v>620123</v>
      </c>
      <c r="E10241" s="64">
        <v>3763458</v>
      </c>
      <c r="F10241" s="65" t="str">
        <v>ท่อไอเสียขาด</v>
      </c>
      <c r="G10241" s="65" t="str">
        <v>ENGINE</v>
      </c>
    </row>
    <row r="10242" spans="4:7">
      <c r="D10242" s="64">
        <v>620113</v>
      </c>
      <c r="E10242" s="64">
        <v>3763460</v>
      </c>
      <c r="F10242" s="65" t="str">
        <v>START ไม่ได้</v>
      </c>
      <c r="G10242" s="65" t="str">
        <v>ELECTRIC</v>
      </c>
    </row>
    <row r="10243" spans="4:7">
      <c r="D10243" s="64">
        <v>620119</v>
      </c>
      <c r="E10243" s="64">
        <v>3763463</v>
      </c>
      <c r="F10243" s="65" t="str">
        <v>START ไม่ได้</v>
      </c>
      <c r="G10243" s="65" t="str">
        <v>ELECTRIC</v>
      </c>
    </row>
    <row r="10244" spans="4:7">
      <c r="D10244" s="64">
        <v>620123</v>
      </c>
      <c r="E10244" s="64">
        <v>3763583</v>
      </c>
      <c r="F10244" s="65" t="str">
        <v>ซ่อมท่อไอเสีย</v>
      </c>
      <c r="G10244" s="65" t="str">
        <v>ENGINE</v>
      </c>
    </row>
    <row r="10245" spans="4:7">
      <c r="D10245" s="64">
        <v>620116</v>
      </c>
      <c r="E10245" s="64">
        <v>3764007</v>
      </c>
      <c r="F10245" s="65" t="str">
        <v>START ไม่ได้</v>
      </c>
      <c r="G10245" s="65" t="str">
        <v>ELECTRIC</v>
      </c>
    </row>
    <row r="10246" spans="4:7">
      <c r="D10246" s="64">
        <v>620118</v>
      </c>
      <c r="E10246" s="64">
        <v>3764012</v>
      </c>
      <c r="F10246" s="65" t="str">
        <v>เกียร์ไม่ชิพ</v>
      </c>
      <c r="G10246" s="65" t="str">
        <v>POWER TRAIN</v>
      </c>
    </row>
    <row r="10247" spans="4:7">
      <c r="D10247" s="64">
        <v>620113</v>
      </c>
      <c r="E10247" s="64">
        <v>3764016</v>
      </c>
      <c r="F10247" s="65" t="str">
        <v>เครื่องยนต์ไม่มีกำลัง</v>
      </c>
      <c r="G10247" s="65" t="str">
        <v>ENGINE</v>
      </c>
    </row>
    <row r="10248" spans="4:7">
      <c r="D10248" s="64">
        <v>620111</v>
      </c>
      <c r="E10248" s="64">
        <v>3764019</v>
      </c>
      <c r="F10248" s="65" t="str">
        <v>แอร์ไม่เย็น</v>
      </c>
      <c r="G10248" s="65" t="str">
        <v>COOLING</v>
      </c>
    </row>
    <row r="10249" spans="4:7">
      <c r="D10249" s="64">
        <v>620117</v>
      </c>
      <c r="E10249" s="64">
        <v>3764020</v>
      </c>
      <c r="F10249" s="65" t="str">
        <v>เครื่องยนต์ดับเอง</v>
      </c>
      <c r="G10249" s="65" t="str">
        <v>ENGINE</v>
      </c>
    </row>
    <row r="10250" spans="4:7">
      <c r="D10250" s="64">
        <v>620105</v>
      </c>
      <c r="E10250" s="64">
        <v>3764021</v>
      </c>
      <c r="F10250" s="65" t="str">
        <v>START ไม่ได้</v>
      </c>
      <c r="G10250" s="65" t="str">
        <v>ELECTRIC</v>
      </c>
    </row>
    <row r="10251" spans="4:7">
      <c r="D10251" s="64">
        <v>620120</v>
      </c>
      <c r="E10251" s="64">
        <v>3764022</v>
      </c>
      <c r="F10251" s="65" t="str">
        <v>เครื่องยนต์มีเสียงดัง</v>
      </c>
      <c r="G10251" s="65" t="str">
        <v>ENGINE</v>
      </c>
    </row>
    <row r="10252" spans="4:7">
      <c r="D10252" s="64">
        <v>620104</v>
      </c>
      <c r="E10252" s="64">
        <v>3764037</v>
      </c>
      <c r="F10252" s="65" t="str">
        <v>ซื้อน้ำยาแอร์ R134A</v>
      </c>
      <c r="G10252" s="65" t="str">
        <v>COOLING</v>
      </c>
    </row>
    <row r="10253" spans="4:7">
      <c r="D10253" s="64">
        <v>620119</v>
      </c>
      <c r="E10253" s="64">
        <v>3764081</v>
      </c>
      <c r="F10253" s="65" t="str">
        <v>ซ่อมControl Gear 1 EA</v>
      </c>
      <c r="G10253" s="65" t="str">
        <v>POWER TRAIN</v>
      </c>
    </row>
    <row r="10254" spans="4:7">
      <c r="D10254" s="64">
        <v>620119</v>
      </c>
      <c r="E10254" s="64">
        <v>3764088</v>
      </c>
      <c r="F10254" s="65" t="str">
        <v>ซ่อมBank Solenoid Gear 1 EA</v>
      </c>
      <c r="G10254" s="65" t="str">
        <v>POWER TRAIN</v>
      </c>
    </row>
    <row r="10255" spans="4:7">
      <c r="D10255" s="64">
        <v>620109</v>
      </c>
      <c r="E10255" s="64">
        <v>3764171</v>
      </c>
      <c r="F10255" s="65" t="str">
        <v>ซ่อมปั๊มลม</v>
      </c>
      <c r="G10255" s="65" t="str">
        <v>AIR</v>
      </c>
    </row>
    <row r="10256" spans="4:7">
      <c r="D10256" s="64">
        <v>620113</v>
      </c>
      <c r="E10256" s="64">
        <v>3764237</v>
      </c>
      <c r="F10256" s="65" t="str">
        <v>PM500</v>
      </c>
      <c r="G10256" s="65" t="str">
        <v>PM</v>
      </c>
    </row>
    <row r="10257" spans="4:7">
      <c r="D10257" s="64">
        <v>620105</v>
      </c>
      <c r="E10257" s="64">
        <v>3764453</v>
      </c>
      <c r="F10257" s="65" t="str">
        <v>ท่อไอเสียหลุด</v>
      </c>
      <c r="G10257" s="65" t="str">
        <v>ENGINE</v>
      </c>
    </row>
    <row r="10258" spans="4:7">
      <c r="D10258" s="64">
        <v>620111</v>
      </c>
      <c r="E10258" s="64">
        <v>3764456</v>
      </c>
      <c r="F10258" s="65" t="str">
        <v>เกียร์ชิพผิดปกติ</v>
      </c>
      <c r="G10258" s="65" t="str">
        <v>POWER TRAIN</v>
      </c>
    </row>
    <row r="10259" spans="4:7">
      <c r="D10259" s="64">
        <v>620122</v>
      </c>
      <c r="E10259" s="64">
        <v>3764457</v>
      </c>
      <c r="F10259" s="65" t="str">
        <v>เลขชั่วโมงไม่ขึ้น</v>
      </c>
      <c r="G10259" s="65" t="str">
        <v>CABIN</v>
      </c>
    </row>
    <row r="10260" spans="4:7">
      <c r="D10260" s="64">
        <v>620111</v>
      </c>
      <c r="E10260" s="64">
        <v>3764458</v>
      </c>
      <c r="F10260" s="65" t="str">
        <v>เกียร์ชิพผิดปกติ</v>
      </c>
      <c r="G10260" s="65" t="str">
        <v>POWER TRAIN</v>
      </c>
    </row>
    <row r="10261" spans="4:7">
      <c r="D10261" s="64">
        <v>620114</v>
      </c>
      <c r="E10261" s="64">
        <v>3764507</v>
      </c>
      <c r="F10261" s="65" t="str">
        <v>จ้างอัดสายHYD.</v>
      </c>
      <c r="G10261" s="65" t="str">
        <v>HYDRAULIC</v>
      </c>
    </row>
    <row r="10262" spans="4:7">
      <c r="D10262" s="64">
        <v>620104</v>
      </c>
      <c r="E10262" s="64">
        <v>3764510</v>
      </c>
      <c r="F10262" s="65" t="str">
        <v>จ้างอัดสายHYD.</v>
      </c>
      <c r="G10262" s="65" t="str">
        <v>HYDRAULIC</v>
      </c>
    </row>
    <row r="10263" spans="4:7">
      <c r="D10263" s="64">
        <v>620105</v>
      </c>
      <c r="E10263" s="64">
        <v>3764574</v>
      </c>
      <c r="F10263" s="65" t="str">
        <v>จ้างทำรังผึ้งหม้อน้ำรถบรรทุกเทท้าย</v>
      </c>
      <c r="G10263" s="65" t="str">
        <v>COOLING</v>
      </c>
    </row>
    <row r="10264" spans="4:7">
      <c r="D10264" s="64">
        <v>620105</v>
      </c>
      <c r="E10264" s="64">
        <v>3764610</v>
      </c>
      <c r="F10264" s="65" t="str">
        <v>เชื่อมตัวยึดท่อไอเสีย 2 จุด</v>
      </c>
      <c r="G10264" s="65" t="str">
        <v>ENGINE</v>
      </c>
    </row>
    <row r="10265" spans="4:7">
      <c r="D10265" s="64">
        <v>620105</v>
      </c>
      <c r="E10265" s="64">
        <v>3766486</v>
      </c>
      <c r="F10265" s="65" t="str">
        <v>จ้างทำชุดEvaporator</v>
      </c>
      <c r="G10265" s="65" t="str">
        <v>COOLING</v>
      </c>
    </row>
    <row r="10266" spans="4:7">
      <c r="D10266" s="64">
        <v>620109</v>
      </c>
      <c r="E10266" s="64">
        <v>3766487</v>
      </c>
      <c r="F10266" s="65" t="str">
        <v>จ้างทำชุดEvaporator</v>
      </c>
      <c r="G10266" s="65" t="str">
        <v>COOLING</v>
      </c>
    </row>
    <row r="10267" spans="4:7">
      <c r="D10267" s="64">
        <v>620113</v>
      </c>
      <c r="E10267" s="64">
        <v>3766489</v>
      </c>
      <c r="F10267" s="65" t="str">
        <v>จ้างทำชุดEvaporator</v>
      </c>
      <c r="G10267" s="65" t="str">
        <v>COOLING</v>
      </c>
    </row>
    <row r="10268" spans="4:7">
      <c r="D10268" s="64">
        <v>620117</v>
      </c>
      <c r="E10268" s="64">
        <v>3766492</v>
      </c>
      <c r="F10268" s="65" t="str">
        <v>จ้างทำชุดEvaporator</v>
      </c>
      <c r="G10268" s="65" t="str">
        <v>COOLING</v>
      </c>
    </row>
    <row r="10269" spans="4:7">
      <c r="D10269" s="64">
        <v>620122</v>
      </c>
      <c r="E10269" s="64">
        <v>3766495</v>
      </c>
      <c r="F10269" s="65" t="str">
        <v>จ้างทำชุดEvaporator</v>
      </c>
      <c r="G10269" s="65" t="str">
        <v>COOLING</v>
      </c>
    </row>
    <row r="10270" spans="4:7">
      <c r="D10270" s="64">
        <v>620107</v>
      </c>
      <c r="E10270" s="64">
        <v>3766536</v>
      </c>
      <c r="F10270" s="65" t="str">
        <v>ชุดขาตั้งสายพานเครื่องยนต์ 90 ตัน</v>
      </c>
      <c r="G10270" s="65" t="str">
        <v>ENGINE</v>
      </c>
    </row>
    <row r="10271" spans="4:7">
      <c r="D10271" s="64">
        <v>620111</v>
      </c>
      <c r="E10271" s="64">
        <v>3766537</v>
      </c>
      <c r="F10271" s="65" t="str">
        <v>ชุดขาตั้งสายพานเครื่องยนต์ 90 ตัน</v>
      </c>
      <c r="G10271" s="65" t="str">
        <v>ENGINE</v>
      </c>
    </row>
    <row r="10272" spans="4:7">
      <c r="D10272" s="64">
        <v>620112</v>
      </c>
      <c r="E10272" s="64">
        <v>3766538</v>
      </c>
      <c r="F10272" s="65" t="str">
        <v>ชุดขาตั้งสายพานเครื่องยนต์ 90 ตัน</v>
      </c>
      <c r="G10272" s="65" t="str">
        <v>ENGINE</v>
      </c>
    </row>
    <row r="10273" spans="4:7">
      <c r="D10273" s="64">
        <v>620120</v>
      </c>
      <c r="E10273" s="64">
        <v>3766540</v>
      </c>
      <c r="F10273" s="65" t="str">
        <v>ชุดขาตั้งสายพานเครื่องยนต์ 90 ตัน</v>
      </c>
      <c r="G10273" s="65" t="str">
        <v>ENGINE</v>
      </c>
    </row>
    <row r="10274" spans="4:7">
      <c r="D10274" s="64">
        <v>620123</v>
      </c>
      <c r="E10274" s="64">
        <v>3766541</v>
      </c>
      <c r="F10274" s="65" t="str">
        <v>ชุดขาตั้งสายพานเครื่องยนต์ 90 ตัน</v>
      </c>
      <c r="G10274" s="65" t="str">
        <v>ENGINE</v>
      </c>
    </row>
    <row r="10275" spans="4:7">
      <c r="D10275" s="64">
        <v>620117</v>
      </c>
      <c r="E10275" s="64">
        <v>3766704</v>
      </c>
      <c r="F10275" s="65" t="str">
        <v>เก๋งสั่น</v>
      </c>
      <c r="G10275" s="65" t="str">
        <v>POWER TRAIN</v>
      </c>
    </row>
    <row r="10276" spans="4:7">
      <c r="D10276" s="64">
        <v>620104</v>
      </c>
      <c r="E10276" s="64">
        <v>3766705</v>
      </c>
      <c r="F10276" s="65" t="str">
        <v>ลมตก</v>
      </c>
      <c r="G10276" s="65" t="str">
        <v>AIR</v>
      </c>
    </row>
    <row r="10277" spans="4:7">
      <c r="D10277" s="64">
        <v>620104</v>
      </c>
      <c r="E10277" s="64">
        <v>3766707</v>
      </c>
      <c r="F10277" s="65" t="str">
        <v>Code 2 Show</v>
      </c>
      <c r="G10277" s="65" t="str">
        <v>POWER TRAIN</v>
      </c>
    </row>
    <row r="10278" spans="4:7">
      <c r="D10278" s="64">
        <v>620113</v>
      </c>
      <c r="E10278" s="64">
        <v>3766708</v>
      </c>
      <c r="F10278" s="65" t="str">
        <v>เบาะปรับไม่ได้</v>
      </c>
      <c r="G10278" s="65" t="str">
        <v>CABIN</v>
      </c>
    </row>
    <row r="10279" spans="4:7">
      <c r="D10279" s="64">
        <v>620119</v>
      </c>
      <c r="E10279" s="64">
        <v>3766710</v>
      </c>
      <c r="F10279" s="65" t="str">
        <v>START ไม่ได้</v>
      </c>
      <c r="G10279" s="65" t="str">
        <v>ELECTRIC</v>
      </c>
    </row>
    <row r="10280" spans="4:7">
      <c r="D10280" s="64">
        <v>620117</v>
      </c>
      <c r="E10280" s="64">
        <v>3766711</v>
      </c>
      <c r="F10280" s="65" t="str">
        <v>เกจวัดอุณหภูมืขึ้นสูง</v>
      </c>
      <c r="G10280" s="65" t="str">
        <v>OTHER</v>
      </c>
    </row>
    <row r="10281" spans="4:7">
      <c r="D10281" s="64">
        <v>620113</v>
      </c>
      <c r="E10281" s="64">
        <v>3766712</v>
      </c>
      <c r="F10281" s="65" t="str">
        <v>ไฟท้ายไม่ออก</v>
      </c>
      <c r="G10281" s="65" t="str">
        <v>ELECTRIC</v>
      </c>
    </row>
    <row r="10282" spans="4:7">
      <c r="D10282" s="64">
        <v>620116</v>
      </c>
      <c r="E10282" s="64">
        <v>3766713</v>
      </c>
      <c r="F10282" s="65" t="str">
        <v>Code 9 Show</v>
      </c>
      <c r="G10282" s="65" t="str">
        <v>POWER TRAIN</v>
      </c>
    </row>
    <row r="10283" spans="4:7">
      <c r="D10283" s="64">
        <v>620124</v>
      </c>
      <c r="E10283" s="64">
        <v>3766714</v>
      </c>
      <c r="F10283" s="65" t="str">
        <v>START ไม่ได้</v>
      </c>
      <c r="G10283" s="65" t="str">
        <v>ELECTRIC</v>
      </c>
    </row>
    <row r="10284" spans="4:7">
      <c r="D10284" s="64">
        <v>620119</v>
      </c>
      <c r="E10284" s="64">
        <v>3766715</v>
      </c>
      <c r="F10284" s="65" t="str">
        <v>START ไม่ได้</v>
      </c>
      <c r="G10284" s="65" t="str">
        <v>ELECTRIC</v>
      </c>
    </row>
    <row r="10285" spans="4:7">
      <c r="D10285" s="64">
        <v>620116</v>
      </c>
      <c r="E10285" s="64">
        <v>3766717</v>
      </c>
      <c r="F10285" s="65" t="str">
        <v>Code 9 Show</v>
      </c>
      <c r="G10285" s="65" t="str">
        <v>POWER TRAIN</v>
      </c>
    </row>
    <row r="10286" spans="4:7">
      <c r="D10286" s="64">
        <v>620120</v>
      </c>
      <c r="E10286" s="64">
        <v>3766719</v>
      </c>
      <c r="F10286" s="65" t="str">
        <v>สายลมแตก</v>
      </c>
      <c r="G10286" s="65" t="str">
        <v>AIR</v>
      </c>
    </row>
    <row r="10287" spans="4:7">
      <c r="D10287" s="64">
        <v>620120</v>
      </c>
      <c r="E10287" s="64">
        <v>3766720</v>
      </c>
      <c r="F10287" s="65" t="str">
        <v>ออดน้ำเตือน</v>
      </c>
      <c r="G10287" s="65" t="str">
        <v>COOLING</v>
      </c>
    </row>
    <row r="10288" spans="4:7">
      <c r="D10288" s="64">
        <v>620104</v>
      </c>
      <c r="E10288" s="64">
        <v>3766722</v>
      </c>
      <c r="F10288" s="65" t="str">
        <v>ประคูหลุด</v>
      </c>
      <c r="G10288" s="65" t="str">
        <v>CABIN</v>
      </c>
    </row>
    <row r="10289" spans="4:7">
      <c r="D10289" s="64">
        <v>620111</v>
      </c>
      <c r="E10289" s="64">
        <v>3766724</v>
      </c>
      <c r="F10289" s="65" t="str">
        <v>START ไม่ได้</v>
      </c>
      <c r="G10289" s="65" t="str">
        <v>ELECTRIC</v>
      </c>
    </row>
    <row r="10290" spans="4:7">
      <c r="D10290" s="64">
        <v>620104</v>
      </c>
      <c r="E10290" s="64">
        <v>3766725</v>
      </c>
      <c r="F10290" s="65" t="str">
        <v>START ไม่ได้</v>
      </c>
      <c r="G10290" s="65" t="str">
        <v>ELECTRIC</v>
      </c>
    </row>
    <row r="10291" spans="4:7">
      <c r="D10291" s="64">
        <v>620119</v>
      </c>
      <c r="E10291" s="64">
        <v>3766727</v>
      </c>
      <c r="F10291" s="65" t="str">
        <v>START ไม่ได้</v>
      </c>
      <c r="G10291" s="65" t="str">
        <v>ELECTRIC</v>
      </c>
    </row>
    <row r="10292" spans="4:7">
      <c r="D10292" s="64">
        <v>620119</v>
      </c>
      <c r="E10292" s="64">
        <v>3766728</v>
      </c>
      <c r="F10292" s="65" t="str">
        <v>เกียร์ถอยเข้าไม่ได้</v>
      </c>
      <c r="G10292" s="65" t="str">
        <v>POWER TRAIN</v>
      </c>
    </row>
    <row r="10293" spans="4:7">
      <c r="D10293" s="64">
        <v>620109</v>
      </c>
      <c r="E10293" s="64">
        <v>3766750</v>
      </c>
      <c r="F10293" s="65" t="str">
        <v>ไฟช็อตในห้องเก๋ง</v>
      </c>
      <c r="G10293" s="65" t="str">
        <v>CABIN</v>
      </c>
    </row>
    <row r="10294" spans="4:7">
      <c r="D10294" s="64">
        <v>620117</v>
      </c>
      <c r="E10294" s="64">
        <v>3767534</v>
      </c>
      <c r="F10294" s="65" t="str">
        <v>START ไม่ได้</v>
      </c>
      <c r="G10294" s="65" t="str">
        <v>ELECTRIC</v>
      </c>
    </row>
    <row r="10295" spans="4:7">
      <c r="D10295" s="64">
        <v>620122</v>
      </c>
      <c r="E10295" s="64">
        <v>3767535</v>
      </c>
      <c r="F10295" s="65" t="str">
        <v>START ไม่ได้</v>
      </c>
      <c r="G10295" s="65" t="str">
        <v>ELECTRIC</v>
      </c>
    </row>
    <row r="10296" spans="4:7">
      <c r="D10296" s="64">
        <v>620104</v>
      </c>
      <c r="E10296" s="64">
        <v>3767536</v>
      </c>
      <c r="F10296" s="65" t="str">
        <v>START ไม่ได้</v>
      </c>
      <c r="G10296" s="65" t="str">
        <v>ELECTRIC</v>
      </c>
    </row>
    <row r="10297" spans="4:7">
      <c r="D10297" s="64">
        <v>620117</v>
      </c>
      <c r="E10297" s="64">
        <v>3767537</v>
      </c>
      <c r="F10297" s="65" t="str">
        <v>เติมน้ำยาแอร์</v>
      </c>
      <c r="G10297" s="65" t="str">
        <v>COOLING</v>
      </c>
    </row>
    <row r="10298" spans="4:7">
      <c r="D10298" s="64">
        <v>620107</v>
      </c>
      <c r="E10298" s="64">
        <v>3767538</v>
      </c>
      <c r="F10298" s="65" t="str">
        <v>START ไม่ได้</v>
      </c>
      <c r="G10298" s="65" t="str">
        <v>ELECTRIC</v>
      </c>
    </row>
    <row r="10299" spans="4:7">
      <c r="D10299" s="64">
        <v>620120</v>
      </c>
      <c r="E10299" s="64">
        <v>3767540</v>
      </c>
      <c r="F10299" s="65" t="str">
        <v>ไฟหน้าดับ</v>
      </c>
      <c r="G10299" s="65" t="str">
        <v>ELECTRIC</v>
      </c>
    </row>
    <row r="10300" spans="4:7">
      <c r="D10300" s="64">
        <v>620113</v>
      </c>
      <c r="E10300" s="64">
        <v>3767541</v>
      </c>
      <c r="F10300" s="65" t="str">
        <v>เครื่องยนต์ไม่มีกำลัง</v>
      </c>
      <c r="G10300" s="65" t="str">
        <v>ENGINE</v>
      </c>
    </row>
    <row r="10301" spans="4:7">
      <c r="D10301" s="64">
        <v>620122</v>
      </c>
      <c r="E10301" s="64">
        <v>3767542</v>
      </c>
      <c r="F10301" s="65" t="str">
        <v>ไดชาร์จเสีย</v>
      </c>
      <c r="G10301" s="65" t="str">
        <v>ELECTRIC</v>
      </c>
    </row>
    <row r="10302" spans="4:7">
      <c r="D10302" s="64">
        <v>620120</v>
      </c>
      <c r="E10302" s="64">
        <v>3767543</v>
      </c>
      <c r="F10302" s="65" t="str">
        <v>ท่อไอเสียขาด</v>
      </c>
      <c r="G10302" s="65" t="str">
        <v>ENGINE</v>
      </c>
    </row>
    <row r="10303" spans="4:7">
      <c r="D10303" s="64">
        <v>620116</v>
      </c>
      <c r="E10303" s="64">
        <v>3767544</v>
      </c>
      <c r="F10303" s="65" t="str">
        <v>ปรับกระจกมองหลังซ้าย</v>
      </c>
      <c r="G10303" s="65" t="str">
        <v>BODY</v>
      </c>
    </row>
    <row r="10304" spans="4:7">
      <c r="D10304" s="64">
        <v>620123</v>
      </c>
      <c r="E10304" s="64">
        <v>3767545</v>
      </c>
      <c r="F10304" s="65" t="str">
        <v>เบาะปรับลมไม่ได้</v>
      </c>
      <c r="G10304" s="65" t="str">
        <v>CABIN</v>
      </c>
    </row>
    <row r="10305" spans="4:7">
      <c r="D10305" s="64">
        <v>620124</v>
      </c>
      <c r="E10305" s="64">
        <v>3767546</v>
      </c>
      <c r="F10305" s="65" t="str">
        <v>แอร์ไม่เย็น</v>
      </c>
      <c r="G10305" s="65" t="str">
        <v>COOLING</v>
      </c>
    </row>
    <row r="10306" spans="4:7">
      <c r="D10306" s="64">
        <v>620117</v>
      </c>
      <c r="E10306" s="64">
        <v>3767547</v>
      </c>
      <c r="F10306" s="65" t="str">
        <v>เกียร์ไม่ชิพ</v>
      </c>
      <c r="G10306" s="65" t="str">
        <v>POWER TRAIN</v>
      </c>
    </row>
    <row r="10307" spans="4:7">
      <c r="D10307" s="64">
        <v>620105</v>
      </c>
      <c r="E10307" s="64">
        <v>3767548</v>
      </c>
      <c r="F10307" s="65" t="str">
        <v>เกียร์ไม่ชิพ</v>
      </c>
      <c r="G10307" s="65" t="str">
        <v>POWER TRAIN</v>
      </c>
    </row>
    <row r="10308" spans="4:7">
      <c r="D10308" s="64">
        <v>620123</v>
      </c>
      <c r="E10308" s="64">
        <v>3767549</v>
      </c>
      <c r="F10308" s="65" t="str">
        <v>เก๋งสั่น</v>
      </c>
      <c r="G10308" s="65" t="str">
        <v>POWER TRAIN</v>
      </c>
    </row>
    <row r="10309" spans="4:7">
      <c r="D10309" s="64">
        <v>620105</v>
      </c>
      <c r="E10309" s="64">
        <v>3767550</v>
      </c>
      <c r="F10309" s="65" t="str">
        <v>ไฟหน้าดับ</v>
      </c>
      <c r="G10309" s="65" t="str">
        <v>ELECTRIC</v>
      </c>
    </row>
    <row r="10310" spans="4:7">
      <c r="D10310" s="64">
        <v>620104</v>
      </c>
      <c r="E10310" s="64">
        <v>3767566</v>
      </c>
      <c r="F10310" s="65" t="str">
        <v>กรองเกียร์</v>
      </c>
      <c r="G10310" s="65" t="str">
        <v>POWER TRAIN</v>
      </c>
    </row>
    <row r="10311" spans="4:7">
      <c r="D10311" s="64">
        <v>620109</v>
      </c>
      <c r="E10311" s="64">
        <v>3767568</v>
      </c>
      <c r="F10311" s="65" t="str">
        <v>กรองเกียร์</v>
      </c>
      <c r="G10311" s="65" t="str">
        <v>POWER TRAIN</v>
      </c>
    </row>
    <row r="10312" spans="4:7">
      <c r="D10312" s="64">
        <v>620112</v>
      </c>
      <c r="E10312" s="64">
        <v>3767569</v>
      </c>
      <c r="F10312" s="65" t="str">
        <v>กรองเกียร์</v>
      </c>
      <c r="G10312" s="65" t="str">
        <v>POWER TRAIN</v>
      </c>
    </row>
    <row r="10313" spans="4:7">
      <c r="D10313" s="64">
        <v>620116</v>
      </c>
      <c r="E10313" s="64">
        <v>3767571</v>
      </c>
      <c r="F10313" s="65" t="str">
        <v>กรองเกียร์</v>
      </c>
      <c r="G10313" s="65" t="str">
        <v>POWER TRAIN</v>
      </c>
    </row>
    <row r="10314" spans="4:7">
      <c r="D10314" s="64">
        <v>620118</v>
      </c>
      <c r="E10314" s="64">
        <v>3767572</v>
      </c>
      <c r="F10314" s="65" t="str">
        <v>กรองเกียร์</v>
      </c>
      <c r="G10314" s="65" t="str">
        <v>POWER TRAIN</v>
      </c>
    </row>
    <row r="10315" spans="4:7">
      <c r="D10315" s="64">
        <v>620117</v>
      </c>
      <c r="E10315" s="64">
        <v>3767586</v>
      </c>
      <c r="F10315" s="65" t="str">
        <v>กลึงเสื้อลุกปืน Cupling = 1 EA</v>
      </c>
      <c r="G10315" s="65" t="str">
        <v>POWER TRAIN</v>
      </c>
    </row>
    <row r="10316" spans="4:7">
      <c r="D10316" s="64">
        <v>620117</v>
      </c>
      <c r="E10316" s="64">
        <v>3767589</v>
      </c>
      <c r="F10316" s="65" t="str">
        <v>กลึงสวมปอกชุดลูกปืน Fly wheel</v>
      </c>
      <c r="G10316" s="65" t="str">
        <v>ENGINE</v>
      </c>
    </row>
    <row r="10317" spans="4:7">
      <c r="D10317" s="64">
        <v>620120</v>
      </c>
      <c r="E10317" s="64">
        <v>3767720</v>
      </c>
      <c r="F10317" s="65" t="str">
        <v>ซ่อมท่อไอเสีย</v>
      </c>
      <c r="G10317" s="65" t="str">
        <v>ENGINE</v>
      </c>
    </row>
    <row r="10318" spans="4:7">
      <c r="D10318" s="64">
        <v>620116</v>
      </c>
      <c r="E10318" s="64">
        <v>3769435</v>
      </c>
      <c r="F10318" s="65" t="str">
        <v>เบาะปรับไม่ได้</v>
      </c>
      <c r="G10318" s="65" t="str">
        <v>CABIN</v>
      </c>
    </row>
    <row r="10319" spans="4:7">
      <c r="D10319" s="64">
        <v>620116</v>
      </c>
      <c r="E10319" s="64">
        <v>3769436</v>
      </c>
      <c r="F10319" s="65" t="str">
        <v>เบาะปรับไม่ได้</v>
      </c>
      <c r="G10319" s="65" t="str">
        <v>CABIN</v>
      </c>
    </row>
    <row r="10320" spans="4:7">
      <c r="D10320" s="64">
        <v>620111</v>
      </c>
      <c r="E10320" s="64">
        <v>3769437</v>
      </c>
      <c r="F10320" s="65" t="str">
        <v>เกียร์หลุด</v>
      </c>
      <c r="G10320" s="65" t="str">
        <v>POWER TRAIN</v>
      </c>
    </row>
    <row r="10321" spans="4:7">
      <c r="D10321" s="64">
        <v>620107</v>
      </c>
      <c r="E10321" s="64">
        <v>3769445</v>
      </c>
      <c r="F10321" s="65" t="str">
        <v>น้ำมันเกียร์ยันเกร</v>
      </c>
      <c r="G10321" s="65" t="str">
        <v>POWER TRAIN</v>
      </c>
    </row>
    <row r="10322" spans="4:7">
      <c r="D10322" s="64">
        <v>620104</v>
      </c>
      <c r="E10322" s="64">
        <v>3769446</v>
      </c>
      <c r="F10322" s="65" t="str">
        <v>น๊อตยึดช่องมือดึงเปิดประตูหลุด</v>
      </c>
      <c r="G10322" s="65" t="str">
        <v>CABIN</v>
      </c>
    </row>
    <row r="10323" spans="4:7">
      <c r="D10323" s="64">
        <v>620105</v>
      </c>
      <c r="E10323" s="64">
        <v>3769450</v>
      </c>
      <c r="F10323" s="65" t="str">
        <v>ไฟหน้าดับ</v>
      </c>
      <c r="G10323" s="65" t="str">
        <v>ELECTRIC</v>
      </c>
    </row>
    <row r="10324" spans="4:7">
      <c r="D10324" s="64">
        <v>620104</v>
      </c>
      <c r="E10324" s="64">
        <v>3769451</v>
      </c>
      <c r="F10324" s="65" t="str">
        <v>เครื่องยนต์ไม่มีกำลัง</v>
      </c>
      <c r="G10324" s="65" t="str">
        <v>ENGINE</v>
      </c>
    </row>
    <row r="10325" spans="4:7">
      <c r="D10325" s="64">
        <v>620111</v>
      </c>
      <c r="E10325" s="64">
        <v>3769452</v>
      </c>
      <c r="F10325" s="65" t="str">
        <v>Code 4 Show</v>
      </c>
      <c r="G10325" s="65" t="str">
        <v>POWER TRAIN</v>
      </c>
    </row>
    <row r="10326" spans="4:7">
      <c r="D10326" s="64">
        <v>620117</v>
      </c>
      <c r="E10326" s="64">
        <v>3769543</v>
      </c>
      <c r="F10326" s="65" t="str">
        <v>ตัวตั้งสายพานชำรุด</v>
      </c>
      <c r="G10326" s="65" t="str">
        <v>ENGINE</v>
      </c>
    </row>
    <row r="10327" spans="4:7">
      <c r="D10327" s="64">
        <v>620117</v>
      </c>
      <c r="E10327" s="64">
        <v>3769754</v>
      </c>
      <c r="F10327" s="65" t="str">
        <v>ล๊อคเบาะนั่งชำรุจ</v>
      </c>
      <c r="G10327" s="65" t="str">
        <v>CABIN</v>
      </c>
    </row>
    <row r="10328" spans="4:7">
      <c r="D10328" s="64">
        <v>620104</v>
      </c>
      <c r="E10328" s="64">
        <v>3769756</v>
      </c>
      <c r="F10328" s="65" t="str">
        <v>ท่อไอเสียขาด</v>
      </c>
      <c r="G10328" s="65" t="str">
        <v>ENGINE</v>
      </c>
    </row>
    <row r="10329" spans="4:7">
      <c r="D10329" s="64">
        <v>620105</v>
      </c>
      <c r="E10329" s="64">
        <v>3769757</v>
      </c>
      <c r="F10329" s="65" t="str">
        <v>ท่อไอเสียหลุด</v>
      </c>
      <c r="G10329" s="65" t="str">
        <v>ENGINE</v>
      </c>
    </row>
    <row r="10330" spans="4:7">
      <c r="D10330" s="64">
        <v>620104</v>
      </c>
      <c r="E10330" s="64">
        <v>3769758</v>
      </c>
      <c r="F10330" s="65" t="str">
        <v>ดั้มยกไม่ขึ้น</v>
      </c>
      <c r="G10330" s="65" t="str">
        <v>BODY</v>
      </c>
    </row>
    <row r="10331" spans="4:7">
      <c r="D10331" s="64">
        <v>620107</v>
      </c>
      <c r="E10331" s="64">
        <v>3769761</v>
      </c>
      <c r="F10331" s="65" t="str">
        <v>เครื่องยนต์ไม่มีกำลัง</v>
      </c>
      <c r="G10331" s="65" t="str">
        <v>ENGINE</v>
      </c>
    </row>
    <row r="10332" spans="4:7">
      <c r="D10332" s="64">
        <v>620106</v>
      </c>
      <c r="E10332" s="64">
        <v>3769762</v>
      </c>
      <c r="F10332" s="65" t="str">
        <v>เบาะปรับไม่ได้</v>
      </c>
      <c r="G10332" s="65" t="str">
        <v>CABIN</v>
      </c>
    </row>
    <row r="10333" spans="4:7">
      <c r="D10333" s="64">
        <v>620120</v>
      </c>
      <c r="E10333" s="64">
        <v>3769764</v>
      </c>
      <c r="F10333" s="65" t="str">
        <v>แอร์ไม่เย็น</v>
      </c>
      <c r="G10333" s="65" t="str">
        <v>COOLING</v>
      </c>
    </row>
    <row r="10334" spans="4:7">
      <c r="D10334" s="64">
        <v>620111</v>
      </c>
      <c r="E10334" s="64">
        <v>3769766</v>
      </c>
      <c r="F10334" s="65" t="str">
        <v>ท่อลมแตก</v>
      </c>
      <c r="G10334" s="65" t="str">
        <v>AIR</v>
      </c>
    </row>
    <row r="10335" spans="4:7">
      <c r="D10335" s="64">
        <v>620105</v>
      </c>
      <c r="E10335" s="64">
        <v>3769768</v>
      </c>
      <c r="F10335" s="65" t="str">
        <v>เหล็กรัดคอท่อไอเสียหลุด</v>
      </c>
      <c r="G10335" s="65" t="str">
        <v>ENGINE</v>
      </c>
    </row>
    <row r="10336" spans="4:7">
      <c r="D10336" s="64">
        <v>620106</v>
      </c>
      <c r="E10336" s="64">
        <v>3769769</v>
      </c>
      <c r="F10336" s="65" t="str">
        <v>START ไม่ได้</v>
      </c>
      <c r="G10336" s="65" t="str">
        <v>ELECTRIC</v>
      </c>
    </row>
    <row r="10337" spans="4:7">
      <c r="D10337" s="64">
        <v>620123</v>
      </c>
      <c r="E10337" s="64">
        <v>3769770</v>
      </c>
      <c r="F10337" s="65" t="str">
        <v>เพลาสั่น</v>
      </c>
      <c r="G10337" s="65" t="str">
        <v>POWER TRAIN</v>
      </c>
    </row>
    <row r="10338" spans="4:7">
      <c r="D10338" s="64">
        <v>620105</v>
      </c>
      <c r="E10338" s="64">
        <v>3769773</v>
      </c>
      <c r="F10338" s="65" t="str">
        <v>ไฟหน้าดับ</v>
      </c>
      <c r="G10338" s="65" t="str">
        <v>ELECTRIC</v>
      </c>
    </row>
    <row r="10339" spans="4:7">
      <c r="D10339" s="64">
        <v>620111</v>
      </c>
      <c r="E10339" s="64">
        <v>3769776</v>
      </c>
      <c r="F10339" s="65" t="str">
        <v>Code 4 Show</v>
      </c>
      <c r="G10339" s="65" t="str">
        <v>POWER TRAIN</v>
      </c>
    </row>
    <row r="10340" spans="4:7">
      <c r="D10340" s="64">
        <v>620105</v>
      </c>
      <c r="E10340" s="64">
        <v>3769779</v>
      </c>
      <c r="F10340" s="65" t="str">
        <v>ไฟหน้าดับ</v>
      </c>
      <c r="G10340" s="65" t="str">
        <v>ELECTRIC</v>
      </c>
    </row>
    <row r="10341" spans="4:7">
      <c r="D10341" s="64">
        <v>620106</v>
      </c>
      <c r="E10341" s="64">
        <v>3769782</v>
      </c>
      <c r="F10341" s="65" t="str">
        <v>เกียร์ไม่ชิพ</v>
      </c>
      <c r="G10341" s="65" t="str">
        <v>POWER TRAIN</v>
      </c>
    </row>
    <row r="10342" spans="4:7">
      <c r="D10342" s="64">
        <v>620112</v>
      </c>
      <c r="E10342" s="64">
        <v>3769809</v>
      </c>
      <c r="F10342" s="65" t="str">
        <v>ซ่อมท่อไอเสีย</v>
      </c>
      <c r="G10342" s="65" t="str">
        <v>ENGINE</v>
      </c>
    </row>
    <row r="10343" spans="4:7">
      <c r="D10343" s="64">
        <v>620118</v>
      </c>
      <c r="E10343" s="64">
        <v>3770050</v>
      </c>
      <c r="F10343" s="65" t="str">
        <v>ซ่อมเกียร์ NO11</v>
      </c>
      <c r="G10343" s="65" t="str">
        <v>POWER TRAIN</v>
      </c>
    </row>
    <row r="10344" spans="4:7">
      <c r="D10344" s="64">
        <v>620112</v>
      </c>
      <c r="E10344" s="64">
        <v>3770051</v>
      </c>
      <c r="F10344" s="65" t="str">
        <v>ซ่อมเกียร์ NO12</v>
      </c>
      <c r="G10344" s="65" t="str">
        <v>POWER TRAIN</v>
      </c>
    </row>
    <row r="10345" spans="4:7">
      <c r="D10345" s="64">
        <v>620118</v>
      </c>
      <c r="E10345" s="64">
        <v>3770066</v>
      </c>
      <c r="F10345" s="65" t="str">
        <v>ซ่อมปั๊ม Trans 1 EA</v>
      </c>
      <c r="G10345" s="65" t="str">
        <v>POWER TRAIN</v>
      </c>
    </row>
    <row r="10346" spans="4:7">
      <c r="D10346" s="64">
        <v>620114</v>
      </c>
      <c r="E10346" s="64">
        <v>3770269</v>
      </c>
      <c r="F10346" s="65" t="str">
        <v>ล้างเกลียวAdaptorวัดPressure 10 EA</v>
      </c>
      <c r="G10346" s="65" t="str">
        <v>OTHER</v>
      </c>
    </row>
    <row r="10347" spans="4:7">
      <c r="D10347" s="64">
        <v>620117</v>
      </c>
      <c r="E10347" s="64">
        <v>3770289</v>
      </c>
      <c r="F10347" s="65" t="str">
        <v>เชื่อมท่อเหล็ก HYD</v>
      </c>
      <c r="G10347" s="65" t="str">
        <v>HYDRAULIC</v>
      </c>
    </row>
    <row r="10348" spans="4:7">
      <c r="D10348" s="64">
        <v>620105</v>
      </c>
      <c r="E10348" s="64">
        <v>3770303</v>
      </c>
      <c r="F10348" s="65" t="str">
        <v>จ้างทำผ้าม่านบังแดด พร้อมติดตั้ง</v>
      </c>
      <c r="G10348" s="65" t="str">
        <v>CABIN</v>
      </c>
    </row>
    <row r="10349" spans="4:7">
      <c r="D10349" s="64">
        <v>620106</v>
      </c>
      <c r="E10349" s="64">
        <v>3770308</v>
      </c>
      <c r="F10349" s="65" t="str">
        <v>จ้างทำผ้าม่านบังแดด พร้อมติดตั้ง</v>
      </c>
      <c r="G10349" s="65" t="str">
        <v>CABIN</v>
      </c>
    </row>
    <row r="10350" spans="4:7">
      <c r="D10350" s="64">
        <v>620107</v>
      </c>
      <c r="E10350" s="64">
        <v>3770310</v>
      </c>
      <c r="F10350" s="65" t="str">
        <v>จ้างทำผ้าม่านบังแดด พร้อมติดตั้ง</v>
      </c>
      <c r="G10350" s="65" t="str">
        <v>CABIN</v>
      </c>
    </row>
    <row r="10351" spans="4:7">
      <c r="D10351" s="64">
        <v>620109</v>
      </c>
      <c r="E10351" s="64">
        <v>3770312</v>
      </c>
      <c r="F10351" s="65" t="str">
        <v>จ้างทำผ้าม่านบังแดด พร้อมติดตั้ง</v>
      </c>
      <c r="G10351" s="65" t="str">
        <v>CABIN</v>
      </c>
    </row>
    <row r="10352" spans="4:7">
      <c r="D10352" s="64">
        <v>620111</v>
      </c>
      <c r="E10352" s="64">
        <v>3770313</v>
      </c>
      <c r="F10352" s="65" t="str">
        <v>จ้างทำผ้าม่านบังแดด พร้อมติดตั้ง</v>
      </c>
      <c r="G10352" s="65" t="str">
        <v>CABIN</v>
      </c>
    </row>
    <row r="10353" spans="4:7">
      <c r="D10353" s="64">
        <v>620112</v>
      </c>
      <c r="E10353" s="64">
        <v>3770314</v>
      </c>
      <c r="F10353" s="65" t="str">
        <v>จ้างทำผ้าม่านบังแดด พร้อมติดตั้ง</v>
      </c>
      <c r="G10353" s="65" t="str">
        <v>CABIN</v>
      </c>
    </row>
    <row r="10354" spans="4:7">
      <c r="D10354" s="64">
        <v>620113</v>
      </c>
      <c r="E10354" s="64">
        <v>3770315</v>
      </c>
      <c r="F10354" s="65" t="str">
        <v>จ้างทำผ้าม่านบังแดด พร้อมติดตั้ง</v>
      </c>
      <c r="G10354" s="65" t="str">
        <v>CABIN</v>
      </c>
    </row>
    <row r="10355" spans="4:7">
      <c r="D10355" s="64">
        <v>620116</v>
      </c>
      <c r="E10355" s="64">
        <v>3770318</v>
      </c>
      <c r="F10355" s="65" t="str">
        <v>จ้างทำผ้าม่านบังแดด พร้อมติดตั้ง</v>
      </c>
      <c r="G10355" s="65" t="str">
        <v>CABIN</v>
      </c>
    </row>
    <row r="10356" spans="4:7">
      <c r="D10356" s="64">
        <v>620117</v>
      </c>
      <c r="E10356" s="64">
        <v>3770320</v>
      </c>
      <c r="F10356" s="65" t="str">
        <v>จ้างทำผ้าม่านบังแดด พร้อมติดตั้ง</v>
      </c>
      <c r="G10356" s="65" t="str">
        <v>CABIN</v>
      </c>
    </row>
    <row r="10357" spans="4:7">
      <c r="D10357" s="64">
        <v>620118</v>
      </c>
      <c r="E10357" s="64">
        <v>3770321</v>
      </c>
      <c r="F10357" s="65" t="str">
        <v>จ้างทำผ้าม่านบังแดด พร้อมติดตั้ง</v>
      </c>
      <c r="G10357" s="65" t="str">
        <v>CABIN</v>
      </c>
    </row>
    <row r="10358" spans="4:7">
      <c r="D10358" s="64">
        <v>620119</v>
      </c>
      <c r="E10358" s="64">
        <v>3770322</v>
      </c>
      <c r="F10358" s="65" t="str">
        <v>จ้างทำผ้าม่านบังแดด พร้อมติดตั้ง</v>
      </c>
      <c r="G10358" s="65" t="str">
        <v>CABIN</v>
      </c>
    </row>
    <row r="10359" spans="4:7">
      <c r="D10359" s="64">
        <v>620120</v>
      </c>
      <c r="E10359" s="64">
        <v>3770325</v>
      </c>
      <c r="F10359" s="65" t="str">
        <v>จ้างทำผ้าม่านบังแดด พร้อมติดตั้ง</v>
      </c>
      <c r="G10359" s="65" t="str">
        <v>CABIN</v>
      </c>
    </row>
    <row r="10360" spans="4:7">
      <c r="D10360" s="64">
        <v>620122</v>
      </c>
      <c r="E10360" s="64">
        <v>3770326</v>
      </c>
      <c r="F10360" s="65" t="str">
        <v>จ้างทำผ้าม่านบังแดด พร้อมติดตั้ง</v>
      </c>
      <c r="G10360" s="65" t="str">
        <v>CABIN</v>
      </c>
    </row>
    <row r="10361" spans="4:7">
      <c r="D10361" s="64">
        <v>620123</v>
      </c>
      <c r="E10361" s="64">
        <v>3770328</v>
      </c>
      <c r="F10361" s="65" t="str">
        <v>จ้างทำผ้าม่านบังแดด พร้อมติดตั้ง</v>
      </c>
      <c r="G10361" s="65" t="str">
        <v>CABIN</v>
      </c>
    </row>
    <row r="10362" spans="4:7">
      <c r="D10362" s="64">
        <v>620124</v>
      </c>
      <c r="E10362" s="64">
        <v>3770329</v>
      </c>
      <c r="F10362" s="65" t="str">
        <v>จ้างทำผ้าม่านบังแดด พร้อมติดตั้ง</v>
      </c>
      <c r="G10362" s="65" t="str">
        <v>CABIN</v>
      </c>
    </row>
    <row r="10363" spans="4:7">
      <c r="D10363" s="64">
        <v>620112</v>
      </c>
      <c r="E10363" s="64">
        <v>3770347</v>
      </c>
      <c r="F10363" s="65" t="str">
        <v>ซ่อมคอนโทรนเกียร์</v>
      </c>
      <c r="G10363" s="65" t="str">
        <v>POWER TRAIN</v>
      </c>
    </row>
    <row r="10364" spans="4:7">
      <c r="D10364" s="64">
        <v>620112</v>
      </c>
      <c r="E10364" s="64">
        <v>3770543</v>
      </c>
      <c r="F10364" s="65" t="str">
        <v>อัดสาย HOSE ตามตัวอย่าง= 1 EA</v>
      </c>
      <c r="G10364" s="65" t="str">
        <v>HYDRAULIC</v>
      </c>
    </row>
    <row r="10365" spans="4:7">
      <c r="D10365" s="64">
        <v>620116</v>
      </c>
      <c r="E10365" s="64">
        <v>3770570</v>
      </c>
      <c r="F10365" s="65" t="str">
        <v>ซื้อเบาะรถ 90 ตัน</v>
      </c>
      <c r="G10365" s="65" t="str">
        <v>CABIN</v>
      </c>
    </row>
    <row r="10366" spans="4:7">
      <c r="D10366" s="64">
        <v>620117</v>
      </c>
      <c r="E10366" s="64">
        <v>3770572</v>
      </c>
      <c r="F10366" s="65" t="str">
        <v>ซื้อเบาะรถ 90 ตัน</v>
      </c>
      <c r="G10366" s="65" t="str">
        <v>CABIN</v>
      </c>
    </row>
    <row r="10367" spans="4:7">
      <c r="D10367" s="64">
        <v>620118</v>
      </c>
      <c r="E10367" s="64">
        <v>3770573</v>
      </c>
      <c r="F10367" s="65" t="str">
        <v>ซื้อเบาะรถ 90 ตัน</v>
      </c>
      <c r="G10367" s="65" t="str">
        <v>CABIN</v>
      </c>
    </row>
    <row r="10368" spans="4:7">
      <c r="D10368" s="64">
        <v>620119</v>
      </c>
      <c r="E10368" s="64">
        <v>3770575</v>
      </c>
      <c r="F10368" s="65" t="str">
        <v>ซื้อเบาะรถ 90 ตัน</v>
      </c>
      <c r="G10368" s="65" t="str">
        <v>CABIN</v>
      </c>
    </row>
    <row r="10369" spans="4:7">
      <c r="D10369" s="64">
        <v>620120</v>
      </c>
      <c r="E10369" s="64">
        <v>3770576</v>
      </c>
      <c r="F10369" s="65" t="str">
        <v>ซื้อเบาะรถ 90 ตัน</v>
      </c>
      <c r="G10369" s="65" t="str">
        <v>CABIN</v>
      </c>
    </row>
    <row r="10370" spans="4:7">
      <c r="D10370" s="64">
        <v>620122</v>
      </c>
      <c r="E10370" s="64">
        <v>3770577</v>
      </c>
      <c r="F10370" s="65" t="str">
        <v>ซื้อเบาะรถ 90 ตัน</v>
      </c>
      <c r="G10370" s="65" t="str">
        <v>CABIN</v>
      </c>
    </row>
    <row r="10371" spans="4:7">
      <c r="D10371" s="64">
        <v>620123</v>
      </c>
      <c r="E10371" s="64">
        <v>3770579</v>
      </c>
      <c r="F10371" s="65" t="str">
        <v>ซื้อเบาะรถ 90 ตัน</v>
      </c>
      <c r="G10371" s="65" t="str">
        <v>CABIN</v>
      </c>
    </row>
    <row r="10372" spans="4:7">
      <c r="D10372" s="64">
        <v>620124</v>
      </c>
      <c r="E10372" s="64">
        <v>3770580</v>
      </c>
      <c r="F10372" s="65" t="str">
        <v>ซื้อเบาะรถ 90 ตัน</v>
      </c>
      <c r="G10372" s="65" t="str">
        <v>CABIN</v>
      </c>
    </row>
    <row r="10373" spans="4:7">
      <c r="D10373" s="64">
        <v>620111</v>
      </c>
      <c r="E10373" s="64">
        <v>3771078</v>
      </c>
      <c r="F10373" s="65" t="str">
        <v>Code 4 Show</v>
      </c>
      <c r="G10373" s="65" t="str">
        <v>POWER TRAIN</v>
      </c>
    </row>
    <row r="10374" spans="4:7">
      <c r="D10374" s="64">
        <v>620122</v>
      </c>
      <c r="E10374" s="64">
        <v>3771079</v>
      </c>
      <c r="F10374" s="65" t="str">
        <v>ดั้มยกไม่ขึ้น</v>
      </c>
      <c r="G10374" s="65" t="str">
        <v>BODY</v>
      </c>
    </row>
    <row r="10375" spans="4:7">
      <c r="D10375" s="64">
        <v>620123</v>
      </c>
      <c r="E10375" s="64">
        <v>3771080</v>
      </c>
      <c r="F10375" s="65" t="str">
        <v>น้ำมันรั่วใต้ท้อง</v>
      </c>
      <c r="G10375" s="65" t="str">
        <v>HYDRAULIC</v>
      </c>
    </row>
    <row r="10376" spans="4:7">
      <c r="D10376" s="64">
        <v>620117</v>
      </c>
      <c r="E10376" s="64">
        <v>3771093</v>
      </c>
      <c r="F10376" s="65" t="str">
        <v>ซื้อComponent</v>
      </c>
      <c r="G10376" s="65" t="str">
        <v>OTHER</v>
      </c>
    </row>
    <row r="10377" spans="4:7">
      <c r="D10377" s="64">
        <v>620124</v>
      </c>
      <c r="E10377" s="64">
        <v>3771099</v>
      </c>
      <c r="F10377" s="65" t="str">
        <v>ซื้อComponent</v>
      </c>
      <c r="G10377" s="65" t="str">
        <v>OTHER</v>
      </c>
    </row>
    <row r="10378" spans="4:7">
      <c r="D10378" s="64">
        <v>620105</v>
      </c>
      <c r="E10378" s="64">
        <v>3776035</v>
      </c>
      <c r="F10378" s="65" t="str">
        <v>ซื้อBearing Output Shaft</v>
      </c>
      <c r="G10378" s="65" t="str">
        <v>POWER TRAIN</v>
      </c>
    </row>
    <row r="10379" spans="4:7">
      <c r="D10379" s="64">
        <v>620113</v>
      </c>
      <c r="E10379" s="64">
        <v>3776038</v>
      </c>
      <c r="F10379" s="65" t="str">
        <v>ยางหลังขวาในรั่ว</v>
      </c>
      <c r="G10379" s="65" t="str">
        <v>TYRES</v>
      </c>
    </row>
    <row r="10380" spans="4:7">
      <c r="D10380" s="64">
        <v>620109</v>
      </c>
      <c r="E10380" s="64">
        <v>3776039</v>
      </c>
      <c r="F10380" s="65" t="str">
        <v>ซื้อBearing Output Shaft</v>
      </c>
      <c r="G10380" s="65" t="str">
        <v>POWER TRAIN</v>
      </c>
    </row>
    <row r="10381" spans="4:7">
      <c r="D10381" s="64">
        <v>620117</v>
      </c>
      <c r="E10381" s="64">
        <v>3776043</v>
      </c>
      <c r="F10381" s="65" t="str">
        <v>ซื้อBearing Output Shaft</v>
      </c>
      <c r="G10381" s="65" t="str">
        <v>POWER TRAIN</v>
      </c>
    </row>
    <row r="10382" spans="4:7">
      <c r="D10382" s="64">
        <v>620114</v>
      </c>
      <c r="E10382" s="64">
        <v>3776054</v>
      </c>
      <c r="F10382" s="65" t="str">
        <v>ซ่อมDiff = 1 EA</v>
      </c>
      <c r="G10382" s="65" t="str">
        <v>POWER TRAIN</v>
      </c>
    </row>
    <row r="10383" spans="4:7">
      <c r="D10383" s="64">
        <v>620114</v>
      </c>
      <c r="E10383" s="64">
        <v>3776057</v>
      </c>
      <c r="F10383" s="65" t="str">
        <v>ทำบันไดซ้ายตามตัวอย่าง = 10 EA</v>
      </c>
      <c r="G10383" s="65" t="str">
        <v>BODY</v>
      </c>
    </row>
    <row r="10384" spans="4:7">
      <c r="D10384" s="64">
        <v>620114</v>
      </c>
      <c r="E10384" s="64">
        <v>3776058</v>
      </c>
      <c r="F10384" s="65" t="str">
        <v>ทำฐานยึดเหล็ก lock ล้อ =10 EA</v>
      </c>
      <c r="G10384" s="65" t="str">
        <v>TYRES</v>
      </c>
    </row>
    <row r="10385" spans="4:7">
      <c r="D10385" s="64">
        <v>620104</v>
      </c>
      <c r="E10385" s="64">
        <v>3776061</v>
      </c>
      <c r="F10385" s="65" t="str">
        <v>เชื่อมท่อเหล็ก HYD</v>
      </c>
      <c r="G10385" s="65" t="str">
        <v>HYDRAULIC</v>
      </c>
    </row>
    <row r="10386" spans="4:7">
      <c r="D10386" s="64">
        <v>620113</v>
      </c>
      <c r="E10386" s="64">
        <v>3776063</v>
      </c>
      <c r="F10386" s="65" t="str">
        <v>อัดสาย HOSE ตามตัวอย่าง= 2 EA</v>
      </c>
      <c r="G10386" s="65" t="str">
        <v>HYDRAULIC</v>
      </c>
    </row>
    <row r="10387" spans="4:7">
      <c r="D10387" s="64">
        <v>620105</v>
      </c>
      <c r="E10387" s="64">
        <v>3776065</v>
      </c>
      <c r="F10387" s="65" t="str">
        <v>เกรียร์ชิฟผิดปกติ</v>
      </c>
      <c r="G10387" s="65" t="str">
        <v>POWER TRAIN</v>
      </c>
    </row>
    <row r="10388" spans="4:7">
      <c r="D10388" s="64">
        <v>620118</v>
      </c>
      <c r="E10388" s="64">
        <v>3776067</v>
      </c>
      <c r="F10388" s="65" t="str">
        <v>ซื้อBearing Output Shaft</v>
      </c>
      <c r="G10388" s="65" t="str">
        <v>POWER TRAIN</v>
      </c>
    </row>
    <row r="10389" spans="4:7">
      <c r="D10389" s="64">
        <v>620123</v>
      </c>
      <c r="E10389" s="64">
        <v>3776073</v>
      </c>
      <c r="F10389" s="65" t="str">
        <v>ซื้อBearing Output Shaft</v>
      </c>
      <c r="G10389" s="65" t="str">
        <v>POWER TRAIN</v>
      </c>
    </row>
    <row r="10390" spans="4:7">
      <c r="D10390" s="64">
        <v>620111</v>
      </c>
      <c r="E10390" s="64">
        <v>3776077</v>
      </c>
      <c r="F10390" s="65" t="str">
        <v>พวงมาลัยหนัก</v>
      </c>
      <c r="G10390" s="65" t="str">
        <v>STEERING</v>
      </c>
    </row>
    <row r="10391" spans="4:7">
      <c r="D10391" s="64">
        <v>620120</v>
      </c>
      <c r="E10391" s="64">
        <v>3776083</v>
      </c>
      <c r="F10391" s="65" t="str">
        <v>เกียร์ไม่ชิพ</v>
      </c>
      <c r="G10391" s="65" t="str">
        <v>POWER TRAIN</v>
      </c>
    </row>
    <row r="10392" spans="4:7">
      <c r="D10392" s="64">
        <v>620123</v>
      </c>
      <c r="E10392" s="64">
        <v>3776088</v>
      </c>
      <c r="F10392" s="65" t="str">
        <v>สายน้ำมันเชื้อเพลิงรั่ว</v>
      </c>
      <c r="G10392" s="65" t="str">
        <v>ENGINE</v>
      </c>
    </row>
    <row r="10393" spans="4:7">
      <c r="D10393" s="64">
        <v>620122</v>
      </c>
      <c r="E10393" s="64">
        <v>3776089</v>
      </c>
      <c r="F10393" s="65" t="str">
        <v>ดั้มยกไม่ขึ้น</v>
      </c>
      <c r="G10393" s="65" t="str">
        <v>BODY</v>
      </c>
    </row>
    <row r="10394" spans="4:7">
      <c r="D10394" s="64">
        <v>620120</v>
      </c>
      <c r="E10394" s="64">
        <v>3776094</v>
      </c>
      <c r="F10394" s="65" t="str">
        <v>เกียร์ชิพผิดปกติ</v>
      </c>
      <c r="G10394" s="65" t="str">
        <v>POWER TRAIN</v>
      </c>
    </row>
    <row r="10395" spans="4:7">
      <c r="D10395" s="64">
        <v>620111</v>
      </c>
      <c r="E10395" s="64">
        <v>3776095</v>
      </c>
      <c r="F10395" s="65" t="str">
        <v>Code 4 Show</v>
      </c>
      <c r="G10395" s="65" t="str">
        <v>POWER TRAIN</v>
      </c>
    </row>
    <row r="10396" spans="4:7">
      <c r="D10396" s="64">
        <v>620117</v>
      </c>
      <c r="E10396" s="64">
        <v>3776096</v>
      </c>
      <c r="F10396" s="65" t="str">
        <v>ออดน้ำเตื่อน</v>
      </c>
      <c r="G10396" s="65" t="str">
        <v>COOLING</v>
      </c>
    </row>
    <row r="10397" spans="4:7">
      <c r="D10397" s="64">
        <v>620111</v>
      </c>
      <c r="E10397" s="64">
        <v>3776098</v>
      </c>
      <c r="F10397" s="65" t="str">
        <v>อุณหภูมิเกียร์สูง</v>
      </c>
      <c r="G10397" s="65" t="str">
        <v>POWER TRAIN</v>
      </c>
    </row>
    <row r="10398" spans="4:7">
      <c r="D10398" s="64">
        <v>620120</v>
      </c>
      <c r="E10398" s="64">
        <v>3776099</v>
      </c>
      <c r="F10398" s="65" t="str">
        <v>เครื่องยนต์ไม่มีกำลัง</v>
      </c>
      <c r="G10398" s="65" t="str">
        <v>ENGINE</v>
      </c>
    </row>
    <row r="10399" spans="4:7">
      <c r="D10399" s="64">
        <v>620104</v>
      </c>
      <c r="E10399" s="64">
        <v>3776100</v>
      </c>
      <c r="F10399" s="65" t="str">
        <v>น้ำมันเกียร์รั่ว</v>
      </c>
      <c r="G10399" s="65" t="str">
        <v>POWER TRAIN</v>
      </c>
    </row>
    <row r="10400" spans="4:7">
      <c r="D10400" s="64">
        <v>620124</v>
      </c>
      <c r="E10400" s="64">
        <v>3776101</v>
      </c>
      <c r="F10400" s="65" t="str">
        <v>แอร์ไม่เย็น</v>
      </c>
      <c r="G10400" s="65" t="str">
        <v>COOLING</v>
      </c>
    </row>
    <row r="10401" spans="4:7">
      <c r="D10401" s="64">
        <v>620105</v>
      </c>
      <c r="E10401" s="64">
        <v>3776103</v>
      </c>
      <c r="F10401" s="65" t="str">
        <v>เครื่องยนต์มีควันขาว</v>
      </c>
      <c r="G10401" s="65" t="str">
        <v>ENGINE</v>
      </c>
    </row>
    <row r="10402" spans="4:7">
      <c r="D10402" s="64">
        <v>620124</v>
      </c>
      <c r="E10402" s="64">
        <v>3776104</v>
      </c>
      <c r="F10402" s="65" t="str">
        <v>แอร์ไม่เย็น</v>
      </c>
      <c r="G10402" s="65" t="str">
        <v>COOLING</v>
      </c>
    </row>
    <row r="10403" spans="4:7">
      <c r="D10403" s="64">
        <v>620105</v>
      </c>
      <c r="E10403" s="64">
        <v>3776105</v>
      </c>
      <c r="F10403" s="65" t="str">
        <v>ไฟหน้าดับ</v>
      </c>
      <c r="G10403" s="65" t="str">
        <v>ELECTRIC</v>
      </c>
    </row>
    <row r="10404" spans="4:7">
      <c r="D10404" s="64">
        <v>620111</v>
      </c>
      <c r="E10404" s="64">
        <v>3776106</v>
      </c>
      <c r="F10404" s="65" t="str">
        <v>เกียร์ไม่ชิพ</v>
      </c>
      <c r="G10404" s="65" t="str">
        <v>POWER TRAIN</v>
      </c>
    </row>
    <row r="10405" spans="4:7">
      <c r="D10405" s="64">
        <v>620124</v>
      </c>
      <c r="E10405" s="64">
        <v>3776107</v>
      </c>
      <c r="F10405" s="65" t="str">
        <v>แอร์ไม่เย็น</v>
      </c>
      <c r="G10405" s="65" t="str">
        <v>COOLING</v>
      </c>
    </row>
    <row r="10406" spans="4:7">
      <c r="D10406" s="64">
        <v>620123</v>
      </c>
      <c r="E10406" s="64">
        <v>3776108</v>
      </c>
      <c r="F10406" s="65" t="str">
        <v>ท่อน้ำมันโซล่าแตก</v>
      </c>
      <c r="G10406" s="65" t="str">
        <v>ENGINE</v>
      </c>
    </row>
    <row r="10407" spans="4:7">
      <c r="D10407" s="64">
        <v>620107</v>
      </c>
      <c r="E10407" s="64">
        <v>3776110</v>
      </c>
      <c r="F10407" s="65" t="str">
        <v>พวงมาลัยหมุนฟรี</v>
      </c>
      <c r="G10407" s="65" t="str">
        <v>STEERING</v>
      </c>
    </row>
    <row r="10408" spans="4:7">
      <c r="D10408" s="64">
        <v>620107</v>
      </c>
      <c r="E10408" s="64">
        <v>3776111</v>
      </c>
      <c r="F10408" s="65" t="str">
        <v>ดั้มค้าง</v>
      </c>
      <c r="G10408" s="65" t="str">
        <v>BODY</v>
      </c>
    </row>
    <row r="10409" spans="4:7">
      <c r="D10409" s="64">
        <v>620124</v>
      </c>
      <c r="E10409" s="64">
        <v>3776112</v>
      </c>
      <c r="F10409" s="65" t="str">
        <v>เครื่องยนต์ดับเอง</v>
      </c>
      <c r="G10409" s="65" t="str">
        <v>ENGINE</v>
      </c>
    </row>
    <row r="10410" spans="4:7">
      <c r="D10410" s="64">
        <v>620112</v>
      </c>
      <c r="E10410" s="64">
        <v>3776113</v>
      </c>
      <c r="F10410" s="65" t="str">
        <v>ท่อน้ำรั่ว</v>
      </c>
      <c r="G10410" s="65" t="str">
        <v>COOLING</v>
      </c>
    </row>
    <row r="10411" spans="4:7">
      <c r="D10411" s="64">
        <v>620113</v>
      </c>
      <c r="E10411" s="64">
        <v>3776114</v>
      </c>
      <c r="F10411" s="65" t="str">
        <v>HYD รั่ว</v>
      </c>
      <c r="G10411" s="65" t="str">
        <v>HYDRAULIC</v>
      </c>
    </row>
    <row r="10412" spans="4:7">
      <c r="D10412" s="64">
        <v>620123</v>
      </c>
      <c r="E10412" s="64">
        <v>3776131</v>
      </c>
      <c r="F10412" s="65" t="str">
        <v>เชื่อมท่อเหล็กน้ำมันดีโซลีน</v>
      </c>
      <c r="G10412" s="65" t="str">
        <v>ENGINE</v>
      </c>
    </row>
    <row r="10413" spans="4:7">
      <c r="D10413" s="64">
        <v>620107</v>
      </c>
      <c r="E10413" s="64">
        <v>3776214</v>
      </c>
      <c r="F10413" s="65" t="str">
        <v>จ้างซ่อมพร้อมเปลี่ยนอะไหล่ Alternator</v>
      </c>
      <c r="G10413" s="65" t="str">
        <v>ELECTRIC</v>
      </c>
    </row>
    <row r="10414" spans="4:7">
      <c r="D10414" s="64">
        <v>620122</v>
      </c>
      <c r="E10414" s="64">
        <v>3776215</v>
      </c>
      <c r="F10414" s="65" t="str">
        <v>จ้างซ่อมพร้อมเปลี่ยนอะไหล่ Alternator</v>
      </c>
      <c r="G10414" s="65" t="str">
        <v>ELECTRIC</v>
      </c>
    </row>
    <row r="10415" spans="4:7">
      <c r="D10415" s="64">
        <v>620117</v>
      </c>
      <c r="E10415" s="64">
        <v>3776589</v>
      </c>
      <c r="F10415" s="65" t="str">
        <v>เกียร์ชิพผิดปกติ</v>
      </c>
      <c r="G10415" s="65" t="str">
        <v>POWER TRAIN</v>
      </c>
    </row>
    <row r="10416" spans="4:7">
      <c r="D10416" s="64">
        <v>620114</v>
      </c>
      <c r="E10416" s="64">
        <v>3776626</v>
      </c>
      <c r="F10416" s="65" t="str">
        <v>จ้างซ่อมระบบเติมจาระบีอัตโนมัติ</v>
      </c>
      <c r="G10416" s="65" t="str">
        <v>OTHER</v>
      </c>
    </row>
    <row r="10417" spans="4:7">
      <c r="D10417" s="64">
        <v>620114</v>
      </c>
      <c r="E10417" s="64">
        <v>3776634</v>
      </c>
      <c r="F10417" s="65" t="str">
        <v>พ่นทราย,ทำสีดำ ชุดบันไดหน้า = 2 EA</v>
      </c>
      <c r="G10417" s="65" t="str">
        <v>BODY</v>
      </c>
    </row>
    <row r="10418" spans="4:7">
      <c r="D10418" s="64">
        <v>620123</v>
      </c>
      <c r="E10418" s="64">
        <v>3776658</v>
      </c>
      <c r="F10418" s="65" t="str">
        <v>เชื่อมราวบันไดหน้าซ้าย = 1 EA</v>
      </c>
      <c r="G10418" s="65" t="str">
        <v>BODY</v>
      </c>
    </row>
    <row r="10419" spans="4:7">
      <c r="D10419" s="64">
        <v>620123</v>
      </c>
      <c r="E10419" s="64">
        <v>3776806</v>
      </c>
      <c r="F10419" s="65" t="str">
        <v>เชื่อมท่อไอเสียชำรุด = 1 EA</v>
      </c>
      <c r="G10419" s="65" t="str">
        <v>ENGINE</v>
      </c>
    </row>
    <row r="10420" spans="4:7">
      <c r="D10420" s="64">
        <v>620109</v>
      </c>
      <c r="E10420" s="64">
        <v>3776950</v>
      </c>
      <c r="F10420" s="65" t="str">
        <v>จ้างซ่อมพร้อมเปลี่ยนอะไหล่ Alternator</v>
      </c>
      <c r="G10420" s="65" t="str">
        <v>ELECTRIC</v>
      </c>
    </row>
    <row r="10421" spans="4:7">
      <c r="D10421" s="64">
        <v>620120</v>
      </c>
      <c r="E10421" s="64">
        <v>3776951</v>
      </c>
      <c r="F10421" s="65" t="str">
        <v>จ้างซ่อมพร้อมเปลี่ยนอะไหล่ Alternator</v>
      </c>
      <c r="G10421" s="65" t="str">
        <v>ELECTRIC</v>
      </c>
    </row>
    <row r="10422" spans="4:7">
      <c r="D10422" s="64">
        <v>620123</v>
      </c>
      <c r="E10422" s="64">
        <v>3776954</v>
      </c>
      <c r="F10422" s="65" t="str">
        <v>จ้างซ่อมพร้อมเปลี่ยนอะไหล่ Alternator</v>
      </c>
      <c r="G10422" s="65" t="str">
        <v>ELECTRIC</v>
      </c>
    </row>
    <row r="10423" spans="4:7">
      <c r="D10423" s="64">
        <v>620104</v>
      </c>
      <c r="E10423" s="64">
        <v>3777094</v>
      </c>
      <c r="F10423" s="65" t="str">
        <v>PM500</v>
      </c>
      <c r="G10423" s="65" t="str">
        <v>PM</v>
      </c>
    </row>
    <row r="10424" spans="4:7">
      <c r="D10424" s="64">
        <v>620107</v>
      </c>
      <c r="E10424" s="64">
        <v>3777095</v>
      </c>
      <c r="F10424" s="65" t="str">
        <v>PM500</v>
      </c>
      <c r="G10424" s="65" t="str">
        <v>PM</v>
      </c>
    </row>
    <row r="10425" spans="4:7">
      <c r="D10425" s="64">
        <v>620124</v>
      </c>
      <c r="E10425" s="64">
        <v>3777096</v>
      </c>
      <c r="F10425" s="65" t="str">
        <v>PM500</v>
      </c>
      <c r="G10425" s="65" t="str">
        <v>PM</v>
      </c>
    </row>
    <row r="10426" spans="4:7">
      <c r="D10426" s="64">
        <v>620113</v>
      </c>
      <c r="E10426" s="64">
        <v>3777097</v>
      </c>
      <c r="F10426" s="65" t="str">
        <v>PM2000</v>
      </c>
      <c r="G10426" s="65" t="str">
        <v>PM</v>
      </c>
    </row>
    <row r="10427" spans="4:7">
      <c r="D10427" s="64">
        <v>620105</v>
      </c>
      <c r="E10427" s="64">
        <v>3777098</v>
      </c>
      <c r="F10427" s="65" t="str">
        <v>PM1000</v>
      </c>
      <c r="G10427" s="65" t="str">
        <v>PM</v>
      </c>
    </row>
    <row r="10428" spans="4:7">
      <c r="D10428" s="64">
        <v>620114</v>
      </c>
      <c r="E10428" s="64">
        <v>3777099</v>
      </c>
      <c r="F10428" s="65" t="str">
        <v>PM500</v>
      </c>
      <c r="G10428" s="65" t="str">
        <v>PM</v>
      </c>
    </row>
    <row r="10429" spans="4:7">
      <c r="D10429" s="64">
        <v>620111</v>
      </c>
      <c r="E10429" s="64">
        <v>3777100</v>
      </c>
      <c r="F10429" s="65" t="str">
        <v>PM500</v>
      </c>
      <c r="G10429" s="65" t="str">
        <v>PM</v>
      </c>
    </row>
    <row r="10430" spans="4:7">
      <c r="D10430" s="64">
        <v>620117</v>
      </c>
      <c r="E10430" s="64">
        <v>3777102</v>
      </c>
      <c r="F10430" s="65" t="str">
        <v>PM1000</v>
      </c>
      <c r="G10430" s="65" t="str">
        <v>PM</v>
      </c>
    </row>
    <row r="10431" spans="4:7">
      <c r="D10431" s="64">
        <v>620123</v>
      </c>
      <c r="E10431" s="64">
        <v>3777226</v>
      </c>
      <c r="F10431" s="65" t="str">
        <v>กลึงเสื้อลูกปืน Cupling = 1 EA</v>
      </c>
      <c r="G10431" s="65" t="str">
        <v>POWER TRAIN</v>
      </c>
    </row>
    <row r="10432" spans="4:7">
      <c r="D10432" s="64">
        <v>620118</v>
      </c>
      <c r="E10432" s="64">
        <v>3777230</v>
      </c>
      <c r="F10432" s="65" t="str">
        <v>ซ่อมคอนโทรนเกียร์ = 1 EA</v>
      </c>
      <c r="G10432" s="65" t="str">
        <v>POWER TRAIN</v>
      </c>
    </row>
    <row r="10433" spans="4:7">
      <c r="D10433" s="64">
        <v>620118</v>
      </c>
      <c r="E10433" s="64">
        <v>3777236</v>
      </c>
      <c r="F10433" s="65" t="str">
        <v>ซ่อมชุดแบงค์โซลินนอยเกียร์ เกียรถอย</v>
      </c>
      <c r="G10433" s="65" t="str">
        <v>POWER TRAIN</v>
      </c>
    </row>
    <row r="10434" spans="4:7">
      <c r="D10434" s="64">
        <v>620118</v>
      </c>
      <c r="E10434" s="64">
        <v>3777242</v>
      </c>
      <c r="F10434" s="65" t="str">
        <v>ซ่อมปั๊ม เกียร์ = 1 EA</v>
      </c>
      <c r="G10434" s="65" t="str">
        <v>POWER TRAIN</v>
      </c>
    </row>
    <row r="10435" spans="4:7">
      <c r="D10435" s="64">
        <v>620104</v>
      </c>
      <c r="E10435" s="64">
        <v>3777260</v>
      </c>
      <c r="F10435" s="65" t="str">
        <v>กลอนล็อคประตูชำรุด</v>
      </c>
      <c r="G10435" s="65" t="str">
        <v>CABIN</v>
      </c>
    </row>
    <row r="10436" spans="4:7">
      <c r="D10436" s="64">
        <v>620113</v>
      </c>
      <c r="E10436" s="64">
        <v>3777261</v>
      </c>
      <c r="F10436" s="65" t="str">
        <v>START ไม่ได้</v>
      </c>
      <c r="G10436" s="65" t="str">
        <v>ELECTRIC</v>
      </c>
    </row>
    <row r="10437" spans="4:7">
      <c r="D10437" s="64">
        <v>620124</v>
      </c>
      <c r="E10437" s="64">
        <v>3777263</v>
      </c>
      <c r="F10437" s="65" t="str">
        <v>ยางหลังซ้ายในรั่ว</v>
      </c>
      <c r="G10437" s="65" t="str">
        <v>TYRES</v>
      </c>
    </row>
    <row r="10438" spans="4:7">
      <c r="D10438" s="64">
        <v>620116</v>
      </c>
      <c r="E10438" s="64">
        <v>3777264</v>
      </c>
      <c r="F10438" s="65" t="str">
        <v>เบรคติด</v>
      </c>
      <c r="G10438" s="65" t="str">
        <v>BRAKES</v>
      </c>
    </row>
    <row r="10439" spans="4:7">
      <c r="D10439" s="64">
        <v>620104</v>
      </c>
      <c r="E10439" s="64">
        <v>3777265</v>
      </c>
      <c r="F10439" s="65" t="str">
        <v>START ไม่ได้</v>
      </c>
      <c r="G10439" s="65" t="str">
        <v>ELECTRIC</v>
      </c>
    </row>
    <row r="10440" spans="4:7">
      <c r="D10440" s="64">
        <v>620104</v>
      </c>
      <c r="E10440" s="64">
        <v>3777266</v>
      </c>
      <c r="F10440" s="65" t="str">
        <v>Hyd รั่วใต้ท้อง</v>
      </c>
      <c r="G10440" s="65" t="str">
        <v>HYDRAULIC</v>
      </c>
    </row>
    <row r="10441" spans="4:7">
      <c r="D10441" s="64">
        <v>620117</v>
      </c>
      <c r="E10441" s="64">
        <v>3777267</v>
      </c>
      <c r="F10441" s="65" t="str">
        <v>เกียร์ชิพผิดปกติ</v>
      </c>
      <c r="G10441" s="65" t="str">
        <v>POWER TRAIN</v>
      </c>
    </row>
    <row r="10442" spans="4:7">
      <c r="D10442" s="64">
        <v>620123</v>
      </c>
      <c r="E10442" s="64">
        <v>3777271</v>
      </c>
      <c r="F10442" s="65" t="str">
        <v>เพลาหน้าสั่นมีเสียงดังผิดปกติ</v>
      </c>
      <c r="G10442" s="65" t="str">
        <v>POWER TRAIN</v>
      </c>
    </row>
    <row r="10443" spans="4:7">
      <c r="D10443" s="64">
        <v>620123</v>
      </c>
      <c r="E10443" s="64">
        <v>3777271</v>
      </c>
      <c r="F10443" s="65" t="str">
        <v>ท่อไอเสีย</v>
      </c>
      <c r="G10443" s="65" t="str">
        <v>ENGINE</v>
      </c>
    </row>
    <row r="10444" spans="4:7">
      <c r="D10444" s="64">
        <v>620114</v>
      </c>
      <c r="E10444" s="64">
        <v>3777303</v>
      </c>
      <c r="F10444" s="65" t="str">
        <v>ซ่อมกระบอกเลี้ยวซ้าย</v>
      </c>
      <c r="G10444" s="65" t="str">
        <v>STEERING</v>
      </c>
    </row>
    <row r="10445" spans="4:7">
      <c r="D10445" s="64">
        <v>620114</v>
      </c>
      <c r="E10445" s="64">
        <v>3777304</v>
      </c>
      <c r="F10445" s="65" t="str">
        <v>ซ่อมกระบอกเลี้ยวขวา</v>
      </c>
      <c r="G10445" s="65" t="str">
        <v>STEERING</v>
      </c>
    </row>
    <row r="10446" spans="4:7">
      <c r="D10446" s="64">
        <v>620104</v>
      </c>
      <c r="E10446" s="64">
        <v>3777309</v>
      </c>
      <c r="F10446" s="65" t="str">
        <v>เชื่อมท่อ HYD</v>
      </c>
      <c r="G10446" s="65" t="str">
        <v>HYDRAULIC</v>
      </c>
    </row>
    <row r="10447" spans="4:7">
      <c r="D10447" s="64">
        <v>620119</v>
      </c>
      <c r="E10447" s="64">
        <v>3777591</v>
      </c>
      <c r="F10447" s="65" t="str">
        <v>อัด HOSE HYD ตามตัวอย่าง 4 EA</v>
      </c>
      <c r="G10447" s="65" t="str">
        <v>HYDRAULIC</v>
      </c>
    </row>
    <row r="10448" spans="4:7">
      <c r="D10448" s="64">
        <v>620114</v>
      </c>
      <c r="E10448" s="64">
        <v>3777890</v>
      </c>
      <c r="F10448" s="65" t="str">
        <v>จ้างติดตั้งประกอบ Hose ของรถบรรทุกเทท้าย</v>
      </c>
      <c r="G10448" s="65" t="str">
        <v>HYDRAULIC</v>
      </c>
    </row>
    <row r="10449" spans="4:7">
      <c r="D10449" s="64">
        <v>620104</v>
      </c>
      <c r="E10449" s="64">
        <v>3777922</v>
      </c>
      <c r="F10449" s="65" t="str">
        <v>ซื้อกลอนประตู รถ</v>
      </c>
      <c r="G10449" s="65" t="str">
        <v>CABIN</v>
      </c>
    </row>
    <row r="10450" spans="4:7">
      <c r="D10450" s="64">
        <v>620117</v>
      </c>
      <c r="E10450" s="64">
        <v>3777927</v>
      </c>
      <c r="F10450" s="65" t="str">
        <v>ซื้อกลอนประตู รถ</v>
      </c>
      <c r="G10450" s="65" t="str">
        <v>CABIN</v>
      </c>
    </row>
    <row r="10451" spans="4:7">
      <c r="D10451" s="64">
        <v>620118</v>
      </c>
      <c r="E10451" s="64">
        <v>3777929</v>
      </c>
      <c r="F10451" s="65" t="str">
        <v>ซื้อกลอนประตู รถ</v>
      </c>
      <c r="G10451" s="65" t="str">
        <v>CABIN</v>
      </c>
    </row>
    <row r="10452" spans="4:7">
      <c r="D10452" s="64">
        <v>620116</v>
      </c>
      <c r="E10452" s="64">
        <v>3778010</v>
      </c>
      <c r="F10452" s="65" t="str">
        <v>ซ่อมHYD.ปั๊ม(BRAKE)</v>
      </c>
      <c r="G10452" s="65" t="str">
        <v>BRAKES</v>
      </c>
    </row>
    <row r="10453" spans="4:7">
      <c r="D10453" s="64">
        <v>620118</v>
      </c>
      <c r="E10453" s="64">
        <v>3779731</v>
      </c>
      <c r="F10453" s="65" t="str">
        <v>เกียร์หลุด</v>
      </c>
      <c r="G10453" s="65" t="str">
        <v>POWER TRAIN</v>
      </c>
    </row>
    <row r="10454" spans="4:7">
      <c r="D10454" s="64">
        <v>620122</v>
      </c>
      <c r="E10454" s="64">
        <v>3779740</v>
      </c>
      <c r="F10454" s="65" t="str">
        <v>Code 7 Show</v>
      </c>
      <c r="G10454" s="65" t="str">
        <v>ENGINE</v>
      </c>
    </row>
    <row r="10455" spans="4:7">
      <c r="D10455" s="64">
        <v>620124</v>
      </c>
      <c r="E10455" s="64">
        <v>3779741</v>
      </c>
      <c r="F10455" s="65" t="str">
        <v>โช๊คหน้าขวายุบ</v>
      </c>
      <c r="G10455" s="65" t="str">
        <v>SUSPENSION</v>
      </c>
    </row>
    <row r="10456" spans="4:7">
      <c r="D10456" s="64">
        <v>620111</v>
      </c>
      <c r="E10456" s="64">
        <v>3779742</v>
      </c>
      <c r="F10456" s="65" t="str">
        <v>เครืองยนต์ดับเอง</v>
      </c>
      <c r="G10456" s="65" t="str">
        <v>ENGINE</v>
      </c>
    </row>
    <row r="10457" spans="4:7">
      <c r="D10457" s="64">
        <v>620109</v>
      </c>
      <c r="E10457" s="64">
        <v>3779790</v>
      </c>
      <c r="F10457" s="65" t="str">
        <v>ซ่อมกระบอกยกดั้ม R = 1 EA</v>
      </c>
      <c r="G10457" s="65" t="str">
        <v>BODY</v>
      </c>
    </row>
    <row r="10458" spans="4:7">
      <c r="D10458" s="64">
        <v>620106</v>
      </c>
      <c r="E10458" s="64">
        <v>3779895</v>
      </c>
      <c r="F10458" s="65" t="str">
        <v>ซ่อมเกียร์ NO10</v>
      </c>
      <c r="G10458" s="65" t="str">
        <v>POWER TRAIN</v>
      </c>
    </row>
    <row r="10459" spans="4:7">
      <c r="D10459" s="64">
        <v>620119</v>
      </c>
      <c r="E10459" s="64">
        <v>3779896</v>
      </c>
      <c r="F10459" s="65" t="str">
        <v>ซ่อมเกียร์ NO.5</v>
      </c>
      <c r="G10459" s="65" t="str">
        <v>POWER TRAIN</v>
      </c>
    </row>
    <row r="10460" spans="4:7">
      <c r="D10460" s="64">
        <v>620109</v>
      </c>
      <c r="E10460" s="64">
        <v>3780146</v>
      </c>
      <c r="F10460" s="65" t="str">
        <v>ไฟช็อตในห้องเก๋ง</v>
      </c>
      <c r="G10460" s="65" t="str">
        <v>CABIN</v>
      </c>
    </row>
    <row r="10461" spans="4:7">
      <c r="D10461" s="64">
        <v>620113</v>
      </c>
      <c r="E10461" s="64">
        <v>3780148</v>
      </c>
      <c r="F10461" s="65" t="str">
        <v>เครื่องยนต์เดินผิดปกตื</v>
      </c>
      <c r="G10461" s="65" t="str">
        <v>ENGINE</v>
      </c>
    </row>
    <row r="10462" spans="4:7">
      <c r="D10462" s="64">
        <v>620111</v>
      </c>
      <c r="E10462" s="64">
        <v>3780149</v>
      </c>
      <c r="F10462" s="65" t="str">
        <v>ทอร์คร้อน</v>
      </c>
      <c r="G10462" s="65" t="str">
        <v>POWER TRAIN</v>
      </c>
    </row>
    <row r="10463" spans="4:7">
      <c r="D10463" s="64">
        <v>620112</v>
      </c>
      <c r="E10463" s="64">
        <v>3780150</v>
      </c>
      <c r="F10463" s="65" t="str">
        <v>ราวกันตกซ้ายหัก</v>
      </c>
      <c r="G10463" s="65" t="str">
        <v>BODY</v>
      </c>
    </row>
    <row r="10464" spans="4:7">
      <c r="D10464" s="64">
        <v>620104</v>
      </c>
      <c r="E10464" s="64">
        <v>3780195</v>
      </c>
      <c r="F10464" s="65" t="str">
        <v>จ้างทำกระจกมองข้างรถบรรทุกเทท้าย 90 ตัน</v>
      </c>
      <c r="G10464" s="65" t="str">
        <v>BODY</v>
      </c>
    </row>
    <row r="10465" spans="4:7">
      <c r="D10465" s="64">
        <v>620106</v>
      </c>
      <c r="E10465" s="64">
        <v>3780197</v>
      </c>
      <c r="F10465" s="65" t="str">
        <v>จ้างทำกระจกมองข้างรถบรรทุกเทท้าย 90 ตัน</v>
      </c>
      <c r="G10465" s="65" t="str">
        <v>BODY</v>
      </c>
    </row>
    <row r="10466" spans="4:7">
      <c r="D10466" s="64">
        <v>620111</v>
      </c>
      <c r="E10466" s="64">
        <v>3780198</v>
      </c>
      <c r="F10466" s="65" t="str">
        <v>จ้างทำกระจกมองข้างรถบรรทุกเทท้าย 90 ตัน</v>
      </c>
      <c r="G10466" s="65" t="str">
        <v>BODY</v>
      </c>
    </row>
    <row r="10467" spans="4:7">
      <c r="D10467" s="64">
        <v>620113</v>
      </c>
      <c r="E10467" s="64">
        <v>3780199</v>
      </c>
      <c r="F10467" s="65" t="str">
        <v>จ้างทำกระจกมองข้างรถบรรทุกเทท้าย 90 ตัน</v>
      </c>
      <c r="G10467" s="65" t="str">
        <v>BODY</v>
      </c>
    </row>
    <row r="10468" spans="4:7">
      <c r="D10468" s="64">
        <v>620116</v>
      </c>
      <c r="E10468" s="64">
        <v>3780202</v>
      </c>
      <c r="F10468" s="65" t="str">
        <v>จ้างทำกระจกมองข้างรถบรรทุกเทท้าย 90 ตัน</v>
      </c>
      <c r="G10468" s="65" t="str">
        <v>BODY</v>
      </c>
    </row>
    <row r="10469" spans="4:7">
      <c r="D10469" s="64">
        <v>620104</v>
      </c>
      <c r="E10469" s="64">
        <v>3780312</v>
      </c>
      <c r="F10469" s="65" t="str">
        <v>จ้างทำฝาหม้อน้ำตามแบบ</v>
      </c>
      <c r="G10469" s="65" t="str">
        <v>COOLING</v>
      </c>
    </row>
    <row r="10470" spans="4:7">
      <c r="D10470" s="64">
        <v>620105</v>
      </c>
      <c r="E10470" s="64">
        <v>3780315</v>
      </c>
      <c r="F10470" s="65" t="str">
        <v>จ้างทำฝาหม้อน้ำตามแบบ</v>
      </c>
      <c r="G10470" s="65" t="str">
        <v>COOLING</v>
      </c>
    </row>
    <row r="10471" spans="4:7">
      <c r="D10471" s="64">
        <v>620106</v>
      </c>
      <c r="E10471" s="64">
        <v>3780319</v>
      </c>
      <c r="F10471" s="65" t="str">
        <v>จ้างทำฝาหม้อน้ำตามแบบ</v>
      </c>
      <c r="G10471" s="65" t="str">
        <v>COOLING</v>
      </c>
    </row>
    <row r="10472" spans="4:7">
      <c r="D10472" s="64">
        <v>620107</v>
      </c>
      <c r="E10472" s="64">
        <v>3780320</v>
      </c>
      <c r="F10472" s="65" t="str">
        <v>จ้างทำฝาหม้อน้ำตามแบบ</v>
      </c>
      <c r="G10472" s="65" t="str">
        <v>COOLING</v>
      </c>
    </row>
    <row r="10473" spans="4:7">
      <c r="D10473" s="64">
        <v>620109</v>
      </c>
      <c r="E10473" s="64">
        <v>3780324</v>
      </c>
      <c r="F10473" s="65" t="str">
        <v>จ้างทำฝาหม้อน้ำตามแบบ</v>
      </c>
      <c r="G10473" s="65" t="str">
        <v>COOLING</v>
      </c>
    </row>
    <row r="10474" spans="4:7">
      <c r="D10474" s="64">
        <v>620111</v>
      </c>
      <c r="E10474" s="64">
        <v>3780327</v>
      </c>
      <c r="F10474" s="65" t="str">
        <v>จ้างทำฝาหม้อน้ำตามแบบ</v>
      </c>
      <c r="G10474" s="65" t="str">
        <v>COOLING</v>
      </c>
    </row>
    <row r="10475" spans="4:7">
      <c r="D10475" s="64">
        <v>620112</v>
      </c>
      <c r="E10475" s="64">
        <v>3780329</v>
      </c>
      <c r="F10475" s="65" t="str">
        <v>จ้างทำฝาหม้อน้ำตามแบบ</v>
      </c>
      <c r="G10475" s="65" t="str">
        <v>COOLING</v>
      </c>
    </row>
    <row r="10476" spans="4:7">
      <c r="D10476" s="64">
        <v>620113</v>
      </c>
      <c r="E10476" s="64">
        <v>3780330</v>
      </c>
      <c r="F10476" s="65" t="str">
        <v>จ้างทำฝาหม้อน้ำตามแบบ</v>
      </c>
      <c r="G10476" s="65" t="str">
        <v>COOLING</v>
      </c>
    </row>
    <row r="10477" spans="4:7">
      <c r="D10477" s="64">
        <v>620114</v>
      </c>
      <c r="E10477" s="64">
        <v>3780332</v>
      </c>
      <c r="F10477" s="65" t="str">
        <v>จ้างทำฝาหม้อน้ำตามแบบ</v>
      </c>
      <c r="G10477" s="65" t="str">
        <v>COOLING</v>
      </c>
    </row>
    <row r="10478" spans="4:7">
      <c r="D10478" s="64">
        <v>620116</v>
      </c>
      <c r="E10478" s="64">
        <v>3780334</v>
      </c>
      <c r="F10478" s="65" t="str">
        <v>จ้างทำฝาหม้อน้ำตามแบบ</v>
      </c>
      <c r="G10478" s="65" t="str">
        <v>COOLING</v>
      </c>
    </row>
    <row r="10479" spans="4:7">
      <c r="D10479" s="64">
        <v>620117</v>
      </c>
      <c r="E10479" s="64">
        <v>3780335</v>
      </c>
      <c r="F10479" s="65" t="str">
        <v>จ้างทำฝาหม้อน้ำตามแบบ</v>
      </c>
      <c r="G10479" s="65" t="str">
        <v>COOLING</v>
      </c>
    </row>
    <row r="10480" spans="4:7">
      <c r="D10480" s="64">
        <v>620118</v>
      </c>
      <c r="E10480" s="64">
        <v>3780336</v>
      </c>
      <c r="F10480" s="65" t="str">
        <v>จ้างทำฝาหม้อน้ำตามแบบ</v>
      </c>
      <c r="G10480" s="65" t="str">
        <v>COOLING</v>
      </c>
    </row>
    <row r="10481" spans="4:7">
      <c r="D10481" s="64">
        <v>620119</v>
      </c>
      <c r="E10481" s="64">
        <v>3780338</v>
      </c>
      <c r="F10481" s="65" t="str">
        <v>จ้างทำฝาหม้อน้ำตามแบบ</v>
      </c>
      <c r="G10481" s="65" t="str">
        <v>COOLING</v>
      </c>
    </row>
    <row r="10482" spans="4:7">
      <c r="D10482" s="64">
        <v>620120</v>
      </c>
      <c r="E10482" s="64">
        <v>3780339</v>
      </c>
      <c r="F10482" s="65" t="str">
        <v>จ้างทำฝาหม้อน้ำตามแบบ</v>
      </c>
      <c r="G10482" s="65" t="str">
        <v>COOLING</v>
      </c>
    </row>
    <row r="10483" spans="4:7">
      <c r="D10483" s="64">
        <v>620122</v>
      </c>
      <c r="E10483" s="64">
        <v>3780340</v>
      </c>
      <c r="F10483" s="65" t="str">
        <v>จ้างทำฝาหม้อน้ำตามแบบ</v>
      </c>
      <c r="G10483" s="65" t="str">
        <v>COOLING</v>
      </c>
    </row>
    <row r="10484" spans="4:7">
      <c r="D10484" s="64">
        <v>620123</v>
      </c>
      <c r="E10484" s="64">
        <v>3780342</v>
      </c>
      <c r="F10484" s="65" t="str">
        <v>จ้างทำฝาหม้อน้ำตามแบบ</v>
      </c>
      <c r="G10484" s="65" t="str">
        <v>COOLING</v>
      </c>
    </row>
    <row r="10485" spans="4:7">
      <c r="D10485" s="64">
        <v>620124</v>
      </c>
      <c r="E10485" s="64">
        <v>3780343</v>
      </c>
      <c r="F10485" s="65" t="str">
        <v>จ้างทำฝาหม้อน้ำตามแบบ</v>
      </c>
      <c r="G10485" s="65" t="str">
        <v>COOLING</v>
      </c>
    </row>
    <row r="10486" spans="4:7">
      <c r="D10486" s="64">
        <v>620114</v>
      </c>
      <c r="E10486" s="64">
        <v>3780480</v>
      </c>
      <c r="F10486" s="65" t="str">
        <v>Modify กล่องและฐานBattery = 1 EA</v>
      </c>
      <c r="G10486" s="65" t="str">
        <v>ELECTRIC</v>
      </c>
    </row>
    <row r="10487" spans="4:7">
      <c r="D10487" s="64">
        <v>620118</v>
      </c>
      <c r="E10487" s="64">
        <v>3780527</v>
      </c>
      <c r="F10487" s="65" t="str">
        <v>START ไม่ได้</v>
      </c>
      <c r="G10487" s="65" t="str">
        <v>ELECTRIC</v>
      </c>
    </row>
    <row r="10488" spans="4:7">
      <c r="D10488" s="64">
        <v>620118</v>
      </c>
      <c r="E10488" s="64">
        <v>3780528</v>
      </c>
      <c r="F10488" s="65" t="str">
        <v>ตัวตั้งสายพานชำรุด</v>
      </c>
      <c r="G10488" s="65" t="str">
        <v>ENGINE</v>
      </c>
    </row>
    <row r="10489" spans="4:7">
      <c r="D10489" s="64">
        <v>620104</v>
      </c>
      <c r="E10489" s="64">
        <v>3780529</v>
      </c>
      <c r="F10489" s="65" t="str">
        <v>START ไม่ได้</v>
      </c>
      <c r="G10489" s="65" t="str">
        <v>ELECTRIC</v>
      </c>
    </row>
    <row r="10490" spans="4:7">
      <c r="D10490" s="64">
        <v>620122</v>
      </c>
      <c r="E10490" s="64">
        <v>3780530</v>
      </c>
      <c r="F10490" s="65" t="str">
        <v>ลมตก</v>
      </c>
      <c r="G10490" s="65" t="str">
        <v>AIR</v>
      </c>
    </row>
    <row r="10491" spans="4:7">
      <c r="D10491" s="64">
        <v>620112</v>
      </c>
      <c r="E10491" s="64">
        <v>3780559</v>
      </c>
      <c r="F10491" s="65" t="str">
        <v>ซื้อกระบอกลมยกดั้มพ์</v>
      </c>
      <c r="G10491" s="65" t="str">
        <v>BODY</v>
      </c>
    </row>
    <row r="10492" spans="4:7">
      <c r="D10492" s="64">
        <v>620114</v>
      </c>
      <c r="E10492" s="64">
        <v>3780562</v>
      </c>
      <c r="F10492" s="65" t="str">
        <v>ซื้อกระบอกลมยกดั้มพ์</v>
      </c>
      <c r="G10492" s="65" t="str">
        <v>BODY</v>
      </c>
    </row>
    <row r="10493" spans="4:7">
      <c r="D10493" s="64">
        <v>620116</v>
      </c>
      <c r="E10493" s="64">
        <v>3780568</v>
      </c>
      <c r="F10493" s="65" t="str">
        <v>ซื้อกระบอกลมยกดั้มพ์</v>
      </c>
      <c r="G10493" s="65" t="str">
        <v>BODY</v>
      </c>
    </row>
    <row r="10494" spans="4:7">
      <c r="D10494" s="64">
        <v>620104</v>
      </c>
      <c r="E10494" s="64">
        <v>3781013</v>
      </c>
      <c r="F10494" s="65" t="str">
        <v>เบรกหน้ารั่ว</v>
      </c>
      <c r="G10494" s="65" t="str">
        <v>BRAKES</v>
      </c>
    </row>
    <row r="10495" spans="4:7">
      <c r="D10495" s="64">
        <v>620112</v>
      </c>
      <c r="E10495" s="64">
        <v>3781016</v>
      </c>
      <c r="F10495" s="65" t="str">
        <v>ประตูปิดไม่แน่น</v>
      </c>
      <c r="G10495" s="65" t="str">
        <v>CABIN</v>
      </c>
    </row>
    <row r="10496" spans="4:7">
      <c r="D10496" s="64">
        <v>620107</v>
      </c>
      <c r="E10496" s="64">
        <v>3781018</v>
      </c>
      <c r="F10496" s="65" t="str">
        <v>ประตูปิดไม่แน่น</v>
      </c>
      <c r="G10496" s="65" t="str">
        <v>CABIN</v>
      </c>
    </row>
    <row r="10497" spans="4:7">
      <c r="D10497" s="64">
        <v>620111</v>
      </c>
      <c r="E10497" s="64">
        <v>3781020</v>
      </c>
      <c r="F10497" s="65" t="str">
        <v>เกียร์ไม่ชิพ</v>
      </c>
      <c r="G10497" s="65" t="str">
        <v>POWER TRAIN</v>
      </c>
    </row>
    <row r="10498" spans="4:7">
      <c r="D10498" s="64">
        <v>620107</v>
      </c>
      <c r="E10498" s="64">
        <v>3781021</v>
      </c>
      <c r="F10498" s="65" t="str">
        <v>ไฟถอยไม่ออก</v>
      </c>
      <c r="G10498" s="65" t="str">
        <v>ELECTRIC</v>
      </c>
    </row>
    <row r="10499" spans="4:7">
      <c r="D10499" s="64">
        <v>620119</v>
      </c>
      <c r="E10499" s="64">
        <v>3781288</v>
      </c>
      <c r="F10499" s="65" t="str">
        <v>ซ่อมท่อไอเสีย</v>
      </c>
      <c r="G10499" s="65" t="str">
        <v>ENGINE</v>
      </c>
    </row>
    <row r="10500" spans="4:7">
      <c r="D10500" s="64">
        <v>620119</v>
      </c>
      <c r="E10500" s="64">
        <v>3781289</v>
      </c>
      <c r="F10500" s="65" t="str">
        <v>ซ่อมท่อไอเสีย</v>
      </c>
      <c r="G10500" s="65" t="str">
        <v>ENGINE</v>
      </c>
    </row>
    <row r="10501" spans="4:7">
      <c r="D10501" s="64">
        <v>620104</v>
      </c>
      <c r="E10501" s="64">
        <v>3781349</v>
      </c>
      <c r="F10501" s="65" t="str">
        <v>ตัดจานเบรค</v>
      </c>
      <c r="G10501" s="65" t="str">
        <v>BRAKES</v>
      </c>
    </row>
    <row r="10502" spans="4:7">
      <c r="D10502" s="64">
        <v>620104</v>
      </c>
      <c r="E10502" s="64">
        <v>3783026</v>
      </c>
      <c r="F10502" s="65" t="str">
        <v>ซื้อDelo TorqForce 10W</v>
      </c>
      <c r="G10502" s="65" t="str">
        <v>POWER TRAIN</v>
      </c>
    </row>
    <row r="10503" spans="4:7">
      <c r="D10503" s="64">
        <v>620118</v>
      </c>
      <c r="E10503" s="64">
        <v>3783511</v>
      </c>
      <c r="F10503" s="65" t="str">
        <v>สายลมแตก</v>
      </c>
      <c r="G10503" s="65" t="str">
        <v>AIR</v>
      </c>
    </row>
    <row r="10504" spans="4:7">
      <c r="D10504" s="64">
        <v>620111</v>
      </c>
      <c r="E10504" s="64">
        <v>3783512</v>
      </c>
      <c r="F10504" s="65" t="str">
        <v>เกียร์ไม่ชิพ</v>
      </c>
      <c r="G10504" s="65" t="str">
        <v>POWER TRAIN</v>
      </c>
    </row>
    <row r="10505" spans="4:7">
      <c r="D10505" s="64">
        <v>620118</v>
      </c>
      <c r="E10505" s="64">
        <v>3783513</v>
      </c>
      <c r="F10505" s="65" t="str">
        <v>ลมรั่ว</v>
      </c>
      <c r="G10505" s="65" t="str">
        <v>AIR</v>
      </c>
    </row>
    <row r="10506" spans="4:7">
      <c r="D10506" s="64">
        <v>620111</v>
      </c>
      <c r="E10506" s="64">
        <v>3783514</v>
      </c>
      <c r="F10506" s="65" t="str">
        <v>เกียร์ไม่ชิพ</v>
      </c>
      <c r="G10506" s="65" t="str">
        <v>POWER TRAIN</v>
      </c>
    </row>
    <row r="10507" spans="4:7">
      <c r="D10507" s="64">
        <v>620112</v>
      </c>
      <c r="E10507" s="64">
        <v>3783515</v>
      </c>
      <c r="F10507" s="65" t="str">
        <v>แกนปัดน้ำฝนไม่ทำงาน</v>
      </c>
      <c r="G10507" s="65" t="str">
        <v>CABIN</v>
      </c>
    </row>
    <row r="10508" spans="4:7">
      <c r="D10508" s="64">
        <v>620107</v>
      </c>
      <c r="E10508" s="64">
        <v>3783516</v>
      </c>
      <c r="F10508" s="65" t="str">
        <v>แกนปัดน้ำฝนไม่ทำงาน</v>
      </c>
      <c r="G10508" s="65" t="str">
        <v>CABIN</v>
      </c>
    </row>
    <row r="10509" spans="4:7">
      <c r="D10509" s="64">
        <v>620124</v>
      </c>
      <c r="E10509" s="64">
        <v>3783517</v>
      </c>
      <c r="F10509" s="65" t="str">
        <v>พัดลมแอร์ชำรุด</v>
      </c>
      <c r="G10509" s="65" t="str">
        <v>COOLING</v>
      </c>
    </row>
    <row r="10510" spans="4:7">
      <c r="D10510" s="64">
        <v>620118</v>
      </c>
      <c r="E10510" s="64">
        <v>3783518</v>
      </c>
      <c r="F10510" s="65" t="str">
        <v>เครื่องยนต์ดับเอง</v>
      </c>
      <c r="G10510" s="65" t="str">
        <v>ENGINE</v>
      </c>
    </row>
    <row r="10511" spans="4:7">
      <c r="D10511" s="64">
        <v>620124</v>
      </c>
      <c r="E10511" s="64">
        <v>3783519</v>
      </c>
      <c r="F10511" s="65" t="str">
        <v>ยางหลังในรั่ว</v>
      </c>
      <c r="G10511" s="65" t="str">
        <v>TYRES</v>
      </c>
    </row>
    <row r="10512" spans="4:7">
      <c r="D10512" s="64">
        <v>620107</v>
      </c>
      <c r="E10512" s="64">
        <v>3783521</v>
      </c>
      <c r="F10512" s="65" t="str">
        <v>บันไดสลิงหลุด</v>
      </c>
      <c r="G10512" s="65" t="str">
        <v>BODY</v>
      </c>
    </row>
    <row r="10513" spans="4:7">
      <c r="D10513" s="64">
        <v>620109</v>
      </c>
      <c r="E10513" s="64">
        <v>3783522</v>
      </c>
      <c r="F10513" s="65" t="str">
        <v>ท่อไอเสียแตก</v>
      </c>
      <c r="G10513" s="65" t="str">
        <v>ENGINE</v>
      </c>
    </row>
    <row r="10514" spans="4:7">
      <c r="D10514" s="64">
        <v>620111</v>
      </c>
      <c r="E10514" s="64">
        <v>3783523</v>
      </c>
      <c r="F10514" s="65" t="str">
        <v>พวงมาลัยหนัก</v>
      </c>
      <c r="G10514" s="65" t="str">
        <v>STEERING</v>
      </c>
    </row>
    <row r="10515" spans="4:7">
      <c r="D10515" s="64">
        <v>620119</v>
      </c>
      <c r="E10515" s="64">
        <v>3783524</v>
      </c>
      <c r="F10515" s="65" t="str">
        <v>ประตูฝั่งซ้ายปิดไม่สนิท</v>
      </c>
      <c r="G10515" s="65" t="str">
        <v>CABIN</v>
      </c>
    </row>
    <row r="10516" spans="4:7">
      <c r="D10516" s="64">
        <v>620107</v>
      </c>
      <c r="E10516" s="64">
        <v>3783662</v>
      </c>
      <c r="F10516" s="65" t="str">
        <v>ซื้อELECTRONIC FLASHER</v>
      </c>
      <c r="G10516" s="65" t="str">
        <v>ELECTRIC</v>
      </c>
    </row>
    <row r="10517" spans="4:7">
      <c r="D10517" s="64">
        <v>620111</v>
      </c>
      <c r="E10517" s="64">
        <v>3783663</v>
      </c>
      <c r="F10517" s="65" t="str">
        <v>ซื้อELECTRONIC FLASHER</v>
      </c>
      <c r="G10517" s="65" t="str">
        <v>ELECTRIC</v>
      </c>
    </row>
    <row r="10518" spans="4:7">
      <c r="D10518" s="64">
        <v>620116</v>
      </c>
      <c r="E10518" s="64">
        <v>3783664</v>
      </c>
      <c r="F10518" s="65" t="str">
        <v>ซื้อELECTRONIC FLASHER</v>
      </c>
      <c r="G10518" s="65" t="str">
        <v>ELECTRIC</v>
      </c>
    </row>
    <row r="10519" spans="4:7">
      <c r="D10519" s="64">
        <v>620119</v>
      </c>
      <c r="E10519" s="64">
        <v>3783666</v>
      </c>
      <c r="F10519" s="65" t="str">
        <v>ซื้อELECTRONIC FLASHER</v>
      </c>
      <c r="G10519" s="65" t="str">
        <v>ELECTRIC</v>
      </c>
    </row>
    <row r="10520" spans="4:7">
      <c r="D10520" s="64">
        <v>620122</v>
      </c>
      <c r="E10520" s="64">
        <v>3783667</v>
      </c>
      <c r="F10520" s="65" t="str">
        <v>ซื้อELECTRONIC FLASHER</v>
      </c>
      <c r="G10520" s="65" t="str">
        <v>ELECTRIC</v>
      </c>
    </row>
    <row r="10521" spans="4:7">
      <c r="D10521" s="64">
        <v>620109</v>
      </c>
      <c r="E10521" s="64">
        <v>3783730</v>
      </c>
      <c r="F10521" s="65" t="str">
        <v>ซ่อมท่อไอเสียเข้าเทอร์โบซ้าย</v>
      </c>
      <c r="G10521" s="65" t="str">
        <v>ENGINE</v>
      </c>
    </row>
    <row r="10522" spans="4:7">
      <c r="D10522" s="64">
        <v>620104</v>
      </c>
      <c r="E10522" s="64">
        <v>3783925</v>
      </c>
      <c r="F10522" s="65" t="str">
        <v>กระจกมองหลังขวาแตก</v>
      </c>
      <c r="G10522" s="65" t="str">
        <v>BODY</v>
      </c>
    </row>
    <row r="10523" spans="4:7">
      <c r="D10523" s="64">
        <v>620118</v>
      </c>
      <c r="E10523" s="64">
        <v>3783926</v>
      </c>
      <c r="F10523" s="65" t="str">
        <v>เกียร์ไม่ชิพ</v>
      </c>
      <c r="G10523" s="65" t="str">
        <v>POWER TRAIN</v>
      </c>
    </row>
    <row r="10524" spans="4:7">
      <c r="D10524" s="64">
        <v>620107</v>
      </c>
      <c r="E10524" s="64">
        <v>3783927</v>
      </c>
      <c r="F10524" s="65" t="str">
        <v>กล่องในรถหลุด</v>
      </c>
      <c r="G10524" s="65" t="str">
        <v>OTHER</v>
      </c>
    </row>
    <row r="10525" spans="4:7">
      <c r="D10525" s="64">
        <v>620107</v>
      </c>
      <c r="E10525" s="64">
        <v>3783928</v>
      </c>
      <c r="F10525" s="65" t="str">
        <v>เครื่องยนต์ดับเอง</v>
      </c>
      <c r="G10525" s="65" t="str">
        <v>ENGINE</v>
      </c>
    </row>
    <row r="10526" spans="4:7">
      <c r="D10526" s="64">
        <v>620111</v>
      </c>
      <c r="E10526" s="64">
        <v>3783938</v>
      </c>
      <c r="F10526" s="65" t="str">
        <v>ซ่อมHYD.ปั๊ม</v>
      </c>
      <c r="G10526" s="65" t="str">
        <v>HYDRAULIC</v>
      </c>
    </row>
    <row r="10527" spans="4:7">
      <c r="D10527" s="64">
        <v>620123</v>
      </c>
      <c r="E10527" s="64">
        <v>3784209</v>
      </c>
      <c r="F10527" s="65" t="str">
        <v>โช๊คหน้าซ้ายรั่ว</v>
      </c>
      <c r="G10527" s="65" t="str">
        <v>SUSPENSION</v>
      </c>
    </row>
    <row r="10528" spans="4:7">
      <c r="D10528" s="64">
        <v>620112</v>
      </c>
      <c r="E10528" s="64">
        <v>3784210</v>
      </c>
      <c r="F10528" s="65" t="str">
        <v>START ไม่ได้</v>
      </c>
      <c r="G10528" s="65" t="str">
        <v>ELECTRIC</v>
      </c>
    </row>
    <row r="10529" spans="4:7">
      <c r="D10529" s="64">
        <v>620109</v>
      </c>
      <c r="E10529" s="64">
        <v>3784212</v>
      </c>
      <c r="F10529" s="65" t="str">
        <v>เครื่องยนต์ไม่มีกำลัง</v>
      </c>
      <c r="G10529" s="65" t="str">
        <v>ENGINE</v>
      </c>
    </row>
    <row r="10530" spans="4:7">
      <c r="D10530" s="64">
        <v>620109</v>
      </c>
      <c r="E10530" s="64">
        <v>3784225</v>
      </c>
      <c r="F10530" s="65" t="str">
        <v>เกียร์ไม่ชิพ</v>
      </c>
      <c r="G10530" s="65" t="str">
        <v>POWER TRAIN</v>
      </c>
    </row>
    <row r="10531" spans="4:7">
      <c r="D10531" s="64">
        <v>620104</v>
      </c>
      <c r="E10531" s="64">
        <v>3784271</v>
      </c>
      <c r="F10531" s="65" t="str">
        <v>ซื้อฟิวส์หลอดแก้ว ขนาด 3A 20mm</v>
      </c>
      <c r="G10531" s="65" t="str">
        <v>ELECTRIC</v>
      </c>
    </row>
    <row r="10532" spans="4:7">
      <c r="D10532" s="64">
        <v>620104</v>
      </c>
      <c r="E10532" s="64">
        <v>3784330</v>
      </c>
      <c r="F10532" s="65" t="str">
        <v>ซื้อWIPER MOTOR P/N 935-CC-01059</v>
      </c>
      <c r="G10532" s="65" t="str">
        <v>CABIN</v>
      </c>
    </row>
    <row r="10533" spans="4:7">
      <c r="D10533" s="64">
        <v>620105</v>
      </c>
      <c r="E10533" s="64">
        <v>3784331</v>
      </c>
      <c r="F10533" s="65" t="str">
        <v>ซื้อWIPER MOTOR P/N 935-CC-01059</v>
      </c>
      <c r="G10533" s="65" t="str">
        <v>CABIN</v>
      </c>
    </row>
    <row r="10534" spans="4:7">
      <c r="D10534" s="64">
        <v>620106</v>
      </c>
      <c r="E10534" s="64">
        <v>3784332</v>
      </c>
      <c r="F10534" s="65" t="str">
        <v>ซื้อWIPER MOTOR P/N 935-CC-01059</v>
      </c>
      <c r="G10534" s="65" t="str">
        <v>CABIN</v>
      </c>
    </row>
    <row r="10535" spans="4:7">
      <c r="D10535" s="64">
        <v>620107</v>
      </c>
      <c r="E10535" s="64">
        <v>3784333</v>
      </c>
      <c r="F10535" s="65" t="str">
        <v>ซื้อWIPER MOTOR P/N 935-CC-01059</v>
      </c>
      <c r="G10535" s="65" t="str">
        <v>CABIN</v>
      </c>
    </row>
    <row r="10536" spans="4:7">
      <c r="D10536" s="64">
        <v>620109</v>
      </c>
      <c r="E10536" s="64">
        <v>3784334</v>
      </c>
      <c r="F10536" s="65" t="str">
        <v>ซื้อWIPER MOTOR P/N 935-CC-01059</v>
      </c>
      <c r="G10536" s="65" t="str">
        <v>CABIN</v>
      </c>
    </row>
    <row r="10537" spans="4:7">
      <c r="D10537" s="64">
        <v>620111</v>
      </c>
      <c r="E10537" s="64">
        <v>3784335</v>
      </c>
      <c r="F10537" s="65" t="str">
        <v>ซื้อWIPER MOTOR P/N 935-CC-01059</v>
      </c>
      <c r="G10537" s="65" t="str">
        <v>CABIN</v>
      </c>
    </row>
    <row r="10538" spans="4:7">
      <c r="D10538" s="64">
        <v>620112</v>
      </c>
      <c r="E10538" s="64">
        <v>3784336</v>
      </c>
      <c r="F10538" s="65" t="str">
        <v>ซื้อWIPER MOTOR P/N 935-CC-01059</v>
      </c>
      <c r="G10538" s="65" t="str">
        <v>CABIN</v>
      </c>
    </row>
    <row r="10539" spans="4:7">
      <c r="D10539" s="64">
        <v>620113</v>
      </c>
      <c r="E10539" s="64">
        <v>3784337</v>
      </c>
      <c r="F10539" s="65" t="str">
        <v>ซื้อWIPER MOTOR P/N 935-CC-01059</v>
      </c>
      <c r="G10539" s="65" t="str">
        <v>CABIN</v>
      </c>
    </row>
    <row r="10540" spans="4:7">
      <c r="D10540" s="64">
        <v>620114</v>
      </c>
      <c r="E10540" s="64">
        <v>3784338</v>
      </c>
      <c r="F10540" s="65" t="str">
        <v>ซื้อWIPER MOTOR P/N 935-CC-01059</v>
      </c>
      <c r="G10540" s="65" t="str">
        <v>CABIN</v>
      </c>
    </row>
    <row r="10541" spans="4:7">
      <c r="D10541" s="64">
        <v>620116</v>
      </c>
      <c r="E10541" s="64">
        <v>3784339</v>
      </c>
      <c r="F10541" s="65" t="str">
        <v>ซื้อWIPER MOTOR P/N 935-CC-01059</v>
      </c>
      <c r="G10541" s="65" t="str">
        <v>CABIN</v>
      </c>
    </row>
    <row r="10542" spans="4:7">
      <c r="D10542" s="64">
        <v>620106</v>
      </c>
      <c r="E10542" s="64">
        <v>3784341</v>
      </c>
      <c r="F10542" s="65" t="str">
        <v>ซื้อTrans Oil Filter</v>
      </c>
      <c r="G10542" s="65" t="str">
        <v>POWER TRAIN</v>
      </c>
    </row>
    <row r="10543" spans="4:7">
      <c r="D10543" s="64">
        <v>620111</v>
      </c>
      <c r="E10543" s="64">
        <v>3784342</v>
      </c>
      <c r="F10543" s="65" t="str">
        <v>ซื้อTrans Oil Filter</v>
      </c>
      <c r="G10543" s="65" t="str">
        <v>POWER TRAIN</v>
      </c>
    </row>
    <row r="10544" spans="4:7">
      <c r="D10544" s="64">
        <v>620116</v>
      </c>
      <c r="E10544" s="64">
        <v>3784344</v>
      </c>
      <c r="F10544" s="65" t="str">
        <v>ซื้อTrans Oil Filter</v>
      </c>
      <c r="G10544" s="65" t="str">
        <v>POWER TRAIN</v>
      </c>
    </row>
    <row r="10545" spans="4:7">
      <c r="D10545" s="64">
        <v>620122</v>
      </c>
      <c r="E10545" s="64">
        <v>3784346</v>
      </c>
      <c r="F10545" s="65" t="str">
        <v>ซื้อTrans Oil Filter</v>
      </c>
      <c r="G10545" s="65" t="str">
        <v>POWER TRAIN</v>
      </c>
    </row>
    <row r="10546" spans="4:7">
      <c r="D10546" s="64">
        <v>620124</v>
      </c>
      <c r="E10546" s="64">
        <v>3784348</v>
      </c>
      <c r="F10546" s="65" t="str">
        <v>ซื้อTrans Oil Filter</v>
      </c>
      <c r="G10546" s="65" t="str">
        <v>POWER TRAIN</v>
      </c>
    </row>
    <row r="10547" spans="4:7">
      <c r="D10547" s="64">
        <v>620105</v>
      </c>
      <c r="E10547" s="64">
        <v>3784388</v>
      </c>
      <c r="F10547" s="65" t="str">
        <v>ซื้อรีเลย์ เครื่องยนต์</v>
      </c>
      <c r="G10547" s="65" t="str">
        <v>ENGINE</v>
      </c>
    </row>
    <row r="10548" spans="4:7">
      <c r="D10548" s="64">
        <v>620107</v>
      </c>
      <c r="E10548" s="64">
        <v>3784389</v>
      </c>
      <c r="F10548" s="65" t="str">
        <v>ซื้อรีเลย์ เครื่องยนต์</v>
      </c>
      <c r="G10548" s="65" t="str">
        <v>ENGINE</v>
      </c>
    </row>
    <row r="10549" spans="4:7">
      <c r="D10549" s="64">
        <v>620109</v>
      </c>
      <c r="E10549" s="64">
        <v>3784390</v>
      </c>
      <c r="F10549" s="65" t="str">
        <v>ซื้อรีเลย์ เครื่องยนต์</v>
      </c>
      <c r="G10549" s="65" t="str">
        <v>ENGINE</v>
      </c>
    </row>
    <row r="10550" spans="4:7">
      <c r="D10550" s="64">
        <v>620119</v>
      </c>
      <c r="E10550" s="64">
        <v>3784391</v>
      </c>
      <c r="F10550" s="65" t="str">
        <v>ซื้อรีเลย์ เครื่องยนต์</v>
      </c>
      <c r="G10550" s="65" t="str">
        <v>ENGINE</v>
      </c>
    </row>
    <row r="10551" spans="4:7">
      <c r="D10551" s="64">
        <v>620123</v>
      </c>
      <c r="E10551" s="64">
        <v>3784393</v>
      </c>
      <c r="F10551" s="65" t="str">
        <v>ซื้อรีเลย์ เครื่องยนต์</v>
      </c>
      <c r="G10551" s="65" t="str">
        <v>ENGINE</v>
      </c>
    </row>
    <row r="10552" spans="4:7">
      <c r="D10552" s="64">
        <v>620124</v>
      </c>
      <c r="E10552" s="64">
        <v>3784395</v>
      </c>
      <c r="F10552" s="65" t="str">
        <v>ซื้อรีเลย์ เครื่องยนต์</v>
      </c>
      <c r="G10552" s="65" t="str">
        <v>ENGINE</v>
      </c>
    </row>
    <row r="10553" spans="4:7">
      <c r="D10553" s="64">
        <v>620104</v>
      </c>
      <c r="E10553" s="64">
        <v>3784589</v>
      </c>
      <c r="F10553" s="65" t="str">
        <v>START ไม่ได้</v>
      </c>
      <c r="G10553" s="65" t="str">
        <v>ELECTRIC</v>
      </c>
    </row>
    <row r="10554" spans="4:7">
      <c r="D10554" s="64">
        <v>620112</v>
      </c>
      <c r="E10554" s="64">
        <v>3784590</v>
      </c>
      <c r="F10554" s="65" t="str">
        <v>START ไม่ได้</v>
      </c>
      <c r="G10554" s="65" t="str">
        <v>ELECTRIC</v>
      </c>
    </row>
    <row r="10555" spans="4:7">
      <c r="D10555" s="64">
        <v>620119</v>
      </c>
      <c r="E10555" s="64">
        <v>3784592</v>
      </c>
      <c r="F10555" s="65" t="str">
        <v>เกียร์ไม่ชิพ</v>
      </c>
      <c r="G10555" s="65" t="str">
        <v>POWER TRAIN</v>
      </c>
    </row>
    <row r="10556" spans="4:7">
      <c r="D10556" s="64">
        <v>620112</v>
      </c>
      <c r="E10556" s="64">
        <v>3784594</v>
      </c>
      <c r="F10556" s="65" t="str">
        <v>START ไม่ได้</v>
      </c>
      <c r="G10556" s="65" t="str">
        <v>ELECTRIC</v>
      </c>
    </row>
    <row r="10557" spans="4:7">
      <c r="D10557" s="64">
        <v>620106</v>
      </c>
      <c r="E10557" s="64">
        <v>3784694</v>
      </c>
      <c r="F10557" s="65" t="str">
        <v>ซ่อมControl Gear NO11</v>
      </c>
      <c r="G10557" s="65" t="str">
        <v>POWER TRAIN</v>
      </c>
    </row>
    <row r="10558" spans="4:7">
      <c r="D10558" s="64">
        <v>620106</v>
      </c>
      <c r="E10558" s="64">
        <v>3784695</v>
      </c>
      <c r="F10558" s="65" t="str">
        <v>ซ่อมปั๊ม gear</v>
      </c>
      <c r="G10558" s="65" t="str">
        <v>POWER TRAIN</v>
      </c>
    </row>
    <row r="10559" spans="4:7">
      <c r="D10559" s="64">
        <v>620120</v>
      </c>
      <c r="E10559" s="64">
        <v>3784696</v>
      </c>
      <c r="F10559" s="65" t="str">
        <v>ซ่อมปั๊ม gear</v>
      </c>
      <c r="G10559" s="65" t="str">
        <v>POWER TRAIN</v>
      </c>
    </row>
    <row r="10560" spans="4:7">
      <c r="D10560" s="64">
        <v>620104</v>
      </c>
      <c r="E10560" s="64">
        <v>3785974</v>
      </c>
      <c r="F10560" s="65" t="str">
        <v>START ไม่ได้</v>
      </c>
      <c r="G10560" s="65" t="str">
        <v>ELECTRIC</v>
      </c>
    </row>
    <row r="10561" spans="4:7">
      <c r="D10561" s="64">
        <v>620124</v>
      </c>
      <c r="E10561" s="64">
        <v>3785977</v>
      </c>
      <c r="F10561" s="65" t="str">
        <v>ดั้มยกไม่ขึ้น</v>
      </c>
      <c r="G10561" s="65" t="str">
        <v>BODY</v>
      </c>
    </row>
    <row r="10562" spans="4:7">
      <c r="D10562" s="64">
        <v>620122</v>
      </c>
      <c r="E10562" s="64">
        <v>3785978</v>
      </c>
      <c r="F10562" s="65" t="str">
        <v>ยางหลังขวานอกรั่ว</v>
      </c>
      <c r="G10562" s="65" t="str">
        <v>TYRES</v>
      </c>
    </row>
    <row r="10563" spans="4:7">
      <c r="D10563" s="64">
        <v>620124</v>
      </c>
      <c r="E10563" s="64">
        <v>3785980</v>
      </c>
      <c r="F10563" s="65" t="str">
        <v>เกียร์ไม่ชิพ</v>
      </c>
      <c r="G10563" s="65" t="str">
        <v>POWER TRAIN</v>
      </c>
    </row>
    <row r="10564" spans="4:7">
      <c r="D10564" s="64">
        <v>620122</v>
      </c>
      <c r="E10564" s="64">
        <v>3785982</v>
      </c>
      <c r="F10564" s="65" t="str">
        <v>กระจกบานเล็กแตก</v>
      </c>
      <c r="G10564" s="65" t="str">
        <v>BODY</v>
      </c>
    </row>
    <row r="10565" spans="4:7">
      <c r="D10565" s="64">
        <v>620118</v>
      </c>
      <c r="E10565" s="64">
        <v>3786084</v>
      </c>
      <c r="F10565" s="65" t="str">
        <v>PM500</v>
      </c>
      <c r="G10565" s="65" t="str">
        <v>PM</v>
      </c>
    </row>
    <row r="10566" spans="4:7">
      <c r="D10566" s="64">
        <v>620112</v>
      </c>
      <c r="E10566" s="64">
        <v>3786085</v>
      </c>
      <c r="F10566" s="65" t="str">
        <v>PM500</v>
      </c>
      <c r="G10566" s="65" t="str">
        <v>PM</v>
      </c>
    </row>
    <row r="10567" spans="4:7">
      <c r="D10567" s="64">
        <v>620112</v>
      </c>
      <c r="E10567" s="64">
        <v>3786706</v>
      </c>
      <c r="F10567" s="65" t="str">
        <v>ซ่อมปั๊ม TRANS 1 EA</v>
      </c>
      <c r="G10567" s="65" t="str">
        <v>POWER TRAIN</v>
      </c>
    </row>
    <row r="10568" spans="4:7">
      <c r="D10568" s="64">
        <v>620106</v>
      </c>
      <c r="E10568" s="64">
        <v>3786712</v>
      </c>
      <c r="F10568" s="65" t="str">
        <v>ซ่อมControl ยกดั้ม</v>
      </c>
      <c r="G10568" s="65" t="str">
        <v>BODY</v>
      </c>
    </row>
    <row r="10569" spans="4:7">
      <c r="D10569" s="64">
        <v>620104</v>
      </c>
      <c r="E10569" s="64">
        <v>3786714</v>
      </c>
      <c r="F10569" s="65" t="str">
        <v>แอร์ไม่เย็น</v>
      </c>
      <c r="G10569" s="65" t="str">
        <v>COOLING</v>
      </c>
    </row>
    <row r="10570" spans="4:7">
      <c r="D10570" s="64">
        <v>620118</v>
      </c>
      <c r="E10570" s="64">
        <v>3786719</v>
      </c>
      <c r="F10570" s="65" t="str">
        <v>เครื่องยนต์ไม่มีกำลัง</v>
      </c>
      <c r="G10570" s="65" t="str">
        <v>ENGINE</v>
      </c>
    </row>
    <row r="10571" spans="4:7">
      <c r="D10571" s="64">
        <v>620118</v>
      </c>
      <c r="E10571" s="64">
        <v>3786720</v>
      </c>
      <c r="F10571" s="65" t="str">
        <v>เครื่องยนต์ไม่มีกำลัง</v>
      </c>
      <c r="G10571" s="65" t="str">
        <v>ENGINE</v>
      </c>
    </row>
    <row r="10572" spans="4:7">
      <c r="D10572" s="64">
        <v>620107</v>
      </c>
      <c r="E10572" s="64">
        <v>3786721</v>
      </c>
      <c r="F10572" s="65" t="str">
        <v>ฐานยึดปั๊มเบรคหลุด</v>
      </c>
      <c r="G10572" s="65" t="str">
        <v>BRAKES</v>
      </c>
    </row>
    <row r="10573" spans="4:7">
      <c r="D10573" s="64">
        <v>620112</v>
      </c>
      <c r="E10573" s="64">
        <v>3787612</v>
      </c>
      <c r="F10573" s="65" t="str">
        <v>START ไม่ได้</v>
      </c>
      <c r="G10573" s="65" t="str">
        <v>ELECTRIC</v>
      </c>
    </row>
    <row r="10574" spans="4:7">
      <c r="D10574" s="64">
        <v>620112</v>
      </c>
      <c r="E10574" s="64">
        <v>3787613</v>
      </c>
      <c r="F10574" s="65" t="str">
        <v>START ไม่ได้</v>
      </c>
      <c r="G10574" s="65" t="str">
        <v>ELECTRIC</v>
      </c>
    </row>
    <row r="10575" spans="4:7">
      <c r="D10575" s="64">
        <v>620118</v>
      </c>
      <c r="E10575" s="64">
        <v>3787614</v>
      </c>
      <c r="F10575" s="65" t="str">
        <v>START ไม่ได้</v>
      </c>
      <c r="G10575" s="65" t="str">
        <v>ELECTRIC</v>
      </c>
    </row>
    <row r="10576" spans="4:7">
      <c r="D10576" s="64">
        <v>620104</v>
      </c>
      <c r="E10576" s="64">
        <v>3787615</v>
      </c>
      <c r="F10576" s="65" t="str">
        <v>ไฟถอยไม่ออก</v>
      </c>
      <c r="G10576" s="65" t="str">
        <v>ELECTRIC</v>
      </c>
    </row>
    <row r="10577" spans="4:7">
      <c r="D10577" s="64">
        <v>620112</v>
      </c>
      <c r="E10577" s="64">
        <v>3787616</v>
      </c>
      <c r="F10577" s="65" t="str">
        <v>ไฟหน้าดับ</v>
      </c>
      <c r="G10577" s="65" t="str">
        <v>ELECTRIC</v>
      </c>
    </row>
    <row r="10578" spans="4:7">
      <c r="D10578" s="64">
        <v>620104</v>
      </c>
      <c r="E10578" s="64">
        <v>3787757</v>
      </c>
      <c r="F10578" s="65" t="str">
        <v>ซื้อELECTRICAL ZBE 38 Y-ADAPTOR</v>
      </c>
      <c r="G10578" s="65" t="str">
        <v>OTHER</v>
      </c>
    </row>
    <row r="10579" spans="4:7">
      <c r="D10579" s="64">
        <v>620117</v>
      </c>
      <c r="E10579" s="64">
        <v>3787792</v>
      </c>
      <c r="F10579" s="65" t="str">
        <v>เชื่อมเฟรมแตกร้าว</v>
      </c>
      <c r="G10579" s="65" t="str">
        <v>BODY</v>
      </c>
    </row>
    <row r="10580" spans="4:7">
      <c r="D10580" s="64">
        <v>620118</v>
      </c>
      <c r="E10580" s="64">
        <v>3788055</v>
      </c>
      <c r="F10580" s="65" t="str">
        <v>เปลี่ยนสวิตช์กุญแจ</v>
      </c>
      <c r="G10580" s="65" t="str">
        <v>ENGINE</v>
      </c>
    </row>
    <row r="10581" spans="4:7">
      <c r="D10581" s="64">
        <v>620107</v>
      </c>
      <c r="E10581" s="64">
        <v>3788056</v>
      </c>
      <c r="F10581" s="65" t="str">
        <v>เชื่อมบันได</v>
      </c>
      <c r="G10581" s="65" t="str">
        <v>BODY</v>
      </c>
    </row>
    <row r="10582" spans="4:7">
      <c r="D10582" s="64">
        <v>620107</v>
      </c>
      <c r="E10582" s="64">
        <v>3788056</v>
      </c>
      <c r="F10582" s="65" t="str">
        <v>เชื่อมกล่องแบต</v>
      </c>
      <c r="G10582" s="65" t="str">
        <v>ELECTRIC</v>
      </c>
    </row>
    <row r="10583" spans="4:7">
      <c r="D10583" s="64">
        <v>620124</v>
      </c>
      <c r="E10583" s="64">
        <v>3788057</v>
      </c>
      <c r="F10583" s="65" t="str">
        <v>กระจกมองหลังขวาแตก</v>
      </c>
      <c r="G10583" s="65" t="str">
        <v>BODY</v>
      </c>
    </row>
    <row r="10584" spans="4:7">
      <c r="D10584" s="64">
        <v>620117</v>
      </c>
      <c r="E10584" s="64">
        <v>3788097</v>
      </c>
      <c r="F10584" s="65" t="str">
        <v>เกียร์มีเศษเหล็ก(No16)</v>
      </c>
      <c r="G10584" s="65" t="str">
        <v>POWER TRAIN</v>
      </c>
    </row>
    <row r="10585" spans="4:7">
      <c r="D10585" s="64">
        <v>620117</v>
      </c>
      <c r="E10585" s="64">
        <v>3788108</v>
      </c>
      <c r="F10585" s="65" t="str">
        <v>ติดตั้ง Oil cooler trans</v>
      </c>
      <c r="G10585" s="65" t="str">
        <v>POWER TRAIN</v>
      </c>
    </row>
    <row r="10586" spans="4:7">
      <c r="D10586" s="64">
        <v>620112</v>
      </c>
      <c r="E10586" s="64">
        <v>3790810</v>
      </c>
      <c r="F10586" s="65" t="str">
        <v>เครื่องยนต์ไม่มีกำลัง</v>
      </c>
      <c r="G10586" s="65" t="str">
        <v>ENGINE</v>
      </c>
    </row>
    <row r="10587" spans="4:7">
      <c r="D10587" s="64">
        <v>620111</v>
      </c>
      <c r="E10587" s="64">
        <v>3790812</v>
      </c>
      <c r="F10587" s="65" t="str">
        <v>แอร์ไม่เย็น</v>
      </c>
      <c r="G10587" s="65" t="str">
        <v>COOLING</v>
      </c>
    </row>
    <row r="10588" spans="4:7">
      <c r="D10588" s="64">
        <v>620107</v>
      </c>
      <c r="E10588" s="64">
        <v>3790814</v>
      </c>
      <c r="F10588" s="65" t="str">
        <v>เครื่องยนต์ไม่มีกำลัง</v>
      </c>
      <c r="G10588" s="65" t="str">
        <v>ENGINE</v>
      </c>
    </row>
    <row r="10589" spans="4:7">
      <c r="D10589" s="64">
        <v>620122</v>
      </c>
      <c r="E10589" s="64">
        <v>3790865</v>
      </c>
      <c r="F10589" s="65" t="str">
        <v>เผาสลักเหล็กยึดโช้คหลังซ้าย</v>
      </c>
      <c r="G10589" s="65" t="str">
        <v>SUSPENSION</v>
      </c>
    </row>
    <row r="10590" spans="4:7">
      <c r="D10590" s="64">
        <v>620120</v>
      </c>
      <c r="E10590" s="64">
        <v>3790898</v>
      </c>
      <c r="F10590" s="65" t="str">
        <v>จ้างซ่อมห้องเก๋ง</v>
      </c>
      <c r="G10590" s="65" t="str">
        <v>CABIN</v>
      </c>
    </row>
    <row r="10591" spans="4:7">
      <c r="D10591" s="64">
        <v>620112</v>
      </c>
      <c r="E10591" s="64">
        <v>3791164</v>
      </c>
      <c r="F10591" s="65" t="str">
        <v>ท่อหลุด</v>
      </c>
      <c r="G10591" s="65" t="str">
        <v>OTHER</v>
      </c>
    </row>
    <row r="10592" spans="4:7">
      <c r="D10592" s="64">
        <v>620113</v>
      </c>
      <c r="E10592" s="64">
        <v>3791165</v>
      </c>
      <c r="F10592" s="65" t="str">
        <v>เกียร์ไม่ชิพ</v>
      </c>
      <c r="G10592" s="65" t="str">
        <v>POWER TRAIN</v>
      </c>
    </row>
    <row r="10593" spans="4:7">
      <c r="D10593" s="64">
        <v>620120</v>
      </c>
      <c r="E10593" s="64">
        <v>3791166</v>
      </c>
      <c r="F10593" s="65" t="str">
        <v>เกียร์ชิพผิดปกติ</v>
      </c>
      <c r="G10593" s="65" t="str">
        <v>POWER TRAIN</v>
      </c>
    </row>
    <row r="10594" spans="4:7">
      <c r="D10594" s="64">
        <v>620123</v>
      </c>
      <c r="E10594" s="64">
        <v>3791169</v>
      </c>
      <c r="F10594" s="65" t="str">
        <v>ออดน้ำเตือน</v>
      </c>
      <c r="G10594" s="65" t="str">
        <v>COOLING</v>
      </c>
    </row>
    <row r="10595" spans="4:7">
      <c r="D10595" s="64">
        <v>620119</v>
      </c>
      <c r="E10595" s="64">
        <v>3791171</v>
      </c>
      <c r="F10595" s="65" t="str">
        <v>เกียร์ชิพผิดปกติ</v>
      </c>
      <c r="G10595" s="65" t="str">
        <v>POWER TRAIN</v>
      </c>
    </row>
    <row r="10596" spans="4:7">
      <c r="D10596" s="64">
        <v>620113</v>
      </c>
      <c r="E10596" s="64">
        <v>3791247</v>
      </c>
      <c r="F10596" s="65" t="str">
        <v>อัดสาย HYDกระบอกเลี้ยวขวา</v>
      </c>
      <c r="G10596" s="65" t="str">
        <v>STEERING</v>
      </c>
    </row>
    <row r="10597" spans="4:7">
      <c r="D10597" s="64">
        <v>620104</v>
      </c>
      <c r="E10597" s="64">
        <v>3791262</v>
      </c>
      <c r="F10597" s="65" t="str">
        <v>ซื้อO Ring</v>
      </c>
      <c r="G10597" s="65" t="str">
        <v>OTHER</v>
      </c>
    </row>
    <row r="10598" spans="4:7">
      <c r="D10598" s="64">
        <v>620107</v>
      </c>
      <c r="E10598" s="64">
        <v>3791321</v>
      </c>
      <c r="F10598" s="65" t="str">
        <v>ซื้อยางรถ 90 ตัน</v>
      </c>
      <c r="G10598" s="65" t="str">
        <v>TYRES</v>
      </c>
    </row>
    <row r="10599" spans="4:7">
      <c r="D10599" s="64">
        <v>620106</v>
      </c>
      <c r="E10599" s="64">
        <v>3791328</v>
      </c>
      <c r="F10599" s="65" t="str">
        <v>ซื้อยางรถ 90 ตัน</v>
      </c>
      <c r="G10599" s="65" t="str">
        <v>TYRES</v>
      </c>
    </row>
    <row r="10600" spans="4:7">
      <c r="D10600" s="64">
        <v>620112</v>
      </c>
      <c r="E10600" s="64">
        <v>3791330</v>
      </c>
      <c r="F10600" s="65" t="str">
        <v>ซื้อยางรถ 90 ตัน</v>
      </c>
      <c r="G10600" s="65" t="str">
        <v>TYRES</v>
      </c>
    </row>
    <row r="10601" spans="4:7">
      <c r="D10601" s="64">
        <v>620118</v>
      </c>
      <c r="E10601" s="64">
        <v>3791331</v>
      </c>
      <c r="F10601" s="65" t="str">
        <v>ซื้อยางรถ 90 ตัน</v>
      </c>
      <c r="G10601" s="65" t="str">
        <v>TYRES</v>
      </c>
    </row>
    <row r="10602" spans="4:7">
      <c r="D10602" s="64">
        <v>620114</v>
      </c>
      <c r="E10602" s="64">
        <v>3791338</v>
      </c>
      <c r="F10602" s="65" t="str">
        <v>ซื้อยางรถ 90 ตัน</v>
      </c>
      <c r="G10602" s="65" t="str">
        <v>TYRES</v>
      </c>
    </row>
    <row r="10603" spans="4:7">
      <c r="D10603" s="64">
        <v>620116</v>
      </c>
      <c r="E10603" s="64">
        <v>3791345</v>
      </c>
      <c r="F10603" s="65" t="str">
        <v>ซื้อยางรถ 90 ตัน</v>
      </c>
      <c r="G10603" s="65" t="str">
        <v>TYRES</v>
      </c>
    </row>
    <row r="10604" spans="4:7">
      <c r="D10604" s="64">
        <v>620106</v>
      </c>
      <c r="E10604" s="64">
        <v>3791352</v>
      </c>
      <c r="F10604" s="65" t="str">
        <v>บ่ง Bolt แท่นยึดเกียร์ขาดคา</v>
      </c>
      <c r="G10604" s="65" t="str">
        <v>POWER TRAIN</v>
      </c>
    </row>
    <row r="10605" spans="4:7">
      <c r="D10605" s="64">
        <v>620104</v>
      </c>
      <c r="E10605" s="64">
        <v>3791359</v>
      </c>
      <c r="F10605" s="65" t="str">
        <v>ซื้อยางรถ 90 ตัน</v>
      </c>
      <c r="G10605" s="65" t="str">
        <v>TYRES</v>
      </c>
    </row>
    <row r="10606" spans="4:7">
      <c r="D10606" s="64">
        <v>620123</v>
      </c>
      <c r="E10606" s="64">
        <v>3791362</v>
      </c>
      <c r="F10606" s="65" t="str">
        <v>ซื้อยางรถ 90 ตัน</v>
      </c>
      <c r="G10606" s="65" t="str">
        <v>TYRES</v>
      </c>
    </row>
    <row r="10607" spans="4:7">
      <c r="D10607" s="64">
        <v>620113</v>
      </c>
      <c r="E10607" s="64">
        <v>3791365</v>
      </c>
      <c r="F10607" s="65" t="str">
        <v>ซื้อยางรถ 90 ตัน</v>
      </c>
      <c r="G10607" s="65" t="str">
        <v>TYRES</v>
      </c>
    </row>
    <row r="10608" spans="4:7">
      <c r="D10608" s="64">
        <v>620124</v>
      </c>
      <c r="E10608" s="64">
        <v>3791367</v>
      </c>
      <c r="F10608" s="65" t="str">
        <v>ซื้อยางรถ 90 ตัน</v>
      </c>
      <c r="G10608" s="65" t="str">
        <v>TYRES</v>
      </c>
    </row>
    <row r="10609" spans="4:7">
      <c r="D10609" s="64">
        <v>620105</v>
      </c>
      <c r="E10609" s="64">
        <v>3791370</v>
      </c>
      <c r="F10609" s="65" t="str">
        <v>ซื้อยางรถ 90 ตัน</v>
      </c>
      <c r="G10609" s="65" t="str">
        <v>TYRES</v>
      </c>
    </row>
    <row r="10610" spans="4:7">
      <c r="D10610" s="64">
        <v>620116</v>
      </c>
      <c r="E10610" s="64">
        <v>3791372</v>
      </c>
      <c r="F10610" s="65" t="str">
        <v>ซื้อยางรถ 90 ตัน</v>
      </c>
      <c r="G10610" s="65" t="str">
        <v>TYRES</v>
      </c>
    </row>
    <row r="10611" spans="4:7">
      <c r="D10611" s="64">
        <v>620111</v>
      </c>
      <c r="E10611" s="64">
        <v>3791375</v>
      </c>
      <c r="F10611" s="65" t="str">
        <v>ซื้อยางรถ 90 ตัน</v>
      </c>
      <c r="G10611" s="65" t="str">
        <v>TYRES</v>
      </c>
    </row>
    <row r="10612" spans="4:7">
      <c r="D10612" s="64">
        <v>620112</v>
      </c>
      <c r="E10612" s="64">
        <v>3791545</v>
      </c>
      <c r="F10612" s="65" t="str">
        <v>เกียร์ไม่ชิพ</v>
      </c>
      <c r="G10612" s="65" t="str">
        <v>POWER TRAIN</v>
      </c>
    </row>
    <row r="10613" spans="4:7">
      <c r="D10613" s="64">
        <v>620114</v>
      </c>
      <c r="E10613" s="64">
        <v>3791559</v>
      </c>
      <c r="F10613" s="65" t="str">
        <v>ซ่อมHYD.ปั๊ม</v>
      </c>
      <c r="G10613" s="65" t="str">
        <v>HYDRAULIC</v>
      </c>
    </row>
    <row r="10614" spans="4:7">
      <c r="D10614" s="64">
        <v>620111</v>
      </c>
      <c r="E10614" s="64">
        <v>3791560</v>
      </c>
      <c r="F10614" s="65" t="str">
        <v>ซ่อมHYD.ปั๊ม</v>
      </c>
      <c r="G10614" s="65" t="str">
        <v>HYDRAULIC</v>
      </c>
    </row>
    <row r="10615" spans="4:7">
      <c r="D10615" s="64">
        <v>620104</v>
      </c>
      <c r="E10615" s="64">
        <v>3791573</v>
      </c>
      <c r="F10615" s="65" t="str">
        <v>ซื้อDelo TorqForce 10W</v>
      </c>
      <c r="G10615" s="65" t="str">
        <v>POWER TRAIN</v>
      </c>
    </row>
    <row r="10616" spans="4:7">
      <c r="D10616" s="64">
        <v>620111</v>
      </c>
      <c r="E10616" s="64">
        <v>3791634</v>
      </c>
      <c r="F10616" s="65" t="str">
        <v>ซื้อAlternator P/N 19011153</v>
      </c>
      <c r="G10616" s="65" t="str">
        <v>ELECTRIC</v>
      </c>
    </row>
    <row r="10617" spans="4:7">
      <c r="D10617" s="64">
        <v>620117</v>
      </c>
      <c r="E10617" s="64">
        <v>3791635</v>
      </c>
      <c r="F10617" s="65" t="str">
        <v>ซื้อAlternator P/N 19011153</v>
      </c>
      <c r="G10617" s="65" t="str">
        <v>ELECTRIC</v>
      </c>
    </row>
    <row r="10618" spans="4:7">
      <c r="D10618" s="64">
        <v>620123</v>
      </c>
      <c r="E10618" s="64">
        <v>3791636</v>
      </c>
      <c r="F10618" s="65" t="str">
        <v>ซื้อAlternator P/N 19011153</v>
      </c>
      <c r="G10618" s="65" t="str">
        <v>ELECTRIC</v>
      </c>
    </row>
    <row r="10619" spans="4:7">
      <c r="D10619" s="64">
        <v>620122</v>
      </c>
      <c r="E10619" s="64">
        <v>3791706</v>
      </c>
      <c r="F10619" s="65" t="str">
        <v>เผาสลักกระบอกยกดั้ม L</v>
      </c>
      <c r="G10619" s="65" t="str">
        <v>BODY</v>
      </c>
    </row>
    <row r="10620" spans="4:7">
      <c r="D10620" s="64">
        <v>620114</v>
      </c>
      <c r="E10620" s="64">
        <v>3791840</v>
      </c>
      <c r="F10620" s="65" t="str">
        <v>ซื้อSTARTER MOTOR P/N 10479339</v>
      </c>
      <c r="G10620" s="65" t="str">
        <v>ENGINE</v>
      </c>
    </row>
    <row r="10621" spans="4:7">
      <c r="D10621" s="64">
        <v>620122</v>
      </c>
      <c r="E10621" s="64">
        <v>3792246</v>
      </c>
      <c r="F10621" s="65" t="str">
        <v>กระบอกยกรั่ว</v>
      </c>
      <c r="G10621" s="65" t="str">
        <v>BODY</v>
      </c>
    </row>
    <row r="10622" spans="4:7">
      <c r="D10622" s="64">
        <v>620105</v>
      </c>
      <c r="E10622" s="64">
        <v>3792311</v>
      </c>
      <c r="F10622" s="65" t="str">
        <v>อัดสาย Hose ตามตัวอย่าง = 1 EA</v>
      </c>
      <c r="G10622" s="65" t="str">
        <v>HYDRAULIC</v>
      </c>
    </row>
    <row r="10623" spans="4:7">
      <c r="D10623" s="64">
        <v>620123</v>
      </c>
      <c r="E10623" s="64">
        <v>3794045</v>
      </c>
      <c r="F10623" s="65" t="str">
        <v>START ไม่ได้</v>
      </c>
      <c r="G10623" s="65" t="str">
        <v>ELECTRIC</v>
      </c>
    </row>
    <row r="10624" spans="4:7">
      <c r="D10624" s="64">
        <v>620113</v>
      </c>
      <c r="E10624" s="64">
        <v>3794046</v>
      </c>
      <c r="F10624" s="65" t="str">
        <v>START ไม่ได้</v>
      </c>
      <c r="G10624" s="65" t="str">
        <v>ELECTRIC</v>
      </c>
    </row>
    <row r="10625" spans="4:7">
      <c r="D10625" s="64">
        <v>620119</v>
      </c>
      <c r="E10625" s="64">
        <v>3794047</v>
      </c>
      <c r="F10625" s="65" t="str">
        <v>START ไม่ได้</v>
      </c>
      <c r="G10625" s="65" t="str">
        <v>ELECTRIC</v>
      </c>
    </row>
    <row r="10626" spans="4:7">
      <c r="D10626" s="64">
        <v>620113</v>
      </c>
      <c r="E10626" s="64">
        <v>3794048</v>
      </c>
      <c r="F10626" s="65" t="str">
        <v>START ไม่ได้</v>
      </c>
      <c r="G10626" s="65" t="str">
        <v>ELECTRIC</v>
      </c>
    </row>
    <row r="10627" spans="4:7">
      <c r="D10627" s="64">
        <v>620109</v>
      </c>
      <c r="E10627" s="64">
        <v>3794049</v>
      </c>
      <c r="F10627" s="65" t="str">
        <v>ปรับเบาะ</v>
      </c>
      <c r="G10627" s="65" t="str">
        <v>CABIN</v>
      </c>
    </row>
    <row r="10628" spans="4:7">
      <c r="D10628" s="64">
        <v>620123</v>
      </c>
      <c r="E10628" s="64">
        <v>3794050</v>
      </c>
      <c r="F10628" s="65" t="str">
        <v>เปลี่ยนท่อHYD</v>
      </c>
      <c r="G10628" s="65" t="str">
        <v>HYDRAULIC</v>
      </c>
    </row>
    <row r="10629" spans="4:7">
      <c r="D10629" s="64">
        <v>620123</v>
      </c>
      <c r="E10629" s="64">
        <v>3794100</v>
      </c>
      <c r="F10629" s="65" t="str">
        <v>อัดสาย Hose ตามตัวอย่าง = 1 EA</v>
      </c>
      <c r="G10629" s="65" t="str">
        <v>HYDRAULIC</v>
      </c>
    </row>
    <row r="10630" spans="4:7">
      <c r="D10630" s="64">
        <v>620106</v>
      </c>
      <c r="E10630" s="64">
        <v>3794224</v>
      </c>
      <c r="F10630" s="65" t="str">
        <v>อัดสาย Hose ตามตัวอย่าง = 1 EA</v>
      </c>
      <c r="G10630" s="65" t="str">
        <v>HYDRAULIC</v>
      </c>
    </row>
    <row r="10631" spans="4:7">
      <c r="D10631" s="64">
        <v>620105</v>
      </c>
      <c r="E10631" s="64">
        <v>3794225</v>
      </c>
      <c r="F10631" s="65" t="str">
        <v>ซ่อมปั๊มลมเครื่องยนต์ = 1 EA</v>
      </c>
      <c r="G10631" s="65" t="str">
        <v>ENGINE</v>
      </c>
    </row>
    <row r="10632" spans="4:7">
      <c r="D10632" s="64">
        <v>620111</v>
      </c>
      <c r="E10632" s="64">
        <v>3794239</v>
      </c>
      <c r="F10632" s="65" t="str">
        <v>ซื้อREAR BRAKE CHAMBER REPAIR KIT</v>
      </c>
      <c r="G10632" s="65" t="str">
        <v>BRAKES</v>
      </c>
    </row>
    <row r="10633" spans="4:7">
      <c r="D10633" s="64">
        <v>620112</v>
      </c>
      <c r="E10633" s="64">
        <v>3794240</v>
      </c>
      <c r="F10633" s="65" t="str">
        <v>ซื้อREAR BRAKE CHAMBER REPAIR KIT</v>
      </c>
      <c r="G10633" s="65" t="str">
        <v>BRAKES</v>
      </c>
    </row>
    <row r="10634" spans="4:7">
      <c r="D10634" s="64">
        <v>620113</v>
      </c>
      <c r="E10634" s="64">
        <v>3794243</v>
      </c>
      <c r="F10634" s="65" t="str">
        <v>ซื้อREAR BRAKE CHAMBER REPAIR KIT</v>
      </c>
      <c r="G10634" s="65" t="str">
        <v>BRAKES</v>
      </c>
    </row>
    <row r="10635" spans="4:7">
      <c r="D10635" s="64">
        <v>620114</v>
      </c>
      <c r="E10635" s="64">
        <v>3794244</v>
      </c>
      <c r="F10635" s="65" t="str">
        <v>ซื้อREAR BRAKE CHAMBER REPAIR KIT</v>
      </c>
      <c r="G10635" s="65" t="str">
        <v>BRAKES</v>
      </c>
    </row>
    <row r="10636" spans="4:7">
      <c r="D10636" s="64">
        <v>620109</v>
      </c>
      <c r="E10636" s="64">
        <v>3794467</v>
      </c>
      <c r="F10636" s="65" t="str">
        <v>ยางหน้าซ้ายรั่ว</v>
      </c>
      <c r="G10636" s="65" t="str">
        <v>TYRES</v>
      </c>
    </row>
    <row r="10637" spans="4:7">
      <c r="D10637" s="64">
        <v>620112</v>
      </c>
      <c r="E10637" s="64">
        <v>3794469</v>
      </c>
      <c r="F10637" s="65" t="str">
        <v>ประตูปิดไม่ได้</v>
      </c>
      <c r="G10637" s="65" t="str">
        <v>CABIN</v>
      </c>
    </row>
    <row r="10638" spans="4:7">
      <c r="D10638" s="64">
        <v>620106</v>
      </c>
      <c r="E10638" s="64">
        <v>3794471</v>
      </c>
      <c r="F10638" s="65" t="str">
        <v>Code 4 Show</v>
      </c>
      <c r="G10638" s="65" t="str">
        <v>POWER TRAIN</v>
      </c>
    </row>
    <row r="10639" spans="4:7">
      <c r="D10639" s="64">
        <v>620104</v>
      </c>
      <c r="E10639" s="64">
        <v>3794472</v>
      </c>
      <c r="F10639" s="65" t="str">
        <v>น้ำมันรั่วใต้ท้อง</v>
      </c>
      <c r="G10639" s="65" t="str">
        <v>HYDRAULIC</v>
      </c>
    </row>
    <row r="10640" spans="4:7">
      <c r="D10640" s="64">
        <v>620106</v>
      </c>
      <c r="E10640" s="64">
        <v>3794500</v>
      </c>
      <c r="F10640" s="65" t="str">
        <v>ซ่อมเกียร์ชำรุด no11</v>
      </c>
      <c r="G10640" s="65" t="str">
        <v>POWER TRAIN</v>
      </c>
    </row>
    <row r="10641" spans="4:7">
      <c r="D10641" s="64">
        <v>620106</v>
      </c>
      <c r="E10641" s="64">
        <v>3794501</v>
      </c>
      <c r="F10641" s="65" t="str">
        <v>ซ่อมปั๊ม TRANS 1 EA</v>
      </c>
      <c r="G10641" s="65" t="str">
        <v>POWER TRAIN</v>
      </c>
    </row>
    <row r="10642" spans="4:7">
      <c r="D10642" s="64">
        <v>620105</v>
      </c>
      <c r="E10642" s="64">
        <v>3794502</v>
      </c>
      <c r="F10642" s="65" t="str">
        <v>ซ่อมปั๊ม TRANS 1 EA</v>
      </c>
      <c r="G10642" s="65" t="str">
        <v>POWER TRAIN</v>
      </c>
    </row>
    <row r="10643" spans="4:7">
      <c r="D10643" s="64">
        <v>620112</v>
      </c>
      <c r="E10643" s="64">
        <v>3794709</v>
      </c>
      <c r="F10643" s="65" t="str">
        <v>เชื่อมกลอนประตูด้านซ้าย</v>
      </c>
      <c r="G10643" s="65" t="str">
        <v>CABIN</v>
      </c>
    </row>
    <row r="10644" spans="4:7">
      <c r="D10644" s="64">
        <v>620104</v>
      </c>
      <c r="E10644" s="64">
        <v>3794885</v>
      </c>
      <c r="F10644" s="65" t="str">
        <v>ซื้อEngine Oil SAE 15W-40 API CI4</v>
      </c>
      <c r="G10644" s="65" t="str">
        <v>ENGINE</v>
      </c>
    </row>
    <row r="10645" spans="4:7">
      <c r="D10645" s="64">
        <v>620116</v>
      </c>
      <c r="E10645" s="64">
        <v>3794887</v>
      </c>
      <c r="F10645" s="65" t="str">
        <v>เกียร์หลุด</v>
      </c>
      <c r="G10645" s="65" t="str">
        <v>POWER TRAIN</v>
      </c>
    </row>
    <row r="10646" spans="4:7">
      <c r="D10646" s="64">
        <v>620123</v>
      </c>
      <c r="E10646" s="64">
        <v>3794888</v>
      </c>
      <c r="F10646" s="65" t="str">
        <v>ซ่อมระบบไฟ</v>
      </c>
      <c r="G10646" s="65" t="str">
        <v>ELECTRIC</v>
      </c>
    </row>
    <row r="10647" spans="4:7">
      <c r="D10647" s="64">
        <v>620119</v>
      </c>
      <c r="E10647" s="64">
        <v>3794889</v>
      </c>
      <c r="F10647" s="65" t="str">
        <v>START ไม่ได้</v>
      </c>
      <c r="G10647" s="65" t="str">
        <v>ELECTRIC</v>
      </c>
    </row>
    <row r="10648" spans="4:7">
      <c r="D10648" s="64">
        <v>620118</v>
      </c>
      <c r="E10648" s="64">
        <v>3794890</v>
      </c>
      <c r="F10648" s="65" t="str">
        <v>Code 6 Show</v>
      </c>
      <c r="G10648" s="65" t="str">
        <v>ENGINE</v>
      </c>
    </row>
    <row r="10649" spans="4:7">
      <c r="D10649" s="64">
        <v>620123</v>
      </c>
      <c r="E10649" s="64">
        <v>3794891</v>
      </c>
      <c r="F10649" s="65" t="str">
        <v>สาย HYDแตก</v>
      </c>
      <c r="G10649" s="65" t="str">
        <v>HYDRAULIC</v>
      </c>
    </row>
    <row r="10650" spans="4:7">
      <c r="D10650" s="64">
        <v>620118</v>
      </c>
      <c r="E10650" s="64">
        <v>3794892</v>
      </c>
      <c r="F10650" s="65" t="str">
        <v>Code 6 Show</v>
      </c>
      <c r="G10650" s="65" t="str">
        <v>ENGINE</v>
      </c>
    </row>
    <row r="10651" spans="4:7">
      <c r="D10651" s="64">
        <v>620104</v>
      </c>
      <c r="E10651" s="64">
        <v>3794907</v>
      </c>
      <c r="F10651" s="65" t="str">
        <v>ซื้อโอริง หม้อน้ำ</v>
      </c>
      <c r="G10651" s="65" t="str">
        <v>COOLING</v>
      </c>
    </row>
    <row r="10652" spans="4:7">
      <c r="D10652" s="64">
        <v>620104</v>
      </c>
      <c r="E10652" s="64">
        <v>3794907</v>
      </c>
      <c r="F10652" s="65" t="str">
        <v>ซื้อเบรค</v>
      </c>
      <c r="G10652" s="65" t="str">
        <v>BRAKES</v>
      </c>
    </row>
    <row r="10653" spans="4:7">
      <c r="D10653" s="64">
        <v>620104</v>
      </c>
      <c r="E10653" s="64">
        <v>3794907</v>
      </c>
      <c r="F10653" s="65" t="str">
        <v>ซื้อdiff</v>
      </c>
      <c r="G10653" s="65" t="str">
        <v>POWER TRAIN</v>
      </c>
    </row>
    <row r="10654" spans="4:7">
      <c r="D10654" s="64">
        <v>620107</v>
      </c>
      <c r="E10654" s="64">
        <v>3794991</v>
      </c>
      <c r="F10654" s="65" t="str">
        <v>ซื้อEngine Oil SAE 15W-40 API CI4</v>
      </c>
      <c r="G10654" s="65" t="str">
        <v>ENGINE</v>
      </c>
    </row>
    <row r="10655" spans="4:7">
      <c r="D10655" s="64">
        <v>620112</v>
      </c>
      <c r="E10655" s="64">
        <v>3794993</v>
      </c>
      <c r="F10655" s="65" t="str">
        <v>ซื้อEngine Oil SAE 15W-40 API CI4</v>
      </c>
      <c r="G10655" s="65" t="str">
        <v>ENGINE</v>
      </c>
    </row>
    <row r="10656" spans="4:7">
      <c r="D10656" s="64">
        <v>620114</v>
      </c>
      <c r="E10656" s="64">
        <v>3794994</v>
      </c>
      <c r="F10656" s="65" t="str">
        <v>ซื้อEngine Oil SAE 15W-40 API CI4</v>
      </c>
      <c r="G10656" s="65" t="str">
        <v>ENGINE</v>
      </c>
    </row>
    <row r="10657" spans="4:7">
      <c r="D10657" s="64">
        <v>620124</v>
      </c>
      <c r="E10657" s="64">
        <v>3794997</v>
      </c>
      <c r="F10657" s="65" t="str">
        <v>ซื้อEngine Oil SAE 15W-40 API CI4</v>
      </c>
      <c r="G10657" s="65" t="str">
        <v>ENGINE</v>
      </c>
    </row>
    <row r="10658" spans="4:7">
      <c r="D10658" s="64">
        <v>620104</v>
      </c>
      <c r="E10658" s="64">
        <v>3795029</v>
      </c>
      <c r="F10658" s="65" t="str">
        <v>เชื่อมท่อ HYD(ท่อบนหลังเกียร์)</v>
      </c>
      <c r="G10658" s="65" t="str">
        <v>HYDRAULIC</v>
      </c>
    </row>
    <row r="10659" spans="4:7">
      <c r="D10659" s="64">
        <v>620118</v>
      </c>
      <c r="E10659" s="64">
        <v>3795124</v>
      </c>
      <c r="F10659" s="65" t="str">
        <v>เกียร์ไม่ชิพ</v>
      </c>
      <c r="G10659" s="65" t="str">
        <v>POWER TRAIN</v>
      </c>
    </row>
    <row r="10660" spans="4:7">
      <c r="D10660" s="64">
        <v>620104</v>
      </c>
      <c r="E10660" s="64">
        <v>3795129</v>
      </c>
      <c r="F10660" s="65" t="str">
        <v>สายไฮดรอลิคแตก</v>
      </c>
      <c r="G10660" s="65" t="str">
        <v>HYDRAULIC</v>
      </c>
    </row>
    <row r="10661" spans="4:7">
      <c r="D10661" s="64">
        <v>620106</v>
      </c>
      <c r="E10661" s="64">
        <v>3795133</v>
      </c>
      <c r="F10661" s="65" t="str">
        <v>ลมตก</v>
      </c>
      <c r="G10661" s="65" t="str">
        <v>AIR</v>
      </c>
    </row>
    <row r="10662" spans="4:7">
      <c r="D10662" s="64">
        <v>620106</v>
      </c>
      <c r="E10662" s="64">
        <v>3795133</v>
      </c>
      <c r="F10662" s="65" t="str">
        <v>เกียร์หลุด</v>
      </c>
      <c r="G10662" s="65" t="str">
        <v>POWER TRAIN</v>
      </c>
    </row>
    <row r="10663" spans="4:7">
      <c r="D10663" s="64">
        <v>620105</v>
      </c>
      <c r="E10663" s="64">
        <v>3795142</v>
      </c>
      <c r="F10663" s="65" t="str">
        <v>ซ่อมControl ปั๊มพวงมาลัย = 1 EA</v>
      </c>
      <c r="G10663" s="65" t="str">
        <v>STEERING</v>
      </c>
    </row>
    <row r="10664" spans="4:7">
      <c r="D10664" s="64">
        <v>620124</v>
      </c>
      <c r="E10664" s="64">
        <v>3795161</v>
      </c>
      <c r="F10664" s="65" t="str">
        <v>เผาสลักกระบอกเลี้ยว</v>
      </c>
      <c r="G10664" s="65" t="str">
        <v>STEERING</v>
      </c>
    </row>
    <row r="10665" spans="4:7">
      <c r="D10665" s="64">
        <v>620111</v>
      </c>
      <c r="E10665" s="64">
        <v>3795210</v>
      </c>
      <c r="F10665" s="65" t="str">
        <v>ซื้ออะไหล่ซ่อมระบบเบรค</v>
      </c>
      <c r="G10665" s="65" t="str">
        <v>BRAKES</v>
      </c>
    </row>
    <row r="10666" spans="4:7">
      <c r="D10666" s="64">
        <v>620112</v>
      </c>
      <c r="E10666" s="64">
        <v>3795215</v>
      </c>
      <c r="F10666" s="65" t="str">
        <v>ซื้ออะไหล่ซ่อมระบบเบรค</v>
      </c>
      <c r="G10666" s="65" t="str">
        <v>BRAKES</v>
      </c>
    </row>
    <row r="10667" spans="4:7">
      <c r="D10667" s="64">
        <v>620114</v>
      </c>
      <c r="E10667" s="64">
        <v>3795221</v>
      </c>
      <c r="F10667" s="65" t="str">
        <v>ซื้ออะไหล่ซ่อมระบบเบรค</v>
      </c>
      <c r="G10667" s="65" t="str">
        <v>BRAKES</v>
      </c>
    </row>
    <row r="10668" spans="4:7">
      <c r="D10668" s="64">
        <v>620117</v>
      </c>
      <c r="E10668" s="64">
        <v>3795226</v>
      </c>
      <c r="F10668" s="65" t="str">
        <v>ซื้ออะไหล่ซ่อมระบบเบรค</v>
      </c>
      <c r="G10668" s="65" t="str">
        <v>BRAKES</v>
      </c>
    </row>
    <row r="10669" spans="4:7">
      <c r="D10669" s="64">
        <v>620120</v>
      </c>
      <c r="E10669" s="64">
        <v>3795228</v>
      </c>
      <c r="F10669" s="65" t="str">
        <v>ซื้ออะไหล่ซ่อมระบบเบรค</v>
      </c>
      <c r="G10669" s="65" t="str">
        <v>BRAKES</v>
      </c>
    </row>
    <row r="10670" spans="4:7">
      <c r="D10670" s="64">
        <v>620124</v>
      </c>
      <c r="E10670" s="64">
        <v>3795244</v>
      </c>
      <c r="F10670" s="65" t="str">
        <v>สลักยึดโช้คหน้าซ้ายด้านบนเลื่อน</v>
      </c>
      <c r="G10670" s="65" t="str">
        <v>SUSPENSION</v>
      </c>
    </row>
    <row r="10671" spans="4:7">
      <c r="D10671" s="64">
        <v>620124</v>
      </c>
      <c r="E10671" s="64">
        <v>3795249</v>
      </c>
      <c r="F10671" s="65" t="str">
        <v>กระบอกเลี้ยวรั่ว</v>
      </c>
      <c r="G10671" s="65" t="str">
        <v>STEERING</v>
      </c>
    </row>
    <row r="10672" spans="4:7">
      <c r="D10672" s="64">
        <v>620109</v>
      </c>
      <c r="E10672" s="64">
        <v>3795542</v>
      </c>
      <c r="F10672" s="65" t="str">
        <v>ซื้ออะไหล่ซ่อมระบบลม</v>
      </c>
      <c r="G10672" s="65" t="str">
        <v>AIR</v>
      </c>
    </row>
    <row r="10673" spans="4:7">
      <c r="D10673" s="64">
        <v>620114</v>
      </c>
      <c r="E10673" s="64">
        <v>3795546</v>
      </c>
      <c r="F10673" s="65" t="str">
        <v>ซื้ออะไหล่ซ่อมระบบลม</v>
      </c>
      <c r="G10673" s="65" t="str">
        <v>AIR</v>
      </c>
    </row>
    <row r="10674" spans="4:7">
      <c r="D10674" s="64">
        <v>620119</v>
      </c>
      <c r="E10674" s="64">
        <v>3795551</v>
      </c>
      <c r="F10674" s="65" t="str">
        <v>ซื้ออะไหล่ซ่อมระบบลม</v>
      </c>
      <c r="G10674" s="65" t="str">
        <v>AIR</v>
      </c>
    </row>
    <row r="10675" spans="4:7">
      <c r="D10675" s="64">
        <v>620123</v>
      </c>
      <c r="E10675" s="64">
        <v>3795565</v>
      </c>
      <c r="F10675" s="65" t="str">
        <v>อัดสาย HYD ตามตัวอย่าง = 1 EA</v>
      </c>
      <c r="G10675" s="65" t="str">
        <v>HYDRAULIC</v>
      </c>
    </row>
    <row r="10676" spans="4:7">
      <c r="D10676" s="64">
        <v>620112</v>
      </c>
      <c r="E10676" s="64">
        <v>3795591</v>
      </c>
      <c r="F10676" s="65" t="str">
        <v>เครื่องยนต์ไม่มีกำลัง</v>
      </c>
      <c r="G10676" s="65" t="str">
        <v>ENGINE</v>
      </c>
    </row>
    <row r="10677" spans="4:7">
      <c r="D10677" s="64">
        <v>620118</v>
      </c>
      <c r="E10677" s="64">
        <v>3795592</v>
      </c>
      <c r="F10677" s="65" t="str">
        <v>เครื่องยนต์ไม่มีกำลัง</v>
      </c>
      <c r="G10677" s="65" t="str">
        <v>ENGINE</v>
      </c>
    </row>
    <row r="10678" spans="4:7">
      <c r="D10678" s="64">
        <v>620118</v>
      </c>
      <c r="E10678" s="64">
        <v>3795596</v>
      </c>
      <c r="F10678" s="65" t="str">
        <v>เครื่องยนต์ไม่มีกำลัง</v>
      </c>
      <c r="G10678" s="65" t="str">
        <v>ENGINE</v>
      </c>
    </row>
    <row r="10679" spans="4:7">
      <c r="D10679" s="64">
        <v>620113</v>
      </c>
      <c r="E10679" s="64">
        <v>3795597</v>
      </c>
      <c r="F10679" s="65" t="str">
        <v>กระจกมองหลังซ้ายแตก</v>
      </c>
      <c r="G10679" s="65" t="str">
        <v>BODY</v>
      </c>
    </row>
    <row r="10680" spans="4:7">
      <c r="D10680" s="64">
        <v>620118</v>
      </c>
      <c r="E10680" s="64">
        <v>3795598</v>
      </c>
      <c r="F10680" s="65" t="str">
        <v>เครื่องยนต์ดับเอง</v>
      </c>
      <c r="G10680" s="65" t="str">
        <v>ENGINE</v>
      </c>
    </row>
    <row r="10681" spans="4:7">
      <c r="D10681" s="64">
        <v>620112</v>
      </c>
      <c r="E10681" s="64">
        <v>3795599</v>
      </c>
      <c r="F10681" s="65" t="str">
        <v>เครื่องยนต์ไม่มีกำลัง</v>
      </c>
      <c r="G10681" s="65" t="str">
        <v>ENGINE</v>
      </c>
    </row>
    <row r="10682" spans="4:7">
      <c r="D10682" s="64">
        <v>620116</v>
      </c>
      <c r="E10682" s="64">
        <v>3795605</v>
      </c>
      <c r="F10682" s="65" t="str">
        <v>เกียร์ไม่ชิพ</v>
      </c>
      <c r="G10682" s="65" t="str">
        <v>POWER TRAIN</v>
      </c>
    </row>
    <row r="10683" spans="4:7">
      <c r="D10683" s="64">
        <v>620114</v>
      </c>
      <c r="E10683" s="64">
        <v>3795656</v>
      </c>
      <c r="F10683" s="65" t="str">
        <v>ซื้อAIR CLEANER</v>
      </c>
      <c r="G10683" s="65" t="str">
        <v>ENGINE</v>
      </c>
    </row>
    <row r="10684" spans="4:7">
      <c r="D10684" s="64">
        <v>620117</v>
      </c>
      <c r="E10684" s="64">
        <v>3795660</v>
      </c>
      <c r="F10684" s="65" t="str">
        <v>ซื้อAIR CLEANER</v>
      </c>
      <c r="G10684" s="65" t="str">
        <v>ENGINE</v>
      </c>
    </row>
    <row r="10685" spans="4:7">
      <c r="D10685" s="64">
        <v>620119</v>
      </c>
      <c r="E10685" s="64">
        <v>3795661</v>
      </c>
      <c r="F10685" s="65" t="str">
        <v>ซื้อAIR CLEANER</v>
      </c>
      <c r="G10685" s="65" t="str">
        <v>ENGINE</v>
      </c>
    </row>
    <row r="10686" spans="4:7">
      <c r="D10686" s="64">
        <v>620120</v>
      </c>
      <c r="E10686" s="64">
        <v>3795662</v>
      </c>
      <c r="F10686" s="65" t="str">
        <v>ซื้อAIR CLEANER</v>
      </c>
      <c r="G10686" s="65" t="str">
        <v>ENGINE</v>
      </c>
    </row>
    <row r="10687" spans="4:7">
      <c r="D10687" s="64">
        <v>620122</v>
      </c>
      <c r="E10687" s="64">
        <v>3795663</v>
      </c>
      <c r="F10687" s="65" t="str">
        <v>ซื้อAIR CLEANER</v>
      </c>
      <c r="G10687" s="65" t="str">
        <v>ENGINE</v>
      </c>
    </row>
    <row r="10688" spans="4:7">
      <c r="D10688" s="64">
        <v>620124</v>
      </c>
      <c r="E10688" s="64">
        <v>3795664</v>
      </c>
      <c r="F10688" s="65" t="str">
        <v>ซื้อAIR CLEANER</v>
      </c>
      <c r="G10688" s="65" t="str">
        <v>ENGINE</v>
      </c>
    </row>
    <row r="10689" spans="4:7">
      <c r="D10689" s="64">
        <v>620116</v>
      </c>
      <c r="E10689" s="64">
        <v>3795670</v>
      </c>
      <c r="F10689" s="65" t="str">
        <v>บ่ง Bolt ยึดหุเกียร์ขาดคา</v>
      </c>
      <c r="G10689" s="65" t="str">
        <v>POWER TRAIN</v>
      </c>
    </row>
    <row r="10690" spans="4:7">
      <c r="D10690" s="64">
        <v>620119</v>
      </c>
      <c r="E10690" s="64">
        <v>3795709</v>
      </c>
      <c r="F10690" s="65" t="str">
        <v xml:space="preserve">เบิกยางรถ 90 ตัน = 2 EA </v>
      </c>
      <c r="G10690" s="65" t="str">
        <v>TYRES</v>
      </c>
    </row>
    <row r="10691" spans="4:7">
      <c r="D10691" s="64">
        <v>620123</v>
      </c>
      <c r="E10691" s="64">
        <v>3795713</v>
      </c>
      <c r="F10691" s="65" t="str">
        <v>อัดสาย HYD ตามตัวอย่าง</v>
      </c>
      <c r="G10691" s="65" t="str">
        <v>HYDRAULIC</v>
      </c>
    </row>
    <row r="10692" spans="4:7">
      <c r="D10692" s="64">
        <v>620107</v>
      </c>
      <c r="E10692" s="64">
        <v>3795718</v>
      </c>
      <c r="F10692" s="65" t="str">
        <v>จ้างทำ Oil cooler พร้อมติดตั้ง</v>
      </c>
      <c r="G10692" s="65" t="str">
        <v>COOLING</v>
      </c>
    </row>
    <row r="10693" spans="4:7">
      <c r="D10693" s="64">
        <v>620109</v>
      </c>
      <c r="E10693" s="64">
        <v>3795720</v>
      </c>
      <c r="F10693" s="65" t="str">
        <v>จ้างทำ Oil cooler พร้อมติดตั้ง</v>
      </c>
      <c r="G10693" s="65" t="str">
        <v>COOLING</v>
      </c>
    </row>
    <row r="10694" spans="4:7">
      <c r="D10694" s="64">
        <v>620104</v>
      </c>
      <c r="E10694" s="64">
        <v>3797322</v>
      </c>
      <c r="F10694" s="65" t="str">
        <v>จ้างซ่อม-เจียร์-ชุบฮาร์ดโครม ลูกสูบเบรค</v>
      </c>
      <c r="G10694" s="65" t="str">
        <v>BRAKES</v>
      </c>
    </row>
    <row r="10695" spans="4:7">
      <c r="D10695" s="64">
        <v>620105</v>
      </c>
      <c r="E10695" s="64">
        <v>3797324</v>
      </c>
      <c r="F10695" s="65" t="str">
        <v>จ้างซ่อม-เจียร์-ชุบฮาร์ดโครม ลูกสูบเบรค</v>
      </c>
      <c r="G10695" s="65" t="str">
        <v>BRAKES</v>
      </c>
    </row>
    <row r="10696" spans="4:7">
      <c r="D10696" s="64">
        <v>620106</v>
      </c>
      <c r="E10696" s="64">
        <v>3797325</v>
      </c>
      <c r="F10696" s="65" t="str">
        <v>จ้างซ่อม-เจียร์-ชุบฮาร์ดโครม ลูกสูบเบรค</v>
      </c>
      <c r="G10696" s="65" t="str">
        <v>BRAKES</v>
      </c>
    </row>
    <row r="10697" spans="4:7">
      <c r="D10697" s="64">
        <v>620107</v>
      </c>
      <c r="E10697" s="64">
        <v>3797326</v>
      </c>
      <c r="F10697" s="65" t="str">
        <v>จ้างซ่อม-เจียร์-ชุบฮาร์ดโครม ลูกสูบเบรค</v>
      </c>
      <c r="G10697" s="65" t="str">
        <v>BRAKES</v>
      </c>
    </row>
    <row r="10698" spans="4:7">
      <c r="D10698" s="64">
        <v>620106</v>
      </c>
      <c r="E10698" s="64">
        <v>3797352</v>
      </c>
      <c r="F10698" s="65" t="str">
        <v>จ้างอัดสายHYD.</v>
      </c>
      <c r="G10698" s="65" t="str">
        <v>HYDRAULIC</v>
      </c>
    </row>
    <row r="10699" spans="4:7">
      <c r="D10699" s="64">
        <v>620118</v>
      </c>
      <c r="E10699" s="64">
        <v>3797551</v>
      </c>
      <c r="F10699" s="65" t="str">
        <v>เครื่องยนต์ไม่มีกำลัง</v>
      </c>
      <c r="G10699" s="65" t="str">
        <v>ENGINE</v>
      </c>
    </row>
    <row r="10700" spans="4:7">
      <c r="D10700" s="64">
        <v>620107</v>
      </c>
      <c r="E10700" s="64">
        <v>3797553</v>
      </c>
      <c r="F10700" s="65" t="str">
        <v>กระบอกเลี้ยวรั่ว</v>
      </c>
      <c r="G10700" s="65" t="str">
        <v>STEERING</v>
      </c>
    </row>
    <row r="10701" spans="4:7">
      <c r="D10701" s="64">
        <v>620114</v>
      </c>
      <c r="E10701" s="64">
        <v>3797583</v>
      </c>
      <c r="F10701" s="65" t="str">
        <v>ซื้อCover Output Shaft</v>
      </c>
      <c r="G10701" s="65" t="str">
        <v>POWER TRAIN</v>
      </c>
    </row>
    <row r="10702" spans="4:7">
      <c r="D10702" s="64">
        <v>620116</v>
      </c>
      <c r="E10702" s="64">
        <v>3797585</v>
      </c>
      <c r="F10702" s="65" t="str">
        <v>ซื้อCover Output Shaft</v>
      </c>
      <c r="G10702" s="65" t="str">
        <v>POWER TRAIN</v>
      </c>
    </row>
    <row r="10703" spans="4:7">
      <c r="D10703" s="64">
        <v>620105</v>
      </c>
      <c r="E10703" s="64">
        <v>3797661</v>
      </c>
      <c r="F10703" s="65" t="str">
        <v>ซ่อมกระบอกยกดั้มด้านซ้าย</v>
      </c>
      <c r="G10703" s="65" t="str">
        <v>BODY</v>
      </c>
    </row>
    <row r="10704" spans="4:7">
      <c r="D10704" s="64">
        <v>620107</v>
      </c>
      <c r="E10704" s="64">
        <v>3797664</v>
      </c>
      <c r="F10704" s="65" t="str">
        <v>ซ่อมกระบอกเลิ้ยวด้านซ้าย</v>
      </c>
      <c r="G10704" s="65" t="str">
        <v>STEERING</v>
      </c>
    </row>
    <row r="10705" spans="4:7">
      <c r="D10705" s="64">
        <v>620123</v>
      </c>
      <c r="E10705" s="64">
        <v>3797909</v>
      </c>
      <c r="F10705" s="65" t="str">
        <v>ซ่อมปั๊ม STR = 1 EA</v>
      </c>
      <c r="G10705" s="65" t="str">
        <v>STEERING</v>
      </c>
    </row>
    <row r="10706" spans="4:7">
      <c r="D10706" s="64">
        <v>620118</v>
      </c>
      <c r="E10706" s="64">
        <v>3797954</v>
      </c>
      <c r="F10706" s="65" t="str">
        <v>เกียร์ไม่ชิพ</v>
      </c>
      <c r="G10706" s="65" t="str">
        <v>POWER TRAIN</v>
      </c>
    </row>
    <row r="10707" spans="4:7">
      <c r="D10707" s="64">
        <v>620105</v>
      </c>
      <c r="E10707" s="64">
        <v>3797986</v>
      </c>
      <c r="F10707" s="65" t="str">
        <v>ซื้ออุปกรณ์ระบบดับเพลิง</v>
      </c>
      <c r="G10707" s="65" t="str">
        <v>SAFETY</v>
      </c>
    </row>
    <row r="10708" spans="4:7">
      <c r="D10708" s="64">
        <v>620107</v>
      </c>
      <c r="E10708" s="64">
        <v>3797990</v>
      </c>
      <c r="F10708" s="65" t="str">
        <v>ซื้ออุปกรณ์ระบบดับเพลิง</v>
      </c>
      <c r="G10708" s="65" t="str">
        <v>SAFETY</v>
      </c>
    </row>
    <row r="10709" spans="4:7">
      <c r="D10709" s="64">
        <v>620114</v>
      </c>
      <c r="E10709" s="64">
        <v>3797996</v>
      </c>
      <c r="F10709" s="65" t="str">
        <v>ซื้ออุปกรณ์ระบบดับเพลิง</v>
      </c>
      <c r="G10709" s="65" t="str">
        <v>SAFETY</v>
      </c>
    </row>
    <row r="10710" spans="4:7">
      <c r="D10710" s="64">
        <v>620119</v>
      </c>
      <c r="E10710" s="64">
        <v>3798001</v>
      </c>
      <c r="F10710" s="65" t="str">
        <v>ซื้ออุปกรณ์ระบบดับเพลิง</v>
      </c>
      <c r="G10710" s="65" t="str">
        <v>SAFETY</v>
      </c>
    </row>
    <row r="10711" spans="4:7">
      <c r="D10711" s="64">
        <v>620122</v>
      </c>
      <c r="E10711" s="64">
        <v>3798004</v>
      </c>
      <c r="F10711" s="65" t="str">
        <v>ซื้ออุปกรณ์ระบบดับเพลิง</v>
      </c>
      <c r="G10711" s="65" t="str">
        <v>SAFETY</v>
      </c>
    </row>
    <row r="10712" spans="4:7">
      <c r="D10712" s="64">
        <v>620118</v>
      </c>
      <c r="E10712" s="64">
        <v>3798214</v>
      </c>
      <c r="F10712" s="65" t="str">
        <v>มีกลิ่นไหม้ในห้องเก๋ง</v>
      </c>
      <c r="G10712" s="65" t="str">
        <v>CABIN</v>
      </c>
    </row>
    <row r="10713" spans="4:7">
      <c r="D10713" s="64">
        <v>620122</v>
      </c>
      <c r="E10713" s="64">
        <v>3798215</v>
      </c>
      <c r="F10713" s="65" t="str">
        <v>สายลมแตก</v>
      </c>
      <c r="G10713" s="65" t="str">
        <v>AIR</v>
      </c>
    </row>
    <row r="10714" spans="4:7">
      <c r="D10714" s="64">
        <v>620107</v>
      </c>
      <c r="E10714" s="64">
        <v>3798216</v>
      </c>
      <c r="F10714" s="65" t="str">
        <v>ล้อหลังเบรคติด</v>
      </c>
      <c r="G10714" s="65" t="str">
        <v>BRAKES</v>
      </c>
    </row>
    <row r="10715" spans="4:7">
      <c r="D10715" s="64">
        <v>620105</v>
      </c>
      <c r="E10715" s="64">
        <v>3798219</v>
      </c>
      <c r="F10715" s="65" t="str">
        <v>จ้างทำชุดที่ปัดน้ำฝนรถ 90 ตัน</v>
      </c>
      <c r="G10715" s="65" t="str">
        <v>CABIN</v>
      </c>
    </row>
    <row r="10716" spans="4:7">
      <c r="D10716" s="64">
        <v>620109</v>
      </c>
      <c r="E10716" s="64">
        <v>3798220</v>
      </c>
      <c r="F10716" s="65" t="str">
        <v>จ้างทำชุดที่ปัดน้ำฝนรถ 90 ตัน</v>
      </c>
      <c r="G10716" s="65" t="str">
        <v>CABIN</v>
      </c>
    </row>
    <row r="10717" spans="4:7">
      <c r="D10717" s="64">
        <v>620114</v>
      </c>
      <c r="E10717" s="64">
        <v>3798221</v>
      </c>
      <c r="F10717" s="65" t="str">
        <v>จ้างทำชุดที่ปัดน้ำฝนรถ 90 ตัน</v>
      </c>
      <c r="G10717" s="65" t="str">
        <v>CABIN</v>
      </c>
    </row>
    <row r="10718" spans="4:7">
      <c r="D10718" s="64">
        <v>620120</v>
      </c>
      <c r="E10718" s="64">
        <v>3798224</v>
      </c>
      <c r="F10718" s="65" t="str">
        <v>จ้างทำชุดที่ปัดน้ำฝนรถ 90 ตัน</v>
      </c>
      <c r="G10718" s="65" t="str">
        <v>CABIN</v>
      </c>
    </row>
    <row r="10719" spans="4:7">
      <c r="D10719" s="64">
        <v>620124</v>
      </c>
      <c r="E10719" s="64">
        <v>3798225</v>
      </c>
      <c r="F10719" s="65" t="str">
        <v>จ้างทำชุดที่ปัดน้ำฝนรถ 90 ตัน</v>
      </c>
      <c r="G10719" s="65" t="str">
        <v>CABIN</v>
      </c>
    </row>
    <row r="10720" spans="4:7">
      <c r="D10720" s="64">
        <v>620120</v>
      </c>
      <c r="E10720" s="64">
        <v>3798330</v>
      </c>
      <c r="F10720" s="65" t="str">
        <v>ซ่อมปั๊มเกียร์</v>
      </c>
      <c r="G10720" s="65" t="str">
        <v>POWER TRAIN</v>
      </c>
    </row>
    <row r="10721" spans="4:7">
      <c r="D10721" s="64">
        <v>620105</v>
      </c>
      <c r="E10721" s="64">
        <v>3798332</v>
      </c>
      <c r="F10721" s="65" t="str">
        <v>ซ่อมปั๊มเกียร์</v>
      </c>
      <c r="G10721" s="65" t="str">
        <v>POWER TRAIN</v>
      </c>
    </row>
    <row r="10722" spans="4:7">
      <c r="D10722" s="64">
        <v>620116</v>
      </c>
      <c r="E10722" s="64">
        <v>3798335</v>
      </c>
      <c r="F10722" s="65" t="str">
        <v>ซ่อมปั๊มเกียร์</v>
      </c>
      <c r="G10722" s="65" t="str">
        <v>POWER TRAIN</v>
      </c>
    </row>
    <row r="10723" spans="4:7">
      <c r="D10723" s="64">
        <v>620105</v>
      </c>
      <c r="E10723" s="64">
        <v>3798341</v>
      </c>
      <c r="F10723" s="65" t="str">
        <v>ซ่อมcontrol เกียร์ 1 EA</v>
      </c>
      <c r="G10723" s="65" t="str">
        <v>POWER TRAIN</v>
      </c>
    </row>
    <row r="10724" spans="4:7">
      <c r="D10724" s="64">
        <v>620105</v>
      </c>
      <c r="E10724" s="64">
        <v>3798344</v>
      </c>
      <c r="F10724" s="65" t="str">
        <v>ซ่อมชุดแบงค์ solenoid เกียร์ 1 EA</v>
      </c>
      <c r="G10724" s="65" t="str">
        <v>POWER TRAIN</v>
      </c>
    </row>
    <row r="10725" spans="4:7">
      <c r="D10725" s="64">
        <v>620107</v>
      </c>
      <c r="E10725" s="64">
        <v>3798621</v>
      </c>
      <c r="F10725" s="65" t="str">
        <v>เชื่อมปีกรูสาย HOSE = 2 EA</v>
      </c>
      <c r="G10725" s="65" t="str">
        <v>HYDRAULIC</v>
      </c>
    </row>
    <row r="10726" spans="4:7">
      <c r="D10726" s="64">
        <v>620112</v>
      </c>
      <c r="E10726" s="64">
        <v>3798622</v>
      </c>
      <c r="F10726" s="65" t="str">
        <v>จ้างซ่อมพร้อมเปลี่ยนอะไหล่ Alternator</v>
      </c>
      <c r="G10726" s="65" t="str">
        <v>ELECTRIC</v>
      </c>
    </row>
    <row r="10727" spans="4:7">
      <c r="D10727" s="64">
        <v>620114</v>
      </c>
      <c r="E10727" s="64">
        <v>3798624</v>
      </c>
      <c r="F10727" s="65" t="str">
        <v>จ้างซ่อมพร้อมเปลี่ยนอะไหล่ Alternator</v>
      </c>
      <c r="G10727" s="65" t="str">
        <v>ELECTRIC</v>
      </c>
    </row>
    <row r="10728" spans="4:7">
      <c r="D10728" s="64">
        <v>620124</v>
      </c>
      <c r="E10728" s="64">
        <v>3798625</v>
      </c>
      <c r="F10728" s="65" t="str">
        <v>จ้างซ่อมพร้อมเปลี่ยนอะไหล่ Alternator</v>
      </c>
      <c r="G10728" s="65" t="str">
        <v>ELECTRIC</v>
      </c>
    </row>
    <row r="10729" spans="4:7">
      <c r="D10729" s="64">
        <v>620106</v>
      </c>
      <c r="E10729" s="64">
        <v>3798881</v>
      </c>
      <c r="F10729" s="65" t="str">
        <v>ซ่อมปั้ม Str</v>
      </c>
      <c r="G10729" s="65" t="str">
        <v>STEERING</v>
      </c>
    </row>
    <row r="10730" spans="4:7">
      <c r="D10730" s="64">
        <v>620106</v>
      </c>
      <c r="E10730" s="64">
        <v>3798883</v>
      </c>
      <c r="F10730" s="65" t="str">
        <v>ซ่อมcontrol พวงมาลัย</v>
      </c>
      <c r="G10730" s="65" t="str">
        <v>STEERING</v>
      </c>
    </row>
    <row r="10731" spans="4:7">
      <c r="D10731" s="64">
        <v>620111</v>
      </c>
      <c r="E10731" s="64">
        <v>3800227</v>
      </c>
      <c r="F10731" s="65" t="str">
        <v>START ไม่ได้</v>
      </c>
      <c r="G10731" s="65" t="str">
        <v>ELECTRIC</v>
      </c>
    </row>
    <row r="10732" spans="4:7">
      <c r="D10732" s="64">
        <v>620109</v>
      </c>
      <c r="E10732" s="64">
        <v>3800228</v>
      </c>
      <c r="F10732" s="65" t="str">
        <v>เครื่องยนต์ดับเอง</v>
      </c>
      <c r="G10732" s="65" t="str">
        <v>ENGINE</v>
      </c>
    </row>
    <row r="10733" spans="4:7">
      <c r="D10733" s="64">
        <v>620124</v>
      </c>
      <c r="E10733" s="64">
        <v>3800229</v>
      </c>
      <c r="F10733" s="65" t="str">
        <v>ราวบันใดซ้ายหัก</v>
      </c>
      <c r="G10733" s="65" t="str">
        <v>BODY</v>
      </c>
    </row>
    <row r="10734" spans="4:7">
      <c r="D10734" s="64">
        <v>620112</v>
      </c>
      <c r="E10734" s="64">
        <v>3800230</v>
      </c>
      <c r="F10734" s="65" t="str">
        <v>เบาะข้างคนขับชำรุด</v>
      </c>
      <c r="G10734" s="65" t="str">
        <v>CABIN</v>
      </c>
    </row>
    <row r="10735" spans="4:7">
      <c r="D10735" s="64">
        <v>620111</v>
      </c>
      <c r="E10735" s="64">
        <v>3800231</v>
      </c>
      <c r="F10735" s="65" t="str">
        <v>เกียร์ไม่ชิพ</v>
      </c>
      <c r="G10735" s="65" t="str">
        <v>POWER TRAIN</v>
      </c>
    </row>
    <row r="10736" spans="4:7">
      <c r="D10736" s="64">
        <v>620109</v>
      </c>
      <c r="E10736" s="64">
        <v>3800232</v>
      </c>
      <c r="F10736" s="65" t="str">
        <v>เครื่องยนต์ดับเอง</v>
      </c>
      <c r="G10736" s="65" t="str">
        <v>ENGINE</v>
      </c>
    </row>
    <row r="10737" spans="4:7">
      <c r="D10737" s="64">
        <v>620111</v>
      </c>
      <c r="E10737" s="64">
        <v>3800233</v>
      </c>
      <c r="F10737" s="65" t="str">
        <v>เกียร์ไม่ชิพ</v>
      </c>
      <c r="G10737" s="65" t="str">
        <v>POWER TRAIN</v>
      </c>
    </row>
    <row r="10738" spans="4:7">
      <c r="D10738" s="64">
        <v>620104</v>
      </c>
      <c r="E10738" s="64">
        <v>3800603</v>
      </c>
      <c r="F10738" s="65" t="str">
        <v>เชื่อมท่อเหล็ก HYD บนหลังเกียร์</v>
      </c>
      <c r="G10738" s="65" t="str">
        <v>POWER TRAIN</v>
      </c>
    </row>
    <row r="10739" spans="4:7">
      <c r="D10739" s="64">
        <v>620111</v>
      </c>
      <c r="E10739" s="64">
        <v>3800643</v>
      </c>
      <c r="F10739" s="65" t="str">
        <v>เกียร์ไม่ชิพ</v>
      </c>
      <c r="G10739" s="65" t="str">
        <v>POWER TRAIN</v>
      </c>
    </row>
    <row r="10740" spans="4:7">
      <c r="D10740" s="64">
        <v>620112</v>
      </c>
      <c r="E10740" s="64">
        <v>3800644</v>
      </c>
      <c r="F10740" s="65" t="str">
        <v>น้ำมันรั่วใต้ท้อง</v>
      </c>
      <c r="G10740" s="65" t="str">
        <v>HYDRAULIC</v>
      </c>
    </row>
    <row r="10741" spans="4:7">
      <c r="D10741" s="64">
        <v>620111</v>
      </c>
      <c r="E10741" s="64">
        <v>3800647</v>
      </c>
      <c r="F10741" s="65" t="str">
        <v>เกียร์ไม่ชิพ</v>
      </c>
      <c r="G10741" s="65" t="str">
        <v>POWER TRAIN</v>
      </c>
    </row>
    <row r="10742" spans="4:7">
      <c r="D10742" s="64">
        <v>620111</v>
      </c>
      <c r="E10742" s="64">
        <v>3800648</v>
      </c>
      <c r="F10742" s="65" t="str">
        <v>เกียร์ไม่ชิพ</v>
      </c>
      <c r="G10742" s="65" t="str">
        <v>POWER TRAIN</v>
      </c>
    </row>
    <row r="10743" spans="4:7">
      <c r="D10743" s="64">
        <v>620109</v>
      </c>
      <c r="E10743" s="64">
        <v>3800652</v>
      </c>
      <c r="F10743" s="65" t="str">
        <v>เก๋งสั่น</v>
      </c>
      <c r="G10743" s="65" t="str">
        <v>POWER TRAIN</v>
      </c>
    </row>
    <row r="10744" spans="4:7">
      <c r="D10744" s="64">
        <v>620104</v>
      </c>
      <c r="E10744" s="64">
        <v>3800655</v>
      </c>
      <c r="F10744" s="65" t="str">
        <v>น้ำมันเกียร์รั่ว</v>
      </c>
      <c r="G10744" s="65" t="str">
        <v>POWER TRAIN</v>
      </c>
    </row>
    <row r="10745" spans="4:7">
      <c r="D10745" s="64">
        <v>620118</v>
      </c>
      <c r="E10745" s="64">
        <v>3800657</v>
      </c>
      <c r="F10745" s="65" t="str">
        <v>ควันขาวผิดปกติ</v>
      </c>
      <c r="G10745" s="65" t="str">
        <v>ENGINE</v>
      </c>
    </row>
    <row r="10746" spans="4:7">
      <c r="D10746" s="64">
        <v>620118</v>
      </c>
      <c r="E10746" s="64">
        <v>3800657</v>
      </c>
      <c r="F10746" s="65" t="str">
        <v>เครื่องยนต์ไม่มีกำลัง</v>
      </c>
      <c r="G10746" s="65" t="str">
        <v>ENGINE</v>
      </c>
    </row>
    <row r="10747" spans="4:7">
      <c r="D10747" s="64">
        <v>620109</v>
      </c>
      <c r="E10747" s="64">
        <v>3800658</v>
      </c>
      <c r="F10747" s="65" t="str">
        <v>START ไม่ได้</v>
      </c>
      <c r="G10747" s="65" t="str">
        <v>ELECTRIC</v>
      </c>
    </row>
    <row r="10748" spans="4:7">
      <c r="D10748" s="64">
        <v>620104</v>
      </c>
      <c r="E10748" s="64">
        <v>3800659</v>
      </c>
      <c r="F10748" s="65" t="str">
        <v>ออดน้ำเตื่อน</v>
      </c>
      <c r="G10748" s="65" t="str">
        <v>COOLING</v>
      </c>
    </row>
    <row r="10749" spans="4:7">
      <c r="D10749" s="64">
        <v>620104</v>
      </c>
      <c r="E10749" s="64">
        <v>3800659</v>
      </c>
      <c r="F10749" s="65" t="str">
        <v>ดั้มยกไม่ขึ้น</v>
      </c>
      <c r="G10749" s="65" t="str">
        <v>BODY</v>
      </c>
    </row>
    <row r="10750" spans="4:7">
      <c r="D10750" s="64">
        <v>620111</v>
      </c>
      <c r="E10750" s="64">
        <v>3800660</v>
      </c>
      <c r="F10750" s="65" t="str">
        <v>START ไม่ได้</v>
      </c>
      <c r="G10750" s="65" t="str">
        <v>ELECTRIC</v>
      </c>
    </row>
    <row r="10751" spans="4:7">
      <c r="D10751" s="64">
        <v>620113</v>
      </c>
      <c r="E10751" s="64">
        <v>3800661</v>
      </c>
      <c r="F10751" s="65" t="str">
        <v>เครื่องดับเอง</v>
      </c>
      <c r="G10751" s="65" t="str">
        <v>ENGINE</v>
      </c>
    </row>
    <row r="10752" spans="4:7">
      <c r="D10752" s="64">
        <v>620112</v>
      </c>
      <c r="E10752" s="64">
        <v>3800999</v>
      </c>
      <c r="F10752" s="65" t="str">
        <v>ไฟไหม้</v>
      </c>
      <c r="G10752" s="65" t="str">
        <v>OTHER</v>
      </c>
    </row>
    <row r="10753" spans="4:7">
      <c r="D10753" s="64">
        <v>620109</v>
      </c>
      <c r="E10753" s="64">
        <v>3801004</v>
      </c>
      <c r="F10753" s="65" t="str">
        <v>START ไม่ได้</v>
      </c>
      <c r="G10753" s="65" t="str">
        <v>ELECTRIC</v>
      </c>
    </row>
    <row r="10754" spans="4:7">
      <c r="D10754" s="64">
        <v>620105</v>
      </c>
      <c r="E10754" s="64">
        <v>3801005</v>
      </c>
      <c r="F10754" s="65" t="str">
        <v>เก๋งสั่น</v>
      </c>
      <c r="G10754" s="65" t="str">
        <v>POWER TRAIN</v>
      </c>
    </row>
    <row r="10755" spans="4:7">
      <c r="D10755" s="64">
        <v>620122</v>
      </c>
      <c r="E10755" s="64">
        <v>3801008</v>
      </c>
      <c r="F10755" s="65" t="str">
        <v>วิทยุรับส่งไม่ได้</v>
      </c>
      <c r="G10755" s="65" t="str">
        <v>CABIN</v>
      </c>
    </row>
    <row r="10756" spans="4:7">
      <c r="D10756" s="64">
        <v>620122</v>
      </c>
      <c r="E10756" s="64">
        <v>3801008</v>
      </c>
      <c r="F10756" s="65" t="str">
        <v>เปาะปรับลมไม่ได้</v>
      </c>
      <c r="G10756" s="65" t="str">
        <v>CABIN</v>
      </c>
    </row>
    <row r="10757" spans="4:7">
      <c r="D10757" s="64">
        <v>620109</v>
      </c>
      <c r="E10757" s="64">
        <v>3801010</v>
      </c>
      <c r="F10757" s="65" t="str">
        <v>START ไม่ได้</v>
      </c>
      <c r="G10757" s="65" t="str">
        <v>ELECTRIC</v>
      </c>
    </row>
    <row r="10758" spans="4:7">
      <c r="D10758" s="64">
        <v>620113</v>
      </c>
      <c r="E10758" s="64">
        <v>3801011</v>
      </c>
      <c r="F10758" s="65" t="str">
        <v>หน้าจอมอนิเตอรืไม่แสดงผล</v>
      </c>
      <c r="G10758" s="65" t="str">
        <v>CABIN</v>
      </c>
    </row>
    <row r="10759" spans="4:7">
      <c r="D10759" s="64">
        <v>620111</v>
      </c>
      <c r="E10759" s="64">
        <v>3801014</v>
      </c>
      <c r="F10759" s="65" t="str">
        <v>อุณหภูมิเกียร์ขึ้นสูง</v>
      </c>
      <c r="G10759" s="65" t="str">
        <v>POWER TRAIN</v>
      </c>
    </row>
    <row r="10760" spans="4:7">
      <c r="D10760" s="64">
        <v>620117</v>
      </c>
      <c r="E10760" s="64">
        <v>3801111</v>
      </c>
      <c r="F10760" s="65" t="str">
        <v>ติดตั้งบันไดหน้า R = 1 SE</v>
      </c>
      <c r="G10760" s="65" t="str">
        <v>BODY</v>
      </c>
    </row>
    <row r="10761" spans="4:7">
      <c r="D10761" s="64">
        <v>620106</v>
      </c>
      <c r="E10761" s="64">
        <v>3801118</v>
      </c>
      <c r="F10761" s="65" t="str">
        <v>ซื้อBRAKE CHAMBER ASSY (REAR)</v>
      </c>
      <c r="G10761" s="65" t="str">
        <v>BRAKES</v>
      </c>
    </row>
    <row r="10762" spans="4:7">
      <c r="D10762" s="64">
        <v>620116</v>
      </c>
      <c r="E10762" s="64">
        <v>3801120</v>
      </c>
      <c r="F10762" s="65" t="str">
        <v>ซื้อBRAKE CHAMBER ASSY (REAR)</v>
      </c>
      <c r="G10762" s="65" t="str">
        <v>BRAKES</v>
      </c>
    </row>
    <row r="10763" spans="4:7">
      <c r="D10763" s="64">
        <v>620120</v>
      </c>
      <c r="E10763" s="64">
        <v>3801122</v>
      </c>
      <c r="F10763" s="65" t="str">
        <v>ซื้อBRAKE CHAMBER ASSY (REAR)</v>
      </c>
      <c r="G10763" s="65" t="str">
        <v>BRAKES</v>
      </c>
    </row>
    <row r="10764" spans="4:7">
      <c r="D10764" s="64">
        <v>620105</v>
      </c>
      <c r="E10764" s="64">
        <v>3801189</v>
      </c>
      <c r="F10764" s="65" t="str">
        <v>ซื้อHand brake valve</v>
      </c>
      <c r="G10764" s="65" t="str">
        <v>BRAKES</v>
      </c>
    </row>
    <row r="10765" spans="4:7">
      <c r="D10765" s="64">
        <v>620109</v>
      </c>
      <c r="E10765" s="64">
        <v>3801192</v>
      </c>
      <c r="F10765" s="65" t="str">
        <v>ซื้อHand brake valve</v>
      </c>
      <c r="G10765" s="65" t="str">
        <v>BRAKES</v>
      </c>
    </row>
    <row r="10766" spans="4:7">
      <c r="D10766" s="64">
        <v>620112</v>
      </c>
      <c r="E10766" s="64">
        <v>3801193</v>
      </c>
      <c r="F10766" s="65" t="str">
        <v>ซื้อHand brake valve</v>
      </c>
      <c r="G10766" s="65" t="str">
        <v>BRAKES</v>
      </c>
    </row>
    <row r="10767" spans="4:7">
      <c r="D10767" s="64">
        <v>620117</v>
      </c>
      <c r="E10767" s="64">
        <v>3801195</v>
      </c>
      <c r="F10767" s="65" t="str">
        <v>ซื้อHand brake valve</v>
      </c>
      <c r="G10767" s="65" t="str">
        <v>BRAKES</v>
      </c>
    </row>
    <row r="10768" spans="4:7">
      <c r="D10768" s="64">
        <v>620119</v>
      </c>
      <c r="E10768" s="64">
        <v>3801197</v>
      </c>
      <c r="F10768" s="65" t="str">
        <v>ซื้อHand brake valve</v>
      </c>
      <c r="G10768" s="65" t="str">
        <v>BRAKES</v>
      </c>
    </row>
    <row r="10769" spans="4:7">
      <c r="D10769" s="64">
        <v>620107</v>
      </c>
      <c r="E10769" s="64">
        <v>3801199</v>
      </c>
      <c r="F10769" s="65" t="str">
        <v>เชื่อม Cup ลูกปืนออก = 1 EA</v>
      </c>
      <c r="G10769" s="65" t="str">
        <v>OTHER</v>
      </c>
    </row>
    <row r="10770" spans="4:7">
      <c r="D10770" s="64">
        <v>620114</v>
      </c>
      <c r="E10770" s="64">
        <v>3801205</v>
      </c>
      <c r="F10770" s="65" t="str">
        <v>ตรวจเช็ครอยร้าวบริเวณฟันเฟือง ชุดเฟือง</v>
      </c>
      <c r="G10770" s="65" t="str">
        <v>POWER TRAIN</v>
      </c>
    </row>
    <row r="10771" spans="4:7">
      <c r="D10771" s="64">
        <v>620105</v>
      </c>
      <c r="E10771" s="64">
        <v>3801325</v>
      </c>
      <c r="F10771" s="65" t="str">
        <v>สายพานเครื่องยนต์ขาด</v>
      </c>
      <c r="G10771" s="65" t="str">
        <v>ENGINE</v>
      </c>
    </row>
    <row r="10772" spans="4:7">
      <c r="D10772" s="64">
        <v>620123</v>
      </c>
      <c r="E10772" s="64">
        <v>3801327</v>
      </c>
      <c r="F10772" s="65" t="str">
        <v>สายHYDแตก</v>
      </c>
      <c r="G10772" s="65" t="str">
        <v>HYDRAULIC</v>
      </c>
    </row>
    <row r="10773" spans="4:7">
      <c r="D10773" s="64">
        <v>620106</v>
      </c>
      <c r="E10773" s="64">
        <v>3801335</v>
      </c>
      <c r="F10773" s="65" t="str">
        <v>เกียร์ชิพผิดปกติ</v>
      </c>
      <c r="G10773" s="65" t="str">
        <v>POWER TRAIN</v>
      </c>
    </row>
    <row r="10774" spans="4:7">
      <c r="D10774" s="64">
        <v>620123</v>
      </c>
      <c r="E10774" s="64">
        <v>3801337</v>
      </c>
      <c r="F10774" s="65" t="str">
        <v>อัด HOSE สาย oil cooler brake =1 EA</v>
      </c>
      <c r="G10774" s="65" t="str">
        <v>BRAKES</v>
      </c>
    </row>
    <row r="10775" spans="4:7">
      <c r="D10775" s="64">
        <v>620106</v>
      </c>
      <c r="E10775" s="64">
        <v>3801368</v>
      </c>
      <c r="F10775" s="65" t="str">
        <v>ซื้อSEAL GROUP ชุดเบรค</v>
      </c>
      <c r="G10775" s="65" t="str">
        <v>BRAKES</v>
      </c>
    </row>
    <row r="10776" spans="4:7">
      <c r="D10776" s="64">
        <v>620107</v>
      </c>
      <c r="E10776" s="64">
        <v>3801371</v>
      </c>
      <c r="F10776" s="65" t="str">
        <v>ซื้อSEAL GROUP ชุดเบรค</v>
      </c>
      <c r="G10776" s="65" t="str">
        <v>BRAKES</v>
      </c>
    </row>
    <row r="10777" spans="4:7">
      <c r="D10777" s="64">
        <v>620112</v>
      </c>
      <c r="E10777" s="64">
        <v>3801377</v>
      </c>
      <c r="F10777" s="65" t="str">
        <v>ซื้อSEAL GROUP ชุดเบรค</v>
      </c>
      <c r="G10777" s="65" t="str">
        <v>BRAKES</v>
      </c>
    </row>
    <row r="10778" spans="4:7">
      <c r="D10778" s="64">
        <v>620114</v>
      </c>
      <c r="E10778" s="64">
        <v>3801380</v>
      </c>
      <c r="F10778" s="65" t="str">
        <v>ซื้อSEAL GROUP ชุดเบรค</v>
      </c>
      <c r="G10778" s="65" t="str">
        <v>BRAKES</v>
      </c>
    </row>
    <row r="10779" spans="4:7">
      <c r="D10779" s="64">
        <v>620117</v>
      </c>
      <c r="E10779" s="64">
        <v>3801382</v>
      </c>
      <c r="F10779" s="65" t="str">
        <v>ซื้อSEAL GROUP ชุดเบรค</v>
      </c>
      <c r="G10779" s="65" t="str">
        <v>BRAKES</v>
      </c>
    </row>
    <row r="10780" spans="4:7">
      <c r="D10780" s="64">
        <v>620123</v>
      </c>
      <c r="E10780" s="64">
        <v>3801480</v>
      </c>
      <c r="F10780" s="65" t="str">
        <v>ขั้วแบตละลาย</v>
      </c>
      <c r="G10780" s="65" t="str">
        <v>ELECTRIC</v>
      </c>
    </row>
    <row r="10781" spans="4:7">
      <c r="D10781" s="64">
        <v>620106</v>
      </c>
      <c r="E10781" s="64">
        <v>3801753</v>
      </c>
      <c r="F10781" s="65" t="str">
        <v>Code 9 Show</v>
      </c>
      <c r="G10781" s="65" t="str">
        <v>POWER TRAIN</v>
      </c>
    </row>
    <row r="10782" spans="4:7">
      <c r="D10782" s="64">
        <v>620113</v>
      </c>
      <c r="E10782" s="64">
        <v>3801765</v>
      </c>
      <c r="F10782" s="65" t="str">
        <v>ทำบังโคลนขวา</v>
      </c>
      <c r="G10782" s="65" t="str">
        <v>BODY</v>
      </c>
    </row>
    <row r="10783" spans="4:7">
      <c r="D10783" s="64">
        <v>620105</v>
      </c>
      <c r="E10783" s="64">
        <v>3801839</v>
      </c>
      <c r="F10783" s="65" t="str">
        <v>ซื้อFRONT SPIDER ASSY</v>
      </c>
      <c r="G10783" s="65" t="str">
        <v>POWER TRAIN</v>
      </c>
    </row>
    <row r="10784" spans="4:7">
      <c r="D10784" s="64">
        <v>620107</v>
      </c>
      <c r="E10784" s="64">
        <v>3801840</v>
      </c>
      <c r="F10784" s="65" t="str">
        <v>ซื้อFRONT SPIDER ASSY</v>
      </c>
      <c r="G10784" s="65" t="str">
        <v>POWER TRAIN</v>
      </c>
    </row>
    <row r="10785" spans="4:7">
      <c r="D10785">
        <v>620114</v>
      </c>
      <c r="E10785">
        <v>3801842</v>
      </c>
      <c r="F10785" t="str">
        <v>ซื้อFRONT SPIDER ASSY</v>
      </c>
      <c r="G10785" t="str">
        <v>POWER TRAIN</v>
      </c>
    </row>
    <row r="10786" spans="4:7">
      <c r="D10786">
        <v>620122</v>
      </c>
      <c r="E10786">
        <v>3801843</v>
      </c>
      <c r="F10786" t="str">
        <v>ซื้อFRONT SPIDER ASSY</v>
      </c>
      <c r="G10786" t="str">
        <v>POWER TRAIN</v>
      </c>
    </row>
    <row r="10787" spans="4:7">
      <c r="D10787">
        <v>620104</v>
      </c>
      <c r="E10787">
        <v>3804938</v>
      </c>
      <c r="F10787" t="str">
        <v>START ไม่ได้</v>
      </c>
      <c r="G10787" t="str">
        <v>ELECTRIC</v>
      </c>
    </row>
    <row r="10788" spans="4:7">
      <c r="D10788">
        <v>620111</v>
      </c>
      <c r="E10788">
        <v>3805004</v>
      </c>
      <c r="F10788" t="str">
        <v>ซื้อBearing P/N SF1752</v>
      </c>
      <c r="G10788" t="str">
        <v>OTHER</v>
      </c>
    </row>
    <row r="10789" spans="4:7">
      <c r="D10789">
        <v>620123</v>
      </c>
      <c r="E10789">
        <v>3805222</v>
      </c>
      <c r="F10789" t="str">
        <v>เกียร์ไม่ชิพ</v>
      </c>
      <c r="G10789" t="str">
        <v>POWER TRAIN</v>
      </c>
    </row>
    <row r="10790" spans="4:7">
      <c r="D10790">
        <v>620109</v>
      </c>
      <c r="E10790">
        <v>3805237</v>
      </c>
      <c r="F10790" t="str">
        <v>START ไม่ได้</v>
      </c>
      <c r="G10790" t="str">
        <v>ELECTRIC</v>
      </c>
    </row>
    <row r="10791" spans="4:7">
      <c r="D10791">
        <v>620123</v>
      </c>
      <c r="E10791">
        <v>3805240</v>
      </c>
      <c r="F10791" t="str">
        <v>เครื่องยนต์ดับเอง</v>
      </c>
      <c r="G10791" t="str">
        <v>ENGINE</v>
      </c>
    </row>
    <row r="10792" spans="4:7">
      <c r="D10792">
        <v>620123</v>
      </c>
      <c r="E10792">
        <v>3805241</v>
      </c>
      <c r="F10792" t="str">
        <v>ล้อหน้าขวาน้ำมันรั่ว</v>
      </c>
      <c r="G10792" t="str">
        <v>TYRES</v>
      </c>
    </row>
    <row r="10793" spans="4:7">
      <c r="D10793">
        <v>620117</v>
      </c>
      <c r="E10793">
        <v>3805242</v>
      </c>
      <c r="F10793" t="str">
        <v>เกียร์ไม่ชิพ</v>
      </c>
      <c r="G10793" t="str">
        <v>POWER TRAIN</v>
      </c>
    </row>
    <row r="10794" spans="4:7">
      <c r="D10794">
        <v>620116</v>
      </c>
      <c r="E10794">
        <v>3805244</v>
      </c>
      <c r="F10794" t="str">
        <v>ยางหลังขวาในรั่ว</v>
      </c>
      <c r="G10794" t="str">
        <v>TYRES</v>
      </c>
    </row>
    <row r="10795" spans="4:7">
      <c r="D10795">
        <v>620124</v>
      </c>
      <c r="E10795">
        <v>3805246</v>
      </c>
      <c r="F10795" t="str">
        <v>เกียร์ไม่ชิพ</v>
      </c>
      <c r="G10795" t="str">
        <v>POWER TRAIN</v>
      </c>
    </row>
    <row r="10796" spans="4:7">
      <c r="D10796">
        <v>620116</v>
      </c>
      <c r="E10796">
        <v>3805247</v>
      </c>
      <c r="F10796" t="str">
        <v>สวิทย์ไฟไม่ติด</v>
      </c>
      <c r="G10796" t="str">
        <v>ELECTRIC</v>
      </c>
    </row>
    <row r="10797" spans="4:7">
      <c r="D10797">
        <v>620123</v>
      </c>
      <c r="E10797">
        <v>3805495</v>
      </c>
      <c r="F10797" t="str">
        <v>เบิกสายน้ำมันเชื้อเพลิง(ท่อเหล็ก)</v>
      </c>
      <c r="G10797" t="str">
        <v>ENGINE</v>
      </c>
    </row>
    <row r="10798" spans="4:7">
      <c r="D10798">
        <v>620104</v>
      </c>
      <c r="E10798">
        <v>3805593</v>
      </c>
      <c r="F10798" t="str">
        <v>เชื่อมบังโคลนหลังขวาพร้อมติดตั้ง</v>
      </c>
      <c r="G10798" t="str">
        <v>BODY</v>
      </c>
    </row>
    <row r="10799" spans="4:7">
      <c r="D10799">
        <v>620123</v>
      </c>
      <c r="E10799">
        <v>3805692</v>
      </c>
      <c r="F10799" t="str">
        <v>ท่อหัวฉีดน้ำมันแตก</v>
      </c>
      <c r="G10799" t="str">
        <v>ENGINE</v>
      </c>
    </row>
    <row r="10800" spans="4:7">
      <c r="D10800">
        <v>620109</v>
      </c>
      <c r="E10800">
        <v>3805693</v>
      </c>
      <c r="F10800" t="str">
        <v>START ไม่ได้</v>
      </c>
      <c r="G10800" t="str">
        <v>ELECTRIC</v>
      </c>
    </row>
    <row r="10801" spans="4:7">
      <c r="D10801">
        <v>620111</v>
      </c>
      <c r="E10801">
        <v>3805843</v>
      </c>
      <c r="F10801" t="str">
        <v>จ้างซ่อมห้องเก๋ง</v>
      </c>
      <c r="G10801" t="str">
        <v>CABIN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D4:S10819"/>
  <sheetViews>
    <sheetView tabSelected="1" topLeftCell="G1" zoomScale="68" zoomScaleNormal="59" workbookViewId="0">
      <selection activeCell="N26" sqref="N26"/>
    </sheetView>
  </sheetViews>
  <sheetFormatPr defaultRowHeight="14.45"/>
  <cols>
    <col min="2" max="2" width="12.5" bestFit="1" customWidth="1"/>
    <col min="3" max="3" width="17" customWidth="1"/>
    <col min="4" max="5" width="19.5" bestFit="1" customWidth="1"/>
    <col min="6" max="6" width="25" bestFit="1" customWidth="1"/>
    <col min="7" max="7" width="21.875" bestFit="1" customWidth="1"/>
    <col min="8" max="8" width="18.5" bestFit="1" customWidth="1"/>
    <col min="9" max="9" width="10.75" style="7" customWidth="1"/>
    <col min="10" max="10" width="76.5" style="7" customWidth="1"/>
    <col min="11" max="11" width="18.875" bestFit="1" customWidth="1"/>
    <col min="12" max="12" width="17.75" bestFit="1" customWidth="1"/>
    <col min="13" max="13" width="19.125" bestFit="1" customWidth="1"/>
    <col min="14" max="14" width="21" bestFit="1" customWidth="1"/>
    <col min="15" max="15" width="13.875" bestFit="1" customWidth="1"/>
    <col min="16" max="16" width="17.75" bestFit="1" customWidth="1"/>
    <col min="17" max="17" width="16.5" bestFit="1" customWidth="1"/>
    <col min="18" max="18" width="21.375" bestFit="1" customWidth="1"/>
    <col min="19" max="19" width="31.75" bestFit="1" customWidth="1"/>
  </cols>
  <sheetData>
    <row r="4" spans="4:19">
      <c r="I4" s="7" t="s">
        <v>4</v>
      </c>
    </row>
    <row r="7" spans="4:19">
      <c r="D7" s="1" t="s">
        <v>0</v>
      </c>
      <c r="E7" s="1" t="s">
        <v>5</v>
      </c>
      <c r="F7" s="1" t="s">
        <v>6</v>
      </c>
      <c r="G7" s="1" t="s">
        <v>7</v>
      </c>
      <c r="H7" s="1" t="s">
        <v>1</v>
      </c>
      <c r="I7" s="27" t="s">
        <v>8</v>
      </c>
      <c r="J7" s="1" t="s">
        <v>2</v>
      </c>
      <c r="K7" s="1" t="s">
        <v>3</v>
      </c>
      <c r="L7" s="1" t="s">
        <v>9</v>
      </c>
      <c r="M7" s="1" t="s">
        <v>10</v>
      </c>
      <c r="N7" s="1" t="s">
        <v>11</v>
      </c>
      <c r="O7" s="1" t="s">
        <v>12</v>
      </c>
      <c r="P7" s="1" t="s">
        <v>13</v>
      </c>
      <c r="Q7" s="68" t="s">
        <v>14</v>
      </c>
      <c r="R7" s="68" t="s">
        <v>15</v>
      </c>
      <c r="S7" s="68" t="s">
        <v>16</v>
      </c>
    </row>
    <row r="8" spans="4:19" ht="15">
      <c r="D8" s="3">
        <v>620109</v>
      </c>
      <c r="E8" s="36">
        <v>43655</v>
      </c>
      <c r="F8" s="36">
        <v>43655</v>
      </c>
      <c r="G8" s="61"/>
      <c r="H8" s="3">
        <v>2646041</v>
      </c>
      <c r="I8" s="29" t="s">
        <v>17</v>
      </c>
      <c r="J8" s="41" t="s">
        <v>18</v>
      </c>
      <c r="K8" s="8" t="s">
        <v>19</v>
      </c>
      <c r="L8" s="8" t="s">
        <v>20</v>
      </c>
      <c r="M8" s="16">
        <f>SUM_DATA[[#This Row],[TOTAL Cost]]-SUM_DATA[[#This Row],[MATERIAL Cost]]</f>
        <v>0</v>
      </c>
      <c r="N8" s="16">
        <f>IFERROR(SUM_DATA[[#This Row],[MAT C.]], 0)</f>
        <v>0</v>
      </c>
      <c r="O8" s="16" t="e">
        <f>VLOOKUP(SUM_DATA[[#This Row],[Work Order]],'[2]MAT DETAIL'!$D:$L,8,FALSE)</f>
        <v>#N/A</v>
      </c>
      <c r="P8" s="17">
        <v>0</v>
      </c>
      <c r="Q8" s="67" t="s">
        <v>21</v>
      </c>
      <c r="R8" s="67"/>
      <c r="S8" s="67"/>
    </row>
    <row r="9" spans="4:19" ht="15">
      <c r="D9" s="3">
        <v>620123</v>
      </c>
      <c r="E9" s="35">
        <v>43677</v>
      </c>
      <c r="F9" s="35">
        <v>43677</v>
      </c>
      <c r="G9" s="61"/>
      <c r="H9" s="3">
        <v>2658121</v>
      </c>
      <c r="I9" s="30" t="s">
        <v>22</v>
      </c>
      <c r="J9" s="51" t="s">
        <v>23</v>
      </c>
      <c r="K9" s="26" t="s">
        <v>24</v>
      </c>
      <c r="L9" s="26" t="s">
        <v>24</v>
      </c>
      <c r="M9" s="16">
        <f>SUM_DATA[[#This Row],[TOTAL Cost]]-SUM_DATA[[#This Row],[MATERIAL Cost]]</f>
        <v>2431.5600000000559</v>
      </c>
      <c r="N9" s="16">
        <f>IFERROR(SUM_DATA[[#This Row],[MAT C.]], 0)</f>
        <v>537152</v>
      </c>
      <c r="O9" s="16">
        <f>VLOOKUP(SUM_DATA[[#This Row],[Work Order]],'[2]MAT DETAIL'!$D:$L,8,FALSE)</f>
        <v>537152</v>
      </c>
      <c r="P9" s="40">
        <v>539583.56000000006</v>
      </c>
      <c r="Q9" s="67" t="s">
        <v>25</v>
      </c>
      <c r="R9" s="67"/>
      <c r="S9" s="67"/>
    </row>
    <row r="10" spans="4:19" ht="15">
      <c r="D10" s="3">
        <v>620104</v>
      </c>
      <c r="E10" s="36">
        <v>43693</v>
      </c>
      <c r="F10" s="36">
        <v>43693</v>
      </c>
      <c r="G10" s="61"/>
      <c r="H10" s="3">
        <v>2670933</v>
      </c>
      <c r="I10" s="29" t="s">
        <v>26</v>
      </c>
      <c r="J10" s="41" t="s">
        <v>27</v>
      </c>
      <c r="K10" s="8" t="s">
        <v>19</v>
      </c>
      <c r="L10" s="8" t="s">
        <v>20</v>
      </c>
      <c r="M10" s="16">
        <f>SUM_DATA[[#This Row],[TOTAL Cost]]-SUM_DATA[[#This Row],[MATERIAL Cost]]</f>
        <v>445372.55</v>
      </c>
      <c r="N10" s="16">
        <f>IFERROR(SUM_DATA[[#This Row],[MAT C.]], 0)</f>
        <v>0</v>
      </c>
      <c r="O10" s="16" t="e">
        <f>VLOOKUP(SUM_DATA[[#This Row],[Work Order]],'[2]MAT DETAIL'!$D:$L,8,FALSE)</f>
        <v>#N/A</v>
      </c>
      <c r="P10" s="89">
        <v>445372.55</v>
      </c>
      <c r="Q10" s="67" t="s">
        <v>21</v>
      </c>
      <c r="R10" s="67"/>
      <c r="S10" s="67"/>
    </row>
    <row r="11" spans="4:19" ht="15">
      <c r="D11" s="3">
        <v>620105</v>
      </c>
      <c r="E11" s="36">
        <v>43693</v>
      </c>
      <c r="F11" s="36">
        <v>43693</v>
      </c>
      <c r="G11" s="61"/>
      <c r="H11" s="3">
        <v>2670935</v>
      </c>
      <c r="I11" s="28" t="s">
        <v>26</v>
      </c>
      <c r="J11" s="41" t="s">
        <v>27</v>
      </c>
      <c r="K11" s="8" t="s">
        <v>19</v>
      </c>
      <c r="L11" s="8" t="s">
        <v>20</v>
      </c>
      <c r="M11" s="16">
        <f>SUM_DATA[[#This Row],[TOTAL Cost]]-SUM_DATA[[#This Row],[MATERIAL Cost]]</f>
        <v>269396.55</v>
      </c>
      <c r="N11" s="16">
        <f>IFERROR(SUM_DATA[[#This Row],[MAT C.]], 0)</f>
        <v>0</v>
      </c>
      <c r="O11" s="16" t="e">
        <f>VLOOKUP(SUM_DATA[[#This Row],[Work Order]],'[2]MAT DETAIL'!$D:$L,8,FALSE)</f>
        <v>#N/A</v>
      </c>
      <c r="P11" s="17">
        <v>269396.55</v>
      </c>
      <c r="Q11" s="67" t="s">
        <v>21</v>
      </c>
      <c r="R11" s="67"/>
      <c r="S11" s="67"/>
    </row>
    <row r="12" spans="4:19" ht="15">
      <c r="D12" s="3">
        <v>620104</v>
      </c>
      <c r="E12" s="35">
        <v>43703</v>
      </c>
      <c r="F12" s="35">
        <v>43703</v>
      </c>
      <c r="G12" s="61"/>
      <c r="H12" s="3">
        <v>2679613</v>
      </c>
      <c r="I12" s="30" t="s">
        <v>26</v>
      </c>
      <c r="J12" s="51" t="s">
        <v>28</v>
      </c>
      <c r="K12" s="26" t="s">
        <v>19</v>
      </c>
      <c r="L12" s="26" t="s">
        <v>20</v>
      </c>
      <c r="M12" s="16">
        <f>SUM_DATA[[#This Row],[TOTAL Cost]]-SUM_DATA[[#This Row],[MATERIAL Cost]]</f>
        <v>2468511.0499999998</v>
      </c>
      <c r="N12" s="16">
        <f>IFERROR(SUM_DATA[[#This Row],[MAT C.]], 0)</f>
        <v>2470</v>
      </c>
      <c r="O12" s="16">
        <f>VLOOKUP(SUM_DATA[[#This Row],[Work Order]],'[2]MAT DETAIL'!$D:$L,8,FALSE)</f>
        <v>2470</v>
      </c>
      <c r="P12" s="40">
        <v>2470981.0499999998</v>
      </c>
      <c r="Q12" s="67" t="s">
        <v>21</v>
      </c>
      <c r="R12" s="67"/>
      <c r="S12" s="67"/>
    </row>
    <row r="13" spans="4:19" ht="15">
      <c r="D13" s="3">
        <v>620117</v>
      </c>
      <c r="E13" s="36">
        <v>43707</v>
      </c>
      <c r="F13" s="36">
        <v>43707</v>
      </c>
      <c r="G13" s="61"/>
      <c r="H13" s="3">
        <v>2683394</v>
      </c>
      <c r="I13" s="28" t="s">
        <v>26</v>
      </c>
      <c r="J13" s="41" t="s">
        <v>27</v>
      </c>
      <c r="K13" s="8" t="s">
        <v>19</v>
      </c>
      <c r="L13" s="8" t="s">
        <v>20</v>
      </c>
      <c r="M13" s="16">
        <f>SUM_DATA[[#This Row],[TOTAL Cost]]-SUM_DATA[[#This Row],[MATERIAL Cost]]</f>
        <v>412602.55</v>
      </c>
      <c r="N13" s="16">
        <f>IFERROR(SUM_DATA[[#This Row],[MAT C.]], 0)</f>
        <v>0</v>
      </c>
      <c r="O13" s="16" t="e">
        <f>VLOOKUP(SUM_DATA[[#This Row],[Work Order]],'[2]MAT DETAIL'!$D:$L,8,FALSE)</f>
        <v>#N/A</v>
      </c>
      <c r="P13" s="89">
        <v>412602.55</v>
      </c>
      <c r="Q13" s="67" t="s">
        <v>21</v>
      </c>
      <c r="R13" s="67"/>
      <c r="S13" s="67"/>
    </row>
    <row r="14" spans="4:19" ht="15">
      <c r="D14" s="3">
        <v>620122</v>
      </c>
      <c r="E14" s="35">
        <v>43707</v>
      </c>
      <c r="F14" s="35">
        <v>43707</v>
      </c>
      <c r="G14" s="61"/>
      <c r="H14" s="3">
        <v>2683395</v>
      </c>
      <c r="I14" s="28" t="s">
        <v>26</v>
      </c>
      <c r="J14" s="41" t="s">
        <v>27</v>
      </c>
      <c r="K14" s="8" t="s">
        <v>19</v>
      </c>
      <c r="L14" s="8" t="s">
        <v>20</v>
      </c>
      <c r="M14" s="16">
        <f>SUM_DATA[[#This Row],[TOTAL Cost]]-SUM_DATA[[#This Row],[MATERIAL Cost]]</f>
        <v>410602.55</v>
      </c>
      <c r="N14" s="16">
        <f>IFERROR(SUM_DATA[[#This Row],[MAT C.]], 0)</f>
        <v>0</v>
      </c>
      <c r="O14" s="16" t="e">
        <f>VLOOKUP(SUM_DATA[[#This Row],[Work Order]],'[2]MAT DETAIL'!$D:$L,8,FALSE)</f>
        <v>#N/A</v>
      </c>
      <c r="P14" s="20">
        <v>410602.55</v>
      </c>
      <c r="Q14" s="67" t="s">
        <v>21</v>
      </c>
      <c r="R14" s="67"/>
      <c r="S14" s="67"/>
    </row>
    <row r="15" spans="4:19" ht="15">
      <c r="D15" s="3">
        <v>620107</v>
      </c>
      <c r="E15" s="35">
        <v>43711</v>
      </c>
      <c r="F15" s="35">
        <v>43712</v>
      </c>
      <c r="G15" s="61"/>
      <c r="H15" s="3">
        <v>2683557</v>
      </c>
      <c r="I15" s="30" t="s">
        <v>26</v>
      </c>
      <c r="J15" s="51" t="s">
        <v>29</v>
      </c>
      <c r="K15" s="26" t="s">
        <v>30</v>
      </c>
      <c r="L15" s="26" t="s">
        <v>30</v>
      </c>
      <c r="M15" s="16">
        <f>SUM_DATA[[#This Row],[TOTAL Cost]]-SUM_DATA[[#This Row],[MATERIAL Cost]]</f>
        <v>7727.5499999999993</v>
      </c>
      <c r="N15" s="16">
        <f>IFERROR(SUM_DATA[[#This Row],[MAT C.]], 0)</f>
        <v>21416.38</v>
      </c>
      <c r="O15" s="16">
        <f>VLOOKUP(SUM_DATA[[#This Row],[Work Order]],'[2]MAT DETAIL'!$D:$L,8,FALSE)</f>
        <v>21416.38</v>
      </c>
      <c r="P15" s="40">
        <v>29143.93</v>
      </c>
      <c r="Q15" s="67" t="s">
        <v>25</v>
      </c>
      <c r="R15" s="67"/>
      <c r="S15" s="67"/>
    </row>
    <row r="16" spans="4:19" ht="15">
      <c r="D16" s="3">
        <v>620119</v>
      </c>
      <c r="E16" s="36">
        <v>43711</v>
      </c>
      <c r="F16" s="36">
        <v>43711</v>
      </c>
      <c r="G16" s="61"/>
      <c r="H16" s="3">
        <v>2684762</v>
      </c>
      <c r="I16" s="30" t="s">
        <v>31</v>
      </c>
      <c r="J16" s="51" t="s">
        <v>32</v>
      </c>
      <c r="K16" s="26" t="s">
        <v>33</v>
      </c>
      <c r="L16" s="26" t="s">
        <v>34</v>
      </c>
      <c r="M16" s="16">
        <f>SUM_DATA[[#This Row],[TOTAL Cost]]-SUM_DATA[[#This Row],[MATERIAL Cost]]</f>
        <v>6577.2999999999993</v>
      </c>
      <c r="N16" s="16">
        <f>IFERROR(SUM_DATA[[#This Row],[MAT C.]], 0)</f>
        <v>4167</v>
      </c>
      <c r="O16" s="16">
        <f>VLOOKUP(SUM_DATA[[#This Row],[Work Order]],'[2]MAT DETAIL'!$D:$L,8,FALSE)</f>
        <v>4167</v>
      </c>
      <c r="P16" s="39">
        <v>10744.3</v>
      </c>
      <c r="Q16" s="67" t="s">
        <v>25</v>
      </c>
      <c r="R16" s="67"/>
      <c r="S16" s="67"/>
    </row>
    <row r="17" spans="4:19" ht="15">
      <c r="D17" s="3">
        <v>620119</v>
      </c>
      <c r="E17" s="35">
        <v>43711</v>
      </c>
      <c r="F17" s="35">
        <v>43711</v>
      </c>
      <c r="G17" s="61"/>
      <c r="H17" s="3">
        <v>2684889</v>
      </c>
      <c r="I17" s="30" t="s">
        <v>31</v>
      </c>
      <c r="J17" s="51" t="s">
        <v>35</v>
      </c>
      <c r="K17" s="26" t="s">
        <v>36</v>
      </c>
      <c r="L17" s="26" t="s">
        <v>37</v>
      </c>
      <c r="M17" s="16">
        <f>SUM_DATA[[#This Row],[TOTAL Cost]]-SUM_DATA[[#This Row],[MATERIAL Cost]]</f>
        <v>1904.19</v>
      </c>
      <c r="N17" s="16">
        <f>IFERROR(SUM_DATA[[#This Row],[MAT C.]], 0)</f>
        <v>0</v>
      </c>
      <c r="O17" s="16" t="e">
        <f>VLOOKUP(SUM_DATA[[#This Row],[Work Order]],'[2]MAT DETAIL'!$D:$L,8,FALSE)</f>
        <v>#N/A</v>
      </c>
      <c r="P17" s="40">
        <v>1904.19</v>
      </c>
      <c r="Q17" s="67" t="s">
        <v>25</v>
      </c>
      <c r="R17" s="67"/>
      <c r="S17" s="67"/>
    </row>
    <row r="18" spans="4:19" ht="15">
      <c r="D18" s="3">
        <v>620114</v>
      </c>
      <c r="E18" s="36">
        <v>43711</v>
      </c>
      <c r="F18" s="36">
        <v>43711</v>
      </c>
      <c r="G18" s="61"/>
      <c r="H18" s="3">
        <v>2684954</v>
      </c>
      <c r="I18" s="30" t="s">
        <v>31</v>
      </c>
      <c r="J18" s="51" t="s">
        <v>38</v>
      </c>
      <c r="K18" s="26" t="s">
        <v>39</v>
      </c>
      <c r="L18" s="26" t="s">
        <v>40</v>
      </c>
      <c r="M18" s="16">
        <f>SUM_DATA[[#This Row],[TOTAL Cost]]-SUM_DATA[[#This Row],[MATERIAL Cost]]</f>
        <v>1269.46</v>
      </c>
      <c r="N18" s="16">
        <f>IFERROR(SUM_DATA[[#This Row],[MAT C.]], 0)</f>
        <v>0</v>
      </c>
      <c r="O18" s="16" t="e">
        <f>VLOOKUP(SUM_DATA[[#This Row],[Work Order]],'[2]MAT DETAIL'!$D:$L,8,FALSE)</f>
        <v>#N/A</v>
      </c>
      <c r="P18" s="39">
        <v>1269.46</v>
      </c>
      <c r="Q18" s="67" t="s">
        <v>25</v>
      </c>
      <c r="R18" s="67"/>
      <c r="S18" s="67"/>
    </row>
    <row r="19" spans="4:19" ht="15">
      <c r="D19" s="3">
        <v>620111</v>
      </c>
      <c r="E19" s="35">
        <v>43711</v>
      </c>
      <c r="F19" s="36">
        <v>43712</v>
      </c>
      <c r="G19" s="61"/>
      <c r="H19" s="3">
        <v>2684973</v>
      </c>
      <c r="I19" s="30" t="s">
        <v>31</v>
      </c>
      <c r="J19" s="51" t="s">
        <v>41</v>
      </c>
      <c r="K19" s="26" t="s">
        <v>36</v>
      </c>
      <c r="L19" s="26" t="s">
        <v>42</v>
      </c>
      <c r="M19" s="16">
        <f>SUM_DATA[[#This Row],[TOTAL Cost]]-SUM_DATA[[#This Row],[MATERIAL Cost]]</f>
        <v>9204.6</v>
      </c>
      <c r="N19" s="16">
        <f>IFERROR(SUM_DATA[[#This Row],[MAT C.]], 0)</f>
        <v>4333.68</v>
      </c>
      <c r="O19" s="16">
        <f>VLOOKUP(SUM_DATA[[#This Row],[Work Order]],'[2]MAT DETAIL'!$D:$L,8,FALSE)</f>
        <v>4333.68</v>
      </c>
      <c r="P19" s="40">
        <v>13538.28</v>
      </c>
      <c r="Q19" s="67" t="s">
        <v>25</v>
      </c>
      <c r="R19" s="67"/>
      <c r="S19" s="67"/>
    </row>
    <row r="20" spans="4:19" ht="15">
      <c r="D20" s="3">
        <v>620114</v>
      </c>
      <c r="E20" s="36">
        <v>43712</v>
      </c>
      <c r="F20" s="36">
        <v>43712</v>
      </c>
      <c r="G20" s="61"/>
      <c r="H20" s="3">
        <v>2685245</v>
      </c>
      <c r="I20" s="30" t="s">
        <v>31</v>
      </c>
      <c r="J20" s="51" t="s">
        <v>38</v>
      </c>
      <c r="K20" s="26" t="s">
        <v>39</v>
      </c>
      <c r="L20" s="26" t="s">
        <v>40</v>
      </c>
      <c r="M20" s="16">
        <f>SUM_DATA[[#This Row],[TOTAL Cost]]-SUM_DATA[[#This Row],[MATERIAL Cost]]</f>
        <v>1269.46</v>
      </c>
      <c r="N20" s="16">
        <f>IFERROR(SUM_DATA[[#This Row],[MAT C.]], 0)</f>
        <v>0</v>
      </c>
      <c r="O20" s="16" t="e">
        <f>VLOOKUP(SUM_DATA[[#This Row],[Work Order]],'[2]MAT DETAIL'!$D:$L,8,FALSE)</f>
        <v>#N/A</v>
      </c>
      <c r="P20" s="88">
        <v>1269.46</v>
      </c>
      <c r="Q20" s="67" t="s">
        <v>25</v>
      </c>
      <c r="R20" s="67"/>
      <c r="S20" s="67"/>
    </row>
    <row r="21" spans="4:19" ht="15">
      <c r="D21" s="3">
        <v>620111</v>
      </c>
      <c r="E21" s="35">
        <v>43713</v>
      </c>
      <c r="F21" s="36">
        <v>43713</v>
      </c>
      <c r="G21" s="61"/>
      <c r="H21" s="3">
        <v>2685473</v>
      </c>
      <c r="I21" s="28" t="s">
        <v>26</v>
      </c>
      <c r="J21" s="41" t="s">
        <v>27</v>
      </c>
      <c r="K21" s="8" t="s">
        <v>19</v>
      </c>
      <c r="L21" s="8" t="s">
        <v>20</v>
      </c>
      <c r="M21" s="16">
        <f>SUM_DATA[[#This Row],[TOTAL Cost]]-SUM_DATA[[#This Row],[MATERIAL Cost]]</f>
        <v>360683.55</v>
      </c>
      <c r="N21" s="16">
        <f>IFERROR(SUM_DATA[[#This Row],[MAT C.]], 0)</f>
        <v>0</v>
      </c>
      <c r="O21" s="16" t="e">
        <f>VLOOKUP(SUM_DATA[[#This Row],[Work Order]],'[2]MAT DETAIL'!$D:$L,8,FALSE)</f>
        <v>#N/A</v>
      </c>
      <c r="P21" s="20">
        <v>360683.55</v>
      </c>
      <c r="Q21" s="67" t="s">
        <v>21</v>
      </c>
      <c r="R21" s="67"/>
      <c r="S21" s="67"/>
    </row>
    <row r="22" spans="4:19" ht="15">
      <c r="D22" s="3">
        <v>620119</v>
      </c>
      <c r="E22" s="36">
        <v>43713</v>
      </c>
      <c r="F22" s="36">
        <v>43713</v>
      </c>
      <c r="G22" s="61"/>
      <c r="H22" s="3">
        <v>2685537</v>
      </c>
      <c r="I22" s="30" t="s">
        <v>43</v>
      </c>
      <c r="J22" s="51" t="s">
        <v>29</v>
      </c>
      <c r="K22" s="26" t="s">
        <v>30</v>
      </c>
      <c r="L22" s="26" t="s">
        <v>30</v>
      </c>
      <c r="M22" s="16">
        <f>SUM_DATA[[#This Row],[TOTAL Cost]]-SUM_DATA[[#This Row],[MATERIAL Cost]]</f>
        <v>0</v>
      </c>
      <c r="N22" s="16">
        <f>IFERROR(SUM_DATA[[#This Row],[MAT C.]], 0)</f>
        <v>21416.38</v>
      </c>
      <c r="O22" s="16">
        <f>VLOOKUP(SUM_DATA[[#This Row],[Work Order]],'[2]MAT DETAIL'!$D:$L,8,FALSE)</f>
        <v>21416.38</v>
      </c>
      <c r="P22" s="88">
        <v>21416.38</v>
      </c>
      <c r="Q22" s="67" t="s">
        <v>25</v>
      </c>
      <c r="R22" s="67"/>
      <c r="S22" s="67"/>
    </row>
    <row r="23" spans="4:19" ht="15">
      <c r="D23" s="3">
        <v>620105</v>
      </c>
      <c r="E23" s="35">
        <v>43713</v>
      </c>
      <c r="F23" s="35">
        <v>43713</v>
      </c>
      <c r="G23" s="61"/>
      <c r="H23" s="3">
        <v>2685695</v>
      </c>
      <c r="I23" s="28" t="s">
        <v>26</v>
      </c>
      <c r="J23" s="41" t="s">
        <v>29</v>
      </c>
      <c r="K23" s="8" t="s">
        <v>30</v>
      </c>
      <c r="L23" s="8" t="s">
        <v>30</v>
      </c>
      <c r="M23" s="16">
        <f>SUM_DATA[[#This Row],[TOTAL Cost]]-SUM_DATA[[#This Row],[MATERIAL Cost]]</f>
        <v>0</v>
      </c>
      <c r="N23" s="16">
        <f>IFERROR(SUM_DATA[[#This Row],[MAT C.]], 0)</f>
        <v>10708.19</v>
      </c>
      <c r="O23" s="16">
        <f>VLOOKUP(SUM_DATA[[#This Row],[Work Order]],'[2]MAT DETAIL'!$D:$L,8,FALSE)</f>
        <v>10708.19</v>
      </c>
      <c r="P23" s="20">
        <v>10708.19</v>
      </c>
      <c r="Q23" s="67" t="s">
        <v>25</v>
      </c>
      <c r="R23" s="67"/>
      <c r="S23" s="67"/>
    </row>
    <row r="24" spans="4:19" ht="15">
      <c r="D24" s="3">
        <v>620111</v>
      </c>
      <c r="E24" s="36">
        <v>43713</v>
      </c>
      <c r="F24" s="36">
        <v>43713</v>
      </c>
      <c r="G24" s="61"/>
      <c r="H24" s="3">
        <v>2685697</v>
      </c>
      <c r="I24" s="30" t="s">
        <v>26</v>
      </c>
      <c r="J24" s="51" t="s">
        <v>29</v>
      </c>
      <c r="K24" s="26" t="s">
        <v>30</v>
      </c>
      <c r="L24" s="26" t="s">
        <v>30</v>
      </c>
      <c r="M24" s="16">
        <f>SUM_DATA[[#This Row],[TOTAL Cost]]-SUM_DATA[[#This Row],[MATERIAL Cost]]</f>
        <v>7088.93</v>
      </c>
      <c r="N24" s="16">
        <f>IFERROR(SUM_DATA[[#This Row],[MAT C.]], 0)</f>
        <v>0</v>
      </c>
      <c r="O24" s="16" t="e">
        <f>VLOOKUP(SUM_DATA[[#This Row],[Work Order]],'[2]MAT DETAIL'!$D:$L,8,FALSE)</f>
        <v>#N/A</v>
      </c>
      <c r="P24" s="88">
        <v>7088.93</v>
      </c>
      <c r="Q24" s="67" t="s">
        <v>25</v>
      </c>
      <c r="R24" s="67"/>
      <c r="S24" s="67"/>
    </row>
    <row r="25" spans="4:19" ht="15">
      <c r="D25" s="3">
        <v>620114</v>
      </c>
      <c r="E25" s="35">
        <v>43718</v>
      </c>
      <c r="F25" s="35">
        <v>43718</v>
      </c>
      <c r="G25" s="61"/>
      <c r="H25" s="3">
        <v>2685699</v>
      </c>
      <c r="I25" s="30" t="s">
        <v>26</v>
      </c>
      <c r="J25" s="51" t="s">
        <v>44</v>
      </c>
      <c r="K25" s="26" t="s">
        <v>30</v>
      </c>
      <c r="L25" s="26" t="s">
        <v>30</v>
      </c>
      <c r="M25" s="16">
        <f>SUM_DATA[[#This Row],[TOTAL Cost]]-SUM_DATA[[#This Row],[MATERIAL Cost]]</f>
        <v>3856</v>
      </c>
      <c r="N25" s="16">
        <f>IFERROR(SUM_DATA[[#This Row],[MAT C.]], 0)</f>
        <v>21438.25</v>
      </c>
      <c r="O25" s="16">
        <f>VLOOKUP(SUM_DATA[[#This Row],[Work Order]],'[2]MAT DETAIL'!$D:$L,8,FALSE)</f>
        <v>21438.25</v>
      </c>
      <c r="P25" s="40">
        <v>25294.25</v>
      </c>
      <c r="Q25" s="67" t="s">
        <v>25</v>
      </c>
      <c r="R25" s="67"/>
      <c r="S25" s="67"/>
    </row>
    <row r="26" spans="4:19" ht="15">
      <c r="D26" s="3">
        <v>620112</v>
      </c>
      <c r="E26" s="36">
        <v>43717</v>
      </c>
      <c r="F26" s="36">
        <v>43717</v>
      </c>
      <c r="G26" s="61"/>
      <c r="H26" s="3">
        <v>2688976</v>
      </c>
      <c r="I26" s="28" t="s">
        <v>26</v>
      </c>
      <c r="J26" s="41" t="s">
        <v>27</v>
      </c>
      <c r="K26" s="8" t="s">
        <v>19</v>
      </c>
      <c r="L26" s="8" t="s">
        <v>20</v>
      </c>
      <c r="M26" s="16">
        <f>SUM_DATA[[#This Row],[TOTAL Cost]]-SUM_DATA[[#This Row],[MATERIAL Cost]]</f>
        <v>407200</v>
      </c>
      <c r="N26" s="16">
        <f>IFERROR(SUM_DATA[[#This Row],[MAT C.]], 0)</f>
        <v>0</v>
      </c>
      <c r="O26" s="16" t="e">
        <f>VLOOKUP(SUM_DATA[[#This Row],[Work Order]],'[2]MAT DETAIL'!$D:$L,8,FALSE)</f>
        <v>#N/A</v>
      </c>
      <c r="P26" s="17">
        <v>407200</v>
      </c>
      <c r="Q26" s="67" t="s">
        <v>21</v>
      </c>
      <c r="R26" s="67"/>
      <c r="S26" s="67"/>
    </row>
    <row r="27" spans="4:19" ht="15">
      <c r="D27" s="3">
        <v>620104</v>
      </c>
      <c r="E27" s="35">
        <v>43717</v>
      </c>
      <c r="F27" s="36">
        <v>43717</v>
      </c>
      <c r="G27" s="61"/>
      <c r="H27" s="3">
        <v>2689213</v>
      </c>
      <c r="I27" s="28" t="s">
        <v>26</v>
      </c>
      <c r="J27" s="41" t="s">
        <v>45</v>
      </c>
      <c r="K27" s="8" t="s">
        <v>39</v>
      </c>
      <c r="L27" s="8" t="s">
        <v>40</v>
      </c>
      <c r="M27" s="16">
        <f>SUM_DATA[[#This Row],[TOTAL Cost]]-SUM_DATA[[#This Row],[MATERIAL Cost]]</f>
        <v>51390</v>
      </c>
      <c r="N27" s="16">
        <f>IFERROR(SUM_DATA[[#This Row],[MAT C.]], 0)</f>
        <v>0</v>
      </c>
      <c r="O27" s="16" t="e">
        <f>VLOOKUP(SUM_DATA[[#This Row],[Work Order]],'[2]MAT DETAIL'!$D:$L,8,FALSE)</f>
        <v>#N/A</v>
      </c>
      <c r="P27" s="20">
        <v>51390</v>
      </c>
      <c r="Q27" s="67" t="s">
        <v>21</v>
      </c>
      <c r="R27" s="67"/>
      <c r="S27" s="67"/>
    </row>
    <row r="28" spans="4:19" ht="15">
      <c r="D28" s="3">
        <v>620111</v>
      </c>
      <c r="E28" s="36">
        <v>43718</v>
      </c>
      <c r="F28" s="36">
        <v>43718</v>
      </c>
      <c r="G28" s="61"/>
      <c r="H28" s="3">
        <v>2689507</v>
      </c>
      <c r="I28" s="28" t="s">
        <v>26</v>
      </c>
      <c r="J28" s="41" t="s">
        <v>46</v>
      </c>
      <c r="K28" s="8" t="s">
        <v>47</v>
      </c>
      <c r="L28" s="8" t="s">
        <v>48</v>
      </c>
      <c r="M28" s="16">
        <f>SUM_DATA[[#This Row],[TOTAL Cost]]-SUM_DATA[[#This Row],[MATERIAL Cost]]</f>
        <v>12000</v>
      </c>
      <c r="N28" s="16">
        <f>IFERROR(SUM_DATA[[#This Row],[MAT C.]], 0)</f>
        <v>0</v>
      </c>
      <c r="O28" s="16" t="e">
        <f>VLOOKUP(SUM_DATA[[#This Row],[Work Order]],'[2]MAT DETAIL'!$D:$L,8,FALSE)</f>
        <v>#N/A</v>
      </c>
      <c r="P28" s="17">
        <v>12000</v>
      </c>
      <c r="Q28" s="67" t="s">
        <v>21</v>
      </c>
      <c r="R28" s="67"/>
      <c r="S28" s="67"/>
    </row>
    <row r="29" spans="4:19" ht="15">
      <c r="D29" s="3">
        <v>620119</v>
      </c>
      <c r="E29" s="35">
        <v>43718</v>
      </c>
      <c r="F29" s="35">
        <v>43718</v>
      </c>
      <c r="G29" s="61"/>
      <c r="H29" s="3">
        <v>2689546</v>
      </c>
      <c r="I29" s="30" t="s">
        <v>31</v>
      </c>
      <c r="J29" s="51" t="s">
        <v>49</v>
      </c>
      <c r="K29" s="26" t="s">
        <v>19</v>
      </c>
      <c r="L29" s="26" t="s">
        <v>50</v>
      </c>
      <c r="M29" s="16">
        <f>SUM_DATA[[#This Row],[TOTAL Cost]]-SUM_DATA[[#This Row],[MATERIAL Cost]]</f>
        <v>1269.46</v>
      </c>
      <c r="N29" s="16">
        <f>IFERROR(SUM_DATA[[#This Row],[MAT C.]], 0)</f>
        <v>0</v>
      </c>
      <c r="O29" s="16" t="e">
        <f>VLOOKUP(SUM_DATA[[#This Row],[Work Order]],'[2]MAT DETAIL'!$D:$L,8,FALSE)</f>
        <v>#N/A</v>
      </c>
      <c r="P29" s="40">
        <v>1269.46</v>
      </c>
      <c r="Q29" s="67" t="s">
        <v>25</v>
      </c>
      <c r="R29" s="67"/>
      <c r="S29" s="67"/>
    </row>
    <row r="30" spans="4:19" ht="15">
      <c r="D30" s="3">
        <v>620111</v>
      </c>
      <c r="E30" s="36">
        <v>43719</v>
      </c>
      <c r="F30" s="36">
        <v>43719</v>
      </c>
      <c r="G30" s="61"/>
      <c r="H30" s="3">
        <v>2689705</v>
      </c>
      <c r="I30" s="30" t="s">
        <v>31</v>
      </c>
      <c r="J30" s="51" t="s">
        <v>51</v>
      </c>
      <c r="K30" s="26" t="s">
        <v>39</v>
      </c>
      <c r="L30" s="26" t="s">
        <v>40</v>
      </c>
      <c r="M30" s="16">
        <f>SUM_DATA[[#This Row],[TOTAL Cost]]-SUM_DATA[[#This Row],[MATERIAL Cost]]</f>
        <v>2063.38</v>
      </c>
      <c r="N30" s="16">
        <f>IFERROR(SUM_DATA[[#This Row],[MAT C.]], 0)</f>
        <v>0</v>
      </c>
      <c r="O30" s="16" t="e">
        <f>VLOOKUP(SUM_DATA[[#This Row],[Work Order]],'[2]MAT DETAIL'!$D:$L,8,FALSE)</f>
        <v>#N/A</v>
      </c>
      <c r="P30" s="39">
        <v>2063.38</v>
      </c>
      <c r="Q30" s="67" t="s">
        <v>25</v>
      </c>
      <c r="R30" s="67"/>
      <c r="S30" s="67"/>
    </row>
    <row r="31" spans="4:19" ht="15">
      <c r="D31" s="3">
        <v>620116</v>
      </c>
      <c r="E31" s="35">
        <v>43717</v>
      </c>
      <c r="F31" s="35">
        <v>43719</v>
      </c>
      <c r="G31" s="61"/>
      <c r="H31" s="3">
        <v>2689875</v>
      </c>
      <c r="I31" s="30" t="s">
        <v>26</v>
      </c>
      <c r="J31" s="51" t="s">
        <v>52</v>
      </c>
      <c r="K31" s="26" t="s">
        <v>36</v>
      </c>
      <c r="L31" s="26" t="s">
        <v>53</v>
      </c>
      <c r="M31" s="16">
        <f>SUM_DATA[[#This Row],[TOTAL Cost]]-SUM_DATA[[#This Row],[MATERIAL Cost]]</f>
        <v>5584.57</v>
      </c>
      <c r="N31" s="16">
        <f>IFERROR(SUM_DATA[[#This Row],[MAT C.]], 0)</f>
        <v>1120</v>
      </c>
      <c r="O31" s="16">
        <f>VLOOKUP(SUM_DATA[[#This Row],[Work Order]],'[2]MAT DETAIL'!$D:$L,8,FALSE)</f>
        <v>1120</v>
      </c>
      <c r="P31" s="40">
        <v>6704.57</v>
      </c>
      <c r="Q31" s="67" t="s">
        <v>25</v>
      </c>
      <c r="R31" s="67"/>
      <c r="S31" s="67"/>
    </row>
    <row r="32" spans="4:19" ht="15">
      <c r="D32" s="3">
        <v>620107</v>
      </c>
      <c r="E32" s="36">
        <v>43720</v>
      </c>
      <c r="F32" s="36">
        <v>43720</v>
      </c>
      <c r="G32" s="61"/>
      <c r="H32" s="3">
        <v>2690046</v>
      </c>
      <c r="I32" s="30" t="s">
        <v>31</v>
      </c>
      <c r="J32" s="51" t="s">
        <v>51</v>
      </c>
      <c r="K32" s="26" t="s">
        <v>39</v>
      </c>
      <c r="L32" s="26" t="s">
        <v>40</v>
      </c>
      <c r="M32" s="16">
        <f>SUM_DATA[[#This Row],[TOTAL Cost]]-SUM_DATA[[#This Row],[MATERIAL Cost]]</f>
        <v>2063.38</v>
      </c>
      <c r="N32" s="16">
        <f>IFERROR(SUM_DATA[[#This Row],[MAT C.]], 0)</f>
        <v>0</v>
      </c>
      <c r="O32" s="16" t="e">
        <f>VLOOKUP(SUM_DATA[[#This Row],[Work Order]],'[2]MAT DETAIL'!$D:$L,8,FALSE)</f>
        <v>#N/A</v>
      </c>
      <c r="P32" s="88">
        <v>2063.38</v>
      </c>
      <c r="Q32" s="67" t="s">
        <v>25</v>
      </c>
      <c r="R32" s="67"/>
      <c r="S32" s="67"/>
    </row>
    <row r="33" spans="4:19" ht="15">
      <c r="D33" s="3">
        <v>620116</v>
      </c>
      <c r="E33" s="35">
        <v>43720</v>
      </c>
      <c r="F33" s="35">
        <v>43720</v>
      </c>
      <c r="G33" s="61"/>
      <c r="H33" s="3">
        <v>2690447</v>
      </c>
      <c r="I33" s="30" t="s">
        <v>31</v>
      </c>
      <c r="J33" s="51" t="s">
        <v>54</v>
      </c>
      <c r="K33" s="26" t="s">
        <v>19</v>
      </c>
      <c r="L33" s="26" t="s">
        <v>50</v>
      </c>
      <c r="M33" s="16">
        <f>SUM_DATA[[#This Row],[TOTAL Cost]]-SUM_DATA[[#This Row],[MATERIAL Cost]]</f>
        <v>2538.92</v>
      </c>
      <c r="N33" s="16">
        <f>IFERROR(SUM_DATA[[#This Row],[MAT C.]], 0)</f>
        <v>0</v>
      </c>
      <c r="O33" s="16" t="e">
        <f>VLOOKUP(SUM_DATA[[#This Row],[Work Order]],'[2]MAT DETAIL'!$D:$L,8,FALSE)</f>
        <v>#N/A</v>
      </c>
      <c r="P33" s="40">
        <v>2538.92</v>
      </c>
      <c r="Q33" s="67" t="s">
        <v>25</v>
      </c>
      <c r="R33" s="67"/>
      <c r="S33" s="67"/>
    </row>
    <row r="34" spans="4:19" ht="15">
      <c r="D34" s="3">
        <v>620105</v>
      </c>
      <c r="E34" s="36">
        <v>43726</v>
      </c>
      <c r="F34" s="36">
        <v>43726</v>
      </c>
      <c r="G34" s="61"/>
      <c r="H34" s="3">
        <v>2692444</v>
      </c>
      <c r="I34" s="30" t="s">
        <v>26</v>
      </c>
      <c r="J34" s="51" t="s">
        <v>29</v>
      </c>
      <c r="K34" s="26" t="s">
        <v>30</v>
      </c>
      <c r="L34" s="26" t="s">
        <v>30</v>
      </c>
      <c r="M34" s="16">
        <f>SUM_DATA[[#This Row],[TOTAL Cost]]-SUM_DATA[[#This Row],[MATERIAL Cost]]</f>
        <v>0</v>
      </c>
      <c r="N34" s="16">
        <f>IFERROR(SUM_DATA[[#This Row],[MAT C.]], 0)</f>
        <v>0</v>
      </c>
      <c r="O34" s="16" t="e">
        <f>VLOOKUP(SUM_DATA[[#This Row],[Work Order]],'[2]MAT DETAIL'!$D:$L,8,FALSE)</f>
        <v>#N/A</v>
      </c>
      <c r="P34" s="88">
        <v>0</v>
      </c>
      <c r="Q34" s="67" t="s">
        <v>25</v>
      </c>
      <c r="R34" s="67"/>
      <c r="S34" s="67"/>
    </row>
    <row r="35" spans="4:19" ht="15">
      <c r="D35" s="3">
        <v>620114</v>
      </c>
      <c r="E35" s="35">
        <v>43725</v>
      </c>
      <c r="F35" s="35">
        <v>43725</v>
      </c>
      <c r="G35" s="61"/>
      <c r="H35" s="3">
        <v>2693541</v>
      </c>
      <c r="I35" s="28" t="s">
        <v>26</v>
      </c>
      <c r="J35" s="41" t="s">
        <v>27</v>
      </c>
      <c r="K35" s="8" t="s">
        <v>19</v>
      </c>
      <c r="L35" s="8" t="s">
        <v>20</v>
      </c>
      <c r="M35" s="16">
        <f>SUM_DATA[[#This Row],[TOTAL Cost]]-SUM_DATA[[#This Row],[MATERIAL Cost]]</f>
        <v>638202.55000000005</v>
      </c>
      <c r="N35" s="16">
        <f>IFERROR(SUM_DATA[[#This Row],[MAT C.]], 0)</f>
        <v>0</v>
      </c>
      <c r="O35" s="16" t="e">
        <f>VLOOKUP(SUM_DATA[[#This Row],[Work Order]],'[2]MAT DETAIL'!$D:$L,8,FALSE)</f>
        <v>#N/A</v>
      </c>
      <c r="P35" s="20">
        <v>638202.55000000005</v>
      </c>
      <c r="Q35" s="67" t="s">
        <v>21</v>
      </c>
      <c r="R35" s="67"/>
      <c r="S35" s="67"/>
    </row>
    <row r="36" spans="4:19" ht="15">
      <c r="D36" s="3">
        <v>620111</v>
      </c>
      <c r="E36" s="36">
        <v>43725</v>
      </c>
      <c r="F36" s="35">
        <v>43725</v>
      </c>
      <c r="G36" s="61"/>
      <c r="H36" s="3">
        <v>2693622</v>
      </c>
      <c r="I36" s="30" t="s">
        <v>26</v>
      </c>
      <c r="J36" s="51" t="s">
        <v>55</v>
      </c>
      <c r="K36" s="26" t="s">
        <v>56</v>
      </c>
      <c r="L36" s="26" t="s">
        <v>57</v>
      </c>
      <c r="M36" s="16">
        <f>SUM_DATA[[#This Row],[TOTAL Cost]]-SUM_DATA[[#This Row],[MATERIAL Cost]]</f>
        <v>11844.75</v>
      </c>
      <c r="N36" s="16">
        <f>IFERROR(SUM_DATA[[#This Row],[MAT C.]], 0)</f>
        <v>3700</v>
      </c>
      <c r="O36" s="16">
        <f>VLOOKUP(SUM_DATA[[#This Row],[Work Order]],'[2]MAT DETAIL'!$D:$L,8,FALSE)</f>
        <v>3700</v>
      </c>
      <c r="P36" s="39">
        <v>15544.75</v>
      </c>
      <c r="Q36" s="67" t="s">
        <v>25</v>
      </c>
      <c r="R36" s="67"/>
      <c r="S36" s="67"/>
    </row>
    <row r="37" spans="4:19">
      <c r="D37" s="3">
        <v>620116</v>
      </c>
      <c r="E37" s="35">
        <v>43726</v>
      </c>
      <c r="F37" s="35">
        <v>43726</v>
      </c>
      <c r="G37" s="61"/>
      <c r="H37" s="3">
        <v>2693883</v>
      </c>
      <c r="I37" s="30" t="s">
        <v>31</v>
      </c>
      <c r="J37" s="48" t="s">
        <v>58</v>
      </c>
      <c r="K37" s="26" t="s">
        <v>59</v>
      </c>
      <c r="L37" s="26" t="s">
        <v>60</v>
      </c>
      <c r="M37" s="16">
        <f>SUM_DATA[[#This Row],[TOTAL Cost]]-SUM_DATA[[#This Row],[MATERIAL Cost]]</f>
        <v>2538.92</v>
      </c>
      <c r="N37" s="16">
        <f>IFERROR(SUM_DATA[[#This Row],[MAT C.]], 0)</f>
        <v>0</v>
      </c>
      <c r="O37" s="16" t="e">
        <f>VLOOKUP(SUM_DATA[[#This Row],[Work Order]],'[2]MAT DETAIL'!$D:$L,8,FALSE)</f>
        <v>#N/A</v>
      </c>
      <c r="P37" s="40">
        <v>2538.92</v>
      </c>
      <c r="Q37" s="67" t="s">
        <v>25</v>
      </c>
      <c r="R37" s="67"/>
      <c r="S37" s="67"/>
    </row>
    <row r="38" spans="4:19">
      <c r="D38" s="3">
        <v>620105</v>
      </c>
      <c r="E38" s="36">
        <v>43726</v>
      </c>
      <c r="F38" s="35">
        <v>43726</v>
      </c>
      <c r="G38" s="61"/>
      <c r="H38" s="3">
        <v>2693918</v>
      </c>
      <c r="I38" s="28" t="s">
        <v>26</v>
      </c>
      <c r="J38" s="41" t="s">
        <v>61</v>
      </c>
      <c r="K38" s="8" t="s">
        <v>30</v>
      </c>
      <c r="L38" s="8" t="s">
        <v>30</v>
      </c>
      <c r="M38" s="16">
        <f>SUM_DATA[[#This Row],[TOTAL Cost]]-SUM_DATA[[#This Row],[MATERIAL Cost]]</f>
        <v>186635.55</v>
      </c>
      <c r="N38" s="16">
        <f>IFERROR(SUM_DATA[[#This Row],[MAT C.]], 0)</f>
        <v>0</v>
      </c>
      <c r="O38" s="16" t="e">
        <f>VLOOKUP(SUM_DATA[[#This Row],[Work Order]],'[2]MAT DETAIL'!$D:$L,8,FALSE)</f>
        <v>#N/A</v>
      </c>
      <c r="P38" s="17">
        <v>186635.55</v>
      </c>
      <c r="Q38" s="67" t="s">
        <v>21</v>
      </c>
      <c r="R38" s="67"/>
      <c r="S38" s="67"/>
    </row>
    <row r="39" spans="4:19">
      <c r="D39" s="3">
        <v>620114</v>
      </c>
      <c r="E39" s="35">
        <v>43726</v>
      </c>
      <c r="F39" s="35">
        <v>43726</v>
      </c>
      <c r="G39" s="61"/>
      <c r="H39" s="3">
        <v>2693922</v>
      </c>
      <c r="I39" s="28" t="s">
        <v>26</v>
      </c>
      <c r="J39" s="41" t="s">
        <v>62</v>
      </c>
      <c r="K39" s="8" t="s">
        <v>19</v>
      </c>
      <c r="L39" s="8" t="s">
        <v>20</v>
      </c>
      <c r="M39" s="16">
        <f>SUM_DATA[[#This Row],[TOTAL Cost]]-SUM_DATA[[#This Row],[MATERIAL Cost]]</f>
        <v>186635.55</v>
      </c>
      <c r="N39" s="16">
        <f>IFERROR(SUM_DATA[[#This Row],[MAT C.]], 0)</f>
        <v>0</v>
      </c>
      <c r="O39" s="16" t="e">
        <f>VLOOKUP(SUM_DATA[[#This Row],[Work Order]],'[2]MAT DETAIL'!$D:$L,8,FALSE)</f>
        <v>#N/A</v>
      </c>
      <c r="P39" s="20">
        <v>186635.55</v>
      </c>
      <c r="Q39" s="67" t="s">
        <v>21</v>
      </c>
      <c r="R39" s="67"/>
      <c r="S39" s="67"/>
    </row>
    <row r="40" spans="4:19">
      <c r="D40" s="3">
        <v>620105</v>
      </c>
      <c r="E40" s="36">
        <v>43726</v>
      </c>
      <c r="F40" s="35">
        <v>43726</v>
      </c>
      <c r="G40" s="61"/>
      <c r="H40" s="3">
        <v>2693978</v>
      </c>
      <c r="I40" s="30" t="s">
        <v>26</v>
      </c>
      <c r="J40" s="41" t="s">
        <v>63</v>
      </c>
      <c r="K40" s="26" t="s">
        <v>36</v>
      </c>
      <c r="L40" s="26" t="s">
        <v>42</v>
      </c>
      <c r="M40" s="16">
        <f>SUM_DATA[[#This Row],[TOTAL Cost]]-SUM_DATA[[#This Row],[MATERIAL Cost]]</f>
        <v>2431.56</v>
      </c>
      <c r="N40" s="16">
        <f>IFERROR(SUM_DATA[[#This Row],[MAT C.]], 0)</f>
        <v>0</v>
      </c>
      <c r="O40" s="16" t="e">
        <f>VLOOKUP(SUM_DATA[[#This Row],[Work Order]],'[2]MAT DETAIL'!$D:$L,8,FALSE)</f>
        <v>#N/A</v>
      </c>
      <c r="P40" s="39">
        <v>2431.56</v>
      </c>
      <c r="Q40" s="67" t="s">
        <v>25</v>
      </c>
      <c r="R40" s="67"/>
      <c r="S40" s="67"/>
    </row>
    <row r="41" spans="4:19">
      <c r="D41" s="3">
        <v>620119</v>
      </c>
      <c r="E41" s="35">
        <v>43726</v>
      </c>
      <c r="F41" s="35">
        <v>43726</v>
      </c>
      <c r="G41" s="61"/>
      <c r="H41" s="3">
        <v>2693982</v>
      </c>
      <c r="I41" s="30" t="s">
        <v>26</v>
      </c>
      <c r="J41" s="48" t="s">
        <v>64</v>
      </c>
      <c r="K41" s="26" t="s">
        <v>47</v>
      </c>
      <c r="L41" s="26" t="s">
        <v>65</v>
      </c>
      <c r="M41" s="16">
        <f>SUM_DATA[[#This Row],[TOTAL Cost]]-SUM_DATA[[#This Row],[MATERIAL Cost]]</f>
        <v>2431.56</v>
      </c>
      <c r="N41" s="16">
        <f>IFERROR(SUM_DATA[[#This Row],[MAT C.]], 0)</f>
        <v>0</v>
      </c>
      <c r="O41" s="16" t="e">
        <f>VLOOKUP(SUM_DATA[[#This Row],[Work Order]],'[2]MAT DETAIL'!$D:$L,8,FALSE)</f>
        <v>#N/A</v>
      </c>
      <c r="P41" s="40">
        <v>2431.56</v>
      </c>
      <c r="Q41" s="67" t="s">
        <v>25</v>
      </c>
      <c r="R41" s="67"/>
      <c r="S41" s="67"/>
    </row>
    <row r="42" spans="4:19">
      <c r="D42" s="3">
        <v>620114</v>
      </c>
      <c r="E42" s="36">
        <v>43726</v>
      </c>
      <c r="F42" s="36">
        <v>43726</v>
      </c>
      <c r="G42" s="61"/>
      <c r="H42" s="3">
        <v>2693999</v>
      </c>
      <c r="I42" s="30" t="s">
        <v>26</v>
      </c>
      <c r="J42" s="51" t="s">
        <v>66</v>
      </c>
      <c r="K42" s="26" t="s">
        <v>67</v>
      </c>
      <c r="L42" s="26" t="s">
        <v>68</v>
      </c>
      <c r="M42" s="16">
        <f>SUM_DATA[[#This Row],[TOTAL Cost]]-SUM_DATA[[#This Row],[MATERIAL Cost]]</f>
        <v>2431.56</v>
      </c>
      <c r="N42" s="16">
        <f>IFERROR(SUM_DATA[[#This Row],[MAT C.]], 0)</f>
        <v>0</v>
      </c>
      <c r="O42" s="16" t="e">
        <f>VLOOKUP(SUM_DATA[[#This Row],[Work Order]],'[2]MAT DETAIL'!$D:$L,8,FALSE)</f>
        <v>#N/A</v>
      </c>
      <c r="P42" s="39">
        <v>2431.56</v>
      </c>
      <c r="Q42" s="67" t="s">
        <v>25</v>
      </c>
      <c r="R42" s="67"/>
      <c r="S42" s="67"/>
    </row>
    <row r="43" spans="4:19">
      <c r="D43" s="3">
        <v>620105</v>
      </c>
      <c r="E43" s="35">
        <v>43726</v>
      </c>
      <c r="F43" s="35">
        <v>43726</v>
      </c>
      <c r="G43" s="61"/>
      <c r="H43" s="3">
        <v>2694001</v>
      </c>
      <c r="I43" s="30" t="s">
        <v>26</v>
      </c>
      <c r="J43" s="48" t="s">
        <v>64</v>
      </c>
      <c r="K43" s="26" t="s">
        <v>47</v>
      </c>
      <c r="L43" s="26" t="s">
        <v>65</v>
      </c>
      <c r="M43" s="16">
        <f>SUM_DATA[[#This Row],[TOTAL Cost]]-SUM_DATA[[#This Row],[MATERIAL Cost]]</f>
        <v>2431.56</v>
      </c>
      <c r="N43" s="16">
        <f>IFERROR(SUM_DATA[[#This Row],[MAT C.]], 0)</f>
        <v>0</v>
      </c>
      <c r="O43" s="16" t="e">
        <f>VLOOKUP(SUM_DATA[[#This Row],[Work Order]],'[2]MAT DETAIL'!$D:$L,8,FALSE)</f>
        <v>#N/A</v>
      </c>
      <c r="P43" s="40">
        <v>2431.56</v>
      </c>
      <c r="Q43" s="67" t="s">
        <v>25</v>
      </c>
      <c r="R43" s="67"/>
      <c r="S43" s="67"/>
    </row>
    <row r="44" spans="4:19">
      <c r="D44" s="3">
        <v>620114</v>
      </c>
      <c r="E44" s="36">
        <v>43726</v>
      </c>
      <c r="F44" s="36">
        <v>43726</v>
      </c>
      <c r="G44" s="61"/>
      <c r="H44" s="3">
        <v>2694002</v>
      </c>
      <c r="I44" s="30" t="s">
        <v>26</v>
      </c>
      <c r="J44" s="41" t="s">
        <v>69</v>
      </c>
      <c r="K44" s="26" t="s">
        <v>70</v>
      </c>
      <c r="L44" s="26" t="s">
        <v>71</v>
      </c>
      <c r="M44" s="16">
        <f>SUM_DATA[[#This Row],[TOTAL Cost]]-SUM_DATA[[#This Row],[MATERIAL Cost]]</f>
        <v>0</v>
      </c>
      <c r="N44" s="16">
        <f>IFERROR(SUM_DATA[[#This Row],[MAT C.]], 0)</f>
        <v>0</v>
      </c>
      <c r="O44" s="16" t="e">
        <f>VLOOKUP(SUM_DATA[[#This Row],[Work Order]],'[2]MAT DETAIL'!$D:$L,8,FALSE)</f>
        <v>#N/A</v>
      </c>
      <c r="P44" s="39">
        <v>0</v>
      </c>
      <c r="Q44" s="67" t="s">
        <v>25</v>
      </c>
      <c r="R44" s="67"/>
      <c r="S44" s="67"/>
    </row>
    <row r="45" spans="4:19">
      <c r="D45" s="3">
        <v>620116</v>
      </c>
      <c r="E45" s="35">
        <v>43726</v>
      </c>
      <c r="F45" s="35">
        <v>43726</v>
      </c>
      <c r="G45" s="61"/>
      <c r="H45" s="3">
        <v>2694019</v>
      </c>
      <c r="I45" s="30" t="s">
        <v>26</v>
      </c>
      <c r="J45" s="41" t="s">
        <v>72</v>
      </c>
      <c r="K45" s="26" t="s">
        <v>36</v>
      </c>
      <c r="L45" s="26" t="s">
        <v>37</v>
      </c>
      <c r="M45" s="16">
        <f>SUM_DATA[[#This Row],[TOTAL Cost]]-SUM_DATA[[#This Row],[MATERIAL Cost]]</f>
        <v>2431.56</v>
      </c>
      <c r="N45" s="16">
        <f>IFERROR(SUM_DATA[[#This Row],[MAT C.]], 0)</f>
        <v>0</v>
      </c>
      <c r="O45" s="16" t="e">
        <f>VLOOKUP(SUM_DATA[[#This Row],[Work Order]],'[2]MAT DETAIL'!$D:$L,8,FALSE)</f>
        <v>#N/A</v>
      </c>
      <c r="P45" s="40">
        <v>2431.56</v>
      </c>
      <c r="Q45" s="67" t="s">
        <v>25</v>
      </c>
      <c r="R45" s="67"/>
      <c r="S45" s="67"/>
    </row>
    <row r="46" spans="4:19">
      <c r="D46" s="3">
        <v>620107</v>
      </c>
      <c r="E46" s="36">
        <v>43726</v>
      </c>
      <c r="F46" s="36">
        <v>43726</v>
      </c>
      <c r="G46" s="61"/>
      <c r="H46" s="3">
        <v>2694022</v>
      </c>
      <c r="I46" s="30" t="s">
        <v>26</v>
      </c>
      <c r="J46" s="41" t="s">
        <v>73</v>
      </c>
      <c r="K46" s="26" t="s">
        <v>47</v>
      </c>
      <c r="L46" s="26" t="s">
        <v>74</v>
      </c>
      <c r="M46" s="16">
        <f>SUM_DATA[[#This Row],[TOTAL Cost]]-SUM_DATA[[#This Row],[MATERIAL Cost]]</f>
        <v>2431.56</v>
      </c>
      <c r="N46" s="16">
        <f>IFERROR(SUM_DATA[[#This Row],[MAT C.]], 0)</f>
        <v>0</v>
      </c>
      <c r="O46" s="16" t="e">
        <f>VLOOKUP(SUM_DATA[[#This Row],[Work Order]],'[2]MAT DETAIL'!$D:$L,8,FALSE)</f>
        <v>#N/A</v>
      </c>
      <c r="P46" s="39">
        <v>2431.56</v>
      </c>
      <c r="Q46" s="67" t="s">
        <v>25</v>
      </c>
      <c r="R46" s="67"/>
      <c r="S46" s="67"/>
    </row>
    <row r="47" spans="4:19">
      <c r="D47" s="3">
        <v>620107</v>
      </c>
      <c r="E47" s="35">
        <v>43726</v>
      </c>
      <c r="F47" s="35">
        <v>43726</v>
      </c>
      <c r="G47" s="61"/>
      <c r="H47" s="3">
        <v>2694024</v>
      </c>
      <c r="I47" s="30" t="s">
        <v>26</v>
      </c>
      <c r="J47" s="51" t="s">
        <v>75</v>
      </c>
      <c r="K47" s="26" t="s">
        <v>76</v>
      </c>
      <c r="L47" s="26" t="s">
        <v>76</v>
      </c>
      <c r="M47" s="16">
        <f>SUM_DATA[[#This Row],[TOTAL Cost]]-SUM_DATA[[#This Row],[MATERIAL Cost]]</f>
        <v>4688.1000000000004</v>
      </c>
      <c r="N47" s="16">
        <f>IFERROR(SUM_DATA[[#This Row],[MAT C.]], 0)</f>
        <v>0</v>
      </c>
      <c r="O47" s="16" t="e">
        <f>VLOOKUP(SUM_DATA[[#This Row],[Work Order]],'[2]MAT DETAIL'!$D:$L,8,FALSE)</f>
        <v>#N/A</v>
      </c>
      <c r="P47" s="40">
        <v>4688.1000000000004</v>
      </c>
      <c r="Q47" s="67" t="s">
        <v>25</v>
      </c>
      <c r="R47" s="67"/>
      <c r="S47" s="67"/>
    </row>
    <row r="48" spans="4:19">
      <c r="D48" s="3">
        <v>620116</v>
      </c>
      <c r="E48" s="36">
        <v>43726</v>
      </c>
      <c r="F48" s="36">
        <v>43726</v>
      </c>
      <c r="G48" s="61"/>
      <c r="H48" s="3">
        <v>2694025</v>
      </c>
      <c r="I48" s="30" t="s">
        <v>26</v>
      </c>
      <c r="J48" s="51" t="s">
        <v>77</v>
      </c>
      <c r="K48" s="26" t="s">
        <v>78</v>
      </c>
      <c r="L48" s="26" t="s">
        <v>79</v>
      </c>
      <c r="M48" s="16">
        <f>SUM_DATA[[#This Row],[TOTAL Cost]]-SUM_DATA[[#This Row],[MATERIAL Cost]]</f>
        <v>2431.56</v>
      </c>
      <c r="N48" s="16">
        <f>IFERROR(SUM_DATA[[#This Row],[MAT C.]], 0)</f>
        <v>0</v>
      </c>
      <c r="O48" s="16" t="e">
        <f>VLOOKUP(SUM_DATA[[#This Row],[Work Order]],'[2]MAT DETAIL'!$D:$L,8,FALSE)</f>
        <v>#N/A</v>
      </c>
      <c r="P48" s="39">
        <v>2431.56</v>
      </c>
      <c r="Q48" s="67" t="s">
        <v>25</v>
      </c>
      <c r="R48" s="67"/>
      <c r="S48" s="67"/>
    </row>
    <row r="49" spans="4:19">
      <c r="D49" s="3">
        <v>620111</v>
      </c>
      <c r="E49" s="35">
        <v>43726</v>
      </c>
      <c r="F49" s="35">
        <v>43726</v>
      </c>
      <c r="G49" s="61"/>
      <c r="H49" s="3">
        <v>2694026</v>
      </c>
      <c r="I49" s="30" t="s">
        <v>26</v>
      </c>
      <c r="J49" s="48" t="s">
        <v>80</v>
      </c>
      <c r="K49" s="26" t="s">
        <v>39</v>
      </c>
      <c r="L49" s="8" t="s">
        <v>40</v>
      </c>
      <c r="M49" s="16">
        <f>SUM_DATA[[#This Row],[TOTAL Cost]]-SUM_DATA[[#This Row],[MATERIAL Cost]]</f>
        <v>2619.61</v>
      </c>
      <c r="N49" s="16">
        <f>IFERROR(SUM_DATA[[#This Row],[MAT C.]], 0)</f>
        <v>0</v>
      </c>
      <c r="O49" s="16" t="e">
        <f>VLOOKUP(SUM_DATA[[#This Row],[Work Order]],'[2]MAT DETAIL'!$D:$L,8,FALSE)</f>
        <v>#N/A</v>
      </c>
      <c r="P49" s="40">
        <v>2619.61</v>
      </c>
      <c r="Q49" s="67" t="s">
        <v>25</v>
      </c>
      <c r="R49" s="67"/>
      <c r="S49" s="67"/>
    </row>
    <row r="50" spans="4:19">
      <c r="D50" s="3">
        <v>620114</v>
      </c>
      <c r="E50" s="36">
        <v>43726</v>
      </c>
      <c r="F50" s="36">
        <v>43726</v>
      </c>
      <c r="G50" s="61"/>
      <c r="H50" s="3">
        <v>2694032</v>
      </c>
      <c r="I50" s="28" t="s">
        <v>26</v>
      </c>
      <c r="J50" s="41" t="s">
        <v>81</v>
      </c>
      <c r="K50" s="8" t="s">
        <v>82</v>
      </c>
      <c r="L50" s="8" t="s">
        <v>83</v>
      </c>
      <c r="M50" s="16">
        <f>SUM_DATA[[#This Row],[TOTAL Cost]]-SUM_DATA[[#This Row],[MATERIAL Cost]]</f>
        <v>0</v>
      </c>
      <c r="N50" s="16">
        <f>IFERROR(SUM_DATA[[#This Row],[MAT C.]], 0)</f>
        <v>0</v>
      </c>
      <c r="O50" s="16" t="e">
        <f>VLOOKUP(SUM_DATA[[#This Row],[Work Order]],'[2]MAT DETAIL'!$D:$L,8,FALSE)</f>
        <v>#N/A</v>
      </c>
      <c r="P50" s="17">
        <v>0</v>
      </c>
      <c r="Q50" s="67" t="s">
        <v>25</v>
      </c>
      <c r="R50" s="67"/>
      <c r="S50" s="67"/>
    </row>
    <row r="51" spans="4:19" ht="15">
      <c r="D51" s="3">
        <v>620114</v>
      </c>
      <c r="E51" s="36">
        <v>43726</v>
      </c>
      <c r="F51" s="35"/>
      <c r="G51" s="61"/>
      <c r="H51" s="3">
        <v>2694032</v>
      </c>
      <c r="I51" s="28" t="s">
        <v>26</v>
      </c>
      <c r="J51" s="42" t="s">
        <v>72</v>
      </c>
      <c r="K51" s="9" t="s">
        <v>36</v>
      </c>
      <c r="L51" s="10" t="s">
        <v>37</v>
      </c>
      <c r="M51" s="16"/>
      <c r="N51" s="16"/>
      <c r="O51" s="16"/>
      <c r="P51" s="22"/>
      <c r="Q51" s="67" t="s">
        <v>25</v>
      </c>
      <c r="R51" s="67"/>
      <c r="S51" s="67"/>
    </row>
    <row r="52" spans="4:19" ht="15">
      <c r="D52" s="3">
        <v>620105</v>
      </c>
      <c r="E52" s="36">
        <v>43726</v>
      </c>
      <c r="F52" s="35">
        <v>43726</v>
      </c>
      <c r="G52" s="61"/>
      <c r="H52" s="3">
        <v>2694039</v>
      </c>
      <c r="I52" s="30" t="s">
        <v>26</v>
      </c>
      <c r="J52" s="48" t="s">
        <v>55</v>
      </c>
      <c r="K52" s="26" t="s">
        <v>56</v>
      </c>
      <c r="L52" s="26" t="s">
        <v>57</v>
      </c>
      <c r="M52" s="16">
        <f>SUM_DATA[[#This Row],[TOTAL Cost]]-SUM_DATA[[#This Row],[MATERIAL Cost]]</f>
        <v>2431.56</v>
      </c>
      <c r="N52" s="16">
        <f>IFERROR(SUM_DATA[[#This Row],[MAT C.]], 0)</f>
        <v>0</v>
      </c>
      <c r="O52" s="16" t="e">
        <f>VLOOKUP(SUM_DATA[[#This Row],[Work Order]],'[2]MAT DETAIL'!$D:$L,8,FALSE)</f>
        <v>#N/A</v>
      </c>
      <c r="P52" s="40">
        <v>2431.56</v>
      </c>
      <c r="Q52" s="67" t="s">
        <v>25</v>
      </c>
      <c r="R52" s="67"/>
      <c r="S52" s="67"/>
    </row>
    <row r="53" spans="4:19" ht="15">
      <c r="D53" s="3">
        <v>620114</v>
      </c>
      <c r="E53" s="36">
        <v>43726</v>
      </c>
      <c r="F53" s="36">
        <v>43726</v>
      </c>
      <c r="G53" s="61"/>
      <c r="H53" s="3">
        <v>2694040</v>
      </c>
      <c r="I53" s="30" t="s">
        <v>84</v>
      </c>
      <c r="J53" s="48" t="s">
        <v>80</v>
      </c>
      <c r="K53" s="26" t="s">
        <v>39</v>
      </c>
      <c r="L53" s="8" t="s">
        <v>40</v>
      </c>
      <c r="M53" s="16">
        <f>SUM_DATA[[#This Row],[TOTAL Cost]]-SUM_DATA[[#This Row],[MATERIAL Cost]]</f>
        <v>2995.7</v>
      </c>
      <c r="N53" s="16">
        <f>IFERROR(SUM_DATA[[#This Row],[MAT C.]], 0)</f>
        <v>0</v>
      </c>
      <c r="O53" s="16" t="e">
        <f>VLOOKUP(SUM_DATA[[#This Row],[Work Order]],'[2]MAT DETAIL'!$D:$L,8,FALSE)</f>
        <v>#N/A</v>
      </c>
      <c r="P53" s="88">
        <v>2995.7</v>
      </c>
      <c r="Q53" s="67" t="s">
        <v>25</v>
      </c>
      <c r="R53" s="67"/>
      <c r="S53" s="67"/>
    </row>
    <row r="54" spans="4:19" ht="15">
      <c r="D54" s="3">
        <v>620105</v>
      </c>
      <c r="E54" s="36">
        <v>43726</v>
      </c>
      <c r="F54" s="35">
        <v>43726</v>
      </c>
      <c r="G54" s="61"/>
      <c r="H54" s="3">
        <v>2694043</v>
      </c>
      <c r="I54" s="30" t="s">
        <v>26</v>
      </c>
      <c r="J54" s="48" t="s">
        <v>55</v>
      </c>
      <c r="K54" s="26" t="s">
        <v>56</v>
      </c>
      <c r="L54" s="26" t="s">
        <v>57</v>
      </c>
      <c r="M54" s="16">
        <f>SUM_DATA[[#This Row],[TOTAL Cost]]-SUM_DATA[[#This Row],[MATERIAL Cost]]</f>
        <v>2431.56</v>
      </c>
      <c r="N54" s="16">
        <f>IFERROR(SUM_DATA[[#This Row],[MAT C.]], 0)</f>
        <v>0</v>
      </c>
      <c r="O54" s="16" t="e">
        <f>VLOOKUP(SUM_DATA[[#This Row],[Work Order]],'[2]MAT DETAIL'!$D:$L,8,FALSE)</f>
        <v>#N/A</v>
      </c>
      <c r="P54" s="40">
        <v>2431.56</v>
      </c>
      <c r="Q54" s="67" t="s">
        <v>25</v>
      </c>
      <c r="R54" s="67"/>
      <c r="S54" s="67"/>
    </row>
    <row r="55" spans="4:19" ht="15">
      <c r="D55" s="3">
        <v>620116</v>
      </c>
      <c r="E55" s="36">
        <v>43726</v>
      </c>
      <c r="F55" s="36">
        <v>43726</v>
      </c>
      <c r="G55" s="61"/>
      <c r="H55" s="3">
        <v>2694044</v>
      </c>
      <c r="I55" s="30" t="s">
        <v>85</v>
      </c>
      <c r="J55" s="41" t="s">
        <v>86</v>
      </c>
      <c r="K55" s="26" t="s">
        <v>36</v>
      </c>
      <c r="L55" s="26" t="s">
        <v>47</v>
      </c>
      <c r="M55" s="16">
        <f>SUM_DATA[[#This Row],[TOTAL Cost]]-SUM_DATA[[#This Row],[MATERIAL Cost]]</f>
        <v>2431.56</v>
      </c>
      <c r="N55" s="16">
        <f>IFERROR(SUM_DATA[[#This Row],[MAT C.]], 0)</f>
        <v>0</v>
      </c>
      <c r="O55" s="16" t="e">
        <f>VLOOKUP(SUM_DATA[[#This Row],[Work Order]],'[2]MAT DETAIL'!$D:$L,8,FALSE)</f>
        <v>#N/A</v>
      </c>
      <c r="P55" s="88">
        <v>2431.56</v>
      </c>
      <c r="Q55" s="67" t="s">
        <v>25</v>
      </c>
      <c r="R55" s="67"/>
      <c r="S55" s="67"/>
    </row>
    <row r="56" spans="4:19" ht="15">
      <c r="D56" s="3">
        <v>620107</v>
      </c>
      <c r="E56" s="35">
        <v>43726</v>
      </c>
      <c r="F56" s="35">
        <v>43726</v>
      </c>
      <c r="G56" s="61"/>
      <c r="H56" s="3">
        <v>2694047</v>
      </c>
      <c r="I56" s="30" t="s">
        <v>26</v>
      </c>
      <c r="J56" s="48" t="s">
        <v>80</v>
      </c>
      <c r="K56" s="26" t="s">
        <v>39</v>
      </c>
      <c r="L56" s="8" t="s">
        <v>40</v>
      </c>
      <c r="M56" s="16">
        <f>SUM_DATA[[#This Row],[TOTAL Cost]]-SUM_DATA[[#This Row],[MATERIAL Cost]]</f>
        <v>3039.45</v>
      </c>
      <c r="N56" s="16">
        <f>IFERROR(SUM_DATA[[#This Row],[MAT C.]], 0)</f>
        <v>0</v>
      </c>
      <c r="O56" s="16" t="e">
        <f>VLOOKUP(SUM_DATA[[#This Row],[Work Order]],'[2]MAT DETAIL'!$D:$L,8,FALSE)</f>
        <v>#N/A</v>
      </c>
      <c r="P56" s="40">
        <v>3039.45</v>
      </c>
      <c r="Q56" s="67" t="s">
        <v>25</v>
      </c>
      <c r="R56" s="67"/>
      <c r="S56" s="67"/>
    </row>
    <row r="57" spans="4:19" ht="15">
      <c r="D57" s="3">
        <v>620107</v>
      </c>
      <c r="E57" s="36">
        <v>43726</v>
      </c>
      <c r="F57" s="36"/>
      <c r="G57" s="61"/>
      <c r="H57" s="3">
        <v>2694047</v>
      </c>
      <c r="I57" s="30" t="s">
        <v>26</v>
      </c>
      <c r="J57" s="48" t="s">
        <v>87</v>
      </c>
      <c r="K57" s="26" t="s">
        <v>67</v>
      </c>
      <c r="L57" s="26" t="s">
        <v>88</v>
      </c>
      <c r="M57" s="16"/>
      <c r="N57" s="16"/>
      <c r="O57" s="16"/>
      <c r="P57" s="88"/>
      <c r="Q57" s="67" t="s">
        <v>25</v>
      </c>
      <c r="R57" s="67"/>
      <c r="S57" s="67"/>
    </row>
    <row r="58" spans="4:19" ht="15">
      <c r="D58" s="3">
        <v>620107</v>
      </c>
      <c r="E58" s="35">
        <v>43726</v>
      </c>
      <c r="F58" s="35"/>
      <c r="G58" s="61"/>
      <c r="H58" s="3">
        <v>2694047</v>
      </c>
      <c r="I58" s="30" t="s">
        <v>26</v>
      </c>
      <c r="J58" s="48" t="s">
        <v>89</v>
      </c>
      <c r="K58" s="26" t="s">
        <v>59</v>
      </c>
      <c r="L58" s="26" t="s">
        <v>60</v>
      </c>
      <c r="M58" s="16"/>
      <c r="N58" s="16"/>
      <c r="O58" s="16"/>
      <c r="P58" s="40"/>
      <c r="Q58" s="67" t="s">
        <v>25</v>
      </c>
      <c r="R58" s="67"/>
      <c r="S58" s="67"/>
    </row>
    <row r="59" spans="4:19" ht="15">
      <c r="D59" s="3">
        <v>620104</v>
      </c>
      <c r="E59" s="36">
        <v>43726</v>
      </c>
      <c r="F59" s="36">
        <v>43726</v>
      </c>
      <c r="G59" s="61"/>
      <c r="H59" s="3">
        <v>2694049</v>
      </c>
      <c r="I59" s="28" t="s">
        <v>26</v>
      </c>
      <c r="J59" s="41" t="s">
        <v>18</v>
      </c>
      <c r="K59" s="8" t="s">
        <v>19</v>
      </c>
      <c r="L59" s="8" t="s">
        <v>20</v>
      </c>
      <c r="M59" s="16">
        <f>SUM_DATA[[#This Row],[TOTAL Cost]]-SUM_DATA[[#This Row],[MATERIAL Cost]]</f>
        <v>343602.55</v>
      </c>
      <c r="N59" s="16">
        <f>IFERROR(SUM_DATA[[#This Row],[MAT C.]], 0)</f>
        <v>0</v>
      </c>
      <c r="O59" s="16" t="e">
        <f>VLOOKUP(SUM_DATA[[#This Row],[Work Order]],'[2]MAT DETAIL'!$D:$L,8,FALSE)</f>
        <v>#N/A</v>
      </c>
      <c r="P59" s="89">
        <v>343602.55</v>
      </c>
      <c r="Q59" s="67" t="s">
        <v>21</v>
      </c>
      <c r="R59" s="67"/>
      <c r="S59" s="67"/>
    </row>
    <row r="60" spans="4:19" ht="15">
      <c r="D60" s="3">
        <v>620104</v>
      </c>
      <c r="E60" s="35">
        <v>43726</v>
      </c>
      <c r="F60" s="35"/>
      <c r="G60" s="61"/>
      <c r="H60" s="3">
        <v>2694049</v>
      </c>
      <c r="I60" s="28" t="s">
        <v>26</v>
      </c>
      <c r="J60" s="42" t="s">
        <v>90</v>
      </c>
      <c r="K60" s="10" t="s">
        <v>39</v>
      </c>
      <c r="L60" s="10" t="s">
        <v>91</v>
      </c>
      <c r="M60" s="16"/>
      <c r="N60" s="16"/>
      <c r="O60" s="16"/>
      <c r="P60" s="22"/>
      <c r="Q60" s="67" t="s">
        <v>25</v>
      </c>
      <c r="R60" s="67"/>
      <c r="S60" s="67"/>
    </row>
    <row r="61" spans="4:19" ht="15">
      <c r="D61" s="3">
        <v>620107</v>
      </c>
      <c r="E61" s="36">
        <v>43726</v>
      </c>
      <c r="F61" s="36">
        <v>43726</v>
      </c>
      <c r="G61" s="61"/>
      <c r="H61" s="3">
        <v>2694051</v>
      </c>
      <c r="I61" s="30" t="s">
        <v>26</v>
      </c>
      <c r="J61" s="41" t="s">
        <v>92</v>
      </c>
      <c r="K61" s="26" t="s">
        <v>36</v>
      </c>
      <c r="L61" s="26" t="s">
        <v>93</v>
      </c>
      <c r="M61" s="16">
        <f>SUM_DATA[[#This Row],[TOTAL Cost]]-SUM_DATA[[#This Row],[MATERIAL Cost]]</f>
        <v>2807.65</v>
      </c>
      <c r="N61" s="16">
        <f>IFERROR(SUM_DATA[[#This Row],[MAT C.]], 0)</f>
        <v>0</v>
      </c>
      <c r="O61" s="16" t="e">
        <f>VLOOKUP(SUM_DATA[[#This Row],[Work Order]],'[2]MAT DETAIL'!$D:$L,8,FALSE)</f>
        <v>#N/A</v>
      </c>
      <c r="P61" s="39">
        <v>2807.65</v>
      </c>
      <c r="Q61" s="67" t="s">
        <v>25</v>
      </c>
      <c r="R61" s="67"/>
      <c r="S61" s="67"/>
    </row>
    <row r="62" spans="4:19" ht="15">
      <c r="D62" s="3">
        <v>620111</v>
      </c>
      <c r="E62" s="35">
        <v>43726</v>
      </c>
      <c r="F62" s="35">
        <v>43726</v>
      </c>
      <c r="G62" s="61"/>
      <c r="H62" s="3">
        <v>2694055</v>
      </c>
      <c r="I62" s="30" t="s">
        <v>26</v>
      </c>
      <c r="J62" s="41" t="s">
        <v>94</v>
      </c>
      <c r="K62" s="26" t="s">
        <v>47</v>
      </c>
      <c r="L62" s="26" t="s">
        <v>74</v>
      </c>
      <c r="M62" s="16">
        <f>SUM_DATA[[#This Row],[TOTAL Cost]]-SUM_DATA[[#This Row],[MATERIAL Cost]]</f>
        <v>2431.56</v>
      </c>
      <c r="N62" s="16">
        <f>IFERROR(SUM_DATA[[#This Row],[MAT C.]], 0)</f>
        <v>0</v>
      </c>
      <c r="O62" s="16" t="e">
        <f>VLOOKUP(SUM_DATA[[#This Row],[Work Order]],'[2]MAT DETAIL'!$D:$L,8,FALSE)</f>
        <v>#N/A</v>
      </c>
      <c r="P62" s="40">
        <v>2431.56</v>
      </c>
      <c r="Q62" s="67" t="s">
        <v>25</v>
      </c>
      <c r="R62" s="67"/>
      <c r="S62" s="67"/>
    </row>
    <row r="63" spans="4:19" ht="15">
      <c r="D63" s="3">
        <v>620116</v>
      </c>
      <c r="E63" s="35">
        <v>43726</v>
      </c>
      <c r="F63" s="35">
        <v>43726</v>
      </c>
      <c r="G63" s="61"/>
      <c r="H63" s="3">
        <v>2694058</v>
      </c>
      <c r="I63" s="30" t="s">
        <v>26</v>
      </c>
      <c r="J63" s="51" t="s">
        <v>95</v>
      </c>
      <c r="K63" s="26" t="s">
        <v>36</v>
      </c>
      <c r="L63" s="26" t="s">
        <v>53</v>
      </c>
      <c r="M63" s="16">
        <f>SUM_DATA[[#This Row],[TOTAL Cost]]-SUM_DATA[[#This Row],[MATERIAL Cost]]</f>
        <v>3227.5</v>
      </c>
      <c r="N63" s="16">
        <f>IFERROR(SUM_DATA[[#This Row],[MAT C.]], 0)</f>
        <v>0</v>
      </c>
      <c r="O63" s="16" t="e">
        <f>VLOOKUP(SUM_DATA[[#This Row],[Work Order]],'[2]MAT DETAIL'!$D:$L,8,FALSE)</f>
        <v>#N/A</v>
      </c>
      <c r="P63" s="40">
        <v>3227.5</v>
      </c>
      <c r="Q63" s="67" t="s">
        <v>25</v>
      </c>
      <c r="R63" s="67"/>
      <c r="S63" s="67"/>
    </row>
    <row r="64" spans="4:19" ht="15">
      <c r="D64" s="3">
        <v>620114</v>
      </c>
      <c r="E64" s="36">
        <v>43726</v>
      </c>
      <c r="F64" s="36">
        <v>43726</v>
      </c>
      <c r="G64" s="61"/>
      <c r="H64" s="3">
        <v>2694068</v>
      </c>
      <c r="I64" s="30" t="s">
        <v>26</v>
      </c>
      <c r="J64" s="41" t="s">
        <v>81</v>
      </c>
      <c r="K64" s="26" t="s">
        <v>82</v>
      </c>
      <c r="L64" s="26" t="s">
        <v>83</v>
      </c>
      <c r="M64" s="16">
        <f>SUM_DATA[[#This Row],[TOTAL Cost]]-SUM_DATA[[#This Row],[MATERIAL Cost]]</f>
        <v>1823.67</v>
      </c>
      <c r="N64" s="16">
        <f>IFERROR(SUM_DATA[[#This Row],[MAT C.]], 0)</f>
        <v>0</v>
      </c>
      <c r="O64" s="16" t="e">
        <f>VLOOKUP(SUM_DATA[[#This Row],[Work Order]],'[2]MAT DETAIL'!$D:$L,8,FALSE)</f>
        <v>#N/A</v>
      </c>
      <c r="P64" s="88">
        <v>1823.67</v>
      </c>
      <c r="Q64" s="67" t="s">
        <v>25</v>
      </c>
      <c r="R64" s="67"/>
      <c r="S64" s="67"/>
    </row>
    <row r="65" spans="4:19" ht="15">
      <c r="D65" s="19">
        <v>620114</v>
      </c>
      <c r="E65" s="35">
        <v>43726</v>
      </c>
      <c r="F65" s="35">
        <v>43726</v>
      </c>
      <c r="G65" s="61"/>
      <c r="H65" s="3">
        <v>2694071</v>
      </c>
      <c r="I65" s="30" t="s">
        <v>26</v>
      </c>
      <c r="J65" s="51" t="s">
        <v>96</v>
      </c>
      <c r="K65" s="26" t="s">
        <v>47</v>
      </c>
      <c r="L65" s="26" t="s">
        <v>74</v>
      </c>
      <c r="M65" s="16">
        <f>SUM_DATA[[#This Row],[TOTAL Cost]]-SUM_DATA[[#This Row],[MATERIAL Cost]]</f>
        <v>2431.56</v>
      </c>
      <c r="N65" s="16">
        <f>IFERROR(SUM_DATA[[#This Row],[MAT C.]], 0)</f>
        <v>0</v>
      </c>
      <c r="O65" s="16" t="e">
        <f>VLOOKUP(SUM_DATA[[#This Row],[Work Order]],'[2]MAT DETAIL'!$D:$L,8,FALSE)</f>
        <v>#N/A</v>
      </c>
      <c r="P65" s="40">
        <v>2431.56</v>
      </c>
      <c r="Q65" s="67" t="s">
        <v>25</v>
      </c>
      <c r="R65" s="67"/>
      <c r="S65" s="67"/>
    </row>
    <row r="66" spans="4:19" ht="15">
      <c r="D66" s="3">
        <v>620116</v>
      </c>
      <c r="E66" s="36">
        <v>43726</v>
      </c>
      <c r="F66" s="36">
        <v>43726</v>
      </c>
      <c r="G66" s="61"/>
      <c r="H66" s="3">
        <v>2694073</v>
      </c>
      <c r="I66" s="30" t="s">
        <v>26</v>
      </c>
      <c r="J66" s="41" t="s">
        <v>86</v>
      </c>
      <c r="K66" s="26" t="s">
        <v>36</v>
      </c>
      <c r="L66" s="26" t="s">
        <v>47</v>
      </c>
      <c r="M66" s="16">
        <f>SUM_DATA[[#This Row],[TOTAL Cost]]-SUM_DATA[[#This Row],[MATERIAL Cost]]</f>
        <v>1823.67</v>
      </c>
      <c r="N66" s="16">
        <f>IFERROR(SUM_DATA[[#This Row],[MAT C.]], 0)</f>
        <v>0</v>
      </c>
      <c r="O66" s="16" t="e">
        <f>VLOOKUP(SUM_DATA[[#This Row],[Work Order]],'[2]MAT DETAIL'!$D:$L,8,FALSE)</f>
        <v>#N/A</v>
      </c>
      <c r="P66" s="88">
        <v>1823.67</v>
      </c>
      <c r="Q66" s="67" t="s">
        <v>25</v>
      </c>
      <c r="R66" s="67"/>
      <c r="S66" s="67"/>
    </row>
    <row r="67" spans="4:19" ht="15">
      <c r="D67" s="19">
        <v>620116</v>
      </c>
      <c r="E67" s="35">
        <v>43726</v>
      </c>
      <c r="F67" s="35">
        <v>43726</v>
      </c>
      <c r="G67" s="61"/>
      <c r="H67" s="3">
        <v>2694076</v>
      </c>
      <c r="I67" s="30" t="s">
        <v>26</v>
      </c>
      <c r="J67" s="41" t="s">
        <v>72</v>
      </c>
      <c r="K67" s="26" t="s">
        <v>36</v>
      </c>
      <c r="L67" s="26" t="s">
        <v>37</v>
      </c>
      <c r="M67" s="16">
        <f>SUM_DATA[[#This Row],[TOTAL Cost]]-SUM_DATA[[#This Row],[MATERIAL Cost]]</f>
        <v>1823.67</v>
      </c>
      <c r="N67" s="16">
        <f>IFERROR(SUM_DATA[[#This Row],[MAT C.]], 0)</f>
        <v>0</v>
      </c>
      <c r="O67" s="16" t="e">
        <f>VLOOKUP(SUM_DATA[[#This Row],[Work Order]],'[2]MAT DETAIL'!$D:$L,8,FALSE)</f>
        <v>#N/A</v>
      </c>
      <c r="P67" s="40">
        <v>1823.67</v>
      </c>
      <c r="Q67" s="67" t="s">
        <v>25</v>
      </c>
      <c r="R67" s="67"/>
      <c r="S67" s="67"/>
    </row>
    <row r="68" spans="4:19" ht="15">
      <c r="D68" s="3">
        <v>620105</v>
      </c>
      <c r="E68" s="36">
        <v>43726</v>
      </c>
      <c r="F68" s="36">
        <v>43726</v>
      </c>
      <c r="G68" s="61"/>
      <c r="H68" s="3">
        <v>2694077</v>
      </c>
      <c r="I68" s="30" t="s">
        <v>26</v>
      </c>
      <c r="J68" s="48" t="s">
        <v>55</v>
      </c>
      <c r="K68" s="26" t="s">
        <v>56</v>
      </c>
      <c r="L68" s="26" t="s">
        <v>57</v>
      </c>
      <c r="M68" s="16">
        <f>SUM_DATA[[#This Row],[TOTAL Cost]]-SUM_DATA[[#This Row],[MATERIAL Cost]]</f>
        <v>3328.03</v>
      </c>
      <c r="N68" s="16">
        <f>IFERROR(SUM_DATA[[#This Row],[MAT C.]], 0)</f>
        <v>0</v>
      </c>
      <c r="O68" s="16" t="e">
        <f>VLOOKUP(SUM_DATA[[#This Row],[Work Order]],'[2]MAT DETAIL'!$D:$L,8,FALSE)</f>
        <v>#N/A</v>
      </c>
      <c r="P68" s="39">
        <v>3328.03</v>
      </c>
      <c r="Q68" s="67" t="s">
        <v>25</v>
      </c>
      <c r="R68" s="67"/>
      <c r="S68" s="67"/>
    </row>
    <row r="69" spans="4:19" ht="15">
      <c r="D69" s="19">
        <v>620107</v>
      </c>
      <c r="E69" s="35">
        <v>43726</v>
      </c>
      <c r="F69" s="35">
        <v>43726</v>
      </c>
      <c r="G69" s="61"/>
      <c r="H69" s="3">
        <v>2694080</v>
      </c>
      <c r="I69" s="30" t="s">
        <v>26</v>
      </c>
      <c r="J69" s="42" t="s">
        <v>97</v>
      </c>
      <c r="K69" s="26" t="s">
        <v>59</v>
      </c>
      <c r="L69" s="26" t="s">
        <v>98</v>
      </c>
      <c r="M69" s="16">
        <f>SUM_DATA[[#This Row],[TOTAL Cost]]-SUM_DATA[[#This Row],[MATERIAL Cost]]</f>
        <v>2431.56</v>
      </c>
      <c r="N69" s="16">
        <f>IFERROR(SUM_DATA[[#This Row],[MAT C.]], 0)</f>
        <v>0</v>
      </c>
      <c r="O69" s="16" t="e">
        <f>VLOOKUP(SUM_DATA[[#This Row],[Work Order]],'[2]MAT DETAIL'!$D:$L,8,FALSE)</f>
        <v>#N/A</v>
      </c>
      <c r="P69" s="40">
        <v>2431.56</v>
      </c>
      <c r="Q69" s="67" t="s">
        <v>25</v>
      </c>
      <c r="R69" s="67"/>
      <c r="S69" s="67"/>
    </row>
    <row r="70" spans="4:19" ht="15">
      <c r="D70" s="3">
        <v>620116</v>
      </c>
      <c r="E70" s="36">
        <v>43726</v>
      </c>
      <c r="F70" s="36">
        <v>43726</v>
      </c>
      <c r="G70" s="61"/>
      <c r="H70" s="3">
        <v>2694084</v>
      </c>
      <c r="I70" s="30" t="s">
        <v>26</v>
      </c>
      <c r="J70" s="51" t="s">
        <v>99</v>
      </c>
      <c r="K70" s="26" t="s">
        <v>36</v>
      </c>
      <c r="L70" s="26" t="s">
        <v>37</v>
      </c>
      <c r="M70" s="16">
        <f>SUM_DATA[[#This Row],[TOTAL Cost]]-SUM_DATA[[#This Row],[MATERIAL Cost]]</f>
        <v>2431.56</v>
      </c>
      <c r="N70" s="16">
        <f>IFERROR(SUM_DATA[[#This Row],[MAT C.]], 0)</f>
        <v>0</v>
      </c>
      <c r="O70" s="16" t="e">
        <f>VLOOKUP(SUM_DATA[[#This Row],[Work Order]],'[2]MAT DETAIL'!$D:$L,8,FALSE)</f>
        <v>#N/A</v>
      </c>
      <c r="P70" s="39">
        <v>2431.56</v>
      </c>
      <c r="Q70" s="67" t="s">
        <v>25</v>
      </c>
      <c r="R70" s="67"/>
      <c r="S70" s="67"/>
    </row>
    <row r="71" spans="4:19" ht="15">
      <c r="D71" s="19">
        <v>620107</v>
      </c>
      <c r="E71" s="35">
        <v>43726</v>
      </c>
      <c r="F71" s="35">
        <v>43726</v>
      </c>
      <c r="G71" s="61"/>
      <c r="H71" s="3">
        <v>2694087</v>
      </c>
      <c r="I71" s="30" t="s">
        <v>26</v>
      </c>
      <c r="J71" s="43" t="s">
        <v>100</v>
      </c>
      <c r="K71" s="26" t="s">
        <v>47</v>
      </c>
      <c r="L71" s="26" t="s">
        <v>65</v>
      </c>
      <c r="M71" s="16">
        <f>SUM_DATA[[#This Row],[TOTAL Cost]]-SUM_DATA[[#This Row],[MATERIAL Cost]]</f>
        <v>2431.56</v>
      </c>
      <c r="N71" s="16">
        <f>IFERROR(SUM_DATA[[#This Row],[MAT C.]], 0)</f>
        <v>0</v>
      </c>
      <c r="O71" s="16" t="e">
        <f>VLOOKUP(SUM_DATA[[#This Row],[Work Order]],'[2]MAT DETAIL'!$D:$L,8,FALSE)</f>
        <v>#N/A</v>
      </c>
      <c r="P71" s="40">
        <v>2431.56</v>
      </c>
      <c r="Q71" s="67" t="s">
        <v>25</v>
      </c>
      <c r="R71" s="67"/>
      <c r="S71" s="67"/>
    </row>
    <row r="72" spans="4:19" ht="15">
      <c r="D72" s="3">
        <v>620116</v>
      </c>
      <c r="E72" s="36">
        <v>43726</v>
      </c>
      <c r="F72" s="36">
        <v>43726</v>
      </c>
      <c r="G72" s="61"/>
      <c r="H72" s="3">
        <v>2694089</v>
      </c>
      <c r="I72" s="30" t="s">
        <v>26</v>
      </c>
      <c r="J72" s="48" t="s">
        <v>64</v>
      </c>
      <c r="K72" s="26" t="s">
        <v>47</v>
      </c>
      <c r="L72" s="26" t="s">
        <v>65</v>
      </c>
      <c r="M72" s="16">
        <f>SUM_DATA[[#This Row],[TOTAL Cost]]-SUM_DATA[[#This Row],[MATERIAL Cost]]</f>
        <v>2431.56</v>
      </c>
      <c r="N72" s="16">
        <f>IFERROR(SUM_DATA[[#This Row],[MAT C.]], 0)</f>
        <v>0</v>
      </c>
      <c r="O72" s="16" t="e">
        <f>VLOOKUP(SUM_DATA[[#This Row],[Work Order]],'[2]MAT DETAIL'!$D:$L,8,FALSE)</f>
        <v>#N/A</v>
      </c>
      <c r="P72" s="39">
        <v>2431.56</v>
      </c>
      <c r="Q72" s="67" t="s">
        <v>25</v>
      </c>
      <c r="R72" s="67"/>
      <c r="S72" s="67"/>
    </row>
    <row r="73" spans="4:19" ht="15">
      <c r="D73" s="19">
        <v>620116</v>
      </c>
      <c r="E73" s="35">
        <v>43726</v>
      </c>
      <c r="F73" s="35">
        <v>43726</v>
      </c>
      <c r="G73" s="61"/>
      <c r="H73" s="3">
        <v>2694094</v>
      </c>
      <c r="I73" s="30" t="s">
        <v>26</v>
      </c>
      <c r="J73" s="48" t="s">
        <v>101</v>
      </c>
      <c r="K73" s="26" t="s">
        <v>59</v>
      </c>
      <c r="L73" s="26" t="s">
        <v>98</v>
      </c>
      <c r="M73" s="16">
        <f>SUM_DATA[[#This Row],[TOTAL Cost]]-SUM_DATA[[#This Row],[MATERIAL Cost]]</f>
        <v>2431.56</v>
      </c>
      <c r="N73" s="16">
        <f>IFERROR(SUM_DATA[[#This Row],[MAT C.]], 0)</f>
        <v>0</v>
      </c>
      <c r="O73" s="16" t="e">
        <f>VLOOKUP(SUM_DATA[[#This Row],[Work Order]],'[2]MAT DETAIL'!$D:$L,8,FALSE)</f>
        <v>#N/A</v>
      </c>
      <c r="P73" s="40">
        <v>2431.56</v>
      </c>
      <c r="Q73" s="67" t="s">
        <v>25</v>
      </c>
      <c r="R73" s="67"/>
      <c r="S73" s="67"/>
    </row>
    <row r="74" spans="4:19" ht="15">
      <c r="D74" s="3">
        <v>620114</v>
      </c>
      <c r="E74" s="36">
        <v>43726</v>
      </c>
      <c r="F74" s="36">
        <v>43726</v>
      </c>
      <c r="G74" s="61"/>
      <c r="H74" s="3">
        <v>2694095</v>
      </c>
      <c r="I74" s="30" t="s">
        <v>26</v>
      </c>
      <c r="J74" s="41" t="s">
        <v>69</v>
      </c>
      <c r="K74" s="26" t="s">
        <v>70</v>
      </c>
      <c r="L74" s="26" t="s">
        <v>71</v>
      </c>
      <c r="M74" s="16">
        <f>SUM_DATA[[#This Row],[TOTAL Cost]]-SUM_DATA[[#This Row],[MATERIAL Cost]]</f>
        <v>2431.56</v>
      </c>
      <c r="N74" s="16">
        <f>IFERROR(SUM_DATA[[#This Row],[MAT C.]], 0)</f>
        <v>0</v>
      </c>
      <c r="O74" s="16" t="e">
        <f>VLOOKUP(SUM_DATA[[#This Row],[Work Order]],'[2]MAT DETAIL'!$D:$L,8,FALSE)</f>
        <v>#N/A</v>
      </c>
      <c r="P74" s="39">
        <v>2431.56</v>
      </c>
      <c r="Q74" s="67" t="s">
        <v>25</v>
      </c>
      <c r="R74" s="67"/>
      <c r="S74" s="67"/>
    </row>
    <row r="75" spans="4:19" ht="15">
      <c r="D75" s="19">
        <v>620112</v>
      </c>
      <c r="E75" s="35">
        <v>43727</v>
      </c>
      <c r="F75" s="35">
        <v>43727</v>
      </c>
      <c r="G75" s="61"/>
      <c r="H75" s="3">
        <v>2694431</v>
      </c>
      <c r="I75" s="28" t="s">
        <v>26</v>
      </c>
      <c r="J75" s="41" t="s">
        <v>27</v>
      </c>
      <c r="K75" s="8" t="s">
        <v>19</v>
      </c>
      <c r="L75" s="8" t="s">
        <v>20</v>
      </c>
      <c r="M75" s="16">
        <f>SUM_DATA[[#This Row],[TOTAL Cost]]-SUM_DATA[[#This Row],[MATERIAL Cost]]</f>
        <v>223000</v>
      </c>
      <c r="N75" s="16">
        <f>IFERROR(SUM_DATA[[#This Row],[MAT C.]], 0)</f>
        <v>0</v>
      </c>
      <c r="O75" s="16" t="e">
        <f>VLOOKUP(SUM_DATA[[#This Row],[Work Order]],'[2]MAT DETAIL'!$D:$L,8,FALSE)</f>
        <v>#N/A</v>
      </c>
      <c r="P75" s="20">
        <v>223000</v>
      </c>
      <c r="Q75" s="67" t="s">
        <v>21</v>
      </c>
      <c r="R75" s="67"/>
      <c r="S75" s="67"/>
    </row>
    <row r="76" spans="4:19" ht="15">
      <c r="D76" s="3">
        <v>620123</v>
      </c>
      <c r="E76" s="36">
        <v>43728</v>
      </c>
      <c r="F76" s="36">
        <v>43728</v>
      </c>
      <c r="G76" s="61"/>
      <c r="H76" s="3">
        <v>2696950</v>
      </c>
      <c r="I76" s="30" t="s">
        <v>31</v>
      </c>
      <c r="J76" s="51" t="s">
        <v>102</v>
      </c>
      <c r="K76" s="26" t="s">
        <v>36</v>
      </c>
      <c r="L76" s="26" t="s">
        <v>37</v>
      </c>
      <c r="M76" s="16">
        <f>SUM_DATA[[#This Row],[TOTAL Cost]]-SUM_DATA[[#This Row],[MATERIAL Cost]]</f>
        <v>1269.46</v>
      </c>
      <c r="N76" s="16">
        <f>IFERROR(SUM_DATA[[#This Row],[MAT C.]], 0)</f>
        <v>0</v>
      </c>
      <c r="O76" s="16" t="e">
        <f>VLOOKUP(SUM_DATA[[#This Row],[Work Order]],'[2]MAT DETAIL'!$D:$L,8,FALSE)</f>
        <v>#N/A</v>
      </c>
      <c r="P76" s="39">
        <v>1269.46</v>
      </c>
      <c r="Q76" s="67" t="s">
        <v>25</v>
      </c>
      <c r="R76" s="67"/>
      <c r="S76" s="67"/>
    </row>
    <row r="77" spans="4:19" ht="15">
      <c r="D77" s="19">
        <v>620118</v>
      </c>
      <c r="E77" s="35">
        <v>43739</v>
      </c>
      <c r="F77" s="35">
        <v>43739</v>
      </c>
      <c r="G77" s="61"/>
      <c r="H77" s="3">
        <v>2701756</v>
      </c>
      <c r="I77" s="30" t="s">
        <v>31</v>
      </c>
      <c r="J77" s="51" t="s">
        <v>103</v>
      </c>
      <c r="K77" s="26" t="s">
        <v>19</v>
      </c>
      <c r="L77" s="26" t="s">
        <v>20</v>
      </c>
      <c r="M77" s="16">
        <f>SUM_DATA[[#This Row],[TOTAL Cost]]-SUM_DATA[[#This Row],[MATERIAL Cost]]</f>
        <v>10474.06</v>
      </c>
      <c r="N77" s="16">
        <f>IFERROR(SUM_DATA[[#This Row],[MAT C.]], 0)</f>
        <v>0</v>
      </c>
      <c r="O77" s="16" t="e">
        <f>VLOOKUP(SUM_DATA[[#This Row],[Work Order]],'[2]MAT DETAIL'!$D:$L,8,FALSE)</f>
        <v>#N/A</v>
      </c>
      <c r="P77" s="40">
        <v>10474.06</v>
      </c>
      <c r="Q77" s="67" t="s">
        <v>25</v>
      </c>
      <c r="R77" s="67"/>
      <c r="S77" s="67"/>
    </row>
    <row r="78" spans="4:19" ht="15">
      <c r="D78" s="3">
        <v>620112</v>
      </c>
      <c r="E78" s="36">
        <v>43739</v>
      </c>
      <c r="F78" s="36">
        <v>43739</v>
      </c>
      <c r="G78" s="61"/>
      <c r="H78" s="3">
        <v>2701893</v>
      </c>
      <c r="I78" s="28" t="s">
        <v>31</v>
      </c>
      <c r="J78" s="41" t="s">
        <v>104</v>
      </c>
      <c r="K78" s="8" t="s">
        <v>36</v>
      </c>
      <c r="L78" s="10" t="s">
        <v>37</v>
      </c>
      <c r="M78" s="16">
        <f>SUM_DATA[[#This Row],[TOTAL Cost]]-SUM_DATA[[#This Row],[MATERIAL Cost]]</f>
        <v>634.73</v>
      </c>
      <c r="N78" s="16">
        <f>IFERROR(SUM_DATA[[#This Row],[MAT C.]], 0)</f>
        <v>0</v>
      </c>
      <c r="O78" s="16" t="e">
        <f>VLOOKUP(SUM_DATA[[#This Row],[Work Order]],'[2]MAT DETAIL'!$D:$L,8,FALSE)</f>
        <v>#N/A</v>
      </c>
      <c r="P78" s="17">
        <v>634.73</v>
      </c>
      <c r="Q78" s="67" t="s">
        <v>25</v>
      </c>
      <c r="R78" s="67"/>
      <c r="S78" s="67"/>
    </row>
    <row r="79" spans="4:19" ht="15">
      <c r="D79" s="19">
        <v>620114</v>
      </c>
      <c r="E79" s="35">
        <v>43739</v>
      </c>
      <c r="F79" s="35">
        <v>43739</v>
      </c>
      <c r="G79" s="61"/>
      <c r="H79" s="3">
        <v>2701943</v>
      </c>
      <c r="I79" s="30" t="s">
        <v>26</v>
      </c>
      <c r="J79" s="51" t="s">
        <v>29</v>
      </c>
      <c r="K79" s="26" t="s">
        <v>30</v>
      </c>
      <c r="L79" s="26" t="s">
        <v>30</v>
      </c>
      <c r="M79" s="16">
        <f>SUM_DATA[[#This Row],[TOTAL Cost]]-SUM_DATA[[#This Row],[MATERIAL Cost]]</f>
        <v>24078</v>
      </c>
      <c r="N79" s="16">
        <f>IFERROR(SUM_DATA[[#This Row],[MAT C.]], 0)</f>
        <v>9260</v>
      </c>
      <c r="O79" s="16">
        <f>VLOOKUP(SUM_DATA[[#This Row],[Work Order]],'[2]MAT DETAIL'!$D:$L,8,FALSE)</f>
        <v>9260</v>
      </c>
      <c r="P79" s="40">
        <v>33338</v>
      </c>
      <c r="Q79" s="67" t="s">
        <v>25</v>
      </c>
      <c r="R79" s="67"/>
      <c r="S79" s="67"/>
    </row>
    <row r="80" spans="4:19" ht="15">
      <c r="D80" s="3">
        <v>620112</v>
      </c>
      <c r="E80" s="36">
        <v>43740</v>
      </c>
      <c r="F80" s="36">
        <v>43740</v>
      </c>
      <c r="G80" s="61"/>
      <c r="H80" s="3">
        <v>2702359</v>
      </c>
      <c r="I80" s="30" t="s">
        <v>26</v>
      </c>
      <c r="J80" s="51" t="s">
        <v>105</v>
      </c>
      <c r="K80" s="26" t="s">
        <v>19</v>
      </c>
      <c r="L80" s="26" t="s">
        <v>20</v>
      </c>
      <c r="M80" s="16">
        <f>SUM_DATA[[#This Row],[TOTAL Cost]]-SUM_DATA[[#This Row],[MATERIAL Cost]]</f>
        <v>0</v>
      </c>
      <c r="N80" s="16">
        <f>IFERROR(SUM_DATA[[#This Row],[MAT C.]], 0)</f>
        <v>10718.69</v>
      </c>
      <c r="O80" s="16">
        <f>VLOOKUP(SUM_DATA[[#This Row],[Work Order]],'[2]MAT DETAIL'!$D:$L,8,FALSE)</f>
        <v>10718.69</v>
      </c>
      <c r="P80" s="39">
        <v>10718.69</v>
      </c>
      <c r="Q80" s="67" t="s">
        <v>25</v>
      </c>
      <c r="R80" s="67"/>
      <c r="S80" s="67"/>
    </row>
    <row r="81" spans="4:19" ht="15">
      <c r="D81" s="19">
        <v>620119</v>
      </c>
      <c r="E81" s="35">
        <v>43740</v>
      </c>
      <c r="F81" s="35">
        <v>43740</v>
      </c>
      <c r="G81" s="61"/>
      <c r="H81" s="3">
        <v>2702360</v>
      </c>
      <c r="I81" s="30" t="s">
        <v>26</v>
      </c>
      <c r="J81" s="51" t="s">
        <v>106</v>
      </c>
      <c r="K81" s="26" t="s">
        <v>19</v>
      </c>
      <c r="L81" s="26" t="s">
        <v>20</v>
      </c>
      <c r="M81" s="16">
        <f>SUM_DATA[[#This Row],[TOTAL Cost]]-SUM_DATA[[#This Row],[MATERIAL Cost]]</f>
        <v>0</v>
      </c>
      <c r="N81" s="16">
        <f>IFERROR(SUM_DATA[[#This Row],[MAT C.]], 0)</f>
        <v>0</v>
      </c>
      <c r="O81" s="16" t="e">
        <f>VLOOKUP(SUM_DATA[[#This Row],[Work Order]],'[2]MAT DETAIL'!$D:$L,8,FALSE)</f>
        <v>#N/A</v>
      </c>
      <c r="P81" s="40">
        <v>0</v>
      </c>
      <c r="Q81" s="67" t="s">
        <v>25</v>
      </c>
      <c r="R81" s="67"/>
      <c r="S81" s="67"/>
    </row>
    <row r="82" spans="4:19" ht="15">
      <c r="D82" s="3">
        <v>620104</v>
      </c>
      <c r="E82" s="36">
        <v>43741</v>
      </c>
      <c r="F82" s="36">
        <v>43741</v>
      </c>
      <c r="G82" s="61"/>
      <c r="H82" s="3">
        <v>2702469</v>
      </c>
      <c r="I82" s="28" t="s">
        <v>26</v>
      </c>
      <c r="J82" s="41" t="s">
        <v>107</v>
      </c>
      <c r="K82" s="8" t="s">
        <v>33</v>
      </c>
      <c r="L82" s="8" t="s">
        <v>39</v>
      </c>
      <c r="M82" s="16">
        <f>SUM_DATA[[#This Row],[TOTAL Cost]]-SUM_DATA[[#This Row],[MATERIAL Cost]]</f>
        <v>47300</v>
      </c>
      <c r="N82" s="16">
        <f>IFERROR(SUM_DATA[[#This Row],[MAT C.]], 0)</f>
        <v>0</v>
      </c>
      <c r="O82" s="16" t="e">
        <f>VLOOKUP(SUM_DATA[[#This Row],[Work Order]],'[2]MAT DETAIL'!$D:$L,8,FALSE)</f>
        <v>#N/A</v>
      </c>
      <c r="P82" s="17">
        <v>47300</v>
      </c>
      <c r="Q82" s="67" t="s">
        <v>21</v>
      </c>
      <c r="R82" s="67"/>
      <c r="S82" s="67"/>
    </row>
    <row r="83" spans="4:19" ht="15">
      <c r="D83" s="19">
        <v>620123</v>
      </c>
      <c r="E83" s="35">
        <v>43741</v>
      </c>
      <c r="F83" s="35">
        <v>43741</v>
      </c>
      <c r="G83" s="61"/>
      <c r="H83" s="3">
        <v>2702497</v>
      </c>
      <c r="I83" s="28" t="s">
        <v>26</v>
      </c>
      <c r="J83" s="41" t="s">
        <v>27</v>
      </c>
      <c r="K83" s="8" t="s">
        <v>19</v>
      </c>
      <c r="L83" s="8" t="s">
        <v>20</v>
      </c>
      <c r="M83" s="16">
        <f>SUM_DATA[[#This Row],[TOTAL Cost]]-SUM_DATA[[#This Row],[MATERIAL Cost]]</f>
        <v>30202.549999999988</v>
      </c>
      <c r="N83" s="16">
        <f>IFERROR(SUM_DATA[[#This Row],[MAT C.]], 0)</f>
        <v>410000</v>
      </c>
      <c r="O83" s="16">
        <f>VLOOKUP(SUM_DATA[[#This Row],[Work Order]],'[2]MAT DETAIL'!$D:$L,8,FALSE)</f>
        <v>410000</v>
      </c>
      <c r="P83" s="20">
        <v>440202.55</v>
      </c>
      <c r="Q83" s="67" t="s">
        <v>21</v>
      </c>
      <c r="R83" s="67"/>
      <c r="S83" s="67"/>
    </row>
    <row r="84" spans="4:19" ht="15">
      <c r="D84" s="3">
        <v>620114</v>
      </c>
      <c r="E84" s="36">
        <v>43741</v>
      </c>
      <c r="F84" s="36">
        <v>43741</v>
      </c>
      <c r="G84" s="61"/>
      <c r="H84" s="3">
        <v>2702648</v>
      </c>
      <c r="I84" s="30" t="s">
        <v>31</v>
      </c>
      <c r="J84" s="51" t="s">
        <v>108</v>
      </c>
      <c r="K84" s="26" t="s">
        <v>36</v>
      </c>
      <c r="L84" s="26" t="s">
        <v>53</v>
      </c>
      <c r="M84" s="16">
        <f>SUM_DATA[[#This Row],[TOTAL Cost]]-SUM_DATA[[#This Row],[MATERIAL Cost]]</f>
        <v>9520.9500000000007</v>
      </c>
      <c r="N84" s="16">
        <f>IFERROR(SUM_DATA[[#This Row],[MAT C.]], 0)</f>
        <v>0</v>
      </c>
      <c r="O84" s="16" t="e">
        <f>VLOOKUP(SUM_DATA[[#This Row],[Work Order]],'[2]MAT DETAIL'!$D:$L,8,FALSE)</f>
        <v>#N/A</v>
      </c>
      <c r="P84" s="39">
        <v>9520.9500000000007</v>
      </c>
      <c r="Q84" s="67" t="s">
        <v>25</v>
      </c>
      <c r="R84" s="67"/>
      <c r="S84" s="67"/>
    </row>
    <row r="85" spans="4:19" ht="15">
      <c r="D85" s="19">
        <v>620112</v>
      </c>
      <c r="E85" s="35">
        <v>43746</v>
      </c>
      <c r="F85" s="35">
        <v>43746</v>
      </c>
      <c r="G85" s="61"/>
      <c r="H85" s="3">
        <v>2706884</v>
      </c>
      <c r="I85" s="28" t="s">
        <v>31</v>
      </c>
      <c r="J85" s="41" t="s">
        <v>109</v>
      </c>
      <c r="K85" s="8" t="s">
        <v>39</v>
      </c>
      <c r="L85" s="8" t="s">
        <v>40</v>
      </c>
      <c r="M85" s="16">
        <f>SUM_DATA[[#This Row],[TOTAL Cost]]-SUM_DATA[[#This Row],[MATERIAL Cost]]</f>
        <v>6158.38</v>
      </c>
      <c r="N85" s="16">
        <f>IFERROR(SUM_DATA[[#This Row],[MAT C.]], 0)</f>
        <v>248</v>
      </c>
      <c r="O85" s="16">
        <f>VLOOKUP(SUM_DATA[[#This Row],[Work Order]],'[2]MAT DETAIL'!$D:$L,8,FALSE)</f>
        <v>248</v>
      </c>
      <c r="P85" s="20">
        <v>6406.38</v>
      </c>
      <c r="Q85" s="67" t="s">
        <v>25</v>
      </c>
      <c r="R85" s="67"/>
      <c r="S85" s="67"/>
    </row>
    <row r="86" spans="4:19" ht="15">
      <c r="D86" s="3">
        <v>620119</v>
      </c>
      <c r="E86" s="36">
        <v>43746</v>
      </c>
      <c r="F86" s="36">
        <v>43746</v>
      </c>
      <c r="G86" s="61"/>
      <c r="H86" s="3">
        <v>2707008</v>
      </c>
      <c r="I86" s="30" t="s">
        <v>26</v>
      </c>
      <c r="J86" s="51" t="s">
        <v>110</v>
      </c>
      <c r="K86" s="26" t="s">
        <v>59</v>
      </c>
      <c r="L86" s="26" t="s">
        <v>98</v>
      </c>
      <c r="M86" s="16">
        <f>SUM_DATA[[#This Row],[TOTAL Cost]]-SUM_DATA[[#This Row],[MATERIAL Cost]]</f>
        <v>1120</v>
      </c>
      <c r="N86" s="16">
        <f>IFERROR(SUM_DATA[[#This Row],[MAT C.]], 0)</f>
        <v>3940</v>
      </c>
      <c r="O86" s="16">
        <f>VLOOKUP(SUM_DATA[[#This Row],[Work Order]],'[2]MAT DETAIL'!$D:$L,8,FALSE)</f>
        <v>3940</v>
      </c>
      <c r="P86" s="39">
        <v>5060</v>
      </c>
      <c r="Q86" s="67" t="s">
        <v>25</v>
      </c>
      <c r="R86" s="67"/>
      <c r="S86" s="67"/>
    </row>
    <row r="87" spans="4:19" ht="15">
      <c r="D87" s="19">
        <v>620112</v>
      </c>
      <c r="E87" s="35">
        <v>43747</v>
      </c>
      <c r="F87" s="35">
        <v>43747</v>
      </c>
      <c r="G87" s="61"/>
      <c r="H87" s="3">
        <v>2707760</v>
      </c>
      <c r="I87" s="28" t="s">
        <v>31</v>
      </c>
      <c r="J87" s="41" t="s">
        <v>111</v>
      </c>
      <c r="K87" s="8" t="s">
        <v>33</v>
      </c>
      <c r="L87" s="8" t="s">
        <v>112</v>
      </c>
      <c r="M87" s="16">
        <f>SUM_DATA[[#This Row],[TOTAL Cost]]-SUM_DATA[[#This Row],[MATERIAL Cost]]</f>
        <v>20156.23</v>
      </c>
      <c r="N87" s="16">
        <f>IFERROR(SUM_DATA[[#This Row],[MAT C.]], 0)</f>
        <v>0</v>
      </c>
      <c r="O87" s="16" t="e">
        <f>VLOOKUP(SUM_DATA[[#This Row],[Work Order]],'[2]MAT DETAIL'!$D:$L,8,FALSE)</f>
        <v>#N/A</v>
      </c>
      <c r="P87" s="20">
        <v>20156.23</v>
      </c>
      <c r="Q87" s="67" t="s">
        <v>25</v>
      </c>
      <c r="R87" s="67"/>
      <c r="S87" s="67"/>
    </row>
    <row r="88" spans="4:19" ht="15">
      <c r="D88" s="3">
        <v>620112</v>
      </c>
      <c r="E88" s="36">
        <v>43747</v>
      </c>
      <c r="F88" s="36"/>
      <c r="G88" s="61"/>
      <c r="H88" s="3">
        <v>2707760</v>
      </c>
      <c r="I88" s="28" t="s">
        <v>31</v>
      </c>
      <c r="J88" s="41" t="s">
        <v>113</v>
      </c>
      <c r="K88" s="8" t="s">
        <v>33</v>
      </c>
      <c r="L88" s="8" t="s">
        <v>34</v>
      </c>
      <c r="M88" s="16"/>
      <c r="N88" s="16"/>
      <c r="O88" s="16"/>
      <c r="P88" s="90"/>
      <c r="Q88" s="67" t="s">
        <v>25</v>
      </c>
      <c r="R88" s="67"/>
      <c r="S88" s="67"/>
    </row>
    <row r="89" spans="4:19" ht="15">
      <c r="D89" s="19">
        <v>620111</v>
      </c>
      <c r="E89" s="35">
        <v>43747</v>
      </c>
      <c r="F89" s="35">
        <v>43748</v>
      </c>
      <c r="G89" s="61"/>
      <c r="H89" s="3">
        <v>2708131</v>
      </c>
      <c r="I89" s="30" t="s">
        <v>26</v>
      </c>
      <c r="J89" s="51" t="s">
        <v>114</v>
      </c>
      <c r="K89" s="26" t="s">
        <v>36</v>
      </c>
      <c r="L89" s="26" t="s">
        <v>53</v>
      </c>
      <c r="M89" s="16">
        <f>SUM_DATA[[#This Row],[TOTAL Cost]]-SUM_DATA[[#This Row],[MATERIAL Cost]]</f>
        <v>4938.8500000000004</v>
      </c>
      <c r="N89" s="16">
        <f>IFERROR(SUM_DATA[[#This Row],[MAT C.]], 0)</f>
        <v>0</v>
      </c>
      <c r="O89" s="16" t="e">
        <f>VLOOKUP(SUM_DATA[[#This Row],[Work Order]],'[2]MAT DETAIL'!$D:$L,8,FALSE)</f>
        <v>#N/A</v>
      </c>
      <c r="P89" s="40">
        <v>4938.8500000000004</v>
      </c>
      <c r="Q89" s="67" t="s">
        <v>25</v>
      </c>
      <c r="R89" s="67"/>
      <c r="S89" s="67"/>
    </row>
    <row r="90" spans="4:19" ht="15">
      <c r="D90" s="3">
        <v>620104</v>
      </c>
      <c r="E90" s="36">
        <v>43748</v>
      </c>
      <c r="F90" s="36">
        <v>43748</v>
      </c>
      <c r="G90" s="61"/>
      <c r="H90" s="3">
        <v>2708317</v>
      </c>
      <c r="I90" s="28" t="s">
        <v>26</v>
      </c>
      <c r="J90" s="41" t="s">
        <v>115</v>
      </c>
      <c r="K90" s="8" t="s">
        <v>59</v>
      </c>
      <c r="L90" s="8" t="s">
        <v>116</v>
      </c>
      <c r="M90" s="16">
        <f>SUM_DATA[[#This Row],[TOTAL Cost]]-SUM_DATA[[#This Row],[MATERIAL Cost]]</f>
        <v>266498.55</v>
      </c>
      <c r="N90" s="16">
        <f>IFERROR(SUM_DATA[[#This Row],[MAT C.]], 0)</f>
        <v>165480</v>
      </c>
      <c r="O90" s="16">
        <f>VLOOKUP(SUM_DATA[[#This Row],[Work Order]],'[2]MAT DETAIL'!$D:$L,8,FALSE)</f>
        <v>165480</v>
      </c>
      <c r="P90" s="89">
        <v>431978.55</v>
      </c>
      <c r="Q90" s="67" t="s">
        <v>21</v>
      </c>
      <c r="R90" s="67"/>
      <c r="S90" s="67"/>
    </row>
    <row r="91" spans="4:19" ht="15">
      <c r="D91" s="19">
        <v>620104</v>
      </c>
      <c r="E91" s="35">
        <v>43748</v>
      </c>
      <c r="F91" s="35"/>
      <c r="G91" s="61"/>
      <c r="H91" s="3">
        <v>2708317</v>
      </c>
      <c r="I91" s="28" t="s">
        <v>26</v>
      </c>
      <c r="J91" s="42" t="s">
        <v>117</v>
      </c>
      <c r="K91" s="9" t="s">
        <v>36</v>
      </c>
      <c r="L91" s="9" t="s">
        <v>42</v>
      </c>
      <c r="M91" s="16"/>
      <c r="N91" s="16"/>
      <c r="O91" s="16"/>
      <c r="P91" s="22"/>
      <c r="Q91" s="67" t="s">
        <v>21</v>
      </c>
      <c r="R91" s="67"/>
      <c r="S91" s="67"/>
    </row>
    <row r="92" spans="4:19" ht="15">
      <c r="D92" s="3">
        <v>620107</v>
      </c>
      <c r="E92" s="36">
        <v>43754</v>
      </c>
      <c r="F92" s="36">
        <v>43756</v>
      </c>
      <c r="G92" s="61"/>
      <c r="H92" s="3">
        <v>2708443</v>
      </c>
      <c r="I92" s="30" t="s">
        <v>26</v>
      </c>
      <c r="J92" s="51" t="s">
        <v>118</v>
      </c>
      <c r="K92" s="26" t="s">
        <v>30</v>
      </c>
      <c r="L92" s="26" t="s">
        <v>30</v>
      </c>
      <c r="M92" s="16">
        <f>SUM_DATA[[#This Row],[TOTAL Cost]]-SUM_DATA[[#This Row],[MATERIAL Cost]]</f>
        <v>1553.6899999999996</v>
      </c>
      <c r="N92" s="16">
        <f>IFERROR(SUM_DATA[[#This Row],[MAT C.]], 0)</f>
        <v>5680</v>
      </c>
      <c r="O92" s="16">
        <f>VLOOKUP(SUM_DATA[[#This Row],[Work Order]],'[2]MAT DETAIL'!$D:$L,8,FALSE)</f>
        <v>5680</v>
      </c>
      <c r="P92" s="39">
        <v>7233.69</v>
      </c>
      <c r="Q92" s="67" t="s">
        <v>25</v>
      </c>
      <c r="R92" s="67"/>
      <c r="S92" s="67"/>
    </row>
    <row r="93" spans="4:19" ht="15">
      <c r="D93" s="19">
        <v>620112</v>
      </c>
      <c r="E93" s="35">
        <v>43749</v>
      </c>
      <c r="F93" s="35">
        <v>43749</v>
      </c>
      <c r="G93" s="61"/>
      <c r="H93" s="3">
        <v>2710576</v>
      </c>
      <c r="I93" s="28" t="s">
        <v>31</v>
      </c>
      <c r="J93" s="41" t="s">
        <v>119</v>
      </c>
      <c r="K93" s="8" t="s">
        <v>36</v>
      </c>
      <c r="L93" s="8" t="s">
        <v>120</v>
      </c>
      <c r="M93" s="16">
        <f>SUM_DATA[[#This Row],[TOTAL Cost]]-SUM_DATA[[#This Row],[MATERIAL Cost]]</f>
        <v>5237.03</v>
      </c>
      <c r="N93" s="16">
        <f>IFERROR(SUM_DATA[[#This Row],[MAT C.]], 0)</f>
        <v>0</v>
      </c>
      <c r="O93" s="16" t="e">
        <f>VLOOKUP(SUM_DATA[[#This Row],[Work Order]],'[2]MAT DETAIL'!$D:$L,8,FALSE)</f>
        <v>#N/A</v>
      </c>
      <c r="P93" s="20">
        <v>5237.03</v>
      </c>
      <c r="Q93" s="67" t="s">
        <v>25</v>
      </c>
      <c r="R93" s="67"/>
      <c r="S93" s="67"/>
    </row>
    <row r="94" spans="4:19" ht="15">
      <c r="D94" s="3">
        <v>620105</v>
      </c>
      <c r="E94" s="36">
        <v>43749</v>
      </c>
      <c r="F94" s="36">
        <v>43749</v>
      </c>
      <c r="G94" s="61"/>
      <c r="H94" s="3">
        <v>2710580</v>
      </c>
      <c r="I94" s="28" t="s">
        <v>26</v>
      </c>
      <c r="J94" s="41" t="s">
        <v>121</v>
      </c>
      <c r="K94" s="8" t="s">
        <v>36</v>
      </c>
      <c r="L94" s="10" t="s">
        <v>37</v>
      </c>
      <c r="M94" s="16">
        <f>SUM_DATA[[#This Row],[TOTAL Cost]]-SUM_DATA[[#This Row],[MATERIAL Cost]]</f>
        <v>617205.1</v>
      </c>
      <c r="N94" s="16">
        <f>IFERROR(SUM_DATA[[#This Row],[MAT C.]], 0)</f>
        <v>0</v>
      </c>
      <c r="O94" s="16" t="e">
        <f>VLOOKUP(SUM_DATA[[#This Row],[Work Order]],'[2]MAT DETAIL'!$D:$L,8,FALSE)</f>
        <v>#N/A</v>
      </c>
      <c r="P94" s="17">
        <v>617205.1</v>
      </c>
      <c r="Q94" s="67" t="s">
        <v>25</v>
      </c>
      <c r="R94" s="67"/>
      <c r="S94" s="67"/>
    </row>
    <row r="95" spans="4:19" ht="15">
      <c r="D95" s="19">
        <v>620107</v>
      </c>
      <c r="E95" s="35">
        <v>43749</v>
      </c>
      <c r="F95" s="35">
        <v>43749</v>
      </c>
      <c r="G95" s="61"/>
      <c r="H95" s="3">
        <v>2710582</v>
      </c>
      <c r="I95" s="30" t="s">
        <v>26</v>
      </c>
      <c r="J95" s="51" t="s">
        <v>122</v>
      </c>
      <c r="K95" s="26" t="s">
        <v>36</v>
      </c>
      <c r="L95" s="26" t="s">
        <v>37</v>
      </c>
      <c r="M95" s="16">
        <f>SUM_DATA[[#This Row],[TOTAL Cost]]-SUM_DATA[[#This Row],[MATERIAL Cost]]</f>
        <v>616000</v>
      </c>
      <c r="N95" s="16">
        <f>IFERROR(SUM_DATA[[#This Row],[MAT C.]], 0)</f>
        <v>0</v>
      </c>
      <c r="O95" s="16" t="e">
        <f>VLOOKUP(SUM_DATA[[#This Row],[Work Order]],'[2]MAT DETAIL'!$D:$L,8,FALSE)</f>
        <v>#N/A</v>
      </c>
      <c r="P95" s="40">
        <v>616000</v>
      </c>
      <c r="Q95" s="67" t="s">
        <v>25</v>
      </c>
      <c r="R95" s="67"/>
      <c r="S95" s="67"/>
    </row>
    <row r="96" spans="4:19" ht="15">
      <c r="D96" s="3">
        <v>620109</v>
      </c>
      <c r="E96" s="36">
        <v>43749</v>
      </c>
      <c r="F96" s="36">
        <v>43749</v>
      </c>
      <c r="G96" s="61"/>
      <c r="H96" s="3">
        <v>2710583</v>
      </c>
      <c r="I96" s="30" t="s">
        <v>26</v>
      </c>
      <c r="J96" s="51" t="s">
        <v>122</v>
      </c>
      <c r="K96" s="26" t="s">
        <v>36</v>
      </c>
      <c r="L96" s="26" t="s">
        <v>37</v>
      </c>
      <c r="M96" s="16">
        <f>SUM_DATA[[#This Row],[TOTAL Cost]]-SUM_DATA[[#This Row],[MATERIAL Cost]]</f>
        <v>1040291</v>
      </c>
      <c r="N96" s="16">
        <f>IFERROR(SUM_DATA[[#This Row],[MAT C.]], 0)</f>
        <v>750217</v>
      </c>
      <c r="O96" s="16">
        <f>VLOOKUP(SUM_DATA[[#This Row],[Work Order]],'[2]MAT DETAIL'!$D:$L,8,FALSE)</f>
        <v>750217</v>
      </c>
      <c r="P96" s="39">
        <v>1790508</v>
      </c>
      <c r="Q96" s="67" t="s">
        <v>25</v>
      </c>
      <c r="R96" s="67"/>
      <c r="S96" s="67"/>
    </row>
    <row r="97" spans="4:19" ht="15">
      <c r="D97" s="19">
        <v>620111</v>
      </c>
      <c r="E97" s="35">
        <v>43749</v>
      </c>
      <c r="F97" s="35">
        <v>43749</v>
      </c>
      <c r="G97" s="61"/>
      <c r="H97" s="3">
        <v>2710588</v>
      </c>
      <c r="I97" s="30" t="s">
        <v>26</v>
      </c>
      <c r="J97" s="51" t="s">
        <v>122</v>
      </c>
      <c r="K97" s="26" t="s">
        <v>36</v>
      </c>
      <c r="L97" s="26" t="s">
        <v>37</v>
      </c>
      <c r="M97" s="16">
        <f>SUM_DATA[[#This Row],[TOTAL Cost]]-SUM_DATA[[#This Row],[MATERIAL Cost]]</f>
        <v>616000</v>
      </c>
      <c r="N97" s="16">
        <f>IFERROR(SUM_DATA[[#This Row],[MAT C.]], 0)</f>
        <v>0</v>
      </c>
      <c r="O97" s="16" t="e">
        <f>VLOOKUP(SUM_DATA[[#This Row],[Work Order]],'[2]MAT DETAIL'!$D:$L,8,FALSE)</f>
        <v>#N/A</v>
      </c>
      <c r="P97" s="40">
        <v>616000</v>
      </c>
      <c r="Q97" s="67" t="s">
        <v>25</v>
      </c>
      <c r="R97" s="67"/>
      <c r="S97" s="67"/>
    </row>
    <row r="98" spans="4:19" ht="15">
      <c r="D98" s="3">
        <v>620112</v>
      </c>
      <c r="E98" s="36">
        <v>43749</v>
      </c>
      <c r="F98" s="36">
        <v>43749</v>
      </c>
      <c r="G98" s="61"/>
      <c r="H98" s="3">
        <v>2710591</v>
      </c>
      <c r="I98" s="30" t="s">
        <v>26</v>
      </c>
      <c r="J98" s="51" t="s">
        <v>122</v>
      </c>
      <c r="K98" s="26" t="s">
        <v>36</v>
      </c>
      <c r="L98" s="26" t="s">
        <v>37</v>
      </c>
      <c r="M98" s="16">
        <f>SUM_DATA[[#This Row],[TOTAL Cost]]-SUM_DATA[[#This Row],[MATERIAL Cost]]</f>
        <v>616000</v>
      </c>
      <c r="N98" s="16">
        <f>IFERROR(SUM_DATA[[#This Row],[MAT C.]], 0)</f>
        <v>0</v>
      </c>
      <c r="O98" s="16" t="e">
        <f>VLOOKUP(SUM_DATA[[#This Row],[Work Order]],'[2]MAT DETAIL'!$D:$L,8,FALSE)</f>
        <v>#N/A</v>
      </c>
      <c r="P98" s="39">
        <v>616000</v>
      </c>
      <c r="Q98" s="67" t="s">
        <v>25</v>
      </c>
      <c r="R98" s="67"/>
      <c r="S98" s="67"/>
    </row>
    <row r="99" spans="4:19" ht="15">
      <c r="D99" s="19">
        <v>620118</v>
      </c>
      <c r="E99" s="35">
        <v>43749</v>
      </c>
      <c r="F99" s="35">
        <v>43749</v>
      </c>
      <c r="G99" s="61"/>
      <c r="H99" s="3">
        <v>2710592</v>
      </c>
      <c r="I99" s="30" t="s">
        <v>26</v>
      </c>
      <c r="J99" s="51" t="s">
        <v>122</v>
      </c>
      <c r="K99" s="26" t="s">
        <v>36</v>
      </c>
      <c r="L99" s="26" t="s">
        <v>37</v>
      </c>
      <c r="M99" s="16">
        <f>SUM_DATA[[#This Row],[TOTAL Cost]]-SUM_DATA[[#This Row],[MATERIAL Cost]]</f>
        <v>1436944</v>
      </c>
      <c r="N99" s="16">
        <f>IFERROR(SUM_DATA[[#This Row],[MAT C.]], 0)</f>
        <v>0</v>
      </c>
      <c r="O99" s="16" t="e">
        <f>VLOOKUP(SUM_DATA[[#This Row],[Work Order]],'[2]MAT DETAIL'!$D:$L,8,FALSE)</f>
        <v>#N/A</v>
      </c>
      <c r="P99" s="40">
        <v>1436944</v>
      </c>
      <c r="Q99" s="67" t="s">
        <v>25</v>
      </c>
      <c r="R99" s="67"/>
      <c r="S99" s="67"/>
    </row>
    <row r="100" spans="4:19" ht="15">
      <c r="D100" s="3">
        <v>620119</v>
      </c>
      <c r="E100" s="36">
        <v>43749</v>
      </c>
      <c r="F100" s="36">
        <v>43749</v>
      </c>
      <c r="G100" s="61"/>
      <c r="H100" s="3">
        <v>2710593</v>
      </c>
      <c r="I100" s="30" t="s">
        <v>26</v>
      </c>
      <c r="J100" s="51" t="s">
        <v>122</v>
      </c>
      <c r="K100" s="26" t="s">
        <v>36</v>
      </c>
      <c r="L100" s="26" t="s">
        <v>37</v>
      </c>
      <c r="M100" s="16">
        <f>SUM_DATA[[#This Row],[TOTAL Cost]]-SUM_DATA[[#This Row],[MATERIAL Cost]]</f>
        <v>616000</v>
      </c>
      <c r="N100" s="16">
        <f>IFERROR(SUM_DATA[[#This Row],[MAT C.]], 0)</f>
        <v>0</v>
      </c>
      <c r="O100" s="16" t="e">
        <f>VLOOKUP(SUM_DATA[[#This Row],[Work Order]],'[2]MAT DETAIL'!$D:$L,8,FALSE)</f>
        <v>#N/A</v>
      </c>
      <c r="P100" s="39">
        <v>616000</v>
      </c>
      <c r="Q100" s="67" t="s">
        <v>25</v>
      </c>
      <c r="R100" s="67"/>
      <c r="S100" s="67"/>
    </row>
    <row r="101" spans="4:19" ht="15">
      <c r="D101" s="19">
        <v>620104</v>
      </c>
      <c r="E101" s="35">
        <v>43753</v>
      </c>
      <c r="F101" s="35">
        <v>43753</v>
      </c>
      <c r="G101" s="61"/>
      <c r="H101" s="3">
        <v>2711245</v>
      </c>
      <c r="I101" s="30" t="s">
        <v>26</v>
      </c>
      <c r="J101" s="51" t="s">
        <v>123</v>
      </c>
      <c r="K101" s="26" t="s">
        <v>19</v>
      </c>
      <c r="L101" s="26" t="s">
        <v>20</v>
      </c>
      <c r="M101" s="16">
        <f>SUM_DATA[[#This Row],[TOTAL Cost]]-SUM_DATA[[#This Row],[MATERIAL Cost]]</f>
        <v>0</v>
      </c>
      <c r="N101" s="16">
        <f>IFERROR(SUM_DATA[[#This Row],[MAT C.]], 0)</f>
        <v>0</v>
      </c>
      <c r="O101" s="16" t="e">
        <f>VLOOKUP(SUM_DATA[[#This Row],[Work Order]],'[2]MAT DETAIL'!$D:$L,8,FALSE)</f>
        <v>#N/A</v>
      </c>
      <c r="P101" s="40">
        <v>0</v>
      </c>
      <c r="Q101" s="67" t="s">
        <v>21</v>
      </c>
      <c r="R101" s="67"/>
      <c r="S101" s="67"/>
    </row>
    <row r="102" spans="4:19" ht="15">
      <c r="D102" s="3">
        <v>620111</v>
      </c>
      <c r="E102" s="36">
        <v>43750</v>
      </c>
      <c r="F102" s="36">
        <v>43753</v>
      </c>
      <c r="G102" s="61"/>
      <c r="H102" s="3">
        <v>2711296</v>
      </c>
      <c r="I102" s="30" t="s">
        <v>26</v>
      </c>
      <c r="J102" s="51" t="s">
        <v>124</v>
      </c>
      <c r="K102" s="26" t="s">
        <v>59</v>
      </c>
      <c r="L102" s="26" t="s">
        <v>98</v>
      </c>
      <c r="M102" s="16">
        <f>SUM_DATA[[#This Row],[TOTAL Cost]]-SUM_DATA[[#This Row],[MATERIAL Cost]]</f>
        <v>2431.56</v>
      </c>
      <c r="N102" s="16">
        <f>IFERROR(SUM_DATA[[#This Row],[MAT C.]], 0)</f>
        <v>0</v>
      </c>
      <c r="O102" s="16" t="e">
        <f>VLOOKUP(SUM_DATA[[#This Row],[Work Order]],'[2]MAT DETAIL'!$D:$L,8,FALSE)</f>
        <v>#N/A</v>
      </c>
      <c r="P102" s="39">
        <v>2431.56</v>
      </c>
      <c r="Q102" s="67" t="s">
        <v>25</v>
      </c>
      <c r="R102" s="67"/>
      <c r="S102" s="67"/>
    </row>
    <row r="103" spans="4:19" ht="15">
      <c r="D103" s="19">
        <v>620105</v>
      </c>
      <c r="E103" s="35">
        <v>43753</v>
      </c>
      <c r="F103" s="35">
        <v>43753</v>
      </c>
      <c r="G103" s="61"/>
      <c r="H103" s="3">
        <v>2711422</v>
      </c>
      <c r="I103" s="30" t="s">
        <v>26</v>
      </c>
      <c r="J103" s="51" t="s">
        <v>125</v>
      </c>
      <c r="K103" s="26" t="s">
        <v>82</v>
      </c>
      <c r="L103" s="26" t="s">
        <v>126</v>
      </c>
      <c r="M103" s="16">
        <f>SUM_DATA[[#This Row],[TOTAL Cost]]-SUM_DATA[[#This Row],[MATERIAL Cost]]</f>
        <v>156200</v>
      </c>
      <c r="N103" s="16">
        <f>IFERROR(SUM_DATA[[#This Row],[MAT C.]], 0)</f>
        <v>284400</v>
      </c>
      <c r="O103" s="16">
        <f>VLOOKUP(SUM_DATA[[#This Row],[Work Order]],'[2]MAT DETAIL'!$D:$L,8,FALSE)</f>
        <v>284400</v>
      </c>
      <c r="P103" s="40">
        <v>440600</v>
      </c>
      <c r="Q103" s="67" t="s">
        <v>25</v>
      </c>
      <c r="R103" s="67"/>
      <c r="S103" s="67"/>
    </row>
    <row r="104" spans="4:19" ht="15">
      <c r="D104" s="3">
        <v>620105</v>
      </c>
      <c r="E104" s="36">
        <v>43754</v>
      </c>
      <c r="F104" s="36">
        <v>43754</v>
      </c>
      <c r="G104" s="61"/>
      <c r="H104" s="3">
        <v>2711903</v>
      </c>
      <c r="I104" s="30" t="s">
        <v>31</v>
      </c>
      <c r="J104" s="51" t="s">
        <v>127</v>
      </c>
      <c r="K104" s="26" t="s">
        <v>24</v>
      </c>
      <c r="L104" s="26" t="s">
        <v>24</v>
      </c>
      <c r="M104" s="16">
        <f>SUM_DATA[[#This Row],[TOTAL Cost]]-SUM_DATA[[#This Row],[MATERIAL Cost]]</f>
        <v>5237.03</v>
      </c>
      <c r="N104" s="16">
        <f>IFERROR(SUM_DATA[[#This Row],[MAT C.]], 0)</f>
        <v>0</v>
      </c>
      <c r="O104" s="16" t="e">
        <f>VLOOKUP(SUM_DATA[[#This Row],[Work Order]],'[2]MAT DETAIL'!$D:$L,8,FALSE)</f>
        <v>#N/A</v>
      </c>
      <c r="P104" s="39">
        <v>5237.03</v>
      </c>
      <c r="Q104" s="67" t="s">
        <v>25</v>
      </c>
      <c r="R104" s="67"/>
      <c r="S104" s="67"/>
    </row>
    <row r="105" spans="4:19" ht="15">
      <c r="D105" s="19">
        <v>620111</v>
      </c>
      <c r="E105" s="35">
        <v>43754</v>
      </c>
      <c r="F105" s="35">
        <v>43754</v>
      </c>
      <c r="G105" s="61"/>
      <c r="H105" s="3">
        <v>2711913</v>
      </c>
      <c r="I105" s="28" t="s">
        <v>31</v>
      </c>
      <c r="J105" s="41" t="s">
        <v>128</v>
      </c>
      <c r="K105" s="8" t="s">
        <v>59</v>
      </c>
      <c r="L105" s="8" t="s">
        <v>129</v>
      </c>
      <c r="M105" s="16">
        <f>SUM_DATA[[#This Row],[TOTAL Cost]]-SUM_DATA[[#This Row],[MATERIAL Cost]]</f>
        <v>30088.28</v>
      </c>
      <c r="N105" s="16">
        <f>IFERROR(SUM_DATA[[#This Row],[MAT C.]], 0)</f>
        <v>1414.29</v>
      </c>
      <c r="O105" s="16">
        <f>VLOOKUP(SUM_DATA[[#This Row],[Work Order]],'[2]MAT DETAIL'!$D:$L,8,FALSE)</f>
        <v>1414.29</v>
      </c>
      <c r="P105" s="20">
        <v>31502.57</v>
      </c>
      <c r="Q105" s="67" t="s">
        <v>25</v>
      </c>
      <c r="R105" s="67"/>
      <c r="S105" s="67"/>
    </row>
    <row r="106" spans="4:19" ht="15">
      <c r="D106" s="3">
        <v>620119</v>
      </c>
      <c r="E106" s="36">
        <v>43754</v>
      </c>
      <c r="F106" s="36">
        <v>43754</v>
      </c>
      <c r="G106" s="61"/>
      <c r="H106" s="3">
        <v>2711930</v>
      </c>
      <c r="I106" s="28" t="s">
        <v>26</v>
      </c>
      <c r="J106" s="41" t="s">
        <v>55</v>
      </c>
      <c r="K106" s="8" t="s">
        <v>56</v>
      </c>
      <c r="L106" s="8" t="s">
        <v>57</v>
      </c>
      <c r="M106" s="16">
        <f>SUM_DATA[[#This Row],[TOTAL Cost]]-SUM_DATA[[#This Row],[MATERIAL Cost]]</f>
        <v>440.68000000000029</v>
      </c>
      <c r="N106" s="16">
        <f>IFERROR(SUM_DATA[[#This Row],[MAT C.]], 0)</f>
        <v>3700</v>
      </c>
      <c r="O106" s="16">
        <f>VLOOKUP(SUM_DATA[[#This Row],[Work Order]],'[2]MAT DETAIL'!$D:$L,8,FALSE)</f>
        <v>3700</v>
      </c>
      <c r="P106" s="17">
        <v>4140.68</v>
      </c>
      <c r="Q106" s="67" t="s">
        <v>25</v>
      </c>
      <c r="R106" s="67"/>
      <c r="S106" s="67"/>
    </row>
    <row r="107" spans="4:19" ht="15">
      <c r="D107" s="19">
        <v>620122</v>
      </c>
      <c r="E107" s="35">
        <v>43754</v>
      </c>
      <c r="F107" s="35">
        <v>43754</v>
      </c>
      <c r="G107" s="61"/>
      <c r="H107" s="3">
        <v>2712292</v>
      </c>
      <c r="I107" s="28" t="s">
        <v>26</v>
      </c>
      <c r="J107" s="41" t="s">
        <v>130</v>
      </c>
      <c r="K107" s="8" t="s">
        <v>59</v>
      </c>
      <c r="L107" s="8" t="s">
        <v>98</v>
      </c>
      <c r="M107" s="16">
        <f>SUM_DATA[[#This Row],[TOTAL Cost]]-SUM_DATA[[#This Row],[MATERIAL Cost]]</f>
        <v>3364062.15</v>
      </c>
      <c r="N107" s="16">
        <f>IFERROR(SUM_DATA[[#This Row],[MAT C.]], 0)</f>
        <v>0</v>
      </c>
      <c r="O107" s="16" t="e">
        <f>VLOOKUP(SUM_DATA[[#This Row],[Work Order]],'[2]MAT DETAIL'!$D:$L,8,FALSE)</f>
        <v>#N/A</v>
      </c>
      <c r="P107" s="20">
        <v>3364062.15</v>
      </c>
      <c r="Q107" s="67" t="s">
        <v>21</v>
      </c>
      <c r="R107" s="67"/>
      <c r="S107" s="67"/>
    </row>
    <row r="108" spans="4:19" ht="15">
      <c r="D108" s="3">
        <v>620123</v>
      </c>
      <c r="E108" s="36">
        <v>43754</v>
      </c>
      <c r="F108" s="36">
        <v>43754</v>
      </c>
      <c r="G108" s="61"/>
      <c r="H108" s="3">
        <v>2712294</v>
      </c>
      <c r="I108" s="28" t="s">
        <v>26</v>
      </c>
      <c r="J108" s="41" t="s">
        <v>130</v>
      </c>
      <c r="K108" s="8" t="s">
        <v>59</v>
      </c>
      <c r="L108" s="8" t="s">
        <v>98</v>
      </c>
      <c r="M108" s="16">
        <f>SUM_DATA[[#This Row],[TOTAL Cost]]-SUM_DATA[[#This Row],[MATERIAL Cost]]</f>
        <v>3455189.35</v>
      </c>
      <c r="N108" s="16">
        <f>IFERROR(SUM_DATA[[#This Row],[MAT C.]], 0)</f>
        <v>0</v>
      </c>
      <c r="O108" s="16" t="e">
        <f>VLOOKUP(SUM_DATA[[#This Row],[Work Order]],'[2]MAT DETAIL'!$D:$L,8,FALSE)</f>
        <v>#N/A</v>
      </c>
      <c r="P108" s="17">
        <v>3455189.35</v>
      </c>
      <c r="Q108" s="67" t="s">
        <v>21</v>
      </c>
      <c r="R108" s="67"/>
      <c r="S108" s="67"/>
    </row>
    <row r="109" spans="4:19" ht="15">
      <c r="D109" s="19">
        <v>620104</v>
      </c>
      <c r="E109" s="35">
        <v>43755</v>
      </c>
      <c r="F109" s="35">
        <v>43755</v>
      </c>
      <c r="G109" s="61"/>
      <c r="H109" s="3">
        <v>2712906</v>
      </c>
      <c r="I109" s="28" t="s">
        <v>26</v>
      </c>
      <c r="J109" s="41" t="s">
        <v>131</v>
      </c>
      <c r="K109" s="8" t="s">
        <v>36</v>
      </c>
      <c r="L109" s="8" t="s">
        <v>42</v>
      </c>
      <c r="M109" s="16">
        <f>SUM_DATA[[#This Row],[TOTAL Cost]]-SUM_DATA[[#This Row],[MATERIAL Cost]]</f>
        <v>151602.54999999999</v>
      </c>
      <c r="N109" s="16">
        <f>IFERROR(SUM_DATA[[#This Row],[MAT C.]], 0)</f>
        <v>11000</v>
      </c>
      <c r="O109" s="16">
        <f>VLOOKUP(SUM_DATA[[#This Row],[Work Order]],'[2]MAT DETAIL'!$D:$L,8,FALSE)</f>
        <v>11000</v>
      </c>
      <c r="P109" s="20">
        <v>162602.54999999999</v>
      </c>
      <c r="Q109" s="67" t="s">
        <v>25</v>
      </c>
      <c r="R109" s="67"/>
      <c r="S109" s="67"/>
    </row>
    <row r="110" spans="4:19" ht="15">
      <c r="D110" s="3">
        <v>620105</v>
      </c>
      <c r="E110" s="36">
        <v>43755</v>
      </c>
      <c r="F110" s="36">
        <v>43755</v>
      </c>
      <c r="G110" s="61"/>
      <c r="H110" s="3">
        <v>2712984</v>
      </c>
      <c r="I110" s="30" t="s">
        <v>26</v>
      </c>
      <c r="J110" s="51" t="s">
        <v>132</v>
      </c>
      <c r="K110" s="26" t="s">
        <v>82</v>
      </c>
      <c r="L110" s="26" t="s">
        <v>126</v>
      </c>
      <c r="M110" s="16">
        <f>SUM_DATA[[#This Row],[TOTAL Cost]]-SUM_DATA[[#This Row],[MATERIAL Cost]]</f>
        <v>100600</v>
      </c>
      <c r="N110" s="16">
        <f>IFERROR(SUM_DATA[[#This Row],[MAT C.]], 0)</f>
        <v>36000</v>
      </c>
      <c r="O110" s="16">
        <f>VLOOKUP(SUM_DATA[[#This Row],[Work Order]],'[2]MAT DETAIL'!$D:$L,8,FALSE)</f>
        <v>36000</v>
      </c>
      <c r="P110" s="39">
        <v>136600</v>
      </c>
      <c r="Q110" s="67" t="s">
        <v>25</v>
      </c>
      <c r="R110" s="67"/>
      <c r="S110" s="67"/>
    </row>
    <row r="111" spans="4:19" ht="15">
      <c r="D111" s="19">
        <v>620107</v>
      </c>
      <c r="E111" s="35">
        <v>43755</v>
      </c>
      <c r="F111" s="35">
        <v>43755</v>
      </c>
      <c r="G111" s="61"/>
      <c r="H111" s="3">
        <v>2713022</v>
      </c>
      <c r="I111" s="30" t="s">
        <v>31</v>
      </c>
      <c r="J111" s="51" t="s">
        <v>133</v>
      </c>
      <c r="K111" s="26" t="s">
        <v>33</v>
      </c>
      <c r="L111" s="26" t="s">
        <v>34</v>
      </c>
      <c r="M111" s="16">
        <f>SUM_DATA[[#This Row],[TOTAL Cost]]-SUM_DATA[[#This Row],[MATERIAL Cost]]</f>
        <v>10474.06</v>
      </c>
      <c r="N111" s="16">
        <f>IFERROR(SUM_DATA[[#This Row],[MAT C.]], 0)</f>
        <v>0</v>
      </c>
      <c r="O111" s="16" t="e">
        <f>VLOOKUP(SUM_DATA[[#This Row],[Work Order]],'[2]MAT DETAIL'!$D:$L,8,FALSE)</f>
        <v>#N/A</v>
      </c>
      <c r="P111" s="40">
        <v>10474.06</v>
      </c>
      <c r="Q111" s="67" t="s">
        <v>25</v>
      </c>
      <c r="R111" s="67"/>
      <c r="S111" s="67"/>
    </row>
    <row r="112" spans="4:19" ht="15">
      <c r="D112" s="3">
        <v>620112</v>
      </c>
      <c r="E112" s="36">
        <v>43755</v>
      </c>
      <c r="F112" s="36">
        <v>43755</v>
      </c>
      <c r="G112" s="61"/>
      <c r="H112" s="3">
        <v>2713147</v>
      </c>
      <c r="I112" s="28" t="s">
        <v>26</v>
      </c>
      <c r="J112" s="41" t="s">
        <v>134</v>
      </c>
      <c r="K112" s="8" t="s">
        <v>36</v>
      </c>
      <c r="L112" s="8" t="s">
        <v>42</v>
      </c>
      <c r="M112" s="16">
        <f>SUM_DATA[[#This Row],[TOTAL Cost]]-SUM_DATA[[#This Row],[MATERIAL Cost]]</f>
        <v>2217.5500000000002</v>
      </c>
      <c r="N112" s="16">
        <f>IFERROR(SUM_DATA[[#This Row],[MAT C.]], 0)</f>
        <v>128</v>
      </c>
      <c r="O112" s="16">
        <f>VLOOKUP(SUM_DATA[[#This Row],[Work Order]],'[2]MAT DETAIL'!$D:$L,8,FALSE)</f>
        <v>128</v>
      </c>
      <c r="P112" s="17">
        <v>2345.5500000000002</v>
      </c>
      <c r="Q112" s="67" t="s">
        <v>25</v>
      </c>
      <c r="R112" s="67"/>
      <c r="S112" s="67"/>
    </row>
    <row r="113" spans="4:19" ht="15">
      <c r="D113" s="19">
        <v>620116</v>
      </c>
      <c r="E113" s="35">
        <v>43759</v>
      </c>
      <c r="F113" s="35">
        <v>43759</v>
      </c>
      <c r="G113" s="61"/>
      <c r="H113" s="3">
        <v>2713203</v>
      </c>
      <c r="I113" s="30" t="s">
        <v>26</v>
      </c>
      <c r="J113" s="51" t="s">
        <v>118</v>
      </c>
      <c r="K113" s="26" t="s">
        <v>30</v>
      </c>
      <c r="L113" s="26" t="s">
        <v>30</v>
      </c>
      <c r="M113" s="16">
        <f>SUM_DATA[[#This Row],[TOTAL Cost]]-SUM_DATA[[#This Row],[MATERIAL Cost]]</f>
        <v>2807.65</v>
      </c>
      <c r="N113" s="16">
        <f>IFERROR(SUM_DATA[[#This Row],[MAT C.]], 0)</f>
        <v>0</v>
      </c>
      <c r="O113" s="16" t="e">
        <f>VLOOKUP(SUM_DATA[[#This Row],[Work Order]],'[2]MAT DETAIL'!$D:$L,8,FALSE)</f>
        <v>#N/A</v>
      </c>
      <c r="P113" s="40">
        <v>2807.65</v>
      </c>
      <c r="Q113" s="67" t="s">
        <v>25</v>
      </c>
      <c r="R113" s="67"/>
      <c r="S113" s="67"/>
    </row>
    <row r="114" spans="4:19" ht="15">
      <c r="D114" s="3">
        <v>620111</v>
      </c>
      <c r="E114" s="36">
        <v>43762</v>
      </c>
      <c r="F114" s="36">
        <v>43762</v>
      </c>
      <c r="G114" s="61"/>
      <c r="H114" s="3">
        <v>2713212</v>
      </c>
      <c r="I114" s="30" t="s">
        <v>26</v>
      </c>
      <c r="J114" s="51" t="s">
        <v>118</v>
      </c>
      <c r="K114" s="26" t="s">
        <v>30</v>
      </c>
      <c r="L114" s="26" t="s">
        <v>30</v>
      </c>
      <c r="M114" s="16">
        <f>SUM_DATA[[#This Row],[TOTAL Cost]]-SUM_DATA[[#This Row],[MATERIAL Cost]]</f>
        <v>2431.56</v>
      </c>
      <c r="N114" s="16">
        <f>IFERROR(SUM_DATA[[#This Row],[MAT C.]], 0)</f>
        <v>0</v>
      </c>
      <c r="O114" s="16" t="e">
        <f>VLOOKUP(SUM_DATA[[#This Row],[Work Order]],'[2]MAT DETAIL'!$D:$L,8,FALSE)</f>
        <v>#N/A</v>
      </c>
      <c r="P114" s="39">
        <v>2431.56</v>
      </c>
      <c r="Q114" s="67" t="s">
        <v>25</v>
      </c>
      <c r="R114" s="67"/>
      <c r="S114" s="67"/>
    </row>
    <row r="115" spans="4:19" ht="15">
      <c r="D115" s="19">
        <v>620107</v>
      </c>
      <c r="E115" s="35">
        <v>43755</v>
      </c>
      <c r="F115" s="35">
        <v>43755</v>
      </c>
      <c r="G115" s="61"/>
      <c r="H115" s="3">
        <v>2713215</v>
      </c>
      <c r="I115" s="30" t="s">
        <v>31</v>
      </c>
      <c r="J115" s="51" t="s">
        <v>135</v>
      </c>
      <c r="K115" s="26" t="s">
        <v>59</v>
      </c>
      <c r="L115" s="26" t="s">
        <v>60</v>
      </c>
      <c r="M115" s="16">
        <f>SUM_DATA[[#This Row],[TOTAL Cost]]-SUM_DATA[[#This Row],[MATERIAL Cost]]</f>
        <v>2538.92</v>
      </c>
      <c r="N115" s="16">
        <f>IFERROR(SUM_DATA[[#This Row],[MAT C.]], 0)</f>
        <v>0</v>
      </c>
      <c r="O115" s="16" t="e">
        <f>VLOOKUP(SUM_DATA[[#This Row],[Work Order]],'[2]MAT DETAIL'!$D:$L,8,FALSE)</f>
        <v>#N/A</v>
      </c>
      <c r="P115" s="40">
        <v>2538.92</v>
      </c>
      <c r="Q115" s="67" t="s">
        <v>25</v>
      </c>
      <c r="R115" s="67"/>
      <c r="S115" s="67"/>
    </row>
    <row r="116" spans="4:19" ht="15">
      <c r="D116" s="3">
        <v>620116</v>
      </c>
      <c r="E116" s="36">
        <v>43756</v>
      </c>
      <c r="F116" s="36">
        <v>43756</v>
      </c>
      <c r="G116" s="61"/>
      <c r="H116" s="3">
        <v>2715573</v>
      </c>
      <c r="I116" s="30" t="s">
        <v>31</v>
      </c>
      <c r="J116" s="51" t="s">
        <v>136</v>
      </c>
      <c r="K116" s="26" t="s">
        <v>39</v>
      </c>
      <c r="L116" s="26" t="s">
        <v>40</v>
      </c>
      <c r="M116" s="16">
        <f>SUM_DATA[[#This Row],[TOTAL Cost]]-SUM_DATA[[#This Row],[MATERIAL Cost]]</f>
        <v>793.92</v>
      </c>
      <c r="N116" s="16">
        <f>IFERROR(SUM_DATA[[#This Row],[MAT C.]], 0)</f>
        <v>0</v>
      </c>
      <c r="O116" s="16" t="e">
        <f>VLOOKUP(SUM_DATA[[#This Row],[Work Order]],'[2]MAT DETAIL'!$D:$L,8,FALSE)</f>
        <v>#N/A</v>
      </c>
      <c r="P116" s="39">
        <v>793.92</v>
      </c>
      <c r="Q116" s="67" t="s">
        <v>25</v>
      </c>
      <c r="R116" s="67"/>
      <c r="S116" s="67"/>
    </row>
    <row r="117" spans="4:19" ht="15">
      <c r="D117" s="19">
        <v>620112</v>
      </c>
      <c r="E117" s="35">
        <v>43756</v>
      </c>
      <c r="F117" s="35">
        <v>43756</v>
      </c>
      <c r="G117" s="61"/>
      <c r="H117" s="3">
        <v>2715602</v>
      </c>
      <c r="I117" s="28" t="s">
        <v>31</v>
      </c>
      <c r="J117" s="41" t="s">
        <v>109</v>
      </c>
      <c r="K117" s="8" t="s">
        <v>39</v>
      </c>
      <c r="L117" s="8" t="s">
        <v>40</v>
      </c>
      <c r="M117" s="16">
        <f>SUM_DATA[[#This Row],[TOTAL Cost]]-SUM_DATA[[#This Row],[MATERIAL Cost]]</f>
        <v>793.92</v>
      </c>
      <c r="N117" s="16">
        <f>IFERROR(SUM_DATA[[#This Row],[MAT C.]], 0)</f>
        <v>0</v>
      </c>
      <c r="O117" s="16" t="e">
        <f>VLOOKUP(SUM_DATA[[#This Row],[Work Order]],'[2]MAT DETAIL'!$D:$L,8,FALSE)</f>
        <v>#N/A</v>
      </c>
      <c r="P117" s="20">
        <v>793.92</v>
      </c>
      <c r="Q117" s="67" t="s">
        <v>25</v>
      </c>
      <c r="R117" s="67"/>
      <c r="S117" s="67"/>
    </row>
    <row r="118" spans="4:19" ht="15">
      <c r="D118" s="3">
        <v>620105</v>
      </c>
      <c r="E118" s="36">
        <v>43756</v>
      </c>
      <c r="F118" s="36">
        <v>43756</v>
      </c>
      <c r="G118" s="61"/>
      <c r="H118" s="3">
        <v>2715746</v>
      </c>
      <c r="I118" s="30" t="s">
        <v>26</v>
      </c>
      <c r="J118" s="51" t="s">
        <v>55</v>
      </c>
      <c r="K118" s="26" t="s">
        <v>56</v>
      </c>
      <c r="L118" s="26" t="s">
        <v>57</v>
      </c>
      <c r="M118" s="16">
        <f>SUM_DATA[[#This Row],[TOTAL Cost]]-SUM_DATA[[#This Row],[MATERIAL Cost]]</f>
        <v>2431.56</v>
      </c>
      <c r="N118" s="16">
        <f>IFERROR(SUM_DATA[[#This Row],[MAT C.]], 0)</f>
        <v>0</v>
      </c>
      <c r="O118" s="16" t="e">
        <f>VLOOKUP(SUM_DATA[[#This Row],[Work Order]],'[2]MAT DETAIL'!$D:$L,8,FALSE)</f>
        <v>#N/A</v>
      </c>
      <c r="P118" s="39">
        <v>2431.56</v>
      </c>
      <c r="Q118" s="67" t="s">
        <v>25</v>
      </c>
      <c r="R118" s="67"/>
      <c r="S118" s="67"/>
    </row>
    <row r="119" spans="4:19" ht="15">
      <c r="D119" s="19">
        <v>620107</v>
      </c>
      <c r="E119" s="35">
        <v>43756</v>
      </c>
      <c r="F119" s="35">
        <v>43756</v>
      </c>
      <c r="G119" s="61"/>
      <c r="H119" s="3">
        <v>2715748</v>
      </c>
      <c r="I119" s="30" t="s">
        <v>26</v>
      </c>
      <c r="J119" s="51" t="s">
        <v>137</v>
      </c>
      <c r="K119" s="26" t="s">
        <v>59</v>
      </c>
      <c r="L119" s="26" t="s">
        <v>98</v>
      </c>
      <c r="M119" s="16">
        <f>SUM_DATA[[#This Row],[TOTAL Cost]]-SUM_DATA[[#This Row],[MATERIAL Cost]]</f>
        <v>2431.56</v>
      </c>
      <c r="N119" s="16">
        <f>IFERROR(SUM_DATA[[#This Row],[MAT C.]], 0)</f>
        <v>0</v>
      </c>
      <c r="O119" s="16" t="e">
        <f>VLOOKUP(SUM_DATA[[#This Row],[Work Order]],'[2]MAT DETAIL'!$D:$L,8,FALSE)</f>
        <v>#N/A</v>
      </c>
      <c r="P119" s="40">
        <v>2431.56</v>
      </c>
      <c r="Q119" s="67" t="s">
        <v>25</v>
      </c>
      <c r="R119" s="67"/>
      <c r="S119" s="67"/>
    </row>
    <row r="120" spans="4:19" ht="15">
      <c r="D120" s="3">
        <v>620116</v>
      </c>
      <c r="E120" s="36">
        <v>43756</v>
      </c>
      <c r="F120" s="36">
        <v>43756</v>
      </c>
      <c r="G120" s="61"/>
      <c r="H120" s="3">
        <v>2715751</v>
      </c>
      <c r="I120" s="30" t="s">
        <v>26</v>
      </c>
      <c r="J120" s="41" t="s">
        <v>86</v>
      </c>
      <c r="K120" s="26" t="s">
        <v>36</v>
      </c>
      <c r="L120" s="26" t="s">
        <v>47</v>
      </c>
      <c r="M120" s="16">
        <f>SUM_DATA[[#This Row],[TOTAL Cost]]-SUM_DATA[[#This Row],[MATERIAL Cost]]</f>
        <v>2431.56</v>
      </c>
      <c r="N120" s="16">
        <f>IFERROR(SUM_DATA[[#This Row],[MAT C.]], 0)</f>
        <v>0</v>
      </c>
      <c r="O120" s="16" t="e">
        <f>VLOOKUP(SUM_DATA[[#This Row],[Work Order]],'[2]MAT DETAIL'!$D:$L,8,FALSE)</f>
        <v>#N/A</v>
      </c>
      <c r="P120" s="88">
        <v>2431.56</v>
      </c>
      <c r="Q120" s="67" t="s">
        <v>25</v>
      </c>
      <c r="R120" s="67"/>
      <c r="S120" s="67"/>
    </row>
    <row r="121" spans="4:19" ht="15">
      <c r="D121" s="19">
        <v>620116</v>
      </c>
      <c r="E121" s="35">
        <v>43756</v>
      </c>
      <c r="F121" s="35"/>
      <c r="G121" s="61"/>
      <c r="H121" s="3">
        <v>2715751</v>
      </c>
      <c r="I121" s="30" t="s">
        <v>26</v>
      </c>
      <c r="J121" s="48" t="s">
        <v>138</v>
      </c>
      <c r="K121" s="26" t="s">
        <v>59</v>
      </c>
      <c r="L121" s="26" t="s">
        <v>60</v>
      </c>
      <c r="M121" s="16"/>
      <c r="N121" s="16"/>
      <c r="O121" s="16"/>
      <c r="P121" s="40"/>
      <c r="Q121" s="67" t="s">
        <v>25</v>
      </c>
      <c r="R121" s="67"/>
      <c r="S121" s="67"/>
    </row>
    <row r="122" spans="4:19" ht="15">
      <c r="D122" s="3">
        <v>620105</v>
      </c>
      <c r="E122" s="36">
        <v>43756</v>
      </c>
      <c r="F122" s="36">
        <v>43756</v>
      </c>
      <c r="G122" s="61"/>
      <c r="H122" s="3">
        <v>2715752</v>
      </c>
      <c r="I122" s="30" t="s">
        <v>26</v>
      </c>
      <c r="J122" s="51" t="s">
        <v>139</v>
      </c>
      <c r="K122" s="26" t="s">
        <v>82</v>
      </c>
      <c r="L122" s="26" t="s">
        <v>140</v>
      </c>
      <c r="M122" s="16">
        <f>SUM_DATA[[#This Row],[TOTAL Cost]]-SUM_DATA[[#This Row],[MATERIAL Cost]]</f>
        <v>2431.56</v>
      </c>
      <c r="N122" s="16">
        <f>IFERROR(SUM_DATA[[#This Row],[MAT C.]], 0)</f>
        <v>0</v>
      </c>
      <c r="O122" s="16" t="e">
        <f>VLOOKUP(SUM_DATA[[#This Row],[Work Order]],'[2]MAT DETAIL'!$D:$L,8,FALSE)</f>
        <v>#N/A</v>
      </c>
      <c r="P122" s="88">
        <v>2431.56</v>
      </c>
      <c r="Q122" s="67" t="s">
        <v>25</v>
      </c>
      <c r="R122" s="67"/>
      <c r="S122" s="67"/>
    </row>
    <row r="123" spans="4:19" ht="15">
      <c r="D123" s="19">
        <v>620119</v>
      </c>
      <c r="E123" s="35">
        <v>43756</v>
      </c>
      <c r="F123" s="35">
        <v>43756</v>
      </c>
      <c r="G123" s="61"/>
      <c r="H123" s="3">
        <v>2715753</v>
      </c>
      <c r="I123" s="30" t="s">
        <v>26</v>
      </c>
      <c r="J123" s="41" t="s">
        <v>72</v>
      </c>
      <c r="K123" s="26" t="s">
        <v>36</v>
      </c>
      <c r="L123" s="26" t="s">
        <v>37</v>
      </c>
      <c r="M123" s="16">
        <f>SUM_DATA[[#This Row],[TOTAL Cost]]-SUM_DATA[[#This Row],[MATERIAL Cost]]</f>
        <v>2431.56</v>
      </c>
      <c r="N123" s="16">
        <f>IFERROR(SUM_DATA[[#This Row],[MAT C.]], 0)</f>
        <v>0</v>
      </c>
      <c r="O123" s="16" t="e">
        <f>VLOOKUP(SUM_DATA[[#This Row],[Work Order]],'[2]MAT DETAIL'!$D:$L,8,FALSE)</f>
        <v>#N/A</v>
      </c>
      <c r="P123" s="40">
        <v>2431.56</v>
      </c>
      <c r="Q123" s="67" t="s">
        <v>25</v>
      </c>
      <c r="R123" s="67"/>
      <c r="S123" s="67"/>
    </row>
    <row r="124" spans="4:19" ht="15">
      <c r="D124" s="3">
        <v>620105</v>
      </c>
      <c r="E124" s="36">
        <v>43756</v>
      </c>
      <c r="F124" s="36">
        <v>43756</v>
      </c>
      <c r="G124" s="61"/>
      <c r="H124" s="3">
        <v>2715754</v>
      </c>
      <c r="I124" s="30" t="s">
        <v>26</v>
      </c>
      <c r="J124" s="51" t="s">
        <v>141</v>
      </c>
      <c r="K124" s="26" t="s">
        <v>67</v>
      </c>
      <c r="L124" s="26" t="s">
        <v>142</v>
      </c>
      <c r="M124" s="16">
        <f>SUM_DATA[[#This Row],[TOTAL Cost]]-SUM_DATA[[#This Row],[MATERIAL Cost]]</f>
        <v>2431.56</v>
      </c>
      <c r="N124" s="16">
        <f>IFERROR(SUM_DATA[[#This Row],[MAT C.]], 0)</f>
        <v>0</v>
      </c>
      <c r="O124" s="16" t="e">
        <f>VLOOKUP(SUM_DATA[[#This Row],[Work Order]],'[2]MAT DETAIL'!$D:$L,8,FALSE)</f>
        <v>#N/A</v>
      </c>
      <c r="P124" s="88">
        <v>2431.56</v>
      </c>
      <c r="Q124" s="67" t="s">
        <v>25</v>
      </c>
      <c r="R124" s="67"/>
      <c r="S124" s="67"/>
    </row>
    <row r="125" spans="4:19" ht="15">
      <c r="D125" s="19">
        <v>620119</v>
      </c>
      <c r="E125" s="35">
        <v>43756</v>
      </c>
      <c r="F125" s="35">
        <v>43756</v>
      </c>
      <c r="G125" s="61"/>
      <c r="H125" s="3">
        <v>2715755</v>
      </c>
      <c r="I125" s="30" t="s">
        <v>26</v>
      </c>
      <c r="J125" s="51" t="s">
        <v>143</v>
      </c>
      <c r="K125" s="26" t="s">
        <v>36</v>
      </c>
      <c r="L125" s="26" t="s">
        <v>37</v>
      </c>
      <c r="M125" s="16">
        <f>SUM_DATA[[#This Row],[TOTAL Cost]]-SUM_DATA[[#This Row],[MATERIAL Cost]]</f>
        <v>2431.56</v>
      </c>
      <c r="N125" s="16">
        <f>IFERROR(SUM_DATA[[#This Row],[MAT C.]], 0)</f>
        <v>0</v>
      </c>
      <c r="O125" s="16" t="e">
        <f>VLOOKUP(SUM_DATA[[#This Row],[Work Order]],'[2]MAT DETAIL'!$D:$L,8,FALSE)</f>
        <v>#N/A</v>
      </c>
      <c r="P125" s="40">
        <v>2431.56</v>
      </c>
      <c r="Q125" s="67" t="s">
        <v>25</v>
      </c>
      <c r="R125" s="67"/>
      <c r="S125" s="67"/>
    </row>
    <row r="126" spans="4:19" ht="15">
      <c r="D126" s="3">
        <v>620105</v>
      </c>
      <c r="E126" s="36">
        <v>43756</v>
      </c>
      <c r="F126" s="36">
        <v>43756</v>
      </c>
      <c r="G126" s="61"/>
      <c r="H126" s="3">
        <v>2715756</v>
      </c>
      <c r="I126" s="30" t="s">
        <v>26</v>
      </c>
      <c r="J126" s="51" t="s">
        <v>144</v>
      </c>
      <c r="K126" s="26" t="s">
        <v>76</v>
      </c>
      <c r="L126" s="26" t="s">
        <v>76</v>
      </c>
      <c r="M126" s="16">
        <f>SUM_DATA[[#This Row],[TOTAL Cost]]-SUM_DATA[[#This Row],[MATERIAL Cost]]</f>
        <v>0</v>
      </c>
      <c r="N126" s="16">
        <f>IFERROR(SUM_DATA[[#This Row],[MAT C.]], 0)</f>
        <v>0</v>
      </c>
      <c r="O126" s="16" t="e">
        <f>VLOOKUP(SUM_DATA[[#This Row],[Work Order]],'[2]MAT DETAIL'!$D:$L,8,FALSE)</f>
        <v>#N/A</v>
      </c>
      <c r="P126" s="88">
        <v>0</v>
      </c>
      <c r="Q126" s="67" t="s">
        <v>25</v>
      </c>
      <c r="R126" s="67"/>
      <c r="S126" s="67"/>
    </row>
    <row r="127" spans="4:19" ht="15">
      <c r="D127" s="19">
        <v>620119</v>
      </c>
      <c r="E127" s="35">
        <v>43756</v>
      </c>
      <c r="F127" s="35">
        <v>43756</v>
      </c>
      <c r="G127" s="61"/>
      <c r="H127" s="3">
        <v>2715757</v>
      </c>
      <c r="I127" s="30" t="s">
        <v>26</v>
      </c>
      <c r="J127" s="51" t="s">
        <v>145</v>
      </c>
      <c r="K127" s="26" t="s">
        <v>56</v>
      </c>
      <c r="L127" s="26" t="s">
        <v>146</v>
      </c>
      <c r="M127" s="16">
        <f>SUM_DATA[[#This Row],[TOTAL Cost]]-SUM_DATA[[#This Row],[MATERIAL Cost]]</f>
        <v>0</v>
      </c>
      <c r="N127" s="16">
        <f>IFERROR(SUM_DATA[[#This Row],[MAT C.]], 0)</f>
        <v>930</v>
      </c>
      <c r="O127" s="16">
        <f>VLOOKUP(SUM_DATA[[#This Row],[Work Order]],'[2]MAT DETAIL'!$D:$L,8,FALSE)</f>
        <v>930</v>
      </c>
      <c r="P127" s="40">
        <v>930</v>
      </c>
      <c r="Q127" s="67" t="s">
        <v>25</v>
      </c>
      <c r="R127" s="67"/>
      <c r="S127" s="67"/>
    </row>
    <row r="128" spans="4:19" ht="15">
      <c r="D128" s="3">
        <v>620119</v>
      </c>
      <c r="E128" s="36">
        <v>43756</v>
      </c>
      <c r="F128" s="36"/>
      <c r="G128" s="61"/>
      <c r="H128" s="3">
        <v>2715757</v>
      </c>
      <c r="I128" s="30" t="s">
        <v>26</v>
      </c>
      <c r="J128" s="48" t="s">
        <v>147</v>
      </c>
      <c r="K128" s="26" t="s">
        <v>36</v>
      </c>
      <c r="L128" s="26" t="s">
        <v>148</v>
      </c>
      <c r="M128" s="16"/>
      <c r="N128" s="16"/>
      <c r="O128" s="16"/>
      <c r="P128" s="39"/>
      <c r="Q128" s="67" t="s">
        <v>25</v>
      </c>
      <c r="R128" s="67"/>
      <c r="S128" s="67"/>
    </row>
    <row r="129" spans="4:19" ht="15">
      <c r="D129" s="19">
        <v>620111</v>
      </c>
      <c r="E129" s="35">
        <v>43756</v>
      </c>
      <c r="F129" s="35">
        <v>43756</v>
      </c>
      <c r="G129" s="61"/>
      <c r="H129" s="3">
        <v>2715758</v>
      </c>
      <c r="I129" s="30" t="s">
        <v>26</v>
      </c>
      <c r="J129" s="51" t="s">
        <v>55</v>
      </c>
      <c r="K129" s="26" t="s">
        <v>56</v>
      </c>
      <c r="L129" s="26" t="s">
        <v>57</v>
      </c>
      <c r="M129" s="16">
        <f>SUM_DATA[[#This Row],[TOTAL Cost]]-SUM_DATA[[#This Row],[MATERIAL Cost]]</f>
        <v>2431.56</v>
      </c>
      <c r="N129" s="16">
        <f>IFERROR(SUM_DATA[[#This Row],[MAT C.]], 0)</f>
        <v>0</v>
      </c>
      <c r="O129" s="16" t="e">
        <f>VLOOKUP(SUM_DATA[[#This Row],[Work Order]],'[2]MAT DETAIL'!$D:$L,8,FALSE)</f>
        <v>#N/A</v>
      </c>
      <c r="P129" s="40">
        <v>2431.56</v>
      </c>
      <c r="Q129" s="67" t="s">
        <v>25</v>
      </c>
      <c r="R129" s="67"/>
      <c r="S129" s="67"/>
    </row>
    <row r="130" spans="4:19" ht="15">
      <c r="D130" s="3">
        <v>620105</v>
      </c>
      <c r="E130" s="36">
        <v>43756</v>
      </c>
      <c r="F130" s="36">
        <v>43756</v>
      </c>
      <c r="G130" s="61"/>
      <c r="H130" s="3">
        <v>2715759</v>
      </c>
      <c r="I130" s="30" t="s">
        <v>26</v>
      </c>
      <c r="J130" s="51" t="s">
        <v>149</v>
      </c>
      <c r="K130" s="26" t="s">
        <v>67</v>
      </c>
      <c r="L130" s="26" t="s">
        <v>150</v>
      </c>
      <c r="M130" s="16">
        <f>SUM_DATA[[#This Row],[TOTAL Cost]]-SUM_DATA[[#This Row],[MATERIAL Cost]]</f>
        <v>0</v>
      </c>
      <c r="N130" s="16">
        <f>IFERROR(SUM_DATA[[#This Row],[MAT C.]], 0)</f>
        <v>0</v>
      </c>
      <c r="O130" s="16" t="e">
        <f>VLOOKUP(SUM_DATA[[#This Row],[Work Order]],'[2]MAT DETAIL'!$D:$L,8,FALSE)</f>
        <v>#N/A</v>
      </c>
      <c r="P130" s="39">
        <v>0</v>
      </c>
      <c r="Q130" s="67" t="s">
        <v>25</v>
      </c>
      <c r="R130" s="67"/>
      <c r="S130" s="67"/>
    </row>
    <row r="131" spans="4:19" ht="15">
      <c r="D131" s="19">
        <v>620111</v>
      </c>
      <c r="E131" s="35">
        <v>43756</v>
      </c>
      <c r="F131" s="35">
        <v>43756</v>
      </c>
      <c r="G131" s="61"/>
      <c r="H131" s="3">
        <v>2715763</v>
      </c>
      <c r="I131" s="30" t="s">
        <v>26</v>
      </c>
      <c r="J131" s="51" t="s">
        <v>55</v>
      </c>
      <c r="K131" s="26" t="s">
        <v>56</v>
      </c>
      <c r="L131" s="26" t="s">
        <v>57</v>
      </c>
      <c r="M131" s="16">
        <f>SUM_DATA[[#This Row],[TOTAL Cost]]-SUM_DATA[[#This Row],[MATERIAL Cost]]</f>
        <v>2431.56</v>
      </c>
      <c r="N131" s="16">
        <f>IFERROR(SUM_DATA[[#This Row],[MAT C.]], 0)</f>
        <v>0</v>
      </c>
      <c r="O131" s="16" t="e">
        <f>VLOOKUP(SUM_DATA[[#This Row],[Work Order]],'[2]MAT DETAIL'!$D:$L,8,FALSE)</f>
        <v>#N/A</v>
      </c>
      <c r="P131" s="40">
        <v>2431.56</v>
      </c>
      <c r="Q131" s="67" t="s">
        <v>25</v>
      </c>
      <c r="R131" s="67"/>
      <c r="S131" s="67"/>
    </row>
    <row r="132" spans="4:19" ht="15">
      <c r="D132" s="3">
        <v>620107</v>
      </c>
      <c r="E132" s="36">
        <v>43756</v>
      </c>
      <c r="F132" s="36">
        <v>43756</v>
      </c>
      <c r="G132" s="61"/>
      <c r="H132" s="3">
        <v>2715764</v>
      </c>
      <c r="I132" s="30" t="s">
        <v>26</v>
      </c>
      <c r="J132" s="51" t="s">
        <v>151</v>
      </c>
      <c r="K132" s="26" t="s">
        <v>36</v>
      </c>
      <c r="L132" s="26" t="s">
        <v>37</v>
      </c>
      <c r="M132" s="16">
        <f>SUM_DATA[[#This Row],[TOTAL Cost]]-SUM_DATA[[#This Row],[MATERIAL Cost]]</f>
        <v>2431.56</v>
      </c>
      <c r="N132" s="16">
        <f>IFERROR(SUM_DATA[[#This Row],[MAT C.]], 0)</f>
        <v>0</v>
      </c>
      <c r="O132" s="16" t="e">
        <f>VLOOKUP(SUM_DATA[[#This Row],[Work Order]],'[2]MAT DETAIL'!$D:$L,8,FALSE)</f>
        <v>#N/A</v>
      </c>
      <c r="P132" s="39">
        <v>2431.56</v>
      </c>
      <c r="Q132" s="67" t="s">
        <v>25</v>
      </c>
      <c r="R132" s="67"/>
      <c r="S132" s="67"/>
    </row>
    <row r="133" spans="4:19" ht="15">
      <c r="D133" s="19">
        <v>620105</v>
      </c>
      <c r="E133" s="35">
        <v>43756</v>
      </c>
      <c r="F133" s="35">
        <v>43756</v>
      </c>
      <c r="G133" s="61"/>
      <c r="H133" s="3">
        <v>2715765</v>
      </c>
      <c r="I133" s="30" t="s">
        <v>26</v>
      </c>
      <c r="J133" s="51" t="s">
        <v>66</v>
      </c>
      <c r="K133" s="26" t="s">
        <v>67</v>
      </c>
      <c r="L133" s="26" t="s">
        <v>68</v>
      </c>
      <c r="M133" s="16">
        <f>SUM_DATA[[#This Row],[TOTAL Cost]]-SUM_DATA[[#This Row],[MATERIAL Cost]]</f>
        <v>1823.67</v>
      </c>
      <c r="N133" s="16">
        <f>IFERROR(SUM_DATA[[#This Row],[MAT C.]], 0)</f>
        <v>0</v>
      </c>
      <c r="O133" s="16" t="e">
        <f>VLOOKUP(SUM_DATA[[#This Row],[Work Order]],'[2]MAT DETAIL'!$D:$L,8,FALSE)</f>
        <v>#N/A</v>
      </c>
      <c r="P133" s="40">
        <v>1823.67</v>
      </c>
      <c r="Q133" s="67" t="s">
        <v>25</v>
      </c>
      <c r="R133" s="67"/>
      <c r="S133" s="67"/>
    </row>
    <row r="134" spans="4:19" ht="15">
      <c r="D134" s="3">
        <v>620105</v>
      </c>
      <c r="E134" s="36">
        <v>43756</v>
      </c>
      <c r="F134" s="36">
        <v>43756</v>
      </c>
      <c r="G134" s="61"/>
      <c r="H134" s="3">
        <v>2715766</v>
      </c>
      <c r="I134" s="30" t="s">
        <v>26</v>
      </c>
      <c r="J134" s="41" t="s">
        <v>63</v>
      </c>
      <c r="K134" s="26" t="s">
        <v>36</v>
      </c>
      <c r="L134" s="26" t="s">
        <v>42</v>
      </c>
      <c r="M134" s="16">
        <f>SUM_DATA[[#This Row],[TOTAL Cost]]-SUM_DATA[[#This Row],[MATERIAL Cost]]</f>
        <v>2431.56</v>
      </c>
      <c r="N134" s="16">
        <f>IFERROR(SUM_DATA[[#This Row],[MAT C.]], 0)</f>
        <v>0</v>
      </c>
      <c r="O134" s="16" t="e">
        <f>VLOOKUP(SUM_DATA[[#This Row],[Work Order]],'[2]MAT DETAIL'!$D:$L,8,FALSE)</f>
        <v>#N/A</v>
      </c>
      <c r="P134" s="39">
        <v>2431.56</v>
      </c>
      <c r="Q134" s="67" t="s">
        <v>25</v>
      </c>
      <c r="R134" s="67"/>
      <c r="S134" s="67"/>
    </row>
    <row r="135" spans="4:19" ht="15">
      <c r="D135" s="19">
        <v>620111</v>
      </c>
      <c r="E135" s="35">
        <v>43756</v>
      </c>
      <c r="F135" s="35">
        <v>43756</v>
      </c>
      <c r="G135" s="61"/>
      <c r="H135" s="3">
        <v>2715770</v>
      </c>
      <c r="I135" s="30" t="s">
        <v>26</v>
      </c>
      <c r="J135" s="51" t="s">
        <v>145</v>
      </c>
      <c r="K135" s="26" t="s">
        <v>56</v>
      </c>
      <c r="L135" s="26" t="s">
        <v>146</v>
      </c>
      <c r="M135" s="16">
        <f>SUM_DATA[[#This Row],[TOTAL Cost]]-SUM_DATA[[#This Row],[MATERIAL Cost]]</f>
        <v>1215.78</v>
      </c>
      <c r="N135" s="16">
        <f>IFERROR(SUM_DATA[[#This Row],[MAT C.]], 0)</f>
        <v>0</v>
      </c>
      <c r="O135" s="16" t="e">
        <f>VLOOKUP(SUM_DATA[[#This Row],[Work Order]],'[2]MAT DETAIL'!$D:$L,8,FALSE)</f>
        <v>#N/A</v>
      </c>
      <c r="P135" s="40">
        <v>1215.78</v>
      </c>
      <c r="Q135" s="67" t="s">
        <v>25</v>
      </c>
      <c r="R135" s="67"/>
      <c r="S135" s="67"/>
    </row>
    <row r="136" spans="4:19" ht="15">
      <c r="D136" s="3">
        <v>620111</v>
      </c>
      <c r="E136" s="36">
        <v>43756</v>
      </c>
      <c r="F136" s="36"/>
      <c r="G136" s="61"/>
      <c r="H136" s="3">
        <v>2715770</v>
      </c>
      <c r="I136" s="30" t="s">
        <v>26</v>
      </c>
      <c r="J136" s="48" t="s">
        <v>152</v>
      </c>
      <c r="K136" s="26" t="s">
        <v>33</v>
      </c>
      <c r="L136" s="26" t="s">
        <v>39</v>
      </c>
      <c r="M136" s="16"/>
      <c r="N136" s="16"/>
      <c r="O136" s="16"/>
      <c r="P136" s="88"/>
      <c r="Q136" s="67" t="s">
        <v>25</v>
      </c>
      <c r="R136" s="67"/>
      <c r="S136" s="67"/>
    </row>
    <row r="137" spans="4:19" ht="15">
      <c r="D137" s="3">
        <v>620107</v>
      </c>
      <c r="E137" s="36">
        <v>43756</v>
      </c>
      <c r="F137" s="36">
        <v>43756</v>
      </c>
      <c r="G137" s="61"/>
      <c r="H137" s="3">
        <v>2715774</v>
      </c>
      <c r="I137" s="30" t="s">
        <v>26</v>
      </c>
      <c r="J137" s="41" t="s">
        <v>72</v>
      </c>
      <c r="K137" s="26" t="s">
        <v>36</v>
      </c>
      <c r="L137" s="26" t="s">
        <v>37</v>
      </c>
      <c r="M137" s="16">
        <f>SUM_DATA[[#This Row],[TOTAL Cost]]-SUM_DATA[[#This Row],[MATERIAL Cost]]</f>
        <v>1823.67</v>
      </c>
      <c r="N137" s="16">
        <f>IFERROR(SUM_DATA[[#This Row],[MAT C.]], 0)</f>
        <v>0</v>
      </c>
      <c r="O137" s="16" t="e">
        <f>VLOOKUP(SUM_DATA[[#This Row],[Work Order]],'[2]MAT DETAIL'!$D:$L,8,FALSE)</f>
        <v>#N/A</v>
      </c>
      <c r="P137" s="39">
        <v>1823.67</v>
      </c>
      <c r="Q137" s="67" t="s">
        <v>25</v>
      </c>
      <c r="R137" s="67"/>
      <c r="S137" s="67"/>
    </row>
    <row r="138" spans="4:19" ht="15">
      <c r="D138" s="3">
        <v>620111</v>
      </c>
      <c r="E138" s="36">
        <v>43757</v>
      </c>
      <c r="F138" s="36">
        <v>43759</v>
      </c>
      <c r="G138" s="61"/>
      <c r="H138" s="3">
        <v>2716445</v>
      </c>
      <c r="I138" s="30" t="s">
        <v>26</v>
      </c>
      <c r="J138" s="51" t="s">
        <v>153</v>
      </c>
      <c r="K138" s="26" t="s">
        <v>70</v>
      </c>
      <c r="L138" s="26" t="s">
        <v>71</v>
      </c>
      <c r="M138" s="16">
        <f>SUM_DATA[[#This Row],[TOTAL Cost]]-SUM_DATA[[#This Row],[MATERIAL Cost]]</f>
        <v>2431.56</v>
      </c>
      <c r="N138" s="16">
        <f>IFERROR(SUM_DATA[[#This Row],[MAT C.]], 0)</f>
        <v>0</v>
      </c>
      <c r="O138" s="16" t="e">
        <f>VLOOKUP(SUM_DATA[[#This Row],[Work Order]],'[2]MAT DETAIL'!$D:$L,8,FALSE)</f>
        <v>#N/A</v>
      </c>
      <c r="P138" s="88">
        <v>2431.56</v>
      </c>
      <c r="Q138" s="67" t="s">
        <v>25</v>
      </c>
      <c r="R138" s="67"/>
      <c r="S138" s="67"/>
    </row>
    <row r="139" spans="4:19" ht="15">
      <c r="D139" s="3">
        <v>620105</v>
      </c>
      <c r="E139" s="36">
        <v>43759</v>
      </c>
      <c r="F139" s="36">
        <v>43759</v>
      </c>
      <c r="G139" s="61"/>
      <c r="H139" s="3">
        <v>2716456</v>
      </c>
      <c r="I139" s="28" t="s">
        <v>26</v>
      </c>
      <c r="J139" s="41" t="s">
        <v>154</v>
      </c>
      <c r="K139" s="8" t="s">
        <v>76</v>
      </c>
      <c r="L139" s="8" t="s">
        <v>76</v>
      </c>
      <c r="M139" s="16">
        <f>SUM_DATA[[#This Row],[TOTAL Cost]]-SUM_DATA[[#This Row],[MATERIAL Cost]]</f>
        <v>602.54999999999995</v>
      </c>
      <c r="N139" s="16">
        <f>IFERROR(SUM_DATA[[#This Row],[MAT C.]], 0)</f>
        <v>0</v>
      </c>
      <c r="O139" s="16" t="e">
        <f>VLOOKUP(SUM_DATA[[#This Row],[Work Order]],'[2]MAT DETAIL'!$D:$L,8,FALSE)</f>
        <v>#N/A</v>
      </c>
      <c r="P139" s="17">
        <v>602.54999999999995</v>
      </c>
      <c r="Q139" s="67" t="s">
        <v>25</v>
      </c>
      <c r="R139" s="67"/>
      <c r="S139" s="67"/>
    </row>
    <row r="140" spans="4:19" ht="15">
      <c r="D140" s="3">
        <v>620105</v>
      </c>
      <c r="E140" s="36">
        <v>43759</v>
      </c>
      <c r="F140" s="36"/>
      <c r="G140" s="61"/>
      <c r="H140" s="3">
        <v>2716456</v>
      </c>
      <c r="I140" s="28" t="s">
        <v>26</v>
      </c>
      <c r="J140" s="42" t="s">
        <v>55</v>
      </c>
      <c r="K140" s="9" t="s">
        <v>56</v>
      </c>
      <c r="L140" s="9" t="s">
        <v>57</v>
      </c>
      <c r="M140" s="16"/>
      <c r="N140" s="16"/>
      <c r="O140" s="16"/>
      <c r="P140" s="16"/>
      <c r="Q140" s="67" t="s">
        <v>25</v>
      </c>
      <c r="R140" s="67"/>
      <c r="S140" s="67"/>
    </row>
    <row r="141" spans="4:19" ht="15">
      <c r="D141" s="19">
        <v>620111</v>
      </c>
      <c r="E141" s="35">
        <v>43759</v>
      </c>
      <c r="F141" s="35">
        <v>43759</v>
      </c>
      <c r="G141" s="61"/>
      <c r="H141" s="3">
        <v>2716465</v>
      </c>
      <c r="I141" s="30" t="s">
        <v>26</v>
      </c>
      <c r="J141" s="51" t="s">
        <v>155</v>
      </c>
      <c r="K141" s="26" t="s">
        <v>36</v>
      </c>
      <c r="L141" s="26" t="s">
        <v>37</v>
      </c>
      <c r="M141" s="16">
        <f>SUM_DATA[[#This Row],[TOTAL Cost]]-SUM_DATA[[#This Row],[MATERIAL Cost]]</f>
        <v>2431.56</v>
      </c>
      <c r="N141" s="16">
        <f>IFERROR(SUM_DATA[[#This Row],[MAT C.]], 0)</f>
        <v>0</v>
      </c>
      <c r="O141" s="16" t="e">
        <f>VLOOKUP(SUM_DATA[[#This Row],[Work Order]],'[2]MAT DETAIL'!$D:$L,8,FALSE)</f>
        <v>#N/A</v>
      </c>
      <c r="P141" s="40">
        <v>2431.56</v>
      </c>
      <c r="Q141" s="67" t="s">
        <v>25</v>
      </c>
      <c r="R141" s="67"/>
      <c r="S141" s="67"/>
    </row>
    <row r="142" spans="4:19" ht="15">
      <c r="D142" s="3">
        <v>620111</v>
      </c>
      <c r="E142" s="36">
        <v>43759</v>
      </c>
      <c r="F142" s="36">
        <v>43759</v>
      </c>
      <c r="G142" s="61"/>
      <c r="H142" s="3">
        <v>2716473</v>
      </c>
      <c r="I142" s="30" t="s">
        <v>26</v>
      </c>
      <c r="J142" s="51" t="s">
        <v>156</v>
      </c>
      <c r="K142" s="26" t="s">
        <v>39</v>
      </c>
      <c r="L142" s="26" t="s">
        <v>40</v>
      </c>
      <c r="M142" s="16">
        <f>SUM_DATA[[#This Row],[TOTAL Cost]]-SUM_DATA[[#This Row],[MATERIAL Cost]]</f>
        <v>2619.61</v>
      </c>
      <c r="N142" s="16">
        <f>IFERROR(SUM_DATA[[#This Row],[MAT C.]], 0)</f>
        <v>0</v>
      </c>
      <c r="O142" s="16" t="e">
        <f>VLOOKUP(SUM_DATA[[#This Row],[Work Order]],'[2]MAT DETAIL'!$D:$L,8,FALSE)</f>
        <v>#N/A</v>
      </c>
      <c r="P142" s="39">
        <v>2619.61</v>
      </c>
      <c r="Q142" s="67" t="s">
        <v>25</v>
      </c>
      <c r="R142" s="67"/>
      <c r="S142" s="67"/>
    </row>
    <row r="143" spans="4:19" ht="15">
      <c r="D143" s="19">
        <v>620111</v>
      </c>
      <c r="E143" s="35">
        <v>43759</v>
      </c>
      <c r="F143" s="35"/>
      <c r="G143" s="61"/>
      <c r="H143" s="3">
        <v>2716473</v>
      </c>
      <c r="I143" s="30" t="s">
        <v>26</v>
      </c>
      <c r="J143" s="41" t="s">
        <v>72</v>
      </c>
      <c r="K143" s="26" t="s">
        <v>36</v>
      </c>
      <c r="L143" s="26" t="s">
        <v>37</v>
      </c>
      <c r="M143" s="16"/>
      <c r="N143" s="16"/>
      <c r="O143" s="16"/>
      <c r="P143" s="40"/>
      <c r="Q143" s="67" t="s">
        <v>25</v>
      </c>
      <c r="R143" s="67"/>
      <c r="S143" s="67"/>
    </row>
    <row r="144" spans="4:19" ht="15">
      <c r="D144" s="3">
        <v>620105</v>
      </c>
      <c r="E144" s="36">
        <v>43759</v>
      </c>
      <c r="F144" s="36">
        <v>43759</v>
      </c>
      <c r="G144" s="61"/>
      <c r="H144" s="3">
        <v>2716481</v>
      </c>
      <c r="I144" s="30" t="s">
        <v>26</v>
      </c>
      <c r="J144" s="51" t="s">
        <v>157</v>
      </c>
      <c r="K144" s="26" t="s">
        <v>33</v>
      </c>
      <c r="L144" s="26" t="s">
        <v>158</v>
      </c>
      <c r="M144" s="16">
        <f>SUM_DATA[[#This Row],[TOTAL Cost]]-SUM_DATA[[#This Row],[MATERIAL Cost]]</f>
        <v>2431.56</v>
      </c>
      <c r="N144" s="16">
        <f>IFERROR(SUM_DATA[[#This Row],[MAT C.]], 0)</f>
        <v>0</v>
      </c>
      <c r="O144" s="16" t="e">
        <f>VLOOKUP(SUM_DATA[[#This Row],[Work Order]],'[2]MAT DETAIL'!$D:$L,8,FALSE)</f>
        <v>#N/A</v>
      </c>
      <c r="P144" s="88">
        <v>2431.56</v>
      </c>
      <c r="Q144" s="67" t="s">
        <v>25</v>
      </c>
      <c r="R144" s="67"/>
      <c r="S144" s="67"/>
    </row>
    <row r="145" spans="4:19" ht="15">
      <c r="D145" s="19">
        <v>620107</v>
      </c>
      <c r="E145" s="35">
        <v>43759</v>
      </c>
      <c r="F145" s="35">
        <v>43759</v>
      </c>
      <c r="G145" s="61"/>
      <c r="H145" s="3">
        <v>2716483</v>
      </c>
      <c r="I145" s="30" t="s">
        <v>26</v>
      </c>
      <c r="J145" s="51" t="s">
        <v>66</v>
      </c>
      <c r="K145" s="26" t="s">
        <v>67</v>
      </c>
      <c r="L145" s="26" t="s">
        <v>68</v>
      </c>
      <c r="M145" s="16">
        <f>SUM_DATA[[#This Row],[TOTAL Cost]]-SUM_DATA[[#This Row],[MATERIAL Cost]]</f>
        <v>2431.56</v>
      </c>
      <c r="N145" s="16">
        <f>IFERROR(SUM_DATA[[#This Row],[MAT C.]], 0)</f>
        <v>0</v>
      </c>
      <c r="O145" s="16" t="e">
        <f>VLOOKUP(SUM_DATA[[#This Row],[Work Order]],'[2]MAT DETAIL'!$D:$L,8,FALSE)</f>
        <v>#N/A</v>
      </c>
      <c r="P145" s="40">
        <v>2431.56</v>
      </c>
      <c r="Q145" s="67" t="s">
        <v>25</v>
      </c>
      <c r="R145" s="67"/>
      <c r="S145" s="67"/>
    </row>
    <row r="146" spans="4:19" ht="15">
      <c r="D146" s="3">
        <v>620116</v>
      </c>
      <c r="E146" s="36">
        <v>43759</v>
      </c>
      <c r="F146" s="36">
        <v>43759</v>
      </c>
      <c r="G146" s="61"/>
      <c r="H146" s="3">
        <v>2716497</v>
      </c>
      <c r="I146" s="30" t="s">
        <v>26</v>
      </c>
      <c r="J146" s="51" t="s">
        <v>145</v>
      </c>
      <c r="K146" s="26" t="s">
        <v>56</v>
      </c>
      <c r="L146" s="26" t="s">
        <v>146</v>
      </c>
      <c r="M146" s="16">
        <f>SUM_DATA[[#This Row],[TOTAL Cost]]-SUM_DATA[[#This Row],[MATERIAL Cost]]</f>
        <v>2431.56</v>
      </c>
      <c r="N146" s="16">
        <f>IFERROR(SUM_DATA[[#This Row],[MAT C.]], 0)</f>
        <v>0</v>
      </c>
      <c r="O146" s="16" t="e">
        <f>VLOOKUP(SUM_DATA[[#This Row],[Work Order]],'[2]MAT DETAIL'!$D:$L,8,FALSE)</f>
        <v>#N/A</v>
      </c>
      <c r="P146" s="88">
        <v>2431.56</v>
      </c>
      <c r="Q146" s="67" t="s">
        <v>25</v>
      </c>
      <c r="R146" s="67"/>
      <c r="S146" s="67"/>
    </row>
    <row r="147" spans="4:19" ht="15">
      <c r="D147" s="19">
        <v>620105</v>
      </c>
      <c r="E147" s="35">
        <v>43759</v>
      </c>
      <c r="F147" s="35">
        <v>43759</v>
      </c>
      <c r="G147" s="61"/>
      <c r="H147" s="3">
        <v>2716500</v>
      </c>
      <c r="I147" s="28" t="s">
        <v>26</v>
      </c>
      <c r="J147" s="42" t="s">
        <v>159</v>
      </c>
      <c r="K147" s="10" t="s">
        <v>82</v>
      </c>
      <c r="L147" s="10" t="s">
        <v>160</v>
      </c>
      <c r="M147" s="16">
        <f>SUM_DATA[[#This Row],[TOTAL Cost]]-SUM_DATA[[#This Row],[MATERIAL Cost]]</f>
        <v>1205.0999999999999</v>
      </c>
      <c r="N147" s="16">
        <f>IFERROR(SUM_DATA[[#This Row],[MAT C.]], 0)</f>
        <v>0</v>
      </c>
      <c r="O147" s="16" t="e">
        <f>VLOOKUP(SUM_DATA[[#This Row],[Work Order]],'[2]MAT DETAIL'!$D:$L,8,FALSE)</f>
        <v>#N/A</v>
      </c>
      <c r="P147" s="20">
        <v>1205.0999999999999</v>
      </c>
      <c r="Q147" s="67" t="s">
        <v>25</v>
      </c>
      <c r="R147" s="67"/>
      <c r="S147" s="67"/>
    </row>
    <row r="148" spans="4:19" ht="15">
      <c r="D148" s="3">
        <v>620107</v>
      </c>
      <c r="E148" s="36">
        <v>43759</v>
      </c>
      <c r="F148" s="36">
        <v>43759</v>
      </c>
      <c r="G148" s="61"/>
      <c r="H148" s="3">
        <v>2716592</v>
      </c>
      <c r="I148" s="30" t="s">
        <v>26</v>
      </c>
      <c r="J148" s="51" t="s">
        <v>161</v>
      </c>
      <c r="K148" s="26" t="s">
        <v>82</v>
      </c>
      <c r="L148" s="26" t="s">
        <v>162</v>
      </c>
      <c r="M148" s="16">
        <f>SUM_DATA[[#This Row],[TOTAL Cost]]-SUM_DATA[[#This Row],[MATERIAL Cost]]</f>
        <v>2431.56</v>
      </c>
      <c r="N148" s="16">
        <f>IFERROR(SUM_DATA[[#This Row],[MAT C.]], 0)</f>
        <v>0</v>
      </c>
      <c r="O148" s="16" t="e">
        <f>VLOOKUP(SUM_DATA[[#This Row],[Work Order]],'[2]MAT DETAIL'!$D:$L,8,FALSE)</f>
        <v>#N/A</v>
      </c>
      <c r="P148" s="39">
        <v>2431.56</v>
      </c>
      <c r="Q148" s="67" t="s">
        <v>25</v>
      </c>
      <c r="R148" s="67"/>
      <c r="S148" s="67"/>
    </row>
    <row r="149" spans="4:19" ht="15">
      <c r="D149" s="19">
        <v>620107</v>
      </c>
      <c r="E149" s="35">
        <v>43759</v>
      </c>
      <c r="F149" s="35">
        <v>43759</v>
      </c>
      <c r="G149" s="61"/>
      <c r="H149" s="3">
        <v>2716595</v>
      </c>
      <c r="I149" s="30" t="s">
        <v>26</v>
      </c>
      <c r="J149" s="41" t="s">
        <v>72</v>
      </c>
      <c r="K149" s="26" t="s">
        <v>36</v>
      </c>
      <c r="L149" s="26" t="s">
        <v>37</v>
      </c>
      <c r="M149" s="16">
        <f>SUM_DATA[[#This Row],[TOTAL Cost]]-SUM_DATA[[#This Row],[MATERIAL Cost]]</f>
        <v>2431.56</v>
      </c>
      <c r="N149" s="16">
        <f>IFERROR(SUM_DATA[[#This Row],[MAT C.]], 0)</f>
        <v>0</v>
      </c>
      <c r="O149" s="16" t="e">
        <f>VLOOKUP(SUM_DATA[[#This Row],[Work Order]],'[2]MAT DETAIL'!$D:$L,8,FALSE)</f>
        <v>#N/A</v>
      </c>
      <c r="P149" s="40">
        <v>2431.56</v>
      </c>
      <c r="Q149" s="67" t="s">
        <v>25</v>
      </c>
      <c r="R149" s="67"/>
      <c r="S149" s="67"/>
    </row>
    <row r="150" spans="4:19" ht="15">
      <c r="D150" s="3">
        <v>620107</v>
      </c>
      <c r="E150" s="36">
        <v>43759</v>
      </c>
      <c r="F150" s="36">
        <v>43759</v>
      </c>
      <c r="G150" s="61"/>
      <c r="H150" s="3">
        <v>2716608</v>
      </c>
      <c r="I150" s="30" t="s">
        <v>26</v>
      </c>
      <c r="J150" s="51" t="s">
        <v>163</v>
      </c>
      <c r="K150" s="26" t="s">
        <v>33</v>
      </c>
      <c r="L150" s="26" t="s">
        <v>164</v>
      </c>
      <c r="M150" s="16">
        <f>SUM_DATA[[#This Row],[TOTAL Cost]]-SUM_DATA[[#This Row],[MATERIAL Cost]]</f>
        <v>2431.56</v>
      </c>
      <c r="N150" s="16">
        <f>IFERROR(SUM_DATA[[#This Row],[MAT C.]], 0)</f>
        <v>0</v>
      </c>
      <c r="O150" s="16" t="e">
        <f>VLOOKUP(SUM_DATA[[#This Row],[Work Order]],'[2]MAT DETAIL'!$D:$L,8,FALSE)</f>
        <v>#N/A</v>
      </c>
      <c r="P150" s="39">
        <v>2431.56</v>
      </c>
      <c r="Q150" s="67" t="s">
        <v>25</v>
      </c>
      <c r="R150" s="67"/>
      <c r="S150" s="67"/>
    </row>
    <row r="151" spans="4:19" ht="15">
      <c r="D151" s="19">
        <v>620107</v>
      </c>
      <c r="E151" s="35">
        <v>43759</v>
      </c>
      <c r="F151" s="35">
        <v>43759</v>
      </c>
      <c r="G151" s="61"/>
      <c r="H151" s="3">
        <v>2716616</v>
      </c>
      <c r="I151" s="30" t="s">
        <v>26</v>
      </c>
      <c r="J151" s="41" t="s">
        <v>72</v>
      </c>
      <c r="K151" s="26" t="s">
        <v>36</v>
      </c>
      <c r="L151" s="26" t="s">
        <v>37</v>
      </c>
      <c r="M151" s="16">
        <f>SUM_DATA[[#This Row],[TOTAL Cost]]-SUM_DATA[[#This Row],[MATERIAL Cost]]</f>
        <v>2431.56</v>
      </c>
      <c r="N151" s="16">
        <f>IFERROR(SUM_DATA[[#This Row],[MAT C.]], 0)</f>
        <v>0</v>
      </c>
      <c r="O151" s="16" t="e">
        <f>VLOOKUP(SUM_DATA[[#This Row],[Work Order]],'[2]MAT DETAIL'!$D:$L,8,FALSE)</f>
        <v>#N/A</v>
      </c>
      <c r="P151" s="40">
        <v>2431.56</v>
      </c>
      <c r="Q151" s="67" t="s">
        <v>25</v>
      </c>
      <c r="R151" s="67"/>
      <c r="S151" s="67"/>
    </row>
    <row r="152" spans="4:19" ht="15">
      <c r="D152" s="3">
        <v>620107</v>
      </c>
      <c r="E152" s="36">
        <v>43759</v>
      </c>
      <c r="F152" s="36">
        <v>43759</v>
      </c>
      <c r="G152" s="61"/>
      <c r="H152" s="3">
        <v>2716627</v>
      </c>
      <c r="I152" s="30" t="s">
        <v>26</v>
      </c>
      <c r="J152" s="51" t="s">
        <v>165</v>
      </c>
      <c r="K152" s="26" t="s">
        <v>47</v>
      </c>
      <c r="L152" s="26" t="s">
        <v>74</v>
      </c>
      <c r="M152" s="16">
        <f>SUM_DATA[[#This Row],[TOTAL Cost]]-SUM_DATA[[#This Row],[MATERIAL Cost]]</f>
        <v>2431.56</v>
      </c>
      <c r="N152" s="16">
        <f>IFERROR(SUM_DATA[[#This Row],[MAT C.]], 0)</f>
        <v>0</v>
      </c>
      <c r="O152" s="16" t="e">
        <f>VLOOKUP(SUM_DATA[[#This Row],[Work Order]],'[2]MAT DETAIL'!$D:$L,8,FALSE)</f>
        <v>#N/A</v>
      </c>
      <c r="P152" s="88">
        <v>2431.56</v>
      </c>
      <c r="Q152" s="67" t="s">
        <v>25</v>
      </c>
      <c r="R152" s="67"/>
      <c r="S152" s="67"/>
    </row>
    <row r="153" spans="4:19" ht="15">
      <c r="D153" s="19">
        <v>620107</v>
      </c>
      <c r="E153" s="35">
        <v>43759</v>
      </c>
      <c r="F153" s="35">
        <v>43759</v>
      </c>
      <c r="G153" s="61"/>
      <c r="H153" s="3">
        <v>2716630</v>
      </c>
      <c r="I153" s="30" t="s">
        <v>26</v>
      </c>
      <c r="J153" s="41" t="s">
        <v>72</v>
      </c>
      <c r="K153" s="26" t="s">
        <v>36</v>
      </c>
      <c r="L153" s="26" t="s">
        <v>37</v>
      </c>
      <c r="M153" s="16">
        <f>SUM_DATA[[#This Row],[TOTAL Cost]]-SUM_DATA[[#This Row],[MATERIAL Cost]]</f>
        <v>2431.56</v>
      </c>
      <c r="N153" s="16">
        <f>IFERROR(SUM_DATA[[#This Row],[MAT C.]], 0)</f>
        <v>0</v>
      </c>
      <c r="O153" s="16" t="e">
        <f>VLOOKUP(SUM_DATA[[#This Row],[Work Order]],'[2]MAT DETAIL'!$D:$L,8,FALSE)</f>
        <v>#N/A</v>
      </c>
      <c r="P153" s="40">
        <v>2431.56</v>
      </c>
      <c r="Q153" s="67" t="s">
        <v>25</v>
      </c>
      <c r="R153" s="67"/>
      <c r="S153" s="67"/>
    </row>
    <row r="154" spans="4:19" ht="15">
      <c r="D154" s="3">
        <v>620105</v>
      </c>
      <c r="E154" s="36">
        <v>43759</v>
      </c>
      <c r="F154" s="36">
        <v>43759</v>
      </c>
      <c r="G154" s="61"/>
      <c r="H154" s="3">
        <v>2716632</v>
      </c>
      <c r="I154" s="30" t="s">
        <v>26</v>
      </c>
      <c r="J154" s="51" t="s">
        <v>166</v>
      </c>
      <c r="K154" s="26" t="s">
        <v>82</v>
      </c>
      <c r="L154" s="26" t="s">
        <v>167</v>
      </c>
      <c r="M154" s="16">
        <f>SUM_DATA[[#This Row],[TOTAL Cost]]-SUM_DATA[[#This Row],[MATERIAL Cost]]</f>
        <v>1403.83</v>
      </c>
      <c r="N154" s="16">
        <f>IFERROR(SUM_DATA[[#This Row],[MAT C.]], 0)</f>
        <v>0</v>
      </c>
      <c r="O154" s="16" t="e">
        <f>VLOOKUP(SUM_DATA[[#This Row],[Work Order]],'[2]MAT DETAIL'!$D:$L,8,FALSE)</f>
        <v>#N/A</v>
      </c>
      <c r="P154" s="88">
        <v>1403.83</v>
      </c>
      <c r="Q154" s="67" t="s">
        <v>25</v>
      </c>
      <c r="R154" s="67"/>
      <c r="S154" s="67"/>
    </row>
    <row r="155" spans="4:19" ht="15">
      <c r="D155" s="19">
        <v>620111</v>
      </c>
      <c r="E155" s="35">
        <v>43759</v>
      </c>
      <c r="F155" s="35">
        <v>43759</v>
      </c>
      <c r="G155" s="61"/>
      <c r="H155" s="3">
        <v>2716636</v>
      </c>
      <c r="I155" s="30" t="s">
        <v>26</v>
      </c>
      <c r="J155" s="51" t="s">
        <v>168</v>
      </c>
      <c r="K155" s="26" t="s">
        <v>67</v>
      </c>
      <c r="L155" s="26" t="s">
        <v>47</v>
      </c>
      <c r="M155" s="16">
        <f>SUM_DATA[[#This Row],[TOTAL Cost]]-SUM_DATA[[#This Row],[MATERIAL Cost]]</f>
        <v>2431.56</v>
      </c>
      <c r="N155" s="16">
        <f>IFERROR(SUM_DATA[[#This Row],[MAT C.]], 0)</f>
        <v>0</v>
      </c>
      <c r="O155" s="16" t="e">
        <f>VLOOKUP(SUM_DATA[[#This Row],[Work Order]],'[2]MAT DETAIL'!$D:$L,8,FALSE)</f>
        <v>#N/A</v>
      </c>
      <c r="P155" s="40">
        <v>2431.56</v>
      </c>
      <c r="Q155" s="67" t="s">
        <v>25</v>
      </c>
      <c r="R155" s="67"/>
      <c r="S155" s="67"/>
    </row>
    <row r="156" spans="4:19" ht="15">
      <c r="D156" s="3">
        <v>620107</v>
      </c>
      <c r="E156" s="36">
        <v>43759</v>
      </c>
      <c r="F156" s="36">
        <v>43759</v>
      </c>
      <c r="G156" s="61"/>
      <c r="H156" s="3">
        <v>2716640</v>
      </c>
      <c r="I156" s="30" t="s">
        <v>26</v>
      </c>
      <c r="J156" s="51" t="s">
        <v>169</v>
      </c>
      <c r="K156" s="26" t="s">
        <v>19</v>
      </c>
      <c r="L156" s="26" t="s">
        <v>170</v>
      </c>
      <c r="M156" s="16">
        <f>SUM_DATA[[#This Row],[TOTAL Cost]]-SUM_DATA[[#This Row],[MATERIAL Cost]]</f>
        <v>2431.56</v>
      </c>
      <c r="N156" s="16">
        <f>IFERROR(SUM_DATA[[#This Row],[MAT C.]], 0)</f>
        <v>0</v>
      </c>
      <c r="O156" s="16" t="e">
        <f>VLOOKUP(SUM_DATA[[#This Row],[Work Order]],'[2]MAT DETAIL'!$D:$L,8,FALSE)</f>
        <v>#N/A</v>
      </c>
      <c r="P156" s="88">
        <v>2431.56</v>
      </c>
      <c r="Q156" s="67" t="s">
        <v>25</v>
      </c>
      <c r="R156" s="67"/>
      <c r="S156" s="67"/>
    </row>
    <row r="157" spans="4:19" ht="15">
      <c r="D157" s="19">
        <v>620105</v>
      </c>
      <c r="E157" s="35">
        <v>43759</v>
      </c>
      <c r="F157" s="35">
        <v>43759</v>
      </c>
      <c r="G157" s="61"/>
      <c r="H157" s="3">
        <v>2716643</v>
      </c>
      <c r="I157" s="30" t="s">
        <v>26</v>
      </c>
      <c r="J157" s="51" t="s">
        <v>171</v>
      </c>
      <c r="K157" s="26" t="s">
        <v>82</v>
      </c>
      <c r="L157" s="26" t="s">
        <v>126</v>
      </c>
      <c r="M157" s="16">
        <f>SUM_DATA[[#This Row],[TOTAL Cost]]-SUM_DATA[[#This Row],[MATERIAL Cost]]</f>
        <v>2431.56</v>
      </c>
      <c r="N157" s="16">
        <f>IFERROR(SUM_DATA[[#This Row],[MAT C.]], 0)</f>
        <v>0</v>
      </c>
      <c r="O157" s="16" t="e">
        <f>VLOOKUP(SUM_DATA[[#This Row],[Work Order]],'[2]MAT DETAIL'!$D:$L,8,FALSE)</f>
        <v>#N/A</v>
      </c>
      <c r="P157" s="40">
        <v>2431.56</v>
      </c>
      <c r="Q157" s="67" t="s">
        <v>25</v>
      </c>
      <c r="R157" s="67"/>
      <c r="S157" s="67"/>
    </row>
    <row r="158" spans="4:19" ht="15">
      <c r="D158" s="3">
        <v>620105</v>
      </c>
      <c r="E158" s="36">
        <v>43759</v>
      </c>
      <c r="F158" s="36">
        <v>43759</v>
      </c>
      <c r="G158" s="61"/>
      <c r="H158" s="3">
        <v>2716649</v>
      </c>
      <c r="I158" s="30" t="s">
        <v>26</v>
      </c>
      <c r="J158" s="51" t="s">
        <v>172</v>
      </c>
      <c r="K158" s="26" t="s">
        <v>82</v>
      </c>
      <c r="L158" s="26" t="s">
        <v>83</v>
      </c>
      <c r="M158" s="16">
        <f>SUM_DATA[[#This Row],[TOTAL Cost]]-SUM_DATA[[#This Row],[MATERIAL Cost]]</f>
        <v>2431.56</v>
      </c>
      <c r="N158" s="16">
        <f>IFERROR(SUM_DATA[[#This Row],[MAT C.]], 0)</f>
        <v>0</v>
      </c>
      <c r="O158" s="16" t="e">
        <f>VLOOKUP(SUM_DATA[[#This Row],[Work Order]],'[2]MAT DETAIL'!$D:$L,8,FALSE)</f>
        <v>#N/A</v>
      </c>
      <c r="P158" s="88">
        <v>2431.56</v>
      </c>
      <c r="Q158" s="67" t="s">
        <v>25</v>
      </c>
      <c r="R158" s="67"/>
      <c r="S158" s="67"/>
    </row>
    <row r="159" spans="4:19" ht="15">
      <c r="D159" s="19">
        <v>620105</v>
      </c>
      <c r="E159" s="35">
        <v>43759</v>
      </c>
      <c r="F159" s="35">
        <v>43759</v>
      </c>
      <c r="G159" s="61"/>
      <c r="H159" s="3">
        <v>2716650</v>
      </c>
      <c r="I159" s="28" t="s">
        <v>26</v>
      </c>
      <c r="J159" s="41" t="s">
        <v>173</v>
      </c>
      <c r="K159" s="8" t="s">
        <v>82</v>
      </c>
      <c r="L159" s="8" t="s">
        <v>140</v>
      </c>
      <c r="M159" s="16">
        <f>SUM_DATA[[#This Row],[TOTAL Cost]]-SUM_DATA[[#This Row],[MATERIAL Cost]]</f>
        <v>55950.049999999988</v>
      </c>
      <c r="N159" s="16">
        <f>IFERROR(SUM_DATA[[#This Row],[MAT C.]], 0)</f>
        <v>21439.13</v>
      </c>
      <c r="O159" s="16">
        <f>VLOOKUP(SUM_DATA[[#This Row],[Work Order]],'[2]MAT DETAIL'!$D:$L,8,FALSE)</f>
        <v>21439.13</v>
      </c>
      <c r="P159" s="20">
        <v>77389.179999999993</v>
      </c>
      <c r="Q159" s="67" t="s">
        <v>25</v>
      </c>
      <c r="R159" s="67"/>
      <c r="S159" s="67"/>
    </row>
    <row r="160" spans="4:19" ht="15">
      <c r="D160" s="3">
        <v>620107</v>
      </c>
      <c r="E160" s="36">
        <v>43759</v>
      </c>
      <c r="F160" s="36">
        <v>43759</v>
      </c>
      <c r="G160" s="61"/>
      <c r="H160" s="3">
        <v>2716653</v>
      </c>
      <c r="I160" s="30" t="s">
        <v>26</v>
      </c>
      <c r="J160" s="51" t="s">
        <v>174</v>
      </c>
      <c r="K160" s="26" t="s">
        <v>47</v>
      </c>
      <c r="L160" s="26" t="s">
        <v>74</v>
      </c>
      <c r="M160" s="16">
        <f>SUM_DATA[[#This Row],[TOTAL Cost]]-SUM_DATA[[#This Row],[MATERIAL Cost]]</f>
        <v>2431.56</v>
      </c>
      <c r="N160" s="16">
        <f>IFERROR(SUM_DATA[[#This Row],[MAT C.]], 0)</f>
        <v>0</v>
      </c>
      <c r="O160" s="16" t="e">
        <f>VLOOKUP(SUM_DATA[[#This Row],[Work Order]],'[2]MAT DETAIL'!$D:$L,8,FALSE)</f>
        <v>#N/A</v>
      </c>
      <c r="P160" s="88">
        <v>2431.56</v>
      </c>
      <c r="Q160" s="67" t="s">
        <v>25</v>
      </c>
      <c r="R160" s="67"/>
      <c r="S160" s="67"/>
    </row>
    <row r="161" spans="4:19" ht="15">
      <c r="D161" s="19">
        <v>620111</v>
      </c>
      <c r="E161" s="35">
        <v>43759</v>
      </c>
      <c r="F161" s="35">
        <v>43759</v>
      </c>
      <c r="G161" s="61"/>
      <c r="H161" s="3">
        <v>2716654</v>
      </c>
      <c r="I161" s="30" t="s">
        <v>26</v>
      </c>
      <c r="J161" s="51" t="s">
        <v>175</v>
      </c>
      <c r="K161" s="26" t="s">
        <v>59</v>
      </c>
      <c r="L161" s="26" t="s">
        <v>98</v>
      </c>
      <c r="M161" s="16">
        <f>SUM_DATA[[#This Row],[TOTAL Cost]]-SUM_DATA[[#This Row],[MATERIAL Cost]]</f>
        <v>0</v>
      </c>
      <c r="N161" s="16">
        <f>IFERROR(SUM_DATA[[#This Row],[MAT C.]], 0)</f>
        <v>0</v>
      </c>
      <c r="O161" s="16" t="e">
        <f>VLOOKUP(SUM_DATA[[#This Row],[Work Order]],'[2]MAT DETAIL'!$D:$L,8,FALSE)</f>
        <v>#N/A</v>
      </c>
      <c r="P161" s="40">
        <v>0</v>
      </c>
      <c r="Q161" s="67" t="s">
        <v>25</v>
      </c>
      <c r="R161" s="67"/>
      <c r="S161" s="67"/>
    </row>
    <row r="162" spans="4:19" ht="15">
      <c r="D162" s="3">
        <v>620122</v>
      </c>
      <c r="E162" s="36">
        <v>43759</v>
      </c>
      <c r="F162" s="36">
        <v>43759</v>
      </c>
      <c r="G162" s="61"/>
      <c r="H162" s="3">
        <v>2716669</v>
      </c>
      <c r="I162" s="30" t="s">
        <v>26</v>
      </c>
      <c r="J162" s="51" t="s">
        <v>106</v>
      </c>
      <c r="K162" s="26" t="s">
        <v>19</v>
      </c>
      <c r="L162" s="26" t="s">
        <v>20</v>
      </c>
      <c r="M162" s="16">
        <f>SUM_DATA[[#This Row],[TOTAL Cost]]-SUM_DATA[[#This Row],[MATERIAL Cost]]</f>
        <v>0</v>
      </c>
      <c r="N162" s="16">
        <f>IFERROR(SUM_DATA[[#This Row],[MAT C.]], 0)</f>
        <v>21440</v>
      </c>
      <c r="O162" s="16">
        <f>VLOOKUP(SUM_DATA[[#This Row],[Work Order]],'[2]MAT DETAIL'!$D:$L,8,FALSE)</f>
        <v>21440</v>
      </c>
      <c r="P162" s="88">
        <v>21440</v>
      </c>
      <c r="Q162" s="67" t="s">
        <v>25</v>
      </c>
      <c r="R162" s="67"/>
      <c r="S162" s="67"/>
    </row>
    <row r="163" spans="4:19" ht="15">
      <c r="D163" s="19">
        <v>620123</v>
      </c>
      <c r="E163" s="35">
        <v>43759</v>
      </c>
      <c r="F163" s="35">
        <v>43759</v>
      </c>
      <c r="G163" s="61"/>
      <c r="H163" s="3">
        <v>2716671</v>
      </c>
      <c r="I163" s="30" t="s">
        <v>26</v>
      </c>
      <c r="J163" s="51" t="s">
        <v>106</v>
      </c>
      <c r="K163" s="26" t="s">
        <v>19</v>
      </c>
      <c r="L163" s="26" t="s">
        <v>20</v>
      </c>
      <c r="M163" s="16">
        <f>SUM_DATA[[#This Row],[TOTAL Cost]]-SUM_DATA[[#This Row],[MATERIAL Cost]]</f>
        <v>54975.45</v>
      </c>
      <c r="N163" s="16">
        <f>IFERROR(SUM_DATA[[#This Row],[MAT C.]], 0)</f>
        <v>735</v>
      </c>
      <c r="O163" s="16">
        <f>VLOOKUP(SUM_DATA[[#This Row],[Work Order]],'[2]MAT DETAIL'!$D:$L,8,FALSE)</f>
        <v>735</v>
      </c>
      <c r="P163" s="40">
        <v>55710.45</v>
      </c>
      <c r="Q163" s="67" t="s">
        <v>25</v>
      </c>
      <c r="R163" s="67"/>
      <c r="S163" s="67"/>
    </row>
    <row r="164" spans="4:19" ht="15">
      <c r="D164" s="3">
        <v>620114</v>
      </c>
      <c r="E164" s="36">
        <v>43759</v>
      </c>
      <c r="F164" s="36">
        <v>43759</v>
      </c>
      <c r="G164" s="61"/>
      <c r="H164" s="3">
        <v>2716682</v>
      </c>
      <c r="I164" s="30" t="s">
        <v>26</v>
      </c>
      <c r="J164" s="51" t="s">
        <v>106</v>
      </c>
      <c r="K164" s="26" t="s">
        <v>19</v>
      </c>
      <c r="L164" s="26" t="s">
        <v>20</v>
      </c>
      <c r="M164" s="16">
        <f>SUM_DATA[[#This Row],[TOTAL Cost]]-SUM_DATA[[#This Row],[MATERIAL Cost]]</f>
        <v>0</v>
      </c>
      <c r="N164" s="16">
        <f>IFERROR(SUM_DATA[[#This Row],[MAT C.]], 0)</f>
        <v>0</v>
      </c>
      <c r="O164" s="16" t="e">
        <f>VLOOKUP(SUM_DATA[[#This Row],[Work Order]],'[2]MAT DETAIL'!$D:$L,8,FALSE)</f>
        <v>#N/A</v>
      </c>
      <c r="P164" s="88">
        <v>0</v>
      </c>
      <c r="Q164" s="67" t="s">
        <v>25</v>
      </c>
      <c r="R164" s="67"/>
      <c r="S164" s="67"/>
    </row>
    <row r="165" spans="4:19" ht="15">
      <c r="D165" s="19">
        <v>620112</v>
      </c>
      <c r="E165" s="35">
        <v>43759</v>
      </c>
      <c r="F165" s="35">
        <v>43759</v>
      </c>
      <c r="G165" s="61"/>
      <c r="H165" s="3">
        <v>2716685</v>
      </c>
      <c r="I165" s="30" t="s">
        <v>26</v>
      </c>
      <c r="J165" s="51" t="s">
        <v>106</v>
      </c>
      <c r="K165" s="26" t="s">
        <v>19</v>
      </c>
      <c r="L165" s="26" t="s">
        <v>20</v>
      </c>
      <c r="M165" s="16">
        <f>SUM_DATA[[#This Row],[TOTAL Cost]]-SUM_DATA[[#This Row],[MATERIAL Cost]]</f>
        <v>8290.19</v>
      </c>
      <c r="N165" s="16">
        <f>IFERROR(SUM_DATA[[#This Row],[MAT C.]], 0)</f>
        <v>10718.69</v>
      </c>
      <c r="O165" s="16">
        <f>VLOOKUP(SUM_DATA[[#This Row],[Work Order]],'[2]MAT DETAIL'!$D:$L,8,FALSE)</f>
        <v>10718.69</v>
      </c>
      <c r="P165" s="40">
        <v>19008.88</v>
      </c>
      <c r="Q165" s="67" t="s">
        <v>25</v>
      </c>
      <c r="R165" s="67"/>
      <c r="S165" s="67"/>
    </row>
    <row r="166" spans="4:19" ht="15">
      <c r="D166" s="3">
        <v>620105</v>
      </c>
      <c r="E166" s="36">
        <v>43759</v>
      </c>
      <c r="F166" s="36">
        <v>43759</v>
      </c>
      <c r="G166" s="61"/>
      <c r="H166" s="3">
        <v>2716706</v>
      </c>
      <c r="I166" s="30" t="s">
        <v>26</v>
      </c>
      <c r="J166" s="51" t="s">
        <v>106</v>
      </c>
      <c r="K166" s="26" t="s">
        <v>19</v>
      </c>
      <c r="L166" s="26" t="s">
        <v>20</v>
      </c>
      <c r="M166" s="16">
        <f>SUM_DATA[[#This Row],[TOTAL Cost]]-SUM_DATA[[#This Row],[MATERIAL Cost]]</f>
        <v>0</v>
      </c>
      <c r="N166" s="16">
        <f>IFERROR(SUM_DATA[[#This Row],[MAT C.]], 0)</f>
        <v>0</v>
      </c>
      <c r="O166" s="16" t="e">
        <f>VLOOKUP(SUM_DATA[[#This Row],[Work Order]],'[2]MAT DETAIL'!$D:$L,8,FALSE)</f>
        <v>#N/A</v>
      </c>
      <c r="P166" s="88">
        <v>0</v>
      </c>
      <c r="Q166" s="67" t="s">
        <v>25</v>
      </c>
      <c r="R166" s="67"/>
      <c r="S166" s="67"/>
    </row>
    <row r="167" spans="4:19" ht="15">
      <c r="D167" s="19">
        <v>620117</v>
      </c>
      <c r="E167" s="35">
        <v>43759</v>
      </c>
      <c r="F167" s="35">
        <v>43759</v>
      </c>
      <c r="G167" s="61"/>
      <c r="H167" s="3">
        <v>2716708</v>
      </c>
      <c r="I167" s="30" t="s">
        <v>26</v>
      </c>
      <c r="J167" s="51" t="s">
        <v>106</v>
      </c>
      <c r="K167" s="26" t="s">
        <v>19</v>
      </c>
      <c r="L167" s="26" t="s">
        <v>20</v>
      </c>
      <c r="M167" s="16">
        <f>SUM_DATA[[#This Row],[TOTAL Cost]]-SUM_DATA[[#This Row],[MATERIAL Cost]]</f>
        <v>67168.89</v>
      </c>
      <c r="N167" s="16">
        <f>IFERROR(SUM_DATA[[#This Row],[MAT C.]], 0)</f>
        <v>725</v>
      </c>
      <c r="O167" s="16">
        <f>VLOOKUP(SUM_DATA[[#This Row],[Work Order]],'[2]MAT DETAIL'!$D:$L,8,FALSE)</f>
        <v>725</v>
      </c>
      <c r="P167" s="40">
        <v>67893.89</v>
      </c>
      <c r="Q167" s="67" t="s">
        <v>25</v>
      </c>
      <c r="R167" s="67"/>
      <c r="S167" s="67"/>
    </row>
    <row r="168" spans="4:19" ht="15">
      <c r="D168" s="3">
        <v>620109</v>
      </c>
      <c r="E168" s="36">
        <v>43759</v>
      </c>
      <c r="F168" s="36">
        <v>43759</v>
      </c>
      <c r="G168" s="61"/>
      <c r="H168" s="3">
        <v>2716713</v>
      </c>
      <c r="I168" s="30" t="s">
        <v>26</v>
      </c>
      <c r="J168" s="51" t="s">
        <v>106</v>
      </c>
      <c r="K168" s="26" t="s">
        <v>19</v>
      </c>
      <c r="L168" s="26" t="s">
        <v>20</v>
      </c>
      <c r="M168" s="16">
        <f>SUM_DATA[[#This Row],[TOTAL Cost]]-SUM_DATA[[#This Row],[MATERIAL Cost]]</f>
        <v>78904.84</v>
      </c>
      <c r="N168" s="16">
        <f>IFERROR(SUM_DATA[[#This Row],[MAT C.]], 0)</f>
        <v>735</v>
      </c>
      <c r="O168" s="16">
        <f>VLOOKUP(SUM_DATA[[#This Row],[Work Order]],'[2]MAT DETAIL'!$D:$L,8,FALSE)</f>
        <v>735</v>
      </c>
      <c r="P168" s="88">
        <v>79639.839999999997</v>
      </c>
      <c r="Q168" s="67" t="s">
        <v>25</v>
      </c>
      <c r="R168" s="67"/>
      <c r="S168" s="67"/>
    </row>
    <row r="169" spans="4:19" ht="15">
      <c r="D169" s="19">
        <v>620118</v>
      </c>
      <c r="E169" s="35">
        <v>43759</v>
      </c>
      <c r="F169" s="35">
        <v>43759</v>
      </c>
      <c r="G169" s="61"/>
      <c r="H169" s="3">
        <v>2716715</v>
      </c>
      <c r="I169" s="30" t="s">
        <v>26</v>
      </c>
      <c r="J169" s="51" t="s">
        <v>106</v>
      </c>
      <c r="K169" s="26" t="s">
        <v>19</v>
      </c>
      <c r="L169" s="26" t="s">
        <v>20</v>
      </c>
      <c r="M169" s="16">
        <f>SUM_DATA[[#This Row],[TOTAL Cost]]-SUM_DATA[[#This Row],[MATERIAL Cost]]</f>
        <v>86149.07</v>
      </c>
      <c r="N169" s="16">
        <f>IFERROR(SUM_DATA[[#This Row],[MAT C.]], 0)</f>
        <v>725</v>
      </c>
      <c r="O169" s="16">
        <f>VLOOKUP(SUM_DATA[[#This Row],[Work Order]],'[2]MAT DETAIL'!$D:$L,8,FALSE)</f>
        <v>725</v>
      </c>
      <c r="P169" s="40">
        <v>86874.07</v>
      </c>
      <c r="Q169" s="67" t="s">
        <v>25</v>
      </c>
      <c r="R169" s="67"/>
      <c r="S169" s="67"/>
    </row>
    <row r="170" spans="4:19" ht="15">
      <c r="D170" s="3">
        <v>620106</v>
      </c>
      <c r="E170" s="36">
        <v>43759</v>
      </c>
      <c r="F170" s="36">
        <v>43759</v>
      </c>
      <c r="G170" s="61"/>
      <c r="H170" s="3">
        <v>2716722</v>
      </c>
      <c r="I170" s="30" t="s">
        <v>26</v>
      </c>
      <c r="J170" s="51" t="s">
        <v>106</v>
      </c>
      <c r="K170" s="26" t="s">
        <v>19</v>
      </c>
      <c r="L170" s="26" t="s">
        <v>20</v>
      </c>
      <c r="M170" s="16">
        <f>SUM_DATA[[#This Row],[TOTAL Cost]]-SUM_DATA[[#This Row],[MATERIAL Cost]]</f>
        <v>591758.71</v>
      </c>
      <c r="N170" s="16">
        <f>IFERROR(SUM_DATA[[#This Row],[MAT C.]], 0)</f>
        <v>725</v>
      </c>
      <c r="O170" s="16">
        <f>VLOOKUP(SUM_DATA[[#This Row],[Work Order]],'[2]MAT DETAIL'!$D:$L,8,FALSE)</f>
        <v>725</v>
      </c>
      <c r="P170" s="88">
        <v>592483.71</v>
      </c>
      <c r="Q170" s="67" t="s">
        <v>25</v>
      </c>
      <c r="R170" s="67"/>
      <c r="S170" s="67"/>
    </row>
    <row r="171" spans="4:19" ht="15">
      <c r="D171" s="19">
        <v>620113</v>
      </c>
      <c r="E171" s="35">
        <v>43759</v>
      </c>
      <c r="F171" s="35">
        <v>43759</v>
      </c>
      <c r="G171" s="61"/>
      <c r="H171" s="3">
        <v>2716725</v>
      </c>
      <c r="I171" s="30" t="s">
        <v>26</v>
      </c>
      <c r="J171" s="51" t="s">
        <v>106</v>
      </c>
      <c r="K171" s="26" t="s">
        <v>19</v>
      </c>
      <c r="L171" s="26" t="s">
        <v>20</v>
      </c>
      <c r="M171" s="16">
        <f>SUM_DATA[[#This Row],[TOTAL Cost]]-SUM_DATA[[#This Row],[MATERIAL Cost]]</f>
        <v>0</v>
      </c>
      <c r="N171" s="16">
        <f>IFERROR(SUM_DATA[[#This Row],[MAT C.]], 0)</f>
        <v>525044.71</v>
      </c>
      <c r="O171" s="16">
        <f>VLOOKUP(SUM_DATA[[#This Row],[Work Order]],'[2]MAT DETAIL'!$D:$L,8,FALSE)</f>
        <v>525044.71</v>
      </c>
      <c r="P171" s="40">
        <v>525044.71</v>
      </c>
      <c r="Q171" s="67" t="s">
        <v>25</v>
      </c>
      <c r="R171" s="67"/>
      <c r="S171" s="67"/>
    </row>
    <row r="172" spans="4:19" ht="15">
      <c r="D172" s="3">
        <v>620120</v>
      </c>
      <c r="E172" s="36">
        <v>43759</v>
      </c>
      <c r="F172" s="36">
        <v>43759</v>
      </c>
      <c r="G172" s="61"/>
      <c r="H172" s="3">
        <v>2716727</v>
      </c>
      <c r="I172" s="30" t="s">
        <v>26</v>
      </c>
      <c r="J172" s="51" t="s">
        <v>106</v>
      </c>
      <c r="K172" s="26" t="s">
        <v>19</v>
      </c>
      <c r="L172" s="26" t="s">
        <v>20</v>
      </c>
      <c r="M172" s="16">
        <f>SUM_DATA[[#This Row],[TOTAL Cost]]-SUM_DATA[[#This Row],[MATERIAL Cost]]</f>
        <v>41600</v>
      </c>
      <c r="N172" s="16">
        <f>IFERROR(SUM_DATA[[#This Row],[MAT C.]], 0)</f>
        <v>21440</v>
      </c>
      <c r="O172" s="16">
        <f>VLOOKUP(SUM_DATA[[#This Row],[Work Order]],'[2]MAT DETAIL'!$D:$L,8,FALSE)</f>
        <v>21440</v>
      </c>
      <c r="P172" s="88">
        <v>63040</v>
      </c>
      <c r="Q172" s="67" t="s">
        <v>25</v>
      </c>
      <c r="R172" s="67"/>
      <c r="S172" s="67"/>
    </row>
    <row r="173" spans="4:19" ht="15">
      <c r="D173" s="19">
        <v>620104</v>
      </c>
      <c r="E173" s="35">
        <v>43759</v>
      </c>
      <c r="F173" s="35">
        <v>43759</v>
      </c>
      <c r="G173" s="61"/>
      <c r="H173" s="3">
        <v>2716728</v>
      </c>
      <c r="I173" s="28" t="s">
        <v>26</v>
      </c>
      <c r="J173" s="41" t="s">
        <v>106</v>
      </c>
      <c r="K173" s="8" t="s">
        <v>19</v>
      </c>
      <c r="L173" s="8" t="s">
        <v>20</v>
      </c>
      <c r="M173" s="16">
        <f>SUM_DATA[[#This Row],[TOTAL Cost]]-SUM_DATA[[#This Row],[MATERIAL Cost]]</f>
        <v>534301.87</v>
      </c>
      <c r="N173" s="16">
        <f>IFERROR(SUM_DATA[[#This Row],[MAT C.]], 0)</f>
        <v>21440</v>
      </c>
      <c r="O173" s="16">
        <f>VLOOKUP(SUM_DATA[[#This Row],[Work Order]],'[2]MAT DETAIL'!$D:$L,8,FALSE)</f>
        <v>21440</v>
      </c>
      <c r="P173" s="20">
        <v>555741.87</v>
      </c>
      <c r="Q173" s="67" t="s">
        <v>25</v>
      </c>
      <c r="R173" s="67"/>
      <c r="S173" s="67"/>
    </row>
    <row r="174" spans="4:19" ht="15">
      <c r="D174" s="3">
        <v>620107</v>
      </c>
      <c r="E174" s="36">
        <v>43760</v>
      </c>
      <c r="F174" s="36">
        <v>43760</v>
      </c>
      <c r="G174" s="61"/>
      <c r="H174" s="3">
        <v>2717392</v>
      </c>
      <c r="I174" s="30" t="s">
        <v>26</v>
      </c>
      <c r="J174" s="51" t="s">
        <v>106</v>
      </c>
      <c r="K174" s="26" t="s">
        <v>19</v>
      </c>
      <c r="L174" s="26" t="s">
        <v>20</v>
      </c>
      <c r="M174" s="16">
        <f>SUM_DATA[[#This Row],[TOTAL Cost]]-SUM_DATA[[#This Row],[MATERIAL Cost]]</f>
        <v>0</v>
      </c>
      <c r="N174" s="16">
        <f>IFERROR(SUM_DATA[[#This Row],[MAT C.]], 0)</f>
        <v>0</v>
      </c>
      <c r="O174" s="16" t="e">
        <f>VLOOKUP(SUM_DATA[[#This Row],[Work Order]],'[2]MAT DETAIL'!$D:$L,8,FALSE)</f>
        <v>#N/A</v>
      </c>
      <c r="P174" s="88">
        <v>0</v>
      </c>
      <c r="Q174" s="67" t="s">
        <v>25</v>
      </c>
      <c r="R174" s="67"/>
      <c r="S174" s="67"/>
    </row>
    <row r="175" spans="4:19" ht="15">
      <c r="D175" s="19">
        <v>620111</v>
      </c>
      <c r="E175" s="35">
        <v>43760</v>
      </c>
      <c r="F175" s="35">
        <v>43760</v>
      </c>
      <c r="G175" s="61"/>
      <c r="H175" s="3">
        <v>2717395</v>
      </c>
      <c r="I175" s="30" t="s">
        <v>26</v>
      </c>
      <c r="J175" s="51" t="s">
        <v>106</v>
      </c>
      <c r="K175" s="26" t="s">
        <v>19</v>
      </c>
      <c r="L175" s="26" t="s">
        <v>20</v>
      </c>
      <c r="M175" s="16">
        <f>SUM_DATA[[#This Row],[TOTAL Cost]]-SUM_DATA[[#This Row],[MATERIAL Cost]]</f>
        <v>0</v>
      </c>
      <c r="N175" s="16">
        <f>IFERROR(SUM_DATA[[#This Row],[MAT C.]], 0)</f>
        <v>0</v>
      </c>
      <c r="O175" s="16" t="e">
        <f>VLOOKUP(SUM_DATA[[#This Row],[Work Order]],'[2]MAT DETAIL'!$D:$L,8,FALSE)</f>
        <v>#N/A</v>
      </c>
      <c r="P175" s="40">
        <v>0</v>
      </c>
      <c r="Q175" s="67" t="s">
        <v>25</v>
      </c>
      <c r="R175" s="67"/>
      <c r="S175" s="67"/>
    </row>
    <row r="176" spans="4:19" ht="15">
      <c r="D176" s="3">
        <v>620116</v>
      </c>
      <c r="E176" s="36">
        <v>43760</v>
      </c>
      <c r="F176" s="36">
        <v>43760</v>
      </c>
      <c r="G176" s="61"/>
      <c r="H176" s="3">
        <v>2717397</v>
      </c>
      <c r="I176" s="30" t="s">
        <v>26</v>
      </c>
      <c r="J176" s="51" t="s">
        <v>106</v>
      </c>
      <c r="K176" s="26" t="s">
        <v>19</v>
      </c>
      <c r="L176" s="26" t="s">
        <v>20</v>
      </c>
      <c r="M176" s="16">
        <f>SUM_DATA[[#This Row],[TOTAL Cost]]-SUM_DATA[[#This Row],[MATERIAL Cost]]</f>
        <v>51834.38</v>
      </c>
      <c r="N176" s="16">
        <f>IFERROR(SUM_DATA[[#This Row],[MAT C.]], 0)</f>
        <v>735</v>
      </c>
      <c r="O176" s="16">
        <f>VLOOKUP(SUM_DATA[[#This Row],[Work Order]],'[2]MAT DETAIL'!$D:$L,8,FALSE)</f>
        <v>735</v>
      </c>
      <c r="P176" s="88">
        <v>52569.38</v>
      </c>
      <c r="Q176" s="67" t="s">
        <v>25</v>
      </c>
      <c r="R176" s="67"/>
      <c r="S176" s="67"/>
    </row>
    <row r="177" spans="4:19" ht="15">
      <c r="D177" s="19">
        <v>620124</v>
      </c>
      <c r="E177" s="35">
        <v>43760</v>
      </c>
      <c r="F177" s="35">
        <v>43760</v>
      </c>
      <c r="G177" s="61"/>
      <c r="H177" s="3">
        <v>2717399</v>
      </c>
      <c r="I177" s="30" t="s">
        <v>26</v>
      </c>
      <c r="J177" s="51" t="s">
        <v>106</v>
      </c>
      <c r="K177" s="26" t="s">
        <v>19</v>
      </c>
      <c r="L177" s="26" t="s">
        <v>20</v>
      </c>
      <c r="M177" s="16">
        <f>SUM_DATA[[#This Row],[TOTAL Cost]]-SUM_DATA[[#This Row],[MATERIAL Cost]]</f>
        <v>56516.639999999999</v>
      </c>
      <c r="N177" s="16">
        <f>IFERROR(SUM_DATA[[#This Row],[MAT C.]], 0)</f>
        <v>710</v>
      </c>
      <c r="O177" s="16">
        <f>VLOOKUP(SUM_DATA[[#This Row],[Work Order]],'[2]MAT DETAIL'!$D:$L,8,FALSE)</f>
        <v>710</v>
      </c>
      <c r="P177" s="40">
        <v>57226.64</v>
      </c>
      <c r="Q177" s="67" t="s">
        <v>25</v>
      </c>
      <c r="R177" s="67"/>
      <c r="S177" s="67"/>
    </row>
    <row r="178" spans="4:19" ht="15">
      <c r="D178" s="3">
        <v>620105</v>
      </c>
      <c r="E178" s="36">
        <v>43760</v>
      </c>
      <c r="F178" s="36">
        <v>43760</v>
      </c>
      <c r="G178" s="61"/>
      <c r="H178" s="3">
        <v>2717562</v>
      </c>
      <c r="I178" s="30" t="s">
        <v>31</v>
      </c>
      <c r="J178" s="51" t="s">
        <v>176</v>
      </c>
      <c r="K178" s="26" t="s">
        <v>19</v>
      </c>
      <c r="L178" s="26" t="s">
        <v>20</v>
      </c>
      <c r="M178" s="16">
        <f>SUM_DATA[[#This Row],[TOTAL Cost]]-SUM_DATA[[#This Row],[MATERIAL Cost]]</f>
        <v>634.73</v>
      </c>
      <c r="N178" s="16">
        <f>IFERROR(SUM_DATA[[#This Row],[MAT C.]], 0)</f>
        <v>0</v>
      </c>
      <c r="O178" s="16" t="e">
        <f>VLOOKUP(SUM_DATA[[#This Row],[Work Order]],'[2]MAT DETAIL'!$D:$L,8,FALSE)</f>
        <v>#N/A</v>
      </c>
      <c r="P178" s="88">
        <v>634.73</v>
      </c>
      <c r="Q178" s="67" t="s">
        <v>25</v>
      </c>
      <c r="R178" s="67"/>
      <c r="S178" s="67"/>
    </row>
    <row r="179" spans="4:19" ht="15">
      <c r="D179" s="19">
        <v>620112</v>
      </c>
      <c r="E179" s="35">
        <v>43762</v>
      </c>
      <c r="F179" s="35">
        <v>43762</v>
      </c>
      <c r="G179" s="61"/>
      <c r="H179" s="3">
        <v>2718130</v>
      </c>
      <c r="I179" s="28" t="s">
        <v>26</v>
      </c>
      <c r="J179" s="41" t="s">
        <v>177</v>
      </c>
      <c r="K179" s="8" t="s">
        <v>30</v>
      </c>
      <c r="L179" s="8" t="s">
        <v>30</v>
      </c>
      <c r="M179" s="16">
        <f>SUM_DATA[[#This Row],[TOTAL Cost]]-SUM_DATA[[#This Row],[MATERIAL Cost]]</f>
        <v>175621.2</v>
      </c>
      <c r="N179" s="16">
        <f>IFERROR(SUM_DATA[[#This Row],[MAT C.]], 0)</f>
        <v>0</v>
      </c>
      <c r="O179" s="16" t="e">
        <f>VLOOKUP(SUM_DATA[[#This Row],[Work Order]],'[2]MAT DETAIL'!$D:$L,8,FALSE)</f>
        <v>#N/A</v>
      </c>
      <c r="P179" s="20">
        <v>175621.2</v>
      </c>
      <c r="Q179" s="67" t="s">
        <v>25</v>
      </c>
      <c r="R179" s="67"/>
      <c r="S179" s="67"/>
    </row>
    <row r="180" spans="4:19" ht="15">
      <c r="D180" s="3">
        <v>620104</v>
      </c>
      <c r="E180" s="36">
        <v>43762</v>
      </c>
      <c r="F180" s="36">
        <v>43762</v>
      </c>
      <c r="G180" s="61"/>
      <c r="H180" s="3">
        <v>2718248</v>
      </c>
      <c r="I180" s="28" t="s">
        <v>26</v>
      </c>
      <c r="J180" s="41" t="s">
        <v>27</v>
      </c>
      <c r="K180" s="8" t="s">
        <v>19</v>
      </c>
      <c r="L180" s="8" t="s">
        <v>20</v>
      </c>
      <c r="M180" s="16">
        <f>SUM_DATA[[#This Row],[TOTAL Cost]]-SUM_DATA[[#This Row],[MATERIAL Cost]]</f>
        <v>33402.149999999994</v>
      </c>
      <c r="N180" s="16">
        <f>IFERROR(SUM_DATA[[#This Row],[MAT C.]], 0)</f>
        <v>7012.8</v>
      </c>
      <c r="O180" s="16">
        <f>VLOOKUP(SUM_DATA[[#This Row],[Work Order]],'[2]MAT DETAIL'!$D:$L,8,FALSE)</f>
        <v>7012.8</v>
      </c>
      <c r="P180" s="89">
        <v>40414.949999999997</v>
      </c>
      <c r="Q180" s="67" t="s">
        <v>21</v>
      </c>
      <c r="R180" s="67"/>
      <c r="S180" s="67"/>
    </row>
    <row r="181" spans="4:19" ht="15">
      <c r="D181" s="19">
        <v>620112</v>
      </c>
      <c r="E181" s="35">
        <v>43766</v>
      </c>
      <c r="F181" s="35">
        <v>43766</v>
      </c>
      <c r="G181" s="61"/>
      <c r="H181" s="3">
        <v>2720998</v>
      </c>
      <c r="I181" s="28" t="s">
        <v>31</v>
      </c>
      <c r="J181" s="41" t="s">
        <v>178</v>
      </c>
      <c r="K181" s="8" t="s">
        <v>33</v>
      </c>
      <c r="L181" s="8" t="s">
        <v>39</v>
      </c>
      <c r="M181" s="16">
        <f>SUM_DATA[[#This Row],[TOTAL Cost]]-SUM_DATA[[#This Row],[MATERIAL Cost]]</f>
        <v>4300.05</v>
      </c>
      <c r="N181" s="16">
        <f>IFERROR(SUM_DATA[[#This Row],[MAT C.]], 0)</f>
        <v>0</v>
      </c>
      <c r="O181" s="16" t="e">
        <f>VLOOKUP(SUM_DATA[[#This Row],[Work Order]],'[2]MAT DETAIL'!$D:$L,8,FALSE)</f>
        <v>#N/A</v>
      </c>
      <c r="P181" s="20">
        <v>4300.05</v>
      </c>
      <c r="Q181" s="67" t="s">
        <v>25</v>
      </c>
      <c r="R181" s="67"/>
      <c r="S181" s="67"/>
    </row>
    <row r="182" spans="4:19" ht="15">
      <c r="D182" s="3">
        <v>620116</v>
      </c>
      <c r="E182" s="36">
        <v>43766</v>
      </c>
      <c r="F182" s="36">
        <v>43766</v>
      </c>
      <c r="G182" s="61"/>
      <c r="H182" s="3">
        <v>2721096</v>
      </c>
      <c r="I182" s="30" t="s">
        <v>26</v>
      </c>
      <c r="J182" s="51" t="s">
        <v>179</v>
      </c>
      <c r="K182" s="26" t="s">
        <v>33</v>
      </c>
      <c r="L182" s="26" t="s">
        <v>180</v>
      </c>
      <c r="M182" s="16">
        <f>SUM_DATA[[#This Row],[TOTAL Cost]]-SUM_DATA[[#This Row],[MATERIAL Cost]]</f>
        <v>2431.56</v>
      </c>
      <c r="N182" s="16">
        <f>IFERROR(SUM_DATA[[#This Row],[MAT C.]], 0)</f>
        <v>0</v>
      </c>
      <c r="O182" s="16" t="e">
        <f>VLOOKUP(SUM_DATA[[#This Row],[Work Order]],'[2]MAT DETAIL'!$D:$L,8,FALSE)</f>
        <v>#N/A</v>
      </c>
      <c r="P182" s="88">
        <v>2431.56</v>
      </c>
      <c r="Q182" s="67" t="s">
        <v>25</v>
      </c>
      <c r="R182" s="67"/>
      <c r="S182" s="67"/>
    </row>
    <row r="183" spans="4:19" ht="15">
      <c r="D183" s="19">
        <v>620104</v>
      </c>
      <c r="E183" s="35">
        <v>43766</v>
      </c>
      <c r="F183" s="35">
        <v>43766</v>
      </c>
      <c r="G183" s="61"/>
      <c r="H183" s="3">
        <v>2721167</v>
      </c>
      <c r="I183" s="28" t="s">
        <v>26</v>
      </c>
      <c r="J183" s="41" t="s">
        <v>181</v>
      </c>
      <c r="K183" s="8" t="s">
        <v>19</v>
      </c>
      <c r="L183" s="8" t="s">
        <v>20</v>
      </c>
      <c r="M183" s="16">
        <f>SUM_DATA[[#This Row],[TOTAL Cost]]-SUM_DATA[[#This Row],[MATERIAL Cost]]</f>
        <v>18702.55</v>
      </c>
      <c r="N183" s="16">
        <f>IFERROR(SUM_DATA[[#This Row],[MAT C.]], 0)</f>
        <v>3700</v>
      </c>
      <c r="O183" s="16">
        <f>VLOOKUP(SUM_DATA[[#This Row],[Work Order]],'[2]MAT DETAIL'!$D:$L,8,FALSE)</f>
        <v>3700</v>
      </c>
      <c r="P183" s="20">
        <v>22402.55</v>
      </c>
      <c r="Q183" s="67" t="s">
        <v>21</v>
      </c>
      <c r="R183" s="67"/>
      <c r="S183" s="67"/>
    </row>
    <row r="184" spans="4:19" ht="15">
      <c r="D184" s="3">
        <v>620106</v>
      </c>
      <c r="E184" s="36">
        <v>43766</v>
      </c>
      <c r="F184" s="36">
        <v>43766</v>
      </c>
      <c r="G184" s="61"/>
      <c r="H184" s="3">
        <v>2721233</v>
      </c>
      <c r="I184" s="28" t="s">
        <v>26</v>
      </c>
      <c r="J184" s="41" t="s">
        <v>182</v>
      </c>
      <c r="K184" s="8" t="s">
        <v>56</v>
      </c>
      <c r="L184" s="8" t="s">
        <v>57</v>
      </c>
      <c r="M184" s="16">
        <f>SUM_DATA[[#This Row],[TOTAL Cost]]-SUM_DATA[[#This Row],[MATERIAL Cost]]</f>
        <v>6452.55</v>
      </c>
      <c r="N184" s="16">
        <f>IFERROR(SUM_DATA[[#This Row],[MAT C.]], 0)</f>
        <v>0</v>
      </c>
      <c r="O184" s="16" t="e">
        <f>VLOOKUP(SUM_DATA[[#This Row],[Work Order]],'[2]MAT DETAIL'!$D:$L,8,FALSE)</f>
        <v>#N/A</v>
      </c>
      <c r="P184" s="89">
        <v>6452.55</v>
      </c>
      <c r="Q184" s="67" t="s">
        <v>21</v>
      </c>
      <c r="R184" s="67"/>
      <c r="S184" s="67"/>
    </row>
    <row r="185" spans="4:19" ht="15">
      <c r="D185" s="19">
        <v>620109</v>
      </c>
      <c r="E185" s="35">
        <v>43766</v>
      </c>
      <c r="F185" s="35">
        <v>43766</v>
      </c>
      <c r="G185" s="61"/>
      <c r="H185" s="3">
        <v>2721237</v>
      </c>
      <c r="I185" s="28" t="s">
        <v>26</v>
      </c>
      <c r="J185" s="41" t="s">
        <v>182</v>
      </c>
      <c r="K185" s="8" t="s">
        <v>56</v>
      </c>
      <c r="L185" s="8" t="s">
        <v>57</v>
      </c>
      <c r="M185" s="16">
        <f>SUM_DATA[[#This Row],[TOTAL Cost]]-SUM_DATA[[#This Row],[MATERIAL Cost]]</f>
        <v>6452.55</v>
      </c>
      <c r="N185" s="16">
        <f>IFERROR(SUM_DATA[[#This Row],[MAT C.]], 0)</f>
        <v>0</v>
      </c>
      <c r="O185" s="16" t="e">
        <f>VLOOKUP(SUM_DATA[[#This Row],[Work Order]],'[2]MAT DETAIL'!$D:$L,8,FALSE)</f>
        <v>#N/A</v>
      </c>
      <c r="P185" s="20">
        <v>6452.55</v>
      </c>
      <c r="Q185" s="67" t="s">
        <v>21</v>
      </c>
      <c r="R185" s="67"/>
      <c r="S185" s="67"/>
    </row>
    <row r="186" spans="4:19" ht="15">
      <c r="D186" s="3">
        <v>620112</v>
      </c>
      <c r="E186" s="36">
        <v>43766</v>
      </c>
      <c r="F186" s="36">
        <v>43766</v>
      </c>
      <c r="G186" s="61"/>
      <c r="H186" s="3">
        <v>2721240</v>
      </c>
      <c r="I186" s="28" t="s">
        <v>26</v>
      </c>
      <c r="J186" s="41" t="s">
        <v>182</v>
      </c>
      <c r="K186" s="8" t="s">
        <v>56</v>
      </c>
      <c r="L186" s="8" t="s">
        <v>57</v>
      </c>
      <c r="M186" s="16">
        <f>SUM_DATA[[#This Row],[TOTAL Cost]]-SUM_DATA[[#This Row],[MATERIAL Cost]]</f>
        <v>6452.55</v>
      </c>
      <c r="N186" s="16">
        <f>IFERROR(SUM_DATA[[#This Row],[MAT C.]], 0)</f>
        <v>0</v>
      </c>
      <c r="O186" s="16" t="e">
        <f>VLOOKUP(SUM_DATA[[#This Row],[Work Order]],'[2]MAT DETAIL'!$D:$L,8,FALSE)</f>
        <v>#N/A</v>
      </c>
      <c r="P186" s="89">
        <v>6452.55</v>
      </c>
      <c r="Q186" s="67" t="s">
        <v>21</v>
      </c>
      <c r="R186" s="67"/>
      <c r="S186" s="67"/>
    </row>
    <row r="187" spans="4:19" ht="15">
      <c r="D187" s="19">
        <v>620123</v>
      </c>
      <c r="E187" s="35">
        <v>43766</v>
      </c>
      <c r="F187" s="35">
        <v>43766</v>
      </c>
      <c r="G187" s="61"/>
      <c r="H187" s="3">
        <v>2721241</v>
      </c>
      <c r="I187" s="28" t="s">
        <v>26</v>
      </c>
      <c r="J187" s="41" t="s">
        <v>182</v>
      </c>
      <c r="K187" s="8" t="s">
        <v>56</v>
      </c>
      <c r="L187" s="8" t="s">
        <v>57</v>
      </c>
      <c r="M187" s="16">
        <f>SUM_DATA[[#This Row],[TOTAL Cost]]-SUM_DATA[[#This Row],[MATERIAL Cost]]</f>
        <v>6452.55</v>
      </c>
      <c r="N187" s="16">
        <f>IFERROR(SUM_DATA[[#This Row],[MAT C.]], 0)</f>
        <v>0</v>
      </c>
      <c r="O187" s="16" t="e">
        <f>VLOOKUP(SUM_DATA[[#This Row],[Work Order]],'[2]MAT DETAIL'!$D:$L,8,FALSE)</f>
        <v>#N/A</v>
      </c>
      <c r="P187" s="20">
        <v>6452.55</v>
      </c>
      <c r="Q187" s="67" t="s">
        <v>21</v>
      </c>
      <c r="R187" s="67"/>
      <c r="S187" s="67"/>
    </row>
    <row r="188" spans="4:19" ht="15">
      <c r="D188" s="3">
        <v>620104</v>
      </c>
      <c r="E188" s="36">
        <v>43767</v>
      </c>
      <c r="F188" s="36">
        <v>43767</v>
      </c>
      <c r="G188" s="61"/>
      <c r="H188" s="3">
        <v>2721448</v>
      </c>
      <c r="I188" s="28" t="s">
        <v>26</v>
      </c>
      <c r="J188" s="41" t="s">
        <v>183</v>
      </c>
      <c r="K188" s="8" t="s">
        <v>59</v>
      </c>
      <c r="L188" s="8" t="s">
        <v>98</v>
      </c>
      <c r="M188" s="16">
        <f>SUM_DATA[[#This Row],[TOTAL Cost]]-SUM_DATA[[#This Row],[MATERIAL Cost]]</f>
        <v>204062.17</v>
      </c>
      <c r="N188" s="16">
        <f>IFERROR(SUM_DATA[[#This Row],[MAT C.]], 0)</f>
        <v>0</v>
      </c>
      <c r="O188" s="16" t="e">
        <f>VLOOKUP(SUM_DATA[[#This Row],[Work Order]],'[2]MAT DETAIL'!$D:$L,8,FALSE)</f>
        <v>#N/A</v>
      </c>
      <c r="P188" s="89">
        <v>204062.17</v>
      </c>
      <c r="Q188" s="67" t="s">
        <v>25</v>
      </c>
      <c r="R188" s="67"/>
      <c r="S188" s="67"/>
    </row>
    <row r="189" spans="4:19" ht="15">
      <c r="D189" s="19">
        <v>620104</v>
      </c>
      <c r="E189" s="35">
        <v>43767</v>
      </c>
      <c r="F189" s="35">
        <v>43767</v>
      </c>
      <c r="G189" s="61"/>
      <c r="H189" s="3">
        <v>2721478</v>
      </c>
      <c r="I189" s="28" t="s">
        <v>26</v>
      </c>
      <c r="J189" s="41" t="s">
        <v>27</v>
      </c>
      <c r="K189" s="8" t="s">
        <v>19</v>
      </c>
      <c r="L189" s="8" t="s">
        <v>20</v>
      </c>
      <c r="M189" s="16">
        <f>SUM_DATA[[#This Row],[TOTAL Cost]]-SUM_DATA[[#This Row],[MATERIAL Cost]]</f>
        <v>105962.17</v>
      </c>
      <c r="N189" s="16">
        <f>IFERROR(SUM_DATA[[#This Row],[MAT C.]], 0)</f>
        <v>0</v>
      </c>
      <c r="O189" s="16" t="e">
        <f>VLOOKUP(SUM_DATA[[#This Row],[Work Order]],'[2]MAT DETAIL'!$D:$L,8,FALSE)</f>
        <v>#N/A</v>
      </c>
      <c r="P189" s="20">
        <v>105962.17</v>
      </c>
      <c r="Q189" s="67" t="s">
        <v>21</v>
      </c>
      <c r="R189" s="67"/>
      <c r="S189" s="67"/>
    </row>
    <row r="190" spans="4:19" ht="15">
      <c r="D190" s="3">
        <v>620105</v>
      </c>
      <c r="E190" s="36">
        <v>43767</v>
      </c>
      <c r="F190" s="36">
        <v>43767</v>
      </c>
      <c r="G190" s="61"/>
      <c r="H190" s="3">
        <v>2721487</v>
      </c>
      <c r="I190" s="28" t="s">
        <v>26</v>
      </c>
      <c r="J190" s="41" t="s">
        <v>184</v>
      </c>
      <c r="K190" s="8" t="s">
        <v>33</v>
      </c>
      <c r="L190" s="8" t="s">
        <v>112</v>
      </c>
      <c r="M190" s="16">
        <f>SUM_DATA[[#This Row],[TOTAL Cost]]-SUM_DATA[[#This Row],[MATERIAL Cost]]</f>
        <v>99890</v>
      </c>
      <c r="N190" s="16">
        <f>IFERROR(SUM_DATA[[#This Row],[MAT C.]], 0)</f>
        <v>0</v>
      </c>
      <c r="O190" s="16" t="e">
        <f>VLOOKUP(SUM_DATA[[#This Row],[Work Order]],'[2]MAT DETAIL'!$D:$L,8,FALSE)</f>
        <v>#N/A</v>
      </c>
      <c r="P190" s="89">
        <v>99890</v>
      </c>
      <c r="Q190" s="67" t="s">
        <v>25</v>
      </c>
      <c r="R190" s="67"/>
      <c r="S190" s="67"/>
    </row>
    <row r="191" spans="4:19" ht="15">
      <c r="D191" s="19">
        <v>620106</v>
      </c>
      <c r="E191" s="35">
        <v>43767</v>
      </c>
      <c r="F191" s="35">
        <v>43767</v>
      </c>
      <c r="G191" s="61"/>
      <c r="H191" s="3">
        <v>2721505</v>
      </c>
      <c r="I191" s="30" t="s">
        <v>26</v>
      </c>
      <c r="J191" s="51" t="s">
        <v>185</v>
      </c>
      <c r="K191" s="26" t="s">
        <v>33</v>
      </c>
      <c r="L191" s="26" t="s">
        <v>112</v>
      </c>
      <c r="M191" s="16">
        <f>SUM_DATA[[#This Row],[TOTAL Cost]]-SUM_DATA[[#This Row],[MATERIAL Cost]]</f>
        <v>463500</v>
      </c>
      <c r="N191" s="16">
        <f>IFERROR(SUM_DATA[[#This Row],[MAT C.]], 0)</f>
        <v>0</v>
      </c>
      <c r="O191" s="16" t="e">
        <f>VLOOKUP(SUM_DATA[[#This Row],[Work Order]],'[2]MAT DETAIL'!$D:$L,8,FALSE)</f>
        <v>#N/A</v>
      </c>
      <c r="P191" s="40">
        <v>463500</v>
      </c>
      <c r="Q191" s="67" t="s">
        <v>25</v>
      </c>
      <c r="R191" s="67"/>
      <c r="S191" s="67"/>
    </row>
    <row r="192" spans="4:19" ht="15">
      <c r="D192" s="3">
        <v>620107</v>
      </c>
      <c r="E192" s="36">
        <v>43767</v>
      </c>
      <c r="F192" s="36">
        <v>43767</v>
      </c>
      <c r="G192" s="61"/>
      <c r="H192" s="3">
        <v>2721586</v>
      </c>
      <c r="I192" s="30" t="s">
        <v>26</v>
      </c>
      <c r="J192" s="51" t="s">
        <v>185</v>
      </c>
      <c r="K192" s="26" t="s">
        <v>33</v>
      </c>
      <c r="L192" s="26" t="s">
        <v>112</v>
      </c>
      <c r="M192" s="16">
        <f>SUM_DATA[[#This Row],[TOTAL Cost]]-SUM_DATA[[#This Row],[MATERIAL Cost]]</f>
        <v>4500</v>
      </c>
      <c r="N192" s="16">
        <f>IFERROR(SUM_DATA[[#This Row],[MAT C.]], 0)</f>
        <v>0</v>
      </c>
      <c r="O192" s="16" t="e">
        <f>VLOOKUP(SUM_DATA[[#This Row],[Work Order]],'[2]MAT DETAIL'!$D:$L,8,FALSE)</f>
        <v>#N/A</v>
      </c>
      <c r="P192" s="88">
        <v>4500</v>
      </c>
      <c r="Q192" s="67" t="s">
        <v>25</v>
      </c>
      <c r="R192" s="67"/>
      <c r="S192" s="67"/>
    </row>
    <row r="193" spans="4:19" ht="15">
      <c r="D193" s="19">
        <v>620114</v>
      </c>
      <c r="E193" s="35">
        <v>43767</v>
      </c>
      <c r="F193" s="35">
        <v>43767</v>
      </c>
      <c r="G193" s="61"/>
      <c r="H193" s="3">
        <v>2721602</v>
      </c>
      <c r="I193" s="30" t="s">
        <v>31</v>
      </c>
      <c r="J193" s="51" t="s">
        <v>186</v>
      </c>
      <c r="K193" s="26" t="s">
        <v>59</v>
      </c>
      <c r="L193" s="26" t="s">
        <v>98</v>
      </c>
      <c r="M193" s="16">
        <f>SUM_DATA[[#This Row],[TOTAL Cost]]-SUM_DATA[[#This Row],[MATERIAL Cost]]</f>
        <v>5237.03</v>
      </c>
      <c r="N193" s="16">
        <f>IFERROR(SUM_DATA[[#This Row],[MAT C.]], 0)</f>
        <v>0</v>
      </c>
      <c r="O193" s="16" t="e">
        <f>VLOOKUP(SUM_DATA[[#This Row],[Work Order]],'[2]MAT DETAIL'!$D:$L,8,FALSE)</f>
        <v>#N/A</v>
      </c>
      <c r="P193" s="40">
        <v>5237.03</v>
      </c>
      <c r="Q193" s="67" t="s">
        <v>25</v>
      </c>
      <c r="R193" s="67"/>
      <c r="S193" s="67"/>
    </row>
    <row r="194" spans="4:19" ht="15">
      <c r="D194" s="19">
        <v>620109</v>
      </c>
      <c r="E194" s="35">
        <v>43767</v>
      </c>
      <c r="F194" s="35">
        <v>43767</v>
      </c>
      <c r="G194" s="61"/>
      <c r="H194" s="3">
        <v>2721634</v>
      </c>
      <c r="I194" s="30" t="s">
        <v>26</v>
      </c>
      <c r="J194" s="51" t="s">
        <v>185</v>
      </c>
      <c r="K194" s="26" t="s">
        <v>33</v>
      </c>
      <c r="L194" s="26" t="s">
        <v>112</v>
      </c>
      <c r="M194" s="16">
        <f>SUM_DATA[[#This Row],[TOTAL Cost]]-SUM_DATA[[#This Row],[MATERIAL Cost]]</f>
        <v>4500</v>
      </c>
      <c r="N194" s="16">
        <f>IFERROR(SUM_DATA[[#This Row],[MAT C.]], 0)</f>
        <v>388</v>
      </c>
      <c r="O194" s="16">
        <f>VLOOKUP(SUM_DATA[[#This Row],[Work Order]],'[2]MAT DETAIL'!$D:$L,8,FALSE)</f>
        <v>388</v>
      </c>
      <c r="P194" s="40">
        <v>4888</v>
      </c>
      <c r="Q194" s="67" t="s">
        <v>25</v>
      </c>
      <c r="R194" s="67"/>
      <c r="S194" s="67"/>
    </row>
    <row r="195" spans="4:19" ht="15">
      <c r="D195" s="3">
        <v>620111</v>
      </c>
      <c r="E195" s="36">
        <v>43767</v>
      </c>
      <c r="F195" s="36">
        <v>43767</v>
      </c>
      <c r="G195" s="61"/>
      <c r="H195" s="3">
        <v>2721669</v>
      </c>
      <c r="I195" s="30" t="s">
        <v>26</v>
      </c>
      <c r="J195" s="51" t="s">
        <v>185</v>
      </c>
      <c r="K195" s="26" t="s">
        <v>33</v>
      </c>
      <c r="L195" s="26" t="s">
        <v>112</v>
      </c>
      <c r="M195" s="16">
        <f>SUM_DATA[[#This Row],[TOTAL Cost]]-SUM_DATA[[#This Row],[MATERIAL Cost]]</f>
        <v>4500</v>
      </c>
      <c r="N195" s="16">
        <f>IFERROR(SUM_DATA[[#This Row],[MAT C.]], 0)</f>
        <v>0</v>
      </c>
      <c r="O195" s="16" t="e">
        <f>VLOOKUP(SUM_DATA[[#This Row],[Work Order]],'[2]MAT DETAIL'!$D:$L,8,FALSE)</f>
        <v>#N/A</v>
      </c>
      <c r="P195" s="39">
        <v>4500</v>
      </c>
      <c r="Q195" s="67" t="s">
        <v>25</v>
      </c>
      <c r="R195" s="67"/>
      <c r="S195" s="67"/>
    </row>
    <row r="196" spans="4:19" ht="15">
      <c r="D196" s="19">
        <v>620112</v>
      </c>
      <c r="E196" s="35">
        <v>43767</v>
      </c>
      <c r="F196" s="35">
        <v>43767</v>
      </c>
      <c r="G196" s="61"/>
      <c r="H196" s="3">
        <v>2721677</v>
      </c>
      <c r="I196" s="30" t="s">
        <v>26</v>
      </c>
      <c r="J196" s="51" t="s">
        <v>185</v>
      </c>
      <c r="K196" s="26" t="s">
        <v>33</v>
      </c>
      <c r="L196" s="26" t="s">
        <v>112</v>
      </c>
      <c r="M196" s="16">
        <f>SUM_DATA[[#This Row],[TOTAL Cost]]-SUM_DATA[[#This Row],[MATERIAL Cost]]</f>
        <v>14300</v>
      </c>
      <c r="N196" s="16">
        <f>IFERROR(SUM_DATA[[#This Row],[MAT C.]], 0)</f>
        <v>0</v>
      </c>
      <c r="O196" s="16" t="e">
        <f>VLOOKUP(SUM_DATA[[#This Row],[Work Order]],'[2]MAT DETAIL'!$D:$L,8,FALSE)</f>
        <v>#N/A</v>
      </c>
      <c r="P196" s="40">
        <v>14300</v>
      </c>
      <c r="Q196" s="67" t="s">
        <v>25</v>
      </c>
      <c r="R196" s="67"/>
      <c r="S196" s="67"/>
    </row>
    <row r="197" spans="4:19" ht="15">
      <c r="D197" s="3">
        <v>620113</v>
      </c>
      <c r="E197" s="36">
        <v>43767</v>
      </c>
      <c r="F197" s="36">
        <v>43767</v>
      </c>
      <c r="G197" s="61"/>
      <c r="H197" s="3">
        <v>2721699</v>
      </c>
      <c r="I197" s="30" t="s">
        <v>26</v>
      </c>
      <c r="J197" s="51" t="s">
        <v>185</v>
      </c>
      <c r="K197" s="26" t="s">
        <v>33</v>
      </c>
      <c r="L197" s="26" t="s">
        <v>112</v>
      </c>
      <c r="M197" s="16">
        <f>SUM_DATA[[#This Row],[TOTAL Cost]]-SUM_DATA[[#This Row],[MATERIAL Cost]]</f>
        <v>109690</v>
      </c>
      <c r="N197" s="16">
        <f>IFERROR(SUM_DATA[[#This Row],[MAT C.]], 0)</f>
        <v>21440</v>
      </c>
      <c r="O197" s="16">
        <f>VLOOKUP(SUM_DATA[[#This Row],[Work Order]],'[2]MAT DETAIL'!$D:$L,8,FALSE)</f>
        <v>21440</v>
      </c>
      <c r="P197" s="39">
        <v>131130</v>
      </c>
      <c r="Q197" s="67" t="s">
        <v>25</v>
      </c>
      <c r="R197" s="67"/>
      <c r="S197" s="67"/>
    </row>
    <row r="198" spans="4:19" ht="15">
      <c r="D198" s="19">
        <v>620116</v>
      </c>
      <c r="E198" s="35">
        <v>43767</v>
      </c>
      <c r="F198" s="35">
        <v>43767</v>
      </c>
      <c r="G198" s="61"/>
      <c r="H198" s="3">
        <v>2721707</v>
      </c>
      <c r="I198" s="30" t="s">
        <v>31</v>
      </c>
      <c r="J198" s="51" t="s">
        <v>187</v>
      </c>
      <c r="K198" s="26" t="s">
        <v>33</v>
      </c>
      <c r="L198" s="26" t="s">
        <v>34</v>
      </c>
      <c r="M198" s="16">
        <f>SUM_DATA[[#This Row],[TOTAL Cost]]-SUM_DATA[[#This Row],[MATERIAL Cost]]</f>
        <v>10474.06</v>
      </c>
      <c r="N198" s="16">
        <f>IFERROR(SUM_DATA[[#This Row],[MAT C.]], 0)</f>
        <v>0</v>
      </c>
      <c r="O198" s="16" t="e">
        <f>VLOOKUP(SUM_DATA[[#This Row],[Work Order]],'[2]MAT DETAIL'!$D:$L,8,FALSE)</f>
        <v>#N/A</v>
      </c>
      <c r="P198" s="40">
        <v>10474.06</v>
      </c>
      <c r="Q198" s="67" t="s">
        <v>25</v>
      </c>
      <c r="R198" s="67"/>
      <c r="S198" s="67"/>
    </row>
    <row r="199" spans="4:19" ht="15">
      <c r="D199" s="3">
        <v>620114</v>
      </c>
      <c r="E199" s="36">
        <v>43767</v>
      </c>
      <c r="F199" s="36">
        <v>43767</v>
      </c>
      <c r="G199" s="61"/>
      <c r="H199" s="3">
        <v>2721714</v>
      </c>
      <c r="I199" s="30" t="s">
        <v>26</v>
      </c>
      <c r="J199" s="51" t="s">
        <v>185</v>
      </c>
      <c r="K199" s="26" t="s">
        <v>33</v>
      </c>
      <c r="L199" s="26" t="s">
        <v>112</v>
      </c>
      <c r="M199" s="16">
        <f>SUM_DATA[[#This Row],[TOTAL Cost]]-SUM_DATA[[#This Row],[MATERIAL Cost]]</f>
        <v>4500</v>
      </c>
      <c r="N199" s="16">
        <f>IFERROR(SUM_DATA[[#This Row],[MAT C.]], 0)</f>
        <v>0</v>
      </c>
      <c r="O199" s="16" t="e">
        <f>VLOOKUP(SUM_DATA[[#This Row],[Work Order]],'[2]MAT DETAIL'!$D:$L,8,FALSE)</f>
        <v>#N/A</v>
      </c>
      <c r="P199" s="39">
        <v>4500</v>
      </c>
      <c r="Q199" s="67" t="s">
        <v>25</v>
      </c>
      <c r="R199" s="67"/>
      <c r="S199" s="67"/>
    </row>
    <row r="200" spans="4:19" ht="15">
      <c r="D200" s="19">
        <v>620116</v>
      </c>
      <c r="E200" s="36">
        <v>43767</v>
      </c>
      <c r="F200" s="35">
        <v>43767</v>
      </c>
      <c r="G200" s="61"/>
      <c r="H200" s="3">
        <v>2721726</v>
      </c>
      <c r="I200" s="30" t="s">
        <v>26</v>
      </c>
      <c r="J200" s="51" t="s">
        <v>185</v>
      </c>
      <c r="K200" s="26" t="s">
        <v>33</v>
      </c>
      <c r="L200" s="26" t="s">
        <v>112</v>
      </c>
      <c r="M200" s="16">
        <f>SUM_DATA[[#This Row],[TOTAL Cost]]-SUM_DATA[[#This Row],[MATERIAL Cost]]</f>
        <v>4500</v>
      </c>
      <c r="N200" s="16">
        <f>IFERROR(SUM_DATA[[#This Row],[MAT C.]], 0)</f>
        <v>0</v>
      </c>
      <c r="O200" s="16" t="e">
        <f>VLOOKUP(SUM_DATA[[#This Row],[Work Order]],'[2]MAT DETAIL'!$D:$L,8,FALSE)</f>
        <v>#N/A</v>
      </c>
      <c r="P200" s="40">
        <v>4500</v>
      </c>
      <c r="Q200" s="67" t="s">
        <v>25</v>
      </c>
      <c r="R200" s="67"/>
      <c r="S200" s="67"/>
    </row>
    <row r="201" spans="4:19" ht="15">
      <c r="D201" s="3">
        <v>620117</v>
      </c>
      <c r="E201" s="36">
        <v>43767</v>
      </c>
      <c r="F201" s="36">
        <v>43767</v>
      </c>
      <c r="G201" s="61"/>
      <c r="H201" s="3">
        <v>2721729</v>
      </c>
      <c r="I201" s="30" t="s">
        <v>26</v>
      </c>
      <c r="J201" s="51" t="s">
        <v>185</v>
      </c>
      <c r="K201" s="26" t="s">
        <v>33</v>
      </c>
      <c r="L201" s="26" t="s">
        <v>112</v>
      </c>
      <c r="M201" s="16">
        <f>SUM_DATA[[#This Row],[TOTAL Cost]]-SUM_DATA[[#This Row],[MATERIAL Cost]]</f>
        <v>4500</v>
      </c>
      <c r="N201" s="16">
        <f>IFERROR(SUM_DATA[[#This Row],[MAT C.]], 0)</f>
        <v>0</v>
      </c>
      <c r="O201" s="16" t="e">
        <f>VLOOKUP(SUM_DATA[[#This Row],[Work Order]],'[2]MAT DETAIL'!$D:$L,8,FALSE)</f>
        <v>#N/A</v>
      </c>
      <c r="P201" s="39">
        <v>4500</v>
      </c>
      <c r="Q201" s="67" t="s">
        <v>25</v>
      </c>
      <c r="R201" s="67"/>
      <c r="S201" s="67"/>
    </row>
    <row r="202" spans="4:19" ht="15">
      <c r="D202" s="19">
        <v>620118</v>
      </c>
      <c r="E202" s="35">
        <v>43767</v>
      </c>
      <c r="F202" s="35">
        <v>43767</v>
      </c>
      <c r="G202" s="61"/>
      <c r="H202" s="3">
        <v>2721732</v>
      </c>
      <c r="I202" s="30" t="s">
        <v>26</v>
      </c>
      <c r="J202" s="51" t="s">
        <v>185</v>
      </c>
      <c r="K202" s="26" t="s">
        <v>33</v>
      </c>
      <c r="L202" s="26" t="s">
        <v>112</v>
      </c>
      <c r="M202" s="16">
        <f>SUM_DATA[[#This Row],[TOTAL Cost]]-SUM_DATA[[#This Row],[MATERIAL Cost]]</f>
        <v>15500</v>
      </c>
      <c r="N202" s="16">
        <f>IFERROR(SUM_DATA[[#This Row],[MAT C.]], 0)</f>
        <v>0</v>
      </c>
      <c r="O202" s="16" t="e">
        <f>VLOOKUP(SUM_DATA[[#This Row],[Work Order]],'[2]MAT DETAIL'!$D:$L,8,FALSE)</f>
        <v>#N/A</v>
      </c>
      <c r="P202" s="40">
        <v>15500</v>
      </c>
      <c r="Q202" s="67" t="s">
        <v>25</v>
      </c>
      <c r="R202" s="67"/>
      <c r="S202" s="67"/>
    </row>
    <row r="203" spans="4:19" ht="15">
      <c r="D203" s="3">
        <v>620119</v>
      </c>
      <c r="E203" s="36">
        <v>43767</v>
      </c>
      <c r="F203" s="36">
        <v>43767</v>
      </c>
      <c r="G203" s="61"/>
      <c r="H203" s="3">
        <v>2721742</v>
      </c>
      <c r="I203" s="30" t="s">
        <v>26</v>
      </c>
      <c r="J203" s="51" t="s">
        <v>185</v>
      </c>
      <c r="K203" s="26" t="s">
        <v>33</v>
      </c>
      <c r="L203" s="26" t="s">
        <v>112</v>
      </c>
      <c r="M203" s="16">
        <f>SUM_DATA[[#This Row],[TOTAL Cost]]-SUM_DATA[[#This Row],[MATERIAL Cost]]</f>
        <v>4500</v>
      </c>
      <c r="N203" s="16">
        <f>IFERROR(SUM_DATA[[#This Row],[MAT C.]], 0)</f>
        <v>0</v>
      </c>
      <c r="O203" s="16" t="e">
        <f>VLOOKUP(SUM_DATA[[#This Row],[Work Order]],'[2]MAT DETAIL'!$D:$L,8,FALSE)</f>
        <v>#N/A</v>
      </c>
      <c r="P203" s="39">
        <v>4500</v>
      </c>
      <c r="Q203" s="67" t="s">
        <v>25</v>
      </c>
      <c r="R203" s="67"/>
      <c r="S203" s="67"/>
    </row>
    <row r="204" spans="4:19" ht="15">
      <c r="D204" s="19">
        <v>620120</v>
      </c>
      <c r="E204" s="35">
        <v>43767</v>
      </c>
      <c r="F204" s="35">
        <v>43767</v>
      </c>
      <c r="G204" s="61"/>
      <c r="H204" s="3">
        <v>2721746</v>
      </c>
      <c r="I204" s="30" t="s">
        <v>26</v>
      </c>
      <c r="J204" s="51" t="s">
        <v>185</v>
      </c>
      <c r="K204" s="26" t="s">
        <v>33</v>
      </c>
      <c r="L204" s="26" t="s">
        <v>112</v>
      </c>
      <c r="M204" s="16">
        <f>SUM_DATA[[#This Row],[TOTAL Cost]]-SUM_DATA[[#This Row],[MATERIAL Cost]]</f>
        <v>463500</v>
      </c>
      <c r="N204" s="16">
        <f>IFERROR(SUM_DATA[[#This Row],[MAT C.]], 0)</f>
        <v>0</v>
      </c>
      <c r="O204" s="16" t="e">
        <f>VLOOKUP(SUM_DATA[[#This Row],[Work Order]],'[2]MAT DETAIL'!$D:$L,8,FALSE)</f>
        <v>#N/A</v>
      </c>
      <c r="P204" s="40">
        <v>463500</v>
      </c>
      <c r="Q204" s="67" t="s">
        <v>25</v>
      </c>
      <c r="R204" s="67"/>
      <c r="S204" s="67"/>
    </row>
    <row r="205" spans="4:19" ht="15">
      <c r="D205" s="3">
        <v>620122</v>
      </c>
      <c r="E205" s="36">
        <v>43767</v>
      </c>
      <c r="F205" s="36">
        <v>43767</v>
      </c>
      <c r="G205" s="61"/>
      <c r="H205" s="3">
        <v>2721752</v>
      </c>
      <c r="I205" s="28" t="s">
        <v>26</v>
      </c>
      <c r="J205" s="41" t="s">
        <v>184</v>
      </c>
      <c r="K205" s="8" t="s">
        <v>33</v>
      </c>
      <c r="L205" s="8" t="s">
        <v>112</v>
      </c>
      <c r="M205" s="16">
        <f>SUM_DATA[[#This Row],[TOTAL Cost]]-SUM_DATA[[#This Row],[MATERIAL Cost]]</f>
        <v>4962.1699999999983</v>
      </c>
      <c r="N205" s="16">
        <f>IFERROR(SUM_DATA[[#This Row],[MAT C.]], 0)</f>
        <v>90000</v>
      </c>
      <c r="O205" s="16">
        <f>VLOOKUP(SUM_DATA[[#This Row],[Work Order]],'[2]MAT DETAIL'!$D:$L,8,FALSE)</f>
        <v>90000</v>
      </c>
      <c r="P205" s="89">
        <v>94962.17</v>
      </c>
      <c r="Q205" s="67" t="s">
        <v>25</v>
      </c>
      <c r="R205" s="67"/>
      <c r="S205" s="67"/>
    </row>
    <row r="206" spans="4:19" ht="15">
      <c r="D206" s="19">
        <v>620123</v>
      </c>
      <c r="E206" s="35">
        <v>43767</v>
      </c>
      <c r="F206" s="35">
        <v>43767</v>
      </c>
      <c r="G206" s="61"/>
      <c r="H206" s="3">
        <v>2721755</v>
      </c>
      <c r="I206" s="30" t="s">
        <v>26</v>
      </c>
      <c r="J206" s="51" t="s">
        <v>185</v>
      </c>
      <c r="K206" s="26" t="s">
        <v>33</v>
      </c>
      <c r="L206" s="26" t="s">
        <v>112</v>
      </c>
      <c r="M206" s="16">
        <f>SUM_DATA[[#This Row],[TOTAL Cost]]-SUM_DATA[[#This Row],[MATERIAL Cost]]</f>
        <v>54207</v>
      </c>
      <c r="N206" s="16">
        <f>IFERROR(SUM_DATA[[#This Row],[MAT C.]], 0)</f>
        <v>21438.25</v>
      </c>
      <c r="O206" s="16">
        <f>VLOOKUP(SUM_DATA[[#This Row],[Work Order]],'[2]MAT DETAIL'!$D:$L,8,FALSE)</f>
        <v>21438.25</v>
      </c>
      <c r="P206" s="40">
        <v>75645.25</v>
      </c>
      <c r="Q206" s="67" t="s">
        <v>25</v>
      </c>
      <c r="R206" s="67"/>
      <c r="S206" s="67"/>
    </row>
    <row r="207" spans="4:19" ht="15">
      <c r="D207" s="3">
        <v>620124</v>
      </c>
      <c r="E207" s="36">
        <v>43767</v>
      </c>
      <c r="F207" s="36">
        <v>43767</v>
      </c>
      <c r="G207" s="61"/>
      <c r="H207" s="3">
        <v>2721759</v>
      </c>
      <c r="I207" s="30" t="s">
        <v>26</v>
      </c>
      <c r="J207" s="51" t="s">
        <v>185</v>
      </c>
      <c r="K207" s="26" t="s">
        <v>33</v>
      </c>
      <c r="L207" s="26" t="s">
        <v>112</v>
      </c>
      <c r="M207" s="16">
        <f>SUM_DATA[[#This Row],[TOTAL Cost]]-SUM_DATA[[#This Row],[MATERIAL Cost]]</f>
        <v>459000</v>
      </c>
      <c r="N207" s="16">
        <f>IFERROR(SUM_DATA[[#This Row],[MAT C.]], 0)</f>
        <v>0</v>
      </c>
      <c r="O207" s="16" t="e">
        <f>VLOOKUP(SUM_DATA[[#This Row],[Work Order]],'[2]MAT DETAIL'!$D:$L,8,FALSE)</f>
        <v>#N/A</v>
      </c>
      <c r="P207" s="88">
        <v>459000</v>
      </c>
      <c r="Q207" s="67" t="s">
        <v>25</v>
      </c>
      <c r="R207" s="67"/>
      <c r="S207" s="67"/>
    </row>
    <row r="208" spans="4:19" ht="15">
      <c r="D208" s="19">
        <v>620105</v>
      </c>
      <c r="E208" s="35">
        <v>43768</v>
      </c>
      <c r="F208" s="35">
        <v>43768</v>
      </c>
      <c r="G208" s="61"/>
      <c r="H208" s="3">
        <v>2721969</v>
      </c>
      <c r="I208" s="28" t="s">
        <v>31</v>
      </c>
      <c r="J208" s="41" t="s">
        <v>188</v>
      </c>
      <c r="K208" s="8" t="s">
        <v>82</v>
      </c>
      <c r="L208" s="8" t="s">
        <v>140</v>
      </c>
      <c r="M208" s="16">
        <f>SUM_DATA[[#This Row],[TOTAL Cost]]-SUM_DATA[[#This Row],[MATERIAL Cost]]</f>
        <v>13548.98</v>
      </c>
      <c r="N208" s="16">
        <f>IFERROR(SUM_DATA[[#This Row],[MAT C.]], 0)</f>
        <v>0</v>
      </c>
      <c r="O208" s="16" t="e">
        <f>VLOOKUP(SUM_DATA[[#This Row],[Work Order]],'[2]MAT DETAIL'!$D:$L,8,FALSE)</f>
        <v>#N/A</v>
      </c>
      <c r="P208" s="20">
        <v>13548.98</v>
      </c>
      <c r="Q208" s="67" t="s">
        <v>25</v>
      </c>
      <c r="R208" s="67"/>
      <c r="S208" s="67"/>
    </row>
    <row r="209" spans="4:19" ht="15">
      <c r="D209" s="3">
        <v>620107</v>
      </c>
      <c r="E209" s="36">
        <v>43768</v>
      </c>
      <c r="F209" s="36">
        <v>43769</v>
      </c>
      <c r="G209" s="61"/>
      <c r="H209" s="3">
        <v>2722577</v>
      </c>
      <c r="I209" s="30" t="s">
        <v>26</v>
      </c>
      <c r="J209" s="41" t="s">
        <v>86</v>
      </c>
      <c r="K209" s="26" t="s">
        <v>36</v>
      </c>
      <c r="L209" s="26" t="s">
        <v>47</v>
      </c>
      <c r="M209" s="16">
        <f>SUM_DATA[[#This Row],[TOTAL Cost]]-SUM_DATA[[#This Row],[MATERIAL Cost]]</f>
        <v>2431.56</v>
      </c>
      <c r="N209" s="16">
        <f>IFERROR(SUM_DATA[[#This Row],[MAT C.]], 0)</f>
        <v>0</v>
      </c>
      <c r="O209" s="16" t="e">
        <f>VLOOKUP(SUM_DATA[[#This Row],[Work Order]],'[2]MAT DETAIL'!$D:$L,8,FALSE)</f>
        <v>#N/A</v>
      </c>
      <c r="P209" s="88">
        <v>2431.56</v>
      </c>
      <c r="Q209" s="67" t="s">
        <v>25</v>
      </c>
      <c r="R209" s="67"/>
      <c r="S209" s="67"/>
    </row>
    <row r="210" spans="4:19" ht="15">
      <c r="D210" s="19">
        <v>620104</v>
      </c>
      <c r="E210" s="35">
        <v>43769</v>
      </c>
      <c r="F210" s="35">
        <v>43769</v>
      </c>
      <c r="G210" s="61"/>
      <c r="H210" s="3">
        <v>2722644</v>
      </c>
      <c r="I210" s="28" t="s">
        <v>26</v>
      </c>
      <c r="J210" s="79" t="s">
        <v>189</v>
      </c>
      <c r="K210" s="85" t="s">
        <v>36</v>
      </c>
      <c r="L210" s="85" t="s">
        <v>42</v>
      </c>
      <c r="M210" s="16">
        <f>SUM_DATA[[#This Row],[TOTAL Cost]]-SUM_DATA[[#This Row],[MATERIAL Cost]]</f>
        <v>318702.55</v>
      </c>
      <c r="N210" s="16">
        <f>IFERROR(SUM_DATA[[#This Row],[MAT C.]], 0)</f>
        <v>1000</v>
      </c>
      <c r="O210" s="16">
        <f>VLOOKUP(SUM_DATA[[#This Row],[Work Order]],'[2]MAT DETAIL'!$D:$L,8,FALSE)</f>
        <v>1000</v>
      </c>
      <c r="P210" s="20">
        <v>319702.55</v>
      </c>
      <c r="Q210" s="67" t="s">
        <v>21</v>
      </c>
      <c r="R210" s="67"/>
      <c r="S210" s="67"/>
    </row>
    <row r="211" spans="4:19" ht="15">
      <c r="D211" s="3">
        <v>620119</v>
      </c>
      <c r="E211" s="36">
        <v>43769</v>
      </c>
      <c r="F211" s="36">
        <v>43769</v>
      </c>
      <c r="G211" s="61"/>
      <c r="H211" s="3">
        <v>2722739</v>
      </c>
      <c r="I211" s="28" t="s">
        <v>26</v>
      </c>
      <c r="J211" s="41" t="s">
        <v>190</v>
      </c>
      <c r="K211" s="8" t="s">
        <v>47</v>
      </c>
      <c r="L211" s="8" t="s">
        <v>48</v>
      </c>
      <c r="M211" s="16">
        <f>SUM_DATA[[#This Row],[TOTAL Cost]]-SUM_DATA[[#This Row],[MATERIAL Cost]]</f>
        <v>8000</v>
      </c>
      <c r="N211" s="16">
        <f>IFERROR(SUM_DATA[[#This Row],[MAT C.]], 0)</f>
        <v>0</v>
      </c>
      <c r="O211" s="16" t="e">
        <f>VLOOKUP(SUM_DATA[[#This Row],[Work Order]],'[2]MAT DETAIL'!$D:$L,8,FALSE)</f>
        <v>#N/A</v>
      </c>
      <c r="P211" s="89">
        <v>8000</v>
      </c>
      <c r="Q211" s="67" t="s">
        <v>21</v>
      </c>
      <c r="R211" s="67"/>
      <c r="S211" s="67"/>
    </row>
    <row r="212" spans="4:19" ht="15">
      <c r="D212" s="19">
        <v>620111</v>
      </c>
      <c r="E212" s="35">
        <v>43769</v>
      </c>
      <c r="F212" s="35">
        <v>43770</v>
      </c>
      <c r="G212" s="61"/>
      <c r="H212" s="3">
        <v>2725798</v>
      </c>
      <c r="I212" s="30" t="s">
        <v>26</v>
      </c>
      <c r="J212" s="51" t="s">
        <v>191</v>
      </c>
      <c r="K212" s="26" t="s">
        <v>59</v>
      </c>
      <c r="L212" s="26" t="s">
        <v>98</v>
      </c>
      <c r="M212" s="16">
        <f>SUM_DATA[[#This Row],[TOTAL Cost]]-SUM_DATA[[#This Row],[MATERIAL Cost]]</f>
        <v>2431.56</v>
      </c>
      <c r="N212" s="16">
        <f>IFERROR(SUM_DATA[[#This Row],[MAT C.]], 0)</f>
        <v>0</v>
      </c>
      <c r="O212" s="16" t="e">
        <f>VLOOKUP(SUM_DATA[[#This Row],[Work Order]],'[2]MAT DETAIL'!$D:$L,8,FALSE)</f>
        <v>#N/A</v>
      </c>
      <c r="P212" s="40">
        <v>2431.56</v>
      </c>
      <c r="Q212" s="67" t="s">
        <v>25</v>
      </c>
      <c r="R212" s="67"/>
      <c r="S212" s="67"/>
    </row>
    <row r="213" spans="4:19" ht="15">
      <c r="D213" s="3">
        <v>620116</v>
      </c>
      <c r="E213" s="36">
        <v>43771</v>
      </c>
      <c r="F213" s="36">
        <v>43773</v>
      </c>
      <c r="G213" s="61"/>
      <c r="H213" s="3">
        <v>2726373</v>
      </c>
      <c r="I213" s="30" t="s">
        <v>26</v>
      </c>
      <c r="J213" s="41" t="s">
        <v>86</v>
      </c>
      <c r="K213" s="26" t="s">
        <v>36</v>
      </c>
      <c r="L213" s="26" t="s">
        <v>47</v>
      </c>
      <c r="M213" s="16">
        <f>SUM_DATA[[#This Row],[TOTAL Cost]]-SUM_DATA[[#This Row],[MATERIAL Cost]]</f>
        <v>0</v>
      </c>
      <c r="N213" s="16">
        <f>IFERROR(SUM_DATA[[#This Row],[MAT C.]], 0)</f>
        <v>0</v>
      </c>
      <c r="O213" s="16" t="e">
        <f>VLOOKUP(SUM_DATA[[#This Row],[Work Order]],'[2]MAT DETAIL'!$D:$L,8,FALSE)</f>
        <v>#N/A</v>
      </c>
      <c r="P213" s="88">
        <v>0</v>
      </c>
      <c r="Q213" s="67" t="s">
        <v>25</v>
      </c>
      <c r="R213" s="67"/>
      <c r="S213" s="67"/>
    </row>
    <row r="214" spans="4:19" ht="15">
      <c r="D214" s="19">
        <v>620116</v>
      </c>
      <c r="E214" s="35">
        <v>43771</v>
      </c>
      <c r="F214" s="35">
        <v>43773</v>
      </c>
      <c r="G214" s="61"/>
      <c r="H214" s="3">
        <v>2726374</v>
      </c>
      <c r="I214" s="30" t="s">
        <v>26</v>
      </c>
      <c r="J214" s="41" t="s">
        <v>86</v>
      </c>
      <c r="K214" s="26" t="s">
        <v>36</v>
      </c>
      <c r="L214" s="26" t="s">
        <v>47</v>
      </c>
      <c r="M214" s="16">
        <f>SUM_DATA[[#This Row],[TOTAL Cost]]-SUM_DATA[[#This Row],[MATERIAL Cost]]</f>
        <v>2431.56</v>
      </c>
      <c r="N214" s="16">
        <f>IFERROR(SUM_DATA[[#This Row],[MAT C.]], 0)</f>
        <v>0</v>
      </c>
      <c r="O214" s="16" t="e">
        <f>VLOOKUP(SUM_DATA[[#This Row],[Work Order]],'[2]MAT DETAIL'!$D:$L,8,FALSE)</f>
        <v>#N/A</v>
      </c>
      <c r="P214" s="40">
        <v>2431.56</v>
      </c>
      <c r="Q214" s="67" t="s">
        <v>25</v>
      </c>
      <c r="R214" s="67"/>
      <c r="S214" s="67"/>
    </row>
    <row r="215" spans="4:19" ht="15">
      <c r="D215" s="3">
        <v>620105</v>
      </c>
      <c r="E215" s="36">
        <v>43773</v>
      </c>
      <c r="F215" s="36">
        <v>43773</v>
      </c>
      <c r="G215" s="61"/>
      <c r="H215" s="3">
        <v>2726472</v>
      </c>
      <c r="I215" s="30" t="s">
        <v>31</v>
      </c>
      <c r="J215" s="51" t="s">
        <v>192</v>
      </c>
      <c r="K215" s="26" t="s">
        <v>36</v>
      </c>
      <c r="L215" s="26" t="s">
        <v>37</v>
      </c>
      <c r="M215" s="16">
        <f>SUM_DATA[[#This Row],[TOTAL Cost]]-SUM_DATA[[#This Row],[MATERIAL Cost]]</f>
        <v>3173.65</v>
      </c>
      <c r="N215" s="16">
        <f>IFERROR(SUM_DATA[[#This Row],[MAT C.]], 0)</f>
        <v>0</v>
      </c>
      <c r="O215" s="16" t="e">
        <f>VLOOKUP(SUM_DATA[[#This Row],[Work Order]],'[2]MAT DETAIL'!$D:$L,8,FALSE)</f>
        <v>#N/A</v>
      </c>
      <c r="P215" s="88">
        <v>3173.65</v>
      </c>
      <c r="Q215" s="67" t="s">
        <v>25</v>
      </c>
      <c r="R215" s="67"/>
      <c r="S215" s="67"/>
    </row>
    <row r="216" spans="4:19" ht="15">
      <c r="D216" s="19">
        <v>620104</v>
      </c>
      <c r="E216" s="35">
        <v>43774</v>
      </c>
      <c r="F216" s="35">
        <v>43774</v>
      </c>
      <c r="G216" s="61"/>
      <c r="H216" s="3">
        <v>2726868</v>
      </c>
      <c r="I216" s="28" t="s">
        <v>26</v>
      </c>
      <c r="J216" s="41" t="s">
        <v>193</v>
      </c>
      <c r="K216" s="8" t="s">
        <v>56</v>
      </c>
      <c r="L216" s="8" t="s">
        <v>57</v>
      </c>
      <c r="M216" s="16">
        <f>SUM_DATA[[#This Row],[TOTAL Cost]]-SUM_DATA[[#This Row],[MATERIAL Cost]]</f>
        <v>602.54999999999927</v>
      </c>
      <c r="N216" s="16">
        <f>IFERROR(SUM_DATA[[#This Row],[MAT C.]], 0)</f>
        <v>15000</v>
      </c>
      <c r="O216" s="16">
        <f>VLOOKUP(SUM_DATA[[#This Row],[Work Order]],'[2]MAT DETAIL'!$D:$L,8,FALSE)</f>
        <v>15000</v>
      </c>
      <c r="P216" s="20">
        <v>15602.55</v>
      </c>
      <c r="Q216" s="67" t="s">
        <v>21</v>
      </c>
      <c r="R216" s="67"/>
      <c r="S216" s="67"/>
    </row>
    <row r="217" spans="4:19" ht="15">
      <c r="D217" s="3">
        <v>620114</v>
      </c>
      <c r="E217" s="36">
        <v>43775</v>
      </c>
      <c r="F217" s="36">
        <v>43775</v>
      </c>
      <c r="G217" s="61"/>
      <c r="H217" s="3">
        <v>2726995</v>
      </c>
      <c r="I217" s="30" t="s">
        <v>31</v>
      </c>
      <c r="J217" s="51" t="s">
        <v>194</v>
      </c>
      <c r="K217" s="26" t="s">
        <v>33</v>
      </c>
      <c r="L217" s="26" t="s">
        <v>34</v>
      </c>
      <c r="M217" s="16">
        <f>SUM_DATA[[#This Row],[TOTAL Cost]]-SUM_DATA[[#This Row],[MATERIAL Cost]]</f>
        <v>2857.3</v>
      </c>
      <c r="N217" s="16">
        <f>IFERROR(SUM_DATA[[#This Row],[MAT C.]], 0)</f>
        <v>0</v>
      </c>
      <c r="O217" s="16" t="e">
        <f>VLOOKUP(SUM_DATA[[#This Row],[Work Order]],'[2]MAT DETAIL'!$D:$L,8,FALSE)</f>
        <v>#N/A</v>
      </c>
      <c r="P217" s="88">
        <v>2857.3</v>
      </c>
      <c r="Q217" s="67" t="s">
        <v>25</v>
      </c>
      <c r="R217" s="67"/>
      <c r="S217" s="67"/>
    </row>
    <row r="218" spans="4:19" ht="15">
      <c r="D218" s="19">
        <v>620111</v>
      </c>
      <c r="E218" s="35">
        <v>43775</v>
      </c>
      <c r="F218" s="35">
        <v>43775</v>
      </c>
      <c r="G218" s="61"/>
      <c r="H218" s="3">
        <v>2727317</v>
      </c>
      <c r="I218" s="30" t="s">
        <v>31</v>
      </c>
      <c r="J218" s="51" t="s">
        <v>195</v>
      </c>
      <c r="K218" s="26" t="s">
        <v>24</v>
      </c>
      <c r="L218" s="26" t="s">
        <v>24</v>
      </c>
      <c r="M218" s="16">
        <f>SUM_DATA[[#This Row],[TOTAL Cost]]-SUM_DATA[[#This Row],[MATERIAL Cost]]</f>
        <v>0</v>
      </c>
      <c r="N218" s="16">
        <f>IFERROR(SUM_DATA[[#This Row],[MAT C.]], 0)</f>
        <v>0</v>
      </c>
      <c r="O218" s="16" t="e">
        <f>VLOOKUP(SUM_DATA[[#This Row],[Work Order]],'[2]MAT DETAIL'!$D:$L,8,FALSE)</f>
        <v>#N/A</v>
      </c>
      <c r="P218" s="40">
        <v>0</v>
      </c>
      <c r="Q218" s="67" t="s">
        <v>25</v>
      </c>
      <c r="R218" s="67"/>
      <c r="S218" s="67"/>
    </row>
    <row r="219" spans="4:19" ht="15">
      <c r="D219" s="19">
        <v>620111</v>
      </c>
      <c r="E219" s="35">
        <v>43775</v>
      </c>
      <c r="F219" s="35">
        <v>43775</v>
      </c>
      <c r="G219" s="61"/>
      <c r="H219" s="3">
        <v>2727328</v>
      </c>
      <c r="I219" s="30" t="s">
        <v>31</v>
      </c>
      <c r="J219" s="51" t="s">
        <v>196</v>
      </c>
      <c r="K219" s="26" t="s">
        <v>19</v>
      </c>
      <c r="L219" s="26" t="s">
        <v>20</v>
      </c>
      <c r="M219" s="16">
        <f>SUM_DATA[[#This Row],[TOTAL Cost]]-SUM_DATA[[#This Row],[MATERIAL Cost]]</f>
        <v>634.73</v>
      </c>
      <c r="N219" s="16">
        <f>IFERROR(SUM_DATA[[#This Row],[MAT C.]], 0)</f>
        <v>0</v>
      </c>
      <c r="O219" s="16" t="e">
        <f>VLOOKUP(SUM_DATA[[#This Row],[Work Order]],'[2]MAT DETAIL'!$D:$L,8,FALSE)</f>
        <v>#N/A</v>
      </c>
      <c r="P219" s="40">
        <v>634.73</v>
      </c>
      <c r="Q219" s="67" t="s">
        <v>25</v>
      </c>
      <c r="R219" s="67"/>
      <c r="S219" s="67"/>
    </row>
    <row r="220" spans="4:19" ht="15">
      <c r="D220" s="3">
        <v>620114</v>
      </c>
      <c r="E220" s="36">
        <v>43776</v>
      </c>
      <c r="F220" s="36">
        <v>43776</v>
      </c>
      <c r="G220" s="61"/>
      <c r="H220" s="3">
        <v>2727542</v>
      </c>
      <c r="I220" s="30" t="s">
        <v>31</v>
      </c>
      <c r="J220" s="51" t="s">
        <v>197</v>
      </c>
      <c r="K220" s="26" t="s">
        <v>33</v>
      </c>
      <c r="L220" s="26" t="s">
        <v>34</v>
      </c>
      <c r="M220" s="16">
        <f>SUM_DATA[[#This Row],[TOTAL Cost]]-SUM_DATA[[#This Row],[MATERIAL Cost]]</f>
        <v>4207.37</v>
      </c>
      <c r="N220" s="16">
        <f>IFERROR(SUM_DATA[[#This Row],[MAT C.]], 0)</f>
        <v>0</v>
      </c>
      <c r="O220" s="16" t="e">
        <f>VLOOKUP(SUM_DATA[[#This Row],[Work Order]],'[2]MAT DETAIL'!$D:$L,8,FALSE)</f>
        <v>#N/A</v>
      </c>
      <c r="P220" s="39">
        <v>4207.37</v>
      </c>
      <c r="Q220" s="67" t="s">
        <v>25</v>
      </c>
      <c r="R220" s="67"/>
      <c r="S220" s="67"/>
    </row>
    <row r="221" spans="4:19" ht="15">
      <c r="D221" s="19">
        <v>620111</v>
      </c>
      <c r="E221" s="35">
        <v>43773</v>
      </c>
      <c r="F221" s="35">
        <v>43776</v>
      </c>
      <c r="G221" s="61"/>
      <c r="H221" s="3">
        <v>2727567</v>
      </c>
      <c r="I221" s="30" t="s">
        <v>26</v>
      </c>
      <c r="J221" s="51" t="s">
        <v>198</v>
      </c>
      <c r="K221" s="26" t="s">
        <v>82</v>
      </c>
      <c r="L221" s="26" t="s">
        <v>167</v>
      </c>
      <c r="M221" s="16">
        <f>SUM_DATA[[#This Row],[TOTAL Cost]]-SUM_DATA[[#This Row],[MATERIAL Cost]]</f>
        <v>2431.56</v>
      </c>
      <c r="N221" s="16">
        <f>IFERROR(SUM_DATA[[#This Row],[MAT C.]], 0)</f>
        <v>0</v>
      </c>
      <c r="O221" s="16" t="e">
        <f>VLOOKUP(SUM_DATA[[#This Row],[Work Order]],'[2]MAT DETAIL'!$D:$L,8,FALSE)</f>
        <v>#N/A</v>
      </c>
      <c r="P221" s="40">
        <v>2431.56</v>
      </c>
      <c r="Q221" s="67" t="s">
        <v>25</v>
      </c>
      <c r="R221" s="67"/>
      <c r="S221" s="67"/>
    </row>
    <row r="222" spans="4:19" ht="15">
      <c r="D222" s="3">
        <v>620111</v>
      </c>
      <c r="E222" s="36">
        <v>43774</v>
      </c>
      <c r="F222" s="36">
        <v>43776</v>
      </c>
      <c r="G222" s="61"/>
      <c r="H222" s="3">
        <v>2727570</v>
      </c>
      <c r="I222" s="30" t="s">
        <v>26</v>
      </c>
      <c r="J222" s="51" t="s">
        <v>198</v>
      </c>
      <c r="K222" s="26" t="s">
        <v>82</v>
      </c>
      <c r="L222" s="26" t="s">
        <v>167</v>
      </c>
      <c r="M222" s="16">
        <f>SUM_DATA[[#This Row],[TOTAL Cost]]-SUM_DATA[[#This Row],[MATERIAL Cost]]</f>
        <v>5029.3900000000003</v>
      </c>
      <c r="N222" s="16">
        <f>IFERROR(SUM_DATA[[#This Row],[MAT C.]], 0)</f>
        <v>600</v>
      </c>
      <c r="O222" s="16">
        <f>VLOOKUP(SUM_DATA[[#This Row],[Work Order]],'[2]MAT DETAIL'!$D:$L,8,FALSE)</f>
        <v>600</v>
      </c>
      <c r="P222" s="39">
        <v>5629.39</v>
      </c>
      <c r="Q222" s="67" t="s">
        <v>25</v>
      </c>
      <c r="R222" s="67"/>
      <c r="S222" s="67"/>
    </row>
    <row r="223" spans="4:19" ht="15">
      <c r="D223" s="19">
        <v>620114</v>
      </c>
      <c r="E223" s="35">
        <v>43776</v>
      </c>
      <c r="F223" s="35">
        <v>43776</v>
      </c>
      <c r="G223" s="61"/>
      <c r="H223" s="3">
        <v>2727703</v>
      </c>
      <c r="I223" s="28" t="s">
        <v>31</v>
      </c>
      <c r="J223" s="41" t="s">
        <v>199</v>
      </c>
      <c r="K223" s="8" t="s">
        <v>56</v>
      </c>
      <c r="L223" s="8" t="s">
        <v>146</v>
      </c>
      <c r="M223" s="16">
        <f>SUM_DATA[[#This Row],[TOTAL Cost]]-SUM_DATA[[#This Row],[MATERIAL Cost]]</f>
        <v>54627.77</v>
      </c>
      <c r="N223" s="16">
        <f>IFERROR(SUM_DATA[[#This Row],[MAT C.]], 0)</f>
        <v>0</v>
      </c>
      <c r="O223" s="16" t="e">
        <f>VLOOKUP(SUM_DATA[[#This Row],[Work Order]],'[2]MAT DETAIL'!$D:$L,8,FALSE)</f>
        <v>#N/A</v>
      </c>
      <c r="P223" s="20">
        <v>54627.77</v>
      </c>
      <c r="Q223" s="67" t="s">
        <v>25</v>
      </c>
      <c r="R223" s="67"/>
      <c r="S223" s="67"/>
    </row>
    <row r="224" spans="4:19" ht="15">
      <c r="D224" s="3">
        <v>620114</v>
      </c>
      <c r="E224" s="36">
        <v>43776</v>
      </c>
      <c r="F224" s="36">
        <v>43776</v>
      </c>
      <c r="G224" s="61"/>
      <c r="H224" s="3">
        <v>2727705</v>
      </c>
      <c r="I224" s="28" t="s">
        <v>31</v>
      </c>
      <c r="J224" s="41" t="s">
        <v>200</v>
      </c>
      <c r="K224" s="8" t="s">
        <v>59</v>
      </c>
      <c r="L224" s="8" t="s">
        <v>201</v>
      </c>
      <c r="M224" s="16">
        <f>SUM_DATA[[#This Row],[TOTAL Cost]]-SUM_DATA[[#This Row],[MATERIAL Cost]]</f>
        <v>34227.19</v>
      </c>
      <c r="N224" s="16">
        <f>IFERROR(SUM_DATA[[#This Row],[MAT C.]], 0)</f>
        <v>0</v>
      </c>
      <c r="O224" s="16" t="e">
        <f>VLOOKUP(SUM_DATA[[#This Row],[Work Order]],'[2]MAT DETAIL'!$D:$L,8,FALSE)</f>
        <v>#N/A</v>
      </c>
      <c r="P224" s="17">
        <v>34227.19</v>
      </c>
      <c r="Q224" s="67" t="s">
        <v>25</v>
      </c>
      <c r="R224" s="67"/>
      <c r="S224" s="67"/>
    </row>
    <row r="225" spans="4:19" ht="15">
      <c r="D225" s="19">
        <v>620105</v>
      </c>
      <c r="E225" s="35">
        <v>43776</v>
      </c>
      <c r="F225" s="35">
        <v>43776</v>
      </c>
      <c r="G225" s="61"/>
      <c r="H225" s="3">
        <v>2727706</v>
      </c>
      <c r="I225" s="28" t="s">
        <v>31</v>
      </c>
      <c r="J225" s="41" t="s">
        <v>199</v>
      </c>
      <c r="K225" s="8" t="s">
        <v>56</v>
      </c>
      <c r="L225" s="8" t="s">
        <v>146</v>
      </c>
      <c r="M225" s="16">
        <f>SUM_DATA[[#This Row],[TOTAL Cost]]-SUM_DATA[[#This Row],[MATERIAL Cost]]</f>
        <v>23844</v>
      </c>
      <c r="N225" s="16">
        <f>IFERROR(SUM_DATA[[#This Row],[MAT C.]], 0)</f>
        <v>0</v>
      </c>
      <c r="O225" s="16" t="e">
        <f>VLOOKUP(SUM_DATA[[#This Row],[Work Order]],'[2]MAT DETAIL'!$D:$L,8,FALSE)</f>
        <v>#N/A</v>
      </c>
      <c r="P225" s="20">
        <v>23844</v>
      </c>
      <c r="Q225" s="67" t="s">
        <v>25</v>
      </c>
      <c r="R225" s="67"/>
      <c r="S225" s="67"/>
    </row>
    <row r="226" spans="4:19" ht="15">
      <c r="D226" s="3">
        <v>620105</v>
      </c>
      <c r="E226" s="36">
        <v>43776</v>
      </c>
      <c r="F226" s="36">
        <v>43776</v>
      </c>
      <c r="G226" s="61"/>
      <c r="H226" s="3">
        <v>2727707</v>
      </c>
      <c r="I226" s="28" t="s">
        <v>31</v>
      </c>
      <c r="J226" s="41" t="s">
        <v>200</v>
      </c>
      <c r="K226" s="8" t="s">
        <v>59</v>
      </c>
      <c r="L226" s="8" t="s">
        <v>201</v>
      </c>
      <c r="M226" s="16">
        <f>SUM_DATA[[#This Row],[TOTAL Cost]]-SUM_DATA[[#This Row],[MATERIAL Cost]]</f>
        <v>34827.19</v>
      </c>
      <c r="N226" s="16">
        <f>IFERROR(SUM_DATA[[#This Row],[MAT C.]], 0)</f>
        <v>286</v>
      </c>
      <c r="O226" s="16">
        <f>VLOOKUP(SUM_DATA[[#This Row],[Work Order]],'[2]MAT DETAIL'!$D:$L,8,FALSE)</f>
        <v>286</v>
      </c>
      <c r="P226" s="17">
        <v>35113.19</v>
      </c>
      <c r="Q226" s="67" t="s">
        <v>25</v>
      </c>
      <c r="R226" s="67"/>
      <c r="S226" s="67"/>
    </row>
    <row r="227" spans="4:19" ht="15">
      <c r="D227" s="19">
        <v>620112</v>
      </c>
      <c r="E227" s="35">
        <v>43776</v>
      </c>
      <c r="F227" s="35">
        <v>43776</v>
      </c>
      <c r="G227" s="61"/>
      <c r="H227" s="3">
        <v>2727708</v>
      </c>
      <c r="I227" s="28" t="s">
        <v>31</v>
      </c>
      <c r="J227" s="41" t="s">
        <v>199</v>
      </c>
      <c r="K227" s="8" t="s">
        <v>56</v>
      </c>
      <c r="L227" s="8" t="s">
        <v>146</v>
      </c>
      <c r="M227" s="16">
        <f>SUM_DATA[[#This Row],[TOTAL Cost]]-SUM_DATA[[#This Row],[MATERIAL Cost]]</f>
        <v>20511.16</v>
      </c>
      <c r="N227" s="16">
        <f>IFERROR(SUM_DATA[[#This Row],[MAT C.]], 0)</f>
        <v>0</v>
      </c>
      <c r="O227" s="16" t="e">
        <f>VLOOKUP(SUM_DATA[[#This Row],[Work Order]],'[2]MAT DETAIL'!$D:$L,8,FALSE)</f>
        <v>#N/A</v>
      </c>
      <c r="P227" s="20">
        <v>20511.16</v>
      </c>
      <c r="Q227" s="67" t="s">
        <v>25</v>
      </c>
      <c r="R227" s="67"/>
      <c r="S227" s="67"/>
    </row>
    <row r="228" spans="4:19" ht="15">
      <c r="D228" s="3">
        <v>620112</v>
      </c>
      <c r="E228" s="36">
        <v>43776</v>
      </c>
      <c r="F228" s="36">
        <v>43776</v>
      </c>
      <c r="G228" s="61"/>
      <c r="H228" s="3">
        <v>2727710</v>
      </c>
      <c r="I228" s="28" t="s">
        <v>31</v>
      </c>
      <c r="J228" s="41" t="s">
        <v>200</v>
      </c>
      <c r="K228" s="8" t="s">
        <v>59</v>
      </c>
      <c r="L228" s="8" t="s">
        <v>201</v>
      </c>
      <c r="M228" s="16">
        <f>SUM_DATA[[#This Row],[TOTAL Cost]]-SUM_DATA[[#This Row],[MATERIAL Cost]]</f>
        <v>34227.19</v>
      </c>
      <c r="N228" s="16">
        <f>IFERROR(SUM_DATA[[#This Row],[MAT C.]], 0)</f>
        <v>0</v>
      </c>
      <c r="O228" s="16" t="e">
        <f>VLOOKUP(SUM_DATA[[#This Row],[Work Order]],'[2]MAT DETAIL'!$D:$L,8,FALSE)</f>
        <v>#N/A</v>
      </c>
      <c r="P228" s="17">
        <v>34227.19</v>
      </c>
      <c r="Q228" s="67" t="s">
        <v>25</v>
      </c>
      <c r="R228" s="67"/>
      <c r="S228" s="67"/>
    </row>
    <row r="229" spans="4:19" ht="15">
      <c r="D229" s="19">
        <v>620106</v>
      </c>
      <c r="E229" s="35">
        <v>43777</v>
      </c>
      <c r="F229" s="35">
        <v>43777</v>
      </c>
      <c r="G229" s="61"/>
      <c r="H229" s="3">
        <v>2729834</v>
      </c>
      <c r="I229" s="30" t="s">
        <v>31</v>
      </c>
      <c r="J229" s="51" t="s">
        <v>202</v>
      </c>
      <c r="K229" s="26" t="s">
        <v>33</v>
      </c>
      <c r="L229" s="26" t="s">
        <v>34</v>
      </c>
      <c r="M229" s="16">
        <f>SUM_DATA[[#This Row],[TOTAL Cost]]-SUM_DATA[[#This Row],[MATERIAL Cost]]</f>
        <v>19759.27</v>
      </c>
      <c r="N229" s="16">
        <f>IFERROR(SUM_DATA[[#This Row],[MAT C.]], 0)</f>
        <v>0</v>
      </c>
      <c r="O229" s="16" t="e">
        <f>VLOOKUP(SUM_DATA[[#This Row],[Work Order]],'[2]MAT DETAIL'!$D:$L,8,FALSE)</f>
        <v>#N/A</v>
      </c>
      <c r="P229" s="40">
        <v>19759.27</v>
      </c>
      <c r="Q229" s="67" t="s">
        <v>25</v>
      </c>
      <c r="R229" s="67"/>
      <c r="S229" s="67"/>
    </row>
    <row r="230" spans="4:19" ht="15">
      <c r="D230" s="3">
        <v>620113</v>
      </c>
      <c r="E230" s="36">
        <v>43777</v>
      </c>
      <c r="F230" s="36">
        <v>43777</v>
      </c>
      <c r="G230" s="61"/>
      <c r="H230" s="3">
        <v>2729852</v>
      </c>
      <c r="I230" s="30" t="s">
        <v>31</v>
      </c>
      <c r="J230" s="51" t="s">
        <v>203</v>
      </c>
      <c r="K230" s="26" t="s">
        <v>33</v>
      </c>
      <c r="L230" s="26" t="s">
        <v>34</v>
      </c>
      <c r="M230" s="16">
        <f>SUM_DATA[[#This Row],[TOTAL Cost]]-SUM_DATA[[#This Row],[MATERIAL Cost]]</f>
        <v>22217.58</v>
      </c>
      <c r="N230" s="16">
        <f>IFERROR(SUM_DATA[[#This Row],[MAT C.]], 0)</f>
        <v>0</v>
      </c>
      <c r="O230" s="16" t="e">
        <f>VLOOKUP(SUM_DATA[[#This Row],[Work Order]],'[2]MAT DETAIL'!$D:$L,8,FALSE)</f>
        <v>#N/A</v>
      </c>
      <c r="P230" s="88">
        <v>22217.58</v>
      </c>
      <c r="Q230" s="67" t="s">
        <v>25</v>
      </c>
      <c r="R230" s="67"/>
      <c r="S230" s="67"/>
    </row>
    <row r="231" spans="4:19" ht="15">
      <c r="D231" s="19">
        <v>620107</v>
      </c>
      <c r="E231" s="35">
        <v>43771</v>
      </c>
      <c r="F231" s="35">
        <v>43771</v>
      </c>
      <c r="G231" s="61"/>
      <c r="H231" s="3">
        <v>2729859</v>
      </c>
      <c r="I231" s="30" t="s">
        <v>26</v>
      </c>
      <c r="J231" s="51" t="s">
        <v>97</v>
      </c>
      <c r="K231" s="26" t="s">
        <v>59</v>
      </c>
      <c r="L231" s="26" t="s">
        <v>98</v>
      </c>
      <c r="M231" s="16">
        <f>SUM_DATA[[#This Row],[TOTAL Cost]]-SUM_DATA[[#This Row],[MATERIAL Cost]]</f>
        <v>2431.56</v>
      </c>
      <c r="N231" s="16">
        <f>IFERROR(SUM_DATA[[#This Row],[MAT C.]], 0)</f>
        <v>0</v>
      </c>
      <c r="O231" s="16" t="e">
        <f>VLOOKUP(SUM_DATA[[#This Row],[Work Order]],'[2]MAT DETAIL'!$D:$L,8,FALSE)</f>
        <v>#N/A</v>
      </c>
      <c r="P231" s="40">
        <v>2431.56</v>
      </c>
      <c r="Q231" s="67" t="s">
        <v>25</v>
      </c>
      <c r="R231" s="67"/>
      <c r="S231" s="67"/>
    </row>
    <row r="232" spans="4:19" ht="15">
      <c r="D232" s="3">
        <v>620111</v>
      </c>
      <c r="E232" s="36">
        <v>43771</v>
      </c>
      <c r="F232" s="36">
        <v>43771</v>
      </c>
      <c r="G232" s="61"/>
      <c r="H232" s="3">
        <v>2729861</v>
      </c>
      <c r="I232" s="30" t="s">
        <v>26</v>
      </c>
      <c r="J232" s="51" t="s">
        <v>204</v>
      </c>
      <c r="K232" s="26" t="s">
        <v>33</v>
      </c>
      <c r="L232" s="26" t="s">
        <v>205</v>
      </c>
      <c r="M232" s="16">
        <f>SUM_DATA[[#This Row],[TOTAL Cost]]-SUM_DATA[[#This Row],[MATERIAL Cost]]</f>
        <v>2431.56</v>
      </c>
      <c r="N232" s="16">
        <f>IFERROR(SUM_DATA[[#This Row],[MAT C.]], 0)</f>
        <v>0</v>
      </c>
      <c r="O232" s="16" t="e">
        <f>VLOOKUP(SUM_DATA[[#This Row],[Work Order]],'[2]MAT DETAIL'!$D:$L,8,FALSE)</f>
        <v>#N/A</v>
      </c>
      <c r="P232" s="88">
        <v>2431.56</v>
      </c>
      <c r="Q232" s="67" t="s">
        <v>25</v>
      </c>
      <c r="R232" s="67"/>
      <c r="S232" s="67"/>
    </row>
    <row r="233" spans="4:19" ht="15">
      <c r="D233" s="19">
        <v>620116</v>
      </c>
      <c r="E233" s="35">
        <v>43775</v>
      </c>
      <c r="F233" s="35">
        <v>43777</v>
      </c>
      <c r="G233" s="61"/>
      <c r="H233" s="3">
        <v>2729863</v>
      </c>
      <c r="I233" s="30" t="s">
        <v>26</v>
      </c>
      <c r="J233" s="41" t="s">
        <v>63</v>
      </c>
      <c r="K233" s="26" t="s">
        <v>36</v>
      </c>
      <c r="L233" s="26" t="s">
        <v>42</v>
      </c>
      <c r="M233" s="16">
        <f>SUM_DATA[[#This Row],[TOTAL Cost]]-SUM_DATA[[#This Row],[MATERIAL Cost]]</f>
        <v>2431.56</v>
      </c>
      <c r="N233" s="16">
        <f>IFERROR(SUM_DATA[[#This Row],[MAT C.]], 0)</f>
        <v>0</v>
      </c>
      <c r="O233" s="16" t="e">
        <f>VLOOKUP(SUM_DATA[[#This Row],[Work Order]],'[2]MAT DETAIL'!$D:$L,8,FALSE)</f>
        <v>#N/A</v>
      </c>
      <c r="P233" s="40">
        <v>2431.56</v>
      </c>
      <c r="Q233" s="67" t="s">
        <v>25</v>
      </c>
      <c r="R233" s="67"/>
      <c r="S233" s="67"/>
    </row>
    <row r="234" spans="4:19" ht="15">
      <c r="D234" s="3">
        <v>620107</v>
      </c>
      <c r="E234" s="36">
        <v>43777</v>
      </c>
      <c r="F234" s="36">
        <v>43780</v>
      </c>
      <c r="G234" s="61"/>
      <c r="H234" s="3">
        <v>2730277</v>
      </c>
      <c r="I234" s="30" t="s">
        <v>26</v>
      </c>
      <c r="J234" s="51" t="s">
        <v>206</v>
      </c>
      <c r="K234" s="26" t="s">
        <v>24</v>
      </c>
      <c r="L234" s="26" t="s">
        <v>24</v>
      </c>
      <c r="M234" s="16">
        <f>SUM_DATA[[#This Row],[TOTAL Cost]]-SUM_DATA[[#This Row],[MATERIAL Cost]]</f>
        <v>2575.86</v>
      </c>
      <c r="N234" s="16">
        <f>IFERROR(SUM_DATA[[#This Row],[MAT C.]], 0)</f>
        <v>0</v>
      </c>
      <c r="O234" s="16" t="e">
        <f>VLOOKUP(SUM_DATA[[#This Row],[Work Order]],'[2]MAT DETAIL'!$D:$L,8,FALSE)</f>
        <v>#N/A</v>
      </c>
      <c r="P234" s="88">
        <v>2575.86</v>
      </c>
      <c r="Q234" s="67" t="s">
        <v>25</v>
      </c>
      <c r="R234" s="67"/>
      <c r="S234" s="67"/>
    </row>
    <row r="235" spans="4:19" ht="15">
      <c r="D235" s="19">
        <v>620116</v>
      </c>
      <c r="E235" s="35">
        <v>43781</v>
      </c>
      <c r="F235" s="35">
        <v>43781</v>
      </c>
      <c r="G235" s="61"/>
      <c r="H235" s="3">
        <v>2730603</v>
      </c>
      <c r="I235" s="28" t="s">
        <v>26</v>
      </c>
      <c r="J235" s="41" t="s">
        <v>207</v>
      </c>
      <c r="K235" s="8" t="s">
        <v>39</v>
      </c>
      <c r="L235" s="8" t="s">
        <v>40</v>
      </c>
      <c r="M235" s="16">
        <f>SUM_DATA[[#This Row],[TOTAL Cost]]-SUM_DATA[[#This Row],[MATERIAL Cost]]</f>
        <v>3910</v>
      </c>
      <c r="N235" s="16">
        <f>IFERROR(SUM_DATA[[#This Row],[MAT C.]], 0)</f>
        <v>0</v>
      </c>
      <c r="O235" s="16" t="e">
        <f>VLOOKUP(SUM_DATA[[#This Row],[Work Order]],'[2]MAT DETAIL'!$D:$L,8,FALSE)</f>
        <v>#N/A</v>
      </c>
      <c r="P235" s="20">
        <v>3910</v>
      </c>
      <c r="Q235" s="67" t="s">
        <v>21</v>
      </c>
      <c r="R235" s="67"/>
      <c r="S235" s="67"/>
    </row>
    <row r="236" spans="4:19" ht="15">
      <c r="D236" s="3">
        <v>620104</v>
      </c>
      <c r="E236" s="36">
        <v>43781</v>
      </c>
      <c r="F236" s="36">
        <v>43781</v>
      </c>
      <c r="G236" s="61"/>
      <c r="H236" s="3">
        <v>2730762</v>
      </c>
      <c r="I236" s="28" t="s">
        <v>26</v>
      </c>
      <c r="J236" s="41" t="s">
        <v>107</v>
      </c>
      <c r="K236" s="8" t="s">
        <v>33</v>
      </c>
      <c r="L236" s="8" t="s">
        <v>39</v>
      </c>
      <c r="M236" s="16">
        <f>SUM_DATA[[#This Row],[TOTAL Cost]]-SUM_DATA[[#This Row],[MATERIAL Cost]]</f>
        <v>47300</v>
      </c>
      <c r="N236" s="16">
        <f>IFERROR(SUM_DATA[[#This Row],[MAT C.]], 0)</f>
        <v>0</v>
      </c>
      <c r="O236" s="16" t="e">
        <f>VLOOKUP(SUM_DATA[[#This Row],[Work Order]],'[2]MAT DETAIL'!$D:$L,8,FALSE)</f>
        <v>#N/A</v>
      </c>
      <c r="P236" s="89">
        <v>47300</v>
      </c>
      <c r="Q236" s="67" t="s">
        <v>21</v>
      </c>
      <c r="R236" s="67"/>
      <c r="S236" s="67"/>
    </row>
    <row r="237" spans="4:19" ht="15">
      <c r="D237" s="19">
        <v>620107</v>
      </c>
      <c r="E237" s="35">
        <v>43781</v>
      </c>
      <c r="F237" s="35">
        <v>43782</v>
      </c>
      <c r="G237" s="61"/>
      <c r="H237" s="3">
        <v>2731075</v>
      </c>
      <c r="I237" s="30" t="s">
        <v>26</v>
      </c>
      <c r="J237" s="51" t="s">
        <v>208</v>
      </c>
      <c r="K237" s="26" t="s">
        <v>209</v>
      </c>
      <c r="L237" s="26" t="s">
        <v>209</v>
      </c>
      <c r="M237" s="16">
        <f>SUM_DATA[[#This Row],[TOTAL Cost]]-SUM_DATA[[#This Row],[MATERIAL Cost]]</f>
        <v>2431.56</v>
      </c>
      <c r="N237" s="16">
        <f>IFERROR(SUM_DATA[[#This Row],[MAT C.]], 0)</f>
        <v>0</v>
      </c>
      <c r="O237" s="16" t="e">
        <f>VLOOKUP(SUM_DATA[[#This Row],[Work Order]],'[2]MAT DETAIL'!$D:$L,8,FALSE)</f>
        <v>#N/A</v>
      </c>
      <c r="P237" s="40">
        <v>2431.56</v>
      </c>
      <c r="Q237" s="67" t="s">
        <v>25</v>
      </c>
      <c r="R237" s="67"/>
      <c r="S237" s="67"/>
    </row>
    <row r="238" spans="4:19" ht="15">
      <c r="D238" s="3">
        <v>620111</v>
      </c>
      <c r="E238" s="36">
        <v>43781</v>
      </c>
      <c r="F238" s="36">
        <v>43782</v>
      </c>
      <c r="G238" s="61"/>
      <c r="H238" s="3">
        <v>2731077</v>
      </c>
      <c r="I238" s="30" t="s">
        <v>26</v>
      </c>
      <c r="J238" s="51" t="s">
        <v>145</v>
      </c>
      <c r="K238" s="26" t="s">
        <v>56</v>
      </c>
      <c r="L238" s="26" t="s">
        <v>146</v>
      </c>
      <c r="M238" s="16">
        <f>SUM_DATA[[#This Row],[TOTAL Cost]]-SUM_DATA[[#This Row],[MATERIAL Cost]]</f>
        <v>2431.56</v>
      </c>
      <c r="N238" s="16">
        <f>IFERROR(SUM_DATA[[#This Row],[MAT C.]], 0)</f>
        <v>0</v>
      </c>
      <c r="O238" s="16" t="e">
        <f>VLOOKUP(SUM_DATA[[#This Row],[Work Order]],'[2]MAT DETAIL'!$D:$L,8,FALSE)</f>
        <v>#N/A</v>
      </c>
      <c r="P238" s="88">
        <v>2431.56</v>
      </c>
      <c r="Q238" s="67" t="s">
        <v>25</v>
      </c>
      <c r="R238" s="67"/>
      <c r="S238" s="67"/>
    </row>
    <row r="239" spans="4:19" ht="15">
      <c r="D239" s="19">
        <v>620111</v>
      </c>
      <c r="E239" s="35">
        <v>43783</v>
      </c>
      <c r="F239" s="35">
        <v>43783</v>
      </c>
      <c r="G239" s="61"/>
      <c r="H239" s="3">
        <v>2731590</v>
      </c>
      <c r="I239" s="30" t="s">
        <v>26</v>
      </c>
      <c r="J239" s="41" t="s">
        <v>72</v>
      </c>
      <c r="K239" s="26" t="s">
        <v>36</v>
      </c>
      <c r="L239" s="26" t="s">
        <v>37</v>
      </c>
      <c r="M239" s="16">
        <f>SUM_DATA[[#This Row],[TOTAL Cost]]-SUM_DATA[[#This Row],[MATERIAL Cost]]</f>
        <v>2431.56</v>
      </c>
      <c r="N239" s="16">
        <f>IFERROR(SUM_DATA[[#This Row],[MAT C.]], 0)</f>
        <v>0</v>
      </c>
      <c r="O239" s="16" t="e">
        <f>VLOOKUP(SUM_DATA[[#This Row],[Work Order]],'[2]MAT DETAIL'!$D:$L,8,FALSE)</f>
        <v>#N/A</v>
      </c>
      <c r="P239" s="40">
        <v>2431.56</v>
      </c>
      <c r="Q239" s="67" t="s">
        <v>25</v>
      </c>
      <c r="R239" s="67"/>
      <c r="S239" s="67"/>
    </row>
    <row r="240" spans="4:19" ht="15">
      <c r="D240" s="3">
        <v>620104</v>
      </c>
      <c r="E240" s="36">
        <v>43783</v>
      </c>
      <c r="F240" s="36">
        <v>43783</v>
      </c>
      <c r="G240" s="61"/>
      <c r="H240" s="3">
        <v>2731605</v>
      </c>
      <c r="I240" s="30" t="s">
        <v>31</v>
      </c>
      <c r="J240" s="51" t="s">
        <v>210</v>
      </c>
      <c r="K240" s="26" t="s">
        <v>36</v>
      </c>
      <c r="L240" s="26" t="s">
        <v>42</v>
      </c>
      <c r="M240" s="16">
        <f>SUM_DATA[[#This Row],[TOTAL Cost]]-SUM_DATA[[#This Row],[MATERIAL Cost]]</f>
        <v>634.73</v>
      </c>
      <c r="N240" s="16">
        <f>IFERROR(SUM_DATA[[#This Row],[MAT C.]], 0)</f>
        <v>0</v>
      </c>
      <c r="O240" s="16" t="e">
        <f>VLOOKUP(SUM_DATA[[#This Row],[Work Order]],'[2]MAT DETAIL'!$D:$L,8,FALSE)</f>
        <v>#N/A</v>
      </c>
      <c r="P240" s="88">
        <v>634.73</v>
      </c>
      <c r="Q240" s="67" t="s">
        <v>25</v>
      </c>
      <c r="R240" s="67"/>
      <c r="S240" s="67"/>
    </row>
    <row r="241" spans="4:19" ht="15">
      <c r="D241" s="19">
        <v>620111</v>
      </c>
      <c r="E241" s="35">
        <v>43808</v>
      </c>
      <c r="F241" s="35">
        <v>43808</v>
      </c>
      <c r="G241" s="61"/>
      <c r="H241" s="3">
        <v>2731773</v>
      </c>
      <c r="I241" s="30" t="s">
        <v>26</v>
      </c>
      <c r="J241" s="51" t="s">
        <v>211</v>
      </c>
      <c r="K241" s="26" t="s">
        <v>30</v>
      </c>
      <c r="L241" s="26" t="s">
        <v>30</v>
      </c>
      <c r="M241" s="16">
        <f>SUM_DATA[[#This Row],[TOTAL Cost]]-SUM_DATA[[#This Row],[MATERIAL Cost]]</f>
        <v>0</v>
      </c>
      <c r="N241" s="16">
        <f>IFERROR(SUM_DATA[[#This Row],[MAT C.]], 0)</f>
        <v>0</v>
      </c>
      <c r="O241" s="16" t="e">
        <f>VLOOKUP(SUM_DATA[[#This Row],[Work Order]],'[2]MAT DETAIL'!$D:$L,8,FALSE)</f>
        <v>#N/A</v>
      </c>
      <c r="P241" s="40">
        <v>0</v>
      </c>
      <c r="Q241" s="67" t="s">
        <v>25</v>
      </c>
      <c r="R241" s="67"/>
      <c r="S241" s="67"/>
    </row>
    <row r="242" spans="4:19" ht="15">
      <c r="D242" s="3">
        <v>620116</v>
      </c>
      <c r="E242" s="36">
        <v>43789</v>
      </c>
      <c r="F242" s="36">
        <v>43789</v>
      </c>
      <c r="G242" s="61"/>
      <c r="H242" s="3">
        <v>2731774</v>
      </c>
      <c r="I242" s="30" t="s">
        <v>26</v>
      </c>
      <c r="J242" s="51" t="s">
        <v>211</v>
      </c>
      <c r="K242" s="26" t="s">
        <v>30</v>
      </c>
      <c r="L242" s="26" t="s">
        <v>30</v>
      </c>
      <c r="M242" s="16">
        <f>SUM_DATA[[#This Row],[TOTAL Cost]]-SUM_DATA[[#This Row],[MATERIAL Cost]]</f>
        <v>3559.83</v>
      </c>
      <c r="N242" s="16">
        <f>IFERROR(SUM_DATA[[#This Row],[MAT C.]], 0)</f>
        <v>0</v>
      </c>
      <c r="O242" s="16" t="e">
        <f>VLOOKUP(SUM_DATA[[#This Row],[Work Order]],'[2]MAT DETAIL'!$D:$L,8,FALSE)</f>
        <v>#N/A</v>
      </c>
      <c r="P242" s="88">
        <v>3559.83</v>
      </c>
      <c r="Q242" s="67" t="s">
        <v>25</v>
      </c>
      <c r="R242" s="67"/>
      <c r="S242" s="67"/>
    </row>
    <row r="243" spans="4:19" ht="15">
      <c r="D243" s="19">
        <v>620116</v>
      </c>
      <c r="E243" s="35">
        <v>43783</v>
      </c>
      <c r="F243" s="35">
        <v>43783</v>
      </c>
      <c r="G243" s="61"/>
      <c r="H243" s="3">
        <v>2731809</v>
      </c>
      <c r="I243" s="30" t="s">
        <v>31</v>
      </c>
      <c r="J243" s="51" t="s">
        <v>212</v>
      </c>
      <c r="K243" s="26" t="s">
        <v>33</v>
      </c>
      <c r="L243" s="26" t="s">
        <v>213</v>
      </c>
      <c r="M243" s="16">
        <f>SUM_DATA[[#This Row],[TOTAL Cost]]-SUM_DATA[[#This Row],[MATERIAL Cost]]</f>
        <v>634.73</v>
      </c>
      <c r="N243" s="16">
        <f>IFERROR(SUM_DATA[[#This Row],[MAT C.]], 0)</f>
        <v>0</v>
      </c>
      <c r="O243" s="16" t="e">
        <f>VLOOKUP(SUM_DATA[[#This Row],[Work Order]],'[2]MAT DETAIL'!$D:$L,8,FALSE)</f>
        <v>#N/A</v>
      </c>
      <c r="P243" s="40">
        <v>634.73</v>
      </c>
      <c r="Q243" s="67" t="s">
        <v>25</v>
      </c>
      <c r="R243" s="67"/>
      <c r="S243" s="67"/>
    </row>
    <row r="244" spans="4:19" ht="15">
      <c r="D244" s="3">
        <v>620116</v>
      </c>
      <c r="E244" s="36">
        <v>43783</v>
      </c>
      <c r="F244" s="36">
        <v>43784</v>
      </c>
      <c r="G244" s="61"/>
      <c r="H244" s="3">
        <v>2733989</v>
      </c>
      <c r="I244" s="30" t="s">
        <v>26</v>
      </c>
      <c r="J244" s="51" t="s">
        <v>214</v>
      </c>
      <c r="K244" s="26" t="s">
        <v>33</v>
      </c>
      <c r="L244" s="26" t="s">
        <v>213</v>
      </c>
      <c r="M244" s="16">
        <f>SUM_DATA[[#This Row],[TOTAL Cost]]-SUM_DATA[[#This Row],[MATERIAL Cost]]</f>
        <v>3183.74</v>
      </c>
      <c r="N244" s="16">
        <f>IFERROR(SUM_DATA[[#This Row],[MAT C.]], 0)</f>
        <v>0</v>
      </c>
      <c r="O244" s="16" t="e">
        <f>VLOOKUP(SUM_DATA[[#This Row],[Work Order]],'[2]MAT DETAIL'!$D:$L,8,FALSE)</f>
        <v>#N/A</v>
      </c>
      <c r="P244" s="88">
        <v>3183.74</v>
      </c>
      <c r="Q244" s="67" t="s">
        <v>25</v>
      </c>
      <c r="R244" s="67"/>
      <c r="S244" s="67"/>
    </row>
    <row r="245" spans="4:19" ht="15">
      <c r="D245" s="19">
        <v>620119</v>
      </c>
      <c r="E245" s="35">
        <v>43784</v>
      </c>
      <c r="F245" s="35">
        <v>43784</v>
      </c>
      <c r="G245" s="61"/>
      <c r="H245" s="3">
        <v>2733995</v>
      </c>
      <c r="I245" s="30" t="s">
        <v>26</v>
      </c>
      <c r="J245" s="51" t="s">
        <v>97</v>
      </c>
      <c r="K245" s="26" t="s">
        <v>59</v>
      </c>
      <c r="L245" s="26" t="s">
        <v>98</v>
      </c>
      <c r="M245" s="16">
        <f>SUM_DATA[[#This Row],[TOTAL Cost]]-SUM_DATA[[#This Row],[MATERIAL Cost]]</f>
        <v>2431.56</v>
      </c>
      <c r="N245" s="16">
        <f>IFERROR(SUM_DATA[[#This Row],[MAT C.]], 0)</f>
        <v>0</v>
      </c>
      <c r="O245" s="16" t="e">
        <f>VLOOKUP(SUM_DATA[[#This Row],[Work Order]],'[2]MAT DETAIL'!$D:$L,8,FALSE)</f>
        <v>#N/A</v>
      </c>
      <c r="P245" s="40">
        <v>2431.56</v>
      </c>
      <c r="Q245" s="67" t="s">
        <v>25</v>
      </c>
      <c r="R245" s="67"/>
      <c r="S245" s="67"/>
    </row>
    <row r="246" spans="4:19" ht="15">
      <c r="D246" s="3">
        <v>620107</v>
      </c>
      <c r="E246" s="36">
        <v>43784</v>
      </c>
      <c r="F246" s="36">
        <v>43787</v>
      </c>
      <c r="G246" s="61"/>
      <c r="H246" s="3">
        <v>2734438</v>
      </c>
      <c r="I246" s="30" t="s">
        <v>26</v>
      </c>
      <c r="J246" s="51" t="s">
        <v>215</v>
      </c>
      <c r="K246" s="26" t="s">
        <v>39</v>
      </c>
      <c r="L246" s="26" t="s">
        <v>40</v>
      </c>
      <c r="M246" s="16">
        <f>SUM_DATA[[#This Row],[TOTAL Cost]]-SUM_DATA[[#This Row],[MATERIAL Cost]]</f>
        <v>2011.72</v>
      </c>
      <c r="N246" s="16">
        <f>IFERROR(SUM_DATA[[#This Row],[MAT C.]], 0)</f>
        <v>0</v>
      </c>
      <c r="O246" s="16" t="e">
        <f>VLOOKUP(SUM_DATA[[#This Row],[Work Order]],'[2]MAT DETAIL'!$D:$L,8,FALSE)</f>
        <v>#N/A</v>
      </c>
      <c r="P246" s="88">
        <v>2011.72</v>
      </c>
      <c r="Q246" s="67" t="s">
        <v>25</v>
      </c>
      <c r="R246" s="67"/>
      <c r="S246" s="67"/>
    </row>
    <row r="247" spans="4:19" ht="15">
      <c r="D247" s="19">
        <v>620119</v>
      </c>
      <c r="E247" s="35">
        <v>43785</v>
      </c>
      <c r="F247" s="35">
        <v>43787</v>
      </c>
      <c r="G247" s="61"/>
      <c r="H247" s="3">
        <v>2734442</v>
      </c>
      <c r="I247" s="30" t="s">
        <v>26</v>
      </c>
      <c r="J247" s="41" t="s">
        <v>72</v>
      </c>
      <c r="K247" s="26" t="s">
        <v>36</v>
      </c>
      <c r="L247" s="26" t="s">
        <v>37</v>
      </c>
      <c r="M247" s="16">
        <f>SUM_DATA[[#This Row],[TOTAL Cost]]-SUM_DATA[[#This Row],[MATERIAL Cost]]</f>
        <v>2431.56</v>
      </c>
      <c r="N247" s="16">
        <f>IFERROR(SUM_DATA[[#This Row],[MAT C.]], 0)</f>
        <v>0</v>
      </c>
      <c r="O247" s="16" t="e">
        <f>VLOOKUP(SUM_DATA[[#This Row],[Work Order]],'[2]MAT DETAIL'!$D:$L,8,FALSE)</f>
        <v>#N/A</v>
      </c>
      <c r="P247" s="40">
        <v>2431.56</v>
      </c>
      <c r="Q247" s="67" t="s">
        <v>25</v>
      </c>
      <c r="R247" s="67"/>
      <c r="S247" s="67"/>
    </row>
    <row r="248" spans="4:19" ht="15">
      <c r="D248" s="3">
        <v>620119</v>
      </c>
      <c r="E248" s="36">
        <v>43784</v>
      </c>
      <c r="F248" s="36">
        <v>43787</v>
      </c>
      <c r="G248" s="61"/>
      <c r="H248" s="3">
        <v>2734444</v>
      </c>
      <c r="I248" s="30" t="s">
        <v>26</v>
      </c>
      <c r="J248" s="51" t="s">
        <v>216</v>
      </c>
      <c r="K248" s="26" t="s">
        <v>67</v>
      </c>
      <c r="L248" s="26" t="s">
        <v>217</v>
      </c>
      <c r="M248" s="16">
        <f>SUM_DATA[[#This Row],[TOTAL Cost]]-SUM_DATA[[#This Row],[MATERIAL Cost]]</f>
        <v>2431.56</v>
      </c>
      <c r="N248" s="16">
        <f>IFERROR(SUM_DATA[[#This Row],[MAT C.]], 0)</f>
        <v>0</v>
      </c>
      <c r="O248" s="16" t="e">
        <f>VLOOKUP(SUM_DATA[[#This Row],[Work Order]],'[2]MAT DETAIL'!$D:$L,8,FALSE)</f>
        <v>#N/A</v>
      </c>
      <c r="P248" s="88">
        <v>2431.56</v>
      </c>
      <c r="Q248" s="67" t="s">
        <v>25</v>
      </c>
      <c r="R248" s="67"/>
      <c r="S248" s="67"/>
    </row>
    <row r="249" spans="4:19" ht="15">
      <c r="D249" s="19">
        <v>620116</v>
      </c>
      <c r="E249" s="35">
        <v>43785</v>
      </c>
      <c r="F249" s="35">
        <v>43787</v>
      </c>
      <c r="G249" s="61"/>
      <c r="H249" s="3">
        <v>2734450</v>
      </c>
      <c r="I249" s="30" t="s">
        <v>26</v>
      </c>
      <c r="J249" s="51" t="s">
        <v>218</v>
      </c>
      <c r="K249" s="26" t="s">
        <v>39</v>
      </c>
      <c r="L249" s="26" t="s">
        <v>40</v>
      </c>
      <c r="M249" s="16">
        <f>SUM_DATA[[#This Row],[TOTAL Cost]]-SUM_DATA[[#This Row],[MATERIAL Cost]]</f>
        <v>2431.56</v>
      </c>
      <c r="N249" s="16">
        <f>IFERROR(SUM_DATA[[#This Row],[MAT C.]], 0)</f>
        <v>0</v>
      </c>
      <c r="O249" s="16" t="e">
        <f>VLOOKUP(SUM_DATA[[#This Row],[Work Order]],'[2]MAT DETAIL'!$D:$L,8,FALSE)</f>
        <v>#N/A</v>
      </c>
      <c r="P249" s="40">
        <v>2431.56</v>
      </c>
      <c r="Q249" s="67" t="s">
        <v>25</v>
      </c>
      <c r="R249" s="67"/>
      <c r="S249" s="67"/>
    </row>
    <row r="250" spans="4:19" ht="15">
      <c r="D250" s="3">
        <v>620112</v>
      </c>
      <c r="E250" s="36">
        <v>43786</v>
      </c>
      <c r="F250" s="36">
        <v>43787</v>
      </c>
      <c r="G250" s="61"/>
      <c r="H250" s="3">
        <v>2734452</v>
      </c>
      <c r="I250" s="30" t="s">
        <v>26</v>
      </c>
      <c r="J250" s="51" t="s">
        <v>55</v>
      </c>
      <c r="K250" s="26" t="s">
        <v>56</v>
      </c>
      <c r="L250" s="26" t="s">
        <v>57</v>
      </c>
      <c r="M250" s="16">
        <f>SUM_DATA[[#This Row],[TOTAL Cost]]-SUM_DATA[[#This Row],[MATERIAL Cost]]</f>
        <v>2431.56</v>
      </c>
      <c r="N250" s="16">
        <f>IFERROR(SUM_DATA[[#This Row],[MAT C.]], 0)</f>
        <v>0</v>
      </c>
      <c r="O250" s="16" t="e">
        <f>VLOOKUP(SUM_DATA[[#This Row],[Work Order]],'[2]MAT DETAIL'!$D:$L,8,FALSE)</f>
        <v>#N/A</v>
      </c>
      <c r="P250" s="88">
        <v>2431.56</v>
      </c>
      <c r="Q250" s="67" t="s">
        <v>25</v>
      </c>
      <c r="R250" s="67"/>
      <c r="S250" s="67"/>
    </row>
    <row r="251" spans="4:19" ht="15">
      <c r="D251" s="19">
        <v>620112</v>
      </c>
      <c r="E251" s="35">
        <v>43786</v>
      </c>
      <c r="F251" s="35">
        <v>43787</v>
      </c>
      <c r="G251" s="61"/>
      <c r="H251" s="3">
        <v>2734458</v>
      </c>
      <c r="I251" s="30" t="s">
        <v>26</v>
      </c>
      <c r="J251" s="51" t="s">
        <v>55</v>
      </c>
      <c r="K251" s="26" t="s">
        <v>56</v>
      </c>
      <c r="L251" s="26" t="s">
        <v>57</v>
      </c>
      <c r="M251" s="16">
        <f>SUM_DATA[[#This Row],[TOTAL Cost]]-SUM_DATA[[#This Row],[MATERIAL Cost]]</f>
        <v>2575.85</v>
      </c>
      <c r="N251" s="16">
        <f>IFERROR(SUM_DATA[[#This Row],[MAT C.]], 0)</f>
        <v>0</v>
      </c>
      <c r="O251" s="16" t="e">
        <f>VLOOKUP(SUM_DATA[[#This Row],[Work Order]],'[2]MAT DETAIL'!$D:$L,8,FALSE)</f>
        <v>#N/A</v>
      </c>
      <c r="P251" s="40">
        <v>2575.85</v>
      </c>
      <c r="Q251" s="67" t="s">
        <v>25</v>
      </c>
      <c r="R251" s="67"/>
      <c r="S251" s="67"/>
    </row>
    <row r="252" spans="4:19" ht="15">
      <c r="D252" s="3">
        <v>620112</v>
      </c>
      <c r="E252" s="36">
        <v>43786</v>
      </c>
      <c r="F252" s="36"/>
      <c r="G252" s="61"/>
      <c r="H252" s="3">
        <v>2734458</v>
      </c>
      <c r="I252" s="30" t="s">
        <v>26</v>
      </c>
      <c r="J252" s="48" t="s">
        <v>219</v>
      </c>
      <c r="K252" s="26" t="s">
        <v>59</v>
      </c>
      <c r="L252" s="26" t="s">
        <v>56</v>
      </c>
      <c r="M252" s="16"/>
      <c r="N252" s="16"/>
      <c r="O252" s="16"/>
      <c r="P252" s="39"/>
      <c r="Q252" s="67" t="s">
        <v>25</v>
      </c>
      <c r="R252" s="67"/>
      <c r="S252" s="67"/>
    </row>
    <row r="253" spans="4:19" ht="15">
      <c r="D253" s="19">
        <v>620119</v>
      </c>
      <c r="E253" s="35">
        <v>43786</v>
      </c>
      <c r="F253" s="35">
        <v>43787</v>
      </c>
      <c r="G253" s="61"/>
      <c r="H253" s="3">
        <v>2734463</v>
      </c>
      <c r="I253" s="30" t="s">
        <v>26</v>
      </c>
      <c r="J253" s="41" t="s">
        <v>72</v>
      </c>
      <c r="K253" s="26" t="s">
        <v>36</v>
      </c>
      <c r="L253" s="26" t="s">
        <v>37</v>
      </c>
      <c r="M253" s="16">
        <f>SUM_DATA[[#This Row],[TOTAL Cost]]-SUM_DATA[[#This Row],[MATERIAL Cost]]</f>
        <v>0</v>
      </c>
      <c r="N253" s="16">
        <f>IFERROR(SUM_DATA[[#This Row],[MAT C.]], 0)</f>
        <v>0</v>
      </c>
      <c r="O253" s="16" t="e">
        <f>VLOOKUP(SUM_DATA[[#This Row],[Work Order]],'[2]MAT DETAIL'!$D:$L,8,FALSE)</f>
        <v>#N/A</v>
      </c>
      <c r="P253" s="40">
        <v>0</v>
      </c>
      <c r="Q253" s="67" t="s">
        <v>25</v>
      </c>
      <c r="R253" s="67"/>
      <c r="S253" s="67"/>
    </row>
    <row r="254" spans="4:19" ht="15">
      <c r="D254" s="3">
        <v>620105</v>
      </c>
      <c r="E254" s="36">
        <v>43787</v>
      </c>
      <c r="F254" s="36">
        <v>43787</v>
      </c>
      <c r="G254" s="61"/>
      <c r="H254" s="3">
        <v>2734512</v>
      </c>
      <c r="I254" s="28" t="s">
        <v>31</v>
      </c>
      <c r="J254" s="41" t="s">
        <v>220</v>
      </c>
      <c r="K254" s="8" t="s">
        <v>39</v>
      </c>
      <c r="L254" s="8" t="s">
        <v>221</v>
      </c>
      <c r="M254" s="16">
        <f>SUM_DATA[[#This Row],[TOTAL Cost]]-SUM_DATA[[#This Row],[MATERIAL Cost]]</f>
        <v>32493.35</v>
      </c>
      <c r="N254" s="16">
        <f>IFERROR(SUM_DATA[[#This Row],[MAT C.]], 0)</f>
        <v>0</v>
      </c>
      <c r="O254" s="16" t="e">
        <f>VLOOKUP(SUM_DATA[[#This Row],[Work Order]],'[2]MAT DETAIL'!$D:$L,8,FALSE)</f>
        <v>#N/A</v>
      </c>
      <c r="P254" s="17">
        <v>32493.35</v>
      </c>
      <c r="Q254" s="67" t="s">
        <v>25</v>
      </c>
      <c r="R254" s="67"/>
      <c r="S254" s="67"/>
    </row>
    <row r="255" spans="4:19" ht="15">
      <c r="D255" s="19">
        <v>620104</v>
      </c>
      <c r="E255" s="35">
        <v>43787</v>
      </c>
      <c r="F255" s="35">
        <v>43787</v>
      </c>
      <c r="G255" s="61"/>
      <c r="H255" s="3">
        <v>2734517</v>
      </c>
      <c r="I255" s="28" t="s">
        <v>26</v>
      </c>
      <c r="J255" s="41" t="s">
        <v>27</v>
      </c>
      <c r="K255" s="8" t="s">
        <v>19</v>
      </c>
      <c r="L255" s="8" t="s">
        <v>20</v>
      </c>
      <c r="M255" s="16">
        <f>SUM_DATA[[#This Row],[TOTAL Cost]]-SUM_DATA[[#This Row],[MATERIAL Cost]]</f>
        <v>1205.0999999999999</v>
      </c>
      <c r="N255" s="16">
        <f>IFERROR(SUM_DATA[[#This Row],[MAT C.]], 0)</f>
        <v>450</v>
      </c>
      <c r="O255" s="16">
        <f>VLOOKUP(SUM_DATA[[#This Row],[Work Order]],'[2]MAT DETAIL'!$D:$L,8,FALSE)</f>
        <v>450</v>
      </c>
      <c r="P255" s="20">
        <v>1655.1</v>
      </c>
      <c r="Q255" s="67" t="s">
        <v>21</v>
      </c>
      <c r="R255" s="67"/>
      <c r="S255" s="67"/>
    </row>
    <row r="256" spans="4:19" ht="15">
      <c r="D256" s="3">
        <v>620105</v>
      </c>
      <c r="E256" s="36">
        <v>43787</v>
      </c>
      <c r="F256" s="36">
        <v>43787</v>
      </c>
      <c r="G256" s="61"/>
      <c r="H256" s="3">
        <v>2734589</v>
      </c>
      <c r="I256" s="30" t="s">
        <v>31</v>
      </c>
      <c r="J256" s="51" t="s">
        <v>222</v>
      </c>
      <c r="K256" s="26" t="s">
        <v>36</v>
      </c>
      <c r="L256" s="26" t="s">
        <v>42</v>
      </c>
      <c r="M256" s="16">
        <f>SUM_DATA[[#This Row],[TOTAL Cost]]-SUM_DATA[[#This Row],[MATERIAL Cost]]</f>
        <v>11743.52</v>
      </c>
      <c r="N256" s="16">
        <f>IFERROR(SUM_DATA[[#This Row],[MAT C.]], 0)</f>
        <v>0</v>
      </c>
      <c r="O256" s="16" t="e">
        <f>VLOOKUP(SUM_DATA[[#This Row],[Work Order]],'[2]MAT DETAIL'!$D:$L,8,FALSE)</f>
        <v>#N/A</v>
      </c>
      <c r="P256" s="39">
        <v>11743.52</v>
      </c>
      <c r="Q256" s="67" t="s">
        <v>25</v>
      </c>
      <c r="R256" s="67"/>
      <c r="S256" s="67"/>
    </row>
    <row r="257" spans="4:19" ht="15">
      <c r="D257" s="19">
        <v>620123</v>
      </c>
      <c r="E257" s="35">
        <v>43788</v>
      </c>
      <c r="F257" s="35">
        <v>43788</v>
      </c>
      <c r="G257" s="61"/>
      <c r="H257" s="3">
        <v>2735348</v>
      </c>
      <c r="I257" s="28" t="s">
        <v>31</v>
      </c>
      <c r="J257" s="41" t="s">
        <v>109</v>
      </c>
      <c r="K257" s="8" t="s">
        <v>39</v>
      </c>
      <c r="L257" s="8" t="s">
        <v>40</v>
      </c>
      <c r="M257" s="16">
        <f>SUM_DATA[[#This Row],[TOTAL Cost]]-SUM_DATA[[#This Row],[MATERIAL Cost]]</f>
        <v>81934.600000000006</v>
      </c>
      <c r="N257" s="16">
        <f>IFERROR(SUM_DATA[[#This Row],[MAT C.]], 0)</f>
        <v>5432</v>
      </c>
      <c r="O257" s="16">
        <f>VLOOKUP(SUM_DATA[[#This Row],[Work Order]],'[2]MAT DETAIL'!$D:$L,8,FALSE)</f>
        <v>5432</v>
      </c>
      <c r="P257" s="20">
        <v>87366.6</v>
      </c>
      <c r="Q257" s="67" t="s">
        <v>25</v>
      </c>
      <c r="R257" s="67"/>
      <c r="S257" s="67"/>
    </row>
    <row r="258" spans="4:19" ht="15">
      <c r="D258" s="3">
        <v>620104</v>
      </c>
      <c r="E258" s="36">
        <v>43789</v>
      </c>
      <c r="F258" s="36">
        <v>43789</v>
      </c>
      <c r="G258" s="61"/>
      <c r="H258" s="3">
        <v>2735699</v>
      </c>
      <c r="I258" s="28" t="s">
        <v>26</v>
      </c>
      <c r="J258" s="41" t="s">
        <v>27</v>
      </c>
      <c r="K258" s="8" t="s">
        <v>19</v>
      </c>
      <c r="L258" s="8" t="s">
        <v>20</v>
      </c>
      <c r="M258" s="16">
        <f>SUM_DATA[[#This Row],[TOTAL Cost]]-SUM_DATA[[#This Row],[MATERIAL Cost]]</f>
        <v>229832.55</v>
      </c>
      <c r="N258" s="16">
        <f>IFERROR(SUM_DATA[[#This Row],[MAT C.]], 0)</f>
        <v>39564</v>
      </c>
      <c r="O258" s="16">
        <f>VLOOKUP(SUM_DATA[[#This Row],[Work Order]],'[2]MAT DETAIL'!$D:$L,8,FALSE)</f>
        <v>39564</v>
      </c>
      <c r="P258" s="17">
        <v>269396.55</v>
      </c>
      <c r="Q258" s="67" t="s">
        <v>21</v>
      </c>
      <c r="R258" s="67"/>
      <c r="S258" s="67"/>
    </row>
    <row r="259" spans="4:19" ht="15">
      <c r="D259" s="19">
        <v>620119</v>
      </c>
      <c r="E259" s="35">
        <v>43788</v>
      </c>
      <c r="F259" s="35">
        <v>43789</v>
      </c>
      <c r="G259" s="61"/>
      <c r="H259" s="3">
        <v>2735702</v>
      </c>
      <c r="I259" s="30" t="s">
        <v>26</v>
      </c>
      <c r="J259" s="51" t="s">
        <v>99</v>
      </c>
      <c r="K259" s="26" t="s">
        <v>36</v>
      </c>
      <c r="L259" s="26" t="s">
        <v>37</v>
      </c>
      <c r="M259" s="16">
        <f>SUM_DATA[[#This Row],[TOTAL Cost]]-SUM_DATA[[#This Row],[MATERIAL Cost]]</f>
        <v>0</v>
      </c>
      <c r="N259" s="16">
        <f>IFERROR(SUM_DATA[[#This Row],[MAT C.]], 0)</f>
        <v>0</v>
      </c>
      <c r="O259" s="16" t="e">
        <f>VLOOKUP(SUM_DATA[[#This Row],[Work Order]],'[2]MAT DETAIL'!$D:$L,8,FALSE)</f>
        <v>#N/A</v>
      </c>
      <c r="P259" s="40">
        <v>0</v>
      </c>
      <c r="Q259" s="67" t="s">
        <v>25</v>
      </c>
      <c r="R259" s="67"/>
      <c r="S259" s="67"/>
    </row>
    <row r="260" spans="4:19" ht="15">
      <c r="D260" s="3">
        <v>620116</v>
      </c>
      <c r="E260" s="36">
        <v>43788</v>
      </c>
      <c r="F260" s="36">
        <v>43789</v>
      </c>
      <c r="G260" s="61"/>
      <c r="H260" s="3">
        <v>2735743</v>
      </c>
      <c r="I260" s="30" t="s">
        <v>26</v>
      </c>
      <c r="J260" s="51" t="s">
        <v>223</v>
      </c>
      <c r="K260" s="26" t="s">
        <v>59</v>
      </c>
      <c r="L260" s="26" t="s">
        <v>98</v>
      </c>
      <c r="M260" s="16">
        <f>SUM_DATA[[#This Row],[TOTAL Cost]]-SUM_DATA[[#This Row],[MATERIAL Cost]]</f>
        <v>2431.56</v>
      </c>
      <c r="N260" s="16">
        <f>IFERROR(SUM_DATA[[#This Row],[MAT C.]], 0)</f>
        <v>0</v>
      </c>
      <c r="O260" s="16" t="e">
        <f>VLOOKUP(SUM_DATA[[#This Row],[Work Order]],'[2]MAT DETAIL'!$D:$L,8,FALSE)</f>
        <v>#N/A</v>
      </c>
      <c r="P260" s="39">
        <v>2431.56</v>
      </c>
      <c r="Q260" s="67" t="s">
        <v>25</v>
      </c>
      <c r="R260" s="67"/>
      <c r="S260" s="67"/>
    </row>
    <row r="261" spans="4:19" ht="15">
      <c r="D261" s="19">
        <v>620111</v>
      </c>
      <c r="E261" s="35">
        <v>43788</v>
      </c>
      <c r="F261" s="35">
        <v>43789</v>
      </c>
      <c r="G261" s="61"/>
      <c r="H261" s="3">
        <v>2735744</v>
      </c>
      <c r="I261" s="30" t="s">
        <v>26</v>
      </c>
      <c r="J261" s="51" t="s">
        <v>101</v>
      </c>
      <c r="K261" s="26" t="s">
        <v>59</v>
      </c>
      <c r="L261" s="26" t="s">
        <v>98</v>
      </c>
      <c r="M261" s="16">
        <f>SUM_DATA[[#This Row],[TOTAL Cost]]-SUM_DATA[[#This Row],[MATERIAL Cost]]</f>
        <v>2431.56</v>
      </c>
      <c r="N261" s="16">
        <f>IFERROR(SUM_DATA[[#This Row],[MAT C.]], 0)</f>
        <v>0</v>
      </c>
      <c r="O261" s="16" t="e">
        <f>VLOOKUP(SUM_DATA[[#This Row],[Work Order]],'[2]MAT DETAIL'!$D:$L,8,FALSE)</f>
        <v>#N/A</v>
      </c>
      <c r="P261" s="40">
        <v>2431.56</v>
      </c>
      <c r="Q261" s="67" t="s">
        <v>25</v>
      </c>
      <c r="R261" s="67"/>
      <c r="S261" s="67"/>
    </row>
    <row r="262" spans="4:19" ht="15">
      <c r="D262" s="3">
        <v>620111</v>
      </c>
      <c r="E262" s="36">
        <v>43789</v>
      </c>
      <c r="F262" s="36">
        <v>43789</v>
      </c>
      <c r="G262" s="61"/>
      <c r="H262" s="3">
        <v>2735746</v>
      </c>
      <c r="I262" s="30" t="s">
        <v>26</v>
      </c>
      <c r="J262" s="41" t="s">
        <v>72</v>
      </c>
      <c r="K262" s="26" t="s">
        <v>36</v>
      </c>
      <c r="L262" s="26" t="s">
        <v>37</v>
      </c>
      <c r="M262" s="16">
        <f>SUM_DATA[[#This Row],[TOTAL Cost]]-SUM_DATA[[#This Row],[MATERIAL Cost]]</f>
        <v>2431.56</v>
      </c>
      <c r="N262" s="16">
        <f>IFERROR(SUM_DATA[[#This Row],[MAT C.]], 0)</f>
        <v>0</v>
      </c>
      <c r="O262" s="16" t="e">
        <f>VLOOKUP(SUM_DATA[[#This Row],[Work Order]],'[2]MAT DETAIL'!$D:$L,8,FALSE)</f>
        <v>#N/A</v>
      </c>
      <c r="P262" s="39">
        <v>2431.56</v>
      </c>
      <c r="Q262" s="67" t="s">
        <v>25</v>
      </c>
      <c r="R262" s="67"/>
      <c r="S262" s="67"/>
    </row>
    <row r="263" spans="4:19" ht="15">
      <c r="D263" s="19">
        <v>620122</v>
      </c>
      <c r="E263" s="35">
        <v>43789</v>
      </c>
      <c r="F263" s="35">
        <v>43789</v>
      </c>
      <c r="G263" s="61"/>
      <c r="H263" s="3">
        <v>2735828</v>
      </c>
      <c r="I263" s="28" t="s">
        <v>31</v>
      </c>
      <c r="J263" s="41" t="s">
        <v>220</v>
      </c>
      <c r="K263" s="8" t="s">
        <v>39</v>
      </c>
      <c r="L263" s="8" t="s">
        <v>221</v>
      </c>
      <c r="M263" s="16">
        <f>SUM_DATA[[#This Row],[TOTAL Cost]]-SUM_DATA[[#This Row],[MATERIAL Cost]]</f>
        <v>67258.429999999993</v>
      </c>
      <c r="N263" s="16">
        <f>IFERROR(SUM_DATA[[#This Row],[MAT C.]], 0)</f>
        <v>0</v>
      </c>
      <c r="O263" s="16" t="e">
        <f>VLOOKUP(SUM_DATA[[#This Row],[Work Order]],'[2]MAT DETAIL'!$D:$L,8,FALSE)</f>
        <v>#N/A</v>
      </c>
      <c r="P263" s="20">
        <v>67258.429999999993</v>
      </c>
      <c r="Q263" s="67" t="s">
        <v>25</v>
      </c>
      <c r="R263" s="67"/>
      <c r="S263" s="67"/>
    </row>
    <row r="264" spans="4:19" ht="15">
      <c r="D264" s="3">
        <v>620122</v>
      </c>
      <c r="E264" s="36">
        <v>43789</v>
      </c>
      <c r="F264" s="36"/>
      <c r="G264" s="61"/>
      <c r="H264" s="3">
        <v>2735828</v>
      </c>
      <c r="I264" s="28" t="s">
        <v>31</v>
      </c>
      <c r="J264" s="42" t="s">
        <v>224</v>
      </c>
      <c r="K264" s="9" t="s">
        <v>36</v>
      </c>
      <c r="L264" s="9" t="s">
        <v>42</v>
      </c>
      <c r="M264" s="16"/>
      <c r="N264" s="16"/>
      <c r="O264" s="16"/>
      <c r="P264" s="90"/>
      <c r="Q264" s="67" t="s">
        <v>25</v>
      </c>
      <c r="R264" s="67"/>
      <c r="S264" s="67"/>
    </row>
    <row r="265" spans="4:19" ht="15">
      <c r="D265" s="19">
        <v>620107</v>
      </c>
      <c r="E265" s="35">
        <v>43795</v>
      </c>
      <c r="F265" s="35">
        <v>43795</v>
      </c>
      <c r="G265" s="61"/>
      <c r="H265" s="3">
        <v>2735881</v>
      </c>
      <c r="I265" s="30" t="s">
        <v>26</v>
      </c>
      <c r="J265" s="51" t="s">
        <v>211</v>
      </c>
      <c r="K265" s="26" t="s">
        <v>30</v>
      </c>
      <c r="L265" s="26" t="s">
        <v>30</v>
      </c>
      <c r="M265" s="16">
        <f>SUM_DATA[[#This Row],[TOTAL Cost]]-SUM_DATA[[#This Row],[MATERIAL Cost]]</f>
        <v>0</v>
      </c>
      <c r="N265" s="16">
        <f>IFERROR(SUM_DATA[[#This Row],[MAT C.]], 0)</f>
        <v>28200</v>
      </c>
      <c r="O265" s="16">
        <f>VLOOKUP(SUM_DATA[[#This Row],[Work Order]],'[2]MAT DETAIL'!$D:$L,8,FALSE)</f>
        <v>28200</v>
      </c>
      <c r="P265" s="40">
        <v>28200</v>
      </c>
      <c r="Q265" s="67" t="s">
        <v>25</v>
      </c>
      <c r="R265" s="67"/>
      <c r="S265" s="67"/>
    </row>
    <row r="266" spans="4:19" ht="15">
      <c r="D266" s="3">
        <v>620109</v>
      </c>
      <c r="E266" s="36">
        <v>43790</v>
      </c>
      <c r="F266" s="36">
        <v>43790</v>
      </c>
      <c r="G266" s="61"/>
      <c r="H266" s="3">
        <v>2736040</v>
      </c>
      <c r="I266" s="28" t="s">
        <v>26</v>
      </c>
      <c r="J266" s="41" t="s">
        <v>27</v>
      </c>
      <c r="K266" s="8" t="s">
        <v>19</v>
      </c>
      <c r="L266" s="8" t="s">
        <v>20</v>
      </c>
      <c r="M266" s="16">
        <f>SUM_DATA[[#This Row],[TOTAL Cost]]-SUM_DATA[[#This Row],[MATERIAL Cost]]</f>
        <v>12872.55</v>
      </c>
      <c r="N266" s="16">
        <f>IFERROR(SUM_DATA[[#This Row],[MAT C.]], 0)</f>
        <v>0</v>
      </c>
      <c r="O266" s="16" t="e">
        <f>VLOOKUP(SUM_DATA[[#This Row],[Work Order]],'[2]MAT DETAIL'!$D:$L,8,FALSE)</f>
        <v>#N/A</v>
      </c>
      <c r="P266" s="89">
        <v>12872.55</v>
      </c>
      <c r="Q266" s="67" t="s">
        <v>21</v>
      </c>
      <c r="R266" s="67"/>
      <c r="S266" s="67"/>
    </row>
    <row r="267" spans="4:19" ht="15">
      <c r="D267" s="19">
        <v>620117</v>
      </c>
      <c r="E267" s="35">
        <v>43790</v>
      </c>
      <c r="F267" s="35">
        <v>43790</v>
      </c>
      <c r="G267" s="61"/>
      <c r="H267" s="3">
        <v>2736041</v>
      </c>
      <c r="I267" s="28" t="s">
        <v>26</v>
      </c>
      <c r="J267" s="41" t="s">
        <v>27</v>
      </c>
      <c r="K267" s="8" t="s">
        <v>19</v>
      </c>
      <c r="L267" s="8" t="s">
        <v>20</v>
      </c>
      <c r="M267" s="16">
        <f>SUM_DATA[[#This Row],[TOTAL Cost]]-SUM_DATA[[#This Row],[MATERIAL Cost]]</f>
        <v>12872.55</v>
      </c>
      <c r="N267" s="16">
        <f>IFERROR(SUM_DATA[[#This Row],[MAT C.]], 0)</f>
        <v>0</v>
      </c>
      <c r="O267" s="16" t="e">
        <f>VLOOKUP(SUM_DATA[[#This Row],[Work Order]],'[2]MAT DETAIL'!$D:$L,8,FALSE)</f>
        <v>#N/A</v>
      </c>
      <c r="P267" s="20">
        <v>12872.55</v>
      </c>
      <c r="Q267" s="67" t="s">
        <v>21</v>
      </c>
      <c r="R267" s="67"/>
      <c r="S267" s="67"/>
    </row>
    <row r="268" spans="4:19" ht="15">
      <c r="D268" s="3">
        <v>620122</v>
      </c>
      <c r="E268" s="36">
        <v>43790</v>
      </c>
      <c r="F268" s="36">
        <v>43790</v>
      </c>
      <c r="G268" s="61"/>
      <c r="H268" s="3">
        <v>2736044</v>
      </c>
      <c r="I268" s="28" t="s">
        <v>26</v>
      </c>
      <c r="J268" s="79" t="s">
        <v>27</v>
      </c>
      <c r="K268" s="8" t="s">
        <v>19</v>
      </c>
      <c r="L268" s="8" t="s">
        <v>20</v>
      </c>
      <c r="M268" s="16">
        <f>SUM_DATA[[#This Row],[TOTAL Cost]]-SUM_DATA[[#This Row],[MATERIAL Cost]]</f>
        <v>12872.55</v>
      </c>
      <c r="N268" s="16">
        <f>IFERROR(SUM_DATA[[#This Row],[MAT C.]], 0)</f>
        <v>0</v>
      </c>
      <c r="O268" s="16" t="e">
        <f>VLOOKUP(SUM_DATA[[#This Row],[Work Order]],'[2]MAT DETAIL'!$D:$L,8,FALSE)</f>
        <v>#N/A</v>
      </c>
      <c r="P268" s="89">
        <v>12872.55</v>
      </c>
      <c r="Q268" s="67" t="s">
        <v>21</v>
      </c>
      <c r="R268" s="67"/>
      <c r="S268" s="67"/>
    </row>
    <row r="269" spans="4:19" ht="15">
      <c r="D269" s="19">
        <v>620116</v>
      </c>
      <c r="E269" s="35">
        <v>43790</v>
      </c>
      <c r="F269" s="35">
        <v>43790</v>
      </c>
      <c r="G269" s="61"/>
      <c r="H269" s="3">
        <v>2736048</v>
      </c>
      <c r="I269" s="30" t="s">
        <v>31</v>
      </c>
      <c r="J269" s="51" t="s">
        <v>225</v>
      </c>
      <c r="K269" s="26" t="s">
        <v>19</v>
      </c>
      <c r="L269" s="26" t="s">
        <v>50</v>
      </c>
      <c r="M269" s="16">
        <f>SUM_DATA[[#This Row],[TOTAL Cost]]-SUM_DATA[[#This Row],[MATERIAL Cost]]</f>
        <v>634.73</v>
      </c>
      <c r="N269" s="16">
        <f>IFERROR(SUM_DATA[[#This Row],[MAT C.]], 0)</f>
        <v>0</v>
      </c>
      <c r="O269" s="16" t="e">
        <f>VLOOKUP(SUM_DATA[[#This Row],[Work Order]],'[2]MAT DETAIL'!$D:$L,8,FALSE)</f>
        <v>#N/A</v>
      </c>
      <c r="P269" s="40">
        <v>634.73</v>
      </c>
      <c r="Q269" s="67" t="s">
        <v>25</v>
      </c>
      <c r="R269" s="67"/>
      <c r="S269" s="67"/>
    </row>
    <row r="270" spans="4:19" ht="15">
      <c r="D270" s="3">
        <v>620123</v>
      </c>
      <c r="E270" s="36">
        <v>43790</v>
      </c>
      <c r="F270" s="36">
        <v>43790</v>
      </c>
      <c r="G270" s="61"/>
      <c r="H270" s="3">
        <v>2736050</v>
      </c>
      <c r="I270" s="28" t="s">
        <v>26</v>
      </c>
      <c r="J270" s="41" t="s">
        <v>27</v>
      </c>
      <c r="K270" s="8" t="s">
        <v>19</v>
      </c>
      <c r="L270" s="8" t="s">
        <v>20</v>
      </c>
      <c r="M270" s="16">
        <f>SUM_DATA[[#This Row],[TOTAL Cost]]-SUM_DATA[[#This Row],[MATERIAL Cost]]</f>
        <v>12872.55</v>
      </c>
      <c r="N270" s="16">
        <f>IFERROR(SUM_DATA[[#This Row],[MAT C.]], 0)</f>
        <v>0</v>
      </c>
      <c r="O270" s="16" t="e">
        <f>VLOOKUP(SUM_DATA[[#This Row],[Work Order]],'[2]MAT DETAIL'!$D:$L,8,FALSE)</f>
        <v>#N/A</v>
      </c>
      <c r="P270" s="89">
        <v>12872.55</v>
      </c>
      <c r="Q270" s="67" t="s">
        <v>21</v>
      </c>
      <c r="R270" s="67"/>
      <c r="S270" s="67"/>
    </row>
    <row r="271" spans="4:19" ht="15">
      <c r="D271" s="19">
        <v>620105</v>
      </c>
      <c r="E271" s="35">
        <v>43790</v>
      </c>
      <c r="F271" s="35">
        <v>43790</v>
      </c>
      <c r="G271" s="61"/>
      <c r="H271" s="3">
        <v>2736063</v>
      </c>
      <c r="I271" s="28" t="s">
        <v>26</v>
      </c>
      <c r="J271" s="41" t="s">
        <v>27</v>
      </c>
      <c r="K271" s="8" t="s">
        <v>19</v>
      </c>
      <c r="L271" s="8" t="s">
        <v>20</v>
      </c>
      <c r="M271" s="16">
        <f>SUM_DATA[[#This Row],[TOTAL Cost]]-SUM_DATA[[#This Row],[MATERIAL Cost]]</f>
        <v>188602.55</v>
      </c>
      <c r="N271" s="16">
        <f>IFERROR(SUM_DATA[[#This Row],[MAT C.]], 0)</f>
        <v>0</v>
      </c>
      <c r="O271" s="16" t="e">
        <f>VLOOKUP(SUM_DATA[[#This Row],[Work Order]],'[2]MAT DETAIL'!$D:$L,8,FALSE)</f>
        <v>#N/A</v>
      </c>
      <c r="P271" s="20">
        <v>188602.55</v>
      </c>
      <c r="Q271" s="67" t="s">
        <v>21</v>
      </c>
      <c r="R271" s="67"/>
      <c r="S271" s="67"/>
    </row>
    <row r="272" spans="4:19" ht="15">
      <c r="D272" s="3">
        <v>620114</v>
      </c>
      <c r="E272" s="36">
        <v>43790</v>
      </c>
      <c r="F272" s="36">
        <v>43790</v>
      </c>
      <c r="G272" s="61"/>
      <c r="H272" s="3">
        <v>2736065</v>
      </c>
      <c r="I272" s="28" t="s">
        <v>26</v>
      </c>
      <c r="J272" s="41" t="s">
        <v>27</v>
      </c>
      <c r="K272" s="8" t="s">
        <v>19</v>
      </c>
      <c r="L272" s="8" t="s">
        <v>20</v>
      </c>
      <c r="M272" s="16">
        <f>SUM_DATA[[#This Row],[TOTAL Cost]]-SUM_DATA[[#This Row],[MATERIAL Cost]]</f>
        <v>188602.55</v>
      </c>
      <c r="N272" s="16">
        <f>IFERROR(SUM_DATA[[#This Row],[MAT C.]], 0)</f>
        <v>0</v>
      </c>
      <c r="O272" s="16" t="e">
        <f>VLOOKUP(SUM_DATA[[#This Row],[Work Order]],'[2]MAT DETAIL'!$D:$L,8,FALSE)</f>
        <v>#N/A</v>
      </c>
      <c r="P272" s="89">
        <v>188602.55</v>
      </c>
      <c r="Q272" s="67" t="s">
        <v>21</v>
      </c>
      <c r="R272" s="67"/>
      <c r="S272" s="67"/>
    </row>
    <row r="273" spans="4:19" ht="15">
      <c r="D273" s="19">
        <v>620122</v>
      </c>
      <c r="E273" s="35">
        <v>43790</v>
      </c>
      <c r="F273" s="35">
        <v>43790</v>
      </c>
      <c r="G273" s="61"/>
      <c r="H273" s="3">
        <v>2736068</v>
      </c>
      <c r="I273" s="28" t="s">
        <v>26</v>
      </c>
      <c r="J273" s="41" t="s">
        <v>27</v>
      </c>
      <c r="K273" s="8" t="s">
        <v>19</v>
      </c>
      <c r="L273" s="8" t="s">
        <v>20</v>
      </c>
      <c r="M273" s="16">
        <f>SUM_DATA[[#This Row],[TOTAL Cost]]-SUM_DATA[[#This Row],[MATERIAL Cost]]</f>
        <v>294602.55</v>
      </c>
      <c r="N273" s="16">
        <f>IFERROR(SUM_DATA[[#This Row],[MAT C.]], 0)</f>
        <v>167000</v>
      </c>
      <c r="O273" s="16">
        <f>VLOOKUP(SUM_DATA[[#This Row],[Work Order]],'[2]MAT DETAIL'!$D:$L,8,FALSE)</f>
        <v>167000</v>
      </c>
      <c r="P273" s="20">
        <v>461602.55</v>
      </c>
      <c r="Q273" s="67" t="s">
        <v>21</v>
      </c>
      <c r="R273" s="67"/>
      <c r="S273" s="67"/>
    </row>
    <row r="274" spans="4:19" ht="15">
      <c r="D274" s="3">
        <v>620112</v>
      </c>
      <c r="E274" s="36">
        <v>43789</v>
      </c>
      <c r="F274" s="36">
        <v>43790</v>
      </c>
      <c r="G274" s="61"/>
      <c r="H274" s="3">
        <v>2736086</v>
      </c>
      <c r="I274" s="30" t="s">
        <v>26</v>
      </c>
      <c r="J274" s="51" t="s">
        <v>226</v>
      </c>
      <c r="K274" s="26" t="s">
        <v>67</v>
      </c>
      <c r="L274" s="26" t="s">
        <v>227</v>
      </c>
      <c r="M274" s="16">
        <f>SUM_DATA[[#This Row],[TOTAL Cost]]-SUM_DATA[[#This Row],[MATERIAL Cost]]</f>
        <v>2431.56</v>
      </c>
      <c r="N274" s="16">
        <f>IFERROR(SUM_DATA[[#This Row],[MAT C.]], 0)</f>
        <v>0</v>
      </c>
      <c r="O274" s="16" t="e">
        <f>VLOOKUP(SUM_DATA[[#This Row],[Work Order]],'[2]MAT DETAIL'!$D:$L,8,FALSE)</f>
        <v>#N/A</v>
      </c>
      <c r="P274" s="88">
        <v>2431.56</v>
      </c>
      <c r="Q274" s="67" t="s">
        <v>25</v>
      </c>
      <c r="R274" s="67"/>
      <c r="S274" s="67"/>
    </row>
    <row r="275" spans="4:19" ht="15">
      <c r="D275" s="19">
        <v>620112</v>
      </c>
      <c r="E275" s="35">
        <v>43790</v>
      </c>
      <c r="F275" s="35">
        <v>43790</v>
      </c>
      <c r="G275" s="61"/>
      <c r="H275" s="3">
        <v>2736099</v>
      </c>
      <c r="I275" s="30" t="s">
        <v>26</v>
      </c>
      <c r="J275" s="51" t="s">
        <v>228</v>
      </c>
      <c r="K275" s="26" t="s">
        <v>33</v>
      </c>
      <c r="L275" s="26" t="s">
        <v>39</v>
      </c>
      <c r="M275" s="16">
        <f>SUM_DATA[[#This Row],[TOTAL Cost]]-SUM_DATA[[#This Row],[MATERIAL Cost]]</f>
        <v>2807.65</v>
      </c>
      <c r="N275" s="16">
        <f>IFERROR(SUM_DATA[[#This Row],[MAT C.]], 0)</f>
        <v>0</v>
      </c>
      <c r="O275" s="16" t="e">
        <f>VLOOKUP(SUM_DATA[[#This Row],[Work Order]],'[2]MAT DETAIL'!$D:$L,8,FALSE)</f>
        <v>#N/A</v>
      </c>
      <c r="P275" s="40">
        <v>2807.65</v>
      </c>
      <c r="Q275" s="67" t="s">
        <v>25</v>
      </c>
      <c r="R275" s="67"/>
      <c r="S275" s="67"/>
    </row>
    <row r="276" spans="4:19" ht="15">
      <c r="D276" s="3">
        <v>620123</v>
      </c>
      <c r="E276" s="36">
        <v>43791</v>
      </c>
      <c r="F276" s="36">
        <v>43791</v>
      </c>
      <c r="G276" s="61"/>
      <c r="H276" s="3">
        <v>2738371</v>
      </c>
      <c r="I276" s="30" t="s">
        <v>31</v>
      </c>
      <c r="J276" s="51" t="s">
        <v>229</v>
      </c>
      <c r="K276" s="26" t="s">
        <v>56</v>
      </c>
      <c r="L276" s="26" t="s">
        <v>146</v>
      </c>
      <c r="M276" s="16">
        <f>SUM_DATA[[#This Row],[TOTAL Cost]]-SUM_DATA[[#This Row],[MATERIAL Cost]]</f>
        <v>634.73</v>
      </c>
      <c r="N276" s="16">
        <f>IFERROR(SUM_DATA[[#This Row],[MAT C.]], 0)</f>
        <v>0</v>
      </c>
      <c r="O276" s="16" t="e">
        <f>VLOOKUP(SUM_DATA[[#This Row],[Work Order]],'[2]MAT DETAIL'!$D:$L,8,FALSE)</f>
        <v>#N/A</v>
      </c>
      <c r="P276" s="88">
        <v>634.73</v>
      </c>
      <c r="Q276" s="67" t="s">
        <v>25</v>
      </c>
      <c r="R276" s="67"/>
      <c r="S276" s="67"/>
    </row>
    <row r="277" spans="4:19" ht="15">
      <c r="D277" s="19">
        <v>620120</v>
      </c>
      <c r="E277" s="35">
        <v>43795</v>
      </c>
      <c r="F277" s="35">
        <v>43795</v>
      </c>
      <c r="G277" s="61"/>
      <c r="H277" s="3">
        <v>2739350</v>
      </c>
      <c r="I277" s="28" t="s">
        <v>31</v>
      </c>
      <c r="J277" s="41" t="s">
        <v>113</v>
      </c>
      <c r="K277" s="8" t="s">
        <v>33</v>
      </c>
      <c r="L277" s="8" t="s">
        <v>34</v>
      </c>
      <c r="M277" s="16">
        <f>SUM_DATA[[#This Row],[TOTAL Cost]]-SUM_DATA[[#This Row],[MATERIAL Cost]]</f>
        <v>40075.050000000003</v>
      </c>
      <c r="N277" s="16">
        <f>IFERROR(SUM_DATA[[#This Row],[MAT C.]], 0)</f>
        <v>0</v>
      </c>
      <c r="O277" s="16" t="e">
        <f>VLOOKUP(SUM_DATA[[#This Row],[Work Order]],'[2]MAT DETAIL'!$D:$L,8,FALSE)</f>
        <v>#N/A</v>
      </c>
      <c r="P277" s="20">
        <v>40075.050000000003</v>
      </c>
      <c r="Q277" s="67" t="s">
        <v>25</v>
      </c>
      <c r="R277" s="67"/>
      <c r="S277" s="67"/>
    </row>
    <row r="278" spans="4:19" ht="15">
      <c r="D278" s="3">
        <v>620112</v>
      </c>
      <c r="E278" s="36">
        <v>43795</v>
      </c>
      <c r="F278" s="36">
        <v>43795</v>
      </c>
      <c r="G278" s="61"/>
      <c r="H278" s="3">
        <v>2739386</v>
      </c>
      <c r="I278" s="30" t="s">
        <v>31</v>
      </c>
      <c r="J278" s="51" t="s">
        <v>230</v>
      </c>
      <c r="K278" s="26" t="s">
        <v>19</v>
      </c>
      <c r="L278" s="26" t="s">
        <v>50</v>
      </c>
      <c r="M278" s="16">
        <f>SUM_DATA[[#This Row],[TOTAL Cost]]-SUM_DATA[[#This Row],[MATERIAL Cost]]</f>
        <v>5633.99</v>
      </c>
      <c r="N278" s="16">
        <f>IFERROR(SUM_DATA[[#This Row],[MAT C.]], 0)</f>
        <v>0</v>
      </c>
      <c r="O278" s="16" t="e">
        <f>VLOOKUP(SUM_DATA[[#This Row],[Work Order]],'[2]MAT DETAIL'!$D:$L,8,FALSE)</f>
        <v>#N/A</v>
      </c>
      <c r="P278" s="88">
        <v>5633.99</v>
      </c>
      <c r="Q278" s="67" t="s">
        <v>25</v>
      </c>
      <c r="R278" s="67"/>
      <c r="S278" s="67"/>
    </row>
    <row r="279" spans="4:19" ht="15">
      <c r="D279" s="19">
        <v>620107</v>
      </c>
      <c r="E279" s="35">
        <v>43796</v>
      </c>
      <c r="F279" s="35">
        <v>43796</v>
      </c>
      <c r="G279" s="61"/>
      <c r="H279" s="3">
        <v>2739603</v>
      </c>
      <c r="I279" s="30" t="s">
        <v>26</v>
      </c>
      <c r="J279" s="41" t="s">
        <v>231</v>
      </c>
      <c r="K279" s="26" t="s">
        <v>59</v>
      </c>
      <c r="L279" s="26" t="s">
        <v>98</v>
      </c>
      <c r="M279" s="16">
        <f>SUM_DATA[[#This Row],[TOTAL Cost]]-SUM_DATA[[#This Row],[MATERIAL Cost]]</f>
        <v>175621.2</v>
      </c>
      <c r="N279" s="16">
        <f>IFERROR(SUM_DATA[[#This Row],[MAT C.]], 0)</f>
        <v>0</v>
      </c>
      <c r="O279" s="16" t="e">
        <f>VLOOKUP(SUM_DATA[[#This Row],[Work Order]],'[2]MAT DETAIL'!$D:$L,8,FALSE)</f>
        <v>#N/A</v>
      </c>
      <c r="P279" s="40">
        <v>175621.2</v>
      </c>
      <c r="Q279" s="67" t="s">
        <v>21</v>
      </c>
      <c r="R279" s="67"/>
      <c r="S279" s="67"/>
    </row>
    <row r="280" spans="4:19" ht="15">
      <c r="D280" s="3">
        <v>620111</v>
      </c>
      <c r="E280" s="36">
        <v>43796</v>
      </c>
      <c r="F280" s="36">
        <v>43796</v>
      </c>
      <c r="G280" s="61"/>
      <c r="H280" s="3">
        <v>2739605</v>
      </c>
      <c r="I280" s="30" t="s">
        <v>26</v>
      </c>
      <c r="J280" s="41" t="s">
        <v>231</v>
      </c>
      <c r="K280" s="26" t="s">
        <v>59</v>
      </c>
      <c r="L280" s="26" t="s">
        <v>98</v>
      </c>
      <c r="M280" s="16">
        <f>SUM_DATA[[#This Row],[TOTAL Cost]]-SUM_DATA[[#This Row],[MATERIAL Cost]]</f>
        <v>175621.2</v>
      </c>
      <c r="N280" s="16">
        <f>IFERROR(SUM_DATA[[#This Row],[MAT C.]], 0)</f>
        <v>0</v>
      </c>
      <c r="O280" s="16" t="e">
        <f>VLOOKUP(SUM_DATA[[#This Row],[Work Order]],'[2]MAT DETAIL'!$D:$L,8,FALSE)</f>
        <v>#N/A</v>
      </c>
      <c r="P280" s="88">
        <v>175621.2</v>
      </c>
      <c r="Q280" s="67" t="s">
        <v>21</v>
      </c>
      <c r="R280" s="67"/>
      <c r="S280" s="67"/>
    </row>
    <row r="281" spans="4:19" ht="15">
      <c r="D281" s="19">
        <v>620107</v>
      </c>
      <c r="E281" s="35">
        <v>43796</v>
      </c>
      <c r="F281" s="35">
        <v>43796</v>
      </c>
      <c r="G281" s="61"/>
      <c r="H281" s="3">
        <v>2739672</v>
      </c>
      <c r="I281" s="30" t="s">
        <v>31</v>
      </c>
      <c r="J281" s="51" t="s">
        <v>232</v>
      </c>
      <c r="K281" s="26" t="s">
        <v>33</v>
      </c>
      <c r="L281" s="26" t="s">
        <v>164</v>
      </c>
      <c r="M281" s="16">
        <f>SUM_DATA[[#This Row],[TOTAL Cost]]-SUM_DATA[[#This Row],[MATERIAL Cost]]</f>
        <v>1269.46</v>
      </c>
      <c r="N281" s="16">
        <f>IFERROR(SUM_DATA[[#This Row],[MAT C.]], 0)</f>
        <v>0</v>
      </c>
      <c r="O281" s="16" t="e">
        <f>VLOOKUP(SUM_DATA[[#This Row],[Work Order]],'[2]MAT DETAIL'!$D:$L,8,FALSE)</f>
        <v>#N/A</v>
      </c>
      <c r="P281" s="40">
        <v>1269.46</v>
      </c>
      <c r="Q281" s="67" t="s">
        <v>25</v>
      </c>
      <c r="R281" s="67"/>
      <c r="S281" s="67"/>
    </row>
    <row r="282" spans="4:19" ht="15">
      <c r="D282" s="3">
        <v>620107</v>
      </c>
      <c r="E282" s="36">
        <v>43797</v>
      </c>
      <c r="F282" s="36">
        <v>43797</v>
      </c>
      <c r="G282" s="61"/>
      <c r="H282" s="3">
        <v>2739911</v>
      </c>
      <c r="I282" s="28" t="s">
        <v>31</v>
      </c>
      <c r="J282" s="41" t="s">
        <v>233</v>
      </c>
      <c r="K282" s="8" t="s">
        <v>33</v>
      </c>
      <c r="L282" s="8" t="s">
        <v>34</v>
      </c>
      <c r="M282" s="16">
        <f>SUM_DATA[[#This Row],[TOTAL Cost]]-SUM_DATA[[#This Row],[MATERIAL Cost]]</f>
        <v>3188.92</v>
      </c>
      <c r="N282" s="16">
        <f>IFERROR(SUM_DATA[[#This Row],[MAT C.]], 0)</f>
        <v>0</v>
      </c>
      <c r="O282" s="16" t="e">
        <f>VLOOKUP(SUM_DATA[[#This Row],[Work Order]],'[2]MAT DETAIL'!$D:$L,8,FALSE)</f>
        <v>#N/A</v>
      </c>
      <c r="P282" s="89">
        <v>3188.92</v>
      </c>
      <c r="Q282" s="67" t="s">
        <v>25</v>
      </c>
      <c r="R282" s="67"/>
      <c r="S282" s="67"/>
    </row>
    <row r="283" spans="4:19" ht="15">
      <c r="D283" s="19">
        <v>620112</v>
      </c>
      <c r="E283" s="35">
        <v>43791</v>
      </c>
      <c r="F283" s="35">
        <v>43791</v>
      </c>
      <c r="G283" s="61"/>
      <c r="H283" s="3">
        <v>2743480</v>
      </c>
      <c r="I283" s="30" t="s">
        <v>26</v>
      </c>
      <c r="J283" s="51" t="s">
        <v>228</v>
      </c>
      <c r="K283" s="26" t="s">
        <v>33</v>
      </c>
      <c r="L283" s="26" t="s">
        <v>39</v>
      </c>
      <c r="M283" s="16">
        <f>SUM_DATA[[#This Row],[TOTAL Cost]]-SUM_DATA[[#This Row],[MATERIAL Cost]]</f>
        <v>2431.56</v>
      </c>
      <c r="N283" s="16">
        <f>IFERROR(SUM_DATA[[#This Row],[MAT C.]], 0)</f>
        <v>0</v>
      </c>
      <c r="O283" s="16" t="e">
        <f>VLOOKUP(SUM_DATA[[#This Row],[Work Order]],'[2]MAT DETAIL'!$D:$L,8,FALSE)</f>
        <v>#N/A</v>
      </c>
      <c r="P283" s="40">
        <v>2431.56</v>
      </c>
      <c r="Q283" s="67" t="s">
        <v>25</v>
      </c>
      <c r="R283" s="67"/>
      <c r="S283" s="67"/>
    </row>
    <row r="284" spans="4:19" ht="15">
      <c r="D284" s="3">
        <v>620111</v>
      </c>
      <c r="E284" s="36">
        <v>43791</v>
      </c>
      <c r="F284" s="36">
        <v>43791</v>
      </c>
      <c r="G284" s="61"/>
      <c r="H284" s="3">
        <v>2743485</v>
      </c>
      <c r="I284" s="30" t="s">
        <v>26</v>
      </c>
      <c r="J284" s="51" t="s">
        <v>234</v>
      </c>
      <c r="K284" s="26" t="s">
        <v>33</v>
      </c>
      <c r="L284" s="26" t="s">
        <v>205</v>
      </c>
      <c r="M284" s="16">
        <f>SUM_DATA[[#This Row],[TOTAL Cost]]-SUM_DATA[[#This Row],[MATERIAL Cost]]</f>
        <v>2431.56</v>
      </c>
      <c r="N284" s="16">
        <f>IFERROR(SUM_DATA[[#This Row],[MAT C.]], 0)</f>
        <v>0</v>
      </c>
      <c r="O284" s="16" t="e">
        <f>VLOOKUP(SUM_DATA[[#This Row],[Work Order]],'[2]MAT DETAIL'!$D:$L,8,FALSE)</f>
        <v>#N/A</v>
      </c>
      <c r="P284" s="88">
        <v>2431.56</v>
      </c>
      <c r="Q284" s="67" t="s">
        <v>25</v>
      </c>
      <c r="R284" s="67"/>
      <c r="S284" s="67"/>
    </row>
    <row r="285" spans="4:19" ht="15">
      <c r="D285" s="19">
        <v>620112</v>
      </c>
      <c r="E285" s="35">
        <v>43792</v>
      </c>
      <c r="F285" s="35">
        <v>43792</v>
      </c>
      <c r="G285" s="61"/>
      <c r="H285" s="3">
        <v>2743491</v>
      </c>
      <c r="I285" s="30" t="s">
        <v>26</v>
      </c>
      <c r="J285" s="48" t="s">
        <v>235</v>
      </c>
      <c r="K285" s="26" t="s">
        <v>36</v>
      </c>
      <c r="L285" s="26" t="s">
        <v>42</v>
      </c>
      <c r="M285" s="16">
        <f>SUM_DATA[[#This Row],[TOTAL Cost]]-SUM_DATA[[#This Row],[MATERIAL Cost]]</f>
        <v>2431.56</v>
      </c>
      <c r="N285" s="16">
        <f>IFERROR(SUM_DATA[[#This Row],[MAT C.]], 0)</f>
        <v>0</v>
      </c>
      <c r="O285" s="16" t="e">
        <f>VLOOKUP(SUM_DATA[[#This Row],[Work Order]],'[2]MAT DETAIL'!$D:$L,8,FALSE)</f>
        <v>#N/A</v>
      </c>
      <c r="P285" s="40">
        <v>2431.56</v>
      </c>
      <c r="Q285" s="67" t="s">
        <v>25</v>
      </c>
      <c r="R285" s="67"/>
      <c r="S285" s="67"/>
    </row>
    <row r="286" spans="4:19" ht="15">
      <c r="D286" s="3">
        <v>620119</v>
      </c>
      <c r="E286" s="36">
        <v>43792</v>
      </c>
      <c r="F286" s="36">
        <v>43792</v>
      </c>
      <c r="G286" s="61"/>
      <c r="H286" s="3">
        <v>2743492</v>
      </c>
      <c r="I286" s="30" t="s">
        <v>26</v>
      </c>
      <c r="J286" s="51" t="s">
        <v>236</v>
      </c>
      <c r="K286" s="26" t="s">
        <v>33</v>
      </c>
      <c r="L286" s="26" t="s">
        <v>39</v>
      </c>
      <c r="M286" s="16">
        <f>SUM_DATA[[#This Row],[TOTAL Cost]]-SUM_DATA[[#This Row],[MATERIAL Cost]]</f>
        <v>2431.56</v>
      </c>
      <c r="N286" s="16">
        <f>IFERROR(SUM_DATA[[#This Row],[MAT C.]], 0)</f>
        <v>0</v>
      </c>
      <c r="O286" s="16" t="e">
        <f>VLOOKUP(SUM_DATA[[#This Row],[Work Order]],'[2]MAT DETAIL'!$D:$L,8,FALSE)</f>
        <v>#N/A</v>
      </c>
      <c r="P286" s="88">
        <v>2431.56</v>
      </c>
      <c r="Q286" s="67" t="s">
        <v>25</v>
      </c>
      <c r="R286" s="67"/>
      <c r="S286" s="67"/>
    </row>
    <row r="287" spans="4:19" ht="15">
      <c r="D287" s="19">
        <v>620111</v>
      </c>
      <c r="E287" s="35">
        <v>43792</v>
      </c>
      <c r="F287" s="35">
        <v>43792</v>
      </c>
      <c r="G287" s="61"/>
      <c r="H287" s="3">
        <v>2743497</v>
      </c>
      <c r="I287" s="30" t="s">
        <v>26</v>
      </c>
      <c r="J287" s="41" t="s">
        <v>86</v>
      </c>
      <c r="K287" s="26" t="s">
        <v>36</v>
      </c>
      <c r="L287" s="26" t="s">
        <v>47</v>
      </c>
      <c r="M287" s="16">
        <f>SUM_DATA[[#This Row],[TOTAL Cost]]-SUM_DATA[[#This Row],[MATERIAL Cost]]</f>
        <v>2431.56</v>
      </c>
      <c r="N287" s="16">
        <f>IFERROR(SUM_DATA[[#This Row],[MAT C.]], 0)</f>
        <v>0</v>
      </c>
      <c r="O287" s="16" t="e">
        <f>VLOOKUP(SUM_DATA[[#This Row],[Work Order]],'[2]MAT DETAIL'!$D:$L,8,FALSE)</f>
        <v>#N/A</v>
      </c>
      <c r="P287" s="40">
        <v>2431.56</v>
      </c>
      <c r="Q287" s="67" t="s">
        <v>25</v>
      </c>
      <c r="R287" s="67"/>
      <c r="S287" s="67"/>
    </row>
    <row r="288" spans="4:19" ht="15">
      <c r="D288" s="3">
        <v>620111</v>
      </c>
      <c r="E288" s="36">
        <v>43793</v>
      </c>
      <c r="F288" s="36">
        <v>43793</v>
      </c>
      <c r="G288" s="61"/>
      <c r="H288" s="3">
        <v>2743499</v>
      </c>
      <c r="I288" s="30" t="s">
        <v>26</v>
      </c>
      <c r="J288" s="41" t="s">
        <v>72</v>
      </c>
      <c r="K288" s="26" t="s">
        <v>36</v>
      </c>
      <c r="L288" s="26" t="s">
        <v>37</v>
      </c>
      <c r="M288" s="16">
        <f>SUM_DATA[[#This Row],[TOTAL Cost]]-SUM_DATA[[#This Row],[MATERIAL Cost]]</f>
        <v>2431.56</v>
      </c>
      <c r="N288" s="16">
        <f>IFERROR(SUM_DATA[[#This Row],[MAT C.]], 0)</f>
        <v>0</v>
      </c>
      <c r="O288" s="16" t="e">
        <f>VLOOKUP(SUM_DATA[[#This Row],[Work Order]],'[2]MAT DETAIL'!$D:$L,8,FALSE)</f>
        <v>#N/A</v>
      </c>
      <c r="P288" s="88">
        <v>2431.56</v>
      </c>
      <c r="Q288" s="67" t="s">
        <v>25</v>
      </c>
      <c r="R288" s="67"/>
      <c r="S288" s="67"/>
    </row>
    <row r="289" spans="4:19" ht="15">
      <c r="D289" s="19">
        <v>620119</v>
      </c>
      <c r="E289" s="35">
        <v>43793</v>
      </c>
      <c r="F289" s="35">
        <v>43793</v>
      </c>
      <c r="G289" s="61"/>
      <c r="H289" s="3">
        <v>2743502</v>
      </c>
      <c r="I289" s="30" t="s">
        <v>26</v>
      </c>
      <c r="J289" s="51" t="s">
        <v>237</v>
      </c>
      <c r="K289" s="26" t="s">
        <v>36</v>
      </c>
      <c r="L289" s="26" t="s">
        <v>37</v>
      </c>
      <c r="M289" s="16">
        <f>SUM_DATA[[#This Row],[TOTAL Cost]]-SUM_DATA[[#This Row],[MATERIAL Cost]]</f>
        <v>2431.56</v>
      </c>
      <c r="N289" s="16">
        <f>IFERROR(SUM_DATA[[#This Row],[MAT C.]], 0)</f>
        <v>0</v>
      </c>
      <c r="O289" s="16" t="e">
        <f>VLOOKUP(SUM_DATA[[#This Row],[Work Order]],'[2]MAT DETAIL'!$D:$L,8,FALSE)</f>
        <v>#N/A</v>
      </c>
      <c r="P289" s="40">
        <v>2431.56</v>
      </c>
      <c r="Q289" s="67" t="s">
        <v>25</v>
      </c>
      <c r="R289" s="67"/>
      <c r="S289" s="67"/>
    </row>
    <row r="290" spans="4:19" ht="15">
      <c r="D290" s="3">
        <v>620111</v>
      </c>
      <c r="E290" s="36">
        <v>43794</v>
      </c>
      <c r="F290" s="36">
        <v>43794</v>
      </c>
      <c r="G290" s="61"/>
      <c r="H290" s="3">
        <v>2743504</v>
      </c>
      <c r="I290" s="30" t="s">
        <v>26</v>
      </c>
      <c r="J290" s="41" t="s">
        <v>72</v>
      </c>
      <c r="K290" s="26" t="s">
        <v>36</v>
      </c>
      <c r="L290" s="26" t="s">
        <v>37</v>
      </c>
      <c r="M290" s="16">
        <f>SUM_DATA[[#This Row],[TOTAL Cost]]-SUM_DATA[[#This Row],[MATERIAL Cost]]</f>
        <v>2431.56</v>
      </c>
      <c r="N290" s="16">
        <f>IFERROR(SUM_DATA[[#This Row],[MAT C.]], 0)</f>
        <v>0</v>
      </c>
      <c r="O290" s="16" t="e">
        <f>VLOOKUP(SUM_DATA[[#This Row],[Work Order]],'[2]MAT DETAIL'!$D:$L,8,FALSE)</f>
        <v>#N/A</v>
      </c>
      <c r="P290" s="88">
        <v>2431.56</v>
      </c>
      <c r="Q290" s="67" t="s">
        <v>25</v>
      </c>
      <c r="R290" s="67"/>
      <c r="S290" s="67"/>
    </row>
    <row r="291" spans="4:19" ht="15">
      <c r="D291" s="19">
        <v>620111</v>
      </c>
      <c r="E291" s="35">
        <v>43794</v>
      </c>
      <c r="F291" s="35">
        <v>43794</v>
      </c>
      <c r="G291" s="61"/>
      <c r="H291" s="3">
        <v>2743508</v>
      </c>
      <c r="I291" s="30" t="s">
        <v>26</v>
      </c>
      <c r="J291" s="51" t="s">
        <v>101</v>
      </c>
      <c r="K291" s="26" t="s">
        <v>59</v>
      </c>
      <c r="L291" s="26" t="s">
        <v>98</v>
      </c>
      <c r="M291" s="16">
        <f>SUM_DATA[[#This Row],[TOTAL Cost]]-SUM_DATA[[#This Row],[MATERIAL Cost]]</f>
        <v>2431.56</v>
      </c>
      <c r="N291" s="16">
        <f>IFERROR(SUM_DATA[[#This Row],[MAT C.]], 0)</f>
        <v>0</v>
      </c>
      <c r="O291" s="16" t="e">
        <f>VLOOKUP(SUM_DATA[[#This Row],[Work Order]],'[2]MAT DETAIL'!$D:$L,8,FALSE)</f>
        <v>#N/A</v>
      </c>
      <c r="P291" s="40">
        <v>2431.56</v>
      </c>
      <c r="Q291" s="67" t="s">
        <v>25</v>
      </c>
      <c r="R291" s="67"/>
      <c r="S291" s="67"/>
    </row>
    <row r="292" spans="4:19" ht="15">
      <c r="D292" s="3">
        <v>620107</v>
      </c>
      <c r="E292" s="36">
        <v>43794</v>
      </c>
      <c r="F292" s="36">
        <v>43794</v>
      </c>
      <c r="G292" s="61"/>
      <c r="H292" s="3">
        <v>2743520</v>
      </c>
      <c r="I292" s="30" t="s">
        <v>26</v>
      </c>
      <c r="J292" s="51" t="s">
        <v>218</v>
      </c>
      <c r="K292" s="26" t="s">
        <v>39</v>
      </c>
      <c r="L292" s="26" t="s">
        <v>40</v>
      </c>
      <c r="M292" s="16">
        <f>SUM_DATA[[#This Row],[TOTAL Cost]]-SUM_DATA[[#This Row],[MATERIAL Cost]]</f>
        <v>2431.56</v>
      </c>
      <c r="N292" s="16">
        <f>IFERROR(SUM_DATA[[#This Row],[MAT C.]], 0)</f>
        <v>0</v>
      </c>
      <c r="O292" s="16" t="e">
        <f>VLOOKUP(SUM_DATA[[#This Row],[Work Order]],'[2]MAT DETAIL'!$D:$L,8,FALSE)</f>
        <v>#N/A</v>
      </c>
      <c r="P292" s="88">
        <v>2431.56</v>
      </c>
      <c r="Q292" s="67" t="s">
        <v>25</v>
      </c>
      <c r="R292" s="67"/>
      <c r="S292" s="67"/>
    </row>
    <row r="293" spans="4:19" ht="15">
      <c r="D293" s="19">
        <v>620107</v>
      </c>
      <c r="E293" s="35">
        <v>43794</v>
      </c>
      <c r="F293" s="35">
        <v>43794</v>
      </c>
      <c r="G293" s="61"/>
      <c r="H293" s="3">
        <v>2743522</v>
      </c>
      <c r="I293" s="30" t="s">
        <v>26</v>
      </c>
      <c r="J293" s="51" t="s">
        <v>238</v>
      </c>
      <c r="K293" s="26" t="s">
        <v>19</v>
      </c>
      <c r="L293" s="26" t="s">
        <v>239</v>
      </c>
      <c r="M293" s="16">
        <f>SUM_DATA[[#This Row],[TOTAL Cost]]-SUM_DATA[[#This Row],[MATERIAL Cost]]</f>
        <v>2431.56</v>
      </c>
      <c r="N293" s="16">
        <f>IFERROR(SUM_DATA[[#This Row],[MAT C.]], 0)</f>
        <v>0</v>
      </c>
      <c r="O293" s="16" t="e">
        <f>VLOOKUP(SUM_DATA[[#This Row],[Work Order]],'[2]MAT DETAIL'!$D:$L,8,FALSE)</f>
        <v>#N/A</v>
      </c>
      <c r="P293" s="40">
        <v>2431.56</v>
      </c>
      <c r="Q293" s="67" t="s">
        <v>25</v>
      </c>
      <c r="R293" s="67"/>
      <c r="S293" s="67"/>
    </row>
    <row r="294" spans="4:19" ht="15">
      <c r="D294" s="3">
        <v>620111</v>
      </c>
      <c r="E294" s="36">
        <v>43796</v>
      </c>
      <c r="F294" s="36">
        <v>43796</v>
      </c>
      <c r="G294" s="61"/>
      <c r="H294" s="3">
        <v>2743525</v>
      </c>
      <c r="I294" s="30" t="s">
        <v>26</v>
      </c>
      <c r="J294" s="51" t="s">
        <v>240</v>
      </c>
      <c r="K294" s="26" t="s">
        <v>33</v>
      </c>
      <c r="L294" s="26" t="s">
        <v>205</v>
      </c>
      <c r="M294" s="16">
        <f>SUM_DATA[[#This Row],[TOTAL Cost]]-SUM_DATA[[#This Row],[MATERIAL Cost]]</f>
        <v>2431.56</v>
      </c>
      <c r="N294" s="16">
        <f>IFERROR(SUM_DATA[[#This Row],[MAT C.]], 0)</f>
        <v>0</v>
      </c>
      <c r="O294" s="16" t="e">
        <f>VLOOKUP(SUM_DATA[[#This Row],[Work Order]],'[2]MAT DETAIL'!$D:$L,8,FALSE)</f>
        <v>#N/A</v>
      </c>
      <c r="P294" s="88">
        <v>2431.56</v>
      </c>
      <c r="Q294" s="67" t="s">
        <v>25</v>
      </c>
      <c r="R294" s="67"/>
      <c r="S294" s="67"/>
    </row>
    <row r="295" spans="4:19" ht="15">
      <c r="D295" s="19">
        <v>620111</v>
      </c>
      <c r="E295" s="35">
        <v>43801</v>
      </c>
      <c r="F295" s="35">
        <v>43801</v>
      </c>
      <c r="G295" s="61"/>
      <c r="H295" s="3">
        <v>2743526</v>
      </c>
      <c r="I295" s="28" t="s">
        <v>26</v>
      </c>
      <c r="J295" s="41" t="s">
        <v>241</v>
      </c>
      <c r="K295" s="8" t="s">
        <v>39</v>
      </c>
      <c r="L295" s="8" t="s">
        <v>40</v>
      </c>
      <c r="M295" s="16">
        <f>SUM_DATA[[#This Row],[TOTAL Cost]]-SUM_DATA[[#This Row],[MATERIAL Cost]]</f>
        <v>3844.64</v>
      </c>
      <c r="N295" s="16">
        <f>IFERROR(SUM_DATA[[#This Row],[MAT C.]], 0)</f>
        <v>0</v>
      </c>
      <c r="O295" s="16" t="e">
        <f>VLOOKUP(SUM_DATA[[#This Row],[Work Order]],'[2]MAT DETAIL'!$D:$L,8,FALSE)</f>
        <v>#N/A</v>
      </c>
      <c r="P295" s="20">
        <v>3844.64</v>
      </c>
      <c r="Q295" s="67" t="s">
        <v>25</v>
      </c>
      <c r="R295" s="67"/>
      <c r="S295" s="67"/>
    </row>
    <row r="296" spans="4:19" ht="15">
      <c r="D296" s="3">
        <v>620111</v>
      </c>
      <c r="E296" s="36">
        <v>43797</v>
      </c>
      <c r="F296" s="36">
        <v>43797</v>
      </c>
      <c r="G296" s="61"/>
      <c r="H296" s="3">
        <v>2743550</v>
      </c>
      <c r="I296" s="30" t="s">
        <v>26</v>
      </c>
      <c r="J296" s="51" t="s">
        <v>242</v>
      </c>
      <c r="K296" s="26" t="s">
        <v>56</v>
      </c>
      <c r="L296" s="26" t="s">
        <v>146</v>
      </c>
      <c r="M296" s="16">
        <f>SUM_DATA[[#This Row],[TOTAL Cost]]-SUM_DATA[[#This Row],[MATERIAL Cost]]</f>
        <v>2431.56</v>
      </c>
      <c r="N296" s="16">
        <f>IFERROR(SUM_DATA[[#This Row],[MAT C.]], 0)</f>
        <v>0</v>
      </c>
      <c r="O296" s="16" t="e">
        <f>VLOOKUP(SUM_DATA[[#This Row],[Work Order]],'[2]MAT DETAIL'!$D:$L,8,FALSE)</f>
        <v>#N/A</v>
      </c>
      <c r="P296" s="88">
        <v>2431.56</v>
      </c>
      <c r="Q296" s="67" t="s">
        <v>25</v>
      </c>
      <c r="R296" s="67"/>
      <c r="S296" s="67"/>
    </row>
    <row r="297" spans="4:19" ht="15">
      <c r="D297" s="19">
        <v>620112</v>
      </c>
      <c r="E297" s="35">
        <v>43798</v>
      </c>
      <c r="F297" s="35">
        <v>43801</v>
      </c>
      <c r="G297" s="61"/>
      <c r="H297" s="3">
        <v>2743551</v>
      </c>
      <c r="I297" s="30" t="s">
        <v>26</v>
      </c>
      <c r="J297" s="51" t="s">
        <v>243</v>
      </c>
      <c r="K297" s="26" t="s">
        <v>39</v>
      </c>
      <c r="L297" s="26" t="s">
        <v>244</v>
      </c>
      <c r="M297" s="16">
        <f>SUM_DATA[[#This Row],[TOTAL Cost]]-SUM_DATA[[#This Row],[MATERIAL Cost]]</f>
        <v>2575.85</v>
      </c>
      <c r="N297" s="16">
        <f>IFERROR(SUM_DATA[[#This Row],[MAT C.]], 0)</f>
        <v>0</v>
      </c>
      <c r="O297" s="16" t="e">
        <f>VLOOKUP(SUM_DATA[[#This Row],[Work Order]],'[2]MAT DETAIL'!$D:$L,8,FALSE)</f>
        <v>#N/A</v>
      </c>
      <c r="P297" s="40">
        <v>2575.85</v>
      </c>
      <c r="Q297" s="67" t="s">
        <v>25</v>
      </c>
      <c r="R297" s="67"/>
      <c r="S297" s="67"/>
    </row>
    <row r="298" spans="4:19" ht="15">
      <c r="D298" s="3">
        <v>620107</v>
      </c>
      <c r="E298" s="36">
        <v>43798</v>
      </c>
      <c r="F298" s="36">
        <v>43801</v>
      </c>
      <c r="G298" s="61"/>
      <c r="H298" s="3">
        <v>2743580</v>
      </c>
      <c r="I298" s="30" t="s">
        <v>26</v>
      </c>
      <c r="J298" s="51" t="s">
        <v>245</v>
      </c>
      <c r="K298" s="26" t="s">
        <v>36</v>
      </c>
      <c r="L298" s="26" t="s">
        <v>93</v>
      </c>
      <c r="M298" s="16">
        <f>SUM_DATA[[#This Row],[TOTAL Cost]]-SUM_DATA[[#This Row],[MATERIAL Cost]]</f>
        <v>2431.56</v>
      </c>
      <c r="N298" s="16">
        <f>IFERROR(SUM_DATA[[#This Row],[MAT C.]], 0)</f>
        <v>0</v>
      </c>
      <c r="O298" s="16" t="e">
        <f>VLOOKUP(SUM_DATA[[#This Row],[Work Order]],'[2]MAT DETAIL'!$D:$L,8,FALSE)</f>
        <v>#N/A</v>
      </c>
      <c r="P298" s="88">
        <v>2431.56</v>
      </c>
      <c r="Q298" s="67" t="s">
        <v>25</v>
      </c>
      <c r="R298" s="67"/>
      <c r="S298" s="67"/>
    </row>
    <row r="299" spans="4:19" ht="15">
      <c r="D299" s="19">
        <v>620119</v>
      </c>
      <c r="E299" s="35">
        <v>43799</v>
      </c>
      <c r="F299" s="35">
        <v>43801</v>
      </c>
      <c r="G299" s="61"/>
      <c r="H299" s="3">
        <v>2743583</v>
      </c>
      <c r="I299" s="30" t="s">
        <v>26</v>
      </c>
      <c r="J299" s="51" t="s">
        <v>246</v>
      </c>
      <c r="K299" s="26" t="s">
        <v>67</v>
      </c>
      <c r="L299" s="26" t="s">
        <v>47</v>
      </c>
      <c r="M299" s="16">
        <f>SUM_DATA[[#This Row],[TOTAL Cost]]-SUM_DATA[[#This Row],[MATERIAL Cost]]</f>
        <v>2431.56</v>
      </c>
      <c r="N299" s="16">
        <f>IFERROR(SUM_DATA[[#This Row],[MAT C.]], 0)</f>
        <v>0</v>
      </c>
      <c r="O299" s="16" t="e">
        <f>VLOOKUP(SUM_DATA[[#This Row],[Work Order]],'[2]MAT DETAIL'!$D:$L,8,FALSE)</f>
        <v>#N/A</v>
      </c>
      <c r="P299" s="40">
        <v>2431.56</v>
      </c>
      <c r="Q299" s="67" t="s">
        <v>25</v>
      </c>
      <c r="R299" s="67"/>
      <c r="S299" s="67"/>
    </row>
    <row r="300" spans="4:19" ht="15">
      <c r="D300" s="3">
        <v>620119</v>
      </c>
      <c r="E300" s="36">
        <v>43800</v>
      </c>
      <c r="F300" s="36">
        <v>43801</v>
      </c>
      <c r="G300" s="61"/>
      <c r="H300" s="3">
        <v>2743587</v>
      </c>
      <c r="I300" s="30" t="s">
        <v>26</v>
      </c>
      <c r="J300" s="41" t="s">
        <v>72</v>
      </c>
      <c r="K300" s="26" t="s">
        <v>36</v>
      </c>
      <c r="L300" s="26" t="s">
        <v>37</v>
      </c>
      <c r="M300" s="16">
        <f>SUM_DATA[[#This Row],[TOTAL Cost]]-SUM_DATA[[#This Row],[MATERIAL Cost]]</f>
        <v>2431.56</v>
      </c>
      <c r="N300" s="16">
        <f>IFERROR(SUM_DATA[[#This Row],[MAT C.]], 0)</f>
        <v>0</v>
      </c>
      <c r="O300" s="16" t="e">
        <f>VLOOKUP(SUM_DATA[[#This Row],[Work Order]],'[2]MAT DETAIL'!$D:$L,8,FALSE)</f>
        <v>#N/A</v>
      </c>
      <c r="P300" s="88">
        <v>2431.56</v>
      </c>
      <c r="Q300" s="67" t="s">
        <v>25</v>
      </c>
      <c r="R300" s="67"/>
      <c r="S300" s="67"/>
    </row>
    <row r="301" spans="4:19" ht="15">
      <c r="D301" s="19">
        <v>620116</v>
      </c>
      <c r="E301" s="35">
        <v>43800</v>
      </c>
      <c r="F301" s="35">
        <v>43801</v>
      </c>
      <c r="G301" s="61"/>
      <c r="H301" s="3">
        <v>2743591</v>
      </c>
      <c r="I301" s="30" t="s">
        <v>26</v>
      </c>
      <c r="J301" s="41" t="s">
        <v>72</v>
      </c>
      <c r="K301" s="26" t="s">
        <v>36</v>
      </c>
      <c r="L301" s="26" t="s">
        <v>37</v>
      </c>
      <c r="M301" s="16">
        <f>SUM_DATA[[#This Row],[TOTAL Cost]]-SUM_DATA[[#This Row],[MATERIAL Cost]]</f>
        <v>2431.56</v>
      </c>
      <c r="N301" s="16">
        <f>IFERROR(SUM_DATA[[#This Row],[MAT C.]], 0)</f>
        <v>0</v>
      </c>
      <c r="O301" s="16" t="e">
        <f>VLOOKUP(SUM_DATA[[#This Row],[Work Order]],'[2]MAT DETAIL'!$D:$L,8,FALSE)</f>
        <v>#N/A</v>
      </c>
      <c r="P301" s="40">
        <v>2431.56</v>
      </c>
      <c r="Q301" s="67" t="s">
        <v>25</v>
      </c>
      <c r="R301" s="67"/>
      <c r="S301" s="67"/>
    </row>
    <row r="302" spans="4:19" ht="15">
      <c r="D302" s="3">
        <v>620111</v>
      </c>
      <c r="E302" s="36">
        <v>43801</v>
      </c>
      <c r="F302" s="36">
        <v>43801</v>
      </c>
      <c r="G302" s="61"/>
      <c r="H302" s="3">
        <v>2743592</v>
      </c>
      <c r="I302" s="30" t="s">
        <v>26</v>
      </c>
      <c r="J302" s="41" t="s">
        <v>72</v>
      </c>
      <c r="K302" s="26" t="s">
        <v>36</v>
      </c>
      <c r="L302" s="26" t="s">
        <v>37</v>
      </c>
      <c r="M302" s="16">
        <f>SUM_DATA[[#This Row],[TOTAL Cost]]-SUM_DATA[[#This Row],[MATERIAL Cost]]</f>
        <v>1823.67</v>
      </c>
      <c r="N302" s="16">
        <f>IFERROR(SUM_DATA[[#This Row],[MAT C.]], 0)</f>
        <v>0</v>
      </c>
      <c r="O302" s="16" t="e">
        <f>VLOOKUP(SUM_DATA[[#This Row],[Work Order]],'[2]MAT DETAIL'!$D:$L,8,FALSE)</f>
        <v>#N/A</v>
      </c>
      <c r="P302" s="88">
        <v>1823.67</v>
      </c>
      <c r="Q302" s="67" t="s">
        <v>25</v>
      </c>
      <c r="R302" s="67"/>
      <c r="S302" s="67"/>
    </row>
    <row r="303" spans="4:19" ht="15">
      <c r="D303" s="19">
        <v>620107</v>
      </c>
      <c r="E303" s="35">
        <v>43801</v>
      </c>
      <c r="F303" s="35">
        <v>43801</v>
      </c>
      <c r="G303" s="61"/>
      <c r="H303" s="3">
        <v>2743594</v>
      </c>
      <c r="I303" s="30" t="s">
        <v>26</v>
      </c>
      <c r="J303" s="51" t="s">
        <v>247</v>
      </c>
      <c r="K303" s="26" t="s">
        <v>67</v>
      </c>
      <c r="L303" s="26" t="s">
        <v>227</v>
      </c>
      <c r="M303" s="16">
        <f>SUM_DATA[[#This Row],[TOTAL Cost]]-SUM_DATA[[#This Row],[MATERIAL Cost]]</f>
        <v>1823.67</v>
      </c>
      <c r="N303" s="16">
        <f>IFERROR(SUM_DATA[[#This Row],[MAT C.]], 0)</f>
        <v>0</v>
      </c>
      <c r="O303" s="16" t="e">
        <f>VLOOKUP(SUM_DATA[[#This Row],[Work Order]],'[2]MAT DETAIL'!$D:$L,8,FALSE)</f>
        <v>#N/A</v>
      </c>
      <c r="P303" s="40">
        <v>1823.67</v>
      </c>
      <c r="Q303" s="67" t="s">
        <v>25</v>
      </c>
      <c r="R303" s="67"/>
      <c r="S303" s="67"/>
    </row>
    <row r="304" spans="4:19" ht="15">
      <c r="D304" s="3">
        <v>620119</v>
      </c>
      <c r="E304" s="36">
        <v>43801</v>
      </c>
      <c r="F304" s="36">
        <v>43801</v>
      </c>
      <c r="G304" s="61"/>
      <c r="H304" s="3">
        <v>2743595</v>
      </c>
      <c r="I304" s="30" t="s">
        <v>26</v>
      </c>
      <c r="J304" s="51" t="s">
        <v>145</v>
      </c>
      <c r="K304" s="26" t="s">
        <v>56</v>
      </c>
      <c r="L304" s="26" t="s">
        <v>146</v>
      </c>
      <c r="M304" s="16">
        <f>SUM_DATA[[#This Row],[TOTAL Cost]]-SUM_DATA[[#This Row],[MATERIAL Cost]]</f>
        <v>2431.56</v>
      </c>
      <c r="N304" s="16">
        <f>IFERROR(SUM_DATA[[#This Row],[MAT C.]], 0)</f>
        <v>0</v>
      </c>
      <c r="O304" s="16" t="e">
        <f>VLOOKUP(SUM_DATA[[#This Row],[Work Order]],'[2]MAT DETAIL'!$D:$L,8,FALSE)</f>
        <v>#N/A</v>
      </c>
      <c r="P304" s="88">
        <v>2431.56</v>
      </c>
      <c r="Q304" s="67" t="s">
        <v>25</v>
      </c>
      <c r="R304" s="67"/>
      <c r="S304" s="67"/>
    </row>
    <row r="305" spans="4:19" ht="15">
      <c r="D305" s="19">
        <v>620111</v>
      </c>
      <c r="E305" s="35">
        <v>43801</v>
      </c>
      <c r="F305" s="35">
        <v>43802</v>
      </c>
      <c r="G305" s="61"/>
      <c r="H305" s="3">
        <v>2743760</v>
      </c>
      <c r="I305" s="30" t="s">
        <v>26</v>
      </c>
      <c r="J305" s="41" t="s">
        <v>72</v>
      </c>
      <c r="K305" s="26" t="s">
        <v>36</v>
      </c>
      <c r="L305" s="26" t="s">
        <v>37</v>
      </c>
      <c r="M305" s="16">
        <f>SUM_DATA[[#This Row],[TOTAL Cost]]-SUM_DATA[[#This Row],[MATERIAL Cost]]</f>
        <v>2431.56</v>
      </c>
      <c r="N305" s="16">
        <f>IFERROR(SUM_DATA[[#This Row],[MAT C.]], 0)</f>
        <v>0</v>
      </c>
      <c r="O305" s="16" t="e">
        <f>VLOOKUP(SUM_DATA[[#This Row],[Work Order]],'[2]MAT DETAIL'!$D:$L,8,FALSE)</f>
        <v>#N/A</v>
      </c>
      <c r="P305" s="40">
        <v>2431.56</v>
      </c>
      <c r="Q305" s="67" t="s">
        <v>25</v>
      </c>
      <c r="R305" s="67"/>
      <c r="S305" s="67"/>
    </row>
    <row r="306" spans="4:19" ht="15">
      <c r="D306" s="3">
        <v>620123</v>
      </c>
      <c r="E306" s="36">
        <v>43802</v>
      </c>
      <c r="F306" s="36">
        <v>43802</v>
      </c>
      <c r="G306" s="61"/>
      <c r="H306" s="3">
        <v>2743897</v>
      </c>
      <c r="I306" s="30" t="s">
        <v>31</v>
      </c>
      <c r="J306" s="51" t="s">
        <v>248</v>
      </c>
      <c r="K306" s="26" t="s">
        <v>33</v>
      </c>
      <c r="L306" s="26" t="s">
        <v>158</v>
      </c>
      <c r="M306" s="16">
        <f>SUM_DATA[[#This Row],[TOTAL Cost]]-SUM_DATA[[#This Row],[MATERIAL Cost]]</f>
        <v>11267.98</v>
      </c>
      <c r="N306" s="16">
        <f>IFERROR(SUM_DATA[[#This Row],[MAT C.]], 0)</f>
        <v>0</v>
      </c>
      <c r="O306" s="16" t="e">
        <f>VLOOKUP(SUM_DATA[[#This Row],[Work Order]],'[2]MAT DETAIL'!$D:$L,8,FALSE)</f>
        <v>#N/A</v>
      </c>
      <c r="P306" s="88">
        <v>11267.98</v>
      </c>
      <c r="Q306" s="67" t="s">
        <v>25</v>
      </c>
      <c r="R306" s="67"/>
      <c r="S306" s="67"/>
    </row>
    <row r="307" spans="4:19" ht="15">
      <c r="D307" s="19">
        <v>620123</v>
      </c>
      <c r="E307" s="35">
        <v>43803</v>
      </c>
      <c r="F307" s="35">
        <v>43803</v>
      </c>
      <c r="G307" s="61"/>
      <c r="H307" s="3">
        <v>2744044</v>
      </c>
      <c r="I307" s="30" t="s">
        <v>31</v>
      </c>
      <c r="J307" s="51" t="s">
        <v>249</v>
      </c>
      <c r="K307" s="26" t="s">
        <v>19</v>
      </c>
      <c r="L307" s="26" t="s">
        <v>20</v>
      </c>
      <c r="M307" s="16">
        <f>SUM_DATA[[#This Row],[TOTAL Cost]]-SUM_DATA[[#This Row],[MATERIAL Cost]]</f>
        <v>634.73</v>
      </c>
      <c r="N307" s="16">
        <f>IFERROR(SUM_DATA[[#This Row],[MAT C.]], 0)</f>
        <v>0</v>
      </c>
      <c r="O307" s="16" t="e">
        <f>VLOOKUP(SUM_DATA[[#This Row],[Work Order]],'[2]MAT DETAIL'!$D:$L,8,FALSE)</f>
        <v>#N/A</v>
      </c>
      <c r="P307" s="40">
        <v>634.73</v>
      </c>
      <c r="Q307" s="67" t="s">
        <v>25</v>
      </c>
      <c r="R307" s="67"/>
      <c r="S307" s="67"/>
    </row>
    <row r="308" spans="4:19" ht="15">
      <c r="D308" s="3">
        <v>620114</v>
      </c>
      <c r="E308" s="36">
        <v>43803</v>
      </c>
      <c r="F308" s="36">
        <v>43803</v>
      </c>
      <c r="G308" s="61"/>
      <c r="H308" s="3">
        <v>2744161</v>
      </c>
      <c r="I308" s="30" t="s">
        <v>31</v>
      </c>
      <c r="J308" s="51" t="s">
        <v>250</v>
      </c>
      <c r="K308" s="26" t="s">
        <v>33</v>
      </c>
      <c r="L308" s="26" t="s">
        <v>34</v>
      </c>
      <c r="M308" s="16">
        <f>SUM_DATA[[#This Row],[TOTAL Cost]]-SUM_DATA[[#This Row],[MATERIAL Cost]]</f>
        <v>10474.06</v>
      </c>
      <c r="N308" s="16">
        <f>IFERROR(SUM_DATA[[#This Row],[MAT C.]], 0)</f>
        <v>0</v>
      </c>
      <c r="O308" s="16" t="e">
        <f>VLOOKUP(SUM_DATA[[#This Row],[Work Order]],'[2]MAT DETAIL'!$D:$L,8,FALSE)</f>
        <v>#N/A</v>
      </c>
      <c r="P308" s="88">
        <v>10474.06</v>
      </c>
      <c r="Q308" s="67" t="s">
        <v>25</v>
      </c>
      <c r="R308" s="67"/>
      <c r="S308" s="67"/>
    </row>
    <row r="309" spans="4:19" ht="15">
      <c r="D309" s="19">
        <v>620112</v>
      </c>
      <c r="E309" s="35">
        <v>43803</v>
      </c>
      <c r="F309" s="35">
        <v>43803</v>
      </c>
      <c r="G309" s="61"/>
      <c r="H309" s="3">
        <v>2744232</v>
      </c>
      <c r="I309" s="28" t="s">
        <v>26</v>
      </c>
      <c r="J309" s="43" t="s">
        <v>251</v>
      </c>
      <c r="K309" s="8" t="s">
        <v>59</v>
      </c>
      <c r="L309" s="8" t="s">
        <v>98</v>
      </c>
      <c r="M309" s="16">
        <f>SUM_DATA[[#This Row],[TOTAL Cost]]-SUM_DATA[[#This Row],[MATERIAL Cost]]</f>
        <v>56498.350000000006</v>
      </c>
      <c r="N309" s="16">
        <f>IFERROR(SUM_DATA[[#This Row],[MAT C.]], 0)</f>
        <v>36000</v>
      </c>
      <c r="O309" s="16">
        <f>VLOOKUP(SUM_DATA[[#This Row],[Work Order]],'[2]MAT DETAIL'!$D:$L,8,FALSE)</f>
        <v>36000</v>
      </c>
      <c r="P309" s="20">
        <v>92498.35</v>
      </c>
      <c r="Q309" s="67" t="s">
        <v>25</v>
      </c>
      <c r="R309" s="67"/>
      <c r="S309" s="67"/>
    </row>
    <row r="310" spans="4:19" ht="15">
      <c r="D310" s="3">
        <v>620112</v>
      </c>
      <c r="E310" s="36">
        <v>43803</v>
      </c>
      <c r="F310" s="36"/>
      <c r="G310" s="61"/>
      <c r="H310" s="3">
        <v>2744232</v>
      </c>
      <c r="I310" s="28" t="s">
        <v>26</v>
      </c>
      <c r="J310" s="42" t="s">
        <v>252</v>
      </c>
      <c r="K310" s="10" t="s">
        <v>82</v>
      </c>
      <c r="L310" s="8" t="s">
        <v>140</v>
      </c>
      <c r="M310" s="16"/>
      <c r="N310" s="16"/>
      <c r="O310" s="16"/>
      <c r="P310" s="90"/>
      <c r="Q310" s="67" t="s">
        <v>25</v>
      </c>
      <c r="R310" s="67"/>
      <c r="S310" s="67"/>
    </row>
    <row r="311" spans="4:19" ht="15">
      <c r="D311" s="19">
        <v>620111</v>
      </c>
      <c r="E311" s="35">
        <v>43803</v>
      </c>
      <c r="F311" s="35">
        <v>43803</v>
      </c>
      <c r="G311" s="61"/>
      <c r="H311" s="3">
        <v>2744236</v>
      </c>
      <c r="I311" s="30" t="s">
        <v>26</v>
      </c>
      <c r="J311" s="51" t="s">
        <v>177</v>
      </c>
      <c r="K311" s="26" t="s">
        <v>30</v>
      </c>
      <c r="L311" s="26" t="s">
        <v>30</v>
      </c>
      <c r="M311" s="16">
        <f>SUM_DATA[[#This Row],[TOTAL Cost]]-SUM_DATA[[#This Row],[MATERIAL Cost]]</f>
        <v>7583.26</v>
      </c>
      <c r="N311" s="16">
        <f>IFERROR(SUM_DATA[[#This Row],[MAT C.]], 0)</f>
        <v>0</v>
      </c>
      <c r="O311" s="16" t="e">
        <f>VLOOKUP(SUM_DATA[[#This Row],[Work Order]],'[2]MAT DETAIL'!$D:$L,8,FALSE)</f>
        <v>#N/A</v>
      </c>
      <c r="P311" s="40">
        <v>7583.26</v>
      </c>
      <c r="Q311" s="67" t="s">
        <v>25</v>
      </c>
      <c r="R311" s="67"/>
      <c r="S311" s="67"/>
    </row>
    <row r="312" spans="4:19" ht="15">
      <c r="D312" s="3">
        <v>620111</v>
      </c>
      <c r="E312" s="36">
        <v>43803</v>
      </c>
      <c r="F312" s="36">
        <v>43803</v>
      </c>
      <c r="G312" s="61"/>
      <c r="H312" s="3">
        <v>2744302</v>
      </c>
      <c r="I312" s="30" t="s">
        <v>26</v>
      </c>
      <c r="J312" s="51" t="s">
        <v>253</v>
      </c>
      <c r="K312" s="26" t="s">
        <v>33</v>
      </c>
      <c r="L312" s="26" t="s">
        <v>213</v>
      </c>
      <c r="M312" s="16">
        <f>SUM_DATA[[#This Row],[TOTAL Cost]]-SUM_DATA[[#This Row],[MATERIAL Cost]]</f>
        <v>2431.56</v>
      </c>
      <c r="N312" s="16">
        <f>IFERROR(SUM_DATA[[#This Row],[MAT C.]], 0)</f>
        <v>0</v>
      </c>
      <c r="O312" s="16" t="e">
        <f>VLOOKUP(SUM_DATA[[#This Row],[Work Order]],'[2]MAT DETAIL'!$D:$L,8,FALSE)</f>
        <v>#N/A</v>
      </c>
      <c r="P312" s="39">
        <v>2431.56</v>
      </c>
      <c r="Q312" s="67" t="s">
        <v>25</v>
      </c>
      <c r="R312" s="67"/>
      <c r="S312" s="67"/>
    </row>
    <row r="313" spans="4:19" ht="15">
      <c r="D313" s="19">
        <v>620111</v>
      </c>
      <c r="E313" s="35">
        <v>43804</v>
      </c>
      <c r="F313" s="35">
        <v>43805</v>
      </c>
      <c r="G313" s="61"/>
      <c r="H313" s="3">
        <v>2746528</v>
      </c>
      <c r="I313" s="30" t="s">
        <v>26</v>
      </c>
      <c r="J313" s="41" t="s">
        <v>254</v>
      </c>
      <c r="K313" s="26" t="s">
        <v>82</v>
      </c>
      <c r="L313" s="26" t="s">
        <v>83</v>
      </c>
      <c r="M313" s="16">
        <f>SUM_DATA[[#This Row],[TOTAL Cost]]-SUM_DATA[[#This Row],[MATERIAL Cost]]</f>
        <v>2431.56</v>
      </c>
      <c r="N313" s="16">
        <f>IFERROR(SUM_DATA[[#This Row],[MAT C.]], 0)</f>
        <v>0</v>
      </c>
      <c r="O313" s="16" t="e">
        <f>VLOOKUP(SUM_DATA[[#This Row],[Work Order]],'[2]MAT DETAIL'!$D:$L,8,FALSE)</f>
        <v>#N/A</v>
      </c>
      <c r="P313" s="40">
        <v>2431.56</v>
      </c>
      <c r="Q313" s="67" t="s">
        <v>25</v>
      </c>
      <c r="R313" s="67"/>
      <c r="S313" s="67"/>
    </row>
    <row r="314" spans="4:19" ht="15">
      <c r="D314" s="3">
        <v>620111</v>
      </c>
      <c r="E314" s="36">
        <v>43805</v>
      </c>
      <c r="F314" s="36">
        <v>43805</v>
      </c>
      <c r="G314" s="61"/>
      <c r="H314" s="3">
        <v>2746529</v>
      </c>
      <c r="I314" s="28" t="s">
        <v>26</v>
      </c>
      <c r="J314" s="41" t="s">
        <v>255</v>
      </c>
      <c r="K314" s="8" t="s">
        <v>39</v>
      </c>
      <c r="L314" s="8" t="s">
        <v>91</v>
      </c>
      <c r="M314" s="16">
        <f>SUM_DATA[[#This Row],[TOTAL Cost]]-SUM_DATA[[#This Row],[MATERIAL Cost]]</f>
        <v>4198.3599999999997</v>
      </c>
      <c r="N314" s="16">
        <f>IFERROR(SUM_DATA[[#This Row],[MAT C.]], 0)</f>
        <v>0</v>
      </c>
      <c r="O314" s="16" t="e">
        <f>VLOOKUP(SUM_DATA[[#This Row],[Work Order]],'[2]MAT DETAIL'!$D:$L,8,FALSE)</f>
        <v>#N/A</v>
      </c>
      <c r="P314" s="17">
        <v>4198.3599999999997</v>
      </c>
      <c r="Q314" s="67" t="s">
        <v>25</v>
      </c>
      <c r="R314" s="67"/>
      <c r="S314" s="67"/>
    </row>
    <row r="315" spans="4:19" ht="15">
      <c r="D315" s="19">
        <v>620116</v>
      </c>
      <c r="E315" s="35">
        <v>43804</v>
      </c>
      <c r="F315" s="35">
        <v>43805</v>
      </c>
      <c r="G315" s="61"/>
      <c r="H315" s="3">
        <v>2746532</v>
      </c>
      <c r="I315" s="30" t="s">
        <v>26</v>
      </c>
      <c r="J315" s="51" t="s">
        <v>137</v>
      </c>
      <c r="K315" s="26" t="s">
        <v>59</v>
      </c>
      <c r="L315" s="26" t="s">
        <v>98</v>
      </c>
      <c r="M315" s="16">
        <f>SUM_DATA[[#This Row],[TOTAL Cost]]-SUM_DATA[[#This Row],[MATERIAL Cost]]</f>
        <v>2431.56</v>
      </c>
      <c r="N315" s="16">
        <f>IFERROR(SUM_DATA[[#This Row],[MAT C.]], 0)</f>
        <v>0</v>
      </c>
      <c r="O315" s="16" t="e">
        <f>VLOOKUP(SUM_DATA[[#This Row],[Work Order]],'[2]MAT DETAIL'!$D:$L,8,FALSE)</f>
        <v>#N/A</v>
      </c>
      <c r="P315" s="40">
        <v>2431.56</v>
      </c>
      <c r="Q315" s="67" t="s">
        <v>25</v>
      </c>
      <c r="R315" s="67"/>
      <c r="S315" s="67"/>
    </row>
    <row r="316" spans="4:19" ht="15">
      <c r="D316" s="3">
        <v>620112</v>
      </c>
      <c r="E316" s="36">
        <v>43805</v>
      </c>
      <c r="F316" s="36">
        <v>43805</v>
      </c>
      <c r="G316" s="61"/>
      <c r="H316" s="3">
        <v>2746547</v>
      </c>
      <c r="I316" s="28" t="s">
        <v>31</v>
      </c>
      <c r="J316" s="41" t="s">
        <v>220</v>
      </c>
      <c r="K316" s="12" t="s">
        <v>39</v>
      </c>
      <c r="L316" s="8" t="s">
        <v>221</v>
      </c>
      <c r="M316" s="16">
        <f>SUM_DATA[[#This Row],[TOTAL Cost]]-SUM_DATA[[#This Row],[MATERIAL Cost]]</f>
        <v>48760.36</v>
      </c>
      <c r="N316" s="16">
        <f>IFERROR(SUM_DATA[[#This Row],[MAT C.]], 0)</f>
        <v>0</v>
      </c>
      <c r="O316" s="16" t="e">
        <f>VLOOKUP(SUM_DATA[[#This Row],[Work Order]],'[2]MAT DETAIL'!$D:$L,8,FALSE)</f>
        <v>#N/A</v>
      </c>
      <c r="P316" s="17">
        <v>48760.36</v>
      </c>
      <c r="Q316" s="67" t="s">
        <v>25</v>
      </c>
      <c r="R316" s="67"/>
      <c r="S316" s="67"/>
    </row>
    <row r="317" spans="4:19" ht="15">
      <c r="D317" s="19">
        <v>620104</v>
      </c>
      <c r="E317" s="35">
        <v>43805</v>
      </c>
      <c r="F317" s="35">
        <v>43805</v>
      </c>
      <c r="G317" s="61"/>
      <c r="H317" s="3">
        <v>2746564</v>
      </c>
      <c r="I317" s="28" t="s">
        <v>26</v>
      </c>
      <c r="J317" s="41" t="s">
        <v>27</v>
      </c>
      <c r="K317" s="8" t="s">
        <v>19</v>
      </c>
      <c r="L317" s="8" t="s">
        <v>20</v>
      </c>
      <c r="M317" s="16">
        <f>SUM_DATA[[#This Row],[TOTAL Cost]]-SUM_DATA[[#This Row],[MATERIAL Cost]]</f>
        <v>0</v>
      </c>
      <c r="N317" s="16">
        <f>IFERROR(SUM_DATA[[#This Row],[MAT C.]], 0)</f>
        <v>0</v>
      </c>
      <c r="O317" s="16" t="e">
        <f>VLOOKUP(SUM_DATA[[#This Row],[Work Order]],'[2]MAT DETAIL'!$D:$L,8,FALSE)</f>
        <v>#N/A</v>
      </c>
      <c r="P317" s="20">
        <v>0</v>
      </c>
      <c r="Q317" s="67" t="s">
        <v>21</v>
      </c>
      <c r="R317" s="67"/>
      <c r="S317" s="67"/>
    </row>
    <row r="318" spans="4:19" ht="15">
      <c r="D318" s="3">
        <v>620122</v>
      </c>
      <c r="E318" s="36">
        <v>43805</v>
      </c>
      <c r="F318" s="36">
        <v>43805</v>
      </c>
      <c r="G318" s="61"/>
      <c r="H318" s="3">
        <v>2746662</v>
      </c>
      <c r="I318" s="30" t="s">
        <v>31</v>
      </c>
      <c r="J318" s="51" t="s">
        <v>256</v>
      </c>
      <c r="K318" s="23" t="s">
        <v>59</v>
      </c>
      <c r="L318" s="26" t="s">
        <v>98</v>
      </c>
      <c r="M318" s="16">
        <f>SUM_DATA[[#This Row],[TOTAL Cost]]-SUM_DATA[[#This Row],[MATERIAL Cost]]</f>
        <v>3332.84</v>
      </c>
      <c r="N318" s="16">
        <f>IFERROR(SUM_DATA[[#This Row],[MAT C.]], 0)</f>
        <v>0</v>
      </c>
      <c r="O318" s="16" t="e">
        <f>VLOOKUP(SUM_DATA[[#This Row],[Work Order]],'[2]MAT DETAIL'!$D:$L,8,FALSE)</f>
        <v>#N/A</v>
      </c>
      <c r="P318" s="39">
        <v>3332.84</v>
      </c>
      <c r="Q318" s="67" t="s">
        <v>25</v>
      </c>
      <c r="R318" s="67"/>
      <c r="S318" s="67"/>
    </row>
    <row r="319" spans="4:19" ht="15">
      <c r="D319" s="19">
        <v>620123</v>
      </c>
      <c r="E319" s="35">
        <v>43805</v>
      </c>
      <c r="F319" s="35">
        <v>43805</v>
      </c>
      <c r="G319" s="61"/>
      <c r="H319" s="3">
        <v>2746663</v>
      </c>
      <c r="I319" s="28" t="s">
        <v>31</v>
      </c>
      <c r="J319" s="41" t="s">
        <v>257</v>
      </c>
      <c r="K319" s="8" t="s">
        <v>33</v>
      </c>
      <c r="L319" s="8" t="s">
        <v>112</v>
      </c>
      <c r="M319" s="16">
        <f>SUM_DATA[[#This Row],[TOTAL Cost]]-SUM_DATA[[#This Row],[MATERIAL Cost]]</f>
        <v>234882.14</v>
      </c>
      <c r="N319" s="16">
        <f>IFERROR(SUM_DATA[[#This Row],[MAT C.]], 0)</f>
        <v>0</v>
      </c>
      <c r="O319" s="16" t="e">
        <f>VLOOKUP(SUM_DATA[[#This Row],[Work Order]],'[2]MAT DETAIL'!$D:$L,8,FALSE)</f>
        <v>#N/A</v>
      </c>
      <c r="P319" s="20">
        <v>234882.14</v>
      </c>
      <c r="Q319" s="67" t="s">
        <v>25</v>
      </c>
      <c r="R319" s="67"/>
      <c r="S319" s="67"/>
    </row>
    <row r="320" spans="4:19" ht="15">
      <c r="D320" s="3">
        <v>620122</v>
      </c>
      <c r="E320" s="36">
        <v>43805</v>
      </c>
      <c r="F320" s="36">
        <v>43805</v>
      </c>
      <c r="G320" s="61"/>
      <c r="H320" s="3">
        <v>2746665</v>
      </c>
      <c r="I320" s="28" t="s">
        <v>31</v>
      </c>
      <c r="J320" s="41" t="s">
        <v>258</v>
      </c>
      <c r="K320" s="8" t="s">
        <v>56</v>
      </c>
      <c r="L320" s="8" t="s">
        <v>259</v>
      </c>
      <c r="M320" s="16">
        <f>SUM_DATA[[#This Row],[TOTAL Cost]]-SUM_DATA[[#This Row],[MATERIAL Cost]]</f>
        <v>77193.240000000005</v>
      </c>
      <c r="N320" s="16">
        <f>IFERROR(SUM_DATA[[#This Row],[MAT C.]], 0)</f>
        <v>0</v>
      </c>
      <c r="O320" s="16" t="e">
        <f>VLOOKUP(SUM_DATA[[#This Row],[Work Order]],'[2]MAT DETAIL'!$D:$L,8,FALSE)</f>
        <v>#N/A</v>
      </c>
      <c r="P320" s="17">
        <v>77193.240000000005</v>
      </c>
      <c r="Q320" s="67" t="s">
        <v>25</v>
      </c>
      <c r="R320" s="67"/>
      <c r="S320" s="67"/>
    </row>
    <row r="321" spans="4:19" ht="15">
      <c r="D321" s="19">
        <v>620119</v>
      </c>
      <c r="E321" s="35">
        <v>43805</v>
      </c>
      <c r="F321" s="35">
        <v>43808</v>
      </c>
      <c r="G321" s="61"/>
      <c r="H321" s="3">
        <v>2746848</v>
      </c>
      <c r="I321" s="30" t="s">
        <v>26</v>
      </c>
      <c r="J321" s="41" t="s">
        <v>72</v>
      </c>
      <c r="K321" s="26" t="s">
        <v>36</v>
      </c>
      <c r="L321" s="26" t="s">
        <v>37</v>
      </c>
      <c r="M321" s="16">
        <f>SUM_DATA[[#This Row],[TOTAL Cost]]-SUM_DATA[[#This Row],[MATERIAL Cost]]</f>
        <v>2431.56</v>
      </c>
      <c r="N321" s="16">
        <f>IFERROR(SUM_DATA[[#This Row],[MAT C.]], 0)</f>
        <v>0</v>
      </c>
      <c r="O321" s="16" t="e">
        <f>VLOOKUP(SUM_DATA[[#This Row],[Work Order]],'[2]MAT DETAIL'!$D:$L,8,FALSE)</f>
        <v>#N/A</v>
      </c>
      <c r="P321" s="40">
        <v>2431.56</v>
      </c>
      <c r="Q321" s="67" t="s">
        <v>25</v>
      </c>
      <c r="R321" s="67"/>
      <c r="S321" s="67"/>
    </row>
    <row r="322" spans="4:19" ht="15">
      <c r="D322" s="3">
        <v>620114</v>
      </c>
      <c r="E322" s="36">
        <v>43805</v>
      </c>
      <c r="F322" s="36">
        <v>43808</v>
      </c>
      <c r="G322" s="61"/>
      <c r="H322" s="3">
        <v>2746859</v>
      </c>
      <c r="I322" s="30" t="s">
        <v>26</v>
      </c>
      <c r="J322" s="51" t="s">
        <v>260</v>
      </c>
      <c r="K322" s="26" t="s">
        <v>59</v>
      </c>
      <c r="L322" s="26" t="s">
        <v>98</v>
      </c>
      <c r="M322" s="16">
        <f>SUM_DATA[[#This Row],[TOTAL Cost]]-SUM_DATA[[#This Row],[MATERIAL Cost]]</f>
        <v>0</v>
      </c>
      <c r="N322" s="16">
        <f>IFERROR(SUM_DATA[[#This Row],[MAT C.]], 0)</f>
        <v>0</v>
      </c>
      <c r="O322" s="16" t="e">
        <f>VLOOKUP(SUM_DATA[[#This Row],[Work Order]],'[2]MAT DETAIL'!$D:$L,8,FALSE)</f>
        <v>#N/A</v>
      </c>
      <c r="P322" s="39">
        <v>0</v>
      </c>
      <c r="Q322" s="67" t="s">
        <v>25</v>
      </c>
      <c r="R322" s="67"/>
      <c r="S322" s="67"/>
    </row>
    <row r="323" spans="4:19" ht="15">
      <c r="D323" s="19">
        <v>620116</v>
      </c>
      <c r="E323" s="35">
        <v>43807</v>
      </c>
      <c r="F323" s="35">
        <v>43808</v>
      </c>
      <c r="G323" s="61"/>
      <c r="H323" s="3">
        <v>2746862</v>
      </c>
      <c r="I323" s="30" t="s">
        <v>26</v>
      </c>
      <c r="J323" s="51" t="s">
        <v>101</v>
      </c>
      <c r="K323" s="26" t="s">
        <v>59</v>
      </c>
      <c r="L323" s="26" t="s">
        <v>98</v>
      </c>
      <c r="M323" s="16">
        <f>SUM_DATA[[#This Row],[TOTAL Cost]]-SUM_DATA[[#This Row],[MATERIAL Cost]]</f>
        <v>2431.56</v>
      </c>
      <c r="N323" s="16">
        <f>IFERROR(SUM_DATA[[#This Row],[MAT C.]], 0)</f>
        <v>0</v>
      </c>
      <c r="O323" s="16" t="e">
        <f>VLOOKUP(SUM_DATA[[#This Row],[Work Order]],'[2]MAT DETAIL'!$D:$L,8,FALSE)</f>
        <v>#N/A</v>
      </c>
      <c r="P323" s="40">
        <v>2431.56</v>
      </c>
      <c r="Q323" s="67" t="s">
        <v>25</v>
      </c>
      <c r="R323" s="67"/>
      <c r="S323" s="67"/>
    </row>
    <row r="324" spans="4:19" ht="15">
      <c r="D324" s="3">
        <v>620116</v>
      </c>
      <c r="E324" s="36">
        <v>43808</v>
      </c>
      <c r="F324" s="36">
        <v>43808</v>
      </c>
      <c r="G324" s="61"/>
      <c r="H324" s="3">
        <v>2746866</v>
      </c>
      <c r="I324" s="30" t="s">
        <v>26</v>
      </c>
      <c r="J324" s="51" t="s">
        <v>261</v>
      </c>
      <c r="K324" s="26" t="s">
        <v>76</v>
      </c>
      <c r="L324" s="26" t="s">
        <v>76</v>
      </c>
      <c r="M324" s="16">
        <f>SUM_DATA[[#This Row],[TOTAL Cost]]-SUM_DATA[[#This Row],[MATERIAL Cost]]</f>
        <v>2431.56</v>
      </c>
      <c r="N324" s="16">
        <f>IFERROR(SUM_DATA[[#This Row],[MAT C.]], 0)</f>
        <v>0</v>
      </c>
      <c r="O324" s="16" t="e">
        <f>VLOOKUP(SUM_DATA[[#This Row],[Work Order]],'[2]MAT DETAIL'!$D:$L,8,FALSE)</f>
        <v>#N/A</v>
      </c>
      <c r="P324" s="39">
        <v>2431.56</v>
      </c>
      <c r="Q324" s="67" t="s">
        <v>25</v>
      </c>
      <c r="R324" s="67"/>
      <c r="S324" s="67"/>
    </row>
    <row r="325" spans="4:19" ht="15">
      <c r="D325" s="19">
        <v>620112</v>
      </c>
      <c r="E325" s="35">
        <v>43808</v>
      </c>
      <c r="F325" s="35">
        <v>43808</v>
      </c>
      <c r="G325" s="61"/>
      <c r="H325" s="3">
        <v>2747058</v>
      </c>
      <c r="I325" s="28" t="s">
        <v>26</v>
      </c>
      <c r="J325" s="41" t="s">
        <v>262</v>
      </c>
      <c r="K325" s="8" t="s">
        <v>59</v>
      </c>
      <c r="L325" s="8" t="s">
        <v>263</v>
      </c>
      <c r="M325" s="16">
        <f>SUM_DATA[[#This Row],[TOTAL Cost]]-SUM_DATA[[#This Row],[MATERIAL Cost]]</f>
        <v>2410.1999999999998</v>
      </c>
      <c r="N325" s="16">
        <f>IFERROR(SUM_DATA[[#This Row],[MAT C.]], 0)</f>
        <v>0</v>
      </c>
      <c r="O325" s="16" t="e">
        <f>VLOOKUP(SUM_DATA[[#This Row],[Work Order]],'[2]MAT DETAIL'!$D:$L,8,FALSE)</f>
        <v>#N/A</v>
      </c>
      <c r="P325" s="20">
        <v>2410.1999999999998</v>
      </c>
      <c r="Q325" s="67" t="s">
        <v>25</v>
      </c>
      <c r="R325" s="67"/>
      <c r="S325" s="67"/>
    </row>
    <row r="326" spans="4:19" ht="15">
      <c r="D326" s="3">
        <v>620107</v>
      </c>
      <c r="E326" s="36">
        <v>43808</v>
      </c>
      <c r="F326" s="36">
        <v>43808</v>
      </c>
      <c r="G326" s="61"/>
      <c r="H326" s="3">
        <v>2747060</v>
      </c>
      <c r="I326" s="28" t="s">
        <v>26</v>
      </c>
      <c r="J326" s="41" t="s">
        <v>63</v>
      </c>
      <c r="K326" s="12" t="s">
        <v>36</v>
      </c>
      <c r="L326" s="8" t="s">
        <v>42</v>
      </c>
      <c r="M326" s="16">
        <f>SUM_DATA[[#This Row],[TOTAL Cost]]-SUM_DATA[[#This Row],[MATERIAL Cost]]</f>
        <v>2431.56</v>
      </c>
      <c r="N326" s="16">
        <f>IFERROR(SUM_DATA[[#This Row],[MAT C.]], 0)</f>
        <v>0</v>
      </c>
      <c r="O326" s="16" t="e">
        <f>VLOOKUP(SUM_DATA[[#This Row],[Work Order]],'[2]MAT DETAIL'!$D:$L,8,FALSE)</f>
        <v>#N/A</v>
      </c>
      <c r="P326" s="17">
        <v>2431.56</v>
      </c>
      <c r="Q326" s="67" t="s">
        <v>25</v>
      </c>
      <c r="R326" s="67"/>
      <c r="S326" s="67"/>
    </row>
    <row r="327" spans="4:19" ht="15">
      <c r="D327" s="19">
        <v>620119</v>
      </c>
      <c r="E327" s="35">
        <v>43808</v>
      </c>
      <c r="F327" s="35">
        <v>43810</v>
      </c>
      <c r="G327" s="61"/>
      <c r="H327" s="3">
        <v>2747406</v>
      </c>
      <c r="I327" s="30" t="s">
        <v>26</v>
      </c>
      <c r="J327" s="41" t="s">
        <v>99</v>
      </c>
      <c r="K327" s="26" t="s">
        <v>36</v>
      </c>
      <c r="L327" s="26" t="s">
        <v>37</v>
      </c>
      <c r="M327" s="16">
        <f>SUM_DATA[[#This Row],[TOTAL Cost]]-SUM_DATA[[#This Row],[MATERIAL Cost]]</f>
        <v>0</v>
      </c>
      <c r="N327" s="16">
        <f>IFERROR(SUM_DATA[[#This Row],[MAT C.]], 0)</f>
        <v>0</v>
      </c>
      <c r="O327" s="16" t="e">
        <f>VLOOKUP(SUM_DATA[[#This Row],[Work Order]],'[2]MAT DETAIL'!$D:$L,8,FALSE)</f>
        <v>#N/A</v>
      </c>
      <c r="P327" s="40">
        <v>0</v>
      </c>
      <c r="Q327" s="67" t="s">
        <v>25</v>
      </c>
      <c r="R327" s="67"/>
      <c r="S327" s="67"/>
    </row>
    <row r="328" spans="4:19" ht="15">
      <c r="D328" s="3">
        <v>620116</v>
      </c>
      <c r="E328" s="36">
        <v>43810</v>
      </c>
      <c r="F328" s="36">
        <v>43810</v>
      </c>
      <c r="G328" s="61"/>
      <c r="H328" s="3">
        <v>2747407</v>
      </c>
      <c r="I328" s="30" t="s">
        <v>26</v>
      </c>
      <c r="J328" s="41" t="s">
        <v>72</v>
      </c>
      <c r="K328" s="23" t="s">
        <v>36</v>
      </c>
      <c r="L328" s="26" t="s">
        <v>37</v>
      </c>
      <c r="M328" s="16">
        <f>SUM_DATA[[#This Row],[TOTAL Cost]]-SUM_DATA[[#This Row],[MATERIAL Cost]]</f>
        <v>3039.45</v>
      </c>
      <c r="N328" s="16">
        <f>IFERROR(SUM_DATA[[#This Row],[MAT C.]], 0)</f>
        <v>0</v>
      </c>
      <c r="O328" s="16" t="e">
        <f>VLOOKUP(SUM_DATA[[#This Row],[Work Order]],'[2]MAT DETAIL'!$D:$L,8,FALSE)</f>
        <v>#N/A</v>
      </c>
      <c r="P328" s="39">
        <v>3039.45</v>
      </c>
      <c r="Q328" s="67" t="s">
        <v>25</v>
      </c>
      <c r="R328" s="67"/>
      <c r="S328" s="67"/>
    </row>
    <row r="329" spans="4:19" ht="15">
      <c r="D329" s="19">
        <v>620111</v>
      </c>
      <c r="E329" s="35">
        <v>43810</v>
      </c>
      <c r="F329" s="35">
        <v>43810</v>
      </c>
      <c r="G329" s="61"/>
      <c r="H329" s="3">
        <v>2747440</v>
      </c>
      <c r="I329" s="30" t="s">
        <v>31</v>
      </c>
      <c r="J329" s="51" t="s">
        <v>264</v>
      </c>
      <c r="K329" s="26" t="s">
        <v>33</v>
      </c>
      <c r="L329" s="26" t="s">
        <v>34</v>
      </c>
      <c r="M329" s="16">
        <f>SUM_DATA[[#This Row],[TOTAL Cost]]-SUM_DATA[[#This Row],[MATERIAL Cost]]</f>
        <v>0</v>
      </c>
      <c r="N329" s="16">
        <f>IFERROR(SUM_DATA[[#This Row],[MAT C.]], 0)</f>
        <v>0</v>
      </c>
      <c r="O329" s="16" t="e">
        <f>VLOOKUP(SUM_DATA[[#This Row],[Work Order]],'[2]MAT DETAIL'!$D:$L,8,FALSE)</f>
        <v>#N/A</v>
      </c>
      <c r="P329" s="40">
        <v>0</v>
      </c>
      <c r="Q329" s="67" t="s">
        <v>25</v>
      </c>
      <c r="R329" s="67"/>
      <c r="S329" s="67"/>
    </row>
    <row r="330" spans="4:19" ht="15">
      <c r="D330" s="3">
        <v>620111</v>
      </c>
      <c r="E330" s="36">
        <v>43810</v>
      </c>
      <c r="F330" s="36">
        <v>43810</v>
      </c>
      <c r="G330" s="61"/>
      <c r="H330" s="3">
        <v>2747441</v>
      </c>
      <c r="I330" s="28" t="s">
        <v>31</v>
      </c>
      <c r="J330" s="41" t="s">
        <v>233</v>
      </c>
      <c r="K330" s="12" t="s">
        <v>33</v>
      </c>
      <c r="L330" s="8" t="s">
        <v>34</v>
      </c>
      <c r="M330" s="16">
        <f>SUM_DATA[[#This Row],[TOTAL Cost]]-SUM_DATA[[#This Row],[MATERIAL Cost]]</f>
        <v>11168.08</v>
      </c>
      <c r="N330" s="16">
        <f>IFERROR(SUM_DATA[[#This Row],[MAT C.]], 0)</f>
        <v>0</v>
      </c>
      <c r="O330" s="16" t="e">
        <f>VLOOKUP(SUM_DATA[[#This Row],[Work Order]],'[2]MAT DETAIL'!$D:$L,8,FALSE)</f>
        <v>#N/A</v>
      </c>
      <c r="P330" s="17">
        <v>11168.08</v>
      </c>
      <c r="Q330" s="67" t="s">
        <v>25</v>
      </c>
      <c r="R330" s="67"/>
      <c r="S330" s="67"/>
    </row>
    <row r="331" spans="4:19" ht="15">
      <c r="D331" s="19">
        <v>620104</v>
      </c>
      <c r="E331" s="35">
        <v>43810</v>
      </c>
      <c r="F331" s="35">
        <v>43810</v>
      </c>
      <c r="G331" s="61"/>
      <c r="H331" s="3">
        <v>2747569</v>
      </c>
      <c r="I331" s="28" t="s">
        <v>26</v>
      </c>
      <c r="J331" s="41" t="s">
        <v>265</v>
      </c>
      <c r="K331" s="8" t="s">
        <v>19</v>
      </c>
      <c r="L331" s="8" t="s">
        <v>50</v>
      </c>
      <c r="M331" s="16">
        <f>SUM_DATA[[#This Row],[TOTAL Cost]]-SUM_DATA[[#This Row],[MATERIAL Cost]]</f>
        <v>36602.550000000003</v>
      </c>
      <c r="N331" s="16">
        <f>IFERROR(SUM_DATA[[#This Row],[MAT C.]], 0)</f>
        <v>0</v>
      </c>
      <c r="O331" s="16" t="e">
        <f>VLOOKUP(SUM_DATA[[#This Row],[Work Order]],'[2]MAT DETAIL'!$D:$L,8,FALSE)</f>
        <v>#N/A</v>
      </c>
      <c r="P331" s="20">
        <v>36602.550000000003</v>
      </c>
      <c r="Q331" s="67" t="s">
        <v>25</v>
      </c>
      <c r="R331" s="67"/>
      <c r="S331" s="67"/>
    </row>
    <row r="332" spans="4:19" ht="15">
      <c r="D332" s="3">
        <v>620105</v>
      </c>
      <c r="E332" s="36">
        <v>43810</v>
      </c>
      <c r="F332" s="36">
        <v>43810</v>
      </c>
      <c r="G332" s="61"/>
      <c r="H332" s="3">
        <v>2747570</v>
      </c>
      <c r="I332" s="28" t="s">
        <v>26</v>
      </c>
      <c r="J332" s="41" t="s">
        <v>266</v>
      </c>
      <c r="K332" s="12" t="s">
        <v>36</v>
      </c>
      <c r="L332" s="8" t="s">
        <v>53</v>
      </c>
      <c r="M332" s="16">
        <f>SUM_DATA[[#This Row],[TOTAL Cost]]-SUM_DATA[[#This Row],[MATERIAL Cost]]</f>
        <v>30602.55</v>
      </c>
      <c r="N332" s="16">
        <f>IFERROR(SUM_DATA[[#This Row],[MAT C.]], 0)</f>
        <v>0</v>
      </c>
      <c r="O332" s="16" t="e">
        <f>VLOOKUP(SUM_DATA[[#This Row],[Work Order]],'[2]MAT DETAIL'!$D:$L,8,FALSE)</f>
        <v>#N/A</v>
      </c>
      <c r="P332" s="17">
        <v>30602.55</v>
      </c>
      <c r="Q332" s="67" t="s">
        <v>25</v>
      </c>
      <c r="R332" s="67"/>
      <c r="S332" s="67"/>
    </row>
    <row r="333" spans="4:19" ht="15">
      <c r="D333" s="19">
        <v>620105</v>
      </c>
      <c r="E333" s="35">
        <v>43810</v>
      </c>
      <c r="F333" s="35">
        <v>43810</v>
      </c>
      <c r="G333" s="61"/>
      <c r="H333" s="3">
        <v>2747571</v>
      </c>
      <c r="I333" s="30" t="s">
        <v>26</v>
      </c>
      <c r="J333" s="51" t="s">
        <v>267</v>
      </c>
      <c r="K333" s="26" t="s">
        <v>19</v>
      </c>
      <c r="L333" s="26" t="s">
        <v>50</v>
      </c>
      <c r="M333" s="16">
        <f>SUM_DATA[[#This Row],[TOTAL Cost]]-SUM_DATA[[#This Row],[MATERIAL Cost]]</f>
        <v>28000</v>
      </c>
      <c r="N333" s="16">
        <f>IFERROR(SUM_DATA[[#This Row],[MAT C.]], 0)</f>
        <v>0</v>
      </c>
      <c r="O333" s="16" t="e">
        <f>VLOOKUP(SUM_DATA[[#This Row],[Work Order]],'[2]MAT DETAIL'!$D:$L,8,FALSE)</f>
        <v>#N/A</v>
      </c>
      <c r="P333" s="40">
        <v>28000</v>
      </c>
      <c r="Q333" s="67" t="s">
        <v>21</v>
      </c>
      <c r="R333" s="67"/>
      <c r="S333" s="67"/>
    </row>
    <row r="334" spans="4:19" ht="15">
      <c r="D334" s="3">
        <v>620117</v>
      </c>
      <c r="E334" s="36">
        <v>43810</v>
      </c>
      <c r="F334" s="36">
        <v>43810</v>
      </c>
      <c r="G334" s="61"/>
      <c r="H334" s="3">
        <v>2747572</v>
      </c>
      <c r="I334" s="28" t="s">
        <v>26</v>
      </c>
      <c r="J334" s="41" t="s">
        <v>266</v>
      </c>
      <c r="K334" s="12" t="s">
        <v>36</v>
      </c>
      <c r="L334" s="8" t="s">
        <v>53</v>
      </c>
      <c r="M334" s="16">
        <f>SUM_DATA[[#This Row],[TOTAL Cost]]-SUM_DATA[[#This Row],[MATERIAL Cost]]</f>
        <v>32000</v>
      </c>
      <c r="N334" s="16">
        <f>IFERROR(SUM_DATA[[#This Row],[MAT C.]], 0)</f>
        <v>0</v>
      </c>
      <c r="O334" s="16" t="e">
        <f>VLOOKUP(SUM_DATA[[#This Row],[Work Order]],'[2]MAT DETAIL'!$D:$L,8,FALSE)</f>
        <v>#N/A</v>
      </c>
      <c r="P334" s="17">
        <v>32000</v>
      </c>
      <c r="Q334" s="67" t="s">
        <v>25</v>
      </c>
      <c r="R334" s="67"/>
      <c r="S334" s="67"/>
    </row>
    <row r="335" spans="4:19" ht="15">
      <c r="D335" s="19">
        <v>620117</v>
      </c>
      <c r="E335" s="35">
        <v>43810</v>
      </c>
      <c r="F335" s="35">
        <v>43810</v>
      </c>
      <c r="G335" s="61"/>
      <c r="H335" s="3">
        <v>2747573</v>
      </c>
      <c r="I335" s="30" t="s">
        <v>26</v>
      </c>
      <c r="J335" s="51" t="s">
        <v>267</v>
      </c>
      <c r="K335" s="26" t="s">
        <v>19</v>
      </c>
      <c r="L335" s="26" t="s">
        <v>50</v>
      </c>
      <c r="M335" s="16">
        <f>SUM_DATA[[#This Row],[TOTAL Cost]]-SUM_DATA[[#This Row],[MATERIAL Cost]]</f>
        <v>28000</v>
      </c>
      <c r="N335" s="16">
        <f>IFERROR(SUM_DATA[[#This Row],[MAT C.]], 0)</f>
        <v>0</v>
      </c>
      <c r="O335" s="16" t="e">
        <f>VLOOKUP(SUM_DATA[[#This Row],[Work Order]],'[2]MAT DETAIL'!$D:$L,8,FALSE)</f>
        <v>#N/A</v>
      </c>
      <c r="P335" s="40">
        <v>28000</v>
      </c>
      <c r="Q335" s="67" t="s">
        <v>21</v>
      </c>
      <c r="R335" s="67"/>
      <c r="S335" s="67"/>
    </row>
    <row r="336" spans="4:19" ht="15">
      <c r="D336" s="3">
        <v>620109</v>
      </c>
      <c r="E336" s="36">
        <v>43810</v>
      </c>
      <c r="F336" s="36">
        <v>43810</v>
      </c>
      <c r="G336" s="61"/>
      <c r="H336" s="3">
        <v>2747574</v>
      </c>
      <c r="I336" s="30" t="s">
        <v>26</v>
      </c>
      <c r="J336" s="51" t="s">
        <v>267</v>
      </c>
      <c r="K336" s="23" t="s">
        <v>19</v>
      </c>
      <c r="L336" s="23" t="s">
        <v>50</v>
      </c>
      <c r="M336" s="16">
        <f>SUM_DATA[[#This Row],[TOTAL Cost]]-SUM_DATA[[#This Row],[MATERIAL Cost]]</f>
        <v>28000</v>
      </c>
      <c r="N336" s="16">
        <f>IFERROR(SUM_DATA[[#This Row],[MAT C.]], 0)</f>
        <v>0</v>
      </c>
      <c r="O336" s="16" t="e">
        <f>VLOOKUP(SUM_DATA[[#This Row],[Work Order]],'[2]MAT DETAIL'!$D:$L,8,FALSE)</f>
        <v>#N/A</v>
      </c>
      <c r="P336" s="39">
        <v>28000</v>
      </c>
      <c r="Q336" s="67" t="s">
        <v>21</v>
      </c>
      <c r="R336" s="67"/>
      <c r="S336" s="67"/>
    </row>
    <row r="337" spans="4:19" ht="15">
      <c r="D337" s="19">
        <v>620109</v>
      </c>
      <c r="E337" s="35">
        <v>43810</v>
      </c>
      <c r="F337" s="35">
        <v>43810</v>
      </c>
      <c r="G337" s="61"/>
      <c r="H337" s="3">
        <v>2747575</v>
      </c>
      <c r="I337" s="28" t="s">
        <v>26</v>
      </c>
      <c r="J337" s="41" t="s">
        <v>266</v>
      </c>
      <c r="K337" s="8" t="s">
        <v>36</v>
      </c>
      <c r="L337" s="8" t="s">
        <v>53</v>
      </c>
      <c r="M337" s="16">
        <f>SUM_DATA[[#This Row],[TOTAL Cost]]-SUM_DATA[[#This Row],[MATERIAL Cost]]</f>
        <v>32602.55</v>
      </c>
      <c r="N337" s="16">
        <f>IFERROR(SUM_DATA[[#This Row],[MAT C.]], 0)</f>
        <v>0</v>
      </c>
      <c r="O337" s="16" t="e">
        <f>VLOOKUP(SUM_DATA[[#This Row],[Work Order]],'[2]MAT DETAIL'!$D:$L,8,FALSE)</f>
        <v>#N/A</v>
      </c>
      <c r="P337" s="20">
        <v>32602.55</v>
      </c>
      <c r="Q337" s="67" t="s">
        <v>25</v>
      </c>
      <c r="R337" s="67"/>
      <c r="S337" s="67"/>
    </row>
    <row r="338" spans="4:19" ht="15">
      <c r="D338" s="3">
        <v>620111</v>
      </c>
      <c r="E338" s="36">
        <v>43810</v>
      </c>
      <c r="F338" s="36">
        <v>43810</v>
      </c>
      <c r="G338" s="61"/>
      <c r="H338" s="3">
        <v>2747576</v>
      </c>
      <c r="I338" s="28" t="s">
        <v>26</v>
      </c>
      <c r="J338" s="41" t="s">
        <v>266</v>
      </c>
      <c r="K338" s="12" t="s">
        <v>36</v>
      </c>
      <c r="L338" s="12" t="s">
        <v>53</v>
      </c>
      <c r="M338" s="16">
        <f>SUM_DATA[[#This Row],[TOTAL Cost]]-SUM_DATA[[#This Row],[MATERIAL Cost]]</f>
        <v>32602.55</v>
      </c>
      <c r="N338" s="16">
        <f>IFERROR(SUM_DATA[[#This Row],[MAT C.]], 0)</f>
        <v>0</v>
      </c>
      <c r="O338" s="16" t="e">
        <f>VLOOKUP(SUM_DATA[[#This Row],[Work Order]],'[2]MAT DETAIL'!$D:$L,8,FALSE)</f>
        <v>#N/A</v>
      </c>
      <c r="P338" s="17">
        <v>32602.55</v>
      </c>
      <c r="Q338" s="67" t="s">
        <v>25</v>
      </c>
      <c r="R338" s="67"/>
      <c r="S338" s="67"/>
    </row>
    <row r="339" spans="4:19" ht="15">
      <c r="D339" s="19">
        <v>620111</v>
      </c>
      <c r="E339" s="35">
        <v>43810</v>
      </c>
      <c r="F339" s="35">
        <v>43810</v>
      </c>
      <c r="G339" s="61"/>
      <c r="H339" s="3">
        <v>2747577</v>
      </c>
      <c r="I339" s="30" t="s">
        <v>26</v>
      </c>
      <c r="J339" s="51" t="s">
        <v>267</v>
      </c>
      <c r="K339" s="26" t="s">
        <v>19</v>
      </c>
      <c r="L339" s="26" t="s">
        <v>50</v>
      </c>
      <c r="M339" s="16">
        <f>SUM_DATA[[#This Row],[TOTAL Cost]]-SUM_DATA[[#This Row],[MATERIAL Cost]]</f>
        <v>28000</v>
      </c>
      <c r="N339" s="16">
        <f>IFERROR(SUM_DATA[[#This Row],[MAT C.]], 0)</f>
        <v>0</v>
      </c>
      <c r="O339" s="16" t="e">
        <f>VLOOKUP(SUM_DATA[[#This Row],[Work Order]],'[2]MAT DETAIL'!$D:$L,8,FALSE)</f>
        <v>#N/A</v>
      </c>
      <c r="P339" s="40">
        <v>28000</v>
      </c>
      <c r="Q339" s="67" t="s">
        <v>21</v>
      </c>
      <c r="R339" s="67"/>
      <c r="S339" s="67"/>
    </row>
    <row r="340" spans="4:19" ht="15">
      <c r="D340" s="3">
        <v>620123</v>
      </c>
      <c r="E340" s="36">
        <v>43810</v>
      </c>
      <c r="F340" s="36">
        <v>43810</v>
      </c>
      <c r="G340" s="61"/>
      <c r="H340" s="3">
        <v>2747578</v>
      </c>
      <c r="I340" s="28" t="s">
        <v>26</v>
      </c>
      <c r="J340" s="41" t="s">
        <v>266</v>
      </c>
      <c r="K340" s="12" t="s">
        <v>36</v>
      </c>
      <c r="L340" s="12" t="s">
        <v>53</v>
      </c>
      <c r="M340" s="16">
        <f>SUM_DATA[[#This Row],[TOTAL Cost]]-SUM_DATA[[#This Row],[MATERIAL Cost]]</f>
        <v>32000</v>
      </c>
      <c r="N340" s="16">
        <f>IFERROR(SUM_DATA[[#This Row],[MAT C.]], 0)</f>
        <v>0</v>
      </c>
      <c r="O340" s="16" t="e">
        <f>VLOOKUP(SUM_DATA[[#This Row],[Work Order]],'[2]MAT DETAIL'!$D:$L,8,FALSE)</f>
        <v>#N/A</v>
      </c>
      <c r="P340" s="17">
        <v>32000</v>
      </c>
      <c r="Q340" s="67" t="s">
        <v>25</v>
      </c>
      <c r="R340" s="67"/>
      <c r="S340" s="67"/>
    </row>
    <row r="341" spans="4:19" ht="15">
      <c r="D341" s="19">
        <v>620123</v>
      </c>
      <c r="E341" s="35">
        <v>43810</v>
      </c>
      <c r="F341" s="35">
        <v>43810</v>
      </c>
      <c r="G341" s="61"/>
      <c r="H341" s="3">
        <v>2747579</v>
      </c>
      <c r="I341" s="30" t="s">
        <v>26</v>
      </c>
      <c r="J341" s="51" t="s">
        <v>267</v>
      </c>
      <c r="K341" s="26" t="s">
        <v>19</v>
      </c>
      <c r="L341" s="26" t="s">
        <v>50</v>
      </c>
      <c r="M341" s="16">
        <f>SUM_DATA[[#This Row],[TOTAL Cost]]-SUM_DATA[[#This Row],[MATERIAL Cost]]</f>
        <v>28000</v>
      </c>
      <c r="N341" s="16">
        <f>IFERROR(SUM_DATA[[#This Row],[MAT C.]], 0)</f>
        <v>0</v>
      </c>
      <c r="O341" s="16" t="e">
        <f>VLOOKUP(SUM_DATA[[#This Row],[Work Order]],'[2]MAT DETAIL'!$D:$L,8,FALSE)</f>
        <v>#N/A</v>
      </c>
      <c r="P341" s="40">
        <v>28000</v>
      </c>
      <c r="Q341" s="67" t="s">
        <v>21</v>
      </c>
      <c r="R341" s="67"/>
      <c r="S341" s="67"/>
    </row>
    <row r="342" spans="4:19" ht="15">
      <c r="D342" s="3">
        <v>620107</v>
      </c>
      <c r="E342" s="36">
        <v>43810</v>
      </c>
      <c r="F342" s="36">
        <v>43811</v>
      </c>
      <c r="G342" s="61"/>
      <c r="H342" s="3">
        <v>2747894</v>
      </c>
      <c r="I342" s="30" t="s">
        <v>26</v>
      </c>
      <c r="J342" s="48" t="s">
        <v>64</v>
      </c>
      <c r="K342" s="26" t="s">
        <v>47</v>
      </c>
      <c r="L342" s="23" t="s">
        <v>65</v>
      </c>
      <c r="M342" s="16">
        <f>SUM_DATA[[#This Row],[TOTAL Cost]]-SUM_DATA[[#This Row],[MATERIAL Cost]]</f>
        <v>2431.56</v>
      </c>
      <c r="N342" s="16">
        <f>IFERROR(SUM_DATA[[#This Row],[MAT C.]], 0)</f>
        <v>0</v>
      </c>
      <c r="O342" s="16" t="e">
        <f>VLOOKUP(SUM_DATA[[#This Row],[Work Order]],'[2]MAT DETAIL'!$D:$L,8,FALSE)</f>
        <v>#N/A</v>
      </c>
      <c r="P342" s="39">
        <v>2431.56</v>
      </c>
      <c r="Q342" s="67" t="s">
        <v>25</v>
      </c>
      <c r="R342" s="67"/>
      <c r="S342" s="67"/>
    </row>
    <row r="343" spans="4:19" ht="15">
      <c r="D343" s="19">
        <v>620114</v>
      </c>
      <c r="E343" s="35">
        <v>43811</v>
      </c>
      <c r="F343" s="35">
        <v>43811</v>
      </c>
      <c r="G343" s="61"/>
      <c r="H343" s="3">
        <v>2748049</v>
      </c>
      <c r="I343" s="28" t="s">
        <v>26</v>
      </c>
      <c r="J343" s="41" t="s">
        <v>268</v>
      </c>
      <c r="K343" s="8" t="s">
        <v>82</v>
      </c>
      <c r="L343" s="8" t="s">
        <v>140</v>
      </c>
      <c r="M343" s="16">
        <f>SUM_DATA[[#This Row],[TOTAL Cost]]-SUM_DATA[[#This Row],[MATERIAL Cost]]</f>
        <v>87000</v>
      </c>
      <c r="N343" s="16">
        <f>IFERROR(SUM_DATA[[#This Row],[MAT C.]], 0)</f>
        <v>1250</v>
      </c>
      <c r="O343" s="16">
        <f>VLOOKUP(SUM_DATA[[#This Row],[Work Order]],'[2]MAT DETAIL'!$D:$L,8,FALSE)</f>
        <v>1250</v>
      </c>
      <c r="P343" s="20">
        <v>88250</v>
      </c>
      <c r="Q343" s="67" t="s">
        <v>21</v>
      </c>
      <c r="R343" s="67"/>
      <c r="S343" s="67"/>
    </row>
    <row r="344" spans="4:19" ht="15">
      <c r="D344" s="3">
        <v>620119</v>
      </c>
      <c r="E344" s="36">
        <v>43811</v>
      </c>
      <c r="F344" s="36">
        <v>43811</v>
      </c>
      <c r="G344" s="61"/>
      <c r="H344" s="3">
        <v>2748076</v>
      </c>
      <c r="I344" s="30" t="s">
        <v>31</v>
      </c>
      <c r="J344" s="51" t="s">
        <v>269</v>
      </c>
      <c r="K344" s="26" t="s">
        <v>33</v>
      </c>
      <c r="L344" s="23" t="s">
        <v>34</v>
      </c>
      <c r="M344" s="16">
        <f>SUM_DATA[[#This Row],[TOTAL Cost]]-SUM_DATA[[#This Row],[MATERIAL Cost]]</f>
        <v>5633.99</v>
      </c>
      <c r="N344" s="16">
        <f>IFERROR(SUM_DATA[[#This Row],[MAT C.]], 0)</f>
        <v>0</v>
      </c>
      <c r="O344" s="16" t="e">
        <f>VLOOKUP(SUM_DATA[[#This Row],[Work Order]],'[2]MAT DETAIL'!$D:$L,8,FALSE)</f>
        <v>#N/A</v>
      </c>
      <c r="P344" s="39">
        <v>5633.99</v>
      </c>
      <c r="Q344" s="67" t="s">
        <v>25</v>
      </c>
      <c r="R344" s="67"/>
      <c r="S344" s="67"/>
    </row>
    <row r="345" spans="4:19" ht="15">
      <c r="D345" s="19">
        <v>620119</v>
      </c>
      <c r="E345" s="35">
        <v>43811</v>
      </c>
      <c r="F345" s="35">
        <v>43811</v>
      </c>
      <c r="G345" s="61"/>
      <c r="H345" s="3">
        <v>2748095</v>
      </c>
      <c r="I345" s="30" t="s">
        <v>26</v>
      </c>
      <c r="J345" s="51" t="s">
        <v>118</v>
      </c>
      <c r="K345" s="26" t="s">
        <v>30</v>
      </c>
      <c r="L345" s="26" t="s">
        <v>30</v>
      </c>
      <c r="M345" s="16">
        <f>SUM_DATA[[#This Row],[TOTAL Cost]]-SUM_DATA[[#This Row],[MATERIAL Cost]]</f>
        <v>0</v>
      </c>
      <c r="N345" s="16">
        <f>IFERROR(SUM_DATA[[#This Row],[MAT C.]], 0)</f>
        <v>0</v>
      </c>
      <c r="O345" s="16" t="e">
        <f>VLOOKUP(SUM_DATA[[#This Row],[Work Order]],'[2]MAT DETAIL'!$D:$L,8,FALSE)</f>
        <v>#N/A</v>
      </c>
      <c r="P345" s="40">
        <v>0</v>
      </c>
      <c r="Q345" s="67" t="s">
        <v>25</v>
      </c>
      <c r="R345" s="67"/>
      <c r="S345" s="67"/>
    </row>
    <row r="346" spans="4:19" ht="15">
      <c r="D346" s="3">
        <v>620114</v>
      </c>
      <c r="E346" s="36">
        <v>43811</v>
      </c>
      <c r="F346" s="36">
        <v>43812</v>
      </c>
      <c r="G346" s="61"/>
      <c r="H346" s="3">
        <v>2750115</v>
      </c>
      <c r="I346" s="30" t="s">
        <v>26</v>
      </c>
      <c r="J346" s="41" t="s">
        <v>72</v>
      </c>
      <c r="K346" s="26" t="s">
        <v>36</v>
      </c>
      <c r="L346" s="23" t="s">
        <v>37</v>
      </c>
      <c r="M346" s="16">
        <f>SUM_DATA[[#This Row],[TOTAL Cost]]-SUM_DATA[[#This Row],[MATERIAL Cost]]</f>
        <v>30.560000000000002</v>
      </c>
      <c r="N346" s="16">
        <f>IFERROR(SUM_DATA[[#This Row],[MAT C.]], 0)</f>
        <v>56</v>
      </c>
      <c r="O346" s="16">
        <f>VLOOKUP(SUM_DATA[[#This Row],[Work Order]],'[2]MAT DETAIL'!$D:$L,8,FALSE)</f>
        <v>56</v>
      </c>
      <c r="P346" s="39">
        <v>86.56</v>
      </c>
      <c r="Q346" s="67" t="s">
        <v>25</v>
      </c>
      <c r="R346" s="67"/>
      <c r="S346" s="67"/>
    </row>
    <row r="347" spans="4:19" ht="15">
      <c r="D347" s="19">
        <v>620107</v>
      </c>
      <c r="E347" s="35">
        <v>43812</v>
      </c>
      <c r="F347" s="35">
        <v>43812</v>
      </c>
      <c r="G347" s="61"/>
      <c r="H347" s="3">
        <v>2750120</v>
      </c>
      <c r="I347" s="28" t="s">
        <v>26</v>
      </c>
      <c r="J347" s="41" t="s">
        <v>241</v>
      </c>
      <c r="K347" s="8" t="s">
        <v>39</v>
      </c>
      <c r="L347" s="8" t="s">
        <v>40</v>
      </c>
      <c r="M347" s="16">
        <f>SUM_DATA[[#This Row],[TOTAL Cost]]-SUM_DATA[[#This Row],[MATERIAL Cost]]</f>
        <v>4171.6099999999997</v>
      </c>
      <c r="N347" s="16">
        <f>IFERROR(SUM_DATA[[#This Row],[MAT C.]], 0)</f>
        <v>376</v>
      </c>
      <c r="O347" s="16">
        <f>VLOOKUP(SUM_DATA[[#This Row],[Work Order]],'[2]MAT DETAIL'!$D:$L,8,FALSE)</f>
        <v>376</v>
      </c>
      <c r="P347" s="20">
        <v>4547.6099999999997</v>
      </c>
      <c r="Q347" s="67" t="s">
        <v>25</v>
      </c>
      <c r="R347" s="67"/>
      <c r="S347" s="67"/>
    </row>
    <row r="348" spans="4:19" ht="15">
      <c r="D348" s="3">
        <v>620105</v>
      </c>
      <c r="E348" s="36">
        <v>43815</v>
      </c>
      <c r="F348" s="36">
        <v>43815</v>
      </c>
      <c r="G348" s="61"/>
      <c r="H348" s="3">
        <v>2750422</v>
      </c>
      <c r="I348" s="28" t="s">
        <v>31</v>
      </c>
      <c r="J348" s="43" t="s">
        <v>270</v>
      </c>
      <c r="K348" s="8" t="s">
        <v>59</v>
      </c>
      <c r="L348" s="12" t="s">
        <v>98</v>
      </c>
      <c r="M348" s="16">
        <f>SUM_DATA[[#This Row],[TOTAL Cost]]-SUM_DATA[[#This Row],[MATERIAL Cost]]</f>
        <v>4227.72</v>
      </c>
      <c r="N348" s="16">
        <f>IFERROR(SUM_DATA[[#This Row],[MAT C.]], 0)</f>
        <v>0</v>
      </c>
      <c r="O348" s="16" t="e">
        <f>VLOOKUP(SUM_DATA[[#This Row],[Work Order]],'[2]MAT DETAIL'!$D:$L,8,FALSE)</f>
        <v>#N/A</v>
      </c>
      <c r="P348" s="17">
        <v>4227.72</v>
      </c>
      <c r="Q348" s="67" t="s">
        <v>25</v>
      </c>
      <c r="R348" s="67"/>
      <c r="S348" s="67"/>
    </row>
    <row r="349" spans="4:19" ht="15">
      <c r="D349" s="19">
        <v>620117</v>
      </c>
      <c r="E349" s="35">
        <v>43815</v>
      </c>
      <c r="F349" s="35">
        <v>43815</v>
      </c>
      <c r="G349" s="61"/>
      <c r="H349" s="3">
        <v>2750426</v>
      </c>
      <c r="I349" s="28" t="s">
        <v>31</v>
      </c>
      <c r="J349" s="43" t="s">
        <v>270</v>
      </c>
      <c r="K349" s="8" t="s">
        <v>59</v>
      </c>
      <c r="L349" s="8" t="s">
        <v>98</v>
      </c>
      <c r="M349" s="16">
        <f>SUM_DATA[[#This Row],[TOTAL Cost]]-SUM_DATA[[#This Row],[MATERIAL Cost]]</f>
        <v>4227.72</v>
      </c>
      <c r="N349" s="16">
        <f>IFERROR(SUM_DATA[[#This Row],[MAT C.]], 0)</f>
        <v>0</v>
      </c>
      <c r="O349" s="16" t="e">
        <f>VLOOKUP(SUM_DATA[[#This Row],[Work Order]],'[2]MAT DETAIL'!$D:$L,8,FALSE)</f>
        <v>#N/A</v>
      </c>
      <c r="P349" s="20">
        <v>4227.72</v>
      </c>
      <c r="Q349" s="67" t="s">
        <v>25</v>
      </c>
      <c r="R349" s="67"/>
      <c r="S349" s="67"/>
    </row>
    <row r="350" spans="4:19" ht="15">
      <c r="D350" s="3">
        <v>620109</v>
      </c>
      <c r="E350" s="36">
        <v>43815</v>
      </c>
      <c r="F350" s="36">
        <v>43815</v>
      </c>
      <c r="G350" s="61"/>
      <c r="H350" s="3">
        <v>2750429</v>
      </c>
      <c r="I350" s="28" t="s">
        <v>31</v>
      </c>
      <c r="J350" s="43" t="s">
        <v>270</v>
      </c>
      <c r="K350" s="8" t="s">
        <v>59</v>
      </c>
      <c r="L350" s="12" t="s">
        <v>98</v>
      </c>
      <c r="M350" s="16">
        <f>SUM_DATA[[#This Row],[TOTAL Cost]]-SUM_DATA[[#This Row],[MATERIAL Cost]]</f>
        <v>4227.72</v>
      </c>
      <c r="N350" s="16">
        <f>IFERROR(SUM_DATA[[#This Row],[MAT C.]], 0)</f>
        <v>0</v>
      </c>
      <c r="O350" s="16" t="e">
        <f>VLOOKUP(SUM_DATA[[#This Row],[Work Order]],'[2]MAT DETAIL'!$D:$L,8,FALSE)</f>
        <v>#N/A</v>
      </c>
      <c r="P350" s="17">
        <v>4227.72</v>
      </c>
      <c r="Q350" s="67" t="s">
        <v>25</v>
      </c>
      <c r="R350" s="67"/>
      <c r="S350" s="67"/>
    </row>
    <row r="351" spans="4:19" ht="15">
      <c r="D351" s="19">
        <v>620111</v>
      </c>
      <c r="E351" s="35">
        <v>43815</v>
      </c>
      <c r="F351" s="35">
        <v>43815</v>
      </c>
      <c r="G351" s="61"/>
      <c r="H351" s="3">
        <v>2750432</v>
      </c>
      <c r="I351" s="28" t="s">
        <v>31</v>
      </c>
      <c r="J351" s="43" t="s">
        <v>270</v>
      </c>
      <c r="K351" s="8" t="s">
        <v>59</v>
      </c>
      <c r="L351" s="8" t="s">
        <v>98</v>
      </c>
      <c r="M351" s="16">
        <f>SUM_DATA[[#This Row],[TOTAL Cost]]-SUM_DATA[[#This Row],[MATERIAL Cost]]</f>
        <v>4227.72</v>
      </c>
      <c r="N351" s="16">
        <f>IFERROR(SUM_DATA[[#This Row],[MAT C.]], 0)</f>
        <v>0</v>
      </c>
      <c r="O351" s="16" t="e">
        <f>VLOOKUP(SUM_DATA[[#This Row],[Work Order]],'[2]MAT DETAIL'!$D:$L,8,FALSE)</f>
        <v>#N/A</v>
      </c>
      <c r="P351" s="20">
        <v>4227.72</v>
      </c>
      <c r="Q351" s="67" t="s">
        <v>25</v>
      </c>
      <c r="R351" s="67"/>
      <c r="S351" s="67"/>
    </row>
    <row r="352" spans="4:19" ht="15">
      <c r="D352" s="3">
        <v>620111</v>
      </c>
      <c r="E352" s="36">
        <v>43812</v>
      </c>
      <c r="F352" s="36">
        <v>43815</v>
      </c>
      <c r="G352" s="61"/>
      <c r="H352" s="3">
        <v>2750558</v>
      </c>
      <c r="I352" s="30" t="s">
        <v>26</v>
      </c>
      <c r="J352" s="51" t="s">
        <v>271</v>
      </c>
      <c r="K352" s="26" t="s">
        <v>67</v>
      </c>
      <c r="L352" s="26" t="s">
        <v>142</v>
      </c>
      <c r="M352" s="16">
        <f>SUM_DATA[[#This Row],[TOTAL Cost]]-SUM_DATA[[#This Row],[MATERIAL Cost]]</f>
        <v>2431.56</v>
      </c>
      <c r="N352" s="16">
        <f>IFERROR(SUM_DATA[[#This Row],[MAT C.]], 0)</f>
        <v>0</v>
      </c>
      <c r="O352" s="16" t="e">
        <f>VLOOKUP(SUM_DATA[[#This Row],[Work Order]],'[2]MAT DETAIL'!$D:$L,8,FALSE)</f>
        <v>#N/A</v>
      </c>
      <c r="P352" s="39">
        <v>2431.56</v>
      </c>
      <c r="Q352" s="67" t="s">
        <v>25</v>
      </c>
      <c r="R352" s="67"/>
      <c r="S352" s="67"/>
    </row>
    <row r="353" spans="4:19" ht="15">
      <c r="D353" s="19">
        <v>620119</v>
      </c>
      <c r="E353" s="35">
        <v>43814</v>
      </c>
      <c r="F353" s="35">
        <v>43815</v>
      </c>
      <c r="G353" s="61"/>
      <c r="H353" s="3">
        <v>2750559</v>
      </c>
      <c r="I353" s="30" t="s">
        <v>26</v>
      </c>
      <c r="J353" s="51" t="s">
        <v>272</v>
      </c>
      <c r="K353" s="26" t="s">
        <v>56</v>
      </c>
      <c r="L353" s="26" t="s">
        <v>146</v>
      </c>
      <c r="M353" s="16">
        <f>SUM_DATA[[#This Row],[TOTAL Cost]]-SUM_DATA[[#This Row],[MATERIAL Cost]]</f>
        <v>2431.56</v>
      </c>
      <c r="N353" s="16">
        <f>IFERROR(SUM_DATA[[#This Row],[MAT C.]], 0)</f>
        <v>0</v>
      </c>
      <c r="O353" s="16" t="e">
        <f>VLOOKUP(SUM_DATA[[#This Row],[Work Order]],'[2]MAT DETAIL'!$D:$L,8,FALSE)</f>
        <v>#N/A</v>
      </c>
      <c r="P353" s="40">
        <v>2431.56</v>
      </c>
      <c r="Q353" s="67" t="s">
        <v>25</v>
      </c>
      <c r="R353" s="67"/>
      <c r="S353" s="67"/>
    </row>
    <row r="354" spans="4:19" ht="15">
      <c r="D354" s="3">
        <v>620105</v>
      </c>
      <c r="E354" s="36">
        <v>43815</v>
      </c>
      <c r="F354" s="36">
        <v>43815</v>
      </c>
      <c r="G354" s="61"/>
      <c r="H354" s="3">
        <v>2750734</v>
      </c>
      <c r="I354" s="28" t="s">
        <v>31</v>
      </c>
      <c r="J354" s="41" t="s">
        <v>220</v>
      </c>
      <c r="K354" s="8" t="s">
        <v>39</v>
      </c>
      <c r="L354" s="8" t="s">
        <v>221</v>
      </c>
      <c r="M354" s="16">
        <f>SUM_DATA[[#This Row],[TOTAL Cost]]-SUM_DATA[[#This Row],[MATERIAL Cost]]</f>
        <v>48919.12</v>
      </c>
      <c r="N354" s="16">
        <f>IFERROR(SUM_DATA[[#This Row],[MAT C.]], 0)</f>
        <v>0</v>
      </c>
      <c r="O354" s="16" t="e">
        <f>VLOOKUP(SUM_DATA[[#This Row],[Work Order]],'[2]MAT DETAIL'!$D:$L,8,FALSE)</f>
        <v>#N/A</v>
      </c>
      <c r="P354" s="17">
        <v>48919.12</v>
      </c>
      <c r="Q354" s="67" t="s">
        <v>25</v>
      </c>
      <c r="R354" s="67"/>
      <c r="S354" s="67"/>
    </row>
    <row r="355" spans="4:19" ht="15">
      <c r="D355" s="19">
        <v>620105</v>
      </c>
      <c r="E355" s="35">
        <v>43815</v>
      </c>
      <c r="F355" s="35">
        <v>43815</v>
      </c>
      <c r="G355" s="61"/>
      <c r="H355" s="3">
        <v>2750735</v>
      </c>
      <c r="I355" s="28" t="s">
        <v>31</v>
      </c>
      <c r="J355" s="41" t="s">
        <v>273</v>
      </c>
      <c r="K355" s="8" t="s">
        <v>36</v>
      </c>
      <c r="L355" s="8" t="s">
        <v>42</v>
      </c>
      <c r="M355" s="16">
        <f>SUM_DATA[[#This Row],[TOTAL Cost]]-SUM_DATA[[#This Row],[MATERIAL Cost]]</f>
        <v>43176.32</v>
      </c>
      <c r="N355" s="16">
        <f>IFERROR(SUM_DATA[[#This Row],[MAT C.]], 0)</f>
        <v>0</v>
      </c>
      <c r="O355" s="16" t="e">
        <f>VLOOKUP(SUM_DATA[[#This Row],[Work Order]],'[2]MAT DETAIL'!$D:$L,8,FALSE)</f>
        <v>#N/A</v>
      </c>
      <c r="P355" s="20">
        <v>43176.32</v>
      </c>
      <c r="Q355" s="67" t="s">
        <v>25</v>
      </c>
      <c r="R355" s="67"/>
      <c r="S355" s="67"/>
    </row>
    <row r="356" spans="4:19" ht="15">
      <c r="D356" s="3">
        <v>620105</v>
      </c>
      <c r="E356" s="36">
        <v>43815</v>
      </c>
      <c r="F356" s="36">
        <v>43815</v>
      </c>
      <c r="G356" s="61"/>
      <c r="H356" s="3">
        <v>2750740</v>
      </c>
      <c r="I356" s="28" t="s">
        <v>31</v>
      </c>
      <c r="J356" s="41" t="s">
        <v>274</v>
      </c>
      <c r="K356" s="8" t="s">
        <v>59</v>
      </c>
      <c r="L356" s="8" t="s">
        <v>263</v>
      </c>
      <c r="M356" s="16">
        <f>SUM_DATA[[#This Row],[TOTAL Cost]]-SUM_DATA[[#This Row],[MATERIAL Cost]]</f>
        <v>3549.56</v>
      </c>
      <c r="N356" s="16">
        <f>IFERROR(SUM_DATA[[#This Row],[MAT C.]], 0)</f>
        <v>0</v>
      </c>
      <c r="O356" s="16" t="e">
        <f>VLOOKUP(SUM_DATA[[#This Row],[Work Order]],'[2]MAT DETAIL'!$D:$L,8,FALSE)</f>
        <v>#N/A</v>
      </c>
      <c r="P356" s="17">
        <v>3549.56</v>
      </c>
      <c r="Q356" s="67" t="s">
        <v>25</v>
      </c>
      <c r="R356" s="67"/>
      <c r="S356" s="67"/>
    </row>
    <row r="357" spans="4:19" ht="15">
      <c r="D357" s="19">
        <v>620117</v>
      </c>
      <c r="E357" s="35">
        <v>43815</v>
      </c>
      <c r="F357" s="35">
        <v>43815</v>
      </c>
      <c r="G357" s="61"/>
      <c r="H357" s="3">
        <v>2750746</v>
      </c>
      <c r="I357" s="28" t="s">
        <v>31</v>
      </c>
      <c r="J357" s="41" t="s">
        <v>274</v>
      </c>
      <c r="K357" s="8" t="s">
        <v>59</v>
      </c>
      <c r="L357" s="8" t="s">
        <v>263</v>
      </c>
      <c r="M357" s="16">
        <f>SUM_DATA[[#This Row],[TOTAL Cost]]-SUM_DATA[[#This Row],[MATERIAL Cost]]</f>
        <v>5584.04</v>
      </c>
      <c r="N357" s="16">
        <f>IFERROR(SUM_DATA[[#This Row],[MAT C.]], 0)</f>
        <v>0</v>
      </c>
      <c r="O357" s="16" t="e">
        <f>VLOOKUP(SUM_DATA[[#This Row],[Work Order]],'[2]MAT DETAIL'!$D:$L,8,FALSE)</f>
        <v>#N/A</v>
      </c>
      <c r="P357" s="20">
        <v>5584.04</v>
      </c>
      <c r="Q357" s="67" t="s">
        <v>25</v>
      </c>
      <c r="R357" s="67"/>
      <c r="S357" s="67"/>
    </row>
    <row r="358" spans="4:19" ht="15">
      <c r="D358" s="3">
        <v>620109</v>
      </c>
      <c r="E358" s="36">
        <v>43815</v>
      </c>
      <c r="F358" s="36">
        <v>43815</v>
      </c>
      <c r="G358" s="61"/>
      <c r="H358" s="3">
        <v>2750747</v>
      </c>
      <c r="I358" s="28" t="s">
        <v>31</v>
      </c>
      <c r="J358" s="41" t="s">
        <v>274</v>
      </c>
      <c r="K358" s="8" t="s">
        <v>59</v>
      </c>
      <c r="L358" s="8" t="s">
        <v>263</v>
      </c>
      <c r="M358" s="16">
        <f>SUM_DATA[[#This Row],[TOTAL Cost]]-SUM_DATA[[#This Row],[MATERIAL Cost]]</f>
        <v>5584.04</v>
      </c>
      <c r="N358" s="16">
        <f>IFERROR(SUM_DATA[[#This Row],[MAT C.]], 0)</f>
        <v>0</v>
      </c>
      <c r="O358" s="16" t="e">
        <f>VLOOKUP(SUM_DATA[[#This Row],[Work Order]],'[2]MAT DETAIL'!$D:$L,8,FALSE)</f>
        <v>#N/A</v>
      </c>
      <c r="P358" s="17">
        <v>5584.04</v>
      </c>
      <c r="Q358" s="67" t="s">
        <v>25</v>
      </c>
      <c r="R358" s="67"/>
      <c r="S358" s="67"/>
    </row>
    <row r="359" spans="4:19" ht="15">
      <c r="D359" s="19">
        <v>620112</v>
      </c>
      <c r="E359" s="35">
        <v>43816</v>
      </c>
      <c r="F359" s="35">
        <v>43816</v>
      </c>
      <c r="G359" s="61"/>
      <c r="H359" s="3">
        <v>2751189</v>
      </c>
      <c r="I359" s="30" t="s">
        <v>31</v>
      </c>
      <c r="J359" s="48" t="s">
        <v>58</v>
      </c>
      <c r="K359" s="26" t="s">
        <v>59</v>
      </c>
      <c r="L359" s="26" t="s">
        <v>60</v>
      </c>
      <c r="M359" s="16">
        <f>SUM_DATA[[#This Row],[TOTAL Cost]]-SUM_DATA[[#This Row],[MATERIAL Cost]]</f>
        <v>5237.03</v>
      </c>
      <c r="N359" s="16">
        <f>IFERROR(SUM_DATA[[#This Row],[MAT C.]], 0)</f>
        <v>0</v>
      </c>
      <c r="O359" s="16" t="e">
        <f>VLOOKUP(SUM_DATA[[#This Row],[Work Order]],'[2]MAT DETAIL'!$D:$L,8,FALSE)</f>
        <v>#N/A</v>
      </c>
      <c r="P359" s="40">
        <v>5237.03</v>
      </c>
      <c r="Q359" s="67" t="s">
        <v>25</v>
      </c>
      <c r="R359" s="67"/>
      <c r="S359" s="67"/>
    </row>
    <row r="360" spans="4:19" ht="15">
      <c r="D360" s="3">
        <v>620107</v>
      </c>
      <c r="E360" s="36">
        <v>43816</v>
      </c>
      <c r="F360" s="36">
        <v>43816</v>
      </c>
      <c r="G360" s="61"/>
      <c r="H360" s="3">
        <v>2751190</v>
      </c>
      <c r="I360" s="30" t="s">
        <v>31</v>
      </c>
      <c r="J360" s="51" t="s">
        <v>275</v>
      </c>
      <c r="K360" s="26" t="s">
        <v>33</v>
      </c>
      <c r="L360" s="26" t="s">
        <v>34</v>
      </c>
      <c r="M360" s="16">
        <f>SUM_DATA[[#This Row],[TOTAL Cost]]-SUM_DATA[[#This Row],[MATERIAL Cost]]</f>
        <v>1269.46</v>
      </c>
      <c r="N360" s="16">
        <f>IFERROR(SUM_DATA[[#This Row],[MAT C.]], 0)</f>
        <v>0</v>
      </c>
      <c r="O360" s="16" t="e">
        <f>VLOOKUP(SUM_DATA[[#This Row],[Work Order]],'[2]MAT DETAIL'!$D:$L,8,FALSE)</f>
        <v>#N/A</v>
      </c>
      <c r="P360" s="39">
        <v>1269.46</v>
      </c>
      <c r="Q360" s="67" t="s">
        <v>25</v>
      </c>
      <c r="R360" s="67"/>
      <c r="S360" s="67"/>
    </row>
    <row r="361" spans="4:19" ht="15">
      <c r="D361" s="19">
        <v>620111</v>
      </c>
      <c r="E361" s="35">
        <v>43815</v>
      </c>
      <c r="F361" s="35">
        <v>43816</v>
      </c>
      <c r="G361" s="61"/>
      <c r="H361" s="3">
        <v>2751216</v>
      </c>
      <c r="I361" s="30" t="s">
        <v>26</v>
      </c>
      <c r="J361" s="51" t="s">
        <v>276</v>
      </c>
      <c r="K361" s="26" t="s">
        <v>67</v>
      </c>
      <c r="L361" s="26" t="s">
        <v>88</v>
      </c>
      <c r="M361" s="16">
        <f>SUM_DATA[[#This Row],[TOTAL Cost]]-SUM_DATA[[#This Row],[MATERIAL Cost]]</f>
        <v>2431.56</v>
      </c>
      <c r="N361" s="16">
        <f>IFERROR(SUM_DATA[[#This Row],[MAT C.]], 0)</f>
        <v>0</v>
      </c>
      <c r="O361" s="16" t="e">
        <f>VLOOKUP(SUM_DATA[[#This Row],[Work Order]],'[2]MAT DETAIL'!$D:$L,8,FALSE)</f>
        <v>#N/A</v>
      </c>
      <c r="P361" s="40">
        <v>2431.56</v>
      </c>
      <c r="Q361" s="67" t="s">
        <v>25</v>
      </c>
      <c r="R361" s="67"/>
      <c r="S361" s="67"/>
    </row>
    <row r="362" spans="4:19" ht="15">
      <c r="D362" s="3">
        <v>620119</v>
      </c>
      <c r="E362" s="36">
        <v>43815</v>
      </c>
      <c r="F362" s="36">
        <v>43816</v>
      </c>
      <c r="G362" s="61"/>
      <c r="H362" s="3">
        <v>2751250</v>
      </c>
      <c r="I362" s="30" t="s">
        <v>26</v>
      </c>
      <c r="J362" s="51" t="s">
        <v>139</v>
      </c>
      <c r="K362" s="26" t="s">
        <v>82</v>
      </c>
      <c r="L362" s="26" t="s">
        <v>140</v>
      </c>
      <c r="M362" s="16">
        <f>SUM_DATA[[#This Row],[TOTAL Cost]]-SUM_DATA[[#This Row],[MATERIAL Cost]]</f>
        <v>2431.56</v>
      </c>
      <c r="N362" s="16">
        <f>IFERROR(SUM_DATA[[#This Row],[MAT C.]], 0)</f>
        <v>0</v>
      </c>
      <c r="O362" s="16" t="e">
        <f>VLOOKUP(SUM_DATA[[#This Row],[Work Order]],'[2]MAT DETAIL'!$D:$L,8,FALSE)</f>
        <v>#N/A</v>
      </c>
      <c r="P362" s="39">
        <v>2431.56</v>
      </c>
      <c r="Q362" s="67" t="s">
        <v>25</v>
      </c>
      <c r="R362" s="67"/>
      <c r="S362" s="67"/>
    </row>
    <row r="363" spans="4:19" ht="15">
      <c r="D363" s="19">
        <v>620116</v>
      </c>
      <c r="E363" s="35">
        <v>43815</v>
      </c>
      <c r="F363" s="35">
        <v>43816</v>
      </c>
      <c r="G363" s="61"/>
      <c r="H363" s="3">
        <v>2751253</v>
      </c>
      <c r="I363" s="30" t="s">
        <v>26</v>
      </c>
      <c r="J363" s="51" t="s">
        <v>97</v>
      </c>
      <c r="K363" s="26" t="s">
        <v>59</v>
      </c>
      <c r="L363" s="26" t="s">
        <v>98</v>
      </c>
      <c r="M363" s="16">
        <f>SUM_DATA[[#This Row],[TOTAL Cost]]-SUM_DATA[[#This Row],[MATERIAL Cost]]</f>
        <v>0</v>
      </c>
      <c r="N363" s="16">
        <f>IFERROR(SUM_DATA[[#This Row],[MAT C.]], 0)</f>
        <v>0</v>
      </c>
      <c r="O363" s="16" t="e">
        <f>VLOOKUP(SUM_DATA[[#This Row],[Work Order]],'[2]MAT DETAIL'!$D:$L,8,FALSE)</f>
        <v>#N/A</v>
      </c>
      <c r="P363" s="40">
        <v>0</v>
      </c>
      <c r="Q363" s="67" t="s">
        <v>25</v>
      </c>
      <c r="R363" s="67"/>
      <c r="S363" s="67"/>
    </row>
    <row r="364" spans="4:19" ht="15">
      <c r="D364" s="3">
        <v>620105</v>
      </c>
      <c r="E364" s="36">
        <v>43822</v>
      </c>
      <c r="F364" s="36">
        <v>43822</v>
      </c>
      <c r="G364" s="61"/>
      <c r="H364" s="3">
        <v>2751526</v>
      </c>
      <c r="I364" s="30" t="s">
        <v>26</v>
      </c>
      <c r="J364" s="51" t="s">
        <v>211</v>
      </c>
      <c r="K364" s="26" t="s">
        <v>30</v>
      </c>
      <c r="L364" s="26" t="s">
        <v>30</v>
      </c>
      <c r="M364" s="16">
        <f>SUM_DATA[[#This Row],[TOTAL Cost]]-SUM_DATA[[#This Row],[MATERIAL Cost]]</f>
        <v>0</v>
      </c>
      <c r="N364" s="16">
        <f>IFERROR(SUM_DATA[[#This Row],[MAT C.]], 0)</f>
        <v>0</v>
      </c>
      <c r="O364" s="16" t="e">
        <f>VLOOKUP(SUM_DATA[[#This Row],[Work Order]],'[2]MAT DETAIL'!$D:$L,8,FALSE)</f>
        <v>#N/A</v>
      </c>
      <c r="P364" s="39">
        <v>0</v>
      </c>
      <c r="Q364" s="67" t="s">
        <v>25</v>
      </c>
      <c r="R364" s="67"/>
      <c r="S364" s="67"/>
    </row>
    <row r="365" spans="4:19" ht="15">
      <c r="D365" s="19">
        <v>620111</v>
      </c>
      <c r="E365" s="35">
        <v>43816</v>
      </c>
      <c r="F365" s="35">
        <v>43817</v>
      </c>
      <c r="G365" s="61"/>
      <c r="H365" s="3">
        <v>2751530</v>
      </c>
      <c r="I365" s="30" t="s">
        <v>26</v>
      </c>
      <c r="J365" s="48" t="s">
        <v>64</v>
      </c>
      <c r="K365" s="26" t="s">
        <v>47</v>
      </c>
      <c r="L365" s="26" t="s">
        <v>65</v>
      </c>
      <c r="M365" s="16">
        <f>SUM_DATA[[#This Row],[TOTAL Cost]]-SUM_DATA[[#This Row],[MATERIAL Cost]]</f>
        <v>2431.5600000000013</v>
      </c>
      <c r="N365" s="16">
        <f>IFERROR(SUM_DATA[[#This Row],[MAT C.]], 0)</f>
        <v>21439.48</v>
      </c>
      <c r="O365" s="16">
        <f>VLOOKUP(SUM_DATA[[#This Row],[Work Order]],'[2]MAT DETAIL'!$D:$L,8,FALSE)</f>
        <v>21439.48</v>
      </c>
      <c r="P365" s="40">
        <v>23871.040000000001</v>
      </c>
      <c r="Q365" s="67" t="s">
        <v>25</v>
      </c>
      <c r="R365" s="67"/>
      <c r="S365" s="67"/>
    </row>
    <row r="366" spans="4:19" ht="15">
      <c r="D366" s="3">
        <v>620119</v>
      </c>
      <c r="E366" s="36">
        <v>43816</v>
      </c>
      <c r="F366" s="36">
        <v>43817</v>
      </c>
      <c r="G366" s="61"/>
      <c r="H366" s="3">
        <v>2751531</v>
      </c>
      <c r="I366" s="30" t="s">
        <v>26</v>
      </c>
      <c r="J366" s="51" t="s">
        <v>242</v>
      </c>
      <c r="K366" s="26" t="s">
        <v>56</v>
      </c>
      <c r="L366" s="26" t="s">
        <v>146</v>
      </c>
      <c r="M366" s="16">
        <f>SUM_DATA[[#This Row],[TOTAL Cost]]-SUM_DATA[[#This Row],[MATERIAL Cost]]</f>
        <v>2431.56</v>
      </c>
      <c r="N366" s="16">
        <f>IFERROR(SUM_DATA[[#This Row],[MAT C.]], 0)</f>
        <v>0</v>
      </c>
      <c r="O366" s="16" t="e">
        <f>VLOOKUP(SUM_DATA[[#This Row],[Work Order]],'[2]MAT DETAIL'!$D:$L,8,FALSE)</f>
        <v>#N/A</v>
      </c>
      <c r="P366" s="39">
        <v>2431.56</v>
      </c>
      <c r="Q366" s="67" t="s">
        <v>25</v>
      </c>
      <c r="R366" s="67"/>
      <c r="S366" s="67"/>
    </row>
    <row r="367" spans="4:19" ht="15">
      <c r="D367" s="19">
        <v>620117</v>
      </c>
      <c r="E367" s="35">
        <v>43818</v>
      </c>
      <c r="F367" s="35">
        <v>43818</v>
      </c>
      <c r="G367" s="61"/>
      <c r="H367" s="3">
        <v>2751904</v>
      </c>
      <c r="I367" s="30" t="s">
        <v>31</v>
      </c>
      <c r="J367" s="51" t="s">
        <v>277</v>
      </c>
      <c r="K367" s="26" t="s">
        <v>33</v>
      </c>
      <c r="L367" s="26" t="s">
        <v>205</v>
      </c>
      <c r="M367" s="16">
        <f>SUM_DATA[[#This Row],[TOTAL Cost]]-SUM_DATA[[#This Row],[MATERIAL Cost]]</f>
        <v>1269.46</v>
      </c>
      <c r="N367" s="16">
        <f>IFERROR(SUM_DATA[[#This Row],[MAT C.]], 0)</f>
        <v>0</v>
      </c>
      <c r="O367" s="16" t="e">
        <f>VLOOKUP(SUM_DATA[[#This Row],[Work Order]],'[2]MAT DETAIL'!$D:$L,8,FALSE)</f>
        <v>#N/A</v>
      </c>
      <c r="P367" s="40">
        <v>1269.46</v>
      </c>
      <c r="Q367" s="67" t="s">
        <v>25</v>
      </c>
      <c r="R367" s="67"/>
      <c r="S367" s="67"/>
    </row>
    <row r="368" spans="4:19" ht="15">
      <c r="D368" s="3">
        <v>620117</v>
      </c>
      <c r="E368" s="36">
        <v>43818</v>
      </c>
      <c r="F368" s="36">
        <v>43818</v>
      </c>
      <c r="G368" s="61"/>
      <c r="H368" s="3">
        <v>2751907</v>
      </c>
      <c r="I368" s="28" t="s">
        <v>31</v>
      </c>
      <c r="J368" s="43" t="s">
        <v>278</v>
      </c>
      <c r="K368" s="8" t="s">
        <v>56</v>
      </c>
      <c r="L368" s="8" t="s">
        <v>259</v>
      </c>
      <c r="M368" s="16">
        <f>SUM_DATA[[#This Row],[TOTAL Cost]]-SUM_DATA[[#This Row],[MATERIAL Cost]]</f>
        <v>2193.2399999999998</v>
      </c>
      <c r="N368" s="16">
        <f>IFERROR(SUM_DATA[[#This Row],[MAT C.]], 0)</f>
        <v>0</v>
      </c>
      <c r="O368" s="16" t="e">
        <f>VLOOKUP(SUM_DATA[[#This Row],[Work Order]],'[2]MAT DETAIL'!$D:$L,8,FALSE)</f>
        <v>#N/A</v>
      </c>
      <c r="P368" s="17">
        <v>2193.2399999999998</v>
      </c>
      <c r="Q368" s="67" t="s">
        <v>25</v>
      </c>
      <c r="R368" s="67"/>
      <c r="S368" s="67"/>
    </row>
    <row r="369" spans="4:19" ht="15">
      <c r="D369" s="19">
        <v>620107</v>
      </c>
      <c r="E369" s="35">
        <v>43818</v>
      </c>
      <c r="F369" s="35">
        <v>43818</v>
      </c>
      <c r="G369" s="61"/>
      <c r="H369" s="3">
        <v>2751984</v>
      </c>
      <c r="I369" s="28" t="s">
        <v>26</v>
      </c>
      <c r="J369" s="41" t="s">
        <v>279</v>
      </c>
      <c r="K369" s="8" t="s">
        <v>70</v>
      </c>
      <c r="L369" s="8" t="s">
        <v>71</v>
      </c>
      <c r="M369" s="16">
        <f>SUM_DATA[[#This Row],[TOTAL Cost]]-SUM_DATA[[#This Row],[MATERIAL Cost]]</f>
        <v>2410.1999999999998</v>
      </c>
      <c r="N369" s="16">
        <f>IFERROR(SUM_DATA[[#This Row],[MAT C.]], 0)</f>
        <v>0</v>
      </c>
      <c r="O369" s="16" t="e">
        <f>VLOOKUP(SUM_DATA[[#This Row],[Work Order]],'[2]MAT DETAIL'!$D:$L,8,FALSE)</f>
        <v>#N/A</v>
      </c>
      <c r="P369" s="20">
        <v>2410.1999999999998</v>
      </c>
      <c r="Q369" s="67" t="s">
        <v>25</v>
      </c>
      <c r="R369" s="67"/>
      <c r="S369" s="67"/>
    </row>
    <row r="370" spans="4:19" ht="15">
      <c r="D370" s="3">
        <v>620123</v>
      </c>
      <c r="E370" s="36">
        <v>43819</v>
      </c>
      <c r="F370" s="36">
        <v>43819</v>
      </c>
      <c r="G370" s="61"/>
      <c r="H370" s="3">
        <v>2754114</v>
      </c>
      <c r="I370" s="28" t="s">
        <v>26</v>
      </c>
      <c r="J370" s="41" t="s">
        <v>107</v>
      </c>
      <c r="K370" s="8" t="s">
        <v>33</v>
      </c>
      <c r="L370" s="12" t="s">
        <v>39</v>
      </c>
      <c r="M370" s="16">
        <f>SUM_DATA[[#This Row],[TOTAL Cost]]-SUM_DATA[[#This Row],[MATERIAL Cost]]</f>
        <v>94600</v>
      </c>
      <c r="N370" s="16">
        <f>IFERROR(SUM_DATA[[#This Row],[MAT C.]], 0)</f>
        <v>0</v>
      </c>
      <c r="O370" s="16" t="e">
        <f>VLOOKUP(SUM_DATA[[#This Row],[Work Order]],'[2]MAT DETAIL'!$D:$L,8,FALSE)</f>
        <v>#N/A</v>
      </c>
      <c r="P370" s="17">
        <v>94600</v>
      </c>
      <c r="Q370" s="67" t="s">
        <v>21</v>
      </c>
      <c r="R370" s="67"/>
      <c r="S370" s="67"/>
    </row>
    <row r="371" spans="4:19" ht="15">
      <c r="D371" s="19">
        <v>620107</v>
      </c>
      <c r="E371" s="35">
        <v>43837</v>
      </c>
      <c r="F371" s="35">
        <v>43837</v>
      </c>
      <c r="G371" s="61"/>
      <c r="H371" s="3">
        <v>2754150</v>
      </c>
      <c r="I371" s="30" t="s">
        <v>26</v>
      </c>
      <c r="J371" s="51" t="s">
        <v>118</v>
      </c>
      <c r="K371" s="26" t="s">
        <v>30</v>
      </c>
      <c r="L371" s="26" t="s">
        <v>30</v>
      </c>
      <c r="M371" s="16">
        <f>SUM_DATA[[#This Row],[TOTAL Cost]]-SUM_DATA[[#This Row],[MATERIAL Cost]]</f>
        <v>0</v>
      </c>
      <c r="N371" s="16">
        <f>IFERROR(SUM_DATA[[#This Row],[MAT C.]], 0)</f>
        <v>0</v>
      </c>
      <c r="O371" s="16" t="e">
        <f>VLOOKUP(SUM_DATA[[#This Row],[Work Order]],'[2]MAT DETAIL'!$D:$L,8,FALSE)</f>
        <v>#N/A</v>
      </c>
      <c r="P371" s="40">
        <v>0</v>
      </c>
      <c r="Q371" s="67" t="s">
        <v>25</v>
      </c>
      <c r="R371" s="67"/>
      <c r="S371" s="67"/>
    </row>
    <row r="372" spans="4:19" ht="15">
      <c r="D372" s="3">
        <v>620116</v>
      </c>
      <c r="E372" s="36">
        <v>43819</v>
      </c>
      <c r="F372" s="36">
        <v>43819</v>
      </c>
      <c r="G372" s="61"/>
      <c r="H372" s="3">
        <v>2754152</v>
      </c>
      <c r="I372" s="28" t="s">
        <v>26</v>
      </c>
      <c r="J372" s="41" t="s">
        <v>118</v>
      </c>
      <c r="K372" s="8" t="s">
        <v>30</v>
      </c>
      <c r="L372" s="12" t="s">
        <v>30</v>
      </c>
      <c r="M372" s="16">
        <f>SUM_DATA[[#This Row],[TOTAL Cost]]-SUM_DATA[[#This Row],[MATERIAL Cost]]</f>
        <v>0</v>
      </c>
      <c r="N372" s="16">
        <f>IFERROR(SUM_DATA[[#This Row],[MAT C.]], 0)</f>
        <v>0</v>
      </c>
      <c r="O372" s="16" t="e">
        <f>VLOOKUP(SUM_DATA[[#This Row],[Work Order]],'[2]MAT DETAIL'!$D:$L,8,FALSE)</f>
        <v>#N/A</v>
      </c>
      <c r="P372" s="17">
        <v>0</v>
      </c>
      <c r="Q372" s="67" t="s">
        <v>25</v>
      </c>
      <c r="R372" s="67"/>
      <c r="S372" s="67"/>
    </row>
    <row r="373" spans="4:19" ht="15">
      <c r="D373" s="19">
        <v>620111</v>
      </c>
      <c r="E373" s="35">
        <v>43822</v>
      </c>
      <c r="F373" s="35">
        <v>43822</v>
      </c>
      <c r="G373" s="61"/>
      <c r="H373" s="3">
        <v>2754644</v>
      </c>
      <c r="I373" s="28" t="s">
        <v>26</v>
      </c>
      <c r="J373" s="41" t="s">
        <v>280</v>
      </c>
      <c r="K373" s="8" t="s">
        <v>36</v>
      </c>
      <c r="L373" s="8" t="s">
        <v>93</v>
      </c>
      <c r="M373" s="16">
        <f>SUM_DATA[[#This Row],[TOTAL Cost]]-SUM_DATA[[#This Row],[MATERIAL Cost]]</f>
        <v>2410.1999999999998</v>
      </c>
      <c r="N373" s="16">
        <f>IFERROR(SUM_DATA[[#This Row],[MAT C.]], 0)</f>
        <v>0</v>
      </c>
      <c r="O373" s="16" t="e">
        <f>VLOOKUP(SUM_DATA[[#This Row],[Work Order]],'[2]MAT DETAIL'!$D:$L,8,FALSE)</f>
        <v>#N/A</v>
      </c>
      <c r="P373" s="20">
        <v>2410.1999999999998</v>
      </c>
      <c r="Q373" s="67" t="s">
        <v>25</v>
      </c>
      <c r="R373" s="67"/>
      <c r="S373" s="67"/>
    </row>
    <row r="374" spans="4:19" ht="15">
      <c r="D374" s="3">
        <v>620119</v>
      </c>
      <c r="E374" s="36">
        <v>43822</v>
      </c>
      <c r="F374" s="36">
        <v>43822</v>
      </c>
      <c r="G374" s="61"/>
      <c r="H374" s="3">
        <v>2754645</v>
      </c>
      <c r="I374" s="28" t="s">
        <v>26</v>
      </c>
      <c r="J374" s="41" t="s">
        <v>281</v>
      </c>
      <c r="K374" s="8" t="s">
        <v>59</v>
      </c>
      <c r="L374" s="12" t="s">
        <v>98</v>
      </c>
      <c r="M374" s="16">
        <f>SUM_DATA[[#This Row],[TOTAL Cost]]-SUM_DATA[[#This Row],[MATERIAL Cost]]</f>
        <v>2410.1999999999998</v>
      </c>
      <c r="N374" s="16">
        <f>IFERROR(SUM_DATA[[#This Row],[MAT C.]], 0)</f>
        <v>0</v>
      </c>
      <c r="O374" s="16" t="e">
        <f>VLOOKUP(SUM_DATA[[#This Row],[Work Order]],'[2]MAT DETAIL'!$D:$L,8,FALSE)</f>
        <v>#N/A</v>
      </c>
      <c r="P374" s="17">
        <v>2410.1999999999998</v>
      </c>
      <c r="Q374" s="67" t="s">
        <v>25</v>
      </c>
      <c r="R374" s="67"/>
      <c r="S374" s="67"/>
    </row>
    <row r="375" spans="4:19" ht="15">
      <c r="D375" s="19">
        <v>620119</v>
      </c>
      <c r="E375" s="35">
        <v>43818</v>
      </c>
      <c r="F375" s="35">
        <v>43818</v>
      </c>
      <c r="G375" s="61"/>
      <c r="H375" s="3">
        <v>2754646</v>
      </c>
      <c r="I375" s="30" t="s">
        <v>26</v>
      </c>
      <c r="J375" s="51" t="s">
        <v>228</v>
      </c>
      <c r="K375" s="26" t="s">
        <v>33</v>
      </c>
      <c r="L375" s="26" t="s">
        <v>39</v>
      </c>
      <c r="M375" s="16">
        <f>SUM_DATA[[#This Row],[TOTAL Cost]]-SUM_DATA[[#This Row],[MATERIAL Cost]]</f>
        <v>2431.56</v>
      </c>
      <c r="N375" s="16">
        <f>IFERROR(SUM_DATA[[#This Row],[MAT C.]], 0)</f>
        <v>0</v>
      </c>
      <c r="O375" s="16" t="e">
        <f>VLOOKUP(SUM_DATA[[#This Row],[Work Order]],'[2]MAT DETAIL'!$D:$L,8,FALSE)</f>
        <v>#N/A</v>
      </c>
      <c r="P375" s="40">
        <v>2431.56</v>
      </c>
      <c r="Q375" s="67" t="s">
        <v>25</v>
      </c>
      <c r="R375" s="67"/>
      <c r="S375" s="67"/>
    </row>
    <row r="376" spans="4:19" ht="15">
      <c r="D376" s="3">
        <v>620111</v>
      </c>
      <c r="E376" s="36">
        <v>43822</v>
      </c>
      <c r="F376" s="36">
        <v>43822</v>
      </c>
      <c r="G376" s="61"/>
      <c r="H376" s="3">
        <v>2754651</v>
      </c>
      <c r="I376" s="28" t="s">
        <v>26</v>
      </c>
      <c r="J376" s="41" t="s">
        <v>282</v>
      </c>
      <c r="K376" s="8" t="s">
        <v>78</v>
      </c>
      <c r="L376" s="8" t="s">
        <v>79</v>
      </c>
      <c r="M376" s="16">
        <f>SUM_DATA[[#This Row],[TOTAL Cost]]-SUM_DATA[[#This Row],[MATERIAL Cost]]</f>
        <v>2410.1999999999998</v>
      </c>
      <c r="N376" s="16">
        <f>IFERROR(SUM_DATA[[#This Row],[MAT C.]], 0)</f>
        <v>0</v>
      </c>
      <c r="O376" s="16" t="e">
        <f>VLOOKUP(SUM_DATA[[#This Row],[Work Order]],'[2]MAT DETAIL'!$D:$L,8,FALSE)</f>
        <v>#N/A</v>
      </c>
      <c r="P376" s="17">
        <v>2410.1999999999998</v>
      </c>
      <c r="Q376" s="67" t="s">
        <v>25</v>
      </c>
      <c r="R376" s="67"/>
      <c r="S376" s="67"/>
    </row>
    <row r="377" spans="4:19" ht="15">
      <c r="D377" s="19">
        <v>620112</v>
      </c>
      <c r="E377" s="35">
        <v>43822</v>
      </c>
      <c r="F377" s="35">
        <v>43822</v>
      </c>
      <c r="G377" s="61"/>
      <c r="H377" s="3">
        <v>2754652</v>
      </c>
      <c r="I377" s="28" t="s">
        <v>26</v>
      </c>
      <c r="J377" s="41" t="s">
        <v>283</v>
      </c>
      <c r="K377" s="8" t="s">
        <v>24</v>
      </c>
      <c r="L377" s="8" t="s">
        <v>24</v>
      </c>
      <c r="M377" s="16">
        <f>SUM_DATA[[#This Row],[TOTAL Cost]]-SUM_DATA[[#This Row],[MATERIAL Cost]]</f>
        <v>3242.09</v>
      </c>
      <c r="N377" s="16">
        <f>IFERROR(SUM_DATA[[#This Row],[MAT C.]], 0)</f>
        <v>0</v>
      </c>
      <c r="O377" s="16" t="e">
        <f>VLOOKUP(SUM_DATA[[#This Row],[Work Order]],'[2]MAT DETAIL'!$D:$L,8,FALSE)</f>
        <v>#N/A</v>
      </c>
      <c r="P377" s="20">
        <v>3242.09</v>
      </c>
      <c r="Q377" s="67" t="s">
        <v>25</v>
      </c>
      <c r="R377" s="67"/>
      <c r="S377" s="67"/>
    </row>
    <row r="378" spans="4:19" ht="15">
      <c r="D378" s="3">
        <v>620107</v>
      </c>
      <c r="E378" s="36">
        <v>43822</v>
      </c>
      <c r="F378" s="36">
        <v>43822</v>
      </c>
      <c r="G378" s="61"/>
      <c r="H378" s="3">
        <v>2754653</v>
      </c>
      <c r="I378" s="28" t="s">
        <v>26</v>
      </c>
      <c r="J378" s="41" t="s">
        <v>284</v>
      </c>
      <c r="K378" s="8" t="s">
        <v>33</v>
      </c>
      <c r="L378" s="12" t="s">
        <v>180</v>
      </c>
      <c r="M378" s="16">
        <f>SUM_DATA[[#This Row],[TOTAL Cost]]-SUM_DATA[[#This Row],[MATERIAL Cost]]</f>
        <v>2410.1999999999998</v>
      </c>
      <c r="N378" s="16">
        <f>IFERROR(SUM_DATA[[#This Row],[MAT C.]], 0)</f>
        <v>0</v>
      </c>
      <c r="O378" s="16" t="e">
        <f>VLOOKUP(SUM_DATA[[#This Row],[Work Order]],'[2]MAT DETAIL'!$D:$L,8,FALSE)</f>
        <v>#N/A</v>
      </c>
      <c r="P378" s="17">
        <v>2410.1999999999998</v>
      </c>
      <c r="Q378" s="67" t="s">
        <v>25</v>
      </c>
      <c r="R378" s="67"/>
      <c r="S378" s="67"/>
    </row>
    <row r="379" spans="4:19" ht="15">
      <c r="D379" s="19">
        <v>620119</v>
      </c>
      <c r="E379" s="35">
        <v>43822</v>
      </c>
      <c r="F379" s="35">
        <v>43822</v>
      </c>
      <c r="G379" s="61"/>
      <c r="H379" s="3">
        <v>2754657</v>
      </c>
      <c r="I379" s="28" t="s">
        <v>26</v>
      </c>
      <c r="J379" s="41" t="s">
        <v>145</v>
      </c>
      <c r="K379" s="8" t="s">
        <v>56</v>
      </c>
      <c r="L379" s="8" t="s">
        <v>146</v>
      </c>
      <c r="M379" s="16">
        <f>SUM_DATA[[#This Row],[TOTAL Cost]]-SUM_DATA[[#This Row],[MATERIAL Cost]]</f>
        <v>2410.1999999999998</v>
      </c>
      <c r="N379" s="16">
        <f>IFERROR(SUM_DATA[[#This Row],[MAT C.]], 0)</f>
        <v>0</v>
      </c>
      <c r="O379" s="16" t="e">
        <f>VLOOKUP(SUM_DATA[[#This Row],[Work Order]],'[2]MAT DETAIL'!$D:$L,8,FALSE)</f>
        <v>#N/A</v>
      </c>
      <c r="P379" s="20">
        <v>2410.1999999999998</v>
      </c>
      <c r="Q379" s="67" t="s">
        <v>25</v>
      </c>
      <c r="R379" s="67"/>
      <c r="S379" s="67"/>
    </row>
    <row r="380" spans="4:19" ht="15">
      <c r="D380" s="3">
        <v>620119</v>
      </c>
      <c r="E380" s="36">
        <v>43822</v>
      </c>
      <c r="F380" s="36">
        <v>43822</v>
      </c>
      <c r="G380" s="61"/>
      <c r="H380" s="3">
        <v>2754659</v>
      </c>
      <c r="I380" s="28" t="s">
        <v>26</v>
      </c>
      <c r="J380" s="41" t="s">
        <v>285</v>
      </c>
      <c r="K380" s="8" t="s">
        <v>33</v>
      </c>
      <c r="L380" s="12" t="s">
        <v>39</v>
      </c>
      <c r="M380" s="16">
        <f>SUM_DATA[[#This Row],[TOTAL Cost]]-SUM_DATA[[#This Row],[MATERIAL Cost]]</f>
        <v>2410.1999999999998</v>
      </c>
      <c r="N380" s="16">
        <f>IFERROR(SUM_DATA[[#This Row],[MAT C.]], 0)</f>
        <v>0</v>
      </c>
      <c r="O380" s="16" t="e">
        <f>VLOOKUP(SUM_DATA[[#This Row],[Work Order]],'[2]MAT DETAIL'!$D:$L,8,FALSE)</f>
        <v>#N/A</v>
      </c>
      <c r="P380" s="17">
        <v>2410.1999999999998</v>
      </c>
      <c r="Q380" s="67" t="s">
        <v>25</v>
      </c>
      <c r="R380" s="67"/>
      <c r="S380" s="67"/>
    </row>
    <row r="381" spans="4:19" ht="15">
      <c r="D381" s="19">
        <v>620107</v>
      </c>
      <c r="E381" s="35">
        <v>43822</v>
      </c>
      <c r="F381" s="35">
        <v>43822</v>
      </c>
      <c r="G381" s="61"/>
      <c r="H381" s="3">
        <v>2754660</v>
      </c>
      <c r="I381" s="28" t="s">
        <v>26</v>
      </c>
      <c r="J381" s="41" t="s">
        <v>86</v>
      </c>
      <c r="K381" s="8" t="s">
        <v>36</v>
      </c>
      <c r="L381" s="8" t="s">
        <v>47</v>
      </c>
      <c r="M381" s="16">
        <f>SUM_DATA[[#This Row],[TOTAL Cost]]-SUM_DATA[[#This Row],[MATERIAL Cost]]</f>
        <v>2410.1999999999998</v>
      </c>
      <c r="N381" s="16">
        <f>IFERROR(SUM_DATA[[#This Row],[MAT C.]], 0)</f>
        <v>0</v>
      </c>
      <c r="O381" s="16" t="e">
        <f>VLOOKUP(SUM_DATA[[#This Row],[Work Order]],'[2]MAT DETAIL'!$D:$L,8,FALSE)</f>
        <v>#N/A</v>
      </c>
      <c r="P381" s="20">
        <v>2410.1999999999998</v>
      </c>
      <c r="Q381" s="67" t="s">
        <v>25</v>
      </c>
      <c r="R381" s="67"/>
      <c r="S381" s="67"/>
    </row>
    <row r="382" spans="4:19" ht="15">
      <c r="D382" s="3">
        <v>620116</v>
      </c>
      <c r="E382" s="36">
        <v>43822</v>
      </c>
      <c r="F382" s="36">
        <v>43822</v>
      </c>
      <c r="G382" s="61"/>
      <c r="H382" s="3">
        <v>2754661</v>
      </c>
      <c r="I382" s="28" t="s">
        <v>26</v>
      </c>
      <c r="J382" s="41" t="s">
        <v>286</v>
      </c>
      <c r="K382" s="8" t="s">
        <v>59</v>
      </c>
      <c r="L382" s="12" t="s">
        <v>98</v>
      </c>
      <c r="M382" s="16">
        <f>SUM_DATA[[#This Row],[TOTAL Cost]]-SUM_DATA[[#This Row],[MATERIAL Cost]]</f>
        <v>2410.1999999999998</v>
      </c>
      <c r="N382" s="16">
        <f>IFERROR(SUM_DATA[[#This Row],[MAT C.]], 0)</f>
        <v>0</v>
      </c>
      <c r="O382" s="16" t="e">
        <f>VLOOKUP(SUM_DATA[[#This Row],[Work Order]],'[2]MAT DETAIL'!$D:$L,8,FALSE)</f>
        <v>#N/A</v>
      </c>
      <c r="P382" s="17">
        <v>2410.1999999999998</v>
      </c>
      <c r="Q382" s="67" t="s">
        <v>25</v>
      </c>
      <c r="R382" s="67"/>
      <c r="S382" s="67"/>
    </row>
    <row r="383" spans="4:19" ht="15">
      <c r="D383" s="19">
        <v>620116</v>
      </c>
      <c r="E383" s="35">
        <v>43823</v>
      </c>
      <c r="F383" s="35">
        <v>43823</v>
      </c>
      <c r="G383" s="61"/>
      <c r="H383" s="3">
        <v>2754902</v>
      </c>
      <c r="I383" s="28" t="s">
        <v>26</v>
      </c>
      <c r="J383" s="41" t="s">
        <v>286</v>
      </c>
      <c r="K383" s="8" t="s">
        <v>59</v>
      </c>
      <c r="L383" s="8" t="s">
        <v>98</v>
      </c>
      <c r="M383" s="16">
        <f>SUM_DATA[[#This Row],[TOTAL Cost]]-SUM_DATA[[#This Row],[MATERIAL Cost]]</f>
        <v>2410.1999999999998</v>
      </c>
      <c r="N383" s="16">
        <f>IFERROR(SUM_DATA[[#This Row],[MAT C.]], 0)</f>
        <v>0</v>
      </c>
      <c r="O383" s="16" t="e">
        <f>VLOOKUP(SUM_DATA[[#This Row],[Work Order]],'[2]MAT DETAIL'!$D:$L,8,FALSE)</f>
        <v>#N/A</v>
      </c>
      <c r="P383" s="20">
        <v>2410.1999999999998</v>
      </c>
      <c r="Q383" s="67" t="s">
        <v>25</v>
      </c>
      <c r="R383" s="67"/>
      <c r="S383" s="67"/>
    </row>
    <row r="384" spans="4:19" ht="15">
      <c r="D384" s="3">
        <v>620107</v>
      </c>
      <c r="E384" s="36">
        <v>43823</v>
      </c>
      <c r="F384" s="36">
        <v>43823</v>
      </c>
      <c r="G384" s="61"/>
      <c r="H384" s="3">
        <v>2754963</v>
      </c>
      <c r="I384" s="28" t="s">
        <v>26</v>
      </c>
      <c r="J384" s="41" t="s">
        <v>118</v>
      </c>
      <c r="K384" s="8" t="s">
        <v>30</v>
      </c>
      <c r="L384" s="12" t="s">
        <v>30</v>
      </c>
      <c r="M384" s="16">
        <f>SUM_DATA[[#This Row],[TOTAL Cost]]-SUM_DATA[[#This Row],[MATERIAL Cost]]</f>
        <v>2767.26</v>
      </c>
      <c r="N384" s="16">
        <f>IFERROR(SUM_DATA[[#This Row],[MAT C.]], 0)</f>
        <v>711</v>
      </c>
      <c r="O384" s="16">
        <f>VLOOKUP(SUM_DATA[[#This Row],[Work Order]],'[2]MAT DETAIL'!$D:$L,8,FALSE)</f>
        <v>711</v>
      </c>
      <c r="P384" s="17">
        <v>3478.26</v>
      </c>
      <c r="Q384" s="67" t="s">
        <v>25</v>
      </c>
      <c r="R384" s="67"/>
      <c r="S384" s="67"/>
    </row>
    <row r="385" spans="4:19" ht="15">
      <c r="D385" s="19">
        <v>620116</v>
      </c>
      <c r="E385" s="35">
        <v>43823</v>
      </c>
      <c r="F385" s="35">
        <v>43823</v>
      </c>
      <c r="G385" s="61"/>
      <c r="H385" s="3">
        <v>2754970</v>
      </c>
      <c r="I385" s="28" t="s">
        <v>26</v>
      </c>
      <c r="J385" s="41" t="s">
        <v>118</v>
      </c>
      <c r="K385" s="8" t="s">
        <v>30</v>
      </c>
      <c r="L385" s="8" t="s">
        <v>30</v>
      </c>
      <c r="M385" s="16">
        <f>SUM_DATA[[#This Row],[TOTAL Cost]]-SUM_DATA[[#This Row],[MATERIAL Cost]]</f>
        <v>0</v>
      </c>
      <c r="N385" s="16">
        <f>IFERROR(SUM_DATA[[#This Row],[MAT C.]], 0)</f>
        <v>0</v>
      </c>
      <c r="O385" s="16" t="e">
        <f>VLOOKUP(SUM_DATA[[#This Row],[Work Order]],'[2]MAT DETAIL'!$D:$L,8,FALSE)</f>
        <v>#N/A</v>
      </c>
      <c r="P385" s="20">
        <v>0</v>
      </c>
      <c r="Q385" s="67" t="s">
        <v>25</v>
      </c>
      <c r="R385" s="67"/>
      <c r="S385" s="67"/>
    </row>
    <row r="386" spans="4:19" ht="15">
      <c r="D386" s="19">
        <v>620122</v>
      </c>
      <c r="E386" s="35">
        <v>43823</v>
      </c>
      <c r="F386" s="35">
        <v>43824</v>
      </c>
      <c r="G386" s="61"/>
      <c r="H386" s="3">
        <v>2755023</v>
      </c>
      <c r="I386" s="28" t="s">
        <v>31</v>
      </c>
      <c r="J386" s="41" t="s">
        <v>287</v>
      </c>
      <c r="K386" s="8" t="s">
        <v>59</v>
      </c>
      <c r="L386" s="8" t="s">
        <v>60</v>
      </c>
      <c r="M386" s="16">
        <f>SUM_DATA[[#This Row],[TOTAL Cost]]-SUM_DATA[[#This Row],[MATERIAL Cost]]</f>
        <v>11168.08</v>
      </c>
      <c r="N386" s="16">
        <f>IFERROR(SUM_DATA[[#This Row],[MAT C.]], 0)</f>
        <v>0</v>
      </c>
      <c r="O386" s="16" t="e">
        <f>VLOOKUP(SUM_DATA[[#This Row],[Work Order]],'[2]MAT DETAIL'!$D:$L,8,FALSE)</f>
        <v>#N/A</v>
      </c>
      <c r="P386" s="20">
        <v>11168.08</v>
      </c>
      <c r="Q386" s="67" t="s">
        <v>25</v>
      </c>
      <c r="R386" s="67"/>
      <c r="S386" s="67"/>
    </row>
    <row r="387" spans="4:19" ht="15">
      <c r="D387" s="3">
        <v>620119</v>
      </c>
      <c r="E387" s="36">
        <v>43824</v>
      </c>
      <c r="F387" s="36">
        <v>43824</v>
      </c>
      <c r="G387" s="61"/>
      <c r="H387" s="3">
        <v>2755260</v>
      </c>
      <c r="I387" s="28" t="s">
        <v>26</v>
      </c>
      <c r="J387" s="41" t="s">
        <v>72</v>
      </c>
      <c r="K387" s="8" t="s">
        <v>36</v>
      </c>
      <c r="L387" s="14" t="s">
        <v>37</v>
      </c>
      <c r="M387" s="16">
        <f>SUM_DATA[[#This Row],[TOTAL Cost]]-SUM_DATA[[#This Row],[MATERIAL Cost]]</f>
        <v>5293.68</v>
      </c>
      <c r="N387" s="16">
        <f>IFERROR(SUM_DATA[[#This Row],[MAT C.]], 0)</f>
        <v>0</v>
      </c>
      <c r="O387" s="16" t="e">
        <f>VLOOKUP(SUM_DATA[[#This Row],[Work Order]],'[2]MAT DETAIL'!$D:$L,8,FALSE)</f>
        <v>#N/A</v>
      </c>
      <c r="P387" s="89">
        <v>5293.68</v>
      </c>
      <c r="Q387" s="67" t="s">
        <v>25</v>
      </c>
      <c r="R387" s="67"/>
      <c r="S387" s="67"/>
    </row>
    <row r="388" spans="4:19" ht="15">
      <c r="D388" s="19">
        <v>620123</v>
      </c>
      <c r="E388" s="35">
        <v>43823</v>
      </c>
      <c r="F388" s="35">
        <v>43824</v>
      </c>
      <c r="G388" s="61"/>
      <c r="H388" s="3">
        <v>2755261</v>
      </c>
      <c r="I388" s="30" t="s">
        <v>26</v>
      </c>
      <c r="J388" s="41" t="s">
        <v>288</v>
      </c>
      <c r="K388" s="26" t="s">
        <v>47</v>
      </c>
      <c r="L388" s="26" t="s">
        <v>289</v>
      </c>
      <c r="M388" s="16">
        <f>SUM_DATA[[#This Row],[TOTAL Cost]]-SUM_DATA[[#This Row],[MATERIAL Cost]]</f>
        <v>0</v>
      </c>
      <c r="N388" s="16">
        <f>IFERROR(SUM_DATA[[#This Row],[MAT C.]], 0)</f>
        <v>0</v>
      </c>
      <c r="O388" s="16" t="e">
        <f>VLOOKUP(SUM_DATA[[#This Row],[Work Order]],'[2]MAT DETAIL'!$D:$L,8,FALSE)</f>
        <v>#N/A</v>
      </c>
      <c r="P388" s="40">
        <v>0</v>
      </c>
      <c r="Q388" s="67" t="s">
        <v>25</v>
      </c>
      <c r="R388" s="67"/>
      <c r="S388" s="67"/>
    </row>
    <row r="389" spans="4:19" ht="15">
      <c r="D389" s="3">
        <v>620123</v>
      </c>
      <c r="E389" s="36">
        <v>43823</v>
      </c>
      <c r="F389" s="36"/>
      <c r="G389" s="61"/>
      <c r="H389" s="3">
        <v>2755261</v>
      </c>
      <c r="I389" s="30" t="s">
        <v>26</v>
      </c>
      <c r="J389" s="48" t="s">
        <v>145</v>
      </c>
      <c r="K389" s="26" t="s">
        <v>56</v>
      </c>
      <c r="L389" s="26" t="s">
        <v>146</v>
      </c>
      <c r="M389" s="16"/>
      <c r="N389" s="16"/>
      <c r="O389" s="16"/>
      <c r="P389" s="88"/>
      <c r="Q389" s="67" t="s">
        <v>25</v>
      </c>
      <c r="R389" s="67"/>
      <c r="S389" s="67"/>
    </row>
    <row r="390" spans="4:19" ht="15">
      <c r="D390" s="19">
        <v>620105</v>
      </c>
      <c r="E390" s="35">
        <v>43824</v>
      </c>
      <c r="F390" s="35">
        <v>43824</v>
      </c>
      <c r="G390" s="61"/>
      <c r="H390" s="3">
        <v>2755264</v>
      </c>
      <c r="I390" s="28" t="s">
        <v>26</v>
      </c>
      <c r="J390" s="41" t="s">
        <v>228</v>
      </c>
      <c r="K390" s="8" t="s">
        <v>33</v>
      </c>
      <c r="L390" s="8" t="s">
        <v>39</v>
      </c>
      <c r="M390" s="16">
        <f>SUM_DATA[[#This Row],[TOTAL Cost]]-SUM_DATA[[#This Row],[MATERIAL Cost]]</f>
        <v>1807.65</v>
      </c>
      <c r="N390" s="16">
        <f>IFERROR(SUM_DATA[[#This Row],[MAT C.]], 0)</f>
        <v>0</v>
      </c>
      <c r="O390" s="16" t="e">
        <f>VLOOKUP(SUM_DATA[[#This Row],[Work Order]],'[2]MAT DETAIL'!$D:$L,8,FALSE)</f>
        <v>#N/A</v>
      </c>
      <c r="P390" s="20">
        <v>1807.65</v>
      </c>
      <c r="Q390" s="67" t="s">
        <v>25</v>
      </c>
      <c r="R390" s="67"/>
      <c r="S390" s="67"/>
    </row>
    <row r="391" spans="4:19" ht="15">
      <c r="D391" s="3">
        <v>620116</v>
      </c>
      <c r="E391" s="36">
        <v>43824</v>
      </c>
      <c r="F391" s="36">
        <v>43824</v>
      </c>
      <c r="G391" s="61"/>
      <c r="H391" s="3">
        <v>2755267</v>
      </c>
      <c r="I391" s="28" t="s">
        <v>26</v>
      </c>
      <c r="J391" s="41" t="s">
        <v>228</v>
      </c>
      <c r="K391" s="8" t="s">
        <v>33</v>
      </c>
      <c r="L391" s="12" t="s">
        <v>39</v>
      </c>
      <c r="M391" s="16">
        <f>SUM_DATA[[#This Row],[TOTAL Cost]]-SUM_DATA[[#This Row],[MATERIAL Cost]]</f>
        <v>2410.1999999999998</v>
      </c>
      <c r="N391" s="16">
        <f>IFERROR(SUM_DATA[[#This Row],[MAT C.]], 0)</f>
        <v>0</v>
      </c>
      <c r="O391" s="16" t="e">
        <f>VLOOKUP(SUM_DATA[[#This Row],[Work Order]],'[2]MAT DETAIL'!$D:$L,8,FALSE)</f>
        <v>#N/A</v>
      </c>
      <c r="P391" s="17">
        <v>2410.1999999999998</v>
      </c>
      <c r="Q391" s="67" t="s">
        <v>25</v>
      </c>
      <c r="R391" s="67"/>
      <c r="S391" s="67"/>
    </row>
    <row r="392" spans="4:19" ht="15">
      <c r="D392" s="19">
        <v>620119</v>
      </c>
      <c r="E392" s="35">
        <v>43824</v>
      </c>
      <c r="F392" s="35">
        <v>43824</v>
      </c>
      <c r="G392" s="61"/>
      <c r="H392" s="3">
        <v>2755269</v>
      </c>
      <c r="I392" s="28" t="s">
        <v>26</v>
      </c>
      <c r="J392" s="41" t="s">
        <v>145</v>
      </c>
      <c r="K392" s="8" t="s">
        <v>56</v>
      </c>
      <c r="L392" s="8" t="s">
        <v>146</v>
      </c>
      <c r="M392" s="16">
        <f>SUM_DATA[[#This Row],[TOTAL Cost]]-SUM_DATA[[#This Row],[MATERIAL Cost]]</f>
        <v>2410.1999999999998</v>
      </c>
      <c r="N392" s="16">
        <f>IFERROR(SUM_DATA[[#This Row],[MAT C.]], 0)</f>
        <v>0</v>
      </c>
      <c r="O392" s="16" t="e">
        <f>VLOOKUP(SUM_DATA[[#This Row],[Work Order]],'[2]MAT DETAIL'!$D:$L,8,FALSE)</f>
        <v>#N/A</v>
      </c>
      <c r="P392" s="20">
        <v>2410.1999999999998</v>
      </c>
      <c r="Q392" s="67" t="s">
        <v>25</v>
      </c>
      <c r="R392" s="67"/>
      <c r="S392" s="67"/>
    </row>
    <row r="393" spans="4:19" ht="15">
      <c r="D393" s="3">
        <v>620111</v>
      </c>
      <c r="E393" s="36">
        <v>43824</v>
      </c>
      <c r="F393" s="36">
        <v>43824</v>
      </c>
      <c r="G393" s="61"/>
      <c r="H393" s="3">
        <v>2755270</v>
      </c>
      <c r="I393" s="28" t="s">
        <v>26</v>
      </c>
      <c r="J393" s="48" t="s">
        <v>64</v>
      </c>
      <c r="K393" s="8" t="s">
        <v>47</v>
      </c>
      <c r="L393" s="8" t="s">
        <v>65</v>
      </c>
      <c r="M393" s="16">
        <f>SUM_DATA[[#This Row],[TOTAL Cost]]-SUM_DATA[[#This Row],[MATERIAL Cost]]</f>
        <v>3192.06</v>
      </c>
      <c r="N393" s="16">
        <f>IFERROR(SUM_DATA[[#This Row],[MAT C.]], 0)</f>
        <v>0</v>
      </c>
      <c r="O393" s="16" t="e">
        <f>VLOOKUP(SUM_DATA[[#This Row],[Work Order]],'[2]MAT DETAIL'!$D:$L,8,FALSE)</f>
        <v>#N/A</v>
      </c>
      <c r="P393" s="17">
        <v>3192.06</v>
      </c>
      <c r="Q393" s="67" t="s">
        <v>25</v>
      </c>
      <c r="R393" s="67"/>
      <c r="S393" s="67"/>
    </row>
    <row r="394" spans="4:19" ht="15">
      <c r="D394" s="19">
        <v>620111</v>
      </c>
      <c r="E394" s="35">
        <v>43824</v>
      </c>
      <c r="F394" s="35">
        <v>43824</v>
      </c>
      <c r="G394" s="61"/>
      <c r="H394" s="3">
        <v>2755273</v>
      </c>
      <c r="I394" s="28" t="s">
        <v>26</v>
      </c>
      <c r="J394" s="41" t="s">
        <v>223</v>
      </c>
      <c r="K394" s="8" t="s">
        <v>59</v>
      </c>
      <c r="L394" s="8" t="s">
        <v>98</v>
      </c>
      <c r="M394" s="16">
        <f>SUM_DATA[[#This Row],[TOTAL Cost]]-SUM_DATA[[#This Row],[MATERIAL Cost]]</f>
        <v>2410.1999999999998</v>
      </c>
      <c r="N394" s="16">
        <f>IFERROR(SUM_DATA[[#This Row],[MAT C.]], 0)</f>
        <v>0</v>
      </c>
      <c r="O394" s="16" t="e">
        <f>VLOOKUP(SUM_DATA[[#This Row],[Work Order]],'[2]MAT DETAIL'!$D:$L,8,FALSE)</f>
        <v>#N/A</v>
      </c>
      <c r="P394" s="20">
        <v>2410.1999999999998</v>
      </c>
      <c r="Q394" s="67" t="s">
        <v>25</v>
      </c>
      <c r="R394" s="67"/>
      <c r="S394" s="67"/>
    </row>
    <row r="395" spans="4:19" ht="15">
      <c r="D395" s="19">
        <v>620123</v>
      </c>
      <c r="E395" s="35">
        <v>43824</v>
      </c>
      <c r="F395" s="35">
        <v>43824</v>
      </c>
      <c r="G395" s="61"/>
      <c r="H395" s="3">
        <v>2755274</v>
      </c>
      <c r="I395" s="28" t="s">
        <v>26</v>
      </c>
      <c r="J395" s="43" t="s">
        <v>290</v>
      </c>
      <c r="K395" s="8" t="s">
        <v>33</v>
      </c>
      <c r="L395" s="8" t="s">
        <v>39</v>
      </c>
      <c r="M395" s="16">
        <f>SUM_DATA[[#This Row],[TOTAL Cost]]-SUM_DATA[[#This Row],[MATERIAL Cost]]</f>
        <v>2410.1999999999998</v>
      </c>
      <c r="N395" s="16">
        <f>IFERROR(SUM_DATA[[#This Row],[MAT C.]], 0)</f>
        <v>0</v>
      </c>
      <c r="O395" s="16" t="e">
        <f>VLOOKUP(SUM_DATA[[#This Row],[Work Order]],'[2]MAT DETAIL'!$D:$L,8,FALSE)</f>
        <v>#N/A</v>
      </c>
      <c r="P395" s="20">
        <v>2410.1999999999998</v>
      </c>
      <c r="Q395" s="67" t="s">
        <v>25</v>
      </c>
      <c r="R395" s="67"/>
      <c r="S395" s="67"/>
    </row>
    <row r="396" spans="4:19" ht="15">
      <c r="D396" s="5">
        <v>620114</v>
      </c>
      <c r="E396" s="31">
        <v>43832</v>
      </c>
      <c r="F396" s="34">
        <v>43832</v>
      </c>
      <c r="G396" s="61"/>
      <c r="H396" s="5">
        <v>2760084</v>
      </c>
      <c r="I396" s="28" t="s">
        <v>31</v>
      </c>
      <c r="J396" s="41" t="s">
        <v>291</v>
      </c>
      <c r="K396" s="8" t="s">
        <v>82</v>
      </c>
      <c r="L396" s="12" t="s">
        <v>140</v>
      </c>
      <c r="M396" s="16">
        <f>SUM_DATA[[#This Row],[TOTAL Cost]]-SUM_DATA[[#This Row],[MATERIAL Cost]]</f>
        <v>1515.08</v>
      </c>
      <c r="N396" s="16">
        <f>IFERROR(SUM_DATA[[#This Row],[MAT C.]], 0)</f>
        <v>0</v>
      </c>
      <c r="O396" s="16" t="e">
        <f>VLOOKUP(SUM_DATA[[#This Row],[Work Order]],'[2]MAT DETAIL'!$D:$L,8,FALSE)</f>
        <v>#N/A</v>
      </c>
      <c r="P396" s="89">
        <v>1515.08</v>
      </c>
      <c r="Q396" s="67" t="s">
        <v>25</v>
      </c>
      <c r="R396" s="67"/>
      <c r="S396" s="67"/>
    </row>
    <row r="397" spans="4:19" ht="15">
      <c r="D397" s="6">
        <v>620104</v>
      </c>
      <c r="E397" s="32">
        <v>43832</v>
      </c>
      <c r="F397" s="33">
        <v>43832</v>
      </c>
      <c r="G397" s="61"/>
      <c r="H397" s="5">
        <v>2760103</v>
      </c>
      <c r="I397" s="28" t="s">
        <v>26</v>
      </c>
      <c r="J397" s="41" t="s">
        <v>292</v>
      </c>
      <c r="K397" s="8" t="s">
        <v>19</v>
      </c>
      <c r="L397" s="8" t="s">
        <v>20</v>
      </c>
      <c r="M397" s="16">
        <f>SUM_DATA[[#This Row],[TOTAL Cost]]-SUM_DATA[[#This Row],[MATERIAL Cost]]</f>
        <v>3378916.71</v>
      </c>
      <c r="N397" s="16">
        <f>IFERROR(SUM_DATA[[#This Row],[MAT C.]], 0)</f>
        <v>1047.5</v>
      </c>
      <c r="O397" s="16">
        <f>VLOOKUP(SUM_DATA[[#This Row],[Work Order]],'[2]MAT DETAIL'!$D:$L,8,FALSE)</f>
        <v>1047.5</v>
      </c>
      <c r="P397" s="20">
        <v>3379964.21</v>
      </c>
      <c r="Q397" s="67" t="s">
        <v>21</v>
      </c>
      <c r="R397" s="67"/>
      <c r="S397" s="67"/>
    </row>
    <row r="398" spans="4:19" ht="15">
      <c r="D398" s="5">
        <v>620117</v>
      </c>
      <c r="E398" s="31">
        <v>43833</v>
      </c>
      <c r="F398" s="34">
        <v>43833</v>
      </c>
      <c r="G398" s="61"/>
      <c r="H398" s="5">
        <v>2762366</v>
      </c>
      <c r="I398" s="28" t="s">
        <v>31</v>
      </c>
      <c r="J398" s="41" t="s">
        <v>220</v>
      </c>
      <c r="K398" s="8" t="s">
        <v>39</v>
      </c>
      <c r="L398" s="12" t="s">
        <v>221</v>
      </c>
      <c r="M398" s="16">
        <f>SUM_DATA[[#This Row],[TOTAL Cost]]-SUM_DATA[[#This Row],[MATERIAL Cost]]</f>
        <v>48890.36</v>
      </c>
      <c r="N398" s="16">
        <f>IFERROR(SUM_DATA[[#This Row],[MAT C.]], 0)</f>
        <v>0</v>
      </c>
      <c r="O398" s="16" t="e">
        <f>VLOOKUP(SUM_DATA[[#This Row],[Work Order]],'[2]MAT DETAIL'!$D:$L,8,FALSE)</f>
        <v>#N/A</v>
      </c>
      <c r="P398" s="89">
        <v>48890.36</v>
      </c>
      <c r="Q398" s="67" t="s">
        <v>25</v>
      </c>
      <c r="R398" s="67"/>
      <c r="S398" s="67"/>
    </row>
    <row r="399" spans="4:19" ht="15">
      <c r="D399" s="6">
        <v>620117</v>
      </c>
      <c r="E399" s="32">
        <v>43833</v>
      </c>
      <c r="F399" s="33">
        <v>43833</v>
      </c>
      <c r="G399" s="61"/>
      <c r="H399" s="5">
        <v>2762376</v>
      </c>
      <c r="I399" s="28" t="s">
        <v>31</v>
      </c>
      <c r="J399" s="41" t="s">
        <v>273</v>
      </c>
      <c r="K399" s="8" t="s">
        <v>36</v>
      </c>
      <c r="L399" s="8" t="s">
        <v>42</v>
      </c>
      <c r="M399" s="16">
        <f>SUM_DATA[[#This Row],[TOTAL Cost]]-SUM_DATA[[#This Row],[MATERIAL Cost]]</f>
        <v>49727.28</v>
      </c>
      <c r="N399" s="16">
        <f>IFERROR(SUM_DATA[[#This Row],[MAT C.]], 0)</f>
        <v>0</v>
      </c>
      <c r="O399" s="16" t="e">
        <f>VLOOKUP(SUM_DATA[[#This Row],[Work Order]],'[2]MAT DETAIL'!$D:$L,8,FALSE)</f>
        <v>#N/A</v>
      </c>
      <c r="P399" s="20">
        <v>49727.28</v>
      </c>
      <c r="Q399" s="67" t="s">
        <v>25</v>
      </c>
      <c r="R399" s="67"/>
      <c r="S399" s="67"/>
    </row>
    <row r="400" spans="4:19" ht="15">
      <c r="D400" s="5">
        <v>620117</v>
      </c>
      <c r="E400" s="31">
        <v>43833</v>
      </c>
      <c r="F400" s="34">
        <v>43833</v>
      </c>
      <c r="G400" s="61"/>
      <c r="H400" s="5">
        <v>2762379</v>
      </c>
      <c r="I400" s="28" t="s">
        <v>31</v>
      </c>
      <c r="J400" s="41" t="s">
        <v>178</v>
      </c>
      <c r="K400" s="8" t="s">
        <v>33</v>
      </c>
      <c r="L400" s="12" t="s">
        <v>39</v>
      </c>
      <c r="M400" s="16">
        <f>SUM_DATA[[#This Row],[TOTAL Cost]]-SUM_DATA[[#This Row],[MATERIAL Cost]]</f>
        <v>45212.2</v>
      </c>
      <c r="N400" s="16">
        <f>IFERROR(SUM_DATA[[#This Row],[MAT C.]], 0)</f>
        <v>0</v>
      </c>
      <c r="O400" s="16" t="e">
        <f>VLOOKUP(SUM_DATA[[#This Row],[Work Order]],'[2]MAT DETAIL'!$D:$L,8,FALSE)</f>
        <v>#N/A</v>
      </c>
      <c r="P400" s="89">
        <v>45212.2</v>
      </c>
      <c r="Q400" s="67" t="s">
        <v>25</v>
      </c>
      <c r="R400" s="67"/>
      <c r="S400" s="67"/>
    </row>
    <row r="401" spans="4:19" ht="15">
      <c r="D401" s="6">
        <v>620114</v>
      </c>
      <c r="E401" s="32">
        <v>43833</v>
      </c>
      <c r="F401" s="33">
        <v>43833</v>
      </c>
      <c r="G401" s="61"/>
      <c r="H401" s="5">
        <v>2762383</v>
      </c>
      <c r="I401" s="28" t="s">
        <v>31</v>
      </c>
      <c r="J401" s="41" t="s">
        <v>220</v>
      </c>
      <c r="K401" s="8" t="s">
        <v>39</v>
      </c>
      <c r="L401" s="8" t="s">
        <v>221</v>
      </c>
      <c r="M401" s="16">
        <f>SUM_DATA[[#This Row],[TOTAL Cost]]-SUM_DATA[[#This Row],[MATERIAL Cost]]</f>
        <v>48890.36</v>
      </c>
      <c r="N401" s="16">
        <f>IFERROR(SUM_DATA[[#This Row],[MAT C.]], 0)</f>
        <v>0</v>
      </c>
      <c r="O401" s="16" t="e">
        <f>VLOOKUP(SUM_DATA[[#This Row],[Work Order]],'[2]MAT DETAIL'!$D:$L,8,FALSE)</f>
        <v>#N/A</v>
      </c>
      <c r="P401" s="20">
        <v>48890.36</v>
      </c>
      <c r="Q401" s="67" t="s">
        <v>25</v>
      </c>
      <c r="R401" s="67"/>
      <c r="S401" s="67"/>
    </row>
    <row r="402" spans="4:19" ht="15">
      <c r="D402" s="5">
        <v>620114</v>
      </c>
      <c r="E402" s="31">
        <v>43833</v>
      </c>
      <c r="F402" s="34">
        <v>43833</v>
      </c>
      <c r="G402" s="61"/>
      <c r="H402" s="5">
        <v>2762387</v>
      </c>
      <c r="I402" s="28" t="s">
        <v>31</v>
      </c>
      <c r="J402" s="41" t="s">
        <v>273</v>
      </c>
      <c r="K402" s="8" t="s">
        <v>36</v>
      </c>
      <c r="L402" s="8" t="s">
        <v>42</v>
      </c>
      <c r="M402" s="16">
        <f>SUM_DATA[[#This Row],[TOTAL Cost]]-SUM_DATA[[#This Row],[MATERIAL Cost]]</f>
        <v>49727.28</v>
      </c>
      <c r="N402" s="16">
        <f>IFERROR(SUM_DATA[[#This Row],[MAT C.]], 0)</f>
        <v>0</v>
      </c>
      <c r="O402" s="16" t="e">
        <f>VLOOKUP(SUM_DATA[[#This Row],[Work Order]],'[2]MAT DETAIL'!$D:$L,8,FALSE)</f>
        <v>#N/A</v>
      </c>
      <c r="P402" s="17">
        <v>49727.28</v>
      </c>
      <c r="Q402" s="67" t="s">
        <v>25</v>
      </c>
      <c r="R402" s="67"/>
      <c r="S402" s="67"/>
    </row>
    <row r="403" spans="4:19" ht="15">
      <c r="D403" s="6">
        <v>620105</v>
      </c>
      <c r="E403" s="32">
        <v>43833</v>
      </c>
      <c r="F403" s="33">
        <v>43833</v>
      </c>
      <c r="G403" s="61"/>
      <c r="H403" s="5">
        <v>2762402</v>
      </c>
      <c r="I403" s="28" t="s">
        <v>31</v>
      </c>
      <c r="J403" s="48" t="s">
        <v>293</v>
      </c>
      <c r="K403" s="8" t="s">
        <v>33</v>
      </c>
      <c r="L403" s="8" t="s">
        <v>39</v>
      </c>
      <c r="M403" s="16">
        <f>SUM_DATA[[#This Row],[TOTAL Cost]]-SUM_DATA[[#This Row],[MATERIAL Cost]]</f>
        <v>1515.08</v>
      </c>
      <c r="N403" s="16">
        <f>IFERROR(SUM_DATA[[#This Row],[MAT C.]], 0)</f>
        <v>0</v>
      </c>
      <c r="O403" s="16" t="e">
        <f>VLOOKUP(SUM_DATA[[#This Row],[Work Order]],'[2]MAT DETAIL'!$D:$L,8,FALSE)</f>
        <v>#N/A</v>
      </c>
      <c r="P403" s="20">
        <v>1515.08</v>
      </c>
      <c r="Q403" s="67" t="s">
        <v>25</v>
      </c>
      <c r="R403" s="67"/>
      <c r="S403" s="67"/>
    </row>
    <row r="404" spans="4:19" ht="15">
      <c r="D404" s="5">
        <v>620111</v>
      </c>
      <c r="E404" s="31">
        <v>43833</v>
      </c>
      <c r="F404" s="34">
        <v>43833</v>
      </c>
      <c r="G404" s="61"/>
      <c r="H404" s="5">
        <v>2762409</v>
      </c>
      <c r="I404" s="28" t="s">
        <v>31</v>
      </c>
      <c r="J404" s="41" t="s">
        <v>111</v>
      </c>
      <c r="K404" s="8" t="s">
        <v>33</v>
      </c>
      <c r="L404" s="12" t="s">
        <v>112</v>
      </c>
      <c r="M404" s="16">
        <f>SUM_DATA[[#This Row],[TOTAL Cost]]-SUM_DATA[[#This Row],[MATERIAL Cost]]</f>
        <v>23808.12</v>
      </c>
      <c r="N404" s="16">
        <f>IFERROR(SUM_DATA[[#This Row],[MAT C.]], 0)</f>
        <v>0</v>
      </c>
      <c r="O404" s="16" t="e">
        <f>VLOOKUP(SUM_DATA[[#This Row],[Work Order]],'[2]MAT DETAIL'!$D:$L,8,FALSE)</f>
        <v>#N/A</v>
      </c>
      <c r="P404" s="89">
        <v>23808.12</v>
      </c>
      <c r="Q404" s="67" t="s">
        <v>25</v>
      </c>
      <c r="R404" s="67"/>
      <c r="S404" s="67"/>
    </row>
    <row r="405" spans="4:19" ht="15">
      <c r="D405" s="19">
        <v>620111</v>
      </c>
      <c r="E405" s="35">
        <v>43833</v>
      </c>
      <c r="F405" s="35"/>
      <c r="G405" s="61"/>
      <c r="H405" s="5">
        <v>2762409</v>
      </c>
      <c r="I405" s="28" t="s">
        <v>31</v>
      </c>
      <c r="J405" s="42" t="s">
        <v>294</v>
      </c>
      <c r="K405" s="8" t="s">
        <v>33</v>
      </c>
      <c r="L405" s="8" t="s">
        <v>34</v>
      </c>
      <c r="M405" s="18"/>
      <c r="N405" s="18"/>
      <c r="O405" s="18"/>
      <c r="P405" s="22"/>
      <c r="Q405" s="67" t="s">
        <v>25</v>
      </c>
      <c r="R405" s="67"/>
      <c r="S405" s="67"/>
    </row>
    <row r="406" spans="4:19" ht="15">
      <c r="D406" s="5">
        <v>620112</v>
      </c>
      <c r="E406" s="31">
        <v>43833</v>
      </c>
      <c r="F406" s="34">
        <v>43833</v>
      </c>
      <c r="G406" s="61"/>
      <c r="H406" s="5">
        <v>2762420</v>
      </c>
      <c r="I406" s="28" t="s">
        <v>26</v>
      </c>
      <c r="J406" s="41" t="s">
        <v>97</v>
      </c>
      <c r="K406" s="8" t="s">
        <v>59</v>
      </c>
      <c r="L406" s="12" t="s">
        <v>98</v>
      </c>
      <c r="M406" s="16">
        <f>SUM_DATA[[#This Row],[TOTAL Cost]]-SUM_DATA[[#This Row],[MATERIAL Cost]]</f>
        <v>2410.1999999999998</v>
      </c>
      <c r="N406" s="16">
        <f>IFERROR(SUM_DATA[[#This Row],[MAT C.]], 0)</f>
        <v>0</v>
      </c>
      <c r="O406" s="16" t="e">
        <f>VLOOKUP(SUM_DATA[[#This Row],[Work Order]],'[2]MAT DETAIL'!$D:$L,8,FALSE)</f>
        <v>#N/A</v>
      </c>
      <c r="P406" s="89">
        <v>2410.1999999999998</v>
      </c>
      <c r="Q406" s="67" t="s">
        <v>25</v>
      </c>
      <c r="R406" s="67"/>
      <c r="S406" s="67"/>
    </row>
    <row r="407" spans="4:19" ht="15">
      <c r="D407" s="6">
        <v>620107</v>
      </c>
      <c r="E407" s="32">
        <v>43833</v>
      </c>
      <c r="F407" s="33">
        <v>43833</v>
      </c>
      <c r="G407" s="61"/>
      <c r="H407" s="5">
        <v>2762424</v>
      </c>
      <c r="I407" s="28" t="s">
        <v>26</v>
      </c>
      <c r="J407" s="41" t="s">
        <v>295</v>
      </c>
      <c r="K407" s="8" t="s">
        <v>36</v>
      </c>
      <c r="L407" s="10" t="s">
        <v>37</v>
      </c>
      <c r="M407" s="16">
        <f>SUM_DATA[[#This Row],[TOTAL Cost]]-SUM_DATA[[#This Row],[MATERIAL Cost]]</f>
        <v>2410.1999999999998</v>
      </c>
      <c r="N407" s="16">
        <f>IFERROR(SUM_DATA[[#This Row],[MAT C.]], 0)</f>
        <v>0</v>
      </c>
      <c r="O407" s="16" t="e">
        <f>VLOOKUP(SUM_DATA[[#This Row],[Work Order]],'[2]MAT DETAIL'!$D:$L,8,FALSE)</f>
        <v>#N/A</v>
      </c>
      <c r="P407" s="20">
        <v>2410.1999999999998</v>
      </c>
      <c r="Q407" s="67" t="s">
        <v>25</v>
      </c>
      <c r="R407" s="67"/>
      <c r="S407" s="67"/>
    </row>
    <row r="408" spans="4:19" ht="15">
      <c r="D408" s="5">
        <v>620123</v>
      </c>
      <c r="E408" s="31">
        <v>43833</v>
      </c>
      <c r="F408" s="34">
        <v>43833</v>
      </c>
      <c r="G408" s="61"/>
      <c r="H408" s="5">
        <v>2762428</v>
      </c>
      <c r="I408" s="28" t="s">
        <v>26</v>
      </c>
      <c r="J408" s="41" t="s">
        <v>138</v>
      </c>
      <c r="K408" s="8" t="s">
        <v>59</v>
      </c>
      <c r="L408" s="8" t="s">
        <v>60</v>
      </c>
      <c r="M408" s="16">
        <f>SUM_DATA[[#This Row],[TOTAL Cost]]-SUM_DATA[[#This Row],[MATERIAL Cost]]</f>
        <v>2410.1999999999998</v>
      </c>
      <c r="N408" s="16">
        <f>IFERROR(SUM_DATA[[#This Row],[MAT C.]], 0)</f>
        <v>0</v>
      </c>
      <c r="O408" s="16" t="e">
        <f>VLOOKUP(SUM_DATA[[#This Row],[Work Order]],'[2]MAT DETAIL'!$D:$L,8,FALSE)</f>
        <v>#N/A</v>
      </c>
      <c r="P408" s="89">
        <v>2410.1999999999998</v>
      </c>
      <c r="Q408" s="67" t="s">
        <v>25</v>
      </c>
      <c r="R408" s="67"/>
      <c r="S408" s="67"/>
    </row>
    <row r="409" spans="4:19" ht="15">
      <c r="D409" s="6">
        <v>620119</v>
      </c>
      <c r="E409" s="32">
        <v>43833</v>
      </c>
      <c r="F409" s="33">
        <v>43833</v>
      </c>
      <c r="G409" s="61"/>
      <c r="H409" s="5">
        <v>2762433</v>
      </c>
      <c r="I409" s="28" t="s">
        <v>26</v>
      </c>
      <c r="J409" s="41" t="s">
        <v>296</v>
      </c>
      <c r="K409" s="8" t="s">
        <v>24</v>
      </c>
      <c r="L409" s="8" t="s">
        <v>24</v>
      </c>
      <c r="M409" s="16">
        <f>SUM_DATA[[#This Row],[TOTAL Cost]]-SUM_DATA[[#This Row],[MATERIAL Cost]]</f>
        <v>8979.85</v>
      </c>
      <c r="N409" s="16">
        <f>IFERROR(SUM_DATA[[#This Row],[MAT C.]], 0)</f>
        <v>0</v>
      </c>
      <c r="O409" s="16" t="e">
        <f>VLOOKUP(SUM_DATA[[#This Row],[Work Order]],'[2]MAT DETAIL'!$D:$L,8,FALSE)</f>
        <v>#N/A</v>
      </c>
      <c r="P409" s="20">
        <v>8979.85</v>
      </c>
      <c r="Q409" s="67" t="s">
        <v>25</v>
      </c>
      <c r="R409" s="67"/>
      <c r="S409" s="67"/>
    </row>
    <row r="410" spans="4:19" ht="15">
      <c r="D410" s="3">
        <v>620111</v>
      </c>
      <c r="E410" s="36">
        <v>43830</v>
      </c>
      <c r="F410" s="36">
        <v>43833</v>
      </c>
      <c r="G410" s="61"/>
      <c r="H410" s="3">
        <v>2762436</v>
      </c>
      <c r="I410" s="30" t="s">
        <v>26</v>
      </c>
      <c r="J410" s="41" t="s">
        <v>86</v>
      </c>
      <c r="K410" s="26" t="s">
        <v>36</v>
      </c>
      <c r="L410" s="23" t="s">
        <v>47</v>
      </c>
      <c r="M410" s="16">
        <f>SUM_DATA[[#This Row],[TOTAL Cost]]-SUM_DATA[[#This Row],[MATERIAL Cost]]</f>
        <v>0</v>
      </c>
      <c r="N410" s="16">
        <f>IFERROR(SUM_DATA[[#This Row],[MAT C.]], 0)</f>
        <v>0</v>
      </c>
      <c r="O410" s="16" t="e">
        <f>VLOOKUP(SUM_DATA[[#This Row],[Work Order]],'[2]MAT DETAIL'!$D:$L,8,FALSE)</f>
        <v>#N/A</v>
      </c>
      <c r="P410" s="88">
        <v>0</v>
      </c>
      <c r="Q410" s="67" t="s">
        <v>25</v>
      </c>
      <c r="R410" s="67"/>
      <c r="S410" s="67"/>
    </row>
    <row r="411" spans="4:19" ht="15">
      <c r="D411" s="6">
        <v>620123</v>
      </c>
      <c r="E411" s="32">
        <v>43833</v>
      </c>
      <c r="F411" s="33">
        <v>43833</v>
      </c>
      <c r="G411" s="61"/>
      <c r="H411" s="5">
        <v>2762437</v>
      </c>
      <c r="I411" s="28" t="s">
        <v>26</v>
      </c>
      <c r="J411" s="41" t="s">
        <v>145</v>
      </c>
      <c r="K411" s="8" t="s">
        <v>56</v>
      </c>
      <c r="L411" s="8" t="s">
        <v>146</v>
      </c>
      <c r="M411" s="16">
        <f>SUM_DATA[[#This Row],[TOTAL Cost]]-SUM_DATA[[#This Row],[MATERIAL Cost]]</f>
        <v>2410.1999999999998</v>
      </c>
      <c r="N411" s="16">
        <f>IFERROR(SUM_DATA[[#This Row],[MAT C.]], 0)</f>
        <v>0</v>
      </c>
      <c r="O411" s="16" t="e">
        <f>VLOOKUP(SUM_DATA[[#This Row],[Work Order]],'[2]MAT DETAIL'!$D:$L,8,FALSE)</f>
        <v>#N/A</v>
      </c>
      <c r="P411" s="20">
        <v>2410.1999999999998</v>
      </c>
      <c r="Q411" s="67" t="s">
        <v>25</v>
      </c>
      <c r="R411" s="67"/>
      <c r="S411" s="67"/>
    </row>
    <row r="412" spans="4:19" ht="15">
      <c r="D412" s="5">
        <v>620119</v>
      </c>
      <c r="E412" s="31">
        <v>43833</v>
      </c>
      <c r="F412" s="34">
        <v>43833</v>
      </c>
      <c r="G412" s="61"/>
      <c r="H412" s="5">
        <v>2762441</v>
      </c>
      <c r="I412" s="28" t="s">
        <v>26</v>
      </c>
      <c r="J412" s="41" t="s">
        <v>72</v>
      </c>
      <c r="K412" s="8" t="s">
        <v>36</v>
      </c>
      <c r="L412" s="14" t="s">
        <v>37</v>
      </c>
      <c r="M412" s="16">
        <f>SUM_DATA[[#This Row],[TOTAL Cost]]-SUM_DATA[[#This Row],[MATERIAL Cost]]</f>
        <v>2410.1999999999998</v>
      </c>
      <c r="N412" s="16">
        <f>IFERROR(SUM_DATA[[#This Row],[MAT C.]], 0)</f>
        <v>0</v>
      </c>
      <c r="O412" s="16" t="e">
        <f>VLOOKUP(SUM_DATA[[#This Row],[Work Order]],'[2]MAT DETAIL'!$D:$L,8,FALSE)</f>
        <v>#N/A</v>
      </c>
      <c r="P412" s="17">
        <v>2410.1999999999998</v>
      </c>
      <c r="Q412" s="67" t="s">
        <v>25</v>
      </c>
      <c r="R412" s="67"/>
      <c r="S412" s="67"/>
    </row>
    <row r="413" spans="4:19" ht="15">
      <c r="D413" s="6">
        <v>620116</v>
      </c>
      <c r="E413" s="32">
        <v>43833</v>
      </c>
      <c r="F413" s="33">
        <v>43833</v>
      </c>
      <c r="G413" s="61"/>
      <c r="H413" s="5">
        <v>2762446</v>
      </c>
      <c r="I413" s="28" t="s">
        <v>26</v>
      </c>
      <c r="J413" s="41" t="s">
        <v>297</v>
      </c>
      <c r="K413" s="8" t="s">
        <v>59</v>
      </c>
      <c r="L413" s="8" t="s">
        <v>98</v>
      </c>
      <c r="M413" s="16">
        <f>SUM_DATA[[#This Row],[TOTAL Cost]]-SUM_DATA[[#This Row],[MATERIAL Cost]]</f>
        <v>2410.1999999999998</v>
      </c>
      <c r="N413" s="16">
        <f>IFERROR(SUM_DATA[[#This Row],[MAT C.]], 0)</f>
        <v>0</v>
      </c>
      <c r="O413" s="16" t="e">
        <f>VLOOKUP(SUM_DATA[[#This Row],[Work Order]],'[2]MAT DETAIL'!$D:$L,8,FALSE)</f>
        <v>#N/A</v>
      </c>
      <c r="P413" s="20">
        <v>2410.1999999999998</v>
      </c>
      <c r="Q413" s="67" t="s">
        <v>25</v>
      </c>
      <c r="R413" s="67"/>
      <c r="S413" s="67"/>
    </row>
    <row r="414" spans="4:19" ht="15">
      <c r="D414" s="5">
        <v>620107</v>
      </c>
      <c r="E414" s="31">
        <v>43833</v>
      </c>
      <c r="F414" s="34">
        <v>43833</v>
      </c>
      <c r="G414" s="61"/>
      <c r="H414" s="5">
        <v>2762449</v>
      </c>
      <c r="I414" s="28" t="s">
        <v>26</v>
      </c>
      <c r="J414" s="43" t="s">
        <v>298</v>
      </c>
      <c r="K414" s="8" t="s">
        <v>59</v>
      </c>
      <c r="L414" s="12" t="s">
        <v>116</v>
      </c>
      <c r="M414" s="16">
        <f>SUM_DATA[[#This Row],[TOTAL Cost]]-SUM_DATA[[#This Row],[MATERIAL Cost]]</f>
        <v>2410.1999999999998</v>
      </c>
      <c r="N414" s="16">
        <f>IFERROR(SUM_DATA[[#This Row],[MAT C.]], 0)</f>
        <v>0</v>
      </c>
      <c r="O414" s="16" t="e">
        <f>VLOOKUP(SUM_DATA[[#This Row],[Work Order]],'[2]MAT DETAIL'!$D:$L,8,FALSE)</f>
        <v>#N/A</v>
      </c>
      <c r="P414" s="17">
        <v>2410.1999999999998</v>
      </c>
      <c r="Q414" s="67" t="s">
        <v>25</v>
      </c>
      <c r="R414" s="67"/>
      <c r="S414" s="67"/>
    </row>
    <row r="415" spans="4:19" ht="15">
      <c r="D415" s="6">
        <v>620123</v>
      </c>
      <c r="E415" s="32">
        <v>43833</v>
      </c>
      <c r="F415" s="33">
        <v>43833</v>
      </c>
      <c r="G415" s="61"/>
      <c r="H415" s="5">
        <v>2762457</v>
      </c>
      <c r="I415" s="28" t="s">
        <v>26</v>
      </c>
      <c r="J415" s="41" t="s">
        <v>241</v>
      </c>
      <c r="K415" s="8" t="s">
        <v>39</v>
      </c>
      <c r="L415" s="8" t="s">
        <v>40</v>
      </c>
      <c r="M415" s="16">
        <f>SUM_DATA[[#This Row],[TOTAL Cost]]-SUM_DATA[[#This Row],[MATERIAL Cost]]</f>
        <v>2410.1999999999998</v>
      </c>
      <c r="N415" s="16">
        <f>IFERROR(SUM_DATA[[#This Row],[MAT C.]], 0)</f>
        <v>0</v>
      </c>
      <c r="O415" s="16" t="e">
        <f>VLOOKUP(SUM_DATA[[#This Row],[Work Order]],'[2]MAT DETAIL'!$D:$L,8,FALSE)</f>
        <v>#N/A</v>
      </c>
      <c r="P415" s="20">
        <v>2410.1999999999998</v>
      </c>
      <c r="Q415" s="67" t="s">
        <v>25</v>
      </c>
      <c r="R415" s="67"/>
      <c r="S415" s="67"/>
    </row>
    <row r="416" spans="4:19" ht="15">
      <c r="D416" s="5">
        <v>620116</v>
      </c>
      <c r="E416" s="31">
        <v>43833</v>
      </c>
      <c r="F416" s="34">
        <v>43833</v>
      </c>
      <c r="G416" s="61"/>
      <c r="H416" s="5">
        <v>2762461</v>
      </c>
      <c r="I416" s="28" t="s">
        <v>26</v>
      </c>
      <c r="J416" s="41" t="s">
        <v>228</v>
      </c>
      <c r="K416" s="8" t="s">
        <v>33</v>
      </c>
      <c r="L416" s="12" t="s">
        <v>39</v>
      </c>
      <c r="M416" s="16">
        <f>SUM_DATA[[#This Row],[TOTAL Cost]]-SUM_DATA[[#This Row],[MATERIAL Cost]]</f>
        <v>2410.1999999999998</v>
      </c>
      <c r="N416" s="16">
        <f>IFERROR(SUM_DATA[[#This Row],[MAT C.]], 0)</f>
        <v>0</v>
      </c>
      <c r="O416" s="16" t="e">
        <f>VLOOKUP(SUM_DATA[[#This Row],[Work Order]],'[2]MAT DETAIL'!$D:$L,8,FALSE)</f>
        <v>#N/A</v>
      </c>
      <c r="P416" s="17">
        <v>2410.1999999999998</v>
      </c>
      <c r="Q416" s="67" t="s">
        <v>25</v>
      </c>
      <c r="R416" s="67"/>
      <c r="S416" s="67"/>
    </row>
    <row r="417" spans="4:19" ht="15">
      <c r="D417" s="6">
        <v>620111</v>
      </c>
      <c r="E417" s="32">
        <v>43833</v>
      </c>
      <c r="F417" s="33">
        <v>43833</v>
      </c>
      <c r="G417" s="61"/>
      <c r="H417" s="5">
        <v>2762466</v>
      </c>
      <c r="I417" s="28" t="s">
        <v>26</v>
      </c>
      <c r="J417" s="41" t="s">
        <v>86</v>
      </c>
      <c r="K417" s="8" t="s">
        <v>36</v>
      </c>
      <c r="L417" s="8" t="s">
        <v>47</v>
      </c>
      <c r="M417" s="16">
        <f>SUM_DATA[[#This Row],[TOTAL Cost]]-SUM_DATA[[#This Row],[MATERIAL Cost]]</f>
        <v>2410.1999999999998</v>
      </c>
      <c r="N417" s="16">
        <f>IFERROR(SUM_DATA[[#This Row],[MAT C.]], 0)</f>
        <v>0</v>
      </c>
      <c r="O417" s="16" t="e">
        <f>VLOOKUP(SUM_DATA[[#This Row],[Work Order]],'[2]MAT DETAIL'!$D:$L,8,FALSE)</f>
        <v>#N/A</v>
      </c>
      <c r="P417" s="20">
        <v>2410.1999999999998</v>
      </c>
      <c r="Q417" s="67" t="s">
        <v>25</v>
      </c>
      <c r="R417" s="67"/>
      <c r="S417" s="67"/>
    </row>
    <row r="418" spans="4:19" ht="15">
      <c r="D418" s="5">
        <v>620116</v>
      </c>
      <c r="E418" s="31">
        <v>43833</v>
      </c>
      <c r="F418" s="34">
        <v>43833</v>
      </c>
      <c r="G418" s="61"/>
      <c r="H418" s="5">
        <v>2762467</v>
      </c>
      <c r="I418" s="28" t="s">
        <v>26</v>
      </c>
      <c r="J418" s="41" t="s">
        <v>241</v>
      </c>
      <c r="K418" s="8" t="s">
        <v>39</v>
      </c>
      <c r="L418" s="12" t="s">
        <v>40</v>
      </c>
      <c r="M418" s="16">
        <f>SUM_DATA[[#This Row],[TOTAL Cost]]-SUM_DATA[[#This Row],[MATERIAL Cost]]</f>
        <v>2410.1999999999998</v>
      </c>
      <c r="N418" s="16">
        <f>IFERROR(SUM_DATA[[#This Row],[MAT C.]], 0)</f>
        <v>0</v>
      </c>
      <c r="O418" s="16" t="e">
        <f>VLOOKUP(SUM_DATA[[#This Row],[Work Order]],'[2]MAT DETAIL'!$D:$L,8,FALSE)</f>
        <v>#N/A</v>
      </c>
      <c r="P418" s="17">
        <v>2410.1999999999998</v>
      </c>
      <c r="Q418" s="67" t="s">
        <v>25</v>
      </c>
      <c r="R418" s="67"/>
      <c r="S418" s="67"/>
    </row>
    <row r="419" spans="4:19" ht="15">
      <c r="D419" s="19">
        <v>620112</v>
      </c>
      <c r="E419" s="35">
        <v>43828</v>
      </c>
      <c r="F419" s="35">
        <v>43828</v>
      </c>
      <c r="G419" s="61"/>
      <c r="H419" s="3">
        <v>2762470</v>
      </c>
      <c r="I419" s="30" t="s">
        <v>26</v>
      </c>
      <c r="J419" s="51" t="s">
        <v>99</v>
      </c>
      <c r="K419" s="26" t="s">
        <v>36</v>
      </c>
      <c r="L419" s="26" t="s">
        <v>37</v>
      </c>
      <c r="M419" s="16">
        <f>SUM_DATA[[#This Row],[TOTAL Cost]]-SUM_DATA[[#This Row],[MATERIAL Cost]]</f>
        <v>0</v>
      </c>
      <c r="N419" s="16">
        <f>IFERROR(SUM_DATA[[#This Row],[MAT C.]], 0)</f>
        <v>0</v>
      </c>
      <c r="O419" s="16" t="e">
        <f>VLOOKUP(SUM_DATA[[#This Row],[Work Order]],'[2]MAT DETAIL'!$D:$L,8,FALSE)</f>
        <v>#N/A</v>
      </c>
      <c r="P419" s="40">
        <v>0</v>
      </c>
      <c r="Q419" s="67" t="s">
        <v>25</v>
      </c>
      <c r="R419" s="67"/>
      <c r="S419" s="67"/>
    </row>
    <row r="420" spans="4:19" ht="15">
      <c r="D420" s="3">
        <v>620112</v>
      </c>
      <c r="E420" s="36">
        <v>43828</v>
      </c>
      <c r="F420" s="36"/>
      <c r="G420" s="61"/>
      <c r="H420" s="3">
        <v>2762470</v>
      </c>
      <c r="I420" s="30" t="s">
        <v>26</v>
      </c>
      <c r="J420" s="48" t="s">
        <v>276</v>
      </c>
      <c r="K420" s="26" t="s">
        <v>67</v>
      </c>
      <c r="L420" s="26" t="s">
        <v>88</v>
      </c>
      <c r="M420" s="16"/>
      <c r="N420" s="16"/>
      <c r="O420" s="16"/>
      <c r="P420" s="88"/>
      <c r="Q420" s="67" t="s">
        <v>25</v>
      </c>
      <c r="R420" s="67"/>
      <c r="S420" s="67"/>
    </row>
    <row r="421" spans="4:19" ht="15">
      <c r="D421" s="6">
        <v>620123</v>
      </c>
      <c r="E421" s="32">
        <v>43833</v>
      </c>
      <c r="F421" s="33">
        <v>43833</v>
      </c>
      <c r="G421" s="61"/>
      <c r="H421" s="5">
        <v>2762473</v>
      </c>
      <c r="I421" s="28" t="s">
        <v>26</v>
      </c>
      <c r="J421" s="41" t="s">
        <v>241</v>
      </c>
      <c r="K421" s="8" t="s">
        <v>39</v>
      </c>
      <c r="L421" s="8" t="s">
        <v>40</v>
      </c>
      <c r="M421" s="16">
        <f>SUM_DATA[[#This Row],[TOTAL Cost]]-SUM_DATA[[#This Row],[MATERIAL Cost]]</f>
        <v>2410.1999999999998</v>
      </c>
      <c r="N421" s="16">
        <f>IFERROR(SUM_DATA[[#This Row],[MAT C.]], 0)</f>
        <v>0</v>
      </c>
      <c r="O421" s="16" t="e">
        <f>VLOOKUP(SUM_DATA[[#This Row],[Work Order]],'[2]MAT DETAIL'!$D:$L,8,FALSE)</f>
        <v>#N/A</v>
      </c>
      <c r="P421" s="20">
        <v>2410.1999999999998</v>
      </c>
      <c r="Q421" s="67" t="s">
        <v>25</v>
      </c>
      <c r="R421" s="67"/>
      <c r="S421" s="67"/>
    </row>
    <row r="422" spans="4:19" ht="15">
      <c r="D422" s="6">
        <v>620112</v>
      </c>
      <c r="E422" s="32">
        <v>43833</v>
      </c>
      <c r="F422" s="33">
        <v>43833</v>
      </c>
      <c r="G422" s="61"/>
      <c r="H422" s="5">
        <v>2762480</v>
      </c>
      <c r="I422" s="28" t="s">
        <v>26</v>
      </c>
      <c r="J422" s="41" t="s">
        <v>101</v>
      </c>
      <c r="K422" s="8" t="s">
        <v>59</v>
      </c>
      <c r="L422" s="8" t="s">
        <v>98</v>
      </c>
      <c r="M422" s="16">
        <f>SUM_DATA[[#This Row],[TOTAL Cost]]-SUM_DATA[[#This Row],[MATERIAL Cost]]</f>
        <v>2410.1999999999998</v>
      </c>
      <c r="N422" s="16">
        <f>IFERROR(SUM_DATA[[#This Row],[MAT C.]], 0)</f>
        <v>0</v>
      </c>
      <c r="O422" s="16" t="e">
        <f>VLOOKUP(SUM_DATA[[#This Row],[Work Order]],'[2]MAT DETAIL'!$D:$L,8,FALSE)</f>
        <v>#N/A</v>
      </c>
      <c r="P422" s="20">
        <v>2410.1999999999998</v>
      </c>
      <c r="Q422" s="67" t="s">
        <v>25</v>
      </c>
      <c r="R422" s="67"/>
      <c r="S422" s="67"/>
    </row>
    <row r="423" spans="4:19" ht="15">
      <c r="D423" s="5">
        <v>620107</v>
      </c>
      <c r="E423" s="31">
        <v>43833</v>
      </c>
      <c r="F423" s="34">
        <v>43833</v>
      </c>
      <c r="G423" s="61"/>
      <c r="H423" s="5">
        <v>2762484</v>
      </c>
      <c r="I423" s="28" t="s">
        <v>26</v>
      </c>
      <c r="J423" s="41" t="s">
        <v>86</v>
      </c>
      <c r="K423" s="8" t="s">
        <v>36</v>
      </c>
      <c r="L423" s="12" t="s">
        <v>47</v>
      </c>
      <c r="M423" s="16">
        <f>SUM_DATA[[#This Row],[TOTAL Cost]]-SUM_DATA[[#This Row],[MATERIAL Cost]]</f>
        <v>2410.1999999999998</v>
      </c>
      <c r="N423" s="16">
        <f>IFERROR(SUM_DATA[[#This Row],[MAT C.]], 0)</f>
        <v>0</v>
      </c>
      <c r="O423" s="16" t="e">
        <f>VLOOKUP(SUM_DATA[[#This Row],[Work Order]],'[2]MAT DETAIL'!$D:$L,8,FALSE)</f>
        <v>#N/A</v>
      </c>
      <c r="P423" s="17">
        <v>2410.1999999999998</v>
      </c>
      <c r="Q423" s="67" t="s">
        <v>25</v>
      </c>
      <c r="R423" s="67"/>
      <c r="S423" s="67"/>
    </row>
    <row r="424" spans="4:19" ht="15">
      <c r="D424" s="6">
        <v>620116</v>
      </c>
      <c r="E424" s="32">
        <v>43833</v>
      </c>
      <c r="F424" s="33">
        <v>43833</v>
      </c>
      <c r="G424" s="61"/>
      <c r="H424" s="5">
        <v>2762486</v>
      </c>
      <c r="I424" s="28" t="s">
        <v>26</v>
      </c>
      <c r="J424" s="41" t="s">
        <v>299</v>
      </c>
      <c r="K424" s="8" t="s">
        <v>59</v>
      </c>
      <c r="L424" s="8" t="s">
        <v>60</v>
      </c>
      <c r="M424" s="16">
        <f>SUM_DATA[[#This Row],[TOTAL Cost]]-SUM_DATA[[#This Row],[MATERIAL Cost]]</f>
        <v>1205.0999999999999</v>
      </c>
      <c r="N424" s="16">
        <f>IFERROR(SUM_DATA[[#This Row],[MAT C.]], 0)</f>
        <v>0</v>
      </c>
      <c r="O424" s="16" t="e">
        <f>VLOOKUP(SUM_DATA[[#This Row],[Work Order]],'[2]MAT DETAIL'!$D:$L,8,FALSE)</f>
        <v>#N/A</v>
      </c>
      <c r="P424" s="20">
        <v>1205.0999999999999</v>
      </c>
      <c r="Q424" s="67" t="s">
        <v>25</v>
      </c>
      <c r="R424" s="67"/>
      <c r="S424" s="67"/>
    </row>
    <row r="425" spans="4:19" ht="15">
      <c r="D425" s="5">
        <v>620112</v>
      </c>
      <c r="E425" s="31">
        <v>43833</v>
      </c>
      <c r="F425" s="34">
        <v>43833</v>
      </c>
      <c r="G425" s="61"/>
      <c r="H425" s="5">
        <v>2762492</v>
      </c>
      <c r="I425" s="28" t="s">
        <v>26</v>
      </c>
      <c r="J425" s="41" t="s">
        <v>145</v>
      </c>
      <c r="K425" s="8" t="s">
        <v>56</v>
      </c>
      <c r="L425" s="12" t="s">
        <v>146</v>
      </c>
      <c r="M425" s="16">
        <f>SUM_DATA[[#This Row],[TOTAL Cost]]-SUM_DATA[[#This Row],[MATERIAL Cost]]</f>
        <v>2410.1999999999998</v>
      </c>
      <c r="N425" s="16">
        <f>IFERROR(SUM_DATA[[#This Row],[MAT C.]], 0)</f>
        <v>0</v>
      </c>
      <c r="O425" s="16" t="e">
        <f>VLOOKUP(SUM_DATA[[#This Row],[Work Order]],'[2]MAT DETAIL'!$D:$L,8,FALSE)</f>
        <v>#N/A</v>
      </c>
      <c r="P425" s="17">
        <v>2410.1999999999998</v>
      </c>
      <c r="Q425" s="67" t="s">
        <v>25</v>
      </c>
      <c r="R425" s="67"/>
      <c r="S425" s="67"/>
    </row>
    <row r="426" spans="4:19" ht="15">
      <c r="D426" s="6">
        <v>620123</v>
      </c>
      <c r="E426" s="32">
        <v>43833</v>
      </c>
      <c r="F426" s="33">
        <v>43833</v>
      </c>
      <c r="G426" s="61"/>
      <c r="H426" s="5">
        <v>2762498</v>
      </c>
      <c r="I426" s="28" t="s">
        <v>26</v>
      </c>
      <c r="J426" s="41" t="s">
        <v>145</v>
      </c>
      <c r="K426" s="8" t="s">
        <v>56</v>
      </c>
      <c r="L426" s="8" t="s">
        <v>146</v>
      </c>
      <c r="M426" s="16">
        <f>SUM_DATA[[#This Row],[TOTAL Cost]]-SUM_DATA[[#This Row],[MATERIAL Cost]]</f>
        <v>2410.1999999999998</v>
      </c>
      <c r="N426" s="16">
        <f>IFERROR(SUM_DATA[[#This Row],[MAT C.]], 0)</f>
        <v>0</v>
      </c>
      <c r="O426" s="16" t="e">
        <f>VLOOKUP(SUM_DATA[[#This Row],[Work Order]],'[2]MAT DETAIL'!$D:$L,8,FALSE)</f>
        <v>#N/A</v>
      </c>
      <c r="P426" s="20">
        <v>2410.1999999999998</v>
      </c>
      <c r="Q426" s="67" t="s">
        <v>25</v>
      </c>
      <c r="R426" s="67"/>
      <c r="S426" s="67"/>
    </row>
    <row r="427" spans="4:19" ht="15">
      <c r="D427" s="5">
        <v>620123</v>
      </c>
      <c r="E427" s="31">
        <v>43833</v>
      </c>
      <c r="F427" s="34">
        <v>43833</v>
      </c>
      <c r="G427" s="61"/>
      <c r="H427" s="5">
        <v>2762506</v>
      </c>
      <c r="I427" s="28" t="s">
        <v>26</v>
      </c>
      <c r="J427" s="41" t="s">
        <v>300</v>
      </c>
      <c r="K427" s="8" t="s">
        <v>33</v>
      </c>
      <c r="L427" s="12" t="s">
        <v>205</v>
      </c>
      <c r="M427" s="16">
        <f>SUM_DATA[[#This Row],[TOTAL Cost]]-SUM_DATA[[#This Row],[MATERIAL Cost]]</f>
        <v>2410.1999999999998</v>
      </c>
      <c r="N427" s="16">
        <f>IFERROR(SUM_DATA[[#This Row],[MAT C.]], 0)</f>
        <v>0</v>
      </c>
      <c r="O427" s="16" t="e">
        <f>VLOOKUP(SUM_DATA[[#This Row],[Work Order]],'[2]MAT DETAIL'!$D:$L,8,FALSE)</f>
        <v>#N/A</v>
      </c>
      <c r="P427" s="17">
        <v>2410.1999999999998</v>
      </c>
      <c r="Q427" s="67" t="s">
        <v>25</v>
      </c>
      <c r="R427" s="67"/>
      <c r="S427" s="67"/>
    </row>
    <row r="428" spans="4:19" ht="15">
      <c r="D428" s="6">
        <v>620122</v>
      </c>
      <c r="E428" s="32">
        <v>43833</v>
      </c>
      <c r="F428" s="33">
        <v>43833</v>
      </c>
      <c r="G428" s="61"/>
      <c r="H428" s="5">
        <v>2762584</v>
      </c>
      <c r="I428" s="28" t="s">
        <v>31</v>
      </c>
      <c r="J428" s="43" t="s">
        <v>301</v>
      </c>
      <c r="K428" s="8" t="s">
        <v>19</v>
      </c>
      <c r="L428" s="8" t="s">
        <v>20</v>
      </c>
      <c r="M428" s="16">
        <f>SUM_DATA[[#This Row],[TOTAL Cost]]-SUM_DATA[[#This Row],[MATERIAL Cost]]</f>
        <v>4068.96</v>
      </c>
      <c r="N428" s="16">
        <f>IFERROR(SUM_DATA[[#This Row],[MAT C.]], 0)</f>
        <v>0</v>
      </c>
      <c r="O428" s="16" t="e">
        <f>VLOOKUP(SUM_DATA[[#This Row],[Work Order]],'[2]MAT DETAIL'!$D:$L,8,FALSE)</f>
        <v>#N/A</v>
      </c>
      <c r="P428" s="20">
        <v>4068.96</v>
      </c>
      <c r="Q428" s="67" t="s">
        <v>25</v>
      </c>
      <c r="R428" s="67"/>
      <c r="S428" s="67"/>
    </row>
    <row r="429" spans="4:19" ht="15">
      <c r="D429" s="5">
        <v>620111</v>
      </c>
      <c r="E429" s="31">
        <v>43836</v>
      </c>
      <c r="F429" s="34">
        <v>43836</v>
      </c>
      <c r="G429" s="61"/>
      <c r="H429" s="5">
        <v>2763030</v>
      </c>
      <c r="I429" s="28" t="s">
        <v>26</v>
      </c>
      <c r="J429" s="41" t="s">
        <v>27</v>
      </c>
      <c r="K429" s="8" t="s">
        <v>19</v>
      </c>
      <c r="L429" s="12" t="s">
        <v>20</v>
      </c>
      <c r="M429" s="16">
        <f>SUM_DATA[[#This Row],[TOTAL Cost]]-SUM_DATA[[#This Row],[MATERIAL Cost]]</f>
        <v>110602.55</v>
      </c>
      <c r="N429" s="16">
        <f>IFERROR(SUM_DATA[[#This Row],[MAT C.]], 0)</f>
        <v>0</v>
      </c>
      <c r="O429" s="16" t="e">
        <f>VLOOKUP(SUM_DATA[[#This Row],[Work Order]],'[2]MAT DETAIL'!$D:$L,8,FALSE)</f>
        <v>#N/A</v>
      </c>
      <c r="P429" s="17">
        <v>110602.55</v>
      </c>
      <c r="Q429" s="67" t="s">
        <v>21</v>
      </c>
      <c r="R429" s="67"/>
      <c r="S429" s="67"/>
    </row>
    <row r="430" spans="4:19" ht="15">
      <c r="D430" s="6">
        <v>620111</v>
      </c>
      <c r="E430" s="32">
        <v>43836</v>
      </c>
      <c r="F430" s="33">
        <v>43836</v>
      </c>
      <c r="G430" s="61"/>
      <c r="H430" s="5">
        <v>2763033</v>
      </c>
      <c r="I430" s="28" t="s">
        <v>26</v>
      </c>
      <c r="J430" s="41" t="s">
        <v>27</v>
      </c>
      <c r="K430" s="8" t="s">
        <v>19</v>
      </c>
      <c r="L430" s="8" t="s">
        <v>20</v>
      </c>
      <c r="M430" s="16">
        <f>SUM_DATA[[#This Row],[TOTAL Cost]]-SUM_DATA[[#This Row],[MATERIAL Cost]]</f>
        <v>0</v>
      </c>
      <c r="N430" s="16">
        <f>IFERROR(SUM_DATA[[#This Row],[MAT C.]], 0)</f>
        <v>0</v>
      </c>
      <c r="O430" s="16" t="e">
        <f>VLOOKUP(SUM_DATA[[#This Row],[Work Order]],'[2]MAT DETAIL'!$D:$L,8,FALSE)</f>
        <v>#N/A</v>
      </c>
      <c r="P430" s="20">
        <v>0</v>
      </c>
      <c r="Q430" s="67" t="s">
        <v>21</v>
      </c>
      <c r="R430" s="67"/>
      <c r="S430" s="67"/>
    </row>
    <row r="431" spans="4:19" ht="15">
      <c r="D431" s="5">
        <v>620119</v>
      </c>
      <c r="E431" s="31">
        <v>43836</v>
      </c>
      <c r="F431" s="34">
        <v>43836</v>
      </c>
      <c r="G431" s="61"/>
      <c r="H431" s="5">
        <v>2763035</v>
      </c>
      <c r="I431" s="28" t="s">
        <v>26</v>
      </c>
      <c r="J431" s="41" t="s">
        <v>27</v>
      </c>
      <c r="K431" s="8" t="s">
        <v>19</v>
      </c>
      <c r="L431" s="12" t="s">
        <v>20</v>
      </c>
      <c r="M431" s="16">
        <f>SUM_DATA[[#This Row],[TOTAL Cost]]-SUM_DATA[[#This Row],[MATERIAL Cost]]</f>
        <v>110602.55</v>
      </c>
      <c r="N431" s="16">
        <f>IFERROR(SUM_DATA[[#This Row],[MAT C.]], 0)</f>
        <v>0</v>
      </c>
      <c r="O431" s="16" t="e">
        <f>VLOOKUP(SUM_DATA[[#This Row],[Work Order]],'[2]MAT DETAIL'!$D:$L,8,FALSE)</f>
        <v>#N/A</v>
      </c>
      <c r="P431" s="17">
        <v>110602.55</v>
      </c>
      <c r="Q431" s="67" t="s">
        <v>21</v>
      </c>
      <c r="R431" s="67"/>
      <c r="S431" s="67"/>
    </row>
    <row r="432" spans="4:19" ht="15">
      <c r="D432" s="6">
        <v>620119</v>
      </c>
      <c r="E432" s="32">
        <v>43836</v>
      </c>
      <c r="F432" s="33">
        <v>43836</v>
      </c>
      <c r="G432" s="61"/>
      <c r="H432" s="5">
        <v>2763037</v>
      </c>
      <c r="I432" s="28" t="s">
        <v>26</v>
      </c>
      <c r="J432" s="41" t="s">
        <v>27</v>
      </c>
      <c r="K432" s="8" t="s">
        <v>19</v>
      </c>
      <c r="L432" s="8" t="s">
        <v>20</v>
      </c>
      <c r="M432" s="16">
        <f>SUM_DATA[[#This Row],[TOTAL Cost]]-SUM_DATA[[#This Row],[MATERIAL Cost]]</f>
        <v>0</v>
      </c>
      <c r="N432" s="16">
        <f>IFERROR(SUM_DATA[[#This Row],[MAT C.]], 0)</f>
        <v>0</v>
      </c>
      <c r="O432" s="16" t="e">
        <f>VLOOKUP(SUM_DATA[[#This Row],[Work Order]],'[2]MAT DETAIL'!$D:$L,8,FALSE)</f>
        <v>#N/A</v>
      </c>
      <c r="P432" s="20">
        <v>0</v>
      </c>
      <c r="Q432" s="67" t="s">
        <v>21</v>
      </c>
      <c r="R432" s="67"/>
      <c r="S432" s="67"/>
    </row>
    <row r="433" spans="4:19" ht="15">
      <c r="D433" s="5">
        <v>620114</v>
      </c>
      <c r="E433" s="31">
        <v>43836</v>
      </c>
      <c r="F433" s="34">
        <v>43836</v>
      </c>
      <c r="G433" s="61"/>
      <c r="H433" s="5">
        <v>2763041</v>
      </c>
      <c r="I433" s="28" t="s">
        <v>26</v>
      </c>
      <c r="J433" s="41" t="s">
        <v>27</v>
      </c>
      <c r="K433" s="8" t="s">
        <v>19</v>
      </c>
      <c r="L433" s="12" t="s">
        <v>20</v>
      </c>
      <c r="M433" s="16">
        <f>SUM_DATA[[#This Row],[TOTAL Cost]]-SUM_DATA[[#This Row],[MATERIAL Cost]]</f>
        <v>110602.55</v>
      </c>
      <c r="N433" s="16">
        <f>IFERROR(SUM_DATA[[#This Row],[MAT C.]], 0)</f>
        <v>0</v>
      </c>
      <c r="O433" s="16" t="e">
        <f>VLOOKUP(SUM_DATA[[#This Row],[Work Order]],'[2]MAT DETAIL'!$D:$L,8,FALSE)</f>
        <v>#N/A</v>
      </c>
      <c r="P433" s="17">
        <v>110602.55</v>
      </c>
      <c r="Q433" s="67" t="s">
        <v>21</v>
      </c>
      <c r="R433" s="67"/>
      <c r="S433" s="67"/>
    </row>
    <row r="434" spans="4:19" ht="15">
      <c r="D434" s="6">
        <v>620114</v>
      </c>
      <c r="E434" s="32">
        <v>43836</v>
      </c>
      <c r="F434" s="33">
        <v>43836</v>
      </c>
      <c r="G434" s="61"/>
      <c r="H434" s="5">
        <v>2763044</v>
      </c>
      <c r="I434" s="28" t="s">
        <v>26</v>
      </c>
      <c r="J434" s="41" t="s">
        <v>27</v>
      </c>
      <c r="K434" s="8" t="s">
        <v>19</v>
      </c>
      <c r="L434" s="8" t="s">
        <v>20</v>
      </c>
      <c r="M434" s="16">
        <f>SUM_DATA[[#This Row],[TOTAL Cost]]-SUM_DATA[[#This Row],[MATERIAL Cost]]</f>
        <v>0</v>
      </c>
      <c r="N434" s="16">
        <f>IFERROR(SUM_DATA[[#This Row],[MAT C.]], 0)</f>
        <v>0</v>
      </c>
      <c r="O434" s="16" t="e">
        <f>VLOOKUP(SUM_DATA[[#This Row],[Work Order]],'[2]MAT DETAIL'!$D:$L,8,FALSE)</f>
        <v>#N/A</v>
      </c>
      <c r="P434" s="20">
        <v>0</v>
      </c>
      <c r="Q434" s="67" t="s">
        <v>21</v>
      </c>
      <c r="R434" s="67"/>
      <c r="S434" s="67"/>
    </row>
    <row r="435" spans="4:19" ht="15">
      <c r="D435" s="5">
        <v>620117</v>
      </c>
      <c r="E435" s="31">
        <v>43836</v>
      </c>
      <c r="F435" s="34">
        <v>43836</v>
      </c>
      <c r="G435" s="61"/>
      <c r="H435" s="5">
        <v>2763048</v>
      </c>
      <c r="I435" s="28" t="s">
        <v>26</v>
      </c>
      <c r="J435" s="41" t="s">
        <v>27</v>
      </c>
      <c r="K435" s="8" t="s">
        <v>19</v>
      </c>
      <c r="L435" s="12" t="s">
        <v>20</v>
      </c>
      <c r="M435" s="16">
        <f>SUM_DATA[[#This Row],[TOTAL Cost]]-SUM_DATA[[#This Row],[MATERIAL Cost]]</f>
        <v>0</v>
      </c>
      <c r="N435" s="16">
        <f>IFERROR(SUM_DATA[[#This Row],[MAT C.]], 0)</f>
        <v>0</v>
      </c>
      <c r="O435" s="16" t="e">
        <f>VLOOKUP(SUM_DATA[[#This Row],[Work Order]],'[2]MAT DETAIL'!$D:$L,8,FALSE)</f>
        <v>#N/A</v>
      </c>
      <c r="P435" s="17">
        <v>0</v>
      </c>
      <c r="Q435" s="67" t="s">
        <v>21</v>
      </c>
      <c r="R435" s="67"/>
      <c r="S435" s="67"/>
    </row>
    <row r="436" spans="4:19" ht="15">
      <c r="D436" s="6">
        <v>620117</v>
      </c>
      <c r="E436" s="32">
        <v>43836</v>
      </c>
      <c r="F436" s="33">
        <v>43836</v>
      </c>
      <c r="G436" s="61"/>
      <c r="H436" s="5">
        <v>2763053</v>
      </c>
      <c r="I436" s="28" t="s">
        <v>26</v>
      </c>
      <c r="J436" s="41" t="s">
        <v>27</v>
      </c>
      <c r="K436" s="8" t="s">
        <v>19</v>
      </c>
      <c r="L436" s="8" t="s">
        <v>20</v>
      </c>
      <c r="M436" s="16">
        <f>SUM_DATA[[#This Row],[TOTAL Cost]]-SUM_DATA[[#This Row],[MATERIAL Cost]]</f>
        <v>0</v>
      </c>
      <c r="N436" s="16">
        <f>IFERROR(SUM_DATA[[#This Row],[MAT C.]], 0)</f>
        <v>0</v>
      </c>
      <c r="O436" s="16" t="e">
        <f>VLOOKUP(SUM_DATA[[#This Row],[Work Order]],'[2]MAT DETAIL'!$D:$L,8,FALSE)</f>
        <v>#N/A</v>
      </c>
      <c r="P436" s="20">
        <v>0</v>
      </c>
      <c r="Q436" s="67" t="s">
        <v>21</v>
      </c>
      <c r="R436" s="67"/>
      <c r="S436" s="67"/>
    </row>
    <row r="437" spans="4:19" ht="15">
      <c r="D437" s="5">
        <v>620116</v>
      </c>
      <c r="E437" s="31">
        <v>43836</v>
      </c>
      <c r="F437" s="34">
        <v>43836</v>
      </c>
      <c r="G437" s="61"/>
      <c r="H437" s="5">
        <v>2763148</v>
      </c>
      <c r="I437" s="28" t="s">
        <v>26</v>
      </c>
      <c r="J437" s="41" t="s">
        <v>302</v>
      </c>
      <c r="K437" s="8" t="s">
        <v>33</v>
      </c>
      <c r="L437" s="12" t="s">
        <v>180</v>
      </c>
      <c r="M437" s="16">
        <f>SUM_DATA[[#This Row],[TOTAL Cost]]-SUM_DATA[[#This Row],[MATERIAL Cost]]</f>
        <v>2410.1999999999998</v>
      </c>
      <c r="N437" s="16">
        <f>IFERROR(SUM_DATA[[#This Row],[MAT C.]], 0)</f>
        <v>0</v>
      </c>
      <c r="O437" s="16" t="e">
        <f>VLOOKUP(SUM_DATA[[#This Row],[Work Order]],'[2]MAT DETAIL'!$D:$L,8,FALSE)</f>
        <v>#N/A</v>
      </c>
      <c r="P437" s="17">
        <v>2410.1999999999998</v>
      </c>
      <c r="Q437" s="67" t="s">
        <v>25</v>
      </c>
      <c r="R437" s="67"/>
      <c r="S437" s="67"/>
    </row>
    <row r="438" spans="4:19" ht="15">
      <c r="D438" s="6">
        <v>620123</v>
      </c>
      <c r="E438" s="32">
        <v>43836</v>
      </c>
      <c r="F438" s="33">
        <v>43836</v>
      </c>
      <c r="G438" s="61"/>
      <c r="H438" s="5">
        <v>2763154</v>
      </c>
      <c r="I438" s="28" t="s">
        <v>26</v>
      </c>
      <c r="J438" s="41" t="s">
        <v>303</v>
      </c>
      <c r="K438" s="8" t="s">
        <v>56</v>
      </c>
      <c r="L438" s="8" t="s">
        <v>146</v>
      </c>
      <c r="M438" s="16">
        <f>SUM_DATA[[#This Row],[TOTAL Cost]]-SUM_DATA[[#This Row],[MATERIAL Cost]]</f>
        <v>2410.1999999999998</v>
      </c>
      <c r="N438" s="16">
        <f>IFERROR(SUM_DATA[[#This Row],[MAT C.]], 0)</f>
        <v>0</v>
      </c>
      <c r="O438" s="16" t="e">
        <f>VLOOKUP(SUM_DATA[[#This Row],[Work Order]],'[2]MAT DETAIL'!$D:$L,8,FALSE)</f>
        <v>#N/A</v>
      </c>
      <c r="P438" s="20">
        <v>2410.1999999999998</v>
      </c>
      <c r="Q438" s="67" t="s">
        <v>25</v>
      </c>
      <c r="R438" s="67"/>
      <c r="S438" s="67"/>
    </row>
    <row r="439" spans="4:19" ht="15">
      <c r="D439" s="5">
        <v>620123</v>
      </c>
      <c r="E439" s="31">
        <v>43836</v>
      </c>
      <c r="F439" s="34">
        <v>43836</v>
      </c>
      <c r="G439" s="61"/>
      <c r="H439" s="5">
        <v>2763157</v>
      </c>
      <c r="I439" s="28" t="s">
        <v>26</v>
      </c>
      <c r="J439" s="41" t="s">
        <v>145</v>
      </c>
      <c r="K439" s="8" t="s">
        <v>56</v>
      </c>
      <c r="L439" s="8" t="s">
        <v>146</v>
      </c>
      <c r="M439" s="16">
        <f>SUM_DATA[[#This Row],[TOTAL Cost]]-SUM_DATA[[#This Row],[MATERIAL Cost]]</f>
        <v>2410.1999999999998</v>
      </c>
      <c r="N439" s="16">
        <f>IFERROR(SUM_DATA[[#This Row],[MAT C.]], 0)</f>
        <v>0</v>
      </c>
      <c r="O439" s="16" t="e">
        <f>VLOOKUP(SUM_DATA[[#This Row],[Work Order]],'[2]MAT DETAIL'!$D:$L,8,FALSE)</f>
        <v>#N/A</v>
      </c>
      <c r="P439" s="89">
        <v>2410.1999999999998</v>
      </c>
      <c r="Q439" s="67" t="s">
        <v>25</v>
      </c>
      <c r="R439" s="67"/>
      <c r="S439" s="67"/>
    </row>
    <row r="440" spans="4:19" ht="15">
      <c r="D440" s="6">
        <v>620105</v>
      </c>
      <c r="E440" s="32">
        <v>43836</v>
      </c>
      <c r="F440" s="33">
        <v>43836</v>
      </c>
      <c r="G440" s="61"/>
      <c r="H440" s="5">
        <v>2763158</v>
      </c>
      <c r="I440" s="28" t="s">
        <v>26</v>
      </c>
      <c r="J440" s="41" t="s">
        <v>304</v>
      </c>
      <c r="K440" s="8" t="s">
        <v>33</v>
      </c>
      <c r="L440" s="8" t="s">
        <v>39</v>
      </c>
      <c r="M440" s="16">
        <f>SUM_DATA[[#This Row],[TOTAL Cost]]-SUM_DATA[[#This Row],[MATERIAL Cost]]</f>
        <v>2410.1999999999998</v>
      </c>
      <c r="N440" s="16">
        <f>IFERROR(SUM_DATA[[#This Row],[MAT C.]], 0)</f>
        <v>0</v>
      </c>
      <c r="O440" s="16" t="e">
        <f>VLOOKUP(SUM_DATA[[#This Row],[Work Order]],'[2]MAT DETAIL'!$D:$L,8,FALSE)</f>
        <v>#N/A</v>
      </c>
      <c r="P440" s="20">
        <v>2410.1999999999998</v>
      </c>
      <c r="Q440" s="67" t="s">
        <v>25</v>
      </c>
      <c r="R440" s="67"/>
      <c r="S440" s="67"/>
    </row>
    <row r="441" spans="4:19" ht="15">
      <c r="D441" s="5">
        <v>620105</v>
      </c>
      <c r="E441" s="31">
        <v>43836</v>
      </c>
      <c r="F441" s="34">
        <v>43836</v>
      </c>
      <c r="G441" s="61"/>
      <c r="H441" s="5">
        <v>2763159</v>
      </c>
      <c r="I441" s="28" t="s">
        <v>26</v>
      </c>
      <c r="J441" s="41" t="s">
        <v>228</v>
      </c>
      <c r="K441" s="8" t="s">
        <v>33</v>
      </c>
      <c r="L441" s="12" t="s">
        <v>39</v>
      </c>
      <c r="M441" s="16">
        <f>SUM_DATA[[#This Row],[TOTAL Cost]]-SUM_DATA[[#This Row],[MATERIAL Cost]]</f>
        <v>4676.53</v>
      </c>
      <c r="N441" s="16">
        <f>IFERROR(SUM_DATA[[#This Row],[MAT C.]], 0)</f>
        <v>0</v>
      </c>
      <c r="O441" s="16" t="e">
        <f>VLOOKUP(SUM_DATA[[#This Row],[Work Order]],'[2]MAT DETAIL'!$D:$L,8,FALSE)</f>
        <v>#N/A</v>
      </c>
      <c r="P441" s="89">
        <v>4676.53</v>
      </c>
      <c r="Q441" s="67" t="s">
        <v>25</v>
      </c>
      <c r="R441" s="67"/>
      <c r="S441" s="67"/>
    </row>
    <row r="442" spans="4:19" ht="15">
      <c r="D442" s="6">
        <v>620105</v>
      </c>
      <c r="E442" s="35">
        <v>43836</v>
      </c>
      <c r="F442" s="35"/>
      <c r="G442" s="61"/>
      <c r="H442" s="5">
        <v>2763159</v>
      </c>
      <c r="I442" s="28" t="s">
        <v>26</v>
      </c>
      <c r="J442" s="42" t="s">
        <v>69</v>
      </c>
      <c r="K442" s="9" t="s">
        <v>70</v>
      </c>
      <c r="L442" s="9" t="s">
        <v>71</v>
      </c>
      <c r="M442" s="18"/>
      <c r="N442" s="18"/>
      <c r="O442" s="18"/>
      <c r="P442" s="22"/>
      <c r="Q442" s="67" t="s">
        <v>25</v>
      </c>
      <c r="R442" s="67"/>
      <c r="S442" s="67"/>
    </row>
    <row r="443" spans="4:19" ht="15">
      <c r="D443" s="5">
        <v>620105</v>
      </c>
      <c r="E443" s="36">
        <v>43836</v>
      </c>
      <c r="F443" s="36"/>
      <c r="G443" s="61"/>
      <c r="H443" s="5">
        <v>2763159</v>
      </c>
      <c r="I443" s="28" t="s">
        <v>26</v>
      </c>
      <c r="J443" s="42" t="s">
        <v>305</v>
      </c>
      <c r="K443" s="9" t="s">
        <v>36</v>
      </c>
      <c r="L443" s="13" t="s">
        <v>42</v>
      </c>
      <c r="M443" s="18"/>
      <c r="N443" s="18"/>
      <c r="O443" s="18"/>
      <c r="P443" s="16"/>
      <c r="Q443" s="67" t="s">
        <v>25</v>
      </c>
      <c r="R443" s="67"/>
      <c r="S443" s="67"/>
    </row>
    <row r="444" spans="4:19" ht="15">
      <c r="D444" s="6">
        <v>620112</v>
      </c>
      <c r="E444" s="32">
        <v>43836</v>
      </c>
      <c r="F444" s="33">
        <v>43836</v>
      </c>
      <c r="G444" s="61"/>
      <c r="H444" s="5">
        <v>2763163</v>
      </c>
      <c r="I444" s="28" t="s">
        <v>26</v>
      </c>
      <c r="J444" s="41" t="s">
        <v>306</v>
      </c>
      <c r="K444" s="8" t="s">
        <v>67</v>
      </c>
      <c r="L444" s="8" t="s">
        <v>217</v>
      </c>
      <c r="M444" s="16">
        <f>SUM_DATA[[#This Row],[TOTAL Cost]]-SUM_DATA[[#This Row],[MATERIAL Cost]]</f>
        <v>1205.0999999999999</v>
      </c>
      <c r="N444" s="16">
        <f>IFERROR(SUM_DATA[[#This Row],[MAT C.]], 0)</f>
        <v>0</v>
      </c>
      <c r="O444" s="16" t="e">
        <f>VLOOKUP(SUM_DATA[[#This Row],[Work Order]],'[2]MAT DETAIL'!$D:$L,8,FALSE)</f>
        <v>#N/A</v>
      </c>
      <c r="P444" s="20">
        <v>1205.0999999999999</v>
      </c>
      <c r="Q444" s="67" t="s">
        <v>25</v>
      </c>
      <c r="R444" s="67"/>
      <c r="S444" s="67"/>
    </row>
    <row r="445" spans="4:19" ht="15">
      <c r="D445" s="5">
        <v>620122</v>
      </c>
      <c r="E445" s="31">
        <v>43837</v>
      </c>
      <c r="F445" s="34">
        <v>43837</v>
      </c>
      <c r="G445" s="61"/>
      <c r="H445" s="5">
        <v>2763432</v>
      </c>
      <c r="I445" s="28" t="s">
        <v>31</v>
      </c>
      <c r="J445" s="41" t="s">
        <v>307</v>
      </c>
      <c r="K445" s="8" t="s">
        <v>19</v>
      </c>
      <c r="L445" s="12" t="s">
        <v>170</v>
      </c>
      <c r="M445" s="16">
        <f>SUM_DATA[[#This Row],[TOTAL Cost]]-SUM_DATA[[#This Row],[MATERIAL Cost]]</f>
        <v>3390.8</v>
      </c>
      <c r="N445" s="16">
        <f>IFERROR(SUM_DATA[[#This Row],[MAT C.]], 0)</f>
        <v>0</v>
      </c>
      <c r="O445" s="16" t="e">
        <f>VLOOKUP(SUM_DATA[[#This Row],[Work Order]],'[2]MAT DETAIL'!$D:$L,8,FALSE)</f>
        <v>#N/A</v>
      </c>
      <c r="P445" s="89">
        <v>3390.8</v>
      </c>
      <c r="Q445" s="67" t="s">
        <v>25</v>
      </c>
      <c r="R445" s="67"/>
      <c r="S445" s="67"/>
    </row>
    <row r="446" spans="4:19" ht="15">
      <c r="D446" s="6">
        <v>620105</v>
      </c>
      <c r="E446" s="32">
        <v>43837</v>
      </c>
      <c r="F446" s="33">
        <v>43837</v>
      </c>
      <c r="G446" s="61"/>
      <c r="H446" s="5">
        <v>2763453</v>
      </c>
      <c r="I446" s="28" t="s">
        <v>31</v>
      </c>
      <c r="J446" s="48" t="s">
        <v>293</v>
      </c>
      <c r="K446" s="8" t="s">
        <v>33</v>
      </c>
      <c r="L446" s="8" t="s">
        <v>39</v>
      </c>
      <c r="M446" s="16">
        <f>SUM_DATA[[#This Row],[TOTAL Cost]]-SUM_DATA[[#This Row],[MATERIAL Cost]]</f>
        <v>14871.4</v>
      </c>
      <c r="N446" s="16">
        <f>IFERROR(SUM_DATA[[#This Row],[MAT C.]], 0)</f>
        <v>0</v>
      </c>
      <c r="O446" s="16" t="e">
        <f>VLOOKUP(SUM_DATA[[#This Row],[Work Order]],'[2]MAT DETAIL'!$D:$L,8,FALSE)</f>
        <v>#N/A</v>
      </c>
      <c r="P446" s="20">
        <v>14871.4</v>
      </c>
      <c r="Q446" s="67" t="s">
        <v>25</v>
      </c>
      <c r="R446" s="67"/>
      <c r="S446" s="67"/>
    </row>
    <row r="447" spans="4:19" ht="15">
      <c r="D447" s="5">
        <v>620105</v>
      </c>
      <c r="E447" s="31">
        <v>43837</v>
      </c>
      <c r="F447" s="34">
        <v>43837</v>
      </c>
      <c r="G447" s="61"/>
      <c r="H447" s="5">
        <v>2763455</v>
      </c>
      <c r="I447" s="28" t="s">
        <v>31</v>
      </c>
      <c r="J447" s="41" t="s">
        <v>220</v>
      </c>
      <c r="K447" s="8" t="s">
        <v>39</v>
      </c>
      <c r="L447" s="12" t="s">
        <v>221</v>
      </c>
      <c r="M447" s="16">
        <f>SUM_DATA[[#This Row],[TOTAL Cost]]-SUM_DATA[[#This Row],[MATERIAL Cost]]</f>
        <v>49568.52</v>
      </c>
      <c r="N447" s="16">
        <f>IFERROR(SUM_DATA[[#This Row],[MAT C.]], 0)</f>
        <v>0</v>
      </c>
      <c r="O447" s="16" t="e">
        <f>VLOOKUP(SUM_DATA[[#This Row],[Work Order]],'[2]MAT DETAIL'!$D:$L,8,FALSE)</f>
        <v>#N/A</v>
      </c>
      <c r="P447" s="89">
        <v>49568.52</v>
      </c>
      <c r="Q447" s="67" t="s">
        <v>25</v>
      </c>
      <c r="R447" s="67"/>
      <c r="S447" s="67"/>
    </row>
    <row r="448" spans="4:19" ht="15">
      <c r="D448" s="6">
        <v>620123</v>
      </c>
      <c r="E448" s="32">
        <v>43837</v>
      </c>
      <c r="F448" s="33">
        <v>43837</v>
      </c>
      <c r="G448" s="61"/>
      <c r="H448" s="5">
        <v>2763545</v>
      </c>
      <c r="I448" s="28" t="s">
        <v>26</v>
      </c>
      <c r="J448" s="41" t="s">
        <v>139</v>
      </c>
      <c r="K448" s="8" t="s">
        <v>82</v>
      </c>
      <c r="L448" s="8" t="s">
        <v>140</v>
      </c>
      <c r="M448" s="16">
        <f>SUM_DATA[[#This Row],[TOTAL Cost]]-SUM_DATA[[#This Row],[MATERIAL Cost]]</f>
        <v>2410.1999999999998</v>
      </c>
      <c r="N448" s="16">
        <f>IFERROR(SUM_DATA[[#This Row],[MAT C.]], 0)</f>
        <v>0</v>
      </c>
      <c r="O448" s="16" t="e">
        <f>VLOOKUP(SUM_DATA[[#This Row],[Work Order]],'[2]MAT DETAIL'!$D:$L,8,FALSE)</f>
        <v>#N/A</v>
      </c>
      <c r="P448" s="20">
        <v>2410.1999999999998</v>
      </c>
      <c r="Q448" s="67" t="s">
        <v>25</v>
      </c>
      <c r="R448" s="67"/>
      <c r="S448" s="67"/>
    </row>
    <row r="449" spans="4:19" ht="15">
      <c r="D449" s="5">
        <v>620107</v>
      </c>
      <c r="E449" s="31">
        <v>43837</v>
      </c>
      <c r="F449" s="34">
        <v>43837</v>
      </c>
      <c r="G449" s="61"/>
      <c r="H449" s="5">
        <v>2763546</v>
      </c>
      <c r="I449" s="28" t="s">
        <v>26</v>
      </c>
      <c r="J449" s="43" t="s">
        <v>145</v>
      </c>
      <c r="K449" s="8" t="s">
        <v>56</v>
      </c>
      <c r="L449" s="12" t="s">
        <v>146</v>
      </c>
      <c r="M449" s="16">
        <f>SUM_DATA[[#This Row],[TOTAL Cost]]-SUM_DATA[[#This Row],[MATERIAL Cost]]</f>
        <v>2524.87</v>
      </c>
      <c r="N449" s="16">
        <f>IFERROR(SUM_DATA[[#This Row],[MAT C.]], 0)</f>
        <v>0</v>
      </c>
      <c r="O449" s="16" t="e">
        <f>VLOOKUP(SUM_DATA[[#This Row],[Work Order]],'[2]MAT DETAIL'!$D:$L,8,FALSE)</f>
        <v>#N/A</v>
      </c>
      <c r="P449" s="89">
        <v>2524.87</v>
      </c>
      <c r="Q449" s="67" t="s">
        <v>25</v>
      </c>
      <c r="R449" s="67"/>
      <c r="S449" s="67"/>
    </row>
    <row r="450" spans="4:19" ht="15">
      <c r="D450" s="6">
        <v>620122</v>
      </c>
      <c r="E450" s="32">
        <v>43837</v>
      </c>
      <c r="F450" s="33">
        <v>43837</v>
      </c>
      <c r="G450" s="61"/>
      <c r="H450" s="5">
        <v>2763564</v>
      </c>
      <c r="I450" s="28" t="s">
        <v>31</v>
      </c>
      <c r="J450" s="43" t="s">
        <v>308</v>
      </c>
      <c r="K450" s="8" t="s">
        <v>82</v>
      </c>
      <c r="L450" s="8" t="s">
        <v>167</v>
      </c>
      <c r="M450" s="16">
        <f>SUM_DATA[[#This Row],[TOTAL Cost]]-SUM_DATA[[#This Row],[MATERIAL Cost]]</f>
        <v>1515.08</v>
      </c>
      <c r="N450" s="16">
        <f>IFERROR(SUM_DATA[[#This Row],[MAT C.]], 0)</f>
        <v>0</v>
      </c>
      <c r="O450" s="16" t="e">
        <f>VLOOKUP(SUM_DATA[[#This Row],[Work Order]],'[2]MAT DETAIL'!$D:$L,8,FALSE)</f>
        <v>#N/A</v>
      </c>
      <c r="P450" s="20">
        <v>1515.08</v>
      </c>
      <c r="Q450" s="67" t="s">
        <v>25</v>
      </c>
      <c r="R450" s="67"/>
      <c r="S450" s="67"/>
    </row>
    <row r="451" spans="4:19" ht="15">
      <c r="D451" s="5">
        <v>620119</v>
      </c>
      <c r="E451" s="31">
        <v>43837</v>
      </c>
      <c r="F451" s="34">
        <v>43837</v>
      </c>
      <c r="G451" s="61"/>
      <c r="H451" s="5">
        <v>2763960</v>
      </c>
      <c r="I451" s="28" t="s">
        <v>26</v>
      </c>
      <c r="J451" s="41" t="s">
        <v>268</v>
      </c>
      <c r="K451" s="8" t="s">
        <v>82</v>
      </c>
      <c r="L451" s="12" t="s">
        <v>140</v>
      </c>
      <c r="M451" s="16">
        <f>SUM_DATA[[#This Row],[TOTAL Cost]]-SUM_DATA[[#This Row],[MATERIAL Cost]]</f>
        <v>83202.55</v>
      </c>
      <c r="N451" s="16">
        <f>IFERROR(SUM_DATA[[#This Row],[MAT C.]], 0)</f>
        <v>0</v>
      </c>
      <c r="O451" s="16" t="e">
        <f>VLOOKUP(SUM_DATA[[#This Row],[Work Order]],'[2]MAT DETAIL'!$D:$L,8,FALSE)</f>
        <v>#N/A</v>
      </c>
      <c r="P451" s="89">
        <v>83202.55</v>
      </c>
      <c r="Q451" s="67" t="s">
        <v>21</v>
      </c>
      <c r="R451" s="67"/>
      <c r="S451" s="67"/>
    </row>
    <row r="452" spans="4:19" ht="15">
      <c r="D452" s="6">
        <v>620104</v>
      </c>
      <c r="E452" s="32">
        <v>43838</v>
      </c>
      <c r="F452" s="33">
        <v>43838</v>
      </c>
      <c r="G452" s="61"/>
      <c r="H452" s="5">
        <v>2764230</v>
      </c>
      <c r="I452" s="28" t="s">
        <v>26</v>
      </c>
      <c r="J452" s="41" t="s">
        <v>27</v>
      </c>
      <c r="K452" s="8" t="s">
        <v>19</v>
      </c>
      <c r="L452" s="8" t="s">
        <v>20</v>
      </c>
      <c r="M452" s="16">
        <f>SUM_DATA[[#This Row],[TOTAL Cost]]-SUM_DATA[[#This Row],[MATERIAL Cost]]</f>
        <v>1205.0999999999985</v>
      </c>
      <c r="N452" s="16">
        <f>IFERROR(SUM_DATA[[#This Row],[MAT C.]], 0)</f>
        <v>42000</v>
      </c>
      <c r="O452" s="16">
        <f>VLOOKUP(SUM_DATA[[#This Row],[Work Order]],'[2]MAT DETAIL'!$D:$L,8,FALSE)</f>
        <v>42000</v>
      </c>
      <c r="P452" s="20">
        <v>43205.1</v>
      </c>
      <c r="Q452" s="67" t="s">
        <v>21</v>
      </c>
      <c r="R452" s="67"/>
      <c r="S452" s="67"/>
    </row>
    <row r="453" spans="4:19" ht="15">
      <c r="D453" s="5">
        <v>620104</v>
      </c>
      <c r="E453" s="31">
        <v>43838</v>
      </c>
      <c r="F453" s="34">
        <v>43838</v>
      </c>
      <c r="G453" s="61"/>
      <c r="H453" s="5">
        <v>2764294</v>
      </c>
      <c r="I453" s="28" t="s">
        <v>26</v>
      </c>
      <c r="J453" s="41" t="s">
        <v>27</v>
      </c>
      <c r="K453" s="8" t="s">
        <v>19</v>
      </c>
      <c r="L453" s="12" t="s">
        <v>20</v>
      </c>
      <c r="M453" s="16">
        <f>SUM_DATA[[#This Row],[TOTAL Cost]]-SUM_DATA[[#This Row],[MATERIAL Cost]]</f>
        <v>1205.0999999999985</v>
      </c>
      <c r="N453" s="16">
        <f>IFERROR(SUM_DATA[[#This Row],[MAT C.]], 0)</f>
        <v>16700</v>
      </c>
      <c r="O453" s="16">
        <f>VLOOKUP(SUM_DATA[[#This Row],[Work Order]],'[2]MAT DETAIL'!$D:$L,8,FALSE)</f>
        <v>16700</v>
      </c>
      <c r="P453" s="89">
        <v>17905.099999999999</v>
      </c>
      <c r="Q453" s="67" t="s">
        <v>21</v>
      </c>
      <c r="R453" s="67"/>
      <c r="S453" s="67"/>
    </row>
    <row r="454" spans="4:19" ht="15">
      <c r="D454" s="6">
        <v>620104</v>
      </c>
      <c r="E454" s="32">
        <v>43838</v>
      </c>
      <c r="F454" s="33">
        <v>43838</v>
      </c>
      <c r="G454" s="61"/>
      <c r="H454" s="5">
        <v>2764379</v>
      </c>
      <c r="I454" s="28" t="s">
        <v>26</v>
      </c>
      <c r="J454" s="41" t="s">
        <v>181</v>
      </c>
      <c r="K454" s="8" t="s">
        <v>19</v>
      </c>
      <c r="L454" s="8" t="s">
        <v>20</v>
      </c>
      <c r="M454" s="16">
        <f>SUM_DATA[[#This Row],[TOTAL Cost]]-SUM_DATA[[#This Row],[MATERIAL Cost]]</f>
        <v>602.55000000000291</v>
      </c>
      <c r="N454" s="16">
        <f>IFERROR(SUM_DATA[[#This Row],[MAT C.]], 0)</f>
        <v>34800</v>
      </c>
      <c r="O454" s="16">
        <f>VLOOKUP(SUM_DATA[[#This Row],[Work Order]],'[2]MAT DETAIL'!$D:$L,8,FALSE)</f>
        <v>34800</v>
      </c>
      <c r="P454" s="20">
        <v>35402.550000000003</v>
      </c>
      <c r="Q454" s="67" t="s">
        <v>21</v>
      </c>
      <c r="R454" s="67"/>
      <c r="S454" s="67"/>
    </row>
    <row r="455" spans="4:19" ht="15">
      <c r="D455" s="5">
        <v>620116</v>
      </c>
      <c r="E455" s="31">
        <v>43839</v>
      </c>
      <c r="F455" s="34">
        <v>43839</v>
      </c>
      <c r="G455" s="61"/>
      <c r="H455" s="5">
        <v>2764640</v>
      </c>
      <c r="I455" s="28" t="s">
        <v>26</v>
      </c>
      <c r="J455" s="41" t="s">
        <v>309</v>
      </c>
      <c r="K455" s="8" t="s">
        <v>59</v>
      </c>
      <c r="L455" s="12" t="s">
        <v>98</v>
      </c>
      <c r="M455" s="16">
        <f>SUM_DATA[[#This Row],[TOTAL Cost]]-SUM_DATA[[#This Row],[MATERIAL Cost]]</f>
        <v>5293.68</v>
      </c>
      <c r="N455" s="16">
        <f>IFERROR(SUM_DATA[[#This Row],[MAT C.]], 0)</f>
        <v>0</v>
      </c>
      <c r="O455" s="16" t="e">
        <f>VLOOKUP(SUM_DATA[[#This Row],[Work Order]],'[2]MAT DETAIL'!$D:$L,8,FALSE)</f>
        <v>#N/A</v>
      </c>
      <c r="P455" s="89">
        <v>5293.68</v>
      </c>
      <c r="Q455" s="67" t="s">
        <v>25</v>
      </c>
      <c r="R455" s="67"/>
      <c r="S455" s="67"/>
    </row>
    <row r="456" spans="4:19" ht="15">
      <c r="D456" s="6">
        <v>620112</v>
      </c>
      <c r="E456" s="32">
        <v>43839</v>
      </c>
      <c r="F456" s="33">
        <v>43839</v>
      </c>
      <c r="G456" s="61"/>
      <c r="H456" s="5">
        <v>2764650</v>
      </c>
      <c r="I456" s="28" t="s">
        <v>26</v>
      </c>
      <c r="J456" s="41" t="s">
        <v>99</v>
      </c>
      <c r="K456" s="26" t="s">
        <v>36</v>
      </c>
      <c r="L456" s="26" t="s">
        <v>37</v>
      </c>
      <c r="M456" s="16">
        <f>SUM_DATA[[#This Row],[TOTAL Cost]]-SUM_DATA[[#This Row],[MATERIAL Cost]]</f>
        <v>2410.1999999999998</v>
      </c>
      <c r="N456" s="16">
        <f>IFERROR(SUM_DATA[[#This Row],[MAT C.]], 0)</f>
        <v>0</v>
      </c>
      <c r="O456" s="16" t="e">
        <f>VLOOKUP(SUM_DATA[[#This Row],[Work Order]],'[2]MAT DETAIL'!$D:$L,8,FALSE)</f>
        <v>#N/A</v>
      </c>
      <c r="P456" s="20">
        <v>2410.1999999999998</v>
      </c>
      <c r="Q456" s="67" t="s">
        <v>25</v>
      </c>
      <c r="R456" s="67"/>
      <c r="S456" s="67"/>
    </row>
    <row r="457" spans="4:19" ht="15">
      <c r="D457" s="5">
        <v>620112</v>
      </c>
      <c r="E457" s="31">
        <v>43839</v>
      </c>
      <c r="F457" s="34">
        <v>43839</v>
      </c>
      <c r="G457" s="61"/>
      <c r="H457" s="5">
        <v>2764653</v>
      </c>
      <c r="I457" s="28" t="s">
        <v>26</v>
      </c>
      <c r="J457" s="41" t="s">
        <v>281</v>
      </c>
      <c r="K457" s="8" t="s">
        <v>59</v>
      </c>
      <c r="L457" s="12" t="s">
        <v>98</v>
      </c>
      <c r="M457" s="16">
        <f>SUM_DATA[[#This Row],[TOTAL Cost]]-SUM_DATA[[#This Row],[MATERIAL Cost]]</f>
        <v>2410.1999999999998</v>
      </c>
      <c r="N457" s="16">
        <f>IFERROR(SUM_DATA[[#This Row],[MAT C.]], 0)</f>
        <v>0</v>
      </c>
      <c r="O457" s="16" t="e">
        <f>VLOOKUP(SUM_DATA[[#This Row],[Work Order]],'[2]MAT DETAIL'!$D:$L,8,FALSE)</f>
        <v>#N/A</v>
      </c>
      <c r="P457" s="89">
        <v>2410.1999999999998</v>
      </c>
      <c r="Q457" s="67" t="s">
        <v>25</v>
      </c>
      <c r="R457" s="67"/>
      <c r="S457" s="67"/>
    </row>
    <row r="458" spans="4:19" ht="15">
      <c r="D458" s="6">
        <v>620112</v>
      </c>
      <c r="E458" s="32">
        <v>43843</v>
      </c>
      <c r="F458" s="33">
        <v>43843</v>
      </c>
      <c r="G458" s="61"/>
      <c r="H458" s="5">
        <v>2767273</v>
      </c>
      <c r="I458" s="28" t="s">
        <v>26</v>
      </c>
      <c r="J458" s="41" t="s">
        <v>72</v>
      </c>
      <c r="K458" s="8" t="s">
        <v>36</v>
      </c>
      <c r="L458" s="10" t="s">
        <v>37</v>
      </c>
      <c r="M458" s="16">
        <f>SUM_DATA[[#This Row],[TOTAL Cost]]-SUM_DATA[[#This Row],[MATERIAL Cost]]</f>
        <v>2410.1999999999998</v>
      </c>
      <c r="N458" s="16">
        <f>IFERROR(SUM_DATA[[#This Row],[MAT C.]], 0)</f>
        <v>0</v>
      </c>
      <c r="O458" s="16" t="e">
        <f>VLOOKUP(SUM_DATA[[#This Row],[Work Order]],'[2]MAT DETAIL'!$D:$L,8,FALSE)</f>
        <v>#N/A</v>
      </c>
      <c r="P458" s="20">
        <v>2410.1999999999998</v>
      </c>
      <c r="Q458" s="67" t="s">
        <v>25</v>
      </c>
      <c r="R458" s="67"/>
      <c r="S458" s="67"/>
    </row>
    <row r="459" spans="4:19" ht="15">
      <c r="D459" s="5">
        <v>620112</v>
      </c>
      <c r="E459" s="31">
        <v>43843</v>
      </c>
      <c r="F459" s="34">
        <v>43843</v>
      </c>
      <c r="G459" s="61"/>
      <c r="H459" s="5">
        <v>2767284</v>
      </c>
      <c r="I459" s="28" t="s">
        <v>26</v>
      </c>
      <c r="J459" s="41" t="s">
        <v>310</v>
      </c>
      <c r="K459" s="8" t="s">
        <v>19</v>
      </c>
      <c r="L459" s="8" t="s">
        <v>311</v>
      </c>
      <c r="M459" s="16">
        <f>SUM_DATA[[#This Row],[TOTAL Cost]]-SUM_DATA[[#This Row],[MATERIAL Cost]]</f>
        <v>2410.1999999999998</v>
      </c>
      <c r="N459" s="16">
        <f>IFERROR(SUM_DATA[[#This Row],[MAT C.]], 0)</f>
        <v>0</v>
      </c>
      <c r="O459" s="16" t="e">
        <f>VLOOKUP(SUM_DATA[[#This Row],[Work Order]],'[2]MAT DETAIL'!$D:$L,8,FALSE)</f>
        <v>#N/A</v>
      </c>
      <c r="P459" s="89">
        <v>2410.1999999999998</v>
      </c>
      <c r="Q459" s="67" t="s">
        <v>25</v>
      </c>
      <c r="R459" s="67"/>
      <c r="S459" s="67"/>
    </row>
    <row r="460" spans="4:19" ht="15">
      <c r="D460" s="6">
        <v>620107</v>
      </c>
      <c r="E460" s="32">
        <v>43843</v>
      </c>
      <c r="F460" s="33">
        <v>43843</v>
      </c>
      <c r="G460" s="61"/>
      <c r="H460" s="5">
        <v>2767285</v>
      </c>
      <c r="I460" s="28" t="s">
        <v>26</v>
      </c>
      <c r="J460" s="41" t="s">
        <v>312</v>
      </c>
      <c r="K460" s="8" t="s">
        <v>67</v>
      </c>
      <c r="L460" s="8" t="s">
        <v>68</v>
      </c>
      <c r="M460" s="16">
        <f>SUM_DATA[[#This Row],[TOTAL Cost]]-SUM_DATA[[#This Row],[MATERIAL Cost]]</f>
        <v>2410.1999999999998</v>
      </c>
      <c r="N460" s="16">
        <f>IFERROR(SUM_DATA[[#This Row],[MAT C.]], 0)</f>
        <v>0</v>
      </c>
      <c r="O460" s="16" t="e">
        <f>VLOOKUP(SUM_DATA[[#This Row],[Work Order]],'[2]MAT DETAIL'!$D:$L,8,FALSE)</f>
        <v>#N/A</v>
      </c>
      <c r="P460" s="20">
        <v>2410.1999999999998</v>
      </c>
      <c r="Q460" s="67" t="s">
        <v>25</v>
      </c>
      <c r="R460" s="67"/>
      <c r="S460" s="67"/>
    </row>
    <row r="461" spans="4:19" ht="15">
      <c r="D461" s="5">
        <v>620112</v>
      </c>
      <c r="E461" s="31">
        <v>43843</v>
      </c>
      <c r="F461" s="34">
        <v>43843</v>
      </c>
      <c r="G461" s="61"/>
      <c r="H461" s="5">
        <v>2767286</v>
      </c>
      <c r="I461" s="28" t="s">
        <v>26</v>
      </c>
      <c r="J461" s="48" t="s">
        <v>235</v>
      </c>
      <c r="K461" s="8" t="s">
        <v>36</v>
      </c>
      <c r="L461" s="12" t="s">
        <v>42</v>
      </c>
      <c r="M461" s="16">
        <f>SUM_DATA[[#This Row],[TOTAL Cost]]-SUM_DATA[[#This Row],[MATERIAL Cost]]</f>
        <v>2410.1999999999998</v>
      </c>
      <c r="N461" s="16">
        <f>IFERROR(SUM_DATA[[#This Row],[MAT C.]], 0)</f>
        <v>0</v>
      </c>
      <c r="O461" s="16" t="e">
        <f>VLOOKUP(SUM_DATA[[#This Row],[Work Order]],'[2]MAT DETAIL'!$D:$L,8,FALSE)</f>
        <v>#N/A</v>
      </c>
      <c r="P461" s="89">
        <v>2410.1999999999998</v>
      </c>
      <c r="Q461" s="67" t="s">
        <v>25</v>
      </c>
      <c r="R461" s="67"/>
      <c r="S461" s="67"/>
    </row>
    <row r="462" spans="4:19" ht="15">
      <c r="D462" s="6">
        <v>620112</v>
      </c>
      <c r="E462" s="32">
        <v>43843</v>
      </c>
      <c r="F462" s="33">
        <v>43843</v>
      </c>
      <c r="G462" s="61"/>
      <c r="H462" s="5">
        <v>2767288</v>
      </c>
      <c r="I462" s="28" t="s">
        <v>26</v>
      </c>
      <c r="J462" s="41" t="s">
        <v>313</v>
      </c>
      <c r="K462" s="8" t="s">
        <v>39</v>
      </c>
      <c r="L462" s="8" t="s">
        <v>221</v>
      </c>
      <c r="M462" s="16">
        <f>SUM_DATA[[#This Row],[TOTAL Cost]]-SUM_DATA[[#This Row],[MATERIAL Cost]]</f>
        <v>3127.42</v>
      </c>
      <c r="N462" s="16">
        <f>IFERROR(SUM_DATA[[#This Row],[MAT C.]], 0)</f>
        <v>0</v>
      </c>
      <c r="O462" s="16" t="e">
        <f>VLOOKUP(SUM_DATA[[#This Row],[Work Order]],'[2]MAT DETAIL'!$D:$L,8,FALSE)</f>
        <v>#N/A</v>
      </c>
      <c r="P462" s="20">
        <v>3127.42</v>
      </c>
      <c r="Q462" s="67" t="s">
        <v>25</v>
      </c>
      <c r="R462" s="67"/>
      <c r="S462" s="67"/>
    </row>
    <row r="463" spans="4:19" ht="15">
      <c r="D463" s="5">
        <v>620105</v>
      </c>
      <c r="E463" s="31">
        <v>43843</v>
      </c>
      <c r="F463" s="34">
        <v>43843</v>
      </c>
      <c r="G463" s="61"/>
      <c r="H463" s="5">
        <v>2767290</v>
      </c>
      <c r="I463" s="28" t="s">
        <v>26</v>
      </c>
      <c r="J463" s="41" t="s">
        <v>314</v>
      </c>
      <c r="K463" s="8" t="s">
        <v>59</v>
      </c>
      <c r="L463" s="12" t="s">
        <v>263</v>
      </c>
      <c r="M463" s="16">
        <f>SUM_DATA[[#This Row],[TOTAL Cost]]-SUM_DATA[[#This Row],[MATERIAL Cost]]</f>
        <v>2410.1999999999998</v>
      </c>
      <c r="N463" s="16">
        <f>IFERROR(SUM_DATA[[#This Row],[MAT C.]], 0)</f>
        <v>0</v>
      </c>
      <c r="O463" s="16" t="e">
        <f>VLOOKUP(SUM_DATA[[#This Row],[Work Order]],'[2]MAT DETAIL'!$D:$L,8,FALSE)</f>
        <v>#N/A</v>
      </c>
      <c r="P463" s="89">
        <v>2410.1999999999998</v>
      </c>
      <c r="Q463" s="67" t="s">
        <v>25</v>
      </c>
      <c r="R463" s="67"/>
      <c r="S463" s="67"/>
    </row>
    <row r="464" spans="4:19" ht="15">
      <c r="D464" s="6">
        <v>620116</v>
      </c>
      <c r="E464" s="32">
        <v>43843</v>
      </c>
      <c r="F464" s="33">
        <v>43843</v>
      </c>
      <c r="G464" s="61"/>
      <c r="H464" s="5">
        <v>2767292</v>
      </c>
      <c r="I464" s="28" t="s">
        <v>26</v>
      </c>
      <c r="J464" s="41" t="s">
        <v>281</v>
      </c>
      <c r="K464" s="8" t="s">
        <v>59</v>
      </c>
      <c r="L464" s="8" t="s">
        <v>98</v>
      </c>
      <c r="M464" s="16">
        <f>SUM_DATA[[#This Row],[TOTAL Cost]]-SUM_DATA[[#This Row],[MATERIAL Cost]]</f>
        <v>2410.1999999999998</v>
      </c>
      <c r="N464" s="16">
        <f>IFERROR(SUM_DATA[[#This Row],[MAT C.]], 0)</f>
        <v>0</v>
      </c>
      <c r="O464" s="16" t="e">
        <f>VLOOKUP(SUM_DATA[[#This Row],[Work Order]],'[2]MAT DETAIL'!$D:$L,8,FALSE)</f>
        <v>#N/A</v>
      </c>
      <c r="P464" s="20">
        <v>2410.1999999999998</v>
      </c>
      <c r="Q464" s="67" t="s">
        <v>25</v>
      </c>
      <c r="R464" s="67"/>
      <c r="S464" s="67"/>
    </row>
    <row r="465" spans="4:19" ht="15">
      <c r="D465" s="6">
        <v>620104</v>
      </c>
      <c r="E465" s="32">
        <v>43843</v>
      </c>
      <c r="F465" s="33">
        <v>43843</v>
      </c>
      <c r="G465" s="61"/>
      <c r="H465" s="5">
        <v>2767394</v>
      </c>
      <c r="I465" s="28" t="s">
        <v>31</v>
      </c>
      <c r="J465" s="41" t="s">
        <v>220</v>
      </c>
      <c r="K465" s="8" t="s">
        <v>39</v>
      </c>
      <c r="L465" s="8" t="s">
        <v>221</v>
      </c>
      <c r="M465" s="16">
        <f>SUM_DATA[[#This Row],[TOTAL Cost]]-SUM_DATA[[#This Row],[MATERIAL Cost]]</f>
        <v>53433.24</v>
      </c>
      <c r="N465" s="16">
        <f>IFERROR(SUM_DATA[[#This Row],[MAT C.]], 0)</f>
        <v>9300</v>
      </c>
      <c r="O465" s="16">
        <f>VLOOKUP(SUM_DATA[[#This Row],[Work Order]],'[2]MAT DETAIL'!$D:$L,8,FALSE)</f>
        <v>9300</v>
      </c>
      <c r="P465" s="20">
        <v>62733.24</v>
      </c>
      <c r="Q465" s="67" t="s">
        <v>25</v>
      </c>
      <c r="R465" s="67"/>
      <c r="S465" s="67"/>
    </row>
    <row r="466" spans="4:19" ht="15">
      <c r="D466" s="5">
        <v>620109</v>
      </c>
      <c r="E466" s="31">
        <v>43843</v>
      </c>
      <c r="F466" s="34">
        <v>43843</v>
      </c>
      <c r="G466" s="61"/>
      <c r="H466" s="5">
        <v>2767432</v>
      </c>
      <c r="I466" s="28" t="s">
        <v>31</v>
      </c>
      <c r="J466" s="41" t="s">
        <v>220</v>
      </c>
      <c r="K466" s="8" t="s">
        <v>39</v>
      </c>
      <c r="L466" s="8" t="s">
        <v>221</v>
      </c>
      <c r="M466" s="16">
        <f>SUM_DATA[[#This Row],[TOTAL Cost]]-SUM_DATA[[#This Row],[MATERIAL Cost]]</f>
        <v>77587.199999999997</v>
      </c>
      <c r="N466" s="16">
        <f>IFERROR(SUM_DATA[[#This Row],[MAT C.]], 0)</f>
        <v>0</v>
      </c>
      <c r="O466" s="16" t="e">
        <f>VLOOKUP(SUM_DATA[[#This Row],[Work Order]],'[2]MAT DETAIL'!$D:$L,8,FALSE)</f>
        <v>#N/A</v>
      </c>
      <c r="P466" s="17">
        <v>77587.199999999997</v>
      </c>
      <c r="Q466" s="67" t="s">
        <v>25</v>
      </c>
      <c r="R466" s="67"/>
      <c r="S466" s="67"/>
    </row>
    <row r="467" spans="4:19" ht="15">
      <c r="D467" s="5">
        <v>620113</v>
      </c>
      <c r="E467" s="31">
        <v>43843</v>
      </c>
      <c r="F467" s="34">
        <v>43843</v>
      </c>
      <c r="G467" s="61"/>
      <c r="H467" s="5">
        <v>2767433</v>
      </c>
      <c r="I467" s="28" t="s">
        <v>31</v>
      </c>
      <c r="J467" s="41" t="s">
        <v>220</v>
      </c>
      <c r="K467" s="8" t="s">
        <v>39</v>
      </c>
      <c r="L467" s="12" t="s">
        <v>221</v>
      </c>
      <c r="M467" s="16">
        <f>SUM_DATA[[#This Row],[TOTAL Cost]]-SUM_DATA[[#This Row],[MATERIAL Cost]]</f>
        <v>77587.199999999997</v>
      </c>
      <c r="N467" s="16">
        <f>IFERROR(SUM_DATA[[#This Row],[MAT C.]], 0)</f>
        <v>0</v>
      </c>
      <c r="O467" s="16" t="e">
        <f>VLOOKUP(SUM_DATA[[#This Row],[Work Order]],'[2]MAT DETAIL'!$D:$L,8,FALSE)</f>
        <v>#N/A</v>
      </c>
      <c r="P467" s="89">
        <v>77587.199999999997</v>
      </c>
      <c r="Q467" s="67" t="s">
        <v>25</v>
      </c>
      <c r="R467" s="67"/>
      <c r="S467" s="67"/>
    </row>
    <row r="468" spans="4:19" ht="15">
      <c r="D468" s="6">
        <v>620106</v>
      </c>
      <c r="E468" s="32">
        <v>43843</v>
      </c>
      <c r="F468" s="33">
        <v>43843</v>
      </c>
      <c r="G468" s="61"/>
      <c r="H468" s="5">
        <v>2767435</v>
      </c>
      <c r="I468" s="28" t="s">
        <v>31</v>
      </c>
      <c r="J468" s="41" t="s">
        <v>220</v>
      </c>
      <c r="K468" s="8" t="s">
        <v>39</v>
      </c>
      <c r="L468" s="8" t="s">
        <v>221</v>
      </c>
      <c r="M468" s="16">
        <f>SUM_DATA[[#This Row],[TOTAL Cost]]-SUM_DATA[[#This Row],[MATERIAL Cost]]</f>
        <v>77587.199999999997</v>
      </c>
      <c r="N468" s="16">
        <f>IFERROR(SUM_DATA[[#This Row],[MAT C.]], 0)</f>
        <v>0</v>
      </c>
      <c r="O468" s="16" t="e">
        <f>VLOOKUP(SUM_DATA[[#This Row],[Work Order]],'[2]MAT DETAIL'!$D:$L,8,FALSE)</f>
        <v>#N/A</v>
      </c>
      <c r="P468" s="20">
        <v>77587.199999999997</v>
      </c>
      <c r="Q468" s="67" t="s">
        <v>25</v>
      </c>
      <c r="R468" s="67"/>
      <c r="S468" s="67"/>
    </row>
    <row r="469" spans="4:19" ht="15">
      <c r="D469" s="5">
        <v>620118</v>
      </c>
      <c r="E469" s="31">
        <v>43843</v>
      </c>
      <c r="F469" s="34">
        <v>43843</v>
      </c>
      <c r="G469" s="61"/>
      <c r="H469" s="5">
        <v>2767437</v>
      </c>
      <c r="I469" s="28" t="s">
        <v>31</v>
      </c>
      <c r="J469" s="41" t="s">
        <v>220</v>
      </c>
      <c r="K469" s="8" t="s">
        <v>39</v>
      </c>
      <c r="L469" s="12" t="s">
        <v>221</v>
      </c>
      <c r="M469" s="16">
        <f>SUM_DATA[[#This Row],[TOTAL Cost]]-SUM_DATA[[#This Row],[MATERIAL Cost]]</f>
        <v>77587.199999999997</v>
      </c>
      <c r="N469" s="16">
        <f>IFERROR(SUM_DATA[[#This Row],[MAT C.]], 0)</f>
        <v>0</v>
      </c>
      <c r="O469" s="16" t="e">
        <f>VLOOKUP(SUM_DATA[[#This Row],[Work Order]],'[2]MAT DETAIL'!$D:$L,8,FALSE)</f>
        <v>#N/A</v>
      </c>
      <c r="P469" s="89">
        <v>77587.199999999997</v>
      </c>
      <c r="Q469" s="67" t="s">
        <v>25</v>
      </c>
      <c r="R469" s="67"/>
      <c r="S469" s="67"/>
    </row>
    <row r="470" spans="4:19" ht="15">
      <c r="D470" s="6">
        <v>620104</v>
      </c>
      <c r="E470" s="32">
        <v>43843</v>
      </c>
      <c r="F470" s="33">
        <v>43843</v>
      </c>
      <c r="G470" s="61"/>
      <c r="H470" s="5">
        <v>2767765</v>
      </c>
      <c r="I470" s="28" t="s">
        <v>26</v>
      </c>
      <c r="J470" s="41" t="s">
        <v>315</v>
      </c>
      <c r="K470" s="8" t="s">
        <v>19</v>
      </c>
      <c r="L470" s="8" t="s">
        <v>50</v>
      </c>
      <c r="M470" s="16">
        <f>SUM_DATA[[#This Row],[TOTAL Cost]]-SUM_DATA[[#This Row],[MATERIAL Cost]]</f>
        <v>166685.09999999998</v>
      </c>
      <c r="N470" s="16">
        <f>IFERROR(SUM_DATA[[#This Row],[MAT C.]], 0)</f>
        <v>265896</v>
      </c>
      <c r="O470" s="16">
        <f>VLOOKUP(SUM_DATA[[#This Row],[Work Order]],'[2]MAT DETAIL'!$D:$L,8,FALSE)</f>
        <v>265896</v>
      </c>
      <c r="P470" s="20">
        <v>432581.1</v>
      </c>
      <c r="Q470" s="67" t="s">
        <v>21</v>
      </c>
      <c r="R470" s="67"/>
      <c r="S470" s="67"/>
    </row>
    <row r="471" spans="4:19" ht="15">
      <c r="D471" s="5">
        <v>620122</v>
      </c>
      <c r="E471" s="31">
        <v>43843</v>
      </c>
      <c r="F471" s="34">
        <v>43843</v>
      </c>
      <c r="G471" s="61"/>
      <c r="H471" s="5">
        <v>2767833</v>
      </c>
      <c r="I471" s="28" t="s">
        <v>26</v>
      </c>
      <c r="J471" s="41" t="s">
        <v>181</v>
      </c>
      <c r="K471" s="8" t="s">
        <v>19</v>
      </c>
      <c r="L471" s="12" t="s">
        <v>20</v>
      </c>
      <c r="M471" s="16">
        <f>SUM_DATA[[#This Row],[TOTAL Cost]]-SUM_DATA[[#This Row],[MATERIAL Cost]]</f>
        <v>602.54999999999927</v>
      </c>
      <c r="N471" s="16">
        <f>IFERROR(SUM_DATA[[#This Row],[MAT C.]], 0)</f>
        <v>19200</v>
      </c>
      <c r="O471" s="16">
        <f>VLOOKUP(SUM_DATA[[#This Row],[Work Order]],'[2]MAT DETAIL'!$D:$L,8,FALSE)</f>
        <v>19200</v>
      </c>
      <c r="P471" s="89">
        <v>19802.55</v>
      </c>
      <c r="Q471" s="67" t="s">
        <v>21</v>
      </c>
      <c r="R471" s="67"/>
      <c r="S471" s="67"/>
    </row>
    <row r="472" spans="4:19" ht="15">
      <c r="D472" s="6">
        <v>620104</v>
      </c>
      <c r="E472" s="32">
        <v>43843</v>
      </c>
      <c r="F472" s="33">
        <v>43843</v>
      </c>
      <c r="G472" s="61"/>
      <c r="H472" s="5">
        <v>2767875</v>
      </c>
      <c r="I472" s="28" t="s">
        <v>26</v>
      </c>
      <c r="J472" s="41" t="s">
        <v>27</v>
      </c>
      <c r="K472" s="8" t="s">
        <v>19</v>
      </c>
      <c r="L472" s="8" t="s">
        <v>20</v>
      </c>
      <c r="M472" s="16">
        <f>SUM_DATA[[#This Row],[TOTAL Cost]]-SUM_DATA[[#This Row],[MATERIAL Cost]]</f>
        <v>0</v>
      </c>
      <c r="N472" s="16">
        <f>IFERROR(SUM_DATA[[#This Row],[MAT C.]], 0)</f>
        <v>39500</v>
      </c>
      <c r="O472" s="16">
        <f>VLOOKUP(SUM_DATA[[#This Row],[Work Order]],'[2]MAT DETAIL'!$D:$L,8,FALSE)</f>
        <v>39500</v>
      </c>
      <c r="P472" s="20">
        <v>39500</v>
      </c>
      <c r="Q472" s="67" t="s">
        <v>21</v>
      </c>
      <c r="R472" s="67"/>
      <c r="S472" s="67"/>
    </row>
    <row r="473" spans="4:19" ht="15">
      <c r="D473" s="5">
        <v>620104</v>
      </c>
      <c r="E473" s="31">
        <v>43843</v>
      </c>
      <c r="F473" s="34">
        <v>43843</v>
      </c>
      <c r="G473" s="61"/>
      <c r="H473" s="5">
        <v>2767880</v>
      </c>
      <c r="I473" s="28" t="s">
        <v>26</v>
      </c>
      <c r="J473" s="41" t="s">
        <v>316</v>
      </c>
      <c r="K473" s="8" t="s">
        <v>56</v>
      </c>
      <c r="L473" s="12" t="s">
        <v>57</v>
      </c>
      <c r="M473" s="16">
        <f>SUM_DATA[[#This Row],[TOTAL Cost]]-SUM_DATA[[#This Row],[MATERIAL Cost]]</f>
        <v>602.55000000000291</v>
      </c>
      <c r="N473" s="16">
        <f>IFERROR(SUM_DATA[[#This Row],[MAT C.]], 0)</f>
        <v>64500</v>
      </c>
      <c r="O473" s="16">
        <f>VLOOKUP(SUM_DATA[[#This Row],[Work Order]],'[2]MAT DETAIL'!$D:$L,8,FALSE)</f>
        <v>64500</v>
      </c>
      <c r="P473" s="89">
        <v>65102.55</v>
      </c>
      <c r="Q473" s="67" t="s">
        <v>21</v>
      </c>
      <c r="R473" s="67"/>
      <c r="S473" s="67"/>
    </row>
    <row r="474" spans="4:19" ht="15">
      <c r="D474" s="6">
        <v>620111</v>
      </c>
      <c r="E474" s="32">
        <v>43843</v>
      </c>
      <c r="F474" s="33">
        <v>43843</v>
      </c>
      <c r="G474" s="61"/>
      <c r="H474" s="5">
        <v>2767884</v>
      </c>
      <c r="I474" s="28" t="s">
        <v>26</v>
      </c>
      <c r="J474" s="41" t="s">
        <v>317</v>
      </c>
      <c r="K474" s="8" t="s">
        <v>24</v>
      </c>
      <c r="L474" s="8" t="s">
        <v>24</v>
      </c>
      <c r="M474" s="16">
        <f>SUM_DATA[[#This Row],[TOTAL Cost]]-SUM_DATA[[#This Row],[MATERIAL Cost]]</f>
        <v>0</v>
      </c>
      <c r="N474" s="16">
        <f>IFERROR(SUM_DATA[[#This Row],[MAT C.]], 0)</f>
        <v>0</v>
      </c>
      <c r="O474" s="16" t="e">
        <f>VLOOKUP(SUM_DATA[[#This Row],[Work Order]],'[2]MAT DETAIL'!$D:$L,8,FALSE)</f>
        <v>#N/A</v>
      </c>
      <c r="P474" s="20">
        <v>0</v>
      </c>
      <c r="Q474" s="67" t="s">
        <v>25</v>
      </c>
      <c r="R474" s="67"/>
      <c r="S474" s="67"/>
    </row>
    <row r="475" spans="4:19" ht="15">
      <c r="D475" s="5">
        <v>620104</v>
      </c>
      <c r="E475" s="31">
        <v>43844</v>
      </c>
      <c r="F475" s="34">
        <v>43844</v>
      </c>
      <c r="G475" s="61"/>
      <c r="H475" s="5">
        <v>2768000</v>
      </c>
      <c r="I475" s="28" t="s">
        <v>26</v>
      </c>
      <c r="J475" s="41" t="s">
        <v>27</v>
      </c>
      <c r="K475" s="8" t="s">
        <v>19</v>
      </c>
      <c r="L475" s="12" t="s">
        <v>20</v>
      </c>
      <c r="M475" s="16">
        <f>SUM_DATA[[#This Row],[TOTAL Cost]]-SUM_DATA[[#This Row],[MATERIAL Cost]]</f>
        <v>31205.1</v>
      </c>
      <c r="N475" s="16">
        <f>IFERROR(SUM_DATA[[#This Row],[MAT C.]], 0)</f>
        <v>15000</v>
      </c>
      <c r="O475" s="16">
        <f>VLOOKUP(SUM_DATA[[#This Row],[Work Order]],'[2]MAT DETAIL'!$D:$L,8,FALSE)</f>
        <v>15000</v>
      </c>
      <c r="P475" s="89">
        <v>46205.1</v>
      </c>
      <c r="Q475" s="67" t="s">
        <v>21</v>
      </c>
      <c r="R475" s="67"/>
      <c r="S475" s="67"/>
    </row>
    <row r="476" spans="4:19" ht="15">
      <c r="D476" s="6">
        <v>620114</v>
      </c>
      <c r="E476" s="32">
        <v>43844</v>
      </c>
      <c r="F476" s="33">
        <v>43844</v>
      </c>
      <c r="G476" s="61"/>
      <c r="H476" s="5">
        <v>2768025</v>
      </c>
      <c r="I476" s="28" t="s">
        <v>31</v>
      </c>
      <c r="J476" s="41" t="s">
        <v>287</v>
      </c>
      <c r="K476" s="8" t="s">
        <v>59</v>
      </c>
      <c r="L476" s="8" t="s">
        <v>60</v>
      </c>
      <c r="M476" s="16">
        <f>SUM_DATA[[#This Row],[TOTAL Cost]]-SUM_DATA[[#This Row],[MATERIAL Cost]]</f>
        <v>2352</v>
      </c>
      <c r="N476" s="16">
        <f>IFERROR(SUM_DATA[[#This Row],[MAT C.]], 0)</f>
        <v>0</v>
      </c>
      <c r="O476" s="16" t="e">
        <f>VLOOKUP(SUM_DATA[[#This Row],[Work Order]],'[2]MAT DETAIL'!$D:$L,8,FALSE)</f>
        <v>#N/A</v>
      </c>
      <c r="P476" s="20">
        <v>2352</v>
      </c>
      <c r="Q476" s="67" t="s">
        <v>25</v>
      </c>
      <c r="R476" s="67"/>
      <c r="S476" s="67"/>
    </row>
    <row r="477" spans="4:19" ht="15">
      <c r="D477" s="5">
        <v>620117</v>
      </c>
      <c r="E477" s="31">
        <v>43844</v>
      </c>
      <c r="F477" s="34">
        <v>43844</v>
      </c>
      <c r="G477" s="61"/>
      <c r="H477" s="5">
        <v>2768028</v>
      </c>
      <c r="I477" s="28" t="s">
        <v>31</v>
      </c>
      <c r="J477" s="41" t="s">
        <v>287</v>
      </c>
      <c r="K477" s="8" t="s">
        <v>59</v>
      </c>
      <c r="L477" s="12" t="s">
        <v>60</v>
      </c>
      <c r="M477" s="16">
        <f>SUM_DATA[[#This Row],[TOTAL Cost]]-SUM_DATA[[#This Row],[MATERIAL Cost]]</f>
        <v>1515.08</v>
      </c>
      <c r="N477" s="16">
        <f>IFERROR(SUM_DATA[[#This Row],[MAT C.]], 0)</f>
        <v>0</v>
      </c>
      <c r="O477" s="16" t="e">
        <f>VLOOKUP(SUM_DATA[[#This Row],[Work Order]],'[2]MAT DETAIL'!$D:$L,8,FALSE)</f>
        <v>#N/A</v>
      </c>
      <c r="P477" s="89">
        <v>1515.08</v>
      </c>
      <c r="Q477" s="67" t="s">
        <v>25</v>
      </c>
      <c r="R477" s="67"/>
      <c r="S477" s="67"/>
    </row>
    <row r="478" spans="4:19" ht="15">
      <c r="D478" s="6">
        <v>620104</v>
      </c>
      <c r="E478" s="32">
        <v>43844</v>
      </c>
      <c r="F478" s="33">
        <v>43844</v>
      </c>
      <c r="G478" s="61"/>
      <c r="H478" s="5">
        <v>2768159</v>
      </c>
      <c r="I478" s="28" t="s">
        <v>31</v>
      </c>
      <c r="J478" s="41" t="s">
        <v>109</v>
      </c>
      <c r="K478" s="8" t="s">
        <v>39</v>
      </c>
      <c r="L478" s="8" t="s">
        <v>40</v>
      </c>
      <c r="M478" s="16">
        <f>SUM_DATA[[#This Row],[TOTAL Cost]]-SUM_DATA[[#This Row],[MATERIAL Cost]]</f>
        <v>135154.6</v>
      </c>
      <c r="N478" s="16">
        <f>IFERROR(SUM_DATA[[#This Row],[MAT C.]], 0)</f>
        <v>9300</v>
      </c>
      <c r="O478" s="16">
        <f>VLOOKUP(SUM_DATA[[#This Row],[Work Order]],'[2]MAT DETAIL'!$D:$L,8,FALSE)</f>
        <v>9300</v>
      </c>
      <c r="P478" s="20">
        <v>144454.6</v>
      </c>
      <c r="Q478" s="67" t="s">
        <v>25</v>
      </c>
      <c r="R478" s="67"/>
      <c r="S478" s="67"/>
    </row>
    <row r="479" spans="4:19" ht="15">
      <c r="D479" s="5">
        <v>620104</v>
      </c>
      <c r="E479" s="31">
        <v>43844</v>
      </c>
      <c r="F479" s="34">
        <v>43844</v>
      </c>
      <c r="G479" s="61"/>
      <c r="H479" s="5">
        <v>2768211</v>
      </c>
      <c r="I479" s="28" t="s">
        <v>26</v>
      </c>
      <c r="J479" s="41" t="s">
        <v>27</v>
      </c>
      <c r="K479" s="8" t="s">
        <v>19</v>
      </c>
      <c r="L479" s="12" t="s">
        <v>20</v>
      </c>
      <c r="M479" s="16">
        <f>SUM_DATA[[#This Row],[TOTAL Cost]]-SUM_DATA[[#This Row],[MATERIAL Cost]]</f>
        <v>0</v>
      </c>
      <c r="N479" s="16">
        <f>IFERROR(SUM_DATA[[#This Row],[MAT C.]], 0)</f>
        <v>0</v>
      </c>
      <c r="O479" s="16" t="e">
        <f>VLOOKUP(SUM_DATA[[#This Row],[Work Order]],'[2]MAT DETAIL'!$D:$L,8,FALSE)</f>
        <v>#N/A</v>
      </c>
      <c r="P479" s="89">
        <v>0</v>
      </c>
      <c r="Q479" s="67" t="s">
        <v>21</v>
      </c>
      <c r="R479" s="67"/>
      <c r="S479" s="67"/>
    </row>
    <row r="480" spans="4:19" ht="15">
      <c r="D480" s="6">
        <v>620104</v>
      </c>
      <c r="E480" s="32">
        <v>43845</v>
      </c>
      <c r="F480" s="33">
        <v>43845</v>
      </c>
      <c r="G480" s="61"/>
      <c r="H480" s="5">
        <v>2768391</v>
      </c>
      <c r="I480" s="28" t="s">
        <v>26</v>
      </c>
      <c r="J480" s="41" t="s">
        <v>27</v>
      </c>
      <c r="K480" s="8" t="s">
        <v>19</v>
      </c>
      <c r="L480" s="8" t="s">
        <v>20</v>
      </c>
      <c r="M480" s="16">
        <f>SUM_DATA[[#This Row],[TOTAL Cost]]-SUM_DATA[[#This Row],[MATERIAL Cost]]</f>
        <v>38400</v>
      </c>
      <c r="N480" s="16">
        <f>IFERROR(SUM_DATA[[#This Row],[MAT C.]], 0)</f>
        <v>6000</v>
      </c>
      <c r="O480" s="16">
        <f>VLOOKUP(SUM_DATA[[#This Row],[Work Order]],'[2]MAT DETAIL'!$D:$L,8,FALSE)</f>
        <v>6000</v>
      </c>
      <c r="P480" s="20">
        <v>44400</v>
      </c>
      <c r="Q480" s="67" t="s">
        <v>21</v>
      </c>
      <c r="R480" s="67"/>
      <c r="S480" s="67"/>
    </row>
    <row r="481" spans="4:19" ht="15">
      <c r="D481" s="5">
        <v>620117</v>
      </c>
      <c r="E481" s="31">
        <v>43845</v>
      </c>
      <c r="F481" s="34">
        <v>43845</v>
      </c>
      <c r="G481" s="61"/>
      <c r="H481" s="5">
        <v>2768606</v>
      </c>
      <c r="I481" s="28" t="s">
        <v>31</v>
      </c>
      <c r="J481" s="41" t="s">
        <v>318</v>
      </c>
      <c r="K481" s="8" t="s">
        <v>59</v>
      </c>
      <c r="L481" s="12" t="s">
        <v>129</v>
      </c>
      <c r="M481" s="16">
        <f>SUM_DATA[[#This Row],[TOTAL Cost]]-SUM_DATA[[#This Row],[MATERIAL Cost]]</f>
        <v>47872.44</v>
      </c>
      <c r="N481" s="16">
        <f>IFERROR(SUM_DATA[[#This Row],[MAT C.]], 0)</f>
        <v>0</v>
      </c>
      <c r="O481" s="16" t="e">
        <f>VLOOKUP(SUM_DATA[[#This Row],[Work Order]],'[2]MAT DETAIL'!$D:$L,8,FALSE)</f>
        <v>#N/A</v>
      </c>
      <c r="P481" s="89">
        <v>47872.44</v>
      </c>
      <c r="Q481" s="67" t="s">
        <v>25</v>
      </c>
      <c r="R481" s="67"/>
      <c r="S481" s="67"/>
    </row>
    <row r="482" spans="4:19" ht="15">
      <c r="D482" s="6">
        <v>620105</v>
      </c>
      <c r="E482" s="32">
        <v>43845</v>
      </c>
      <c r="F482" s="33">
        <v>43845</v>
      </c>
      <c r="G482" s="61"/>
      <c r="H482" s="5">
        <v>2768664</v>
      </c>
      <c r="I482" s="28" t="s">
        <v>26</v>
      </c>
      <c r="J482" s="41" t="s">
        <v>319</v>
      </c>
      <c r="K482" s="8" t="s">
        <v>59</v>
      </c>
      <c r="L482" s="8" t="s">
        <v>263</v>
      </c>
      <c r="M482" s="16">
        <f>SUM_DATA[[#This Row],[TOTAL Cost]]-SUM_DATA[[#This Row],[MATERIAL Cost]]</f>
        <v>2410.1999999999998</v>
      </c>
      <c r="N482" s="16">
        <f>IFERROR(SUM_DATA[[#This Row],[MAT C.]], 0)</f>
        <v>0</v>
      </c>
      <c r="O482" s="16" t="e">
        <f>VLOOKUP(SUM_DATA[[#This Row],[Work Order]],'[2]MAT DETAIL'!$D:$L,8,FALSE)</f>
        <v>#N/A</v>
      </c>
      <c r="P482" s="20">
        <v>2410.1999999999998</v>
      </c>
      <c r="Q482" s="67" t="s">
        <v>25</v>
      </c>
      <c r="R482" s="67"/>
      <c r="S482" s="67"/>
    </row>
    <row r="483" spans="4:19" ht="15">
      <c r="D483" s="5">
        <v>620116</v>
      </c>
      <c r="E483" s="31">
        <v>43845</v>
      </c>
      <c r="F483" s="34">
        <v>43845</v>
      </c>
      <c r="G483" s="61"/>
      <c r="H483" s="5">
        <v>2768665</v>
      </c>
      <c r="I483" s="28" t="s">
        <v>26</v>
      </c>
      <c r="J483" s="43" t="s">
        <v>320</v>
      </c>
      <c r="K483" s="8" t="s">
        <v>67</v>
      </c>
      <c r="L483" s="12" t="s">
        <v>142</v>
      </c>
      <c r="M483" s="16">
        <f>SUM_DATA[[#This Row],[TOTAL Cost]]-SUM_DATA[[#This Row],[MATERIAL Cost]]</f>
        <v>0</v>
      </c>
      <c r="N483" s="16">
        <f>IFERROR(SUM_DATA[[#This Row],[MAT C.]], 0)</f>
        <v>0</v>
      </c>
      <c r="O483" s="16" t="e">
        <f>VLOOKUP(SUM_DATA[[#This Row],[Work Order]],'[2]MAT DETAIL'!$D:$L,8,FALSE)</f>
        <v>#N/A</v>
      </c>
      <c r="P483" s="89">
        <v>0</v>
      </c>
      <c r="Q483" s="67" t="s">
        <v>25</v>
      </c>
      <c r="R483" s="67"/>
      <c r="S483" s="67"/>
    </row>
    <row r="484" spans="4:19" ht="15">
      <c r="D484" s="6">
        <v>620105</v>
      </c>
      <c r="E484" s="32">
        <v>43845</v>
      </c>
      <c r="F484" s="33">
        <v>43845</v>
      </c>
      <c r="G484" s="61"/>
      <c r="H484" s="5">
        <v>2768667</v>
      </c>
      <c r="I484" s="28" t="s">
        <v>26</v>
      </c>
      <c r="J484" s="41" t="s">
        <v>321</v>
      </c>
      <c r="K484" s="8" t="s">
        <v>82</v>
      </c>
      <c r="L484" s="8" t="s">
        <v>78</v>
      </c>
      <c r="M484" s="16">
        <f>SUM_DATA[[#This Row],[TOTAL Cost]]-SUM_DATA[[#This Row],[MATERIAL Cost]]</f>
        <v>2410.1999999999998</v>
      </c>
      <c r="N484" s="16">
        <f>IFERROR(SUM_DATA[[#This Row],[MAT C.]], 0)</f>
        <v>0</v>
      </c>
      <c r="O484" s="16" t="e">
        <f>VLOOKUP(SUM_DATA[[#This Row],[Work Order]],'[2]MAT DETAIL'!$D:$L,8,FALSE)</f>
        <v>#N/A</v>
      </c>
      <c r="P484" s="20">
        <v>2410.1999999999998</v>
      </c>
      <c r="Q484" s="67" t="s">
        <v>25</v>
      </c>
      <c r="R484" s="67"/>
      <c r="S484" s="67"/>
    </row>
    <row r="485" spans="4:19" ht="15">
      <c r="D485" s="5">
        <v>620123</v>
      </c>
      <c r="E485" s="31">
        <v>43845</v>
      </c>
      <c r="F485" s="34">
        <v>43845</v>
      </c>
      <c r="G485" s="61"/>
      <c r="H485" s="5">
        <v>2768672</v>
      </c>
      <c r="I485" s="28" t="s">
        <v>26</v>
      </c>
      <c r="J485" s="41" t="s">
        <v>72</v>
      </c>
      <c r="K485" s="8" t="s">
        <v>36</v>
      </c>
      <c r="L485" s="14" t="s">
        <v>37</v>
      </c>
      <c r="M485" s="16">
        <f>SUM_DATA[[#This Row],[TOTAL Cost]]-SUM_DATA[[#This Row],[MATERIAL Cost]]</f>
        <v>3242.09</v>
      </c>
      <c r="N485" s="16">
        <f>IFERROR(SUM_DATA[[#This Row],[MAT C.]], 0)</f>
        <v>0</v>
      </c>
      <c r="O485" s="16" t="e">
        <f>VLOOKUP(SUM_DATA[[#This Row],[Work Order]],'[2]MAT DETAIL'!$D:$L,8,FALSE)</f>
        <v>#N/A</v>
      </c>
      <c r="P485" s="17">
        <v>3242.09</v>
      </c>
      <c r="Q485" s="67" t="s">
        <v>25</v>
      </c>
      <c r="R485" s="67"/>
      <c r="S485" s="67"/>
    </row>
    <row r="486" spans="4:19" ht="15">
      <c r="D486" s="6">
        <v>620111</v>
      </c>
      <c r="E486" s="32">
        <v>43845</v>
      </c>
      <c r="F486" s="33">
        <v>43845</v>
      </c>
      <c r="G486" s="61"/>
      <c r="H486" s="5">
        <v>2768751</v>
      </c>
      <c r="I486" s="28" t="s">
        <v>31</v>
      </c>
      <c r="J486" s="41" t="s">
        <v>322</v>
      </c>
      <c r="K486" s="8" t="s">
        <v>24</v>
      </c>
      <c r="L486" s="8" t="s">
        <v>24</v>
      </c>
      <c r="M486" s="16">
        <f>SUM_DATA[[#This Row],[TOTAL Cost]]-SUM_DATA[[#This Row],[MATERIAL Cost]]</f>
        <v>7734.16</v>
      </c>
      <c r="N486" s="16">
        <f>IFERROR(SUM_DATA[[#This Row],[MAT C.]], 0)</f>
        <v>0</v>
      </c>
      <c r="O486" s="16" t="e">
        <f>VLOOKUP(SUM_DATA[[#This Row],[Work Order]],'[2]MAT DETAIL'!$D:$L,8,FALSE)</f>
        <v>#N/A</v>
      </c>
      <c r="P486" s="20">
        <v>7734.16</v>
      </c>
      <c r="Q486" s="67" t="s">
        <v>25</v>
      </c>
      <c r="R486" s="67"/>
      <c r="S486" s="67"/>
    </row>
    <row r="487" spans="4:19" ht="15">
      <c r="D487" s="5">
        <v>620119</v>
      </c>
      <c r="E487" s="31">
        <v>43845</v>
      </c>
      <c r="F487" s="34">
        <v>43845</v>
      </c>
      <c r="G487" s="61"/>
      <c r="H487" s="5">
        <v>2768755</v>
      </c>
      <c r="I487" s="28" t="s">
        <v>31</v>
      </c>
      <c r="J487" s="41" t="s">
        <v>322</v>
      </c>
      <c r="K487" s="8" t="s">
        <v>24</v>
      </c>
      <c r="L487" s="12" t="s">
        <v>24</v>
      </c>
      <c r="M487" s="16">
        <f>SUM_DATA[[#This Row],[TOTAL Cost]]-SUM_DATA[[#This Row],[MATERIAL Cost]]</f>
        <v>4025.84</v>
      </c>
      <c r="N487" s="16">
        <f>IFERROR(SUM_DATA[[#This Row],[MAT C.]], 0)</f>
        <v>0</v>
      </c>
      <c r="O487" s="16" t="e">
        <f>VLOOKUP(SUM_DATA[[#This Row],[Work Order]],'[2]MAT DETAIL'!$D:$L,8,FALSE)</f>
        <v>#N/A</v>
      </c>
      <c r="P487" s="89">
        <v>4025.84</v>
      </c>
      <c r="Q487" s="67" t="s">
        <v>25</v>
      </c>
      <c r="R487" s="67"/>
      <c r="S487" s="67"/>
    </row>
    <row r="488" spans="4:19" ht="15">
      <c r="D488" s="6">
        <v>620114</v>
      </c>
      <c r="E488" s="32">
        <v>43846</v>
      </c>
      <c r="F488" s="33">
        <v>43846</v>
      </c>
      <c r="G488" s="61"/>
      <c r="H488" s="5">
        <v>2769171</v>
      </c>
      <c r="I488" s="28" t="s">
        <v>31</v>
      </c>
      <c r="J488" s="41" t="s">
        <v>323</v>
      </c>
      <c r="K488" s="8" t="s">
        <v>59</v>
      </c>
      <c r="L488" s="8" t="s">
        <v>60</v>
      </c>
      <c r="M488" s="16">
        <f>SUM_DATA[[#This Row],[TOTAL Cost]]-SUM_DATA[[#This Row],[MATERIAL Cost]]</f>
        <v>11168.08</v>
      </c>
      <c r="N488" s="16">
        <f>IFERROR(SUM_DATA[[#This Row],[MAT C.]], 0)</f>
        <v>0</v>
      </c>
      <c r="O488" s="16" t="e">
        <f>VLOOKUP(SUM_DATA[[#This Row],[Work Order]],'[2]MAT DETAIL'!$D:$L,8,FALSE)</f>
        <v>#N/A</v>
      </c>
      <c r="P488" s="20">
        <v>11168.08</v>
      </c>
      <c r="Q488" s="67" t="s">
        <v>25</v>
      </c>
      <c r="R488" s="67"/>
      <c r="S488" s="67"/>
    </row>
    <row r="489" spans="4:19" ht="15">
      <c r="D489" s="5">
        <v>620107</v>
      </c>
      <c r="E489" s="31">
        <v>43846</v>
      </c>
      <c r="F489" s="34">
        <v>43846</v>
      </c>
      <c r="G489" s="61"/>
      <c r="H489" s="5">
        <v>2769179</v>
      </c>
      <c r="I489" s="28" t="s">
        <v>31</v>
      </c>
      <c r="J489" s="41" t="s">
        <v>324</v>
      </c>
      <c r="K489" s="8" t="s">
        <v>59</v>
      </c>
      <c r="L489" s="8" t="s">
        <v>60</v>
      </c>
      <c r="M489" s="16">
        <f>SUM_DATA[[#This Row],[TOTAL Cost]]-SUM_DATA[[#This Row],[MATERIAL Cost]]</f>
        <v>1356.32</v>
      </c>
      <c r="N489" s="16">
        <f>IFERROR(SUM_DATA[[#This Row],[MAT C.]], 0)</f>
        <v>0</v>
      </c>
      <c r="O489" s="16" t="e">
        <f>VLOOKUP(SUM_DATA[[#This Row],[Work Order]],'[2]MAT DETAIL'!$D:$L,8,FALSE)</f>
        <v>#N/A</v>
      </c>
      <c r="P489" s="89">
        <v>1356.32</v>
      </c>
      <c r="Q489" s="67" t="s">
        <v>25</v>
      </c>
      <c r="R489" s="67"/>
      <c r="S489" s="67"/>
    </row>
    <row r="490" spans="4:19" ht="15">
      <c r="D490" s="6">
        <v>620114</v>
      </c>
      <c r="E490" s="32">
        <v>43846</v>
      </c>
      <c r="F490" s="33">
        <v>43846</v>
      </c>
      <c r="G490" s="61"/>
      <c r="H490" s="5">
        <v>2769312</v>
      </c>
      <c r="I490" s="28" t="s">
        <v>31</v>
      </c>
      <c r="J490" s="41" t="s">
        <v>325</v>
      </c>
      <c r="K490" s="8" t="s">
        <v>56</v>
      </c>
      <c r="L490" s="8" t="s">
        <v>146</v>
      </c>
      <c r="M490" s="16">
        <f>SUM_DATA[[#This Row],[TOTAL Cost]]-SUM_DATA[[#This Row],[MATERIAL Cost]]</f>
        <v>18996.080000000002</v>
      </c>
      <c r="N490" s="16">
        <f>IFERROR(SUM_DATA[[#This Row],[MAT C.]], 0)</f>
        <v>0</v>
      </c>
      <c r="O490" s="16" t="e">
        <f>VLOOKUP(SUM_DATA[[#This Row],[Work Order]],'[2]MAT DETAIL'!$D:$L,8,FALSE)</f>
        <v>#N/A</v>
      </c>
      <c r="P490" s="20">
        <v>18996.080000000002</v>
      </c>
      <c r="Q490" s="67" t="s">
        <v>21</v>
      </c>
      <c r="R490" s="67"/>
      <c r="S490" s="67"/>
    </row>
    <row r="491" spans="4:19" ht="15">
      <c r="D491" s="5">
        <v>620105</v>
      </c>
      <c r="E491" s="31">
        <v>43846</v>
      </c>
      <c r="F491" s="34">
        <v>43846</v>
      </c>
      <c r="G491" s="61"/>
      <c r="H491" s="5">
        <v>2769344</v>
      </c>
      <c r="I491" s="28" t="s">
        <v>26</v>
      </c>
      <c r="J491" s="43" t="s">
        <v>326</v>
      </c>
      <c r="K491" s="8" t="s">
        <v>67</v>
      </c>
      <c r="L491" s="12" t="s">
        <v>227</v>
      </c>
      <c r="M491" s="16">
        <f>SUM_DATA[[#This Row],[TOTAL Cost]]-SUM_DATA[[#This Row],[MATERIAL Cost]]</f>
        <v>2410.1999999999998</v>
      </c>
      <c r="N491" s="16">
        <f>IFERROR(SUM_DATA[[#This Row],[MAT C.]], 0)</f>
        <v>0</v>
      </c>
      <c r="O491" s="16" t="e">
        <f>VLOOKUP(SUM_DATA[[#This Row],[Work Order]],'[2]MAT DETAIL'!$D:$L,8,FALSE)</f>
        <v>#N/A</v>
      </c>
      <c r="P491" s="89">
        <v>2410.1999999999998</v>
      </c>
      <c r="Q491" s="67" t="s">
        <v>25</v>
      </c>
      <c r="R491" s="67"/>
      <c r="S491" s="67"/>
    </row>
    <row r="492" spans="4:19" ht="15">
      <c r="D492" s="6">
        <v>620122</v>
      </c>
      <c r="E492" s="32">
        <v>43847</v>
      </c>
      <c r="F492" s="33">
        <v>43847</v>
      </c>
      <c r="G492" s="61"/>
      <c r="H492" s="5">
        <v>2771759</v>
      </c>
      <c r="I492" s="28" t="s">
        <v>26</v>
      </c>
      <c r="J492" s="41" t="s">
        <v>327</v>
      </c>
      <c r="K492" s="8" t="s">
        <v>19</v>
      </c>
      <c r="L492" s="8" t="s">
        <v>20</v>
      </c>
      <c r="M492" s="16">
        <f>SUM_DATA[[#This Row],[TOTAL Cost]]-SUM_DATA[[#This Row],[MATERIAL Cost]]</f>
        <v>120502.55</v>
      </c>
      <c r="N492" s="16">
        <f>IFERROR(SUM_DATA[[#This Row],[MAT C.]], 0)</f>
        <v>1140</v>
      </c>
      <c r="O492" s="16">
        <f>VLOOKUP(SUM_DATA[[#This Row],[Work Order]],'[2]MAT DETAIL'!$D:$L,8,FALSE)</f>
        <v>1140</v>
      </c>
      <c r="P492" s="20">
        <v>121642.55</v>
      </c>
      <c r="Q492" s="67" t="s">
        <v>21</v>
      </c>
      <c r="R492" s="67"/>
      <c r="S492" s="67"/>
    </row>
    <row r="493" spans="4:19" ht="15">
      <c r="D493" s="5">
        <v>620107</v>
      </c>
      <c r="E493" s="31">
        <v>43850</v>
      </c>
      <c r="F493" s="34">
        <v>43850</v>
      </c>
      <c r="G493" s="61"/>
      <c r="H493" s="5">
        <v>2772200</v>
      </c>
      <c r="I493" s="28" t="s">
        <v>26</v>
      </c>
      <c r="J493" s="41" t="s">
        <v>55</v>
      </c>
      <c r="K493" s="8" t="s">
        <v>56</v>
      </c>
      <c r="L493" s="12" t="s">
        <v>57</v>
      </c>
      <c r="M493" s="16">
        <f>SUM_DATA[[#This Row],[TOTAL Cost]]-SUM_DATA[[#This Row],[MATERIAL Cost]]</f>
        <v>0</v>
      </c>
      <c r="N493" s="16">
        <f>IFERROR(SUM_DATA[[#This Row],[MAT C.]], 0)</f>
        <v>0</v>
      </c>
      <c r="O493" s="16" t="e">
        <f>VLOOKUP(SUM_DATA[[#This Row],[Work Order]],'[2]MAT DETAIL'!$D:$L,8,FALSE)</f>
        <v>#N/A</v>
      </c>
      <c r="P493" s="89">
        <v>0</v>
      </c>
      <c r="Q493" s="67" t="s">
        <v>25</v>
      </c>
      <c r="R493" s="67"/>
      <c r="S493" s="67"/>
    </row>
    <row r="494" spans="4:19" ht="15">
      <c r="D494" s="6">
        <v>620123</v>
      </c>
      <c r="E494" s="32">
        <v>43850</v>
      </c>
      <c r="F494" s="33">
        <v>43850</v>
      </c>
      <c r="G494" s="61"/>
      <c r="H494" s="5">
        <v>2773089</v>
      </c>
      <c r="I494" s="28" t="s">
        <v>26</v>
      </c>
      <c r="J494" s="41" t="s">
        <v>328</v>
      </c>
      <c r="K494" s="8" t="s">
        <v>36</v>
      </c>
      <c r="L494" s="10" t="s">
        <v>37</v>
      </c>
      <c r="M494" s="16">
        <f>SUM_DATA[[#This Row],[TOTAL Cost]]-SUM_DATA[[#This Row],[MATERIAL Cost]]</f>
        <v>4676.53</v>
      </c>
      <c r="N494" s="16">
        <f>IFERROR(SUM_DATA[[#This Row],[MAT C.]], 0)</f>
        <v>0</v>
      </c>
      <c r="O494" s="16" t="e">
        <f>VLOOKUP(SUM_DATA[[#This Row],[Work Order]],'[2]MAT DETAIL'!$D:$L,8,FALSE)</f>
        <v>#N/A</v>
      </c>
      <c r="P494" s="20">
        <v>4676.53</v>
      </c>
      <c r="Q494" s="67" t="s">
        <v>25</v>
      </c>
      <c r="R494" s="67"/>
      <c r="S494" s="67"/>
    </row>
    <row r="495" spans="4:19" ht="15">
      <c r="D495" s="5">
        <v>620107</v>
      </c>
      <c r="E495" s="31">
        <v>43850</v>
      </c>
      <c r="F495" s="34">
        <v>43850</v>
      </c>
      <c r="G495" s="61"/>
      <c r="H495" s="5">
        <v>2773110</v>
      </c>
      <c r="I495" s="28" t="s">
        <v>26</v>
      </c>
      <c r="J495" s="48" t="s">
        <v>64</v>
      </c>
      <c r="K495" s="8" t="s">
        <v>47</v>
      </c>
      <c r="L495" s="12" t="s">
        <v>65</v>
      </c>
      <c r="M495" s="16">
        <f>SUM_DATA[[#This Row],[TOTAL Cost]]-SUM_DATA[[#This Row],[MATERIAL Cost]]</f>
        <v>2589.5100000000002</v>
      </c>
      <c r="N495" s="16">
        <f>IFERROR(SUM_DATA[[#This Row],[MAT C.]], 0)</f>
        <v>0</v>
      </c>
      <c r="O495" s="16" t="e">
        <f>VLOOKUP(SUM_DATA[[#This Row],[Work Order]],'[2]MAT DETAIL'!$D:$L,8,FALSE)</f>
        <v>#N/A</v>
      </c>
      <c r="P495" s="89">
        <v>2589.5100000000002</v>
      </c>
      <c r="Q495" s="67" t="s">
        <v>25</v>
      </c>
      <c r="R495" s="67"/>
      <c r="S495" s="67"/>
    </row>
    <row r="496" spans="4:19" ht="15">
      <c r="D496" s="6">
        <v>620119</v>
      </c>
      <c r="E496" s="32">
        <v>43850</v>
      </c>
      <c r="F496" s="33">
        <v>43850</v>
      </c>
      <c r="G496" s="61"/>
      <c r="H496" s="5">
        <v>2773112</v>
      </c>
      <c r="I496" s="28" t="s">
        <v>26</v>
      </c>
      <c r="J496" s="41" t="s">
        <v>145</v>
      </c>
      <c r="K496" s="8" t="s">
        <v>56</v>
      </c>
      <c r="L496" s="8" t="s">
        <v>146</v>
      </c>
      <c r="M496" s="16">
        <f>SUM_DATA[[#This Row],[TOTAL Cost]]-SUM_DATA[[#This Row],[MATERIAL Cost]]</f>
        <v>2589.5100000000002</v>
      </c>
      <c r="N496" s="16">
        <f>IFERROR(SUM_DATA[[#This Row],[MAT C.]], 0)</f>
        <v>0</v>
      </c>
      <c r="O496" s="16" t="e">
        <f>VLOOKUP(SUM_DATA[[#This Row],[Work Order]],'[2]MAT DETAIL'!$D:$L,8,FALSE)</f>
        <v>#N/A</v>
      </c>
      <c r="P496" s="20">
        <v>2589.5100000000002</v>
      </c>
      <c r="Q496" s="67" t="s">
        <v>25</v>
      </c>
      <c r="R496" s="67"/>
      <c r="S496" s="67"/>
    </row>
    <row r="497" spans="4:19" ht="15">
      <c r="D497" s="5">
        <v>620116</v>
      </c>
      <c r="E497" s="31">
        <v>43850</v>
      </c>
      <c r="F497" s="34">
        <v>43850</v>
      </c>
      <c r="G497" s="61"/>
      <c r="H497" s="5">
        <v>2773113</v>
      </c>
      <c r="I497" s="28" t="s">
        <v>26</v>
      </c>
      <c r="J497" s="41" t="s">
        <v>86</v>
      </c>
      <c r="K497" s="8" t="s">
        <v>36</v>
      </c>
      <c r="L497" s="12" t="s">
        <v>47</v>
      </c>
      <c r="M497" s="16">
        <f>SUM_DATA[[#This Row],[TOTAL Cost]]-SUM_DATA[[#This Row],[MATERIAL Cost]]</f>
        <v>2410.1999999999998</v>
      </c>
      <c r="N497" s="16">
        <f>IFERROR(SUM_DATA[[#This Row],[MAT C.]], 0)</f>
        <v>0</v>
      </c>
      <c r="O497" s="16" t="e">
        <f>VLOOKUP(SUM_DATA[[#This Row],[Work Order]],'[2]MAT DETAIL'!$D:$L,8,FALSE)</f>
        <v>#N/A</v>
      </c>
      <c r="P497" s="89">
        <v>2410.1999999999998</v>
      </c>
      <c r="Q497" s="67" t="s">
        <v>25</v>
      </c>
      <c r="R497" s="67"/>
      <c r="S497" s="67"/>
    </row>
    <row r="498" spans="4:19" ht="15">
      <c r="D498" s="6">
        <v>620116</v>
      </c>
      <c r="E498" s="32">
        <v>43850</v>
      </c>
      <c r="F498" s="33">
        <v>43850</v>
      </c>
      <c r="G498" s="61"/>
      <c r="H498" s="5">
        <v>2773116</v>
      </c>
      <c r="I498" s="28" t="s">
        <v>26</v>
      </c>
      <c r="J498" s="41" t="s">
        <v>86</v>
      </c>
      <c r="K498" s="8" t="s">
        <v>36</v>
      </c>
      <c r="L498" s="8" t="s">
        <v>47</v>
      </c>
      <c r="M498" s="16">
        <f>SUM_DATA[[#This Row],[TOTAL Cost]]-SUM_DATA[[#This Row],[MATERIAL Cost]]</f>
        <v>2410.1999999999998</v>
      </c>
      <c r="N498" s="16">
        <f>IFERROR(SUM_DATA[[#This Row],[MAT C.]], 0)</f>
        <v>0</v>
      </c>
      <c r="O498" s="16" t="e">
        <f>VLOOKUP(SUM_DATA[[#This Row],[Work Order]],'[2]MAT DETAIL'!$D:$L,8,FALSE)</f>
        <v>#N/A</v>
      </c>
      <c r="P498" s="20">
        <v>2410.1999999999998</v>
      </c>
      <c r="Q498" s="67" t="s">
        <v>25</v>
      </c>
      <c r="R498" s="67"/>
      <c r="S498" s="67"/>
    </row>
    <row r="499" spans="4:19" ht="15">
      <c r="D499" s="5">
        <v>620116</v>
      </c>
      <c r="E499" s="31">
        <v>43850</v>
      </c>
      <c r="F499" s="34">
        <v>43850</v>
      </c>
      <c r="G499" s="61"/>
      <c r="H499" s="5">
        <v>2773118</v>
      </c>
      <c r="I499" s="28" t="s">
        <v>26</v>
      </c>
      <c r="J499" s="41" t="s">
        <v>329</v>
      </c>
      <c r="K499" s="8" t="s">
        <v>36</v>
      </c>
      <c r="L499" s="8" t="s">
        <v>47</v>
      </c>
      <c r="M499" s="16">
        <f>SUM_DATA[[#This Row],[TOTAL Cost]]-SUM_DATA[[#This Row],[MATERIAL Cost]]</f>
        <v>2410.1999999999998</v>
      </c>
      <c r="N499" s="16">
        <f>IFERROR(SUM_DATA[[#This Row],[MAT C.]], 0)</f>
        <v>0</v>
      </c>
      <c r="O499" s="16" t="e">
        <f>VLOOKUP(SUM_DATA[[#This Row],[Work Order]],'[2]MAT DETAIL'!$D:$L,8,FALSE)</f>
        <v>#N/A</v>
      </c>
      <c r="P499" s="89">
        <v>2410.1999999999998</v>
      </c>
      <c r="Q499" s="67" t="s">
        <v>25</v>
      </c>
      <c r="R499" s="67"/>
      <c r="S499" s="67"/>
    </row>
    <row r="500" spans="4:19" ht="15">
      <c r="D500" s="6">
        <v>620107</v>
      </c>
      <c r="E500" s="32">
        <v>43850</v>
      </c>
      <c r="F500" s="33">
        <v>43850</v>
      </c>
      <c r="G500" s="61"/>
      <c r="H500" s="5">
        <v>2773120</v>
      </c>
      <c r="I500" s="28" t="s">
        <v>26</v>
      </c>
      <c r="J500" s="41" t="s">
        <v>330</v>
      </c>
      <c r="K500" s="8" t="s">
        <v>39</v>
      </c>
      <c r="L500" s="8" t="s">
        <v>40</v>
      </c>
      <c r="M500" s="16">
        <f>SUM_DATA[[#This Row],[TOTAL Cost]]-SUM_DATA[[#This Row],[MATERIAL Cost]]</f>
        <v>2410.1999999999998</v>
      </c>
      <c r="N500" s="16">
        <f>IFERROR(SUM_DATA[[#This Row],[MAT C.]], 0)</f>
        <v>0</v>
      </c>
      <c r="O500" s="16" t="e">
        <f>VLOOKUP(SUM_DATA[[#This Row],[Work Order]],'[2]MAT DETAIL'!$D:$L,8,FALSE)</f>
        <v>#N/A</v>
      </c>
      <c r="P500" s="20">
        <v>2410.1999999999998</v>
      </c>
      <c r="Q500" s="67" t="s">
        <v>25</v>
      </c>
      <c r="R500" s="67"/>
      <c r="S500" s="67"/>
    </row>
    <row r="501" spans="4:19" ht="15">
      <c r="D501" s="5">
        <v>620105</v>
      </c>
      <c r="E501" s="31">
        <v>43850</v>
      </c>
      <c r="F501" s="34">
        <v>43850</v>
      </c>
      <c r="G501" s="61"/>
      <c r="H501" s="5">
        <v>2773121</v>
      </c>
      <c r="I501" s="28" t="s">
        <v>26</v>
      </c>
      <c r="J501" s="41" t="s">
        <v>55</v>
      </c>
      <c r="K501" s="8" t="s">
        <v>56</v>
      </c>
      <c r="L501" s="8" t="s">
        <v>57</v>
      </c>
      <c r="M501" s="16">
        <f>SUM_DATA[[#This Row],[TOTAL Cost]]-SUM_DATA[[#This Row],[MATERIAL Cost]]</f>
        <v>2410.1999999999998</v>
      </c>
      <c r="N501" s="16">
        <f>IFERROR(SUM_DATA[[#This Row],[MAT C.]], 0)</f>
        <v>0</v>
      </c>
      <c r="O501" s="16" t="e">
        <f>VLOOKUP(SUM_DATA[[#This Row],[Work Order]],'[2]MAT DETAIL'!$D:$L,8,FALSE)</f>
        <v>#N/A</v>
      </c>
      <c r="P501" s="89">
        <v>2410.1999999999998</v>
      </c>
      <c r="Q501" s="67" t="s">
        <v>25</v>
      </c>
      <c r="R501" s="67"/>
      <c r="S501" s="67"/>
    </row>
    <row r="502" spans="4:19" ht="15">
      <c r="D502" s="6">
        <v>620119</v>
      </c>
      <c r="E502" s="32">
        <v>43850</v>
      </c>
      <c r="F502" s="33">
        <v>43850</v>
      </c>
      <c r="G502" s="61"/>
      <c r="H502" s="5">
        <v>2773123</v>
      </c>
      <c r="I502" s="28" t="s">
        <v>26</v>
      </c>
      <c r="J502" s="41" t="s">
        <v>145</v>
      </c>
      <c r="K502" s="8" t="s">
        <v>56</v>
      </c>
      <c r="L502" s="8" t="s">
        <v>146</v>
      </c>
      <c r="M502" s="16">
        <f>SUM_DATA[[#This Row],[TOTAL Cost]]-SUM_DATA[[#This Row],[MATERIAL Cost]]</f>
        <v>2589.5100000000002</v>
      </c>
      <c r="N502" s="16">
        <f>IFERROR(SUM_DATA[[#This Row],[MAT C.]], 0)</f>
        <v>0</v>
      </c>
      <c r="O502" s="16" t="e">
        <f>VLOOKUP(SUM_DATA[[#This Row],[Work Order]],'[2]MAT DETAIL'!$D:$L,8,FALSE)</f>
        <v>#N/A</v>
      </c>
      <c r="P502" s="20">
        <v>2589.5100000000002</v>
      </c>
      <c r="Q502" s="67" t="s">
        <v>25</v>
      </c>
      <c r="R502" s="67"/>
      <c r="S502" s="67"/>
    </row>
    <row r="503" spans="4:19" ht="15">
      <c r="D503" s="5">
        <v>620107</v>
      </c>
      <c r="E503" s="31">
        <v>43850</v>
      </c>
      <c r="F503" s="34">
        <v>43850</v>
      </c>
      <c r="G503" s="61"/>
      <c r="H503" s="5">
        <v>2773124</v>
      </c>
      <c r="I503" s="28" t="s">
        <v>26</v>
      </c>
      <c r="J503" s="41" t="s">
        <v>55</v>
      </c>
      <c r="K503" s="8" t="s">
        <v>56</v>
      </c>
      <c r="L503" s="12" t="s">
        <v>57</v>
      </c>
      <c r="M503" s="16">
        <f>SUM_DATA[[#This Row],[TOTAL Cost]]-SUM_DATA[[#This Row],[MATERIAL Cost]]</f>
        <v>2410.1999999999998</v>
      </c>
      <c r="N503" s="16">
        <f>IFERROR(SUM_DATA[[#This Row],[MAT C.]], 0)</f>
        <v>0</v>
      </c>
      <c r="O503" s="16" t="e">
        <f>VLOOKUP(SUM_DATA[[#This Row],[Work Order]],'[2]MAT DETAIL'!$D:$L,8,FALSE)</f>
        <v>#N/A</v>
      </c>
      <c r="P503" s="89">
        <v>2410.1999999999998</v>
      </c>
      <c r="Q503" s="67" t="s">
        <v>25</v>
      </c>
      <c r="R503" s="67"/>
      <c r="S503" s="67"/>
    </row>
    <row r="504" spans="4:19" ht="15">
      <c r="D504" s="6">
        <v>620119</v>
      </c>
      <c r="E504" s="32">
        <v>43850</v>
      </c>
      <c r="F504" s="33">
        <v>43850</v>
      </c>
      <c r="G504" s="61"/>
      <c r="H504" s="5">
        <v>2773130</v>
      </c>
      <c r="I504" s="28" t="s">
        <v>26</v>
      </c>
      <c r="J504" s="41" t="s">
        <v>145</v>
      </c>
      <c r="K504" s="8" t="s">
        <v>56</v>
      </c>
      <c r="L504" s="8" t="s">
        <v>146</v>
      </c>
      <c r="M504" s="16">
        <f>SUM_DATA[[#This Row],[TOTAL Cost]]-SUM_DATA[[#This Row],[MATERIAL Cost]]</f>
        <v>2410.1999999999998</v>
      </c>
      <c r="N504" s="16">
        <f>IFERROR(SUM_DATA[[#This Row],[MAT C.]], 0)</f>
        <v>0</v>
      </c>
      <c r="O504" s="16" t="e">
        <f>VLOOKUP(SUM_DATA[[#This Row],[Work Order]],'[2]MAT DETAIL'!$D:$L,8,FALSE)</f>
        <v>#N/A</v>
      </c>
      <c r="P504" s="20">
        <v>2410.1999999999998</v>
      </c>
      <c r="Q504" s="67" t="s">
        <v>25</v>
      </c>
      <c r="R504" s="67"/>
      <c r="S504" s="67"/>
    </row>
    <row r="505" spans="4:19" ht="15">
      <c r="D505" s="5">
        <v>620107</v>
      </c>
      <c r="E505" s="31">
        <v>43850</v>
      </c>
      <c r="F505" s="34">
        <v>43850</v>
      </c>
      <c r="G505" s="61"/>
      <c r="H505" s="5">
        <v>2773200</v>
      </c>
      <c r="I505" s="28" t="s">
        <v>31</v>
      </c>
      <c r="J505" s="41" t="s">
        <v>287</v>
      </c>
      <c r="K505" s="8" t="s">
        <v>59</v>
      </c>
      <c r="L505" s="12" t="s">
        <v>60</v>
      </c>
      <c r="M505" s="16">
        <f>SUM_DATA[[#This Row],[TOTAL Cost]]-SUM_DATA[[#This Row],[MATERIAL Cost]]</f>
        <v>11168.08</v>
      </c>
      <c r="N505" s="16">
        <f>IFERROR(SUM_DATA[[#This Row],[MAT C.]], 0)</f>
        <v>0</v>
      </c>
      <c r="O505" s="16" t="e">
        <f>VLOOKUP(SUM_DATA[[#This Row],[Work Order]],'[2]MAT DETAIL'!$D:$L,8,FALSE)</f>
        <v>#N/A</v>
      </c>
      <c r="P505" s="89">
        <v>11168.08</v>
      </c>
      <c r="Q505" s="67" t="s">
        <v>25</v>
      </c>
      <c r="R505" s="67"/>
      <c r="S505" s="67"/>
    </row>
    <row r="506" spans="4:19" ht="15">
      <c r="D506" s="6">
        <v>620117</v>
      </c>
      <c r="E506" s="32">
        <v>43851</v>
      </c>
      <c r="F506" s="33">
        <v>43851</v>
      </c>
      <c r="G506" s="61"/>
      <c r="H506" s="5">
        <v>2773358</v>
      </c>
      <c r="I506" s="28" t="s">
        <v>31</v>
      </c>
      <c r="J506" s="41" t="s">
        <v>331</v>
      </c>
      <c r="K506" s="8" t="s">
        <v>39</v>
      </c>
      <c r="L506" s="8" t="s">
        <v>221</v>
      </c>
      <c r="M506" s="16">
        <f>SUM_DATA[[#This Row],[TOTAL Cost]]-SUM_DATA[[#This Row],[MATERIAL Cost]]</f>
        <v>3351.08</v>
      </c>
      <c r="N506" s="16">
        <f>IFERROR(SUM_DATA[[#This Row],[MAT C.]], 0)</f>
        <v>0</v>
      </c>
      <c r="O506" s="16" t="e">
        <f>VLOOKUP(SUM_DATA[[#This Row],[Work Order]],'[2]MAT DETAIL'!$D:$L,8,FALSE)</f>
        <v>#N/A</v>
      </c>
      <c r="P506" s="20">
        <v>3351.08</v>
      </c>
      <c r="Q506" s="67" t="s">
        <v>21</v>
      </c>
      <c r="R506" s="67"/>
      <c r="S506" s="67"/>
    </row>
    <row r="507" spans="4:19" ht="15">
      <c r="D507" s="5">
        <v>620123</v>
      </c>
      <c r="E507" s="31">
        <v>43851</v>
      </c>
      <c r="F507" s="34">
        <v>43851</v>
      </c>
      <c r="G507" s="61"/>
      <c r="H507" s="5">
        <v>2773363</v>
      </c>
      <c r="I507" s="28" t="s">
        <v>31</v>
      </c>
      <c r="J507" s="43" t="s">
        <v>332</v>
      </c>
      <c r="K507" s="8" t="s">
        <v>39</v>
      </c>
      <c r="L507" s="12" t="s">
        <v>40</v>
      </c>
      <c r="M507" s="16">
        <f>SUM_DATA[[#This Row],[TOTAL Cost]]-SUM_DATA[[#This Row],[MATERIAL Cost]]</f>
        <v>63900.08</v>
      </c>
      <c r="N507" s="16">
        <f>IFERROR(SUM_DATA[[#This Row],[MAT C.]], 0)</f>
        <v>0</v>
      </c>
      <c r="O507" s="16" t="e">
        <f>VLOOKUP(SUM_DATA[[#This Row],[Work Order]],'[2]MAT DETAIL'!$D:$L,8,FALSE)</f>
        <v>#N/A</v>
      </c>
      <c r="P507" s="89">
        <v>63900.08</v>
      </c>
      <c r="Q507" s="67" t="s">
        <v>21</v>
      </c>
      <c r="R507" s="67"/>
      <c r="S507" s="67"/>
    </row>
    <row r="508" spans="4:19" ht="15">
      <c r="D508" s="6">
        <v>620105</v>
      </c>
      <c r="E508" s="32">
        <v>43851</v>
      </c>
      <c r="F508" s="33">
        <v>43851</v>
      </c>
      <c r="G508" s="61"/>
      <c r="H508" s="5">
        <v>2773368</v>
      </c>
      <c r="I508" s="28" t="s">
        <v>31</v>
      </c>
      <c r="J508" s="41" t="s">
        <v>331</v>
      </c>
      <c r="K508" s="8" t="s">
        <v>39</v>
      </c>
      <c r="L508" s="8" t="s">
        <v>221</v>
      </c>
      <c r="M508" s="16">
        <f>SUM_DATA[[#This Row],[TOTAL Cost]]-SUM_DATA[[#This Row],[MATERIAL Cost]]</f>
        <v>3351.08</v>
      </c>
      <c r="N508" s="16">
        <f>IFERROR(SUM_DATA[[#This Row],[MAT C.]], 0)</f>
        <v>0</v>
      </c>
      <c r="O508" s="16" t="e">
        <f>VLOOKUP(SUM_DATA[[#This Row],[Work Order]],'[2]MAT DETAIL'!$D:$L,8,FALSE)</f>
        <v>#N/A</v>
      </c>
      <c r="P508" s="20">
        <v>3351.08</v>
      </c>
      <c r="Q508" s="67" t="s">
        <v>21</v>
      </c>
      <c r="R508" s="67"/>
      <c r="S508" s="67"/>
    </row>
    <row r="509" spans="4:19" ht="15">
      <c r="D509" s="5">
        <v>620114</v>
      </c>
      <c r="E509" s="31">
        <v>43851</v>
      </c>
      <c r="F509" s="34">
        <v>43851</v>
      </c>
      <c r="G509" s="61"/>
      <c r="H509" s="5">
        <v>2773370</v>
      </c>
      <c r="I509" s="28" t="s">
        <v>31</v>
      </c>
      <c r="J509" s="41" t="s">
        <v>331</v>
      </c>
      <c r="K509" s="8" t="s">
        <v>39</v>
      </c>
      <c r="L509" s="12" t="s">
        <v>221</v>
      </c>
      <c r="M509" s="16">
        <f>SUM_DATA[[#This Row],[TOTAL Cost]]-SUM_DATA[[#This Row],[MATERIAL Cost]]</f>
        <v>3351.08</v>
      </c>
      <c r="N509" s="16">
        <f>IFERROR(SUM_DATA[[#This Row],[MAT C.]], 0)</f>
        <v>0</v>
      </c>
      <c r="O509" s="16" t="e">
        <f>VLOOKUP(SUM_DATA[[#This Row],[Work Order]],'[2]MAT DETAIL'!$D:$L,8,FALSE)</f>
        <v>#N/A</v>
      </c>
      <c r="P509" s="89">
        <v>3351.08</v>
      </c>
      <c r="Q509" s="67" t="s">
        <v>21</v>
      </c>
      <c r="R509" s="67"/>
      <c r="S509" s="67"/>
    </row>
    <row r="510" spans="4:19" ht="15">
      <c r="D510" s="6">
        <v>620114</v>
      </c>
      <c r="E510" s="32">
        <v>43851</v>
      </c>
      <c r="F510" s="33">
        <v>43851</v>
      </c>
      <c r="G510" s="61"/>
      <c r="H510" s="5">
        <v>2773375</v>
      </c>
      <c r="I510" s="28" t="s">
        <v>31</v>
      </c>
      <c r="J510" s="41" t="s">
        <v>333</v>
      </c>
      <c r="K510" s="8" t="s">
        <v>19</v>
      </c>
      <c r="L510" s="8" t="s">
        <v>50</v>
      </c>
      <c r="M510" s="16">
        <f>SUM_DATA[[#This Row],[TOTAL Cost]]-SUM_DATA[[#This Row],[MATERIAL Cost]]</f>
        <v>3351.08</v>
      </c>
      <c r="N510" s="16">
        <f>IFERROR(SUM_DATA[[#This Row],[MAT C.]], 0)</f>
        <v>0</v>
      </c>
      <c r="O510" s="16" t="e">
        <f>VLOOKUP(SUM_DATA[[#This Row],[Work Order]],'[2]MAT DETAIL'!$D:$L,8,FALSE)</f>
        <v>#N/A</v>
      </c>
      <c r="P510" s="20">
        <v>3351.08</v>
      </c>
      <c r="Q510" s="67" t="s">
        <v>21</v>
      </c>
      <c r="R510" s="67"/>
      <c r="S510" s="67"/>
    </row>
    <row r="511" spans="4:19" ht="15">
      <c r="D511" s="5">
        <v>620104</v>
      </c>
      <c r="E511" s="31">
        <v>43851</v>
      </c>
      <c r="F511" s="34">
        <v>43851</v>
      </c>
      <c r="G511" s="61"/>
      <c r="H511" s="5">
        <v>2773387</v>
      </c>
      <c r="I511" s="28" t="s">
        <v>31</v>
      </c>
      <c r="J511" s="79" t="s">
        <v>334</v>
      </c>
      <c r="K511" s="8" t="s">
        <v>39</v>
      </c>
      <c r="L511" s="12" t="s">
        <v>40</v>
      </c>
      <c r="M511" s="16">
        <f>SUM_DATA[[#This Row],[TOTAL Cost]]-SUM_DATA[[#This Row],[MATERIAL Cost]]</f>
        <v>13444.04</v>
      </c>
      <c r="N511" s="16">
        <f>IFERROR(SUM_DATA[[#This Row],[MAT C.]], 0)</f>
        <v>0</v>
      </c>
      <c r="O511" s="16" t="e">
        <f>VLOOKUP(SUM_DATA[[#This Row],[Work Order]],'[2]MAT DETAIL'!$D:$L,8,FALSE)</f>
        <v>#N/A</v>
      </c>
      <c r="P511" s="89">
        <v>13444.04</v>
      </c>
      <c r="Q511" s="67" t="s">
        <v>21</v>
      </c>
      <c r="R511" s="67"/>
      <c r="S511" s="67"/>
    </row>
    <row r="512" spans="4:19" ht="15">
      <c r="D512" s="6">
        <v>620104</v>
      </c>
      <c r="E512" s="32">
        <v>43851</v>
      </c>
      <c r="F512" s="33">
        <v>43851</v>
      </c>
      <c r="G512" s="61"/>
      <c r="H512" s="5">
        <v>2773406</v>
      </c>
      <c r="I512" s="28" t="s">
        <v>26</v>
      </c>
      <c r="J512" s="41" t="s">
        <v>27</v>
      </c>
      <c r="K512" s="8" t="s">
        <v>19</v>
      </c>
      <c r="L512" s="8" t="s">
        <v>20</v>
      </c>
      <c r="M512" s="16">
        <f>SUM_DATA[[#This Row],[TOTAL Cost]]-SUM_DATA[[#This Row],[MATERIAL Cost]]</f>
        <v>18605.099999999999</v>
      </c>
      <c r="N512" s="16">
        <f>IFERROR(SUM_DATA[[#This Row],[MAT C.]], 0)</f>
        <v>37000</v>
      </c>
      <c r="O512" s="16">
        <f>VLOOKUP(SUM_DATA[[#This Row],[Work Order]],'[2]MAT DETAIL'!$D:$L,8,FALSE)</f>
        <v>37000</v>
      </c>
      <c r="P512" s="20">
        <v>55605.1</v>
      </c>
      <c r="Q512" s="67" t="s">
        <v>21</v>
      </c>
      <c r="R512" s="67"/>
      <c r="S512" s="67"/>
    </row>
    <row r="513" spans="4:19" ht="15">
      <c r="D513" s="5">
        <v>620123</v>
      </c>
      <c r="E513" s="31">
        <v>43851</v>
      </c>
      <c r="F513" s="34">
        <v>43851</v>
      </c>
      <c r="G513" s="61"/>
      <c r="H513" s="5">
        <v>2773455</v>
      </c>
      <c r="I513" s="28" t="s">
        <v>26</v>
      </c>
      <c r="J513" s="41" t="s">
        <v>27</v>
      </c>
      <c r="K513" s="8" t="s">
        <v>19</v>
      </c>
      <c r="L513" s="12" t="s">
        <v>20</v>
      </c>
      <c r="M513" s="16">
        <f>SUM_DATA[[#This Row],[TOTAL Cost]]-SUM_DATA[[#This Row],[MATERIAL Cost]]</f>
        <v>0</v>
      </c>
      <c r="N513" s="16">
        <f>IFERROR(SUM_DATA[[#This Row],[MAT C.]], 0)</f>
        <v>8940</v>
      </c>
      <c r="O513" s="16">
        <f>VLOOKUP(SUM_DATA[[#This Row],[Work Order]],'[2]MAT DETAIL'!$D:$L,8,FALSE)</f>
        <v>8940</v>
      </c>
      <c r="P513" s="89">
        <v>8940</v>
      </c>
      <c r="Q513" s="67" t="s">
        <v>21</v>
      </c>
      <c r="R513" s="67"/>
      <c r="S513" s="67"/>
    </row>
    <row r="514" spans="4:19" ht="15">
      <c r="D514" s="6">
        <v>620104</v>
      </c>
      <c r="E514" s="32">
        <v>43851</v>
      </c>
      <c r="F514" s="33">
        <v>43851</v>
      </c>
      <c r="G514" s="61"/>
      <c r="H514" s="5">
        <v>2773458</v>
      </c>
      <c r="I514" s="28" t="s">
        <v>26</v>
      </c>
      <c r="J514" s="41" t="s">
        <v>327</v>
      </c>
      <c r="K514" s="8" t="s">
        <v>19</v>
      </c>
      <c r="L514" s="8" t="s">
        <v>20</v>
      </c>
      <c r="M514" s="16">
        <f>SUM_DATA[[#This Row],[TOTAL Cost]]-SUM_DATA[[#This Row],[MATERIAL Cost]]</f>
        <v>0</v>
      </c>
      <c r="N514" s="16">
        <f>IFERROR(SUM_DATA[[#This Row],[MAT C.]], 0)</f>
        <v>240000</v>
      </c>
      <c r="O514" s="16">
        <f>VLOOKUP(SUM_DATA[[#This Row],[Work Order]],'[2]MAT DETAIL'!$D:$L,8,FALSE)</f>
        <v>240000</v>
      </c>
      <c r="P514" s="20">
        <v>240000</v>
      </c>
      <c r="Q514" s="67" t="s">
        <v>21</v>
      </c>
      <c r="R514" s="67"/>
      <c r="S514" s="67"/>
    </row>
    <row r="515" spans="4:19" ht="15">
      <c r="D515" s="5">
        <v>620107</v>
      </c>
      <c r="E515" s="31">
        <v>43851</v>
      </c>
      <c r="F515" s="34">
        <v>43851</v>
      </c>
      <c r="G515" s="61"/>
      <c r="H515" s="5">
        <v>2773493</v>
      </c>
      <c r="I515" s="28" t="s">
        <v>26</v>
      </c>
      <c r="J515" s="41" t="s">
        <v>86</v>
      </c>
      <c r="K515" s="8" t="s">
        <v>36</v>
      </c>
      <c r="L515" s="12" t="s">
        <v>47</v>
      </c>
      <c r="M515" s="16">
        <f>SUM_DATA[[#This Row],[TOTAL Cost]]-SUM_DATA[[#This Row],[MATERIAL Cost]]</f>
        <v>2410.1999999999998</v>
      </c>
      <c r="N515" s="16">
        <f>IFERROR(SUM_DATA[[#This Row],[MAT C.]], 0)</f>
        <v>0</v>
      </c>
      <c r="O515" s="16" t="e">
        <f>VLOOKUP(SUM_DATA[[#This Row],[Work Order]],'[2]MAT DETAIL'!$D:$L,8,FALSE)</f>
        <v>#N/A</v>
      </c>
      <c r="P515" s="89">
        <v>2410.1999999999998</v>
      </c>
      <c r="Q515" s="67" t="s">
        <v>25</v>
      </c>
      <c r="R515" s="67"/>
      <c r="S515" s="67"/>
    </row>
    <row r="516" spans="4:19" ht="15">
      <c r="D516" s="6">
        <v>620104</v>
      </c>
      <c r="E516" s="32">
        <v>43851</v>
      </c>
      <c r="F516" s="33">
        <v>43851</v>
      </c>
      <c r="G516" s="61"/>
      <c r="H516" s="5">
        <v>2773675</v>
      </c>
      <c r="I516" s="28" t="s">
        <v>31</v>
      </c>
      <c r="J516" s="43" t="s">
        <v>335</v>
      </c>
      <c r="K516" s="8" t="s">
        <v>39</v>
      </c>
      <c r="L516" s="8" t="s">
        <v>336</v>
      </c>
      <c r="M516" s="16">
        <f>SUM_DATA[[#This Row],[TOTAL Cost]]-SUM_DATA[[#This Row],[MATERIAL Cost]]</f>
        <v>18940.36</v>
      </c>
      <c r="N516" s="16">
        <f>IFERROR(SUM_DATA[[#This Row],[MAT C.]], 0)</f>
        <v>0</v>
      </c>
      <c r="O516" s="16" t="e">
        <f>VLOOKUP(SUM_DATA[[#This Row],[Work Order]],'[2]MAT DETAIL'!$D:$L,8,FALSE)</f>
        <v>#N/A</v>
      </c>
      <c r="P516" s="20">
        <v>18940.36</v>
      </c>
      <c r="Q516" s="67" t="s">
        <v>21</v>
      </c>
      <c r="R516" s="67"/>
      <c r="S516" s="67"/>
    </row>
    <row r="517" spans="4:19" ht="15">
      <c r="D517" s="5">
        <v>620112</v>
      </c>
      <c r="E517" s="31">
        <v>43852</v>
      </c>
      <c r="F517" s="31">
        <v>43852</v>
      </c>
      <c r="G517" s="61"/>
      <c r="H517" s="5">
        <v>2774058</v>
      </c>
      <c r="I517" s="28" t="s">
        <v>26</v>
      </c>
      <c r="J517" s="41" t="s">
        <v>118</v>
      </c>
      <c r="K517" s="8" t="s">
        <v>30</v>
      </c>
      <c r="L517" s="8" t="s">
        <v>30</v>
      </c>
      <c r="M517" s="16">
        <f>SUM_DATA[[#This Row],[TOTAL Cost]]-SUM_DATA[[#This Row],[MATERIAL Cost]]</f>
        <v>5179.01</v>
      </c>
      <c r="N517" s="16">
        <f>IFERROR(SUM_DATA[[#This Row],[MAT C.]], 0)</f>
        <v>0</v>
      </c>
      <c r="O517" s="16" t="e">
        <f>VLOOKUP(SUM_DATA[[#This Row],[Work Order]],'[2]MAT DETAIL'!$D:$L,8,FALSE)</f>
        <v>#N/A</v>
      </c>
      <c r="P517" s="89">
        <v>5179.01</v>
      </c>
      <c r="Q517" s="67" t="s">
        <v>25</v>
      </c>
      <c r="R517" s="67"/>
      <c r="S517" s="67"/>
    </row>
    <row r="518" spans="4:19" ht="15">
      <c r="D518" s="6">
        <v>620105</v>
      </c>
      <c r="E518" s="32">
        <v>43852</v>
      </c>
      <c r="F518" s="32">
        <v>43852</v>
      </c>
      <c r="G518" s="61"/>
      <c r="H518" s="5">
        <v>2774060</v>
      </c>
      <c r="I518" s="28" t="s">
        <v>26</v>
      </c>
      <c r="J518" s="41" t="s">
        <v>118</v>
      </c>
      <c r="K518" s="8" t="s">
        <v>30</v>
      </c>
      <c r="L518" s="8" t="s">
        <v>30</v>
      </c>
      <c r="M518" s="16">
        <f>SUM_DATA[[#This Row],[TOTAL Cost]]-SUM_DATA[[#This Row],[MATERIAL Cost]]</f>
        <v>3973.91</v>
      </c>
      <c r="N518" s="16">
        <f>IFERROR(SUM_DATA[[#This Row],[MAT C.]], 0)</f>
        <v>1360.08</v>
      </c>
      <c r="O518" s="16">
        <f>VLOOKUP(SUM_DATA[[#This Row],[Work Order]],'[2]MAT DETAIL'!$D:$L,8,FALSE)</f>
        <v>1360.08</v>
      </c>
      <c r="P518" s="20">
        <v>5333.99</v>
      </c>
      <c r="Q518" s="67" t="s">
        <v>25</v>
      </c>
      <c r="R518" s="67"/>
      <c r="S518" s="67"/>
    </row>
    <row r="519" spans="4:19" ht="15">
      <c r="D519" s="5">
        <v>620104</v>
      </c>
      <c r="E519" s="31">
        <v>43853</v>
      </c>
      <c r="F519" s="34">
        <v>43853</v>
      </c>
      <c r="G519" s="61"/>
      <c r="H519" s="5">
        <v>2774335</v>
      </c>
      <c r="I519" s="28" t="s">
        <v>26</v>
      </c>
      <c r="J519" s="41" t="s">
        <v>337</v>
      </c>
      <c r="K519" s="8" t="s">
        <v>19</v>
      </c>
      <c r="L519" s="8" t="s">
        <v>20</v>
      </c>
      <c r="M519" s="16">
        <f>SUM_DATA[[#This Row],[TOTAL Cost]]-SUM_DATA[[#This Row],[MATERIAL Cost]]</f>
        <v>0</v>
      </c>
      <c r="N519" s="16">
        <f>IFERROR(SUM_DATA[[#This Row],[MAT C.]], 0)</f>
        <v>0</v>
      </c>
      <c r="O519" s="16" t="e">
        <f>VLOOKUP(SUM_DATA[[#This Row],[Work Order]],'[2]MAT DETAIL'!$D:$L,8,FALSE)</f>
        <v>#N/A</v>
      </c>
      <c r="P519" s="89">
        <v>0</v>
      </c>
      <c r="Q519" s="67" t="s">
        <v>25</v>
      </c>
      <c r="R519" s="67"/>
      <c r="S519" s="67"/>
    </row>
    <row r="520" spans="4:19" ht="15">
      <c r="D520" s="6">
        <v>620105</v>
      </c>
      <c r="E520" s="32">
        <v>43853</v>
      </c>
      <c r="F520" s="33">
        <v>43853</v>
      </c>
      <c r="G520" s="61"/>
      <c r="H520" s="5">
        <v>2774337</v>
      </c>
      <c r="I520" s="28" t="s">
        <v>26</v>
      </c>
      <c r="J520" s="41" t="s">
        <v>337</v>
      </c>
      <c r="K520" s="8" t="s">
        <v>19</v>
      </c>
      <c r="L520" s="8" t="s">
        <v>20</v>
      </c>
      <c r="M520" s="16">
        <f>SUM_DATA[[#This Row],[TOTAL Cost]]-SUM_DATA[[#This Row],[MATERIAL Cost]]</f>
        <v>0</v>
      </c>
      <c r="N520" s="16">
        <f>IFERROR(SUM_DATA[[#This Row],[MAT C.]], 0)</f>
        <v>0</v>
      </c>
      <c r="O520" s="16" t="e">
        <f>VLOOKUP(SUM_DATA[[#This Row],[Work Order]],'[2]MAT DETAIL'!$D:$L,8,FALSE)</f>
        <v>#N/A</v>
      </c>
      <c r="P520" s="20">
        <v>0</v>
      </c>
      <c r="Q520" s="67" t="s">
        <v>25</v>
      </c>
      <c r="R520" s="67"/>
      <c r="S520" s="67"/>
    </row>
    <row r="521" spans="4:19" ht="15">
      <c r="D521" s="5">
        <v>620106</v>
      </c>
      <c r="E521" s="31">
        <v>43853</v>
      </c>
      <c r="F521" s="34">
        <v>43853</v>
      </c>
      <c r="G521" s="61"/>
      <c r="H521" s="5">
        <v>2774339</v>
      </c>
      <c r="I521" s="28" t="s">
        <v>26</v>
      </c>
      <c r="J521" s="41" t="s">
        <v>337</v>
      </c>
      <c r="K521" s="8" t="s">
        <v>19</v>
      </c>
      <c r="L521" s="8" t="s">
        <v>20</v>
      </c>
      <c r="M521" s="16">
        <f>SUM_DATA[[#This Row],[TOTAL Cost]]-SUM_DATA[[#This Row],[MATERIAL Cost]]</f>
        <v>0</v>
      </c>
      <c r="N521" s="16">
        <f>IFERROR(SUM_DATA[[#This Row],[MAT C.]], 0)</f>
        <v>0</v>
      </c>
      <c r="O521" s="16" t="e">
        <f>VLOOKUP(SUM_DATA[[#This Row],[Work Order]],'[2]MAT DETAIL'!$D:$L,8,FALSE)</f>
        <v>#N/A</v>
      </c>
      <c r="P521" s="89">
        <v>0</v>
      </c>
      <c r="Q521" s="67" t="s">
        <v>25</v>
      </c>
      <c r="R521" s="67"/>
      <c r="S521" s="67"/>
    </row>
    <row r="522" spans="4:19" ht="15">
      <c r="D522" s="6">
        <v>620107</v>
      </c>
      <c r="E522" s="32">
        <v>43853</v>
      </c>
      <c r="F522" s="33">
        <v>43853</v>
      </c>
      <c r="G522" s="61"/>
      <c r="H522" s="5">
        <v>2774343</v>
      </c>
      <c r="I522" s="28" t="s">
        <v>26</v>
      </c>
      <c r="J522" s="41" t="s">
        <v>337</v>
      </c>
      <c r="K522" s="8" t="s">
        <v>19</v>
      </c>
      <c r="L522" s="8" t="s">
        <v>20</v>
      </c>
      <c r="M522" s="16">
        <f>SUM_DATA[[#This Row],[TOTAL Cost]]-SUM_DATA[[#This Row],[MATERIAL Cost]]</f>
        <v>0</v>
      </c>
      <c r="N522" s="16">
        <f>IFERROR(SUM_DATA[[#This Row],[MAT C.]], 0)</f>
        <v>0</v>
      </c>
      <c r="O522" s="16" t="e">
        <f>VLOOKUP(SUM_DATA[[#This Row],[Work Order]],'[2]MAT DETAIL'!$D:$L,8,FALSE)</f>
        <v>#N/A</v>
      </c>
      <c r="P522" s="20">
        <v>0</v>
      </c>
      <c r="Q522" s="67" t="s">
        <v>25</v>
      </c>
      <c r="R522" s="67"/>
      <c r="S522" s="67"/>
    </row>
    <row r="523" spans="4:19" ht="15">
      <c r="D523" s="5">
        <v>620109</v>
      </c>
      <c r="E523" s="31">
        <v>43853</v>
      </c>
      <c r="F523" s="34">
        <v>43853</v>
      </c>
      <c r="G523" s="61"/>
      <c r="H523" s="5">
        <v>2774346</v>
      </c>
      <c r="I523" s="28" t="s">
        <v>26</v>
      </c>
      <c r="J523" s="41" t="s">
        <v>337</v>
      </c>
      <c r="K523" s="8" t="s">
        <v>19</v>
      </c>
      <c r="L523" s="8" t="s">
        <v>20</v>
      </c>
      <c r="M523" s="16">
        <f>SUM_DATA[[#This Row],[TOTAL Cost]]-SUM_DATA[[#This Row],[MATERIAL Cost]]</f>
        <v>0</v>
      </c>
      <c r="N523" s="16">
        <f>IFERROR(SUM_DATA[[#This Row],[MAT C.]], 0)</f>
        <v>0</v>
      </c>
      <c r="O523" s="16" t="e">
        <f>VLOOKUP(SUM_DATA[[#This Row],[Work Order]],'[2]MAT DETAIL'!$D:$L,8,FALSE)</f>
        <v>#N/A</v>
      </c>
      <c r="P523" s="89">
        <v>0</v>
      </c>
      <c r="Q523" s="67" t="s">
        <v>25</v>
      </c>
      <c r="R523" s="67"/>
      <c r="S523" s="67"/>
    </row>
    <row r="524" spans="4:19" ht="15">
      <c r="D524" s="6">
        <v>620111</v>
      </c>
      <c r="E524" s="32">
        <v>43853</v>
      </c>
      <c r="F524" s="33">
        <v>43853</v>
      </c>
      <c r="G524" s="61"/>
      <c r="H524" s="5">
        <v>2774348</v>
      </c>
      <c r="I524" s="28" t="s">
        <v>26</v>
      </c>
      <c r="J524" s="41" t="s">
        <v>337</v>
      </c>
      <c r="K524" s="8" t="s">
        <v>19</v>
      </c>
      <c r="L524" s="8" t="s">
        <v>20</v>
      </c>
      <c r="M524" s="16">
        <f>SUM_DATA[[#This Row],[TOTAL Cost]]-SUM_DATA[[#This Row],[MATERIAL Cost]]</f>
        <v>0</v>
      </c>
      <c r="N524" s="16">
        <f>IFERROR(SUM_DATA[[#This Row],[MAT C.]], 0)</f>
        <v>0</v>
      </c>
      <c r="O524" s="16" t="e">
        <f>VLOOKUP(SUM_DATA[[#This Row],[Work Order]],'[2]MAT DETAIL'!$D:$L,8,FALSE)</f>
        <v>#N/A</v>
      </c>
      <c r="P524" s="20">
        <v>0</v>
      </c>
      <c r="Q524" s="67" t="s">
        <v>25</v>
      </c>
      <c r="R524" s="67"/>
      <c r="S524" s="67"/>
    </row>
    <row r="525" spans="4:19" ht="15">
      <c r="D525" s="5">
        <v>620112</v>
      </c>
      <c r="E525" s="31">
        <v>43853</v>
      </c>
      <c r="F525" s="34">
        <v>43853</v>
      </c>
      <c r="G525" s="61"/>
      <c r="H525" s="5">
        <v>2774350</v>
      </c>
      <c r="I525" s="28" t="s">
        <v>26</v>
      </c>
      <c r="J525" s="41" t="s">
        <v>337</v>
      </c>
      <c r="K525" s="8" t="s">
        <v>19</v>
      </c>
      <c r="L525" s="8" t="s">
        <v>20</v>
      </c>
      <c r="M525" s="16">
        <f>SUM_DATA[[#This Row],[TOTAL Cost]]-SUM_DATA[[#This Row],[MATERIAL Cost]]</f>
        <v>0</v>
      </c>
      <c r="N525" s="16">
        <f>IFERROR(SUM_DATA[[#This Row],[MAT C.]], 0)</f>
        <v>0</v>
      </c>
      <c r="O525" s="16" t="e">
        <f>VLOOKUP(SUM_DATA[[#This Row],[Work Order]],'[2]MAT DETAIL'!$D:$L,8,FALSE)</f>
        <v>#N/A</v>
      </c>
      <c r="P525" s="89">
        <v>0</v>
      </c>
      <c r="Q525" s="67" t="s">
        <v>25</v>
      </c>
      <c r="R525" s="67"/>
      <c r="S525" s="67"/>
    </row>
    <row r="526" spans="4:19" ht="15">
      <c r="D526" s="6">
        <v>620113</v>
      </c>
      <c r="E526" s="32">
        <v>43853</v>
      </c>
      <c r="F526" s="33">
        <v>43853</v>
      </c>
      <c r="G526" s="61"/>
      <c r="H526" s="5">
        <v>2774352</v>
      </c>
      <c r="I526" s="28" t="s">
        <v>26</v>
      </c>
      <c r="J526" s="41" t="s">
        <v>337</v>
      </c>
      <c r="K526" s="8" t="s">
        <v>19</v>
      </c>
      <c r="L526" s="8" t="s">
        <v>20</v>
      </c>
      <c r="M526" s="16">
        <f>SUM_DATA[[#This Row],[TOTAL Cost]]-SUM_DATA[[#This Row],[MATERIAL Cost]]</f>
        <v>0</v>
      </c>
      <c r="N526" s="16">
        <f>IFERROR(SUM_DATA[[#This Row],[MAT C.]], 0)</f>
        <v>0</v>
      </c>
      <c r="O526" s="16" t="e">
        <f>VLOOKUP(SUM_DATA[[#This Row],[Work Order]],'[2]MAT DETAIL'!$D:$L,8,FALSE)</f>
        <v>#N/A</v>
      </c>
      <c r="P526" s="20">
        <v>0</v>
      </c>
      <c r="Q526" s="67" t="s">
        <v>25</v>
      </c>
      <c r="R526" s="67"/>
      <c r="S526" s="67"/>
    </row>
    <row r="527" spans="4:19" ht="15">
      <c r="D527" s="5">
        <v>620114</v>
      </c>
      <c r="E527" s="31">
        <v>43853</v>
      </c>
      <c r="F527" s="34">
        <v>43853</v>
      </c>
      <c r="G527" s="61"/>
      <c r="H527" s="5">
        <v>2774354</v>
      </c>
      <c r="I527" s="28" t="s">
        <v>26</v>
      </c>
      <c r="J527" s="41" t="s">
        <v>337</v>
      </c>
      <c r="K527" s="8" t="s">
        <v>19</v>
      </c>
      <c r="L527" s="8" t="s">
        <v>20</v>
      </c>
      <c r="M527" s="16">
        <f>SUM_DATA[[#This Row],[TOTAL Cost]]-SUM_DATA[[#This Row],[MATERIAL Cost]]</f>
        <v>0</v>
      </c>
      <c r="N527" s="16">
        <f>IFERROR(SUM_DATA[[#This Row],[MAT C.]], 0)</f>
        <v>0</v>
      </c>
      <c r="O527" s="16" t="e">
        <f>VLOOKUP(SUM_DATA[[#This Row],[Work Order]],'[2]MAT DETAIL'!$D:$L,8,FALSE)</f>
        <v>#N/A</v>
      </c>
      <c r="P527" s="89">
        <v>0</v>
      </c>
      <c r="Q527" s="67" t="s">
        <v>25</v>
      </c>
      <c r="R527" s="67"/>
      <c r="S527" s="67"/>
    </row>
    <row r="528" spans="4:19" ht="15">
      <c r="D528" s="6">
        <v>620116</v>
      </c>
      <c r="E528" s="32">
        <v>43853</v>
      </c>
      <c r="F528" s="33">
        <v>43853</v>
      </c>
      <c r="G528" s="61"/>
      <c r="H528" s="5">
        <v>2774357</v>
      </c>
      <c r="I528" s="28" t="s">
        <v>26</v>
      </c>
      <c r="J528" s="41" t="s">
        <v>337</v>
      </c>
      <c r="K528" s="8" t="s">
        <v>19</v>
      </c>
      <c r="L528" s="8" t="s">
        <v>20</v>
      </c>
      <c r="M528" s="16">
        <f>SUM_DATA[[#This Row],[TOTAL Cost]]-SUM_DATA[[#This Row],[MATERIAL Cost]]</f>
        <v>0</v>
      </c>
      <c r="N528" s="16">
        <f>IFERROR(SUM_DATA[[#This Row],[MAT C.]], 0)</f>
        <v>0</v>
      </c>
      <c r="O528" s="16" t="e">
        <f>VLOOKUP(SUM_DATA[[#This Row],[Work Order]],'[2]MAT DETAIL'!$D:$L,8,FALSE)</f>
        <v>#N/A</v>
      </c>
      <c r="P528" s="20">
        <v>0</v>
      </c>
      <c r="Q528" s="67" t="s">
        <v>25</v>
      </c>
      <c r="R528" s="67"/>
      <c r="S528" s="67"/>
    </row>
    <row r="529" spans="4:19" ht="15">
      <c r="D529" s="5">
        <v>620117</v>
      </c>
      <c r="E529" s="31">
        <v>43853</v>
      </c>
      <c r="F529" s="34">
        <v>43853</v>
      </c>
      <c r="G529" s="61"/>
      <c r="H529" s="5">
        <v>2774360</v>
      </c>
      <c r="I529" s="28" t="s">
        <v>26</v>
      </c>
      <c r="J529" s="41" t="s">
        <v>337</v>
      </c>
      <c r="K529" s="8" t="s">
        <v>19</v>
      </c>
      <c r="L529" s="8" t="s">
        <v>20</v>
      </c>
      <c r="M529" s="16">
        <f>SUM_DATA[[#This Row],[TOTAL Cost]]-SUM_DATA[[#This Row],[MATERIAL Cost]]</f>
        <v>0</v>
      </c>
      <c r="N529" s="16">
        <f>IFERROR(SUM_DATA[[#This Row],[MAT C.]], 0)</f>
        <v>0</v>
      </c>
      <c r="O529" s="16" t="e">
        <f>VLOOKUP(SUM_DATA[[#This Row],[Work Order]],'[2]MAT DETAIL'!$D:$L,8,FALSE)</f>
        <v>#N/A</v>
      </c>
      <c r="P529" s="89">
        <v>0</v>
      </c>
      <c r="Q529" s="67" t="s">
        <v>25</v>
      </c>
      <c r="R529" s="67"/>
      <c r="S529" s="67"/>
    </row>
    <row r="530" spans="4:19" ht="15">
      <c r="D530" s="6">
        <v>620118</v>
      </c>
      <c r="E530" s="32">
        <v>43853</v>
      </c>
      <c r="F530" s="33">
        <v>43853</v>
      </c>
      <c r="G530" s="61"/>
      <c r="H530" s="5">
        <v>2774361</v>
      </c>
      <c r="I530" s="28" t="s">
        <v>26</v>
      </c>
      <c r="J530" s="41" t="s">
        <v>337</v>
      </c>
      <c r="K530" s="8" t="s">
        <v>19</v>
      </c>
      <c r="L530" s="8" t="s">
        <v>20</v>
      </c>
      <c r="M530" s="16">
        <f>SUM_DATA[[#This Row],[TOTAL Cost]]-SUM_DATA[[#This Row],[MATERIAL Cost]]</f>
        <v>0</v>
      </c>
      <c r="N530" s="16">
        <f>IFERROR(SUM_DATA[[#This Row],[MAT C.]], 0)</f>
        <v>0</v>
      </c>
      <c r="O530" s="16" t="e">
        <f>VLOOKUP(SUM_DATA[[#This Row],[Work Order]],'[2]MAT DETAIL'!$D:$L,8,FALSE)</f>
        <v>#N/A</v>
      </c>
      <c r="P530" s="20">
        <v>0</v>
      </c>
      <c r="Q530" s="67" t="s">
        <v>25</v>
      </c>
      <c r="R530" s="67"/>
      <c r="S530" s="67"/>
    </row>
    <row r="531" spans="4:19" ht="15">
      <c r="D531" s="5">
        <v>620119</v>
      </c>
      <c r="E531" s="31">
        <v>43853</v>
      </c>
      <c r="F531" s="34">
        <v>43853</v>
      </c>
      <c r="G531" s="61"/>
      <c r="H531" s="5">
        <v>2774362</v>
      </c>
      <c r="I531" s="28" t="s">
        <v>26</v>
      </c>
      <c r="J531" s="41" t="s">
        <v>337</v>
      </c>
      <c r="K531" s="8" t="s">
        <v>19</v>
      </c>
      <c r="L531" s="8" t="s">
        <v>20</v>
      </c>
      <c r="M531" s="16">
        <f>SUM_DATA[[#This Row],[TOTAL Cost]]-SUM_DATA[[#This Row],[MATERIAL Cost]]</f>
        <v>0</v>
      </c>
      <c r="N531" s="16">
        <f>IFERROR(SUM_DATA[[#This Row],[MAT C.]], 0)</f>
        <v>0</v>
      </c>
      <c r="O531" s="16" t="e">
        <f>VLOOKUP(SUM_DATA[[#This Row],[Work Order]],'[2]MAT DETAIL'!$D:$L,8,FALSE)</f>
        <v>#N/A</v>
      </c>
      <c r="P531" s="89">
        <v>0</v>
      </c>
      <c r="Q531" s="67" t="s">
        <v>25</v>
      </c>
      <c r="R531" s="67"/>
      <c r="S531" s="67"/>
    </row>
    <row r="532" spans="4:19" ht="15">
      <c r="D532" s="6">
        <v>620120</v>
      </c>
      <c r="E532" s="32">
        <v>43853</v>
      </c>
      <c r="F532" s="33">
        <v>43853</v>
      </c>
      <c r="G532" s="61"/>
      <c r="H532" s="5">
        <v>2774364</v>
      </c>
      <c r="I532" s="28" t="s">
        <v>26</v>
      </c>
      <c r="J532" s="41" t="s">
        <v>337</v>
      </c>
      <c r="K532" s="8" t="s">
        <v>19</v>
      </c>
      <c r="L532" s="8" t="s">
        <v>20</v>
      </c>
      <c r="M532" s="16">
        <f>SUM_DATA[[#This Row],[TOTAL Cost]]-SUM_DATA[[#This Row],[MATERIAL Cost]]</f>
        <v>0</v>
      </c>
      <c r="N532" s="16">
        <f>IFERROR(SUM_DATA[[#This Row],[MAT C.]], 0)</f>
        <v>0</v>
      </c>
      <c r="O532" s="16" t="e">
        <f>VLOOKUP(SUM_DATA[[#This Row],[Work Order]],'[2]MAT DETAIL'!$D:$L,8,FALSE)</f>
        <v>#N/A</v>
      </c>
      <c r="P532" s="20">
        <v>0</v>
      </c>
      <c r="Q532" s="67" t="s">
        <v>25</v>
      </c>
      <c r="R532" s="67"/>
      <c r="S532" s="67"/>
    </row>
    <row r="533" spans="4:19" ht="15">
      <c r="D533" s="5">
        <v>620122</v>
      </c>
      <c r="E533" s="31">
        <v>43853</v>
      </c>
      <c r="F533" s="34">
        <v>43853</v>
      </c>
      <c r="G533" s="61"/>
      <c r="H533" s="5">
        <v>2774368</v>
      </c>
      <c r="I533" s="28" t="s">
        <v>26</v>
      </c>
      <c r="J533" s="41" t="s">
        <v>337</v>
      </c>
      <c r="K533" s="8" t="s">
        <v>19</v>
      </c>
      <c r="L533" s="8" t="s">
        <v>20</v>
      </c>
      <c r="M533" s="16">
        <f>SUM_DATA[[#This Row],[TOTAL Cost]]-SUM_DATA[[#This Row],[MATERIAL Cost]]</f>
        <v>0</v>
      </c>
      <c r="N533" s="16">
        <f>IFERROR(SUM_DATA[[#This Row],[MAT C.]], 0)</f>
        <v>0</v>
      </c>
      <c r="O533" s="16" t="e">
        <f>VLOOKUP(SUM_DATA[[#This Row],[Work Order]],'[2]MAT DETAIL'!$D:$L,8,FALSE)</f>
        <v>#N/A</v>
      </c>
      <c r="P533" s="89">
        <v>0</v>
      </c>
      <c r="Q533" s="67" t="s">
        <v>25</v>
      </c>
      <c r="R533" s="67"/>
      <c r="S533" s="67"/>
    </row>
    <row r="534" spans="4:19" ht="15">
      <c r="D534" s="6">
        <v>620123</v>
      </c>
      <c r="E534" s="32">
        <v>43853</v>
      </c>
      <c r="F534" s="33">
        <v>43853</v>
      </c>
      <c r="G534" s="61"/>
      <c r="H534" s="5">
        <v>2774369</v>
      </c>
      <c r="I534" s="28" t="s">
        <v>26</v>
      </c>
      <c r="J534" s="41" t="s">
        <v>337</v>
      </c>
      <c r="K534" s="8" t="s">
        <v>19</v>
      </c>
      <c r="L534" s="8" t="s">
        <v>20</v>
      </c>
      <c r="M534" s="16">
        <f>SUM_DATA[[#This Row],[TOTAL Cost]]-SUM_DATA[[#This Row],[MATERIAL Cost]]</f>
        <v>0</v>
      </c>
      <c r="N534" s="16">
        <f>IFERROR(SUM_DATA[[#This Row],[MAT C.]], 0)</f>
        <v>0</v>
      </c>
      <c r="O534" s="16" t="e">
        <f>VLOOKUP(SUM_DATA[[#This Row],[Work Order]],'[2]MAT DETAIL'!$D:$L,8,FALSE)</f>
        <v>#N/A</v>
      </c>
      <c r="P534" s="20">
        <v>0</v>
      </c>
      <c r="Q534" s="67" t="s">
        <v>25</v>
      </c>
      <c r="R534" s="67"/>
      <c r="S534" s="67"/>
    </row>
    <row r="535" spans="4:19" ht="15">
      <c r="D535" s="5">
        <v>620124</v>
      </c>
      <c r="E535" s="31">
        <v>43853</v>
      </c>
      <c r="F535" s="34">
        <v>43853</v>
      </c>
      <c r="G535" s="61"/>
      <c r="H535" s="5">
        <v>2774370</v>
      </c>
      <c r="I535" s="28" t="s">
        <v>26</v>
      </c>
      <c r="J535" s="41" t="s">
        <v>337</v>
      </c>
      <c r="K535" s="8" t="s">
        <v>19</v>
      </c>
      <c r="L535" s="8" t="s">
        <v>20</v>
      </c>
      <c r="M535" s="16">
        <f>SUM_DATA[[#This Row],[TOTAL Cost]]-SUM_DATA[[#This Row],[MATERIAL Cost]]</f>
        <v>0</v>
      </c>
      <c r="N535" s="16">
        <f>IFERROR(SUM_DATA[[#This Row],[MAT C.]], 0)</f>
        <v>0</v>
      </c>
      <c r="O535" s="16" t="e">
        <f>VLOOKUP(SUM_DATA[[#This Row],[Work Order]],'[2]MAT DETAIL'!$D:$L,8,FALSE)</f>
        <v>#N/A</v>
      </c>
      <c r="P535" s="89">
        <v>0</v>
      </c>
      <c r="Q535" s="67" t="s">
        <v>25</v>
      </c>
      <c r="R535" s="67"/>
      <c r="S535" s="67"/>
    </row>
    <row r="536" spans="4:19" ht="15">
      <c r="D536" s="6">
        <v>620117</v>
      </c>
      <c r="E536" s="32">
        <v>43853</v>
      </c>
      <c r="F536" s="33">
        <v>43853</v>
      </c>
      <c r="G536" s="61"/>
      <c r="H536" s="5">
        <v>2774403</v>
      </c>
      <c r="I536" s="28" t="s">
        <v>31</v>
      </c>
      <c r="J536" s="41" t="s">
        <v>338</v>
      </c>
      <c r="K536" s="8" t="s">
        <v>19</v>
      </c>
      <c r="L536" s="8" t="s">
        <v>311</v>
      </c>
      <c r="M536" s="16">
        <f>SUM_DATA[[#This Row],[TOTAL Cost]]-SUM_DATA[[#This Row],[MATERIAL Cost]]</f>
        <v>7099.12</v>
      </c>
      <c r="N536" s="16">
        <f>IFERROR(SUM_DATA[[#This Row],[MAT C.]], 0)</f>
        <v>0</v>
      </c>
      <c r="O536" s="16" t="e">
        <f>VLOOKUP(SUM_DATA[[#This Row],[Work Order]],'[2]MAT DETAIL'!$D:$L,8,FALSE)</f>
        <v>#N/A</v>
      </c>
      <c r="P536" s="20">
        <v>7099.12</v>
      </c>
      <c r="Q536" s="67" t="s">
        <v>25</v>
      </c>
      <c r="R536" s="67"/>
      <c r="S536" s="67"/>
    </row>
    <row r="537" spans="4:19" ht="15">
      <c r="D537" s="5">
        <v>620119</v>
      </c>
      <c r="E537" s="31">
        <v>43854</v>
      </c>
      <c r="F537" s="34">
        <v>43854</v>
      </c>
      <c r="G537" s="61"/>
      <c r="H537" s="5">
        <v>2777646</v>
      </c>
      <c r="I537" s="28" t="s">
        <v>26</v>
      </c>
      <c r="J537" s="41" t="s">
        <v>145</v>
      </c>
      <c r="K537" s="8" t="s">
        <v>56</v>
      </c>
      <c r="L537" s="8" t="s">
        <v>146</v>
      </c>
      <c r="M537" s="16">
        <f>SUM_DATA[[#This Row],[TOTAL Cost]]-SUM_DATA[[#This Row],[MATERIAL Cost]]</f>
        <v>1807.65</v>
      </c>
      <c r="N537" s="16">
        <f>IFERROR(SUM_DATA[[#This Row],[MAT C.]], 0)</f>
        <v>0</v>
      </c>
      <c r="O537" s="16" t="e">
        <f>VLOOKUP(SUM_DATA[[#This Row],[Work Order]],'[2]MAT DETAIL'!$D:$L,8,FALSE)</f>
        <v>#N/A</v>
      </c>
      <c r="P537" s="89">
        <v>1807.65</v>
      </c>
      <c r="Q537" s="67" t="s">
        <v>25</v>
      </c>
      <c r="R537" s="67"/>
      <c r="S537" s="67"/>
    </row>
    <row r="538" spans="4:19" ht="15">
      <c r="D538" s="6">
        <v>620105</v>
      </c>
      <c r="E538" s="32">
        <v>43854</v>
      </c>
      <c r="F538" s="33">
        <v>43854</v>
      </c>
      <c r="G538" s="61"/>
      <c r="H538" s="5">
        <v>2777647</v>
      </c>
      <c r="I538" s="28" t="s">
        <v>26</v>
      </c>
      <c r="J538" s="41" t="s">
        <v>339</v>
      </c>
      <c r="K538" s="8" t="s">
        <v>59</v>
      </c>
      <c r="L538" s="8" t="s">
        <v>98</v>
      </c>
      <c r="M538" s="16">
        <f>SUM_DATA[[#This Row],[TOTAL Cost]]-SUM_DATA[[#This Row],[MATERIAL Cost]]</f>
        <v>1807.65</v>
      </c>
      <c r="N538" s="16">
        <f>IFERROR(SUM_DATA[[#This Row],[MAT C.]], 0)</f>
        <v>0</v>
      </c>
      <c r="O538" s="16" t="e">
        <f>VLOOKUP(SUM_DATA[[#This Row],[Work Order]],'[2]MAT DETAIL'!$D:$L,8,FALSE)</f>
        <v>#N/A</v>
      </c>
      <c r="P538" s="20">
        <v>1807.65</v>
      </c>
      <c r="Q538" s="67" t="s">
        <v>25</v>
      </c>
      <c r="R538" s="67"/>
      <c r="S538" s="67"/>
    </row>
    <row r="539" spans="4:19" ht="15">
      <c r="D539" s="5">
        <v>620119</v>
      </c>
      <c r="E539" s="31">
        <v>43854</v>
      </c>
      <c r="F539" s="34">
        <v>43854</v>
      </c>
      <c r="G539" s="61"/>
      <c r="H539" s="5">
        <v>2777648</v>
      </c>
      <c r="I539" s="28" t="s">
        <v>26</v>
      </c>
      <c r="J539" s="41" t="s">
        <v>340</v>
      </c>
      <c r="K539" s="8" t="s">
        <v>47</v>
      </c>
      <c r="L539" s="8" t="s">
        <v>74</v>
      </c>
      <c r="M539" s="16">
        <f>SUM_DATA[[#This Row],[TOTAL Cost]]-SUM_DATA[[#This Row],[MATERIAL Cost]]</f>
        <v>1807.65</v>
      </c>
      <c r="N539" s="16">
        <f>IFERROR(SUM_DATA[[#This Row],[MAT C.]], 0)</f>
        <v>0</v>
      </c>
      <c r="O539" s="16" t="e">
        <f>VLOOKUP(SUM_DATA[[#This Row],[Work Order]],'[2]MAT DETAIL'!$D:$L,8,FALSE)</f>
        <v>#N/A</v>
      </c>
      <c r="P539" s="89">
        <v>1807.65</v>
      </c>
      <c r="Q539" s="67" t="s">
        <v>25</v>
      </c>
      <c r="R539" s="67"/>
      <c r="S539" s="67"/>
    </row>
    <row r="540" spans="4:19" ht="15">
      <c r="D540" s="6">
        <v>620119</v>
      </c>
      <c r="E540" s="32">
        <v>43854</v>
      </c>
      <c r="F540" s="33">
        <v>43854</v>
      </c>
      <c r="G540" s="61"/>
      <c r="H540" s="5">
        <v>2777649</v>
      </c>
      <c r="I540" s="28" t="s">
        <v>26</v>
      </c>
      <c r="J540" s="41" t="s">
        <v>145</v>
      </c>
      <c r="K540" s="8" t="s">
        <v>56</v>
      </c>
      <c r="L540" s="8" t="s">
        <v>146</v>
      </c>
      <c r="M540" s="16">
        <f>SUM_DATA[[#This Row],[TOTAL Cost]]-SUM_DATA[[#This Row],[MATERIAL Cost]]</f>
        <v>1807.65</v>
      </c>
      <c r="N540" s="16">
        <f>IFERROR(SUM_DATA[[#This Row],[MAT C.]], 0)</f>
        <v>0</v>
      </c>
      <c r="O540" s="16" t="e">
        <f>VLOOKUP(SUM_DATA[[#This Row],[Work Order]],'[2]MAT DETAIL'!$D:$L,8,FALSE)</f>
        <v>#N/A</v>
      </c>
      <c r="P540" s="20">
        <v>1807.65</v>
      </c>
      <c r="Q540" s="67" t="s">
        <v>25</v>
      </c>
      <c r="R540" s="67"/>
      <c r="S540" s="67"/>
    </row>
    <row r="541" spans="4:19" ht="15">
      <c r="D541" s="5">
        <v>620109</v>
      </c>
      <c r="E541" s="31">
        <v>43854</v>
      </c>
      <c r="F541" s="34">
        <v>43854</v>
      </c>
      <c r="G541" s="61"/>
      <c r="H541" s="5">
        <v>2777857</v>
      </c>
      <c r="I541" s="28" t="s">
        <v>26</v>
      </c>
      <c r="J541" s="41" t="s">
        <v>27</v>
      </c>
      <c r="K541" s="8" t="s">
        <v>19</v>
      </c>
      <c r="L541" s="8" t="s">
        <v>20</v>
      </c>
      <c r="M541" s="16">
        <f>SUM_DATA[[#This Row],[TOTAL Cost]]-SUM_DATA[[#This Row],[MATERIAL Cost]]</f>
        <v>93102.55</v>
      </c>
      <c r="N541" s="16">
        <f>IFERROR(SUM_DATA[[#This Row],[MAT C.]], 0)</f>
        <v>0</v>
      </c>
      <c r="O541" s="16" t="e">
        <f>VLOOKUP(SUM_DATA[[#This Row],[Work Order]],'[2]MAT DETAIL'!$D:$L,8,FALSE)</f>
        <v>#N/A</v>
      </c>
      <c r="P541" s="89">
        <v>93102.55</v>
      </c>
      <c r="Q541" s="67" t="s">
        <v>21</v>
      </c>
      <c r="R541" s="67"/>
      <c r="S541" s="67"/>
    </row>
    <row r="542" spans="4:19" ht="15">
      <c r="D542" s="6">
        <v>620111</v>
      </c>
      <c r="E542" s="32">
        <v>43854</v>
      </c>
      <c r="F542" s="33">
        <v>43854</v>
      </c>
      <c r="G542" s="61"/>
      <c r="H542" s="5">
        <v>2777864</v>
      </c>
      <c r="I542" s="28" t="s">
        <v>26</v>
      </c>
      <c r="J542" s="41" t="s">
        <v>27</v>
      </c>
      <c r="K542" s="8" t="s">
        <v>19</v>
      </c>
      <c r="L542" s="8" t="s">
        <v>20</v>
      </c>
      <c r="M542" s="16">
        <f>SUM_DATA[[#This Row],[TOTAL Cost]]-SUM_DATA[[#This Row],[MATERIAL Cost]]</f>
        <v>94107.900000000009</v>
      </c>
      <c r="N542" s="16">
        <f>IFERROR(SUM_DATA[[#This Row],[MAT C.]], 0)</f>
        <v>971.54</v>
      </c>
      <c r="O542" s="16">
        <f>VLOOKUP(SUM_DATA[[#This Row],[Work Order]],'[2]MAT DETAIL'!$D:$L,8,FALSE)</f>
        <v>971.54</v>
      </c>
      <c r="P542" s="20">
        <v>95079.44</v>
      </c>
      <c r="Q542" s="67" t="s">
        <v>21</v>
      </c>
      <c r="R542" s="67"/>
      <c r="S542" s="67"/>
    </row>
    <row r="543" spans="4:19" ht="15">
      <c r="D543" s="5">
        <v>620117</v>
      </c>
      <c r="E543" s="31">
        <v>43854</v>
      </c>
      <c r="F543" s="34">
        <v>43854</v>
      </c>
      <c r="G543" s="61"/>
      <c r="H543" s="5">
        <v>2777917</v>
      </c>
      <c r="I543" s="28" t="s">
        <v>26</v>
      </c>
      <c r="J543" s="41" t="s">
        <v>27</v>
      </c>
      <c r="K543" s="8" t="s">
        <v>19</v>
      </c>
      <c r="L543" s="8" t="s">
        <v>20</v>
      </c>
      <c r="M543" s="16">
        <f>SUM_DATA[[#This Row],[TOTAL Cost]]-SUM_DATA[[#This Row],[MATERIAL Cost]]</f>
        <v>93102.55</v>
      </c>
      <c r="N543" s="16">
        <f>IFERROR(SUM_DATA[[#This Row],[MAT C.]], 0)</f>
        <v>0</v>
      </c>
      <c r="O543" s="16" t="e">
        <f>VLOOKUP(SUM_DATA[[#This Row],[Work Order]],'[2]MAT DETAIL'!$D:$L,8,FALSE)</f>
        <v>#N/A</v>
      </c>
      <c r="P543" s="89">
        <v>93102.55</v>
      </c>
      <c r="Q543" s="67" t="s">
        <v>21</v>
      </c>
      <c r="R543" s="67"/>
      <c r="S543" s="67"/>
    </row>
    <row r="544" spans="4:19" ht="15">
      <c r="D544" s="6">
        <v>620118</v>
      </c>
      <c r="E544" s="32">
        <v>43854</v>
      </c>
      <c r="F544" s="33">
        <v>43854</v>
      </c>
      <c r="G544" s="61"/>
      <c r="H544" s="5">
        <v>2777919</v>
      </c>
      <c r="I544" s="28" t="s">
        <v>26</v>
      </c>
      <c r="J544" s="41" t="s">
        <v>27</v>
      </c>
      <c r="K544" s="8" t="s">
        <v>19</v>
      </c>
      <c r="L544" s="8" t="s">
        <v>20</v>
      </c>
      <c r="M544" s="16">
        <f>SUM_DATA[[#This Row],[TOTAL Cost]]-SUM_DATA[[#This Row],[MATERIAL Cost]]</f>
        <v>93102.55</v>
      </c>
      <c r="N544" s="16">
        <f>IFERROR(SUM_DATA[[#This Row],[MAT C.]], 0)</f>
        <v>0</v>
      </c>
      <c r="O544" s="16" t="e">
        <f>VLOOKUP(SUM_DATA[[#This Row],[Work Order]],'[2]MAT DETAIL'!$D:$L,8,FALSE)</f>
        <v>#N/A</v>
      </c>
      <c r="P544" s="20">
        <v>93102.55</v>
      </c>
      <c r="Q544" s="67" t="s">
        <v>21</v>
      </c>
      <c r="R544" s="67"/>
      <c r="S544" s="67"/>
    </row>
    <row r="545" spans="4:19" ht="15">
      <c r="D545" s="5">
        <v>620122</v>
      </c>
      <c r="E545" s="31">
        <v>43854</v>
      </c>
      <c r="F545" s="34">
        <v>43854</v>
      </c>
      <c r="G545" s="61"/>
      <c r="H545" s="5">
        <v>2777922</v>
      </c>
      <c r="I545" s="28" t="s">
        <v>26</v>
      </c>
      <c r="J545" s="41" t="s">
        <v>27</v>
      </c>
      <c r="K545" s="8" t="s">
        <v>19</v>
      </c>
      <c r="L545" s="8" t="s">
        <v>20</v>
      </c>
      <c r="M545" s="16">
        <f>SUM_DATA[[#This Row],[TOTAL Cost]]-SUM_DATA[[#This Row],[MATERIAL Cost]]</f>
        <v>93102.55</v>
      </c>
      <c r="N545" s="16">
        <f>IFERROR(SUM_DATA[[#This Row],[MAT C.]], 0)</f>
        <v>0</v>
      </c>
      <c r="O545" s="16" t="e">
        <f>VLOOKUP(SUM_DATA[[#This Row],[Work Order]],'[2]MAT DETAIL'!$D:$L,8,FALSE)</f>
        <v>#N/A</v>
      </c>
      <c r="P545" s="89">
        <v>93102.55</v>
      </c>
      <c r="Q545" s="67" t="s">
        <v>21</v>
      </c>
      <c r="R545" s="67"/>
      <c r="S545" s="67"/>
    </row>
    <row r="546" spans="4:19" ht="15">
      <c r="D546" s="6">
        <v>620117</v>
      </c>
      <c r="E546" s="32">
        <v>43857</v>
      </c>
      <c r="F546" s="33">
        <v>43857</v>
      </c>
      <c r="G546" s="61"/>
      <c r="H546" s="5">
        <v>2778268</v>
      </c>
      <c r="I546" s="28" t="s">
        <v>31</v>
      </c>
      <c r="J546" s="41" t="s">
        <v>341</v>
      </c>
      <c r="K546" s="8" t="s">
        <v>56</v>
      </c>
      <c r="L546" s="8" t="s">
        <v>146</v>
      </c>
      <c r="M546" s="16">
        <f>SUM_DATA[[#This Row],[TOTAL Cost]]-SUM_DATA[[#This Row],[MATERIAL Cost]]</f>
        <v>0</v>
      </c>
      <c r="N546" s="16">
        <f>IFERROR(SUM_DATA[[#This Row],[MAT C.]], 0)</f>
        <v>0</v>
      </c>
      <c r="O546" s="16" t="e">
        <f>VLOOKUP(SUM_DATA[[#This Row],[Work Order]],'[2]MAT DETAIL'!$D:$L,8,FALSE)</f>
        <v>#N/A</v>
      </c>
      <c r="P546" s="20">
        <v>0</v>
      </c>
      <c r="Q546" s="67" t="s">
        <v>25</v>
      </c>
      <c r="R546" s="67"/>
      <c r="S546" s="67"/>
    </row>
    <row r="547" spans="4:19" ht="15">
      <c r="D547" s="5">
        <v>620109</v>
      </c>
      <c r="E547" s="31">
        <v>43857</v>
      </c>
      <c r="F547" s="34">
        <v>43857</v>
      </c>
      <c r="G547" s="61"/>
      <c r="H547" s="5">
        <v>2778372</v>
      </c>
      <c r="I547" s="28" t="s">
        <v>26</v>
      </c>
      <c r="J547" s="79" t="s">
        <v>27</v>
      </c>
      <c r="K547" s="8" t="s">
        <v>19</v>
      </c>
      <c r="L547" s="8" t="s">
        <v>20</v>
      </c>
      <c r="M547" s="16">
        <f>SUM_DATA[[#This Row],[TOTAL Cost]]-SUM_DATA[[#This Row],[MATERIAL Cost]]</f>
        <v>117402.55</v>
      </c>
      <c r="N547" s="16">
        <f>IFERROR(SUM_DATA[[#This Row],[MAT C.]], 0)</f>
        <v>0</v>
      </c>
      <c r="O547" s="16" t="e">
        <f>VLOOKUP(SUM_DATA[[#This Row],[Work Order]],'[2]MAT DETAIL'!$D:$L,8,FALSE)</f>
        <v>#N/A</v>
      </c>
      <c r="P547" s="89">
        <v>117402.55</v>
      </c>
      <c r="Q547" s="67" t="s">
        <v>21</v>
      </c>
      <c r="R547" s="67"/>
      <c r="S547" s="67"/>
    </row>
    <row r="548" spans="4:19" ht="15">
      <c r="D548" s="6">
        <v>620111</v>
      </c>
      <c r="E548" s="32">
        <v>43857</v>
      </c>
      <c r="F548" s="33">
        <v>43857</v>
      </c>
      <c r="G548" s="61"/>
      <c r="H548" s="5">
        <v>2778374</v>
      </c>
      <c r="I548" s="28" t="s">
        <v>26</v>
      </c>
      <c r="J548" s="41" t="s">
        <v>27</v>
      </c>
      <c r="K548" s="8" t="s">
        <v>19</v>
      </c>
      <c r="L548" s="8" t="s">
        <v>20</v>
      </c>
      <c r="M548" s="16">
        <f>SUM_DATA[[#This Row],[TOTAL Cost]]-SUM_DATA[[#This Row],[MATERIAL Cost]]</f>
        <v>117402.55</v>
      </c>
      <c r="N548" s="16">
        <f>IFERROR(SUM_DATA[[#This Row],[MAT C.]], 0)</f>
        <v>0</v>
      </c>
      <c r="O548" s="16" t="e">
        <f>VLOOKUP(SUM_DATA[[#This Row],[Work Order]],'[2]MAT DETAIL'!$D:$L,8,FALSE)</f>
        <v>#N/A</v>
      </c>
      <c r="P548" s="20">
        <v>117402.55</v>
      </c>
      <c r="Q548" s="67" t="s">
        <v>21</v>
      </c>
      <c r="R548" s="67"/>
      <c r="S548" s="67"/>
    </row>
    <row r="549" spans="4:19" ht="15">
      <c r="D549" s="5">
        <v>620117</v>
      </c>
      <c r="E549" s="31">
        <v>43857</v>
      </c>
      <c r="F549" s="34">
        <v>43857</v>
      </c>
      <c r="G549" s="61"/>
      <c r="H549" s="5">
        <v>2778376</v>
      </c>
      <c r="I549" s="28" t="s">
        <v>26</v>
      </c>
      <c r="J549" s="41" t="s">
        <v>27</v>
      </c>
      <c r="K549" s="8" t="s">
        <v>19</v>
      </c>
      <c r="L549" s="8" t="s">
        <v>20</v>
      </c>
      <c r="M549" s="16">
        <f>SUM_DATA[[#This Row],[TOTAL Cost]]-SUM_DATA[[#This Row],[MATERIAL Cost]]</f>
        <v>117402.55</v>
      </c>
      <c r="N549" s="16">
        <f>IFERROR(SUM_DATA[[#This Row],[MAT C.]], 0)</f>
        <v>0</v>
      </c>
      <c r="O549" s="16" t="e">
        <f>VLOOKUP(SUM_DATA[[#This Row],[Work Order]],'[2]MAT DETAIL'!$D:$L,8,FALSE)</f>
        <v>#N/A</v>
      </c>
      <c r="P549" s="89">
        <v>117402.55</v>
      </c>
      <c r="Q549" s="67" t="s">
        <v>21</v>
      </c>
      <c r="R549" s="67"/>
      <c r="S549" s="67"/>
    </row>
    <row r="550" spans="4:19" ht="15">
      <c r="D550" s="6">
        <v>620122</v>
      </c>
      <c r="E550" s="32">
        <v>43857</v>
      </c>
      <c r="F550" s="33">
        <v>43857</v>
      </c>
      <c r="G550" s="61"/>
      <c r="H550" s="5">
        <v>2778379</v>
      </c>
      <c r="I550" s="28" t="s">
        <v>26</v>
      </c>
      <c r="J550" s="41" t="s">
        <v>27</v>
      </c>
      <c r="K550" s="8" t="s">
        <v>19</v>
      </c>
      <c r="L550" s="8" t="s">
        <v>20</v>
      </c>
      <c r="M550" s="16">
        <f>SUM_DATA[[#This Row],[TOTAL Cost]]-SUM_DATA[[#This Row],[MATERIAL Cost]]</f>
        <v>117402.55</v>
      </c>
      <c r="N550" s="16">
        <f>IFERROR(SUM_DATA[[#This Row],[MAT C.]], 0)</f>
        <v>0</v>
      </c>
      <c r="O550" s="16" t="e">
        <f>VLOOKUP(SUM_DATA[[#This Row],[Work Order]],'[2]MAT DETAIL'!$D:$L,8,FALSE)</f>
        <v>#N/A</v>
      </c>
      <c r="P550" s="20">
        <v>117402.55</v>
      </c>
      <c r="Q550" s="67" t="s">
        <v>21</v>
      </c>
      <c r="R550" s="67"/>
      <c r="S550" s="67"/>
    </row>
    <row r="551" spans="4:19" ht="15">
      <c r="D551" s="5">
        <v>620111</v>
      </c>
      <c r="E551" s="31">
        <v>43857</v>
      </c>
      <c r="F551" s="34">
        <v>43857</v>
      </c>
      <c r="G551" s="61"/>
      <c r="H551" s="5">
        <v>2778458</v>
      </c>
      <c r="I551" s="28" t="s">
        <v>26</v>
      </c>
      <c r="J551" s="41" t="s">
        <v>27</v>
      </c>
      <c r="K551" s="8" t="s">
        <v>19</v>
      </c>
      <c r="L551" s="8" t="s">
        <v>20</v>
      </c>
      <c r="M551" s="16">
        <f>SUM_DATA[[#This Row],[TOTAL Cost]]-SUM_DATA[[#This Row],[MATERIAL Cost]]</f>
        <v>146602.54999999999</v>
      </c>
      <c r="N551" s="16">
        <f>IFERROR(SUM_DATA[[#This Row],[MAT C.]], 0)</f>
        <v>0</v>
      </c>
      <c r="O551" s="16" t="e">
        <f>VLOOKUP(SUM_DATA[[#This Row],[Work Order]],'[2]MAT DETAIL'!$D:$L,8,FALSE)</f>
        <v>#N/A</v>
      </c>
      <c r="P551" s="89">
        <v>146602.54999999999</v>
      </c>
      <c r="Q551" s="67" t="s">
        <v>21</v>
      </c>
      <c r="R551" s="67"/>
      <c r="S551" s="67"/>
    </row>
    <row r="552" spans="4:19" ht="15">
      <c r="D552" s="6">
        <v>620111</v>
      </c>
      <c r="E552" s="32">
        <v>43857</v>
      </c>
      <c r="F552" s="33">
        <v>43857</v>
      </c>
      <c r="G552" s="61"/>
      <c r="H552" s="5">
        <v>2778460</v>
      </c>
      <c r="I552" s="28" t="s">
        <v>26</v>
      </c>
      <c r="J552" s="41" t="s">
        <v>27</v>
      </c>
      <c r="K552" s="8" t="s">
        <v>19</v>
      </c>
      <c r="L552" s="8" t="s">
        <v>20</v>
      </c>
      <c r="M552" s="16">
        <f>SUM_DATA[[#This Row],[TOTAL Cost]]-SUM_DATA[[#This Row],[MATERIAL Cost]]</f>
        <v>0</v>
      </c>
      <c r="N552" s="16">
        <f>IFERROR(SUM_DATA[[#This Row],[MAT C.]], 0)</f>
        <v>0</v>
      </c>
      <c r="O552" s="16" t="e">
        <f>VLOOKUP(SUM_DATA[[#This Row],[Work Order]],'[2]MAT DETAIL'!$D:$L,8,FALSE)</f>
        <v>#N/A</v>
      </c>
      <c r="P552" s="20">
        <v>0</v>
      </c>
      <c r="Q552" s="67" t="s">
        <v>21</v>
      </c>
      <c r="R552" s="67"/>
      <c r="S552" s="67"/>
    </row>
    <row r="553" spans="4:19" ht="15">
      <c r="D553" s="5">
        <v>620111</v>
      </c>
      <c r="E553" s="31">
        <v>43857</v>
      </c>
      <c r="F553" s="34">
        <v>43857</v>
      </c>
      <c r="G553" s="61"/>
      <c r="H553" s="5">
        <v>2778463</v>
      </c>
      <c r="I553" s="28" t="s">
        <v>26</v>
      </c>
      <c r="J553" s="41" t="s">
        <v>27</v>
      </c>
      <c r="K553" s="8" t="s">
        <v>19</v>
      </c>
      <c r="L553" s="8" t="s">
        <v>20</v>
      </c>
      <c r="M553" s="16">
        <f>SUM_DATA[[#This Row],[TOTAL Cost]]-SUM_DATA[[#This Row],[MATERIAL Cost]]</f>
        <v>0</v>
      </c>
      <c r="N553" s="16">
        <f>IFERROR(SUM_DATA[[#This Row],[MAT C.]], 0)</f>
        <v>0</v>
      </c>
      <c r="O553" s="16" t="e">
        <f>VLOOKUP(SUM_DATA[[#This Row],[Work Order]],'[2]MAT DETAIL'!$D:$L,8,FALSE)</f>
        <v>#N/A</v>
      </c>
      <c r="P553" s="89">
        <v>0</v>
      </c>
      <c r="Q553" s="67" t="s">
        <v>21</v>
      </c>
      <c r="R553" s="67"/>
      <c r="S553" s="67"/>
    </row>
    <row r="554" spans="4:19" ht="15">
      <c r="D554" s="5">
        <v>620114</v>
      </c>
      <c r="E554" s="31">
        <v>43857</v>
      </c>
      <c r="F554" s="34">
        <v>43857</v>
      </c>
      <c r="G554" s="61"/>
      <c r="H554" s="5">
        <v>2778467</v>
      </c>
      <c r="I554" s="28" t="s">
        <v>26</v>
      </c>
      <c r="J554" s="41" t="s">
        <v>27</v>
      </c>
      <c r="K554" s="8" t="s">
        <v>19</v>
      </c>
      <c r="L554" s="8" t="s">
        <v>20</v>
      </c>
      <c r="M554" s="16">
        <f>SUM_DATA[[#This Row],[TOTAL Cost]]-SUM_DATA[[#This Row],[MATERIAL Cost]]</f>
        <v>146602.54999999999</v>
      </c>
      <c r="N554" s="16">
        <f>IFERROR(SUM_DATA[[#This Row],[MAT C.]], 0)</f>
        <v>0</v>
      </c>
      <c r="O554" s="16" t="e">
        <f>VLOOKUP(SUM_DATA[[#This Row],[Work Order]],'[2]MAT DETAIL'!$D:$L,8,FALSE)</f>
        <v>#N/A</v>
      </c>
      <c r="P554" s="17">
        <v>146602.54999999999</v>
      </c>
      <c r="Q554" s="67" t="s">
        <v>21</v>
      </c>
      <c r="R554" s="67"/>
      <c r="S554" s="67"/>
    </row>
    <row r="555" spans="4:19" ht="15">
      <c r="D555" s="6">
        <v>620114</v>
      </c>
      <c r="E555" s="32">
        <v>43857</v>
      </c>
      <c r="F555" s="33">
        <v>43857</v>
      </c>
      <c r="G555" s="61"/>
      <c r="H555" s="5">
        <v>2778470</v>
      </c>
      <c r="I555" s="28" t="s">
        <v>26</v>
      </c>
      <c r="J555" s="41" t="s">
        <v>27</v>
      </c>
      <c r="K555" s="8" t="s">
        <v>19</v>
      </c>
      <c r="L555" s="8" t="s">
        <v>20</v>
      </c>
      <c r="M555" s="16">
        <f>SUM_DATA[[#This Row],[TOTAL Cost]]-SUM_DATA[[#This Row],[MATERIAL Cost]]</f>
        <v>0</v>
      </c>
      <c r="N555" s="16">
        <f>IFERROR(SUM_DATA[[#This Row],[MAT C.]], 0)</f>
        <v>0</v>
      </c>
      <c r="O555" s="16" t="e">
        <f>VLOOKUP(SUM_DATA[[#This Row],[Work Order]],'[2]MAT DETAIL'!$D:$L,8,FALSE)</f>
        <v>#N/A</v>
      </c>
      <c r="P555" s="20">
        <v>0</v>
      </c>
      <c r="Q555" s="67" t="s">
        <v>21</v>
      </c>
      <c r="R555" s="67"/>
      <c r="S555" s="67"/>
    </row>
    <row r="556" spans="4:19" ht="15">
      <c r="D556" s="6">
        <v>620114</v>
      </c>
      <c r="E556" s="32">
        <v>43857</v>
      </c>
      <c r="F556" s="33">
        <v>43857</v>
      </c>
      <c r="G556" s="61"/>
      <c r="H556" s="5">
        <v>2778474</v>
      </c>
      <c r="I556" s="28" t="s">
        <v>26</v>
      </c>
      <c r="J556" s="41" t="s">
        <v>27</v>
      </c>
      <c r="K556" s="8" t="s">
        <v>19</v>
      </c>
      <c r="L556" s="8" t="s">
        <v>20</v>
      </c>
      <c r="M556" s="16">
        <f>SUM_DATA[[#This Row],[TOTAL Cost]]-SUM_DATA[[#This Row],[MATERIAL Cost]]</f>
        <v>0</v>
      </c>
      <c r="N556" s="16">
        <f>IFERROR(SUM_DATA[[#This Row],[MAT C.]], 0)</f>
        <v>0</v>
      </c>
      <c r="O556" s="16" t="e">
        <f>VLOOKUP(SUM_DATA[[#This Row],[Work Order]],'[2]MAT DETAIL'!$D:$L,8,FALSE)</f>
        <v>#N/A</v>
      </c>
      <c r="P556" s="20">
        <v>0</v>
      </c>
      <c r="Q556" s="67" t="s">
        <v>21</v>
      </c>
      <c r="R556" s="67"/>
      <c r="S556" s="67"/>
    </row>
    <row r="557" spans="4:19" ht="15">
      <c r="D557" s="5">
        <v>620122</v>
      </c>
      <c r="E557" s="31">
        <v>43857</v>
      </c>
      <c r="F557" s="34">
        <v>43857</v>
      </c>
      <c r="G557" s="61"/>
      <c r="H557" s="5">
        <v>2778499</v>
      </c>
      <c r="I557" s="28" t="s">
        <v>26</v>
      </c>
      <c r="J557" s="41" t="s">
        <v>27</v>
      </c>
      <c r="K557" s="8" t="s">
        <v>19</v>
      </c>
      <c r="L557" s="8" t="s">
        <v>20</v>
      </c>
      <c r="M557" s="16">
        <f>SUM_DATA[[#This Row],[TOTAL Cost]]-SUM_DATA[[#This Row],[MATERIAL Cost]]</f>
        <v>602.54999999999927</v>
      </c>
      <c r="N557" s="16">
        <f>IFERROR(SUM_DATA[[#This Row],[MAT C.]], 0)</f>
        <v>20000</v>
      </c>
      <c r="O557" s="16">
        <f>VLOOKUP(SUM_DATA[[#This Row],[Work Order]],'[2]MAT DETAIL'!$D:$L,8,FALSE)</f>
        <v>20000</v>
      </c>
      <c r="P557" s="89">
        <v>20602.55</v>
      </c>
      <c r="Q557" s="67" t="s">
        <v>21</v>
      </c>
      <c r="R557" s="67"/>
      <c r="S557" s="67"/>
    </row>
    <row r="558" spans="4:19" ht="15">
      <c r="D558" s="6">
        <v>620107</v>
      </c>
      <c r="E558" s="32">
        <v>43857</v>
      </c>
      <c r="F558" s="33">
        <v>43857</v>
      </c>
      <c r="G558" s="61"/>
      <c r="H558" s="5">
        <v>2778515</v>
      </c>
      <c r="I558" s="28" t="s">
        <v>26</v>
      </c>
      <c r="J558" s="41" t="s">
        <v>342</v>
      </c>
      <c r="K558" s="8" t="s">
        <v>39</v>
      </c>
      <c r="L558" s="8" t="s">
        <v>91</v>
      </c>
      <c r="M558" s="16">
        <f>SUM_DATA[[#This Row],[TOTAL Cost]]-SUM_DATA[[#This Row],[MATERIAL Cost]]</f>
        <v>150002.54999999999</v>
      </c>
      <c r="N558" s="16">
        <f>IFERROR(SUM_DATA[[#This Row],[MAT C.]], 0)</f>
        <v>0</v>
      </c>
      <c r="O558" s="16" t="e">
        <f>VLOOKUP(SUM_DATA[[#This Row],[Work Order]],'[2]MAT DETAIL'!$D:$L,8,FALSE)</f>
        <v>#N/A</v>
      </c>
      <c r="P558" s="20">
        <v>150002.54999999999</v>
      </c>
      <c r="Q558" s="67" t="s">
        <v>21</v>
      </c>
      <c r="R558" s="67"/>
      <c r="S558" s="67"/>
    </row>
    <row r="559" spans="4:19" ht="15">
      <c r="D559" s="5">
        <v>620112</v>
      </c>
      <c r="E559" s="31">
        <v>43858</v>
      </c>
      <c r="F559" s="34">
        <v>43858</v>
      </c>
      <c r="G559" s="61"/>
      <c r="H559" s="5">
        <v>2778799</v>
      </c>
      <c r="I559" s="28" t="s">
        <v>26</v>
      </c>
      <c r="J559" s="41" t="s">
        <v>343</v>
      </c>
      <c r="K559" s="8" t="s">
        <v>82</v>
      </c>
      <c r="L559" s="8" t="s">
        <v>140</v>
      </c>
      <c r="M559" s="16">
        <f>SUM_DATA[[#This Row],[TOTAL Cost]]-SUM_DATA[[#This Row],[MATERIAL Cost]]</f>
        <v>2410.1999999999998</v>
      </c>
      <c r="N559" s="16">
        <f>IFERROR(SUM_DATA[[#This Row],[MAT C.]], 0)</f>
        <v>0</v>
      </c>
      <c r="O559" s="16" t="e">
        <f>VLOOKUP(SUM_DATA[[#This Row],[Work Order]],'[2]MAT DETAIL'!$D:$L,8,FALSE)</f>
        <v>#N/A</v>
      </c>
      <c r="P559" s="89">
        <v>2410.1999999999998</v>
      </c>
      <c r="Q559" s="67" t="s">
        <v>25</v>
      </c>
      <c r="R559" s="67"/>
      <c r="S559" s="67"/>
    </row>
    <row r="560" spans="4:19" ht="15">
      <c r="D560" s="6">
        <v>620112</v>
      </c>
      <c r="E560" s="32">
        <v>43858</v>
      </c>
      <c r="F560" s="33">
        <v>43858</v>
      </c>
      <c r="G560" s="61"/>
      <c r="H560" s="5">
        <v>2778801</v>
      </c>
      <c r="I560" s="28" t="s">
        <v>26</v>
      </c>
      <c r="J560" s="41" t="s">
        <v>55</v>
      </c>
      <c r="K560" s="8" t="s">
        <v>56</v>
      </c>
      <c r="L560" s="8" t="s">
        <v>57</v>
      </c>
      <c r="M560" s="16">
        <f>SUM_DATA[[#This Row],[TOTAL Cost]]-SUM_DATA[[#This Row],[MATERIAL Cost]]</f>
        <v>1807.65</v>
      </c>
      <c r="N560" s="16">
        <f>IFERROR(SUM_DATA[[#This Row],[MAT C.]], 0)</f>
        <v>0</v>
      </c>
      <c r="O560" s="16" t="e">
        <f>VLOOKUP(SUM_DATA[[#This Row],[Work Order]],'[2]MAT DETAIL'!$D:$L,8,FALSE)</f>
        <v>#N/A</v>
      </c>
      <c r="P560" s="20">
        <v>1807.65</v>
      </c>
      <c r="Q560" s="67" t="s">
        <v>25</v>
      </c>
      <c r="R560" s="67"/>
      <c r="S560" s="67"/>
    </row>
    <row r="561" spans="4:19" ht="15">
      <c r="D561" s="5">
        <v>620107</v>
      </c>
      <c r="E561" s="31">
        <v>43858</v>
      </c>
      <c r="F561" s="34">
        <v>43858</v>
      </c>
      <c r="G561" s="61"/>
      <c r="H561" s="5">
        <v>2778804</v>
      </c>
      <c r="I561" s="28" t="s">
        <v>26</v>
      </c>
      <c r="J561" s="41" t="s">
        <v>344</v>
      </c>
      <c r="K561" s="8" t="s">
        <v>76</v>
      </c>
      <c r="L561" s="8" t="s">
        <v>76</v>
      </c>
      <c r="M561" s="16">
        <f>SUM_DATA[[#This Row],[TOTAL Cost]]-SUM_DATA[[#This Row],[MATERIAL Cost]]</f>
        <v>3844.62</v>
      </c>
      <c r="N561" s="16">
        <f>IFERROR(SUM_DATA[[#This Row],[MAT C.]], 0)</f>
        <v>0</v>
      </c>
      <c r="O561" s="16" t="e">
        <f>VLOOKUP(SUM_DATA[[#This Row],[Work Order]],'[2]MAT DETAIL'!$D:$L,8,FALSE)</f>
        <v>#N/A</v>
      </c>
      <c r="P561" s="89">
        <v>3844.62</v>
      </c>
      <c r="Q561" s="67" t="s">
        <v>25</v>
      </c>
      <c r="R561" s="67"/>
      <c r="S561" s="67"/>
    </row>
    <row r="562" spans="4:19" ht="15">
      <c r="D562" s="6">
        <v>620119</v>
      </c>
      <c r="E562" s="32">
        <v>43858</v>
      </c>
      <c r="F562" s="33">
        <v>43858</v>
      </c>
      <c r="G562" s="61"/>
      <c r="H562" s="5">
        <v>2778806</v>
      </c>
      <c r="I562" s="28" t="s">
        <v>26</v>
      </c>
      <c r="J562" s="41" t="s">
        <v>228</v>
      </c>
      <c r="K562" s="8" t="s">
        <v>33</v>
      </c>
      <c r="L562" s="8" t="s">
        <v>39</v>
      </c>
      <c r="M562" s="16">
        <f>SUM_DATA[[#This Row],[TOTAL Cost]]-SUM_DATA[[#This Row],[MATERIAL Cost]]</f>
        <v>2410.1999999999998</v>
      </c>
      <c r="N562" s="16">
        <f>IFERROR(SUM_DATA[[#This Row],[MAT C.]], 0)</f>
        <v>0</v>
      </c>
      <c r="O562" s="16" t="e">
        <f>VLOOKUP(SUM_DATA[[#This Row],[Work Order]],'[2]MAT DETAIL'!$D:$L,8,FALSE)</f>
        <v>#N/A</v>
      </c>
      <c r="P562" s="20">
        <v>2410.1999999999998</v>
      </c>
      <c r="Q562" s="67" t="s">
        <v>25</v>
      </c>
      <c r="R562" s="67"/>
      <c r="S562" s="67"/>
    </row>
    <row r="563" spans="4:19" ht="15">
      <c r="D563" s="5">
        <v>620123</v>
      </c>
      <c r="E563" s="31">
        <v>43858</v>
      </c>
      <c r="F563" s="34">
        <v>43858</v>
      </c>
      <c r="G563" s="61"/>
      <c r="H563" s="5">
        <v>2778807</v>
      </c>
      <c r="I563" s="28" t="s">
        <v>26</v>
      </c>
      <c r="J563" s="41" t="s">
        <v>86</v>
      </c>
      <c r="K563" s="8" t="s">
        <v>36</v>
      </c>
      <c r="L563" s="8" t="s">
        <v>47</v>
      </c>
      <c r="M563" s="16">
        <f>SUM_DATA[[#This Row],[TOTAL Cost]]-SUM_DATA[[#This Row],[MATERIAL Cost]]</f>
        <v>2410.1999999999998</v>
      </c>
      <c r="N563" s="16">
        <f>IFERROR(SUM_DATA[[#This Row],[MAT C.]], 0)</f>
        <v>0</v>
      </c>
      <c r="O563" s="16" t="e">
        <f>VLOOKUP(SUM_DATA[[#This Row],[Work Order]],'[2]MAT DETAIL'!$D:$L,8,FALSE)</f>
        <v>#N/A</v>
      </c>
      <c r="P563" s="89">
        <v>2410.1999999999998</v>
      </c>
      <c r="Q563" s="67" t="s">
        <v>25</v>
      </c>
      <c r="R563" s="67"/>
      <c r="S563" s="67"/>
    </row>
    <row r="564" spans="4:19" ht="15">
      <c r="D564" s="6">
        <v>620116</v>
      </c>
      <c r="E564" s="32">
        <v>43858</v>
      </c>
      <c r="F564" s="33">
        <v>43858</v>
      </c>
      <c r="G564" s="61"/>
      <c r="H564" s="5">
        <v>2778808</v>
      </c>
      <c r="I564" s="28" t="s">
        <v>26</v>
      </c>
      <c r="J564" s="41" t="s">
        <v>330</v>
      </c>
      <c r="K564" s="8" t="s">
        <v>39</v>
      </c>
      <c r="L564" s="8" t="s">
        <v>40</v>
      </c>
      <c r="M564" s="16">
        <f>SUM_DATA[[#This Row],[TOTAL Cost]]-SUM_DATA[[#This Row],[MATERIAL Cost]]</f>
        <v>2410.1999999999998</v>
      </c>
      <c r="N564" s="16">
        <f>IFERROR(SUM_DATA[[#This Row],[MAT C.]], 0)</f>
        <v>0</v>
      </c>
      <c r="O564" s="16" t="e">
        <f>VLOOKUP(SUM_DATA[[#This Row],[Work Order]],'[2]MAT DETAIL'!$D:$L,8,FALSE)</f>
        <v>#N/A</v>
      </c>
      <c r="P564" s="20">
        <v>2410.1999999999998</v>
      </c>
      <c r="Q564" s="67" t="s">
        <v>25</v>
      </c>
      <c r="R564" s="67"/>
      <c r="S564" s="67"/>
    </row>
    <row r="565" spans="4:19" ht="15">
      <c r="D565" s="5">
        <v>620119</v>
      </c>
      <c r="E565" s="31">
        <v>43858</v>
      </c>
      <c r="F565" s="34">
        <v>43858</v>
      </c>
      <c r="G565" s="61"/>
      <c r="H565" s="5">
        <v>2778810</v>
      </c>
      <c r="I565" s="28" t="s">
        <v>26</v>
      </c>
      <c r="J565" s="41" t="s">
        <v>272</v>
      </c>
      <c r="K565" s="8" t="s">
        <v>56</v>
      </c>
      <c r="L565" s="8" t="s">
        <v>146</v>
      </c>
      <c r="M565" s="16">
        <f>SUM_DATA[[#This Row],[TOTAL Cost]]-SUM_DATA[[#This Row],[MATERIAL Cost]]</f>
        <v>2410.1999999999998</v>
      </c>
      <c r="N565" s="16">
        <f>IFERROR(SUM_DATA[[#This Row],[MAT C.]], 0)</f>
        <v>0</v>
      </c>
      <c r="O565" s="16" t="e">
        <f>VLOOKUP(SUM_DATA[[#This Row],[Work Order]],'[2]MAT DETAIL'!$D:$L,8,FALSE)</f>
        <v>#N/A</v>
      </c>
      <c r="P565" s="89">
        <v>2410.1999999999998</v>
      </c>
      <c r="Q565" s="67" t="s">
        <v>25</v>
      </c>
      <c r="R565" s="67"/>
      <c r="S565" s="67"/>
    </row>
    <row r="566" spans="4:19" ht="15">
      <c r="D566" s="6">
        <v>620107</v>
      </c>
      <c r="E566" s="32">
        <v>43858</v>
      </c>
      <c r="F566" s="33">
        <v>43858</v>
      </c>
      <c r="G566" s="61"/>
      <c r="H566" s="5">
        <v>2778812</v>
      </c>
      <c r="I566" s="28" t="s">
        <v>26</v>
      </c>
      <c r="J566" s="41" t="s">
        <v>101</v>
      </c>
      <c r="K566" s="8" t="s">
        <v>59</v>
      </c>
      <c r="L566" s="8" t="s">
        <v>98</v>
      </c>
      <c r="M566" s="16">
        <f>SUM_DATA[[#This Row],[TOTAL Cost]]-SUM_DATA[[#This Row],[MATERIAL Cost]]</f>
        <v>2410.1999999999998</v>
      </c>
      <c r="N566" s="16">
        <f>IFERROR(SUM_DATA[[#This Row],[MAT C.]], 0)</f>
        <v>0</v>
      </c>
      <c r="O566" s="16" t="e">
        <f>VLOOKUP(SUM_DATA[[#This Row],[Work Order]],'[2]MAT DETAIL'!$D:$L,8,FALSE)</f>
        <v>#N/A</v>
      </c>
      <c r="P566" s="20">
        <v>2410.1999999999998</v>
      </c>
      <c r="Q566" s="67" t="s">
        <v>25</v>
      </c>
      <c r="R566" s="67"/>
      <c r="S566" s="67"/>
    </row>
    <row r="567" spans="4:19" ht="15">
      <c r="D567" s="5">
        <v>620117</v>
      </c>
      <c r="E567" s="31">
        <v>43858</v>
      </c>
      <c r="F567" s="34">
        <v>43858</v>
      </c>
      <c r="G567" s="61"/>
      <c r="H567" s="5">
        <v>2778980</v>
      </c>
      <c r="I567" s="28" t="s">
        <v>31</v>
      </c>
      <c r="J567" s="41" t="s">
        <v>178</v>
      </c>
      <c r="K567" s="8" t="s">
        <v>33</v>
      </c>
      <c r="L567" s="8" t="s">
        <v>39</v>
      </c>
      <c r="M567" s="16">
        <f>SUM_DATA[[#This Row],[TOTAL Cost]]-SUM_DATA[[#This Row],[MATERIAL Cost]]</f>
        <v>1515.08</v>
      </c>
      <c r="N567" s="16">
        <f>IFERROR(SUM_DATA[[#This Row],[MAT C.]], 0)</f>
        <v>0</v>
      </c>
      <c r="O567" s="16" t="e">
        <f>VLOOKUP(SUM_DATA[[#This Row],[Work Order]],'[2]MAT DETAIL'!$D:$L,8,FALSE)</f>
        <v>#N/A</v>
      </c>
      <c r="P567" s="89">
        <v>1515.08</v>
      </c>
      <c r="Q567" s="67" t="s">
        <v>25</v>
      </c>
      <c r="R567" s="67"/>
      <c r="S567" s="67"/>
    </row>
    <row r="568" spans="4:19" ht="15">
      <c r="D568" s="6">
        <v>620104</v>
      </c>
      <c r="E568" s="32">
        <v>43858</v>
      </c>
      <c r="F568" s="33">
        <v>43858</v>
      </c>
      <c r="G568" s="61"/>
      <c r="H568" s="5">
        <v>2778991</v>
      </c>
      <c r="I568" s="28" t="s">
        <v>26</v>
      </c>
      <c r="J568" s="41" t="s">
        <v>27</v>
      </c>
      <c r="K568" s="8" t="s">
        <v>19</v>
      </c>
      <c r="L568" s="8" t="s">
        <v>20</v>
      </c>
      <c r="M568" s="16">
        <f>SUM_DATA[[#This Row],[TOTAL Cost]]-SUM_DATA[[#This Row],[MATERIAL Cost]]</f>
        <v>602.54999999999995</v>
      </c>
      <c r="N568" s="16">
        <f>IFERROR(SUM_DATA[[#This Row],[MAT C.]], 0)</f>
        <v>1200</v>
      </c>
      <c r="O568" s="16">
        <f>VLOOKUP(SUM_DATA[[#This Row],[Work Order]],'[2]MAT DETAIL'!$D:$L,8,FALSE)</f>
        <v>1200</v>
      </c>
      <c r="P568" s="20">
        <v>1802.55</v>
      </c>
      <c r="Q568" s="67" t="s">
        <v>21</v>
      </c>
      <c r="R568" s="67"/>
      <c r="S568" s="67"/>
    </row>
    <row r="569" spans="4:19" ht="15">
      <c r="D569" s="5">
        <v>620104</v>
      </c>
      <c r="E569" s="31">
        <v>43859</v>
      </c>
      <c r="F569" s="34">
        <v>43859</v>
      </c>
      <c r="G569" s="61"/>
      <c r="H569" s="5">
        <v>2779135</v>
      </c>
      <c r="I569" s="28" t="s">
        <v>26</v>
      </c>
      <c r="J569" s="41" t="s">
        <v>193</v>
      </c>
      <c r="K569" s="8" t="s">
        <v>56</v>
      </c>
      <c r="L569" s="8" t="s">
        <v>57</v>
      </c>
      <c r="M569" s="16">
        <f>SUM_DATA[[#This Row],[TOTAL Cost]]-SUM_DATA[[#This Row],[MATERIAL Cost]]</f>
        <v>0</v>
      </c>
      <c r="N569" s="16">
        <f>IFERROR(SUM_DATA[[#This Row],[MAT C.]], 0)</f>
        <v>25000</v>
      </c>
      <c r="O569" s="16">
        <f>VLOOKUP(SUM_DATA[[#This Row],[Work Order]],'[2]MAT DETAIL'!$D:$L,8,FALSE)</f>
        <v>25000</v>
      </c>
      <c r="P569" s="89">
        <v>25000</v>
      </c>
      <c r="Q569" s="67" t="s">
        <v>21</v>
      </c>
      <c r="R569" s="67"/>
      <c r="S569" s="67"/>
    </row>
    <row r="570" spans="4:19" ht="15">
      <c r="D570" s="6">
        <v>620119</v>
      </c>
      <c r="E570" s="32">
        <v>43859</v>
      </c>
      <c r="F570" s="33">
        <v>43859</v>
      </c>
      <c r="G570" s="61"/>
      <c r="H570" s="5">
        <v>2779175</v>
      </c>
      <c r="I570" s="28" t="s">
        <v>31</v>
      </c>
      <c r="J570" s="41" t="s">
        <v>345</v>
      </c>
      <c r="K570" s="8" t="s">
        <v>70</v>
      </c>
      <c r="L570" s="8" t="s">
        <v>39</v>
      </c>
      <c r="M570" s="16">
        <f>SUM_DATA[[#This Row],[TOTAL Cost]]-SUM_DATA[[#This Row],[MATERIAL Cost]]</f>
        <v>6940.36</v>
      </c>
      <c r="N570" s="16">
        <f>IFERROR(SUM_DATA[[#This Row],[MAT C.]], 0)</f>
        <v>5063.45</v>
      </c>
      <c r="O570" s="16">
        <f>VLOOKUP(SUM_DATA[[#This Row],[Work Order]],'[2]MAT DETAIL'!$D:$L,8,FALSE)</f>
        <v>5063.45</v>
      </c>
      <c r="P570" s="20">
        <v>12003.81</v>
      </c>
      <c r="Q570" s="67" t="s">
        <v>25</v>
      </c>
      <c r="R570" s="67"/>
      <c r="S570" s="67"/>
    </row>
    <row r="571" spans="4:19" ht="15">
      <c r="D571" s="5">
        <v>620119</v>
      </c>
      <c r="E571" s="31">
        <v>43860</v>
      </c>
      <c r="F571" s="34">
        <v>43860</v>
      </c>
      <c r="G571" s="61"/>
      <c r="H571" s="5">
        <v>2779448</v>
      </c>
      <c r="I571" s="28" t="s">
        <v>26</v>
      </c>
      <c r="J571" s="41" t="s">
        <v>145</v>
      </c>
      <c r="K571" s="8" t="s">
        <v>56</v>
      </c>
      <c r="L571" s="8" t="s">
        <v>146</v>
      </c>
      <c r="M571" s="16">
        <f>SUM_DATA[[#This Row],[TOTAL Cost]]-SUM_DATA[[#This Row],[MATERIAL Cost]]</f>
        <v>2410.1999999999998</v>
      </c>
      <c r="N571" s="16">
        <f>IFERROR(SUM_DATA[[#This Row],[MAT C.]], 0)</f>
        <v>0</v>
      </c>
      <c r="O571" s="16" t="e">
        <f>VLOOKUP(SUM_DATA[[#This Row],[Work Order]],'[2]MAT DETAIL'!$D:$L,8,FALSE)</f>
        <v>#N/A</v>
      </c>
      <c r="P571" s="89">
        <v>2410.1999999999998</v>
      </c>
      <c r="Q571" s="67" t="s">
        <v>25</v>
      </c>
      <c r="R571" s="67"/>
      <c r="S571" s="67"/>
    </row>
    <row r="572" spans="4:19" ht="15">
      <c r="D572" s="6">
        <v>620105</v>
      </c>
      <c r="E572" s="32">
        <v>43861</v>
      </c>
      <c r="F572" s="33">
        <v>43861</v>
      </c>
      <c r="G572" s="61"/>
      <c r="H572" s="5">
        <v>2781660</v>
      </c>
      <c r="I572" s="28" t="s">
        <v>26</v>
      </c>
      <c r="J572" s="41" t="s">
        <v>303</v>
      </c>
      <c r="K572" s="8" t="s">
        <v>56</v>
      </c>
      <c r="L572" s="8" t="s">
        <v>146</v>
      </c>
      <c r="M572" s="16">
        <f>SUM_DATA[[#This Row],[TOTAL Cost]]-SUM_DATA[[#This Row],[MATERIAL Cost]]</f>
        <v>3371.36</v>
      </c>
      <c r="N572" s="16">
        <f>IFERROR(SUM_DATA[[#This Row],[MAT C.]], 0)</f>
        <v>0</v>
      </c>
      <c r="O572" s="16" t="e">
        <f>VLOOKUP(SUM_DATA[[#This Row],[Work Order]],'[2]MAT DETAIL'!$D:$L,8,FALSE)</f>
        <v>#N/A</v>
      </c>
      <c r="P572" s="20">
        <v>3371.36</v>
      </c>
      <c r="Q572" s="67" t="s">
        <v>25</v>
      </c>
      <c r="R572" s="67"/>
      <c r="S572" s="67"/>
    </row>
    <row r="573" spans="4:19" ht="15">
      <c r="D573" s="5">
        <v>620123</v>
      </c>
      <c r="E573" s="31">
        <v>43861</v>
      </c>
      <c r="F573" s="34">
        <v>43861</v>
      </c>
      <c r="G573" s="61"/>
      <c r="H573" s="5">
        <v>2781664</v>
      </c>
      <c r="I573" s="28" t="s">
        <v>26</v>
      </c>
      <c r="J573" s="41" t="s">
        <v>145</v>
      </c>
      <c r="K573" s="8" t="s">
        <v>56</v>
      </c>
      <c r="L573" s="8" t="s">
        <v>146</v>
      </c>
      <c r="M573" s="16">
        <f>SUM_DATA[[#This Row],[TOTAL Cost]]-SUM_DATA[[#This Row],[MATERIAL Cost]]</f>
        <v>2410.1999999999998</v>
      </c>
      <c r="N573" s="16">
        <f>IFERROR(SUM_DATA[[#This Row],[MAT C.]], 0)</f>
        <v>0</v>
      </c>
      <c r="O573" s="16" t="e">
        <f>VLOOKUP(SUM_DATA[[#This Row],[Work Order]],'[2]MAT DETAIL'!$D:$L,8,FALSE)</f>
        <v>#N/A</v>
      </c>
      <c r="P573" s="17">
        <v>2410.1999999999998</v>
      </c>
      <c r="Q573" s="67" t="s">
        <v>25</v>
      </c>
      <c r="R573" s="67"/>
      <c r="S573" s="67"/>
    </row>
    <row r="574" spans="4:19" ht="15">
      <c r="D574" s="6">
        <v>620119</v>
      </c>
      <c r="E574" s="32">
        <v>43861</v>
      </c>
      <c r="F574" s="33">
        <v>43861</v>
      </c>
      <c r="G574" s="61"/>
      <c r="H574" s="5">
        <v>2781666</v>
      </c>
      <c r="I574" s="28" t="s">
        <v>26</v>
      </c>
      <c r="J574" s="41" t="s">
        <v>145</v>
      </c>
      <c r="K574" s="8" t="s">
        <v>56</v>
      </c>
      <c r="L574" s="8" t="s">
        <v>146</v>
      </c>
      <c r="M574" s="16">
        <f>SUM_DATA[[#This Row],[TOTAL Cost]]-SUM_DATA[[#This Row],[MATERIAL Cost]]</f>
        <v>2410.1999999999998</v>
      </c>
      <c r="N574" s="16">
        <f>IFERROR(SUM_DATA[[#This Row],[MAT C.]], 0)</f>
        <v>0</v>
      </c>
      <c r="O574" s="16" t="e">
        <f>VLOOKUP(SUM_DATA[[#This Row],[Work Order]],'[2]MAT DETAIL'!$D:$L,8,FALSE)</f>
        <v>#N/A</v>
      </c>
      <c r="P574" s="20">
        <v>2410.1999999999998</v>
      </c>
      <c r="Q574" s="67" t="s">
        <v>25</v>
      </c>
      <c r="R574" s="67"/>
      <c r="S574" s="67"/>
    </row>
    <row r="575" spans="4:19" ht="15">
      <c r="D575" s="5">
        <v>620109</v>
      </c>
      <c r="E575" s="31">
        <v>43864</v>
      </c>
      <c r="F575" s="34">
        <v>43864</v>
      </c>
      <c r="G575" s="61"/>
      <c r="H575" s="5">
        <v>2785998</v>
      </c>
      <c r="I575" s="28" t="s">
        <v>26</v>
      </c>
      <c r="J575" s="41" t="s">
        <v>346</v>
      </c>
      <c r="K575" s="8" t="s">
        <v>82</v>
      </c>
      <c r="L575" s="8" t="s">
        <v>160</v>
      </c>
      <c r="M575" s="16">
        <f>SUM_DATA[[#This Row],[TOTAL Cost]]-SUM_DATA[[#This Row],[MATERIAL Cost]]</f>
        <v>70602.55</v>
      </c>
      <c r="N575" s="16">
        <f>IFERROR(SUM_DATA[[#This Row],[MAT C.]], 0)</f>
        <v>0</v>
      </c>
      <c r="O575" s="16" t="e">
        <f>VLOOKUP(SUM_DATA[[#This Row],[Work Order]],'[2]MAT DETAIL'!$D:$L,8,FALSE)</f>
        <v>#N/A</v>
      </c>
      <c r="P575" s="89">
        <v>70602.55</v>
      </c>
      <c r="Q575" s="67" t="s">
        <v>21</v>
      </c>
      <c r="R575" s="67"/>
      <c r="S575" s="67"/>
    </row>
    <row r="576" spans="4:19" ht="15">
      <c r="D576" s="6">
        <v>620106</v>
      </c>
      <c r="E576" s="32">
        <v>43864</v>
      </c>
      <c r="F576" s="33">
        <v>43864</v>
      </c>
      <c r="G576" s="61"/>
      <c r="H576" s="5">
        <v>2786002</v>
      </c>
      <c r="I576" s="28" t="s">
        <v>26</v>
      </c>
      <c r="J576" s="41" t="s">
        <v>346</v>
      </c>
      <c r="K576" s="8" t="s">
        <v>82</v>
      </c>
      <c r="L576" s="8" t="s">
        <v>160</v>
      </c>
      <c r="M576" s="16">
        <f>SUM_DATA[[#This Row],[TOTAL Cost]]-SUM_DATA[[#This Row],[MATERIAL Cost]]</f>
        <v>70602.55</v>
      </c>
      <c r="N576" s="16">
        <f>IFERROR(SUM_DATA[[#This Row],[MAT C.]], 0)</f>
        <v>0</v>
      </c>
      <c r="O576" s="16" t="e">
        <f>VLOOKUP(SUM_DATA[[#This Row],[Work Order]],'[2]MAT DETAIL'!$D:$L,8,FALSE)</f>
        <v>#N/A</v>
      </c>
      <c r="P576" s="20">
        <v>70602.55</v>
      </c>
      <c r="Q576" s="67" t="s">
        <v>21</v>
      </c>
      <c r="R576" s="67"/>
      <c r="S576" s="67"/>
    </row>
    <row r="577" spans="4:19" ht="15">
      <c r="D577" s="5">
        <v>620113</v>
      </c>
      <c r="E577" s="31">
        <v>43864</v>
      </c>
      <c r="F577" s="34">
        <v>43864</v>
      </c>
      <c r="G577" s="61"/>
      <c r="H577" s="5">
        <v>2786015</v>
      </c>
      <c r="I577" s="28" t="s">
        <v>26</v>
      </c>
      <c r="J577" s="41" t="s">
        <v>346</v>
      </c>
      <c r="K577" s="8" t="s">
        <v>82</v>
      </c>
      <c r="L577" s="8" t="s">
        <v>160</v>
      </c>
      <c r="M577" s="16">
        <f>SUM_DATA[[#This Row],[TOTAL Cost]]-SUM_DATA[[#This Row],[MATERIAL Cost]]</f>
        <v>70602.55</v>
      </c>
      <c r="N577" s="16">
        <f>IFERROR(SUM_DATA[[#This Row],[MAT C.]], 0)</f>
        <v>0</v>
      </c>
      <c r="O577" s="16" t="e">
        <f>VLOOKUP(SUM_DATA[[#This Row],[Work Order]],'[2]MAT DETAIL'!$D:$L,8,FALSE)</f>
        <v>#N/A</v>
      </c>
      <c r="P577" s="89">
        <v>70602.55</v>
      </c>
      <c r="Q577" s="67" t="s">
        <v>21</v>
      </c>
      <c r="R577" s="67"/>
      <c r="S577" s="67"/>
    </row>
    <row r="578" spans="4:19" ht="15">
      <c r="D578" s="6">
        <v>620118</v>
      </c>
      <c r="E578" s="32">
        <v>43864</v>
      </c>
      <c r="F578" s="33">
        <v>43864</v>
      </c>
      <c r="G578" s="61"/>
      <c r="H578" s="5">
        <v>2786018</v>
      </c>
      <c r="I578" s="28" t="s">
        <v>26</v>
      </c>
      <c r="J578" s="41" t="s">
        <v>346</v>
      </c>
      <c r="K578" s="8" t="s">
        <v>82</v>
      </c>
      <c r="L578" s="8" t="s">
        <v>160</v>
      </c>
      <c r="M578" s="16">
        <f>SUM_DATA[[#This Row],[TOTAL Cost]]-SUM_DATA[[#This Row],[MATERIAL Cost]]</f>
        <v>70602.55</v>
      </c>
      <c r="N578" s="16">
        <f>IFERROR(SUM_DATA[[#This Row],[MAT C.]], 0)</f>
        <v>0</v>
      </c>
      <c r="O578" s="16" t="e">
        <f>VLOOKUP(SUM_DATA[[#This Row],[Work Order]],'[2]MAT DETAIL'!$D:$L,8,FALSE)</f>
        <v>#N/A</v>
      </c>
      <c r="P578" s="20">
        <v>70602.55</v>
      </c>
      <c r="Q578" s="67" t="s">
        <v>21</v>
      </c>
      <c r="R578" s="67"/>
      <c r="S578" s="67"/>
    </row>
    <row r="579" spans="4:19" ht="15">
      <c r="D579" s="5">
        <v>620120</v>
      </c>
      <c r="E579" s="31">
        <v>43864</v>
      </c>
      <c r="F579" s="34">
        <v>43864</v>
      </c>
      <c r="G579" s="61"/>
      <c r="H579" s="5">
        <v>2786020</v>
      </c>
      <c r="I579" s="28" t="s">
        <v>26</v>
      </c>
      <c r="J579" s="41" t="s">
        <v>346</v>
      </c>
      <c r="K579" s="8" t="s">
        <v>82</v>
      </c>
      <c r="L579" s="8" t="s">
        <v>160</v>
      </c>
      <c r="M579" s="16">
        <f>SUM_DATA[[#This Row],[TOTAL Cost]]-SUM_DATA[[#This Row],[MATERIAL Cost]]</f>
        <v>70602.55</v>
      </c>
      <c r="N579" s="16">
        <f>IFERROR(SUM_DATA[[#This Row],[MAT C.]], 0)</f>
        <v>0</v>
      </c>
      <c r="O579" s="16" t="e">
        <f>VLOOKUP(SUM_DATA[[#This Row],[Work Order]],'[2]MAT DETAIL'!$D:$L,8,FALSE)</f>
        <v>#N/A</v>
      </c>
      <c r="P579" s="89">
        <v>70602.55</v>
      </c>
      <c r="Q579" s="67" t="s">
        <v>21</v>
      </c>
      <c r="R579" s="67"/>
      <c r="S579" s="67"/>
    </row>
    <row r="580" spans="4:19" ht="15">
      <c r="D580" s="6">
        <v>620111</v>
      </c>
      <c r="E580" s="32">
        <v>43864</v>
      </c>
      <c r="F580" s="33">
        <v>43864</v>
      </c>
      <c r="G580" s="61"/>
      <c r="H580" s="5">
        <v>2786078</v>
      </c>
      <c r="I580" s="28" t="s">
        <v>26</v>
      </c>
      <c r="J580" s="41" t="s">
        <v>27</v>
      </c>
      <c r="K580" s="8" t="s">
        <v>19</v>
      </c>
      <c r="L580" s="8" t="s">
        <v>20</v>
      </c>
      <c r="M580" s="16">
        <f>SUM_DATA[[#This Row],[TOTAL Cost]]-SUM_DATA[[#This Row],[MATERIAL Cost]]</f>
        <v>15902.55</v>
      </c>
      <c r="N580" s="16">
        <f>IFERROR(SUM_DATA[[#This Row],[MAT C.]], 0)</f>
        <v>0</v>
      </c>
      <c r="O580" s="16" t="e">
        <f>VLOOKUP(SUM_DATA[[#This Row],[Work Order]],'[2]MAT DETAIL'!$D:$L,8,FALSE)</f>
        <v>#N/A</v>
      </c>
      <c r="P580" s="20">
        <v>15902.55</v>
      </c>
      <c r="Q580" s="67" t="s">
        <v>21</v>
      </c>
      <c r="R580" s="67"/>
      <c r="S580" s="67"/>
    </row>
    <row r="581" spans="4:19" ht="15">
      <c r="D581" s="5">
        <v>620114</v>
      </c>
      <c r="E581" s="31">
        <v>43864</v>
      </c>
      <c r="F581" s="34">
        <v>43864</v>
      </c>
      <c r="G581" s="61"/>
      <c r="H581" s="5">
        <v>2786084</v>
      </c>
      <c r="I581" s="28" t="s">
        <v>31</v>
      </c>
      <c r="J581" s="41" t="s">
        <v>347</v>
      </c>
      <c r="K581" s="8" t="s">
        <v>36</v>
      </c>
      <c r="L581" s="10" t="s">
        <v>37</v>
      </c>
      <c r="M581" s="16">
        <f>SUM_DATA[[#This Row],[TOTAL Cost]]-SUM_DATA[[#This Row],[MATERIAL Cost]]</f>
        <v>1356.32</v>
      </c>
      <c r="N581" s="16">
        <f>IFERROR(SUM_DATA[[#This Row],[MAT C.]], 0)</f>
        <v>0</v>
      </c>
      <c r="O581" s="16" t="e">
        <f>VLOOKUP(SUM_DATA[[#This Row],[Work Order]],'[2]MAT DETAIL'!$D:$L,8,FALSE)</f>
        <v>#N/A</v>
      </c>
      <c r="P581" s="89">
        <v>1356.32</v>
      </c>
      <c r="Q581" s="67" t="s">
        <v>25</v>
      </c>
      <c r="R581" s="67"/>
      <c r="S581" s="67"/>
    </row>
    <row r="582" spans="4:19" ht="15">
      <c r="D582" s="6">
        <v>620105</v>
      </c>
      <c r="E582" s="32">
        <v>43864</v>
      </c>
      <c r="F582" s="33">
        <v>43864</v>
      </c>
      <c r="G582" s="61"/>
      <c r="H582" s="5">
        <v>2786086</v>
      </c>
      <c r="I582" s="28" t="s">
        <v>31</v>
      </c>
      <c r="J582" s="43" t="s">
        <v>347</v>
      </c>
      <c r="K582" s="8" t="s">
        <v>36</v>
      </c>
      <c r="L582" s="10" t="s">
        <v>37</v>
      </c>
      <c r="M582" s="16">
        <f>SUM_DATA[[#This Row],[TOTAL Cost]]-SUM_DATA[[#This Row],[MATERIAL Cost]]</f>
        <v>12524.4</v>
      </c>
      <c r="N582" s="16">
        <f>IFERROR(SUM_DATA[[#This Row],[MAT C.]], 0)</f>
        <v>0</v>
      </c>
      <c r="O582" s="16" t="e">
        <f>VLOOKUP(SUM_DATA[[#This Row],[Work Order]],'[2]MAT DETAIL'!$D:$L,8,FALSE)</f>
        <v>#N/A</v>
      </c>
      <c r="P582" s="20">
        <v>12524.4</v>
      </c>
      <c r="Q582" s="67" t="s">
        <v>25</v>
      </c>
      <c r="R582" s="67"/>
      <c r="S582" s="67"/>
    </row>
    <row r="583" spans="4:19" ht="15">
      <c r="D583" s="5">
        <v>620117</v>
      </c>
      <c r="E583" s="31">
        <v>43864</v>
      </c>
      <c r="F583" s="34">
        <v>43864</v>
      </c>
      <c r="G583" s="61"/>
      <c r="H583" s="5">
        <v>2786088</v>
      </c>
      <c r="I583" s="28" t="s">
        <v>31</v>
      </c>
      <c r="J583" s="41" t="s">
        <v>347</v>
      </c>
      <c r="K583" s="8" t="s">
        <v>36</v>
      </c>
      <c r="L583" s="10" t="s">
        <v>37</v>
      </c>
      <c r="M583" s="16">
        <f>SUM_DATA[[#This Row],[TOTAL Cost]]-SUM_DATA[[#This Row],[MATERIAL Cost]]</f>
        <v>1356.32</v>
      </c>
      <c r="N583" s="16">
        <f>IFERROR(SUM_DATA[[#This Row],[MAT C.]], 0)</f>
        <v>0</v>
      </c>
      <c r="O583" s="16" t="e">
        <f>VLOOKUP(SUM_DATA[[#This Row],[Work Order]],'[2]MAT DETAIL'!$D:$L,8,FALSE)</f>
        <v>#N/A</v>
      </c>
      <c r="P583" s="89">
        <v>1356.32</v>
      </c>
      <c r="Q583" s="67" t="s">
        <v>25</v>
      </c>
      <c r="R583" s="67"/>
      <c r="S583" s="67"/>
    </row>
    <row r="584" spans="4:19" ht="15">
      <c r="D584" s="6">
        <v>620107</v>
      </c>
      <c r="E584" s="32">
        <v>43864</v>
      </c>
      <c r="F584" s="33">
        <v>43864</v>
      </c>
      <c r="G584" s="61"/>
      <c r="H584" s="5">
        <v>2786090</v>
      </c>
      <c r="I584" s="28" t="s">
        <v>31</v>
      </c>
      <c r="J584" s="41" t="s">
        <v>323</v>
      </c>
      <c r="K584" s="8" t="s">
        <v>59</v>
      </c>
      <c r="L584" s="8" t="s">
        <v>60</v>
      </c>
      <c r="M584" s="16">
        <f>SUM_DATA[[#This Row],[TOTAL Cost]]-SUM_DATA[[#This Row],[MATERIAL Cost]]</f>
        <v>11168.08</v>
      </c>
      <c r="N584" s="16">
        <f>IFERROR(SUM_DATA[[#This Row],[MAT C.]], 0)</f>
        <v>0</v>
      </c>
      <c r="O584" s="16" t="e">
        <f>VLOOKUP(SUM_DATA[[#This Row],[Work Order]],'[2]MAT DETAIL'!$D:$L,8,FALSE)</f>
        <v>#N/A</v>
      </c>
      <c r="P584" s="20">
        <v>11168.08</v>
      </c>
      <c r="Q584" s="67" t="s">
        <v>25</v>
      </c>
      <c r="R584" s="67"/>
      <c r="S584" s="67"/>
    </row>
    <row r="585" spans="4:19" ht="15">
      <c r="D585" s="5">
        <v>620114</v>
      </c>
      <c r="E585" s="31">
        <v>43864</v>
      </c>
      <c r="F585" s="34">
        <v>43864</v>
      </c>
      <c r="G585" s="61"/>
      <c r="H585" s="5">
        <v>2786214</v>
      </c>
      <c r="I585" s="28" t="s">
        <v>31</v>
      </c>
      <c r="J585" s="41" t="s">
        <v>348</v>
      </c>
      <c r="K585" s="8" t="s">
        <v>36</v>
      </c>
      <c r="L585" s="8" t="s">
        <v>148</v>
      </c>
      <c r="M585" s="16">
        <f>SUM_DATA[[#This Row],[TOTAL Cost]]-SUM_DATA[[#This Row],[MATERIAL Cost]]</f>
        <v>0</v>
      </c>
      <c r="N585" s="16">
        <f>IFERROR(SUM_DATA[[#This Row],[MAT C.]], 0)</f>
        <v>0</v>
      </c>
      <c r="O585" s="16" t="e">
        <f>VLOOKUP(SUM_DATA[[#This Row],[Work Order]],'[2]MAT DETAIL'!$D:$L,8,FALSE)</f>
        <v>#N/A</v>
      </c>
      <c r="P585" s="89">
        <v>0</v>
      </c>
      <c r="Q585" s="67" t="s">
        <v>25</v>
      </c>
      <c r="R585" s="67"/>
      <c r="S585" s="67"/>
    </row>
    <row r="586" spans="4:19" ht="15">
      <c r="D586" s="6">
        <v>620105</v>
      </c>
      <c r="E586" s="32">
        <v>43864</v>
      </c>
      <c r="F586" s="33">
        <v>43864</v>
      </c>
      <c r="G586" s="61"/>
      <c r="H586" s="5">
        <v>2786217</v>
      </c>
      <c r="I586" s="28" t="s">
        <v>31</v>
      </c>
      <c r="J586" s="41" t="s">
        <v>348</v>
      </c>
      <c r="K586" s="8" t="s">
        <v>36</v>
      </c>
      <c r="L586" s="8" t="s">
        <v>148</v>
      </c>
      <c r="M586" s="16">
        <f>SUM_DATA[[#This Row],[TOTAL Cost]]-SUM_DATA[[#This Row],[MATERIAL Cost]]</f>
        <v>0</v>
      </c>
      <c r="N586" s="16">
        <f>IFERROR(SUM_DATA[[#This Row],[MAT C.]], 0)</f>
        <v>0</v>
      </c>
      <c r="O586" s="16" t="e">
        <f>VLOOKUP(SUM_DATA[[#This Row],[Work Order]],'[2]MAT DETAIL'!$D:$L,8,FALSE)</f>
        <v>#N/A</v>
      </c>
      <c r="P586" s="20">
        <v>0</v>
      </c>
      <c r="Q586" s="67" t="s">
        <v>25</v>
      </c>
      <c r="R586" s="67"/>
      <c r="S586" s="67"/>
    </row>
    <row r="587" spans="4:19" ht="15">
      <c r="D587" s="5">
        <v>620117</v>
      </c>
      <c r="E587" s="31">
        <v>43864</v>
      </c>
      <c r="F587" s="34">
        <v>43864</v>
      </c>
      <c r="G587" s="61"/>
      <c r="H587" s="5">
        <v>2786219</v>
      </c>
      <c r="I587" s="28" t="s">
        <v>31</v>
      </c>
      <c r="J587" s="41" t="s">
        <v>348</v>
      </c>
      <c r="K587" s="8" t="s">
        <v>36</v>
      </c>
      <c r="L587" s="8" t="s">
        <v>148</v>
      </c>
      <c r="M587" s="16">
        <f>SUM_DATA[[#This Row],[TOTAL Cost]]-SUM_DATA[[#This Row],[MATERIAL Cost]]</f>
        <v>0</v>
      </c>
      <c r="N587" s="16">
        <f>IFERROR(SUM_DATA[[#This Row],[MAT C.]], 0)</f>
        <v>0</v>
      </c>
      <c r="O587" s="16" t="e">
        <f>VLOOKUP(SUM_DATA[[#This Row],[Work Order]],'[2]MAT DETAIL'!$D:$L,8,FALSE)</f>
        <v>#N/A</v>
      </c>
      <c r="P587" s="89">
        <v>0</v>
      </c>
      <c r="Q587" s="67" t="s">
        <v>25</v>
      </c>
      <c r="R587" s="67"/>
      <c r="S587" s="67"/>
    </row>
    <row r="588" spans="4:19" ht="15">
      <c r="D588" s="6">
        <v>620117</v>
      </c>
      <c r="E588" s="32">
        <v>43864</v>
      </c>
      <c r="F588" s="33">
        <v>43864</v>
      </c>
      <c r="G588" s="61"/>
      <c r="H588" s="5">
        <v>2786252</v>
      </c>
      <c r="I588" s="28" t="s">
        <v>31</v>
      </c>
      <c r="J588" s="41" t="s">
        <v>349</v>
      </c>
      <c r="K588" s="8" t="s">
        <v>19</v>
      </c>
      <c r="L588" s="8" t="s">
        <v>50</v>
      </c>
      <c r="M588" s="16">
        <f>SUM_DATA[[#This Row],[TOTAL Cost]]-SUM_DATA[[#This Row],[MATERIAL Cost]]</f>
        <v>9700.0400000000009</v>
      </c>
      <c r="N588" s="16">
        <f>IFERROR(SUM_DATA[[#This Row],[MAT C.]], 0)</f>
        <v>0</v>
      </c>
      <c r="O588" s="16" t="e">
        <f>VLOOKUP(SUM_DATA[[#This Row],[Work Order]],'[2]MAT DETAIL'!$D:$L,8,FALSE)</f>
        <v>#N/A</v>
      </c>
      <c r="P588" s="20">
        <v>9700.0400000000009</v>
      </c>
      <c r="Q588" s="67" t="s">
        <v>21</v>
      </c>
      <c r="R588" s="67"/>
      <c r="S588" s="67"/>
    </row>
    <row r="589" spans="4:19" ht="15">
      <c r="D589" s="5">
        <v>620104</v>
      </c>
      <c r="E589" s="31">
        <v>43864</v>
      </c>
      <c r="F589" s="34">
        <v>43864</v>
      </c>
      <c r="G589" s="61"/>
      <c r="H589" s="5">
        <v>2786257</v>
      </c>
      <c r="I589" s="28" t="s">
        <v>31</v>
      </c>
      <c r="J589" s="41" t="s">
        <v>350</v>
      </c>
      <c r="K589" s="8" t="s">
        <v>39</v>
      </c>
      <c r="L589" s="8" t="s">
        <v>221</v>
      </c>
      <c r="M589" s="16">
        <f>SUM_DATA[[#This Row],[TOTAL Cost]]-SUM_DATA[[#This Row],[MATERIAL Cost]]</f>
        <v>76909.039999999994</v>
      </c>
      <c r="N589" s="16">
        <f>IFERROR(SUM_DATA[[#This Row],[MAT C.]], 0)</f>
        <v>0</v>
      </c>
      <c r="O589" s="16" t="e">
        <f>VLOOKUP(SUM_DATA[[#This Row],[Work Order]],'[2]MAT DETAIL'!$D:$L,8,FALSE)</f>
        <v>#N/A</v>
      </c>
      <c r="P589" s="89">
        <v>76909.039999999994</v>
      </c>
      <c r="Q589" s="67" t="s">
        <v>21</v>
      </c>
      <c r="R589" s="67"/>
      <c r="S589" s="67"/>
    </row>
    <row r="590" spans="4:19" ht="15">
      <c r="D590" s="6">
        <v>620114</v>
      </c>
      <c r="E590" s="32">
        <v>43865</v>
      </c>
      <c r="F590" s="33">
        <v>43865</v>
      </c>
      <c r="G590" s="61"/>
      <c r="H590" s="5">
        <v>2786519</v>
      </c>
      <c r="I590" s="28" t="s">
        <v>31</v>
      </c>
      <c r="J590" s="41" t="s">
        <v>351</v>
      </c>
      <c r="K590" s="8" t="s">
        <v>36</v>
      </c>
      <c r="L590" s="8" t="s">
        <v>53</v>
      </c>
      <c r="M590" s="16">
        <f>SUM_DATA[[#This Row],[TOTAL Cost]]-SUM_DATA[[#This Row],[MATERIAL Cost]]</f>
        <v>1356.32</v>
      </c>
      <c r="N590" s="16">
        <f>IFERROR(SUM_DATA[[#This Row],[MAT C.]], 0)</f>
        <v>0</v>
      </c>
      <c r="O590" s="16" t="e">
        <f>VLOOKUP(SUM_DATA[[#This Row],[Work Order]],'[2]MAT DETAIL'!$D:$L,8,FALSE)</f>
        <v>#N/A</v>
      </c>
      <c r="P590" s="20">
        <v>1356.32</v>
      </c>
      <c r="Q590" s="67" t="s">
        <v>25</v>
      </c>
      <c r="R590" s="67"/>
      <c r="S590" s="67"/>
    </row>
    <row r="591" spans="4:19" ht="15">
      <c r="D591" s="6">
        <v>620119</v>
      </c>
      <c r="E591" s="32">
        <v>43865</v>
      </c>
      <c r="F591" s="33">
        <v>43865</v>
      </c>
      <c r="G591" s="61"/>
      <c r="H591" s="5">
        <v>2786666</v>
      </c>
      <c r="I591" s="28" t="s">
        <v>26</v>
      </c>
      <c r="J591" s="41" t="s">
        <v>352</v>
      </c>
      <c r="K591" s="8" t="s">
        <v>82</v>
      </c>
      <c r="L591" s="8" t="s">
        <v>140</v>
      </c>
      <c r="M591" s="16">
        <f>SUM_DATA[[#This Row],[TOTAL Cost]]-SUM_DATA[[#This Row],[MATERIAL Cost]]</f>
        <v>7201.4</v>
      </c>
      <c r="N591" s="16">
        <f>IFERROR(SUM_DATA[[#This Row],[MAT C.]], 0)</f>
        <v>0</v>
      </c>
      <c r="O591" s="16" t="e">
        <f>VLOOKUP(SUM_DATA[[#This Row],[Work Order]],'[2]MAT DETAIL'!$D:$L,8,FALSE)</f>
        <v>#N/A</v>
      </c>
      <c r="P591" s="20">
        <v>7201.4</v>
      </c>
      <c r="Q591" s="67" t="s">
        <v>25</v>
      </c>
      <c r="R591" s="67"/>
      <c r="S591" s="67"/>
    </row>
    <row r="592" spans="4:19" ht="15">
      <c r="D592" s="5">
        <v>620107</v>
      </c>
      <c r="E592" s="31">
        <v>43865</v>
      </c>
      <c r="F592" s="34">
        <v>43865</v>
      </c>
      <c r="G592" s="61"/>
      <c r="H592" s="5">
        <v>2786672</v>
      </c>
      <c r="I592" s="28" t="s">
        <v>26</v>
      </c>
      <c r="J592" s="41" t="s">
        <v>353</v>
      </c>
      <c r="K592" s="8" t="s">
        <v>59</v>
      </c>
      <c r="L592" s="8" t="s">
        <v>60</v>
      </c>
      <c r="M592" s="16">
        <f>SUM_DATA[[#This Row],[TOTAL Cost]]-SUM_DATA[[#This Row],[MATERIAL Cost]]</f>
        <v>3242.07</v>
      </c>
      <c r="N592" s="16">
        <f>IFERROR(SUM_DATA[[#This Row],[MAT C.]], 0)</f>
        <v>0</v>
      </c>
      <c r="O592" s="16" t="e">
        <f>VLOOKUP(SUM_DATA[[#This Row],[Work Order]],'[2]MAT DETAIL'!$D:$L,8,FALSE)</f>
        <v>#N/A</v>
      </c>
      <c r="P592" s="17">
        <v>3242.07</v>
      </c>
      <c r="Q592" s="67" t="s">
        <v>25</v>
      </c>
      <c r="R592" s="67"/>
      <c r="S592" s="67"/>
    </row>
    <row r="593" spans="4:19" ht="15">
      <c r="D593" s="19">
        <v>620107</v>
      </c>
      <c r="E593" s="35">
        <v>43865</v>
      </c>
      <c r="F593" s="35"/>
      <c r="G593" s="61"/>
      <c r="H593" s="5">
        <v>2786672</v>
      </c>
      <c r="I593" s="28" t="s">
        <v>26</v>
      </c>
      <c r="J593" s="42" t="s">
        <v>154</v>
      </c>
      <c r="K593" s="9" t="s">
        <v>76</v>
      </c>
      <c r="L593" s="9" t="s">
        <v>76</v>
      </c>
      <c r="M593" s="18"/>
      <c r="N593" s="18"/>
      <c r="O593" s="18"/>
      <c r="P593" s="22"/>
      <c r="Q593" s="67" t="s">
        <v>25</v>
      </c>
      <c r="R593" s="67"/>
      <c r="S593" s="67"/>
    </row>
    <row r="594" spans="4:19" ht="15">
      <c r="D594" s="5">
        <v>620116</v>
      </c>
      <c r="E594" s="31">
        <v>43865</v>
      </c>
      <c r="F594" s="34">
        <v>43865</v>
      </c>
      <c r="G594" s="61"/>
      <c r="H594" s="5">
        <v>2786678</v>
      </c>
      <c r="I594" s="28" t="s">
        <v>26</v>
      </c>
      <c r="J594" s="41" t="s">
        <v>72</v>
      </c>
      <c r="K594" s="8" t="s">
        <v>36</v>
      </c>
      <c r="L594" s="10" t="s">
        <v>37</v>
      </c>
      <c r="M594" s="16">
        <f>SUM_DATA[[#This Row],[TOTAL Cost]]-SUM_DATA[[#This Row],[MATERIAL Cost]]</f>
        <v>2410.1999999999998</v>
      </c>
      <c r="N594" s="16">
        <f>IFERROR(SUM_DATA[[#This Row],[MAT C.]], 0)</f>
        <v>0</v>
      </c>
      <c r="O594" s="16" t="e">
        <f>VLOOKUP(SUM_DATA[[#This Row],[Work Order]],'[2]MAT DETAIL'!$D:$L,8,FALSE)</f>
        <v>#N/A</v>
      </c>
      <c r="P594" s="89">
        <v>2410.1999999999998</v>
      </c>
      <c r="Q594" s="67" t="s">
        <v>25</v>
      </c>
      <c r="R594" s="67"/>
      <c r="S594" s="67"/>
    </row>
    <row r="595" spans="4:19" ht="15">
      <c r="D595" s="6">
        <v>620112</v>
      </c>
      <c r="E595" s="32">
        <v>43865</v>
      </c>
      <c r="F595" s="33">
        <v>43865</v>
      </c>
      <c r="G595" s="61"/>
      <c r="H595" s="5">
        <v>2786679</v>
      </c>
      <c r="I595" s="28" t="s">
        <v>26</v>
      </c>
      <c r="J595" s="41" t="s">
        <v>73</v>
      </c>
      <c r="K595" s="8" t="s">
        <v>47</v>
      </c>
      <c r="L595" s="8" t="s">
        <v>74</v>
      </c>
      <c r="M595" s="16">
        <f>SUM_DATA[[#This Row],[TOTAL Cost]]-SUM_DATA[[#This Row],[MATERIAL Cost]]</f>
        <v>2410.1999999999998</v>
      </c>
      <c r="N595" s="16">
        <f>IFERROR(SUM_DATA[[#This Row],[MAT C.]], 0)</f>
        <v>0</v>
      </c>
      <c r="O595" s="16" t="e">
        <f>VLOOKUP(SUM_DATA[[#This Row],[Work Order]],'[2]MAT DETAIL'!$D:$L,8,FALSE)</f>
        <v>#N/A</v>
      </c>
      <c r="P595" s="20">
        <v>2410.1999999999998</v>
      </c>
      <c r="Q595" s="67" t="s">
        <v>25</v>
      </c>
      <c r="R595" s="67"/>
      <c r="S595" s="67"/>
    </row>
    <row r="596" spans="4:19" ht="15">
      <c r="D596" s="5">
        <v>620105</v>
      </c>
      <c r="E596" s="31">
        <v>43865</v>
      </c>
      <c r="F596" s="34">
        <v>43865</v>
      </c>
      <c r="G596" s="61"/>
      <c r="H596" s="5">
        <v>2786680</v>
      </c>
      <c r="I596" s="28" t="s">
        <v>26</v>
      </c>
      <c r="J596" s="41" t="s">
        <v>354</v>
      </c>
      <c r="K596" s="8" t="s">
        <v>36</v>
      </c>
      <c r="L596" s="10" t="s">
        <v>37</v>
      </c>
      <c r="M596" s="16">
        <f>SUM_DATA[[#This Row],[TOTAL Cost]]-SUM_DATA[[#This Row],[MATERIAL Cost]]</f>
        <v>2410.1999999999998</v>
      </c>
      <c r="N596" s="16">
        <f>IFERROR(SUM_DATA[[#This Row],[MAT C.]], 0)</f>
        <v>0</v>
      </c>
      <c r="O596" s="16" t="e">
        <f>VLOOKUP(SUM_DATA[[#This Row],[Work Order]],'[2]MAT DETAIL'!$D:$L,8,FALSE)</f>
        <v>#N/A</v>
      </c>
      <c r="P596" s="89">
        <v>2410.1999999999998</v>
      </c>
      <c r="Q596" s="67" t="s">
        <v>25</v>
      </c>
      <c r="R596" s="67"/>
      <c r="S596" s="67"/>
    </row>
    <row r="597" spans="4:19" ht="15">
      <c r="D597" s="6">
        <v>620112</v>
      </c>
      <c r="E597" s="32">
        <v>43865</v>
      </c>
      <c r="F597" s="33">
        <v>43865</v>
      </c>
      <c r="G597" s="61"/>
      <c r="H597" s="5">
        <v>2786683</v>
      </c>
      <c r="I597" s="28" t="s">
        <v>26</v>
      </c>
      <c r="J597" s="41" t="s">
        <v>355</v>
      </c>
      <c r="K597" s="8" t="s">
        <v>33</v>
      </c>
      <c r="L597" s="8" t="s">
        <v>39</v>
      </c>
      <c r="M597" s="16">
        <f>SUM_DATA[[#This Row],[TOTAL Cost]]-SUM_DATA[[#This Row],[MATERIAL Cost]]</f>
        <v>2410.1999999999998</v>
      </c>
      <c r="N597" s="16">
        <f>IFERROR(SUM_DATA[[#This Row],[MAT C.]], 0)</f>
        <v>0</v>
      </c>
      <c r="O597" s="16" t="e">
        <f>VLOOKUP(SUM_DATA[[#This Row],[Work Order]],'[2]MAT DETAIL'!$D:$L,8,FALSE)</f>
        <v>#N/A</v>
      </c>
      <c r="P597" s="20">
        <v>2410.1999999999998</v>
      </c>
      <c r="Q597" s="67" t="s">
        <v>25</v>
      </c>
      <c r="R597" s="67"/>
      <c r="S597" s="67"/>
    </row>
    <row r="598" spans="4:19" ht="15">
      <c r="D598" s="5">
        <v>620107</v>
      </c>
      <c r="E598" s="31">
        <v>43865</v>
      </c>
      <c r="F598" s="34">
        <v>43865</v>
      </c>
      <c r="G598" s="61"/>
      <c r="H598" s="5">
        <v>2786686</v>
      </c>
      <c r="I598" s="28" t="s">
        <v>26</v>
      </c>
      <c r="J598" s="41" t="s">
        <v>356</v>
      </c>
      <c r="K598" s="8" t="s">
        <v>67</v>
      </c>
      <c r="L598" s="8" t="s">
        <v>142</v>
      </c>
      <c r="M598" s="16">
        <f>SUM_DATA[[#This Row],[TOTAL Cost]]-SUM_DATA[[#This Row],[MATERIAL Cost]]</f>
        <v>2410.1999999999998</v>
      </c>
      <c r="N598" s="16">
        <f>IFERROR(SUM_DATA[[#This Row],[MAT C.]], 0)</f>
        <v>0</v>
      </c>
      <c r="O598" s="16" t="e">
        <f>VLOOKUP(SUM_DATA[[#This Row],[Work Order]],'[2]MAT DETAIL'!$D:$L,8,FALSE)</f>
        <v>#N/A</v>
      </c>
      <c r="P598" s="89">
        <v>2410.1999999999998</v>
      </c>
      <c r="Q598" s="67" t="s">
        <v>25</v>
      </c>
      <c r="R598" s="67"/>
      <c r="S598" s="67"/>
    </row>
    <row r="599" spans="4:19" ht="15">
      <c r="D599" s="6">
        <v>620111</v>
      </c>
      <c r="E599" s="32">
        <v>43865</v>
      </c>
      <c r="F599" s="33">
        <v>43865</v>
      </c>
      <c r="G599" s="61"/>
      <c r="H599" s="5">
        <v>2786715</v>
      </c>
      <c r="I599" s="28" t="s">
        <v>31</v>
      </c>
      <c r="J599" s="41" t="s">
        <v>357</v>
      </c>
      <c r="K599" s="8" t="s">
        <v>19</v>
      </c>
      <c r="L599" s="8" t="s">
        <v>50</v>
      </c>
      <c r="M599" s="16">
        <f>SUM_DATA[[#This Row],[TOTAL Cost]]-SUM_DATA[[#This Row],[MATERIAL Cost]]</f>
        <v>6940.36</v>
      </c>
      <c r="N599" s="16">
        <f>IFERROR(SUM_DATA[[#This Row],[MAT C.]], 0)</f>
        <v>0</v>
      </c>
      <c r="O599" s="16" t="e">
        <f>VLOOKUP(SUM_DATA[[#This Row],[Work Order]],'[2]MAT DETAIL'!$D:$L,8,FALSE)</f>
        <v>#N/A</v>
      </c>
      <c r="P599" s="20">
        <v>6940.36</v>
      </c>
      <c r="Q599" s="67" t="s">
        <v>25</v>
      </c>
      <c r="R599" s="67"/>
      <c r="S599" s="67"/>
    </row>
    <row r="600" spans="4:19" ht="15">
      <c r="D600" s="5">
        <v>620117</v>
      </c>
      <c r="E600" s="31">
        <v>43866</v>
      </c>
      <c r="F600" s="34">
        <v>43866</v>
      </c>
      <c r="G600" s="61"/>
      <c r="H600" s="5">
        <v>2786956</v>
      </c>
      <c r="I600" s="28" t="s">
        <v>31</v>
      </c>
      <c r="J600" s="41" t="s">
        <v>358</v>
      </c>
      <c r="K600" s="8" t="s">
        <v>59</v>
      </c>
      <c r="L600" s="8" t="s">
        <v>201</v>
      </c>
      <c r="M600" s="16">
        <f>SUM_DATA[[#This Row],[TOTAL Cost]]-SUM_DATA[[#This Row],[MATERIAL Cost]]</f>
        <v>461352.04</v>
      </c>
      <c r="N600" s="16">
        <f>IFERROR(SUM_DATA[[#This Row],[MAT C.]], 0)</f>
        <v>0</v>
      </c>
      <c r="O600" s="16" t="e">
        <f>VLOOKUP(SUM_DATA[[#This Row],[Work Order]],'[2]MAT DETAIL'!$D:$L,8,FALSE)</f>
        <v>#N/A</v>
      </c>
      <c r="P600" s="89">
        <v>461352.04</v>
      </c>
      <c r="Q600" s="67" t="s">
        <v>21</v>
      </c>
      <c r="R600" s="67"/>
      <c r="S600" s="67"/>
    </row>
    <row r="601" spans="4:19" ht="15">
      <c r="D601" s="6">
        <v>620107</v>
      </c>
      <c r="E601" s="32">
        <v>43866</v>
      </c>
      <c r="F601" s="33">
        <v>43866</v>
      </c>
      <c r="G601" s="61"/>
      <c r="H601" s="5">
        <v>2787068</v>
      </c>
      <c r="I601" s="28" t="s">
        <v>26</v>
      </c>
      <c r="J601" s="48" t="s">
        <v>64</v>
      </c>
      <c r="K601" s="8" t="s">
        <v>47</v>
      </c>
      <c r="L601" s="8" t="s">
        <v>65</v>
      </c>
      <c r="M601" s="16">
        <f>SUM_DATA[[#This Row],[TOTAL Cost]]-SUM_DATA[[#This Row],[MATERIAL Cost]]</f>
        <v>602.54999999999927</v>
      </c>
      <c r="N601" s="16">
        <f>IFERROR(SUM_DATA[[#This Row],[MAT C.]], 0)</f>
        <v>21439.47</v>
      </c>
      <c r="O601" s="16">
        <f>VLOOKUP(SUM_DATA[[#This Row],[Work Order]],'[2]MAT DETAIL'!$D:$L,8,FALSE)</f>
        <v>21439.47</v>
      </c>
      <c r="P601" s="20">
        <v>22042.02</v>
      </c>
      <c r="Q601" s="67" t="s">
        <v>25</v>
      </c>
      <c r="R601" s="67"/>
      <c r="S601" s="67"/>
    </row>
    <row r="602" spans="4:19" ht="15">
      <c r="D602" s="5">
        <v>620105</v>
      </c>
      <c r="E602" s="31">
        <v>43867</v>
      </c>
      <c r="F602" s="34">
        <v>43867</v>
      </c>
      <c r="G602" s="61"/>
      <c r="H602" s="5">
        <v>2787359</v>
      </c>
      <c r="I602" s="28" t="s">
        <v>31</v>
      </c>
      <c r="J602" s="41" t="s">
        <v>347</v>
      </c>
      <c r="K602" s="8" t="s">
        <v>36</v>
      </c>
      <c r="L602" s="10" t="s">
        <v>37</v>
      </c>
      <c r="M602" s="16">
        <f>SUM_DATA[[#This Row],[TOTAL Cost]]-SUM_DATA[[#This Row],[MATERIAL Cost]]</f>
        <v>2712.64</v>
      </c>
      <c r="N602" s="16">
        <f>IFERROR(SUM_DATA[[#This Row],[MAT C.]], 0)</f>
        <v>0</v>
      </c>
      <c r="O602" s="16" t="e">
        <f>VLOOKUP(SUM_DATA[[#This Row],[Work Order]],'[2]MAT DETAIL'!$D:$L,8,FALSE)</f>
        <v>#N/A</v>
      </c>
      <c r="P602" s="89">
        <v>2712.64</v>
      </c>
      <c r="Q602" s="67" t="s">
        <v>25</v>
      </c>
      <c r="R602" s="67"/>
      <c r="S602" s="67"/>
    </row>
    <row r="603" spans="4:19" ht="15">
      <c r="D603" s="6">
        <v>620104</v>
      </c>
      <c r="E603" s="32">
        <v>43867</v>
      </c>
      <c r="F603" s="33">
        <v>43867</v>
      </c>
      <c r="G603" s="61"/>
      <c r="H603" s="5">
        <v>2787361</v>
      </c>
      <c r="I603" s="28" t="s">
        <v>26</v>
      </c>
      <c r="J603" s="41" t="s">
        <v>27</v>
      </c>
      <c r="K603" s="8" t="s">
        <v>19</v>
      </c>
      <c r="L603" s="8" t="s">
        <v>20</v>
      </c>
      <c r="M603" s="16">
        <f>SUM_DATA[[#This Row],[TOTAL Cost]]-SUM_DATA[[#This Row],[MATERIAL Cost]]</f>
        <v>69402.55</v>
      </c>
      <c r="N603" s="16">
        <f>IFERROR(SUM_DATA[[#This Row],[MAT C.]], 0)</f>
        <v>0</v>
      </c>
      <c r="O603" s="16" t="e">
        <f>VLOOKUP(SUM_DATA[[#This Row],[Work Order]],'[2]MAT DETAIL'!$D:$L,8,FALSE)</f>
        <v>#N/A</v>
      </c>
      <c r="P603" s="20">
        <v>69402.55</v>
      </c>
      <c r="Q603" s="67" t="s">
        <v>21</v>
      </c>
      <c r="R603" s="67"/>
      <c r="S603" s="67"/>
    </row>
    <row r="604" spans="4:19" ht="15">
      <c r="D604" s="5">
        <v>620106</v>
      </c>
      <c r="E604" s="31">
        <v>43867</v>
      </c>
      <c r="F604" s="34">
        <v>43867</v>
      </c>
      <c r="G604" s="61"/>
      <c r="H604" s="5">
        <v>2787363</v>
      </c>
      <c r="I604" s="28" t="s">
        <v>26</v>
      </c>
      <c r="J604" s="41" t="s">
        <v>27</v>
      </c>
      <c r="K604" s="8" t="s">
        <v>19</v>
      </c>
      <c r="L604" s="8" t="s">
        <v>20</v>
      </c>
      <c r="M604" s="16">
        <f>SUM_DATA[[#This Row],[TOTAL Cost]]-SUM_DATA[[#This Row],[MATERIAL Cost]]</f>
        <v>69402.55</v>
      </c>
      <c r="N604" s="16">
        <f>IFERROR(SUM_DATA[[#This Row],[MAT C.]], 0)</f>
        <v>0</v>
      </c>
      <c r="O604" s="16" t="e">
        <f>VLOOKUP(SUM_DATA[[#This Row],[Work Order]],'[2]MAT DETAIL'!$D:$L,8,FALSE)</f>
        <v>#N/A</v>
      </c>
      <c r="P604" s="89">
        <v>69402.55</v>
      </c>
      <c r="Q604" s="67" t="s">
        <v>21</v>
      </c>
      <c r="R604" s="67"/>
      <c r="S604" s="67"/>
    </row>
    <row r="605" spans="4:19" ht="15">
      <c r="D605" s="6">
        <v>620109</v>
      </c>
      <c r="E605" s="32">
        <v>43867</v>
      </c>
      <c r="F605" s="33">
        <v>43867</v>
      </c>
      <c r="G605" s="61"/>
      <c r="H605" s="5">
        <v>2787366</v>
      </c>
      <c r="I605" s="28" t="s">
        <v>26</v>
      </c>
      <c r="J605" s="41" t="s">
        <v>27</v>
      </c>
      <c r="K605" s="8" t="s">
        <v>19</v>
      </c>
      <c r="L605" s="8" t="s">
        <v>20</v>
      </c>
      <c r="M605" s="16">
        <f>SUM_DATA[[#This Row],[TOTAL Cost]]-SUM_DATA[[#This Row],[MATERIAL Cost]]</f>
        <v>69402.55</v>
      </c>
      <c r="N605" s="16">
        <f>IFERROR(SUM_DATA[[#This Row],[MAT C.]], 0)</f>
        <v>0</v>
      </c>
      <c r="O605" s="16" t="e">
        <f>VLOOKUP(SUM_DATA[[#This Row],[Work Order]],'[2]MAT DETAIL'!$D:$L,8,FALSE)</f>
        <v>#N/A</v>
      </c>
      <c r="P605" s="20">
        <v>69402.55</v>
      </c>
      <c r="Q605" s="67" t="s">
        <v>21</v>
      </c>
      <c r="R605" s="67"/>
      <c r="S605" s="67"/>
    </row>
    <row r="606" spans="4:19" ht="15">
      <c r="D606" s="5">
        <v>620113</v>
      </c>
      <c r="E606" s="31">
        <v>43867</v>
      </c>
      <c r="F606" s="34">
        <v>43867</v>
      </c>
      <c r="G606" s="61"/>
      <c r="H606" s="5">
        <v>2787367</v>
      </c>
      <c r="I606" s="28" t="s">
        <v>26</v>
      </c>
      <c r="J606" s="41" t="s">
        <v>27</v>
      </c>
      <c r="K606" s="8" t="s">
        <v>19</v>
      </c>
      <c r="L606" s="8" t="s">
        <v>20</v>
      </c>
      <c r="M606" s="16">
        <f>SUM_DATA[[#This Row],[TOTAL Cost]]-SUM_DATA[[#This Row],[MATERIAL Cost]]</f>
        <v>69402.55</v>
      </c>
      <c r="N606" s="16">
        <f>IFERROR(SUM_DATA[[#This Row],[MAT C.]], 0)</f>
        <v>0</v>
      </c>
      <c r="O606" s="16" t="e">
        <f>VLOOKUP(SUM_DATA[[#This Row],[Work Order]],'[2]MAT DETAIL'!$D:$L,8,FALSE)</f>
        <v>#N/A</v>
      </c>
      <c r="P606" s="89">
        <v>69402.55</v>
      </c>
      <c r="Q606" s="67" t="s">
        <v>21</v>
      </c>
      <c r="R606" s="67"/>
      <c r="S606" s="67"/>
    </row>
    <row r="607" spans="4:19" ht="15">
      <c r="D607" s="6">
        <v>620117</v>
      </c>
      <c r="E607" s="32">
        <v>43867</v>
      </c>
      <c r="F607" s="33">
        <v>43867</v>
      </c>
      <c r="G607" s="61"/>
      <c r="H607" s="5">
        <v>2787368</v>
      </c>
      <c r="I607" s="28" t="s">
        <v>26</v>
      </c>
      <c r="J607" s="41" t="s">
        <v>27</v>
      </c>
      <c r="K607" s="8" t="s">
        <v>19</v>
      </c>
      <c r="L607" s="8" t="s">
        <v>20</v>
      </c>
      <c r="M607" s="16">
        <f>SUM_DATA[[#This Row],[TOTAL Cost]]-SUM_DATA[[#This Row],[MATERIAL Cost]]</f>
        <v>68800</v>
      </c>
      <c r="N607" s="16">
        <f>IFERROR(SUM_DATA[[#This Row],[MAT C.]], 0)</f>
        <v>0</v>
      </c>
      <c r="O607" s="16" t="e">
        <f>VLOOKUP(SUM_DATA[[#This Row],[Work Order]],'[2]MAT DETAIL'!$D:$L,8,FALSE)</f>
        <v>#N/A</v>
      </c>
      <c r="P607" s="20">
        <v>68800</v>
      </c>
      <c r="Q607" s="67" t="s">
        <v>21</v>
      </c>
      <c r="R607" s="67"/>
      <c r="S607" s="67"/>
    </row>
    <row r="608" spans="4:19" ht="15">
      <c r="D608" s="5">
        <v>620122</v>
      </c>
      <c r="E608" s="31">
        <v>43867</v>
      </c>
      <c r="F608" s="34">
        <v>43867</v>
      </c>
      <c r="G608" s="61"/>
      <c r="H608" s="5">
        <v>2787370</v>
      </c>
      <c r="I608" s="28" t="s">
        <v>26</v>
      </c>
      <c r="J608" s="41" t="s">
        <v>27</v>
      </c>
      <c r="K608" s="8" t="s">
        <v>19</v>
      </c>
      <c r="L608" s="8" t="s">
        <v>20</v>
      </c>
      <c r="M608" s="16">
        <f>SUM_DATA[[#This Row],[TOTAL Cost]]-SUM_DATA[[#This Row],[MATERIAL Cost]]</f>
        <v>69402.55</v>
      </c>
      <c r="N608" s="16">
        <f>IFERROR(SUM_DATA[[#This Row],[MAT C.]], 0)</f>
        <v>0</v>
      </c>
      <c r="O608" s="16" t="e">
        <f>VLOOKUP(SUM_DATA[[#This Row],[Work Order]],'[2]MAT DETAIL'!$D:$L,8,FALSE)</f>
        <v>#N/A</v>
      </c>
      <c r="P608" s="89">
        <v>69402.55</v>
      </c>
      <c r="Q608" s="67" t="s">
        <v>21</v>
      </c>
      <c r="R608" s="67"/>
      <c r="S608" s="67"/>
    </row>
    <row r="609" spans="4:19" ht="15">
      <c r="D609" s="6">
        <v>620122</v>
      </c>
      <c r="E609" s="32">
        <v>43867</v>
      </c>
      <c r="F609" s="33">
        <v>43867</v>
      </c>
      <c r="G609" s="61"/>
      <c r="H609" s="5">
        <v>2787403</v>
      </c>
      <c r="I609" s="28" t="s">
        <v>31</v>
      </c>
      <c r="J609" s="41" t="s">
        <v>359</v>
      </c>
      <c r="K609" s="8" t="s">
        <v>19</v>
      </c>
      <c r="L609" s="8" t="s">
        <v>20</v>
      </c>
      <c r="M609" s="16">
        <f>SUM_DATA[[#This Row],[TOTAL Cost]]-SUM_DATA[[#This Row],[MATERIAL Cost]]</f>
        <v>2034.48</v>
      </c>
      <c r="N609" s="16">
        <f>IFERROR(SUM_DATA[[#This Row],[MAT C.]], 0)</f>
        <v>0</v>
      </c>
      <c r="O609" s="16" t="e">
        <f>VLOOKUP(SUM_DATA[[#This Row],[Work Order]],'[2]MAT DETAIL'!$D:$L,8,FALSE)</f>
        <v>#N/A</v>
      </c>
      <c r="P609" s="20">
        <v>2034.48</v>
      </c>
      <c r="Q609" s="67" t="s">
        <v>25</v>
      </c>
      <c r="R609" s="67"/>
      <c r="S609" s="67"/>
    </row>
    <row r="610" spans="4:19" ht="15">
      <c r="D610" s="5">
        <v>620119</v>
      </c>
      <c r="E610" s="31">
        <v>43867</v>
      </c>
      <c r="F610" s="34">
        <v>43867</v>
      </c>
      <c r="G610" s="61"/>
      <c r="H610" s="5">
        <v>2787405</v>
      </c>
      <c r="I610" s="28" t="s">
        <v>31</v>
      </c>
      <c r="J610" s="41" t="s">
        <v>360</v>
      </c>
      <c r="K610" s="8" t="s">
        <v>70</v>
      </c>
      <c r="L610" s="8" t="s">
        <v>39</v>
      </c>
      <c r="M610" s="16">
        <f>SUM_DATA[[#This Row],[TOTAL Cost]]-SUM_DATA[[#This Row],[MATERIAL Cost]]</f>
        <v>1356.32</v>
      </c>
      <c r="N610" s="16">
        <f>IFERROR(SUM_DATA[[#This Row],[MAT C.]], 0)</f>
        <v>0</v>
      </c>
      <c r="O610" s="16" t="e">
        <f>VLOOKUP(SUM_DATA[[#This Row],[Work Order]],'[2]MAT DETAIL'!$D:$L,8,FALSE)</f>
        <v>#N/A</v>
      </c>
      <c r="P610" s="89">
        <v>1356.32</v>
      </c>
      <c r="Q610" s="67" t="s">
        <v>25</v>
      </c>
      <c r="R610" s="67"/>
      <c r="S610" s="67"/>
    </row>
    <row r="611" spans="4:19" ht="15">
      <c r="D611" s="6">
        <v>620104</v>
      </c>
      <c r="E611" s="32">
        <v>43867</v>
      </c>
      <c r="F611" s="33">
        <v>43867</v>
      </c>
      <c r="G611" s="61"/>
      <c r="H611" s="5">
        <v>2787407</v>
      </c>
      <c r="I611" s="28" t="s">
        <v>31</v>
      </c>
      <c r="J611" s="41" t="s">
        <v>111</v>
      </c>
      <c r="K611" s="8" t="s">
        <v>33</v>
      </c>
      <c r="L611" s="8" t="s">
        <v>112</v>
      </c>
      <c r="M611" s="16">
        <f>SUM_DATA[[#This Row],[TOTAL Cost]]-SUM_DATA[[#This Row],[MATERIAL Cost]]</f>
        <v>9985.2199999999993</v>
      </c>
      <c r="N611" s="16">
        <f>IFERROR(SUM_DATA[[#This Row],[MAT C.]], 0)</f>
        <v>0</v>
      </c>
      <c r="O611" s="16" t="e">
        <f>VLOOKUP(SUM_DATA[[#This Row],[Work Order]],'[2]MAT DETAIL'!$D:$L,8,FALSE)</f>
        <v>#N/A</v>
      </c>
      <c r="P611" s="20">
        <v>9985.2199999999993</v>
      </c>
      <c r="Q611" s="67" t="s">
        <v>25</v>
      </c>
      <c r="R611" s="67"/>
      <c r="S611" s="67"/>
    </row>
    <row r="612" spans="4:19" ht="15">
      <c r="D612" s="3">
        <v>620104</v>
      </c>
      <c r="E612" s="36">
        <v>43867</v>
      </c>
      <c r="F612" s="36"/>
      <c r="G612" s="61"/>
      <c r="H612" s="5">
        <v>2787407</v>
      </c>
      <c r="I612" s="28" t="s">
        <v>31</v>
      </c>
      <c r="J612" s="42" t="s">
        <v>294</v>
      </c>
      <c r="K612" s="8" t="s">
        <v>33</v>
      </c>
      <c r="L612" s="8" t="s">
        <v>34</v>
      </c>
      <c r="M612" s="18"/>
      <c r="N612" s="18"/>
      <c r="O612" s="18"/>
      <c r="P612" s="90"/>
      <c r="Q612" s="67" t="s">
        <v>25</v>
      </c>
      <c r="R612" s="67"/>
      <c r="S612" s="67"/>
    </row>
    <row r="613" spans="4:19" ht="15">
      <c r="D613" s="6">
        <v>620109</v>
      </c>
      <c r="E613" s="32">
        <v>43867</v>
      </c>
      <c r="F613" s="33">
        <v>43867</v>
      </c>
      <c r="G613" s="61"/>
      <c r="H613" s="5">
        <v>2787410</v>
      </c>
      <c r="I613" s="28" t="s">
        <v>31</v>
      </c>
      <c r="J613" s="41" t="s">
        <v>111</v>
      </c>
      <c r="K613" s="8" t="s">
        <v>33</v>
      </c>
      <c r="L613" s="8" t="s">
        <v>112</v>
      </c>
      <c r="M613" s="16">
        <f>SUM_DATA[[#This Row],[TOTAL Cost]]-SUM_DATA[[#This Row],[MATERIAL Cost]]</f>
        <v>7892.92</v>
      </c>
      <c r="N613" s="16">
        <f>IFERROR(SUM_DATA[[#This Row],[MAT C.]], 0)</f>
        <v>0</v>
      </c>
      <c r="O613" s="16" t="e">
        <f>VLOOKUP(SUM_DATA[[#This Row],[Work Order]],'[2]MAT DETAIL'!$D:$L,8,FALSE)</f>
        <v>#N/A</v>
      </c>
      <c r="P613" s="20">
        <v>7892.92</v>
      </c>
      <c r="Q613" s="67" t="s">
        <v>25</v>
      </c>
      <c r="R613" s="67"/>
      <c r="S613" s="67"/>
    </row>
    <row r="614" spans="4:19" ht="15">
      <c r="D614" s="3">
        <v>620109</v>
      </c>
      <c r="E614" s="36">
        <v>43867</v>
      </c>
      <c r="F614" s="36"/>
      <c r="G614" s="61"/>
      <c r="H614" s="5">
        <v>2787410</v>
      </c>
      <c r="I614" s="28" t="s">
        <v>31</v>
      </c>
      <c r="J614" s="42" t="s">
        <v>294</v>
      </c>
      <c r="K614" s="8" t="s">
        <v>33</v>
      </c>
      <c r="L614" s="8" t="s">
        <v>34</v>
      </c>
      <c r="M614" s="18"/>
      <c r="N614" s="18"/>
      <c r="O614" s="18"/>
      <c r="P614" s="90"/>
      <c r="Q614" s="67" t="s">
        <v>25</v>
      </c>
      <c r="R614" s="67"/>
      <c r="S614" s="67"/>
    </row>
    <row r="615" spans="4:19" ht="15">
      <c r="D615" s="6">
        <v>620117</v>
      </c>
      <c r="E615" s="32">
        <v>43867</v>
      </c>
      <c r="F615" s="33">
        <v>43867</v>
      </c>
      <c r="G615" s="61"/>
      <c r="H615" s="5">
        <v>2787412</v>
      </c>
      <c r="I615" s="28" t="s">
        <v>31</v>
      </c>
      <c r="J615" s="41" t="s">
        <v>111</v>
      </c>
      <c r="K615" s="8" t="s">
        <v>33</v>
      </c>
      <c r="L615" s="8" t="s">
        <v>112</v>
      </c>
      <c r="M615" s="16">
        <f>SUM_DATA[[#This Row],[TOTAL Cost]]-SUM_DATA[[#This Row],[MATERIAL Cost]]</f>
        <v>12495.98</v>
      </c>
      <c r="N615" s="16">
        <f>IFERROR(SUM_DATA[[#This Row],[MAT C.]], 0)</f>
        <v>0</v>
      </c>
      <c r="O615" s="16" t="e">
        <f>VLOOKUP(SUM_DATA[[#This Row],[Work Order]],'[2]MAT DETAIL'!$D:$L,8,FALSE)</f>
        <v>#N/A</v>
      </c>
      <c r="P615" s="20">
        <v>12495.98</v>
      </c>
      <c r="Q615" s="67" t="s">
        <v>25</v>
      </c>
      <c r="R615" s="67"/>
      <c r="S615" s="67"/>
    </row>
    <row r="616" spans="4:19" ht="15">
      <c r="D616" s="19">
        <v>620117</v>
      </c>
      <c r="E616" s="35">
        <v>43867</v>
      </c>
      <c r="F616" s="35"/>
      <c r="G616" s="61"/>
      <c r="H616" s="5">
        <v>2787412</v>
      </c>
      <c r="I616" s="28" t="s">
        <v>31</v>
      </c>
      <c r="J616" s="42" t="s">
        <v>294</v>
      </c>
      <c r="K616" s="8" t="s">
        <v>33</v>
      </c>
      <c r="L616" s="8" t="s">
        <v>34</v>
      </c>
      <c r="M616" s="18"/>
      <c r="N616" s="18"/>
      <c r="O616" s="18"/>
      <c r="P616" s="22"/>
      <c r="Q616" s="67" t="s">
        <v>25</v>
      </c>
      <c r="R616" s="67"/>
      <c r="S616" s="67"/>
    </row>
    <row r="617" spans="4:19" ht="15">
      <c r="D617" s="5">
        <v>620118</v>
      </c>
      <c r="E617" s="31">
        <v>43867</v>
      </c>
      <c r="F617" s="34">
        <v>43867</v>
      </c>
      <c r="G617" s="61"/>
      <c r="H617" s="5">
        <v>2787414</v>
      </c>
      <c r="I617" s="28" t="s">
        <v>31</v>
      </c>
      <c r="J617" s="41" t="s">
        <v>111</v>
      </c>
      <c r="K617" s="8" t="s">
        <v>33</v>
      </c>
      <c r="L617" s="8" t="s">
        <v>112</v>
      </c>
      <c r="M617" s="16">
        <f>SUM_DATA[[#This Row],[TOTAL Cost]]-SUM_DATA[[#This Row],[MATERIAL Cost]]</f>
        <v>7474.46</v>
      </c>
      <c r="N617" s="16">
        <f>IFERROR(SUM_DATA[[#This Row],[MAT C.]], 0)</f>
        <v>0</v>
      </c>
      <c r="O617" s="16" t="e">
        <f>VLOOKUP(SUM_DATA[[#This Row],[Work Order]],'[2]MAT DETAIL'!$D:$L,8,FALSE)</f>
        <v>#N/A</v>
      </c>
      <c r="P617" s="89">
        <v>7474.46</v>
      </c>
      <c r="Q617" s="67" t="s">
        <v>25</v>
      </c>
      <c r="R617" s="67"/>
      <c r="S617" s="67"/>
    </row>
    <row r="618" spans="4:19" ht="15">
      <c r="D618" s="19">
        <v>620118</v>
      </c>
      <c r="E618" s="35">
        <v>43867</v>
      </c>
      <c r="F618" s="35"/>
      <c r="G618" s="61"/>
      <c r="H618" s="5">
        <v>2787414</v>
      </c>
      <c r="I618" s="28" t="s">
        <v>31</v>
      </c>
      <c r="J618" s="42" t="s">
        <v>294</v>
      </c>
      <c r="K618" s="8" t="s">
        <v>33</v>
      </c>
      <c r="L618" s="8" t="s">
        <v>34</v>
      </c>
      <c r="M618" s="18"/>
      <c r="N618" s="18"/>
      <c r="O618" s="18"/>
      <c r="P618" s="22"/>
      <c r="Q618" s="67" t="s">
        <v>25</v>
      </c>
      <c r="R618" s="67"/>
      <c r="S618" s="67"/>
    </row>
    <row r="619" spans="4:19" ht="15">
      <c r="D619" s="5">
        <v>620116</v>
      </c>
      <c r="E619" s="31">
        <v>43867</v>
      </c>
      <c r="F619" s="34">
        <v>43867</v>
      </c>
      <c r="G619" s="61"/>
      <c r="H619" s="5">
        <v>2787426</v>
      </c>
      <c r="I619" s="28" t="s">
        <v>26</v>
      </c>
      <c r="J619" s="41" t="s">
        <v>72</v>
      </c>
      <c r="K619" s="8" t="s">
        <v>36</v>
      </c>
      <c r="L619" s="10" t="s">
        <v>37</v>
      </c>
      <c r="M619" s="16">
        <f>SUM_DATA[[#This Row],[TOTAL Cost]]-SUM_DATA[[#This Row],[MATERIAL Cost]]</f>
        <v>2410.1999999999998</v>
      </c>
      <c r="N619" s="16">
        <f>IFERROR(SUM_DATA[[#This Row],[MAT C.]], 0)</f>
        <v>0</v>
      </c>
      <c r="O619" s="16" t="e">
        <f>VLOOKUP(SUM_DATA[[#This Row],[Work Order]],'[2]MAT DETAIL'!$D:$L,8,FALSE)</f>
        <v>#N/A</v>
      </c>
      <c r="P619" s="89">
        <v>2410.1999999999998</v>
      </c>
      <c r="Q619" s="67" t="s">
        <v>25</v>
      </c>
      <c r="R619" s="67"/>
      <c r="S619" s="67"/>
    </row>
    <row r="620" spans="4:19" ht="15">
      <c r="D620" s="6">
        <v>620112</v>
      </c>
      <c r="E620" s="32">
        <v>43867</v>
      </c>
      <c r="F620" s="33">
        <v>43867</v>
      </c>
      <c r="G620" s="61"/>
      <c r="H620" s="5">
        <v>2787427</v>
      </c>
      <c r="I620" s="28" t="s">
        <v>26</v>
      </c>
      <c r="J620" s="41" t="s">
        <v>55</v>
      </c>
      <c r="K620" s="8" t="s">
        <v>56</v>
      </c>
      <c r="L620" s="8" t="s">
        <v>57</v>
      </c>
      <c r="M620" s="16">
        <f>SUM_DATA[[#This Row],[TOTAL Cost]]-SUM_DATA[[#This Row],[MATERIAL Cost]]</f>
        <v>2410.1999999999998</v>
      </c>
      <c r="N620" s="16">
        <f>IFERROR(SUM_DATA[[#This Row],[MAT C.]], 0)</f>
        <v>0</v>
      </c>
      <c r="O620" s="16" t="e">
        <f>VLOOKUP(SUM_DATA[[#This Row],[Work Order]],'[2]MAT DETAIL'!$D:$L,8,FALSE)</f>
        <v>#N/A</v>
      </c>
      <c r="P620" s="20">
        <v>2410.1999999999998</v>
      </c>
      <c r="Q620" s="67" t="s">
        <v>25</v>
      </c>
      <c r="R620" s="67"/>
      <c r="S620" s="67"/>
    </row>
    <row r="621" spans="4:19" ht="15">
      <c r="D621" s="5">
        <v>620116</v>
      </c>
      <c r="E621" s="31">
        <v>43867</v>
      </c>
      <c r="F621" s="31">
        <v>43867</v>
      </c>
      <c r="G621" s="61"/>
      <c r="H621" s="5">
        <v>2787547</v>
      </c>
      <c r="I621" s="28" t="s">
        <v>26</v>
      </c>
      <c r="J621" s="41" t="s">
        <v>29</v>
      </c>
      <c r="K621" s="8" t="s">
        <v>30</v>
      </c>
      <c r="L621" s="8" t="s">
        <v>30</v>
      </c>
      <c r="M621" s="16">
        <f>SUM_DATA[[#This Row],[TOTAL Cost]]-SUM_DATA[[#This Row],[MATERIAL Cost]]</f>
        <v>0</v>
      </c>
      <c r="N621" s="16">
        <f>IFERROR(SUM_DATA[[#This Row],[MAT C.]], 0)</f>
        <v>0</v>
      </c>
      <c r="O621" s="16" t="e">
        <f>VLOOKUP(SUM_DATA[[#This Row],[Work Order]],'[2]MAT DETAIL'!$D:$L,8,FALSE)</f>
        <v>#N/A</v>
      </c>
      <c r="P621" s="89">
        <v>0</v>
      </c>
      <c r="Q621" s="67" t="s">
        <v>25</v>
      </c>
      <c r="R621" s="67"/>
      <c r="S621" s="67"/>
    </row>
    <row r="622" spans="4:19" ht="15">
      <c r="D622" s="6">
        <v>620104</v>
      </c>
      <c r="E622" s="32">
        <v>43868</v>
      </c>
      <c r="F622" s="33">
        <v>43868</v>
      </c>
      <c r="G622" s="61"/>
      <c r="H622" s="5">
        <v>2789585</v>
      </c>
      <c r="I622" s="28" t="s">
        <v>31</v>
      </c>
      <c r="J622" s="41" t="s">
        <v>361</v>
      </c>
      <c r="K622" s="8" t="s">
        <v>76</v>
      </c>
      <c r="L622" s="8" t="s">
        <v>76</v>
      </c>
      <c r="M622" s="16">
        <f>SUM_DATA[[#This Row],[TOTAL Cost]]-SUM_DATA[[#This Row],[MATERIAL Cost]]</f>
        <v>80871.399999999994</v>
      </c>
      <c r="N622" s="16">
        <f>IFERROR(SUM_DATA[[#This Row],[MAT C.]], 0)</f>
        <v>0</v>
      </c>
      <c r="O622" s="16" t="e">
        <f>VLOOKUP(SUM_DATA[[#This Row],[Work Order]],'[2]MAT DETAIL'!$D:$L,8,FALSE)</f>
        <v>#N/A</v>
      </c>
      <c r="P622" s="20">
        <v>80871.399999999994</v>
      </c>
      <c r="Q622" s="67" t="s">
        <v>25</v>
      </c>
      <c r="R622" s="67"/>
      <c r="S622" s="67"/>
    </row>
    <row r="623" spans="4:19" ht="15">
      <c r="D623" s="5">
        <v>620109</v>
      </c>
      <c r="E623" s="31">
        <v>43868</v>
      </c>
      <c r="F623" s="34">
        <v>43868</v>
      </c>
      <c r="G623" s="61"/>
      <c r="H623" s="5">
        <v>2789588</v>
      </c>
      <c r="I623" s="28" t="s">
        <v>31</v>
      </c>
      <c r="J623" s="41" t="s">
        <v>361</v>
      </c>
      <c r="K623" s="8" t="s">
        <v>76</v>
      </c>
      <c r="L623" s="8" t="s">
        <v>76</v>
      </c>
      <c r="M623" s="16">
        <f>SUM_DATA[[#This Row],[TOTAL Cost]]-SUM_DATA[[#This Row],[MATERIAL Cost]]</f>
        <v>80871.399999999994</v>
      </c>
      <c r="N623" s="16">
        <f>IFERROR(SUM_DATA[[#This Row],[MAT C.]], 0)</f>
        <v>0</v>
      </c>
      <c r="O623" s="16" t="e">
        <f>VLOOKUP(SUM_DATA[[#This Row],[Work Order]],'[2]MAT DETAIL'!$D:$L,8,FALSE)</f>
        <v>#N/A</v>
      </c>
      <c r="P623" s="89">
        <v>80871.399999999994</v>
      </c>
      <c r="Q623" s="67" t="s">
        <v>25</v>
      </c>
      <c r="R623" s="67"/>
      <c r="S623" s="67"/>
    </row>
    <row r="624" spans="4:19" ht="15">
      <c r="D624" s="6">
        <v>620117</v>
      </c>
      <c r="E624" s="32">
        <v>43868</v>
      </c>
      <c r="F624" s="33">
        <v>43868</v>
      </c>
      <c r="G624" s="61"/>
      <c r="H624" s="5">
        <v>2789592</v>
      </c>
      <c r="I624" s="28" t="s">
        <v>31</v>
      </c>
      <c r="J624" s="41" t="s">
        <v>361</v>
      </c>
      <c r="K624" s="8" t="s">
        <v>76</v>
      </c>
      <c r="L624" s="8" t="s">
        <v>76</v>
      </c>
      <c r="M624" s="16">
        <f>SUM_DATA[[#This Row],[TOTAL Cost]]-SUM_DATA[[#This Row],[MATERIAL Cost]]</f>
        <v>80871.399999999994</v>
      </c>
      <c r="N624" s="16">
        <f>IFERROR(SUM_DATA[[#This Row],[MAT C.]], 0)</f>
        <v>0</v>
      </c>
      <c r="O624" s="16" t="e">
        <f>VLOOKUP(SUM_DATA[[#This Row],[Work Order]],'[2]MAT DETAIL'!$D:$L,8,FALSE)</f>
        <v>#N/A</v>
      </c>
      <c r="P624" s="20">
        <v>80871.399999999994</v>
      </c>
      <c r="Q624" s="67" t="s">
        <v>25</v>
      </c>
      <c r="R624" s="67"/>
      <c r="S624" s="67"/>
    </row>
    <row r="625" spans="4:19" ht="15">
      <c r="D625" s="5">
        <v>620118</v>
      </c>
      <c r="E625" s="31">
        <v>43868</v>
      </c>
      <c r="F625" s="34">
        <v>43868</v>
      </c>
      <c r="G625" s="61"/>
      <c r="H625" s="5">
        <v>2789595</v>
      </c>
      <c r="I625" s="28" t="s">
        <v>31</v>
      </c>
      <c r="J625" s="41" t="s">
        <v>361</v>
      </c>
      <c r="K625" s="8" t="s">
        <v>76</v>
      </c>
      <c r="L625" s="8" t="s">
        <v>76</v>
      </c>
      <c r="M625" s="16">
        <f>SUM_DATA[[#This Row],[TOTAL Cost]]-SUM_DATA[[#This Row],[MATERIAL Cost]]</f>
        <v>80871.399999999994</v>
      </c>
      <c r="N625" s="16">
        <f>IFERROR(SUM_DATA[[#This Row],[MAT C.]], 0)</f>
        <v>0</v>
      </c>
      <c r="O625" s="16" t="e">
        <f>VLOOKUP(SUM_DATA[[#This Row],[Work Order]],'[2]MAT DETAIL'!$D:$L,8,FALSE)</f>
        <v>#N/A</v>
      </c>
      <c r="P625" s="89">
        <v>80871.399999999994</v>
      </c>
      <c r="Q625" s="67" t="s">
        <v>25</v>
      </c>
      <c r="R625" s="67"/>
      <c r="S625" s="67"/>
    </row>
    <row r="626" spans="4:19" ht="15">
      <c r="D626" s="6">
        <v>620120</v>
      </c>
      <c r="E626" s="32">
        <v>43868</v>
      </c>
      <c r="F626" s="33">
        <v>43868</v>
      </c>
      <c r="G626" s="61"/>
      <c r="H626" s="5">
        <v>2789597</v>
      </c>
      <c r="I626" s="28" t="s">
        <v>31</v>
      </c>
      <c r="J626" s="41" t="s">
        <v>361</v>
      </c>
      <c r="K626" s="8" t="s">
        <v>76</v>
      </c>
      <c r="L626" s="8" t="s">
        <v>76</v>
      </c>
      <c r="M626" s="16">
        <f>SUM_DATA[[#This Row],[TOTAL Cost]]-SUM_DATA[[#This Row],[MATERIAL Cost]]</f>
        <v>80871.399999999994</v>
      </c>
      <c r="N626" s="16">
        <f>IFERROR(SUM_DATA[[#This Row],[MAT C.]], 0)</f>
        <v>0</v>
      </c>
      <c r="O626" s="16" t="e">
        <f>VLOOKUP(SUM_DATA[[#This Row],[Work Order]],'[2]MAT DETAIL'!$D:$L,8,FALSE)</f>
        <v>#N/A</v>
      </c>
      <c r="P626" s="20">
        <v>80871.399999999994</v>
      </c>
      <c r="Q626" s="67" t="s">
        <v>25</v>
      </c>
      <c r="R626" s="67"/>
      <c r="S626" s="67"/>
    </row>
    <row r="627" spans="4:19" ht="15">
      <c r="D627" s="5">
        <v>620104</v>
      </c>
      <c r="E627" s="31">
        <v>43868</v>
      </c>
      <c r="F627" s="34">
        <v>43868</v>
      </c>
      <c r="G627" s="61"/>
      <c r="H627" s="5">
        <v>2789600</v>
      </c>
      <c r="I627" s="28" t="s">
        <v>31</v>
      </c>
      <c r="J627" s="41" t="s">
        <v>345</v>
      </c>
      <c r="K627" s="8" t="s">
        <v>70</v>
      </c>
      <c r="L627" s="8" t="s">
        <v>39</v>
      </c>
      <c r="M627" s="16">
        <f>SUM_DATA[[#This Row],[TOTAL Cost]]-SUM_DATA[[#This Row],[MATERIAL Cost]]</f>
        <v>13818.52</v>
      </c>
      <c r="N627" s="16">
        <f>IFERROR(SUM_DATA[[#This Row],[MAT C.]], 0)</f>
        <v>0</v>
      </c>
      <c r="O627" s="16" t="e">
        <f>VLOOKUP(SUM_DATA[[#This Row],[Work Order]],'[2]MAT DETAIL'!$D:$L,8,FALSE)</f>
        <v>#N/A</v>
      </c>
      <c r="P627" s="89">
        <v>13818.52</v>
      </c>
      <c r="Q627" s="67" t="s">
        <v>25</v>
      </c>
      <c r="R627" s="67"/>
      <c r="S627" s="67"/>
    </row>
    <row r="628" spans="4:19" ht="15">
      <c r="D628" s="6">
        <v>620109</v>
      </c>
      <c r="E628" s="32">
        <v>43868</v>
      </c>
      <c r="F628" s="33">
        <v>43868</v>
      </c>
      <c r="G628" s="61"/>
      <c r="H628" s="5">
        <v>2789602</v>
      </c>
      <c r="I628" s="28" t="s">
        <v>31</v>
      </c>
      <c r="J628" s="41" t="s">
        <v>345</v>
      </c>
      <c r="K628" s="8" t="s">
        <v>70</v>
      </c>
      <c r="L628" s="8" t="s">
        <v>39</v>
      </c>
      <c r="M628" s="16">
        <f>SUM_DATA[[#This Row],[TOTAL Cost]]-SUM_DATA[[#This Row],[MATERIAL Cost]]</f>
        <v>13818.52</v>
      </c>
      <c r="N628" s="16">
        <f>IFERROR(SUM_DATA[[#This Row],[MAT C.]], 0)</f>
        <v>0</v>
      </c>
      <c r="O628" s="16" t="e">
        <f>VLOOKUP(SUM_DATA[[#This Row],[Work Order]],'[2]MAT DETAIL'!$D:$L,8,FALSE)</f>
        <v>#N/A</v>
      </c>
      <c r="P628" s="20">
        <v>13818.52</v>
      </c>
      <c r="Q628" s="67" t="s">
        <v>25</v>
      </c>
      <c r="R628" s="67"/>
      <c r="S628" s="67"/>
    </row>
    <row r="629" spans="4:19" ht="15">
      <c r="D629" s="5">
        <v>620117</v>
      </c>
      <c r="E629" s="31">
        <v>43868</v>
      </c>
      <c r="F629" s="34">
        <v>43868</v>
      </c>
      <c r="G629" s="61"/>
      <c r="H629" s="5">
        <v>2789603</v>
      </c>
      <c r="I629" s="28" t="s">
        <v>31</v>
      </c>
      <c r="J629" s="41" t="s">
        <v>345</v>
      </c>
      <c r="K629" s="8" t="s">
        <v>70</v>
      </c>
      <c r="L629" s="8" t="s">
        <v>39</v>
      </c>
      <c r="M629" s="16">
        <f>SUM_DATA[[#This Row],[TOTAL Cost]]-SUM_DATA[[#This Row],[MATERIAL Cost]]</f>
        <v>15174.84</v>
      </c>
      <c r="N629" s="16">
        <f>IFERROR(SUM_DATA[[#This Row],[MAT C.]], 0)</f>
        <v>0</v>
      </c>
      <c r="O629" s="16" t="e">
        <f>VLOOKUP(SUM_DATA[[#This Row],[Work Order]],'[2]MAT DETAIL'!$D:$L,8,FALSE)</f>
        <v>#N/A</v>
      </c>
      <c r="P629" s="89">
        <v>15174.84</v>
      </c>
      <c r="Q629" s="67" t="s">
        <v>25</v>
      </c>
      <c r="R629" s="67"/>
      <c r="S629" s="67"/>
    </row>
    <row r="630" spans="4:19" ht="15">
      <c r="D630" s="6">
        <v>620118</v>
      </c>
      <c r="E630" s="32">
        <v>43868</v>
      </c>
      <c r="F630" s="33">
        <v>43868</v>
      </c>
      <c r="G630" s="61"/>
      <c r="H630" s="5">
        <v>2789605</v>
      </c>
      <c r="I630" s="28" t="s">
        <v>31</v>
      </c>
      <c r="J630" s="41" t="s">
        <v>345</v>
      </c>
      <c r="K630" s="8" t="s">
        <v>70</v>
      </c>
      <c r="L630" s="8" t="s">
        <v>39</v>
      </c>
      <c r="M630" s="16">
        <f>SUM_DATA[[#This Row],[TOTAL Cost]]-SUM_DATA[[#This Row],[MATERIAL Cost]]</f>
        <v>13818.52</v>
      </c>
      <c r="N630" s="16">
        <f>IFERROR(SUM_DATA[[#This Row],[MAT C.]], 0)</f>
        <v>0</v>
      </c>
      <c r="O630" s="16" t="e">
        <f>VLOOKUP(SUM_DATA[[#This Row],[Work Order]],'[2]MAT DETAIL'!$D:$L,8,FALSE)</f>
        <v>#N/A</v>
      </c>
      <c r="P630" s="20">
        <v>13818.52</v>
      </c>
      <c r="Q630" s="67" t="s">
        <v>25</v>
      </c>
      <c r="R630" s="67"/>
      <c r="S630" s="67"/>
    </row>
    <row r="631" spans="4:19" ht="15">
      <c r="D631" s="5">
        <v>620114</v>
      </c>
      <c r="E631" s="31">
        <v>43868</v>
      </c>
      <c r="F631" s="34">
        <v>43868</v>
      </c>
      <c r="G631" s="61"/>
      <c r="H631" s="5">
        <v>2789607</v>
      </c>
      <c r="I631" s="28" t="s">
        <v>31</v>
      </c>
      <c r="J631" s="41" t="s">
        <v>362</v>
      </c>
      <c r="K631" s="8" t="s">
        <v>67</v>
      </c>
      <c r="L631" s="8" t="s">
        <v>142</v>
      </c>
      <c r="M631" s="16">
        <f>SUM_DATA[[#This Row],[TOTAL Cost]]-SUM_DATA[[#This Row],[MATERIAL Cost]]</f>
        <v>2712.64</v>
      </c>
      <c r="N631" s="16">
        <f>IFERROR(SUM_DATA[[#This Row],[MAT C.]], 0)</f>
        <v>0</v>
      </c>
      <c r="O631" s="16" t="e">
        <f>VLOOKUP(SUM_DATA[[#This Row],[Work Order]],'[2]MAT DETAIL'!$D:$L,8,FALSE)</f>
        <v>#N/A</v>
      </c>
      <c r="P631" s="89">
        <v>2712.64</v>
      </c>
      <c r="Q631" s="67" t="s">
        <v>25</v>
      </c>
      <c r="R631" s="67"/>
      <c r="S631" s="67"/>
    </row>
    <row r="632" spans="4:19" ht="15">
      <c r="D632" s="6">
        <v>620107</v>
      </c>
      <c r="E632" s="32">
        <v>43868</v>
      </c>
      <c r="F632" s="33">
        <v>43868</v>
      </c>
      <c r="G632" s="61"/>
      <c r="H632" s="5">
        <v>2789666</v>
      </c>
      <c r="I632" s="28" t="s">
        <v>31</v>
      </c>
      <c r="J632" s="41" t="s">
        <v>363</v>
      </c>
      <c r="K632" s="8" t="s">
        <v>33</v>
      </c>
      <c r="L632" s="8" t="s">
        <v>39</v>
      </c>
      <c r="M632" s="16">
        <f>SUM_DATA[[#This Row],[TOTAL Cost]]-SUM_DATA[[#This Row],[MATERIAL Cost]]</f>
        <v>39257.879999999997</v>
      </c>
      <c r="N632" s="16">
        <f>IFERROR(SUM_DATA[[#This Row],[MAT C.]], 0)</f>
        <v>0</v>
      </c>
      <c r="O632" s="16" t="e">
        <f>VLOOKUP(SUM_DATA[[#This Row],[Work Order]],'[2]MAT DETAIL'!$D:$L,8,FALSE)</f>
        <v>#N/A</v>
      </c>
      <c r="P632" s="20">
        <v>39257.879999999997</v>
      </c>
      <c r="Q632" s="67" t="s">
        <v>25</v>
      </c>
      <c r="R632" s="67"/>
      <c r="S632" s="67"/>
    </row>
    <row r="633" spans="4:19" ht="15">
      <c r="D633" s="5">
        <v>620119</v>
      </c>
      <c r="E633" s="31">
        <v>43868</v>
      </c>
      <c r="F633" s="34">
        <v>43868</v>
      </c>
      <c r="G633" s="61"/>
      <c r="H633" s="5">
        <v>2789669</v>
      </c>
      <c r="I633" s="28" t="s">
        <v>31</v>
      </c>
      <c r="J633" s="41" t="s">
        <v>364</v>
      </c>
      <c r="K633" s="8" t="s">
        <v>70</v>
      </c>
      <c r="L633" s="8" t="s">
        <v>39</v>
      </c>
      <c r="M633" s="16">
        <f>SUM_DATA[[#This Row],[TOTAL Cost]]-SUM_DATA[[#This Row],[MATERIAL Cost]]</f>
        <v>0</v>
      </c>
      <c r="N633" s="16">
        <f>IFERROR(SUM_DATA[[#This Row],[MAT C.]], 0)</f>
        <v>0</v>
      </c>
      <c r="O633" s="16" t="e">
        <f>VLOOKUP(SUM_DATA[[#This Row],[Work Order]],'[2]MAT DETAIL'!$D:$L,8,FALSE)</f>
        <v>#N/A</v>
      </c>
      <c r="P633" s="89">
        <v>0</v>
      </c>
      <c r="Q633" s="67" t="s">
        <v>25</v>
      </c>
      <c r="R633" s="67"/>
      <c r="S633" s="67"/>
    </row>
    <row r="634" spans="4:19" ht="15">
      <c r="D634" s="6">
        <v>620119</v>
      </c>
      <c r="E634" s="32">
        <v>43868</v>
      </c>
      <c r="F634" s="33">
        <v>43868</v>
      </c>
      <c r="G634" s="61"/>
      <c r="H634" s="5">
        <v>2789671</v>
      </c>
      <c r="I634" s="28" t="s">
        <v>31</v>
      </c>
      <c r="J634" s="41" t="s">
        <v>345</v>
      </c>
      <c r="K634" s="8" t="s">
        <v>70</v>
      </c>
      <c r="L634" s="8" t="s">
        <v>39</v>
      </c>
      <c r="M634" s="16">
        <f>SUM_DATA[[#This Row],[TOTAL Cost]]-SUM_DATA[[#This Row],[MATERIAL Cost]]</f>
        <v>13140.36</v>
      </c>
      <c r="N634" s="16">
        <f>IFERROR(SUM_DATA[[#This Row],[MAT C.]], 0)</f>
        <v>0</v>
      </c>
      <c r="O634" s="16" t="e">
        <f>VLOOKUP(SUM_DATA[[#This Row],[Work Order]],'[2]MAT DETAIL'!$D:$L,8,FALSE)</f>
        <v>#N/A</v>
      </c>
      <c r="P634" s="20">
        <v>13140.36</v>
      </c>
      <c r="Q634" s="67" t="s">
        <v>25</v>
      </c>
      <c r="R634" s="67"/>
      <c r="S634" s="67"/>
    </row>
    <row r="635" spans="4:19" ht="15">
      <c r="D635" s="5">
        <v>620123</v>
      </c>
      <c r="E635" s="31">
        <v>43868</v>
      </c>
      <c r="F635" s="34">
        <v>43868</v>
      </c>
      <c r="G635" s="61"/>
      <c r="H635" s="5">
        <v>2789673</v>
      </c>
      <c r="I635" s="28" t="s">
        <v>31</v>
      </c>
      <c r="J635" s="41" t="s">
        <v>365</v>
      </c>
      <c r="K635" s="8" t="s">
        <v>36</v>
      </c>
      <c r="L635" s="8" t="s">
        <v>42</v>
      </c>
      <c r="M635" s="16">
        <f>SUM_DATA[[#This Row],[TOTAL Cost]]-SUM_DATA[[#This Row],[MATERIAL Cost]]</f>
        <v>2034.48</v>
      </c>
      <c r="N635" s="16">
        <f>IFERROR(SUM_DATA[[#This Row],[MAT C.]], 0)</f>
        <v>0</v>
      </c>
      <c r="O635" s="16" t="e">
        <f>VLOOKUP(SUM_DATA[[#This Row],[Work Order]],'[2]MAT DETAIL'!$D:$L,8,FALSE)</f>
        <v>#N/A</v>
      </c>
      <c r="P635" s="89">
        <v>2034.48</v>
      </c>
      <c r="Q635" s="67" t="s">
        <v>25</v>
      </c>
      <c r="R635" s="67"/>
      <c r="S635" s="67"/>
    </row>
    <row r="636" spans="4:19" ht="15">
      <c r="D636" s="6">
        <v>620123</v>
      </c>
      <c r="E636" s="32">
        <v>43868</v>
      </c>
      <c r="F636" s="33">
        <v>43868</v>
      </c>
      <c r="G636" s="61"/>
      <c r="H636" s="5">
        <v>2789727</v>
      </c>
      <c r="I636" s="28" t="s">
        <v>26</v>
      </c>
      <c r="J636" s="41" t="s">
        <v>366</v>
      </c>
      <c r="K636" s="8" t="s">
        <v>33</v>
      </c>
      <c r="L636" s="8" t="s">
        <v>39</v>
      </c>
      <c r="M636" s="16">
        <f>SUM_DATA[[#This Row],[TOTAL Cost]]-SUM_DATA[[#This Row],[MATERIAL Cost]]</f>
        <v>2410.1999999999998</v>
      </c>
      <c r="N636" s="16">
        <f>IFERROR(SUM_DATA[[#This Row],[MAT C.]], 0)</f>
        <v>0</v>
      </c>
      <c r="O636" s="16" t="e">
        <f>VLOOKUP(SUM_DATA[[#This Row],[Work Order]],'[2]MAT DETAIL'!$D:$L,8,FALSE)</f>
        <v>#N/A</v>
      </c>
      <c r="P636" s="20">
        <v>2410.1999999999998</v>
      </c>
      <c r="Q636" s="67" t="s">
        <v>25</v>
      </c>
      <c r="R636" s="67"/>
      <c r="S636" s="67"/>
    </row>
    <row r="637" spans="4:19" ht="15">
      <c r="D637" s="5">
        <v>620123</v>
      </c>
      <c r="E637" s="31">
        <v>43868</v>
      </c>
      <c r="F637" s="34">
        <v>43868</v>
      </c>
      <c r="G637" s="61"/>
      <c r="H637" s="5">
        <v>2789729</v>
      </c>
      <c r="I637" s="28" t="s">
        <v>26</v>
      </c>
      <c r="J637" s="41" t="s">
        <v>367</v>
      </c>
      <c r="K637" s="8" t="s">
        <v>56</v>
      </c>
      <c r="L637" s="8" t="s">
        <v>146</v>
      </c>
      <c r="M637" s="16">
        <f>SUM_DATA[[#This Row],[TOTAL Cost]]-SUM_DATA[[#This Row],[MATERIAL Cost]]</f>
        <v>2410.1999999999998</v>
      </c>
      <c r="N637" s="16">
        <f>IFERROR(SUM_DATA[[#This Row],[MAT C.]], 0)</f>
        <v>0</v>
      </c>
      <c r="O637" s="16" t="e">
        <f>VLOOKUP(SUM_DATA[[#This Row],[Work Order]],'[2]MAT DETAIL'!$D:$L,8,FALSE)</f>
        <v>#N/A</v>
      </c>
      <c r="P637" s="89">
        <v>2410.1999999999998</v>
      </c>
      <c r="Q637" s="67" t="s">
        <v>25</v>
      </c>
      <c r="R637" s="67"/>
      <c r="S637" s="67"/>
    </row>
    <row r="638" spans="4:19" ht="15">
      <c r="D638" s="6">
        <v>620123</v>
      </c>
      <c r="E638" s="32">
        <v>43872</v>
      </c>
      <c r="F638" s="33">
        <v>43872</v>
      </c>
      <c r="G638" s="61"/>
      <c r="H638" s="5">
        <v>2790196</v>
      </c>
      <c r="I638" s="28" t="s">
        <v>26</v>
      </c>
      <c r="J638" s="41" t="s">
        <v>72</v>
      </c>
      <c r="K638" s="8" t="s">
        <v>36</v>
      </c>
      <c r="L638" s="10" t="s">
        <v>37</v>
      </c>
      <c r="M638" s="16">
        <f>SUM_DATA[[#This Row],[TOTAL Cost]]-SUM_DATA[[#This Row],[MATERIAL Cost]]</f>
        <v>2410.1999999999998</v>
      </c>
      <c r="N638" s="16">
        <f>IFERROR(SUM_DATA[[#This Row],[MAT C.]], 0)</f>
        <v>0</v>
      </c>
      <c r="O638" s="16" t="e">
        <f>VLOOKUP(SUM_DATA[[#This Row],[Work Order]],'[2]MAT DETAIL'!$D:$L,8,FALSE)</f>
        <v>#N/A</v>
      </c>
      <c r="P638" s="20">
        <v>2410.1999999999998</v>
      </c>
      <c r="Q638" s="67" t="s">
        <v>25</v>
      </c>
      <c r="R638" s="67"/>
      <c r="S638" s="67"/>
    </row>
    <row r="639" spans="4:19" ht="15">
      <c r="D639" s="5">
        <v>620119</v>
      </c>
      <c r="E639" s="31">
        <v>43872</v>
      </c>
      <c r="F639" s="34">
        <v>43872</v>
      </c>
      <c r="G639" s="61"/>
      <c r="H639" s="5">
        <v>2790197</v>
      </c>
      <c r="I639" s="28" t="s">
        <v>26</v>
      </c>
      <c r="J639" s="41" t="s">
        <v>354</v>
      </c>
      <c r="K639" s="8" t="s">
        <v>36</v>
      </c>
      <c r="L639" s="10" t="s">
        <v>37</v>
      </c>
      <c r="M639" s="16">
        <f>SUM_DATA[[#This Row],[TOTAL Cost]]-SUM_DATA[[#This Row],[MATERIAL Cost]]</f>
        <v>2410.1999999999998</v>
      </c>
      <c r="N639" s="16">
        <f>IFERROR(SUM_DATA[[#This Row],[MAT C.]], 0)</f>
        <v>0</v>
      </c>
      <c r="O639" s="16" t="e">
        <f>VLOOKUP(SUM_DATA[[#This Row],[Work Order]],'[2]MAT DETAIL'!$D:$L,8,FALSE)</f>
        <v>#N/A</v>
      </c>
      <c r="P639" s="89">
        <v>2410.1999999999998</v>
      </c>
      <c r="Q639" s="67" t="s">
        <v>25</v>
      </c>
      <c r="R639" s="67"/>
      <c r="S639" s="67"/>
    </row>
    <row r="640" spans="4:19" ht="15">
      <c r="D640" s="6">
        <v>620119</v>
      </c>
      <c r="E640" s="32">
        <v>43872</v>
      </c>
      <c r="F640" s="33">
        <v>43872</v>
      </c>
      <c r="G640" s="61"/>
      <c r="H640" s="5">
        <v>2790198</v>
      </c>
      <c r="I640" s="28" t="s">
        <v>26</v>
      </c>
      <c r="J640" s="41" t="s">
        <v>145</v>
      </c>
      <c r="K640" s="8" t="s">
        <v>56</v>
      </c>
      <c r="L640" s="8" t="s">
        <v>146</v>
      </c>
      <c r="M640" s="16">
        <f>SUM_DATA[[#This Row],[TOTAL Cost]]-SUM_DATA[[#This Row],[MATERIAL Cost]]</f>
        <v>2410.1999999999998</v>
      </c>
      <c r="N640" s="16">
        <f>IFERROR(SUM_DATA[[#This Row],[MAT C.]], 0)</f>
        <v>0</v>
      </c>
      <c r="O640" s="16" t="e">
        <f>VLOOKUP(SUM_DATA[[#This Row],[Work Order]],'[2]MAT DETAIL'!$D:$L,8,FALSE)</f>
        <v>#N/A</v>
      </c>
      <c r="P640" s="20">
        <v>2410.1999999999998</v>
      </c>
      <c r="Q640" s="67" t="s">
        <v>25</v>
      </c>
      <c r="R640" s="67"/>
      <c r="S640" s="67"/>
    </row>
    <row r="641" spans="4:19" ht="15">
      <c r="D641" s="5">
        <v>620119</v>
      </c>
      <c r="E641" s="31">
        <v>43872</v>
      </c>
      <c r="F641" s="34">
        <v>43872</v>
      </c>
      <c r="G641" s="61"/>
      <c r="H641" s="5">
        <v>2790201</v>
      </c>
      <c r="I641" s="28" t="s">
        <v>26</v>
      </c>
      <c r="J641" s="41" t="s">
        <v>145</v>
      </c>
      <c r="K641" s="8" t="s">
        <v>56</v>
      </c>
      <c r="L641" s="8" t="s">
        <v>146</v>
      </c>
      <c r="M641" s="16">
        <f>SUM_DATA[[#This Row],[TOTAL Cost]]-SUM_DATA[[#This Row],[MATERIAL Cost]]</f>
        <v>2410.1999999999998</v>
      </c>
      <c r="N641" s="16">
        <f>IFERROR(SUM_DATA[[#This Row],[MAT C.]], 0)</f>
        <v>2380</v>
      </c>
      <c r="O641" s="16">
        <f>VLOOKUP(SUM_DATA[[#This Row],[Work Order]],'[2]MAT DETAIL'!$D:$L,8,FALSE)</f>
        <v>2380</v>
      </c>
      <c r="P641" s="17">
        <v>4790.2</v>
      </c>
      <c r="Q641" s="67" t="s">
        <v>25</v>
      </c>
      <c r="R641" s="67"/>
      <c r="S641" s="67"/>
    </row>
    <row r="642" spans="4:19" ht="15">
      <c r="D642" s="6">
        <v>620119</v>
      </c>
      <c r="E642" s="32">
        <v>43872</v>
      </c>
      <c r="F642" s="33">
        <v>43872</v>
      </c>
      <c r="G642" s="61"/>
      <c r="H642" s="5">
        <v>2790204</v>
      </c>
      <c r="I642" s="28" t="s">
        <v>26</v>
      </c>
      <c r="J642" s="41" t="s">
        <v>145</v>
      </c>
      <c r="K642" s="8" t="s">
        <v>56</v>
      </c>
      <c r="L642" s="8" t="s">
        <v>146</v>
      </c>
      <c r="M642" s="16">
        <f>SUM_DATA[[#This Row],[TOTAL Cost]]-SUM_DATA[[#This Row],[MATERIAL Cost]]</f>
        <v>2410.1999999999998</v>
      </c>
      <c r="N642" s="16">
        <f>IFERROR(SUM_DATA[[#This Row],[MAT C.]], 0)</f>
        <v>0</v>
      </c>
      <c r="O642" s="16" t="e">
        <f>VLOOKUP(SUM_DATA[[#This Row],[Work Order]],'[2]MAT DETAIL'!$D:$L,8,FALSE)</f>
        <v>#N/A</v>
      </c>
      <c r="P642" s="20">
        <v>2410.1999999999998</v>
      </c>
      <c r="Q642" s="67" t="s">
        <v>25</v>
      </c>
      <c r="R642" s="67"/>
      <c r="S642" s="67"/>
    </row>
    <row r="643" spans="4:19" ht="15">
      <c r="D643" s="3">
        <v>620119</v>
      </c>
      <c r="E643" s="36">
        <v>43872</v>
      </c>
      <c r="F643" s="36"/>
      <c r="G643" s="61"/>
      <c r="H643" s="3">
        <v>2790204</v>
      </c>
      <c r="I643" s="28" t="s">
        <v>26</v>
      </c>
      <c r="J643" s="42" t="s">
        <v>368</v>
      </c>
      <c r="K643" s="9" t="s">
        <v>70</v>
      </c>
      <c r="L643" s="9" t="s">
        <v>71</v>
      </c>
      <c r="M643" s="18"/>
      <c r="N643" s="18"/>
      <c r="O643" s="18"/>
      <c r="P643" s="16"/>
      <c r="Q643" s="67" t="s">
        <v>25</v>
      </c>
      <c r="R643" s="67"/>
      <c r="S643" s="67"/>
    </row>
    <row r="644" spans="4:19" ht="15">
      <c r="D644" s="6">
        <v>620107</v>
      </c>
      <c r="E644" s="32">
        <v>43872</v>
      </c>
      <c r="F644" s="33">
        <v>43872</v>
      </c>
      <c r="G644" s="61"/>
      <c r="H644" s="5">
        <v>2790235</v>
      </c>
      <c r="I644" s="28" t="s">
        <v>26</v>
      </c>
      <c r="J644" s="48" t="s">
        <v>64</v>
      </c>
      <c r="K644" s="8" t="s">
        <v>47</v>
      </c>
      <c r="L644" s="8" t="s">
        <v>65</v>
      </c>
      <c r="M644" s="16">
        <f>SUM_DATA[[#This Row],[TOTAL Cost]]-SUM_DATA[[#This Row],[MATERIAL Cost]]</f>
        <v>2410.1999999999998</v>
      </c>
      <c r="N644" s="16">
        <f>IFERROR(SUM_DATA[[#This Row],[MAT C.]], 0)</f>
        <v>0</v>
      </c>
      <c r="O644" s="16" t="e">
        <f>VLOOKUP(SUM_DATA[[#This Row],[Work Order]],'[2]MAT DETAIL'!$D:$L,8,FALSE)</f>
        <v>#N/A</v>
      </c>
      <c r="P644" s="20">
        <v>2410.1999999999998</v>
      </c>
      <c r="Q644" s="67" t="s">
        <v>25</v>
      </c>
      <c r="R644" s="67"/>
      <c r="S644" s="67"/>
    </row>
    <row r="645" spans="4:19" ht="15">
      <c r="D645" s="5">
        <v>620119</v>
      </c>
      <c r="E645" s="31">
        <v>43872</v>
      </c>
      <c r="F645" s="34">
        <v>43872</v>
      </c>
      <c r="G645" s="61"/>
      <c r="H645" s="5">
        <v>2790361</v>
      </c>
      <c r="I645" s="28" t="s">
        <v>31</v>
      </c>
      <c r="J645" s="41" t="s">
        <v>369</v>
      </c>
      <c r="K645" s="8" t="s">
        <v>33</v>
      </c>
      <c r="L645" s="8" t="s">
        <v>39</v>
      </c>
      <c r="M645" s="16">
        <f>SUM_DATA[[#This Row],[TOTAL Cost]]-SUM_DATA[[#This Row],[MATERIAL Cost]]</f>
        <v>6262.2</v>
      </c>
      <c r="N645" s="16">
        <f>IFERROR(SUM_DATA[[#This Row],[MAT C.]], 0)</f>
        <v>0</v>
      </c>
      <c r="O645" s="16" t="e">
        <f>VLOOKUP(SUM_DATA[[#This Row],[Work Order]],'[2]MAT DETAIL'!$D:$L,8,FALSE)</f>
        <v>#N/A</v>
      </c>
      <c r="P645" s="89">
        <v>6262.2</v>
      </c>
      <c r="Q645" s="67" t="s">
        <v>25</v>
      </c>
      <c r="R645" s="67"/>
      <c r="S645" s="67"/>
    </row>
    <row r="646" spans="4:19" ht="15">
      <c r="D646" s="6">
        <v>620116</v>
      </c>
      <c r="E646" s="32">
        <v>43873</v>
      </c>
      <c r="F646" s="33">
        <v>43873</v>
      </c>
      <c r="G646" s="61"/>
      <c r="H646" s="5">
        <v>2790585</v>
      </c>
      <c r="I646" s="28" t="s">
        <v>31</v>
      </c>
      <c r="J646" s="41" t="s">
        <v>370</v>
      </c>
      <c r="K646" s="8" t="s">
        <v>82</v>
      </c>
      <c r="L646" s="8" t="s">
        <v>140</v>
      </c>
      <c r="M646" s="16">
        <f>SUM_DATA[[#This Row],[TOTAL Cost]]-SUM_DATA[[#This Row],[MATERIAL Cost]]</f>
        <v>2712.64</v>
      </c>
      <c r="N646" s="16">
        <f>IFERROR(SUM_DATA[[#This Row],[MAT C.]], 0)</f>
        <v>0</v>
      </c>
      <c r="O646" s="16" t="e">
        <f>VLOOKUP(SUM_DATA[[#This Row],[Work Order]],'[2]MAT DETAIL'!$D:$L,8,FALSE)</f>
        <v>#N/A</v>
      </c>
      <c r="P646" s="20">
        <v>2712.64</v>
      </c>
      <c r="Q646" s="67" t="s">
        <v>25</v>
      </c>
      <c r="R646" s="67"/>
      <c r="S646" s="67"/>
    </row>
    <row r="647" spans="4:19" ht="15">
      <c r="D647" s="5">
        <v>620104</v>
      </c>
      <c r="E647" s="31">
        <v>43873</v>
      </c>
      <c r="F647" s="34">
        <v>43873</v>
      </c>
      <c r="G647" s="61"/>
      <c r="H647" s="5">
        <v>2790693</v>
      </c>
      <c r="I647" s="28" t="s">
        <v>26</v>
      </c>
      <c r="J647" s="41" t="s">
        <v>27</v>
      </c>
      <c r="K647" s="8" t="s">
        <v>19</v>
      </c>
      <c r="L647" s="8" t="s">
        <v>20</v>
      </c>
      <c r="M647" s="16">
        <f>SUM_DATA[[#This Row],[TOTAL Cost]]-SUM_DATA[[#This Row],[MATERIAL Cost]]</f>
        <v>49602.55</v>
      </c>
      <c r="N647" s="16">
        <f>IFERROR(SUM_DATA[[#This Row],[MAT C.]], 0)</f>
        <v>0</v>
      </c>
      <c r="O647" s="16" t="e">
        <f>VLOOKUP(SUM_DATA[[#This Row],[Work Order]],'[2]MAT DETAIL'!$D:$L,8,FALSE)</f>
        <v>#N/A</v>
      </c>
      <c r="P647" s="89">
        <v>49602.55</v>
      </c>
      <c r="Q647" s="67" t="s">
        <v>21</v>
      </c>
      <c r="R647" s="67"/>
      <c r="S647" s="67"/>
    </row>
    <row r="648" spans="4:19" ht="15">
      <c r="D648" s="6">
        <v>620105</v>
      </c>
      <c r="E648" s="32">
        <v>43873</v>
      </c>
      <c r="F648" s="33">
        <v>43873</v>
      </c>
      <c r="G648" s="61"/>
      <c r="H648" s="5">
        <v>2790780</v>
      </c>
      <c r="I648" s="28" t="s">
        <v>31</v>
      </c>
      <c r="J648" s="41" t="s">
        <v>273</v>
      </c>
      <c r="K648" s="8" t="s">
        <v>36</v>
      </c>
      <c r="L648" s="8" t="s">
        <v>42</v>
      </c>
      <c r="M648" s="16">
        <f>SUM_DATA[[#This Row],[TOTAL Cost]]-SUM_DATA[[#This Row],[MATERIAL Cost]]</f>
        <v>57143.4</v>
      </c>
      <c r="N648" s="16">
        <f>IFERROR(SUM_DATA[[#This Row],[MAT C.]], 0)</f>
        <v>0</v>
      </c>
      <c r="O648" s="16" t="e">
        <f>VLOOKUP(SUM_DATA[[#This Row],[Work Order]],'[2]MAT DETAIL'!$D:$L,8,FALSE)</f>
        <v>#N/A</v>
      </c>
      <c r="P648" s="20">
        <v>57143.4</v>
      </c>
      <c r="Q648" s="67" t="s">
        <v>25</v>
      </c>
      <c r="R648" s="67"/>
      <c r="S648" s="67"/>
    </row>
    <row r="649" spans="4:19" ht="15">
      <c r="D649" s="5">
        <v>620104</v>
      </c>
      <c r="E649" s="31">
        <v>43873</v>
      </c>
      <c r="F649" s="34">
        <v>43873</v>
      </c>
      <c r="G649" s="61"/>
      <c r="H649" s="5">
        <v>2790794</v>
      </c>
      <c r="I649" s="28" t="s">
        <v>26</v>
      </c>
      <c r="J649" s="41" t="s">
        <v>27</v>
      </c>
      <c r="K649" s="8" t="s">
        <v>19</v>
      </c>
      <c r="L649" s="8" t="s">
        <v>20</v>
      </c>
      <c r="M649" s="16">
        <f>SUM_DATA[[#This Row],[TOTAL Cost]]-SUM_DATA[[#This Row],[MATERIAL Cost]]</f>
        <v>22602.550000000003</v>
      </c>
      <c r="N649" s="16">
        <f>IFERROR(SUM_DATA[[#This Row],[MAT C.]], 0)</f>
        <v>22000</v>
      </c>
      <c r="O649" s="16">
        <f>VLOOKUP(SUM_DATA[[#This Row],[Work Order]],'[2]MAT DETAIL'!$D:$L,8,FALSE)</f>
        <v>22000</v>
      </c>
      <c r="P649" s="89">
        <v>44602.55</v>
      </c>
      <c r="Q649" s="67" t="s">
        <v>21</v>
      </c>
      <c r="R649" s="67"/>
      <c r="S649" s="67"/>
    </row>
    <row r="650" spans="4:19" ht="15">
      <c r="D650" s="6">
        <v>620107</v>
      </c>
      <c r="E650" s="32">
        <v>43874</v>
      </c>
      <c r="F650" s="33">
        <v>43874</v>
      </c>
      <c r="G650" s="61"/>
      <c r="H650" s="5">
        <v>2790942</v>
      </c>
      <c r="I650" s="28" t="s">
        <v>26</v>
      </c>
      <c r="J650" s="41" t="s">
        <v>27</v>
      </c>
      <c r="K650" s="8" t="s">
        <v>19</v>
      </c>
      <c r="L650" s="8" t="s">
        <v>20</v>
      </c>
      <c r="M650" s="16">
        <f>SUM_DATA[[#This Row],[TOTAL Cost]]-SUM_DATA[[#This Row],[MATERIAL Cost]]</f>
        <v>47000</v>
      </c>
      <c r="N650" s="16">
        <f>IFERROR(SUM_DATA[[#This Row],[MAT C.]], 0)</f>
        <v>0</v>
      </c>
      <c r="O650" s="16" t="e">
        <f>VLOOKUP(SUM_DATA[[#This Row],[Work Order]],'[2]MAT DETAIL'!$D:$L,8,FALSE)</f>
        <v>#N/A</v>
      </c>
      <c r="P650" s="20">
        <v>47000</v>
      </c>
      <c r="Q650" s="67" t="s">
        <v>21</v>
      </c>
      <c r="R650" s="67"/>
      <c r="S650" s="67"/>
    </row>
    <row r="651" spans="4:19" ht="15">
      <c r="D651" s="5">
        <v>620111</v>
      </c>
      <c r="E651" s="31">
        <v>43874</v>
      </c>
      <c r="F651" s="34">
        <v>43874</v>
      </c>
      <c r="G651" s="61"/>
      <c r="H651" s="5">
        <v>2790943</v>
      </c>
      <c r="I651" s="28" t="s">
        <v>26</v>
      </c>
      <c r="J651" s="41" t="s">
        <v>27</v>
      </c>
      <c r="K651" s="8" t="s">
        <v>19</v>
      </c>
      <c r="L651" s="8" t="s">
        <v>20</v>
      </c>
      <c r="M651" s="16">
        <f>SUM_DATA[[#This Row],[TOTAL Cost]]-SUM_DATA[[#This Row],[MATERIAL Cost]]</f>
        <v>47000</v>
      </c>
      <c r="N651" s="16">
        <f>IFERROR(SUM_DATA[[#This Row],[MAT C.]], 0)</f>
        <v>0</v>
      </c>
      <c r="O651" s="16" t="e">
        <f>VLOOKUP(SUM_DATA[[#This Row],[Work Order]],'[2]MAT DETAIL'!$D:$L,8,FALSE)</f>
        <v>#N/A</v>
      </c>
      <c r="P651" s="89">
        <v>47000</v>
      </c>
      <c r="Q651" s="67" t="s">
        <v>21</v>
      </c>
      <c r="R651" s="67"/>
      <c r="S651" s="67"/>
    </row>
    <row r="652" spans="4:19" ht="15">
      <c r="D652" s="6">
        <v>620116</v>
      </c>
      <c r="E652" s="32">
        <v>43874</v>
      </c>
      <c r="F652" s="33">
        <v>43874</v>
      </c>
      <c r="G652" s="61"/>
      <c r="H652" s="5">
        <v>2790944</v>
      </c>
      <c r="I652" s="28" t="s">
        <v>26</v>
      </c>
      <c r="J652" s="41" t="s">
        <v>27</v>
      </c>
      <c r="K652" s="8" t="s">
        <v>19</v>
      </c>
      <c r="L652" s="8" t="s">
        <v>20</v>
      </c>
      <c r="M652" s="16">
        <f>SUM_DATA[[#This Row],[TOTAL Cost]]-SUM_DATA[[#This Row],[MATERIAL Cost]]</f>
        <v>47000</v>
      </c>
      <c r="N652" s="16">
        <f>IFERROR(SUM_DATA[[#This Row],[MAT C.]], 0)</f>
        <v>0</v>
      </c>
      <c r="O652" s="16" t="e">
        <f>VLOOKUP(SUM_DATA[[#This Row],[Work Order]],'[2]MAT DETAIL'!$D:$L,8,FALSE)</f>
        <v>#N/A</v>
      </c>
      <c r="P652" s="20">
        <v>47000</v>
      </c>
      <c r="Q652" s="67" t="s">
        <v>21</v>
      </c>
      <c r="R652" s="67"/>
      <c r="S652" s="67"/>
    </row>
    <row r="653" spans="4:19" ht="15">
      <c r="D653" s="5">
        <v>620114</v>
      </c>
      <c r="E653" s="31">
        <v>43874</v>
      </c>
      <c r="F653" s="34">
        <v>43874</v>
      </c>
      <c r="G653" s="61"/>
      <c r="H653" s="5">
        <v>2790946</v>
      </c>
      <c r="I653" s="28" t="s">
        <v>31</v>
      </c>
      <c r="J653" s="41" t="s">
        <v>273</v>
      </c>
      <c r="K653" s="8" t="s">
        <v>36</v>
      </c>
      <c r="L653" s="8" t="s">
        <v>42</v>
      </c>
      <c r="M653" s="16">
        <f>SUM_DATA[[#This Row],[TOTAL Cost]]-SUM_DATA[[#This Row],[MATERIAL Cost]]</f>
        <v>15940.36</v>
      </c>
      <c r="N653" s="16">
        <f>IFERROR(SUM_DATA[[#This Row],[MAT C.]], 0)</f>
        <v>0</v>
      </c>
      <c r="O653" s="16" t="e">
        <f>VLOOKUP(SUM_DATA[[#This Row],[Work Order]],'[2]MAT DETAIL'!$D:$L,8,FALSE)</f>
        <v>#N/A</v>
      </c>
      <c r="P653" s="89">
        <v>15940.36</v>
      </c>
      <c r="Q653" s="67" t="s">
        <v>25</v>
      </c>
      <c r="R653" s="67"/>
      <c r="S653" s="67"/>
    </row>
    <row r="654" spans="4:19" ht="15">
      <c r="D654" s="5">
        <v>620119</v>
      </c>
      <c r="E654" s="31">
        <v>43874</v>
      </c>
      <c r="F654" s="34">
        <v>43874</v>
      </c>
      <c r="G654" s="61"/>
      <c r="H654" s="5">
        <v>2790952</v>
      </c>
      <c r="I654" s="28" t="s">
        <v>31</v>
      </c>
      <c r="J654" s="41" t="s">
        <v>364</v>
      </c>
      <c r="K654" s="8" t="s">
        <v>70</v>
      </c>
      <c r="L654" s="8" t="s">
        <v>39</v>
      </c>
      <c r="M654" s="16">
        <f>SUM_DATA[[#This Row],[TOTAL Cost]]-SUM_DATA[[#This Row],[MATERIAL Cost]]</f>
        <v>6940.36</v>
      </c>
      <c r="N654" s="16">
        <f>IFERROR(SUM_DATA[[#This Row],[MAT C.]], 0)</f>
        <v>0</v>
      </c>
      <c r="O654" s="16" t="e">
        <f>VLOOKUP(SUM_DATA[[#This Row],[Work Order]],'[2]MAT DETAIL'!$D:$L,8,FALSE)</f>
        <v>#N/A</v>
      </c>
      <c r="P654" s="17">
        <v>6940.36</v>
      </c>
      <c r="Q654" s="67" t="s">
        <v>25</v>
      </c>
      <c r="R654" s="67"/>
      <c r="S654" s="67"/>
    </row>
    <row r="655" spans="4:19" ht="15">
      <c r="D655" s="5">
        <v>620114</v>
      </c>
      <c r="E655" s="31">
        <v>43874</v>
      </c>
      <c r="F655" s="34">
        <v>43874</v>
      </c>
      <c r="G655" s="61"/>
      <c r="H655" s="5">
        <v>2791225</v>
      </c>
      <c r="I655" s="28" t="s">
        <v>31</v>
      </c>
      <c r="J655" s="41" t="s">
        <v>371</v>
      </c>
      <c r="K655" s="8" t="s">
        <v>36</v>
      </c>
      <c r="L655" s="8" t="s">
        <v>42</v>
      </c>
      <c r="M655" s="16">
        <f>SUM_DATA[[#This Row],[TOTAL Cost]]-SUM_DATA[[#This Row],[MATERIAL Cost]]</f>
        <v>61515.08</v>
      </c>
      <c r="N655" s="16">
        <f>IFERROR(SUM_DATA[[#This Row],[MAT C.]], 0)</f>
        <v>0</v>
      </c>
      <c r="O655" s="16" t="e">
        <f>VLOOKUP(SUM_DATA[[#This Row],[Work Order]],'[2]MAT DETAIL'!$D:$L,8,FALSE)</f>
        <v>#N/A</v>
      </c>
      <c r="P655" s="89">
        <v>61515.08</v>
      </c>
      <c r="Q655" s="67" t="s">
        <v>21</v>
      </c>
      <c r="R655" s="67"/>
      <c r="S655" s="67"/>
    </row>
    <row r="656" spans="4:19" ht="15">
      <c r="D656" s="6">
        <v>620123</v>
      </c>
      <c r="E656" s="32">
        <v>43875</v>
      </c>
      <c r="F656" s="33">
        <v>43875</v>
      </c>
      <c r="G656" s="61"/>
      <c r="H656" s="5">
        <v>2793325</v>
      </c>
      <c r="I656" s="28" t="s">
        <v>26</v>
      </c>
      <c r="J656" s="41" t="s">
        <v>372</v>
      </c>
      <c r="K656" s="8" t="s">
        <v>19</v>
      </c>
      <c r="L656" s="8" t="s">
        <v>373</v>
      </c>
      <c r="M656" s="16">
        <f>SUM_DATA[[#This Row],[TOTAL Cost]]-SUM_DATA[[#This Row],[MATERIAL Cost]]</f>
        <v>2410.1999999999998</v>
      </c>
      <c r="N656" s="16">
        <f>IFERROR(SUM_DATA[[#This Row],[MAT C.]], 0)</f>
        <v>0</v>
      </c>
      <c r="O656" s="16" t="e">
        <f>VLOOKUP(SUM_DATA[[#This Row],[Work Order]],'[2]MAT DETAIL'!$D:$L,8,FALSE)</f>
        <v>#N/A</v>
      </c>
      <c r="P656" s="20">
        <v>2410.1999999999998</v>
      </c>
      <c r="Q656" s="67" t="s">
        <v>25</v>
      </c>
      <c r="R656" s="67"/>
      <c r="S656" s="67"/>
    </row>
    <row r="657" spans="4:19" ht="15">
      <c r="D657" s="5">
        <v>620119</v>
      </c>
      <c r="E657" s="31">
        <v>43875</v>
      </c>
      <c r="F657" s="34">
        <v>43875</v>
      </c>
      <c r="G657" s="61"/>
      <c r="H657" s="5">
        <v>2793329</v>
      </c>
      <c r="I657" s="28" t="s">
        <v>26</v>
      </c>
      <c r="J657" s="79" t="s">
        <v>145</v>
      </c>
      <c r="K657" s="8" t="s">
        <v>56</v>
      </c>
      <c r="L657" s="8" t="s">
        <v>146</v>
      </c>
      <c r="M657" s="16">
        <f>SUM_DATA[[#This Row],[TOTAL Cost]]-SUM_DATA[[#This Row],[MATERIAL Cost]]</f>
        <v>2410.1999999999998</v>
      </c>
      <c r="N657" s="16">
        <f>IFERROR(SUM_DATA[[#This Row],[MAT C.]], 0)</f>
        <v>0</v>
      </c>
      <c r="O657" s="16" t="e">
        <f>VLOOKUP(SUM_DATA[[#This Row],[Work Order]],'[2]MAT DETAIL'!$D:$L,8,FALSE)</f>
        <v>#N/A</v>
      </c>
      <c r="P657" s="89">
        <v>2410.1999999999998</v>
      </c>
      <c r="Q657" s="67" t="s">
        <v>25</v>
      </c>
      <c r="R657" s="67"/>
      <c r="S657" s="67"/>
    </row>
    <row r="658" spans="4:19" ht="15">
      <c r="D658" s="6">
        <v>620119</v>
      </c>
      <c r="E658" s="32">
        <v>43875</v>
      </c>
      <c r="F658" s="33">
        <v>43875</v>
      </c>
      <c r="G658" s="61"/>
      <c r="H658" s="5">
        <v>2793380</v>
      </c>
      <c r="I658" s="28" t="s">
        <v>26</v>
      </c>
      <c r="J658" s="41" t="s">
        <v>374</v>
      </c>
      <c r="K658" s="8" t="s">
        <v>33</v>
      </c>
      <c r="L658" s="8" t="s">
        <v>180</v>
      </c>
      <c r="M658" s="16">
        <f>SUM_DATA[[#This Row],[TOTAL Cost]]-SUM_DATA[[#This Row],[MATERIAL Cost]]</f>
        <v>602.54999999999995</v>
      </c>
      <c r="N658" s="16">
        <f>IFERROR(SUM_DATA[[#This Row],[MAT C.]], 0)</f>
        <v>0</v>
      </c>
      <c r="O658" s="16" t="e">
        <f>VLOOKUP(SUM_DATA[[#This Row],[Work Order]],'[2]MAT DETAIL'!$D:$L,8,FALSE)</f>
        <v>#N/A</v>
      </c>
      <c r="P658" s="20">
        <v>602.54999999999995</v>
      </c>
      <c r="Q658" s="67" t="s">
        <v>25</v>
      </c>
      <c r="R658" s="67"/>
      <c r="S658" s="67"/>
    </row>
    <row r="659" spans="4:19" ht="15">
      <c r="D659" s="5">
        <v>620119</v>
      </c>
      <c r="E659" s="31">
        <v>43875</v>
      </c>
      <c r="F659" s="34">
        <v>43875</v>
      </c>
      <c r="G659" s="61"/>
      <c r="H659" s="5">
        <v>2793382</v>
      </c>
      <c r="I659" s="28" t="s">
        <v>26</v>
      </c>
      <c r="J659" s="41" t="s">
        <v>375</v>
      </c>
      <c r="K659" s="8" t="s">
        <v>70</v>
      </c>
      <c r="L659" s="8" t="s">
        <v>376</v>
      </c>
      <c r="M659" s="16">
        <f>SUM_DATA[[#This Row],[TOTAL Cost]]-SUM_DATA[[#This Row],[MATERIAL Cost]]</f>
        <v>2883.48</v>
      </c>
      <c r="N659" s="16">
        <f>IFERROR(SUM_DATA[[#This Row],[MAT C.]], 0)</f>
        <v>0</v>
      </c>
      <c r="O659" s="16" t="e">
        <f>VLOOKUP(SUM_DATA[[#This Row],[Work Order]],'[2]MAT DETAIL'!$D:$L,8,FALSE)</f>
        <v>#N/A</v>
      </c>
      <c r="P659" s="89">
        <v>2883.48</v>
      </c>
      <c r="Q659" s="67" t="s">
        <v>25</v>
      </c>
      <c r="R659" s="67"/>
      <c r="S659" s="67"/>
    </row>
    <row r="660" spans="4:19" ht="15">
      <c r="D660" s="6">
        <v>620119</v>
      </c>
      <c r="E660" s="32">
        <v>43875</v>
      </c>
      <c r="F660" s="33">
        <v>43875</v>
      </c>
      <c r="G660" s="61"/>
      <c r="H660" s="5">
        <v>2793383</v>
      </c>
      <c r="I660" s="28" t="s">
        <v>26</v>
      </c>
      <c r="J660" s="41" t="s">
        <v>145</v>
      </c>
      <c r="K660" s="8" t="s">
        <v>56</v>
      </c>
      <c r="L660" s="8" t="s">
        <v>146</v>
      </c>
      <c r="M660" s="16">
        <f>SUM_DATA[[#This Row],[TOTAL Cost]]-SUM_DATA[[#This Row],[MATERIAL Cost]]</f>
        <v>2410.1999999999998</v>
      </c>
      <c r="N660" s="16">
        <f>IFERROR(SUM_DATA[[#This Row],[MAT C.]], 0)</f>
        <v>0</v>
      </c>
      <c r="O660" s="16" t="e">
        <f>VLOOKUP(SUM_DATA[[#This Row],[Work Order]],'[2]MAT DETAIL'!$D:$L,8,FALSE)</f>
        <v>#N/A</v>
      </c>
      <c r="P660" s="20">
        <v>2410.1999999999998</v>
      </c>
      <c r="Q660" s="67" t="s">
        <v>25</v>
      </c>
      <c r="R660" s="67"/>
      <c r="S660" s="67"/>
    </row>
    <row r="661" spans="4:19" ht="15">
      <c r="D661" s="6">
        <v>620114</v>
      </c>
      <c r="E661" s="32">
        <v>43875</v>
      </c>
      <c r="F661" s="33">
        <v>43875</v>
      </c>
      <c r="G661" s="61"/>
      <c r="H661" s="5">
        <v>2793393</v>
      </c>
      <c r="I661" s="28" t="s">
        <v>26</v>
      </c>
      <c r="J661" s="41" t="s">
        <v>354</v>
      </c>
      <c r="K661" s="8" t="s">
        <v>36</v>
      </c>
      <c r="L661" s="10" t="s">
        <v>37</v>
      </c>
      <c r="M661" s="16">
        <f>SUM_DATA[[#This Row],[TOTAL Cost]]-SUM_DATA[[#This Row],[MATERIAL Cost]]</f>
        <v>0</v>
      </c>
      <c r="N661" s="16">
        <f>IFERROR(SUM_DATA[[#This Row],[MAT C.]], 0)</f>
        <v>0</v>
      </c>
      <c r="O661" s="16" t="e">
        <f>VLOOKUP(SUM_DATA[[#This Row],[Work Order]],'[2]MAT DETAIL'!$D:$L,8,FALSE)</f>
        <v>#N/A</v>
      </c>
      <c r="P661" s="20">
        <v>0</v>
      </c>
      <c r="Q661" s="67" t="s">
        <v>25</v>
      </c>
      <c r="R661" s="67"/>
      <c r="S661" s="67"/>
    </row>
    <row r="662" spans="4:19" ht="15">
      <c r="D662" s="5">
        <v>620105</v>
      </c>
      <c r="E662" s="31">
        <v>43875</v>
      </c>
      <c r="F662" s="34">
        <v>43875</v>
      </c>
      <c r="G662" s="61"/>
      <c r="H662" s="5">
        <v>2793394</v>
      </c>
      <c r="I662" s="28" t="s">
        <v>26</v>
      </c>
      <c r="J662" s="41" t="s">
        <v>241</v>
      </c>
      <c r="K662" s="8" t="s">
        <v>39</v>
      </c>
      <c r="L662" s="8" t="s">
        <v>40</v>
      </c>
      <c r="M662" s="16">
        <f>SUM_DATA[[#This Row],[TOTAL Cost]]-SUM_DATA[[#This Row],[MATERIAL Cost]]</f>
        <v>4332.5200000000004</v>
      </c>
      <c r="N662" s="16">
        <f>IFERROR(SUM_DATA[[#This Row],[MAT C.]], 0)</f>
        <v>0</v>
      </c>
      <c r="O662" s="16" t="e">
        <f>VLOOKUP(SUM_DATA[[#This Row],[Work Order]],'[2]MAT DETAIL'!$D:$L,8,FALSE)</f>
        <v>#N/A</v>
      </c>
      <c r="P662" s="17">
        <v>4332.5200000000004</v>
      </c>
      <c r="Q662" s="67" t="s">
        <v>25</v>
      </c>
      <c r="R662" s="67"/>
      <c r="S662" s="67"/>
    </row>
    <row r="663" spans="4:19" ht="15">
      <c r="D663" s="5">
        <v>620105</v>
      </c>
      <c r="E663" s="31">
        <v>43875</v>
      </c>
      <c r="F663" s="34">
        <v>43875</v>
      </c>
      <c r="G663" s="61"/>
      <c r="H663" s="5">
        <v>2793405</v>
      </c>
      <c r="I663" s="28" t="s">
        <v>26</v>
      </c>
      <c r="J663" s="41" t="s">
        <v>228</v>
      </c>
      <c r="K663" s="8" t="s">
        <v>33</v>
      </c>
      <c r="L663" s="8" t="s">
        <v>39</v>
      </c>
      <c r="M663" s="16">
        <f>SUM_DATA[[#This Row],[TOTAL Cost]]-SUM_DATA[[#This Row],[MATERIAL Cost]]</f>
        <v>2410.1999999999998</v>
      </c>
      <c r="N663" s="16">
        <f>IFERROR(SUM_DATA[[#This Row],[MAT C.]], 0)</f>
        <v>0</v>
      </c>
      <c r="O663" s="16" t="e">
        <f>VLOOKUP(SUM_DATA[[#This Row],[Work Order]],'[2]MAT DETAIL'!$D:$L,8,FALSE)</f>
        <v>#N/A</v>
      </c>
      <c r="P663" s="89">
        <v>2410.1999999999998</v>
      </c>
      <c r="Q663" s="67" t="s">
        <v>25</v>
      </c>
      <c r="R663" s="67"/>
      <c r="S663" s="67"/>
    </row>
    <row r="664" spans="4:19" ht="15">
      <c r="D664" s="5">
        <v>620119</v>
      </c>
      <c r="E664" s="31">
        <v>43875</v>
      </c>
      <c r="F664" s="34">
        <v>43875</v>
      </c>
      <c r="G664" s="61"/>
      <c r="H664" s="5">
        <v>2793427</v>
      </c>
      <c r="I664" s="28" t="s">
        <v>26</v>
      </c>
      <c r="J664" s="44" t="s">
        <v>145</v>
      </c>
      <c r="K664" s="8" t="s">
        <v>56</v>
      </c>
      <c r="L664" s="8" t="s">
        <v>146</v>
      </c>
      <c r="M664" s="16">
        <f>SUM_DATA[[#This Row],[TOTAL Cost]]-SUM_DATA[[#This Row],[MATERIAL Cost]]</f>
        <v>2410.1999999999998</v>
      </c>
      <c r="N664" s="16">
        <f>IFERROR(SUM_DATA[[#This Row],[MAT C.]], 0)</f>
        <v>0</v>
      </c>
      <c r="O664" s="16" t="e">
        <f>VLOOKUP(SUM_DATA[[#This Row],[Work Order]],'[2]MAT DETAIL'!$D:$L,8,FALSE)</f>
        <v>#N/A</v>
      </c>
      <c r="P664" s="17">
        <v>2410.1999999999998</v>
      </c>
      <c r="Q664" s="67" t="s">
        <v>25</v>
      </c>
      <c r="R664" s="67"/>
      <c r="S664" s="67"/>
    </row>
    <row r="665" spans="4:19" ht="15">
      <c r="D665" s="5">
        <v>620123</v>
      </c>
      <c r="E665" s="31">
        <v>43875</v>
      </c>
      <c r="F665" s="34">
        <v>43875</v>
      </c>
      <c r="G665" s="61"/>
      <c r="H665" s="5">
        <v>2793428</v>
      </c>
      <c r="I665" s="28" t="s">
        <v>26</v>
      </c>
      <c r="J665" s="44" t="s">
        <v>145</v>
      </c>
      <c r="K665" s="8" t="s">
        <v>56</v>
      </c>
      <c r="L665" s="8" t="s">
        <v>146</v>
      </c>
      <c r="M665" s="16">
        <f>SUM_DATA[[#This Row],[TOTAL Cost]]-SUM_DATA[[#This Row],[MATERIAL Cost]]</f>
        <v>2410.1999999999998</v>
      </c>
      <c r="N665" s="16">
        <f>IFERROR(SUM_DATA[[#This Row],[MAT C.]], 0)</f>
        <v>0</v>
      </c>
      <c r="O665" s="16" t="e">
        <f>VLOOKUP(SUM_DATA[[#This Row],[Work Order]],'[2]MAT DETAIL'!$D:$L,8,FALSE)</f>
        <v>#N/A</v>
      </c>
      <c r="P665" s="89">
        <v>2410.1999999999998</v>
      </c>
      <c r="Q665" s="67" t="s">
        <v>25</v>
      </c>
      <c r="R665" s="67"/>
      <c r="S665" s="67"/>
    </row>
    <row r="666" spans="4:19" ht="15">
      <c r="D666" s="5">
        <v>620117</v>
      </c>
      <c r="E666" s="31">
        <v>43875</v>
      </c>
      <c r="F666" s="34">
        <v>43878</v>
      </c>
      <c r="G666" s="61"/>
      <c r="H666" s="5">
        <v>2793487</v>
      </c>
      <c r="I666" s="28" t="s">
        <v>31</v>
      </c>
      <c r="J666" s="44" t="s">
        <v>377</v>
      </c>
      <c r="K666" s="8" t="s">
        <v>59</v>
      </c>
      <c r="L666" s="8" t="s">
        <v>201</v>
      </c>
      <c r="M666" s="16">
        <f>SUM_DATA[[#This Row],[TOTAL Cost]]-SUM_DATA[[#This Row],[MATERIAL Cost]]</f>
        <v>24119.4</v>
      </c>
      <c r="N666" s="16">
        <f>IFERROR(SUM_DATA[[#This Row],[MAT C.]], 0)</f>
        <v>0</v>
      </c>
      <c r="O666" s="16" t="e">
        <f>VLOOKUP(SUM_DATA[[#This Row],[Work Order]],'[2]MAT DETAIL'!$D:$L,8,FALSE)</f>
        <v>#N/A</v>
      </c>
      <c r="P666" s="17">
        <v>24119.4</v>
      </c>
      <c r="Q666" s="67" t="s">
        <v>25</v>
      </c>
      <c r="R666" s="67"/>
      <c r="S666" s="67"/>
    </row>
    <row r="667" spans="4:19" ht="15">
      <c r="D667" s="5">
        <v>620117</v>
      </c>
      <c r="E667" s="31">
        <v>43875</v>
      </c>
      <c r="F667" s="34">
        <v>43878</v>
      </c>
      <c r="G667" s="61"/>
      <c r="H667" s="5">
        <v>2793488</v>
      </c>
      <c r="I667" s="28" t="s">
        <v>31</v>
      </c>
      <c r="J667" s="44" t="s">
        <v>378</v>
      </c>
      <c r="K667" s="8" t="s">
        <v>59</v>
      </c>
      <c r="L667" s="8" t="s">
        <v>201</v>
      </c>
      <c r="M667" s="16">
        <f>SUM_DATA[[#This Row],[TOTAL Cost]]-SUM_DATA[[#This Row],[MATERIAL Cost]]</f>
        <v>24119.4</v>
      </c>
      <c r="N667" s="16">
        <f>IFERROR(SUM_DATA[[#This Row],[MAT C.]], 0)</f>
        <v>0</v>
      </c>
      <c r="O667" s="16" t="e">
        <f>VLOOKUP(SUM_DATA[[#This Row],[Work Order]],'[2]MAT DETAIL'!$D:$L,8,FALSE)</f>
        <v>#N/A</v>
      </c>
      <c r="P667" s="89">
        <v>24119.4</v>
      </c>
      <c r="Q667" s="67" t="s">
        <v>25</v>
      </c>
      <c r="R667" s="67"/>
      <c r="S667" s="67"/>
    </row>
    <row r="668" spans="4:19" ht="15">
      <c r="D668" s="5">
        <v>620109</v>
      </c>
      <c r="E668" s="31">
        <v>43875</v>
      </c>
      <c r="F668" s="34">
        <v>43875</v>
      </c>
      <c r="G668" s="61"/>
      <c r="H668" s="5">
        <v>2793490</v>
      </c>
      <c r="I668" s="28" t="s">
        <v>26</v>
      </c>
      <c r="J668" s="44" t="s">
        <v>27</v>
      </c>
      <c r="K668" s="8" t="s">
        <v>19</v>
      </c>
      <c r="L668" s="8" t="s">
        <v>20</v>
      </c>
      <c r="M668" s="16">
        <f>SUM_DATA[[#This Row],[TOTAL Cost]]-SUM_DATA[[#This Row],[MATERIAL Cost]]</f>
        <v>403400</v>
      </c>
      <c r="N668" s="16">
        <f>IFERROR(SUM_DATA[[#This Row],[MAT C.]], 0)</f>
        <v>63600</v>
      </c>
      <c r="O668" s="16">
        <f>VLOOKUP(SUM_DATA[[#This Row],[Work Order]],'[2]MAT DETAIL'!$D:$L,8,FALSE)</f>
        <v>63600</v>
      </c>
      <c r="P668" s="17">
        <v>467000</v>
      </c>
      <c r="Q668" s="67" t="s">
        <v>21</v>
      </c>
      <c r="R668" s="67"/>
      <c r="S668" s="67"/>
    </row>
    <row r="669" spans="4:19" ht="15">
      <c r="D669" s="5">
        <v>620109</v>
      </c>
      <c r="E669" s="31">
        <v>43878</v>
      </c>
      <c r="F669" s="34">
        <v>43878</v>
      </c>
      <c r="G669" s="61"/>
      <c r="H669" s="5">
        <v>2793907</v>
      </c>
      <c r="I669" s="28" t="s">
        <v>31</v>
      </c>
      <c r="J669" s="44" t="s">
        <v>379</v>
      </c>
      <c r="K669" s="8" t="s">
        <v>33</v>
      </c>
      <c r="L669" s="8" t="s">
        <v>39</v>
      </c>
      <c r="M669" s="16">
        <f>SUM_DATA[[#This Row],[TOTAL Cost]]-SUM_DATA[[#This Row],[MATERIAL Cost]]</f>
        <v>34871.4</v>
      </c>
      <c r="N669" s="16">
        <f>IFERROR(SUM_DATA[[#This Row],[MAT C.]], 0)</f>
        <v>0</v>
      </c>
      <c r="O669" s="16" t="e">
        <f>VLOOKUP(SUM_DATA[[#This Row],[Work Order]],'[2]MAT DETAIL'!$D:$L,8,FALSE)</f>
        <v>#N/A</v>
      </c>
      <c r="P669" s="89">
        <v>34871.4</v>
      </c>
      <c r="Q669" s="67" t="s">
        <v>25</v>
      </c>
      <c r="R669" s="67"/>
      <c r="S669" s="67"/>
    </row>
    <row r="670" spans="4:19" ht="15">
      <c r="D670" s="5">
        <v>620118</v>
      </c>
      <c r="E670" s="31">
        <v>43878</v>
      </c>
      <c r="F670" s="34">
        <v>43878</v>
      </c>
      <c r="G670" s="61"/>
      <c r="H670" s="5">
        <v>2793909</v>
      </c>
      <c r="I670" s="28" t="s">
        <v>31</v>
      </c>
      <c r="J670" s="44" t="s">
        <v>379</v>
      </c>
      <c r="K670" s="8" t="s">
        <v>33</v>
      </c>
      <c r="L670" s="8" t="s">
        <v>39</v>
      </c>
      <c r="M670" s="16">
        <f>SUM_DATA[[#This Row],[TOTAL Cost]]-SUM_DATA[[#This Row],[MATERIAL Cost]]</f>
        <v>34871.4</v>
      </c>
      <c r="N670" s="16">
        <f>IFERROR(SUM_DATA[[#This Row],[MAT C.]], 0)</f>
        <v>0</v>
      </c>
      <c r="O670" s="16" t="e">
        <f>VLOOKUP(SUM_DATA[[#This Row],[Work Order]],'[2]MAT DETAIL'!$D:$L,8,FALSE)</f>
        <v>#N/A</v>
      </c>
      <c r="P670" s="17">
        <v>34871.4</v>
      </c>
      <c r="Q670" s="67" t="s">
        <v>25</v>
      </c>
      <c r="R670" s="67"/>
      <c r="S670" s="67"/>
    </row>
    <row r="671" spans="4:19" ht="15">
      <c r="D671" s="5">
        <v>620120</v>
      </c>
      <c r="E671" s="31">
        <v>43878</v>
      </c>
      <c r="F671" s="34">
        <v>43878</v>
      </c>
      <c r="G671" s="61"/>
      <c r="H671" s="5">
        <v>2793912</v>
      </c>
      <c r="I671" s="28" t="s">
        <v>31</v>
      </c>
      <c r="J671" s="44" t="s">
        <v>379</v>
      </c>
      <c r="K671" s="8" t="s">
        <v>33</v>
      </c>
      <c r="L671" s="8" t="s">
        <v>39</v>
      </c>
      <c r="M671" s="16">
        <f>SUM_DATA[[#This Row],[TOTAL Cost]]-SUM_DATA[[#This Row],[MATERIAL Cost]]</f>
        <v>34871.4</v>
      </c>
      <c r="N671" s="16">
        <f>IFERROR(SUM_DATA[[#This Row],[MAT C.]], 0)</f>
        <v>0</v>
      </c>
      <c r="O671" s="16" t="e">
        <f>VLOOKUP(SUM_DATA[[#This Row],[Work Order]],'[2]MAT DETAIL'!$D:$L,8,FALSE)</f>
        <v>#N/A</v>
      </c>
      <c r="P671" s="89">
        <v>34871.4</v>
      </c>
      <c r="Q671" s="67" t="s">
        <v>25</v>
      </c>
      <c r="R671" s="67"/>
      <c r="S671" s="67"/>
    </row>
    <row r="672" spans="4:19" ht="15">
      <c r="D672" s="5">
        <v>620104</v>
      </c>
      <c r="E672" s="31">
        <v>43878</v>
      </c>
      <c r="F672" s="34">
        <v>43878</v>
      </c>
      <c r="G672" s="61"/>
      <c r="H672" s="5">
        <v>2793913</v>
      </c>
      <c r="I672" s="28" t="s">
        <v>31</v>
      </c>
      <c r="J672" s="41" t="s">
        <v>379</v>
      </c>
      <c r="K672" s="8" t="s">
        <v>33</v>
      </c>
      <c r="L672" s="8" t="s">
        <v>39</v>
      </c>
      <c r="M672" s="16">
        <f>SUM_DATA[[#This Row],[TOTAL Cost]]-SUM_DATA[[#This Row],[MATERIAL Cost]]</f>
        <v>34871.4</v>
      </c>
      <c r="N672" s="16">
        <f>IFERROR(SUM_DATA[[#This Row],[MAT C.]], 0)</f>
        <v>0</v>
      </c>
      <c r="O672" s="16" t="e">
        <f>VLOOKUP(SUM_DATA[[#This Row],[Work Order]],'[2]MAT DETAIL'!$D:$L,8,FALSE)</f>
        <v>#N/A</v>
      </c>
      <c r="P672" s="17">
        <v>34871.4</v>
      </c>
      <c r="Q672" s="67" t="s">
        <v>25</v>
      </c>
      <c r="R672" s="67"/>
      <c r="S672" s="67"/>
    </row>
    <row r="673" spans="4:19" ht="15">
      <c r="D673" s="5">
        <v>620119</v>
      </c>
      <c r="E673" s="31">
        <v>43879</v>
      </c>
      <c r="F673" s="34">
        <v>43879</v>
      </c>
      <c r="G673" s="61"/>
      <c r="H673" s="5">
        <v>2794396</v>
      </c>
      <c r="I673" s="28" t="s">
        <v>26</v>
      </c>
      <c r="J673" s="44" t="s">
        <v>303</v>
      </c>
      <c r="K673" s="8" t="s">
        <v>56</v>
      </c>
      <c r="L673" s="8" t="s">
        <v>146</v>
      </c>
      <c r="M673" s="16">
        <f>SUM_DATA[[#This Row],[TOTAL Cost]]-SUM_DATA[[#This Row],[MATERIAL Cost]]</f>
        <v>4676.53</v>
      </c>
      <c r="N673" s="16">
        <f>IFERROR(SUM_DATA[[#This Row],[MAT C.]], 0)</f>
        <v>0</v>
      </c>
      <c r="O673" s="16" t="e">
        <f>VLOOKUP(SUM_DATA[[#This Row],[Work Order]],'[2]MAT DETAIL'!$D:$L,8,FALSE)</f>
        <v>#N/A</v>
      </c>
      <c r="P673" s="89">
        <v>4676.53</v>
      </c>
      <c r="Q673" s="67" t="s">
        <v>25</v>
      </c>
      <c r="R673" s="67"/>
      <c r="S673" s="67"/>
    </row>
    <row r="674" spans="4:19" ht="15">
      <c r="D674" s="5">
        <v>620105</v>
      </c>
      <c r="E674" s="31">
        <v>43879</v>
      </c>
      <c r="F674" s="34">
        <v>43879</v>
      </c>
      <c r="G674" s="61"/>
      <c r="H674" s="5">
        <v>2794401</v>
      </c>
      <c r="I674" s="28" t="s">
        <v>26</v>
      </c>
      <c r="J674" s="44" t="s">
        <v>304</v>
      </c>
      <c r="K674" s="8" t="s">
        <v>33</v>
      </c>
      <c r="L674" s="8" t="s">
        <v>39</v>
      </c>
      <c r="M674" s="16">
        <f>SUM_DATA[[#This Row],[TOTAL Cost]]-SUM_DATA[[#This Row],[MATERIAL Cost]]</f>
        <v>2410.1999999999998</v>
      </c>
      <c r="N674" s="16">
        <f>IFERROR(SUM_DATA[[#This Row],[MAT C.]], 0)</f>
        <v>0</v>
      </c>
      <c r="O674" s="16" t="e">
        <f>VLOOKUP(SUM_DATA[[#This Row],[Work Order]],'[2]MAT DETAIL'!$D:$L,8,FALSE)</f>
        <v>#N/A</v>
      </c>
      <c r="P674" s="17">
        <v>2410.1999999999998</v>
      </c>
      <c r="Q674" s="67" t="s">
        <v>25</v>
      </c>
      <c r="R674" s="67"/>
      <c r="S674" s="67"/>
    </row>
    <row r="675" spans="4:19" ht="15">
      <c r="D675" s="5">
        <v>620112</v>
      </c>
      <c r="E675" s="31">
        <v>43879</v>
      </c>
      <c r="F675" s="34">
        <v>43879</v>
      </c>
      <c r="G675" s="61"/>
      <c r="H675" s="5">
        <v>2794403</v>
      </c>
      <c r="I675" s="28" t="s">
        <v>26</v>
      </c>
      <c r="J675" s="44" t="s">
        <v>380</v>
      </c>
      <c r="K675" s="8" t="s">
        <v>33</v>
      </c>
      <c r="L675" s="8" t="s">
        <v>39</v>
      </c>
      <c r="M675" s="16">
        <f>SUM_DATA[[#This Row],[TOTAL Cost]]-SUM_DATA[[#This Row],[MATERIAL Cost]]</f>
        <v>3003</v>
      </c>
      <c r="N675" s="16">
        <f>IFERROR(SUM_DATA[[#This Row],[MAT C.]], 0)</f>
        <v>0</v>
      </c>
      <c r="O675" s="16" t="e">
        <f>VLOOKUP(SUM_DATA[[#This Row],[Work Order]],'[2]MAT DETAIL'!$D:$L,8,FALSE)</f>
        <v>#N/A</v>
      </c>
      <c r="P675" s="89">
        <v>3003</v>
      </c>
      <c r="Q675" s="67" t="s">
        <v>25</v>
      </c>
      <c r="R675" s="67"/>
      <c r="S675" s="67"/>
    </row>
    <row r="676" spans="4:19" ht="15">
      <c r="D676" s="5">
        <v>620107</v>
      </c>
      <c r="E676" s="31">
        <v>43879</v>
      </c>
      <c r="F676" s="34">
        <v>43879</v>
      </c>
      <c r="G676" s="61"/>
      <c r="H676" s="5">
        <v>2794404</v>
      </c>
      <c r="I676" s="28" t="s">
        <v>26</v>
      </c>
      <c r="J676" s="44" t="s">
        <v>381</v>
      </c>
      <c r="K676" s="8" t="s">
        <v>82</v>
      </c>
      <c r="L676" s="8" t="s">
        <v>83</v>
      </c>
      <c r="M676" s="16">
        <f>SUM_DATA[[#This Row],[TOTAL Cost]]-SUM_DATA[[#This Row],[MATERIAL Cost]]</f>
        <v>2524.87</v>
      </c>
      <c r="N676" s="16">
        <f>IFERROR(SUM_DATA[[#This Row],[MAT C.]], 0)</f>
        <v>0</v>
      </c>
      <c r="O676" s="16" t="e">
        <f>VLOOKUP(SUM_DATA[[#This Row],[Work Order]],'[2]MAT DETAIL'!$D:$L,8,FALSE)</f>
        <v>#N/A</v>
      </c>
      <c r="P676" s="17">
        <v>2524.87</v>
      </c>
      <c r="Q676" s="67" t="s">
        <v>25</v>
      </c>
      <c r="R676" s="67"/>
      <c r="S676" s="67"/>
    </row>
    <row r="677" spans="4:19" ht="15">
      <c r="D677" s="5">
        <v>620105</v>
      </c>
      <c r="E677" s="31">
        <v>43879</v>
      </c>
      <c r="F677" s="34">
        <v>43879</v>
      </c>
      <c r="G677" s="61"/>
      <c r="H677" s="5">
        <v>2794405</v>
      </c>
      <c r="I677" s="28" t="s">
        <v>26</v>
      </c>
      <c r="J677" s="44" t="s">
        <v>147</v>
      </c>
      <c r="K677" s="8" t="s">
        <v>36</v>
      </c>
      <c r="L677" s="8" t="s">
        <v>148</v>
      </c>
      <c r="M677" s="16">
        <f>SUM_DATA[[#This Row],[TOTAL Cost]]-SUM_DATA[[#This Row],[MATERIAL Cost]]</f>
        <v>2410.1999999999998</v>
      </c>
      <c r="N677" s="16">
        <f>IFERROR(SUM_DATA[[#This Row],[MAT C.]], 0)</f>
        <v>0</v>
      </c>
      <c r="O677" s="16" t="e">
        <f>VLOOKUP(SUM_DATA[[#This Row],[Work Order]],'[2]MAT DETAIL'!$D:$L,8,FALSE)</f>
        <v>#N/A</v>
      </c>
      <c r="P677" s="89">
        <v>2410.1999999999998</v>
      </c>
      <c r="Q677" s="67" t="s">
        <v>25</v>
      </c>
      <c r="R677" s="67"/>
      <c r="S677" s="67"/>
    </row>
    <row r="678" spans="4:19" ht="15">
      <c r="D678" s="5">
        <v>620116</v>
      </c>
      <c r="E678" s="31">
        <v>43879</v>
      </c>
      <c r="F678" s="34">
        <v>43879</v>
      </c>
      <c r="G678" s="61"/>
      <c r="H678" s="5">
        <v>2794406</v>
      </c>
      <c r="I678" s="28" t="s">
        <v>26</v>
      </c>
      <c r="J678" s="44" t="s">
        <v>382</v>
      </c>
      <c r="K678" s="8" t="s">
        <v>67</v>
      </c>
      <c r="L678" s="8" t="s">
        <v>88</v>
      </c>
      <c r="M678" s="16">
        <f>SUM_DATA[[#This Row],[TOTAL Cost]]-SUM_DATA[[#This Row],[MATERIAL Cost]]</f>
        <v>2410.1999999999998</v>
      </c>
      <c r="N678" s="16">
        <f>IFERROR(SUM_DATA[[#This Row],[MAT C.]], 0)</f>
        <v>0</v>
      </c>
      <c r="O678" s="16" t="e">
        <f>VLOOKUP(SUM_DATA[[#This Row],[Work Order]],'[2]MAT DETAIL'!$D:$L,8,FALSE)</f>
        <v>#N/A</v>
      </c>
      <c r="P678" s="17">
        <v>2410.1999999999998</v>
      </c>
      <c r="Q678" s="67" t="s">
        <v>25</v>
      </c>
      <c r="R678" s="67"/>
      <c r="S678" s="67"/>
    </row>
    <row r="679" spans="4:19" ht="15">
      <c r="D679" s="5">
        <v>620119</v>
      </c>
      <c r="E679" s="31">
        <v>43879</v>
      </c>
      <c r="F679" s="34">
        <v>43879</v>
      </c>
      <c r="G679" s="61"/>
      <c r="H679" s="5">
        <v>2794407</v>
      </c>
      <c r="I679" s="28" t="s">
        <v>26</v>
      </c>
      <c r="J679" s="44" t="s">
        <v>383</v>
      </c>
      <c r="K679" s="8" t="s">
        <v>70</v>
      </c>
      <c r="L679" s="8" t="s">
        <v>71</v>
      </c>
      <c r="M679" s="16">
        <f>SUM_DATA[[#This Row],[TOTAL Cost]]-SUM_DATA[[#This Row],[MATERIAL Cost]]</f>
        <v>2410.1999999999998</v>
      </c>
      <c r="N679" s="16">
        <f>IFERROR(SUM_DATA[[#This Row],[MAT C.]], 0)</f>
        <v>0</v>
      </c>
      <c r="O679" s="16" t="e">
        <f>VLOOKUP(SUM_DATA[[#This Row],[Work Order]],'[2]MAT DETAIL'!$D:$L,8,FALSE)</f>
        <v>#N/A</v>
      </c>
      <c r="P679" s="17">
        <v>2410.1999999999998</v>
      </c>
      <c r="Q679" s="67" t="s">
        <v>25</v>
      </c>
      <c r="R679" s="67"/>
      <c r="S679" s="67"/>
    </row>
    <row r="680" spans="4:19" ht="15">
      <c r="D680" s="5">
        <v>620107</v>
      </c>
      <c r="E680" s="31">
        <v>43879</v>
      </c>
      <c r="F680" s="34">
        <v>43879</v>
      </c>
      <c r="G680" s="61"/>
      <c r="H680" s="5">
        <v>2794408</v>
      </c>
      <c r="I680" s="28" t="s">
        <v>26</v>
      </c>
      <c r="J680" s="44" t="s">
        <v>55</v>
      </c>
      <c r="K680" s="8" t="s">
        <v>56</v>
      </c>
      <c r="L680" s="8" t="s">
        <v>57</v>
      </c>
      <c r="M680" s="16">
        <f>SUM_DATA[[#This Row],[TOTAL Cost]]-SUM_DATA[[#This Row],[MATERIAL Cost]]</f>
        <v>2410.1999999999998</v>
      </c>
      <c r="N680" s="16">
        <f>IFERROR(SUM_DATA[[#This Row],[MAT C.]], 0)</f>
        <v>0</v>
      </c>
      <c r="O680" s="16" t="e">
        <f>VLOOKUP(SUM_DATA[[#This Row],[Work Order]],'[2]MAT DETAIL'!$D:$L,8,FALSE)</f>
        <v>#N/A</v>
      </c>
      <c r="P680" s="17">
        <v>2410.1999999999998</v>
      </c>
      <c r="Q680" s="67" t="s">
        <v>25</v>
      </c>
      <c r="R680" s="67"/>
      <c r="S680" s="67"/>
    </row>
    <row r="681" spans="4:19" ht="15">
      <c r="D681" s="5">
        <v>620105</v>
      </c>
      <c r="E681" s="31">
        <v>43879</v>
      </c>
      <c r="F681" s="34">
        <v>43879</v>
      </c>
      <c r="G681" s="61"/>
      <c r="H681" s="5">
        <v>2794410</v>
      </c>
      <c r="I681" s="28" t="s">
        <v>26</v>
      </c>
      <c r="J681" s="44" t="s">
        <v>384</v>
      </c>
      <c r="K681" s="8" t="s">
        <v>36</v>
      </c>
      <c r="L681" s="10" t="s">
        <v>37</v>
      </c>
      <c r="M681" s="16">
        <f>SUM_DATA[[#This Row],[TOTAL Cost]]-SUM_DATA[[#This Row],[MATERIAL Cost]]</f>
        <v>2285.79</v>
      </c>
      <c r="N681" s="16">
        <f>IFERROR(SUM_DATA[[#This Row],[MAT C.]], 0)</f>
        <v>0</v>
      </c>
      <c r="O681" s="16" t="e">
        <f>VLOOKUP(SUM_DATA[[#This Row],[Work Order]],'[2]MAT DETAIL'!$D:$L,8,FALSE)</f>
        <v>#N/A</v>
      </c>
      <c r="P681" s="89">
        <v>2285.79</v>
      </c>
      <c r="Q681" s="67" t="s">
        <v>25</v>
      </c>
      <c r="R681" s="67"/>
      <c r="S681" s="67"/>
    </row>
    <row r="682" spans="4:19" ht="15">
      <c r="D682" s="5">
        <v>620107</v>
      </c>
      <c r="E682" s="31">
        <v>43879</v>
      </c>
      <c r="F682" s="34">
        <v>43879</v>
      </c>
      <c r="G682" s="61"/>
      <c r="H682" s="5">
        <v>2794411</v>
      </c>
      <c r="I682" s="28" t="s">
        <v>26</v>
      </c>
      <c r="J682" s="44" t="s">
        <v>241</v>
      </c>
      <c r="K682" s="8" t="s">
        <v>39</v>
      </c>
      <c r="L682" s="8" t="s">
        <v>40</v>
      </c>
      <c r="M682" s="16">
        <f>SUM_DATA[[#This Row],[TOTAL Cost]]-SUM_DATA[[#This Row],[MATERIAL Cost]]</f>
        <v>2410.1999999999998</v>
      </c>
      <c r="N682" s="16">
        <f>IFERROR(SUM_DATA[[#This Row],[MAT C.]], 0)</f>
        <v>0</v>
      </c>
      <c r="O682" s="16" t="e">
        <f>VLOOKUP(SUM_DATA[[#This Row],[Work Order]],'[2]MAT DETAIL'!$D:$L,8,FALSE)</f>
        <v>#N/A</v>
      </c>
      <c r="P682" s="17">
        <v>2410.1999999999998</v>
      </c>
      <c r="Q682" s="67" t="s">
        <v>25</v>
      </c>
      <c r="R682" s="67"/>
      <c r="S682" s="67"/>
    </row>
    <row r="683" spans="4:19" ht="15">
      <c r="D683" s="5">
        <v>620123</v>
      </c>
      <c r="E683" s="31">
        <v>43879</v>
      </c>
      <c r="F683" s="34">
        <v>43879</v>
      </c>
      <c r="G683" s="61"/>
      <c r="H683" s="5">
        <v>2794413</v>
      </c>
      <c r="I683" s="28" t="s">
        <v>26</v>
      </c>
      <c r="J683" s="44" t="s">
        <v>86</v>
      </c>
      <c r="K683" s="8" t="s">
        <v>36</v>
      </c>
      <c r="L683" s="8" t="s">
        <v>47</v>
      </c>
      <c r="M683" s="16">
        <f>SUM_DATA[[#This Row],[TOTAL Cost]]-SUM_DATA[[#This Row],[MATERIAL Cost]]</f>
        <v>2410.1999999999998</v>
      </c>
      <c r="N683" s="16">
        <f>IFERROR(SUM_DATA[[#This Row],[MAT C.]], 0)</f>
        <v>0</v>
      </c>
      <c r="O683" s="16" t="e">
        <f>VLOOKUP(SUM_DATA[[#This Row],[Work Order]],'[2]MAT DETAIL'!$D:$L,8,FALSE)</f>
        <v>#N/A</v>
      </c>
      <c r="P683" s="89">
        <v>2410.1999999999998</v>
      </c>
      <c r="Q683" s="67" t="s">
        <v>25</v>
      </c>
      <c r="R683" s="67"/>
      <c r="S683" s="67"/>
    </row>
    <row r="684" spans="4:19" ht="15">
      <c r="D684" s="5">
        <v>620116</v>
      </c>
      <c r="E684" s="31">
        <v>43879</v>
      </c>
      <c r="F684" s="34">
        <v>43879</v>
      </c>
      <c r="G684" s="61"/>
      <c r="H684" s="5">
        <v>2794418</v>
      </c>
      <c r="I684" s="28" t="s">
        <v>26</v>
      </c>
      <c r="J684" s="44" t="s">
        <v>385</v>
      </c>
      <c r="K684" s="8" t="s">
        <v>39</v>
      </c>
      <c r="L684" s="8" t="s">
        <v>244</v>
      </c>
      <c r="M684" s="16">
        <f>SUM_DATA[[#This Row],[TOTAL Cost]]-SUM_DATA[[#This Row],[MATERIAL Cost]]</f>
        <v>2410.1999999999998</v>
      </c>
      <c r="N684" s="16">
        <f>IFERROR(SUM_DATA[[#This Row],[MAT C.]], 0)</f>
        <v>0</v>
      </c>
      <c r="O684" s="16" t="e">
        <f>VLOOKUP(SUM_DATA[[#This Row],[Work Order]],'[2]MAT DETAIL'!$D:$L,8,FALSE)</f>
        <v>#N/A</v>
      </c>
      <c r="P684" s="17">
        <v>2410.1999999999998</v>
      </c>
      <c r="Q684" s="67" t="s">
        <v>25</v>
      </c>
      <c r="R684" s="67"/>
      <c r="S684" s="67"/>
    </row>
    <row r="685" spans="4:19" ht="15">
      <c r="D685" s="5">
        <v>620119</v>
      </c>
      <c r="E685" s="31">
        <v>43879</v>
      </c>
      <c r="F685" s="34">
        <v>43879</v>
      </c>
      <c r="G685" s="61"/>
      <c r="H685" s="5">
        <v>2794420</v>
      </c>
      <c r="I685" s="28" t="s">
        <v>26</v>
      </c>
      <c r="J685" s="44" t="s">
        <v>145</v>
      </c>
      <c r="K685" s="8" t="s">
        <v>56</v>
      </c>
      <c r="L685" s="8" t="s">
        <v>146</v>
      </c>
      <c r="M685" s="16">
        <f>SUM_DATA[[#This Row],[TOTAL Cost]]-SUM_DATA[[#This Row],[MATERIAL Cost]]</f>
        <v>5393.75</v>
      </c>
      <c r="N685" s="16">
        <f>IFERROR(SUM_DATA[[#This Row],[MAT C.]], 0)</f>
        <v>0</v>
      </c>
      <c r="O685" s="16" t="e">
        <f>VLOOKUP(SUM_DATA[[#This Row],[Work Order]],'[2]MAT DETAIL'!$D:$L,8,FALSE)</f>
        <v>#N/A</v>
      </c>
      <c r="P685" s="89">
        <v>5393.75</v>
      </c>
      <c r="Q685" s="67" t="s">
        <v>25</v>
      </c>
      <c r="R685" s="67"/>
      <c r="S685" s="67"/>
    </row>
    <row r="686" spans="4:19" ht="15">
      <c r="D686" s="5">
        <v>620111</v>
      </c>
      <c r="E686" s="31">
        <v>43880</v>
      </c>
      <c r="F686" s="34">
        <v>43880</v>
      </c>
      <c r="G686" s="61"/>
      <c r="H686" s="5">
        <v>2794509</v>
      </c>
      <c r="I686" s="28" t="s">
        <v>26</v>
      </c>
      <c r="J686" s="44" t="s">
        <v>145</v>
      </c>
      <c r="K686" s="8" t="s">
        <v>56</v>
      </c>
      <c r="L686" s="8" t="s">
        <v>146</v>
      </c>
      <c r="M686" s="16">
        <f>SUM_DATA[[#This Row],[TOTAL Cost]]-SUM_DATA[[#This Row],[MATERIAL Cost]]</f>
        <v>0</v>
      </c>
      <c r="N686" s="16">
        <f>IFERROR(SUM_DATA[[#This Row],[MAT C.]], 0)</f>
        <v>0</v>
      </c>
      <c r="O686" s="16" t="e">
        <f>VLOOKUP(SUM_DATA[[#This Row],[Work Order]],'[2]MAT DETAIL'!$D:$L,8,FALSE)</f>
        <v>#N/A</v>
      </c>
      <c r="P686" s="89">
        <v>0</v>
      </c>
      <c r="Q686" s="67" t="s">
        <v>25</v>
      </c>
      <c r="R686" s="67"/>
      <c r="S686" s="67"/>
    </row>
    <row r="687" spans="4:19" ht="15">
      <c r="D687" s="5">
        <v>620123</v>
      </c>
      <c r="E687" s="31">
        <v>43880</v>
      </c>
      <c r="F687" s="34">
        <v>43880</v>
      </c>
      <c r="G687" s="61"/>
      <c r="H687" s="5">
        <v>2794513</v>
      </c>
      <c r="I687" s="28" t="s">
        <v>26</v>
      </c>
      <c r="J687" s="44" t="s">
        <v>145</v>
      </c>
      <c r="K687" s="8" t="s">
        <v>56</v>
      </c>
      <c r="L687" s="8" t="s">
        <v>146</v>
      </c>
      <c r="M687" s="16">
        <f>SUM_DATA[[#This Row],[TOTAL Cost]]-SUM_DATA[[#This Row],[MATERIAL Cost]]</f>
        <v>2410.1999999999998</v>
      </c>
      <c r="N687" s="16">
        <f>IFERROR(SUM_DATA[[#This Row],[MAT C.]], 0)</f>
        <v>0</v>
      </c>
      <c r="O687" s="16" t="e">
        <f>VLOOKUP(SUM_DATA[[#This Row],[Work Order]],'[2]MAT DETAIL'!$D:$L,8,FALSE)</f>
        <v>#N/A</v>
      </c>
      <c r="P687" s="17">
        <v>2410.1999999999998</v>
      </c>
      <c r="Q687" s="67" t="s">
        <v>25</v>
      </c>
      <c r="R687" s="67"/>
      <c r="S687" s="67"/>
    </row>
    <row r="688" spans="4:19" ht="15">
      <c r="D688" s="5">
        <v>620105</v>
      </c>
      <c r="E688" s="31">
        <v>43880</v>
      </c>
      <c r="F688" s="34">
        <v>43880</v>
      </c>
      <c r="G688" s="61"/>
      <c r="H688" s="5">
        <v>2794517</v>
      </c>
      <c r="I688" s="28" t="s">
        <v>26</v>
      </c>
      <c r="J688" s="44" t="s">
        <v>72</v>
      </c>
      <c r="K688" s="8" t="s">
        <v>36</v>
      </c>
      <c r="L688" s="10" t="s">
        <v>37</v>
      </c>
      <c r="M688" s="16">
        <f>SUM_DATA[[#This Row],[TOTAL Cost]]-SUM_DATA[[#This Row],[MATERIAL Cost]]</f>
        <v>2410.1999999999998</v>
      </c>
      <c r="N688" s="16">
        <f>IFERROR(SUM_DATA[[#This Row],[MAT C.]], 0)</f>
        <v>0</v>
      </c>
      <c r="O688" s="16" t="e">
        <f>VLOOKUP(SUM_DATA[[#This Row],[Work Order]],'[2]MAT DETAIL'!$D:$L,8,FALSE)</f>
        <v>#N/A</v>
      </c>
      <c r="P688" s="17">
        <v>2410.1999999999998</v>
      </c>
      <c r="Q688" s="67" t="s">
        <v>25</v>
      </c>
      <c r="R688" s="67"/>
      <c r="S688" s="67"/>
    </row>
    <row r="689" spans="4:19" ht="15">
      <c r="D689" s="5">
        <v>620111</v>
      </c>
      <c r="E689" s="31">
        <v>43880</v>
      </c>
      <c r="F689" s="34">
        <v>43880</v>
      </c>
      <c r="G689" s="61"/>
      <c r="H689" s="5">
        <v>2794522</v>
      </c>
      <c r="I689" s="28" t="s">
        <v>26</v>
      </c>
      <c r="J689" s="44" t="s">
        <v>386</v>
      </c>
      <c r="K689" s="8" t="s">
        <v>36</v>
      </c>
      <c r="L689" s="8" t="s">
        <v>42</v>
      </c>
      <c r="M689" s="16">
        <f>SUM_DATA[[#This Row],[TOTAL Cost]]-SUM_DATA[[#This Row],[MATERIAL Cost]]</f>
        <v>2410.1999999999998</v>
      </c>
      <c r="N689" s="16">
        <f>IFERROR(SUM_DATA[[#This Row],[MAT C.]], 0)</f>
        <v>0</v>
      </c>
      <c r="O689" s="16" t="e">
        <f>VLOOKUP(SUM_DATA[[#This Row],[Work Order]],'[2]MAT DETAIL'!$D:$L,8,FALSE)</f>
        <v>#N/A</v>
      </c>
      <c r="P689" s="17">
        <v>2410.1999999999998</v>
      </c>
      <c r="Q689" s="67" t="s">
        <v>25</v>
      </c>
      <c r="R689" s="67"/>
      <c r="S689" s="67"/>
    </row>
    <row r="690" spans="4:19" ht="15">
      <c r="D690" s="5">
        <v>620104</v>
      </c>
      <c r="E690" s="31">
        <v>43880</v>
      </c>
      <c r="F690" s="34">
        <v>43880</v>
      </c>
      <c r="G690" s="61"/>
      <c r="H690" s="5">
        <v>2794554</v>
      </c>
      <c r="I690" s="28" t="s">
        <v>26</v>
      </c>
      <c r="J690" s="44" t="s">
        <v>387</v>
      </c>
      <c r="K690" s="8" t="s">
        <v>47</v>
      </c>
      <c r="L690" s="8" t="s">
        <v>289</v>
      </c>
      <c r="M690" s="16">
        <f>SUM_DATA[[#This Row],[TOTAL Cost]]-SUM_DATA[[#This Row],[MATERIAL Cost]]</f>
        <v>602.55000000000018</v>
      </c>
      <c r="N690" s="16">
        <f>IFERROR(SUM_DATA[[#This Row],[MAT C.]], 0)</f>
        <v>3498</v>
      </c>
      <c r="O690" s="16">
        <f>VLOOKUP(SUM_DATA[[#This Row],[Work Order]],'[2]MAT DETAIL'!$D:$L,8,FALSE)</f>
        <v>3498</v>
      </c>
      <c r="P690" s="17">
        <v>4100.55</v>
      </c>
      <c r="Q690" s="67" t="s">
        <v>21</v>
      </c>
      <c r="R690" s="67"/>
      <c r="S690" s="67"/>
    </row>
    <row r="691" spans="4:19" ht="15">
      <c r="D691" s="5">
        <v>620122</v>
      </c>
      <c r="E691" s="31">
        <v>43881</v>
      </c>
      <c r="F691" s="34">
        <v>43881</v>
      </c>
      <c r="G691" s="61"/>
      <c r="H691" s="5">
        <v>2794967</v>
      </c>
      <c r="I691" s="28" t="s">
        <v>31</v>
      </c>
      <c r="J691" s="44" t="s">
        <v>388</v>
      </c>
      <c r="K691" s="8" t="s">
        <v>56</v>
      </c>
      <c r="L691" s="8" t="s">
        <v>57</v>
      </c>
      <c r="M691" s="16">
        <f>SUM_DATA[[#This Row],[TOTAL Cost]]-SUM_DATA[[#This Row],[MATERIAL Cost]]</f>
        <v>1356.32</v>
      </c>
      <c r="N691" s="16">
        <f>IFERROR(SUM_DATA[[#This Row],[MAT C.]], 0)</f>
        <v>0</v>
      </c>
      <c r="O691" s="16" t="e">
        <f>VLOOKUP(SUM_DATA[[#This Row],[Work Order]],'[2]MAT DETAIL'!$D:$L,8,FALSE)</f>
        <v>#N/A</v>
      </c>
      <c r="P691" s="17">
        <v>1356.32</v>
      </c>
      <c r="Q691" s="67" t="s">
        <v>25</v>
      </c>
      <c r="R691" s="67"/>
      <c r="S691" s="67"/>
    </row>
    <row r="692" spans="4:19" ht="15">
      <c r="D692" s="5">
        <v>620119</v>
      </c>
      <c r="E692" s="31">
        <v>43882</v>
      </c>
      <c r="F692" s="34">
        <v>43882</v>
      </c>
      <c r="G692" s="61"/>
      <c r="H692" s="5">
        <v>2798539</v>
      </c>
      <c r="I692" s="28" t="s">
        <v>26</v>
      </c>
      <c r="J692" s="41" t="s">
        <v>389</v>
      </c>
      <c r="K692" s="8" t="s">
        <v>67</v>
      </c>
      <c r="L692" s="8" t="s">
        <v>180</v>
      </c>
      <c r="M692" s="16">
        <f>SUM_DATA[[#This Row],[TOTAL Cost]]-SUM_DATA[[#This Row],[MATERIAL Cost]]</f>
        <v>4800</v>
      </c>
      <c r="N692" s="16">
        <f>IFERROR(SUM_DATA[[#This Row],[MAT C.]], 0)</f>
        <v>0</v>
      </c>
      <c r="O692" s="16" t="e">
        <f>VLOOKUP(SUM_DATA[[#This Row],[Work Order]],'[2]MAT DETAIL'!$D:$L,8,FALSE)</f>
        <v>#N/A</v>
      </c>
      <c r="P692" s="17">
        <v>4800</v>
      </c>
      <c r="Q692" s="67" t="s">
        <v>21</v>
      </c>
      <c r="R692" s="67"/>
      <c r="S692" s="67"/>
    </row>
    <row r="693" spans="4:19" ht="15">
      <c r="D693" s="5">
        <v>620107</v>
      </c>
      <c r="E693" s="31">
        <v>43882</v>
      </c>
      <c r="F693" s="34">
        <v>43882</v>
      </c>
      <c r="G693" s="61"/>
      <c r="H693" s="5">
        <v>2798680</v>
      </c>
      <c r="I693" s="28" t="s">
        <v>26</v>
      </c>
      <c r="J693" s="41" t="s">
        <v>55</v>
      </c>
      <c r="K693" s="8" t="s">
        <v>56</v>
      </c>
      <c r="L693" s="8" t="s">
        <v>57</v>
      </c>
      <c r="M693" s="16">
        <f>SUM_DATA[[#This Row],[TOTAL Cost]]-SUM_DATA[[#This Row],[MATERIAL Cost]]</f>
        <v>3600.7</v>
      </c>
      <c r="N693" s="16">
        <f>IFERROR(SUM_DATA[[#This Row],[MAT C.]], 0)</f>
        <v>0</v>
      </c>
      <c r="O693" s="16" t="e">
        <f>VLOOKUP(SUM_DATA[[#This Row],[Work Order]],'[2]MAT DETAIL'!$D:$L,8,FALSE)</f>
        <v>#N/A</v>
      </c>
      <c r="P693" s="17">
        <v>3600.7</v>
      </c>
      <c r="Q693" s="67" t="s">
        <v>25</v>
      </c>
      <c r="R693" s="67"/>
      <c r="S693" s="67"/>
    </row>
    <row r="694" spans="4:19" ht="15">
      <c r="D694" s="5">
        <v>620116</v>
      </c>
      <c r="E694" s="31">
        <v>43882</v>
      </c>
      <c r="F694" s="34">
        <v>43882</v>
      </c>
      <c r="G694" s="61"/>
      <c r="H694" s="5">
        <v>2798683</v>
      </c>
      <c r="I694" s="28" t="s">
        <v>26</v>
      </c>
      <c r="J694" s="41" t="s">
        <v>390</v>
      </c>
      <c r="K694" s="8" t="s">
        <v>78</v>
      </c>
      <c r="L694" s="8" t="s">
        <v>79</v>
      </c>
      <c r="M694" s="16">
        <f>SUM_DATA[[#This Row],[TOTAL Cost]]-SUM_DATA[[#This Row],[MATERIAL Cost]]</f>
        <v>2410.1999999999998</v>
      </c>
      <c r="N694" s="16">
        <f>IFERROR(SUM_DATA[[#This Row],[MAT C.]], 0)</f>
        <v>0</v>
      </c>
      <c r="O694" s="16" t="e">
        <f>VLOOKUP(SUM_DATA[[#This Row],[Work Order]],'[2]MAT DETAIL'!$D:$L,8,FALSE)</f>
        <v>#N/A</v>
      </c>
      <c r="P694" s="17">
        <v>2410.1999999999998</v>
      </c>
      <c r="Q694" s="67" t="s">
        <v>25</v>
      </c>
      <c r="R694" s="67"/>
      <c r="S694" s="67"/>
    </row>
    <row r="695" spans="4:19" ht="15">
      <c r="D695" s="5">
        <v>620105</v>
      </c>
      <c r="E695" s="31">
        <v>43882</v>
      </c>
      <c r="F695" s="34">
        <v>43882</v>
      </c>
      <c r="G695" s="61"/>
      <c r="H695" s="5">
        <v>2798684</v>
      </c>
      <c r="I695" s="28" t="s">
        <v>26</v>
      </c>
      <c r="J695" s="41" t="s">
        <v>72</v>
      </c>
      <c r="K695" s="8" t="s">
        <v>36</v>
      </c>
      <c r="L695" s="10" t="s">
        <v>37</v>
      </c>
      <c r="M695" s="16">
        <f>SUM_DATA[[#This Row],[TOTAL Cost]]-SUM_DATA[[#This Row],[MATERIAL Cost]]</f>
        <v>2524.87</v>
      </c>
      <c r="N695" s="16">
        <f>IFERROR(SUM_DATA[[#This Row],[MAT C.]], 0)</f>
        <v>0</v>
      </c>
      <c r="O695" s="16" t="e">
        <f>VLOOKUP(SUM_DATA[[#This Row],[Work Order]],'[2]MAT DETAIL'!$D:$L,8,FALSE)</f>
        <v>#N/A</v>
      </c>
      <c r="P695" s="17">
        <v>2524.87</v>
      </c>
      <c r="Q695" s="67" t="s">
        <v>25</v>
      </c>
      <c r="R695" s="67"/>
      <c r="S695" s="67"/>
    </row>
    <row r="696" spans="4:19" ht="15">
      <c r="D696" s="5">
        <v>620116</v>
      </c>
      <c r="E696" s="31">
        <v>43882</v>
      </c>
      <c r="F696" s="34">
        <v>43882</v>
      </c>
      <c r="G696" s="61"/>
      <c r="H696" s="5">
        <v>2798687</v>
      </c>
      <c r="I696" s="28" t="s">
        <v>26</v>
      </c>
      <c r="J696" s="43" t="s">
        <v>330</v>
      </c>
      <c r="K696" s="8" t="s">
        <v>39</v>
      </c>
      <c r="L696" s="8" t="s">
        <v>40</v>
      </c>
      <c r="M696" s="16">
        <f>SUM_DATA[[#This Row],[TOTAL Cost]]-SUM_DATA[[#This Row],[MATERIAL Cost]]</f>
        <v>1807.65</v>
      </c>
      <c r="N696" s="16">
        <f>IFERROR(SUM_DATA[[#This Row],[MAT C.]], 0)</f>
        <v>0</v>
      </c>
      <c r="O696" s="16" t="e">
        <f>VLOOKUP(SUM_DATA[[#This Row],[Work Order]],'[2]MAT DETAIL'!$D:$L,8,FALSE)</f>
        <v>#N/A</v>
      </c>
      <c r="P696" s="17">
        <v>1807.65</v>
      </c>
      <c r="Q696" s="67" t="s">
        <v>25</v>
      </c>
      <c r="R696" s="67"/>
      <c r="S696" s="67"/>
    </row>
    <row r="697" spans="4:19" ht="15">
      <c r="D697" s="5">
        <v>620123</v>
      </c>
      <c r="E697" s="31">
        <v>43882</v>
      </c>
      <c r="F697" s="34">
        <v>43882</v>
      </c>
      <c r="G697" s="61"/>
      <c r="H697" s="5">
        <v>2798688</v>
      </c>
      <c r="I697" s="28" t="s">
        <v>26</v>
      </c>
      <c r="J697" s="41" t="s">
        <v>72</v>
      </c>
      <c r="K697" s="8" t="s">
        <v>36</v>
      </c>
      <c r="L697" s="10" t="s">
        <v>37</v>
      </c>
      <c r="M697" s="16">
        <f>SUM_DATA[[#This Row],[TOTAL Cost]]-SUM_DATA[[#This Row],[MATERIAL Cost]]</f>
        <v>2410.1999999999998</v>
      </c>
      <c r="N697" s="16">
        <f>IFERROR(SUM_DATA[[#This Row],[MAT C.]], 0)</f>
        <v>0</v>
      </c>
      <c r="O697" s="16" t="e">
        <f>VLOOKUP(SUM_DATA[[#This Row],[Work Order]],'[2]MAT DETAIL'!$D:$L,8,FALSE)</f>
        <v>#N/A</v>
      </c>
      <c r="P697" s="17">
        <v>2410.1999999999998</v>
      </c>
      <c r="Q697" s="67" t="s">
        <v>25</v>
      </c>
      <c r="R697" s="67"/>
      <c r="S697" s="67"/>
    </row>
    <row r="698" spans="4:19" ht="15">
      <c r="D698" s="5">
        <v>620116</v>
      </c>
      <c r="E698" s="31">
        <v>43882</v>
      </c>
      <c r="F698" s="34">
        <v>43882</v>
      </c>
      <c r="G698" s="61"/>
      <c r="H698" s="5">
        <v>2798690</v>
      </c>
      <c r="I698" s="28" t="s">
        <v>26</v>
      </c>
      <c r="J698" s="41" t="s">
        <v>241</v>
      </c>
      <c r="K698" s="8" t="s">
        <v>39</v>
      </c>
      <c r="L698" s="8" t="s">
        <v>40</v>
      </c>
      <c r="M698" s="16">
        <f>SUM_DATA[[#This Row],[TOTAL Cost]]-SUM_DATA[[#This Row],[MATERIAL Cost]]</f>
        <v>602.54999999999995</v>
      </c>
      <c r="N698" s="16">
        <f>IFERROR(SUM_DATA[[#This Row],[MAT C.]], 0)</f>
        <v>0</v>
      </c>
      <c r="O698" s="16" t="e">
        <f>VLOOKUP(SUM_DATA[[#This Row],[Work Order]],'[2]MAT DETAIL'!$D:$L,8,FALSE)</f>
        <v>#N/A</v>
      </c>
      <c r="P698" s="17">
        <v>602.54999999999995</v>
      </c>
      <c r="Q698" s="67" t="s">
        <v>25</v>
      </c>
      <c r="R698" s="67"/>
      <c r="S698" s="67"/>
    </row>
    <row r="699" spans="4:19" ht="15">
      <c r="D699" s="5">
        <v>620111</v>
      </c>
      <c r="E699" s="31">
        <v>43882</v>
      </c>
      <c r="F699" s="34">
        <v>43882</v>
      </c>
      <c r="G699" s="61"/>
      <c r="H699" s="5">
        <v>2798691</v>
      </c>
      <c r="I699" s="28" t="s">
        <v>26</v>
      </c>
      <c r="J699" s="41" t="s">
        <v>391</v>
      </c>
      <c r="K699" s="8" t="s">
        <v>39</v>
      </c>
      <c r="L699" s="8" t="s">
        <v>40</v>
      </c>
      <c r="M699" s="16">
        <f>SUM_DATA[[#This Row],[TOTAL Cost]]-SUM_DATA[[#This Row],[MATERIAL Cost]]</f>
        <v>2410.1999999999998</v>
      </c>
      <c r="N699" s="16">
        <f>IFERROR(SUM_DATA[[#This Row],[MAT C.]], 0)</f>
        <v>0</v>
      </c>
      <c r="O699" s="16" t="e">
        <f>VLOOKUP(SUM_DATA[[#This Row],[Work Order]],'[2]MAT DETAIL'!$D:$L,8,FALSE)</f>
        <v>#N/A</v>
      </c>
      <c r="P699" s="17">
        <v>2410.1999999999998</v>
      </c>
      <c r="Q699" s="67" t="s">
        <v>25</v>
      </c>
      <c r="R699" s="67"/>
      <c r="S699" s="67"/>
    </row>
    <row r="700" spans="4:19" ht="15">
      <c r="D700" s="5">
        <v>620116</v>
      </c>
      <c r="E700" s="31">
        <v>43885</v>
      </c>
      <c r="F700" s="34">
        <v>43885</v>
      </c>
      <c r="G700" s="61"/>
      <c r="H700" s="5">
        <v>2798946</v>
      </c>
      <c r="I700" s="28" t="s">
        <v>31</v>
      </c>
      <c r="J700" s="41" t="s">
        <v>200</v>
      </c>
      <c r="K700" s="8" t="s">
        <v>59</v>
      </c>
      <c r="L700" s="8" t="s">
        <v>201</v>
      </c>
      <c r="M700" s="16">
        <f>SUM_DATA[[#This Row],[TOTAL Cost]]-SUM_DATA[[#This Row],[MATERIAL Cost]]</f>
        <v>28188.36</v>
      </c>
      <c r="N700" s="16">
        <f>IFERROR(SUM_DATA[[#This Row],[MAT C.]], 0)</f>
        <v>0</v>
      </c>
      <c r="O700" s="16" t="e">
        <f>VLOOKUP(SUM_DATA[[#This Row],[Work Order]],'[2]MAT DETAIL'!$D:$L,8,FALSE)</f>
        <v>#N/A</v>
      </c>
      <c r="P700" s="17">
        <v>28188.36</v>
      </c>
      <c r="Q700" s="67" t="s">
        <v>25</v>
      </c>
      <c r="R700" s="67"/>
      <c r="S700" s="67"/>
    </row>
    <row r="701" spans="4:19" ht="15">
      <c r="D701" s="5">
        <v>620119</v>
      </c>
      <c r="E701" s="31">
        <v>43885</v>
      </c>
      <c r="F701" s="34">
        <v>43885</v>
      </c>
      <c r="G701" s="61"/>
      <c r="H701" s="5">
        <v>2798948</v>
      </c>
      <c r="I701" s="28" t="s">
        <v>31</v>
      </c>
      <c r="J701" s="48" t="s">
        <v>392</v>
      </c>
      <c r="K701" s="8" t="s">
        <v>78</v>
      </c>
      <c r="L701" s="8" t="s">
        <v>393</v>
      </c>
      <c r="M701" s="16">
        <f>SUM_DATA[[#This Row],[TOTAL Cost]]-SUM_DATA[[#This Row],[MATERIAL Cost]]</f>
        <v>38162.199999999997</v>
      </c>
      <c r="N701" s="16">
        <f>IFERROR(SUM_DATA[[#This Row],[MAT C.]], 0)</f>
        <v>0</v>
      </c>
      <c r="O701" s="16" t="e">
        <f>VLOOKUP(SUM_DATA[[#This Row],[Work Order]],'[2]MAT DETAIL'!$D:$L,8,FALSE)</f>
        <v>#N/A</v>
      </c>
      <c r="P701" s="17">
        <v>38162.199999999997</v>
      </c>
      <c r="Q701" s="67" t="s">
        <v>25</v>
      </c>
      <c r="R701" s="67"/>
      <c r="S701" s="67"/>
    </row>
    <row r="702" spans="4:19" ht="15">
      <c r="D702" s="5">
        <v>620111</v>
      </c>
      <c r="E702" s="31">
        <v>43885</v>
      </c>
      <c r="F702" s="34">
        <v>43885</v>
      </c>
      <c r="G702" s="61"/>
      <c r="H702" s="5">
        <v>2798950</v>
      </c>
      <c r="I702" s="28" t="s">
        <v>31</v>
      </c>
      <c r="J702" s="41" t="s">
        <v>273</v>
      </c>
      <c r="K702" s="8" t="s">
        <v>36</v>
      </c>
      <c r="L702" s="8" t="s">
        <v>42</v>
      </c>
      <c r="M702" s="16">
        <f>SUM_DATA[[#This Row],[TOTAL Cost]]-SUM_DATA[[#This Row],[MATERIAL Cost]]</f>
        <v>57143.4</v>
      </c>
      <c r="N702" s="16">
        <f>IFERROR(SUM_DATA[[#This Row],[MAT C.]], 0)</f>
        <v>0</v>
      </c>
      <c r="O702" s="16" t="e">
        <f>VLOOKUP(SUM_DATA[[#This Row],[Work Order]],'[2]MAT DETAIL'!$D:$L,8,FALSE)</f>
        <v>#N/A</v>
      </c>
      <c r="P702" s="17">
        <v>57143.4</v>
      </c>
      <c r="Q702" s="67" t="s">
        <v>25</v>
      </c>
      <c r="R702" s="67"/>
      <c r="S702" s="67"/>
    </row>
    <row r="703" spans="4:19" ht="15">
      <c r="D703" s="5">
        <v>620111</v>
      </c>
      <c r="E703" s="31">
        <v>43885</v>
      </c>
      <c r="F703" s="34">
        <v>43885</v>
      </c>
      <c r="G703" s="61"/>
      <c r="H703" s="5">
        <v>2798986</v>
      </c>
      <c r="I703" s="28" t="s">
        <v>26</v>
      </c>
      <c r="J703" s="41" t="s">
        <v>99</v>
      </c>
      <c r="K703" s="26" t="s">
        <v>36</v>
      </c>
      <c r="L703" s="26" t="s">
        <v>37</v>
      </c>
      <c r="M703" s="16">
        <f>SUM_DATA[[#This Row],[TOTAL Cost]]-SUM_DATA[[#This Row],[MATERIAL Cost]]</f>
        <v>2410.1999999999998</v>
      </c>
      <c r="N703" s="16">
        <f>IFERROR(SUM_DATA[[#This Row],[MAT C.]], 0)</f>
        <v>0</v>
      </c>
      <c r="O703" s="16" t="e">
        <f>VLOOKUP(SUM_DATA[[#This Row],[Work Order]],'[2]MAT DETAIL'!$D:$L,8,FALSE)</f>
        <v>#N/A</v>
      </c>
      <c r="P703" s="17">
        <v>2410.1999999999998</v>
      </c>
      <c r="Q703" s="67" t="s">
        <v>25</v>
      </c>
      <c r="R703" s="67"/>
      <c r="S703" s="67"/>
    </row>
    <row r="704" spans="4:19" ht="15">
      <c r="D704" s="5">
        <v>620111</v>
      </c>
      <c r="E704" s="31">
        <v>43885</v>
      </c>
      <c r="F704" s="34">
        <v>43885</v>
      </c>
      <c r="G704" s="61"/>
      <c r="H704" s="5">
        <v>2798997</v>
      </c>
      <c r="I704" s="28" t="s">
        <v>26</v>
      </c>
      <c r="J704" s="41" t="s">
        <v>354</v>
      </c>
      <c r="K704" s="8" t="s">
        <v>36</v>
      </c>
      <c r="L704" s="10" t="s">
        <v>37</v>
      </c>
      <c r="M704" s="16">
        <f>SUM_DATA[[#This Row],[TOTAL Cost]]-SUM_DATA[[#This Row],[MATERIAL Cost]]</f>
        <v>2410.2000000000007</v>
      </c>
      <c r="N704" s="16">
        <f>IFERROR(SUM_DATA[[#This Row],[MAT C.]], 0)</f>
        <v>21439.69</v>
      </c>
      <c r="O704" s="16">
        <f>VLOOKUP(SUM_DATA[[#This Row],[Work Order]],'[2]MAT DETAIL'!$D:$L,8,FALSE)</f>
        <v>21439.69</v>
      </c>
      <c r="P704" s="17">
        <v>23849.89</v>
      </c>
      <c r="Q704" s="67" t="s">
        <v>25</v>
      </c>
      <c r="R704" s="67"/>
      <c r="S704" s="67"/>
    </row>
    <row r="705" spans="4:19" ht="15">
      <c r="D705" s="5">
        <v>620112</v>
      </c>
      <c r="E705" s="31">
        <v>43885</v>
      </c>
      <c r="F705" s="34">
        <v>43885</v>
      </c>
      <c r="G705" s="61"/>
      <c r="H705" s="5">
        <v>2798998</v>
      </c>
      <c r="I705" s="28" t="s">
        <v>26</v>
      </c>
      <c r="J705" s="41" t="s">
        <v>286</v>
      </c>
      <c r="K705" s="8" t="s">
        <v>59</v>
      </c>
      <c r="L705" s="8" t="s">
        <v>98</v>
      </c>
      <c r="M705" s="16">
        <f>SUM_DATA[[#This Row],[TOTAL Cost]]-SUM_DATA[[#This Row],[MATERIAL Cost]]</f>
        <v>2410.1999999999998</v>
      </c>
      <c r="N705" s="16">
        <f>IFERROR(SUM_DATA[[#This Row],[MAT C.]], 0)</f>
        <v>0</v>
      </c>
      <c r="O705" s="16" t="e">
        <f>VLOOKUP(SUM_DATA[[#This Row],[Work Order]],'[2]MAT DETAIL'!$D:$L,8,FALSE)</f>
        <v>#N/A</v>
      </c>
      <c r="P705" s="17">
        <v>2410.1999999999998</v>
      </c>
      <c r="Q705" s="67" t="s">
        <v>25</v>
      </c>
      <c r="R705" s="67"/>
      <c r="S705" s="67"/>
    </row>
    <row r="706" spans="4:19" ht="15">
      <c r="D706" s="5">
        <v>620107</v>
      </c>
      <c r="E706" s="31">
        <v>43885</v>
      </c>
      <c r="F706" s="34">
        <v>43885</v>
      </c>
      <c r="G706" s="61"/>
      <c r="H706" s="5">
        <v>2799000</v>
      </c>
      <c r="I706" s="28" t="s">
        <v>26</v>
      </c>
      <c r="J706" s="41" t="s">
        <v>55</v>
      </c>
      <c r="K706" s="8" t="s">
        <v>56</v>
      </c>
      <c r="L706" s="8" t="s">
        <v>57</v>
      </c>
      <c r="M706" s="16">
        <f>SUM_DATA[[#This Row],[TOTAL Cost]]-SUM_DATA[[#This Row],[MATERIAL Cost]]</f>
        <v>2410.1999999999998</v>
      </c>
      <c r="N706" s="16">
        <f>IFERROR(SUM_DATA[[#This Row],[MAT C.]], 0)</f>
        <v>0</v>
      </c>
      <c r="O706" s="16" t="e">
        <f>VLOOKUP(SUM_DATA[[#This Row],[Work Order]],'[2]MAT DETAIL'!$D:$L,8,FALSE)</f>
        <v>#N/A</v>
      </c>
      <c r="P706" s="17">
        <v>2410.1999999999998</v>
      </c>
      <c r="Q706" s="67" t="s">
        <v>25</v>
      </c>
      <c r="R706" s="67"/>
      <c r="S706" s="67"/>
    </row>
    <row r="707" spans="4:19" ht="15">
      <c r="D707" s="5">
        <v>620116</v>
      </c>
      <c r="E707" s="31">
        <v>43885</v>
      </c>
      <c r="F707" s="34">
        <v>43885</v>
      </c>
      <c r="G707" s="61"/>
      <c r="H707" s="5">
        <v>2799001</v>
      </c>
      <c r="I707" s="28" t="s">
        <v>26</v>
      </c>
      <c r="J707" s="41" t="s">
        <v>86</v>
      </c>
      <c r="K707" s="8" t="s">
        <v>36</v>
      </c>
      <c r="L707" s="8" t="s">
        <v>47</v>
      </c>
      <c r="M707" s="16">
        <f>SUM_DATA[[#This Row],[TOTAL Cost]]-SUM_DATA[[#This Row],[MATERIAL Cost]]</f>
        <v>2410.1999999999998</v>
      </c>
      <c r="N707" s="16">
        <f>IFERROR(SUM_DATA[[#This Row],[MAT C.]], 0)</f>
        <v>0</v>
      </c>
      <c r="O707" s="16" t="e">
        <f>VLOOKUP(SUM_DATA[[#This Row],[Work Order]],'[2]MAT DETAIL'!$D:$L,8,FALSE)</f>
        <v>#N/A</v>
      </c>
      <c r="P707" s="17">
        <v>2410.1999999999998</v>
      </c>
      <c r="Q707" s="67" t="s">
        <v>25</v>
      </c>
      <c r="R707" s="67"/>
      <c r="S707" s="67"/>
    </row>
    <row r="708" spans="4:19" ht="15">
      <c r="D708" s="5">
        <v>620123</v>
      </c>
      <c r="E708" s="31">
        <v>43885</v>
      </c>
      <c r="F708" s="34">
        <v>43885</v>
      </c>
      <c r="G708" s="61"/>
      <c r="H708" s="5">
        <v>2799003</v>
      </c>
      <c r="I708" s="28" t="s">
        <v>26</v>
      </c>
      <c r="J708" s="41" t="s">
        <v>86</v>
      </c>
      <c r="K708" s="8" t="s">
        <v>36</v>
      </c>
      <c r="L708" s="8" t="s">
        <v>47</v>
      </c>
      <c r="M708" s="16">
        <f>SUM_DATA[[#This Row],[TOTAL Cost]]-SUM_DATA[[#This Row],[MATERIAL Cost]]</f>
        <v>2410.1999999999998</v>
      </c>
      <c r="N708" s="16">
        <f>IFERROR(SUM_DATA[[#This Row],[MAT C.]], 0)</f>
        <v>0</v>
      </c>
      <c r="O708" s="16" t="e">
        <f>VLOOKUP(SUM_DATA[[#This Row],[Work Order]],'[2]MAT DETAIL'!$D:$L,8,FALSE)</f>
        <v>#N/A</v>
      </c>
      <c r="P708" s="17">
        <v>2410.1999999999998</v>
      </c>
      <c r="Q708" s="67" t="s">
        <v>25</v>
      </c>
      <c r="R708" s="67"/>
      <c r="S708" s="67"/>
    </row>
    <row r="709" spans="4:19" ht="15">
      <c r="D709" s="5">
        <v>620116</v>
      </c>
      <c r="E709" s="31">
        <v>43885</v>
      </c>
      <c r="F709" s="34">
        <v>43885</v>
      </c>
      <c r="G709" s="61"/>
      <c r="H709" s="5">
        <v>2799005</v>
      </c>
      <c r="I709" s="28" t="s">
        <v>26</v>
      </c>
      <c r="J709" s="41" t="s">
        <v>86</v>
      </c>
      <c r="K709" s="8" t="s">
        <v>36</v>
      </c>
      <c r="L709" s="8" t="s">
        <v>47</v>
      </c>
      <c r="M709" s="16">
        <f>SUM_DATA[[#This Row],[TOTAL Cost]]-SUM_DATA[[#This Row],[MATERIAL Cost]]</f>
        <v>2410.1999999999998</v>
      </c>
      <c r="N709" s="16">
        <f>IFERROR(SUM_DATA[[#This Row],[MAT C.]], 0)</f>
        <v>0</v>
      </c>
      <c r="O709" s="16" t="e">
        <f>VLOOKUP(SUM_DATA[[#This Row],[Work Order]],'[2]MAT DETAIL'!$D:$L,8,FALSE)</f>
        <v>#N/A</v>
      </c>
      <c r="P709" s="17">
        <v>2410.1999999999998</v>
      </c>
      <c r="Q709" s="67" t="s">
        <v>25</v>
      </c>
      <c r="R709" s="67"/>
      <c r="S709" s="67"/>
    </row>
    <row r="710" spans="4:19" ht="15">
      <c r="D710" s="5">
        <v>620112</v>
      </c>
      <c r="E710" s="31">
        <v>43885</v>
      </c>
      <c r="F710" s="34">
        <v>43885</v>
      </c>
      <c r="G710" s="61"/>
      <c r="H710" s="5">
        <v>2799008</v>
      </c>
      <c r="I710" s="28" t="s">
        <v>26</v>
      </c>
      <c r="J710" s="41" t="s">
        <v>354</v>
      </c>
      <c r="K710" s="12" t="s">
        <v>36</v>
      </c>
      <c r="L710" s="14" t="s">
        <v>37</v>
      </c>
      <c r="M710" s="16">
        <f>SUM_DATA[[#This Row],[TOTAL Cost]]-SUM_DATA[[#This Row],[MATERIAL Cost]]</f>
        <v>2410.1999999999998</v>
      </c>
      <c r="N710" s="16">
        <f>IFERROR(SUM_DATA[[#This Row],[MAT C.]], 0)</f>
        <v>0</v>
      </c>
      <c r="O710" s="16" t="e">
        <f>VLOOKUP(SUM_DATA[[#This Row],[Work Order]],'[2]MAT DETAIL'!$D:$L,8,FALSE)</f>
        <v>#N/A</v>
      </c>
      <c r="P710" s="17">
        <v>2410.1999999999998</v>
      </c>
      <c r="Q710" s="67" t="s">
        <v>25</v>
      </c>
      <c r="R710" s="67"/>
      <c r="S710" s="67"/>
    </row>
    <row r="711" spans="4:19" ht="15">
      <c r="D711" s="5">
        <v>620123</v>
      </c>
      <c r="E711" s="31">
        <v>43885</v>
      </c>
      <c r="F711" s="34">
        <v>43885</v>
      </c>
      <c r="G711" s="61"/>
      <c r="H711" s="5">
        <v>2799010</v>
      </c>
      <c r="I711" s="28" t="s">
        <v>26</v>
      </c>
      <c r="J711" s="41" t="s">
        <v>394</v>
      </c>
      <c r="K711" s="8" t="s">
        <v>36</v>
      </c>
      <c r="L711" s="8" t="s">
        <v>53</v>
      </c>
      <c r="M711" s="16">
        <f>SUM_DATA[[#This Row],[TOTAL Cost]]-SUM_DATA[[#This Row],[MATERIAL Cost]]</f>
        <v>2768.81</v>
      </c>
      <c r="N711" s="16">
        <f>IFERROR(SUM_DATA[[#This Row],[MAT C.]], 0)</f>
        <v>0</v>
      </c>
      <c r="O711" s="16" t="e">
        <f>VLOOKUP(SUM_DATA[[#This Row],[Work Order]],'[2]MAT DETAIL'!$D:$L,8,FALSE)</f>
        <v>#N/A</v>
      </c>
      <c r="P711" s="17">
        <v>2768.81</v>
      </c>
      <c r="Q711" s="67" t="s">
        <v>25</v>
      </c>
      <c r="R711" s="67"/>
      <c r="S711" s="67"/>
    </row>
    <row r="712" spans="4:19" ht="15">
      <c r="D712" s="5">
        <v>620112</v>
      </c>
      <c r="E712" s="31">
        <v>43885</v>
      </c>
      <c r="F712" s="34">
        <v>43885</v>
      </c>
      <c r="G712" s="61"/>
      <c r="H712" s="5">
        <v>2799016</v>
      </c>
      <c r="I712" s="28" t="s">
        <v>26</v>
      </c>
      <c r="J712" s="41" t="s">
        <v>228</v>
      </c>
      <c r="K712" s="8" t="s">
        <v>33</v>
      </c>
      <c r="L712" s="8" t="s">
        <v>39</v>
      </c>
      <c r="M712" s="16">
        <f>SUM_DATA[[#This Row],[TOTAL Cost]]-SUM_DATA[[#This Row],[MATERIAL Cost]]</f>
        <v>2410.1999999999998</v>
      </c>
      <c r="N712" s="16">
        <f>IFERROR(SUM_DATA[[#This Row],[MAT C.]], 0)</f>
        <v>0</v>
      </c>
      <c r="O712" s="16" t="e">
        <f>VLOOKUP(SUM_DATA[[#This Row],[Work Order]],'[2]MAT DETAIL'!$D:$L,8,FALSE)</f>
        <v>#N/A</v>
      </c>
      <c r="P712" s="17">
        <v>2410.1999999999998</v>
      </c>
      <c r="Q712" s="67" t="s">
        <v>25</v>
      </c>
      <c r="R712" s="67"/>
      <c r="S712" s="67"/>
    </row>
    <row r="713" spans="4:19" ht="15">
      <c r="D713" s="5">
        <v>620116</v>
      </c>
      <c r="E713" s="31">
        <v>43885</v>
      </c>
      <c r="F713" s="34">
        <v>43885</v>
      </c>
      <c r="G713" s="61"/>
      <c r="H713" s="5">
        <v>2799017</v>
      </c>
      <c r="I713" s="28" t="s">
        <v>26</v>
      </c>
      <c r="J713" s="41" t="s">
        <v>97</v>
      </c>
      <c r="K713" s="8" t="s">
        <v>59</v>
      </c>
      <c r="L713" s="8" t="s">
        <v>98</v>
      </c>
      <c r="M713" s="16">
        <f>SUM_DATA[[#This Row],[TOTAL Cost]]-SUM_DATA[[#This Row],[MATERIAL Cost]]</f>
        <v>2410.1999999999998</v>
      </c>
      <c r="N713" s="16">
        <f>IFERROR(SUM_DATA[[#This Row],[MAT C.]], 0)</f>
        <v>0</v>
      </c>
      <c r="O713" s="16" t="e">
        <f>VLOOKUP(SUM_DATA[[#This Row],[Work Order]],'[2]MAT DETAIL'!$D:$L,8,FALSE)</f>
        <v>#N/A</v>
      </c>
      <c r="P713" s="17">
        <v>2410.1999999999998</v>
      </c>
      <c r="Q713" s="67" t="s">
        <v>25</v>
      </c>
      <c r="R713" s="67"/>
      <c r="S713" s="67"/>
    </row>
    <row r="714" spans="4:19" ht="15">
      <c r="D714" s="5">
        <v>620107</v>
      </c>
      <c r="E714" s="31">
        <v>43885</v>
      </c>
      <c r="F714" s="34">
        <v>43885</v>
      </c>
      <c r="G714" s="61"/>
      <c r="H714" s="5">
        <v>2799027</v>
      </c>
      <c r="I714" s="28" t="s">
        <v>26</v>
      </c>
      <c r="J714" s="41" t="s">
        <v>145</v>
      </c>
      <c r="K714" s="8" t="s">
        <v>56</v>
      </c>
      <c r="L714" s="8" t="s">
        <v>146</v>
      </c>
      <c r="M714" s="16">
        <f>SUM_DATA[[#This Row],[TOTAL Cost]]-SUM_DATA[[#This Row],[MATERIAL Cost]]</f>
        <v>2410.1999999999998</v>
      </c>
      <c r="N714" s="16">
        <f>IFERROR(SUM_DATA[[#This Row],[MAT C.]], 0)</f>
        <v>0</v>
      </c>
      <c r="O714" s="16" t="e">
        <f>VLOOKUP(SUM_DATA[[#This Row],[Work Order]],'[2]MAT DETAIL'!$D:$L,8,FALSE)</f>
        <v>#N/A</v>
      </c>
      <c r="P714" s="17">
        <v>2410.1999999999998</v>
      </c>
      <c r="Q714" s="67" t="s">
        <v>25</v>
      </c>
      <c r="R714" s="67"/>
      <c r="S714" s="67"/>
    </row>
    <row r="715" spans="4:19" ht="15">
      <c r="D715" s="5">
        <v>620109</v>
      </c>
      <c r="E715" s="31">
        <v>43885</v>
      </c>
      <c r="F715" s="34">
        <v>43885</v>
      </c>
      <c r="G715" s="61"/>
      <c r="H715" s="5">
        <v>2799130</v>
      </c>
      <c r="I715" s="28" t="s">
        <v>31</v>
      </c>
      <c r="J715" s="41" t="s">
        <v>395</v>
      </c>
      <c r="K715" s="8" t="s">
        <v>82</v>
      </c>
      <c r="L715" s="8" t="s">
        <v>167</v>
      </c>
      <c r="M715" s="16">
        <f>SUM_DATA[[#This Row],[TOTAL Cost]]-SUM_DATA[[#This Row],[MATERIAL Cost]]</f>
        <v>2712.64</v>
      </c>
      <c r="N715" s="16">
        <f>IFERROR(SUM_DATA[[#This Row],[MAT C.]], 0)</f>
        <v>0</v>
      </c>
      <c r="O715" s="16" t="e">
        <f>VLOOKUP(SUM_DATA[[#This Row],[Work Order]],'[2]MAT DETAIL'!$D:$L,8,FALSE)</f>
        <v>#N/A</v>
      </c>
      <c r="P715" s="17">
        <v>2712.64</v>
      </c>
      <c r="Q715" s="67" t="s">
        <v>25</v>
      </c>
      <c r="R715" s="67"/>
      <c r="S715" s="67"/>
    </row>
    <row r="716" spans="4:19" ht="15">
      <c r="D716" s="5">
        <v>620112</v>
      </c>
      <c r="E716" s="31">
        <v>43886</v>
      </c>
      <c r="F716" s="34">
        <v>43886</v>
      </c>
      <c r="G716" s="61"/>
      <c r="H716" s="5">
        <v>2799370</v>
      </c>
      <c r="I716" s="28" t="s">
        <v>26</v>
      </c>
      <c r="J716" s="41" t="s">
        <v>396</v>
      </c>
      <c r="K716" s="8" t="s">
        <v>67</v>
      </c>
      <c r="L716" s="8" t="s">
        <v>217</v>
      </c>
      <c r="M716" s="16">
        <f>SUM_DATA[[#This Row],[TOTAL Cost]]-SUM_DATA[[#This Row],[MATERIAL Cost]]</f>
        <v>2166.2600000000002</v>
      </c>
      <c r="N716" s="16">
        <f>IFERROR(SUM_DATA[[#This Row],[MAT C.]], 0)</f>
        <v>0</v>
      </c>
      <c r="O716" s="16" t="e">
        <f>VLOOKUP(SUM_DATA[[#This Row],[Work Order]],'[2]MAT DETAIL'!$D:$L,8,FALSE)</f>
        <v>#N/A</v>
      </c>
      <c r="P716" s="17">
        <v>2166.2600000000002</v>
      </c>
      <c r="Q716" s="67" t="s">
        <v>25</v>
      </c>
      <c r="R716" s="67"/>
      <c r="S716" s="67"/>
    </row>
    <row r="717" spans="4:19" ht="15">
      <c r="D717" s="5">
        <v>620112</v>
      </c>
      <c r="E717" s="31">
        <v>43887</v>
      </c>
      <c r="F717" s="34">
        <v>43887</v>
      </c>
      <c r="G717" s="61"/>
      <c r="H717" s="5">
        <v>2799644</v>
      </c>
      <c r="I717" s="28" t="s">
        <v>26</v>
      </c>
      <c r="J717" s="41" t="s">
        <v>27</v>
      </c>
      <c r="K717" s="8" t="s">
        <v>19</v>
      </c>
      <c r="L717" s="8" t="s">
        <v>20</v>
      </c>
      <c r="M717" s="16">
        <f>SUM_DATA[[#This Row],[TOTAL Cost]]-SUM_DATA[[#This Row],[MATERIAL Cost]]</f>
        <v>1200</v>
      </c>
      <c r="N717" s="16">
        <f>IFERROR(SUM_DATA[[#This Row],[MAT C.]], 0)</f>
        <v>0</v>
      </c>
      <c r="O717" s="16" t="e">
        <f>VLOOKUP(SUM_DATA[[#This Row],[Work Order]],'[2]MAT DETAIL'!$D:$L,8,FALSE)</f>
        <v>#N/A</v>
      </c>
      <c r="P717" s="17">
        <v>1200</v>
      </c>
      <c r="Q717" s="67" t="s">
        <v>21</v>
      </c>
      <c r="R717" s="67"/>
      <c r="S717" s="67"/>
    </row>
    <row r="718" spans="4:19" ht="15">
      <c r="D718" s="5">
        <v>620107</v>
      </c>
      <c r="E718" s="31">
        <v>43887</v>
      </c>
      <c r="F718" s="34">
        <v>43887</v>
      </c>
      <c r="G718" s="61"/>
      <c r="H718" s="5">
        <v>2799659</v>
      </c>
      <c r="I718" s="28" t="s">
        <v>26</v>
      </c>
      <c r="J718" s="41" t="s">
        <v>55</v>
      </c>
      <c r="K718" s="8" t="s">
        <v>56</v>
      </c>
      <c r="L718" s="8" t="s">
        <v>57</v>
      </c>
      <c r="M718" s="16">
        <f>SUM_DATA[[#This Row],[TOTAL Cost]]-SUM_DATA[[#This Row],[MATERIAL Cost]]</f>
        <v>3242.09</v>
      </c>
      <c r="N718" s="16">
        <f>IFERROR(SUM_DATA[[#This Row],[MAT C.]], 0)</f>
        <v>0</v>
      </c>
      <c r="O718" s="16" t="e">
        <f>VLOOKUP(SUM_DATA[[#This Row],[Work Order]],'[2]MAT DETAIL'!$D:$L,8,FALSE)</f>
        <v>#N/A</v>
      </c>
      <c r="P718" s="17">
        <v>3242.09</v>
      </c>
      <c r="Q718" s="67" t="s">
        <v>25</v>
      </c>
      <c r="R718" s="67"/>
      <c r="S718" s="67"/>
    </row>
    <row r="719" spans="4:19" ht="15">
      <c r="D719" s="5">
        <v>620111</v>
      </c>
      <c r="E719" s="31">
        <v>43887</v>
      </c>
      <c r="F719" s="34">
        <v>43887</v>
      </c>
      <c r="G719" s="61"/>
      <c r="H719" s="5">
        <v>2799661</v>
      </c>
      <c r="I719" s="28" t="s">
        <v>26</v>
      </c>
      <c r="J719" s="41" t="s">
        <v>397</v>
      </c>
      <c r="K719" s="8" t="s">
        <v>36</v>
      </c>
      <c r="L719" s="8" t="s">
        <v>93</v>
      </c>
      <c r="M719" s="16">
        <f>SUM_DATA[[#This Row],[TOTAL Cost]]-SUM_DATA[[#This Row],[MATERIAL Cost]]</f>
        <v>2589.5100000000002</v>
      </c>
      <c r="N719" s="16">
        <f>IFERROR(SUM_DATA[[#This Row],[MAT C.]], 0)</f>
        <v>0</v>
      </c>
      <c r="O719" s="16" t="e">
        <f>VLOOKUP(SUM_DATA[[#This Row],[Work Order]],'[2]MAT DETAIL'!$D:$L,8,FALSE)</f>
        <v>#N/A</v>
      </c>
      <c r="P719" s="17">
        <v>2589.5100000000002</v>
      </c>
      <c r="Q719" s="67" t="s">
        <v>25</v>
      </c>
      <c r="R719" s="67"/>
      <c r="S719" s="67"/>
    </row>
    <row r="720" spans="4:19" ht="15">
      <c r="D720" s="5">
        <v>620109</v>
      </c>
      <c r="E720" s="31">
        <v>43887</v>
      </c>
      <c r="F720" s="34">
        <v>43887</v>
      </c>
      <c r="G720" s="61"/>
      <c r="H720" s="5">
        <v>2799686</v>
      </c>
      <c r="I720" s="28" t="s">
        <v>26</v>
      </c>
      <c r="J720" s="41" t="s">
        <v>398</v>
      </c>
      <c r="K720" s="8" t="s">
        <v>19</v>
      </c>
      <c r="L720" s="8" t="s">
        <v>20</v>
      </c>
      <c r="M720" s="16">
        <f>SUM_DATA[[#This Row],[TOTAL Cost]]-SUM_DATA[[#This Row],[MATERIAL Cost]]</f>
        <v>71202.55</v>
      </c>
      <c r="N720" s="16">
        <f>IFERROR(SUM_DATA[[#This Row],[MAT C.]], 0)</f>
        <v>0</v>
      </c>
      <c r="O720" s="16" t="e">
        <f>VLOOKUP(SUM_DATA[[#This Row],[Work Order]],'[2]MAT DETAIL'!$D:$L,8,FALSE)</f>
        <v>#N/A</v>
      </c>
      <c r="P720" s="17">
        <v>71202.55</v>
      </c>
      <c r="Q720" s="67" t="s">
        <v>21</v>
      </c>
      <c r="R720" s="67"/>
      <c r="S720" s="67"/>
    </row>
    <row r="721" spans="4:19" ht="15">
      <c r="D721" s="5">
        <v>620109</v>
      </c>
      <c r="E721" s="31">
        <v>43887</v>
      </c>
      <c r="F721" s="34">
        <v>43887</v>
      </c>
      <c r="G721" s="61"/>
      <c r="H721" s="5">
        <v>2799724</v>
      </c>
      <c r="I721" s="28" t="s">
        <v>26</v>
      </c>
      <c r="J721" s="41" t="s">
        <v>27</v>
      </c>
      <c r="K721" s="8" t="s">
        <v>19</v>
      </c>
      <c r="L721" s="8" t="s">
        <v>20</v>
      </c>
      <c r="M721" s="16">
        <f>SUM_DATA[[#This Row],[TOTAL Cost]]-SUM_DATA[[#This Row],[MATERIAL Cost]]</f>
        <v>0</v>
      </c>
      <c r="N721" s="16">
        <f>IFERROR(SUM_DATA[[#This Row],[MAT C.]], 0)</f>
        <v>0</v>
      </c>
      <c r="O721" s="16" t="e">
        <f>VLOOKUP(SUM_DATA[[#This Row],[Work Order]],'[2]MAT DETAIL'!$D:$L,8,FALSE)</f>
        <v>#N/A</v>
      </c>
      <c r="P721" s="17">
        <v>0</v>
      </c>
      <c r="Q721" s="67" t="s">
        <v>21</v>
      </c>
      <c r="R721" s="67"/>
      <c r="S721" s="67"/>
    </row>
    <row r="722" spans="4:19" ht="15">
      <c r="D722" s="5">
        <v>620107</v>
      </c>
      <c r="E722" s="31">
        <v>43887</v>
      </c>
      <c r="F722" s="34">
        <v>43887</v>
      </c>
      <c r="G722" s="61"/>
      <c r="H722" s="5">
        <v>2799725</v>
      </c>
      <c r="I722" s="28" t="s">
        <v>26</v>
      </c>
      <c r="J722" s="41" t="s">
        <v>27</v>
      </c>
      <c r="K722" s="8" t="s">
        <v>19</v>
      </c>
      <c r="L722" s="8" t="s">
        <v>20</v>
      </c>
      <c r="M722" s="16">
        <f>SUM_DATA[[#This Row],[TOTAL Cost]]-SUM_DATA[[#This Row],[MATERIAL Cost]]</f>
        <v>0</v>
      </c>
      <c r="N722" s="16">
        <f>IFERROR(SUM_DATA[[#This Row],[MAT C.]], 0)</f>
        <v>0</v>
      </c>
      <c r="O722" s="16" t="e">
        <f>VLOOKUP(SUM_DATA[[#This Row],[Work Order]],'[2]MAT DETAIL'!$D:$L,8,FALSE)</f>
        <v>#N/A</v>
      </c>
      <c r="P722" s="17">
        <v>0</v>
      </c>
      <c r="Q722" s="67" t="s">
        <v>21</v>
      </c>
      <c r="R722" s="67"/>
      <c r="S722" s="67"/>
    </row>
    <row r="723" spans="4:19" ht="15">
      <c r="D723" s="5">
        <v>620105</v>
      </c>
      <c r="E723" s="31">
        <v>43887</v>
      </c>
      <c r="F723" s="34">
        <v>43887</v>
      </c>
      <c r="G723" s="61"/>
      <c r="H723" s="5">
        <v>2799730</v>
      </c>
      <c r="I723" s="28" t="s">
        <v>26</v>
      </c>
      <c r="J723" s="41" t="s">
        <v>27</v>
      </c>
      <c r="K723" s="8" t="s">
        <v>19</v>
      </c>
      <c r="L723" s="8" t="s">
        <v>20</v>
      </c>
      <c r="M723" s="16">
        <f>SUM_DATA[[#This Row],[TOTAL Cost]]-SUM_DATA[[#This Row],[MATERIAL Cost]]</f>
        <v>0</v>
      </c>
      <c r="N723" s="16">
        <f>IFERROR(SUM_DATA[[#This Row],[MAT C.]], 0)</f>
        <v>0</v>
      </c>
      <c r="O723" s="16" t="e">
        <f>VLOOKUP(SUM_DATA[[#This Row],[Work Order]],'[2]MAT DETAIL'!$D:$L,8,FALSE)</f>
        <v>#N/A</v>
      </c>
      <c r="P723" s="17">
        <v>0</v>
      </c>
      <c r="Q723" s="67" t="s">
        <v>21</v>
      </c>
      <c r="R723" s="67"/>
      <c r="S723" s="67"/>
    </row>
    <row r="724" spans="4:19" ht="15">
      <c r="D724" s="5">
        <v>620114</v>
      </c>
      <c r="E724" s="31">
        <v>43887</v>
      </c>
      <c r="F724" s="34">
        <v>43887</v>
      </c>
      <c r="G724" s="61"/>
      <c r="H724" s="5">
        <v>2799731</v>
      </c>
      <c r="I724" s="28" t="s">
        <v>26</v>
      </c>
      <c r="J724" s="41" t="s">
        <v>27</v>
      </c>
      <c r="K724" s="8" t="s">
        <v>19</v>
      </c>
      <c r="L724" s="8" t="s">
        <v>20</v>
      </c>
      <c r="M724" s="16">
        <f>SUM_DATA[[#This Row],[TOTAL Cost]]-SUM_DATA[[#This Row],[MATERIAL Cost]]</f>
        <v>0</v>
      </c>
      <c r="N724" s="16">
        <f>IFERROR(SUM_DATA[[#This Row],[MAT C.]], 0)</f>
        <v>0</v>
      </c>
      <c r="O724" s="16" t="e">
        <f>VLOOKUP(SUM_DATA[[#This Row],[Work Order]],'[2]MAT DETAIL'!$D:$L,8,FALSE)</f>
        <v>#N/A</v>
      </c>
      <c r="P724" s="17">
        <v>0</v>
      </c>
      <c r="Q724" s="67" t="s">
        <v>21</v>
      </c>
      <c r="R724" s="67"/>
      <c r="S724" s="67"/>
    </row>
    <row r="725" spans="4:19" ht="15">
      <c r="D725" s="5">
        <v>620116</v>
      </c>
      <c r="E725" s="31">
        <v>43887</v>
      </c>
      <c r="F725" s="34">
        <v>43887</v>
      </c>
      <c r="G725" s="61"/>
      <c r="H725" s="5">
        <v>2799732</v>
      </c>
      <c r="I725" s="28" t="s">
        <v>26</v>
      </c>
      <c r="J725" s="41" t="s">
        <v>27</v>
      </c>
      <c r="K725" s="8" t="s">
        <v>19</v>
      </c>
      <c r="L725" s="8" t="s">
        <v>20</v>
      </c>
      <c r="M725" s="16">
        <f>SUM_DATA[[#This Row],[TOTAL Cost]]-SUM_DATA[[#This Row],[MATERIAL Cost]]</f>
        <v>0</v>
      </c>
      <c r="N725" s="16">
        <f>IFERROR(SUM_DATA[[#This Row],[MAT C.]], 0)</f>
        <v>0</v>
      </c>
      <c r="O725" s="16" t="e">
        <f>VLOOKUP(SUM_DATA[[#This Row],[Work Order]],'[2]MAT DETAIL'!$D:$L,8,FALSE)</f>
        <v>#N/A</v>
      </c>
      <c r="P725" s="17">
        <v>0</v>
      </c>
      <c r="Q725" s="67" t="s">
        <v>21</v>
      </c>
      <c r="R725" s="67"/>
      <c r="S725" s="67"/>
    </row>
    <row r="726" spans="4:19" ht="15">
      <c r="D726" s="5">
        <v>620104</v>
      </c>
      <c r="E726" s="31">
        <v>43888</v>
      </c>
      <c r="F726" s="34">
        <v>43888</v>
      </c>
      <c r="G726" s="61"/>
      <c r="H726" s="5">
        <v>2799935</v>
      </c>
      <c r="I726" s="28" t="s">
        <v>26</v>
      </c>
      <c r="J726" s="41" t="s">
        <v>27</v>
      </c>
      <c r="K726" s="8" t="s">
        <v>19</v>
      </c>
      <c r="L726" s="8" t="s">
        <v>20</v>
      </c>
      <c r="M726" s="16">
        <f>SUM_DATA[[#This Row],[TOTAL Cost]]-SUM_DATA[[#This Row],[MATERIAL Cost]]</f>
        <v>6000</v>
      </c>
      <c r="N726" s="16">
        <f>IFERROR(SUM_DATA[[#This Row],[MAT C.]], 0)</f>
        <v>0</v>
      </c>
      <c r="O726" s="16" t="e">
        <f>VLOOKUP(SUM_DATA[[#This Row],[Work Order]],'[2]MAT DETAIL'!$D:$L,8,FALSE)</f>
        <v>#N/A</v>
      </c>
      <c r="P726" s="17">
        <v>6000</v>
      </c>
      <c r="Q726" s="67" t="s">
        <v>21</v>
      </c>
      <c r="R726" s="67"/>
      <c r="S726" s="67"/>
    </row>
    <row r="727" spans="4:19" ht="15">
      <c r="D727" s="5">
        <v>620109</v>
      </c>
      <c r="E727" s="31">
        <v>43888</v>
      </c>
      <c r="F727" s="34">
        <v>43888</v>
      </c>
      <c r="G727" s="61"/>
      <c r="H727" s="5">
        <v>2800060</v>
      </c>
      <c r="I727" s="28" t="s">
        <v>26</v>
      </c>
      <c r="J727" s="41" t="s">
        <v>27</v>
      </c>
      <c r="K727" s="8" t="s">
        <v>19</v>
      </c>
      <c r="L727" s="8" t="s">
        <v>20</v>
      </c>
      <c r="M727" s="16">
        <f>SUM_DATA[[#This Row],[TOTAL Cost]]-SUM_DATA[[#This Row],[MATERIAL Cost]]</f>
        <v>84302.55</v>
      </c>
      <c r="N727" s="16">
        <f>IFERROR(SUM_DATA[[#This Row],[MAT C.]], 0)</f>
        <v>0</v>
      </c>
      <c r="O727" s="16" t="e">
        <f>VLOOKUP(SUM_DATA[[#This Row],[Work Order]],'[2]MAT DETAIL'!$D:$L,8,FALSE)</f>
        <v>#N/A</v>
      </c>
      <c r="P727" s="17">
        <v>84302.55</v>
      </c>
      <c r="Q727" s="67" t="s">
        <v>21</v>
      </c>
      <c r="R727" s="67"/>
      <c r="S727" s="67"/>
    </row>
    <row r="728" spans="4:19" ht="15">
      <c r="D728" s="5">
        <v>620119</v>
      </c>
      <c r="E728" s="31">
        <v>43888</v>
      </c>
      <c r="F728" s="31">
        <v>43888</v>
      </c>
      <c r="G728" s="61"/>
      <c r="H728" s="5">
        <v>2800103</v>
      </c>
      <c r="I728" s="28" t="s">
        <v>26</v>
      </c>
      <c r="J728" s="41" t="s">
        <v>211</v>
      </c>
      <c r="K728" s="8" t="s">
        <v>30</v>
      </c>
      <c r="L728" s="8" t="s">
        <v>30</v>
      </c>
      <c r="M728" s="16">
        <f>SUM_DATA[[#This Row],[TOTAL Cost]]-SUM_DATA[[#This Row],[MATERIAL Cost]]</f>
        <v>3844.64</v>
      </c>
      <c r="N728" s="16">
        <f>IFERROR(SUM_DATA[[#This Row],[MAT C.]], 0)</f>
        <v>0</v>
      </c>
      <c r="O728" s="16" t="e">
        <f>VLOOKUP(SUM_DATA[[#This Row],[Work Order]],'[2]MAT DETAIL'!$D:$L,8,FALSE)</f>
        <v>#N/A</v>
      </c>
      <c r="P728" s="17">
        <v>3844.64</v>
      </c>
      <c r="Q728" s="67" t="s">
        <v>25</v>
      </c>
      <c r="R728" s="67"/>
      <c r="S728" s="67"/>
    </row>
    <row r="729" spans="4:19" ht="15">
      <c r="D729" s="5">
        <v>620104</v>
      </c>
      <c r="E729" s="31">
        <v>43892</v>
      </c>
      <c r="F729" s="34">
        <v>43892</v>
      </c>
      <c r="G729" s="61"/>
      <c r="H729" s="5">
        <v>2802609</v>
      </c>
      <c r="I729" s="28" t="s">
        <v>26</v>
      </c>
      <c r="J729" s="41" t="s">
        <v>27</v>
      </c>
      <c r="K729" s="8" t="s">
        <v>19</v>
      </c>
      <c r="L729" s="8" t="s">
        <v>20</v>
      </c>
      <c r="M729" s="16">
        <f>SUM_DATA[[#This Row],[TOTAL Cost]]-SUM_DATA[[#This Row],[MATERIAL Cost]]</f>
        <v>55902.55</v>
      </c>
      <c r="N729" s="16">
        <f>IFERROR(SUM_DATA[[#This Row],[MAT C.]], 0)</f>
        <v>4500</v>
      </c>
      <c r="O729" s="16">
        <f>VLOOKUP(SUM_DATA[[#This Row],[Work Order]],'[2]MAT DETAIL'!$D:$L,8,FALSE)</f>
        <v>4500</v>
      </c>
      <c r="P729" s="17">
        <v>60402.55</v>
      </c>
      <c r="Q729" s="67" t="s">
        <v>21</v>
      </c>
      <c r="R729" s="67"/>
      <c r="S729" s="67"/>
    </row>
    <row r="730" spans="4:19" ht="15">
      <c r="D730" s="5">
        <v>620105</v>
      </c>
      <c r="E730" s="31">
        <v>43892</v>
      </c>
      <c r="F730" s="34">
        <v>43892</v>
      </c>
      <c r="G730" s="61"/>
      <c r="H730" s="5">
        <v>2802702</v>
      </c>
      <c r="I730" s="28" t="s">
        <v>31</v>
      </c>
      <c r="J730" s="41" t="s">
        <v>273</v>
      </c>
      <c r="K730" s="8" t="s">
        <v>36</v>
      </c>
      <c r="L730" s="8" t="s">
        <v>42</v>
      </c>
      <c r="M730" s="16">
        <f>SUM_DATA[[#This Row],[TOTAL Cost]]-SUM_DATA[[#This Row],[MATERIAL Cost]]</f>
        <v>4386.4799999999996</v>
      </c>
      <c r="N730" s="16">
        <f>IFERROR(SUM_DATA[[#This Row],[MAT C.]], 0)</f>
        <v>0</v>
      </c>
      <c r="O730" s="16" t="e">
        <f>VLOOKUP(SUM_DATA[[#This Row],[Work Order]],'[2]MAT DETAIL'!$D:$L,8,FALSE)</f>
        <v>#N/A</v>
      </c>
      <c r="P730" s="17">
        <v>4386.4799999999996</v>
      </c>
      <c r="Q730" s="67" t="s">
        <v>25</v>
      </c>
      <c r="R730" s="67"/>
      <c r="S730" s="67"/>
    </row>
    <row r="731" spans="4:19" ht="15">
      <c r="D731" s="5">
        <v>620112</v>
      </c>
      <c r="E731" s="31">
        <v>43893</v>
      </c>
      <c r="F731" s="34">
        <v>43893</v>
      </c>
      <c r="G731" s="61"/>
      <c r="H731" s="5">
        <v>2803002</v>
      </c>
      <c r="I731" s="28" t="s">
        <v>31</v>
      </c>
      <c r="J731" s="41" t="s">
        <v>220</v>
      </c>
      <c r="K731" s="8" t="s">
        <v>39</v>
      </c>
      <c r="L731" s="8" t="s">
        <v>221</v>
      </c>
      <c r="M731" s="16">
        <f>SUM_DATA[[#This Row],[TOTAL Cost]]-SUM_DATA[[#This Row],[MATERIAL Cost]]</f>
        <v>76262.2</v>
      </c>
      <c r="N731" s="16">
        <f>IFERROR(SUM_DATA[[#This Row],[MAT C.]], 0)</f>
        <v>0</v>
      </c>
      <c r="O731" s="16" t="e">
        <f>VLOOKUP(SUM_DATA[[#This Row],[Work Order]],'[2]MAT DETAIL'!$D:$L,8,FALSE)</f>
        <v>#N/A</v>
      </c>
      <c r="P731" s="17">
        <v>76262.2</v>
      </c>
      <c r="Q731" s="67" t="s">
        <v>25</v>
      </c>
      <c r="R731" s="67"/>
      <c r="S731" s="67"/>
    </row>
    <row r="732" spans="4:19" ht="15">
      <c r="D732" s="5">
        <v>620112</v>
      </c>
      <c r="E732" s="31">
        <v>43893</v>
      </c>
      <c r="F732" s="34">
        <v>43893</v>
      </c>
      <c r="G732" s="61"/>
      <c r="H732" s="5">
        <v>2803004</v>
      </c>
      <c r="I732" s="28" t="s">
        <v>31</v>
      </c>
      <c r="J732" s="41" t="s">
        <v>369</v>
      </c>
      <c r="K732" s="8" t="s">
        <v>33</v>
      </c>
      <c r="L732" s="8" t="s">
        <v>39</v>
      </c>
      <c r="M732" s="16">
        <f>SUM_DATA[[#This Row],[TOTAL Cost]]-SUM_DATA[[#This Row],[MATERIAL Cost]]</f>
        <v>38062.199999999997</v>
      </c>
      <c r="N732" s="16">
        <f>IFERROR(SUM_DATA[[#This Row],[MAT C.]], 0)</f>
        <v>0</v>
      </c>
      <c r="O732" s="16" t="e">
        <f>VLOOKUP(SUM_DATA[[#This Row],[Work Order]],'[2]MAT DETAIL'!$D:$L,8,FALSE)</f>
        <v>#N/A</v>
      </c>
      <c r="P732" s="17">
        <v>38062.199999999997</v>
      </c>
      <c r="Q732" s="67" t="s">
        <v>25</v>
      </c>
      <c r="R732" s="67"/>
      <c r="S732" s="67"/>
    </row>
    <row r="733" spans="4:19" ht="15">
      <c r="D733" s="5">
        <v>620112</v>
      </c>
      <c r="E733" s="31">
        <v>43893</v>
      </c>
      <c r="F733" s="34">
        <v>43893</v>
      </c>
      <c r="G733" s="61"/>
      <c r="H733" s="5">
        <v>2803057</v>
      </c>
      <c r="I733" s="28" t="s">
        <v>31</v>
      </c>
      <c r="J733" s="41" t="s">
        <v>350</v>
      </c>
      <c r="K733" s="8" t="s">
        <v>39</v>
      </c>
      <c r="L733" s="8" t="s">
        <v>221</v>
      </c>
      <c r="M733" s="16">
        <f>SUM_DATA[[#This Row],[TOTAL Cost]]-SUM_DATA[[#This Row],[MATERIAL Cost]]</f>
        <v>28004.04</v>
      </c>
      <c r="N733" s="16">
        <f>IFERROR(SUM_DATA[[#This Row],[MAT C.]], 0)</f>
        <v>0</v>
      </c>
      <c r="O733" s="16" t="e">
        <f>VLOOKUP(SUM_DATA[[#This Row],[Work Order]],'[2]MAT DETAIL'!$D:$L,8,FALSE)</f>
        <v>#N/A</v>
      </c>
      <c r="P733" s="17">
        <v>28004.04</v>
      </c>
      <c r="Q733" s="67" t="s">
        <v>21</v>
      </c>
      <c r="R733" s="67"/>
      <c r="S733" s="67"/>
    </row>
    <row r="734" spans="4:19" ht="15">
      <c r="D734" s="5">
        <v>620109</v>
      </c>
      <c r="E734" s="31">
        <v>43893</v>
      </c>
      <c r="F734" s="34">
        <v>43893</v>
      </c>
      <c r="G734" s="61"/>
      <c r="H734" s="5">
        <v>2803065</v>
      </c>
      <c r="I734" s="28" t="s">
        <v>399</v>
      </c>
      <c r="J734" s="41" t="s">
        <v>400</v>
      </c>
      <c r="K734" s="8" t="s">
        <v>82</v>
      </c>
      <c r="L734" s="8" t="s">
        <v>140</v>
      </c>
      <c r="M734" s="16">
        <f>SUM_DATA[[#This Row],[TOTAL Cost]]-SUM_DATA[[#This Row],[MATERIAL Cost]]</f>
        <v>4727.8500000000004</v>
      </c>
      <c r="N734" s="16">
        <f>IFERROR(SUM_DATA[[#This Row],[MAT C.]], 0)</f>
        <v>0</v>
      </c>
      <c r="O734" s="16" t="e">
        <f>VLOOKUP(SUM_DATA[[#This Row],[Work Order]],'[2]MAT DETAIL'!$D:$L,8,FALSE)</f>
        <v>#N/A</v>
      </c>
      <c r="P734" s="17">
        <v>4727.8500000000004</v>
      </c>
      <c r="Q734" s="67" t="s">
        <v>25</v>
      </c>
      <c r="R734" s="67"/>
      <c r="S734" s="67"/>
    </row>
    <row r="735" spans="4:19" ht="15">
      <c r="D735" s="5">
        <v>620104</v>
      </c>
      <c r="E735" s="31">
        <v>43893</v>
      </c>
      <c r="F735" s="34">
        <v>43893</v>
      </c>
      <c r="G735" s="61"/>
      <c r="H735" s="5">
        <v>2803179</v>
      </c>
      <c r="I735" s="28" t="s">
        <v>26</v>
      </c>
      <c r="J735" s="41" t="s">
        <v>27</v>
      </c>
      <c r="K735" s="8" t="s">
        <v>19</v>
      </c>
      <c r="L735" s="8" t="s">
        <v>20</v>
      </c>
      <c r="M735" s="16">
        <f>SUM_DATA[[#This Row],[TOTAL Cost]]-SUM_DATA[[#This Row],[MATERIAL Cost]]</f>
        <v>602.54999999998836</v>
      </c>
      <c r="N735" s="16">
        <f>IFERROR(SUM_DATA[[#This Row],[MAT C.]], 0)</f>
        <v>220640</v>
      </c>
      <c r="O735" s="16">
        <f>VLOOKUP(SUM_DATA[[#This Row],[Work Order]],'[2]MAT DETAIL'!$D:$L,8,FALSE)</f>
        <v>220640</v>
      </c>
      <c r="P735" s="17">
        <v>221242.55</v>
      </c>
      <c r="Q735" s="67" t="s">
        <v>21</v>
      </c>
      <c r="R735" s="67"/>
      <c r="S735" s="67"/>
    </row>
    <row r="736" spans="4:19" ht="15">
      <c r="D736" s="5">
        <v>620104</v>
      </c>
      <c r="E736" s="31">
        <v>43893</v>
      </c>
      <c r="F736" s="34">
        <v>43893</v>
      </c>
      <c r="G736" s="61"/>
      <c r="H736" s="5">
        <v>2803286</v>
      </c>
      <c r="I736" s="28" t="s">
        <v>26</v>
      </c>
      <c r="J736" s="41" t="s">
        <v>27</v>
      </c>
      <c r="K736" s="8" t="s">
        <v>19</v>
      </c>
      <c r="L736" s="8" t="s">
        <v>20</v>
      </c>
      <c r="M736" s="16">
        <f>SUM_DATA[[#This Row],[TOTAL Cost]]-SUM_DATA[[#This Row],[MATERIAL Cost]]</f>
        <v>142840</v>
      </c>
      <c r="N736" s="16">
        <f>IFERROR(SUM_DATA[[#This Row],[MAT C.]], 0)</f>
        <v>0</v>
      </c>
      <c r="O736" s="16" t="e">
        <f>VLOOKUP(SUM_DATA[[#This Row],[Work Order]],'[2]MAT DETAIL'!$D:$L,8,FALSE)</f>
        <v>#N/A</v>
      </c>
      <c r="P736" s="17">
        <v>142840</v>
      </c>
      <c r="Q736" s="67" t="s">
        <v>21</v>
      </c>
      <c r="R736" s="67"/>
      <c r="S736" s="67"/>
    </row>
    <row r="737" spans="4:19" ht="15">
      <c r="D737" s="5">
        <v>620119</v>
      </c>
      <c r="E737" s="31">
        <v>43893</v>
      </c>
      <c r="F737" s="34">
        <v>43893</v>
      </c>
      <c r="G737" s="61"/>
      <c r="H737" s="5">
        <v>2803289</v>
      </c>
      <c r="I737" s="28" t="s">
        <v>26</v>
      </c>
      <c r="J737" s="41" t="s">
        <v>27</v>
      </c>
      <c r="K737" s="8" t="s">
        <v>19</v>
      </c>
      <c r="L737" s="8" t="s">
        <v>20</v>
      </c>
      <c r="M737" s="16">
        <f>SUM_DATA[[#This Row],[TOTAL Cost]]-SUM_DATA[[#This Row],[MATERIAL Cost]]</f>
        <v>143442.54999999999</v>
      </c>
      <c r="N737" s="16">
        <f>IFERROR(SUM_DATA[[#This Row],[MAT C.]], 0)</f>
        <v>0</v>
      </c>
      <c r="O737" s="16" t="e">
        <f>VLOOKUP(SUM_DATA[[#This Row],[Work Order]],'[2]MAT DETAIL'!$D:$L,8,FALSE)</f>
        <v>#N/A</v>
      </c>
      <c r="P737" s="17">
        <v>143442.54999999999</v>
      </c>
      <c r="Q737" s="67" t="s">
        <v>21</v>
      </c>
      <c r="R737" s="67"/>
      <c r="S737" s="67"/>
    </row>
    <row r="738" spans="4:19" ht="15">
      <c r="D738" s="5">
        <v>620122</v>
      </c>
      <c r="E738" s="31">
        <v>43894</v>
      </c>
      <c r="F738" s="34">
        <v>43896</v>
      </c>
      <c r="G738" s="61"/>
      <c r="H738" s="5">
        <v>2803522</v>
      </c>
      <c r="I738" s="28" t="s">
        <v>399</v>
      </c>
      <c r="J738" s="41" t="s">
        <v>132</v>
      </c>
      <c r="K738" s="8" t="s">
        <v>82</v>
      </c>
      <c r="L738" s="8" t="s">
        <v>126</v>
      </c>
      <c r="M738" s="16">
        <f>SUM_DATA[[#This Row],[TOTAL Cost]]-SUM_DATA[[#This Row],[MATERIAL Cost]]</f>
        <v>30198.39</v>
      </c>
      <c r="N738" s="16">
        <f>IFERROR(SUM_DATA[[#This Row],[MAT C.]], 0)</f>
        <v>0</v>
      </c>
      <c r="O738" s="16" t="e">
        <f>VLOOKUP(SUM_DATA[[#This Row],[Work Order]],'[2]MAT DETAIL'!$D:$L,8,FALSE)</f>
        <v>#N/A</v>
      </c>
      <c r="P738" s="17">
        <v>30198.39</v>
      </c>
      <c r="Q738" s="67" t="s">
        <v>25</v>
      </c>
      <c r="R738" s="67"/>
      <c r="S738" s="67"/>
    </row>
    <row r="739" spans="4:19" ht="15">
      <c r="D739" s="5">
        <v>620107</v>
      </c>
      <c r="E739" s="31">
        <v>43894</v>
      </c>
      <c r="F739" s="34">
        <v>43894</v>
      </c>
      <c r="G739" s="61"/>
      <c r="H739" s="5">
        <v>2803529</v>
      </c>
      <c r="I739" s="28" t="s">
        <v>31</v>
      </c>
      <c r="J739" s="41" t="s">
        <v>401</v>
      </c>
      <c r="K739" s="8" t="s">
        <v>70</v>
      </c>
      <c r="L739" s="8" t="s">
        <v>39</v>
      </c>
      <c r="M739" s="16">
        <f>SUM_DATA[[#This Row],[TOTAL Cost]]-SUM_DATA[[#This Row],[MATERIAL Cost]]</f>
        <v>46715.08</v>
      </c>
      <c r="N739" s="16">
        <f>IFERROR(SUM_DATA[[#This Row],[MAT C.]], 0)</f>
        <v>1177</v>
      </c>
      <c r="O739" s="16">
        <f>VLOOKUP(SUM_DATA[[#This Row],[Work Order]],'[2]MAT DETAIL'!$D:$L,8,FALSE)</f>
        <v>1177</v>
      </c>
      <c r="P739" s="17">
        <v>47892.08</v>
      </c>
      <c r="Q739" s="67" t="s">
        <v>25</v>
      </c>
      <c r="R739" s="67"/>
      <c r="S739" s="67"/>
    </row>
    <row r="740" spans="4:19" ht="15">
      <c r="D740" s="5">
        <v>620112</v>
      </c>
      <c r="E740" s="31">
        <v>43894</v>
      </c>
      <c r="F740" s="34">
        <v>43894</v>
      </c>
      <c r="G740" s="61"/>
      <c r="H740" s="5">
        <v>2803534</v>
      </c>
      <c r="I740" s="28" t="s">
        <v>31</v>
      </c>
      <c r="J740" s="41" t="s">
        <v>369</v>
      </c>
      <c r="K740" s="8" t="s">
        <v>33</v>
      </c>
      <c r="L740" s="8" t="s">
        <v>39</v>
      </c>
      <c r="M740" s="16">
        <f>SUM_DATA[[#This Row],[TOTAL Cost]]-SUM_DATA[[#This Row],[MATERIAL Cost]]</f>
        <v>52771.4</v>
      </c>
      <c r="N740" s="16">
        <f>IFERROR(SUM_DATA[[#This Row],[MAT C.]], 0)</f>
        <v>0</v>
      </c>
      <c r="O740" s="16" t="e">
        <f>VLOOKUP(SUM_DATA[[#This Row],[Work Order]],'[2]MAT DETAIL'!$D:$L,8,FALSE)</f>
        <v>#N/A</v>
      </c>
      <c r="P740" s="17">
        <v>52771.4</v>
      </c>
      <c r="Q740" s="67" t="s">
        <v>25</v>
      </c>
      <c r="R740" s="67"/>
      <c r="S740" s="67"/>
    </row>
    <row r="741" spans="4:19" ht="15">
      <c r="D741" s="5">
        <v>620112</v>
      </c>
      <c r="E741" s="31">
        <v>43894</v>
      </c>
      <c r="F741" s="34">
        <v>43894</v>
      </c>
      <c r="G741" s="61"/>
      <c r="H741" s="5">
        <v>2803540</v>
      </c>
      <c r="I741" s="28" t="s">
        <v>31</v>
      </c>
      <c r="J741" s="41" t="s">
        <v>220</v>
      </c>
      <c r="K741" s="8" t="s">
        <v>39</v>
      </c>
      <c r="L741" s="8" t="s">
        <v>221</v>
      </c>
      <c r="M741" s="16">
        <f>SUM_DATA[[#This Row],[TOTAL Cost]]-SUM_DATA[[#This Row],[MATERIAL Cost]]</f>
        <v>2193.2399999999998</v>
      </c>
      <c r="N741" s="16">
        <f>IFERROR(SUM_DATA[[#This Row],[MAT C.]], 0)</f>
        <v>0</v>
      </c>
      <c r="O741" s="16" t="e">
        <f>VLOOKUP(SUM_DATA[[#This Row],[Work Order]],'[2]MAT DETAIL'!$D:$L,8,FALSE)</f>
        <v>#N/A</v>
      </c>
      <c r="P741" s="17">
        <v>2193.2399999999998</v>
      </c>
      <c r="Q741" s="67" t="s">
        <v>25</v>
      </c>
      <c r="R741" s="67"/>
      <c r="S741" s="67"/>
    </row>
    <row r="742" spans="4:19" ht="15">
      <c r="D742" s="5">
        <v>620112</v>
      </c>
      <c r="E742" s="31">
        <v>43894</v>
      </c>
      <c r="F742" s="34">
        <v>43894</v>
      </c>
      <c r="G742" s="61"/>
      <c r="H742" s="5">
        <v>2803541</v>
      </c>
      <c r="I742" s="28" t="s">
        <v>31</v>
      </c>
      <c r="J742" s="48" t="s">
        <v>293</v>
      </c>
      <c r="K742" s="8" t="s">
        <v>33</v>
      </c>
      <c r="L742" s="8" t="s">
        <v>39</v>
      </c>
      <c r="M742" s="16">
        <f>SUM_DATA[[#This Row],[TOTAL Cost]]-SUM_DATA[[#This Row],[MATERIAL Cost]]</f>
        <v>2193.2399999999998</v>
      </c>
      <c r="N742" s="16">
        <f>IFERROR(SUM_DATA[[#This Row],[MAT C.]], 0)</f>
        <v>0</v>
      </c>
      <c r="O742" s="16" t="e">
        <f>VLOOKUP(SUM_DATA[[#This Row],[Work Order]],'[2]MAT DETAIL'!$D:$L,8,FALSE)</f>
        <v>#N/A</v>
      </c>
      <c r="P742" s="17">
        <v>2193.2399999999998</v>
      </c>
      <c r="Q742" s="67" t="s">
        <v>25</v>
      </c>
      <c r="R742" s="67"/>
      <c r="S742" s="67"/>
    </row>
    <row r="743" spans="4:19" ht="15">
      <c r="D743" s="5">
        <v>620107</v>
      </c>
      <c r="E743" s="31">
        <v>43894</v>
      </c>
      <c r="F743" s="34">
        <v>43894</v>
      </c>
      <c r="G743" s="61"/>
      <c r="H743" s="5">
        <v>2803545</v>
      </c>
      <c r="I743" s="28" t="s">
        <v>31</v>
      </c>
      <c r="J743" s="48" t="s">
        <v>293</v>
      </c>
      <c r="K743" s="8" t="s">
        <v>33</v>
      </c>
      <c r="L743" s="8" t="s">
        <v>39</v>
      </c>
      <c r="M743" s="16">
        <f>SUM_DATA[[#This Row],[TOTAL Cost]]-SUM_DATA[[#This Row],[MATERIAL Cost]]</f>
        <v>2193.2399999999998</v>
      </c>
      <c r="N743" s="16">
        <f>IFERROR(SUM_DATA[[#This Row],[MAT C.]], 0)</f>
        <v>0</v>
      </c>
      <c r="O743" s="16" t="e">
        <f>VLOOKUP(SUM_DATA[[#This Row],[Work Order]],'[2]MAT DETAIL'!$D:$L,8,FALSE)</f>
        <v>#N/A</v>
      </c>
      <c r="P743" s="17">
        <v>2193.2399999999998</v>
      </c>
      <c r="Q743" s="67" t="s">
        <v>25</v>
      </c>
      <c r="R743" s="67"/>
      <c r="S743" s="67"/>
    </row>
    <row r="744" spans="4:19" ht="15">
      <c r="D744" s="5">
        <v>620107</v>
      </c>
      <c r="E744" s="31">
        <v>43894</v>
      </c>
      <c r="F744" s="34">
        <v>43894</v>
      </c>
      <c r="G744" s="61"/>
      <c r="H744" s="5">
        <v>2803645</v>
      </c>
      <c r="I744" s="28" t="s">
        <v>26</v>
      </c>
      <c r="J744" s="41" t="s">
        <v>86</v>
      </c>
      <c r="K744" s="8" t="s">
        <v>36</v>
      </c>
      <c r="L744" s="8" t="s">
        <v>47</v>
      </c>
      <c r="M744" s="16">
        <f>SUM_DATA[[#This Row],[TOTAL Cost]]-SUM_DATA[[#This Row],[MATERIAL Cost]]</f>
        <v>2410.1999999999998</v>
      </c>
      <c r="N744" s="16">
        <f>IFERROR(SUM_DATA[[#This Row],[MAT C.]], 0)</f>
        <v>0</v>
      </c>
      <c r="O744" s="16" t="e">
        <f>VLOOKUP(SUM_DATA[[#This Row],[Work Order]],'[2]MAT DETAIL'!$D:$L,8,FALSE)</f>
        <v>#N/A</v>
      </c>
      <c r="P744" s="17">
        <v>2410.1999999999998</v>
      </c>
      <c r="Q744" s="67" t="s">
        <v>25</v>
      </c>
      <c r="R744" s="67"/>
      <c r="S744" s="67"/>
    </row>
    <row r="745" spans="4:19" ht="15">
      <c r="D745" s="5">
        <v>620123</v>
      </c>
      <c r="E745" s="31">
        <v>43894</v>
      </c>
      <c r="F745" s="34">
        <v>43894</v>
      </c>
      <c r="G745" s="61"/>
      <c r="H745" s="5">
        <v>2803646</v>
      </c>
      <c r="I745" s="28" t="s">
        <v>26</v>
      </c>
      <c r="J745" s="41" t="s">
        <v>72</v>
      </c>
      <c r="K745" s="8" t="s">
        <v>36</v>
      </c>
      <c r="L745" s="10" t="s">
        <v>37</v>
      </c>
      <c r="M745" s="16">
        <f>SUM_DATA[[#This Row],[TOTAL Cost]]-SUM_DATA[[#This Row],[MATERIAL Cost]]</f>
        <v>2410.1999999999998</v>
      </c>
      <c r="N745" s="16">
        <f>IFERROR(SUM_DATA[[#This Row],[MAT C.]], 0)</f>
        <v>0</v>
      </c>
      <c r="O745" s="16" t="e">
        <f>VLOOKUP(SUM_DATA[[#This Row],[Work Order]],'[2]MAT DETAIL'!$D:$L,8,FALSE)</f>
        <v>#N/A</v>
      </c>
      <c r="P745" s="17">
        <v>2410.1999999999998</v>
      </c>
      <c r="Q745" s="67" t="s">
        <v>25</v>
      </c>
      <c r="R745" s="67"/>
      <c r="S745" s="67"/>
    </row>
    <row r="746" spans="4:19" ht="15">
      <c r="D746" s="5">
        <v>620112</v>
      </c>
      <c r="E746" s="31">
        <v>43894</v>
      </c>
      <c r="F746" s="34">
        <v>43894</v>
      </c>
      <c r="G746" s="61"/>
      <c r="H746" s="5">
        <v>2803648</v>
      </c>
      <c r="I746" s="28" t="s">
        <v>26</v>
      </c>
      <c r="J746" s="41" t="s">
        <v>402</v>
      </c>
      <c r="K746" s="8" t="s">
        <v>70</v>
      </c>
      <c r="L746" s="8" t="s">
        <v>39</v>
      </c>
      <c r="M746" s="16">
        <f>SUM_DATA[[#This Row],[TOTAL Cost]]-SUM_DATA[[#This Row],[MATERIAL Cost]]</f>
        <v>6469.58</v>
      </c>
      <c r="N746" s="16">
        <f>IFERROR(SUM_DATA[[#This Row],[MAT C.]], 0)</f>
        <v>0</v>
      </c>
      <c r="O746" s="16" t="e">
        <f>VLOOKUP(SUM_DATA[[#This Row],[Work Order]],'[2]MAT DETAIL'!$D:$L,8,FALSE)</f>
        <v>#N/A</v>
      </c>
      <c r="P746" s="17">
        <v>6469.58</v>
      </c>
      <c r="Q746" s="67" t="s">
        <v>25</v>
      </c>
      <c r="R746" s="67"/>
      <c r="S746" s="67"/>
    </row>
    <row r="747" spans="4:19" ht="15">
      <c r="D747" s="5">
        <v>620116</v>
      </c>
      <c r="E747" s="31">
        <v>43894</v>
      </c>
      <c r="F747" s="34">
        <v>43894</v>
      </c>
      <c r="G747" s="61"/>
      <c r="H747" s="5">
        <v>2803681</v>
      </c>
      <c r="I747" s="28" t="s">
        <v>26</v>
      </c>
      <c r="J747" s="41" t="s">
        <v>101</v>
      </c>
      <c r="K747" s="8" t="s">
        <v>59</v>
      </c>
      <c r="L747" s="8" t="s">
        <v>98</v>
      </c>
      <c r="M747" s="16">
        <f>SUM_DATA[[#This Row],[TOTAL Cost]]-SUM_DATA[[#This Row],[MATERIAL Cost]]</f>
        <v>2410.1999999999998</v>
      </c>
      <c r="N747" s="16">
        <f>IFERROR(SUM_DATA[[#This Row],[MAT C.]], 0)</f>
        <v>0</v>
      </c>
      <c r="O747" s="16" t="e">
        <f>VLOOKUP(SUM_DATA[[#This Row],[Work Order]],'[2]MAT DETAIL'!$D:$L,8,FALSE)</f>
        <v>#N/A</v>
      </c>
      <c r="P747" s="17">
        <v>2410.1999999999998</v>
      </c>
      <c r="Q747" s="67" t="s">
        <v>25</v>
      </c>
      <c r="R747" s="67"/>
      <c r="S747" s="67"/>
    </row>
    <row r="748" spans="4:19" ht="15">
      <c r="D748" s="5">
        <v>620107</v>
      </c>
      <c r="E748" s="31">
        <v>43894</v>
      </c>
      <c r="F748" s="34">
        <v>43894</v>
      </c>
      <c r="G748" s="61"/>
      <c r="H748" s="5">
        <v>2803700</v>
      </c>
      <c r="I748" s="28" t="s">
        <v>26</v>
      </c>
      <c r="J748" s="41" t="s">
        <v>228</v>
      </c>
      <c r="K748" s="8" t="s">
        <v>33</v>
      </c>
      <c r="L748" s="8" t="s">
        <v>39</v>
      </c>
      <c r="M748" s="16">
        <f>SUM_DATA[[#This Row],[TOTAL Cost]]-SUM_DATA[[#This Row],[MATERIAL Cost]]</f>
        <v>4447.1899999999996</v>
      </c>
      <c r="N748" s="16">
        <f>IFERROR(SUM_DATA[[#This Row],[MAT C.]], 0)</f>
        <v>0</v>
      </c>
      <c r="O748" s="16" t="e">
        <f>VLOOKUP(SUM_DATA[[#This Row],[Work Order]],'[2]MAT DETAIL'!$D:$L,8,FALSE)</f>
        <v>#N/A</v>
      </c>
      <c r="P748" s="17">
        <v>4447.1899999999996</v>
      </c>
      <c r="Q748" s="67" t="s">
        <v>25</v>
      </c>
      <c r="R748" s="67"/>
      <c r="S748" s="67"/>
    </row>
    <row r="749" spans="4:19" ht="15">
      <c r="D749" s="5">
        <v>620112</v>
      </c>
      <c r="E749" s="31">
        <v>43894</v>
      </c>
      <c r="F749" s="34">
        <v>43894</v>
      </c>
      <c r="G749" s="61"/>
      <c r="H749" s="5">
        <v>2803723</v>
      </c>
      <c r="I749" s="28" t="s">
        <v>26</v>
      </c>
      <c r="J749" s="41" t="s">
        <v>396</v>
      </c>
      <c r="K749" s="8" t="s">
        <v>67</v>
      </c>
      <c r="L749" s="8" t="s">
        <v>217</v>
      </c>
      <c r="M749" s="16">
        <f>SUM_DATA[[#This Row],[TOTAL Cost]]-SUM_DATA[[#This Row],[MATERIAL Cost]]</f>
        <v>0</v>
      </c>
      <c r="N749" s="16">
        <f>IFERROR(SUM_DATA[[#This Row],[MAT C.]], 0)</f>
        <v>0</v>
      </c>
      <c r="O749" s="16" t="e">
        <f>VLOOKUP(SUM_DATA[[#This Row],[Work Order]],'[2]MAT DETAIL'!$D:$L,8,FALSE)</f>
        <v>#N/A</v>
      </c>
      <c r="P749" s="17">
        <v>0</v>
      </c>
      <c r="Q749" s="67" t="s">
        <v>25</v>
      </c>
      <c r="R749" s="67"/>
      <c r="S749" s="67"/>
    </row>
    <row r="750" spans="4:19" ht="15">
      <c r="D750" s="5">
        <v>620116</v>
      </c>
      <c r="E750" s="31">
        <v>43894</v>
      </c>
      <c r="F750" s="34">
        <v>43894</v>
      </c>
      <c r="G750" s="61"/>
      <c r="H750" s="5">
        <v>2803727</v>
      </c>
      <c r="I750" s="28" t="s">
        <v>26</v>
      </c>
      <c r="J750" s="43" t="s">
        <v>330</v>
      </c>
      <c r="K750" s="8" t="s">
        <v>39</v>
      </c>
      <c r="L750" s="8" t="s">
        <v>40</v>
      </c>
      <c r="M750" s="16">
        <f>SUM_DATA[[#This Row],[TOTAL Cost]]-SUM_DATA[[#This Row],[MATERIAL Cost]]</f>
        <v>2410.1999999999998</v>
      </c>
      <c r="N750" s="16">
        <f>IFERROR(SUM_DATA[[#This Row],[MAT C.]], 0)</f>
        <v>0</v>
      </c>
      <c r="O750" s="16" t="e">
        <f>VLOOKUP(SUM_DATA[[#This Row],[Work Order]],'[2]MAT DETAIL'!$D:$L,8,FALSE)</f>
        <v>#N/A</v>
      </c>
      <c r="P750" s="17">
        <v>2410.1999999999998</v>
      </c>
      <c r="Q750" s="67" t="s">
        <v>25</v>
      </c>
      <c r="R750" s="67"/>
      <c r="S750" s="67"/>
    </row>
    <row r="751" spans="4:19" ht="15">
      <c r="D751" s="5">
        <v>620123</v>
      </c>
      <c r="E751" s="31">
        <v>43894</v>
      </c>
      <c r="F751" s="34">
        <v>43894</v>
      </c>
      <c r="G751" s="61"/>
      <c r="H751" s="5">
        <v>2803733</v>
      </c>
      <c r="I751" s="28" t="s">
        <v>26</v>
      </c>
      <c r="J751" s="41" t="s">
        <v>86</v>
      </c>
      <c r="K751" s="8" t="s">
        <v>36</v>
      </c>
      <c r="L751" s="8" t="s">
        <v>47</v>
      </c>
      <c r="M751" s="16">
        <f>SUM_DATA[[#This Row],[TOTAL Cost]]-SUM_DATA[[#This Row],[MATERIAL Cost]]</f>
        <v>2410.1999999999998</v>
      </c>
      <c r="N751" s="16">
        <f>IFERROR(SUM_DATA[[#This Row],[MAT C.]], 0)</f>
        <v>0</v>
      </c>
      <c r="O751" s="16" t="e">
        <f>VLOOKUP(SUM_DATA[[#This Row],[Work Order]],'[2]MAT DETAIL'!$D:$L,8,FALSE)</f>
        <v>#N/A</v>
      </c>
      <c r="P751" s="17">
        <v>2410.1999999999998</v>
      </c>
      <c r="Q751" s="67" t="s">
        <v>25</v>
      </c>
      <c r="R751" s="67"/>
      <c r="S751" s="67"/>
    </row>
    <row r="752" spans="4:19" ht="15">
      <c r="D752" s="5">
        <v>620107</v>
      </c>
      <c r="E752" s="31">
        <v>43894</v>
      </c>
      <c r="F752" s="34">
        <v>43894</v>
      </c>
      <c r="G752" s="61"/>
      <c r="H752" s="5">
        <v>2803737</v>
      </c>
      <c r="I752" s="28" t="s">
        <v>26</v>
      </c>
      <c r="J752" s="41" t="s">
        <v>86</v>
      </c>
      <c r="K752" s="8" t="s">
        <v>36</v>
      </c>
      <c r="L752" s="8" t="s">
        <v>47</v>
      </c>
      <c r="M752" s="16">
        <f>SUM_DATA[[#This Row],[TOTAL Cost]]-SUM_DATA[[#This Row],[MATERIAL Cost]]</f>
        <v>2410.1999999999998</v>
      </c>
      <c r="N752" s="16">
        <f>IFERROR(SUM_DATA[[#This Row],[MAT C.]], 0)</f>
        <v>0</v>
      </c>
      <c r="O752" s="16" t="e">
        <f>VLOOKUP(SUM_DATA[[#This Row],[Work Order]],'[2]MAT DETAIL'!$D:$L,8,FALSE)</f>
        <v>#N/A</v>
      </c>
      <c r="P752" s="17">
        <v>2410.1999999999998</v>
      </c>
      <c r="Q752" s="67" t="s">
        <v>25</v>
      </c>
      <c r="R752" s="67"/>
      <c r="S752" s="67"/>
    </row>
    <row r="753" spans="4:19" ht="15">
      <c r="D753" s="5">
        <v>620123</v>
      </c>
      <c r="E753" s="31">
        <v>43894</v>
      </c>
      <c r="F753" s="34">
        <v>43894</v>
      </c>
      <c r="G753" s="61"/>
      <c r="H753" s="5">
        <v>2803740</v>
      </c>
      <c r="I753" s="28" t="s">
        <v>26</v>
      </c>
      <c r="J753" s="41" t="s">
        <v>86</v>
      </c>
      <c r="K753" s="8" t="s">
        <v>36</v>
      </c>
      <c r="L753" s="8" t="s">
        <v>47</v>
      </c>
      <c r="M753" s="16">
        <f>SUM_DATA[[#This Row],[TOTAL Cost]]-SUM_DATA[[#This Row],[MATERIAL Cost]]</f>
        <v>2410.1999999999998</v>
      </c>
      <c r="N753" s="16">
        <f>IFERROR(SUM_DATA[[#This Row],[MAT C.]], 0)</f>
        <v>0</v>
      </c>
      <c r="O753" s="16" t="e">
        <f>VLOOKUP(SUM_DATA[[#This Row],[Work Order]],'[2]MAT DETAIL'!$D:$L,8,FALSE)</f>
        <v>#N/A</v>
      </c>
      <c r="P753" s="17">
        <v>2410.1999999999998</v>
      </c>
      <c r="Q753" s="67" t="s">
        <v>25</v>
      </c>
      <c r="R753" s="67"/>
      <c r="S753" s="67"/>
    </row>
    <row r="754" spans="4:19" ht="15">
      <c r="D754" s="5">
        <v>620116</v>
      </c>
      <c r="E754" s="31">
        <v>43894</v>
      </c>
      <c r="F754" s="34">
        <v>43894</v>
      </c>
      <c r="G754" s="61"/>
      <c r="H754" s="5">
        <v>2803744</v>
      </c>
      <c r="I754" s="28" t="s">
        <v>26</v>
      </c>
      <c r="J754" s="41" t="s">
        <v>72</v>
      </c>
      <c r="K754" s="8" t="s">
        <v>36</v>
      </c>
      <c r="L754" s="10" t="s">
        <v>37</v>
      </c>
      <c r="M754" s="16">
        <f>SUM_DATA[[#This Row],[TOTAL Cost]]-SUM_DATA[[#This Row],[MATERIAL Cost]]</f>
        <v>2410.1999999999998</v>
      </c>
      <c r="N754" s="16">
        <f>IFERROR(SUM_DATA[[#This Row],[MAT C.]], 0)</f>
        <v>0</v>
      </c>
      <c r="O754" s="16" t="e">
        <f>VLOOKUP(SUM_DATA[[#This Row],[Work Order]],'[2]MAT DETAIL'!$D:$L,8,FALSE)</f>
        <v>#N/A</v>
      </c>
      <c r="P754" s="17">
        <v>2410.1999999999998</v>
      </c>
      <c r="Q754" s="67" t="s">
        <v>25</v>
      </c>
      <c r="R754" s="67"/>
      <c r="S754" s="67"/>
    </row>
    <row r="755" spans="4:19" ht="15">
      <c r="D755" s="5">
        <v>620119</v>
      </c>
      <c r="E755" s="31">
        <v>43894</v>
      </c>
      <c r="F755" s="34">
        <v>43894</v>
      </c>
      <c r="G755" s="61"/>
      <c r="H755" s="5">
        <v>2803756</v>
      </c>
      <c r="I755" s="28" t="s">
        <v>26</v>
      </c>
      <c r="J755" s="41" t="s">
        <v>403</v>
      </c>
      <c r="K755" s="8" t="s">
        <v>47</v>
      </c>
      <c r="L755" s="8" t="s">
        <v>74</v>
      </c>
      <c r="M755" s="16">
        <f>SUM_DATA[[#This Row],[TOTAL Cost]]-SUM_DATA[[#This Row],[MATERIAL Cost]]</f>
        <v>2410.1999999999998</v>
      </c>
      <c r="N755" s="16">
        <f>IFERROR(SUM_DATA[[#This Row],[MAT C.]], 0)</f>
        <v>0</v>
      </c>
      <c r="O755" s="16" t="e">
        <f>VLOOKUP(SUM_DATA[[#This Row],[Work Order]],'[2]MAT DETAIL'!$D:$L,8,FALSE)</f>
        <v>#N/A</v>
      </c>
      <c r="P755" s="17">
        <v>2410.1999999999998</v>
      </c>
      <c r="Q755" s="67" t="s">
        <v>25</v>
      </c>
      <c r="R755" s="67"/>
      <c r="S755" s="67"/>
    </row>
    <row r="756" spans="4:19" ht="15">
      <c r="D756" s="5">
        <v>620105</v>
      </c>
      <c r="E756" s="31">
        <v>43894</v>
      </c>
      <c r="F756" s="34">
        <v>43894</v>
      </c>
      <c r="G756" s="61"/>
      <c r="H756" s="5">
        <v>2803758</v>
      </c>
      <c r="I756" s="28" t="s">
        <v>26</v>
      </c>
      <c r="J756" s="41" t="s">
        <v>404</v>
      </c>
      <c r="K756" s="8" t="s">
        <v>36</v>
      </c>
      <c r="L756" s="8" t="s">
        <v>93</v>
      </c>
      <c r="M756" s="16">
        <f>SUM_DATA[[#This Row],[TOTAL Cost]]-SUM_DATA[[#This Row],[MATERIAL Cost]]</f>
        <v>2410.1999999999998</v>
      </c>
      <c r="N756" s="16">
        <f>IFERROR(SUM_DATA[[#This Row],[MAT C.]], 0)</f>
        <v>0</v>
      </c>
      <c r="O756" s="16" t="e">
        <f>VLOOKUP(SUM_DATA[[#This Row],[Work Order]],'[2]MAT DETAIL'!$D:$L,8,FALSE)</f>
        <v>#N/A</v>
      </c>
      <c r="P756" s="17">
        <v>2410.1999999999998</v>
      </c>
      <c r="Q756" s="67" t="s">
        <v>25</v>
      </c>
      <c r="R756" s="67"/>
      <c r="S756" s="67"/>
    </row>
    <row r="757" spans="4:19" ht="15">
      <c r="D757" s="5">
        <v>620107</v>
      </c>
      <c r="E757" s="31">
        <v>43894</v>
      </c>
      <c r="F757" s="34">
        <v>43894</v>
      </c>
      <c r="G757" s="61"/>
      <c r="H757" s="5">
        <v>2803760</v>
      </c>
      <c r="I757" s="28" t="s">
        <v>26</v>
      </c>
      <c r="J757" s="41" t="s">
        <v>405</v>
      </c>
      <c r="K757" s="8" t="s">
        <v>33</v>
      </c>
      <c r="L757" s="8" t="s">
        <v>39</v>
      </c>
      <c r="M757" s="16">
        <f>SUM_DATA[[#This Row],[TOTAL Cost]]-SUM_DATA[[#This Row],[MATERIAL Cost]]</f>
        <v>2410.1999999999998</v>
      </c>
      <c r="N757" s="16">
        <f>IFERROR(SUM_DATA[[#This Row],[MAT C.]], 0)</f>
        <v>0</v>
      </c>
      <c r="O757" s="16" t="e">
        <f>VLOOKUP(SUM_DATA[[#This Row],[Work Order]],'[2]MAT DETAIL'!$D:$L,8,FALSE)</f>
        <v>#N/A</v>
      </c>
      <c r="P757" s="17">
        <v>2410.1999999999998</v>
      </c>
      <c r="Q757" s="67" t="s">
        <v>25</v>
      </c>
      <c r="R757" s="67"/>
      <c r="S757" s="67"/>
    </row>
    <row r="758" spans="4:19" ht="15">
      <c r="D758" s="5">
        <v>620107</v>
      </c>
      <c r="E758" s="31">
        <v>43894</v>
      </c>
      <c r="F758" s="34">
        <v>43894</v>
      </c>
      <c r="G758" s="61"/>
      <c r="H758" s="5">
        <v>2803761</v>
      </c>
      <c r="I758" s="28" t="s">
        <v>26</v>
      </c>
      <c r="J758" s="41" t="s">
        <v>406</v>
      </c>
      <c r="K758" s="8" t="s">
        <v>33</v>
      </c>
      <c r="L758" s="8" t="s">
        <v>39</v>
      </c>
      <c r="M758" s="16">
        <f>SUM_DATA[[#This Row],[TOTAL Cost]]-SUM_DATA[[#This Row],[MATERIAL Cost]]</f>
        <v>2410.1999999999998</v>
      </c>
      <c r="N758" s="16">
        <f>IFERROR(SUM_DATA[[#This Row],[MAT C.]], 0)</f>
        <v>0</v>
      </c>
      <c r="O758" s="16" t="e">
        <f>VLOOKUP(SUM_DATA[[#This Row],[Work Order]],'[2]MAT DETAIL'!$D:$L,8,FALSE)</f>
        <v>#N/A</v>
      </c>
      <c r="P758" s="17">
        <v>2410.1999999999998</v>
      </c>
      <c r="Q758" s="67" t="s">
        <v>25</v>
      </c>
      <c r="R758" s="67"/>
      <c r="S758" s="67"/>
    </row>
    <row r="759" spans="4:19" ht="15">
      <c r="D759" s="5">
        <v>620112</v>
      </c>
      <c r="E759" s="31">
        <v>43894</v>
      </c>
      <c r="F759" s="34">
        <v>43894</v>
      </c>
      <c r="G759" s="61"/>
      <c r="H759" s="5">
        <v>2803768</v>
      </c>
      <c r="I759" s="28" t="s">
        <v>26</v>
      </c>
      <c r="J759" s="41" t="s">
        <v>86</v>
      </c>
      <c r="K759" s="8" t="s">
        <v>36</v>
      </c>
      <c r="L759" s="8" t="s">
        <v>47</v>
      </c>
      <c r="M759" s="16">
        <f>SUM_DATA[[#This Row],[TOTAL Cost]]-SUM_DATA[[#This Row],[MATERIAL Cost]]</f>
        <v>7904.02</v>
      </c>
      <c r="N759" s="16">
        <f>IFERROR(SUM_DATA[[#This Row],[MAT C.]], 0)</f>
        <v>0</v>
      </c>
      <c r="O759" s="16" t="e">
        <f>VLOOKUP(SUM_DATA[[#This Row],[Work Order]],'[2]MAT DETAIL'!$D:$L,8,FALSE)</f>
        <v>#N/A</v>
      </c>
      <c r="P759" s="17">
        <v>7904.02</v>
      </c>
      <c r="Q759" s="67" t="s">
        <v>25</v>
      </c>
      <c r="R759" s="67"/>
      <c r="S759" s="67"/>
    </row>
    <row r="760" spans="4:19" ht="15">
      <c r="D760" s="5">
        <v>620119</v>
      </c>
      <c r="E760" s="31">
        <v>43894</v>
      </c>
      <c r="F760" s="34">
        <v>43894</v>
      </c>
      <c r="G760" s="61"/>
      <c r="H760" s="5">
        <v>2803769</v>
      </c>
      <c r="I760" s="28" t="s">
        <v>26</v>
      </c>
      <c r="J760" s="43" t="s">
        <v>330</v>
      </c>
      <c r="K760" s="8" t="s">
        <v>39</v>
      </c>
      <c r="L760" s="8" t="s">
        <v>40</v>
      </c>
      <c r="M760" s="16">
        <f>SUM_DATA[[#This Row],[TOTAL Cost]]-SUM_DATA[[#This Row],[MATERIAL Cost]]</f>
        <v>2410.1999999999998</v>
      </c>
      <c r="N760" s="16">
        <f>IFERROR(SUM_DATA[[#This Row],[MAT C.]], 0)</f>
        <v>0</v>
      </c>
      <c r="O760" s="16" t="e">
        <f>VLOOKUP(SUM_DATA[[#This Row],[Work Order]],'[2]MAT DETAIL'!$D:$L,8,FALSE)</f>
        <v>#N/A</v>
      </c>
      <c r="P760" s="17">
        <v>2410.1999999999998</v>
      </c>
      <c r="Q760" s="67" t="s">
        <v>25</v>
      </c>
      <c r="R760" s="67"/>
      <c r="S760" s="67"/>
    </row>
    <row r="761" spans="4:19" ht="15">
      <c r="D761" s="5">
        <v>620112</v>
      </c>
      <c r="E761" s="31">
        <v>43894</v>
      </c>
      <c r="F761" s="34">
        <v>43894</v>
      </c>
      <c r="G761" s="61"/>
      <c r="H761" s="5">
        <v>2803771</v>
      </c>
      <c r="I761" s="28" t="s">
        <v>26</v>
      </c>
      <c r="J761" s="43" t="s">
        <v>330</v>
      </c>
      <c r="K761" s="8" t="s">
        <v>39</v>
      </c>
      <c r="L761" s="8" t="s">
        <v>40</v>
      </c>
      <c r="M761" s="16">
        <f>SUM_DATA[[#This Row],[TOTAL Cost]]-SUM_DATA[[#This Row],[MATERIAL Cost]]</f>
        <v>2883.48</v>
      </c>
      <c r="N761" s="16">
        <f>IFERROR(SUM_DATA[[#This Row],[MAT C.]], 0)</f>
        <v>0</v>
      </c>
      <c r="O761" s="16" t="e">
        <f>VLOOKUP(SUM_DATA[[#This Row],[Work Order]],'[2]MAT DETAIL'!$D:$L,8,FALSE)</f>
        <v>#N/A</v>
      </c>
      <c r="P761" s="17">
        <v>2883.48</v>
      </c>
      <c r="Q761" s="67" t="s">
        <v>25</v>
      </c>
      <c r="R761" s="67"/>
      <c r="S761" s="67"/>
    </row>
    <row r="762" spans="4:19" ht="15">
      <c r="D762" s="5">
        <v>620116</v>
      </c>
      <c r="E762" s="31">
        <v>43894</v>
      </c>
      <c r="F762" s="34">
        <v>43894</v>
      </c>
      <c r="G762" s="61"/>
      <c r="H762" s="5">
        <v>2803772</v>
      </c>
      <c r="I762" s="28" t="s">
        <v>26</v>
      </c>
      <c r="J762" s="41" t="s">
        <v>407</v>
      </c>
      <c r="K762" s="8" t="s">
        <v>59</v>
      </c>
      <c r="L762" s="8" t="s">
        <v>98</v>
      </c>
      <c r="M762" s="16">
        <f>SUM_DATA[[#This Row],[TOTAL Cost]]-SUM_DATA[[#This Row],[MATERIAL Cost]]</f>
        <v>1807.65</v>
      </c>
      <c r="N762" s="16">
        <f>IFERROR(SUM_DATA[[#This Row],[MAT C.]], 0)</f>
        <v>0</v>
      </c>
      <c r="O762" s="16" t="e">
        <f>VLOOKUP(SUM_DATA[[#This Row],[Work Order]],'[2]MAT DETAIL'!$D:$L,8,FALSE)</f>
        <v>#N/A</v>
      </c>
      <c r="P762" s="17">
        <v>1807.65</v>
      </c>
      <c r="Q762" s="67" t="s">
        <v>25</v>
      </c>
      <c r="R762" s="67"/>
      <c r="S762" s="67"/>
    </row>
    <row r="763" spans="4:19" ht="15">
      <c r="D763" s="5">
        <v>620116</v>
      </c>
      <c r="E763" s="31">
        <v>43894</v>
      </c>
      <c r="F763" s="34">
        <v>43894</v>
      </c>
      <c r="G763" s="61"/>
      <c r="H763" s="5">
        <v>2803781</v>
      </c>
      <c r="I763" s="28" t="s">
        <v>26</v>
      </c>
      <c r="J763" s="41" t="s">
        <v>281</v>
      </c>
      <c r="K763" s="8" t="s">
        <v>59</v>
      </c>
      <c r="L763" s="8" t="s">
        <v>98</v>
      </c>
      <c r="M763" s="16">
        <f>SUM_DATA[[#This Row],[TOTAL Cost]]-SUM_DATA[[#This Row],[MATERIAL Cost]]</f>
        <v>2410.1999999999998</v>
      </c>
      <c r="N763" s="16">
        <f>IFERROR(SUM_DATA[[#This Row],[MAT C.]], 0)</f>
        <v>0</v>
      </c>
      <c r="O763" s="16" t="e">
        <f>VLOOKUP(SUM_DATA[[#This Row],[Work Order]],'[2]MAT DETAIL'!$D:$L,8,FALSE)</f>
        <v>#N/A</v>
      </c>
      <c r="P763" s="17">
        <v>2410.1999999999998</v>
      </c>
      <c r="Q763" s="67" t="s">
        <v>25</v>
      </c>
      <c r="R763" s="67"/>
      <c r="S763" s="67"/>
    </row>
    <row r="764" spans="4:19" ht="15">
      <c r="D764" s="5">
        <v>620107</v>
      </c>
      <c r="E764" s="31">
        <v>43894</v>
      </c>
      <c r="F764" s="34">
        <v>43894</v>
      </c>
      <c r="G764" s="61"/>
      <c r="H764" s="5">
        <v>2803832</v>
      </c>
      <c r="I764" s="28" t="s">
        <v>26</v>
      </c>
      <c r="J764" s="41" t="s">
        <v>27</v>
      </c>
      <c r="K764" s="8" t="s">
        <v>19</v>
      </c>
      <c r="L764" s="8" t="s">
        <v>20</v>
      </c>
      <c r="M764" s="16">
        <f>SUM_DATA[[#This Row],[TOTAL Cost]]-SUM_DATA[[#This Row],[MATERIAL Cost]]</f>
        <v>6452.55</v>
      </c>
      <c r="N764" s="16">
        <f>IFERROR(SUM_DATA[[#This Row],[MAT C.]], 0)</f>
        <v>0</v>
      </c>
      <c r="O764" s="16" t="e">
        <f>VLOOKUP(SUM_DATA[[#This Row],[Work Order]],'[2]MAT DETAIL'!$D:$L,8,FALSE)</f>
        <v>#N/A</v>
      </c>
      <c r="P764" s="17">
        <v>6452.55</v>
      </c>
      <c r="Q764" s="67" t="s">
        <v>21</v>
      </c>
      <c r="R764" s="67"/>
      <c r="S764" s="67"/>
    </row>
    <row r="765" spans="4:19" ht="15">
      <c r="D765" s="5">
        <v>620111</v>
      </c>
      <c r="E765" s="31">
        <v>43894</v>
      </c>
      <c r="F765" s="34">
        <v>43894</v>
      </c>
      <c r="G765" s="61"/>
      <c r="H765" s="5">
        <v>2803834</v>
      </c>
      <c r="I765" s="28" t="s">
        <v>26</v>
      </c>
      <c r="J765" s="41" t="s">
        <v>27</v>
      </c>
      <c r="K765" s="8" t="s">
        <v>19</v>
      </c>
      <c r="L765" s="8" t="s">
        <v>20</v>
      </c>
      <c r="M765" s="16">
        <f>SUM_DATA[[#This Row],[TOTAL Cost]]-SUM_DATA[[#This Row],[MATERIAL Cost]]</f>
        <v>6452.55</v>
      </c>
      <c r="N765" s="16">
        <f>IFERROR(SUM_DATA[[#This Row],[MAT C.]], 0)</f>
        <v>0</v>
      </c>
      <c r="O765" s="16" t="e">
        <f>VLOOKUP(SUM_DATA[[#This Row],[Work Order]],'[2]MAT DETAIL'!$D:$L,8,FALSE)</f>
        <v>#N/A</v>
      </c>
      <c r="P765" s="17">
        <v>6452.55</v>
      </c>
      <c r="Q765" s="67" t="s">
        <v>21</v>
      </c>
      <c r="R765" s="67"/>
      <c r="S765" s="67"/>
    </row>
    <row r="766" spans="4:19" ht="15">
      <c r="D766" s="5">
        <v>620120</v>
      </c>
      <c r="E766" s="31">
        <v>43894</v>
      </c>
      <c r="F766" s="34">
        <v>43894</v>
      </c>
      <c r="G766" s="61"/>
      <c r="H766" s="5">
        <v>2803837</v>
      </c>
      <c r="I766" s="28" t="s">
        <v>26</v>
      </c>
      <c r="J766" s="41" t="s">
        <v>27</v>
      </c>
      <c r="K766" s="8" t="s">
        <v>19</v>
      </c>
      <c r="L766" s="8" t="s">
        <v>20</v>
      </c>
      <c r="M766" s="16">
        <f>SUM_DATA[[#This Row],[TOTAL Cost]]-SUM_DATA[[#This Row],[MATERIAL Cost]]</f>
        <v>6452.55</v>
      </c>
      <c r="N766" s="16">
        <f>IFERROR(SUM_DATA[[#This Row],[MAT C.]], 0)</f>
        <v>0</v>
      </c>
      <c r="O766" s="16" t="e">
        <f>VLOOKUP(SUM_DATA[[#This Row],[Work Order]],'[2]MAT DETAIL'!$D:$L,8,FALSE)</f>
        <v>#N/A</v>
      </c>
      <c r="P766" s="17">
        <v>6452.55</v>
      </c>
      <c r="Q766" s="67" t="s">
        <v>21</v>
      </c>
      <c r="R766" s="67"/>
      <c r="S766" s="67"/>
    </row>
    <row r="767" spans="4:19" ht="15">
      <c r="D767" s="5">
        <v>620109</v>
      </c>
      <c r="E767" s="31">
        <v>43895</v>
      </c>
      <c r="F767" s="34">
        <v>43895</v>
      </c>
      <c r="G767" s="61"/>
      <c r="H767" s="5">
        <v>2804139</v>
      </c>
      <c r="I767" s="28" t="s">
        <v>26</v>
      </c>
      <c r="J767" s="41" t="s">
        <v>27</v>
      </c>
      <c r="K767" s="8" t="s">
        <v>19</v>
      </c>
      <c r="L767" s="8" t="s">
        <v>20</v>
      </c>
      <c r="M767" s="16">
        <f>SUM_DATA[[#This Row],[TOTAL Cost]]-SUM_DATA[[#This Row],[MATERIAL Cost]]</f>
        <v>21402.55</v>
      </c>
      <c r="N767" s="16">
        <f>IFERROR(SUM_DATA[[#This Row],[MAT C.]], 0)</f>
        <v>0</v>
      </c>
      <c r="O767" s="16" t="e">
        <f>VLOOKUP(SUM_DATA[[#This Row],[Work Order]],'[2]MAT DETAIL'!$D:$L,8,FALSE)</f>
        <v>#N/A</v>
      </c>
      <c r="P767" s="17">
        <v>21402.55</v>
      </c>
      <c r="Q767" s="67" t="s">
        <v>21</v>
      </c>
      <c r="R767" s="67"/>
      <c r="S767" s="67"/>
    </row>
    <row r="768" spans="4:19" ht="15">
      <c r="D768" s="5">
        <v>620113</v>
      </c>
      <c r="E768" s="31">
        <v>43895</v>
      </c>
      <c r="F768" s="34">
        <v>43895</v>
      </c>
      <c r="G768" s="61"/>
      <c r="H768" s="5">
        <v>2804140</v>
      </c>
      <c r="I768" s="28" t="s">
        <v>26</v>
      </c>
      <c r="J768" s="41" t="s">
        <v>27</v>
      </c>
      <c r="K768" s="8" t="s">
        <v>19</v>
      </c>
      <c r="L768" s="8" t="s">
        <v>20</v>
      </c>
      <c r="M768" s="16">
        <f>SUM_DATA[[#This Row],[TOTAL Cost]]-SUM_DATA[[#This Row],[MATERIAL Cost]]</f>
        <v>21402.55</v>
      </c>
      <c r="N768" s="16">
        <f>IFERROR(SUM_DATA[[#This Row],[MAT C.]], 0)</f>
        <v>0</v>
      </c>
      <c r="O768" s="16" t="e">
        <f>VLOOKUP(SUM_DATA[[#This Row],[Work Order]],'[2]MAT DETAIL'!$D:$L,8,FALSE)</f>
        <v>#N/A</v>
      </c>
      <c r="P768" s="17">
        <v>21402.55</v>
      </c>
      <c r="Q768" s="67" t="s">
        <v>21</v>
      </c>
      <c r="R768" s="67"/>
      <c r="S768" s="67"/>
    </row>
    <row r="769" spans="4:19" ht="15">
      <c r="D769" s="5">
        <v>620117</v>
      </c>
      <c r="E769" s="31">
        <v>43895</v>
      </c>
      <c r="F769" s="34">
        <v>43895</v>
      </c>
      <c r="G769" s="61"/>
      <c r="H769" s="5">
        <v>2804142</v>
      </c>
      <c r="I769" s="28" t="s">
        <v>26</v>
      </c>
      <c r="J769" s="41" t="s">
        <v>27</v>
      </c>
      <c r="K769" s="8" t="s">
        <v>19</v>
      </c>
      <c r="L769" s="8" t="s">
        <v>20</v>
      </c>
      <c r="M769" s="16">
        <f>SUM_DATA[[#This Row],[TOTAL Cost]]-SUM_DATA[[#This Row],[MATERIAL Cost]]</f>
        <v>21402.55</v>
      </c>
      <c r="N769" s="16">
        <f>IFERROR(SUM_DATA[[#This Row],[MAT C.]], 0)</f>
        <v>0</v>
      </c>
      <c r="O769" s="16" t="e">
        <f>VLOOKUP(SUM_DATA[[#This Row],[Work Order]],'[2]MAT DETAIL'!$D:$L,8,FALSE)</f>
        <v>#N/A</v>
      </c>
      <c r="P769" s="17">
        <v>21402.55</v>
      </c>
      <c r="Q769" s="67" t="s">
        <v>21</v>
      </c>
      <c r="R769" s="67"/>
      <c r="S769" s="67"/>
    </row>
    <row r="770" spans="4:19" ht="15">
      <c r="D770" s="5">
        <v>620118</v>
      </c>
      <c r="E770" s="31">
        <v>43895</v>
      </c>
      <c r="F770" s="34">
        <v>43895</v>
      </c>
      <c r="G770" s="61"/>
      <c r="H770" s="5">
        <v>2804143</v>
      </c>
      <c r="I770" s="28" t="s">
        <v>26</v>
      </c>
      <c r="J770" s="41" t="s">
        <v>27</v>
      </c>
      <c r="K770" s="8" t="s">
        <v>19</v>
      </c>
      <c r="L770" s="8" t="s">
        <v>20</v>
      </c>
      <c r="M770" s="16">
        <f>SUM_DATA[[#This Row],[TOTAL Cost]]-SUM_DATA[[#This Row],[MATERIAL Cost]]</f>
        <v>21402.55</v>
      </c>
      <c r="N770" s="16">
        <f>IFERROR(SUM_DATA[[#This Row],[MAT C.]], 0)</f>
        <v>0</v>
      </c>
      <c r="O770" s="16" t="e">
        <f>VLOOKUP(SUM_DATA[[#This Row],[Work Order]],'[2]MAT DETAIL'!$D:$L,8,FALSE)</f>
        <v>#N/A</v>
      </c>
      <c r="P770" s="17">
        <v>21402.55</v>
      </c>
      <c r="Q770" s="67" t="s">
        <v>21</v>
      </c>
      <c r="R770" s="67"/>
      <c r="S770" s="67"/>
    </row>
    <row r="771" spans="4:19" ht="15">
      <c r="D771" s="5">
        <v>620122</v>
      </c>
      <c r="E771" s="31">
        <v>43895</v>
      </c>
      <c r="F771" s="34">
        <v>43895</v>
      </c>
      <c r="G771" s="61"/>
      <c r="H771" s="5">
        <v>2804144</v>
      </c>
      <c r="I771" s="28" t="s">
        <v>26</v>
      </c>
      <c r="J771" s="41" t="s">
        <v>27</v>
      </c>
      <c r="K771" s="8" t="s">
        <v>19</v>
      </c>
      <c r="L771" s="8" t="s">
        <v>20</v>
      </c>
      <c r="M771" s="16">
        <f>SUM_DATA[[#This Row],[TOTAL Cost]]-SUM_DATA[[#This Row],[MATERIAL Cost]]</f>
        <v>21402.55</v>
      </c>
      <c r="N771" s="16">
        <f>IFERROR(SUM_DATA[[#This Row],[MAT C.]], 0)</f>
        <v>0</v>
      </c>
      <c r="O771" s="16" t="e">
        <f>VLOOKUP(SUM_DATA[[#This Row],[Work Order]],'[2]MAT DETAIL'!$D:$L,8,FALSE)</f>
        <v>#N/A</v>
      </c>
      <c r="P771" s="17">
        <v>21402.55</v>
      </c>
      <c r="Q771" s="67" t="s">
        <v>21</v>
      </c>
      <c r="R771" s="67"/>
      <c r="S771" s="67"/>
    </row>
    <row r="772" spans="4:19" ht="15">
      <c r="D772" s="5">
        <v>620104</v>
      </c>
      <c r="E772" s="31">
        <v>43895</v>
      </c>
      <c r="F772" s="34">
        <v>43895</v>
      </c>
      <c r="G772" s="61"/>
      <c r="H772" s="5">
        <v>2804183</v>
      </c>
      <c r="I772" s="28" t="s">
        <v>26</v>
      </c>
      <c r="J772" s="41" t="s">
        <v>27</v>
      </c>
      <c r="K772" s="8" t="s">
        <v>19</v>
      </c>
      <c r="L772" s="8" t="s">
        <v>20</v>
      </c>
      <c r="M772" s="16">
        <f>SUM_DATA[[#This Row],[TOTAL Cost]]-SUM_DATA[[#This Row],[MATERIAL Cost]]</f>
        <v>62602.549999999988</v>
      </c>
      <c r="N772" s="16">
        <f>IFERROR(SUM_DATA[[#This Row],[MAT C.]], 0)</f>
        <v>180000</v>
      </c>
      <c r="O772" s="16">
        <f>VLOOKUP(SUM_DATA[[#This Row],[Work Order]],'[2]MAT DETAIL'!$D:$L,8,FALSE)</f>
        <v>180000</v>
      </c>
      <c r="P772" s="17">
        <v>242602.55</v>
      </c>
      <c r="Q772" s="67" t="s">
        <v>21</v>
      </c>
      <c r="R772" s="67"/>
      <c r="S772" s="67"/>
    </row>
    <row r="773" spans="4:19" ht="15">
      <c r="D773" s="5">
        <v>620114</v>
      </c>
      <c r="E773" s="31">
        <v>43895</v>
      </c>
      <c r="F773" s="34">
        <v>43895</v>
      </c>
      <c r="G773" s="61"/>
      <c r="H773" s="5">
        <v>2804287</v>
      </c>
      <c r="I773" s="28" t="s">
        <v>31</v>
      </c>
      <c r="J773" s="41" t="s">
        <v>408</v>
      </c>
      <c r="K773" s="8" t="s">
        <v>82</v>
      </c>
      <c r="L773" s="8" t="s">
        <v>126</v>
      </c>
      <c r="M773" s="16">
        <f>SUM_DATA[[#This Row],[TOTAL Cost]]-SUM_DATA[[#This Row],[MATERIAL Cost]]</f>
        <v>19666.64</v>
      </c>
      <c r="N773" s="16">
        <f>IFERROR(SUM_DATA[[#This Row],[MAT C.]], 0)</f>
        <v>0</v>
      </c>
      <c r="O773" s="16" t="e">
        <f>VLOOKUP(SUM_DATA[[#This Row],[Work Order]],'[2]MAT DETAIL'!$D:$L,8,FALSE)</f>
        <v>#N/A</v>
      </c>
      <c r="P773" s="17">
        <v>19666.64</v>
      </c>
      <c r="Q773" s="67" t="s">
        <v>25</v>
      </c>
      <c r="R773" s="67"/>
      <c r="S773" s="67"/>
    </row>
    <row r="774" spans="4:19" ht="15">
      <c r="D774" s="5">
        <v>620109</v>
      </c>
      <c r="E774" s="31">
        <v>43895</v>
      </c>
      <c r="F774" s="34">
        <v>43895</v>
      </c>
      <c r="G774" s="61"/>
      <c r="H774" s="5">
        <v>2804304</v>
      </c>
      <c r="I774" s="28" t="s">
        <v>31</v>
      </c>
      <c r="J774" s="41" t="s">
        <v>111</v>
      </c>
      <c r="K774" s="8" t="s">
        <v>33</v>
      </c>
      <c r="L774" s="8" t="s">
        <v>112</v>
      </c>
      <c r="M774" s="16">
        <f>SUM_DATA[[#This Row],[TOTAL Cost]]-SUM_DATA[[#This Row],[MATERIAL Cost]]</f>
        <v>6219.08</v>
      </c>
      <c r="N774" s="16">
        <f>IFERROR(SUM_DATA[[#This Row],[MAT C.]], 0)</f>
        <v>0</v>
      </c>
      <c r="O774" s="16" t="e">
        <f>VLOOKUP(SUM_DATA[[#This Row],[Work Order]],'[2]MAT DETAIL'!$D:$L,8,FALSE)</f>
        <v>#N/A</v>
      </c>
      <c r="P774" s="17">
        <v>6219.08</v>
      </c>
      <c r="Q774" s="67" t="s">
        <v>25</v>
      </c>
      <c r="R774" s="67"/>
      <c r="S774" s="67"/>
    </row>
    <row r="775" spans="4:19" ht="15">
      <c r="D775" s="5">
        <v>620109</v>
      </c>
      <c r="E775" s="31">
        <v>43895</v>
      </c>
      <c r="F775" s="34">
        <v>43896</v>
      </c>
      <c r="G775" s="61"/>
      <c r="H775" s="5">
        <v>2804414</v>
      </c>
      <c r="I775" s="28" t="s">
        <v>31</v>
      </c>
      <c r="J775" s="41" t="s">
        <v>400</v>
      </c>
      <c r="K775" s="8" t="s">
        <v>82</v>
      </c>
      <c r="L775" s="8" t="s">
        <v>140</v>
      </c>
      <c r="M775" s="16">
        <f>SUM_DATA[[#This Row],[TOTAL Cost]]-SUM_DATA[[#This Row],[MATERIAL Cost]]</f>
        <v>678.16</v>
      </c>
      <c r="N775" s="16">
        <f>IFERROR(SUM_DATA[[#This Row],[MAT C.]], 0)</f>
        <v>0</v>
      </c>
      <c r="O775" s="16" t="e">
        <f>VLOOKUP(SUM_DATA[[#This Row],[Work Order]],'[2]MAT DETAIL'!$D:$L,8,FALSE)</f>
        <v>#N/A</v>
      </c>
      <c r="P775" s="17">
        <v>678.16</v>
      </c>
      <c r="Q775" s="67" t="s">
        <v>25</v>
      </c>
      <c r="R775" s="67"/>
      <c r="S775" s="67"/>
    </row>
    <row r="776" spans="4:19" ht="15">
      <c r="D776" s="5">
        <v>620109</v>
      </c>
      <c r="E776" s="31">
        <v>43896</v>
      </c>
      <c r="F776" s="34">
        <v>43896</v>
      </c>
      <c r="G776" s="61"/>
      <c r="H776" s="5">
        <v>2806404</v>
      </c>
      <c r="I776" s="28" t="s">
        <v>399</v>
      </c>
      <c r="J776" s="41" t="s">
        <v>400</v>
      </c>
      <c r="K776" s="8" t="s">
        <v>82</v>
      </c>
      <c r="L776" s="8" t="s">
        <v>140</v>
      </c>
      <c r="M776" s="16">
        <f>SUM_DATA[[#This Row],[TOTAL Cost]]-SUM_DATA[[#This Row],[MATERIAL Cost]]</f>
        <v>92395.05</v>
      </c>
      <c r="N776" s="16">
        <f>IFERROR(SUM_DATA[[#This Row],[MAT C.]], 0)</f>
        <v>0</v>
      </c>
      <c r="O776" s="16" t="e">
        <f>VLOOKUP(SUM_DATA[[#This Row],[Work Order]],'[2]MAT DETAIL'!$D:$L,8,FALSE)</f>
        <v>#N/A</v>
      </c>
      <c r="P776" s="17">
        <v>92395.05</v>
      </c>
      <c r="Q776" s="67" t="s">
        <v>25</v>
      </c>
      <c r="R776" s="67"/>
      <c r="S776" s="67"/>
    </row>
    <row r="777" spans="4:19" ht="15">
      <c r="D777" s="5">
        <v>620124</v>
      </c>
      <c r="E777" s="31">
        <v>43896</v>
      </c>
      <c r="F777" s="34">
        <v>43896</v>
      </c>
      <c r="G777" s="61"/>
      <c r="H777" s="5">
        <v>2806574</v>
      </c>
      <c r="I777" s="28" t="s">
        <v>399</v>
      </c>
      <c r="J777" s="41" t="s">
        <v>409</v>
      </c>
      <c r="K777" s="8" t="s">
        <v>19</v>
      </c>
      <c r="L777" s="8" t="s">
        <v>20</v>
      </c>
      <c r="M777" s="16">
        <f>SUM_DATA[[#This Row],[TOTAL Cost]]-SUM_DATA[[#This Row],[MATERIAL Cost]]</f>
        <v>8784.93</v>
      </c>
      <c r="N777" s="16">
        <f>IFERROR(SUM_DATA[[#This Row],[MAT C.]], 0)</f>
        <v>0</v>
      </c>
      <c r="O777" s="16" t="e">
        <f>VLOOKUP(SUM_DATA[[#This Row],[Work Order]],'[2]MAT DETAIL'!$D:$L,8,FALSE)</f>
        <v>#N/A</v>
      </c>
      <c r="P777" s="17">
        <v>8784.93</v>
      </c>
      <c r="Q777" s="67" t="s">
        <v>25</v>
      </c>
      <c r="R777" s="67"/>
      <c r="S777" s="67"/>
    </row>
    <row r="778" spans="4:19" ht="15">
      <c r="D778" s="5">
        <v>620122</v>
      </c>
      <c r="E778" s="31">
        <v>43896</v>
      </c>
      <c r="F778" s="34">
        <v>43897</v>
      </c>
      <c r="G778" s="61"/>
      <c r="H778" s="5">
        <v>2806576</v>
      </c>
      <c r="I778" s="28" t="s">
        <v>31</v>
      </c>
      <c r="J778" s="41" t="s">
        <v>410</v>
      </c>
      <c r="K778" s="8" t="s">
        <v>36</v>
      </c>
      <c r="L778" s="10" t="s">
        <v>37</v>
      </c>
      <c r="M778" s="16">
        <f>SUM_DATA[[#This Row],[TOTAL Cost]]-SUM_DATA[[#This Row],[MATERIAL Cost]]</f>
        <v>8571.08</v>
      </c>
      <c r="N778" s="16">
        <f>IFERROR(SUM_DATA[[#This Row],[MAT C.]], 0)</f>
        <v>0</v>
      </c>
      <c r="O778" s="16" t="e">
        <f>VLOOKUP(SUM_DATA[[#This Row],[Work Order]],'[2]MAT DETAIL'!$D:$L,8,FALSE)</f>
        <v>#N/A</v>
      </c>
      <c r="P778" s="17">
        <v>8571.08</v>
      </c>
      <c r="Q778" s="67" t="s">
        <v>25</v>
      </c>
      <c r="R778" s="67"/>
      <c r="S778" s="67"/>
    </row>
    <row r="779" spans="4:19" ht="15">
      <c r="D779" s="5">
        <v>620109</v>
      </c>
      <c r="E779" s="31">
        <v>43897</v>
      </c>
      <c r="F779" s="34">
        <v>43897</v>
      </c>
      <c r="G779" s="61"/>
      <c r="H779" s="5">
        <v>2806634</v>
      </c>
      <c r="I779" s="28" t="s">
        <v>31</v>
      </c>
      <c r="J779" s="41" t="s">
        <v>411</v>
      </c>
      <c r="K779" s="8" t="s">
        <v>39</v>
      </c>
      <c r="L779" s="8" t="s">
        <v>221</v>
      </c>
      <c r="M779" s="16">
        <f>SUM_DATA[[#This Row],[TOTAL Cost]]-SUM_DATA[[#This Row],[MATERIAL Cost]]</f>
        <v>5584.04</v>
      </c>
      <c r="N779" s="16">
        <f>IFERROR(SUM_DATA[[#This Row],[MAT C.]], 0)</f>
        <v>0</v>
      </c>
      <c r="O779" s="16" t="e">
        <f>VLOOKUP(SUM_DATA[[#This Row],[Work Order]],'[2]MAT DETAIL'!$D:$L,8,FALSE)</f>
        <v>#N/A</v>
      </c>
      <c r="P779" s="17">
        <v>5584.04</v>
      </c>
      <c r="Q779" s="67" t="s">
        <v>21</v>
      </c>
      <c r="R779" s="67"/>
      <c r="S779" s="67"/>
    </row>
    <row r="780" spans="4:19" ht="15">
      <c r="D780" s="3">
        <v>620109</v>
      </c>
      <c r="E780" s="36">
        <v>43897</v>
      </c>
      <c r="F780" s="36"/>
      <c r="G780" s="61"/>
      <c r="H780" s="3">
        <v>2806634</v>
      </c>
      <c r="I780" s="28" t="s">
        <v>31</v>
      </c>
      <c r="J780" s="46" t="s">
        <v>412</v>
      </c>
      <c r="K780" s="10" t="s">
        <v>82</v>
      </c>
      <c r="L780" s="10" t="s">
        <v>39</v>
      </c>
      <c r="M780" s="18"/>
      <c r="N780" s="18"/>
      <c r="O780" s="18"/>
      <c r="P780" s="16"/>
      <c r="Q780" s="67" t="s">
        <v>21</v>
      </c>
      <c r="R780" s="67"/>
      <c r="S780" s="67"/>
    </row>
    <row r="781" spans="4:19" ht="15">
      <c r="D781" s="5">
        <v>620117</v>
      </c>
      <c r="E781" s="31">
        <v>43899</v>
      </c>
      <c r="F781" s="34">
        <v>43899</v>
      </c>
      <c r="G781" s="61"/>
      <c r="H781" s="5">
        <v>2806832</v>
      </c>
      <c r="I781" s="28" t="s">
        <v>31</v>
      </c>
      <c r="J781" s="43" t="s">
        <v>413</v>
      </c>
      <c r="K781" s="8" t="s">
        <v>78</v>
      </c>
      <c r="L781" s="8" t="s">
        <v>79</v>
      </c>
      <c r="M781" s="16">
        <f>SUM_DATA[[#This Row],[TOTAL Cost]]-SUM_DATA[[#This Row],[MATERIAL Cost]]</f>
        <v>678.16</v>
      </c>
      <c r="N781" s="16">
        <f>IFERROR(SUM_DATA[[#This Row],[MAT C.]], 0)</f>
        <v>0</v>
      </c>
      <c r="O781" s="16" t="e">
        <f>VLOOKUP(SUM_DATA[[#This Row],[Work Order]],'[2]MAT DETAIL'!$D:$L,8,FALSE)</f>
        <v>#N/A</v>
      </c>
      <c r="P781" s="17">
        <v>678.16</v>
      </c>
      <c r="Q781" s="67" t="s">
        <v>25</v>
      </c>
      <c r="R781" s="67"/>
      <c r="S781" s="67"/>
    </row>
    <row r="782" spans="4:19" ht="15">
      <c r="D782" s="5">
        <v>620111</v>
      </c>
      <c r="E782" s="31">
        <v>43899</v>
      </c>
      <c r="F782" s="34">
        <v>43900</v>
      </c>
      <c r="G782" s="61"/>
      <c r="H782" s="5">
        <v>2807319</v>
      </c>
      <c r="I782" s="28" t="s">
        <v>31</v>
      </c>
      <c r="J782" s="41" t="s">
        <v>414</v>
      </c>
      <c r="K782" s="8" t="s">
        <v>59</v>
      </c>
      <c r="L782" s="8" t="s">
        <v>98</v>
      </c>
      <c r="M782" s="16">
        <f>SUM_DATA[[#This Row],[TOTAL Cost]]-SUM_DATA[[#This Row],[MATERIAL Cost]]</f>
        <v>9133.6</v>
      </c>
      <c r="N782" s="16">
        <f>IFERROR(SUM_DATA[[#This Row],[MAT C.]], 0)</f>
        <v>0</v>
      </c>
      <c r="O782" s="16" t="e">
        <f>VLOOKUP(SUM_DATA[[#This Row],[Work Order]],'[2]MAT DETAIL'!$D:$L,8,FALSE)</f>
        <v>#N/A</v>
      </c>
      <c r="P782" s="17">
        <v>9133.6</v>
      </c>
      <c r="Q782" s="67" t="s">
        <v>25</v>
      </c>
      <c r="R782" s="67"/>
      <c r="S782" s="67"/>
    </row>
    <row r="783" spans="4:19" ht="15">
      <c r="D783" s="5">
        <v>620114</v>
      </c>
      <c r="E783" s="31">
        <v>43900</v>
      </c>
      <c r="F783" s="34">
        <v>43900</v>
      </c>
      <c r="G783" s="61"/>
      <c r="H783" s="5">
        <v>2807489</v>
      </c>
      <c r="I783" s="28" t="s">
        <v>31</v>
      </c>
      <c r="J783" s="41" t="s">
        <v>415</v>
      </c>
      <c r="K783" s="8" t="s">
        <v>19</v>
      </c>
      <c r="L783" s="8" t="s">
        <v>50</v>
      </c>
      <c r="M783" s="16">
        <f>SUM_DATA[[#This Row],[TOTAL Cost]]-SUM_DATA[[#This Row],[MATERIAL Cost]]</f>
        <v>14832.04</v>
      </c>
      <c r="N783" s="16">
        <f>IFERROR(SUM_DATA[[#This Row],[MAT C.]], 0)</f>
        <v>0</v>
      </c>
      <c r="O783" s="16" t="e">
        <f>VLOOKUP(SUM_DATA[[#This Row],[Work Order]],'[2]MAT DETAIL'!$D:$L,8,FALSE)</f>
        <v>#N/A</v>
      </c>
      <c r="P783" s="17">
        <v>14832.04</v>
      </c>
      <c r="Q783" s="67" t="s">
        <v>21</v>
      </c>
      <c r="R783" s="67"/>
      <c r="S783" s="67"/>
    </row>
    <row r="784" spans="4:19" ht="15">
      <c r="D784" s="5">
        <v>620111</v>
      </c>
      <c r="E784" s="31">
        <v>43900</v>
      </c>
      <c r="F784" s="34">
        <v>43900</v>
      </c>
      <c r="G784" s="61"/>
      <c r="H784" s="5">
        <v>2807507</v>
      </c>
      <c r="I784" s="28" t="s">
        <v>31</v>
      </c>
      <c r="J784" s="41" t="s">
        <v>341</v>
      </c>
      <c r="K784" s="8" t="s">
        <v>56</v>
      </c>
      <c r="L784" s="8" t="s">
        <v>146</v>
      </c>
      <c r="M784" s="16">
        <f>SUM_DATA[[#This Row],[TOTAL Cost]]-SUM_DATA[[#This Row],[MATERIAL Cost]]</f>
        <v>678.16</v>
      </c>
      <c r="N784" s="16">
        <f>IFERROR(SUM_DATA[[#This Row],[MAT C.]], 0)</f>
        <v>0</v>
      </c>
      <c r="O784" s="16" t="e">
        <f>VLOOKUP(SUM_DATA[[#This Row],[Work Order]],'[2]MAT DETAIL'!$D:$L,8,FALSE)</f>
        <v>#N/A</v>
      </c>
      <c r="P784" s="17">
        <v>678.16</v>
      </c>
      <c r="Q784" s="67" t="s">
        <v>25</v>
      </c>
      <c r="R784" s="67"/>
      <c r="S784" s="67"/>
    </row>
    <row r="785" spans="4:19" ht="15">
      <c r="D785" s="5">
        <v>620112</v>
      </c>
      <c r="E785" s="31">
        <v>43900</v>
      </c>
      <c r="F785" s="34">
        <v>43900</v>
      </c>
      <c r="G785" s="61"/>
      <c r="H785" s="5">
        <v>2807553</v>
      </c>
      <c r="I785" s="28" t="s">
        <v>31</v>
      </c>
      <c r="J785" s="41" t="s">
        <v>416</v>
      </c>
      <c r="K785" s="8" t="s">
        <v>36</v>
      </c>
      <c r="L785" s="8" t="s">
        <v>39</v>
      </c>
      <c r="M785" s="16">
        <f>SUM_DATA[[#This Row],[TOTAL Cost]]-SUM_DATA[[#This Row],[MATERIAL Cost]]</f>
        <v>1515.08</v>
      </c>
      <c r="N785" s="16">
        <f>IFERROR(SUM_DATA[[#This Row],[MAT C.]], 0)</f>
        <v>0</v>
      </c>
      <c r="O785" s="16" t="e">
        <f>VLOOKUP(SUM_DATA[[#This Row],[Work Order]],'[2]MAT DETAIL'!$D:$L,8,FALSE)</f>
        <v>#N/A</v>
      </c>
      <c r="P785" s="17">
        <v>1515.08</v>
      </c>
      <c r="Q785" s="67" t="s">
        <v>25</v>
      </c>
      <c r="R785" s="67"/>
      <c r="S785" s="67"/>
    </row>
    <row r="786" spans="4:19" ht="15">
      <c r="D786" s="5">
        <v>620109</v>
      </c>
      <c r="E786" s="31">
        <v>43900</v>
      </c>
      <c r="F786" s="34">
        <v>43900</v>
      </c>
      <c r="G786" s="61"/>
      <c r="H786" s="5">
        <v>2807634</v>
      </c>
      <c r="I786" s="28" t="s">
        <v>26</v>
      </c>
      <c r="J786" s="41" t="s">
        <v>45</v>
      </c>
      <c r="K786" s="8" t="s">
        <v>39</v>
      </c>
      <c r="L786" s="8" t="s">
        <v>40</v>
      </c>
      <c r="M786" s="16">
        <f>SUM_DATA[[#This Row],[TOTAL Cost]]-SUM_DATA[[#This Row],[MATERIAL Cost]]</f>
        <v>60785</v>
      </c>
      <c r="N786" s="16">
        <f>IFERROR(SUM_DATA[[#This Row],[MAT C.]], 0)</f>
        <v>0</v>
      </c>
      <c r="O786" s="16" t="e">
        <f>VLOOKUP(SUM_DATA[[#This Row],[Work Order]],'[2]MAT DETAIL'!$D:$L,8,FALSE)</f>
        <v>#N/A</v>
      </c>
      <c r="P786" s="17">
        <v>60785</v>
      </c>
      <c r="Q786" s="67" t="s">
        <v>21</v>
      </c>
      <c r="R786" s="67"/>
      <c r="S786" s="67"/>
    </row>
    <row r="787" spans="4:19" ht="15">
      <c r="D787" s="5">
        <v>620104</v>
      </c>
      <c r="E787" s="31">
        <v>43900</v>
      </c>
      <c r="F787" s="34">
        <v>43900</v>
      </c>
      <c r="G787" s="61"/>
      <c r="H787" s="5">
        <v>2807821</v>
      </c>
      <c r="I787" s="28" t="s">
        <v>26</v>
      </c>
      <c r="J787" s="41" t="s">
        <v>27</v>
      </c>
      <c r="K787" s="8" t="s">
        <v>19</v>
      </c>
      <c r="L787" s="8" t="s">
        <v>20</v>
      </c>
      <c r="M787" s="16">
        <f>SUM_DATA[[#This Row],[TOTAL Cost]]-SUM_DATA[[#This Row],[MATERIAL Cost]]</f>
        <v>0</v>
      </c>
      <c r="N787" s="16">
        <f>IFERROR(SUM_DATA[[#This Row],[MAT C.]], 0)</f>
        <v>100000</v>
      </c>
      <c r="O787" s="16">
        <f>VLOOKUP(SUM_DATA[[#This Row],[Work Order]],'[2]MAT DETAIL'!$D:$L,8,FALSE)</f>
        <v>100000</v>
      </c>
      <c r="P787" s="17">
        <v>100000</v>
      </c>
      <c r="Q787" s="67" t="s">
        <v>21</v>
      </c>
      <c r="R787" s="67"/>
      <c r="S787" s="67"/>
    </row>
    <row r="788" spans="4:19" ht="15">
      <c r="D788" s="5">
        <v>620106</v>
      </c>
      <c r="E788" s="31">
        <v>43901</v>
      </c>
      <c r="F788" s="34">
        <v>43901</v>
      </c>
      <c r="G788" s="61"/>
      <c r="H788" s="5">
        <v>2807986</v>
      </c>
      <c r="I788" s="28" t="s">
        <v>26</v>
      </c>
      <c r="J788" s="41" t="s">
        <v>27</v>
      </c>
      <c r="K788" s="8" t="s">
        <v>19</v>
      </c>
      <c r="L788" s="8" t="s">
        <v>20</v>
      </c>
      <c r="M788" s="16">
        <f>SUM_DATA[[#This Row],[TOTAL Cost]]-SUM_DATA[[#This Row],[MATERIAL Cost]]</f>
        <v>167602.54999999999</v>
      </c>
      <c r="N788" s="16">
        <f>IFERROR(SUM_DATA[[#This Row],[MAT C.]], 0)</f>
        <v>0</v>
      </c>
      <c r="O788" s="16" t="e">
        <f>VLOOKUP(SUM_DATA[[#This Row],[Work Order]],'[2]MAT DETAIL'!$D:$L,8,FALSE)</f>
        <v>#N/A</v>
      </c>
      <c r="P788" s="17">
        <v>167602.54999999999</v>
      </c>
      <c r="Q788" s="67" t="s">
        <v>21</v>
      </c>
      <c r="R788" s="67"/>
      <c r="S788" s="67"/>
    </row>
    <row r="789" spans="4:19" ht="15">
      <c r="D789" s="5">
        <v>620109</v>
      </c>
      <c r="E789" s="31">
        <v>43901</v>
      </c>
      <c r="F789" s="34">
        <v>43901</v>
      </c>
      <c r="G789" s="61"/>
      <c r="H789" s="5">
        <v>2808249</v>
      </c>
      <c r="I789" s="28" t="s">
        <v>26</v>
      </c>
      <c r="J789" s="41" t="s">
        <v>27</v>
      </c>
      <c r="K789" s="8" t="s">
        <v>19</v>
      </c>
      <c r="L789" s="8" t="s">
        <v>20</v>
      </c>
      <c r="M789" s="16">
        <f>SUM_DATA[[#This Row],[TOTAL Cost]]-SUM_DATA[[#This Row],[MATERIAL Cost]]</f>
        <v>46602.55</v>
      </c>
      <c r="N789" s="16">
        <f>IFERROR(SUM_DATA[[#This Row],[MAT C.]], 0)</f>
        <v>0</v>
      </c>
      <c r="O789" s="16" t="e">
        <f>VLOOKUP(SUM_DATA[[#This Row],[Work Order]],'[2]MAT DETAIL'!$D:$L,8,FALSE)</f>
        <v>#N/A</v>
      </c>
      <c r="P789" s="17">
        <v>46602.55</v>
      </c>
      <c r="Q789" s="67" t="s">
        <v>21</v>
      </c>
      <c r="R789" s="67"/>
      <c r="S789" s="67"/>
    </row>
    <row r="790" spans="4:19" ht="15">
      <c r="D790" s="5">
        <v>620109</v>
      </c>
      <c r="E790" s="31">
        <v>43901</v>
      </c>
      <c r="F790" s="34">
        <v>43901</v>
      </c>
      <c r="G790" s="61"/>
      <c r="H790" s="5">
        <v>2808250</v>
      </c>
      <c r="I790" s="28" t="s">
        <v>26</v>
      </c>
      <c r="J790" s="41" t="s">
        <v>27</v>
      </c>
      <c r="K790" s="8" t="s">
        <v>19</v>
      </c>
      <c r="L790" s="8" t="s">
        <v>20</v>
      </c>
      <c r="M790" s="16">
        <f>SUM_DATA[[#This Row],[TOTAL Cost]]-SUM_DATA[[#This Row],[MATERIAL Cost]]</f>
        <v>9402.5499999999993</v>
      </c>
      <c r="N790" s="16">
        <f>IFERROR(SUM_DATA[[#This Row],[MAT C.]], 0)</f>
        <v>0</v>
      </c>
      <c r="O790" s="16" t="e">
        <f>VLOOKUP(SUM_DATA[[#This Row],[Work Order]],'[2]MAT DETAIL'!$D:$L,8,FALSE)</f>
        <v>#N/A</v>
      </c>
      <c r="P790" s="17">
        <v>9402.5499999999993</v>
      </c>
      <c r="Q790" s="67" t="s">
        <v>21</v>
      </c>
      <c r="R790" s="67"/>
      <c r="S790" s="67"/>
    </row>
    <row r="791" spans="4:19" ht="15">
      <c r="D791" s="5">
        <v>620109</v>
      </c>
      <c r="E791" s="31">
        <v>43901</v>
      </c>
      <c r="F791" s="34">
        <v>43901</v>
      </c>
      <c r="G791" s="61"/>
      <c r="H791" s="5">
        <v>2808252</v>
      </c>
      <c r="I791" s="28" t="s">
        <v>26</v>
      </c>
      <c r="J791" s="41" t="s">
        <v>27</v>
      </c>
      <c r="K791" s="8" t="s">
        <v>19</v>
      </c>
      <c r="L791" s="8" t="s">
        <v>20</v>
      </c>
      <c r="M791" s="16">
        <f>SUM_DATA[[#This Row],[TOTAL Cost]]-SUM_DATA[[#This Row],[MATERIAL Cost]]</f>
        <v>9502.5499999999993</v>
      </c>
      <c r="N791" s="16">
        <f>IFERROR(SUM_DATA[[#This Row],[MAT C.]], 0)</f>
        <v>0</v>
      </c>
      <c r="O791" s="16" t="e">
        <f>VLOOKUP(SUM_DATA[[#This Row],[Work Order]],'[2]MAT DETAIL'!$D:$L,8,FALSE)</f>
        <v>#N/A</v>
      </c>
      <c r="P791" s="17">
        <v>9502.5499999999993</v>
      </c>
      <c r="Q791" s="67" t="s">
        <v>21</v>
      </c>
      <c r="R791" s="67"/>
      <c r="S791" s="67"/>
    </row>
    <row r="792" spans="4:19" ht="15">
      <c r="D792" s="5">
        <v>620111</v>
      </c>
      <c r="E792" s="31">
        <v>43901</v>
      </c>
      <c r="F792" s="34">
        <v>43901</v>
      </c>
      <c r="G792" s="61"/>
      <c r="H792" s="5">
        <v>2808254</v>
      </c>
      <c r="I792" s="28" t="s">
        <v>26</v>
      </c>
      <c r="J792" s="79" t="s">
        <v>27</v>
      </c>
      <c r="K792" s="8" t="s">
        <v>19</v>
      </c>
      <c r="L792" s="8" t="s">
        <v>20</v>
      </c>
      <c r="M792" s="16">
        <f>SUM_DATA[[#This Row],[TOTAL Cost]]-SUM_DATA[[#This Row],[MATERIAL Cost]]</f>
        <v>46602.55</v>
      </c>
      <c r="N792" s="16">
        <f>IFERROR(SUM_DATA[[#This Row],[MAT C.]], 0)</f>
        <v>0</v>
      </c>
      <c r="O792" s="16" t="e">
        <f>VLOOKUP(SUM_DATA[[#This Row],[Work Order]],'[2]MAT DETAIL'!$D:$L,8,FALSE)</f>
        <v>#N/A</v>
      </c>
      <c r="P792" s="17">
        <v>46602.55</v>
      </c>
      <c r="Q792" s="67" t="s">
        <v>21</v>
      </c>
      <c r="R792" s="67"/>
      <c r="S792" s="67"/>
    </row>
    <row r="793" spans="4:19" ht="15">
      <c r="D793" s="5">
        <v>620111</v>
      </c>
      <c r="E793" s="31">
        <v>43901</v>
      </c>
      <c r="F793" s="34">
        <v>43901</v>
      </c>
      <c r="G793" s="61"/>
      <c r="H793" s="5">
        <v>2808257</v>
      </c>
      <c r="I793" s="28" t="s">
        <v>26</v>
      </c>
      <c r="J793" s="41" t="s">
        <v>27</v>
      </c>
      <c r="K793" s="8" t="s">
        <v>19</v>
      </c>
      <c r="L793" s="8" t="s">
        <v>20</v>
      </c>
      <c r="M793" s="16">
        <f>SUM_DATA[[#This Row],[TOTAL Cost]]-SUM_DATA[[#This Row],[MATERIAL Cost]]</f>
        <v>9402.5499999999993</v>
      </c>
      <c r="N793" s="16">
        <f>IFERROR(SUM_DATA[[#This Row],[MAT C.]], 0)</f>
        <v>0</v>
      </c>
      <c r="O793" s="16" t="e">
        <f>VLOOKUP(SUM_DATA[[#This Row],[Work Order]],'[2]MAT DETAIL'!$D:$L,8,FALSE)</f>
        <v>#N/A</v>
      </c>
      <c r="P793" s="17">
        <v>9402.5499999999993</v>
      </c>
      <c r="Q793" s="67" t="s">
        <v>21</v>
      </c>
      <c r="R793" s="67"/>
      <c r="S793" s="67"/>
    </row>
    <row r="794" spans="4:19" ht="15">
      <c r="D794" s="5">
        <v>620111</v>
      </c>
      <c r="E794" s="31">
        <v>43901</v>
      </c>
      <c r="F794" s="34">
        <v>43901</v>
      </c>
      <c r="G794" s="61"/>
      <c r="H794" s="5">
        <v>2808265</v>
      </c>
      <c r="I794" s="28" t="s">
        <v>26</v>
      </c>
      <c r="J794" s="41" t="s">
        <v>27</v>
      </c>
      <c r="K794" s="8" t="s">
        <v>19</v>
      </c>
      <c r="L794" s="8" t="s">
        <v>20</v>
      </c>
      <c r="M794" s="16">
        <f>SUM_DATA[[#This Row],[TOTAL Cost]]-SUM_DATA[[#This Row],[MATERIAL Cost]]</f>
        <v>9502.5499999999993</v>
      </c>
      <c r="N794" s="16">
        <f>IFERROR(SUM_DATA[[#This Row],[MAT C.]], 0)</f>
        <v>0</v>
      </c>
      <c r="O794" s="16" t="e">
        <f>VLOOKUP(SUM_DATA[[#This Row],[Work Order]],'[2]MAT DETAIL'!$D:$L,8,FALSE)</f>
        <v>#N/A</v>
      </c>
      <c r="P794" s="17">
        <v>9502.5499999999993</v>
      </c>
      <c r="Q794" s="67" t="s">
        <v>21</v>
      </c>
      <c r="R794" s="67"/>
      <c r="S794" s="67"/>
    </row>
    <row r="795" spans="4:19" ht="15">
      <c r="D795" s="5">
        <v>620112</v>
      </c>
      <c r="E795" s="31">
        <v>43901</v>
      </c>
      <c r="F795" s="34">
        <v>43901</v>
      </c>
      <c r="G795" s="61"/>
      <c r="H795" s="5">
        <v>2808270</v>
      </c>
      <c r="I795" s="28" t="s">
        <v>26</v>
      </c>
      <c r="J795" s="79" t="s">
        <v>27</v>
      </c>
      <c r="K795" s="8" t="s">
        <v>19</v>
      </c>
      <c r="L795" s="8" t="s">
        <v>20</v>
      </c>
      <c r="M795" s="16">
        <f>SUM_DATA[[#This Row],[TOTAL Cost]]-SUM_DATA[[#This Row],[MATERIAL Cost]]</f>
        <v>46602.55</v>
      </c>
      <c r="N795" s="16">
        <f>IFERROR(SUM_DATA[[#This Row],[MAT C.]], 0)</f>
        <v>0</v>
      </c>
      <c r="O795" s="16" t="e">
        <f>VLOOKUP(SUM_DATA[[#This Row],[Work Order]],'[2]MAT DETAIL'!$D:$L,8,FALSE)</f>
        <v>#N/A</v>
      </c>
      <c r="P795" s="17">
        <v>46602.55</v>
      </c>
      <c r="Q795" s="67" t="s">
        <v>21</v>
      </c>
      <c r="R795" s="67"/>
      <c r="S795" s="67"/>
    </row>
    <row r="796" spans="4:19" ht="15">
      <c r="D796" s="5">
        <v>620112</v>
      </c>
      <c r="E796" s="31">
        <v>43901</v>
      </c>
      <c r="F796" s="34">
        <v>43901</v>
      </c>
      <c r="G796" s="61"/>
      <c r="H796" s="5">
        <v>2808272</v>
      </c>
      <c r="I796" s="28" t="s">
        <v>26</v>
      </c>
      <c r="J796" s="41" t="s">
        <v>27</v>
      </c>
      <c r="K796" s="8" t="s">
        <v>19</v>
      </c>
      <c r="L796" s="8" t="s">
        <v>20</v>
      </c>
      <c r="M796" s="16">
        <f>SUM_DATA[[#This Row],[TOTAL Cost]]-SUM_DATA[[#This Row],[MATERIAL Cost]]</f>
        <v>9402.5499999999993</v>
      </c>
      <c r="N796" s="16">
        <f>IFERROR(SUM_DATA[[#This Row],[MAT C.]], 0)</f>
        <v>0</v>
      </c>
      <c r="O796" s="16" t="e">
        <f>VLOOKUP(SUM_DATA[[#This Row],[Work Order]],'[2]MAT DETAIL'!$D:$L,8,FALSE)</f>
        <v>#N/A</v>
      </c>
      <c r="P796" s="17">
        <v>9402.5499999999993</v>
      </c>
      <c r="Q796" s="67" t="s">
        <v>21</v>
      </c>
      <c r="R796" s="67"/>
      <c r="S796" s="67"/>
    </row>
    <row r="797" spans="4:19" ht="15">
      <c r="D797" s="5">
        <v>620112</v>
      </c>
      <c r="E797" s="31">
        <v>43901</v>
      </c>
      <c r="F797" s="34">
        <v>43901</v>
      </c>
      <c r="G797" s="61"/>
      <c r="H797" s="5">
        <v>2808274</v>
      </c>
      <c r="I797" s="28" t="s">
        <v>26</v>
      </c>
      <c r="J797" s="41" t="s">
        <v>27</v>
      </c>
      <c r="K797" s="8" t="s">
        <v>19</v>
      </c>
      <c r="L797" s="8" t="s">
        <v>20</v>
      </c>
      <c r="M797" s="16">
        <f>SUM_DATA[[#This Row],[TOTAL Cost]]-SUM_DATA[[#This Row],[MATERIAL Cost]]</f>
        <v>9502.5499999999993</v>
      </c>
      <c r="N797" s="16">
        <f>IFERROR(SUM_DATA[[#This Row],[MAT C.]], 0)</f>
        <v>0</v>
      </c>
      <c r="O797" s="16" t="e">
        <f>VLOOKUP(SUM_DATA[[#This Row],[Work Order]],'[2]MAT DETAIL'!$D:$L,8,FALSE)</f>
        <v>#N/A</v>
      </c>
      <c r="P797" s="17">
        <v>9502.5499999999993</v>
      </c>
      <c r="Q797" s="67" t="s">
        <v>21</v>
      </c>
      <c r="R797" s="67"/>
      <c r="S797" s="67"/>
    </row>
    <row r="798" spans="4:19" ht="15">
      <c r="D798" s="5">
        <v>620122</v>
      </c>
      <c r="E798" s="31">
        <v>43901</v>
      </c>
      <c r="F798" s="34">
        <v>43901</v>
      </c>
      <c r="G798" s="61"/>
      <c r="H798" s="5">
        <v>2808276</v>
      </c>
      <c r="I798" s="28" t="s">
        <v>26</v>
      </c>
      <c r="J798" s="41" t="s">
        <v>27</v>
      </c>
      <c r="K798" s="8" t="s">
        <v>19</v>
      </c>
      <c r="L798" s="8" t="s">
        <v>20</v>
      </c>
      <c r="M798" s="16">
        <f>SUM_DATA[[#This Row],[TOTAL Cost]]-SUM_DATA[[#This Row],[MATERIAL Cost]]</f>
        <v>46602.55</v>
      </c>
      <c r="N798" s="16">
        <f>IFERROR(SUM_DATA[[#This Row],[MAT C.]], 0)</f>
        <v>0</v>
      </c>
      <c r="O798" s="16" t="e">
        <f>VLOOKUP(SUM_DATA[[#This Row],[Work Order]],'[2]MAT DETAIL'!$D:$L,8,FALSE)</f>
        <v>#N/A</v>
      </c>
      <c r="P798" s="17">
        <v>46602.55</v>
      </c>
      <c r="Q798" s="67" t="s">
        <v>21</v>
      </c>
      <c r="R798" s="67"/>
      <c r="S798" s="67"/>
    </row>
    <row r="799" spans="4:19" ht="15">
      <c r="D799" s="5">
        <v>620122</v>
      </c>
      <c r="E799" s="31">
        <v>43901</v>
      </c>
      <c r="F799" s="34">
        <v>43901</v>
      </c>
      <c r="G799" s="61"/>
      <c r="H799" s="5">
        <v>2808280</v>
      </c>
      <c r="I799" s="28" t="s">
        <v>26</v>
      </c>
      <c r="J799" s="41" t="s">
        <v>27</v>
      </c>
      <c r="K799" s="8" t="s">
        <v>19</v>
      </c>
      <c r="L799" s="8" t="s">
        <v>20</v>
      </c>
      <c r="M799" s="16">
        <f>SUM_DATA[[#This Row],[TOTAL Cost]]-SUM_DATA[[#This Row],[MATERIAL Cost]]</f>
        <v>9402.5499999999993</v>
      </c>
      <c r="N799" s="16">
        <f>IFERROR(SUM_DATA[[#This Row],[MAT C.]], 0)</f>
        <v>0</v>
      </c>
      <c r="O799" s="16" t="e">
        <f>VLOOKUP(SUM_DATA[[#This Row],[Work Order]],'[2]MAT DETAIL'!$D:$L,8,FALSE)</f>
        <v>#N/A</v>
      </c>
      <c r="P799" s="17">
        <v>9402.5499999999993</v>
      </c>
      <c r="Q799" s="67" t="s">
        <v>21</v>
      </c>
      <c r="R799" s="67"/>
      <c r="S799" s="67"/>
    </row>
    <row r="800" spans="4:19" ht="15">
      <c r="D800" s="5">
        <v>620122</v>
      </c>
      <c r="E800" s="31">
        <v>43901</v>
      </c>
      <c r="F800" s="34">
        <v>43901</v>
      </c>
      <c r="G800" s="61"/>
      <c r="H800" s="5">
        <v>2808281</v>
      </c>
      <c r="I800" s="28" t="s">
        <v>26</v>
      </c>
      <c r="J800" s="41" t="s">
        <v>27</v>
      </c>
      <c r="K800" s="8" t="s">
        <v>19</v>
      </c>
      <c r="L800" s="8" t="s">
        <v>20</v>
      </c>
      <c r="M800" s="16">
        <f>SUM_DATA[[#This Row],[TOTAL Cost]]-SUM_DATA[[#This Row],[MATERIAL Cost]]</f>
        <v>9502.5499999999993</v>
      </c>
      <c r="N800" s="16">
        <f>IFERROR(SUM_DATA[[#This Row],[MAT C.]], 0)</f>
        <v>0</v>
      </c>
      <c r="O800" s="16" t="e">
        <f>VLOOKUP(SUM_DATA[[#This Row],[Work Order]],'[2]MAT DETAIL'!$D:$L,8,FALSE)</f>
        <v>#N/A</v>
      </c>
      <c r="P800" s="17">
        <v>9502.5499999999993</v>
      </c>
      <c r="Q800" s="67" t="s">
        <v>21</v>
      </c>
      <c r="R800" s="67"/>
      <c r="S800" s="67"/>
    </row>
    <row r="801" spans="4:19" ht="15">
      <c r="D801" s="5">
        <v>620123</v>
      </c>
      <c r="E801" s="31">
        <v>43901</v>
      </c>
      <c r="F801" s="34">
        <v>43901</v>
      </c>
      <c r="G801" s="61"/>
      <c r="H801" s="5">
        <v>2808283</v>
      </c>
      <c r="I801" s="28" t="s">
        <v>26</v>
      </c>
      <c r="J801" s="41" t="s">
        <v>27</v>
      </c>
      <c r="K801" s="8" t="s">
        <v>19</v>
      </c>
      <c r="L801" s="8" t="s">
        <v>20</v>
      </c>
      <c r="M801" s="16">
        <f>SUM_DATA[[#This Row],[TOTAL Cost]]-SUM_DATA[[#This Row],[MATERIAL Cost]]</f>
        <v>46602.55</v>
      </c>
      <c r="N801" s="16">
        <f>IFERROR(SUM_DATA[[#This Row],[MAT C.]], 0)</f>
        <v>0</v>
      </c>
      <c r="O801" s="16" t="e">
        <f>VLOOKUP(SUM_DATA[[#This Row],[Work Order]],'[2]MAT DETAIL'!$D:$L,8,FALSE)</f>
        <v>#N/A</v>
      </c>
      <c r="P801" s="17">
        <v>46602.55</v>
      </c>
      <c r="Q801" s="67" t="s">
        <v>21</v>
      </c>
      <c r="R801" s="67"/>
      <c r="S801" s="67"/>
    </row>
    <row r="802" spans="4:19" ht="15">
      <c r="D802" s="5">
        <v>620123</v>
      </c>
      <c r="E802" s="31">
        <v>43901</v>
      </c>
      <c r="F802" s="34">
        <v>43901</v>
      </c>
      <c r="G802" s="61"/>
      <c r="H802" s="5">
        <v>2808288</v>
      </c>
      <c r="I802" s="28" t="s">
        <v>26</v>
      </c>
      <c r="J802" s="41" t="s">
        <v>27</v>
      </c>
      <c r="K802" s="8" t="s">
        <v>19</v>
      </c>
      <c r="L802" s="8" t="s">
        <v>20</v>
      </c>
      <c r="M802" s="16">
        <f>SUM_DATA[[#This Row],[TOTAL Cost]]-SUM_DATA[[#This Row],[MATERIAL Cost]]</f>
        <v>9402.5499999999993</v>
      </c>
      <c r="N802" s="16">
        <f>IFERROR(SUM_DATA[[#This Row],[MAT C.]], 0)</f>
        <v>0</v>
      </c>
      <c r="O802" s="16" t="e">
        <f>VLOOKUP(SUM_DATA[[#This Row],[Work Order]],'[2]MAT DETAIL'!$D:$L,8,FALSE)</f>
        <v>#N/A</v>
      </c>
      <c r="P802" s="17">
        <v>9402.5499999999993</v>
      </c>
      <c r="Q802" s="67" t="s">
        <v>21</v>
      </c>
      <c r="R802" s="67"/>
      <c r="S802" s="67"/>
    </row>
    <row r="803" spans="4:19" ht="15">
      <c r="D803" s="5">
        <v>620123</v>
      </c>
      <c r="E803" s="31">
        <v>43901</v>
      </c>
      <c r="F803" s="34">
        <v>43901</v>
      </c>
      <c r="G803" s="61"/>
      <c r="H803" s="5">
        <v>2808290</v>
      </c>
      <c r="I803" s="28" t="s">
        <v>26</v>
      </c>
      <c r="J803" s="41" t="s">
        <v>27</v>
      </c>
      <c r="K803" s="8" t="s">
        <v>19</v>
      </c>
      <c r="L803" s="8" t="s">
        <v>20</v>
      </c>
      <c r="M803" s="16">
        <f>SUM_DATA[[#This Row],[TOTAL Cost]]-SUM_DATA[[#This Row],[MATERIAL Cost]]</f>
        <v>9502.5499999999993</v>
      </c>
      <c r="N803" s="16">
        <f>IFERROR(SUM_DATA[[#This Row],[MAT C.]], 0)</f>
        <v>0</v>
      </c>
      <c r="O803" s="16" t="e">
        <f>VLOOKUP(SUM_DATA[[#This Row],[Work Order]],'[2]MAT DETAIL'!$D:$L,8,FALSE)</f>
        <v>#N/A</v>
      </c>
      <c r="P803" s="17">
        <v>9502.5499999999993</v>
      </c>
      <c r="Q803" s="67" t="s">
        <v>21</v>
      </c>
      <c r="R803" s="67"/>
      <c r="S803" s="67"/>
    </row>
    <row r="804" spans="4:19" ht="15">
      <c r="D804" s="5">
        <v>620104</v>
      </c>
      <c r="E804" s="31">
        <v>43901</v>
      </c>
      <c r="F804" s="34">
        <v>43901</v>
      </c>
      <c r="G804" s="61"/>
      <c r="H804" s="5">
        <v>2808355</v>
      </c>
      <c r="I804" s="28" t="s">
        <v>26</v>
      </c>
      <c r="J804" s="41" t="s">
        <v>27</v>
      </c>
      <c r="K804" s="8" t="s">
        <v>19</v>
      </c>
      <c r="L804" s="8" t="s">
        <v>20</v>
      </c>
      <c r="M804" s="16">
        <f>SUM_DATA[[#This Row],[TOTAL Cost]]-SUM_DATA[[#This Row],[MATERIAL Cost]]</f>
        <v>72602.549999999988</v>
      </c>
      <c r="N804" s="16">
        <f>IFERROR(SUM_DATA[[#This Row],[MAT C.]], 0)</f>
        <v>72000</v>
      </c>
      <c r="O804" s="16">
        <f>VLOOKUP(SUM_DATA[[#This Row],[Work Order]],'[2]MAT DETAIL'!$D:$L,8,FALSE)</f>
        <v>72000</v>
      </c>
      <c r="P804" s="17">
        <v>144602.54999999999</v>
      </c>
      <c r="Q804" s="67" t="s">
        <v>21</v>
      </c>
      <c r="R804" s="67"/>
      <c r="S804" s="67"/>
    </row>
    <row r="805" spans="4:19" ht="15">
      <c r="D805" s="5">
        <v>620104</v>
      </c>
      <c r="E805" s="31">
        <v>43902</v>
      </c>
      <c r="F805" s="34">
        <v>43902</v>
      </c>
      <c r="G805" s="61"/>
      <c r="H805" s="5">
        <v>2808843</v>
      </c>
      <c r="I805" s="28" t="s">
        <v>399</v>
      </c>
      <c r="J805" s="41" t="s">
        <v>417</v>
      </c>
      <c r="K805" s="8" t="s">
        <v>33</v>
      </c>
      <c r="L805" s="8" t="s">
        <v>39</v>
      </c>
      <c r="M805" s="16">
        <f>SUM_DATA[[#This Row],[TOTAL Cost]]-SUM_DATA[[#This Row],[MATERIAL Cost]]</f>
        <v>1448.28</v>
      </c>
      <c r="N805" s="16">
        <f>IFERROR(SUM_DATA[[#This Row],[MAT C.]], 0)</f>
        <v>0</v>
      </c>
      <c r="O805" s="16" t="e">
        <f>VLOOKUP(SUM_DATA[[#This Row],[Work Order]],'[2]MAT DETAIL'!$D:$L,8,FALSE)</f>
        <v>#N/A</v>
      </c>
      <c r="P805" s="17">
        <v>1448.28</v>
      </c>
      <c r="Q805" s="67" t="s">
        <v>25</v>
      </c>
      <c r="R805" s="67"/>
      <c r="S805" s="67"/>
    </row>
    <row r="806" spans="4:19" ht="15">
      <c r="D806" s="5">
        <v>620120</v>
      </c>
      <c r="E806" s="31">
        <v>43902</v>
      </c>
      <c r="F806" s="34">
        <v>43902</v>
      </c>
      <c r="G806" s="61"/>
      <c r="H806" s="5">
        <v>2808844</v>
      </c>
      <c r="I806" s="28" t="s">
        <v>399</v>
      </c>
      <c r="J806" s="41" t="s">
        <v>417</v>
      </c>
      <c r="K806" s="8" t="s">
        <v>33</v>
      </c>
      <c r="L806" s="8" t="s">
        <v>39</v>
      </c>
      <c r="M806" s="16">
        <f>SUM_DATA[[#This Row],[TOTAL Cost]]-SUM_DATA[[#This Row],[MATERIAL Cost]]</f>
        <v>1448.28</v>
      </c>
      <c r="N806" s="16">
        <f>IFERROR(SUM_DATA[[#This Row],[MAT C.]], 0)</f>
        <v>0</v>
      </c>
      <c r="O806" s="16" t="e">
        <f>VLOOKUP(SUM_DATA[[#This Row],[Work Order]],'[2]MAT DETAIL'!$D:$L,8,FALSE)</f>
        <v>#N/A</v>
      </c>
      <c r="P806" s="17">
        <v>1448.28</v>
      </c>
      <c r="Q806" s="67" t="s">
        <v>25</v>
      </c>
      <c r="R806" s="67"/>
      <c r="S806" s="67"/>
    </row>
    <row r="807" spans="4:19" ht="15">
      <c r="D807" s="5">
        <v>620118</v>
      </c>
      <c r="E807" s="31">
        <v>43902</v>
      </c>
      <c r="F807" s="34">
        <v>43902</v>
      </c>
      <c r="G807" s="61"/>
      <c r="H807" s="5">
        <v>2808845</v>
      </c>
      <c r="I807" s="28" t="s">
        <v>399</v>
      </c>
      <c r="J807" s="41" t="s">
        <v>417</v>
      </c>
      <c r="K807" s="8" t="s">
        <v>33</v>
      </c>
      <c r="L807" s="8" t="s">
        <v>39</v>
      </c>
      <c r="M807" s="16">
        <f>SUM_DATA[[#This Row],[TOTAL Cost]]-SUM_DATA[[#This Row],[MATERIAL Cost]]</f>
        <v>4344.84</v>
      </c>
      <c r="N807" s="16">
        <f>IFERROR(SUM_DATA[[#This Row],[MAT C.]], 0)</f>
        <v>0</v>
      </c>
      <c r="O807" s="16" t="e">
        <f>VLOOKUP(SUM_DATA[[#This Row],[Work Order]],'[2]MAT DETAIL'!$D:$L,8,FALSE)</f>
        <v>#N/A</v>
      </c>
      <c r="P807" s="17">
        <v>4344.84</v>
      </c>
      <c r="Q807" s="67" t="s">
        <v>25</v>
      </c>
      <c r="R807" s="67"/>
      <c r="S807" s="67"/>
    </row>
    <row r="808" spans="4:19" ht="15">
      <c r="D808" s="5">
        <v>620106</v>
      </c>
      <c r="E808" s="31">
        <v>43902</v>
      </c>
      <c r="F808" s="34">
        <v>43902</v>
      </c>
      <c r="G808" s="61"/>
      <c r="H808" s="5">
        <v>2808846</v>
      </c>
      <c r="I808" s="28" t="s">
        <v>399</v>
      </c>
      <c r="J808" s="41" t="s">
        <v>417</v>
      </c>
      <c r="K808" s="8" t="s">
        <v>33</v>
      </c>
      <c r="L808" s="8" t="s">
        <v>39</v>
      </c>
      <c r="M808" s="16">
        <f>SUM_DATA[[#This Row],[TOTAL Cost]]-SUM_DATA[[#This Row],[MATERIAL Cost]]</f>
        <v>4855.5200000000004</v>
      </c>
      <c r="N808" s="16">
        <f>IFERROR(SUM_DATA[[#This Row],[MAT C.]], 0)</f>
        <v>0</v>
      </c>
      <c r="O808" s="16" t="e">
        <f>VLOOKUP(SUM_DATA[[#This Row],[Work Order]],'[2]MAT DETAIL'!$D:$L,8,FALSE)</f>
        <v>#N/A</v>
      </c>
      <c r="P808" s="17">
        <v>4855.5200000000004</v>
      </c>
      <c r="Q808" s="67" t="s">
        <v>25</v>
      </c>
      <c r="R808" s="67"/>
      <c r="S808" s="67"/>
    </row>
    <row r="809" spans="4:19" ht="15">
      <c r="D809" s="5">
        <v>620113</v>
      </c>
      <c r="E809" s="31">
        <v>43902</v>
      </c>
      <c r="F809" s="34">
        <v>43902</v>
      </c>
      <c r="G809" s="61"/>
      <c r="H809" s="5">
        <v>2808849</v>
      </c>
      <c r="I809" s="28" t="s">
        <v>399</v>
      </c>
      <c r="J809" s="41" t="s">
        <v>417</v>
      </c>
      <c r="K809" s="8" t="s">
        <v>33</v>
      </c>
      <c r="L809" s="8" t="s">
        <v>39</v>
      </c>
      <c r="M809" s="16">
        <f>SUM_DATA[[#This Row],[TOTAL Cost]]-SUM_DATA[[#This Row],[MATERIAL Cost]]</f>
        <v>3450.14</v>
      </c>
      <c r="N809" s="16">
        <f>IFERROR(SUM_DATA[[#This Row],[MAT C.]], 0)</f>
        <v>0</v>
      </c>
      <c r="O809" s="16" t="e">
        <f>VLOOKUP(SUM_DATA[[#This Row],[Work Order]],'[2]MAT DETAIL'!$D:$L,8,FALSE)</f>
        <v>#N/A</v>
      </c>
      <c r="P809" s="17">
        <v>3450.14</v>
      </c>
      <c r="Q809" s="67" t="s">
        <v>25</v>
      </c>
      <c r="R809" s="67"/>
      <c r="S809" s="67"/>
    </row>
    <row r="810" spans="4:19" ht="15">
      <c r="D810" s="5">
        <v>620123</v>
      </c>
      <c r="E810" s="31">
        <v>43902</v>
      </c>
      <c r="F810" s="31">
        <v>43902</v>
      </c>
      <c r="G810" s="61"/>
      <c r="H810" s="5">
        <v>2809718</v>
      </c>
      <c r="I810" s="28" t="s">
        <v>26</v>
      </c>
      <c r="J810" s="41" t="s">
        <v>118</v>
      </c>
      <c r="K810" s="8" t="s">
        <v>30</v>
      </c>
      <c r="L810" s="8" t="s">
        <v>30</v>
      </c>
      <c r="M810" s="16">
        <f>SUM_DATA[[#This Row],[TOTAL Cost]]-SUM_DATA[[#This Row],[MATERIAL Cost]]</f>
        <v>0</v>
      </c>
      <c r="N810" s="16">
        <f>IFERROR(SUM_DATA[[#This Row],[MAT C.]], 0)</f>
        <v>0</v>
      </c>
      <c r="O810" s="16" t="e">
        <f>VLOOKUP(SUM_DATA[[#This Row],[Work Order]],'[2]MAT DETAIL'!$D:$L,8,FALSE)</f>
        <v>#N/A</v>
      </c>
      <c r="P810" s="17">
        <v>0</v>
      </c>
      <c r="Q810" s="67" t="s">
        <v>25</v>
      </c>
      <c r="R810" s="67"/>
      <c r="S810" s="67"/>
    </row>
    <row r="811" spans="4:19" ht="15">
      <c r="D811" s="5">
        <v>620112</v>
      </c>
      <c r="E811" s="31">
        <v>43902</v>
      </c>
      <c r="F811" s="31">
        <v>43902</v>
      </c>
      <c r="G811" s="61"/>
      <c r="H811" s="5">
        <v>2809719</v>
      </c>
      <c r="I811" s="28" t="s">
        <v>26</v>
      </c>
      <c r="J811" s="41" t="s">
        <v>211</v>
      </c>
      <c r="K811" s="8" t="s">
        <v>30</v>
      </c>
      <c r="L811" s="8" t="s">
        <v>30</v>
      </c>
      <c r="M811" s="16">
        <f>SUM_DATA[[#This Row],[TOTAL Cost]]-SUM_DATA[[#This Row],[MATERIAL Cost]]</f>
        <v>0</v>
      </c>
      <c r="N811" s="16">
        <f>IFERROR(SUM_DATA[[#This Row],[MAT C.]], 0)</f>
        <v>0</v>
      </c>
      <c r="O811" s="16" t="e">
        <f>VLOOKUP(SUM_DATA[[#This Row],[Work Order]],'[2]MAT DETAIL'!$D:$L,8,FALSE)</f>
        <v>#N/A</v>
      </c>
      <c r="P811" s="17">
        <v>0</v>
      </c>
      <c r="Q811" s="67" t="s">
        <v>25</v>
      </c>
      <c r="R811" s="67"/>
      <c r="S811" s="67"/>
    </row>
    <row r="812" spans="4:19" ht="15">
      <c r="D812" s="5">
        <v>620105</v>
      </c>
      <c r="E812" s="31">
        <v>43903</v>
      </c>
      <c r="F812" s="34">
        <v>43903</v>
      </c>
      <c r="G812" s="61"/>
      <c r="H812" s="5">
        <v>2811446</v>
      </c>
      <c r="I812" s="28" t="s">
        <v>26</v>
      </c>
      <c r="J812" s="43" t="s">
        <v>418</v>
      </c>
      <c r="K812" s="8" t="s">
        <v>19</v>
      </c>
      <c r="L812" s="8" t="s">
        <v>20</v>
      </c>
      <c r="M812" s="16">
        <f>SUM_DATA[[#This Row],[TOTAL Cost]]-SUM_DATA[[#This Row],[MATERIAL Cost]]</f>
        <v>2410.1999999999998</v>
      </c>
      <c r="N812" s="16">
        <f>IFERROR(SUM_DATA[[#This Row],[MAT C.]], 0)</f>
        <v>0</v>
      </c>
      <c r="O812" s="16" t="e">
        <f>VLOOKUP(SUM_DATA[[#This Row],[Work Order]],'[2]MAT DETAIL'!$D:$L,8,FALSE)</f>
        <v>#N/A</v>
      </c>
      <c r="P812" s="17">
        <v>2410.1999999999998</v>
      </c>
      <c r="Q812" s="67" t="s">
        <v>25</v>
      </c>
      <c r="R812" s="67"/>
      <c r="S812" s="67"/>
    </row>
    <row r="813" spans="4:19" ht="15">
      <c r="D813" s="5">
        <v>620105</v>
      </c>
      <c r="E813" s="31">
        <v>43903</v>
      </c>
      <c r="F813" s="34">
        <v>43903</v>
      </c>
      <c r="G813" s="61"/>
      <c r="H813" s="5">
        <v>2811447</v>
      </c>
      <c r="I813" s="28" t="s">
        <v>26</v>
      </c>
      <c r="J813" s="41" t="s">
        <v>419</v>
      </c>
      <c r="K813" s="8" t="s">
        <v>19</v>
      </c>
      <c r="L813" s="8" t="s">
        <v>20</v>
      </c>
      <c r="M813" s="16">
        <f>SUM_DATA[[#This Row],[TOTAL Cost]]-SUM_DATA[[#This Row],[MATERIAL Cost]]</f>
        <v>2410.1999999999998</v>
      </c>
      <c r="N813" s="16">
        <f>IFERROR(SUM_DATA[[#This Row],[MAT C.]], 0)</f>
        <v>0</v>
      </c>
      <c r="O813" s="16" t="e">
        <f>VLOOKUP(SUM_DATA[[#This Row],[Work Order]],'[2]MAT DETAIL'!$D:$L,8,FALSE)</f>
        <v>#N/A</v>
      </c>
      <c r="P813" s="17">
        <v>2410.1999999999998</v>
      </c>
      <c r="Q813" s="67" t="s">
        <v>25</v>
      </c>
      <c r="R813" s="67"/>
      <c r="S813" s="67"/>
    </row>
    <row r="814" spans="4:19" ht="15">
      <c r="D814" s="3">
        <v>620105</v>
      </c>
      <c r="E814" s="36">
        <v>43903</v>
      </c>
      <c r="F814" s="36"/>
      <c r="G814" s="61"/>
      <c r="H814" s="3">
        <v>2811447</v>
      </c>
      <c r="I814" s="28" t="s">
        <v>26</v>
      </c>
      <c r="J814" s="42" t="s">
        <v>420</v>
      </c>
      <c r="K814" s="8" t="s">
        <v>19</v>
      </c>
      <c r="L814" s="8" t="s">
        <v>20</v>
      </c>
      <c r="M814" s="18"/>
      <c r="N814" s="18"/>
      <c r="O814" s="18"/>
      <c r="P814" s="16"/>
      <c r="Q814" s="67" t="s">
        <v>25</v>
      </c>
      <c r="R814" s="67"/>
      <c r="S814" s="67"/>
    </row>
    <row r="815" spans="4:19" ht="15">
      <c r="D815" s="5">
        <v>620107</v>
      </c>
      <c r="E815" s="31">
        <v>43903</v>
      </c>
      <c r="F815" s="34">
        <v>43903</v>
      </c>
      <c r="G815" s="61"/>
      <c r="H815" s="5">
        <v>2811448</v>
      </c>
      <c r="I815" s="28" t="s">
        <v>26</v>
      </c>
      <c r="J815" s="41" t="s">
        <v>241</v>
      </c>
      <c r="K815" s="8" t="s">
        <v>39</v>
      </c>
      <c r="L815" s="8" t="s">
        <v>40</v>
      </c>
      <c r="M815" s="16">
        <f>SUM_DATA[[#This Row],[TOTAL Cost]]-SUM_DATA[[#This Row],[MATERIAL Cost]]</f>
        <v>2410.1999999999998</v>
      </c>
      <c r="N815" s="16">
        <f>IFERROR(SUM_DATA[[#This Row],[MAT C.]], 0)</f>
        <v>0</v>
      </c>
      <c r="O815" s="16" t="e">
        <f>VLOOKUP(SUM_DATA[[#This Row],[Work Order]],'[2]MAT DETAIL'!$D:$L,8,FALSE)</f>
        <v>#N/A</v>
      </c>
      <c r="P815" s="17">
        <v>2410.1999999999998</v>
      </c>
      <c r="Q815" s="67" t="s">
        <v>25</v>
      </c>
      <c r="R815" s="67"/>
      <c r="S815" s="67"/>
    </row>
    <row r="816" spans="4:19" ht="15">
      <c r="D816" s="5">
        <v>620116</v>
      </c>
      <c r="E816" s="31">
        <v>43903</v>
      </c>
      <c r="F816" s="34">
        <v>43903</v>
      </c>
      <c r="G816" s="61"/>
      <c r="H816" s="5">
        <v>2811460</v>
      </c>
      <c r="I816" s="28" t="s">
        <v>26</v>
      </c>
      <c r="J816" s="41" t="s">
        <v>145</v>
      </c>
      <c r="K816" s="8" t="s">
        <v>56</v>
      </c>
      <c r="L816" s="8" t="s">
        <v>146</v>
      </c>
      <c r="M816" s="16">
        <f>SUM_DATA[[#This Row],[TOTAL Cost]]-SUM_DATA[[#This Row],[MATERIAL Cost]]</f>
        <v>2410.1999999999998</v>
      </c>
      <c r="N816" s="16">
        <f>IFERROR(SUM_DATA[[#This Row],[MAT C.]], 0)</f>
        <v>0</v>
      </c>
      <c r="O816" s="16" t="e">
        <f>VLOOKUP(SUM_DATA[[#This Row],[Work Order]],'[2]MAT DETAIL'!$D:$L,8,FALSE)</f>
        <v>#N/A</v>
      </c>
      <c r="P816" s="17">
        <v>2410.1999999999998</v>
      </c>
      <c r="Q816" s="67" t="s">
        <v>25</v>
      </c>
      <c r="R816" s="67"/>
      <c r="S816" s="67"/>
    </row>
    <row r="817" spans="4:19" ht="15">
      <c r="D817" s="5">
        <v>620119</v>
      </c>
      <c r="E817" s="31">
        <v>43903</v>
      </c>
      <c r="F817" s="34">
        <v>43903</v>
      </c>
      <c r="G817" s="61"/>
      <c r="H817" s="5">
        <v>2811464</v>
      </c>
      <c r="I817" s="28" t="s">
        <v>26</v>
      </c>
      <c r="J817" s="41" t="s">
        <v>281</v>
      </c>
      <c r="K817" s="8" t="s">
        <v>59</v>
      </c>
      <c r="L817" s="8" t="s">
        <v>98</v>
      </c>
      <c r="M817" s="16">
        <f>SUM_DATA[[#This Row],[TOTAL Cost]]-SUM_DATA[[#This Row],[MATERIAL Cost]]</f>
        <v>0</v>
      </c>
      <c r="N817" s="16">
        <f>IFERROR(SUM_DATA[[#This Row],[MAT C.]], 0)</f>
        <v>0</v>
      </c>
      <c r="O817" s="16" t="e">
        <f>VLOOKUP(SUM_DATA[[#This Row],[Work Order]],'[2]MAT DETAIL'!$D:$L,8,FALSE)</f>
        <v>#N/A</v>
      </c>
      <c r="P817" s="17">
        <v>0</v>
      </c>
      <c r="Q817" s="67" t="s">
        <v>25</v>
      </c>
      <c r="R817" s="67"/>
      <c r="S817" s="67"/>
    </row>
    <row r="818" spans="4:19" ht="15">
      <c r="D818" s="5">
        <v>620114</v>
      </c>
      <c r="E818" s="31">
        <v>43903</v>
      </c>
      <c r="F818" s="34">
        <v>43903</v>
      </c>
      <c r="G818" s="61"/>
      <c r="H818" s="5">
        <v>2811465</v>
      </c>
      <c r="I818" s="28" t="s">
        <v>26</v>
      </c>
      <c r="J818" s="41" t="s">
        <v>296</v>
      </c>
      <c r="K818" s="8" t="s">
        <v>24</v>
      </c>
      <c r="L818" s="8" t="s">
        <v>24</v>
      </c>
      <c r="M818" s="16">
        <f>SUM_DATA[[#This Row],[TOTAL Cost]]-SUM_DATA[[#This Row],[MATERIAL Cost]]</f>
        <v>0</v>
      </c>
      <c r="N818" s="16">
        <f>IFERROR(SUM_DATA[[#This Row],[MAT C.]], 0)</f>
        <v>0</v>
      </c>
      <c r="O818" s="16" t="e">
        <f>VLOOKUP(SUM_DATA[[#This Row],[Work Order]],'[2]MAT DETAIL'!$D:$L,8,FALSE)</f>
        <v>#N/A</v>
      </c>
      <c r="P818" s="17">
        <v>0</v>
      </c>
      <c r="Q818" s="67" t="s">
        <v>25</v>
      </c>
      <c r="R818" s="67"/>
      <c r="S818" s="67"/>
    </row>
    <row r="819" spans="4:19" ht="15">
      <c r="D819" s="5">
        <v>620107</v>
      </c>
      <c r="E819" s="31">
        <v>43903</v>
      </c>
      <c r="F819" s="34">
        <v>43903</v>
      </c>
      <c r="G819" s="61"/>
      <c r="H819" s="5">
        <v>2811477</v>
      </c>
      <c r="I819" s="28" t="s">
        <v>26</v>
      </c>
      <c r="J819" s="41" t="s">
        <v>145</v>
      </c>
      <c r="K819" s="8" t="s">
        <v>56</v>
      </c>
      <c r="L819" s="8" t="s">
        <v>146</v>
      </c>
      <c r="M819" s="16">
        <f>SUM_DATA[[#This Row],[TOTAL Cost]]-SUM_DATA[[#This Row],[MATERIAL Cost]]</f>
        <v>0</v>
      </c>
      <c r="N819" s="16">
        <f>IFERROR(SUM_DATA[[#This Row],[MAT C.]], 0)</f>
        <v>0</v>
      </c>
      <c r="O819" s="16" t="e">
        <f>VLOOKUP(SUM_DATA[[#This Row],[Work Order]],'[2]MAT DETAIL'!$D:$L,8,FALSE)</f>
        <v>#N/A</v>
      </c>
      <c r="P819" s="17">
        <v>0</v>
      </c>
      <c r="Q819" s="67" t="s">
        <v>25</v>
      </c>
      <c r="R819" s="67"/>
      <c r="S819" s="67"/>
    </row>
    <row r="820" spans="4:19" ht="15">
      <c r="D820" s="5">
        <v>620119</v>
      </c>
      <c r="E820" s="31">
        <v>43903</v>
      </c>
      <c r="F820" s="34">
        <v>43903</v>
      </c>
      <c r="G820" s="61"/>
      <c r="H820" s="5">
        <v>2811478</v>
      </c>
      <c r="I820" s="28" t="s">
        <v>26</v>
      </c>
      <c r="J820" s="41" t="s">
        <v>72</v>
      </c>
      <c r="K820" s="8" t="s">
        <v>36</v>
      </c>
      <c r="L820" s="10" t="s">
        <v>37</v>
      </c>
      <c r="M820" s="16">
        <f>SUM_DATA[[#This Row],[TOTAL Cost]]-SUM_DATA[[#This Row],[MATERIAL Cost]]</f>
        <v>0</v>
      </c>
      <c r="N820" s="16">
        <f>IFERROR(SUM_DATA[[#This Row],[MAT C.]], 0)</f>
        <v>0</v>
      </c>
      <c r="O820" s="16" t="e">
        <f>VLOOKUP(SUM_DATA[[#This Row],[Work Order]],'[2]MAT DETAIL'!$D:$L,8,FALSE)</f>
        <v>#N/A</v>
      </c>
      <c r="P820" s="17">
        <v>0</v>
      </c>
      <c r="Q820" s="67" t="s">
        <v>25</v>
      </c>
      <c r="R820" s="67"/>
      <c r="S820" s="67"/>
    </row>
    <row r="821" spans="4:19" ht="15">
      <c r="D821" s="5">
        <v>620116</v>
      </c>
      <c r="E821" s="31">
        <v>43903</v>
      </c>
      <c r="F821" s="34">
        <v>43903</v>
      </c>
      <c r="G821" s="61"/>
      <c r="H821" s="5">
        <v>2811481</v>
      </c>
      <c r="I821" s="28" t="s">
        <v>26</v>
      </c>
      <c r="J821" s="41" t="s">
        <v>421</v>
      </c>
      <c r="K821" s="8" t="s">
        <v>76</v>
      </c>
      <c r="L821" s="8" t="s">
        <v>76</v>
      </c>
      <c r="M821" s="16">
        <f>SUM_DATA[[#This Row],[TOTAL Cost]]-SUM_DATA[[#This Row],[MATERIAL Cost]]</f>
        <v>0</v>
      </c>
      <c r="N821" s="16">
        <f>IFERROR(SUM_DATA[[#This Row],[MAT C.]], 0)</f>
        <v>0</v>
      </c>
      <c r="O821" s="16" t="e">
        <f>VLOOKUP(SUM_DATA[[#This Row],[Work Order]],'[2]MAT DETAIL'!$D:$L,8,FALSE)</f>
        <v>#N/A</v>
      </c>
      <c r="P821" s="17">
        <v>0</v>
      </c>
      <c r="Q821" s="67" t="s">
        <v>25</v>
      </c>
      <c r="R821" s="67"/>
      <c r="S821" s="67"/>
    </row>
    <row r="822" spans="4:19" ht="15">
      <c r="D822" s="5">
        <v>620116</v>
      </c>
      <c r="E822" s="31">
        <v>43903</v>
      </c>
      <c r="F822" s="34">
        <v>43903</v>
      </c>
      <c r="G822" s="61"/>
      <c r="H822" s="5">
        <v>2811492</v>
      </c>
      <c r="I822" s="28" t="s">
        <v>26</v>
      </c>
      <c r="J822" s="41" t="s">
        <v>422</v>
      </c>
      <c r="K822" s="8" t="s">
        <v>33</v>
      </c>
      <c r="L822" s="8" t="s">
        <v>213</v>
      </c>
      <c r="M822" s="16">
        <f>SUM_DATA[[#This Row],[TOTAL Cost]]-SUM_DATA[[#This Row],[MATERIAL Cost]]</f>
        <v>0</v>
      </c>
      <c r="N822" s="16">
        <f>IFERROR(SUM_DATA[[#This Row],[MAT C.]], 0)</f>
        <v>0</v>
      </c>
      <c r="O822" s="16" t="e">
        <f>VLOOKUP(SUM_DATA[[#This Row],[Work Order]],'[2]MAT DETAIL'!$D:$L,8,FALSE)</f>
        <v>#N/A</v>
      </c>
      <c r="P822" s="17">
        <v>0</v>
      </c>
      <c r="Q822" s="67" t="s">
        <v>25</v>
      </c>
      <c r="R822" s="67"/>
      <c r="S822" s="67"/>
    </row>
    <row r="823" spans="4:19" ht="15">
      <c r="D823" s="5">
        <v>620114</v>
      </c>
      <c r="E823" s="31">
        <v>43903</v>
      </c>
      <c r="F823" s="34">
        <v>43903</v>
      </c>
      <c r="G823" s="61"/>
      <c r="H823" s="5">
        <v>2811494</v>
      </c>
      <c r="I823" s="28" t="s">
        <v>26</v>
      </c>
      <c r="J823" s="48" t="s">
        <v>64</v>
      </c>
      <c r="K823" s="8" t="s">
        <v>47</v>
      </c>
      <c r="L823" s="8" t="s">
        <v>65</v>
      </c>
      <c r="M823" s="16">
        <f>SUM_DATA[[#This Row],[TOTAL Cost]]-SUM_DATA[[#This Row],[MATERIAL Cost]]</f>
        <v>2410.1999999999998</v>
      </c>
      <c r="N823" s="16">
        <f>IFERROR(SUM_DATA[[#This Row],[MAT C.]], 0)</f>
        <v>0</v>
      </c>
      <c r="O823" s="16" t="e">
        <f>VLOOKUP(SUM_DATA[[#This Row],[Work Order]],'[2]MAT DETAIL'!$D:$L,8,FALSE)</f>
        <v>#N/A</v>
      </c>
      <c r="P823" s="17">
        <v>2410.1999999999998</v>
      </c>
      <c r="Q823" s="67" t="s">
        <v>25</v>
      </c>
      <c r="R823" s="67"/>
      <c r="S823" s="67"/>
    </row>
    <row r="824" spans="4:19" ht="15">
      <c r="D824" s="5">
        <v>620114</v>
      </c>
      <c r="E824" s="31">
        <v>43903</v>
      </c>
      <c r="F824" s="34">
        <v>43903</v>
      </c>
      <c r="G824" s="61"/>
      <c r="H824" s="5">
        <v>2811498</v>
      </c>
      <c r="I824" s="28" t="s">
        <v>26</v>
      </c>
      <c r="J824" s="41" t="s">
        <v>281</v>
      </c>
      <c r="K824" s="8" t="s">
        <v>59</v>
      </c>
      <c r="L824" s="8" t="s">
        <v>98</v>
      </c>
      <c r="M824" s="16">
        <f>SUM_DATA[[#This Row],[TOTAL Cost]]-SUM_DATA[[#This Row],[MATERIAL Cost]]</f>
        <v>0</v>
      </c>
      <c r="N824" s="16">
        <f>IFERROR(SUM_DATA[[#This Row],[MAT C.]], 0)</f>
        <v>0</v>
      </c>
      <c r="O824" s="16" t="e">
        <f>VLOOKUP(SUM_DATA[[#This Row],[Work Order]],'[2]MAT DETAIL'!$D:$L,8,FALSE)</f>
        <v>#N/A</v>
      </c>
      <c r="P824" s="17">
        <v>0</v>
      </c>
      <c r="Q824" s="67" t="s">
        <v>25</v>
      </c>
      <c r="R824" s="67"/>
      <c r="S824" s="67"/>
    </row>
    <row r="825" spans="4:19" ht="15">
      <c r="D825" s="5">
        <v>620119</v>
      </c>
      <c r="E825" s="31">
        <v>43903</v>
      </c>
      <c r="F825" s="34">
        <v>43903</v>
      </c>
      <c r="G825" s="61"/>
      <c r="H825" s="5">
        <v>2811504</v>
      </c>
      <c r="I825" s="28" t="s">
        <v>26</v>
      </c>
      <c r="J825" s="41" t="s">
        <v>423</v>
      </c>
      <c r="K825" s="8" t="s">
        <v>56</v>
      </c>
      <c r="L825" s="8" t="s">
        <v>57</v>
      </c>
      <c r="M825" s="16">
        <f>SUM_DATA[[#This Row],[TOTAL Cost]]-SUM_DATA[[#This Row],[MATERIAL Cost]]</f>
        <v>0</v>
      </c>
      <c r="N825" s="16">
        <f>IFERROR(SUM_DATA[[#This Row],[MAT C.]], 0)</f>
        <v>0</v>
      </c>
      <c r="O825" s="16" t="e">
        <f>VLOOKUP(SUM_DATA[[#This Row],[Work Order]],'[2]MAT DETAIL'!$D:$L,8,FALSE)</f>
        <v>#N/A</v>
      </c>
      <c r="P825" s="17">
        <v>0</v>
      </c>
      <c r="Q825" s="67" t="s">
        <v>25</v>
      </c>
      <c r="R825" s="67"/>
      <c r="S825" s="67"/>
    </row>
    <row r="826" spans="4:19" ht="15">
      <c r="D826" s="5">
        <v>620107</v>
      </c>
      <c r="E826" s="31">
        <v>43903</v>
      </c>
      <c r="F826" s="34">
        <v>43903</v>
      </c>
      <c r="G826" s="61"/>
      <c r="H826" s="5">
        <v>2811507</v>
      </c>
      <c r="I826" s="28" t="s">
        <v>26</v>
      </c>
      <c r="J826" s="41" t="s">
        <v>145</v>
      </c>
      <c r="K826" s="8" t="s">
        <v>56</v>
      </c>
      <c r="L826" s="8" t="s">
        <v>146</v>
      </c>
      <c r="M826" s="16">
        <f>SUM_DATA[[#This Row],[TOTAL Cost]]-SUM_DATA[[#This Row],[MATERIAL Cost]]</f>
        <v>0</v>
      </c>
      <c r="N826" s="16">
        <f>IFERROR(SUM_DATA[[#This Row],[MAT C.]], 0)</f>
        <v>0</v>
      </c>
      <c r="O826" s="16" t="e">
        <f>VLOOKUP(SUM_DATA[[#This Row],[Work Order]],'[2]MAT DETAIL'!$D:$L,8,FALSE)</f>
        <v>#N/A</v>
      </c>
      <c r="P826" s="17">
        <v>0</v>
      </c>
      <c r="Q826" s="67" t="s">
        <v>25</v>
      </c>
      <c r="R826" s="67"/>
      <c r="S826" s="67"/>
    </row>
    <row r="827" spans="4:19" ht="15">
      <c r="D827" s="5">
        <v>620114</v>
      </c>
      <c r="E827" s="31">
        <v>43903</v>
      </c>
      <c r="F827" s="34">
        <v>43903</v>
      </c>
      <c r="G827" s="61"/>
      <c r="H827" s="5">
        <v>2811510</v>
      </c>
      <c r="I827" s="28" t="s">
        <v>26</v>
      </c>
      <c r="J827" s="41" t="s">
        <v>424</v>
      </c>
      <c r="K827" s="8" t="s">
        <v>82</v>
      </c>
      <c r="L827" s="8" t="s">
        <v>162</v>
      </c>
      <c r="M827" s="16">
        <f>SUM_DATA[[#This Row],[TOTAL Cost]]-SUM_DATA[[#This Row],[MATERIAL Cost]]</f>
        <v>0</v>
      </c>
      <c r="N827" s="16">
        <f>IFERROR(SUM_DATA[[#This Row],[MAT C.]], 0)</f>
        <v>0</v>
      </c>
      <c r="O827" s="16" t="e">
        <f>VLOOKUP(SUM_DATA[[#This Row],[Work Order]],'[2]MAT DETAIL'!$D:$L,8,FALSE)</f>
        <v>#N/A</v>
      </c>
      <c r="P827" s="17">
        <v>0</v>
      </c>
      <c r="Q827" s="67" t="s">
        <v>25</v>
      </c>
      <c r="R827" s="67"/>
      <c r="S827" s="67"/>
    </row>
    <row r="828" spans="4:19" ht="15">
      <c r="D828" s="5">
        <v>620114</v>
      </c>
      <c r="E828" s="31">
        <v>43903</v>
      </c>
      <c r="F828" s="34">
        <v>43903</v>
      </c>
      <c r="G828" s="61"/>
      <c r="H828" s="5">
        <v>2811522</v>
      </c>
      <c r="I828" s="28" t="s">
        <v>26</v>
      </c>
      <c r="J828" s="41" t="s">
        <v>281</v>
      </c>
      <c r="K828" s="8" t="s">
        <v>59</v>
      </c>
      <c r="L828" s="8" t="s">
        <v>98</v>
      </c>
      <c r="M828" s="16">
        <f>SUM_DATA[[#This Row],[TOTAL Cost]]-SUM_DATA[[#This Row],[MATERIAL Cost]]</f>
        <v>0</v>
      </c>
      <c r="N828" s="16">
        <f>IFERROR(SUM_DATA[[#This Row],[MAT C.]], 0)</f>
        <v>0</v>
      </c>
      <c r="O828" s="16" t="e">
        <f>VLOOKUP(SUM_DATA[[#This Row],[Work Order]],'[2]MAT DETAIL'!$D:$L,8,FALSE)</f>
        <v>#N/A</v>
      </c>
      <c r="P828" s="17">
        <v>0</v>
      </c>
      <c r="Q828" s="67" t="s">
        <v>25</v>
      </c>
      <c r="R828" s="67"/>
      <c r="S828" s="67"/>
    </row>
    <row r="829" spans="4:19" ht="15">
      <c r="D829" s="5">
        <v>620119</v>
      </c>
      <c r="E829" s="31">
        <v>43903</v>
      </c>
      <c r="F829" s="34">
        <v>43903</v>
      </c>
      <c r="G829" s="61"/>
      <c r="H829" s="5">
        <v>2811523</v>
      </c>
      <c r="I829" s="28" t="s">
        <v>26</v>
      </c>
      <c r="J829" s="41" t="s">
        <v>425</v>
      </c>
      <c r="K829" s="8" t="s">
        <v>36</v>
      </c>
      <c r="L829" s="8" t="s">
        <v>148</v>
      </c>
      <c r="M829" s="16">
        <f>SUM_DATA[[#This Row],[TOTAL Cost]]-SUM_DATA[[#This Row],[MATERIAL Cost]]</f>
        <v>0</v>
      </c>
      <c r="N829" s="16">
        <f>IFERROR(SUM_DATA[[#This Row],[MAT C.]], 0)</f>
        <v>0</v>
      </c>
      <c r="O829" s="16" t="e">
        <f>VLOOKUP(SUM_DATA[[#This Row],[Work Order]],'[2]MAT DETAIL'!$D:$L,8,FALSE)</f>
        <v>#N/A</v>
      </c>
      <c r="P829" s="17">
        <v>0</v>
      </c>
      <c r="Q829" s="67" t="s">
        <v>25</v>
      </c>
      <c r="R829" s="67"/>
      <c r="S829" s="67"/>
    </row>
    <row r="830" spans="4:19" ht="15">
      <c r="D830" s="5">
        <v>620107</v>
      </c>
      <c r="E830" s="31">
        <v>43903</v>
      </c>
      <c r="F830" s="34">
        <v>43903</v>
      </c>
      <c r="G830" s="61"/>
      <c r="H830" s="5">
        <v>2811538</v>
      </c>
      <c r="I830" s="28" t="s">
        <v>26</v>
      </c>
      <c r="J830" s="41" t="s">
        <v>145</v>
      </c>
      <c r="K830" s="8" t="s">
        <v>56</v>
      </c>
      <c r="L830" s="8" t="s">
        <v>146</v>
      </c>
      <c r="M830" s="16">
        <f>SUM_DATA[[#This Row],[TOTAL Cost]]-SUM_DATA[[#This Row],[MATERIAL Cost]]</f>
        <v>0</v>
      </c>
      <c r="N830" s="16">
        <f>IFERROR(SUM_DATA[[#This Row],[MAT C.]], 0)</f>
        <v>0</v>
      </c>
      <c r="O830" s="16" t="e">
        <f>VLOOKUP(SUM_DATA[[#This Row],[Work Order]],'[2]MAT DETAIL'!$D:$L,8,FALSE)</f>
        <v>#N/A</v>
      </c>
      <c r="P830" s="17">
        <v>0</v>
      </c>
      <c r="Q830" s="67" t="s">
        <v>25</v>
      </c>
      <c r="R830" s="67"/>
      <c r="S830" s="67"/>
    </row>
    <row r="831" spans="4:19" ht="15">
      <c r="D831" s="5">
        <v>620123</v>
      </c>
      <c r="E831" s="31">
        <v>43903</v>
      </c>
      <c r="F831" s="34">
        <v>43903</v>
      </c>
      <c r="G831" s="61"/>
      <c r="H831" s="5">
        <v>2811539</v>
      </c>
      <c r="I831" s="28" t="s">
        <v>26</v>
      </c>
      <c r="J831" s="41" t="s">
        <v>145</v>
      </c>
      <c r="K831" s="8" t="s">
        <v>56</v>
      </c>
      <c r="L831" s="8" t="s">
        <v>146</v>
      </c>
      <c r="M831" s="16">
        <f>SUM_DATA[[#This Row],[TOTAL Cost]]-SUM_DATA[[#This Row],[MATERIAL Cost]]</f>
        <v>0</v>
      </c>
      <c r="N831" s="16">
        <f>IFERROR(SUM_DATA[[#This Row],[MAT C.]], 0)</f>
        <v>0</v>
      </c>
      <c r="O831" s="16" t="e">
        <f>VLOOKUP(SUM_DATA[[#This Row],[Work Order]],'[2]MAT DETAIL'!$D:$L,8,FALSE)</f>
        <v>#N/A</v>
      </c>
      <c r="P831" s="17">
        <v>0</v>
      </c>
      <c r="Q831" s="67" t="s">
        <v>25</v>
      </c>
      <c r="R831" s="67"/>
      <c r="S831" s="67"/>
    </row>
    <row r="832" spans="4:19" ht="15">
      <c r="D832" s="5">
        <v>620119</v>
      </c>
      <c r="E832" s="31">
        <v>43903</v>
      </c>
      <c r="F832" s="34">
        <v>43903</v>
      </c>
      <c r="G832" s="61"/>
      <c r="H832" s="5">
        <v>2811541</v>
      </c>
      <c r="I832" s="28" t="s">
        <v>26</v>
      </c>
      <c r="J832" s="41" t="s">
        <v>426</v>
      </c>
      <c r="K832" s="8" t="s">
        <v>47</v>
      </c>
      <c r="L832" s="8" t="s">
        <v>74</v>
      </c>
      <c r="M832" s="16">
        <f>SUM_DATA[[#This Row],[TOTAL Cost]]-SUM_DATA[[#This Row],[MATERIAL Cost]]</f>
        <v>0</v>
      </c>
      <c r="N832" s="16">
        <f>IFERROR(SUM_DATA[[#This Row],[MAT C.]], 0)</f>
        <v>0</v>
      </c>
      <c r="O832" s="16" t="e">
        <f>VLOOKUP(SUM_DATA[[#This Row],[Work Order]],'[2]MAT DETAIL'!$D:$L,8,FALSE)</f>
        <v>#N/A</v>
      </c>
      <c r="P832" s="17">
        <v>0</v>
      </c>
      <c r="Q832" s="67" t="s">
        <v>25</v>
      </c>
      <c r="R832" s="67"/>
      <c r="S832" s="67"/>
    </row>
    <row r="833" spans="4:19" ht="15">
      <c r="D833" s="5">
        <v>620114</v>
      </c>
      <c r="E833" s="31">
        <v>43903</v>
      </c>
      <c r="F833" s="34">
        <v>43903</v>
      </c>
      <c r="G833" s="61"/>
      <c r="H833" s="5">
        <v>2811548</v>
      </c>
      <c r="I833" s="28" t="s">
        <v>26</v>
      </c>
      <c r="J833" s="41" t="s">
        <v>419</v>
      </c>
      <c r="K833" s="8" t="s">
        <v>19</v>
      </c>
      <c r="L833" s="8" t="s">
        <v>20</v>
      </c>
      <c r="M833" s="16">
        <f>SUM_DATA[[#This Row],[TOTAL Cost]]-SUM_DATA[[#This Row],[MATERIAL Cost]]</f>
        <v>0</v>
      </c>
      <c r="N833" s="16">
        <f>IFERROR(SUM_DATA[[#This Row],[MAT C.]], 0)</f>
        <v>0</v>
      </c>
      <c r="O833" s="16" t="e">
        <f>VLOOKUP(SUM_DATA[[#This Row],[Work Order]],'[2]MAT DETAIL'!$D:$L,8,FALSE)</f>
        <v>#N/A</v>
      </c>
      <c r="P833" s="17">
        <v>0</v>
      </c>
      <c r="Q833" s="67" t="s">
        <v>25</v>
      </c>
      <c r="R833" s="67"/>
      <c r="S833" s="67"/>
    </row>
    <row r="834" spans="4:19" ht="15">
      <c r="D834" s="5">
        <v>620116</v>
      </c>
      <c r="E834" s="31">
        <v>43903</v>
      </c>
      <c r="F834" s="34">
        <v>43903</v>
      </c>
      <c r="G834" s="61"/>
      <c r="H834" s="5">
        <v>2811550</v>
      </c>
      <c r="I834" s="28" t="s">
        <v>26</v>
      </c>
      <c r="J834" s="41" t="s">
        <v>427</v>
      </c>
      <c r="K834" s="8" t="s">
        <v>67</v>
      </c>
      <c r="L834" s="8" t="s">
        <v>88</v>
      </c>
      <c r="M834" s="16">
        <f>SUM_DATA[[#This Row],[TOTAL Cost]]-SUM_DATA[[#This Row],[MATERIAL Cost]]</f>
        <v>0</v>
      </c>
      <c r="N834" s="16">
        <f>IFERROR(SUM_DATA[[#This Row],[MAT C.]], 0)</f>
        <v>0</v>
      </c>
      <c r="O834" s="16" t="e">
        <f>VLOOKUP(SUM_DATA[[#This Row],[Work Order]],'[2]MAT DETAIL'!$D:$L,8,FALSE)</f>
        <v>#N/A</v>
      </c>
      <c r="P834" s="17">
        <v>0</v>
      </c>
      <c r="Q834" s="67" t="s">
        <v>25</v>
      </c>
      <c r="R834" s="67"/>
      <c r="S834" s="67"/>
    </row>
    <row r="835" spans="4:19" ht="15">
      <c r="D835" s="5">
        <v>620119</v>
      </c>
      <c r="E835" s="31">
        <v>43903</v>
      </c>
      <c r="F835" s="34">
        <v>43903</v>
      </c>
      <c r="G835" s="61"/>
      <c r="H835" s="5">
        <v>2811554</v>
      </c>
      <c r="I835" s="28" t="s">
        <v>26</v>
      </c>
      <c r="J835" s="41" t="s">
        <v>428</v>
      </c>
      <c r="K835" s="8" t="s">
        <v>76</v>
      </c>
      <c r="L835" s="8" t="s">
        <v>76</v>
      </c>
      <c r="M835" s="16">
        <f>SUM_DATA[[#This Row],[TOTAL Cost]]-SUM_DATA[[#This Row],[MATERIAL Cost]]</f>
        <v>3242.09</v>
      </c>
      <c r="N835" s="16">
        <f>IFERROR(SUM_DATA[[#This Row],[MAT C.]], 0)</f>
        <v>0</v>
      </c>
      <c r="O835" s="16" t="e">
        <f>VLOOKUP(SUM_DATA[[#This Row],[Work Order]],'[2]MAT DETAIL'!$D:$L,8,FALSE)</f>
        <v>#N/A</v>
      </c>
      <c r="P835" s="17">
        <v>3242.09</v>
      </c>
      <c r="Q835" s="67" t="s">
        <v>25</v>
      </c>
      <c r="R835" s="67"/>
      <c r="S835" s="67"/>
    </row>
    <row r="836" spans="4:19" ht="15">
      <c r="D836" s="5">
        <v>620116</v>
      </c>
      <c r="E836" s="31">
        <v>43903</v>
      </c>
      <c r="F836" s="34">
        <v>43903</v>
      </c>
      <c r="G836" s="61"/>
      <c r="H836" s="5">
        <v>2811557</v>
      </c>
      <c r="I836" s="28" t="s">
        <v>26</v>
      </c>
      <c r="J836" s="41" t="s">
        <v>429</v>
      </c>
      <c r="K836" s="8" t="s">
        <v>67</v>
      </c>
      <c r="L836" s="8" t="s">
        <v>88</v>
      </c>
      <c r="M836" s="16">
        <f>SUM_DATA[[#This Row],[TOTAL Cost]]-SUM_DATA[[#This Row],[MATERIAL Cost]]</f>
        <v>0</v>
      </c>
      <c r="N836" s="16">
        <f>IFERROR(SUM_DATA[[#This Row],[MAT C.]], 0)</f>
        <v>0</v>
      </c>
      <c r="O836" s="16" t="e">
        <f>VLOOKUP(SUM_DATA[[#This Row],[Work Order]],'[2]MAT DETAIL'!$D:$L,8,FALSE)</f>
        <v>#N/A</v>
      </c>
      <c r="P836" s="17">
        <v>0</v>
      </c>
      <c r="Q836" s="67" t="s">
        <v>25</v>
      </c>
      <c r="R836" s="67"/>
      <c r="S836" s="67"/>
    </row>
    <row r="837" spans="4:19" ht="15">
      <c r="D837" s="5">
        <v>620123</v>
      </c>
      <c r="E837" s="31">
        <v>43903</v>
      </c>
      <c r="F837" s="34">
        <v>43903</v>
      </c>
      <c r="G837" s="61"/>
      <c r="H837" s="5">
        <v>2811560</v>
      </c>
      <c r="I837" s="28" t="s">
        <v>26</v>
      </c>
      <c r="J837" s="41" t="s">
        <v>72</v>
      </c>
      <c r="K837" s="8" t="s">
        <v>36</v>
      </c>
      <c r="L837" s="10" t="s">
        <v>37</v>
      </c>
      <c r="M837" s="16">
        <f>SUM_DATA[[#This Row],[TOTAL Cost]]-SUM_DATA[[#This Row],[MATERIAL Cost]]</f>
        <v>5996.3</v>
      </c>
      <c r="N837" s="16">
        <f>IFERROR(SUM_DATA[[#This Row],[MAT C.]], 0)</f>
        <v>0</v>
      </c>
      <c r="O837" s="16" t="e">
        <f>VLOOKUP(SUM_DATA[[#This Row],[Work Order]],'[2]MAT DETAIL'!$D:$L,8,FALSE)</f>
        <v>#N/A</v>
      </c>
      <c r="P837" s="17">
        <v>5996.3</v>
      </c>
      <c r="Q837" s="67" t="s">
        <v>25</v>
      </c>
      <c r="R837" s="67"/>
      <c r="S837" s="67"/>
    </row>
    <row r="838" spans="4:19" ht="15">
      <c r="D838" s="5">
        <v>620109</v>
      </c>
      <c r="E838" s="31">
        <v>43903</v>
      </c>
      <c r="F838" s="34">
        <v>43903</v>
      </c>
      <c r="G838" s="61"/>
      <c r="H838" s="5">
        <v>2811561</v>
      </c>
      <c r="I838" s="28" t="s">
        <v>26</v>
      </c>
      <c r="J838" s="41" t="s">
        <v>430</v>
      </c>
      <c r="K838" s="8" t="s">
        <v>47</v>
      </c>
      <c r="L838" s="8" t="s">
        <v>289</v>
      </c>
      <c r="M838" s="16">
        <f>SUM_DATA[[#This Row],[TOTAL Cost]]-SUM_DATA[[#This Row],[MATERIAL Cost]]</f>
        <v>602.54999999999927</v>
      </c>
      <c r="N838" s="16">
        <f>IFERROR(SUM_DATA[[#This Row],[MAT C.]], 0)</f>
        <v>21439.7</v>
      </c>
      <c r="O838" s="16">
        <f>VLOOKUP(SUM_DATA[[#This Row],[Work Order]],'[2]MAT DETAIL'!$D:$L,8,FALSE)</f>
        <v>21439.7</v>
      </c>
      <c r="P838" s="17">
        <v>22042.25</v>
      </c>
      <c r="Q838" s="67" t="s">
        <v>21</v>
      </c>
      <c r="R838" s="67"/>
      <c r="S838" s="67"/>
    </row>
    <row r="839" spans="4:19" ht="15">
      <c r="D839" s="5">
        <v>620119</v>
      </c>
      <c r="E839" s="31">
        <v>43903</v>
      </c>
      <c r="F839" s="34">
        <v>43903</v>
      </c>
      <c r="G839" s="61"/>
      <c r="H839" s="5">
        <v>2811563</v>
      </c>
      <c r="I839" s="28" t="s">
        <v>26</v>
      </c>
      <c r="J839" s="41" t="s">
        <v>145</v>
      </c>
      <c r="K839" s="8" t="s">
        <v>56</v>
      </c>
      <c r="L839" s="8" t="s">
        <v>146</v>
      </c>
      <c r="M839" s="16">
        <f>SUM_DATA[[#This Row],[TOTAL Cost]]-SUM_DATA[[#This Row],[MATERIAL Cost]]</f>
        <v>0</v>
      </c>
      <c r="N839" s="16">
        <f>IFERROR(SUM_DATA[[#This Row],[MAT C.]], 0)</f>
        <v>0</v>
      </c>
      <c r="O839" s="16" t="e">
        <f>VLOOKUP(SUM_DATA[[#This Row],[Work Order]],'[2]MAT DETAIL'!$D:$L,8,FALSE)</f>
        <v>#N/A</v>
      </c>
      <c r="P839" s="17">
        <v>0</v>
      </c>
      <c r="Q839" s="67" t="s">
        <v>25</v>
      </c>
      <c r="R839" s="67"/>
      <c r="S839" s="67"/>
    </row>
    <row r="840" spans="4:19" ht="15">
      <c r="D840" s="5">
        <v>620107</v>
      </c>
      <c r="E840" s="31">
        <v>43903</v>
      </c>
      <c r="F840" s="34">
        <v>43903</v>
      </c>
      <c r="G840" s="61"/>
      <c r="H840" s="5">
        <v>2811565</v>
      </c>
      <c r="I840" s="28" t="s">
        <v>26</v>
      </c>
      <c r="J840" s="41" t="s">
        <v>69</v>
      </c>
      <c r="K840" s="8" t="s">
        <v>70</v>
      </c>
      <c r="L840" s="8" t="s">
        <v>71</v>
      </c>
      <c r="M840" s="16">
        <f>SUM_DATA[[#This Row],[TOTAL Cost]]-SUM_DATA[[#This Row],[MATERIAL Cost]]</f>
        <v>1807.65</v>
      </c>
      <c r="N840" s="16">
        <f>IFERROR(SUM_DATA[[#This Row],[MAT C.]], 0)</f>
        <v>0</v>
      </c>
      <c r="O840" s="16" t="e">
        <f>VLOOKUP(SUM_DATA[[#This Row],[Work Order]],'[2]MAT DETAIL'!$D:$L,8,FALSE)</f>
        <v>#N/A</v>
      </c>
      <c r="P840" s="17">
        <v>1807.65</v>
      </c>
      <c r="Q840" s="67" t="s">
        <v>25</v>
      </c>
      <c r="R840" s="67"/>
      <c r="S840" s="67"/>
    </row>
    <row r="841" spans="4:19" ht="15">
      <c r="D841" s="5">
        <v>620107</v>
      </c>
      <c r="E841" s="31">
        <v>43903</v>
      </c>
      <c r="F841" s="34">
        <v>43903</v>
      </c>
      <c r="G841" s="61"/>
      <c r="H841" s="5">
        <v>2811623</v>
      </c>
      <c r="I841" s="28" t="s">
        <v>26</v>
      </c>
      <c r="J841" s="41" t="s">
        <v>27</v>
      </c>
      <c r="K841" s="8" t="s">
        <v>19</v>
      </c>
      <c r="L841" s="8" t="s">
        <v>20</v>
      </c>
      <c r="M841" s="16">
        <f>SUM_DATA[[#This Row],[TOTAL Cost]]-SUM_DATA[[#This Row],[MATERIAL Cost]]</f>
        <v>93602.55</v>
      </c>
      <c r="N841" s="16">
        <f>IFERROR(SUM_DATA[[#This Row],[MAT C.]], 0)</f>
        <v>0</v>
      </c>
      <c r="O841" s="16" t="e">
        <f>VLOOKUP(SUM_DATA[[#This Row],[Work Order]],'[2]MAT DETAIL'!$D:$L,8,FALSE)</f>
        <v>#N/A</v>
      </c>
      <c r="P841" s="17">
        <v>93602.55</v>
      </c>
      <c r="Q841" s="67" t="s">
        <v>21</v>
      </c>
      <c r="R841" s="67"/>
      <c r="S841" s="67"/>
    </row>
    <row r="842" spans="4:19" ht="15">
      <c r="D842" s="5">
        <v>620107</v>
      </c>
      <c r="E842" s="31">
        <v>43903</v>
      </c>
      <c r="F842" s="34">
        <v>43903</v>
      </c>
      <c r="G842" s="61"/>
      <c r="H842" s="5">
        <v>2811625</v>
      </c>
      <c r="I842" s="28" t="s">
        <v>26</v>
      </c>
      <c r="J842" s="41" t="s">
        <v>27</v>
      </c>
      <c r="K842" s="8" t="s">
        <v>19</v>
      </c>
      <c r="L842" s="8" t="s">
        <v>20</v>
      </c>
      <c r="M842" s="16">
        <f>SUM_DATA[[#This Row],[TOTAL Cost]]-SUM_DATA[[#This Row],[MATERIAL Cost]]</f>
        <v>0</v>
      </c>
      <c r="N842" s="16">
        <f>IFERROR(SUM_DATA[[#This Row],[MAT C.]], 0)</f>
        <v>0</v>
      </c>
      <c r="O842" s="16" t="e">
        <f>VLOOKUP(SUM_DATA[[#This Row],[Work Order]],'[2]MAT DETAIL'!$D:$L,8,FALSE)</f>
        <v>#N/A</v>
      </c>
      <c r="P842" s="17">
        <v>0</v>
      </c>
      <c r="Q842" s="67" t="s">
        <v>21</v>
      </c>
      <c r="R842" s="67"/>
      <c r="S842" s="67"/>
    </row>
    <row r="843" spans="4:19" ht="15">
      <c r="D843" s="5">
        <v>620109</v>
      </c>
      <c r="E843" s="31">
        <v>43903</v>
      </c>
      <c r="F843" s="34">
        <v>43903</v>
      </c>
      <c r="G843" s="61"/>
      <c r="H843" s="5">
        <v>2811628</v>
      </c>
      <c r="I843" s="28" t="s">
        <v>26</v>
      </c>
      <c r="J843" s="41" t="s">
        <v>27</v>
      </c>
      <c r="K843" s="8" t="s">
        <v>19</v>
      </c>
      <c r="L843" s="8" t="s">
        <v>20</v>
      </c>
      <c r="M843" s="16">
        <f>SUM_DATA[[#This Row],[TOTAL Cost]]-SUM_DATA[[#This Row],[MATERIAL Cost]]</f>
        <v>93602.55</v>
      </c>
      <c r="N843" s="16">
        <f>IFERROR(SUM_DATA[[#This Row],[MAT C.]], 0)</f>
        <v>0</v>
      </c>
      <c r="O843" s="16" t="e">
        <f>VLOOKUP(SUM_DATA[[#This Row],[Work Order]],'[2]MAT DETAIL'!$D:$L,8,FALSE)</f>
        <v>#N/A</v>
      </c>
      <c r="P843" s="17">
        <v>93602.55</v>
      </c>
      <c r="Q843" s="67" t="s">
        <v>21</v>
      </c>
      <c r="R843" s="67"/>
      <c r="S843" s="67"/>
    </row>
    <row r="844" spans="4:19" ht="15">
      <c r="D844" s="5">
        <v>620109</v>
      </c>
      <c r="E844" s="31">
        <v>43903</v>
      </c>
      <c r="F844" s="34">
        <v>43903</v>
      </c>
      <c r="G844" s="61"/>
      <c r="H844" s="5">
        <v>2811630</v>
      </c>
      <c r="I844" s="28" t="s">
        <v>26</v>
      </c>
      <c r="J844" s="41" t="s">
        <v>27</v>
      </c>
      <c r="K844" s="8" t="s">
        <v>19</v>
      </c>
      <c r="L844" s="8" t="s">
        <v>20</v>
      </c>
      <c r="M844" s="16">
        <f>SUM_DATA[[#This Row],[TOTAL Cost]]-SUM_DATA[[#This Row],[MATERIAL Cost]]</f>
        <v>0</v>
      </c>
      <c r="N844" s="16">
        <f>IFERROR(SUM_DATA[[#This Row],[MAT C.]], 0)</f>
        <v>0</v>
      </c>
      <c r="O844" s="16" t="e">
        <f>VLOOKUP(SUM_DATA[[#This Row],[Work Order]],'[2]MAT DETAIL'!$D:$L,8,FALSE)</f>
        <v>#N/A</v>
      </c>
      <c r="P844" s="17">
        <v>0</v>
      </c>
      <c r="Q844" s="67" t="s">
        <v>21</v>
      </c>
      <c r="R844" s="67"/>
      <c r="S844" s="67"/>
    </row>
    <row r="845" spans="4:19" ht="15">
      <c r="D845" s="5">
        <v>620122</v>
      </c>
      <c r="E845" s="31">
        <v>43903</v>
      </c>
      <c r="F845" s="34">
        <v>43903</v>
      </c>
      <c r="G845" s="61"/>
      <c r="H845" s="5">
        <v>2811632</v>
      </c>
      <c r="I845" s="28" t="s">
        <v>26</v>
      </c>
      <c r="J845" s="41" t="s">
        <v>27</v>
      </c>
      <c r="K845" s="8" t="s">
        <v>19</v>
      </c>
      <c r="L845" s="8" t="s">
        <v>20</v>
      </c>
      <c r="M845" s="16">
        <f>SUM_DATA[[#This Row],[TOTAL Cost]]-SUM_DATA[[#This Row],[MATERIAL Cost]]</f>
        <v>93602.55</v>
      </c>
      <c r="N845" s="16">
        <f>IFERROR(SUM_DATA[[#This Row],[MAT C.]], 0)</f>
        <v>0</v>
      </c>
      <c r="O845" s="16" t="e">
        <f>VLOOKUP(SUM_DATA[[#This Row],[Work Order]],'[2]MAT DETAIL'!$D:$L,8,FALSE)</f>
        <v>#N/A</v>
      </c>
      <c r="P845" s="17">
        <v>93602.55</v>
      </c>
      <c r="Q845" s="67" t="s">
        <v>21</v>
      </c>
      <c r="R845" s="67"/>
      <c r="S845" s="67"/>
    </row>
    <row r="846" spans="4:19" ht="15">
      <c r="D846" s="5">
        <v>620122</v>
      </c>
      <c r="E846" s="31">
        <v>43903</v>
      </c>
      <c r="F846" s="34">
        <v>43903</v>
      </c>
      <c r="G846" s="61"/>
      <c r="H846" s="5">
        <v>2811637</v>
      </c>
      <c r="I846" s="28" t="s">
        <v>26</v>
      </c>
      <c r="J846" s="41" t="s">
        <v>27</v>
      </c>
      <c r="K846" s="8" t="s">
        <v>19</v>
      </c>
      <c r="L846" s="8" t="s">
        <v>20</v>
      </c>
      <c r="M846" s="16">
        <f>SUM_DATA[[#This Row],[TOTAL Cost]]-SUM_DATA[[#This Row],[MATERIAL Cost]]</f>
        <v>0</v>
      </c>
      <c r="N846" s="16">
        <f>IFERROR(SUM_DATA[[#This Row],[MAT C.]], 0)</f>
        <v>0</v>
      </c>
      <c r="O846" s="16" t="e">
        <f>VLOOKUP(SUM_DATA[[#This Row],[Work Order]],'[2]MAT DETAIL'!$D:$L,8,FALSE)</f>
        <v>#N/A</v>
      </c>
      <c r="P846" s="17">
        <v>0</v>
      </c>
      <c r="Q846" s="67" t="s">
        <v>21</v>
      </c>
      <c r="R846" s="67"/>
      <c r="S846" s="67"/>
    </row>
    <row r="847" spans="4:19" ht="15">
      <c r="D847" s="5">
        <v>620123</v>
      </c>
      <c r="E847" s="31">
        <v>43903</v>
      </c>
      <c r="F847" s="34">
        <v>43903</v>
      </c>
      <c r="G847" s="61"/>
      <c r="H847" s="5">
        <v>2811640</v>
      </c>
      <c r="I847" s="28" t="s">
        <v>26</v>
      </c>
      <c r="J847" s="41" t="s">
        <v>27</v>
      </c>
      <c r="K847" s="8" t="s">
        <v>19</v>
      </c>
      <c r="L847" s="8" t="s">
        <v>20</v>
      </c>
      <c r="M847" s="16">
        <f>SUM_DATA[[#This Row],[TOTAL Cost]]-SUM_DATA[[#This Row],[MATERIAL Cost]]</f>
        <v>93602.55</v>
      </c>
      <c r="N847" s="16">
        <f>IFERROR(SUM_DATA[[#This Row],[MAT C.]], 0)</f>
        <v>0</v>
      </c>
      <c r="O847" s="16" t="e">
        <f>VLOOKUP(SUM_DATA[[#This Row],[Work Order]],'[2]MAT DETAIL'!$D:$L,8,FALSE)</f>
        <v>#N/A</v>
      </c>
      <c r="P847" s="17">
        <v>93602.55</v>
      </c>
      <c r="Q847" s="67" t="s">
        <v>21</v>
      </c>
      <c r="R847" s="67"/>
      <c r="S847" s="67"/>
    </row>
    <row r="848" spans="4:19" ht="15">
      <c r="D848" s="5">
        <v>620123</v>
      </c>
      <c r="E848" s="31">
        <v>43903</v>
      </c>
      <c r="F848" s="34">
        <v>43903</v>
      </c>
      <c r="G848" s="61"/>
      <c r="H848" s="5">
        <v>2811642</v>
      </c>
      <c r="I848" s="28" t="s">
        <v>26</v>
      </c>
      <c r="J848" s="41" t="s">
        <v>27</v>
      </c>
      <c r="K848" s="8" t="s">
        <v>19</v>
      </c>
      <c r="L848" s="8" t="s">
        <v>20</v>
      </c>
      <c r="M848" s="16">
        <f>SUM_DATA[[#This Row],[TOTAL Cost]]-SUM_DATA[[#This Row],[MATERIAL Cost]]</f>
        <v>0</v>
      </c>
      <c r="N848" s="16">
        <f>IFERROR(SUM_DATA[[#This Row],[MAT C.]], 0)</f>
        <v>0</v>
      </c>
      <c r="O848" s="16" t="e">
        <f>VLOOKUP(SUM_DATA[[#This Row],[Work Order]],'[2]MAT DETAIL'!$D:$L,8,FALSE)</f>
        <v>#N/A</v>
      </c>
      <c r="P848" s="17">
        <v>0</v>
      </c>
      <c r="Q848" s="67" t="s">
        <v>21</v>
      </c>
      <c r="R848" s="67"/>
      <c r="S848" s="67"/>
    </row>
    <row r="849" spans="4:19" ht="15">
      <c r="D849" s="5">
        <v>620107</v>
      </c>
      <c r="E849" s="31">
        <v>43907</v>
      </c>
      <c r="F849" s="34">
        <v>43907</v>
      </c>
      <c r="G849" s="61"/>
      <c r="H849" s="5">
        <v>2812484</v>
      </c>
      <c r="I849" s="28" t="s">
        <v>31</v>
      </c>
      <c r="J849" s="41" t="s">
        <v>401</v>
      </c>
      <c r="K849" s="8" t="s">
        <v>70</v>
      </c>
      <c r="L849" s="8" t="s">
        <v>39</v>
      </c>
      <c r="M849" s="16">
        <f>SUM_DATA[[#This Row],[TOTAL Cost]]-SUM_DATA[[#This Row],[MATERIAL Cost]]</f>
        <v>19159.120000000003</v>
      </c>
      <c r="N849" s="16">
        <f>IFERROR(SUM_DATA[[#This Row],[MAT C.]], 0)</f>
        <v>22600</v>
      </c>
      <c r="O849" s="16">
        <f>VLOOKUP(SUM_DATA[[#This Row],[Work Order]],'[2]MAT DETAIL'!$D:$L,8,FALSE)</f>
        <v>22600</v>
      </c>
      <c r="P849" s="17">
        <v>41759.120000000003</v>
      </c>
      <c r="Q849" s="67" t="s">
        <v>25</v>
      </c>
      <c r="R849" s="67"/>
      <c r="S849" s="67"/>
    </row>
    <row r="850" spans="4:19" ht="15">
      <c r="D850" s="5">
        <v>620104</v>
      </c>
      <c r="E850" s="31">
        <v>43907</v>
      </c>
      <c r="F850" s="34">
        <v>43907</v>
      </c>
      <c r="G850" s="61"/>
      <c r="H850" s="5">
        <v>2812613</v>
      </c>
      <c r="I850" s="28" t="s">
        <v>31</v>
      </c>
      <c r="J850" s="41" t="s">
        <v>431</v>
      </c>
      <c r="K850" s="8" t="s">
        <v>70</v>
      </c>
      <c r="L850" s="8" t="s">
        <v>47</v>
      </c>
      <c r="M850" s="16">
        <f>SUM_DATA[[#This Row],[TOTAL Cost]]-SUM_DATA[[#This Row],[MATERIAL Cost]]</f>
        <v>18322.199999999997</v>
      </c>
      <c r="N850" s="16">
        <f>IFERROR(SUM_DATA[[#This Row],[MAT C.]], 0)</f>
        <v>22600</v>
      </c>
      <c r="O850" s="16">
        <f>VLOOKUP(SUM_DATA[[#This Row],[Work Order]],'[2]MAT DETAIL'!$D:$L,8,FALSE)</f>
        <v>22600</v>
      </c>
      <c r="P850" s="17">
        <v>40922.199999999997</v>
      </c>
      <c r="Q850" s="67" t="s">
        <v>25</v>
      </c>
      <c r="R850" s="67"/>
      <c r="S850" s="67"/>
    </row>
    <row r="851" spans="4:19" ht="15">
      <c r="D851" s="5">
        <v>620104</v>
      </c>
      <c r="E851" s="31">
        <v>43907</v>
      </c>
      <c r="F851" s="34">
        <v>43907</v>
      </c>
      <c r="G851" s="61"/>
      <c r="H851" s="5">
        <v>2812615</v>
      </c>
      <c r="I851" s="28" t="s">
        <v>31</v>
      </c>
      <c r="J851" s="48" t="s">
        <v>293</v>
      </c>
      <c r="K851" s="8" t="s">
        <v>33</v>
      </c>
      <c r="L851" s="8" t="s">
        <v>39</v>
      </c>
      <c r="M851" s="16">
        <f>SUM_DATA[[#This Row],[TOTAL Cost]]-SUM_DATA[[#This Row],[MATERIAL Cost]]</f>
        <v>1515.08</v>
      </c>
      <c r="N851" s="16">
        <f>IFERROR(SUM_DATA[[#This Row],[MAT C.]], 0)</f>
        <v>0</v>
      </c>
      <c r="O851" s="16" t="e">
        <f>VLOOKUP(SUM_DATA[[#This Row],[Work Order]],'[2]MAT DETAIL'!$D:$L,8,FALSE)</f>
        <v>#N/A</v>
      </c>
      <c r="P851" s="17">
        <v>1515.08</v>
      </c>
      <c r="Q851" s="67" t="s">
        <v>25</v>
      </c>
      <c r="R851" s="67"/>
      <c r="S851" s="67"/>
    </row>
    <row r="852" spans="4:19" ht="15">
      <c r="D852" s="5">
        <v>620120</v>
      </c>
      <c r="E852" s="31">
        <v>43907</v>
      </c>
      <c r="F852" s="34">
        <v>43907</v>
      </c>
      <c r="G852" s="61"/>
      <c r="H852" s="5">
        <v>2812616</v>
      </c>
      <c r="I852" s="28" t="s">
        <v>31</v>
      </c>
      <c r="J852" s="41" t="s">
        <v>363</v>
      </c>
      <c r="K852" s="8" t="s">
        <v>33</v>
      </c>
      <c r="L852" s="8" t="s">
        <v>39</v>
      </c>
      <c r="M852" s="16">
        <f>SUM_DATA[[#This Row],[TOTAL Cost]]-SUM_DATA[[#This Row],[MATERIAL Cost]]</f>
        <v>34871.4</v>
      </c>
      <c r="N852" s="16">
        <f>IFERROR(SUM_DATA[[#This Row],[MAT C.]], 0)</f>
        <v>0</v>
      </c>
      <c r="O852" s="16" t="e">
        <f>VLOOKUP(SUM_DATA[[#This Row],[Work Order]],'[2]MAT DETAIL'!$D:$L,8,FALSE)</f>
        <v>#N/A</v>
      </c>
      <c r="P852" s="17">
        <v>34871.4</v>
      </c>
      <c r="Q852" s="67" t="s">
        <v>25</v>
      </c>
      <c r="R852" s="67"/>
      <c r="S852" s="67"/>
    </row>
    <row r="853" spans="4:19" ht="15">
      <c r="D853" s="5">
        <v>620120</v>
      </c>
      <c r="E853" s="31">
        <v>43907</v>
      </c>
      <c r="F853" s="34">
        <v>43907</v>
      </c>
      <c r="G853" s="61"/>
      <c r="H853" s="5">
        <v>2812618</v>
      </c>
      <c r="I853" s="28" t="s">
        <v>31</v>
      </c>
      <c r="J853" s="41" t="s">
        <v>369</v>
      </c>
      <c r="K853" s="8" t="s">
        <v>33</v>
      </c>
      <c r="L853" s="8" t="s">
        <v>39</v>
      </c>
      <c r="M853" s="16">
        <f>SUM_DATA[[#This Row],[TOTAL Cost]]-SUM_DATA[[#This Row],[MATERIAL Cost]]</f>
        <v>37071.4</v>
      </c>
      <c r="N853" s="16">
        <f>IFERROR(SUM_DATA[[#This Row],[MAT C.]], 0)</f>
        <v>0</v>
      </c>
      <c r="O853" s="16" t="e">
        <f>VLOOKUP(SUM_DATA[[#This Row],[Work Order]],'[2]MAT DETAIL'!$D:$L,8,FALSE)</f>
        <v>#N/A</v>
      </c>
      <c r="P853" s="17">
        <v>37071.4</v>
      </c>
      <c r="Q853" s="67" t="s">
        <v>25</v>
      </c>
      <c r="R853" s="67"/>
      <c r="S853" s="67"/>
    </row>
    <row r="854" spans="4:19" ht="15">
      <c r="D854" s="5">
        <v>620120</v>
      </c>
      <c r="E854" s="31">
        <v>43907</v>
      </c>
      <c r="F854" s="34">
        <v>43907</v>
      </c>
      <c r="G854" s="61"/>
      <c r="H854" s="5">
        <v>2812620</v>
      </c>
      <c r="I854" s="28" t="s">
        <v>31</v>
      </c>
      <c r="J854" s="41" t="s">
        <v>432</v>
      </c>
      <c r="K854" s="8" t="s">
        <v>70</v>
      </c>
      <c r="L854" s="8" t="s">
        <v>39</v>
      </c>
      <c r="M854" s="16">
        <f>SUM_DATA[[#This Row],[TOTAL Cost]]-SUM_DATA[[#This Row],[MATERIAL Cost]]</f>
        <v>3030.16</v>
      </c>
      <c r="N854" s="16">
        <f>IFERROR(SUM_DATA[[#This Row],[MAT C.]], 0)</f>
        <v>0</v>
      </c>
      <c r="O854" s="16" t="e">
        <f>VLOOKUP(SUM_DATA[[#This Row],[Work Order]],'[2]MAT DETAIL'!$D:$L,8,FALSE)</f>
        <v>#N/A</v>
      </c>
      <c r="P854" s="17">
        <v>3030.16</v>
      </c>
      <c r="Q854" s="67" t="s">
        <v>25</v>
      </c>
      <c r="R854" s="67"/>
      <c r="S854" s="67"/>
    </row>
    <row r="855" spans="4:19" ht="15">
      <c r="D855" s="5">
        <v>620120</v>
      </c>
      <c r="E855" s="31">
        <v>43907</v>
      </c>
      <c r="F855" s="34">
        <v>43907</v>
      </c>
      <c r="G855" s="61"/>
      <c r="H855" s="5">
        <v>2812623</v>
      </c>
      <c r="I855" s="28" t="s">
        <v>31</v>
      </c>
      <c r="J855" s="41" t="s">
        <v>364</v>
      </c>
      <c r="K855" s="8" t="s">
        <v>70</v>
      </c>
      <c r="L855" s="8" t="s">
        <v>39</v>
      </c>
      <c r="M855" s="16">
        <f>SUM_DATA[[#This Row],[TOTAL Cost]]-SUM_DATA[[#This Row],[MATERIAL Cost]]</f>
        <v>3030.16</v>
      </c>
      <c r="N855" s="16">
        <f>IFERROR(SUM_DATA[[#This Row],[MAT C.]], 0)</f>
        <v>0</v>
      </c>
      <c r="O855" s="16" t="e">
        <f>VLOOKUP(SUM_DATA[[#This Row],[Work Order]],'[2]MAT DETAIL'!$D:$L,8,FALSE)</f>
        <v>#N/A</v>
      </c>
      <c r="P855" s="17">
        <v>3030.16</v>
      </c>
      <c r="Q855" s="67" t="s">
        <v>25</v>
      </c>
      <c r="R855" s="67"/>
      <c r="S855" s="67"/>
    </row>
    <row r="856" spans="4:19" ht="15">
      <c r="D856" s="5">
        <v>620120</v>
      </c>
      <c r="E856" s="31">
        <v>43907</v>
      </c>
      <c r="F856" s="34">
        <v>43907</v>
      </c>
      <c r="G856" s="61"/>
      <c r="H856" s="5">
        <v>2812624</v>
      </c>
      <c r="I856" s="28" t="s">
        <v>31</v>
      </c>
      <c r="J856" s="41" t="s">
        <v>431</v>
      </c>
      <c r="K856" s="8" t="s">
        <v>70</v>
      </c>
      <c r="L856" s="8" t="s">
        <v>47</v>
      </c>
      <c r="M856" s="16">
        <f>SUM_DATA[[#This Row],[TOTAL Cost]]-SUM_DATA[[#This Row],[MATERIAL Cost]]</f>
        <v>41156.480000000003</v>
      </c>
      <c r="N856" s="16">
        <f>IFERROR(SUM_DATA[[#This Row],[MAT C.]], 0)</f>
        <v>650</v>
      </c>
      <c r="O856" s="16">
        <f>VLOOKUP(SUM_DATA[[#This Row],[Work Order]],'[2]MAT DETAIL'!$D:$L,8,FALSE)</f>
        <v>650</v>
      </c>
      <c r="P856" s="17">
        <v>41806.480000000003</v>
      </c>
      <c r="Q856" s="67" t="s">
        <v>25</v>
      </c>
      <c r="R856" s="67"/>
      <c r="S856" s="67"/>
    </row>
    <row r="857" spans="4:19" ht="15">
      <c r="D857" s="5">
        <v>620120</v>
      </c>
      <c r="E857" s="31">
        <v>43907</v>
      </c>
      <c r="F857" s="34">
        <v>43907</v>
      </c>
      <c r="G857" s="61"/>
      <c r="H857" s="5">
        <v>2812625</v>
      </c>
      <c r="I857" s="28" t="s">
        <v>31</v>
      </c>
      <c r="J857" s="48" t="s">
        <v>293</v>
      </c>
      <c r="K857" s="8" t="s">
        <v>33</v>
      </c>
      <c r="L857" s="8" t="s">
        <v>39</v>
      </c>
      <c r="M857" s="16">
        <f>SUM_DATA[[#This Row],[TOTAL Cost]]-SUM_DATA[[#This Row],[MATERIAL Cost]]</f>
        <v>1515.08</v>
      </c>
      <c r="N857" s="16">
        <f>IFERROR(SUM_DATA[[#This Row],[MAT C.]], 0)</f>
        <v>0</v>
      </c>
      <c r="O857" s="16" t="e">
        <f>VLOOKUP(SUM_DATA[[#This Row],[Work Order]],'[2]MAT DETAIL'!$D:$L,8,FALSE)</f>
        <v>#N/A</v>
      </c>
      <c r="P857" s="17">
        <v>1515.08</v>
      </c>
      <c r="Q857" s="67" t="s">
        <v>25</v>
      </c>
      <c r="R857" s="67"/>
      <c r="S857" s="67"/>
    </row>
    <row r="858" spans="4:19" ht="15">
      <c r="D858" s="5">
        <v>620106</v>
      </c>
      <c r="E858" s="31">
        <v>43907</v>
      </c>
      <c r="F858" s="34">
        <v>43907</v>
      </c>
      <c r="G858" s="61"/>
      <c r="H858" s="5">
        <v>2812632</v>
      </c>
      <c r="I858" s="28" t="s">
        <v>31</v>
      </c>
      <c r="J858" s="41" t="s">
        <v>363</v>
      </c>
      <c r="K858" s="8" t="s">
        <v>33</v>
      </c>
      <c r="L858" s="8" t="s">
        <v>39</v>
      </c>
      <c r="M858" s="16">
        <f>SUM_DATA[[#This Row],[TOTAL Cost]]-SUM_DATA[[#This Row],[MATERIAL Cost]]</f>
        <v>34871.4</v>
      </c>
      <c r="N858" s="16">
        <f>IFERROR(SUM_DATA[[#This Row],[MAT C.]], 0)</f>
        <v>0</v>
      </c>
      <c r="O858" s="16" t="e">
        <f>VLOOKUP(SUM_DATA[[#This Row],[Work Order]],'[2]MAT DETAIL'!$D:$L,8,FALSE)</f>
        <v>#N/A</v>
      </c>
      <c r="P858" s="17">
        <v>34871.4</v>
      </c>
      <c r="Q858" s="67" t="s">
        <v>25</v>
      </c>
      <c r="R858" s="67"/>
      <c r="S858" s="67"/>
    </row>
    <row r="859" spans="4:19" ht="15">
      <c r="D859" s="5">
        <v>620106</v>
      </c>
      <c r="E859" s="31">
        <v>43907</v>
      </c>
      <c r="F859" s="34">
        <v>43907</v>
      </c>
      <c r="G859" s="61"/>
      <c r="H859" s="5">
        <v>2812634</v>
      </c>
      <c r="I859" s="28" t="s">
        <v>31</v>
      </c>
      <c r="J859" s="41" t="s">
        <v>369</v>
      </c>
      <c r="K859" s="8" t="s">
        <v>33</v>
      </c>
      <c r="L859" s="8" t="s">
        <v>39</v>
      </c>
      <c r="M859" s="16">
        <f>SUM_DATA[[#This Row],[TOTAL Cost]]-SUM_DATA[[#This Row],[MATERIAL Cost]]</f>
        <v>17971.400000000001</v>
      </c>
      <c r="N859" s="16">
        <f>IFERROR(SUM_DATA[[#This Row],[MAT C.]], 0)</f>
        <v>0</v>
      </c>
      <c r="O859" s="16" t="e">
        <f>VLOOKUP(SUM_DATA[[#This Row],[Work Order]],'[2]MAT DETAIL'!$D:$L,8,FALSE)</f>
        <v>#N/A</v>
      </c>
      <c r="P859" s="17">
        <v>17971.400000000001</v>
      </c>
      <c r="Q859" s="67" t="s">
        <v>25</v>
      </c>
      <c r="R859" s="67"/>
      <c r="S859" s="67"/>
    </row>
    <row r="860" spans="4:19" ht="15">
      <c r="D860" s="5">
        <v>620113</v>
      </c>
      <c r="E860" s="31">
        <v>43907</v>
      </c>
      <c r="F860" s="34">
        <v>43907</v>
      </c>
      <c r="G860" s="61"/>
      <c r="H860" s="5">
        <v>2812636</v>
      </c>
      <c r="I860" s="28" t="s">
        <v>31</v>
      </c>
      <c r="J860" s="41" t="s">
        <v>363</v>
      </c>
      <c r="K860" s="8" t="s">
        <v>33</v>
      </c>
      <c r="L860" s="8" t="s">
        <v>39</v>
      </c>
      <c r="M860" s="16">
        <f>SUM_DATA[[#This Row],[TOTAL Cost]]-SUM_DATA[[#This Row],[MATERIAL Cost]]</f>
        <v>34871.4</v>
      </c>
      <c r="N860" s="16">
        <f>IFERROR(SUM_DATA[[#This Row],[MAT C.]], 0)</f>
        <v>0</v>
      </c>
      <c r="O860" s="16" t="e">
        <f>VLOOKUP(SUM_DATA[[#This Row],[Work Order]],'[2]MAT DETAIL'!$D:$L,8,FALSE)</f>
        <v>#N/A</v>
      </c>
      <c r="P860" s="17">
        <v>34871.4</v>
      </c>
      <c r="Q860" s="67" t="s">
        <v>25</v>
      </c>
      <c r="R860" s="67"/>
      <c r="S860" s="67"/>
    </row>
    <row r="861" spans="4:19" ht="15">
      <c r="D861" s="5">
        <v>620113</v>
      </c>
      <c r="E861" s="31">
        <v>43907</v>
      </c>
      <c r="F861" s="34">
        <v>43907</v>
      </c>
      <c r="G861" s="61"/>
      <c r="H861" s="5">
        <v>2812637</v>
      </c>
      <c r="I861" s="28" t="s">
        <v>31</v>
      </c>
      <c r="J861" s="41" t="s">
        <v>369</v>
      </c>
      <c r="K861" s="8" t="s">
        <v>33</v>
      </c>
      <c r="L861" s="8" t="s">
        <v>39</v>
      </c>
      <c r="M861" s="16">
        <f>SUM_DATA[[#This Row],[TOTAL Cost]]-SUM_DATA[[#This Row],[MATERIAL Cost]]</f>
        <v>17971.400000000001</v>
      </c>
      <c r="N861" s="16">
        <f>IFERROR(SUM_DATA[[#This Row],[MAT C.]], 0)</f>
        <v>0</v>
      </c>
      <c r="O861" s="16" t="e">
        <f>VLOOKUP(SUM_DATA[[#This Row],[Work Order]],'[2]MAT DETAIL'!$D:$L,8,FALSE)</f>
        <v>#N/A</v>
      </c>
      <c r="P861" s="17">
        <v>17971.400000000001</v>
      </c>
      <c r="Q861" s="67" t="s">
        <v>25</v>
      </c>
      <c r="R861" s="67"/>
      <c r="S861" s="67"/>
    </row>
    <row r="862" spans="4:19" ht="15">
      <c r="D862" s="5">
        <v>620117</v>
      </c>
      <c r="E862" s="31">
        <v>43907</v>
      </c>
      <c r="F862" s="34">
        <v>43907</v>
      </c>
      <c r="G862" s="61"/>
      <c r="H862" s="5">
        <v>2812638</v>
      </c>
      <c r="I862" s="28" t="s">
        <v>31</v>
      </c>
      <c r="J862" s="41" t="s">
        <v>363</v>
      </c>
      <c r="K862" s="8" t="s">
        <v>33</v>
      </c>
      <c r="L862" s="8" t="s">
        <v>39</v>
      </c>
      <c r="M862" s="16">
        <f>SUM_DATA[[#This Row],[TOTAL Cost]]-SUM_DATA[[#This Row],[MATERIAL Cost]]</f>
        <v>123971.4</v>
      </c>
      <c r="N862" s="16">
        <f>IFERROR(SUM_DATA[[#This Row],[MAT C.]], 0)</f>
        <v>0</v>
      </c>
      <c r="O862" s="16" t="e">
        <f>VLOOKUP(SUM_DATA[[#This Row],[Work Order]],'[2]MAT DETAIL'!$D:$L,8,FALSE)</f>
        <v>#N/A</v>
      </c>
      <c r="P862" s="17">
        <v>123971.4</v>
      </c>
      <c r="Q862" s="67" t="s">
        <v>25</v>
      </c>
      <c r="R862" s="67"/>
      <c r="S862" s="67"/>
    </row>
    <row r="863" spans="4:19" ht="15">
      <c r="D863" s="5">
        <v>620117</v>
      </c>
      <c r="E863" s="31">
        <v>43907</v>
      </c>
      <c r="F863" s="34">
        <v>43907</v>
      </c>
      <c r="G863" s="61"/>
      <c r="H863" s="5">
        <v>2812641</v>
      </c>
      <c r="I863" s="28" t="s">
        <v>31</v>
      </c>
      <c r="J863" s="41" t="s">
        <v>369</v>
      </c>
      <c r="K863" s="8" t="s">
        <v>33</v>
      </c>
      <c r="L863" s="8" t="s">
        <v>39</v>
      </c>
      <c r="M863" s="16">
        <f>SUM_DATA[[#This Row],[TOTAL Cost]]-SUM_DATA[[#This Row],[MATERIAL Cost]]</f>
        <v>34871.4</v>
      </c>
      <c r="N863" s="16">
        <f>IFERROR(SUM_DATA[[#This Row],[MAT C.]], 0)</f>
        <v>0</v>
      </c>
      <c r="O863" s="16" t="e">
        <f>VLOOKUP(SUM_DATA[[#This Row],[Work Order]],'[2]MAT DETAIL'!$D:$L,8,FALSE)</f>
        <v>#N/A</v>
      </c>
      <c r="P863" s="17">
        <v>34871.4</v>
      </c>
      <c r="Q863" s="67" t="s">
        <v>25</v>
      </c>
      <c r="R863" s="67"/>
      <c r="S863" s="67"/>
    </row>
    <row r="864" spans="4:19" ht="15">
      <c r="D864" s="5">
        <v>620109</v>
      </c>
      <c r="E864" s="31">
        <v>43907</v>
      </c>
      <c r="F864" s="34">
        <v>43907</v>
      </c>
      <c r="G864" s="61"/>
      <c r="H864" s="5">
        <v>2812643</v>
      </c>
      <c r="I864" s="28" t="s">
        <v>31</v>
      </c>
      <c r="J864" s="41" t="s">
        <v>363</v>
      </c>
      <c r="K864" s="8" t="s">
        <v>33</v>
      </c>
      <c r="L864" s="8" t="s">
        <v>39</v>
      </c>
      <c r="M864" s="16">
        <f>SUM_DATA[[#This Row],[TOTAL Cost]]-SUM_DATA[[#This Row],[MATERIAL Cost]]</f>
        <v>17971.400000000001</v>
      </c>
      <c r="N864" s="16">
        <f>IFERROR(SUM_DATA[[#This Row],[MAT C.]], 0)</f>
        <v>0</v>
      </c>
      <c r="O864" s="16" t="e">
        <f>VLOOKUP(SUM_DATA[[#This Row],[Work Order]],'[2]MAT DETAIL'!$D:$L,8,FALSE)</f>
        <v>#N/A</v>
      </c>
      <c r="P864" s="17">
        <v>17971.400000000001</v>
      </c>
      <c r="Q864" s="67" t="s">
        <v>25</v>
      </c>
      <c r="R864" s="67"/>
      <c r="S864" s="67"/>
    </row>
    <row r="865" spans="4:19" ht="15">
      <c r="D865" s="5">
        <v>620109</v>
      </c>
      <c r="E865" s="31">
        <v>43907</v>
      </c>
      <c r="F865" s="34">
        <v>43907</v>
      </c>
      <c r="G865" s="61"/>
      <c r="H865" s="5">
        <v>2812644</v>
      </c>
      <c r="I865" s="28" t="s">
        <v>31</v>
      </c>
      <c r="J865" s="41" t="s">
        <v>369</v>
      </c>
      <c r="K865" s="8" t="s">
        <v>33</v>
      </c>
      <c r="L865" s="8" t="s">
        <v>39</v>
      </c>
      <c r="M865" s="16">
        <f>SUM_DATA[[#This Row],[TOTAL Cost]]-SUM_DATA[[#This Row],[MATERIAL Cost]]</f>
        <v>45471.4</v>
      </c>
      <c r="N865" s="16">
        <f>IFERROR(SUM_DATA[[#This Row],[MAT C.]], 0)</f>
        <v>0</v>
      </c>
      <c r="O865" s="16" t="e">
        <f>VLOOKUP(SUM_DATA[[#This Row],[Work Order]],'[2]MAT DETAIL'!$D:$L,8,FALSE)</f>
        <v>#N/A</v>
      </c>
      <c r="P865" s="17">
        <v>45471.4</v>
      </c>
      <c r="Q865" s="67" t="s">
        <v>25</v>
      </c>
      <c r="R865" s="67"/>
      <c r="S865" s="67"/>
    </row>
    <row r="866" spans="4:19" ht="15">
      <c r="D866" s="5">
        <v>620122</v>
      </c>
      <c r="E866" s="31">
        <v>43907</v>
      </c>
      <c r="F866" s="34">
        <v>43907</v>
      </c>
      <c r="G866" s="61"/>
      <c r="H866" s="5">
        <v>2812645</v>
      </c>
      <c r="I866" s="28" t="s">
        <v>31</v>
      </c>
      <c r="J866" s="41" t="s">
        <v>363</v>
      </c>
      <c r="K866" s="8" t="s">
        <v>33</v>
      </c>
      <c r="L866" s="8" t="s">
        <v>39</v>
      </c>
      <c r="M866" s="16">
        <f>SUM_DATA[[#This Row],[TOTAL Cost]]-SUM_DATA[[#This Row],[MATERIAL Cost]]</f>
        <v>10371.4</v>
      </c>
      <c r="N866" s="16">
        <f>IFERROR(SUM_DATA[[#This Row],[MAT C.]], 0)</f>
        <v>0</v>
      </c>
      <c r="O866" s="16" t="e">
        <f>VLOOKUP(SUM_DATA[[#This Row],[Work Order]],'[2]MAT DETAIL'!$D:$L,8,FALSE)</f>
        <v>#N/A</v>
      </c>
      <c r="P866" s="17">
        <v>10371.4</v>
      </c>
      <c r="Q866" s="67" t="s">
        <v>25</v>
      </c>
      <c r="R866" s="67"/>
      <c r="S866" s="67"/>
    </row>
    <row r="867" spans="4:19" ht="15">
      <c r="D867" s="5">
        <v>620122</v>
      </c>
      <c r="E867" s="31">
        <v>43907</v>
      </c>
      <c r="F867" s="34">
        <v>43907</v>
      </c>
      <c r="G867" s="61"/>
      <c r="H867" s="5">
        <v>2812646</v>
      </c>
      <c r="I867" s="28" t="s">
        <v>31</v>
      </c>
      <c r="J867" s="41" t="s">
        <v>369</v>
      </c>
      <c r="K867" s="8" t="s">
        <v>33</v>
      </c>
      <c r="L867" s="8" t="s">
        <v>39</v>
      </c>
      <c r="M867" s="16">
        <f>SUM_DATA[[#This Row],[TOTAL Cost]]-SUM_DATA[[#This Row],[MATERIAL Cost]]</f>
        <v>10371.4</v>
      </c>
      <c r="N867" s="16">
        <f>IFERROR(SUM_DATA[[#This Row],[MAT C.]], 0)</f>
        <v>0</v>
      </c>
      <c r="O867" s="16" t="e">
        <f>VLOOKUP(SUM_DATA[[#This Row],[Work Order]],'[2]MAT DETAIL'!$D:$L,8,FALSE)</f>
        <v>#N/A</v>
      </c>
      <c r="P867" s="17">
        <v>10371.4</v>
      </c>
      <c r="Q867" s="67" t="s">
        <v>25</v>
      </c>
      <c r="R867" s="67"/>
      <c r="S867" s="67"/>
    </row>
    <row r="868" spans="4:19" ht="15">
      <c r="D868" s="5">
        <v>620109</v>
      </c>
      <c r="E868" s="31">
        <v>43907</v>
      </c>
      <c r="F868" s="34">
        <v>43907</v>
      </c>
      <c r="G868" s="61"/>
      <c r="H868" s="5">
        <v>2812710</v>
      </c>
      <c r="I868" s="28" t="s">
        <v>26</v>
      </c>
      <c r="J868" s="41" t="s">
        <v>27</v>
      </c>
      <c r="K868" s="8" t="s">
        <v>19</v>
      </c>
      <c r="L868" s="8" t="s">
        <v>20</v>
      </c>
      <c r="M868" s="16">
        <f>SUM_DATA[[#This Row],[TOTAL Cost]]-SUM_DATA[[#This Row],[MATERIAL Cost]]</f>
        <v>50002.55</v>
      </c>
      <c r="N868" s="16">
        <f>IFERROR(SUM_DATA[[#This Row],[MAT C.]], 0)</f>
        <v>22500</v>
      </c>
      <c r="O868" s="16">
        <f>VLOOKUP(SUM_DATA[[#This Row],[Work Order]],'[2]MAT DETAIL'!$D:$L,8,FALSE)</f>
        <v>22500</v>
      </c>
      <c r="P868" s="17">
        <v>72502.55</v>
      </c>
      <c r="Q868" s="67" t="s">
        <v>21</v>
      </c>
      <c r="R868" s="67"/>
      <c r="S868" s="67"/>
    </row>
    <row r="869" spans="4:19" ht="15">
      <c r="D869" s="5">
        <v>620107</v>
      </c>
      <c r="E869" s="31">
        <v>43907</v>
      </c>
      <c r="F869" s="34">
        <v>43907</v>
      </c>
      <c r="G869" s="61"/>
      <c r="H869" s="5">
        <v>2812794</v>
      </c>
      <c r="I869" s="28" t="s">
        <v>31</v>
      </c>
      <c r="J869" s="48" t="s">
        <v>392</v>
      </c>
      <c r="K869" s="8" t="s">
        <v>78</v>
      </c>
      <c r="L869" s="8" t="s">
        <v>393</v>
      </c>
      <c r="M869" s="16">
        <f>SUM_DATA[[#This Row],[TOTAL Cost]]-SUM_DATA[[#This Row],[MATERIAL Cost]]</f>
        <v>32578.16</v>
      </c>
      <c r="N869" s="16">
        <f>IFERROR(SUM_DATA[[#This Row],[MAT C.]], 0)</f>
        <v>0</v>
      </c>
      <c r="O869" s="16" t="e">
        <f>VLOOKUP(SUM_DATA[[#This Row],[Work Order]],'[2]MAT DETAIL'!$D:$L,8,FALSE)</f>
        <v>#N/A</v>
      </c>
      <c r="P869" s="17">
        <v>32578.16</v>
      </c>
      <c r="Q869" s="67" t="s">
        <v>25</v>
      </c>
      <c r="R869" s="67"/>
      <c r="S869" s="67"/>
    </row>
    <row r="870" spans="4:19" ht="15">
      <c r="D870" s="5">
        <v>620112</v>
      </c>
      <c r="E870" s="31">
        <v>43907</v>
      </c>
      <c r="F870" s="34">
        <v>43907</v>
      </c>
      <c r="G870" s="61"/>
      <c r="H870" s="5">
        <v>2812796</v>
      </c>
      <c r="I870" s="28" t="s">
        <v>31</v>
      </c>
      <c r="J870" s="48" t="s">
        <v>392</v>
      </c>
      <c r="K870" s="8" t="s">
        <v>78</v>
      </c>
      <c r="L870" s="8" t="s">
        <v>393</v>
      </c>
      <c r="M870" s="16">
        <f>SUM_DATA[[#This Row],[TOTAL Cost]]-SUM_DATA[[#This Row],[MATERIAL Cost]]</f>
        <v>36889.24</v>
      </c>
      <c r="N870" s="16">
        <f>IFERROR(SUM_DATA[[#This Row],[MAT C.]], 0)</f>
        <v>2360</v>
      </c>
      <c r="O870" s="16">
        <f>VLOOKUP(SUM_DATA[[#This Row],[Work Order]],'[2]MAT DETAIL'!$D:$L,8,FALSE)</f>
        <v>2360</v>
      </c>
      <c r="P870" s="17">
        <v>39249.24</v>
      </c>
      <c r="Q870" s="67" t="s">
        <v>25</v>
      </c>
      <c r="R870" s="67"/>
      <c r="S870" s="67"/>
    </row>
    <row r="871" spans="4:19" ht="15">
      <c r="D871" s="5">
        <v>620114</v>
      </c>
      <c r="E871" s="31">
        <v>43907</v>
      </c>
      <c r="F871" s="34">
        <v>43907</v>
      </c>
      <c r="G871" s="61"/>
      <c r="H871" s="5">
        <v>2812800</v>
      </c>
      <c r="I871" s="28" t="s">
        <v>31</v>
      </c>
      <c r="J871" s="48" t="s">
        <v>392</v>
      </c>
      <c r="K871" s="8" t="s">
        <v>78</v>
      </c>
      <c r="L871" s="8" t="s">
        <v>393</v>
      </c>
      <c r="M871" s="16">
        <f>SUM_DATA[[#This Row],[TOTAL Cost]]-SUM_DATA[[#This Row],[MATERIAL Cost]]</f>
        <v>38162.199999999997</v>
      </c>
      <c r="N871" s="16">
        <f>IFERROR(SUM_DATA[[#This Row],[MAT C.]], 0)</f>
        <v>0</v>
      </c>
      <c r="O871" s="16" t="e">
        <f>VLOOKUP(SUM_DATA[[#This Row],[Work Order]],'[2]MAT DETAIL'!$D:$L,8,FALSE)</f>
        <v>#N/A</v>
      </c>
      <c r="P871" s="17">
        <v>38162.199999999997</v>
      </c>
      <c r="Q871" s="67" t="s">
        <v>25</v>
      </c>
      <c r="R871" s="67"/>
      <c r="S871" s="67"/>
    </row>
    <row r="872" spans="4:19" ht="15">
      <c r="D872" s="5">
        <v>620119</v>
      </c>
      <c r="E872" s="31">
        <v>43907</v>
      </c>
      <c r="F872" s="34">
        <v>43907</v>
      </c>
      <c r="G872" s="61"/>
      <c r="H872" s="5">
        <v>2812803</v>
      </c>
      <c r="I872" s="28" t="s">
        <v>31</v>
      </c>
      <c r="J872" s="48" t="s">
        <v>392</v>
      </c>
      <c r="K872" s="8" t="s">
        <v>78</v>
      </c>
      <c r="L872" s="8" t="s">
        <v>393</v>
      </c>
      <c r="M872" s="16">
        <f>SUM_DATA[[#This Row],[TOTAL Cost]]-SUM_DATA[[#This Row],[MATERIAL Cost]]</f>
        <v>32578.16</v>
      </c>
      <c r="N872" s="16">
        <f>IFERROR(SUM_DATA[[#This Row],[MAT C.]], 0)</f>
        <v>0</v>
      </c>
      <c r="O872" s="16" t="e">
        <f>VLOOKUP(SUM_DATA[[#This Row],[Work Order]],'[2]MAT DETAIL'!$D:$L,8,FALSE)</f>
        <v>#N/A</v>
      </c>
      <c r="P872" s="17">
        <v>32578.16</v>
      </c>
      <c r="Q872" s="67" t="s">
        <v>25</v>
      </c>
      <c r="R872" s="67"/>
      <c r="S872" s="67"/>
    </row>
    <row r="873" spans="4:19" ht="15">
      <c r="D873" s="5">
        <v>620109</v>
      </c>
      <c r="E873" s="31">
        <v>43908</v>
      </c>
      <c r="F873" s="34">
        <v>43908</v>
      </c>
      <c r="G873" s="61"/>
      <c r="H873" s="5">
        <v>2812870</v>
      </c>
      <c r="I873" s="28" t="s">
        <v>26</v>
      </c>
      <c r="J873" s="41" t="s">
        <v>27</v>
      </c>
      <c r="K873" s="8" t="s">
        <v>19</v>
      </c>
      <c r="L873" s="8" t="s">
        <v>20</v>
      </c>
      <c r="M873" s="16">
        <f>SUM_DATA[[#This Row],[TOTAL Cost]]-SUM_DATA[[#This Row],[MATERIAL Cost]]</f>
        <v>105002.55</v>
      </c>
      <c r="N873" s="16">
        <f>IFERROR(SUM_DATA[[#This Row],[MAT C.]], 0)</f>
        <v>0</v>
      </c>
      <c r="O873" s="16" t="e">
        <f>VLOOKUP(SUM_DATA[[#This Row],[Work Order]],'[2]MAT DETAIL'!$D:$L,8,FALSE)</f>
        <v>#N/A</v>
      </c>
      <c r="P873" s="17">
        <v>105002.55</v>
      </c>
      <c r="Q873" s="67" t="s">
        <v>21</v>
      </c>
      <c r="R873" s="67"/>
      <c r="S873" s="67"/>
    </row>
    <row r="874" spans="4:19" ht="15">
      <c r="D874" s="5">
        <v>620118</v>
      </c>
      <c r="E874" s="31">
        <v>43908</v>
      </c>
      <c r="F874" s="34">
        <v>43908</v>
      </c>
      <c r="G874" s="61"/>
      <c r="H874" s="5">
        <v>2812888</v>
      </c>
      <c r="I874" s="28" t="s">
        <v>26</v>
      </c>
      <c r="J874" s="41" t="s">
        <v>27</v>
      </c>
      <c r="K874" s="8" t="s">
        <v>19</v>
      </c>
      <c r="L874" s="8" t="s">
        <v>20</v>
      </c>
      <c r="M874" s="16">
        <f>SUM_DATA[[#This Row],[TOTAL Cost]]-SUM_DATA[[#This Row],[MATERIAL Cost]]</f>
        <v>105002.55</v>
      </c>
      <c r="N874" s="16">
        <f>IFERROR(SUM_DATA[[#This Row],[MAT C.]], 0)</f>
        <v>0</v>
      </c>
      <c r="O874" s="16" t="e">
        <f>VLOOKUP(SUM_DATA[[#This Row],[Work Order]],'[2]MAT DETAIL'!$D:$L,8,FALSE)</f>
        <v>#N/A</v>
      </c>
      <c r="P874" s="17">
        <v>105002.55</v>
      </c>
      <c r="Q874" s="67" t="s">
        <v>21</v>
      </c>
      <c r="R874" s="67"/>
      <c r="S874" s="67"/>
    </row>
    <row r="875" spans="4:19" ht="15">
      <c r="D875" s="5">
        <v>620113</v>
      </c>
      <c r="E875" s="31">
        <v>43908</v>
      </c>
      <c r="F875" s="34">
        <v>43908</v>
      </c>
      <c r="G875" s="61"/>
      <c r="H875" s="5">
        <v>2812892</v>
      </c>
      <c r="I875" s="28" t="s">
        <v>26</v>
      </c>
      <c r="J875" s="41" t="s">
        <v>27</v>
      </c>
      <c r="K875" s="8" t="s">
        <v>19</v>
      </c>
      <c r="L875" s="8" t="s">
        <v>20</v>
      </c>
      <c r="M875" s="16">
        <f>SUM_DATA[[#This Row],[TOTAL Cost]]-SUM_DATA[[#This Row],[MATERIAL Cost]]</f>
        <v>105002.55</v>
      </c>
      <c r="N875" s="16">
        <f>IFERROR(SUM_DATA[[#This Row],[MAT C.]], 0)</f>
        <v>0</v>
      </c>
      <c r="O875" s="16" t="e">
        <f>VLOOKUP(SUM_DATA[[#This Row],[Work Order]],'[2]MAT DETAIL'!$D:$L,8,FALSE)</f>
        <v>#N/A</v>
      </c>
      <c r="P875" s="17">
        <v>105002.55</v>
      </c>
      <c r="Q875" s="67" t="s">
        <v>21</v>
      </c>
      <c r="R875" s="67"/>
      <c r="S875" s="67"/>
    </row>
    <row r="876" spans="4:19" ht="15">
      <c r="D876" s="5">
        <v>620117</v>
      </c>
      <c r="E876" s="31">
        <v>43908</v>
      </c>
      <c r="F876" s="34">
        <v>43908</v>
      </c>
      <c r="G876" s="61"/>
      <c r="H876" s="5">
        <v>2812896</v>
      </c>
      <c r="I876" s="28" t="s">
        <v>26</v>
      </c>
      <c r="J876" s="41" t="s">
        <v>27</v>
      </c>
      <c r="K876" s="8" t="s">
        <v>19</v>
      </c>
      <c r="L876" s="8" t="s">
        <v>20</v>
      </c>
      <c r="M876" s="16">
        <f>SUM_DATA[[#This Row],[TOTAL Cost]]-SUM_DATA[[#This Row],[MATERIAL Cost]]</f>
        <v>105002.55</v>
      </c>
      <c r="N876" s="16">
        <f>IFERROR(SUM_DATA[[#This Row],[MAT C.]], 0)</f>
        <v>0</v>
      </c>
      <c r="O876" s="16" t="e">
        <f>VLOOKUP(SUM_DATA[[#This Row],[Work Order]],'[2]MAT DETAIL'!$D:$L,8,FALSE)</f>
        <v>#N/A</v>
      </c>
      <c r="P876" s="17">
        <v>105002.55</v>
      </c>
      <c r="Q876" s="67" t="s">
        <v>21</v>
      </c>
      <c r="R876" s="67"/>
      <c r="S876" s="67"/>
    </row>
    <row r="877" spans="4:19" ht="15">
      <c r="D877" s="5">
        <v>620105</v>
      </c>
      <c r="E877" s="31">
        <v>43908</v>
      </c>
      <c r="F877" s="31">
        <v>43908</v>
      </c>
      <c r="G877" s="61"/>
      <c r="H877" s="5">
        <v>2813155</v>
      </c>
      <c r="I877" s="28" t="s">
        <v>26</v>
      </c>
      <c r="J877" s="41" t="s">
        <v>211</v>
      </c>
      <c r="K877" s="8" t="s">
        <v>30</v>
      </c>
      <c r="L877" s="8" t="s">
        <v>30</v>
      </c>
      <c r="M877" s="16">
        <f>SUM_DATA[[#This Row],[TOTAL Cost]]-SUM_DATA[[#This Row],[MATERIAL Cost]]</f>
        <v>6360</v>
      </c>
      <c r="N877" s="16">
        <f>IFERROR(SUM_DATA[[#This Row],[MAT C.]], 0)</f>
        <v>0</v>
      </c>
      <c r="O877" s="16" t="e">
        <f>VLOOKUP(SUM_DATA[[#This Row],[Work Order]],'[2]MAT DETAIL'!$D:$L,8,FALSE)</f>
        <v>#N/A</v>
      </c>
      <c r="P877" s="17">
        <v>6360</v>
      </c>
      <c r="Q877" s="67" t="s">
        <v>25</v>
      </c>
      <c r="R877" s="67"/>
      <c r="S877" s="67"/>
    </row>
    <row r="878" spans="4:19" ht="15">
      <c r="D878" s="5">
        <v>620107</v>
      </c>
      <c r="E878" s="31">
        <v>43908</v>
      </c>
      <c r="F878" s="31">
        <v>43908</v>
      </c>
      <c r="G878" s="61"/>
      <c r="H878" s="5">
        <v>2813161</v>
      </c>
      <c r="I878" s="28" t="s">
        <v>26</v>
      </c>
      <c r="J878" s="41" t="s">
        <v>211</v>
      </c>
      <c r="K878" s="8" t="s">
        <v>30</v>
      </c>
      <c r="L878" s="8" t="s">
        <v>30</v>
      </c>
      <c r="M878" s="16">
        <f>SUM_DATA[[#This Row],[TOTAL Cost]]-SUM_DATA[[#This Row],[MATERIAL Cost]]</f>
        <v>0</v>
      </c>
      <c r="N878" s="16">
        <f>IFERROR(SUM_DATA[[#This Row],[MAT C.]], 0)</f>
        <v>0</v>
      </c>
      <c r="O878" s="16" t="e">
        <f>VLOOKUP(SUM_DATA[[#This Row],[Work Order]],'[2]MAT DETAIL'!$D:$L,8,FALSE)</f>
        <v>#N/A</v>
      </c>
      <c r="P878" s="17">
        <v>0</v>
      </c>
      <c r="Q878" s="67" t="s">
        <v>25</v>
      </c>
      <c r="R878" s="67"/>
      <c r="S878" s="67"/>
    </row>
    <row r="879" spans="4:19" ht="15">
      <c r="D879" s="5">
        <v>620117</v>
      </c>
      <c r="E879" s="31">
        <v>43909</v>
      </c>
      <c r="F879" s="34">
        <v>43909</v>
      </c>
      <c r="G879" s="61"/>
      <c r="H879" s="5">
        <v>2813359</v>
      </c>
      <c r="I879" s="28" t="s">
        <v>31</v>
      </c>
      <c r="J879" s="43" t="s">
        <v>433</v>
      </c>
      <c r="K879" s="8" t="s">
        <v>30</v>
      </c>
      <c r="L879" s="8" t="s">
        <v>30</v>
      </c>
      <c r="M879" s="16">
        <f>SUM_DATA[[#This Row],[TOTAL Cost]]-SUM_DATA[[#This Row],[MATERIAL Cost]]</f>
        <v>119132.04</v>
      </c>
      <c r="N879" s="16">
        <f>IFERROR(SUM_DATA[[#This Row],[MAT C.]], 0)</f>
        <v>0</v>
      </c>
      <c r="O879" s="16" t="e">
        <f>VLOOKUP(SUM_DATA[[#This Row],[Work Order]],'[2]MAT DETAIL'!$D:$L,8,FALSE)</f>
        <v>#N/A</v>
      </c>
      <c r="P879" s="17">
        <v>119132.04</v>
      </c>
      <c r="Q879" s="67" t="s">
        <v>21</v>
      </c>
      <c r="R879" s="67"/>
      <c r="S879" s="67"/>
    </row>
    <row r="880" spans="4:19" ht="15">
      <c r="D880" s="5">
        <v>620104</v>
      </c>
      <c r="E880" s="31">
        <v>43909</v>
      </c>
      <c r="F880" s="34">
        <v>43909</v>
      </c>
      <c r="G880" s="61"/>
      <c r="H880" s="5">
        <v>2813440</v>
      </c>
      <c r="I880" s="28" t="s">
        <v>26</v>
      </c>
      <c r="J880" s="41" t="s">
        <v>27</v>
      </c>
      <c r="K880" s="8" t="s">
        <v>19</v>
      </c>
      <c r="L880" s="8" t="s">
        <v>20</v>
      </c>
      <c r="M880" s="16">
        <f>SUM_DATA[[#This Row],[TOTAL Cost]]-SUM_DATA[[#This Row],[MATERIAL Cost]]</f>
        <v>46102.55</v>
      </c>
      <c r="N880" s="16">
        <f>IFERROR(SUM_DATA[[#This Row],[MAT C.]], 0)</f>
        <v>2500</v>
      </c>
      <c r="O880" s="16">
        <f>VLOOKUP(SUM_DATA[[#This Row],[Work Order]],'[2]MAT DETAIL'!$D:$L,8,FALSE)</f>
        <v>2500</v>
      </c>
      <c r="P880" s="17">
        <v>48602.55</v>
      </c>
      <c r="Q880" s="67" t="s">
        <v>21</v>
      </c>
      <c r="R880" s="67"/>
      <c r="S880" s="67"/>
    </row>
    <row r="881" spans="4:19" ht="15">
      <c r="D881" s="5">
        <v>620113</v>
      </c>
      <c r="E881" s="31">
        <v>43909</v>
      </c>
      <c r="F881" s="34">
        <v>43909</v>
      </c>
      <c r="G881" s="61"/>
      <c r="H881" s="5">
        <v>2813442</v>
      </c>
      <c r="I881" s="28" t="s">
        <v>26</v>
      </c>
      <c r="J881" s="41" t="s">
        <v>434</v>
      </c>
      <c r="K881" s="8" t="s">
        <v>36</v>
      </c>
      <c r="L881" s="8" t="s">
        <v>56</v>
      </c>
      <c r="M881" s="16">
        <f>SUM_DATA[[#This Row],[TOTAL Cost]]-SUM_DATA[[#This Row],[MATERIAL Cost]]</f>
        <v>0</v>
      </c>
      <c r="N881" s="16">
        <f>IFERROR(SUM_DATA[[#This Row],[MAT C.]], 0)</f>
        <v>0</v>
      </c>
      <c r="O881" s="16" t="e">
        <f>VLOOKUP(SUM_DATA[[#This Row],[Work Order]],'[2]MAT DETAIL'!$D:$L,8,FALSE)</f>
        <v>#N/A</v>
      </c>
      <c r="P881" s="17">
        <v>0</v>
      </c>
      <c r="Q881" s="67" t="s">
        <v>25</v>
      </c>
      <c r="R881" s="67"/>
      <c r="S881" s="67"/>
    </row>
    <row r="882" spans="4:19" ht="15">
      <c r="D882" s="5">
        <v>620106</v>
      </c>
      <c r="E882" s="31">
        <v>43909</v>
      </c>
      <c r="F882" s="34">
        <v>43909</v>
      </c>
      <c r="G882" s="61"/>
      <c r="H882" s="5">
        <v>2813469</v>
      </c>
      <c r="I882" s="28" t="s">
        <v>399</v>
      </c>
      <c r="J882" s="41" t="s">
        <v>434</v>
      </c>
      <c r="K882" s="8" t="s">
        <v>36</v>
      </c>
      <c r="L882" s="8" t="s">
        <v>56</v>
      </c>
      <c r="M882" s="16">
        <f>SUM_DATA[[#This Row],[TOTAL Cost]]-SUM_DATA[[#This Row],[MATERIAL Cost]]</f>
        <v>0</v>
      </c>
      <c r="N882" s="16">
        <f>IFERROR(SUM_DATA[[#This Row],[MAT C.]], 0)</f>
        <v>0</v>
      </c>
      <c r="O882" s="16" t="e">
        <f>VLOOKUP(SUM_DATA[[#This Row],[Work Order]],'[2]MAT DETAIL'!$D:$L,8,FALSE)</f>
        <v>#N/A</v>
      </c>
      <c r="P882" s="17">
        <v>0</v>
      </c>
      <c r="Q882" s="67" t="s">
        <v>25</v>
      </c>
      <c r="R882" s="67"/>
      <c r="S882" s="67"/>
    </row>
    <row r="883" spans="4:19" ht="15">
      <c r="D883" s="5">
        <v>620118</v>
      </c>
      <c r="E883" s="31">
        <v>43909</v>
      </c>
      <c r="F883" s="34">
        <v>43909</v>
      </c>
      <c r="G883" s="61"/>
      <c r="H883" s="5">
        <v>2813505</v>
      </c>
      <c r="I883" s="28" t="s">
        <v>399</v>
      </c>
      <c r="J883" s="41" t="s">
        <v>434</v>
      </c>
      <c r="K883" s="8" t="s">
        <v>36</v>
      </c>
      <c r="L883" s="8" t="s">
        <v>56</v>
      </c>
      <c r="M883" s="16">
        <f>SUM_DATA[[#This Row],[TOTAL Cost]]-SUM_DATA[[#This Row],[MATERIAL Cost]]</f>
        <v>0</v>
      </c>
      <c r="N883" s="16">
        <f>IFERROR(SUM_DATA[[#This Row],[MAT C.]], 0)</f>
        <v>0</v>
      </c>
      <c r="O883" s="16" t="e">
        <f>VLOOKUP(SUM_DATA[[#This Row],[Work Order]],'[2]MAT DETAIL'!$D:$L,8,FALSE)</f>
        <v>#N/A</v>
      </c>
      <c r="P883" s="17">
        <v>0</v>
      </c>
      <c r="Q883" s="67" t="s">
        <v>25</v>
      </c>
      <c r="R883" s="67"/>
      <c r="S883" s="67"/>
    </row>
    <row r="884" spans="4:19" ht="15">
      <c r="D884" s="5">
        <v>620120</v>
      </c>
      <c r="E884" s="31">
        <v>43909</v>
      </c>
      <c r="F884" s="34">
        <v>43909</v>
      </c>
      <c r="G884" s="61"/>
      <c r="H884" s="5">
        <v>2813506</v>
      </c>
      <c r="I884" s="28" t="s">
        <v>399</v>
      </c>
      <c r="J884" s="41" t="s">
        <v>434</v>
      </c>
      <c r="K884" s="8" t="s">
        <v>36</v>
      </c>
      <c r="L884" s="8" t="s">
        <v>56</v>
      </c>
      <c r="M884" s="16">
        <f>SUM_DATA[[#This Row],[TOTAL Cost]]-SUM_DATA[[#This Row],[MATERIAL Cost]]</f>
        <v>0</v>
      </c>
      <c r="N884" s="16">
        <f>IFERROR(SUM_DATA[[#This Row],[MAT C.]], 0)</f>
        <v>0</v>
      </c>
      <c r="O884" s="16" t="e">
        <f>VLOOKUP(SUM_DATA[[#This Row],[Work Order]],'[2]MAT DETAIL'!$D:$L,8,FALSE)</f>
        <v>#N/A</v>
      </c>
      <c r="P884" s="17">
        <v>0</v>
      </c>
      <c r="Q884" s="67" t="s">
        <v>25</v>
      </c>
      <c r="R884" s="67"/>
      <c r="S884" s="67"/>
    </row>
    <row r="885" spans="4:19" ht="15">
      <c r="D885" s="5">
        <v>620104</v>
      </c>
      <c r="E885" s="31">
        <v>43909</v>
      </c>
      <c r="F885" s="34">
        <v>43909</v>
      </c>
      <c r="G885" s="61"/>
      <c r="H885" s="5">
        <v>2813508</v>
      </c>
      <c r="I885" s="28" t="s">
        <v>399</v>
      </c>
      <c r="J885" s="41" t="s">
        <v>434</v>
      </c>
      <c r="K885" s="8" t="s">
        <v>36</v>
      </c>
      <c r="L885" s="8" t="s">
        <v>56</v>
      </c>
      <c r="M885" s="16">
        <f>SUM_DATA[[#This Row],[TOTAL Cost]]-SUM_DATA[[#This Row],[MATERIAL Cost]]</f>
        <v>0</v>
      </c>
      <c r="N885" s="16">
        <f>IFERROR(SUM_DATA[[#This Row],[MAT C.]], 0)</f>
        <v>0</v>
      </c>
      <c r="O885" s="16" t="e">
        <f>VLOOKUP(SUM_DATA[[#This Row],[Work Order]],'[2]MAT DETAIL'!$D:$L,8,FALSE)</f>
        <v>#N/A</v>
      </c>
      <c r="P885" s="17">
        <v>0</v>
      </c>
      <c r="Q885" s="67" t="s">
        <v>25</v>
      </c>
      <c r="R885" s="67"/>
      <c r="S885" s="67"/>
    </row>
    <row r="886" spans="4:19" ht="15">
      <c r="D886" s="5">
        <v>620124</v>
      </c>
      <c r="E886" s="31">
        <v>43909</v>
      </c>
      <c r="F886" s="34">
        <v>43909</v>
      </c>
      <c r="G886" s="61"/>
      <c r="H886" s="5">
        <v>2813512</v>
      </c>
      <c r="I886" s="28" t="s">
        <v>399</v>
      </c>
      <c r="J886" s="41" t="s">
        <v>434</v>
      </c>
      <c r="K886" s="8" t="s">
        <v>36</v>
      </c>
      <c r="L886" s="8" t="s">
        <v>56</v>
      </c>
      <c r="M886" s="16">
        <f>SUM_DATA[[#This Row],[TOTAL Cost]]-SUM_DATA[[#This Row],[MATERIAL Cost]]</f>
        <v>4855.5200000000004</v>
      </c>
      <c r="N886" s="16">
        <f>IFERROR(SUM_DATA[[#This Row],[MAT C.]], 0)</f>
        <v>0</v>
      </c>
      <c r="O886" s="16" t="e">
        <f>VLOOKUP(SUM_DATA[[#This Row],[Work Order]],'[2]MAT DETAIL'!$D:$L,8,FALSE)</f>
        <v>#N/A</v>
      </c>
      <c r="P886" s="17">
        <v>4855.5200000000004</v>
      </c>
      <c r="Q886" s="67" t="s">
        <v>25</v>
      </c>
      <c r="R886" s="67"/>
      <c r="S886" s="67"/>
    </row>
    <row r="887" spans="4:19" ht="15">
      <c r="D887" s="5">
        <v>620119</v>
      </c>
      <c r="E887" s="31">
        <v>43910</v>
      </c>
      <c r="F887" s="34">
        <v>43910</v>
      </c>
      <c r="G887" s="61"/>
      <c r="H887" s="5">
        <v>2816983</v>
      </c>
      <c r="I887" s="28" t="s">
        <v>26</v>
      </c>
      <c r="J887" s="48" t="s">
        <v>64</v>
      </c>
      <c r="K887" s="8" t="s">
        <v>47</v>
      </c>
      <c r="L887" s="8" t="s">
        <v>65</v>
      </c>
      <c r="M887" s="16">
        <f>SUM_DATA[[#This Row],[TOTAL Cost]]-SUM_DATA[[#This Row],[MATERIAL Cost]]</f>
        <v>602.54999999999927</v>
      </c>
      <c r="N887" s="16">
        <f>IFERROR(SUM_DATA[[#This Row],[MAT C.]], 0)</f>
        <v>10719.85</v>
      </c>
      <c r="O887" s="16">
        <f>VLOOKUP(SUM_DATA[[#This Row],[Work Order]],'[2]MAT DETAIL'!$D:$L,8,FALSE)</f>
        <v>10719.85</v>
      </c>
      <c r="P887" s="17">
        <v>11322.4</v>
      </c>
      <c r="Q887" s="67" t="s">
        <v>25</v>
      </c>
      <c r="R887" s="67"/>
      <c r="S887" s="67"/>
    </row>
    <row r="888" spans="4:19" ht="15">
      <c r="D888" s="5">
        <v>620112</v>
      </c>
      <c r="E888" s="31">
        <v>43910</v>
      </c>
      <c r="F888" s="34">
        <v>43910</v>
      </c>
      <c r="G888" s="61"/>
      <c r="H888" s="5">
        <v>2816999</v>
      </c>
      <c r="I888" s="28" t="s">
        <v>26</v>
      </c>
      <c r="J888" s="41" t="s">
        <v>389</v>
      </c>
      <c r="K888" s="8" t="s">
        <v>67</v>
      </c>
      <c r="L888" s="8" t="s">
        <v>180</v>
      </c>
      <c r="M888" s="16">
        <f>SUM_DATA[[#This Row],[TOTAL Cost]]-SUM_DATA[[#This Row],[MATERIAL Cost]]</f>
        <v>7202.55</v>
      </c>
      <c r="N888" s="16">
        <f>IFERROR(SUM_DATA[[#This Row],[MAT C.]], 0)</f>
        <v>0</v>
      </c>
      <c r="O888" s="16" t="e">
        <f>VLOOKUP(SUM_DATA[[#This Row],[Work Order]],'[2]MAT DETAIL'!$D:$L,8,FALSE)</f>
        <v>#N/A</v>
      </c>
      <c r="P888" s="17">
        <v>7202.55</v>
      </c>
      <c r="Q888" s="67" t="s">
        <v>21</v>
      </c>
      <c r="R888" s="67"/>
      <c r="S888" s="67"/>
    </row>
    <row r="889" spans="4:19" ht="15">
      <c r="D889" s="5">
        <v>620111</v>
      </c>
      <c r="E889" s="31">
        <v>43910</v>
      </c>
      <c r="F889" s="34">
        <v>43910</v>
      </c>
      <c r="G889" s="61"/>
      <c r="H889" s="5">
        <v>2817051</v>
      </c>
      <c r="I889" s="28" t="s">
        <v>31</v>
      </c>
      <c r="J889" s="43" t="s">
        <v>435</v>
      </c>
      <c r="K889" s="8" t="s">
        <v>36</v>
      </c>
      <c r="L889" s="10" t="s">
        <v>37</v>
      </c>
      <c r="M889" s="16">
        <f>SUM_DATA[[#This Row],[TOTAL Cost]]-SUM_DATA[[#This Row],[MATERIAL Cost]]</f>
        <v>5584.04</v>
      </c>
      <c r="N889" s="16">
        <f>IFERROR(SUM_DATA[[#This Row],[MAT C.]], 0)</f>
        <v>0</v>
      </c>
      <c r="O889" s="16" t="e">
        <f>VLOOKUP(SUM_DATA[[#This Row],[Work Order]],'[2]MAT DETAIL'!$D:$L,8,FALSE)</f>
        <v>#N/A</v>
      </c>
      <c r="P889" s="17">
        <v>5584.04</v>
      </c>
      <c r="Q889" s="67" t="s">
        <v>25</v>
      </c>
      <c r="R889" s="67"/>
      <c r="S889" s="67"/>
    </row>
    <row r="890" spans="4:19" ht="15">
      <c r="D890" s="5">
        <v>620104</v>
      </c>
      <c r="E890" s="31">
        <v>43910</v>
      </c>
      <c r="F890" s="34">
        <v>43910</v>
      </c>
      <c r="G890" s="61"/>
      <c r="H890" s="5">
        <v>2817121</v>
      </c>
      <c r="I890" s="28" t="s">
        <v>26</v>
      </c>
      <c r="J890" s="41" t="s">
        <v>27</v>
      </c>
      <c r="K890" s="8" t="s">
        <v>19</v>
      </c>
      <c r="L890" s="8" t="s">
        <v>20</v>
      </c>
      <c r="M890" s="16">
        <f>SUM_DATA[[#This Row],[TOTAL Cost]]-SUM_DATA[[#This Row],[MATERIAL Cost]]</f>
        <v>177866.55</v>
      </c>
      <c r="N890" s="16">
        <f>IFERROR(SUM_DATA[[#This Row],[MAT C.]], 0)</f>
        <v>275800</v>
      </c>
      <c r="O890" s="16">
        <f>VLOOKUP(SUM_DATA[[#This Row],[Work Order]],'[2]MAT DETAIL'!$D:$L,8,FALSE)</f>
        <v>275800</v>
      </c>
      <c r="P890" s="17">
        <v>453666.55</v>
      </c>
      <c r="Q890" s="67" t="s">
        <v>21</v>
      </c>
      <c r="R890" s="67"/>
      <c r="S890" s="67"/>
    </row>
    <row r="891" spans="4:19" ht="15">
      <c r="D891" s="5">
        <v>620111</v>
      </c>
      <c r="E891" s="31">
        <v>43913</v>
      </c>
      <c r="F891" s="34">
        <v>43913</v>
      </c>
      <c r="G891" s="61"/>
      <c r="H891" s="5">
        <v>2817557</v>
      </c>
      <c r="I891" s="28" t="s">
        <v>31</v>
      </c>
      <c r="J891" s="41" t="s">
        <v>436</v>
      </c>
      <c r="K891" s="8" t="s">
        <v>24</v>
      </c>
      <c r="L891" s="8" t="s">
        <v>24</v>
      </c>
      <c r="M891" s="16">
        <f>SUM_DATA[[#This Row],[TOTAL Cost]]-SUM_DATA[[#This Row],[MATERIAL Cost]]</f>
        <v>678.16</v>
      </c>
      <c r="N891" s="16">
        <f>IFERROR(SUM_DATA[[#This Row],[MAT C.]], 0)</f>
        <v>0</v>
      </c>
      <c r="O891" s="16" t="e">
        <f>VLOOKUP(SUM_DATA[[#This Row],[Work Order]],'[2]MAT DETAIL'!$D:$L,8,FALSE)</f>
        <v>#N/A</v>
      </c>
      <c r="P891" s="17">
        <v>678.16</v>
      </c>
      <c r="Q891" s="67" t="s">
        <v>25</v>
      </c>
      <c r="R891" s="67"/>
      <c r="S891" s="67"/>
    </row>
    <row r="892" spans="4:19" ht="15">
      <c r="D892" s="5">
        <v>620104</v>
      </c>
      <c r="E892" s="31">
        <v>43913</v>
      </c>
      <c r="F892" s="34">
        <v>43913</v>
      </c>
      <c r="G892" s="61"/>
      <c r="H892" s="5">
        <v>2817576</v>
      </c>
      <c r="I892" s="28" t="s">
        <v>26</v>
      </c>
      <c r="J892" s="41" t="s">
        <v>27</v>
      </c>
      <c r="K892" s="8" t="s">
        <v>19</v>
      </c>
      <c r="L892" s="8" t="s">
        <v>20</v>
      </c>
      <c r="M892" s="16">
        <f>SUM_DATA[[#This Row],[TOTAL Cost]]-SUM_DATA[[#This Row],[MATERIAL Cost]]</f>
        <v>0</v>
      </c>
      <c r="N892" s="16">
        <f>IFERROR(SUM_DATA[[#This Row],[MAT C.]], 0)</f>
        <v>0</v>
      </c>
      <c r="O892" s="16" t="e">
        <f>VLOOKUP(SUM_DATA[[#This Row],[Work Order]],'[2]MAT DETAIL'!$D:$L,8,FALSE)</f>
        <v>#N/A</v>
      </c>
      <c r="P892" s="17">
        <v>0</v>
      </c>
      <c r="Q892" s="67" t="s">
        <v>21</v>
      </c>
      <c r="R892" s="67"/>
      <c r="S892" s="67"/>
    </row>
    <row r="893" spans="4:19" ht="15">
      <c r="D893" s="5">
        <v>620111</v>
      </c>
      <c r="E893" s="31">
        <v>43913</v>
      </c>
      <c r="F893" s="34">
        <v>43913</v>
      </c>
      <c r="G893" s="61"/>
      <c r="H893" s="5">
        <v>2817725</v>
      </c>
      <c r="I893" s="28" t="s">
        <v>26</v>
      </c>
      <c r="J893" s="41" t="s">
        <v>130</v>
      </c>
      <c r="K893" s="8" t="s">
        <v>59</v>
      </c>
      <c r="L893" s="8" t="s">
        <v>98</v>
      </c>
      <c r="M893" s="16">
        <f>SUM_DATA[[#This Row],[TOTAL Cost]]-SUM_DATA[[#This Row],[MATERIAL Cost]]</f>
        <v>0</v>
      </c>
      <c r="N893" s="16">
        <f>IFERROR(SUM_DATA[[#This Row],[MAT C.]], 0)</f>
        <v>0</v>
      </c>
      <c r="O893" s="16" t="e">
        <f>VLOOKUP(SUM_DATA[[#This Row],[Work Order]],'[2]MAT DETAIL'!$D:$L,8,FALSE)</f>
        <v>#N/A</v>
      </c>
      <c r="P893" s="17">
        <v>0</v>
      </c>
      <c r="Q893" s="67" t="s">
        <v>21</v>
      </c>
      <c r="R893" s="67"/>
      <c r="S893" s="67"/>
    </row>
    <row r="894" spans="4:19" ht="15">
      <c r="D894" s="5">
        <v>620105</v>
      </c>
      <c r="E894" s="31">
        <v>43914</v>
      </c>
      <c r="F894" s="34">
        <v>43914</v>
      </c>
      <c r="G894" s="61"/>
      <c r="H894" s="5">
        <v>2817899</v>
      </c>
      <c r="I894" s="28" t="s">
        <v>31</v>
      </c>
      <c r="J894" s="41" t="s">
        <v>437</v>
      </c>
      <c r="K894" s="8" t="s">
        <v>78</v>
      </c>
      <c r="L894" s="8" t="s">
        <v>393</v>
      </c>
      <c r="M894" s="16">
        <f>SUM_DATA[[#This Row],[TOTAL Cost]]-SUM_DATA[[#This Row],[MATERIAL Cost]]</f>
        <v>149780.35999999999</v>
      </c>
      <c r="N894" s="16">
        <f>IFERROR(SUM_DATA[[#This Row],[MAT C.]], 0)</f>
        <v>0</v>
      </c>
      <c r="O894" s="16" t="e">
        <f>VLOOKUP(SUM_DATA[[#This Row],[Work Order]],'[2]MAT DETAIL'!$D:$L,8,FALSE)</f>
        <v>#N/A</v>
      </c>
      <c r="P894" s="17">
        <v>149780.35999999999</v>
      </c>
      <c r="Q894" s="67" t="s">
        <v>25</v>
      </c>
      <c r="R894" s="67"/>
      <c r="S894" s="67"/>
    </row>
    <row r="895" spans="4:19" ht="15">
      <c r="D895" s="5">
        <v>620114</v>
      </c>
      <c r="E895" s="31">
        <v>43914</v>
      </c>
      <c r="F895" s="34">
        <v>43914</v>
      </c>
      <c r="G895" s="61"/>
      <c r="H895" s="5">
        <v>2817945</v>
      </c>
      <c r="I895" s="28" t="s">
        <v>26</v>
      </c>
      <c r="J895" s="41" t="s">
        <v>438</v>
      </c>
      <c r="K895" s="8" t="s">
        <v>70</v>
      </c>
      <c r="L895" s="8" t="s">
        <v>39</v>
      </c>
      <c r="M895" s="16">
        <f>SUM_DATA[[#This Row],[TOTAL Cost]]-SUM_DATA[[#This Row],[MATERIAL Cost]]</f>
        <v>0</v>
      </c>
      <c r="N895" s="16">
        <f>IFERROR(SUM_DATA[[#This Row],[MAT C.]], 0)</f>
        <v>0</v>
      </c>
      <c r="O895" s="16" t="e">
        <f>VLOOKUP(SUM_DATA[[#This Row],[Work Order]],'[2]MAT DETAIL'!$D:$L,8,FALSE)</f>
        <v>#N/A</v>
      </c>
      <c r="P895" s="17">
        <v>0</v>
      </c>
      <c r="Q895" s="67" t="s">
        <v>25</v>
      </c>
      <c r="R895" s="67"/>
      <c r="S895" s="67"/>
    </row>
    <row r="896" spans="4:19" ht="15">
      <c r="D896" s="5">
        <v>620116</v>
      </c>
      <c r="E896" s="31">
        <v>43914</v>
      </c>
      <c r="F896" s="34">
        <v>43914</v>
      </c>
      <c r="G896" s="61"/>
      <c r="H896" s="5">
        <v>2817957</v>
      </c>
      <c r="I896" s="28" t="s">
        <v>26</v>
      </c>
      <c r="J896" s="41" t="s">
        <v>439</v>
      </c>
      <c r="K896" s="8" t="s">
        <v>33</v>
      </c>
      <c r="L896" s="8" t="s">
        <v>34</v>
      </c>
      <c r="M896" s="16">
        <f>SUM_DATA[[#This Row],[TOTAL Cost]]-SUM_DATA[[#This Row],[MATERIAL Cost]]</f>
        <v>1563.71</v>
      </c>
      <c r="N896" s="16">
        <f>IFERROR(SUM_DATA[[#This Row],[MAT C.]], 0)</f>
        <v>0</v>
      </c>
      <c r="O896" s="16" t="e">
        <f>VLOOKUP(SUM_DATA[[#This Row],[Work Order]],'[2]MAT DETAIL'!$D:$L,8,FALSE)</f>
        <v>#N/A</v>
      </c>
      <c r="P896" s="17">
        <v>1563.71</v>
      </c>
      <c r="Q896" s="67" t="s">
        <v>25</v>
      </c>
      <c r="R896" s="67"/>
      <c r="S896" s="67"/>
    </row>
    <row r="897" spans="4:19" ht="15">
      <c r="D897" s="5">
        <v>620119</v>
      </c>
      <c r="E897" s="31">
        <v>43914</v>
      </c>
      <c r="F897" s="34">
        <v>43914</v>
      </c>
      <c r="G897" s="61"/>
      <c r="H897" s="5">
        <v>2817987</v>
      </c>
      <c r="I897" s="28" t="s">
        <v>26</v>
      </c>
      <c r="J897" s="41" t="s">
        <v>440</v>
      </c>
      <c r="K897" s="8" t="s">
        <v>67</v>
      </c>
      <c r="L897" s="8" t="s">
        <v>180</v>
      </c>
      <c r="M897" s="16">
        <f>SUM_DATA[[#This Row],[TOTAL Cost]]-SUM_DATA[[#This Row],[MATERIAL Cost]]</f>
        <v>602.54999999999995</v>
      </c>
      <c r="N897" s="16">
        <f>IFERROR(SUM_DATA[[#This Row],[MAT C.]], 0)</f>
        <v>0</v>
      </c>
      <c r="O897" s="16" t="e">
        <f>VLOOKUP(SUM_DATA[[#This Row],[Work Order]],'[2]MAT DETAIL'!$D:$L,8,FALSE)</f>
        <v>#N/A</v>
      </c>
      <c r="P897" s="17">
        <v>602.54999999999995</v>
      </c>
      <c r="Q897" s="67" t="s">
        <v>25</v>
      </c>
      <c r="R897" s="67"/>
      <c r="S897" s="67"/>
    </row>
    <row r="898" spans="4:19" ht="15">
      <c r="D898" s="5">
        <v>620114</v>
      </c>
      <c r="E898" s="31">
        <v>43914</v>
      </c>
      <c r="F898" s="34">
        <v>43914</v>
      </c>
      <c r="G898" s="61"/>
      <c r="H898" s="5">
        <v>2818004</v>
      </c>
      <c r="I898" s="28" t="s">
        <v>26</v>
      </c>
      <c r="J898" s="41" t="s">
        <v>441</v>
      </c>
      <c r="K898" s="8" t="s">
        <v>59</v>
      </c>
      <c r="L898" s="8" t="s">
        <v>442</v>
      </c>
      <c r="M898" s="16">
        <f>SUM_DATA[[#This Row],[TOTAL Cost]]-SUM_DATA[[#This Row],[MATERIAL Cost]]</f>
        <v>2410.1999999999998</v>
      </c>
      <c r="N898" s="16">
        <f>IFERROR(SUM_DATA[[#This Row],[MAT C.]], 0)</f>
        <v>0</v>
      </c>
      <c r="O898" s="16" t="e">
        <f>VLOOKUP(SUM_DATA[[#This Row],[Work Order]],'[2]MAT DETAIL'!$D:$L,8,FALSE)</f>
        <v>#N/A</v>
      </c>
      <c r="P898" s="17">
        <v>2410.1999999999998</v>
      </c>
      <c r="Q898" s="67" t="s">
        <v>25</v>
      </c>
      <c r="R898" s="67"/>
      <c r="S898" s="67"/>
    </row>
    <row r="899" spans="4:19" ht="15">
      <c r="D899" s="5">
        <v>620114</v>
      </c>
      <c r="E899" s="31">
        <v>43914</v>
      </c>
      <c r="F899" s="34">
        <v>43914</v>
      </c>
      <c r="G899" s="61"/>
      <c r="H899" s="5">
        <v>2818010</v>
      </c>
      <c r="I899" s="28" t="s">
        <v>26</v>
      </c>
      <c r="J899" s="41" t="s">
        <v>443</v>
      </c>
      <c r="K899" s="8" t="s">
        <v>39</v>
      </c>
      <c r="L899" s="8" t="s">
        <v>244</v>
      </c>
      <c r="M899" s="16">
        <f>SUM_DATA[[#This Row],[TOTAL Cost]]-SUM_DATA[[#This Row],[MATERIAL Cost]]</f>
        <v>2410.1999999999998</v>
      </c>
      <c r="N899" s="16">
        <f>IFERROR(SUM_DATA[[#This Row],[MAT C.]], 0)</f>
        <v>0</v>
      </c>
      <c r="O899" s="16" t="e">
        <f>VLOOKUP(SUM_DATA[[#This Row],[Work Order]],'[2]MAT DETAIL'!$D:$L,8,FALSE)</f>
        <v>#N/A</v>
      </c>
      <c r="P899" s="17">
        <v>2410.1999999999998</v>
      </c>
      <c r="Q899" s="67" t="s">
        <v>25</v>
      </c>
      <c r="R899" s="67"/>
      <c r="S899" s="67"/>
    </row>
    <row r="900" spans="4:19" ht="15">
      <c r="D900" s="3">
        <v>620114</v>
      </c>
      <c r="E900" s="36">
        <v>43914</v>
      </c>
      <c r="F900" s="36"/>
      <c r="G900" s="61"/>
      <c r="H900" s="3">
        <v>2818010</v>
      </c>
      <c r="I900" s="28" t="s">
        <v>26</v>
      </c>
      <c r="J900" s="42" t="s">
        <v>444</v>
      </c>
      <c r="K900" s="10" t="s">
        <v>56</v>
      </c>
      <c r="L900" s="10" t="s">
        <v>57</v>
      </c>
      <c r="M900" s="18"/>
      <c r="N900" s="18"/>
      <c r="O900" s="18"/>
      <c r="P900" s="16"/>
      <c r="Q900" s="67" t="s">
        <v>25</v>
      </c>
      <c r="R900" s="67"/>
      <c r="S900" s="67"/>
    </row>
    <row r="901" spans="4:19" ht="15">
      <c r="D901" s="5">
        <v>620119</v>
      </c>
      <c r="E901" s="31">
        <v>43914</v>
      </c>
      <c r="F901" s="34">
        <v>43914</v>
      </c>
      <c r="G901" s="61"/>
      <c r="H901" s="5">
        <v>2818011</v>
      </c>
      <c r="I901" s="28" t="s">
        <v>26</v>
      </c>
      <c r="J901" s="41" t="s">
        <v>366</v>
      </c>
      <c r="K901" s="8" t="s">
        <v>33</v>
      </c>
      <c r="L901" s="8" t="s">
        <v>39</v>
      </c>
      <c r="M901" s="16">
        <f>SUM_DATA[[#This Row],[TOTAL Cost]]-SUM_DATA[[#This Row],[MATERIAL Cost]]</f>
        <v>2410.1999999999998</v>
      </c>
      <c r="N901" s="16">
        <f>IFERROR(SUM_DATA[[#This Row],[MAT C.]], 0)</f>
        <v>0</v>
      </c>
      <c r="O901" s="16" t="e">
        <f>VLOOKUP(SUM_DATA[[#This Row],[Work Order]],'[2]MAT DETAIL'!$D:$L,8,FALSE)</f>
        <v>#N/A</v>
      </c>
      <c r="P901" s="17">
        <v>2410.1999999999998</v>
      </c>
      <c r="Q901" s="67" t="s">
        <v>25</v>
      </c>
      <c r="R901" s="67"/>
      <c r="S901" s="67"/>
    </row>
    <row r="902" spans="4:19" ht="15">
      <c r="D902" s="5">
        <v>620112</v>
      </c>
      <c r="E902" s="31">
        <v>43914</v>
      </c>
      <c r="F902" s="34">
        <v>43914</v>
      </c>
      <c r="G902" s="61"/>
      <c r="H902" s="5">
        <v>2818013</v>
      </c>
      <c r="I902" s="28" t="s">
        <v>26</v>
      </c>
      <c r="J902" s="41" t="s">
        <v>241</v>
      </c>
      <c r="K902" s="8" t="s">
        <v>39</v>
      </c>
      <c r="L902" s="8" t="s">
        <v>40</v>
      </c>
      <c r="M902" s="16">
        <f>SUM_DATA[[#This Row],[TOTAL Cost]]-SUM_DATA[[#This Row],[MATERIAL Cost]]</f>
        <v>2410.1999999999998</v>
      </c>
      <c r="N902" s="16">
        <f>IFERROR(SUM_DATA[[#This Row],[MAT C.]], 0)</f>
        <v>0</v>
      </c>
      <c r="O902" s="16" t="e">
        <f>VLOOKUP(SUM_DATA[[#This Row],[Work Order]],'[2]MAT DETAIL'!$D:$L,8,FALSE)</f>
        <v>#N/A</v>
      </c>
      <c r="P902" s="17">
        <v>2410.1999999999998</v>
      </c>
      <c r="Q902" s="67" t="s">
        <v>25</v>
      </c>
      <c r="R902" s="67"/>
      <c r="S902" s="67"/>
    </row>
    <row r="903" spans="4:19" ht="15">
      <c r="D903" s="5">
        <v>620117</v>
      </c>
      <c r="E903" s="31">
        <v>43915</v>
      </c>
      <c r="F903" s="34">
        <v>43915</v>
      </c>
      <c r="G903" s="61"/>
      <c r="H903" s="5">
        <v>2818117</v>
      </c>
      <c r="I903" s="28" t="s">
        <v>31</v>
      </c>
      <c r="J903" s="41" t="s">
        <v>445</v>
      </c>
      <c r="K903" s="8" t="s">
        <v>59</v>
      </c>
      <c r="L903" s="8" t="s">
        <v>98</v>
      </c>
      <c r="M903" s="16">
        <f>SUM_DATA[[#This Row],[TOTAL Cost]]-SUM_DATA[[#This Row],[MATERIAL Cost]]</f>
        <v>182059.04</v>
      </c>
      <c r="N903" s="16">
        <f>IFERROR(SUM_DATA[[#This Row],[MAT C.]], 0)</f>
        <v>0</v>
      </c>
      <c r="O903" s="16" t="e">
        <f>VLOOKUP(SUM_DATA[[#This Row],[Work Order]],'[2]MAT DETAIL'!$D:$L,8,FALSE)</f>
        <v>#N/A</v>
      </c>
      <c r="P903" s="17">
        <v>182059.04</v>
      </c>
      <c r="Q903" s="67" t="s">
        <v>21</v>
      </c>
      <c r="R903" s="67"/>
      <c r="S903" s="67"/>
    </row>
    <row r="904" spans="4:19" ht="15">
      <c r="D904" s="5">
        <v>620119</v>
      </c>
      <c r="E904" s="31">
        <v>43915</v>
      </c>
      <c r="F904" s="34">
        <v>43915</v>
      </c>
      <c r="G904" s="61"/>
      <c r="H904" s="5">
        <v>2818129</v>
      </c>
      <c r="I904" s="28" t="s">
        <v>26</v>
      </c>
      <c r="J904" s="41" t="s">
        <v>446</v>
      </c>
      <c r="K904" s="8" t="s">
        <v>56</v>
      </c>
      <c r="L904" s="8" t="s">
        <v>146</v>
      </c>
      <c r="M904" s="16">
        <f>SUM_DATA[[#This Row],[TOTAL Cost]]-SUM_DATA[[#This Row],[MATERIAL Cost]]</f>
        <v>2410.1999999999998</v>
      </c>
      <c r="N904" s="16">
        <f>IFERROR(SUM_DATA[[#This Row],[MAT C.]], 0)</f>
        <v>0</v>
      </c>
      <c r="O904" s="16" t="e">
        <f>VLOOKUP(SUM_DATA[[#This Row],[Work Order]],'[2]MAT DETAIL'!$D:$L,8,FALSE)</f>
        <v>#N/A</v>
      </c>
      <c r="P904" s="17">
        <v>2410.1999999999998</v>
      </c>
      <c r="Q904" s="67" t="s">
        <v>25</v>
      </c>
      <c r="R904" s="67"/>
      <c r="S904" s="67"/>
    </row>
    <row r="905" spans="4:19" ht="15">
      <c r="D905" s="5">
        <v>620116</v>
      </c>
      <c r="E905" s="31">
        <v>43915</v>
      </c>
      <c r="F905" s="34">
        <v>43915</v>
      </c>
      <c r="G905" s="61"/>
      <c r="H905" s="5">
        <v>2818138</v>
      </c>
      <c r="I905" s="28" t="s">
        <v>26</v>
      </c>
      <c r="J905" s="41" t="s">
        <v>55</v>
      </c>
      <c r="K905" s="8" t="s">
        <v>56</v>
      </c>
      <c r="L905" s="8" t="s">
        <v>57</v>
      </c>
      <c r="M905" s="16">
        <f>SUM_DATA[[#This Row],[TOTAL Cost]]-SUM_DATA[[#This Row],[MATERIAL Cost]]</f>
        <v>2410.1999999999998</v>
      </c>
      <c r="N905" s="16">
        <f>IFERROR(SUM_DATA[[#This Row],[MAT C.]], 0)</f>
        <v>0</v>
      </c>
      <c r="O905" s="16" t="e">
        <f>VLOOKUP(SUM_DATA[[#This Row],[Work Order]],'[2]MAT DETAIL'!$D:$L,8,FALSE)</f>
        <v>#N/A</v>
      </c>
      <c r="P905" s="17">
        <v>2410.1999999999998</v>
      </c>
      <c r="Q905" s="67" t="s">
        <v>25</v>
      </c>
      <c r="R905" s="67"/>
      <c r="S905" s="67"/>
    </row>
    <row r="906" spans="4:19" ht="15">
      <c r="D906" s="5">
        <v>620116</v>
      </c>
      <c r="E906" s="31">
        <v>43915</v>
      </c>
      <c r="F906" s="34">
        <v>43915</v>
      </c>
      <c r="G906" s="61"/>
      <c r="H906" s="5">
        <v>2818143</v>
      </c>
      <c r="I906" s="28" t="s">
        <v>26</v>
      </c>
      <c r="J906" s="41" t="s">
        <v>55</v>
      </c>
      <c r="K906" s="8" t="s">
        <v>56</v>
      </c>
      <c r="L906" s="8" t="s">
        <v>57</v>
      </c>
      <c r="M906" s="16">
        <f>SUM_DATA[[#This Row],[TOTAL Cost]]-SUM_DATA[[#This Row],[MATERIAL Cost]]</f>
        <v>1986.96</v>
      </c>
      <c r="N906" s="16">
        <f>IFERROR(SUM_DATA[[#This Row],[MAT C.]], 0)</f>
        <v>0</v>
      </c>
      <c r="O906" s="16" t="e">
        <f>VLOOKUP(SUM_DATA[[#This Row],[Work Order]],'[2]MAT DETAIL'!$D:$L,8,FALSE)</f>
        <v>#N/A</v>
      </c>
      <c r="P906" s="17">
        <v>1986.96</v>
      </c>
      <c r="Q906" s="67" t="s">
        <v>25</v>
      </c>
      <c r="R906" s="67"/>
      <c r="S906" s="67"/>
    </row>
    <row r="907" spans="4:19" ht="15">
      <c r="D907" s="5">
        <v>620105</v>
      </c>
      <c r="E907" s="31">
        <v>43915</v>
      </c>
      <c r="F907" s="34">
        <v>43915</v>
      </c>
      <c r="G907" s="61"/>
      <c r="H907" s="5">
        <v>2818174</v>
      </c>
      <c r="I907" s="28" t="s">
        <v>26</v>
      </c>
      <c r="J907" s="41" t="s">
        <v>254</v>
      </c>
      <c r="K907" s="8" t="s">
        <v>82</v>
      </c>
      <c r="L907" s="8" t="s">
        <v>83</v>
      </c>
      <c r="M907" s="16">
        <f>SUM_DATA[[#This Row],[TOTAL Cost]]-SUM_DATA[[#This Row],[MATERIAL Cost]]</f>
        <v>2410.1999999999998</v>
      </c>
      <c r="N907" s="16">
        <f>IFERROR(SUM_DATA[[#This Row],[MAT C.]], 0)</f>
        <v>0</v>
      </c>
      <c r="O907" s="16" t="e">
        <f>VLOOKUP(SUM_DATA[[#This Row],[Work Order]],'[2]MAT DETAIL'!$D:$L,8,FALSE)</f>
        <v>#N/A</v>
      </c>
      <c r="P907" s="17">
        <v>2410.1999999999998</v>
      </c>
      <c r="Q907" s="67" t="s">
        <v>25</v>
      </c>
      <c r="R907" s="67"/>
      <c r="S907" s="67"/>
    </row>
    <row r="908" spans="4:19" ht="15">
      <c r="D908" s="5">
        <v>620119</v>
      </c>
      <c r="E908" s="31">
        <v>43915</v>
      </c>
      <c r="F908" s="34">
        <v>43915</v>
      </c>
      <c r="G908" s="61"/>
      <c r="H908" s="5">
        <v>2818176</v>
      </c>
      <c r="I908" s="28" t="s">
        <v>26</v>
      </c>
      <c r="J908" s="41" t="s">
        <v>403</v>
      </c>
      <c r="K908" s="8" t="s">
        <v>47</v>
      </c>
      <c r="L908" s="8" t="s">
        <v>74</v>
      </c>
      <c r="M908" s="16">
        <f>SUM_DATA[[#This Row],[TOTAL Cost]]-SUM_DATA[[#This Row],[MATERIAL Cost]]</f>
        <v>2410.1999999999998</v>
      </c>
      <c r="N908" s="16">
        <f>IFERROR(SUM_DATA[[#This Row],[MAT C.]], 0)</f>
        <v>0</v>
      </c>
      <c r="O908" s="16" t="e">
        <f>VLOOKUP(SUM_DATA[[#This Row],[Work Order]],'[2]MAT DETAIL'!$D:$L,8,FALSE)</f>
        <v>#N/A</v>
      </c>
      <c r="P908" s="17">
        <v>2410.1999999999998</v>
      </c>
      <c r="Q908" s="67" t="s">
        <v>25</v>
      </c>
      <c r="R908" s="67"/>
      <c r="S908" s="67"/>
    </row>
    <row r="909" spans="4:19" ht="15">
      <c r="D909" s="5">
        <v>620107</v>
      </c>
      <c r="E909" s="31">
        <v>43915</v>
      </c>
      <c r="F909" s="34">
        <v>43915</v>
      </c>
      <c r="G909" s="61"/>
      <c r="H909" s="5">
        <v>2818179</v>
      </c>
      <c r="I909" s="28" t="s">
        <v>26</v>
      </c>
      <c r="J909" s="41" t="s">
        <v>72</v>
      </c>
      <c r="K909" s="8" t="s">
        <v>36</v>
      </c>
      <c r="L909" s="10" t="s">
        <v>37</v>
      </c>
      <c r="M909" s="16">
        <f>SUM_DATA[[#This Row],[TOTAL Cost]]-SUM_DATA[[#This Row],[MATERIAL Cost]]</f>
        <v>2410.1999999999998</v>
      </c>
      <c r="N909" s="16">
        <f>IFERROR(SUM_DATA[[#This Row],[MAT C.]], 0)</f>
        <v>0</v>
      </c>
      <c r="O909" s="16" t="e">
        <f>VLOOKUP(SUM_DATA[[#This Row],[Work Order]],'[2]MAT DETAIL'!$D:$L,8,FALSE)</f>
        <v>#N/A</v>
      </c>
      <c r="P909" s="17">
        <v>2410.1999999999998</v>
      </c>
      <c r="Q909" s="67" t="s">
        <v>25</v>
      </c>
      <c r="R909" s="67"/>
      <c r="S909" s="67"/>
    </row>
    <row r="910" spans="4:19" ht="15">
      <c r="D910" s="5">
        <v>620107</v>
      </c>
      <c r="E910" s="31">
        <v>43915</v>
      </c>
      <c r="F910" s="34">
        <v>43915</v>
      </c>
      <c r="G910" s="61"/>
      <c r="H910" s="5">
        <v>2818180</v>
      </c>
      <c r="I910" s="28" t="s">
        <v>26</v>
      </c>
      <c r="J910" s="43" t="s">
        <v>447</v>
      </c>
      <c r="K910" s="8" t="s">
        <v>19</v>
      </c>
      <c r="L910" s="8" t="s">
        <v>20</v>
      </c>
      <c r="M910" s="16">
        <f>SUM_DATA[[#This Row],[TOTAL Cost]]-SUM_DATA[[#This Row],[MATERIAL Cost]]</f>
        <v>2410.1999999999998</v>
      </c>
      <c r="N910" s="16">
        <f>IFERROR(SUM_DATA[[#This Row],[MAT C.]], 0)</f>
        <v>0</v>
      </c>
      <c r="O910" s="16" t="e">
        <f>VLOOKUP(SUM_DATA[[#This Row],[Work Order]],'[2]MAT DETAIL'!$D:$L,8,FALSE)</f>
        <v>#N/A</v>
      </c>
      <c r="P910" s="17">
        <v>2410.1999999999998</v>
      </c>
      <c r="Q910" s="67" t="s">
        <v>25</v>
      </c>
      <c r="R910" s="67"/>
      <c r="S910" s="67"/>
    </row>
    <row r="911" spans="4:19" ht="15">
      <c r="D911" s="5">
        <v>620112</v>
      </c>
      <c r="E911" s="31">
        <v>43915</v>
      </c>
      <c r="F911" s="34">
        <v>43915</v>
      </c>
      <c r="G911" s="61"/>
      <c r="H911" s="5">
        <v>2818188</v>
      </c>
      <c r="I911" s="28" t="s">
        <v>26</v>
      </c>
      <c r="J911" s="41" t="s">
        <v>440</v>
      </c>
      <c r="K911" s="8" t="s">
        <v>67</v>
      </c>
      <c r="L911" s="8" t="s">
        <v>180</v>
      </c>
      <c r="M911" s="16">
        <f>SUM_DATA[[#This Row],[TOTAL Cost]]-SUM_DATA[[#This Row],[MATERIAL Cost]]</f>
        <v>1140.47</v>
      </c>
      <c r="N911" s="16">
        <f>IFERROR(SUM_DATA[[#This Row],[MAT C.]], 0)</f>
        <v>0</v>
      </c>
      <c r="O911" s="16" t="e">
        <f>VLOOKUP(SUM_DATA[[#This Row],[Work Order]],'[2]MAT DETAIL'!$D:$L,8,FALSE)</f>
        <v>#N/A</v>
      </c>
      <c r="P911" s="17">
        <v>1140.47</v>
      </c>
      <c r="Q911" s="67" t="s">
        <v>25</v>
      </c>
      <c r="R911" s="67"/>
      <c r="S911" s="67"/>
    </row>
    <row r="912" spans="4:19" ht="15">
      <c r="D912" s="5">
        <v>620116</v>
      </c>
      <c r="E912" s="31">
        <v>43915</v>
      </c>
      <c r="F912" s="34">
        <v>43915</v>
      </c>
      <c r="G912" s="61"/>
      <c r="H912" s="5">
        <v>2818191</v>
      </c>
      <c r="I912" s="28" t="s">
        <v>26</v>
      </c>
      <c r="J912" s="41" t="s">
        <v>448</v>
      </c>
      <c r="K912" s="8" t="s">
        <v>33</v>
      </c>
      <c r="L912" s="8" t="s">
        <v>205</v>
      </c>
      <c r="M912" s="16">
        <f>SUM_DATA[[#This Row],[TOTAL Cost]]-SUM_DATA[[#This Row],[MATERIAL Cost]]</f>
        <v>2410.1999999999998</v>
      </c>
      <c r="N912" s="16">
        <f>IFERROR(SUM_DATA[[#This Row],[MAT C.]], 0)</f>
        <v>0</v>
      </c>
      <c r="O912" s="16" t="e">
        <f>VLOOKUP(SUM_DATA[[#This Row],[Work Order]],'[2]MAT DETAIL'!$D:$L,8,FALSE)</f>
        <v>#N/A</v>
      </c>
      <c r="P912" s="17">
        <v>2410.1999999999998</v>
      </c>
      <c r="Q912" s="67" t="s">
        <v>25</v>
      </c>
      <c r="R912" s="67"/>
      <c r="S912" s="67"/>
    </row>
    <row r="913" spans="4:19" ht="15">
      <c r="D913" s="5">
        <v>620112</v>
      </c>
      <c r="E913" s="31">
        <v>43915</v>
      </c>
      <c r="F913" s="34">
        <v>43915</v>
      </c>
      <c r="G913" s="61"/>
      <c r="H913" s="5">
        <v>2818192</v>
      </c>
      <c r="I913" s="28" t="s">
        <v>26</v>
      </c>
      <c r="J913" s="41" t="s">
        <v>449</v>
      </c>
      <c r="K913" s="8" t="s">
        <v>39</v>
      </c>
      <c r="L913" s="8" t="s">
        <v>244</v>
      </c>
      <c r="M913" s="16">
        <f>SUM_DATA[[#This Row],[TOTAL Cost]]-SUM_DATA[[#This Row],[MATERIAL Cost]]</f>
        <v>2410.1999999999998</v>
      </c>
      <c r="N913" s="16">
        <f>IFERROR(SUM_DATA[[#This Row],[MAT C.]], 0)</f>
        <v>0</v>
      </c>
      <c r="O913" s="16" t="e">
        <f>VLOOKUP(SUM_DATA[[#This Row],[Work Order]],'[2]MAT DETAIL'!$D:$L,8,FALSE)</f>
        <v>#N/A</v>
      </c>
      <c r="P913" s="17">
        <v>2410.1999999999998</v>
      </c>
      <c r="Q913" s="67" t="s">
        <v>25</v>
      </c>
      <c r="R913" s="67"/>
      <c r="S913" s="67"/>
    </row>
    <row r="914" spans="4:19" ht="15">
      <c r="D914" s="5">
        <v>620112</v>
      </c>
      <c r="E914" s="31">
        <v>43915</v>
      </c>
      <c r="F914" s="34">
        <v>43915</v>
      </c>
      <c r="G914" s="61"/>
      <c r="H914" s="5">
        <v>2818195</v>
      </c>
      <c r="I914" s="28" t="s">
        <v>26</v>
      </c>
      <c r="J914" s="41" t="s">
        <v>72</v>
      </c>
      <c r="K914" s="8" t="s">
        <v>36</v>
      </c>
      <c r="L914" s="10" t="s">
        <v>37</v>
      </c>
      <c r="M914" s="16">
        <f>SUM_DATA[[#This Row],[TOTAL Cost]]-SUM_DATA[[#This Row],[MATERIAL Cost]]</f>
        <v>2410.1999999999998</v>
      </c>
      <c r="N914" s="16">
        <f>IFERROR(SUM_DATA[[#This Row],[MAT C.]], 0)</f>
        <v>0</v>
      </c>
      <c r="O914" s="16" t="e">
        <f>VLOOKUP(SUM_DATA[[#This Row],[Work Order]],'[2]MAT DETAIL'!$D:$L,8,FALSE)</f>
        <v>#N/A</v>
      </c>
      <c r="P914" s="17">
        <v>2410.1999999999998</v>
      </c>
      <c r="Q914" s="67" t="s">
        <v>25</v>
      </c>
      <c r="R914" s="67"/>
      <c r="S914" s="67"/>
    </row>
    <row r="915" spans="4:19" ht="15">
      <c r="D915" s="5">
        <v>620119</v>
      </c>
      <c r="E915" s="31">
        <v>43915</v>
      </c>
      <c r="F915" s="34">
        <v>43915</v>
      </c>
      <c r="G915" s="61"/>
      <c r="H915" s="5">
        <v>2818197</v>
      </c>
      <c r="I915" s="28" t="s">
        <v>26</v>
      </c>
      <c r="J915" s="41" t="s">
        <v>450</v>
      </c>
      <c r="K915" s="8" t="s">
        <v>67</v>
      </c>
      <c r="L915" s="8" t="s">
        <v>451</v>
      </c>
      <c r="M915" s="16">
        <f>SUM_DATA[[#This Row],[TOTAL Cost]]-SUM_DATA[[#This Row],[MATERIAL Cost]]</f>
        <v>2410.1999999999998</v>
      </c>
      <c r="N915" s="16">
        <f>IFERROR(SUM_DATA[[#This Row],[MAT C.]], 0)</f>
        <v>0</v>
      </c>
      <c r="O915" s="16" t="e">
        <f>VLOOKUP(SUM_DATA[[#This Row],[Work Order]],'[2]MAT DETAIL'!$D:$L,8,FALSE)</f>
        <v>#N/A</v>
      </c>
      <c r="P915" s="17">
        <v>2410.1999999999998</v>
      </c>
      <c r="Q915" s="67" t="s">
        <v>25</v>
      </c>
      <c r="R915" s="67"/>
      <c r="S915" s="67"/>
    </row>
    <row r="916" spans="4:19" ht="15">
      <c r="D916" s="5">
        <v>620116</v>
      </c>
      <c r="E916" s="31">
        <v>43915</v>
      </c>
      <c r="F916" s="34">
        <v>43915</v>
      </c>
      <c r="G916" s="61"/>
      <c r="H916" s="5">
        <v>2818203</v>
      </c>
      <c r="I916" s="28" t="s">
        <v>26</v>
      </c>
      <c r="J916" s="41" t="s">
        <v>72</v>
      </c>
      <c r="K916" s="8" t="s">
        <v>36</v>
      </c>
      <c r="L916" s="10" t="s">
        <v>37</v>
      </c>
      <c r="M916" s="16">
        <f>SUM_DATA[[#This Row],[TOTAL Cost]]-SUM_DATA[[#This Row],[MATERIAL Cost]]</f>
        <v>2410.1999999999998</v>
      </c>
      <c r="N916" s="16">
        <f>IFERROR(SUM_DATA[[#This Row],[MAT C.]], 0)</f>
        <v>0</v>
      </c>
      <c r="O916" s="16" t="e">
        <f>VLOOKUP(SUM_DATA[[#This Row],[Work Order]],'[2]MAT DETAIL'!$D:$L,8,FALSE)</f>
        <v>#N/A</v>
      </c>
      <c r="P916" s="17">
        <v>2410.1999999999998</v>
      </c>
      <c r="Q916" s="67" t="s">
        <v>25</v>
      </c>
      <c r="R916" s="67"/>
      <c r="S916" s="67"/>
    </row>
    <row r="917" spans="4:19" ht="15">
      <c r="D917" s="5">
        <v>620107</v>
      </c>
      <c r="E917" s="31">
        <v>43915</v>
      </c>
      <c r="F917" s="34">
        <v>43915</v>
      </c>
      <c r="G917" s="61"/>
      <c r="H917" s="5">
        <v>2818204</v>
      </c>
      <c r="I917" s="28" t="s">
        <v>26</v>
      </c>
      <c r="J917" s="41" t="s">
        <v>72</v>
      </c>
      <c r="K917" s="8" t="s">
        <v>36</v>
      </c>
      <c r="L917" s="10" t="s">
        <v>37</v>
      </c>
      <c r="M917" s="16">
        <f>SUM_DATA[[#This Row],[TOTAL Cost]]-SUM_DATA[[#This Row],[MATERIAL Cost]]</f>
        <v>2410.1999999999998</v>
      </c>
      <c r="N917" s="16">
        <f>IFERROR(SUM_DATA[[#This Row],[MAT C.]], 0)</f>
        <v>0</v>
      </c>
      <c r="O917" s="16" t="e">
        <f>VLOOKUP(SUM_DATA[[#This Row],[Work Order]],'[2]MAT DETAIL'!$D:$L,8,FALSE)</f>
        <v>#N/A</v>
      </c>
      <c r="P917" s="17">
        <v>2410.1999999999998</v>
      </c>
      <c r="Q917" s="67" t="s">
        <v>25</v>
      </c>
      <c r="R917" s="67"/>
      <c r="S917" s="67"/>
    </row>
    <row r="918" spans="4:19" ht="15">
      <c r="D918" s="5">
        <v>620112</v>
      </c>
      <c r="E918" s="31">
        <v>43915</v>
      </c>
      <c r="F918" s="34">
        <v>43915</v>
      </c>
      <c r="G918" s="61"/>
      <c r="H918" s="5">
        <v>2818209</v>
      </c>
      <c r="I918" s="28" t="s">
        <v>26</v>
      </c>
      <c r="J918" s="41" t="s">
        <v>228</v>
      </c>
      <c r="K918" s="8" t="s">
        <v>33</v>
      </c>
      <c r="L918" s="8" t="s">
        <v>39</v>
      </c>
      <c r="M918" s="16">
        <f>SUM_DATA[[#This Row],[TOTAL Cost]]-SUM_DATA[[#This Row],[MATERIAL Cost]]</f>
        <v>2410.1999999999998</v>
      </c>
      <c r="N918" s="16">
        <f>IFERROR(SUM_DATA[[#This Row],[MAT C.]], 0)</f>
        <v>0</v>
      </c>
      <c r="O918" s="16" t="e">
        <f>VLOOKUP(SUM_DATA[[#This Row],[Work Order]],'[2]MAT DETAIL'!$D:$L,8,FALSE)</f>
        <v>#N/A</v>
      </c>
      <c r="P918" s="17">
        <v>2410.1999999999998</v>
      </c>
      <c r="Q918" s="67" t="s">
        <v>25</v>
      </c>
      <c r="R918" s="67"/>
      <c r="S918" s="67"/>
    </row>
    <row r="919" spans="4:19" ht="15">
      <c r="D919" s="5">
        <v>620116</v>
      </c>
      <c r="E919" s="31">
        <v>43915</v>
      </c>
      <c r="F919" s="34">
        <v>43915</v>
      </c>
      <c r="G919" s="61"/>
      <c r="H919" s="5">
        <v>2818211</v>
      </c>
      <c r="I919" s="28" t="s">
        <v>26</v>
      </c>
      <c r="J919" s="41" t="s">
        <v>86</v>
      </c>
      <c r="K919" s="8" t="s">
        <v>36</v>
      </c>
      <c r="L919" s="8" t="s">
        <v>47</v>
      </c>
      <c r="M919" s="16">
        <f>SUM_DATA[[#This Row],[TOTAL Cost]]-SUM_DATA[[#This Row],[MATERIAL Cost]]</f>
        <v>0</v>
      </c>
      <c r="N919" s="16">
        <f>IFERROR(SUM_DATA[[#This Row],[MAT C.]], 0)</f>
        <v>0</v>
      </c>
      <c r="O919" s="16" t="e">
        <f>VLOOKUP(SUM_DATA[[#This Row],[Work Order]],'[2]MAT DETAIL'!$D:$L,8,FALSE)</f>
        <v>#N/A</v>
      </c>
      <c r="P919" s="17">
        <v>0</v>
      </c>
      <c r="Q919" s="67" t="s">
        <v>25</v>
      </c>
      <c r="R919" s="67"/>
      <c r="S919" s="67"/>
    </row>
    <row r="920" spans="4:19" ht="15">
      <c r="D920" s="5">
        <v>620107</v>
      </c>
      <c r="E920" s="31">
        <v>43915</v>
      </c>
      <c r="F920" s="34">
        <v>43915</v>
      </c>
      <c r="G920" s="61"/>
      <c r="H920" s="5">
        <v>2818214</v>
      </c>
      <c r="I920" s="28" t="s">
        <v>26</v>
      </c>
      <c r="J920" s="41" t="s">
        <v>73</v>
      </c>
      <c r="K920" s="8" t="s">
        <v>47</v>
      </c>
      <c r="L920" s="8" t="s">
        <v>74</v>
      </c>
      <c r="M920" s="16">
        <f>SUM_DATA[[#This Row],[TOTAL Cost]]-SUM_DATA[[#This Row],[MATERIAL Cost]]</f>
        <v>2410.1999999999998</v>
      </c>
      <c r="N920" s="16">
        <f>IFERROR(SUM_DATA[[#This Row],[MAT C.]], 0)</f>
        <v>0</v>
      </c>
      <c r="O920" s="16" t="e">
        <f>VLOOKUP(SUM_DATA[[#This Row],[Work Order]],'[2]MAT DETAIL'!$D:$L,8,FALSE)</f>
        <v>#N/A</v>
      </c>
      <c r="P920" s="17">
        <v>2410.1999999999998</v>
      </c>
      <c r="Q920" s="67" t="s">
        <v>25</v>
      </c>
      <c r="R920" s="67"/>
      <c r="S920" s="67"/>
    </row>
    <row r="921" spans="4:19" ht="15">
      <c r="D921" s="5">
        <v>620119</v>
      </c>
      <c r="E921" s="31">
        <v>43915</v>
      </c>
      <c r="F921" s="34">
        <v>43915</v>
      </c>
      <c r="G921" s="61"/>
      <c r="H921" s="5">
        <v>2818215</v>
      </c>
      <c r="I921" s="28" t="s">
        <v>26</v>
      </c>
      <c r="J921" s="41" t="s">
        <v>281</v>
      </c>
      <c r="K921" s="8" t="s">
        <v>59</v>
      </c>
      <c r="L921" s="8" t="s">
        <v>98</v>
      </c>
      <c r="M921" s="16">
        <f>SUM_DATA[[#This Row],[TOTAL Cost]]-SUM_DATA[[#This Row],[MATERIAL Cost]]</f>
        <v>2410.1999999999998</v>
      </c>
      <c r="N921" s="16">
        <f>IFERROR(SUM_DATA[[#This Row],[MAT C.]], 0)</f>
        <v>0</v>
      </c>
      <c r="O921" s="16" t="e">
        <f>VLOOKUP(SUM_DATA[[#This Row],[Work Order]],'[2]MAT DETAIL'!$D:$L,8,FALSE)</f>
        <v>#N/A</v>
      </c>
      <c r="P921" s="17">
        <v>2410.1999999999998</v>
      </c>
      <c r="Q921" s="67" t="s">
        <v>25</v>
      </c>
      <c r="R921" s="67"/>
      <c r="S921" s="67"/>
    </row>
    <row r="922" spans="4:19" ht="15">
      <c r="D922" s="5">
        <v>620114</v>
      </c>
      <c r="E922" s="31">
        <v>43915</v>
      </c>
      <c r="F922" s="34">
        <v>43915</v>
      </c>
      <c r="G922" s="61"/>
      <c r="H922" s="5">
        <v>2818216</v>
      </c>
      <c r="I922" s="28" t="s">
        <v>26</v>
      </c>
      <c r="J922" s="41" t="s">
        <v>69</v>
      </c>
      <c r="K922" s="8" t="s">
        <v>70</v>
      </c>
      <c r="L922" s="8" t="s">
        <v>71</v>
      </c>
      <c r="M922" s="16">
        <f>SUM_DATA[[#This Row],[TOTAL Cost]]-SUM_DATA[[#This Row],[MATERIAL Cost]]</f>
        <v>2410.1999999999998</v>
      </c>
      <c r="N922" s="16">
        <f>IFERROR(SUM_DATA[[#This Row],[MAT C.]], 0)</f>
        <v>0</v>
      </c>
      <c r="O922" s="16" t="e">
        <f>VLOOKUP(SUM_DATA[[#This Row],[Work Order]],'[2]MAT DETAIL'!$D:$L,8,FALSE)</f>
        <v>#N/A</v>
      </c>
      <c r="P922" s="17">
        <v>2410.1999999999998</v>
      </c>
      <c r="Q922" s="67" t="s">
        <v>25</v>
      </c>
      <c r="R922" s="67"/>
      <c r="S922" s="67"/>
    </row>
    <row r="923" spans="4:19" ht="15">
      <c r="D923" s="5">
        <v>620114</v>
      </c>
      <c r="E923" s="31">
        <v>43915</v>
      </c>
      <c r="F923" s="34">
        <v>43915</v>
      </c>
      <c r="G923" s="61"/>
      <c r="H923" s="5">
        <v>2818219</v>
      </c>
      <c r="I923" s="28" t="s">
        <v>26</v>
      </c>
      <c r="J923" s="41" t="s">
        <v>452</v>
      </c>
      <c r="K923" s="8" t="s">
        <v>47</v>
      </c>
      <c r="L923" s="8" t="s">
        <v>74</v>
      </c>
      <c r="M923" s="16">
        <f>SUM_DATA[[#This Row],[TOTAL Cost]]-SUM_DATA[[#This Row],[MATERIAL Cost]]</f>
        <v>2410.1999999999998</v>
      </c>
      <c r="N923" s="16">
        <f>IFERROR(SUM_DATA[[#This Row],[MAT C.]], 0)</f>
        <v>0</v>
      </c>
      <c r="O923" s="16" t="e">
        <f>VLOOKUP(SUM_DATA[[#This Row],[Work Order]],'[2]MAT DETAIL'!$D:$L,8,FALSE)</f>
        <v>#N/A</v>
      </c>
      <c r="P923" s="17">
        <v>2410.1999999999998</v>
      </c>
      <c r="Q923" s="67" t="s">
        <v>25</v>
      </c>
      <c r="R923" s="67"/>
      <c r="S923" s="67"/>
    </row>
    <row r="924" spans="4:19" ht="15">
      <c r="D924" s="5">
        <v>620105</v>
      </c>
      <c r="E924" s="31">
        <v>43915</v>
      </c>
      <c r="F924" s="34">
        <v>43915</v>
      </c>
      <c r="G924" s="61"/>
      <c r="H924" s="5">
        <v>2818220</v>
      </c>
      <c r="I924" s="28" t="s">
        <v>26</v>
      </c>
      <c r="J924" s="41" t="s">
        <v>453</v>
      </c>
      <c r="K924" s="8" t="s">
        <v>59</v>
      </c>
      <c r="L924" s="8" t="s">
        <v>442</v>
      </c>
      <c r="M924" s="16">
        <f>SUM_DATA[[#This Row],[TOTAL Cost]]-SUM_DATA[[#This Row],[MATERIAL Cost]]</f>
        <v>2410.1999999999998</v>
      </c>
      <c r="N924" s="16">
        <f>IFERROR(SUM_DATA[[#This Row],[MAT C.]], 0)</f>
        <v>0</v>
      </c>
      <c r="O924" s="16" t="e">
        <f>VLOOKUP(SUM_DATA[[#This Row],[Work Order]],'[2]MAT DETAIL'!$D:$L,8,FALSE)</f>
        <v>#N/A</v>
      </c>
      <c r="P924" s="17">
        <v>2410.1999999999998</v>
      </c>
      <c r="Q924" s="67" t="s">
        <v>25</v>
      </c>
      <c r="R924" s="67"/>
      <c r="S924" s="67"/>
    </row>
    <row r="925" spans="4:19" ht="15">
      <c r="D925" s="5">
        <v>620114</v>
      </c>
      <c r="E925" s="31">
        <v>43915</v>
      </c>
      <c r="F925" s="34">
        <v>43915</v>
      </c>
      <c r="G925" s="61"/>
      <c r="H925" s="5">
        <v>2818221</v>
      </c>
      <c r="I925" s="28" t="s">
        <v>26</v>
      </c>
      <c r="J925" s="41" t="s">
        <v>419</v>
      </c>
      <c r="K925" s="8" t="s">
        <v>19</v>
      </c>
      <c r="L925" s="8" t="s">
        <v>20</v>
      </c>
      <c r="M925" s="16">
        <f>SUM_DATA[[#This Row],[TOTAL Cost]]-SUM_DATA[[#This Row],[MATERIAL Cost]]</f>
        <v>4820.3999999999996</v>
      </c>
      <c r="N925" s="16">
        <f>IFERROR(SUM_DATA[[#This Row],[MAT C.]], 0)</f>
        <v>0</v>
      </c>
      <c r="O925" s="16" t="e">
        <f>VLOOKUP(SUM_DATA[[#This Row],[Work Order]],'[2]MAT DETAIL'!$D:$L,8,FALSE)</f>
        <v>#N/A</v>
      </c>
      <c r="P925" s="17">
        <v>4820.3999999999996</v>
      </c>
      <c r="Q925" s="67" t="s">
        <v>25</v>
      </c>
      <c r="R925" s="67"/>
      <c r="S925" s="67"/>
    </row>
    <row r="926" spans="4:19" ht="15">
      <c r="D926" s="5">
        <v>620112</v>
      </c>
      <c r="E926" s="31">
        <v>43915</v>
      </c>
      <c r="F926" s="34">
        <v>43915</v>
      </c>
      <c r="G926" s="61"/>
      <c r="H926" s="5">
        <v>2818235</v>
      </c>
      <c r="I926" s="28" t="s">
        <v>26</v>
      </c>
      <c r="J926" s="41" t="s">
        <v>94</v>
      </c>
      <c r="K926" s="8" t="s">
        <v>47</v>
      </c>
      <c r="L926" s="8" t="s">
        <v>74</v>
      </c>
      <c r="M926" s="16">
        <f>SUM_DATA[[#This Row],[TOTAL Cost]]-SUM_DATA[[#This Row],[MATERIAL Cost]]</f>
        <v>2410.1999999999998</v>
      </c>
      <c r="N926" s="16">
        <f>IFERROR(SUM_DATA[[#This Row],[MAT C.]], 0)</f>
        <v>0</v>
      </c>
      <c r="O926" s="16" t="e">
        <f>VLOOKUP(SUM_DATA[[#This Row],[Work Order]],'[2]MAT DETAIL'!$D:$L,8,FALSE)</f>
        <v>#N/A</v>
      </c>
      <c r="P926" s="17">
        <v>2410.1999999999998</v>
      </c>
      <c r="Q926" s="67" t="s">
        <v>25</v>
      </c>
      <c r="R926" s="67"/>
      <c r="S926" s="67"/>
    </row>
    <row r="927" spans="4:19" ht="15">
      <c r="D927" s="5">
        <v>620116</v>
      </c>
      <c r="E927" s="31">
        <v>43915</v>
      </c>
      <c r="F927" s="34">
        <v>43915</v>
      </c>
      <c r="G927" s="61"/>
      <c r="H927" s="5">
        <v>2818236</v>
      </c>
      <c r="I927" s="28" t="s">
        <v>26</v>
      </c>
      <c r="J927" s="41" t="s">
        <v>86</v>
      </c>
      <c r="K927" s="8" t="s">
        <v>36</v>
      </c>
      <c r="L927" s="8" t="s">
        <v>47</v>
      </c>
      <c r="M927" s="16">
        <f>SUM_DATA[[#This Row],[TOTAL Cost]]-SUM_DATA[[#This Row],[MATERIAL Cost]]</f>
        <v>2410.1999999999998</v>
      </c>
      <c r="N927" s="16">
        <f>IFERROR(SUM_DATA[[#This Row],[MAT C.]], 0)</f>
        <v>0</v>
      </c>
      <c r="O927" s="16" t="e">
        <f>VLOOKUP(SUM_DATA[[#This Row],[Work Order]],'[2]MAT DETAIL'!$D:$L,8,FALSE)</f>
        <v>#N/A</v>
      </c>
      <c r="P927" s="17">
        <v>2410.1999999999998</v>
      </c>
      <c r="Q927" s="67" t="s">
        <v>25</v>
      </c>
      <c r="R927" s="67"/>
      <c r="S927" s="67"/>
    </row>
    <row r="928" spans="4:19" ht="15">
      <c r="D928" s="5">
        <v>620119</v>
      </c>
      <c r="E928" s="31">
        <v>43915</v>
      </c>
      <c r="F928" s="34">
        <v>43915</v>
      </c>
      <c r="G928" s="61"/>
      <c r="H928" s="5">
        <v>2818242</v>
      </c>
      <c r="I928" s="28" t="s">
        <v>26</v>
      </c>
      <c r="J928" s="48" t="s">
        <v>64</v>
      </c>
      <c r="K928" s="8" t="s">
        <v>47</v>
      </c>
      <c r="L928" s="8" t="s">
        <v>65</v>
      </c>
      <c r="M928" s="16">
        <f>SUM_DATA[[#This Row],[TOTAL Cost]]-SUM_DATA[[#This Row],[MATERIAL Cost]]</f>
        <v>2410.1999999999998</v>
      </c>
      <c r="N928" s="16">
        <f>IFERROR(SUM_DATA[[#This Row],[MAT C.]], 0)</f>
        <v>0</v>
      </c>
      <c r="O928" s="16" t="e">
        <f>VLOOKUP(SUM_DATA[[#This Row],[Work Order]],'[2]MAT DETAIL'!$D:$L,8,FALSE)</f>
        <v>#N/A</v>
      </c>
      <c r="P928" s="17">
        <v>2410.1999999999998</v>
      </c>
      <c r="Q928" s="67" t="s">
        <v>25</v>
      </c>
      <c r="R928" s="67"/>
      <c r="S928" s="67"/>
    </row>
    <row r="929" spans="4:19" ht="15">
      <c r="D929" s="5">
        <v>620107</v>
      </c>
      <c r="E929" s="31">
        <v>43915</v>
      </c>
      <c r="F929" s="34">
        <v>43915</v>
      </c>
      <c r="G929" s="61"/>
      <c r="H929" s="5">
        <v>2818246</v>
      </c>
      <c r="I929" s="28" t="s">
        <v>26</v>
      </c>
      <c r="J929" s="43" t="s">
        <v>454</v>
      </c>
      <c r="K929" s="8" t="s">
        <v>39</v>
      </c>
      <c r="L929" s="8" t="s">
        <v>336</v>
      </c>
      <c r="M929" s="16">
        <f>SUM_DATA[[#This Row],[TOTAL Cost]]-SUM_DATA[[#This Row],[MATERIAL Cost]]</f>
        <v>2410.1999999999998</v>
      </c>
      <c r="N929" s="16">
        <f>IFERROR(SUM_DATA[[#This Row],[MAT C.]], 0)</f>
        <v>0</v>
      </c>
      <c r="O929" s="16" t="e">
        <f>VLOOKUP(SUM_DATA[[#This Row],[Work Order]],'[2]MAT DETAIL'!$D:$L,8,FALSE)</f>
        <v>#N/A</v>
      </c>
      <c r="P929" s="17">
        <v>2410.1999999999998</v>
      </c>
      <c r="Q929" s="67" t="s">
        <v>25</v>
      </c>
      <c r="R929" s="67"/>
      <c r="S929" s="67"/>
    </row>
    <row r="930" spans="4:19" ht="15">
      <c r="D930" s="5">
        <v>620107</v>
      </c>
      <c r="E930" s="36">
        <v>43915</v>
      </c>
      <c r="F930" s="36"/>
      <c r="G930" s="61"/>
      <c r="H930" s="5">
        <v>2818246</v>
      </c>
      <c r="I930" s="28" t="s">
        <v>26</v>
      </c>
      <c r="J930" s="41" t="s">
        <v>86</v>
      </c>
      <c r="K930" s="8" t="s">
        <v>36</v>
      </c>
      <c r="L930" s="8" t="s">
        <v>47</v>
      </c>
      <c r="M930" s="18"/>
      <c r="N930" s="18"/>
      <c r="O930" s="18"/>
      <c r="P930" s="16"/>
      <c r="Q930" s="67" t="s">
        <v>25</v>
      </c>
      <c r="R930" s="67"/>
      <c r="S930" s="67"/>
    </row>
    <row r="931" spans="4:19" ht="15">
      <c r="D931" s="5">
        <v>620114</v>
      </c>
      <c r="E931" s="31">
        <v>43915</v>
      </c>
      <c r="F931" s="34">
        <v>43915</v>
      </c>
      <c r="G931" s="61"/>
      <c r="H931" s="5">
        <v>2818249</v>
      </c>
      <c r="I931" s="28" t="s">
        <v>26</v>
      </c>
      <c r="J931" s="48" t="s">
        <v>235</v>
      </c>
      <c r="K931" s="8" t="s">
        <v>36</v>
      </c>
      <c r="L931" s="8" t="s">
        <v>42</v>
      </c>
      <c r="M931" s="16">
        <f>SUM_DATA[[#This Row],[TOTAL Cost]]-SUM_DATA[[#This Row],[MATERIAL Cost]]</f>
        <v>2410.1999999999998</v>
      </c>
      <c r="N931" s="16">
        <f>IFERROR(SUM_DATA[[#This Row],[MAT C.]], 0)</f>
        <v>0</v>
      </c>
      <c r="O931" s="16" t="e">
        <f>VLOOKUP(SUM_DATA[[#This Row],[Work Order]],'[2]MAT DETAIL'!$D:$L,8,FALSE)</f>
        <v>#N/A</v>
      </c>
      <c r="P931" s="17">
        <v>2410.1999999999998</v>
      </c>
      <c r="Q931" s="67" t="s">
        <v>25</v>
      </c>
      <c r="R931" s="67"/>
      <c r="S931" s="67"/>
    </row>
    <row r="932" spans="4:19" ht="15">
      <c r="D932" s="5">
        <v>620112</v>
      </c>
      <c r="E932" s="31">
        <v>43915</v>
      </c>
      <c r="F932" s="34">
        <v>43915</v>
      </c>
      <c r="G932" s="61"/>
      <c r="H932" s="5">
        <v>2818252</v>
      </c>
      <c r="I932" s="28" t="s">
        <v>26</v>
      </c>
      <c r="J932" s="41" t="s">
        <v>63</v>
      </c>
      <c r="K932" s="8" t="s">
        <v>36</v>
      </c>
      <c r="L932" s="8" t="s">
        <v>42</v>
      </c>
      <c r="M932" s="16">
        <f>SUM_DATA[[#This Row],[TOTAL Cost]]-SUM_DATA[[#This Row],[MATERIAL Cost]]</f>
        <v>2410.1999999999998</v>
      </c>
      <c r="N932" s="16">
        <f>IFERROR(SUM_DATA[[#This Row],[MAT C.]], 0)</f>
        <v>0</v>
      </c>
      <c r="O932" s="16" t="e">
        <f>VLOOKUP(SUM_DATA[[#This Row],[Work Order]],'[2]MAT DETAIL'!$D:$L,8,FALSE)</f>
        <v>#N/A</v>
      </c>
      <c r="P932" s="17">
        <v>2410.1999999999998</v>
      </c>
      <c r="Q932" s="67" t="s">
        <v>25</v>
      </c>
      <c r="R932" s="67"/>
      <c r="S932" s="67"/>
    </row>
    <row r="933" spans="4:19" ht="15">
      <c r="D933" s="5">
        <v>620114</v>
      </c>
      <c r="E933" s="31">
        <v>43915</v>
      </c>
      <c r="F933" s="34">
        <v>43915</v>
      </c>
      <c r="G933" s="61"/>
      <c r="H933" s="5">
        <v>2818254</v>
      </c>
      <c r="I933" s="28" t="s">
        <v>26</v>
      </c>
      <c r="J933" s="48" t="s">
        <v>235</v>
      </c>
      <c r="K933" s="8" t="s">
        <v>36</v>
      </c>
      <c r="L933" s="8" t="s">
        <v>42</v>
      </c>
      <c r="M933" s="16">
        <f>SUM_DATA[[#This Row],[TOTAL Cost]]-SUM_DATA[[#This Row],[MATERIAL Cost]]</f>
        <v>2410.1999999999998</v>
      </c>
      <c r="N933" s="16">
        <f>IFERROR(SUM_DATA[[#This Row],[MAT C.]], 0)</f>
        <v>0</v>
      </c>
      <c r="O933" s="16" t="e">
        <f>VLOOKUP(SUM_DATA[[#This Row],[Work Order]],'[2]MAT DETAIL'!$D:$L,8,FALSE)</f>
        <v>#N/A</v>
      </c>
      <c r="P933" s="17">
        <v>2410.1999999999998</v>
      </c>
      <c r="Q933" s="67" t="s">
        <v>25</v>
      </c>
      <c r="R933" s="67"/>
      <c r="S933" s="67"/>
    </row>
    <row r="934" spans="4:19" ht="15">
      <c r="D934" s="5">
        <v>620119</v>
      </c>
      <c r="E934" s="31">
        <v>43915</v>
      </c>
      <c r="F934" s="34">
        <v>43915</v>
      </c>
      <c r="G934" s="61"/>
      <c r="H934" s="5">
        <v>2818257</v>
      </c>
      <c r="I934" s="28" t="s">
        <v>26</v>
      </c>
      <c r="J934" s="41" t="s">
        <v>281</v>
      </c>
      <c r="K934" s="8" t="s">
        <v>59</v>
      </c>
      <c r="L934" s="8" t="s">
        <v>98</v>
      </c>
      <c r="M934" s="16">
        <f>SUM_DATA[[#This Row],[TOTAL Cost]]-SUM_DATA[[#This Row],[MATERIAL Cost]]</f>
        <v>2410.1999999999998</v>
      </c>
      <c r="N934" s="16">
        <f>IFERROR(SUM_DATA[[#This Row],[MAT C.]], 0)</f>
        <v>0</v>
      </c>
      <c r="O934" s="16" t="e">
        <f>VLOOKUP(SUM_DATA[[#This Row],[Work Order]],'[2]MAT DETAIL'!$D:$L,8,FALSE)</f>
        <v>#N/A</v>
      </c>
      <c r="P934" s="17">
        <v>2410.1999999999998</v>
      </c>
      <c r="Q934" s="67" t="s">
        <v>25</v>
      </c>
      <c r="R934" s="67"/>
      <c r="S934" s="67"/>
    </row>
    <row r="935" spans="4:19" ht="15">
      <c r="D935" s="5">
        <v>620116</v>
      </c>
      <c r="E935" s="31">
        <v>43915</v>
      </c>
      <c r="F935" s="34">
        <v>43915</v>
      </c>
      <c r="G935" s="61"/>
      <c r="H935" s="5">
        <v>2818259</v>
      </c>
      <c r="I935" s="28" t="s">
        <v>26</v>
      </c>
      <c r="J935" s="41" t="s">
        <v>455</v>
      </c>
      <c r="K935" s="8" t="s">
        <v>70</v>
      </c>
      <c r="L935" s="8" t="s">
        <v>39</v>
      </c>
      <c r="M935" s="16">
        <f>SUM_DATA[[#This Row],[TOTAL Cost]]-SUM_DATA[[#This Row],[MATERIAL Cost]]</f>
        <v>2524.87</v>
      </c>
      <c r="N935" s="16">
        <f>IFERROR(SUM_DATA[[#This Row],[MAT C.]], 0)</f>
        <v>0</v>
      </c>
      <c r="O935" s="16" t="e">
        <f>VLOOKUP(SUM_DATA[[#This Row],[Work Order]],'[2]MAT DETAIL'!$D:$L,8,FALSE)</f>
        <v>#N/A</v>
      </c>
      <c r="P935" s="17">
        <v>2524.87</v>
      </c>
      <c r="Q935" s="67" t="s">
        <v>25</v>
      </c>
      <c r="R935" s="67"/>
      <c r="S935" s="67"/>
    </row>
    <row r="936" spans="4:19" ht="15">
      <c r="D936" s="5">
        <v>620114</v>
      </c>
      <c r="E936" s="31">
        <v>43915</v>
      </c>
      <c r="F936" s="34">
        <v>43915</v>
      </c>
      <c r="G936" s="61"/>
      <c r="H936" s="5">
        <v>2818261</v>
      </c>
      <c r="I936" s="28" t="s">
        <v>26</v>
      </c>
      <c r="J936" s="41" t="s">
        <v>419</v>
      </c>
      <c r="K936" s="8" t="s">
        <v>19</v>
      </c>
      <c r="L936" s="8" t="s">
        <v>20</v>
      </c>
      <c r="M936" s="16">
        <f>SUM_DATA[[#This Row],[TOTAL Cost]]-SUM_DATA[[#This Row],[MATERIAL Cost]]</f>
        <v>2410.1999999999998</v>
      </c>
      <c r="N936" s="16">
        <f>IFERROR(SUM_DATA[[#This Row],[MAT C.]], 0)</f>
        <v>0</v>
      </c>
      <c r="O936" s="16" t="e">
        <f>VLOOKUP(SUM_DATA[[#This Row],[Work Order]],'[2]MAT DETAIL'!$D:$L,8,FALSE)</f>
        <v>#N/A</v>
      </c>
      <c r="P936" s="17">
        <v>2410.1999999999998</v>
      </c>
      <c r="Q936" s="67" t="s">
        <v>25</v>
      </c>
      <c r="R936" s="67"/>
      <c r="S936" s="67"/>
    </row>
    <row r="937" spans="4:19" ht="15">
      <c r="D937" s="5">
        <v>620119</v>
      </c>
      <c r="E937" s="31">
        <v>43915</v>
      </c>
      <c r="F937" s="34">
        <v>43915</v>
      </c>
      <c r="G937" s="61"/>
      <c r="H937" s="5">
        <v>2818267</v>
      </c>
      <c r="I937" s="28" t="s">
        <v>26</v>
      </c>
      <c r="J937" s="41" t="s">
        <v>456</v>
      </c>
      <c r="K937" s="8" t="s">
        <v>76</v>
      </c>
      <c r="L937" s="8" t="s">
        <v>76</v>
      </c>
      <c r="M937" s="16">
        <f>SUM_DATA[[#This Row],[TOTAL Cost]]-SUM_DATA[[#This Row],[MATERIAL Cost]]</f>
        <v>1922.32</v>
      </c>
      <c r="N937" s="16">
        <f>IFERROR(SUM_DATA[[#This Row],[MAT C.]], 0)</f>
        <v>0</v>
      </c>
      <c r="O937" s="16" t="e">
        <f>VLOOKUP(SUM_DATA[[#This Row],[Work Order]],'[2]MAT DETAIL'!$D:$L,8,FALSE)</f>
        <v>#N/A</v>
      </c>
      <c r="P937" s="17">
        <v>1922.32</v>
      </c>
      <c r="Q937" s="67" t="s">
        <v>25</v>
      </c>
      <c r="R937" s="67"/>
      <c r="S937" s="67"/>
    </row>
    <row r="938" spans="4:19" ht="15">
      <c r="D938" s="3">
        <v>620119</v>
      </c>
      <c r="E938" s="36">
        <v>43915</v>
      </c>
      <c r="F938" s="36"/>
      <c r="G938" s="61"/>
      <c r="H938" s="3">
        <v>2818267</v>
      </c>
      <c r="I938" s="28" t="s">
        <v>26</v>
      </c>
      <c r="J938" s="42" t="s">
        <v>368</v>
      </c>
      <c r="K938" s="9" t="s">
        <v>70</v>
      </c>
      <c r="L938" s="9" t="s">
        <v>71</v>
      </c>
      <c r="M938" s="18"/>
      <c r="N938" s="18"/>
      <c r="O938" s="18"/>
      <c r="P938" s="16"/>
      <c r="Q938" s="67" t="s">
        <v>25</v>
      </c>
      <c r="R938" s="67"/>
      <c r="S938" s="67"/>
    </row>
    <row r="939" spans="4:19" ht="15">
      <c r="D939" s="5">
        <v>620112</v>
      </c>
      <c r="E939" s="31">
        <v>43915</v>
      </c>
      <c r="F939" s="34">
        <v>43915</v>
      </c>
      <c r="G939" s="61"/>
      <c r="H939" s="5">
        <v>2818269</v>
      </c>
      <c r="I939" s="28" t="s">
        <v>26</v>
      </c>
      <c r="J939" s="41" t="s">
        <v>330</v>
      </c>
      <c r="K939" s="8" t="s">
        <v>39</v>
      </c>
      <c r="L939" s="8" t="s">
        <v>40</v>
      </c>
      <c r="M939" s="16">
        <f>SUM_DATA[[#This Row],[TOTAL Cost]]-SUM_DATA[[#This Row],[MATERIAL Cost]]</f>
        <v>2410.1999999999998</v>
      </c>
      <c r="N939" s="16">
        <f>IFERROR(SUM_DATA[[#This Row],[MAT C.]], 0)</f>
        <v>0</v>
      </c>
      <c r="O939" s="16" t="e">
        <f>VLOOKUP(SUM_DATA[[#This Row],[Work Order]],'[2]MAT DETAIL'!$D:$L,8,FALSE)</f>
        <v>#N/A</v>
      </c>
      <c r="P939" s="17">
        <v>2410.1999999999998</v>
      </c>
      <c r="Q939" s="67" t="s">
        <v>25</v>
      </c>
      <c r="R939" s="67"/>
      <c r="S939" s="67"/>
    </row>
    <row r="940" spans="4:19" ht="15">
      <c r="D940" s="5">
        <v>620116</v>
      </c>
      <c r="E940" s="31">
        <v>43915</v>
      </c>
      <c r="F940" s="34">
        <v>43915</v>
      </c>
      <c r="G940" s="61"/>
      <c r="H940" s="5">
        <v>2818270</v>
      </c>
      <c r="I940" s="28" t="s">
        <v>26</v>
      </c>
      <c r="J940" s="41" t="s">
        <v>446</v>
      </c>
      <c r="K940" s="8" t="s">
        <v>56</v>
      </c>
      <c r="L940" s="8" t="s">
        <v>146</v>
      </c>
      <c r="M940" s="16">
        <f>SUM_DATA[[#This Row],[TOTAL Cost]]-SUM_DATA[[#This Row],[MATERIAL Cost]]</f>
        <v>2410.1999999999998</v>
      </c>
      <c r="N940" s="16">
        <f>IFERROR(SUM_DATA[[#This Row],[MAT C.]], 0)</f>
        <v>0</v>
      </c>
      <c r="O940" s="16" t="e">
        <f>VLOOKUP(SUM_DATA[[#This Row],[Work Order]],'[2]MAT DETAIL'!$D:$L,8,FALSE)</f>
        <v>#N/A</v>
      </c>
      <c r="P940" s="17">
        <v>2410.1999999999998</v>
      </c>
      <c r="Q940" s="67" t="s">
        <v>25</v>
      </c>
      <c r="R940" s="67"/>
      <c r="S940" s="67"/>
    </row>
    <row r="941" spans="4:19" ht="15">
      <c r="D941" s="5">
        <v>620122</v>
      </c>
      <c r="E941" s="31">
        <v>43915</v>
      </c>
      <c r="F941" s="34">
        <v>43915</v>
      </c>
      <c r="G941" s="61"/>
      <c r="H941" s="5">
        <v>2818313</v>
      </c>
      <c r="I941" s="28" t="s">
        <v>31</v>
      </c>
      <c r="J941" s="41" t="s">
        <v>371</v>
      </c>
      <c r="K941" s="8" t="s">
        <v>36</v>
      </c>
      <c r="L941" s="8" t="s">
        <v>42</v>
      </c>
      <c r="M941" s="16">
        <f>SUM_DATA[[#This Row],[TOTAL Cost]]-SUM_DATA[[#This Row],[MATERIAL Cost]]</f>
        <v>53435.08</v>
      </c>
      <c r="N941" s="16">
        <f>IFERROR(SUM_DATA[[#This Row],[MAT C.]], 0)</f>
        <v>0</v>
      </c>
      <c r="O941" s="16" t="e">
        <f>VLOOKUP(SUM_DATA[[#This Row],[Work Order]],'[2]MAT DETAIL'!$D:$L,8,FALSE)</f>
        <v>#N/A</v>
      </c>
      <c r="P941" s="17">
        <v>53435.08</v>
      </c>
      <c r="Q941" s="67" t="s">
        <v>21</v>
      </c>
      <c r="R941" s="67"/>
      <c r="S941" s="67"/>
    </row>
    <row r="942" spans="4:19" ht="15">
      <c r="D942" s="5">
        <v>620113</v>
      </c>
      <c r="E942" s="31">
        <v>43915</v>
      </c>
      <c r="F942" s="34">
        <v>43915</v>
      </c>
      <c r="G942" s="61"/>
      <c r="H942" s="5">
        <v>2818316</v>
      </c>
      <c r="I942" s="28" t="s">
        <v>31</v>
      </c>
      <c r="J942" s="41" t="s">
        <v>371</v>
      </c>
      <c r="K942" s="8" t="s">
        <v>36</v>
      </c>
      <c r="L942" s="8" t="s">
        <v>42</v>
      </c>
      <c r="M942" s="16">
        <f>SUM_DATA[[#This Row],[TOTAL Cost]]-SUM_DATA[[#This Row],[MATERIAL Cost]]</f>
        <v>53435.08</v>
      </c>
      <c r="N942" s="16">
        <f>IFERROR(SUM_DATA[[#This Row],[MAT C.]], 0)</f>
        <v>0</v>
      </c>
      <c r="O942" s="16" t="e">
        <f>VLOOKUP(SUM_DATA[[#This Row],[Work Order]],'[2]MAT DETAIL'!$D:$L,8,FALSE)</f>
        <v>#N/A</v>
      </c>
      <c r="P942" s="17">
        <v>53435.08</v>
      </c>
      <c r="Q942" s="67" t="s">
        <v>21</v>
      </c>
      <c r="R942" s="67"/>
      <c r="S942" s="67"/>
    </row>
    <row r="943" spans="4:19" ht="15">
      <c r="D943" s="5">
        <v>620112</v>
      </c>
      <c r="E943" s="31">
        <v>43915</v>
      </c>
      <c r="F943" s="34">
        <v>43915</v>
      </c>
      <c r="G943" s="61"/>
      <c r="H943" s="5">
        <v>2818318</v>
      </c>
      <c r="I943" s="28" t="s">
        <v>31</v>
      </c>
      <c r="J943" s="41" t="s">
        <v>371</v>
      </c>
      <c r="K943" s="8" t="s">
        <v>36</v>
      </c>
      <c r="L943" s="8" t="s">
        <v>42</v>
      </c>
      <c r="M943" s="16">
        <f>SUM_DATA[[#This Row],[TOTAL Cost]]-SUM_DATA[[#This Row],[MATERIAL Cost]]</f>
        <v>53435.08</v>
      </c>
      <c r="N943" s="16">
        <f>IFERROR(SUM_DATA[[#This Row],[MAT C.]], 0)</f>
        <v>0</v>
      </c>
      <c r="O943" s="16" t="e">
        <f>VLOOKUP(SUM_DATA[[#This Row],[Work Order]],'[2]MAT DETAIL'!$D:$L,8,FALSE)</f>
        <v>#N/A</v>
      </c>
      <c r="P943" s="17">
        <v>53435.08</v>
      </c>
      <c r="Q943" s="67" t="s">
        <v>21</v>
      </c>
      <c r="R943" s="67"/>
      <c r="S943" s="67"/>
    </row>
    <row r="944" spans="4:19" ht="15">
      <c r="D944" s="5">
        <v>620117</v>
      </c>
      <c r="E944" s="31">
        <v>43915</v>
      </c>
      <c r="F944" s="34">
        <v>43915</v>
      </c>
      <c r="G944" s="61"/>
      <c r="H944" s="5">
        <v>2818323</v>
      </c>
      <c r="I944" s="28" t="s">
        <v>31</v>
      </c>
      <c r="J944" s="41" t="s">
        <v>371</v>
      </c>
      <c r="K944" s="8" t="s">
        <v>36</v>
      </c>
      <c r="L944" s="8" t="s">
        <v>42</v>
      </c>
      <c r="M944" s="16">
        <f>SUM_DATA[[#This Row],[TOTAL Cost]]-SUM_DATA[[#This Row],[MATERIAL Cost]]</f>
        <v>53435.08</v>
      </c>
      <c r="N944" s="16">
        <f>IFERROR(SUM_DATA[[#This Row],[MAT C.]], 0)</f>
        <v>0</v>
      </c>
      <c r="O944" s="16" t="e">
        <f>VLOOKUP(SUM_DATA[[#This Row],[Work Order]],'[2]MAT DETAIL'!$D:$L,8,FALSE)</f>
        <v>#N/A</v>
      </c>
      <c r="P944" s="17">
        <v>53435.08</v>
      </c>
      <c r="Q944" s="67" t="s">
        <v>21</v>
      </c>
      <c r="R944" s="67"/>
      <c r="S944" s="67"/>
    </row>
    <row r="945" spans="4:19" ht="15">
      <c r="D945" s="5">
        <v>620109</v>
      </c>
      <c r="E945" s="31">
        <v>43915</v>
      </c>
      <c r="F945" s="34">
        <v>43915</v>
      </c>
      <c r="G945" s="61"/>
      <c r="H945" s="5">
        <v>2818329</v>
      </c>
      <c r="I945" s="28" t="s">
        <v>31</v>
      </c>
      <c r="J945" s="41" t="s">
        <v>371</v>
      </c>
      <c r="K945" s="8" t="s">
        <v>36</v>
      </c>
      <c r="L945" s="8" t="s">
        <v>42</v>
      </c>
      <c r="M945" s="16">
        <f>SUM_DATA[[#This Row],[TOTAL Cost]]-SUM_DATA[[#This Row],[MATERIAL Cost]]</f>
        <v>53435.08</v>
      </c>
      <c r="N945" s="16">
        <f>IFERROR(SUM_DATA[[#This Row],[MAT C.]], 0)</f>
        <v>0</v>
      </c>
      <c r="O945" s="16" t="e">
        <f>VLOOKUP(SUM_DATA[[#This Row],[Work Order]],'[2]MAT DETAIL'!$D:$L,8,FALSE)</f>
        <v>#N/A</v>
      </c>
      <c r="P945" s="17">
        <v>53435.08</v>
      </c>
      <c r="Q945" s="67" t="s">
        <v>21</v>
      </c>
      <c r="R945" s="67"/>
      <c r="S945" s="67"/>
    </row>
    <row r="946" spans="4:19" ht="15">
      <c r="D946" s="5">
        <v>620118</v>
      </c>
      <c r="E946" s="31">
        <v>43915</v>
      </c>
      <c r="F946" s="34">
        <v>43915</v>
      </c>
      <c r="G946" s="61"/>
      <c r="H946" s="5">
        <v>2818332</v>
      </c>
      <c r="I946" s="28" t="s">
        <v>31</v>
      </c>
      <c r="J946" s="41" t="s">
        <v>371</v>
      </c>
      <c r="K946" s="8" t="s">
        <v>36</v>
      </c>
      <c r="L946" s="8" t="s">
        <v>42</v>
      </c>
      <c r="M946" s="16">
        <f>SUM_DATA[[#This Row],[TOTAL Cost]]-SUM_DATA[[#This Row],[MATERIAL Cost]]</f>
        <v>53435.08</v>
      </c>
      <c r="N946" s="16">
        <f>IFERROR(SUM_DATA[[#This Row],[MAT C.]], 0)</f>
        <v>0</v>
      </c>
      <c r="O946" s="16" t="e">
        <f>VLOOKUP(SUM_DATA[[#This Row],[Work Order]],'[2]MAT DETAIL'!$D:$L,8,FALSE)</f>
        <v>#N/A</v>
      </c>
      <c r="P946" s="17">
        <v>53435.08</v>
      </c>
      <c r="Q946" s="67" t="s">
        <v>21</v>
      </c>
      <c r="R946" s="67"/>
      <c r="S946" s="67"/>
    </row>
    <row r="947" spans="4:19" ht="15">
      <c r="D947" s="5">
        <v>620104</v>
      </c>
      <c r="E947" s="31">
        <v>43915</v>
      </c>
      <c r="F947" s="34">
        <v>43915</v>
      </c>
      <c r="G947" s="61"/>
      <c r="H947" s="5">
        <v>2818335</v>
      </c>
      <c r="I947" s="28" t="s">
        <v>31</v>
      </c>
      <c r="J947" s="41" t="s">
        <v>371</v>
      </c>
      <c r="K947" s="8" t="s">
        <v>36</v>
      </c>
      <c r="L947" s="8" t="s">
        <v>42</v>
      </c>
      <c r="M947" s="16">
        <f>SUM_DATA[[#This Row],[TOTAL Cost]]-SUM_DATA[[#This Row],[MATERIAL Cost]]</f>
        <v>53435.08</v>
      </c>
      <c r="N947" s="16">
        <f>IFERROR(SUM_DATA[[#This Row],[MAT C.]], 0)</f>
        <v>0</v>
      </c>
      <c r="O947" s="16" t="e">
        <f>VLOOKUP(SUM_DATA[[#This Row],[Work Order]],'[2]MAT DETAIL'!$D:$L,8,FALSE)</f>
        <v>#N/A</v>
      </c>
      <c r="P947" s="17">
        <v>53435.08</v>
      </c>
      <c r="Q947" s="67" t="s">
        <v>21</v>
      </c>
      <c r="R947" s="67"/>
      <c r="S947" s="67"/>
    </row>
    <row r="948" spans="4:19" ht="15">
      <c r="D948" s="5">
        <v>620116</v>
      </c>
      <c r="E948" s="31">
        <v>43915</v>
      </c>
      <c r="F948" s="34">
        <v>43916</v>
      </c>
      <c r="G948" s="61"/>
      <c r="H948" s="5">
        <v>2818357</v>
      </c>
      <c r="I948" s="28" t="s">
        <v>26</v>
      </c>
      <c r="J948" s="41" t="s">
        <v>118</v>
      </c>
      <c r="K948" s="8" t="s">
        <v>30</v>
      </c>
      <c r="L948" s="8" t="s">
        <v>30</v>
      </c>
      <c r="M948" s="16">
        <f>SUM_DATA[[#This Row],[TOTAL Cost]]-SUM_DATA[[#This Row],[MATERIAL Cost]]</f>
        <v>4447.1899999999996</v>
      </c>
      <c r="N948" s="16">
        <f>IFERROR(SUM_DATA[[#This Row],[MAT C.]], 0)</f>
        <v>0</v>
      </c>
      <c r="O948" s="16" t="e">
        <f>VLOOKUP(SUM_DATA[[#This Row],[Work Order]],'[2]MAT DETAIL'!$D:$L,8,FALSE)</f>
        <v>#N/A</v>
      </c>
      <c r="P948" s="17">
        <v>4447.1899999999996</v>
      </c>
      <c r="Q948" s="67" t="s">
        <v>25</v>
      </c>
      <c r="R948" s="67"/>
      <c r="S948" s="67"/>
    </row>
    <row r="949" spans="4:19" ht="15">
      <c r="D949" s="5">
        <v>620116</v>
      </c>
      <c r="E949" s="31">
        <v>43917</v>
      </c>
      <c r="F949" s="34">
        <v>43917</v>
      </c>
      <c r="G949" s="61"/>
      <c r="H949" s="5">
        <v>2820902</v>
      </c>
      <c r="I949" s="28" t="s">
        <v>31</v>
      </c>
      <c r="J949" s="41" t="s">
        <v>432</v>
      </c>
      <c r="K949" s="8" t="s">
        <v>70</v>
      </c>
      <c r="L949" s="8" t="s">
        <v>39</v>
      </c>
      <c r="M949" s="16">
        <f>SUM_DATA[[#This Row],[TOTAL Cost]]-SUM_DATA[[#This Row],[MATERIAL Cost]]</f>
        <v>1515.08</v>
      </c>
      <c r="N949" s="16">
        <f>IFERROR(SUM_DATA[[#This Row],[MAT C.]], 0)</f>
        <v>0</v>
      </c>
      <c r="O949" s="16" t="e">
        <f>VLOOKUP(SUM_DATA[[#This Row],[Work Order]],'[2]MAT DETAIL'!$D:$L,8,FALSE)</f>
        <v>#N/A</v>
      </c>
      <c r="P949" s="17">
        <v>1515.08</v>
      </c>
      <c r="Q949" s="67" t="s">
        <v>25</v>
      </c>
      <c r="R949" s="67"/>
      <c r="S949" s="67"/>
    </row>
    <row r="950" spans="4:19" ht="15">
      <c r="D950" s="5">
        <v>620114</v>
      </c>
      <c r="E950" s="31">
        <v>43917</v>
      </c>
      <c r="F950" s="34">
        <v>43917</v>
      </c>
      <c r="G950" s="61"/>
      <c r="H950" s="5">
        <v>2820927</v>
      </c>
      <c r="I950" s="28" t="s">
        <v>26</v>
      </c>
      <c r="J950" s="41" t="s">
        <v>457</v>
      </c>
      <c r="K950" s="8" t="s">
        <v>82</v>
      </c>
      <c r="L950" s="8" t="s">
        <v>39</v>
      </c>
      <c r="M950" s="16">
        <f>SUM_DATA[[#This Row],[TOTAL Cost]]-SUM_DATA[[#This Row],[MATERIAL Cost]]</f>
        <v>2410.1999999999998</v>
      </c>
      <c r="N950" s="16">
        <f>IFERROR(SUM_DATA[[#This Row],[MAT C.]], 0)</f>
        <v>0</v>
      </c>
      <c r="O950" s="16" t="e">
        <f>VLOOKUP(SUM_DATA[[#This Row],[Work Order]],'[2]MAT DETAIL'!$D:$L,8,FALSE)</f>
        <v>#N/A</v>
      </c>
      <c r="P950" s="17">
        <v>2410.1999999999998</v>
      </c>
      <c r="Q950" s="67" t="s">
        <v>25</v>
      </c>
      <c r="R950" s="67"/>
      <c r="S950" s="67"/>
    </row>
    <row r="951" spans="4:19" ht="15">
      <c r="D951" s="5">
        <v>620105</v>
      </c>
      <c r="E951" s="31">
        <v>43917</v>
      </c>
      <c r="F951" s="34">
        <v>43917</v>
      </c>
      <c r="G951" s="61"/>
      <c r="H951" s="5">
        <v>2820929</v>
      </c>
      <c r="I951" s="28" t="s">
        <v>26</v>
      </c>
      <c r="J951" s="41" t="s">
        <v>72</v>
      </c>
      <c r="K951" s="8" t="s">
        <v>36</v>
      </c>
      <c r="L951" s="10" t="s">
        <v>37</v>
      </c>
      <c r="M951" s="16">
        <f>SUM_DATA[[#This Row],[TOTAL Cost]]-SUM_DATA[[#This Row],[MATERIAL Cost]]</f>
        <v>9592.11</v>
      </c>
      <c r="N951" s="16">
        <f>IFERROR(SUM_DATA[[#This Row],[MAT C.]], 0)</f>
        <v>0</v>
      </c>
      <c r="O951" s="16" t="e">
        <f>VLOOKUP(SUM_DATA[[#This Row],[Work Order]],'[2]MAT DETAIL'!$D:$L,8,FALSE)</f>
        <v>#N/A</v>
      </c>
      <c r="P951" s="17">
        <v>9592.11</v>
      </c>
      <c r="Q951" s="67" t="s">
        <v>25</v>
      </c>
      <c r="R951" s="67"/>
      <c r="S951" s="67"/>
    </row>
    <row r="952" spans="4:19" ht="15">
      <c r="D952" s="5">
        <v>620112</v>
      </c>
      <c r="E952" s="31">
        <v>43917</v>
      </c>
      <c r="F952" s="34">
        <v>43917</v>
      </c>
      <c r="G952" s="61"/>
      <c r="H952" s="5">
        <v>2820933</v>
      </c>
      <c r="I952" s="28" t="s">
        <v>26</v>
      </c>
      <c r="J952" s="41" t="s">
        <v>69</v>
      </c>
      <c r="K952" s="8" t="s">
        <v>70</v>
      </c>
      <c r="L952" s="8" t="s">
        <v>71</v>
      </c>
      <c r="M952" s="16">
        <f>SUM_DATA[[#This Row],[TOTAL Cost]]-SUM_DATA[[#This Row],[MATERIAL Cost]]</f>
        <v>2589.5100000000002</v>
      </c>
      <c r="N952" s="16">
        <f>IFERROR(SUM_DATA[[#This Row],[MAT C.]], 0)</f>
        <v>0</v>
      </c>
      <c r="O952" s="16" t="e">
        <f>VLOOKUP(SUM_DATA[[#This Row],[Work Order]],'[2]MAT DETAIL'!$D:$L,8,FALSE)</f>
        <v>#N/A</v>
      </c>
      <c r="P952" s="17">
        <v>2589.5100000000002</v>
      </c>
      <c r="Q952" s="67" t="s">
        <v>25</v>
      </c>
      <c r="R952" s="67"/>
      <c r="S952" s="67"/>
    </row>
    <row r="953" spans="4:19" ht="15">
      <c r="D953" s="5">
        <v>620111</v>
      </c>
      <c r="E953" s="31">
        <v>43917</v>
      </c>
      <c r="F953" s="34">
        <v>43920</v>
      </c>
      <c r="G953" s="61"/>
      <c r="H953" s="5">
        <v>2821131</v>
      </c>
      <c r="I953" s="28" t="s">
        <v>31</v>
      </c>
      <c r="J953" s="41" t="s">
        <v>458</v>
      </c>
      <c r="K953" s="8" t="s">
        <v>33</v>
      </c>
      <c r="L953" s="8" t="s">
        <v>112</v>
      </c>
      <c r="M953" s="16">
        <f>SUM_DATA[[#This Row],[TOTAL Cost]]-SUM_DATA[[#This Row],[MATERIAL Cost]]</f>
        <v>2712.64</v>
      </c>
      <c r="N953" s="16">
        <f>IFERROR(SUM_DATA[[#This Row],[MAT C.]], 0)</f>
        <v>0</v>
      </c>
      <c r="O953" s="16" t="e">
        <f>VLOOKUP(SUM_DATA[[#This Row],[Work Order]],'[2]MAT DETAIL'!$D:$L,8,FALSE)</f>
        <v>#N/A</v>
      </c>
      <c r="P953" s="17">
        <v>2712.64</v>
      </c>
      <c r="Q953" s="67" t="s">
        <v>25</v>
      </c>
      <c r="R953" s="67"/>
      <c r="S953" s="67"/>
    </row>
    <row r="954" spans="4:19" ht="15">
      <c r="D954" s="5">
        <v>620116</v>
      </c>
      <c r="E954" s="31">
        <v>43920</v>
      </c>
      <c r="F954" s="34">
        <v>43920</v>
      </c>
      <c r="G954" s="61"/>
      <c r="H954" s="5">
        <v>2821363</v>
      </c>
      <c r="I954" s="28" t="s">
        <v>26</v>
      </c>
      <c r="J954" s="41" t="s">
        <v>423</v>
      </c>
      <c r="K954" s="8" t="s">
        <v>56</v>
      </c>
      <c r="L954" s="8" t="s">
        <v>57</v>
      </c>
      <c r="M954" s="16">
        <f>SUM_DATA[[#This Row],[TOTAL Cost]]-SUM_DATA[[#This Row],[MATERIAL Cost]]</f>
        <v>1807.65</v>
      </c>
      <c r="N954" s="16">
        <f>IFERROR(SUM_DATA[[#This Row],[MAT C.]], 0)</f>
        <v>0</v>
      </c>
      <c r="O954" s="16" t="e">
        <f>VLOOKUP(SUM_DATA[[#This Row],[Work Order]],'[2]MAT DETAIL'!$D:$L,8,FALSE)</f>
        <v>#N/A</v>
      </c>
      <c r="P954" s="17">
        <v>1807.65</v>
      </c>
      <c r="Q954" s="67" t="s">
        <v>25</v>
      </c>
      <c r="R954" s="67"/>
      <c r="S954" s="67"/>
    </row>
    <row r="955" spans="4:19" ht="15">
      <c r="D955" s="5">
        <v>620123</v>
      </c>
      <c r="E955" s="31">
        <v>43920</v>
      </c>
      <c r="F955" s="34">
        <v>43920</v>
      </c>
      <c r="G955" s="61"/>
      <c r="H955" s="5">
        <v>2821364</v>
      </c>
      <c r="I955" s="28" t="s">
        <v>26</v>
      </c>
      <c r="J955" s="41" t="s">
        <v>72</v>
      </c>
      <c r="K955" s="8" t="s">
        <v>36</v>
      </c>
      <c r="L955" s="10" t="s">
        <v>37</v>
      </c>
      <c r="M955" s="16">
        <f>SUM_DATA[[#This Row],[TOTAL Cost]]-SUM_DATA[[#This Row],[MATERIAL Cost]]</f>
        <v>2410.1999999999998</v>
      </c>
      <c r="N955" s="16">
        <f>IFERROR(SUM_DATA[[#This Row],[MAT C.]], 0)</f>
        <v>0</v>
      </c>
      <c r="O955" s="16" t="e">
        <f>VLOOKUP(SUM_DATA[[#This Row],[Work Order]],'[2]MAT DETAIL'!$D:$L,8,FALSE)</f>
        <v>#N/A</v>
      </c>
      <c r="P955" s="17">
        <v>2410.1999999999998</v>
      </c>
      <c r="Q955" s="67" t="s">
        <v>25</v>
      </c>
      <c r="R955" s="67"/>
      <c r="S955" s="67"/>
    </row>
    <row r="956" spans="4:19" ht="15">
      <c r="D956" s="5">
        <v>620119</v>
      </c>
      <c r="E956" s="31">
        <v>43920</v>
      </c>
      <c r="F956" s="34">
        <v>43920</v>
      </c>
      <c r="G956" s="61"/>
      <c r="H956" s="5">
        <v>2821376</v>
      </c>
      <c r="I956" s="28" t="s">
        <v>26</v>
      </c>
      <c r="J956" s="41" t="s">
        <v>281</v>
      </c>
      <c r="K956" s="8" t="s">
        <v>59</v>
      </c>
      <c r="L956" s="8" t="s">
        <v>98</v>
      </c>
      <c r="M956" s="16">
        <f>SUM_DATA[[#This Row],[TOTAL Cost]]-SUM_DATA[[#This Row],[MATERIAL Cost]]</f>
        <v>2410.1999999999998</v>
      </c>
      <c r="N956" s="16">
        <f>IFERROR(SUM_DATA[[#This Row],[MAT C.]], 0)</f>
        <v>0</v>
      </c>
      <c r="O956" s="16" t="e">
        <f>VLOOKUP(SUM_DATA[[#This Row],[Work Order]],'[2]MAT DETAIL'!$D:$L,8,FALSE)</f>
        <v>#N/A</v>
      </c>
      <c r="P956" s="17">
        <v>2410.1999999999998</v>
      </c>
      <c r="Q956" s="67" t="s">
        <v>25</v>
      </c>
      <c r="R956" s="67"/>
      <c r="S956" s="67"/>
    </row>
    <row r="957" spans="4:19" ht="15">
      <c r="D957" s="5">
        <v>620116</v>
      </c>
      <c r="E957" s="31">
        <v>43920</v>
      </c>
      <c r="F957" s="34">
        <v>43920</v>
      </c>
      <c r="G957" s="61"/>
      <c r="H957" s="5">
        <v>2821392</v>
      </c>
      <c r="I957" s="28" t="s">
        <v>26</v>
      </c>
      <c r="J957" s="43" t="s">
        <v>459</v>
      </c>
      <c r="K957" s="8" t="s">
        <v>19</v>
      </c>
      <c r="L957" s="8" t="s">
        <v>20</v>
      </c>
      <c r="M957" s="16">
        <f>SUM_DATA[[#This Row],[TOTAL Cost]]-SUM_DATA[[#This Row],[MATERIAL Cost]]</f>
        <v>19008.46</v>
      </c>
      <c r="N957" s="16">
        <f>IFERROR(SUM_DATA[[#This Row],[MAT C.]], 0)</f>
        <v>0</v>
      </c>
      <c r="O957" s="16" t="e">
        <f>VLOOKUP(SUM_DATA[[#This Row],[Work Order]],'[2]MAT DETAIL'!$D:$L,8,FALSE)</f>
        <v>#N/A</v>
      </c>
      <c r="P957" s="17">
        <v>19008.46</v>
      </c>
      <c r="Q957" s="67" t="s">
        <v>25</v>
      </c>
      <c r="R957" s="67"/>
      <c r="S957" s="67"/>
    </row>
    <row r="958" spans="4:19" ht="15">
      <c r="D958" s="5">
        <v>620119</v>
      </c>
      <c r="E958" s="31">
        <v>43920</v>
      </c>
      <c r="F958" s="34">
        <v>43920</v>
      </c>
      <c r="G958" s="61"/>
      <c r="H958" s="5">
        <v>2821411</v>
      </c>
      <c r="I958" s="28" t="s">
        <v>26</v>
      </c>
      <c r="J958" s="41" t="s">
        <v>460</v>
      </c>
      <c r="K958" s="8" t="s">
        <v>33</v>
      </c>
      <c r="L958" s="8" t="s">
        <v>180</v>
      </c>
      <c r="M958" s="16">
        <f>SUM_DATA[[#This Row],[TOTAL Cost]]-SUM_DATA[[#This Row],[MATERIAL Cost]]</f>
        <v>2410.1999999999998</v>
      </c>
      <c r="N958" s="16">
        <f>IFERROR(SUM_DATA[[#This Row],[MAT C.]], 0)</f>
        <v>0</v>
      </c>
      <c r="O958" s="16" t="e">
        <f>VLOOKUP(SUM_DATA[[#This Row],[Work Order]],'[2]MAT DETAIL'!$D:$L,8,FALSE)</f>
        <v>#N/A</v>
      </c>
      <c r="P958" s="17">
        <v>2410.1999999999998</v>
      </c>
      <c r="Q958" s="67" t="s">
        <v>25</v>
      </c>
      <c r="R958" s="67"/>
      <c r="S958" s="67"/>
    </row>
    <row r="959" spans="4:19" ht="15">
      <c r="D959" s="5">
        <v>620107</v>
      </c>
      <c r="E959" s="31">
        <v>43920</v>
      </c>
      <c r="F959" s="34">
        <v>43920</v>
      </c>
      <c r="G959" s="61"/>
      <c r="H959" s="5">
        <v>2821413</v>
      </c>
      <c r="I959" s="28" t="s">
        <v>26</v>
      </c>
      <c r="J959" s="41" t="s">
        <v>241</v>
      </c>
      <c r="K959" s="8" t="s">
        <v>39</v>
      </c>
      <c r="L959" s="8" t="s">
        <v>40</v>
      </c>
      <c r="M959" s="16">
        <f>SUM_DATA[[#This Row],[TOTAL Cost]]-SUM_DATA[[#This Row],[MATERIAL Cost]]</f>
        <v>2410.1999999999998</v>
      </c>
      <c r="N959" s="16">
        <f>IFERROR(SUM_DATA[[#This Row],[MAT C.]], 0)</f>
        <v>0</v>
      </c>
      <c r="O959" s="16" t="e">
        <f>VLOOKUP(SUM_DATA[[#This Row],[Work Order]],'[2]MAT DETAIL'!$D:$L,8,FALSE)</f>
        <v>#N/A</v>
      </c>
      <c r="P959" s="17">
        <v>2410.1999999999998</v>
      </c>
      <c r="Q959" s="67" t="s">
        <v>25</v>
      </c>
      <c r="R959" s="67"/>
      <c r="S959" s="67"/>
    </row>
    <row r="960" spans="4:19" ht="15">
      <c r="D960" s="5">
        <v>620107</v>
      </c>
      <c r="E960" s="31">
        <v>43920</v>
      </c>
      <c r="F960" s="34">
        <v>43920</v>
      </c>
      <c r="G960" s="61"/>
      <c r="H960" s="5">
        <v>2821415</v>
      </c>
      <c r="I960" s="28" t="s">
        <v>26</v>
      </c>
      <c r="J960" s="43" t="s">
        <v>461</v>
      </c>
      <c r="K960" s="8" t="s">
        <v>19</v>
      </c>
      <c r="L960" s="8" t="s">
        <v>20</v>
      </c>
      <c r="M960" s="16">
        <f>SUM_DATA[[#This Row],[TOTAL Cost]]-SUM_DATA[[#This Row],[MATERIAL Cost]]</f>
        <v>2410.1999999999998</v>
      </c>
      <c r="N960" s="16">
        <f>IFERROR(SUM_DATA[[#This Row],[MAT C.]], 0)</f>
        <v>0</v>
      </c>
      <c r="O960" s="16" t="e">
        <f>VLOOKUP(SUM_DATA[[#This Row],[Work Order]],'[2]MAT DETAIL'!$D:$L,8,FALSE)</f>
        <v>#N/A</v>
      </c>
      <c r="P960" s="17">
        <v>2410.1999999999998</v>
      </c>
      <c r="Q960" s="67" t="s">
        <v>25</v>
      </c>
      <c r="R960" s="67"/>
      <c r="S960" s="67"/>
    </row>
    <row r="961" spans="4:19" ht="15">
      <c r="D961" s="5">
        <v>620114</v>
      </c>
      <c r="E961" s="31">
        <v>43920</v>
      </c>
      <c r="F961" s="34">
        <v>43920</v>
      </c>
      <c r="G961" s="61"/>
      <c r="H961" s="5">
        <v>2821416</v>
      </c>
      <c r="I961" s="28" t="s">
        <v>26</v>
      </c>
      <c r="J961" s="41" t="s">
        <v>419</v>
      </c>
      <c r="K961" s="8" t="s">
        <v>19</v>
      </c>
      <c r="L961" s="8" t="s">
        <v>20</v>
      </c>
      <c r="M961" s="16">
        <f>SUM_DATA[[#This Row],[TOTAL Cost]]-SUM_DATA[[#This Row],[MATERIAL Cost]]</f>
        <v>2410.1999999999998</v>
      </c>
      <c r="N961" s="16">
        <f>IFERROR(SUM_DATA[[#This Row],[MAT C.]], 0)</f>
        <v>0</v>
      </c>
      <c r="O961" s="16" t="e">
        <f>VLOOKUP(SUM_DATA[[#This Row],[Work Order]],'[2]MAT DETAIL'!$D:$L,8,FALSE)</f>
        <v>#N/A</v>
      </c>
      <c r="P961" s="17">
        <v>2410.1999999999998</v>
      </c>
      <c r="Q961" s="67" t="s">
        <v>25</v>
      </c>
      <c r="R961" s="67"/>
      <c r="S961" s="67"/>
    </row>
    <row r="962" spans="4:19" ht="15">
      <c r="D962" s="5">
        <v>620107</v>
      </c>
      <c r="E962" s="31">
        <v>43920</v>
      </c>
      <c r="F962" s="34">
        <v>43920</v>
      </c>
      <c r="G962" s="61"/>
      <c r="H962" s="5">
        <v>2821419</v>
      </c>
      <c r="I962" s="28" t="s">
        <v>26</v>
      </c>
      <c r="J962" s="43" t="s">
        <v>330</v>
      </c>
      <c r="K962" s="8" t="s">
        <v>39</v>
      </c>
      <c r="L962" s="8" t="s">
        <v>40</v>
      </c>
      <c r="M962" s="16">
        <f>SUM_DATA[[#This Row],[TOTAL Cost]]-SUM_DATA[[#This Row],[MATERIAL Cost]]</f>
        <v>2410.1999999999998</v>
      </c>
      <c r="N962" s="16">
        <f>IFERROR(SUM_DATA[[#This Row],[MAT C.]], 0)</f>
        <v>0</v>
      </c>
      <c r="O962" s="16" t="e">
        <f>VLOOKUP(SUM_DATA[[#This Row],[Work Order]],'[2]MAT DETAIL'!$D:$L,8,FALSE)</f>
        <v>#N/A</v>
      </c>
      <c r="P962" s="17">
        <v>2410.1999999999998</v>
      </c>
      <c r="Q962" s="67" t="s">
        <v>25</v>
      </c>
      <c r="R962" s="67"/>
      <c r="S962" s="67"/>
    </row>
    <row r="963" spans="4:19" ht="15">
      <c r="D963" s="5">
        <v>620114</v>
      </c>
      <c r="E963" s="31">
        <v>43920</v>
      </c>
      <c r="F963" s="34">
        <v>43920</v>
      </c>
      <c r="G963" s="61"/>
      <c r="H963" s="5">
        <v>2821421</v>
      </c>
      <c r="I963" s="28" t="s">
        <v>26</v>
      </c>
      <c r="J963" s="41" t="s">
        <v>69</v>
      </c>
      <c r="K963" s="8" t="s">
        <v>70</v>
      </c>
      <c r="L963" s="8" t="s">
        <v>71</v>
      </c>
      <c r="M963" s="16">
        <f>SUM_DATA[[#This Row],[TOTAL Cost]]-SUM_DATA[[#This Row],[MATERIAL Cost]]</f>
        <v>2410.1999999999998</v>
      </c>
      <c r="N963" s="16">
        <f>IFERROR(SUM_DATA[[#This Row],[MAT C.]], 0)</f>
        <v>0</v>
      </c>
      <c r="O963" s="16" t="e">
        <f>VLOOKUP(SUM_DATA[[#This Row],[Work Order]],'[2]MAT DETAIL'!$D:$L,8,FALSE)</f>
        <v>#N/A</v>
      </c>
      <c r="P963" s="17">
        <v>2410.1999999999998</v>
      </c>
      <c r="Q963" s="67" t="s">
        <v>25</v>
      </c>
      <c r="R963" s="67"/>
      <c r="S963" s="67"/>
    </row>
    <row r="964" spans="4:19" ht="15">
      <c r="D964" s="5">
        <v>620111</v>
      </c>
      <c r="E964" s="31">
        <v>43921</v>
      </c>
      <c r="F964" s="34">
        <v>43921</v>
      </c>
      <c r="G964" s="61"/>
      <c r="H964" s="5">
        <v>2821808</v>
      </c>
      <c r="I964" s="28" t="s">
        <v>31</v>
      </c>
      <c r="J964" s="41" t="s">
        <v>111</v>
      </c>
      <c r="K964" s="8" t="s">
        <v>33</v>
      </c>
      <c r="L964" s="8" t="s">
        <v>112</v>
      </c>
      <c r="M964" s="16">
        <f>SUM_DATA[[#This Row],[TOTAL Cost]]-SUM_DATA[[#This Row],[MATERIAL Cost]]</f>
        <v>25207.56</v>
      </c>
      <c r="N964" s="16">
        <f>IFERROR(SUM_DATA[[#This Row],[MAT C.]], 0)</f>
        <v>0</v>
      </c>
      <c r="O964" s="16" t="e">
        <f>VLOOKUP(SUM_DATA[[#This Row],[Work Order]],'[2]MAT DETAIL'!$D:$L,8,FALSE)</f>
        <v>#N/A</v>
      </c>
      <c r="P964" s="17">
        <v>25207.56</v>
      </c>
      <c r="Q964" s="67" t="s">
        <v>25</v>
      </c>
      <c r="R964" s="67"/>
      <c r="S964" s="67"/>
    </row>
    <row r="965" spans="4:19" ht="15">
      <c r="D965" s="3">
        <v>620111</v>
      </c>
      <c r="E965" s="36">
        <v>43921</v>
      </c>
      <c r="F965" s="36"/>
      <c r="G965" s="61"/>
      <c r="H965" s="5">
        <v>2821808</v>
      </c>
      <c r="I965" s="28" t="s">
        <v>31</v>
      </c>
      <c r="J965" s="42" t="s">
        <v>294</v>
      </c>
      <c r="K965" s="8" t="s">
        <v>33</v>
      </c>
      <c r="L965" s="8" t="s">
        <v>34</v>
      </c>
      <c r="M965" s="18"/>
      <c r="N965" s="18"/>
      <c r="O965" s="18"/>
      <c r="P965" s="16"/>
      <c r="Q965" s="67" t="s">
        <v>25</v>
      </c>
      <c r="R965" s="67"/>
      <c r="S965" s="67"/>
    </row>
    <row r="966" spans="4:19" ht="15">
      <c r="D966" s="5">
        <v>620111</v>
      </c>
      <c r="E966" s="31">
        <v>43922</v>
      </c>
      <c r="F966" s="34">
        <v>43922</v>
      </c>
      <c r="G966" s="61"/>
      <c r="H966" s="5">
        <v>2822019</v>
      </c>
      <c r="I966" s="28" t="s">
        <v>26</v>
      </c>
      <c r="J966" s="41" t="s">
        <v>27</v>
      </c>
      <c r="K966" s="8" t="s">
        <v>19</v>
      </c>
      <c r="L966" s="8" t="s">
        <v>20</v>
      </c>
      <c r="M966" s="16">
        <f>SUM_DATA[[#This Row],[TOTAL Cost]]-SUM_DATA[[#This Row],[MATERIAL Cost]]</f>
        <v>354268.55</v>
      </c>
      <c r="N966" s="16">
        <f>IFERROR(SUM_DATA[[#This Row],[MAT C.]], 0)</f>
        <v>17112</v>
      </c>
      <c r="O966" s="16">
        <f>VLOOKUP(SUM_DATA[[#This Row],[Work Order]],'[2]MAT DETAIL'!$D:$L,8,FALSE)</f>
        <v>17112</v>
      </c>
      <c r="P966" s="17">
        <v>371380.55</v>
      </c>
      <c r="Q966" s="67" t="s">
        <v>21</v>
      </c>
      <c r="R966" s="67"/>
      <c r="S966" s="67"/>
    </row>
    <row r="967" spans="4:19" ht="15">
      <c r="D967" s="5">
        <v>620105</v>
      </c>
      <c r="E967" s="31">
        <v>43922</v>
      </c>
      <c r="F967" s="34">
        <v>43922</v>
      </c>
      <c r="G967" s="61"/>
      <c r="H967" s="5">
        <v>2822116</v>
      </c>
      <c r="I967" s="28" t="s">
        <v>31</v>
      </c>
      <c r="J967" s="41" t="s">
        <v>462</v>
      </c>
      <c r="K967" s="8" t="s">
        <v>76</v>
      </c>
      <c r="L967" s="8" t="s">
        <v>76</v>
      </c>
      <c r="M967" s="16">
        <f>SUM_DATA[[#This Row],[TOTAL Cost]]-SUM_DATA[[#This Row],[MATERIAL Cost]]</f>
        <v>2034.48</v>
      </c>
      <c r="N967" s="16">
        <f>IFERROR(SUM_DATA[[#This Row],[MAT C.]], 0)</f>
        <v>0</v>
      </c>
      <c r="O967" s="16" t="e">
        <f>VLOOKUP(SUM_DATA[[#This Row],[Work Order]],'[2]MAT DETAIL'!$D:$L,8,FALSE)</f>
        <v>#N/A</v>
      </c>
      <c r="P967" s="17">
        <v>2034.48</v>
      </c>
      <c r="Q967" s="67" t="s">
        <v>25</v>
      </c>
      <c r="R967" s="67"/>
      <c r="S967" s="67"/>
    </row>
    <row r="968" spans="4:19" ht="15">
      <c r="D968" s="5">
        <v>620112</v>
      </c>
      <c r="E968" s="31">
        <v>43922</v>
      </c>
      <c r="F968" s="34">
        <v>43922</v>
      </c>
      <c r="G968" s="61"/>
      <c r="H968" s="5">
        <v>2822443</v>
      </c>
      <c r="I968" s="28" t="s">
        <v>26</v>
      </c>
      <c r="J968" s="41" t="s">
        <v>463</v>
      </c>
      <c r="K968" s="8" t="s">
        <v>39</v>
      </c>
      <c r="L968" s="8" t="s">
        <v>221</v>
      </c>
      <c r="M968" s="16">
        <f>SUM_DATA[[#This Row],[TOTAL Cost]]-SUM_DATA[[#This Row],[MATERIAL Cost]]</f>
        <v>2410.1999999999998</v>
      </c>
      <c r="N968" s="16">
        <f>IFERROR(SUM_DATA[[#This Row],[MAT C.]], 0)</f>
        <v>0</v>
      </c>
      <c r="O968" s="16" t="e">
        <f>VLOOKUP(SUM_DATA[[#This Row],[Work Order]],'[2]MAT DETAIL'!$D:$L,8,FALSE)</f>
        <v>#N/A</v>
      </c>
      <c r="P968" s="17">
        <v>2410.1999999999998</v>
      </c>
      <c r="Q968" s="67" t="s">
        <v>25</v>
      </c>
      <c r="R968" s="67"/>
      <c r="S968" s="67"/>
    </row>
    <row r="969" spans="4:19" ht="15">
      <c r="D969" s="5">
        <v>620107</v>
      </c>
      <c r="E969" s="31">
        <v>43922</v>
      </c>
      <c r="F969" s="34">
        <v>43922</v>
      </c>
      <c r="G969" s="61"/>
      <c r="H969" s="5">
        <v>2822446</v>
      </c>
      <c r="I969" s="28" t="s">
        <v>26</v>
      </c>
      <c r="J969" s="41" t="s">
        <v>241</v>
      </c>
      <c r="K969" s="8" t="s">
        <v>39</v>
      </c>
      <c r="L969" s="8" t="s">
        <v>40</v>
      </c>
      <c r="M969" s="16">
        <f>SUM_DATA[[#This Row],[TOTAL Cost]]-SUM_DATA[[#This Row],[MATERIAL Cost]]</f>
        <v>2410.1999999999998</v>
      </c>
      <c r="N969" s="16">
        <f>IFERROR(SUM_DATA[[#This Row],[MAT C.]], 0)</f>
        <v>0</v>
      </c>
      <c r="O969" s="16" t="e">
        <f>VLOOKUP(SUM_DATA[[#This Row],[Work Order]],'[2]MAT DETAIL'!$D:$L,8,FALSE)</f>
        <v>#N/A</v>
      </c>
      <c r="P969" s="17">
        <v>2410.1999999999998</v>
      </c>
      <c r="Q969" s="67" t="s">
        <v>25</v>
      </c>
      <c r="R969" s="67"/>
      <c r="S969" s="67"/>
    </row>
    <row r="970" spans="4:19" ht="15">
      <c r="D970" s="5">
        <v>620119</v>
      </c>
      <c r="E970" s="31">
        <v>43922</v>
      </c>
      <c r="F970" s="34">
        <v>43922</v>
      </c>
      <c r="G970" s="61"/>
      <c r="H970" s="5">
        <v>2822447</v>
      </c>
      <c r="I970" s="28" t="s">
        <v>26</v>
      </c>
      <c r="J970" s="41" t="s">
        <v>101</v>
      </c>
      <c r="K970" s="8" t="s">
        <v>59</v>
      </c>
      <c r="L970" s="8" t="s">
        <v>98</v>
      </c>
      <c r="M970" s="16">
        <f>SUM_DATA[[#This Row],[TOTAL Cost]]-SUM_DATA[[#This Row],[MATERIAL Cost]]</f>
        <v>2410.1999999999998</v>
      </c>
      <c r="N970" s="16">
        <f>IFERROR(SUM_DATA[[#This Row],[MAT C.]], 0)</f>
        <v>0</v>
      </c>
      <c r="O970" s="16" t="e">
        <f>VLOOKUP(SUM_DATA[[#This Row],[Work Order]],'[2]MAT DETAIL'!$D:$L,8,FALSE)</f>
        <v>#N/A</v>
      </c>
      <c r="P970" s="17">
        <v>2410.1999999999998</v>
      </c>
      <c r="Q970" s="67" t="s">
        <v>25</v>
      </c>
      <c r="R970" s="67"/>
      <c r="S970" s="67"/>
    </row>
    <row r="971" spans="4:19" ht="15">
      <c r="D971" s="5">
        <v>620112</v>
      </c>
      <c r="E971" s="31">
        <v>43922</v>
      </c>
      <c r="F971" s="34">
        <v>43922</v>
      </c>
      <c r="G971" s="61"/>
      <c r="H971" s="5">
        <v>2822448</v>
      </c>
      <c r="I971" s="28" t="s">
        <v>26</v>
      </c>
      <c r="J971" s="41" t="s">
        <v>55</v>
      </c>
      <c r="K971" s="8" t="s">
        <v>56</v>
      </c>
      <c r="L971" s="8" t="s">
        <v>57</v>
      </c>
      <c r="M971" s="16">
        <f>SUM_DATA[[#This Row],[TOTAL Cost]]-SUM_DATA[[#This Row],[MATERIAL Cost]]</f>
        <v>2410.1999999999998</v>
      </c>
      <c r="N971" s="16">
        <f>IFERROR(SUM_DATA[[#This Row],[MAT C.]], 0)</f>
        <v>0</v>
      </c>
      <c r="O971" s="16" t="e">
        <f>VLOOKUP(SUM_DATA[[#This Row],[Work Order]],'[2]MAT DETAIL'!$D:$L,8,FALSE)</f>
        <v>#N/A</v>
      </c>
      <c r="P971" s="17">
        <v>2410.1999999999998</v>
      </c>
      <c r="Q971" s="67" t="s">
        <v>25</v>
      </c>
      <c r="R971" s="67"/>
      <c r="S971" s="67"/>
    </row>
    <row r="972" spans="4:19" ht="15">
      <c r="D972" s="3">
        <v>620112</v>
      </c>
      <c r="E972" s="36">
        <v>43922</v>
      </c>
      <c r="F972" s="36"/>
      <c r="G972" s="61"/>
      <c r="H972" s="3">
        <v>2822448</v>
      </c>
      <c r="I972" s="28" t="s">
        <v>26</v>
      </c>
      <c r="J972" s="42" t="s">
        <v>69</v>
      </c>
      <c r="K972" s="9" t="s">
        <v>70</v>
      </c>
      <c r="L972" s="9" t="s">
        <v>71</v>
      </c>
      <c r="M972" s="18"/>
      <c r="N972" s="18"/>
      <c r="O972" s="18"/>
      <c r="P972" s="16"/>
      <c r="Q972" s="67" t="s">
        <v>25</v>
      </c>
      <c r="R972" s="67"/>
      <c r="S972" s="67"/>
    </row>
    <row r="973" spans="4:19" ht="15">
      <c r="D973" s="5">
        <v>620119</v>
      </c>
      <c r="E973" s="31">
        <v>43922</v>
      </c>
      <c r="F973" s="34">
        <v>43922</v>
      </c>
      <c r="G973" s="61"/>
      <c r="H973" s="5">
        <v>2822453</v>
      </c>
      <c r="I973" s="28" t="s">
        <v>26</v>
      </c>
      <c r="J973" s="41" t="s">
        <v>97</v>
      </c>
      <c r="K973" s="8" t="s">
        <v>59</v>
      </c>
      <c r="L973" s="8" t="s">
        <v>98</v>
      </c>
      <c r="M973" s="16">
        <f>SUM_DATA[[#This Row],[TOTAL Cost]]-SUM_DATA[[#This Row],[MATERIAL Cost]]</f>
        <v>2410.1999999999998</v>
      </c>
      <c r="N973" s="16">
        <f>IFERROR(SUM_DATA[[#This Row],[MAT C.]], 0)</f>
        <v>0</v>
      </c>
      <c r="O973" s="16" t="e">
        <f>VLOOKUP(SUM_DATA[[#This Row],[Work Order]],'[2]MAT DETAIL'!$D:$L,8,FALSE)</f>
        <v>#N/A</v>
      </c>
      <c r="P973" s="17">
        <v>2410.1999999999998</v>
      </c>
      <c r="Q973" s="67" t="s">
        <v>25</v>
      </c>
      <c r="R973" s="67"/>
      <c r="S973" s="67"/>
    </row>
    <row r="974" spans="4:19" ht="15">
      <c r="D974" s="5">
        <v>620119</v>
      </c>
      <c r="E974" s="31">
        <v>43922</v>
      </c>
      <c r="F974" s="34">
        <v>43922</v>
      </c>
      <c r="G974" s="61"/>
      <c r="H974" s="5">
        <v>2822454</v>
      </c>
      <c r="I974" s="28" t="s">
        <v>26</v>
      </c>
      <c r="J974" s="41" t="s">
        <v>72</v>
      </c>
      <c r="K974" s="8" t="s">
        <v>36</v>
      </c>
      <c r="L974" s="10" t="s">
        <v>37</v>
      </c>
      <c r="M974" s="16">
        <f>SUM_DATA[[#This Row],[TOTAL Cost]]-SUM_DATA[[#This Row],[MATERIAL Cost]]</f>
        <v>1807.65</v>
      </c>
      <c r="N974" s="16">
        <f>IFERROR(SUM_DATA[[#This Row],[MAT C.]], 0)</f>
        <v>0</v>
      </c>
      <c r="O974" s="16" t="e">
        <f>VLOOKUP(SUM_DATA[[#This Row],[Work Order]],'[2]MAT DETAIL'!$D:$L,8,FALSE)</f>
        <v>#N/A</v>
      </c>
      <c r="P974" s="17">
        <v>1807.65</v>
      </c>
      <c r="Q974" s="67" t="s">
        <v>25</v>
      </c>
      <c r="R974" s="67"/>
      <c r="S974" s="67"/>
    </row>
    <row r="975" spans="4:19" ht="15">
      <c r="D975" s="5">
        <v>620112</v>
      </c>
      <c r="E975" s="31">
        <v>43922</v>
      </c>
      <c r="F975" s="34">
        <v>43922</v>
      </c>
      <c r="G975" s="61"/>
      <c r="H975" s="5">
        <v>2822455</v>
      </c>
      <c r="I975" s="28" t="s">
        <v>26</v>
      </c>
      <c r="J975" s="41" t="s">
        <v>55</v>
      </c>
      <c r="K975" s="8" t="s">
        <v>56</v>
      </c>
      <c r="L975" s="8" t="s">
        <v>57</v>
      </c>
      <c r="M975" s="16">
        <f>SUM_DATA[[#This Row],[TOTAL Cost]]-SUM_DATA[[#This Row],[MATERIAL Cost]]</f>
        <v>2410.1999999999998</v>
      </c>
      <c r="N975" s="16">
        <f>IFERROR(SUM_DATA[[#This Row],[MAT C.]], 0)</f>
        <v>0</v>
      </c>
      <c r="O975" s="16" t="e">
        <f>VLOOKUP(SUM_DATA[[#This Row],[Work Order]],'[2]MAT DETAIL'!$D:$L,8,FALSE)</f>
        <v>#N/A</v>
      </c>
      <c r="P975" s="17">
        <v>2410.1999999999998</v>
      </c>
      <c r="Q975" s="67" t="s">
        <v>25</v>
      </c>
      <c r="R975" s="67"/>
      <c r="S975" s="67"/>
    </row>
    <row r="976" spans="4:19" ht="15">
      <c r="D976" s="3">
        <v>620112</v>
      </c>
      <c r="E976" s="36">
        <v>43922</v>
      </c>
      <c r="F976" s="36"/>
      <c r="G976" s="61"/>
      <c r="H976" s="3">
        <v>2822455</v>
      </c>
      <c r="I976" s="28" t="s">
        <v>26</v>
      </c>
      <c r="J976" s="42" t="s">
        <v>69</v>
      </c>
      <c r="K976" s="9" t="s">
        <v>70</v>
      </c>
      <c r="L976" s="9" t="s">
        <v>71</v>
      </c>
      <c r="M976" s="18"/>
      <c r="N976" s="18"/>
      <c r="O976" s="18"/>
      <c r="P976" s="16"/>
      <c r="Q976" s="67" t="s">
        <v>25</v>
      </c>
      <c r="R976" s="67"/>
      <c r="S976" s="67"/>
    </row>
    <row r="977" spans="4:19" ht="15">
      <c r="D977" s="5">
        <v>620107</v>
      </c>
      <c r="E977" s="31">
        <v>43923</v>
      </c>
      <c r="F977" s="34">
        <v>43923</v>
      </c>
      <c r="G977" s="61"/>
      <c r="H977" s="5">
        <v>2822606</v>
      </c>
      <c r="I977" s="28" t="s">
        <v>26</v>
      </c>
      <c r="J977" s="41" t="s">
        <v>27</v>
      </c>
      <c r="K977" s="8" t="s">
        <v>19</v>
      </c>
      <c r="L977" s="8" t="s">
        <v>20</v>
      </c>
      <c r="M977" s="16">
        <f>SUM_DATA[[#This Row],[TOTAL Cost]]-SUM_DATA[[#This Row],[MATERIAL Cost]]</f>
        <v>83602.55</v>
      </c>
      <c r="N977" s="16">
        <f>IFERROR(SUM_DATA[[#This Row],[MAT C.]], 0)</f>
        <v>0</v>
      </c>
      <c r="O977" s="16" t="e">
        <f>VLOOKUP(SUM_DATA[[#This Row],[Work Order]],'[2]MAT DETAIL'!$D:$L,8,FALSE)</f>
        <v>#N/A</v>
      </c>
      <c r="P977" s="17">
        <v>83602.55</v>
      </c>
      <c r="Q977" s="67" t="s">
        <v>21</v>
      </c>
      <c r="R977" s="67"/>
      <c r="S977" s="67"/>
    </row>
    <row r="978" spans="4:19" ht="15">
      <c r="D978" s="5">
        <v>620112</v>
      </c>
      <c r="E978" s="31">
        <v>43923</v>
      </c>
      <c r="F978" s="34">
        <v>43923</v>
      </c>
      <c r="G978" s="61"/>
      <c r="H978" s="5">
        <v>2822636</v>
      </c>
      <c r="I978" s="28" t="s">
        <v>31</v>
      </c>
      <c r="J978" s="41" t="s">
        <v>220</v>
      </c>
      <c r="K978" s="8" t="s">
        <v>39</v>
      </c>
      <c r="L978" s="8" t="s">
        <v>221</v>
      </c>
      <c r="M978" s="16">
        <f>SUM_DATA[[#This Row],[TOTAL Cost]]-SUM_DATA[[#This Row],[MATERIAL Cost]]</f>
        <v>11871.4</v>
      </c>
      <c r="N978" s="16">
        <f>IFERROR(SUM_DATA[[#This Row],[MAT C.]], 0)</f>
        <v>0</v>
      </c>
      <c r="O978" s="16" t="e">
        <f>VLOOKUP(SUM_DATA[[#This Row],[Work Order]],'[2]MAT DETAIL'!$D:$L,8,FALSE)</f>
        <v>#N/A</v>
      </c>
      <c r="P978" s="17">
        <v>11871.4</v>
      </c>
      <c r="Q978" s="67" t="s">
        <v>25</v>
      </c>
      <c r="R978" s="67"/>
      <c r="S978" s="67"/>
    </row>
    <row r="979" spans="4:19" ht="15">
      <c r="D979" s="5">
        <v>620111</v>
      </c>
      <c r="E979" s="31">
        <v>43923</v>
      </c>
      <c r="F979" s="34">
        <v>43923</v>
      </c>
      <c r="G979" s="61"/>
      <c r="H979" s="5">
        <v>2822642</v>
      </c>
      <c r="I979" s="28" t="s">
        <v>26</v>
      </c>
      <c r="J979" s="41" t="s">
        <v>27</v>
      </c>
      <c r="K979" s="8" t="s">
        <v>19</v>
      </c>
      <c r="L979" s="8" t="s">
        <v>20</v>
      </c>
      <c r="M979" s="16">
        <f>SUM_DATA[[#This Row],[TOTAL Cost]]-SUM_DATA[[#This Row],[MATERIAL Cost]]</f>
        <v>39552.550000000003</v>
      </c>
      <c r="N979" s="16">
        <f>IFERROR(SUM_DATA[[#This Row],[MAT C.]], 0)</f>
        <v>0</v>
      </c>
      <c r="O979" s="16" t="e">
        <f>VLOOKUP(SUM_DATA[[#This Row],[Work Order]],'[2]MAT DETAIL'!$D:$L,8,FALSE)</f>
        <v>#N/A</v>
      </c>
      <c r="P979" s="17">
        <v>39552.550000000003</v>
      </c>
      <c r="Q979" s="67" t="s">
        <v>21</v>
      </c>
      <c r="R979" s="67"/>
      <c r="S979" s="67"/>
    </row>
    <row r="980" spans="4:19" ht="15">
      <c r="D980" s="5">
        <v>620113</v>
      </c>
      <c r="E980" s="31">
        <v>43923</v>
      </c>
      <c r="F980" s="34">
        <v>43923</v>
      </c>
      <c r="G980" s="61"/>
      <c r="H980" s="5">
        <v>2822648</v>
      </c>
      <c r="I980" s="28" t="s">
        <v>26</v>
      </c>
      <c r="J980" s="41" t="s">
        <v>27</v>
      </c>
      <c r="K980" s="8" t="s">
        <v>19</v>
      </c>
      <c r="L980" s="8" t="s">
        <v>20</v>
      </c>
      <c r="M980" s="16">
        <f>SUM_DATA[[#This Row],[TOTAL Cost]]-SUM_DATA[[#This Row],[MATERIAL Cost]]</f>
        <v>39552.550000000003</v>
      </c>
      <c r="N980" s="16">
        <f>IFERROR(SUM_DATA[[#This Row],[MAT C.]], 0)</f>
        <v>0</v>
      </c>
      <c r="O980" s="16" t="e">
        <f>VLOOKUP(SUM_DATA[[#This Row],[Work Order]],'[2]MAT DETAIL'!$D:$L,8,FALSE)</f>
        <v>#N/A</v>
      </c>
      <c r="P980" s="17">
        <v>39552.550000000003</v>
      </c>
      <c r="Q980" s="67" t="s">
        <v>21</v>
      </c>
      <c r="R980" s="67"/>
      <c r="S980" s="67"/>
    </row>
    <row r="981" spans="4:19" ht="15">
      <c r="D981" s="5">
        <v>620118</v>
      </c>
      <c r="E981" s="31">
        <v>43923</v>
      </c>
      <c r="F981" s="34">
        <v>43923</v>
      </c>
      <c r="G981" s="61"/>
      <c r="H981" s="5">
        <v>2822649</v>
      </c>
      <c r="I981" s="28" t="s">
        <v>26</v>
      </c>
      <c r="J981" s="79" t="s">
        <v>27</v>
      </c>
      <c r="K981" s="8" t="s">
        <v>19</v>
      </c>
      <c r="L981" s="8" t="s">
        <v>20</v>
      </c>
      <c r="M981" s="16">
        <f>SUM_DATA[[#This Row],[TOTAL Cost]]-SUM_DATA[[#This Row],[MATERIAL Cost]]</f>
        <v>39552.550000000003</v>
      </c>
      <c r="N981" s="16">
        <f>IFERROR(SUM_DATA[[#This Row],[MAT C.]], 0)</f>
        <v>0</v>
      </c>
      <c r="O981" s="16" t="e">
        <f>VLOOKUP(SUM_DATA[[#This Row],[Work Order]],'[2]MAT DETAIL'!$D:$L,8,FALSE)</f>
        <v>#N/A</v>
      </c>
      <c r="P981" s="17">
        <v>39552.550000000003</v>
      </c>
      <c r="Q981" s="67" t="s">
        <v>21</v>
      </c>
      <c r="R981" s="67"/>
      <c r="S981" s="67"/>
    </row>
    <row r="982" spans="4:19" ht="15">
      <c r="D982" s="5">
        <v>620119</v>
      </c>
      <c r="E982" s="31">
        <v>43923</v>
      </c>
      <c r="F982" s="34">
        <v>43923</v>
      </c>
      <c r="G982" s="61"/>
      <c r="H982" s="5">
        <v>2822650</v>
      </c>
      <c r="I982" s="28" t="s">
        <v>26</v>
      </c>
      <c r="J982" s="41" t="s">
        <v>27</v>
      </c>
      <c r="K982" s="8" t="s">
        <v>19</v>
      </c>
      <c r="L982" s="8" t="s">
        <v>20</v>
      </c>
      <c r="M982" s="16">
        <f>SUM_DATA[[#This Row],[TOTAL Cost]]-SUM_DATA[[#This Row],[MATERIAL Cost]]</f>
        <v>39552.550000000003</v>
      </c>
      <c r="N982" s="16">
        <f>IFERROR(SUM_DATA[[#This Row],[MAT C.]], 0)</f>
        <v>0</v>
      </c>
      <c r="O982" s="16" t="e">
        <f>VLOOKUP(SUM_DATA[[#This Row],[Work Order]],'[2]MAT DETAIL'!$D:$L,8,FALSE)</f>
        <v>#N/A</v>
      </c>
      <c r="P982" s="17">
        <v>39552.550000000003</v>
      </c>
      <c r="Q982" s="67" t="s">
        <v>21</v>
      </c>
      <c r="R982" s="67"/>
      <c r="S982" s="67"/>
    </row>
    <row r="983" spans="4:19" ht="15">
      <c r="D983" s="5">
        <v>620122</v>
      </c>
      <c r="E983" s="31">
        <v>43923</v>
      </c>
      <c r="F983" s="34">
        <v>43923</v>
      </c>
      <c r="G983" s="61"/>
      <c r="H983" s="5">
        <v>2822651</v>
      </c>
      <c r="I983" s="28" t="s">
        <v>26</v>
      </c>
      <c r="J983" s="41" t="s">
        <v>27</v>
      </c>
      <c r="K983" s="8" t="s">
        <v>19</v>
      </c>
      <c r="L983" s="8" t="s">
        <v>20</v>
      </c>
      <c r="M983" s="16">
        <f>SUM_DATA[[#This Row],[TOTAL Cost]]-SUM_DATA[[#This Row],[MATERIAL Cost]]</f>
        <v>39552.550000000003</v>
      </c>
      <c r="N983" s="16">
        <f>IFERROR(SUM_DATA[[#This Row],[MAT C.]], 0)</f>
        <v>0</v>
      </c>
      <c r="O983" s="16" t="e">
        <f>VLOOKUP(SUM_DATA[[#This Row],[Work Order]],'[2]MAT DETAIL'!$D:$L,8,FALSE)</f>
        <v>#N/A</v>
      </c>
      <c r="P983" s="17">
        <v>39552.550000000003</v>
      </c>
      <c r="Q983" s="67" t="s">
        <v>21</v>
      </c>
      <c r="R983" s="67"/>
      <c r="S983" s="67"/>
    </row>
    <row r="984" spans="4:19" ht="15">
      <c r="D984" s="5">
        <v>620116</v>
      </c>
      <c r="E984" s="31">
        <v>43923</v>
      </c>
      <c r="F984" s="34">
        <v>43923</v>
      </c>
      <c r="G984" s="61"/>
      <c r="H984" s="5">
        <v>2822706</v>
      </c>
      <c r="I984" s="28" t="s">
        <v>31</v>
      </c>
      <c r="J984" s="41" t="s">
        <v>464</v>
      </c>
      <c r="K984" s="8" t="s">
        <v>33</v>
      </c>
      <c r="L984" s="8" t="s">
        <v>205</v>
      </c>
      <c r="M984" s="16">
        <f>SUM_DATA[[#This Row],[TOTAL Cost]]-SUM_DATA[[#This Row],[MATERIAL Cost]]</f>
        <v>2352</v>
      </c>
      <c r="N984" s="16">
        <f>IFERROR(SUM_DATA[[#This Row],[MAT C.]], 0)</f>
        <v>0</v>
      </c>
      <c r="O984" s="16" t="e">
        <f>VLOOKUP(SUM_DATA[[#This Row],[Work Order]],'[2]MAT DETAIL'!$D:$L,8,FALSE)</f>
        <v>#N/A</v>
      </c>
      <c r="P984" s="17">
        <v>2352</v>
      </c>
      <c r="Q984" s="67" t="s">
        <v>25</v>
      </c>
      <c r="R984" s="67"/>
      <c r="S984" s="67"/>
    </row>
    <row r="985" spans="4:19" ht="15">
      <c r="D985" s="3">
        <v>620116</v>
      </c>
      <c r="E985" s="36">
        <v>43923</v>
      </c>
      <c r="F985" s="36"/>
      <c r="G985" s="61"/>
      <c r="H985" s="3">
        <v>2822706</v>
      </c>
      <c r="I985" s="28" t="s">
        <v>31</v>
      </c>
      <c r="J985" s="42" t="s">
        <v>465</v>
      </c>
      <c r="K985" s="9" t="s">
        <v>19</v>
      </c>
      <c r="L985" s="10" t="s">
        <v>239</v>
      </c>
      <c r="M985" s="18"/>
      <c r="N985" s="18"/>
      <c r="O985" s="18"/>
      <c r="P985" s="16"/>
      <c r="Q985" s="67" t="s">
        <v>25</v>
      </c>
      <c r="R985" s="67"/>
      <c r="S985" s="67"/>
    </row>
    <row r="986" spans="4:19" ht="15">
      <c r="D986" s="5">
        <v>620104</v>
      </c>
      <c r="E986" s="31">
        <v>43924</v>
      </c>
      <c r="F986" s="34">
        <v>43924</v>
      </c>
      <c r="G986" s="61"/>
      <c r="H986" s="5">
        <v>2824840</v>
      </c>
      <c r="I986" s="28" t="s">
        <v>26</v>
      </c>
      <c r="J986" s="41" t="s">
        <v>27</v>
      </c>
      <c r="K986" s="8" t="s">
        <v>19</v>
      </c>
      <c r="L986" s="8" t="s">
        <v>20</v>
      </c>
      <c r="M986" s="16">
        <f>SUM_DATA[[#This Row],[TOTAL Cost]]-SUM_DATA[[#This Row],[MATERIAL Cost]]</f>
        <v>12872.55</v>
      </c>
      <c r="N986" s="16">
        <f>IFERROR(SUM_DATA[[#This Row],[MAT C.]], 0)</f>
        <v>0</v>
      </c>
      <c r="O986" s="16" t="e">
        <f>VLOOKUP(SUM_DATA[[#This Row],[Work Order]],'[2]MAT DETAIL'!$D:$L,8,FALSE)</f>
        <v>#N/A</v>
      </c>
      <c r="P986" s="17">
        <v>12872.55</v>
      </c>
      <c r="Q986" s="67" t="s">
        <v>21</v>
      </c>
      <c r="R986" s="67"/>
      <c r="S986" s="67"/>
    </row>
    <row r="987" spans="4:19" ht="15">
      <c r="D987" s="5">
        <v>620106</v>
      </c>
      <c r="E987" s="31">
        <v>43924</v>
      </c>
      <c r="F987" s="34">
        <v>43924</v>
      </c>
      <c r="G987" s="61"/>
      <c r="H987" s="5">
        <v>2824842</v>
      </c>
      <c r="I987" s="28" t="s">
        <v>26</v>
      </c>
      <c r="J987" s="41" t="s">
        <v>27</v>
      </c>
      <c r="K987" s="8" t="s">
        <v>19</v>
      </c>
      <c r="L987" s="8" t="s">
        <v>20</v>
      </c>
      <c r="M987" s="16">
        <f>SUM_DATA[[#This Row],[TOTAL Cost]]-SUM_DATA[[#This Row],[MATERIAL Cost]]</f>
        <v>12872.55</v>
      </c>
      <c r="N987" s="16">
        <f>IFERROR(SUM_DATA[[#This Row],[MAT C.]], 0)</f>
        <v>0</v>
      </c>
      <c r="O987" s="16" t="e">
        <f>VLOOKUP(SUM_DATA[[#This Row],[Work Order]],'[2]MAT DETAIL'!$D:$L,8,FALSE)</f>
        <v>#N/A</v>
      </c>
      <c r="P987" s="17">
        <v>12872.55</v>
      </c>
      <c r="Q987" s="67" t="s">
        <v>21</v>
      </c>
      <c r="R987" s="67"/>
      <c r="S987" s="67"/>
    </row>
    <row r="988" spans="4:19" ht="15">
      <c r="D988" s="5">
        <v>620107</v>
      </c>
      <c r="E988" s="31">
        <v>43924</v>
      </c>
      <c r="F988" s="34">
        <v>43924</v>
      </c>
      <c r="G988" s="61"/>
      <c r="H988" s="5">
        <v>2824847</v>
      </c>
      <c r="I988" s="28" t="s">
        <v>26</v>
      </c>
      <c r="J988" s="41" t="s">
        <v>27</v>
      </c>
      <c r="K988" s="8" t="s">
        <v>19</v>
      </c>
      <c r="L988" s="8" t="s">
        <v>20</v>
      </c>
      <c r="M988" s="16">
        <f>SUM_DATA[[#This Row],[TOTAL Cost]]-SUM_DATA[[#This Row],[MATERIAL Cost]]</f>
        <v>12872.55</v>
      </c>
      <c r="N988" s="16">
        <f>IFERROR(SUM_DATA[[#This Row],[MAT C.]], 0)</f>
        <v>0</v>
      </c>
      <c r="O988" s="16" t="e">
        <f>VLOOKUP(SUM_DATA[[#This Row],[Work Order]],'[2]MAT DETAIL'!$D:$L,8,FALSE)</f>
        <v>#N/A</v>
      </c>
      <c r="P988" s="17">
        <v>12872.55</v>
      </c>
      <c r="Q988" s="67" t="s">
        <v>21</v>
      </c>
      <c r="R988" s="67"/>
      <c r="S988" s="67"/>
    </row>
    <row r="989" spans="4:19" ht="15">
      <c r="D989" s="5">
        <v>620113</v>
      </c>
      <c r="E989" s="31">
        <v>43924</v>
      </c>
      <c r="F989" s="34">
        <v>43924</v>
      </c>
      <c r="G989" s="61"/>
      <c r="H989" s="5">
        <v>2824853</v>
      </c>
      <c r="I989" s="28" t="s">
        <v>26</v>
      </c>
      <c r="J989" s="41" t="s">
        <v>27</v>
      </c>
      <c r="K989" s="8" t="s">
        <v>19</v>
      </c>
      <c r="L989" s="8" t="s">
        <v>20</v>
      </c>
      <c r="M989" s="16">
        <f>SUM_DATA[[#This Row],[TOTAL Cost]]-SUM_DATA[[#This Row],[MATERIAL Cost]]</f>
        <v>12872.55</v>
      </c>
      <c r="N989" s="16">
        <f>IFERROR(SUM_DATA[[#This Row],[MAT C.]], 0)</f>
        <v>0</v>
      </c>
      <c r="O989" s="16" t="e">
        <f>VLOOKUP(SUM_DATA[[#This Row],[Work Order]],'[2]MAT DETAIL'!$D:$L,8,FALSE)</f>
        <v>#N/A</v>
      </c>
      <c r="P989" s="17">
        <v>12872.55</v>
      </c>
      <c r="Q989" s="67" t="s">
        <v>21</v>
      </c>
      <c r="R989" s="67"/>
      <c r="S989" s="67"/>
    </row>
    <row r="990" spans="4:19" ht="15">
      <c r="D990" s="5">
        <v>620118</v>
      </c>
      <c r="E990" s="31">
        <v>43924</v>
      </c>
      <c r="F990" s="34">
        <v>43924</v>
      </c>
      <c r="G990" s="61"/>
      <c r="H990" s="5">
        <v>2824854</v>
      </c>
      <c r="I990" s="28" t="s">
        <v>26</v>
      </c>
      <c r="J990" s="41" t="s">
        <v>27</v>
      </c>
      <c r="K990" s="8" t="s">
        <v>19</v>
      </c>
      <c r="L990" s="8" t="s">
        <v>20</v>
      </c>
      <c r="M990" s="16">
        <f>SUM_DATA[[#This Row],[TOTAL Cost]]-SUM_DATA[[#This Row],[MATERIAL Cost]]</f>
        <v>12872.55</v>
      </c>
      <c r="N990" s="16">
        <f>IFERROR(SUM_DATA[[#This Row],[MAT C.]], 0)</f>
        <v>0</v>
      </c>
      <c r="O990" s="16" t="e">
        <f>VLOOKUP(SUM_DATA[[#This Row],[Work Order]],'[2]MAT DETAIL'!$D:$L,8,FALSE)</f>
        <v>#N/A</v>
      </c>
      <c r="P990" s="17">
        <v>12872.55</v>
      </c>
      <c r="Q990" s="67" t="s">
        <v>21</v>
      </c>
      <c r="R990" s="67"/>
      <c r="S990" s="67"/>
    </row>
    <row r="991" spans="4:19" ht="15">
      <c r="D991" s="5">
        <v>620120</v>
      </c>
      <c r="E991" s="31">
        <v>43924</v>
      </c>
      <c r="F991" s="34">
        <v>43924</v>
      </c>
      <c r="G991" s="61"/>
      <c r="H991" s="5">
        <v>2824856</v>
      </c>
      <c r="I991" s="28" t="s">
        <v>26</v>
      </c>
      <c r="J991" s="41" t="s">
        <v>27</v>
      </c>
      <c r="K991" s="8" t="s">
        <v>19</v>
      </c>
      <c r="L991" s="8" t="s">
        <v>20</v>
      </c>
      <c r="M991" s="16">
        <f>SUM_DATA[[#This Row],[TOTAL Cost]]-SUM_DATA[[#This Row],[MATERIAL Cost]]</f>
        <v>12872.55</v>
      </c>
      <c r="N991" s="16">
        <f>IFERROR(SUM_DATA[[#This Row],[MAT C.]], 0)</f>
        <v>0</v>
      </c>
      <c r="O991" s="16" t="e">
        <f>VLOOKUP(SUM_DATA[[#This Row],[Work Order]],'[2]MAT DETAIL'!$D:$L,8,FALSE)</f>
        <v>#N/A</v>
      </c>
      <c r="P991" s="17">
        <v>12872.55</v>
      </c>
      <c r="Q991" s="67" t="s">
        <v>21</v>
      </c>
      <c r="R991" s="67"/>
      <c r="S991" s="67"/>
    </row>
    <row r="992" spans="4:19" ht="15">
      <c r="D992" s="5">
        <v>620105</v>
      </c>
      <c r="E992" s="31">
        <v>43924</v>
      </c>
      <c r="F992" s="34">
        <v>43924</v>
      </c>
      <c r="G992" s="61"/>
      <c r="H992" s="5">
        <v>2824860</v>
      </c>
      <c r="I992" s="28" t="s">
        <v>31</v>
      </c>
      <c r="J992" s="41" t="s">
        <v>369</v>
      </c>
      <c r="K992" s="8" t="s">
        <v>33</v>
      </c>
      <c r="L992" s="8" t="s">
        <v>39</v>
      </c>
      <c r="M992" s="16">
        <f>SUM_DATA[[#This Row],[TOTAL Cost]]-SUM_DATA[[#This Row],[MATERIAL Cost]]</f>
        <v>49614.2</v>
      </c>
      <c r="N992" s="16">
        <f>IFERROR(SUM_DATA[[#This Row],[MAT C.]], 0)</f>
        <v>0</v>
      </c>
      <c r="O992" s="16" t="e">
        <f>VLOOKUP(SUM_DATA[[#This Row],[Work Order]],'[2]MAT DETAIL'!$D:$L,8,FALSE)</f>
        <v>#N/A</v>
      </c>
      <c r="P992" s="17">
        <v>49614.2</v>
      </c>
      <c r="Q992" s="67" t="s">
        <v>25</v>
      </c>
      <c r="R992" s="67"/>
      <c r="S992" s="67"/>
    </row>
    <row r="993" spans="4:19" ht="15">
      <c r="D993" s="5">
        <v>620105</v>
      </c>
      <c r="E993" s="31">
        <v>43924</v>
      </c>
      <c r="F993" s="34">
        <v>43924</v>
      </c>
      <c r="G993" s="61"/>
      <c r="H993" s="5">
        <v>2824861</v>
      </c>
      <c r="I993" s="28" t="s">
        <v>31</v>
      </c>
      <c r="J993" s="41" t="s">
        <v>363</v>
      </c>
      <c r="K993" s="8" t="s">
        <v>33</v>
      </c>
      <c r="L993" s="8" t="s">
        <v>39</v>
      </c>
      <c r="M993" s="16">
        <f>SUM_DATA[[#This Row],[TOTAL Cost]]-SUM_DATA[[#This Row],[MATERIAL Cost]]</f>
        <v>61914.2</v>
      </c>
      <c r="N993" s="16">
        <f>IFERROR(SUM_DATA[[#This Row],[MAT C.]], 0)</f>
        <v>0</v>
      </c>
      <c r="O993" s="16" t="e">
        <f>VLOOKUP(SUM_DATA[[#This Row],[Work Order]],'[2]MAT DETAIL'!$D:$L,8,FALSE)</f>
        <v>#N/A</v>
      </c>
      <c r="P993" s="17">
        <v>61914.2</v>
      </c>
      <c r="Q993" s="67" t="s">
        <v>25</v>
      </c>
      <c r="R993" s="67"/>
      <c r="S993" s="67"/>
    </row>
    <row r="994" spans="4:19" ht="15">
      <c r="D994" s="5">
        <v>620119</v>
      </c>
      <c r="E994" s="31">
        <v>43924</v>
      </c>
      <c r="F994" s="34">
        <v>43924</v>
      </c>
      <c r="G994" s="61"/>
      <c r="H994" s="5">
        <v>2824947</v>
      </c>
      <c r="I994" s="28" t="s">
        <v>26</v>
      </c>
      <c r="J994" s="41" t="s">
        <v>101</v>
      </c>
      <c r="K994" s="8" t="s">
        <v>59</v>
      </c>
      <c r="L994" s="8" t="s">
        <v>98</v>
      </c>
      <c r="M994" s="16">
        <f>SUM_DATA[[#This Row],[TOTAL Cost]]-SUM_DATA[[#This Row],[MATERIAL Cost]]</f>
        <v>2410.1999999999998</v>
      </c>
      <c r="N994" s="16">
        <f>IFERROR(SUM_DATA[[#This Row],[MAT C.]], 0)</f>
        <v>0</v>
      </c>
      <c r="O994" s="16" t="e">
        <f>VLOOKUP(SUM_DATA[[#This Row],[Work Order]],'[2]MAT DETAIL'!$D:$L,8,FALSE)</f>
        <v>#N/A</v>
      </c>
      <c r="P994" s="17">
        <v>2410.1999999999998</v>
      </c>
      <c r="Q994" s="67" t="s">
        <v>25</v>
      </c>
      <c r="R994" s="67"/>
      <c r="S994" s="67"/>
    </row>
    <row r="995" spans="4:19" ht="15">
      <c r="D995" s="5">
        <v>620119</v>
      </c>
      <c r="E995" s="31">
        <v>43924</v>
      </c>
      <c r="F995" s="34">
        <v>43924</v>
      </c>
      <c r="G995" s="61"/>
      <c r="H995" s="5">
        <v>2824948</v>
      </c>
      <c r="I995" s="28" t="s">
        <v>26</v>
      </c>
      <c r="J995" s="41" t="s">
        <v>99</v>
      </c>
      <c r="K995" s="26" t="s">
        <v>36</v>
      </c>
      <c r="L995" s="26" t="s">
        <v>37</v>
      </c>
      <c r="M995" s="16">
        <f>SUM_DATA[[#This Row],[TOTAL Cost]]-SUM_DATA[[#This Row],[MATERIAL Cost]]</f>
        <v>2524.87</v>
      </c>
      <c r="N995" s="16">
        <f>IFERROR(SUM_DATA[[#This Row],[MAT C.]], 0)</f>
        <v>0</v>
      </c>
      <c r="O995" s="16" t="e">
        <f>VLOOKUP(SUM_DATA[[#This Row],[Work Order]],'[2]MAT DETAIL'!$D:$L,8,FALSE)</f>
        <v>#N/A</v>
      </c>
      <c r="P995" s="17">
        <v>2524.87</v>
      </c>
      <c r="Q995" s="67" t="s">
        <v>25</v>
      </c>
      <c r="R995" s="67"/>
      <c r="S995" s="67"/>
    </row>
    <row r="996" spans="4:19" ht="15">
      <c r="D996" s="5">
        <v>620119</v>
      </c>
      <c r="E996" s="31">
        <v>43928</v>
      </c>
      <c r="F996" s="34">
        <v>43928</v>
      </c>
      <c r="G996" s="61"/>
      <c r="H996" s="5">
        <v>2825365</v>
      </c>
      <c r="I996" s="28" t="s">
        <v>26</v>
      </c>
      <c r="J996" s="41" t="s">
        <v>309</v>
      </c>
      <c r="K996" s="8" t="s">
        <v>59</v>
      </c>
      <c r="L996" s="8" t="s">
        <v>98</v>
      </c>
      <c r="M996" s="16">
        <f>SUM_DATA[[#This Row],[TOTAL Cost]]-SUM_DATA[[#This Row],[MATERIAL Cost]]</f>
        <v>2166.2600000000002</v>
      </c>
      <c r="N996" s="16">
        <f>IFERROR(SUM_DATA[[#This Row],[MAT C.]], 0)</f>
        <v>0</v>
      </c>
      <c r="O996" s="16" t="e">
        <f>VLOOKUP(SUM_DATA[[#This Row],[Work Order]],'[2]MAT DETAIL'!$D:$L,8,FALSE)</f>
        <v>#N/A</v>
      </c>
      <c r="P996" s="17">
        <v>2166.2600000000002</v>
      </c>
      <c r="Q996" s="67" t="s">
        <v>25</v>
      </c>
      <c r="R996" s="67"/>
      <c r="S996" s="67"/>
    </row>
    <row r="997" spans="4:19" ht="15">
      <c r="D997" s="5">
        <v>620112</v>
      </c>
      <c r="E997" s="31">
        <v>43928</v>
      </c>
      <c r="F997" s="34">
        <v>43928</v>
      </c>
      <c r="G997" s="61"/>
      <c r="H997" s="5">
        <v>2825367</v>
      </c>
      <c r="I997" s="28" t="s">
        <v>26</v>
      </c>
      <c r="J997" s="41" t="s">
        <v>55</v>
      </c>
      <c r="K997" s="8" t="s">
        <v>56</v>
      </c>
      <c r="L997" s="8" t="s">
        <v>57</v>
      </c>
      <c r="M997" s="16">
        <f>SUM_DATA[[#This Row],[TOTAL Cost]]-SUM_DATA[[#This Row],[MATERIAL Cost]]</f>
        <v>2410.1999999999998</v>
      </c>
      <c r="N997" s="16">
        <f>IFERROR(SUM_DATA[[#This Row],[MAT C.]], 0)</f>
        <v>0</v>
      </c>
      <c r="O997" s="16" t="e">
        <f>VLOOKUP(SUM_DATA[[#This Row],[Work Order]],'[2]MAT DETAIL'!$D:$L,8,FALSE)</f>
        <v>#N/A</v>
      </c>
      <c r="P997" s="17">
        <v>2410.1999999999998</v>
      </c>
      <c r="Q997" s="67" t="s">
        <v>25</v>
      </c>
      <c r="R997" s="67"/>
      <c r="S997" s="67"/>
    </row>
    <row r="998" spans="4:19" ht="15">
      <c r="D998" s="5">
        <v>620105</v>
      </c>
      <c r="E998" s="31">
        <v>43928</v>
      </c>
      <c r="F998" s="34">
        <v>43928</v>
      </c>
      <c r="G998" s="61"/>
      <c r="H998" s="5">
        <v>2825368</v>
      </c>
      <c r="I998" s="28" t="s">
        <v>26</v>
      </c>
      <c r="J998" s="41" t="s">
        <v>304</v>
      </c>
      <c r="K998" s="8" t="s">
        <v>33</v>
      </c>
      <c r="L998" s="8" t="s">
        <v>39</v>
      </c>
      <c r="M998" s="16">
        <f>SUM_DATA[[#This Row],[TOTAL Cost]]-SUM_DATA[[#This Row],[MATERIAL Cost]]</f>
        <v>2410.1999999999998</v>
      </c>
      <c r="N998" s="16">
        <f>IFERROR(SUM_DATA[[#This Row],[MAT C.]], 0)</f>
        <v>0</v>
      </c>
      <c r="O998" s="16" t="e">
        <f>VLOOKUP(SUM_DATA[[#This Row],[Work Order]],'[2]MAT DETAIL'!$D:$L,8,FALSE)</f>
        <v>#N/A</v>
      </c>
      <c r="P998" s="17">
        <v>2410.1999999999998</v>
      </c>
      <c r="Q998" s="67" t="s">
        <v>25</v>
      </c>
      <c r="R998" s="67"/>
      <c r="S998" s="67"/>
    </row>
    <row r="999" spans="4:19" ht="15">
      <c r="D999" s="5">
        <v>620112</v>
      </c>
      <c r="E999" s="31">
        <v>43928</v>
      </c>
      <c r="F999" s="34">
        <v>43928</v>
      </c>
      <c r="G999" s="61"/>
      <c r="H999" s="5">
        <v>2825370</v>
      </c>
      <c r="I999" s="28" t="s">
        <v>26</v>
      </c>
      <c r="J999" s="41" t="s">
        <v>466</v>
      </c>
      <c r="K999" s="8" t="s">
        <v>36</v>
      </c>
      <c r="L999" s="8" t="s">
        <v>93</v>
      </c>
      <c r="M999" s="16">
        <f>SUM_DATA[[#This Row],[TOTAL Cost]]-SUM_DATA[[#This Row],[MATERIAL Cost]]</f>
        <v>2410.1999999999998</v>
      </c>
      <c r="N999" s="16">
        <f>IFERROR(SUM_DATA[[#This Row],[MAT C.]], 0)</f>
        <v>0</v>
      </c>
      <c r="O999" s="16" t="e">
        <f>VLOOKUP(SUM_DATA[[#This Row],[Work Order]],'[2]MAT DETAIL'!$D:$L,8,FALSE)</f>
        <v>#N/A</v>
      </c>
      <c r="P999" s="17">
        <v>2410.1999999999998</v>
      </c>
      <c r="Q999" s="67" t="s">
        <v>25</v>
      </c>
      <c r="R999" s="67"/>
      <c r="S999" s="67"/>
    </row>
    <row r="1000" spans="4:19" ht="15">
      <c r="D1000" s="5">
        <v>620116</v>
      </c>
      <c r="E1000" s="31">
        <v>43928</v>
      </c>
      <c r="F1000" s="34">
        <v>43928</v>
      </c>
      <c r="G1000" s="61"/>
      <c r="H1000" s="5">
        <v>2825378</v>
      </c>
      <c r="I1000" s="28" t="s">
        <v>26</v>
      </c>
      <c r="J1000" s="41" t="s">
        <v>145</v>
      </c>
      <c r="K1000" s="8" t="s">
        <v>56</v>
      </c>
      <c r="L1000" s="8" t="s">
        <v>146</v>
      </c>
      <c r="M1000" s="16">
        <f>SUM_DATA[[#This Row],[TOTAL Cost]]-SUM_DATA[[#This Row],[MATERIAL Cost]]</f>
        <v>2410.1999999999998</v>
      </c>
      <c r="N1000" s="16">
        <f>IFERROR(SUM_DATA[[#This Row],[MAT C.]], 0)</f>
        <v>0</v>
      </c>
      <c r="O1000" s="16" t="e">
        <f>VLOOKUP(SUM_DATA[[#This Row],[Work Order]],'[2]MAT DETAIL'!$D:$L,8,FALSE)</f>
        <v>#N/A</v>
      </c>
      <c r="P1000" s="17">
        <v>2410.1999999999998</v>
      </c>
      <c r="Q1000" s="67" t="s">
        <v>25</v>
      </c>
      <c r="R1000" s="67"/>
      <c r="S1000" s="67"/>
    </row>
    <row r="1001" spans="4:19" ht="15">
      <c r="D1001" s="5">
        <v>620116</v>
      </c>
      <c r="E1001" s="31">
        <v>43928</v>
      </c>
      <c r="F1001" s="34">
        <v>43928</v>
      </c>
      <c r="G1001" s="61"/>
      <c r="H1001" s="5">
        <v>2825379</v>
      </c>
      <c r="I1001" s="28" t="s">
        <v>26</v>
      </c>
      <c r="J1001" s="41" t="s">
        <v>86</v>
      </c>
      <c r="K1001" s="8" t="s">
        <v>36</v>
      </c>
      <c r="L1001" s="8" t="s">
        <v>47</v>
      </c>
      <c r="M1001" s="16">
        <f>SUM_DATA[[#This Row],[TOTAL Cost]]-SUM_DATA[[#This Row],[MATERIAL Cost]]</f>
        <v>2410.1999999999998</v>
      </c>
      <c r="N1001" s="16">
        <f>IFERROR(SUM_DATA[[#This Row],[MAT C.]], 0)</f>
        <v>0</v>
      </c>
      <c r="O1001" s="16" t="e">
        <f>VLOOKUP(SUM_DATA[[#This Row],[Work Order]],'[2]MAT DETAIL'!$D:$L,8,FALSE)</f>
        <v>#N/A</v>
      </c>
      <c r="P1001" s="17">
        <v>2410.1999999999998</v>
      </c>
      <c r="Q1001" s="67" t="s">
        <v>25</v>
      </c>
      <c r="R1001" s="67"/>
      <c r="S1001" s="67"/>
    </row>
    <row r="1002" spans="4:19" ht="15">
      <c r="D1002" s="5">
        <v>620119</v>
      </c>
      <c r="E1002" s="31">
        <v>43929</v>
      </c>
      <c r="F1002" s="31">
        <v>43929</v>
      </c>
      <c r="G1002" s="61"/>
      <c r="H1002" s="5">
        <v>2825697</v>
      </c>
      <c r="I1002" s="28" t="s">
        <v>26</v>
      </c>
      <c r="J1002" s="41" t="s">
        <v>118</v>
      </c>
      <c r="K1002" s="8" t="s">
        <v>30</v>
      </c>
      <c r="L1002" s="8" t="s">
        <v>30</v>
      </c>
      <c r="M1002" s="16">
        <f>SUM_DATA[[#This Row],[TOTAL Cost]]-SUM_DATA[[#This Row],[MATERIAL Cost]]</f>
        <v>2524.87</v>
      </c>
      <c r="N1002" s="16">
        <f>IFERROR(SUM_DATA[[#This Row],[MAT C.]], 0)</f>
        <v>0</v>
      </c>
      <c r="O1002" s="16" t="e">
        <f>VLOOKUP(SUM_DATA[[#This Row],[Work Order]],'[2]MAT DETAIL'!$D:$L,8,FALSE)</f>
        <v>#N/A</v>
      </c>
      <c r="P1002" s="17">
        <v>2524.87</v>
      </c>
      <c r="Q1002" s="67" t="s">
        <v>25</v>
      </c>
      <c r="R1002" s="67"/>
      <c r="S1002" s="67"/>
    </row>
    <row r="1003" spans="4:19" ht="15">
      <c r="D1003" s="5">
        <v>620104</v>
      </c>
      <c r="E1003" s="31">
        <v>43935</v>
      </c>
      <c r="F1003" s="34">
        <v>43935</v>
      </c>
      <c r="G1003" s="61"/>
      <c r="H1003" s="5">
        <v>2829768</v>
      </c>
      <c r="I1003" s="28" t="s">
        <v>26</v>
      </c>
      <c r="J1003" s="41" t="s">
        <v>467</v>
      </c>
      <c r="K1003" s="8" t="s">
        <v>39</v>
      </c>
      <c r="L1003" s="8" t="s">
        <v>40</v>
      </c>
      <c r="M1003" s="16">
        <f>SUM_DATA[[#This Row],[TOTAL Cost]]-SUM_DATA[[#This Row],[MATERIAL Cost]]</f>
        <v>3962.55</v>
      </c>
      <c r="N1003" s="16">
        <f>IFERROR(SUM_DATA[[#This Row],[MAT C.]], 0)</f>
        <v>0</v>
      </c>
      <c r="O1003" s="16" t="e">
        <f>VLOOKUP(SUM_DATA[[#This Row],[Work Order]],'[2]MAT DETAIL'!$D:$L,8,FALSE)</f>
        <v>#N/A</v>
      </c>
      <c r="P1003" s="17">
        <v>3962.55</v>
      </c>
      <c r="Q1003" s="67" t="s">
        <v>21</v>
      </c>
      <c r="R1003" s="67"/>
      <c r="S1003" s="67"/>
    </row>
    <row r="1004" spans="4:19" ht="15">
      <c r="D1004" s="5">
        <v>620111</v>
      </c>
      <c r="E1004" s="31">
        <v>43935</v>
      </c>
      <c r="F1004" s="34">
        <v>43935</v>
      </c>
      <c r="G1004" s="61"/>
      <c r="H1004" s="5">
        <v>2829792</v>
      </c>
      <c r="I1004" s="28" t="s">
        <v>26</v>
      </c>
      <c r="J1004" s="41" t="s">
        <v>468</v>
      </c>
      <c r="K1004" s="8" t="s">
        <v>39</v>
      </c>
      <c r="L1004" s="8" t="s">
        <v>40</v>
      </c>
      <c r="M1004" s="16">
        <f>SUM_DATA[[#This Row],[TOTAL Cost]]-SUM_DATA[[#This Row],[MATERIAL Cost]]</f>
        <v>17215</v>
      </c>
      <c r="N1004" s="16">
        <f>IFERROR(SUM_DATA[[#This Row],[MAT C.]], 0)</f>
        <v>0</v>
      </c>
      <c r="O1004" s="16" t="e">
        <f>VLOOKUP(SUM_DATA[[#This Row],[Work Order]],'[2]MAT DETAIL'!$D:$L,8,FALSE)</f>
        <v>#N/A</v>
      </c>
      <c r="P1004" s="17">
        <v>17215</v>
      </c>
      <c r="Q1004" s="67" t="s">
        <v>21</v>
      </c>
      <c r="R1004" s="67"/>
      <c r="S1004" s="67"/>
    </row>
    <row r="1005" spans="4:19" ht="15">
      <c r="D1005" s="5">
        <v>620117</v>
      </c>
      <c r="E1005" s="31">
        <v>43936</v>
      </c>
      <c r="F1005" s="34">
        <v>43936</v>
      </c>
      <c r="G1005" s="61"/>
      <c r="H1005" s="5">
        <v>2830002</v>
      </c>
      <c r="I1005" s="28" t="s">
        <v>26</v>
      </c>
      <c r="J1005" s="41" t="s">
        <v>469</v>
      </c>
      <c r="K1005" s="8" t="s">
        <v>30</v>
      </c>
      <c r="L1005" s="8" t="s">
        <v>30</v>
      </c>
      <c r="M1005" s="16">
        <f>SUM_DATA[[#This Row],[TOTAL Cost]]-SUM_DATA[[#This Row],[MATERIAL Cost]]</f>
        <v>0</v>
      </c>
      <c r="N1005" s="16">
        <f>IFERROR(SUM_DATA[[#This Row],[MAT C.]], 0)</f>
        <v>0</v>
      </c>
      <c r="O1005" s="16" t="e">
        <f>VLOOKUP(SUM_DATA[[#This Row],[Work Order]],'[2]MAT DETAIL'!$D:$L,8,FALSE)</f>
        <v>#N/A</v>
      </c>
      <c r="P1005" s="17">
        <v>0</v>
      </c>
      <c r="Q1005" s="67" t="s">
        <v>21</v>
      </c>
      <c r="R1005" s="67"/>
      <c r="S1005" s="67"/>
    </row>
    <row r="1006" spans="4:19" ht="15">
      <c r="D1006" s="5">
        <v>620114</v>
      </c>
      <c r="E1006" s="31">
        <v>43936</v>
      </c>
      <c r="F1006" s="31">
        <v>43936</v>
      </c>
      <c r="G1006" s="61"/>
      <c r="H1006" s="5">
        <v>2830016</v>
      </c>
      <c r="I1006" s="28" t="s">
        <v>26</v>
      </c>
      <c r="J1006" s="41" t="s">
        <v>118</v>
      </c>
      <c r="K1006" s="8" t="s">
        <v>30</v>
      </c>
      <c r="L1006" s="8" t="s">
        <v>30</v>
      </c>
      <c r="M1006" s="16">
        <f>SUM_DATA[[#This Row],[TOTAL Cost]]-SUM_DATA[[#This Row],[MATERIAL Cost]]</f>
        <v>3729.97</v>
      </c>
      <c r="N1006" s="16">
        <f>IFERROR(SUM_DATA[[#This Row],[MAT C.]], 0)</f>
        <v>0</v>
      </c>
      <c r="O1006" s="16" t="e">
        <f>VLOOKUP(SUM_DATA[[#This Row],[Work Order]],'[2]MAT DETAIL'!$D:$L,8,FALSE)</f>
        <v>#N/A</v>
      </c>
      <c r="P1006" s="17">
        <v>3729.97</v>
      </c>
      <c r="Q1006" s="67" t="s">
        <v>25</v>
      </c>
      <c r="R1006" s="67"/>
      <c r="S1006" s="67"/>
    </row>
    <row r="1007" spans="4:19" ht="15">
      <c r="D1007" s="5">
        <v>620112</v>
      </c>
      <c r="E1007" s="31">
        <v>43936</v>
      </c>
      <c r="F1007" s="31">
        <v>43936</v>
      </c>
      <c r="G1007" s="61"/>
      <c r="H1007" s="5">
        <v>2830017</v>
      </c>
      <c r="I1007" s="28" t="s">
        <v>26</v>
      </c>
      <c r="J1007" s="41" t="s">
        <v>118</v>
      </c>
      <c r="K1007" s="8" t="s">
        <v>30</v>
      </c>
      <c r="L1007" s="8" t="s">
        <v>30</v>
      </c>
      <c r="M1007" s="16">
        <f>SUM_DATA[[#This Row],[TOTAL Cost]]-SUM_DATA[[#This Row],[MATERIAL Cost]]</f>
        <v>2524.87</v>
      </c>
      <c r="N1007" s="16">
        <f>IFERROR(SUM_DATA[[#This Row],[MAT C.]], 0)</f>
        <v>0</v>
      </c>
      <c r="O1007" s="16" t="e">
        <f>VLOOKUP(SUM_DATA[[#This Row],[Work Order]],'[2]MAT DETAIL'!$D:$L,8,FALSE)</f>
        <v>#N/A</v>
      </c>
      <c r="P1007" s="17">
        <v>2524.87</v>
      </c>
      <c r="Q1007" s="67" t="s">
        <v>25</v>
      </c>
      <c r="R1007" s="67"/>
      <c r="S1007" s="67"/>
    </row>
    <row r="1008" spans="4:19" ht="15">
      <c r="D1008" s="5">
        <v>620104</v>
      </c>
      <c r="E1008" s="31">
        <v>43937</v>
      </c>
      <c r="F1008" s="34">
        <v>43937</v>
      </c>
      <c r="G1008" s="61"/>
      <c r="H1008" s="5">
        <v>2830245</v>
      </c>
      <c r="I1008" s="28" t="s">
        <v>26</v>
      </c>
      <c r="J1008" s="41" t="s">
        <v>470</v>
      </c>
      <c r="K1008" s="8" t="s">
        <v>36</v>
      </c>
      <c r="L1008" s="8" t="s">
        <v>93</v>
      </c>
      <c r="M1008" s="16">
        <f>SUM_DATA[[#This Row],[TOTAL Cost]]-SUM_DATA[[#This Row],[MATERIAL Cost]]</f>
        <v>323950</v>
      </c>
      <c r="N1008" s="16">
        <f>IFERROR(SUM_DATA[[#This Row],[MAT C.]], 0)</f>
        <v>0</v>
      </c>
      <c r="O1008" s="16" t="e">
        <f>VLOOKUP(SUM_DATA[[#This Row],[Work Order]],'[2]MAT DETAIL'!$D:$L,8,FALSE)</f>
        <v>#N/A</v>
      </c>
      <c r="P1008" s="17">
        <v>323950</v>
      </c>
      <c r="Q1008" s="67" t="s">
        <v>21</v>
      </c>
      <c r="R1008" s="67"/>
      <c r="S1008" s="67"/>
    </row>
    <row r="1009" spans="4:19" ht="15">
      <c r="D1009" s="5">
        <v>620105</v>
      </c>
      <c r="E1009" s="31">
        <v>43938</v>
      </c>
      <c r="F1009" s="34">
        <v>43938</v>
      </c>
      <c r="G1009" s="61"/>
      <c r="H1009" s="5">
        <v>2833861</v>
      </c>
      <c r="I1009" s="28" t="s">
        <v>26</v>
      </c>
      <c r="J1009" s="41" t="s">
        <v>471</v>
      </c>
      <c r="K1009" s="8" t="s">
        <v>36</v>
      </c>
      <c r="L1009" s="8" t="s">
        <v>42</v>
      </c>
      <c r="M1009" s="16">
        <f>SUM_DATA[[#This Row],[TOTAL Cost]]-SUM_DATA[[#This Row],[MATERIAL Cost]]</f>
        <v>3700</v>
      </c>
      <c r="N1009" s="16">
        <f>IFERROR(SUM_DATA[[#This Row],[MAT C.]], 0)</f>
        <v>0</v>
      </c>
      <c r="O1009" s="16" t="e">
        <f>VLOOKUP(SUM_DATA[[#This Row],[Work Order]],'[2]MAT DETAIL'!$D:$L,8,FALSE)</f>
        <v>#N/A</v>
      </c>
      <c r="P1009" s="17">
        <v>3700</v>
      </c>
      <c r="Q1009" s="67" t="s">
        <v>21</v>
      </c>
      <c r="R1009" s="67"/>
      <c r="S1009" s="67"/>
    </row>
    <row r="1010" spans="4:19" ht="15">
      <c r="D1010" s="5">
        <v>620111</v>
      </c>
      <c r="E1010" s="31">
        <v>43938</v>
      </c>
      <c r="F1010" s="34">
        <v>43938</v>
      </c>
      <c r="G1010" s="61"/>
      <c r="H1010" s="5">
        <v>2833864</v>
      </c>
      <c r="I1010" s="28" t="s">
        <v>26</v>
      </c>
      <c r="J1010" s="41" t="s">
        <v>471</v>
      </c>
      <c r="K1010" s="8" t="s">
        <v>36</v>
      </c>
      <c r="L1010" s="8" t="s">
        <v>42</v>
      </c>
      <c r="M1010" s="16">
        <f>SUM_DATA[[#This Row],[TOTAL Cost]]-SUM_DATA[[#This Row],[MATERIAL Cost]]</f>
        <v>3700</v>
      </c>
      <c r="N1010" s="16">
        <f>IFERROR(SUM_DATA[[#This Row],[MAT C.]], 0)</f>
        <v>0</v>
      </c>
      <c r="O1010" s="16" t="e">
        <f>VLOOKUP(SUM_DATA[[#This Row],[Work Order]],'[2]MAT DETAIL'!$D:$L,8,FALSE)</f>
        <v>#N/A</v>
      </c>
      <c r="P1010" s="17">
        <v>3700</v>
      </c>
      <c r="Q1010" s="67" t="s">
        <v>21</v>
      </c>
      <c r="R1010" s="67"/>
      <c r="S1010" s="67"/>
    </row>
    <row r="1011" spans="4:19" ht="15">
      <c r="D1011" s="5">
        <v>620123</v>
      </c>
      <c r="E1011" s="31">
        <v>43938</v>
      </c>
      <c r="F1011" s="34">
        <v>43938</v>
      </c>
      <c r="G1011" s="61"/>
      <c r="H1011" s="5">
        <v>2833866</v>
      </c>
      <c r="I1011" s="28" t="s">
        <v>26</v>
      </c>
      <c r="J1011" s="41" t="s">
        <v>471</v>
      </c>
      <c r="K1011" s="8" t="s">
        <v>36</v>
      </c>
      <c r="L1011" s="8" t="s">
        <v>42</v>
      </c>
      <c r="M1011" s="16">
        <f>SUM_DATA[[#This Row],[TOTAL Cost]]-SUM_DATA[[#This Row],[MATERIAL Cost]]</f>
        <v>3700</v>
      </c>
      <c r="N1011" s="16">
        <f>IFERROR(SUM_DATA[[#This Row],[MAT C.]], 0)</f>
        <v>0</v>
      </c>
      <c r="O1011" s="16" t="e">
        <f>VLOOKUP(SUM_DATA[[#This Row],[Work Order]],'[2]MAT DETAIL'!$D:$L,8,FALSE)</f>
        <v>#N/A</v>
      </c>
      <c r="P1011" s="17">
        <v>3700</v>
      </c>
      <c r="Q1011" s="67" t="s">
        <v>21</v>
      </c>
      <c r="R1011" s="67"/>
      <c r="S1011" s="67"/>
    </row>
    <row r="1012" spans="4:19" ht="15">
      <c r="D1012" s="5">
        <v>620111</v>
      </c>
      <c r="E1012" s="31">
        <v>43942</v>
      </c>
      <c r="F1012" s="34">
        <v>43942</v>
      </c>
      <c r="G1012" s="61"/>
      <c r="H1012" s="5">
        <v>2834644</v>
      </c>
      <c r="I1012" s="28" t="s">
        <v>26</v>
      </c>
      <c r="J1012" s="41" t="s">
        <v>101</v>
      </c>
      <c r="K1012" s="8" t="s">
        <v>59</v>
      </c>
      <c r="L1012" s="8" t="s">
        <v>98</v>
      </c>
      <c r="M1012" s="16">
        <f>SUM_DATA[[#This Row],[TOTAL Cost]]-SUM_DATA[[#This Row],[MATERIAL Cost]]</f>
        <v>2410.1999999999998</v>
      </c>
      <c r="N1012" s="16">
        <f>IFERROR(SUM_DATA[[#This Row],[MAT C.]], 0)</f>
        <v>0</v>
      </c>
      <c r="O1012" s="16" t="e">
        <f>VLOOKUP(SUM_DATA[[#This Row],[Work Order]],'[2]MAT DETAIL'!$D:$L,8,FALSE)</f>
        <v>#N/A</v>
      </c>
      <c r="P1012" s="17">
        <v>2410.1999999999998</v>
      </c>
      <c r="Q1012" s="67" t="s">
        <v>25</v>
      </c>
      <c r="R1012" s="67"/>
      <c r="S1012" s="67"/>
    </row>
    <row r="1013" spans="4:19" ht="15">
      <c r="D1013" s="3">
        <v>620111</v>
      </c>
      <c r="E1013" s="36">
        <v>43942</v>
      </c>
      <c r="F1013" s="36"/>
      <c r="G1013" s="61"/>
      <c r="H1013" s="5">
        <v>2834644</v>
      </c>
      <c r="I1013" s="28" t="s">
        <v>26</v>
      </c>
      <c r="J1013" s="42" t="s">
        <v>72</v>
      </c>
      <c r="K1013" s="10" t="s">
        <v>36</v>
      </c>
      <c r="L1013" s="10" t="s">
        <v>37</v>
      </c>
      <c r="M1013" s="18"/>
      <c r="N1013" s="18"/>
      <c r="O1013" s="18"/>
      <c r="P1013" s="90"/>
      <c r="Q1013" s="67" t="s">
        <v>25</v>
      </c>
      <c r="R1013" s="67"/>
      <c r="S1013" s="67"/>
    </row>
    <row r="1014" spans="4:19" ht="15">
      <c r="D1014" s="5">
        <v>620105</v>
      </c>
      <c r="E1014" s="31">
        <v>43944</v>
      </c>
      <c r="F1014" s="34">
        <v>43944</v>
      </c>
      <c r="G1014" s="61"/>
      <c r="H1014" s="5">
        <v>2835162</v>
      </c>
      <c r="I1014" s="28" t="s">
        <v>31</v>
      </c>
      <c r="J1014" s="43" t="s">
        <v>472</v>
      </c>
      <c r="K1014" s="8" t="s">
        <v>36</v>
      </c>
      <c r="L1014" s="8" t="s">
        <v>39</v>
      </c>
      <c r="M1014" s="16">
        <f>SUM_DATA[[#This Row],[TOTAL Cost]]-SUM_DATA[[#This Row],[MATERIAL Cost]]</f>
        <v>53484.04</v>
      </c>
      <c r="N1014" s="16">
        <f>IFERROR(SUM_DATA[[#This Row],[MAT C.]], 0)</f>
        <v>0</v>
      </c>
      <c r="O1014" s="16" t="e">
        <f>VLOOKUP(SUM_DATA[[#This Row],[Work Order]],'[2]MAT DETAIL'!$D:$L,8,FALSE)</f>
        <v>#N/A</v>
      </c>
      <c r="P1014" s="17">
        <v>53484.04</v>
      </c>
      <c r="Q1014" s="67" t="s">
        <v>21</v>
      </c>
      <c r="R1014" s="67"/>
      <c r="S1014" s="67"/>
    </row>
    <row r="1015" spans="4:19" ht="15">
      <c r="D1015" s="5">
        <v>620116</v>
      </c>
      <c r="E1015" s="31">
        <v>43944</v>
      </c>
      <c r="F1015" s="34">
        <v>43944</v>
      </c>
      <c r="G1015" s="61"/>
      <c r="H1015" s="5">
        <v>2835317</v>
      </c>
      <c r="I1015" s="28" t="s">
        <v>26</v>
      </c>
      <c r="J1015" s="41" t="s">
        <v>303</v>
      </c>
      <c r="K1015" s="8" t="s">
        <v>56</v>
      </c>
      <c r="L1015" s="8" t="s">
        <v>146</v>
      </c>
      <c r="M1015" s="16">
        <f>SUM_DATA[[#This Row],[TOTAL Cost]]-SUM_DATA[[#This Row],[MATERIAL Cost]]</f>
        <v>2410.1999999999998</v>
      </c>
      <c r="N1015" s="16">
        <f>IFERROR(SUM_DATA[[#This Row],[MAT C.]], 0)</f>
        <v>0</v>
      </c>
      <c r="O1015" s="16" t="e">
        <f>VLOOKUP(SUM_DATA[[#This Row],[Work Order]],'[2]MAT DETAIL'!$D:$L,8,FALSE)</f>
        <v>#N/A</v>
      </c>
      <c r="P1015" s="17">
        <v>2410.1999999999998</v>
      </c>
      <c r="Q1015" s="67" t="s">
        <v>25</v>
      </c>
      <c r="R1015" s="67"/>
      <c r="S1015" s="67"/>
    </row>
    <row r="1016" spans="4:19" ht="15">
      <c r="D1016" s="5">
        <v>620114</v>
      </c>
      <c r="E1016" s="31">
        <v>43944</v>
      </c>
      <c r="F1016" s="34">
        <v>43944</v>
      </c>
      <c r="G1016" s="61"/>
      <c r="H1016" s="5">
        <v>2835319</v>
      </c>
      <c r="I1016" s="28" t="s">
        <v>26</v>
      </c>
      <c r="J1016" s="41" t="s">
        <v>473</v>
      </c>
      <c r="K1016" s="8" t="s">
        <v>70</v>
      </c>
      <c r="L1016" s="8" t="s">
        <v>71</v>
      </c>
      <c r="M1016" s="16">
        <f>SUM_DATA[[#This Row],[TOTAL Cost]]-SUM_DATA[[#This Row],[MATERIAL Cost]]</f>
        <v>1807.65</v>
      </c>
      <c r="N1016" s="16">
        <f>IFERROR(SUM_DATA[[#This Row],[MAT C.]], 0)</f>
        <v>0</v>
      </c>
      <c r="O1016" s="16" t="e">
        <f>VLOOKUP(SUM_DATA[[#This Row],[Work Order]],'[2]MAT DETAIL'!$D:$L,8,FALSE)</f>
        <v>#N/A</v>
      </c>
      <c r="P1016" s="17">
        <v>1807.65</v>
      </c>
      <c r="Q1016" s="67" t="s">
        <v>25</v>
      </c>
      <c r="R1016" s="67"/>
      <c r="S1016" s="67"/>
    </row>
    <row r="1017" spans="4:19" ht="15">
      <c r="D1017" s="5">
        <v>620107</v>
      </c>
      <c r="E1017" s="31">
        <v>43944</v>
      </c>
      <c r="F1017" s="34">
        <v>43944</v>
      </c>
      <c r="G1017" s="61"/>
      <c r="H1017" s="5">
        <v>2835324</v>
      </c>
      <c r="I1017" s="28" t="s">
        <v>26</v>
      </c>
      <c r="J1017" s="41" t="s">
        <v>423</v>
      </c>
      <c r="K1017" s="8" t="s">
        <v>56</v>
      </c>
      <c r="L1017" s="8" t="s">
        <v>57</v>
      </c>
      <c r="M1017" s="16">
        <f>SUM_DATA[[#This Row],[TOTAL Cost]]-SUM_DATA[[#This Row],[MATERIAL Cost]]</f>
        <v>2410.1999999999998</v>
      </c>
      <c r="N1017" s="16">
        <f>IFERROR(SUM_DATA[[#This Row],[MAT C.]], 0)</f>
        <v>0</v>
      </c>
      <c r="O1017" s="16" t="e">
        <f>VLOOKUP(SUM_DATA[[#This Row],[Work Order]],'[2]MAT DETAIL'!$D:$L,8,FALSE)</f>
        <v>#N/A</v>
      </c>
      <c r="P1017" s="17">
        <v>2410.1999999999998</v>
      </c>
      <c r="Q1017" s="67" t="s">
        <v>25</v>
      </c>
      <c r="R1017" s="67"/>
      <c r="S1017" s="67"/>
    </row>
    <row r="1018" spans="4:19" ht="15">
      <c r="D1018" s="5">
        <v>620116</v>
      </c>
      <c r="E1018" s="31">
        <v>43944</v>
      </c>
      <c r="F1018" s="34">
        <v>43944</v>
      </c>
      <c r="G1018" s="61"/>
      <c r="H1018" s="5">
        <v>2835326</v>
      </c>
      <c r="I1018" s="28" t="s">
        <v>26</v>
      </c>
      <c r="J1018" s="41" t="s">
        <v>474</v>
      </c>
      <c r="K1018" s="8" t="s">
        <v>36</v>
      </c>
      <c r="L1018" s="10" t="s">
        <v>37</v>
      </c>
      <c r="M1018" s="16">
        <f>SUM_DATA[[#This Row],[TOTAL Cost]]-SUM_DATA[[#This Row],[MATERIAL Cost]]</f>
        <v>3242.09</v>
      </c>
      <c r="N1018" s="16">
        <f>IFERROR(SUM_DATA[[#This Row],[MAT C.]], 0)</f>
        <v>0</v>
      </c>
      <c r="O1018" s="16" t="e">
        <f>VLOOKUP(SUM_DATA[[#This Row],[Work Order]],'[2]MAT DETAIL'!$D:$L,8,FALSE)</f>
        <v>#N/A</v>
      </c>
      <c r="P1018" s="17">
        <v>3242.09</v>
      </c>
      <c r="Q1018" s="67" t="s">
        <v>25</v>
      </c>
      <c r="R1018" s="67"/>
      <c r="S1018" s="67"/>
    </row>
    <row r="1019" spans="4:19" ht="15">
      <c r="D1019" s="5">
        <v>620105</v>
      </c>
      <c r="E1019" s="31">
        <v>43944</v>
      </c>
      <c r="F1019" s="34">
        <v>43944</v>
      </c>
      <c r="G1019" s="61"/>
      <c r="H1019" s="5">
        <v>2835328</v>
      </c>
      <c r="I1019" s="28" t="s">
        <v>26</v>
      </c>
      <c r="J1019" s="41" t="s">
        <v>330</v>
      </c>
      <c r="K1019" s="8" t="s">
        <v>39</v>
      </c>
      <c r="L1019" s="8" t="s">
        <v>40</v>
      </c>
      <c r="M1019" s="16">
        <f>SUM_DATA[[#This Row],[TOTAL Cost]]-SUM_DATA[[#This Row],[MATERIAL Cost]]</f>
        <v>2410.1999999999998</v>
      </c>
      <c r="N1019" s="16">
        <f>IFERROR(SUM_DATA[[#This Row],[MAT C.]], 0)</f>
        <v>0</v>
      </c>
      <c r="O1019" s="16" t="e">
        <f>VLOOKUP(SUM_DATA[[#This Row],[Work Order]],'[2]MAT DETAIL'!$D:$L,8,FALSE)</f>
        <v>#N/A</v>
      </c>
      <c r="P1019" s="17">
        <v>2410.1999999999998</v>
      </c>
      <c r="Q1019" s="67" t="s">
        <v>25</v>
      </c>
      <c r="R1019" s="67"/>
      <c r="S1019" s="67"/>
    </row>
    <row r="1020" spans="4:19" ht="15">
      <c r="D1020" s="5">
        <v>620123</v>
      </c>
      <c r="E1020" s="31">
        <v>43944</v>
      </c>
      <c r="F1020" s="34">
        <v>43944</v>
      </c>
      <c r="G1020" s="61"/>
      <c r="H1020" s="5">
        <v>2835329</v>
      </c>
      <c r="I1020" s="28" t="s">
        <v>26</v>
      </c>
      <c r="J1020" s="41" t="s">
        <v>145</v>
      </c>
      <c r="K1020" s="8" t="s">
        <v>56</v>
      </c>
      <c r="L1020" s="8" t="s">
        <v>146</v>
      </c>
      <c r="M1020" s="16">
        <f>SUM_DATA[[#This Row],[TOTAL Cost]]-SUM_DATA[[#This Row],[MATERIAL Cost]]</f>
        <v>2410.1999999999998</v>
      </c>
      <c r="N1020" s="16">
        <f>IFERROR(SUM_DATA[[#This Row],[MAT C.]], 0)</f>
        <v>0</v>
      </c>
      <c r="O1020" s="16" t="e">
        <f>VLOOKUP(SUM_DATA[[#This Row],[Work Order]],'[2]MAT DETAIL'!$D:$L,8,FALSE)</f>
        <v>#N/A</v>
      </c>
      <c r="P1020" s="17">
        <v>2410.1999999999998</v>
      </c>
      <c r="Q1020" s="67" t="s">
        <v>25</v>
      </c>
      <c r="R1020" s="67"/>
      <c r="S1020" s="67"/>
    </row>
    <row r="1021" spans="4:19" ht="15">
      <c r="D1021" s="5">
        <v>620105</v>
      </c>
      <c r="E1021" s="31">
        <v>43944</v>
      </c>
      <c r="F1021" s="34">
        <v>43944</v>
      </c>
      <c r="G1021" s="61"/>
      <c r="H1021" s="5">
        <v>2835335</v>
      </c>
      <c r="I1021" s="28" t="s">
        <v>26</v>
      </c>
      <c r="J1021" s="41" t="s">
        <v>475</v>
      </c>
      <c r="K1021" s="8" t="s">
        <v>24</v>
      </c>
      <c r="L1021" s="8" t="s">
        <v>24</v>
      </c>
      <c r="M1021" s="16">
        <f>SUM_DATA[[#This Row],[TOTAL Cost]]-SUM_DATA[[#This Row],[MATERIAL Cost]]</f>
        <v>2410.1999999999998</v>
      </c>
      <c r="N1021" s="16">
        <f>IFERROR(SUM_DATA[[#This Row],[MAT C.]], 0)</f>
        <v>0</v>
      </c>
      <c r="O1021" s="16" t="e">
        <f>VLOOKUP(SUM_DATA[[#This Row],[Work Order]],'[2]MAT DETAIL'!$D:$L,8,FALSE)</f>
        <v>#N/A</v>
      </c>
      <c r="P1021" s="17">
        <v>2410.1999999999998</v>
      </c>
      <c r="Q1021" s="67" t="s">
        <v>25</v>
      </c>
      <c r="R1021" s="67"/>
      <c r="S1021" s="67"/>
    </row>
    <row r="1022" spans="4:19" ht="15">
      <c r="D1022" s="5">
        <v>620112</v>
      </c>
      <c r="E1022" s="31">
        <v>43944</v>
      </c>
      <c r="F1022" s="34">
        <v>43944</v>
      </c>
      <c r="G1022" s="61"/>
      <c r="H1022" s="5">
        <v>2835340</v>
      </c>
      <c r="I1022" s="28" t="s">
        <v>26</v>
      </c>
      <c r="J1022" s="41" t="s">
        <v>281</v>
      </c>
      <c r="K1022" s="8" t="s">
        <v>59</v>
      </c>
      <c r="L1022" s="8" t="s">
        <v>98</v>
      </c>
      <c r="M1022" s="16">
        <f>SUM_DATA[[#This Row],[TOTAL Cost]]-SUM_DATA[[#This Row],[MATERIAL Cost]]</f>
        <v>0</v>
      </c>
      <c r="N1022" s="16">
        <f>IFERROR(SUM_DATA[[#This Row],[MAT C.]], 0)</f>
        <v>0</v>
      </c>
      <c r="O1022" s="16" t="e">
        <f>VLOOKUP(SUM_DATA[[#This Row],[Work Order]],'[2]MAT DETAIL'!$D:$L,8,FALSE)</f>
        <v>#N/A</v>
      </c>
      <c r="P1022" s="17">
        <v>0</v>
      </c>
      <c r="Q1022" s="67" t="s">
        <v>25</v>
      </c>
      <c r="R1022" s="67"/>
      <c r="S1022" s="67"/>
    </row>
    <row r="1023" spans="4:19" ht="15">
      <c r="D1023" s="5">
        <v>620112</v>
      </c>
      <c r="E1023" s="31">
        <v>43944</v>
      </c>
      <c r="F1023" s="34">
        <v>43944</v>
      </c>
      <c r="G1023" s="61"/>
      <c r="H1023" s="5">
        <v>2835341</v>
      </c>
      <c r="I1023" s="28" t="s">
        <v>26</v>
      </c>
      <c r="J1023" s="41" t="s">
        <v>228</v>
      </c>
      <c r="K1023" s="8" t="s">
        <v>33</v>
      </c>
      <c r="L1023" s="8" t="s">
        <v>39</v>
      </c>
      <c r="M1023" s="16">
        <f>SUM_DATA[[#This Row],[TOTAL Cost]]-SUM_DATA[[#This Row],[MATERIAL Cost]]</f>
        <v>2410.1999999999998</v>
      </c>
      <c r="N1023" s="16">
        <f>IFERROR(SUM_DATA[[#This Row],[MAT C.]], 0)</f>
        <v>0</v>
      </c>
      <c r="O1023" s="16" t="e">
        <f>VLOOKUP(SUM_DATA[[#This Row],[Work Order]],'[2]MAT DETAIL'!$D:$L,8,FALSE)</f>
        <v>#N/A</v>
      </c>
      <c r="P1023" s="17">
        <v>2410.1999999999998</v>
      </c>
      <c r="Q1023" s="67" t="s">
        <v>25</v>
      </c>
      <c r="R1023" s="67"/>
      <c r="S1023" s="67"/>
    </row>
    <row r="1024" spans="4:19" ht="15">
      <c r="D1024" s="5">
        <v>620107</v>
      </c>
      <c r="E1024" s="31">
        <v>43945</v>
      </c>
      <c r="F1024" s="34">
        <v>43945</v>
      </c>
      <c r="G1024" s="61"/>
      <c r="H1024" s="5">
        <v>2837454</v>
      </c>
      <c r="I1024" s="28" t="s">
        <v>26</v>
      </c>
      <c r="J1024" s="41" t="s">
        <v>72</v>
      </c>
      <c r="K1024" s="8" t="s">
        <v>36</v>
      </c>
      <c r="L1024" s="10" t="s">
        <v>37</v>
      </c>
      <c r="M1024" s="16">
        <f>SUM_DATA[[#This Row],[TOTAL Cost]]-SUM_DATA[[#This Row],[MATERIAL Cost]]</f>
        <v>2410.1999999999998</v>
      </c>
      <c r="N1024" s="16">
        <f>IFERROR(SUM_DATA[[#This Row],[MAT C.]], 0)</f>
        <v>0</v>
      </c>
      <c r="O1024" s="16" t="e">
        <f>VLOOKUP(SUM_DATA[[#This Row],[Work Order]],'[2]MAT DETAIL'!$D:$L,8,FALSE)</f>
        <v>#N/A</v>
      </c>
      <c r="P1024" s="17">
        <v>2410.1999999999998</v>
      </c>
      <c r="Q1024" s="67" t="s">
        <v>25</v>
      </c>
      <c r="R1024" s="67"/>
      <c r="S1024" s="67"/>
    </row>
    <row r="1025" spans="4:19" ht="15">
      <c r="D1025" s="5">
        <v>620116</v>
      </c>
      <c r="E1025" s="31">
        <v>43945</v>
      </c>
      <c r="F1025" s="34">
        <v>43945</v>
      </c>
      <c r="G1025" s="61"/>
      <c r="H1025" s="5">
        <v>2837462</v>
      </c>
      <c r="I1025" s="28" t="s">
        <v>26</v>
      </c>
      <c r="J1025" s="41" t="s">
        <v>55</v>
      </c>
      <c r="K1025" s="8" t="s">
        <v>56</v>
      </c>
      <c r="L1025" s="8" t="s">
        <v>57</v>
      </c>
      <c r="M1025" s="16">
        <f>SUM_DATA[[#This Row],[TOTAL Cost]]-SUM_DATA[[#This Row],[MATERIAL Cost]]</f>
        <v>2410.1999999999998</v>
      </c>
      <c r="N1025" s="16">
        <f>IFERROR(SUM_DATA[[#This Row],[MAT C.]], 0)</f>
        <v>0</v>
      </c>
      <c r="O1025" s="16" t="e">
        <f>VLOOKUP(SUM_DATA[[#This Row],[Work Order]],'[2]MAT DETAIL'!$D:$L,8,FALSE)</f>
        <v>#N/A</v>
      </c>
      <c r="P1025" s="17">
        <v>2410.1999999999998</v>
      </c>
      <c r="Q1025" s="67" t="s">
        <v>25</v>
      </c>
      <c r="R1025" s="67"/>
      <c r="S1025" s="67"/>
    </row>
    <row r="1026" spans="4:19" ht="15">
      <c r="D1026" s="5">
        <v>620107</v>
      </c>
      <c r="E1026" s="31">
        <v>43945</v>
      </c>
      <c r="F1026" s="34">
        <v>43945</v>
      </c>
      <c r="G1026" s="61"/>
      <c r="H1026" s="5">
        <v>2837473</v>
      </c>
      <c r="I1026" s="28" t="s">
        <v>26</v>
      </c>
      <c r="J1026" s="41" t="s">
        <v>101</v>
      </c>
      <c r="K1026" s="8" t="s">
        <v>59</v>
      </c>
      <c r="L1026" s="8" t="s">
        <v>98</v>
      </c>
      <c r="M1026" s="16">
        <f>SUM_DATA[[#This Row],[TOTAL Cost]]-SUM_DATA[[#This Row],[MATERIAL Cost]]</f>
        <v>2410.1999999999998</v>
      </c>
      <c r="N1026" s="16">
        <f>IFERROR(SUM_DATA[[#This Row],[MAT C.]], 0)</f>
        <v>0</v>
      </c>
      <c r="O1026" s="16" t="e">
        <f>VLOOKUP(SUM_DATA[[#This Row],[Work Order]],'[2]MAT DETAIL'!$D:$L,8,FALSE)</f>
        <v>#N/A</v>
      </c>
      <c r="P1026" s="17">
        <v>2410.1999999999998</v>
      </c>
      <c r="Q1026" s="67" t="s">
        <v>25</v>
      </c>
      <c r="R1026" s="67"/>
      <c r="S1026" s="67"/>
    </row>
    <row r="1027" spans="4:19" ht="15">
      <c r="D1027" s="5">
        <v>620116</v>
      </c>
      <c r="E1027" s="31">
        <v>43945</v>
      </c>
      <c r="F1027" s="34">
        <v>43945</v>
      </c>
      <c r="G1027" s="61"/>
      <c r="H1027" s="5">
        <v>2837475</v>
      </c>
      <c r="I1027" s="28" t="s">
        <v>26</v>
      </c>
      <c r="J1027" s="48" t="s">
        <v>64</v>
      </c>
      <c r="K1027" s="8" t="s">
        <v>47</v>
      </c>
      <c r="L1027" s="8" t="s">
        <v>65</v>
      </c>
      <c r="M1027" s="16">
        <f>SUM_DATA[[#This Row],[TOTAL Cost]]-SUM_DATA[[#This Row],[MATERIAL Cost]]</f>
        <v>2410.1999999999998</v>
      </c>
      <c r="N1027" s="16">
        <f>IFERROR(SUM_DATA[[#This Row],[MAT C.]], 0)</f>
        <v>0</v>
      </c>
      <c r="O1027" s="16" t="e">
        <f>VLOOKUP(SUM_DATA[[#This Row],[Work Order]],'[2]MAT DETAIL'!$D:$L,8,FALSE)</f>
        <v>#N/A</v>
      </c>
      <c r="P1027" s="17">
        <v>2410.1999999999998</v>
      </c>
      <c r="Q1027" s="67" t="s">
        <v>25</v>
      </c>
      <c r="R1027" s="67"/>
      <c r="S1027" s="67"/>
    </row>
    <row r="1028" spans="4:19" ht="15">
      <c r="D1028" s="5">
        <v>620116</v>
      </c>
      <c r="E1028" s="31">
        <v>43948</v>
      </c>
      <c r="F1028" s="34">
        <v>43948</v>
      </c>
      <c r="G1028" s="61"/>
      <c r="H1028" s="5">
        <v>2837915</v>
      </c>
      <c r="I1028" s="28" t="s">
        <v>26</v>
      </c>
      <c r="J1028" s="48" t="s">
        <v>64</v>
      </c>
      <c r="K1028" s="8" t="s">
        <v>47</v>
      </c>
      <c r="L1028" s="8" t="s">
        <v>65</v>
      </c>
      <c r="M1028" s="16">
        <f>SUM_DATA[[#This Row],[TOTAL Cost]]-SUM_DATA[[#This Row],[MATERIAL Cost]]</f>
        <v>2410.1999999999998</v>
      </c>
      <c r="N1028" s="16">
        <f>IFERROR(SUM_DATA[[#This Row],[MAT C.]], 0)</f>
        <v>0</v>
      </c>
      <c r="O1028" s="16" t="e">
        <f>VLOOKUP(SUM_DATA[[#This Row],[Work Order]],'[2]MAT DETAIL'!$D:$L,8,FALSE)</f>
        <v>#N/A</v>
      </c>
      <c r="P1028" s="17">
        <v>2410.1999999999998</v>
      </c>
      <c r="Q1028" s="67" t="s">
        <v>25</v>
      </c>
      <c r="R1028" s="67"/>
      <c r="S1028" s="67"/>
    </row>
    <row r="1029" spans="4:19" ht="15">
      <c r="D1029" s="5">
        <v>620116</v>
      </c>
      <c r="E1029" s="31">
        <v>43948</v>
      </c>
      <c r="F1029" s="34">
        <v>43948</v>
      </c>
      <c r="G1029" s="61"/>
      <c r="H1029" s="5">
        <v>2837927</v>
      </c>
      <c r="I1029" s="28" t="s">
        <v>26</v>
      </c>
      <c r="J1029" s="48" t="s">
        <v>64</v>
      </c>
      <c r="K1029" s="8" t="s">
        <v>47</v>
      </c>
      <c r="L1029" s="8" t="s">
        <v>65</v>
      </c>
      <c r="M1029" s="16">
        <f>SUM_DATA[[#This Row],[TOTAL Cost]]-SUM_DATA[[#This Row],[MATERIAL Cost]]</f>
        <v>0</v>
      </c>
      <c r="N1029" s="16">
        <f>IFERROR(SUM_DATA[[#This Row],[MAT C.]], 0)</f>
        <v>0</v>
      </c>
      <c r="O1029" s="16" t="e">
        <f>VLOOKUP(SUM_DATA[[#This Row],[Work Order]],'[2]MAT DETAIL'!$D:$L,8,FALSE)</f>
        <v>#N/A</v>
      </c>
      <c r="P1029" s="17">
        <v>0</v>
      </c>
      <c r="Q1029" s="67" t="s">
        <v>25</v>
      </c>
      <c r="R1029" s="67"/>
      <c r="S1029" s="67"/>
    </row>
    <row r="1030" spans="4:19" ht="15">
      <c r="D1030" s="5">
        <v>620123</v>
      </c>
      <c r="E1030" s="31">
        <v>43948</v>
      </c>
      <c r="F1030" s="34">
        <v>43948</v>
      </c>
      <c r="G1030" s="61"/>
      <c r="H1030" s="5">
        <v>2837929</v>
      </c>
      <c r="I1030" s="28" t="s">
        <v>26</v>
      </c>
      <c r="J1030" s="41" t="s">
        <v>476</v>
      </c>
      <c r="K1030" s="8" t="s">
        <v>36</v>
      </c>
      <c r="L1030" s="10" t="s">
        <v>37</v>
      </c>
      <c r="M1030" s="16">
        <f>SUM_DATA[[#This Row],[TOTAL Cost]]-SUM_DATA[[#This Row],[MATERIAL Cost]]</f>
        <v>1563.71</v>
      </c>
      <c r="N1030" s="16">
        <f>IFERROR(SUM_DATA[[#This Row],[MAT C.]], 0)</f>
        <v>0</v>
      </c>
      <c r="O1030" s="16" t="e">
        <f>VLOOKUP(SUM_DATA[[#This Row],[Work Order]],'[2]MAT DETAIL'!$D:$L,8,FALSE)</f>
        <v>#N/A</v>
      </c>
      <c r="P1030" s="17">
        <v>1563.71</v>
      </c>
      <c r="Q1030" s="67" t="s">
        <v>25</v>
      </c>
      <c r="R1030" s="67"/>
      <c r="S1030" s="67"/>
    </row>
    <row r="1031" spans="4:19" ht="15">
      <c r="D1031" s="5">
        <v>620116</v>
      </c>
      <c r="E1031" s="31">
        <v>43948</v>
      </c>
      <c r="F1031" s="34">
        <v>43948</v>
      </c>
      <c r="G1031" s="61"/>
      <c r="H1031" s="5">
        <v>2837931</v>
      </c>
      <c r="I1031" s="28" t="s">
        <v>26</v>
      </c>
      <c r="J1031" s="41" t="s">
        <v>477</v>
      </c>
      <c r="K1031" s="8" t="s">
        <v>76</v>
      </c>
      <c r="L1031" s="8" t="s">
        <v>76</v>
      </c>
      <c r="M1031" s="16">
        <f>SUM_DATA[[#This Row],[TOTAL Cost]]-SUM_DATA[[#This Row],[MATERIAL Cost]]</f>
        <v>2410.1999999999998</v>
      </c>
      <c r="N1031" s="16">
        <f>IFERROR(SUM_DATA[[#This Row],[MAT C.]], 0)</f>
        <v>0</v>
      </c>
      <c r="O1031" s="16" t="e">
        <f>VLOOKUP(SUM_DATA[[#This Row],[Work Order]],'[2]MAT DETAIL'!$D:$L,8,FALSE)</f>
        <v>#N/A</v>
      </c>
      <c r="P1031" s="17">
        <v>2410.1999999999998</v>
      </c>
      <c r="Q1031" s="67" t="s">
        <v>25</v>
      </c>
      <c r="R1031" s="67"/>
      <c r="S1031" s="67"/>
    </row>
    <row r="1032" spans="4:19" ht="15">
      <c r="D1032" s="3">
        <v>620116</v>
      </c>
      <c r="E1032" s="36">
        <v>43948</v>
      </c>
      <c r="F1032" s="36"/>
      <c r="G1032" s="61"/>
      <c r="H1032" s="5">
        <v>2837931</v>
      </c>
      <c r="I1032" s="28" t="s">
        <v>26</v>
      </c>
      <c r="J1032" s="42" t="s">
        <v>99</v>
      </c>
      <c r="K1032" s="26" t="s">
        <v>36</v>
      </c>
      <c r="L1032" s="26" t="s">
        <v>37</v>
      </c>
      <c r="M1032" s="18"/>
      <c r="N1032" s="18"/>
      <c r="O1032" s="18"/>
      <c r="P1032" s="16"/>
      <c r="Q1032" s="67" t="s">
        <v>25</v>
      </c>
      <c r="R1032" s="67"/>
      <c r="S1032" s="67"/>
    </row>
    <row r="1033" spans="4:19" ht="15">
      <c r="D1033" s="5">
        <v>620119</v>
      </c>
      <c r="E1033" s="31">
        <v>43948</v>
      </c>
      <c r="F1033" s="34">
        <v>43948</v>
      </c>
      <c r="G1033" s="61"/>
      <c r="H1033" s="5">
        <v>2837937</v>
      </c>
      <c r="I1033" s="28" t="s">
        <v>26</v>
      </c>
      <c r="J1033" s="41" t="s">
        <v>72</v>
      </c>
      <c r="K1033" s="8" t="s">
        <v>36</v>
      </c>
      <c r="L1033" s="10" t="s">
        <v>37</v>
      </c>
      <c r="M1033" s="16">
        <f>SUM_DATA[[#This Row],[TOTAL Cost]]-SUM_DATA[[#This Row],[MATERIAL Cost]]</f>
        <v>2410.1999999999998</v>
      </c>
      <c r="N1033" s="16">
        <f>IFERROR(SUM_DATA[[#This Row],[MAT C.]], 0)</f>
        <v>0</v>
      </c>
      <c r="O1033" s="16" t="e">
        <f>VLOOKUP(SUM_DATA[[#This Row],[Work Order]],'[2]MAT DETAIL'!$D:$L,8,FALSE)</f>
        <v>#N/A</v>
      </c>
      <c r="P1033" s="17">
        <v>2410.1999999999998</v>
      </c>
      <c r="Q1033" s="67" t="s">
        <v>25</v>
      </c>
      <c r="R1033" s="67"/>
      <c r="S1033" s="67"/>
    </row>
    <row r="1034" spans="4:19" ht="15">
      <c r="D1034" s="5">
        <v>620114</v>
      </c>
      <c r="E1034" s="31">
        <v>43948</v>
      </c>
      <c r="F1034" s="34">
        <v>43948</v>
      </c>
      <c r="G1034" s="61"/>
      <c r="H1034" s="5">
        <v>2838153</v>
      </c>
      <c r="I1034" s="28" t="s">
        <v>26</v>
      </c>
      <c r="J1034" s="41" t="s">
        <v>478</v>
      </c>
      <c r="K1034" s="8" t="s">
        <v>24</v>
      </c>
      <c r="L1034" s="8" t="s">
        <v>24</v>
      </c>
      <c r="M1034" s="16">
        <f>SUM_DATA[[#This Row],[TOTAL Cost]]-SUM_DATA[[#This Row],[MATERIAL Cost]]</f>
        <v>2410.1999999999534</v>
      </c>
      <c r="N1034" s="16">
        <f>IFERROR(SUM_DATA[[#This Row],[MAT C.]], 0)</f>
        <v>537152</v>
      </c>
      <c r="O1034" s="16">
        <f>VLOOKUP(SUM_DATA[[#This Row],[Work Order]],'[2]MAT DETAIL'!$D:$L,8,FALSE)</f>
        <v>537152</v>
      </c>
      <c r="P1034" s="17">
        <v>539562.19999999995</v>
      </c>
      <c r="Q1034" s="67" t="s">
        <v>25</v>
      </c>
      <c r="R1034" s="67"/>
      <c r="S1034" s="67"/>
    </row>
    <row r="1035" spans="4:19" ht="15">
      <c r="D1035" s="5">
        <v>620111</v>
      </c>
      <c r="E1035" s="31">
        <v>43950</v>
      </c>
      <c r="F1035" s="34">
        <v>43950</v>
      </c>
      <c r="G1035" s="61"/>
      <c r="H1035" s="5">
        <v>2838827</v>
      </c>
      <c r="I1035" s="28" t="s">
        <v>31</v>
      </c>
      <c r="J1035" s="41" t="s">
        <v>479</v>
      </c>
      <c r="K1035" s="8" t="s">
        <v>36</v>
      </c>
      <c r="L1035" s="8" t="s">
        <v>42</v>
      </c>
      <c r="M1035" s="16">
        <f>SUM_DATA[[#This Row],[TOTAL Cost]]-SUM_DATA[[#This Row],[MATERIAL Cost]]</f>
        <v>1515.08</v>
      </c>
      <c r="N1035" s="16">
        <f>IFERROR(SUM_DATA[[#This Row],[MAT C.]], 0)</f>
        <v>0</v>
      </c>
      <c r="O1035" s="16" t="e">
        <f>VLOOKUP(SUM_DATA[[#This Row],[Work Order]],'[2]MAT DETAIL'!$D:$L,8,FALSE)</f>
        <v>#N/A</v>
      </c>
      <c r="P1035" s="17">
        <v>1515.08</v>
      </c>
      <c r="Q1035" s="67" t="s">
        <v>25</v>
      </c>
      <c r="R1035" s="67"/>
      <c r="S1035" s="67"/>
    </row>
    <row r="1036" spans="4:19" ht="15">
      <c r="D1036" s="5">
        <v>620114</v>
      </c>
      <c r="E1036" s="31">
        <v>43951</v>
      </c>
      <c r="F1036" s="34">
        <v>43951</v>
      </c>
      <c r="G1036" s="61"/>
      <c r="H1036" s="5">
        <v>2839353</v>
      </c>
      <c r="I1036" s="28" t="s">
        <v>26</v>
      </c>
      <c r="J1036" s="41" t="s">
        <v>480</v>
      </c>
      <c r="K1036" s="8" t="s">
        <v>56</v>
      </c>
      <c r="L1036" s="8" t="s">
        <v>146</v>
      </c>
      <c r="M1036" s="16">
        <f>SUM_DATA[[#This Row],[TOTAL Cost]]-SUM_DATA[[#This Row],[MATERIAL Cost]]</f>
        <v>2410.1999999999998</v>
      </c>
      <c r="N1036" s="16">
        <f>IFERROR(SUM_DATA[[#This Row],[MAT C.]], 0)</f>
        <v>0</v>
      </c>
      <c r="O1036" s="16" t="e">
        <f>VLOOKUP(SUM_DATA[[#This Row],[Work Order]],'[2]MAT DETAIL'!$D:$L,8,FALSE)</f>
        <v>#N/A</v>
      </c>
      <c r="P1036" s="17">
        <v>2410.1999999999998</v>
      </c>
      <c r="Q1036" s="67" t="s">
        <v>25</v>
      </c>
      <c r="R1036" s="67"/>
      <c r="S1036" s="67"/>
    </row>
    <row r="1037" spans="4:19" ht="15">
      <c r="D1037" s="5">
        <v>620116</v>
      </c>
      <c r="E1037" s="31">
        <v>43951</v>
      </c>
      <c r="F1037" s="31">
        <v>43951</v>
      </c>
      <c r="G1037" s="61"/>
      <c r="H1037" s="5">
        <v>2839355</v>
      </c>
      <c r="I1037" s="28" t="s">
        <v>26</v>
      </c>
      <c r="J1037" s="41" t="s">
        <v>211</v>
      </c>
      <c r="K1037" s="8" t="s">
        <v>30</v>
      </c>
      <c r="L1037" s="8" t="s">
        <v>30</v>
      </c>
      <c r="M1037" s="16">
        <f>SUM_DATA[[#This Row],[TOTAL Cost]]-SUM_DATA[[#This Row],[MATERIAL Cost]]</f>
        <v>90854.11</v>
      </c>
      <c r="N1037" s="16">
        <f>IFERROR(SUM_DATA[[#This Row],[MAT C.]], 0)</f>
        <v>750</v>
      </c>
      <c r="O1037" s="16">
        <f>VLOOKUP(SUM_DATA[[#This Row],[Work Order]],'[2]MAT DETAIL'!$D:$L,8,FALSE)</f>
        <v>750</v>
      </c>
      <c r="P1037" s="17">
        <v>91604.11</v>
      </c>
      <c r="Q1037" s="67" t="s">
        <v>25</v>
      </c>
      <c r="R1037" s="67"/>
      <c r="S1037" s="67"/>
    </row>
    <row r="1038" spans="4:19" ht="15">
      <c r="D1038" s="5">
        <v>620123</v>
      </c>
      <c r="E1038" s="31">
        <v>43951</v>
      </c>
      <c r="F1038" s="31">
        <v>43951</v>
      </c>
      <c r="G1038" s="61"/>
      <c r="H1038" s="5">
        <v>2839359</v>
      </c>
      <c r="I1038" s="28" t="s">
        <v>26</v>
      </c>
      <c r="J1038" s="41" t="s">
        <v>211</v>
      </c>
      <c r="K1038" s="8" t="s">
        <v>30</v>
      </c>
      <c r="L1038" s="8" t="s">
        <v>30</v>
      </c>
      <c r="M1038" s="16">
        <f>SUM_DATA[[#This Row],[TOTAL Cost]]-SUM_DATA[[#This Row],[MATERIAL Cost]]</f>
        <v>82089</v>
      </c>
      <c r="N1038" s="16">
        <f>IFERROR(SUM_DATA[[#This Row],[MAT C.]], 0)</f>
        <v>750</v>
      </c>
      <c r="O1038" s="16">
        <f>VLOOKUP(SUM_DATA[[#This Row],[Work Order]],'[2]MAT DETAIL'!$D:$L,8,FALSE)</f>
        <v>750</v>
      </c>
      <c r="P1038" s="17">
        <v>82839</v>
      </c>
      <c r="Q1038" s="67" t="s">
        <v>25</v>
      </c>
      <c r="R1038" s="67"/>
      <c r="S1038" s="67"/>
    </row>
    <row r="1039" spans="4:19" ht="15">
      <c r="D1039" s="5">
        <v>620119</v>
      </c>
      <c r="E1039" s="31">
        <v>43951</v>
      </c>
      <c r="F1039" s="34">
        <v>43951</v>
      </c>
      <c r="G1039" s="61"/>
      <c r="H1039" s="5">
        <v>2839360</v>
      </c>
      <c r="I1039" s="28" t="s">
        <v>26</v>
      </c>
      <c r="J1039" s="41" t="s">
        <v>147</v>
      </c>
      <c r="K1039" s="8" t="s">
        <v>36</v>
      </c>
      <c r="L1039" s="8" t="s">
        <v>148</v>
      </c>
      <c r="M1039" s="16">
        <f>SUM_DATA[[#This Row],[TOTAL Cost]]-SUM_DATA[[#This Row],[MATERIAL Cost]]</f>
        <v>3242.09</v>
      </c>
      <c r="N1039" s="16">
        <f>IFERROR(SUM_DATA[[#This Row],[MAT C.]], 0)</f>
        <v>0</v>
      </c>
      <c r="O1039" s="16" t="e">
        <f>VLOOKUP(SUM_DATA[[#This Row],[Work Order]],'[2]MAT DETAIL'!$D:$L,8,FALSE)</f>
        <v>#N/A</v>
      </c>
      <c r="P1039" s="17">
        <v>3242.09</v>
      </c>
      <c r="Q1039" s="67" t="s">
        <v>25</v>
      </c>
      <c r="R1039" s="67"/>
      <c r="S1039" s="67"/>
    </row>
    <row r="1040" spans="4:19" ht="15">
      <c r="D1040" s="5">
        <v>620112</v>
      </c>
      <c r="E1040" s="31">
        <v>43951</v>
      </c>
      <c r="F1040" s="34">
        <v>43951</v>
      </c>
      <c r="G1040" s="61"/>
      <c r="H1040" s="5">
        <v>2839364</v>
      </c>
      <c r="I1040" s="28" t="s">
        <v>26</v>
      </c>
      <c r="J1040" s="41" t="s">
        <v>101</v>
      </c>
      <c r="K1040" s="8" t="s">
        <v>59</v>
      </c>
      <c r="L1040" s="8" t="s">
        <v>98</v>
      </c>
      <c r="M1040" s="16">
        <f>SUM_DATA[[#This Row],[TOTAL Cost]]-SUM_DATA[[#This Row],[MATERIAL Cost]]</f>
        <v>2410.1999999999998</v>
      </c>
      <c r="N1040" s="16">
        <f>IFERROR(SUM_DATA[[#This Row],[MAT C.]], 0)</f>
        <v>0</v>
      </c>
      <c r="O1040" s="16" t="e">
        <f>VLOOKUP(SUM_DATA[[#This Row],[Work Order]],'[2]MAT DETAIL'!$D:$L,8,FALSE)</f>
        <v>#N/A</v>
      </c>
      <c r="P1040" s="17">
        <v>2410.1999999999998</v>
      </c>
      <c r="Q1040" s="67" t="s">
        <v>25</v>
      </c>
      <c r="R1040" s="67"/>
      <c r="S1040" s="67"/>
    </row>
    <row r="1041" spans="4:19" ht="15">
      <c r="D1041" s="5">
        <v>620116</v>
      </c>
      <c r="E1041" s="31">
        <v>43951</v>
      </c>
      <c r="F1041" s="34">
        <v>43951</v>
      </c>
      <c r="G1041" s="61"/>
      <c r="H1041" s="5">
        <v>2839365</v>
      </c>
      <c r="I1041" s="28" t="s">
        <v>26</v>
      </c>
      <c r="J1041" s="41" t="s">
        <v>481</v>
      </c>
      <c r="K1041" s="8" t="s">
        <v>59</v>
      </c>
      <c r="L1041" s="8" t="s">
        <v>98</v>
      </c>
      <c r="M1041" s="16">
        <f>SUM_DATA[[#This Row],[TOTAL Cost]]-SUM_DATA[[#This Row],[MATERIAL Cost]]</f>
        <v>2524.87</v>
      </c>
      <c r="N1041" s="16">
        <f>IFERROR(SUM_DATA[[#This Row],[MAT C.]], 0)</f>
        <v>0</v>
      </c>
      <c r="O1041" s="16" t="e">
        <f>VLOOKUP(SUM_DATA[[#This Row],[Work Order]],'[2]MAT DETAIL'!$D:$L,8,FALSE)</f>
        <v>#N/A</v>
      </c>
      <c r="P1041" s="17">
        <v>2524.87</v>
      </c>
      <c r="Q1041" s="67" t="s">
        <v>25</v>
      </c>
      <c r="R1041" s="67"/>
      <c r="S1041" s="67"/>
    </row>
    <row r="1042" spans="4:19" ht="15">
      <c r="D1042" s="5">
        <v>620116</v>
      </c>
      <c r="E1042" s="31">
        <v>43951</v>
      </c>
      <c r="F1042" s="34">
        <v>43951</v>
      </c>
      <c r="G1042" s="61"/>
      <c r="H1042" s="5">
        <v>2839369</v>
      </c>
      <c r="I1042" s="28" t="s">
        <v>26</v>
      </c>
      <c r="J1042" s="41" t="s">
        <v>145</v>
      </c>
      <c r="K1042" s="8" t="s">
        <v>56</v>
      </c>
      <c r="L1042" s="8" t="s">
        <v>146</v>
      </c>
      <c r="M1042" s="16">
        <f>SUM_DATA[[#This Row],[TOTAL Cost]]-SUM_DATA[[#This Row],[MATERIAL Cost]]</f>
        <v>2410.1999999999998</v>
      </c>
      <c r="N1042" s="16">
        <f>IFERROR(SUM_DATA[[#This Row],[MAT C.]], 0)</f>
        <v>0</v>
      </c>
      <c r="O1042" s="16" t="e">
        <f>VLOOKUP(SUM_DATA[[#This Row],[Work Order]],'[2]MAT DETAIL'!$D:$L,8,FALSE)</f>
        <v>#N/A</v>
      </c>
      <c r="P1042" s="17">
        <v>2410.1999999999998</v>
      </c>
      <c r="Q1042" s="67" t="s">
        <v>25</v>
      </c>
      <c r="R1042" s="67"/>
      <c r="S1042" s="67"/>
    </row>
    <row r="1043" spans="4:19" ht="15">
      <c r="D1043" s="5">
        <v>620116</v>
      </c>
      <c r="E1043" s="31">
        <v>43956</v>
      </c>
      <c r="F1043" s="34">
        <v>43956</v>
      </c>
      <c r="G1043" s="61"/>
      <c r="H1043" s="5">
        <v>2841673</v>
      </c>
      <c r="I1043" s="28" t="s">
        <v>26</v>
      </c>
      <c r="J1043" s="41" t="s">
        <v>303</v>
      </c>
      <c r="K1043" s="8" t="s">
        <v>56</v>
      </c>
      <c r="L1043" s="8" t="s">
        <v>146</v>
      </c>
      <c r="M1043" s="16">
        <f>SUM_DATA[[#This Row],[TOTAL Cost]]-SUM_DATA[[#This Row],[MATERIAL Cost]]</f>
        <v>2410.1999999999998</v>
      </c>
      <c r="N1043" s="16">
        <f>IFERROR(SUM_DATA[[#This Row],[MAT C.]], 0)</f>
        <v>0</v>
      </c>
      <c r="O1043" s="16" t="e">
        <f>VLOOKUP(SUM_DATA[[#This Row],[Work Order]],'[2]MAT DETAIL'!$D:$L,8,FALSE)</f>
        <v>#N/A</v>
      </c>
      <c r="P1043" s="17">
        <v>2410.1999999999998</v>
      </c>
      <c r="Q1043" s="67" t="s">
        <v>25</v>
      </c>
      <c r="R1043" s="67"/>
      <c r="S1043" s="67"/>
    </row>
    <row r="1044" spans="4:19" ht="15">
      <c r="D1044" s="5">
        <v>620114</v>
      </c>
      <c r="E1044" s="31">
        <v>43956</v>
      </c>
      <c r="F1044" s="34">
        <v>43956</v>
      </c>
      <c r="G1044" s="61"/>
      <c r="H1044" s="5">
        <v>2841706</v>
      </c>
      <c r="I1044" s="28" t="s">
        <v>26</v>
      </c>
      <c r="J1044" s="41" t="s">
        <v>482</v>
      </c>
      <c r="K1044" s="8" t="s">
        <v>67</v>
      </c>
      <c r="L1044" s="8" t="s">
        <v>451</v>
      </c>
      <c r="M1044" s="16">
        <f>SUM_DATA[[#This Row],[TOTAL Cost]]-SUM_DATA[[#This Row],[MATERIAL Cost]]</f>
        <v>2410.1999999999998</v>
      </c>
      <c r="N1044" s="16">
        <f>IFERROR(SUM_DATA[[#This Row],[MAT C.]], 0)</f>
        <v>0</v>
      </c>
      <c r="O1044" s="16" t="e">
        <f>VLOOKUP(SUM_DATA[[#This Row],[Work Order]],'[2]MAT DETAIL'!$D:$L,8,FALSE)</f>
        <v>#N/A</v>
      </c>
      <c r="P1044" s="17">
        <v>2410.1999999999998</v>
      </c>
      <c r="Q1044" s="67" t="s">
        <v>25</v>
      </c>
      <c r="R1044" s="67"/>
      <c r="S1044" s="67"/>
    </row>
    <row r="1045" spans="4:19" ht="15">
      <c r="D1045" s="5">
        <v>620105</v>
      </c>
      <c r="E1045" s="31">
        <v>43956</v>
      </c>
      <c r="F1045" s="34">
        <v>43956</v>
      </c>
      <c r="G1045" s="61"/>
      <c r="H1045" s="5">
        <v>2841717</v>
      </c>
      <c r="I1045" s="28" t="s">
        <v>26</v>
      </c>
      <c r="J1045" s="41" t="s">
        <v>483</v>
      </c>
      <c r="K1045" s="8" t="s">
        <v>67</v>
      </c>
      <c r="L1045" s="8" t="s">
        <v>88</v>
      </c>
      <c r="M1045" s="16">
        <f>SUM_DATA[[#This Row],[TOTAL Cost]]-SUM_DATA[[#This Row],[MATERIAL Cost]]</f>
        <v>4820.3999999999996</v>
      </c>
      <c r="N1045" s="16">
        <f>IFERROR(SUM_DATA[[#This Row],[MAT C.]], 0)</f>
        <v>0</v>
      </c>
      <c r="O1045" s="16" t="e">
        <f>VLOOKUP(SUM_DATA[[#This Row],[Work Order]],'[2]MAT DETAIL'!$D:$L,8,FALSE)</f>
        <v>#N/A</v>
      </c>
      <c r="P1045" s="17">
        <v>4820.3999999999996</v>
      </c>
      <c r="Q1045" s="67" t="s">
        <v>25</v>
      </c>
      <c r="R1045" s="67"/>
      <c r="S1045" s="67"/>
    </row>
    <row r="1046" spans="4:19" ht="15">
      <c r="D1046" s="5">
        <v>620111</v>
      </c>
      <c r="E1046" s="31">
        <v>43956</v>
      </c>
      <c r="F1046" s="34">
        <v>43956</v>
      </c>
      <c r="G1046" s="61"/>
      <c r="H1046" s="5">
        <v>2841729</v>
      </c>
      <c r="I1046" s="28" t="s">
        <v>26</v>
      </c>
      <c r="J1046" s="41" t="s">
        <v>241</v>
      </c>
      <c r="K1046" s="8" t="s">
        <v>39</v>
      </c>
      <c r="L1046" s="8" t="s">
        <v>40</v>
      </c>
      <c r="M1046" s="16">
        <f>SUM_DATA[[#This Row],[TOTAL Cost]]-SUM_DATA[[#This Row],[MATERIAL Cost]]</f>
        <v>2410.1999999999998</v>
      </c>
      <c r="N1046" s="16">
        <f>IFERROR(SUM_DATA[[#This Row],[MAT C.]], 0)</f>
        <v>0</v>
      </c>
      <c r="O1046" s="16" t="e">
        <f>VLOOKUP(SUM_DATA[[#This Row],[Work Order]],'[2]MAT DETAIL'!$D:$L,8,FALSE)</f>
        <v>#N/A</v>
      </c>
      <c r="P1046" s="17">
        <v>2410.1999999999998</v>
      </c>
      <c r="Q1046" s="67" t="s">
        <v>25</v>
      </c>
      <c r="R1046" s="67"/>
      <c r="S1046" s="67"/>
    </row>
    <row r="1047" spans="4:19" ht="15">
      <c r="D1047" s="5">
        <v>620116</v>
      </c>
      <c r="E1047" s="31">
        <v>43956</v>
      </c>
      <c r="F1047" s="34">
        <v>43956</v>
      </c>
      <c r="G1047" s="61"/>
      <c r="H1047" s="5">
        <v>2841731</v>
      </c>
      <c r="I1047" s="28" t="s">
        <v>26</v>
      </c>
      <c r="J1047" s="41" t="s">
        <v>484</v>
      </c>
      <c r="K1047" s="8" t="s">
        <v>33</v>
      </c>
      <c r="L1047" s="8" t="s">
        <v>180</v>
      </c>
      <c r="M1047" s="16">
        <f>SUM_DATA[[#This Row],[TOTAL Cost]]-SUM_DATA[[#This Row],[MATERIAL Cost]]</f>
        <v>2410.1999999999998</v>
      </c>
      <c r="N1047" s="16">
        <f>IFERROR(SUM_DATA[[#This Row],[MAT C.]], 0)</f>
        <v>0</v>
      </c>
      <c r="O1047" s="16" t="e">
        <f>VLOOKUP(SUM_DATA[[#This Row],[Work Order]],'[2]MAT DETAIL'!$D:$L,8,FALSE)</f>
        <v>#N/A</v>
      </c>
      <c r="P1047" s="17">
        <v>2410.1999999999998</v>
      </c>
      <c r="Q1047" s="67" t="s">
        <v>25</v>
      </c>
      <c r="R1047" s="67"/>
      <c r="S1047" s="67"/>
    </row>
    <row r="1048" spans="4:19" ht="15">
      <c r="D1048" s="5">
        <v>620123</v>
      </c>
      <c r="E1048" s="31">
        <v>43956</v>
      </c>
      <c r="F1048" s="34">
        <v>43956</v>
      </c>
      <c r="G1048" s="61"/>
      <c r="H1048" s="5">
        <v>2841732</v>
      </c>
      <c r="I1048" s="28" t="s">
        <v>26</v>
      </c>
      <c r="J1048" s="41" t="s">
        <v>145</v>
      </c>
      <c r="K1048" s="8" t="s">
        <v>56</v>
      </c>
      <c r="L1048" s="8" t="s">
        <v>146</v>
      </c>
      <c r="M1048" s="16">
        <f>SUM_DATA[[#This Row],[TOTAL Cost]]-SUM_DATA[[#This Row],[MATERIAL Cost]]</f>
        <v>2410.1999999999998</v>
      </c>
      <c r="N1048" s="16">
        <f>IFERROR(SUM_DATA[[#This Row],[MAT C.]], 0)</f>
        <v>0</v>
      </c>
      <c r="O1048" s="16" t="e">
        <f>VLOOKUP(SUM_DATA[[#This Row],[Work Order]],'[2]MAT DETAIL'!$D:$L,8,FALSE)</f>
        <v>#N/A</v>
      </c>
      <c r="P1048" s="17">
        <v>2410.1999999999998</v>
      </c>
      <c r="Q1048" s="67" t="s">
        <v>25</v>
      </c>
      <c r="R1048" s="67"/>
      <c r="S1048" s="67"/>
    </row>
    <row r="1049" spans="4:19" ht="15">
      <c r="D1049" s="5">
        <v>620111</v>
      </c>
      <c r="E1049" s="31">
        <v>43956</v>
      </c>
      <c r="F1049" s="34">
        <v>43956</v>
      </c>
      <c r="G1049" s="61"/>
      <c r="H1049" s="5">
        <v>2841735</v>
      </c>
      <c r="I1049" s="28" t="s">
        <v>26</v>
      </c>
      <c r="J1049" s="41" t="s">
        <v>72</v>
      </c>
      <c r="K1049" s="8" t="s">
        <v>36</v>
      </c>
      <c r="L1049" s="10" t="s">
        <v>37</v>
      </c>
      <c r="M1049" s="16">
        <f>SUM_DATA[[#This Row],[TOTAL Cost]]-SUM_DATA[[#This Row],[MATERIAL Cost]]</f>
        <v>2410.1999999999998</v>
      </c>
      <c r="N1049" s="16">
        <f>IFERROR(SUM_DATA[[#This Row],[MAT C.]], 0)</f>
        <v>0</v>
      </c>
      <c r="O1049" s="16" t="e">
        <f>VLOOKUP(SUM_DATA[[#This Row],[Work Order]],'[2]MAT DETAIL'!$D:$L,8,FALSE)</f>
        <v>#N/A</v>
      </c>
      <c r="P1049" s="17">
        <v>2410.1999999999998</v>
      </c>
      <c r="Q1049" s="67" t="s">
        <v>25</v>
      </c>
      <c r="R1049" s="67"/>
      <c r="S1049" s="67"/>
    </row>
    <row r="1050" spans="4:19" ht="15">
      <c r="D1050" s="5">
        <v>620116</v>
      </c>
      <c r="E1050" s="31">
        <v>43956</v>
      </c>
      <c r="F1050" s="34">
        <v>43956</v>
      </c>
      <c r="G1050" s="61"/>
      <c r="H1050" s="5">
        <v>2841741</v>
      </c>
      <c r="I1050" s="28" t="s">
        <v>26</v>
      </c>
      <c r="J1050" s="41" t="s">
        <v>485</v>
      </c>
      <c r="K1050" s="8" t="s">
        <v>33</v>
      </c>
      <c r="L1050" s="8" t="s">
        <v>180</v>
      </c>
      <c r="M1050" s="16">
        <f>SUM_DATA[[#This Row],[TOTAL Cost]]-SUM_DATA[[#This Row],[MATERIAL Cost]]</f>
        <v>2410.1999999999998</v>
      </c>
      <c r="N1050" s="16">
        <f>IFERROR(SUM_DATA[[#This Row],[MAT C.]], 0)</f>
        <v>0</v>
      </c>
      <c r="O1050" s="16" t="e">
        <f>VLOOKUP(SUM_DATA[[#This Row],[Work Order]],'[2]MAT DETAIL'!$D:$L,8,FALSE)</f>
        <v>#N/A</v>
      </c>
      <c r="P1050" s="17">
        <v>2410.1999999999998</v>
      </c>
      <c r="Q1050" s="67" t="s">
        <v>25</v>
      </c>
      <c r="R1050" s="67"/>
      <c r="S1050" s="67"/>
    </row>
    <row r="1051" spans="4:19" ht="15">
      <c r="D1051" s="5">
        <v>620123</v>
      </c>
      <c r="E1051" s="31">
        <v>43956</v>
      </c>
      <c r="F1051" s="34">
        <v>43956</v>
      </c>
      <c r="G1051" s="61"/>
      <c r="H1051" s="5">
        <v>2841751</v>
      </c>
      <c r="I1051" s="28" t="s">
        <v>26</v>
      </c>
      <c r="J1051" s="43" t="s">
        <v>145</v>
      </c>
      <c r="K1051" s="8" t="s">
        <v>56</v>
      </c>
      <c r="L1051" s="8" t="s">
        <v>146</v>
      </c>
      <c r="M1051" s="16">
        <f>SUM_DATA[[#This Row],[TOTAL Cost]]-SUM_DATA[[#This Row],[MATERIAL Cost]]</f>
        <v>2410.1999999999998</v>
      </c>
      <c r="N1051" s="16">
        <f>IFERROR(SUM_DATA[[#This Row],[MAT C.]], 0)</f>
        <v>0</v>
      </c>
      <c r="O1051" s="16" t="e">
        <f>VLOOKUP(SUM_DATA[[#This Row],[Work Order]],'[2]MAT DETAIL'!$D:$L,8,FALSE)</f>
        <v>#N/A</v>
      </c>
      <c r="P1051" s="17">
        <v>2410.1999999999998</v>
      </c>
      <c r="Q1051" s="67" t="s">
        <v>25</v>
      </c>
      <c r="R1051" s="67"/>
      <c r="S1051" s="67"/>
    </row>
    <row r="1052" spans="4:19" ht="15">
      <c r="D1052" s="5">
        <v>620107</v>
      </c>
      <c r="E1052" s="31">
        <v>43956</v>
      </c>
      <c r="F1052" s="34">
        <v>43956</v>
      </c>
      <c r="G1052" s="61"/>
      <c r="H1052" s="5">
        <v>2841765</v>
      </c>
      <c r="I1052" s="28" t="s">
        <v>26</v>
      </c>
      <c r="J1052" s="41" t="s">
        <v>97</v>
      </c>
      <c r="K1052" s="8" t="s">
        <v>59</v>
      </c>
      <c r="L1052" s="8" t="s">
        <v>98</v>
      </c>
      <c r="M1052" s="16">
        <f>SUM_DATA[[#This Row],[TOTAL Cost]]-SUM_DATA[[#This Row],[MATERIAL Cost]]</f>
        <v>2410.1999999999998</v>
      </c>
      <c r="N1052" s="16">
        <f>IFERROR(SUM_DATA[[#This Row],[MAT C.]], 0)</f>
        <v>0</v>
      </c>
      <c r="O1052" s="16" t="e">
        <f>VLOOKUP(SUM_DATA[[#This Row],[Work Order]],'[2]MAT DETAIL'!$D:$L,8,FALSE)</f>
        <v>#N/A</v>
      </c>
      <c r="P1052" s="17">
        <v>2410.1999999999998</v>
      </c>
      <c r="Q1052" s="67" t="s">
        <v>25</v>
      </c>
      <c r="R1052" s="67"/>
      <c r="S1052" s="67"/>
    </row>
    <row r="1053" spans="4:19" ht="15">
      <c r="D1053" s="5">
        <v>620107</v>
      </c>
      <c r="E1053" s="31">
        <v>43956</v>
      </c>
      <c r="F1053" s="31">
        <v>43956</v>
      </c>
      <c r="G1053" s="61"/>
      <c r="H1053" s="5">
        <v>2842054</v>
      </c>
      <c r="I1053" s="28" t="s">
        <v>26</v>
      </c>
      <c r="J1053" s="41" t="s">
        <v>118</v>
      </c>
      <c r="K1053" s="8" t="s">
        <v>30</v>
      </c>
      <c r="L1053" s="8" t="s">
        <v>30</v>
      </c>
      <c r="M1053" s="16">
        <f>SUM_DATA[[#This Row],[TOTAL Cost]]-SUM_DATA[[#This Row],[MATERIAL Cost]]</f>
        <v>3242.09</v>
      </c>
      <c r="N1053" s="16">
        <f>IFERROR(SUM_DATA[[#This Row],[MAT C.]], 0)</f>
        <v>7779.48</v>
      </c>
      <c r="O1053" s="16">
        <f>VLOOKUP(SUM_DATA[[#This Row],[Work Order]],'[2]MAT DETAIL'!$D:$L,8,FALSE)</f>
        <v>7779.48</v>
      </c>
      <c r="P1053" s="17">
        <v>11021.57</v>
      </c>
      <c r="Q1053" s="67" t="s">
        <v>25</v>
      </c>
      <c r="R1053" s="67"/>
      <c r="S1053" s="67"/>
    </row>
    <row r="1054" spans="4:19" ht="15">
      <c r="D1054" s="5">
        <v>620105</v>
      </c>
      <c r="E1054" s="31">
        <v>43956</v>
      </c>
      <c r="F1054" s="31">
        <v>43956</v>
      </c>
      <c r="G1054" s="61"/>
      <c r="H1054" s="5">
        <v>2842055</v>
      </c>
      <c r="I1054" s="28" t="s">
        <v>26</v>
      </c>
      <c r="J1054" s="41" t="s">
        <v>118</v>
      </c>
      <c r="K1054" s="8" t="s">
        <v>30</v>
      </c>
      <c r="L1054" s="8" t="s">
        <v>30</v>
      </c>
      <c r="M1054" s="16">
        <f>SUM_DATA[[#This Row],[TOTAL Cost]]-SUM_DATA[[#This Row],[MATERIAL Cost]]</f>
        <v>432</v>
      </c>
      <c r="N1054" s="16">
        <f>IFERROR(SUM_DATA[[#This Row],[MAT C.]], 0)</f>
        <v>7779.48</v>
      </c>
      <c r="O1054" s="16">
        <f>VLOOKUP(SUM_DATA[[#This Row],[Work Order]],'[2]MAT DETAIL'!$D:$L,8,FALSE)</f>
        <v>7779.48</v>
      </c>
      <c r="P1054" s="17">
        <v>8211.48</v>
      </c>
      <c r="Q1054" s="67" t="s">
        <v>25</v>
      </c>
      <c r="R1054" s="67"/>
      <c r="S1054" s="67"/>
    </row>
    <row r="1055" spans="4:19" ht="15">
      <c r="D1055" s="5">
        <v>620107</v>
      </c>
      <c r="E1055" s="31">
        <v>43958</v>
      </c>
      <c r="F1055" s="34">
        <v>43958</v>
      </c>
      <c r="G1055" s="61"/>
      <c r="H1055" s="5">
        <v>2842361</v>
      </c>
      <c r="I1055" s="28" t="s">
        <v>26</v>
      </c>
      <c r="J1055" s="41" t="s">
        <v>118</v>
      </c>
      <c r="K1055" s="8" t="s">
        <v>30</v>
      </c>
      <c r="L1055" s="8" t="s">
        <v>30</v>
      </c>
      <c r="M1055" s="16">
        <f>SUM_DATA[[#This Row],[TOTAL Cost]]-SUM_DATA[[#This Row],[MATERIAL Cost]]</f>
        <v>0</v>
      </c>
      <c r="N1055" s="16">
        <f>IFERROR(SUM_DATA[[#This Row],[MAT C.]], 0)</f>
        <v>0</v>
      </c>
      <c r="O1055" s="16" t="e">
        <f>VLOOKUP(SUM_DATA[[#This Row],[Work Order]],'[2]MAT DETAIL'!$D:$L,8,FALSE)</f>
        <v>#N/A</v>
      </c>
      <c r="P1055" s="17">
        <v>0</v>
      </c>
      <c r="Q1055" s="67" t="s">
        <v>25</v>
      </c>
      <c r="R1055" s="67"/>
      <c r="S1055" s="67"/>
    </row>
    <row r="1056" spans="4:19" ht="15">
      <c r="D1056" s="5">
        <v>620105</v>
      </c>
      <c r="E1056" s="31">
        <v>43958</v>
      </c>
      <c r="F1056" s="34">
        <v>43958</v>
      </c>
      <c r="G1056" s="61"/>
      <c r="H1056" s="5">
        <v>2842378</v>
      </c>
      <c r="I1056" s="28" t="s">
        <v>26</v>
      </c>
      <c r="J1056" s="41" t="s">
        <v>486</v>
      </c>
      <c r="K1056" s="8" t="s">
        <v>67</v>
      </c>
      <c r="L1056" s="8" t="s">
        <v>142</v>
      </c>
      <c r="M1056" s="16">
        <f>SUM_DATA[[#This Row],[TOTAL Cost]]-SUM_DATA[[#This Row],[MATERIAL Cost]]</f>
        <v>2410.1999999999998</v>
      </c>
      <c r="N1056" s="16">
        <f>IFERROR(SUM_DATA[[#This Row],[MAT C.]], 0)</f>
        <v>0</v>
      </c>
      <c r="O1056" s="16" t="e">
        <f>VLOOKUP(SUM_DATA[[#This Row],[Work Order]],'[2]MAT DETAIL'!$D:$L,8,FALSE)</f>
        <v>#N/A</v>
      </c>
      <c r="P1056" s="17">
        <v>2410.1999999999998</v>
      </c>
      <c r="Q1056" s="67" t="s">
        <v>25</v>
      </c>
      <c r="R1056" s="67"/>
      <c r="S1056" s="67"/>
    </row>
    <row r="1057" spans="4:19" ht="15">
      <c r="D1057" s="5">
        <v>620123</v>
      </c>
      <c r="E1057" s="31">
        <v>43958</v>
      </c>
      <c r="F1057" s="34">
        <v>43958</v>
      </c>
      <c r="G1057" s="61"/>
      <c r="H1057" s="5">
        <v>2842386</v>
      </c>
      <c r="I1057" s="28" t="s">
        <v>26</v>
      </c>
      <c r="J1057" s="41" t="s">
        <v>487</v>
      </c>
      <c r="K1057" s="8" t="s">
        <v>67</v>
      </c>
      <c r="L1057" s="8" t="s">
        <v>150</v>
      </c>
      <c r="M1057" s="16">
        <f>SUM_DATA[[#This Row],[TOTAL Cost]]-SUM_DATA[[#This Row],[MATERIAL Cost]]</f>
        <v>4217.8500000000004</v>
      </c>
      <c r="N1057" s="16">
        <f>IFERROR(SUM_DATA[[#This Row],[MAT C.]], 0)</f>
        <v>0</v>
      </c>
      <c r="O1057" s="16" t="e">
        <f>VLOOKUP(SUM_DATA[[#This Row],[Work Order]],'[2]MAT DETAIL'!$D:$L,8,FALSE)</f>
        <v>#N/A</v>
      </c>
      <c r="P1057" s="17">
        <v>4217.8500000000004</v>
      </c>
      <c r="Q1057" s="67" t="s">
        <v>25</v>
      </c>
      <c r="R1057" s="67"/>
      <c r="S1057" s="67"/>
    </row>
    <row r="1058" spans="4:19" ht="15">
      <c r="D1058" s="5">
        <v>620112</v>
      </c>
      <c r="E1058" s="31">
        <v>43958</v>
      </c>
      <c r="F1058" s="34">
        <v>43958</v>
      </c>
      <c r="G1058" s="61"/>
      <c r="H1058" s="5">
        <v>2842388</v>
      </c>
      <c r="I1058" s="28" t="s">
        <v>26</v>
      </c>
      <c r="J1058" s="41" t="s">
        <v>241</v>
      </c>
      <c r="K1058" s="8" t="s">
        <v>39</v>
      </c>
      <c r="L1058" s="8" t="s">
        <v>40</v>
      </c>
      <c r="M1058" s="16">
        <f>SUM_DATA[[#This Row],[TOTAL Cost]]-SUM_DATA[[#This Row],[MATERIAL Cost]]</f>
        <v>1807.65</v>
      </c>
      <c r="N1058" s="16">
        <f>IFERROR(SUM_DATA[[#This Row],[MAT C.]], 0)</f>
        <v>0</v>
      </c>
      <c r="O1058" s="16" t="e">
        <f>VLOOKUP(SUM_DATA[[#This Row],[Work Order]],'[2]MAT DETAIL'!$D:$L,8,FALSE)</f>
        <v>#N/A</v>
      </c>
      <c r="P1058" s="17">
        <v>1807.65</v>
      </c>
      <c r="Q1058" s="67" t="s">
        <v>25</v>
      </c>
      <c r="R1058" s="67"/>
      <c r="S1058" s="67"/>
    </row>
    <row r="1059" spans="4:19" ht="15">
      <c r="D1059" s="5">
        <v>620111</v>
      </c>
      <c r="E1059" s="31">
        <v>43958</v>
      </c>
      <c r="F1059" s="34">
        <v>43958</v>
      </c>
      <c r="G1059" s="61"/>
      <c r="H1059" s="5">
        <v>2842405</v>
      </c>
      <c r="I1059" s="28" t="s">
        <v>26</v>
      </c>
      <c r="J1059" s="41" t="s">
        <v>488</v>
      </c>
      <c r="K1059" s="8" t="s">
        <v>67</v>
      </c>
      <c r="L1059" s="8" t="s">
        <v>142</v>
      </c>
      <c r="M1059" s="16">
        <f>SUM_DATA[[#This Row],[TOTAL Cost]]-SUM_DATA[[#This Row],[MATERIAL Cost]]</f>
        <v>2410.1999999999998</v>
      </c>
      <c r="N1059" s="16">
        <f>IFERROR(SUM_DATA[[#This Row],[MAT C.]], 0)</f>
        <v>0</v>
      </c>
      <c r="O1059" s="16" t="e">
        <f>VLOOKUP(SUM_DATA[[#This Row],[Work Order]],'[2]MAT DETAIL'!$D:$L,8,FALSE)</f>
        <v>#N/A</v>
      </c>
      <c r="P1059" s="17">
        <v>2410.1999999999998</v>
      </c>
      <c r="Q1059" s="67" t="s">
        <v>25</v>
      </c>
      <c r="R1059" s="67"/>
      <c r="S1059" s="67"/>
    </row>
    <row r="1060" spans="4:19" ht="15">
      <c r="D1060" s="5">
        <v>620116</v>
      </c>
      <c r="E1060" s="31">
        <v>43958</v>
      </c>
      <c r="F1060" s="34">
        <v>43958</v>
      </c>
      <c r="G1060" s="61"/>
      <c r="H1060" s="5">
        <v>2842409</v>
      </c>
      <c r="I1060" s="28" t="s">
        <v>26</v>
      </c>
      <c r="J1060" s="48" t="s">
        <v>64</v>
      </c>
      <c r="K1060" s="8" t="s">
        <v>47</v>
      </c>
      <c r="L1060" s="8" t="s">
        <v>65</v>
      </c>
      <c r="M1060" s="16">
        <f>SUM_DATA[[#This Row],[TOTAL Cost]]-SUM_DATA[[#This Row],[MATERIAL Cost]]</f>
        <v>2410.1999999999998</v>
      </c>
      <c r="N1060" s="16">
        <f>IFERROR(SUM_DATA[[#This Row],[MAT C.]], 0)</f>
        <v>0</v>
      </c>
      <c r="O1060" s="16" t="e">
        <f>VLOOKUP(SUM_DATA[[#This Row],[Work Order]],'[2]MAT DETAIL'!$D:$L,8,FALSE)</f>
        <v>#N/A</v>
      </c>
      <c r="P1060" s="17">
        <v>2410.1999999999998</v>
      </c>
      <c r="Q1060" s="67" t="s">
        <v>25</v>
      </c>
      <c r="R1060" s="67"/>
      <c r="S1060" s="67"/>
    </row>
    <row r="1061" spans="4:19" ht="15">
      <c r="D1061" s="5">
        <v>620111</v>
      </c>
      <c r="E1061" s="31">
        <v>43958</v>
      </c>
      <c r="F1061" s="34">
        <v>43958</v>
      </c>
      <c r="G1061" s="61"/>
      <c r="H1061" s="5">
        <v>2842412</v>
      </c>
      <c r="I1061" s="28" t="s">
        <v>26</v>
      </c>
      <c r="J1061" s="41" t="s">
        <v>72</v>
      </c>
      <c r="K1061" s="8" t="s">
        <v>36</v>
      </c>
      <c r="L1061" s="10" t="s">
        <v>37</v>
      </c>
      <c r="M1061" s="16">
        <f>SUM_DATA[[#This Row],[TOTAL Cost]]-SUM_DATA[[#This Row],[MATERIAL Cost]]</f>
        <v>3242.09</v>
      </c>
      <c r="N1061" s="16">
        <f>IFERROR(SUM_DATA[[#This Row],[MAT C.]], 0)</f>
        <v>0</v>
      </c>
      <c r="O1061" s="16" t="e">
        <f>VLOOKUP(SUM_DATA[[#This Row],[Work Order]],'[2]MAT DETAIL'!$D:$L,8,FALSE)</f>
        <v>#N/A</v>
      </c>
      <c r="P1061" s="17">
        <v>3242.09</v>
      </c>
      <c r="Q1061" s="67" t="s">
        <v>25</v>
      </c>
      <c r="R1061" s="67"/>
      <c r="S1061" s="67"/>
    </row>
    <row r="1062" spans="4:19" ht="15">
      <c r="D1062" s="5">
        <v>620112</v>
      </c>
      <c r="E1062" s="31">
        <v>43958</v>
      </c>
      <c r="F1062" s="34">
        <v>43958</v>
      </c>
      <c r="G1062" s="61"/>
      <c r="H1062" s="5">
        <v>2842425</v>
      </c>
      <c r="I1062" s="28" t="s">
        <v>26</v>
      </c>
      <c r="J1062" s="41" t="s">
        <v>489</v>
      </c>
      <c r="K1062" s="8" t="s">
        <v>76</v>
      </c>
      <c r="L1062" s="8" t="s">
        <v>76</v>
      </c>
      <c r="M1062" s="16">
        <f>SUM_DATA[[#This Row],[TOTAL Cost]]-SUM_DATA[[#This Row],[MATERIAL Cost]]</f>
        <v>6598.85</v>
      </c>
      <c r="N1062" s="16">
        <f>IFERROR(SUM_DATA[[#This Row],[MAT C.]], 0)</f>
        <v>0</v>
      </c>
      <c r="O1062" s="16" t="e">
        <f>VLOOKUP(SUM_DATA[[#This Row],[Work Order]],'[2]MAT DETAIL'!$D:$L,8,FALSE)</f>
        <v>#N/A</v>
      </c>
      <c r="P1062" s="17">
        <v>6598.85</v>
      </c>
      <c r="Q1062" s="67" t="s">
        <v>25</v>
      </c>
      <c r="R1062" s="67"/>
      <c r="S1062" s="67"/>
    </row>
    <row r="1063" spans="4:19" ht="15">
      <c r="D1063" s="5">
        <v>620107</v>
      </c>
      <c r="E1063" s="31">
        <v>43959</v>
      </c>
      <c r="F1063" s="34">
        <v>43959</v>
      </c>
      <c r="G1063" s="61"/>
      <c r="H1063" s="5">
        <v>2844623</v>
      </c>
      <c r="I1063" s="28" t="s">
        <v>26</v>
      </c>
      <c r="J1063" s="43" t="s">
        <v>330</v>
      </c>
      <c r="K1063" s="8" t="s">
        <v>39</v>
      </c>
      <c r="L1063" s="8" t="s">
        <v>40</v>
      </c>
      <c r="M1063" s="16">
        <f>SUM_DATA[[#This Row],[TOTAL Cost]]-SUM_DATA[[#This Row],[MATERIAL Cost]]</f>
        <v>2410.1999999999998</v>
      </c>
      <c r="N1063" s="16">
        <f>IFERROR(SUM_DATA[[#This Row],[MAT C.]], 0)</f>
        <v>0</v>
      </c>
      <c r="O1063" s="16" t="e">
        <f>VLOOKUP(SUM_DATA[[#This Row],[Work Order]],'[2]MAT DETAIL'!$D:$L,8,FALSE)</f>
        <v>#N/A</v>
      </c>
      <c r="P1063" s="17">
        <v>2410.1999999999998</v>
      </c>
      <c r="Q1063" s="67" t="s">
        <v>25</v>
      </c>
      <c r="R1063" s="67"/>
      <c r="S1063" s="67"/>
    </row>
    <row r="1064" spans="4:19" ht="15">
      <c r="D1064" s="5">
        <v>620112</v>
      </c>
      <c r="E1064" s="31">
        <v>43959</v>
      </c>
      <c r="F1064" s="34">
        <v>43959</v>
      </c>
      <c r="G1064" s="61"/>
      <c r="H1064" s="5">
        <v>2844838</v>
      </c>
      <c r="I1064" s="28" t="s">
        <v>31</v>
      </c>
      <c r="J1064" s="41" t="s">
        <v>109</v>
      </c>
      <c r="K1064" s="8" t="s">
        <v>39</v>
      </c>
      <c r="L1064" s="8" t="s">
        <v>40</v>
      </c>
      <c r="M1064" s="16">
        <f>SUM_DATA[[#This Row],[TOTAL Cost]]-SUM_DATA[[#This Row],[MATERIAL Cost]]</f>
        <v>1356.32</v>
      </c>
      <c r="N1064" s="16">
        <f>IFERROR(SUM_DATA[[#This Row],[MAT C.]], 0)</f>
        <v>0</v>
      </c>
      <c r="O1064" s="16" t="e">
        <f>VLOOKUP(SUM_DATA[[#This Row],[Work Order]],'[2]MAT DETAIL'!$D:$L,8,FALSE)</f>
        <v>#N/A</v>
      </c>
      <c r="P1064" s="17">
        <v>1356.32</v>
      </c>
      <c r="Q1064" s="67" t="s">
        <v>25</v>
      </c>
      <c r="R1064" s="67"/>
      <c r="S1064" s="67"/>
    </row>
    <row r="1065" spans="4:19" ht="15">
      <c r="D1065" s="5">
        <v>620107</v>
      </c>
      <c r="E1065" s="31">
        <v>43959</v>
      </c>
      <c r="F1065" s="34">
        <v>43959</v>
      </c>
      <c r="G1065" s="61"/>
      <c r="H1065" s="5">
        <v>2844851</v>
      </c>
      <c r="I1065" s="28" t="s">
        <v>31</v>
      </c>
      <c r="J1065" s="41" t="s">
        <v>220</v>
      </c>
      <c r="K1065" s="8" t="s">
        <v>39</v>
      </c>
      <c r="L1065" s="8" t="s">
        <v>221</v>
      </c>
      <c r="M1065" s="16">
        <f>SUM_DATA[[#This Row],[TOTAL Cost]]-SUM_DATA[[#This Row],[MATERIAL Cost]]</f>
        <v>0</v>
      </c>
      <c r="N1065" s="16">
        <f>IFERROR(SUM_DATA[[#This Row],[MAT C.]], 0)</f>
        <v>0</v>
      </c>
      <c r="O1065" s="16" t="e">
        <f>VLOOKUP(SUM_DATA[[#This Row],[Work Order]],'[2]MAT DETAIL'!$D:$L,8,FALSE)</f>
        <v>#N/A</v>
      </c>
      <c r="P1065" s="17">
        <v>0</v>
      </c>
      <c r="Q1065" s="67" t="s">
        <v>25</v>
      </c>
      <c r="R1065" s="67"/>
      <c r="S1065" s="67"/>
    </row>
    <row r="1066" spans="4:19" ht="15">
      <c r="D1066" s="5">
        <v>620107</v>
      </c>
      <c r="E1066" s="31">
        <v>43959</v>
      </c>
      <c r="F1066" s="34">
        <v>43959</v>
      </c>
      <c r="G1066" s="61"/>
      <c r="H1066" s="5">
        <v>2844852</v>
      </c>
      <c r="I1066" s="28" t="s">
        <v>31</v>
      </c>
      <c r="J1066" s="41" t="s">
        <v>220</v>
      </c>
      <c r="K1066" s="8" t="s">
        <v>39</v>
      </c>
      <c r="L1066" s="8" t="s">
        <v>221</v>
      </c>
      <c r="M1066" s="16">
        <f>SUM_DATA[[#This Row],[TOTAL Cost]]-SUM_DATA[[#This Row],[MATERIAL Cost]]</f>
        <v>66693.240000000005</v>
      </c>
      <c r="N1066" s="16">
        <f>IFERROR(SUM_DATA[[#This Row],[MAT C.]], 0)</f>
        <v>0</v>
      </c>
      <c r="O1066" s="16" t="e">
        <f>VLOOKUP(SUM_DATA[[#This Row],[Work Order]],'[2]MAT DETAIL'!$D:$L,8,FALSE)</f>
        <v>#N/A</v>
      </c>
      <c r="P1066" s="17">
        <v>66693.240000000005</v>
      </c>
      <c r="Q1066" s="67" t="s">
        <v>25</v>
      </c>
      <c r="R1066" s="67"/>
      <c r="S1066" s="67"/>
    </row>
    <row r="1067" spans="4:19" ht="15">
      <c r="D1067" s="5">
        <v>620112</v>
      </c>
      <c r="E1067" s="31">
        <v>43959</v>
      </c>
      <c r="F1067" s="34">
        <v>43959</v>
      </c>
      <c r="G1067" s="61"/>
      <c r="H1067" s="5">
        <v>2844854</v>
      </c>
      <c r="I1067" s="28" t="s">
        <v>31</v>
      </c>
      <c r="J1067" s="41" t="s">
        <v>220</v>
      </c>
      <c r="K1067" s="8" t="s">
        <v>39</v>
      </c>
      <c r="L1067" s="8" t="s">
        <v>221</v>
      </c>
      <c r="M1067" s="16">
        <f>SUM_DATA[[#This Row],[TOTAL Cost]]-SUM_DATA[[#This Row],[MATERIAL Cost]]</f>
        <v>131193.24</v>
      </c>
      <c r="N1067" s="16">
        <f>IFERROR(SUM_DATA[[#This Row],[MAT C.]], 0)</f>
        <v>0</v>
      </c>
      <c r="O1067" s="16" t="e">
        <f>VLOOKUP(SUM_DATA[[#This Row],[Work Order]],'[2]MAT DETAIL'!$D:$L,8,FALSE)</f>
        <v>#N/A</v>
      </c>
      <c r="P1067" s="17">
        <v>131193.24</v>
      </c>
      <c r="Q1067" s="67" t="s">
        <v>25</v>
      </c>
      <c r="R1067" s="67"/>
      <c r="S1067" s="67"/>
    </row>
    <row r="1068" spans="4:19" ht="15">
      <c r="D1068" s="5">
        <v>620112</v>
      </c>
      <c r="E1068" s="31">
        <v>43959</v>
      </c>
      <c r="F1068" s="34">
        <v>43959</v>
      </c>
      <c r="G1068" s="61"/>
      <c r="H1068" s="5">
        <v>2844855</v>
      </c>
      <c r="I1068" s="28" t="s">
        <v>31</v>
      </c>
      <c r="J1068" s="41" t="s">
        <v>220</v>
      </c>
      <c r="K1068" s="8" t="s">
        <v>39</v>
      </c>
      <c r="L1068" s="8" t="s">
        <v>221</v>
      </c>
      <c r="M1068" s="16">
        <f>SUM_DATA[[#This Row],[TOTAL Cost]]-SUM_DATA[[#This Row],[MATERIAL Cost]]</f>
        <v>0</v>
      </c>
      <c r="N1068" s="16">
        <f>IFERROR(SUM_DATA[[#This Row],[MAT C.]], 0)</f>
        <v>0</v>
      </c>
      <c r="O1068" s="16" t="e">
        <f>VLOOKUP(SUM_DATA[[#This Row],[Work Order]],'[2]MAT DETAIL'!$D:$L,8,FALSE)</f>
        <v>#N/A</v>
      </c>
      <c r="P1068" s="17">
        <v>0</v>
      </c>
      <c r="Q1068" s="67" t="s">
        <v>25</v>
      </c>
      <c r="R1068" s="67"/>
      <c r="S1068" s="67"/>
    </row>
    <row r="1069" spans="4:19" ht="15">
      <c r="D1069" s="5">
        <v>620119</v>
      </c>
      <c r="E1069" s="31">
        <v>43963</v>
      </c>
      <c r="F1069" s="34">
        <v>43963</v>
      </c>
      <c r="G1069" s="61"/>
      <c r="H1069" s="5">
        <v>2845605</v>
      </c>
      <c r="I1069" s="28" t="s">
        <v>26</v>
      </c>
      <c r="J1069" s="41" t="s">
        <v>425</v>
      </c>
      <c r="K1069" s="8" t="s">
        <v>36</v>
      </c>
      <c r="L1069" s="8" t="s">
        <v>148</v>
      </c>
      <c r="M1069" s="16">
        <f>SUM_DATA[[#This Row],[TOTAL Cost]]-SUM_DATA[[#This Row],[MATERIAL Cost]]</f>
        <v>1807.65</v>
      </c>
      <c r="N1069" s="16">
        <f>IFERROR(SUM_DATA[[#This Row],[MAT C.]], 0)</f>
        <v>0</v>
      </c>
      <c r="O1069" s="16" t="e">
        <f>VLOOKUP(SUM_DATA[[#This Row],[Work Order]],'[2]MAT DETAIL'!$D:$L,8,FALSE)</f>
        <v>#N/A</v>
      </c>
      <c r="P1069" s="17">
        <v>1807.65</v>
      </c>
      <c r="Q1069" s="67" t="s">
        <v>25</v>
      </c>
      <c r="R1069" s="67"/>
      <c r="S1069" s="67"/>
    </row>
    <row r="1070" spans="4:19" ht="15">
      <c r="D1070" s="5">
        <v>620116</v>
      </c>
      <c r="E1070" s="31">
        <v>43963</v>
      </c>
      <c r="F1070" s="34">
        <v>43963</v>
      </c>
      <c r="G1070" s="61"/>
      <c r="H1070" s="5">
        <v>2845607</v>
      </c>
      <c r="I1070" s="28" t="s">
        <v>26</v>
      </c>
      <c r="J1070" s="41" t="s">
        <v>97</v>
      </c>
      <c r="K1070" s="8" t="s">
        <v>59</v>
      </c>
      <c r="L1070" s="8" t="s">
        <v>98</v>
      </c>
      <c r="M1070" s="16">
        <f>SUM_DATA[[#This Row],[TOTAL Cost]]-SUM_DATA[[#This Row],[MATERIAL Cost]]</f>
        <v>2410.1999999999998</v>
      </c>
      <c r="N1070" s="16">
        <f>IFERROR(SUM_DATA[[#This Row],[MAT C.]], 0)</f>
        <v>0</v>
      </c>
      <c r="O1070" s="16" t="e">
        <f>VLOOKUP(SUM_DATA[[#This Row],[Work Order]],'[2]MAT DETAIL'!$D:$L,8,FALSE)</f>
        <v>#N/A</v>
      </c>
      <c r="P1070" s="17">
        <v>2410.1999999999998</v>
      </c>
      <c r="Q1070" s="67" t="s">
        <v>25</v>
      </c>
      <c r="R1070" s="67"/>
      <c r="S1070" s="67"/>
    </row>
    <row r="1071" spans="4:19" ht="15">
      <c r="D1071" s="5">
        <v>620114</v>
      </c>
      <c r="E1071" s="31">
        <v>43963</v>
      </c>
      <c r="F1071" s="34">
        <v>43963</v>
      </c>
      <c r="G1071" s="61"/>
      <c r="H1071" s="5">
        <v>2845609</v>
      </c>
      <c r="I1071" s="28" t="s">
        <v>26</v>
      </c>
      <c r="J1071" s="41" t="s">
        <v>55</v>
      </c>
      <c r="K1071" s="8" t="s">
        <v>56</v>
      </c>
      <c r="L1071" s="8" t="s">
        <v>57</v>
      </c>
      <c r="M1071" s="16">
        <f>SUM_DATA[[#This Row],[TOTAL Cost]]-SUM_DATA[[#This Row],[MATERIAL Cost]]</f>
        <v>2410.1999999999998</v>
      </c>
      <c r="N1071" s="16">
        <f>IFERROR(SUM_DATA[[#This Row],[MAT C.]], 0)</f>
        <v>0</v>
      </c>
      <c r="O1071" s="16" t="e">
        <f>VLOOKUP(SUM_DATA[[#This Row],[Work Order]],'[2]MAT DETAIL'!$D:$L,8,FALSE)</f>
        <v>#N/A</v>
      </c>
      <c r="P1071" s="17">
        <v>2410.1999999999998</v>
      </c>
      <c r="Q1071" s="67" t="s">
        <v>25</v>
      </c>
      <c r="R1071" s="67"/>
      <c r="S1071" s="67"/>
    </row>
    <row r="1072" spans="4:19" ht="15">
      <c r="D1072" s="5">
        <v>620119</v>
      </c>
      <c r="E1072" s="31">
        <v>43963</v>
      </c>
      <c r="F1072" s="34">
        <v>43963</v>
      </c>
      <c r="G1072" s="61"/>
      <c r="H1072" s="5">
        <v>2845610</v>
      </c>
      <c r="I1072" s="28" t="s">
        <v>26</v>
      </c>
      <c r="J1072" s="41" t="s">
        <v>72</v>
      </c>
      <c r="K1072" s="8" t="s">
        <v>36</v>
      </c>
      <c r="L1072" s="10" t="s">
        <v>37</v>
      </c>
      <c r="M1072" s="16">
        <f>SUM_DATA[[#This Row],[TOTAL Cost]]-SUM_DATA[[#This Row],[MATERIAL Cost]]</f>
        <v>2410.1999999999998</v>
      </c>
      <c r="N1072" s="16">
        <f>IFERROR(SUM_DATA[[#This Row],[MAT C.]], 0)</f>
        <v>0</v>
      </c>
      <c r="O1072" s="16" t="e">
        <f>VLOOKUP(SUM_DATA[[#This Row],[Work Order]],'[2]MAT DETAIL'!$D:$L,8,FALSE)</f>
        <v>#N/A</v>
      </c>
      <c r="P1072" s="17">
        <v>2410.1999999999998</v>
      </c>
      <c r="Q1072" s="67" t="s">
        <v>25</v>
      </c>
      <c r="R1072" s="67"/>
      <c r="S1072" s="67"/>
    </row>
    <row r="1073" spans="4:19" ht="15">
      <c r="D1073" s="5">
        <v>620111</v>
      </c>
      <c r="E1073" s="31">
        <v>43963</v>
      </c>
      <c r="F1073" s="34">
        <v>43963</v>
      </c>
      <c r="G1073" s="61"/>
      <c r="H1073" s="5">
        <v>2845611</v>
      </c>
      <c r="I1073" s="28" t="s">
        <v>26</v>
      </c>
      <c r="J1073" s="41" t="s">
        <v>490</v>
      </c>
      <c r="K1073" s="8" t="s">
        <v>33</v>
      </c>
      <c r="L1073" s="8" t="s">
        <v>180</v>
      </c>
      <c r="M1073" s="16">
        <f>SUM_DATA[[#This Row],[TOTAL Cost]]-SUM_DATA[[#This Row],[MATERIAL Cost]]</f>
        <v>2410.1999999999998</v>
      </c>
      <c r="N1073" s="16">
        <f>IFERROR(SUM_DATA[[#This Row],[MAT C.]], 0)</f>
        <v>0</v>
      </c>
      <c r="O1073" s="16" t="e">
        <f>VLOOKUP(SUM_DATA[[#This Row],[Work Order]],'[2]MAT DETAIL'!$D:$L,8,FALSE)</f>
        <v>#N/A</v>
      </c>
      <c r="P1073" s="17">
        <v>2410.1999999999998</v>
      </c>
      <c r="Q1073" s="67" t="s">
        <v>25</v>
      </c>
      <c r="R1073" s="67"/>
      <c r="S1073" s="67"/>
    </row>
    <row r="1074" spans="4:19" ht="15">
      <c r="D1074" s="5">
        <v>620116</v>
      </c>
      <c r="E1074" s="31">
        <v>43963</v>
      </c>
      <c r="F1074" s="34">
        <v>43963</v>
      </c>
      <c r="G1074" s="61"/>
      <c r="H1074" s="5">
        <v>2845619</v>
      </c>
      <c r="I1074" s="28" t="s">
        <v>26</v>
      </c>
      <c r="J1074" s="41" t="s">
        <v>173</v>
      </c>
      <c r="K1074" s="8" t="s">
        <v>82</v>
      </c>
      <c r="L1074" s="8" t="s">
        <v>140</v>
      </c>
      <c r="M1074" s="16">
        <f>SUM_DATA[[#This Row],[TOTAL Cost]]-SUM_DATA[[#This Row],[MATERIAL Cost]]</f>
        <v>2410.1999999999998</v>
      </c>
      <c r="N1074" s="16">
        <f>IFERROR(SUM_DATA[[#This Row],[MAT C.]], 0)</f>
        <v>0</v>
      </c>
      <c r="O1074" s="16" t="e">
        <f>VLOOKUP(SUM_DATA[[#This Row],[Work Order]],'[2]MAT DETAIL'!$D:$L,8,FALSE)</f>
        <v>#N/A</v>
      </c>
      <c r="P1074" s="17">
        <v>2410.1999999999998</v>
      </c>
      <c r="Q1074" s="67" t="s">
        <v>25</v>
      </c>
      <c r="R1074" s="67"/>
      <c r="S1074" s="67"/>
    </row>
    <row r="1075" spans="4:19" ht="15">
      <c r="D1075" s="5">
        <v>620111</v>
      </c>
      <c r="E1075" s="31">
        <v>43963</v>
      </c>
      <c r="F1075" s="34">
        <v>43963</v>
      </c>
      <c r="G1075" s="61"/>
      <c r="H1075" s="5">
        <v>2845621</v>
      </c>
      <c r="I1075" s="28" t="s">
        <v>26</v>
      </c>
      <c r="J1075" s="41" t="s">
        <v>72</v>
      </c>
      <c r="K1075" s="8" t="s">
        <v>36</v>
      </c>
      <c r="L1075" s="10" t="s">
        <v>37</v>
      </c>
      <c r="M1075" s="16">
        <f>SUM_DATA[[#This Row],[TOTAL Cost]]-SUM_DATA[[#This Row],[MATERIAL Cost]]</f>
        <v>2410.1999999999998</v>
      </c>
      <c r="N1075" s="16">
        <f>IFERROR(SUM_DATA[[#This Row],[MAT C.]], 0)</f>
        <v>0</v>
      </c>
      <c r="O1075" s="16" t="e">
        <f>VLOOKUP(SUM_DATA[[#This Row],[Work Order]],'[2]MAT DETAIL'!$D:$L,8,FALSE)</f>
        <v>#N/A</v>
      </c>
      <c r="P1075" s="17">
        <v>2410.1999999999998</v>
      </c>
      <c r="Q1075" s="67" t="s">
        <v>25</v>
      </c>
      <c r="R1075" s="67"/>
      <c r="S1075" s="67"/>
    </row>
    <row r="1076" spans="4:19" ht="15">
      <c r="D1076" s="5">
        <v>620116</v>
      </c>
      <c r="E1076" s="31">
        <v>43963</v>
      </c>
      <c r="F1076" s="34">
        <v>43963</v>
      </c>
      <c r="G1076" s="61"/>
      <c r="H1076" s="5">
        <v>2845663</v>
      </c>
      <c r="I1076" s="28" t="s">
        <v>26</v>
      </c>
      <c r="J1076" s="41" t="s">
        <v>72</v>
      </c>
      <c r="K1076" s="8" t="s">
        <v>36</v>
      </c>
      <c r="L1076" s="10" t="s">
        <v>37</v>
      </c>
      <c r="M1076" s="16">
        <f>SUM_DATA[[#This Row],[TOTAL Cost]]-SUM_DATA[[#This Row],[MATERIAL Cost]]</f>
        <v>1986.96</v>
      </c>
      <c r="N1076" s="16">
        <f>IFERROR(SUM_DATA[[#This Row],[MAT C.]], 0)</f>
        <v>0</v>
      </c>
      <c r="O1076" s="16" t="e">
        <f>VLOOKUP(SUM_DATA[[#This Row],[Work Order]],'[2]MAT DETAIL'!$D:$L,8,FALSE)</f>
        <v>#N/A</v>
      </c>
      <c r="P1076" s="17">
        <v>1986.96</v>
      </c>
      <c r="Q1076" s="67" t="s">
        <v>25</v>
      </c>
      <c r="R1076" s="67"/>
      <c r="S1076" s="67"/>
    </row>
    <row r="1077" spans="4:19" ht="15">
      <c r="D1077" s="5">
        <v>620114</v>
      </c>
      <c r="E1077" s="31">
        <v>43963</v>
      </c>
      <c r="F1077" s="34">
        <v>43963</v>
      </c>
      <c r="G1077" s="61"/>
      <c r="H1077" s="5">
        <v>2845665</v>
      </c>
      <c r="I1077" s="28" t="s">
        <v>26</v>
      </c>
      <c r="J1077" s="41" t="s">
        <v>69</v>
      </c>
      <c r="K1077" s="8" t="s">
        <v>70</v>
      </c>
      <c r="L1077" s="8" t="s">
        <v>71</v>
      </c>
      <c r="M1077" s="16">
        <f>SUM_DATA[[#This Row],[TOTAL Cost]]-SUM_DATA[[#This Row],[MATERIAL Cost]]</f>
        <v>2410.1999999999998</v>
      </c>
      <c r="N1077" s="16">
        <f>IFERROR(SUM_DATA[[#This Row],[MAT C.]], 0)</f>
        <v>0</v>
      </c>
      <c r="O1077" s="16" t="e">
        <f>VLOOKUP(SUM_DATA[[#This Row],[Work Order]],'[2]MAT DETAIL'!$D:$L,8,FALSE)</f>
        <v>#N/A</v>
      </c>
      <c r="P1077" s="17">
        <v>2410.1999999999998</v>
      </c>
      <c r="Q1077" s="67" t="s">
        <v>25</v>
      </c>
      <c r="R1077" s="67"/>
      <c r="S1077" s="67"/>
    </row>
    <row r="1078" spans="4:19" ht="15">
      <c r="D1078" s="5">
        <v>620123</v>
      </c>
      <c r="E1078" s="31">
        <v>43963</v>
      </c>
      <c r="F1078" s="34">
        <v>43963</v>
      </c>
      <c r="G1078" s="61"/>
      <c r="H1078" s="5">
        <v>2845666</v>
      </c>
      <c r="I1078" s="28" t="s">
        <v>26</v>
      </c>
      <c r="J1078" s="41" t="s">
        <v>330</v>
      </c>
      <c r="K1078" s="8" t="s">
        <v>39</v>
      </c>
      <c r="L1078" s="8" t="s">
        <v>40</v>
      </c>
      <c r="M1078" s="16">
        <f>SUM_DATA[[#This Row],[TOTAL Cost]]-SUM_DATA[[#This Row],[MATERIAL Cost]]</f>
        <v>2410.1999999999998</v>
      </c>
      <c r="N1078" s="16">
        <f>IFERROR(SUM_DATA[[#This Row],[MAT C.]], 0)</f>
        <v>0</v>
      </c>
      <c r="O1078" s="16" t="e">
        <f>VLOOKUP(SUM_DATA[[#This Row],[Work Order]],'[2]MAT DETAIL'!$D:$L,8,FALSE)</f>
        <v>#N/A</v>
      </c>
      <c r="P1078" s="17">
        <v>2410.1999999999998</v>
      </c>
      <c r="Q1078" s="67" t="s">
        <v>25</v>
      </c>
      <c r="R1078" s="67"/>
      <c r="S1078" s="67"/>
    </row>
    <row r="1079" spans="4:19" ht="15">
      <c r="D1079" s="5">
        <v>620112</v>
      </c>
      <c r="E1079" s="31">
        <v>43964</v>
      </c>
      <c r="F1079" s="34">
        <v>43964</v>
      </c>
      <c r="G1079" s="61"/>
      <c r="H1079" s="5">
        <v>2845987</v>
      </c>
      <c r="I1079" s="28" t="s">
        <v>26</v>
      </c>
      <c r="J1079" s="41" t="s">
        <v>55</v>
      </c>
      <c r="K1079" s="8" t="s">
        <v>56</v>
      </c>
      <c r="L1079" s="8" t="s">
        <v>57</v>
      </c>
      <c r="M1079" s="16">
        <f>SUM_DATA[[#This Row],[TOTAL Cost]]-SUM_DATA[[#This Row],[MATERIAL Cost]]</f>
        <v>2410.1999999999998</v>
      </c>
      <c r="N1079" s="16">
        <f>IFERROR(SUM_DATA[[#This Row],[MAT C.]], 0)</f>
        <v>0</v>
      </c>
      <c r="O1079" s="16" t="e">
        <f>VLOOKUP(SUM_DATA[[#This Row],[Work Order]],'[2]MAT DETAIL'!$D:$L,8,FALSE)</f>
        <v>#N/A</v>
      </c>
      <c r="P1079" s="17">
        <v>2410.1999999999998</v>
      </c>
      <c r="Q1079" s="67" t="s">
        <v>25</v>
      </c>
      <c r="R1079" s="67"/>
      <c r="S1079" s="67"/>
    </row>
    <row r="1080" spans="4:19" ht="15">
      <c r="D1080" s="5">
        <v>620107</v>
      </c>
      <c r="E1080" s="31">
        <v>43966</v>
      </c>
      <c r="F1080" s="34">
        <v>43966</v>
      </c>
      <c r="G1080" s="61"/>
      <c r="H1080" s="5">
        <v>2849795</v>
      </c>
      <c r="I1080" s="28" t="s">
        <v>26</v>
      </c>
      <c r="J1080" s="41" t="s">
        <v>72</v>
      </c>
      <c r="K1080" s="8" t="s">
        <v>36</v>
      </c>
      <c r="L1080" s="10" t="s">
        <v>37</v>
      </c>
      <c r="M1080" s="16">
        <f>SUM_DATA[[#This Row],[TOTAL Cost]]-SUM_DATA[[#This Row],[MATERIAL Cost]]</f>
        <v>2410.1999999999998</v>
      </c>
      <c r="N1080" s="16">
        <f>IFERROR(SUM_DATA[[#This Row],[MAT C.]], 0)</f>
        <v>0</v>
      </c>
      <c r="O1080" s="16" t="e">
        <f>VLOOKUP(SUM_DATA[[#This Row],[Work Order]],'[2]MAT DETAIL'!$D:$L,8,FALSE)</f>
        <v>#N/A</v>
      </c>
      <c r="P1080" s="17">
        <v>2410.1999999999998</v>
      </c>
      <c r="Q1080" s="67" t="s">
        <v>25</v>
      </c>
      <c r="R1080" s="67"/>
      <c r="S1080" s="67"/>
    </row>
    <row r="1081" spans="4:19" ht="15">
      <c r="D1081" s="5">
        <v>620119</v>
      </c>
      <c r="E1081" s="31">
        <v>43966</v>
      </c>
      <c r="F1081" s="34">
        <v>43966</v>
      </c>
      <c r="G1081" s="61"/>
      <c r="H1081" s="5">
        <v>2849798</v>
      </c>
      <c r="I1081" s="28" t="s">
        <v>26</v>
      </c>
      <c r="J1081" s="41" t="s">
        <v>69</v>
      </c>
      <c r="K1081" s="8" t="s">
        <v>70</v>
      </c>
      <c r="L1081" s="8" t="s">
        <v>71</v>
      </c>
      <c r="M1081" s="16">
        <f>SUM_DATA[[#This Row],[TOTAL Cost]]-SUM_DATA[[#This Row],[MATERIAL Cost]]</f>
        <v>2410.1999999999998</v>
      </c>
      <c r="N1081" s="16">
        <f>IFERROR(SUM_DATA[[#This Row],[MAT C.]], 0)</f>
        <v>0</v>
      </c>
      <c r="O1081" s="16" t="e">
        <f>VLOOKUP(SUM_DATA[[#This Row],[Work Order]],'[2]MAT DETAIL'!$D:$L,8,FALSE)</f>
        <v>#N/A</v>
      </c>
      <c r="P1081" s="17">
        <v>2410.1999999999998</v>
      </c>
      <c r="Q1081" s="67" t="s">
        <v>25</v>
      </c>
      <c r="R1081" s="67"/>
      <c r="S1081" s="67"/>
    </row>
    <row r="1082" spans="4:19" ht="15">
      <c r="D1082" s="5">
        <v>620119</v>
      </c>
      <c r="E1082" s="31">
        <v>43966</v>
      </c>
      <c r="F1082" s="34">
        <v>43966</v>
      </c>
      <c r="G1082" s="61"/>
      <c r="H1082" s="5">
        <v>2849801</v>
      </c>
      <c r="I1082" s="28" t="s">
        <v>26</v>
      </c>
      <c r="J1082" s="41" t="s">
        <v>425</v>
      </c>
      <c r="K1082" s="8" t="s">
        <v>36</v>
      </c>
      <c r="L1082" s="8" t="s">
        <v>148</v>
      </c>
      <c r="M1082" s="16">
        <f>SUM_DATA[[#This Row],[TOTAL Cost]]-SUM_DATA[[#This Row],[MATERIAL Cost]]</f>
        <v>2410.1999999999998</v>
      </c>
      <c r="N1082" s="16">
        <f>IFERROR(SUM_DATA[[#This Row],[MAT C.]], 0)</f>
        <v>0</v>
      </c>
      <c r="O1082" s="16" t="e">
        <f>VLOOKUP(SUM_DATA[[#This Row],[Work Order]],'[2]MAT DETAIL'!$D:$L,8,FALSE)</f>
        <v>#N/A</v>
      </c>
      <c r="P1082" s="17">
        <v>2410.1999999999998</v>
      </c>
      <c r="Q1082" s="67" t="s">
        <v>25</v>
      </c>
      <c r="R1082" s="67"/>
      <c r="S1082" s="67"/>
    </row>
    <row r="1083" spans="4:19" ht="15">
      <c r="D1083" s="5">
        <v>620116</v>
      </c>
      <c r="E1083" s="31">
        <v>43966</v>
      </c>
      <c r="F1083" s="34">
        <v>43966</v>
      </c>
      <c r="G1083" s="61"/>
      <c r="H1083" s="5">
        <v>2849806</v>
      </c>
      <c r="I1083" s="28" t="s">
        <v>26</v>
      </c>
      <c r="J1083" s="48" t="s">
        <v>64</v>
      </c>
      <c r="K1083" s="8" t="s">
        <v>47</v>
      </c>
      <c r="L1083" s="8" t="s">
        <v>65</v>
      </c>
      <c r="M1083" s="16">
        <f>SUM_DATA[[#This Row],[TOTAL Cost]]-SUM_DATA[[#This Row],[MATERIAL Cost]]</f>
        <v>2410.1999999999998</v>
      </c>
      <c r="N1083" s="16">
        <f>IFERROR(SUM_DATA[[#This Row],[MAT C.]], 0)</f>
        <v>0</v>
      </c>
      <c r="O1083" s="16" t="e">
        <f>VLOOKUP(SUM_DATA[[#This Row],[Work Order]],'[2]MAT DETAIL'!$D:$L,8,FALSE)</f>
        <v>#N/A</v>
      </c>
      <c r="P1083" s="17">
        <v>2410.1999999999998</v>
      </c>
      <c r="Q1083" s="67" t="s">
        <v>25</v>
      </c>
      <c r="R1083" s="67"/>
      <c r="S1083" s="67"/>
    </row>
    <row r="1084" spans="4:19" ht="15">
      <c r="D1084" s="5">
        <v>620116</v>
      </c>
      <c r="E1084" s="31">
        <v>43969</v>
      </c>
      <c r="F1084" s="34">
        <v>43969</v>
      </c>
      <c r="G1084" s="61"/>
      <c r="H1084" s="5">
        <v>2850633</v>
      </c>
      <c r="I1084" s="28" t="s">
        <v>26</v>
      </c>
      <c r="J1084" s="43" t="s">
        <v>330</v>
      </c>
      <c r="K1084" s="8" t="s">
        <v>39</v>
      </c>
      <c r="L1084" s="8" t="s">
        <v>40</v>
      </c>
      <c r="M1084" s="16">
        <f>SUM_DATA[[#This Row],[TOTAL Cost]]-SUM_DATA[[#This Row],[MATERIAL Cost]]</f>
        <v>2166.2600000000002</v>
      </c>
      <c r="N1084" s="16">
        <f>IFERROR(SUM_DATA[[#This Row],[MAT C.]], 0)</f>
        <v>0</v>
      </c>
      <c r="O1084" s="16" t="e">
        <f>VLOOKUP(SUM_DATA[[#This Row],[Work Order]],'[2]MAT DETAIL'!$D:$L,8,FALSE)</f>
        <v>#N/A</v>
      </c>
      <c r="P1084" s="17">
        <v>2166.2600000000002</v>
      </c>
      <c r="Q1084" s="67" t="s">
        <v>25</v>
      </c>
      <c r="R1084" s="67"/>
      <c r="S1084" s="67"/>
    </row>
    <row r="1085" spans="4:19" ht="15">
      <c r="D1085" s="5">
        <v>620116</v>
      </c>
      <c r="E1085" s="31">
        <v>43969</v>
      </c>
      <c r="F1085" s="34">
        <v>43969</v>
      </c>
      <c r="G1085" s="61"/>
      <c r="H1085" s="5">
        <v>2850638</v>
      </c>
      <c r="I1085" s="28" t="s">
        <v>26</v>
      </c>
      <c r="J1085" s="41" t="s">
        <v>281</v>
      </c>
      <c r="K1085" s="8" t="s">
        <v>59</v>
      </c>
      <c r="L1085" s="8" t="s">
        <v>98</v>
      </c>
      <c r="M1085" s="16">
        <f>SUM_DATA[[#This Row],[TOTAL Cost]]-SUM_DATA[[#This Row],[MATERIAL Cost]]</f>
        <v>2410.1999999999998</v>
      </c>
      <c r="N1085" s="16">
        <f>IFERROR(SUM_DATA[[#This Row],[MAT C.]], 0)</f>
        <v>0</v>
      </c>
      <c r="O1085" s="16" t="e">
        <f>VLOOKUP(SUM_DATA[[#This Row],[Work Order]],'[2]MAT DETAIL'!$D:$L,8,FALSE)</f>
        <v>#N/A</v>
      </c>
      <c r="P1085" s="17">
        <v>2410.1999999999998</v>
      </c>
      <c r="Q1085" s="67" t="s">
        <v>25</v>
      </c>
      <c r="R1085" s="67"/>
      <c r="S1085" s="67"/>
    </row>
    <row r="1086" spans="4:19" ht="15">
      <c r="D1086" s="5">
        <v>620111</v>
      </c>
      <c r="E1086" s="31">
        <v>43969</v>
      </c>
      <c r="F1086" s="34">
        <v>43969</v>
      </c>
      <c r="G1086" s="61"/>
      <c r="H1086" s="5">
        <v>2850639</v>
      </c>
      <c r="I1086" s="28" t="s">
        <v>26</v>
      </c>
      <c r="J1086" s="41" t="s">
        <v>97</v>
      </c>
      <c r="K1086" s="8" t="s">
        <v>59</v>
      </c>
      <c r="L1086" s="8" t="s">
        <v>98</v>
      </c>
      <c r="M1086" s="16">
        <f>SUM_DATA[[#This Row],[TOTAL Cost]]-SUM_DATA[[#This Row],[MATERIAL Cost]]</f>
        <v>2410.1999999999998</v>
      </c>
      <c r="N1086" s="16">
        <f>IFERROR(SUM_DATA[[#This Row],[MAT C.]], 0)</f>
        <v>0</v>
      </c>
      <c r="O1086" s="16" t="e">
        <f>VLOOKUP(SUM_DATA[[#This Row],[Work Order]],'[2]MAT DETAIL'!$D:$L,8,FALSE)</f>
        <v>#N/A</v>
      </c>
      <c r="P1086" s="17">
        <v>2410.1999999999998</v>
      </c>
      <c r="Q1086" s="67" t="s">
        <v>25</v>
      </c>
      <c r="R1086" s="67"/>
      <c r="S1086" s="67"/>
    </row>
    <row r="1087" spans="4:19" ht="15">
      <c r="D1087" s="5">
        <v>620119</v>
      </c>
      <c r="E1087" s="31">
        <v>43969</v>
      </c>
      <c r="F1087" s="34">
        <v>43969</v>
      </c>
      <c r="G1087" s="61"/>
      <c r="H1087" s="5">
        <v>2850642</v>
      </c>
      <c r="I1087" s="28" t="s">
        <v>26</v>
      </c>
      <c r="J1087" s="41" t="s">
        <v>491</v>
      </c>
      <c r="K1087" s="8" t="s">
        <v>82</v>
      </c>
      <c r="L1087" s="8" t="s">
        <v>162</v>
      </c>
      <c r="M1087" s="16">
        <f>SUM_DATA[[#This Row],[TOTAL Cost]]-SUM_DATA[[#This Row],[MATERIAL Cost]]</f>
        <v>2410.1999999999998</v>
      </c>
      <c r="N1087" s="16">
        <f>IFERROR(SUM_DATA[[#This Row],[MAT C.]], 0)</f>
        <v>0</v>
      </c>
      <c r="O1087" s="16" t="e">
        <f>VLOOKUP(SUM_DATA[[#This Row],[Work Order]],'[2]MAT DETAIL'!$D:$L,8,FALSE)</f>
        <v>#N/A</v>
      </c>
      <c r="P1087" s="17">
        <v>2410.1999999999998</v>
      </c>
      <c r="Q1087" s="67" t="s">
        <v>25</v>
      </c>
      <c r="R1087" s="67"/>
      <c r="S1087" s="67"/>
    </row>
    <row r="1088" spans="4:19" ht="15">
      <c r="D1088" s="5">
        <v>620111</v>
      </c>
      <c r="E1088" s="31">
        <v>43969</v>
      </c>
      <c r="F1088" s="34">
        <v>43969</v>
      </c>
      <c r="G1088" s="61"/>
      <c r="H1088" s="5">
        <v>2850643</v>
      </c>
      <c r="I1088" s="28" t="s">
        <v>26</v>
      </c>
      <c r="J1088" s="41" t="s">
        <v>97</v>
      </c>
      <c r="K1088" s="8" t="s">
        <v>59</v>
      </c>
      <c r="L1088" s="8" t="s">
        <v>98</v>
      </c>
      <c r="M1088" s="16">
        <f>SUM_DATA[[#This Row],[TOTAL Cost]]-SUM_DATA[[#This Row],[MATERIAL Cost]]</f>
        <v>0</v>
      </c>
      <c r="N1088" s="16">
        <f>IFERROR(SUM_DATA[[#This Row],[MAT C.]], 0)</f>
        <v>0</v>
      </c>
      <c r="O1088" s="16" t="e">
        <f>VLOOKUP(SUM_DATA[[#This Row],[Work Order]],'[2]MAT DETAIL'!$D:$L,8,FALSE)</f>
        <v>#N/A</v>
      </c>
      <c r="P1088" s="17">
        <v>0</v>
      </c>
      <c r="Q1088" s="67" t="s">
        <v>25</v>
      </c>
      <c r="R1088" s="67"/>
      <c r="S1088" s="67"/>
    </row>
    <row r="1089" spans="4:19" ht="15">
      <c r="D1089" s="5">
        <v>620119</v>
      </c>
      <c r="E1089" s="31">
        <v>43969</v>
      </c>
      <c r="F1089" s="34">
        <v>43969</v>
      </c>
      <c r="G1089" s="61"/>
      <c r="H1089" s="5">
        <v>2850645</v>
      </c>
      <c r="I1089" s="28" t="s">
        <v>26</v>
      </c>
      <c r="J1089" s="41" t="s">
        <v>72</v>
      </c>
      <c r="K1089" s="8" t="s">
        <v>36</v>
      </c>
      <c r="L1089" s="10" t="s">
        <v>37</v>
      </c>
      <c r="M1089" s="16">
        <f>SUM_DATA[[#This Row],[TOTAL Cost]]-SUM_DATA[[#This Row],[MATERIAL Cost]]</f>
        <v>2410.1999999999998</v>
      </c>
      <c r="N1089" s="16">
        <f>IFERROR(SUM_DATA[[#This Row],[MAT C.]], 0)</f>
        <v>0</v>
      </c>
      <c r="O1089" s="16" t="e">
        <f>VLOOKUP(SUM_DATA[[#This Row],[Work Order]],'[2]MAT DETAIL'!$D:$L,8,FALSE)</f>
        <v>#N/A</v>
      </c>
      <c r="P1089" s="17">
        <v>2410.1999999999998</v>
      </c>
      <c r="Q1089" s="67" t="s">
        <v>25</v>
      </c>
      <c r="R1089" s="67"/>
      <c r="S1089" s="67"/>
    </row>
    <row r="1090" spans="4:19" ht="15">
      <c r="D1090" s="5">
        <v>620111</v>
      </c>
      <c r="E1090" s="31">
        <v>43969</v>
      </c>
      <c r="F1090" s="34">
        <v>43969</v>
      </c>
      <c r="G1090" s="61"/>
      <c r="H1090" s="5">
        <v>2850646</v>
      </c>
      <c r="I1090" s="28" t="s">
        <v>26</v>
      </c>
      <c r="J1090" s="48" t="s">
        <v>64</v>
      </c>
      <c r="K1090" s="8" t="s">
        <v>47</v>
      </c>
      <c r="L1090" s="8" t="s">
        <v>65</v>
      </c>
      <c r="M1090" s="16">
        <f>SUM_DATA[[#This Row],[TOTAL Cost]]-SUM_DATA[[#This Row],[MATERIAL Cost]]</f>
        <v>3242.09</v>
      </c>
      <c r="N1090" s="16">
        <f>IFERROR(SUM_DATA[[#This Row],[MAT C.]], 0)</f>
        <v>0</v>
      </c>
      <c r="O1090" s="16" t="e">
        <f>VLOOKUP(SUM_DATA[[#This Row],[Work Order]],'[2]MAT DETAIL'!$D:$L,8,FALSE)</f>
        <v>#N/A</v>
      </c>
      <c r="P1090" s="17">
        <v>3242.09</v>
      </c>
      <c r="Q1090" s="67" t="s">
        <v>25</v>
      </c>
      <c r="R1090" s="67"/>
      <c r="S1090" s="67"/>
    </row>
    <row r="1091" spans="4:19" ht="15">
      <c r="D1091" s="5">
        <v>620123</v>
      </c>
      <c r="E1091" s="31">
        <v>43969</v>
      </c>
      <c r="F1091" s="34">
        <v>43969</v>
      </c>
      <c r="G1091" s="61"/>
      <c r="H1091" s="5">
        <v>2850647</v>
      </c>
      <c r="I1091" s="28" t="s">
        <v>26</v>
      </c>
      <c r="J1091" s="41" t="s">
        <v>492</v>
      </c>
      <c r="K1091" s="8" t="s">
        <v>33</v>
      </c>
      <c r="L1091" s="8" t="s">
        <v>112</v>
      </c>
      <c r="M1091" s="16">
        <f>SUM_DATA[[#This Row],[TOTAL Cost]]-SUM_DATA[[#This Row],[MATERIAL Cost]]</f>
        <v>2410.1999999999998</v>
      </c>
      <c r="N1091" s="16">
        <f>IFERROR(SUM_DATA[[#This Row],[MAT C.]], 0)</f>
        <v>0</v>
      </c>
      <c r="O1091" s="16" t="e">
        <f>VLOOKUP(SUM_DATA[[#This Row],[Work Order]],'[2]MAT DETAIL'!$D:$L,8,FALSE)</f>
        <v>#N/A</v>
      </c>
      <c r="P1091" s="17">
        <v>2410.1999999999998</v>
      </c>
      <c r="Q1091" s="67" t="s">
        <v>25</v>
      </c>
      <c r="R1091" s="67"/>
      <c r="S1091" s="67"/>
    </row>
    <row r="1092" spans="4:19" ht="15">
      <c r="D1092" s="3">
        <v>620123</v>
      </c>
      <c r="E1092" s="36">
        <v>43969</v>
      </c>
      <c r="F1092" s="36"/>
      <c r="G1092" s="61"/>
      <c r="H1092" s="3">
        <v>2850647</v>
      </c>
      <c r="I1092" s="28" t="s">
        <v>26</v>
      </c>
      <c r="J1092" s="42" t="s">
        <v>493</v>
      </c>
      <c r="K1092" s="9" t="s">
        <v>47</v>
      </c>
      <c r="L1092" s="9" t="s">
        <v>74</v>
      </c>
      <c r="M1092" s="18"/>
      <c r="N1092" s="18"/>
      <c r="O1092" s="18"/>
      <c r="P1092" s="16"/>
      <c r="Q1092" s="67" t="s">
        <v>25</v>
      </c>
      <c r="R1092" s="67"/>
      <c r="S1092" s="67"/>
    </row>
    <row r="1093" spans="4:19" ht="15">
      <c r="D1093" s="5">
        <v>620112</v>
      </c>
      <c r="E1093" s="31">
        <v>43969</v>
      </c>
      <c r="F1093" s="34">
        <v>43969</v>
      </c>
      <c r="G1093" s="61"/>
      <c r="H1093" s="5">
        <v>2850651</v>
      </c>
      <c r="I1093" s="28" t="s">
        <v>26</v>
      </c>
      <c r="J1093" s="41" t="s">
        <v>97</v>
      </c>
      <c r="K1093" s="8" t="s">
        <v>59</v>
      </c>
      <c r="L1093" s="8" t="s">
        <v>98</v>
      </c>
      <c r="M1093" s="16">
        <f>SUM_DATA[[#This Row],[TOTAL Cost]]-SUM_DATA[[#This Row],[MATERIAL Cost]]</f>
        <v>2410.1999999999998</v>
      </c>
      <c r="N1093" s="16">
        <f>IFERROR(SUM_DATA[[#This Row],[MAT C.]], 0)</f>
        <v>0</v>
      </c>
      <c r="O1093" s="16" t="e">
        <f>VLOOKUP(SUM_DATA[[#This Row],[Work Order]],'[2]MAT DETAIL'!$D:$L,8,FALSE)</f>
        <v>#N/A</v>
      </c>
      <c r="P1093" s="17">
        <v>2410.1999999999998</v>
      </c>
      <c r="Q1093" s="67" t="s">
        <v>25</v>
      </c>
      <c r="R1093" s="67"/>
      <c r="S1093" s="67"/>
    </row>
    <row r="1094" spans="4:19" ht="15">
      <c r="D1094" s="5">
        <v>620116</v>
      </c>
      <c r="E1094" s="31">
        <v>43969</v>
      </c>
      <c r="F1094" s="34">
        <v>43969</v>
      </c>
      <c r="G1094" s="61"/>
      <c r="H1094" s="5">
        <v>2850652</v>
      </c>
      <c r="I1094" s="28" t="s">
        <v>26</v>
      </c>
      <c r="J1094" s="41" t="s">
        <v>494</v>
      </c>
      <c r="K1094" s="8" t="s">
        <v>36</v>
      </c>
      <c r="L1094" s="8" t="s">
        <v>53</v>
      </c>
      <c r="M1094" s="16">
        <f>SUM_DATA[[#This Row],[TOTAL Cost]]-SUM_DATA[[#This Row],[MATERIAL Cost]]</f>
        <v>3729.97</v>
      </c>
      <c r="N1094" s="16">
        <f>IFERROR(SUM_DATA[[#This Row],[MAT C.]], 0)</f>
        <v>0</v>
      </c>
      <c r="O1094" s="16" t="e">
        <f>VLOOKUP(SUM_DATA[[#This Row],[Work Order]],'[2]MAT DETAIL'!$D:$L,8,FALSE)</f>
        <v>#N/A</v>
      </c>
      <c r="P1094" s="17">
        <v>3729.97</v>
      </c>
      <c r="Q1094" s="67" t="s">
        <v>25</v>
      </c>
      <c r="R1094" s="67"/>
      <c r="S1094" s="67"/>
    </row>
    <row r="1095" spans="4:19" ht="15">
      <c r="D1095" s="5">
        <v>620119</v>
      </c>
      <c r="E1095" s="31">
        <v>43969</v>
      </c>
      <c r="F1095" s="34">
        <v>43969</v>
      </c>
      <c r="G1095" s="61"/>
      <c r="H1095" s="5">
        <v>2850656</v>
      </c>
      <c r="I1095" s="28" t="s">
        <v>26</v>
      </c>
      <c r="J1095" s="41" t="s">
        <v>425</v>
      </c>
      <c r="K1095" s="8" t="s">
        <v>36</v>
      </c>
      <c r="L1095" s="8" t="s">
        <v>148</v>
      </c>
      <c r="M1095" s="16">
        <f>SUM_DATA[[#This Row],[TOTAL Cost]]-SUM_DATA[[#This Row],[MATERIAL Cost]]</f>
        <v>2410.1999999999998</v>
      </c>
      <c r="N1095" s="16">
        <f>IFERROR(SUM_DATA[[#This Row],[MAT C.]], 0)</f>
        <v>0</v>
      </c>
      <c r="O1095" s="16" t="e">
        <f>VLOOKUP(SUM_DATA[[#This Row],[Work Order]],'[2]MAT DETAIL'!$D:$L,8,FALSE)</f>
        <v>#N/A</v>
      </c>
      <c r="P1095" s="17">
        <v>2410.1999999999998</v>
      </c>
      <c r="Q1095" s="67" t="s">
        <v>25</v>
      </c>
      <c r="R1095" s="67"/>
      <c r="S1095" s="67"/>
    </row>
    <row r="1096" spans="4:19" ht="15">
      <c r="D1096" s="5">
        <v>620123</v>
      </c>
      <c r="E1096" s="31">
        <v>43969</v>
      </c>
      <c r="F1096" s="34">
        <v>43969</v>
      </c>
      <c r="G1096" s="61"/>
      <c r="H1096" s="5">
        <v>2850658</v>
      </c>
      <c r="I1096" s="28" t="s">
        <v>26</v>
      </c>
      <c r="J1096" s="41" t="s">
        <v>286</v>
      </c>
      <c r="K1096" s="8" t="s">
        <v>59</v>
      </c>
      <c r="L1096" s="8" t="s">
        <v>98</v>
      </c>
      <c r="M1096" s="16">
        <f>SUM_DATA[[#This Row],[TOTAL Cost]]-SUM_DATA[[#This Row],[MATERIAL Cost]]</f>
        <v>0</v>
      </c>
      <c r="N1096" s="16">
        <f>IFERROR(SUM_DATA[[#This Row],[MAT C.]], 0)</f>
        <v>0</v>
      </c>
      <c r="O1096" s="16" t="e">
        <f>VLOOKUP(SUM_DATA[[#This Row],[Work Order]],'[2]MAT DETAIL'!$D:$L,8,FALSE)</f>
        <v>#N/A</v>
      </c>
      <c r="P1096" s="17">
        <v>0</v>
      </c>
      <c r="Q1096" s="67" t="s">
        <v>25</v>
      </c>
      <c r="R1096" s="67"/>
      <c r="S1096" s="67"/>
    </row>
    <row r="1097" spans="4:19" ht="15">
      <c r="D1097" s="5">
        <v>620123</v>
      </c>
      <c r="E1097" s="31">
        <v>43969</v>
      </c>
      <c r="F1097" s="34">
        <v>43969</v>
      </c>
      <c r="G1097" s="61"/>
      <c r="H1097" s="5">
        <v>2850659</v>
      </c>
      <c r="I1097" s="28" t="s">
        <v>26</v>
      </c>
      <c r="J1097" s="41" t="s">
        <v>286</v>
      </c>
      <c r="K1097" s="8" t="s">
        <v>59</v>
      </c>
      <c r="L1097" s="8" t="s">
        <v>98</v>
      </c>
      <c r="M1097" s="16">
        <f>SUM_DATA[[#This Row],[TOTAL Cost]]-SUM_DATA[[#This Row],[MATERIAL Cost]]</f>
        <v>2410.1999999999998</v>
      </c>
      <c r="N1097" s="16">
        <f>IFERROR(SUM_DATA[[#This Row],[MAT C.]], 0)</f>
        <v>0</v>
      </c>
      <c r="O1097" s="16" t="e">
        <f>VLOOKUP(SUM_DATA[[#This Row],[Work Order]],'[2]MAT DETAIL'!$D:$L,8,FALSE)</f>
        <v>#N/A</v>
      </c>
      <c r="P1097" s="17">
        <v>2410.1999999999998</v>
      </c>
      <c r="Q1097" s="67" t="s">
        <v>25</v>
      </c>
      <c r="R1097" s="67"/>
      <c r="S1097" s="67"/>
    </row>
    <row r="1098" spans="4:19" ht="15">
      <c r="D1098" s="5">
        <v>620109</v>
      </c>
      <c r="E1098" s="31">
        <v>43969</v>
      </c>
      <c r="F1098" s="34">
        <v>43969</v>
      </c>
      <c r="G1098" s="61"/>
      <c r="H1098" s="5">
        <v>2850703</v>
      </c>
      <c r="I1098" s="28" t="s">
        <v>31</v>
      </c>
      <c r="J1098" s="48" t="s">
        <v>293</v>
      </c>
      <c r="K1098" s="8" t="s">
        <v>33</v>
      </c>
      <c r="L1098" s="8" t="s">
        <v>39</v>
      </c>
      <c r="M1098" s="16">
        <f>SUM_DATA[[#This Row],[TOTAL Cost]]-SUM_DATA[[#This Row],[MATERIAL Cost]]</f>
        <v>2193.2399999999998</v>
      </c>
      <c r="N1098" s="16">
        <f>IFERROR(SUM_DATA[[#This Row],[MAT C.]], 0)</f>
        <v>0</v>
      </c>
      <c r="O1098" s="16" t="e">
        <f>VLOOKUP(SUM_DATA[[#This Row],[Work Order]],'[2]MAT DETAIL'!$D:$L,8,FALSE)</f>
        <v>#N/A</v>
      </c>
      <c r="P1098" s="17">
        <v>2193.2399999999998</v>
      </c>
      <c r="Q1098" s="67" t="s">
        <v>25</v>
      </c>
      <c r="R1098" s="67"/>
      <c r="S1098" s="67"/>
    </row>
    <row r="1099" spans="4:19" ht="15">
      <c r="D1099" s="5">
        <v>620107</v>
      </c>
      <c r="E1099" s="31">
        <v>43970</v>
      </c>
      <c r="F1099" s="34">
        <v>43970</v>
      </c>
      <c r="G1099" s="61"/>
      <c r="H1099" s="5">
        <v>2850888</v>
      </c>
      <c r="I1099" s="28" t="s">
        <v>26</v>
      </c>
      <c r="J1099" s="41" t="s">
        <v>27</v>
      </c>
      <c r="K1099" s="8" t="s">
        <v>19</v>
      </c>
      <c r="L1099" s="8" t="s">
        <v>20</v>
      </c>
      <c r="M1099" s="16">
        <f>SUM_DATA[[#This Row],[TOTAL Cost]]-SUM_DATA[[#This Row],[MATERIAL Cost]]</f>
        <v>30602.55</v>
      </c>
      <c r="N1099" s="16">
        <f>IFERROR(SUM_DATA[[#This Row],[MAT C.]], 0)</f>
        <v>0</v>
      </c>
      <c r="O1099" s="16" t="e">
        <f>VLOOKUP(SUM_DATA[[#This Row],[Work Order]],'[2]MAT DETAIL'!$D:$L,8,FALSE)</f>
        <v>#N/A</v>
      </c>
      <c r="P1099" s="17">
        <v>30602.55</v>
      </c>
      <c r="Q1099" s="67" t="s">
        <v>21</v>
      </c>
      <c r="R1099" s="67"/>
      <c r="S1099" s="67"/>
    </row>
    <row r="1100" spans="4:19" ht="15">
      <c r="D1100" s="5">
        <v>620107</v>
      </c>
      <c r="E1100" s="31">
        <v>43970</v>
      </c>
      <c r="F1100" s="34">
        <v>43970</v>
      </c>
      <c r="G1100" s="61"/>
      <c r="H1100" s="5">
        <v>2850894</v>
      </c>
      <c r="I1100" s="28" t="s">
        <v>26</v>
      </c>
      <c r="J1100" s="41" t="s">
        <v>27</v>
      </c>
      <c r="K1100" s="8" t="s">
        <v>19</v>
      </c>
      <c r="L1100" s="8" t="s">
        <v>20</v>
      </c>
      <c r="M1100" s="16">
        <f>SUM_DATA[[#This Row],[TOTAL Cost]]-SUM_DATA[[#This Row],[MATERIAL Cost]]</f>
        <v>28602.55</v>
      </c>
      <c r="N1100" s="16">
        <f>IFERROR(SUM_DATA[[#This Row],[MAT C.]], 0)</f>
        <v>0</v>
      </c>
      <c r="O1100" s="16" t="e">
        <f>VLOOKUP(SUM_DATA[[#This Row],[Work Order]],'[2]MAT DETAIL'!$D:$L,8,FALSE)</f>
        <v>#N/A</v>
      </c>
      <c r="P1100" s="17">
        <v>28602.55</v>
      </c>
      <c r="Q1100" s="67" t="s">
        <v>21</v>
      </c>
      <c r="R1100" s="67"/>
      <c r="S1100" s="67"/>
    </row>
    <row r="1101" spans="4:19" ht="15">
      <c r="D1101" s="5">
        <v>620112</v>
      </c>
      <c r="E1101" s="31">
        <v>43970</v>
      </c>
      <c r="F1101" s="34">
        <v>43970</v>
      </c>
      <c r="G1101" s="61"/>
      <c r="H1101" s="5">
        <v>2850897</v>
      </c>
      <c r="I1101" s="28" t="s">
        <v>26</v>
      </c>
      <c r="J1101" s="41" t="s">
        <v>27</v>
      </c>
      <c r="K1101" s="8" t="s">
        <v>19</v>
      </c>
      <c r="L1101" s="8" t="s">
        <v>20</v>
      </c>
      <c r="M1101" s="16">
        <f>SUM_DATA[[#This Row],[TOTAL Cost]]-SUM_DATA[[#This Row],[MATERIAL Cost]]</f>
        <v>30602.55</v>
      </c>
      <c r="N1101" s="16">
        <f>IFERROR(SUM_DATA[[#This Row],[MAT C.]], 0)</f>
        <v>0</v>
      </c>
      <c r="O1101" s="16" t="e">
        <f>VLOOKUP(SUM_DATA[[#This Row],[Work Order]],'[2]MAT DETAIL'!$D:$L,8,FALSE)</f>
        <v>#N/A</v>
      </c>
      <c r="P1101" s="17">
        <v>30602.55</v>
      </c>
      <c r="Q1101" s="67" t="s">
        <v>21</v>
      </c>
      <c r="R1101" s="67"/>
      <c r="S1101" s="67"/>
    </row>
    <row r="1102" spans="4:19" ht="15">
      <c r="D1102" s="5">
        <v>620112</v>
      </c>
      <c r="E1102" s="31">
        <v>43970</v>
      </c>
      <c r="F1102" s="34">
        <v>43970</v>
      </c>
      <c r="G1102" s="61"/>
      <c r="H1102" s="5">
        <v>2850898</v>
      </c>
      <c r="I1102" s="28" t="s">
        <v>26</v>
      </c>
      <c r="J1102" s="41" t="s">
        <v>27</v>
      </c>
      <c r="K1102" s="8" t="s">
        <v>19</v>
      </c>
      <c r="L1102" s="8" t="s">
        <v>20</v>
      </c>
      <c r="M1102" s="16">
        <f>SUM_DATA[[#This Row],[TOTAL Cost]]-SUM_DATA[[#This Row],[MATERIAL Cost]]</f>
        <v>28602.55</v>
      </c>
      <c r="N1102" s="16">
        <f>IFERROR(SUM_DATA[[#This Row],[MAT C.]], 0)</f>
        <v>0</v>
      </c>
      <c r="O1102" s="16" t="e">
        <f>VLOOKUP(SUM_DATA[[#This Row],[Work Order]],'[2]MAT DETAIL'!$D:$L,8,FALSE)</f>
        <v>#N/A</v>
      </c>
      <c r="P1102" s="17">
        <v>28602.55</v>
      </c>
      <c r="Q1102" s="67" t="s">
        <v>21</v>
      </c>
      <c r="R1102" s="67"/>
      <c r="S1102" s="67"/>
    </row>
    <row r="1103" spans="4:19" ht="15">
      <c r="D1103" s="5">
        <v>620116</v>
      </c>
      <c r="E1103" s="31">
        <v>43971</v>
      </c>
      <c r="F1103" s="34">
        <v>43971</v>
      </c>
      <c r="G1103" s="61"/>
      <c r="H1103" s="5">
        <v>2851278</v>
      </c>
      <c r="I1103" s="28" t="s">
        <v>31</v>
      </c>
      <c r="J1103" s="41" t="s">
        <v>109</v>
      </c>
      <c r="K1103" s="8" t="s">
        <v>39</v>
      </c>
      <c r="L1103" s="8" t="s">
        <v>40</v>
      </c>
      <c r="M1103" s="16">
        <f>SUM_DATA[[#This Row],[TOTAL Cost]]-SUM_DATA[[#This Row],[MATERIAL Cost]]</f>
        <v>1356.32</v>
      </c>
      <c r="N1103" s="16">
        <f>IFERROR(SUM_DATA[[#This Row],[MAT C.]], 0)</f>
        <v>0</v>
      </c>
      <c r="O1103" s="16" t="e">
        <f>VLOOKUP(SUM_DATA[[#This Row],[Work Order]],'[2]MAT DETAIL'!$D:$L,8,FALSE)</f>
        <v>#N/A</v>
      </c>
      <c r="P1103" s="17">
        <v>1356.32</v>
      </c>
      <c r="Q1103" s="67" t="s">
        <v>25</v>
      </c>
      <c r="R1103" s="67"/>
      <c r="S1103" s="67"/>
    </row>
    <row r="1104" spans="4:19" ht="15">
      <c r="D1104" s="5">
        <v>620119</v>
      </c>
      <c r="E1104" s="31">
        <v>43971</v>
      </c>
      <c r="F1104" s="34">
        <v>43971</v>
      </c>
      <c r="G1104" s="61"/>
      <c r="H1104" s="5">
        <v>2851434</v>
      </c>
      <c r="I1104" s="28" t="s">
        <v>26</v>
      </c>
      <c r="J1104" s="41" t="s">
        <v>72</v>
      </c>
      <c r="K1104" s="8" t="s">
        <v>36</v>
      </c>
      <c r="L1104" s="10" t="s">
        <v>37</v>
      </c>
      <c r="M1104" s="16">
        <f>SUM_DATA[[#This Row],[TOTAL Cost]]-SUM_DATA[[#This Row],[MATERIAL Cost]]</f>
        <v>5881.63</v>
      </c>
      <c r="N1104" s="16">
        <f>IFERROR(SUM_DATA[[#This Row],[MAT C.]], 0)</f>
        <v>0</v>
      </c>
      <c r="O1104" s="16" t="e">
        <f>VLOOKUP(SUM_DATA[[#This Row],[Work Order]],'[2]MAT DETAIL'!$D:$L,8,FALSE)</f>
        <v>#N/A</v>
      </c>
      <c r="P1104" s="17">
        <v>5881.63</v>
      </c>
      <c r="Q1104" s="67" t="s">
        <v>25</v>
      </c>
      <c r="R1104" s="67"/>
      <c r="S1104" s="67"/>
    </row>
    <row r="1105" spans="4:19" ht="15">
      <c r="D1105" s="5">
        <v>620107</v>
      </c>
      <c r="E1105" s="31">
        <v>43971</v>
      </c>
      <c r="F1105" s="34">
        <v>43971</v>
      </c>
      <c r="G1105" s="61"/>
      <c r="H1105" s="5">
        <v>2851439</v>
      </c>
      <c r="I1105" s="28" t="s">
        <v>26</v>
      </c>
      <c r="J1105" s="41" t="s">
        <v>302</v>
      </c>
      <c r="K1105" s="8" t="s">
        <v>33</v>
      </c>
      <c r="L1105" s="8" t="s">
        <v>180</v>
      </c>
      <c r="M1105" s="16">
        <f>SUM_DATA[[#This Row],[TOTAL Cost]]-SUM_DATA[[#This Row],[MATERIAL Cost]]</f>
        <v>2410.1999999999998</v>
      </c>
      <c r="N1105" s="16">
        <f>IFERROR(SUM_DATA[[#This Row],[MAT C.]], 0)</f>
        <v>0</v>
      </c>
      <c r="O1105" s="16" t="e">
        <f>VLOOKUP(SUM_DATA[[#This Row],[Work Order]],'[2]MAT DETAIL'!$D:$L,8,FALSE)</f>
        <v>#N/A</v>
      </c>
      <c r="P1105" s="17">
        <v>2410.1999999999998</v>
      </c>
      <c r="Q1105" s="67" t="s">
        <v>25</v>
      </c>
      <c r="R1105" s="67"/>
      <c r="S1105" s="67"/>
    </row>
    <row r="1106" spans="4:19" ht="15">
      <c r="D1106" s="5">
        <v>620123</v>
      </c>
      <c r="E1106" s="31">
        <v>43971</v>
      </c>
      <c r="F1106" s="34">
        <v>43971</v>
      </c>
      <c r="G1106" s="61"/>
      <c r="H1106" s="5">
        <v>2851440</v>
      </c>
      <c r="I1106" s="28" t="s">
        <v>26</v>
      </c>
      <c r="J1106" s="41" t="s">
        <v>495</v>
      </c>
      <c r="K1106" s="8" t="s">
        <v>33</v>
      </c>
      <c r="L1106" s="8" t="s">
        <v>39</v>
      </c>
      <c r="M1106" s="16">
        <f>SUM_DATA[[#This Row],[TOTAL Cost]]-SUM_DATA[[#This Row],[MATERIAL Cost]]</f>
        <v>2410.1999999999998</v>
      </c>
      <c r="N1106" s="16">
        <f>IFERROR(SUM_DATA[[#This Row],[MAT C.]], 0)</f>
        <v>0</v>
      </c>
      <c r="O1106" s="16" t="e">
        <f>VLOOKUP(SUM_DATA[[#This Row],[Work Order]],'[2]MAT DETAIL'!$D:$L,8,FALSE)</f>
        <v>#N/A</v>
      </c>
      <c r="P1106" s="17">
        <v>2410.1999999999998</v>
      </c>
      <c r="Q1106" s="67" t="s">
        <v>25</v>
      </c>
      <c r="R1106" s="67"/>
      <c r="S1106" s="67"/>
    </row>
    <row r="1107" spans="4:19" ht="15">
      <c r="D1107" s="5">
        <v>620112</v>
      </c>
      <c r="E1107" s="31">
        <v>43971</v>
      </c>
      <c r="F1107" s="34">
        <v>43971</v>
      </c>
      <c r="G1107" s="61"/>
      <c r="H1107" s="5">
        <v>2851443</v>
      </c>
      <c r="I1107" s="28" t="s">
        <v>26</v>
      </c>
      <c r="J1107" s="41" t="s">
        <v>97</v>
      </c>
      <c r="K1107" s="8" t="s">
        <v>59</v>
      </c>
      <c r="L1107" s="8" t="s">
        <v>98</v>
      </c>
      <c r="M1107" s="16">
        <f>SUM_DATA[[#This Row],[TOTAL Cost]]-SUM_DATA[[#This Row],[MATERIAL Cost]]</f>
        <v>2410.1999999999998</v>
      </c>
      <c r="N1107" s="16">
        <f>IFERROR(SUM_DATA[[#This Row],[MAT C.]], 0)</f>
        <v>0</v>
      </c>
      <c r="O1107" s="16" t="e">
        <f>VLOOKUP(SUM_DATA[[#This Row],[Work Order]],'[2]MAT DETAIL'!$D:$L,8,FALSE)</f>
        <v>#N/A</v>
      </c>
      <c r="P1107" s="17">
        <v>2410.1999999999998</v>
      </c>
      <c r="Q1107" s="67" t="s">
        <v>25</v>
      </c>
      <c r="R1107" s="67"/>
      <c r="S1107" s="67"/>
    </row>
    <row r="1108" spans="4:19" ht="15">
      <c r="D1108" s="5">
        <v>620111</v>
      </c>
      <c r="E1108" s="31">
        <v>43971</v>
      </c>
      <c r="F1108" s="34">
        <v>43971</v>
      </c>
      <c r="G1108" s="61"/>
      <c r="H1108" s="5">
        <v>2851445</v>
      </c>
      <c r="I1108" s="28" t="s">
        <v>26</v>
      </c>
      <c r="J1108" s="41" t="s">
        <v>228</v>
      </c>
      <c r="K1108" s="8" t="s">
        <v>33</v>
      </c>
      <c r="L1108" s="8" t="s">
        <v>39</v>
      </c>
      <c r="M1108" s="16">
        <f>SUM_DATA[[#This Row],[TOTAL Cost]]-SUM_DATA[[#This Row],[MATERIAL Cost]]</f>
        <v>2410.1999999999998</v>
      </c>
      <c r="N1108" s="16">
        <f>IFERROR(SUM_DATA[[#This Row],[MAT C.]], 0)</f>
        <v>0</v>
      </c>
      <c r="O1108" s="16" t="e">
        <f>VLOOKUP(SUM_DATA[[#This Row],[Work Order]],'[2]MAT DETAIL'!$D:$L,8,FALSE)</f>
        <v>#N/A</v>
      </c>
      <c r="P1108" s="17">
        <v>2410.1999999999998</v>
      </c>
      <c r="Q1108" s="67" t="s">
        <v>25</v>
      </c>
      <c r="R1108" s="67"/>
      <c r="S1108" s="67"/>
    </row>
    <row r="1109" spans="4:19" ht="15">
      <c r="D1109" s="5">
        <v>620107</v>
      </c>
      <c r="E1109" s="31">
        <v>43971</v>
      </c>
      <c r="F1109" s="34">
        <v>43971</v>
      </c>
      <c r="G1109" s="61"/>
      <c r="H1109" s="5">
        <v>2851447</v>
      </c>
      <c r="I1109" s="28" t="s">
        <v>26</v>
      </c>
      <c r="J1109" s="41" t="s">
        <v>86</v>
      </c>
      <c r="K1109" s="8" t="s">
        <v>36</v>
      </c>
      <c r="L1109" s="8" t="s">
        <v>47</v>
      </c>
      <c r="M1109" s="16">
        <f>SUM_DATA[[#This Row],[TOTAL Cost]]-SUM_DATA[[#This Row],[MATERIAL Cost]]</f>
        <v>2410.1999999999998</v>
      </c>
      <c r="N1109" s="16">
        <f>IFERROR(SUM_DATA[[#This Row],[MAT C.]], 0)</f>
        <v>0</v>
      </c>
      <c r="O1109" s="16" t="e">
        <f>VLOOKUP(SUM_DATA[[#This Row],[Work Order]],'[2]MAT DETAIL'!$D:$L,8,FALSE)</f>
        <v>#N/A</v>
      </c>
      <c r="P1109" s="17">
        <v>2410.1999999999998</v>
      </c>
      <c r="Q1109" s="67" t="s">
        <v>25</v>
      </c>
      <c r="R1109" s="67"/>
      <c r="S1109" s="67"/>
    </row>
    <row r="1110" spans="4:19" ht="15">
      <c r="D1110" s="5">
        <v>620114</v>
      </c>
      <c r="E1110" s="31">
        <v>43971</v>
      </c>
      <c r="F1110" s="31">
        <v>43971</v>
      </c>
      <c r="G1110" s="61"/>
      <c r="H1110" s="5">
        <v>2851483</v>
      </c>
      <c r="I1110" s="28" t="s">
        <v>26</v>
      </c>
      <c r="J1110" s="41" t="s">
        <v>211</v>
      </c>
      <c r="K1110" s="8" t="s">
        <v>30</v>
      </c>
      <c r="L1110" s="8" t="s">
        <v>30</v>
      </c>
      <c r="M1110" s="16">
        <f>SUM_DATA[[#This Row],[TOTAL Cost]]-SUM_DATA[[#This Row],[MATERIAL Cost]]</f>
        <v>86772.19</v>
      </c>
      <c r="N1110" s="16">
        <f>IFERROR(SUM_DATA[[#This Row],[MAT C.]], 0)</f>
        <v>750</v>
      </c>
      <c r="O1110" s="16">
        <f>VLOOKUP(SUM_DATA[[#This Row],[Work Order]],'[2]MAT DETAIL'!$D:$L,8,FALSE)</f>
        <v>750</v>
      </c>
      <c r="P1110" s="17">
        <v>87522.19</v>
      </c>
      <c r="Q1110" s="67" t="s">
        <v>25</v>
      </c>
      <c r="R1110" s="67"/>
      <c r="S1110" s="67"/>
    </row>
    <row r="1111" spans="4:19" ht="15">
      <c r="D1111" s="5">
        <v>620112</v>
      </c>
      <c r="E1111" s="31">
        <v>43971</v>
      </c>
      <c r="F1111" s="31">
        <v>43971</v>
      </c>
      <c r="G1111" s="61"/>
      <c r="H1111" s="5">
        <v>2851484</v>
      </c>
      <c r="I1111" s="28" t="s">
        <v>26</v>
      </c>
      <c r="J1111" s="41" t="s">
        <v>211</v>
      </c>
      <c r="K1111" s="8" t="s">
        <v>30</v>
      </c>
      <c r="L1111" s="8" t="s">
        <v>30</v>
      </c>
      <c r="M1111" s="16">
        <f>SUM_DATA[[#This Row],[TOTAL Cost]]-SUM_DATA[[#This Row],[MATERIAL Cost]]</f>
        <v>82089</v>
      </c>
      <c r="N1111" s="16">
        <f>IFERROR(SUM_DATA[[#This Row],[MAT C.]], 0)</f>
        <v>750</v>
      </c>
      <c r="O1111" s="16">
        <f>VLOOKUP(SUM_DATA[[#This Row],[Work Order]],'[2]MAT DETAIL'!$D:$L,8,FALSE)</f>
        <v>750</v>
      </c>
      <c r="P1111" s="17">
        <v>82839</v>
      </c>
      <c r="Q1111" s="67" t="s">
        <v>25</v>
      </c>
      <c r="R1111" s="67"/>
      <c r="S1111" s="67"/>
    </row>
    <row r="1112" spans="4:19" ht="15">
      <c r="D1112" s="5">
        <v>620119</v>
      </c>
      <c r="E1112" s="31">
        <v>43971</v>
      </c>
      <c r="F1112" s="31">
        <v>43971</v>
      </c>
      <c r="G1112" s="61"/>
      <c r="H1112" s="5">
        <v>2851487</v>
      </c>
      <c r="I1112" s="28" t="s">
        <v>26</v>
      </c>
      <c r="J1112" s="41" t="s">
        <v>29</v>
      </c>
      <c r="K1112" s="8" t="s">
        <v>30</v>
      </c>
      <c r="L1112" s="8" t="s">
        <v>30</v>
      </c>
      <c r="M1112" s="16">
        <f>SUM_DATA[[#This Row],[TOTAL Cost]]-SUM_DATA[[#This Row],[MATERIAL Cost]]</f>
        <v>19674.97</v>
      </c>
      <c r="N1112" s="16">
        <f>IFERROR(SUM_DATA[[#This Row],[MAT C.]], 0)</f>
        <v>688</v>
      </c>
      <c r="O1112" s="16">
        <f>VLOOKUP(SUM_DATA[[#This Row],[Work Order]],'[2]MAT DETAIL'!$D:$L,8,FALSE)</f>
        <v>688</v>
      </c>
      <c r="P1112" s="17">
        <v>20362.97</v>
      </c>
      <c r="Q1112" s="67" t="s">
        <v>25</v>
      </c>
      <c r="R1112" s="67"/>
      <c r="S1112" s="67"/>
    </row>
    <row r="1113" spans="4:19" ht="15">
      <c r="D1113" s="5">
        <v>620111</v>
      </c>
      <c r="E1113" s="31">
        <v>43971</v>
      </c>
      <c r="F1113" s="31">
        <v>43971</v>
      </c>
      <c r="G1113" s="61"/>
      <c r="H1113" s="5">
        <v>2851488</v>
      </c>
      <c r="I1113" s="28" t="s">
        <v>26</v>
      </c>
      <c r="J1113" s="41" t="s">
        <v>29</v>
      </c>
      <c r="K1113" s="8" t="s">
        <v>30</v>
      </c>
      <c r="L1113" s="8" t="s">
        <v>30</v>
      </c>
      <c r="M1113" s="16">
        <f>SUM_DATA[[#This Row],[TOTAL Cost]]-SUM_DATA[[#This Row],[MATERIAL Cost]]</f>
        <v>19674.97</v>
      </c>
      <c r="N1113" s="16">
        <f>IFERROR(SUM_DATA[[#This Row],[MAT C.]], 0)</f>
        <v>688</v>
      </c>
      <c r="O1113" s="16">
        <f>VLOOKUP(SUM_DATA[[#This Row],[Work Order]],'[2]MAT DETAIL'!$D:$L,8,FALSE)</f>
        <v>688</v>
      </c>
      <c r="P1113" s="17">
        <v>20362.97</v>
      </c>
      <c r="Q1113" s="67" t="s">
        <v>25</v>
      </c>
      <c r="R1113" s="67"/>
      <c r="S1113" s="67"/>
    </row>
    <row r="1114" spans="4:19" ht="15">
      <c r="D1114" s="5">
        <v>620107</v>
      </c>
      <c r="E1114" s="31">
        <v>43971</v>
      </c>
      <c r="F1114" s="31">
        <v>43971</v>
      </c>
      <c r="G1114" s="61"/>
      <c r="H1114" s="5">
        <v>2851489</v>
      </c>
      <c r="I1114" s="28" t="s">
        <v>26</v>
      </c>
      <c r="J1114" s="41" t="s">
        <v>29</v>
      </c>
      <c r="K1114" s="8" t="s">
        <v>30</v>
      </c>
      <c r="L1114" s="8" t="s">
        <v>30</v>
      </c>
      <c r="M1114" s="16">
        <f>SUM_DATA[[#This Row],[TOTAL Cost]]-SUM_DATA[[#This Row],[MATERIAL Cost]]</f>
        <v>15945</v>
      </c>
      <c r="N1114" s="16">
        <f>IFERROR(SUM_DATA[[#This Row],[MAT C.]], 0)</f>
        <v>688</v>
      </c>
      <c r="O1114" s="16">
        <f>VLOOKUP(SUM_DATA[[#This Row],[Work Order]],'[2]MAT DETAIL'!$D:$L,8,FALSE)</f>
        <v>688</v>
      </c>
      <c r="P1114" s="17">
        <v>16633</v>
      </c>
      <c r="Q1114" s="67" t="s">
        <v>25</v>
      </c>
      <c r="R1114" s="67"/>
      <c r="S1114" s="67"/>
    </row>
    <row r="1115" spans="4:19" ht="15">
      <c r="D1115" s="5">
        <v>620116</v>
      </c>
      <c r="E1115" s="31">
        <v>43972</v>
      </c>
      <c r="F1115" s="34">
        <v>43972</v>
      </c>
      <c r="G1115" s="61"/>
      <c r="H1115" s="5">
        <v>2851752</v>
      </c>
      <c r="I1115" s="28" t="s">
        <v>31</v>
      </c>
      <c r="J1115" s="41" t="s">
        <v>496</v>
      </c>
      <c r="K1115" s="8" t="s">
        <v>36</v>
      </c>
      <c r="L1115" s="10" t="s">
        <v>37</v>
      </c>
      <c r="M1115" s="16">
        <f>SUM_DATA[[#This Row],[TOTAL Cost]]-SUM_DATA[[#This Row],[MATERIAL Cost]]</f>
        <v>2712.64</v>
      </c>
      <c r="N1115" s="16">
        <f>IFERROR(SUM_DATA[[#This Row],[MAT C.]], 0)</f>
        <v>0</v>
      </c>
      <c r="O1115" s="16" t="e">
        <f>VLOOKUP(SUM_DATA[[#This Row],[Work Order]],'[2]MAT DETAIL'!$D:$L,8,FALSE)</f>
        <v>#N/A</v>
      </c>
      <c r="P1115" s="17">
        <v>2712.64</v>
      </c>
      <c r="Q1115" s="67" t="s">
        <v>25</v>
      </c>
      <c r="R1115" s="67"/>
      <c r="S1115" s="67"/>
    </row>
    <row r="1116" spans="4:19" ht="15">
      <c r="D1116" s="5">
        <v>620116</v>
      </c>
      <c r="E1116" s="31">
        <v>43972</v>
      </c>
      <c r="F1116" s="34">
        <v>43972</v>
      </c>
      <c r="G1116" s="61"/>
      <c r="H1116" s="5">
        <v>2851754</v>
      </c>
      <c r="I1116" s="28" t="s">
        <v>31</v>
      </c>
      <c r="J1116" s="41" t="s">
        <v>109</v>
      </c>
      <c r="K1116" s="8" t="s">
        <v>39</v>
      </c>
      <c r="L1116" s="8" t="s">
        <v>40</v>
      </c>
      <c r="M1116" s="16">
        <f>SUM_DATA[[#This Row],[TOTAL Cost]]-SUM_DATA[[#This Row],[MATERIAL Cost]]</f>
        <v>18477.28</v>
      </c>
      <c r="N1116" s="16">
        <f>IFERROR(SUM_DATA[[#This Row],[MAT C.]], 0)</f>
        <v>3485</v>
      </c>
      <c r="O1116" s="16">
        <f>VLOOKUP(SUM_DATA[[#This Row],[Work Order]],'[2]MAT DETAIL'!$D:$L,8,FALSE)</f>
        <v>3485</v>
      </c>
      <c r="P1116" s="17">
        <v>21962.28</v>
      </c>
      <c r="Q1116" s="67" t="s">
        <v>25</v>
      </c>
      <c r="R1116" s="67"/>
      <c r="S1116" s="67"/>
    </row>
    <row r="1117" spans="4:19" ht="15">
      <c r="D1117" s="5">
        <v>620104</v>
      </c>
      <c r="E1117" s="31">
        <v>43972</v>
      </c>
      <c r="F1117" s="34">
        <v>43972</v>
      </c>
      <c r="G1117" s="61"/>
      <c r="H1117" s="5">
        <v>2851757</v>
      </c>
      <c r="I1117" s="28" t="s">
        <v>26</v>
      </c>
      <c r="J1117" s="41" t="s">
        <v>27</v>
      </c>
      <c r="K1117" s="8" t="s">
        <v>19</v>
      </c>
      <c r="L1117" s="8" t="s">
        <v>20</v>
      </c>
      <c r="M1117" s="16">
        <f>SUM_DATA[[#This Row],[TOTAL Cost]]-SUM_DATA[[#This Row],[MATERIAL Cost]]</f>
        <v>31397.55</v>
      </c>
      <c r="N1117" s="16">
        <f>IFERROR(SUM_DATA[[#This Row],[MAT C.]], 0)</f>
        <v>0</v>
      </c>
      <c r="O1117" s="16" t="e">
        <f>VLOOKUP(SUM_DATA[[#This Row],[Work Order]],'[2]MAT DETAIL'!$D:$L,8,FALSE)</f>
        <v>#N/A</v>
      </c>
      <c r="P1117" s="17">
        <v>31397.55</v>
      </c>
      <c r="Q1117" s="67" t="s">
        <v>21</v>
      </c>
      <c r="R1117" s="67"/>
      <c r="S1117" s="67"/>
    </row>
    <row r="1118" spans="4:19" ht="15">
      <c r="D1118" s="5">
        <v>620112</v>
      </c>
      <c r="E1118" s="31">
        <v>43972</v>
      </c>
      <c r="F1118" s="34">
        <v>43972</v>
      </c>
      <c r="G1118" s="61"/>
      <c r="H1118" s="5">
        <v>2851762</v>
      </c>
      <c r="I1118" s="28" t="s">
        <v>26</v>
      </c>
      <c r="J1118" s="41" t="s">
        <v>27</v>
      </c>
      <c r="K1118" s="8" t="s">
        <v>19</v>
      </c>
      <c r="L1118" s="8" t="s">
        <v>20</v>
      </c>
      <c r="M1118" s="16">
        <f>SUM_DATA[[#This Row],[TOTAL Cost]]-SUM_DATA[[#This Row],[MATERIAL Cost]]</f>
        <v>10867.55</v>
      </c>
      <c r="N1118" s="16">
        <f>IFERROR(SUM_DATA[[#This Row],[MAT C.]], 0)</f>
        <v>0</v>
      </c>
      <c r="O1118" s="16" t="e">
        <f>VLOOKUP(SUM_DATA[[#This Row],[Work Order]],'[2]MAT DETAIL'!$D:$L,8,FALSE)</f>
        <v>#N/A</v>
      </c>
      <c r="P1118" s="17">
        <v>10867.55</v>
      </c>
      <c r="Q1118" s="67" t="s">
        <v>21</v>
      </c>
      <c r="R1118" s="67"/>
      <c r="S1118" s="67"/>
    </row>
    <row r="1119" spans="4:19" ht="15">
      <c r="D1119" s="5">
        <v>620114</v>
      </c>
      <c r="E1119" s="31">
        <v>43972</v>
      </c>
      <c r="F1119" s="31">
        <v>43972</v>
      </c>
      <c r="G1119" s="61"/>
      <c r="H1119" s="5">
        <v>2851772</v>
      </c>
      <c r="I1119" s="28" t="s">
        <v>26</v>
      </c>
      <c r="J1119" s="41" t="s">
        <v>27</v>
      </c>
      <c r="K1119" s="8" t="s">
        <v>19</v>
      </c>
      <c r="L1119" s="8" t="s">
        <v>20</v>
      </c>
      <c r="M1119" s="16">
        <f>SUM_DATA[[#This Row],[TOTAL Cost]]-SUM_DATA[[#This Row],[MATERIAL Cost]]</f>
        <v>10867.55</v>
      </c>
      <c r="N1119" s="16">
        <f>IFERROR(SUM_DATA[[#This Row],[MAT C.]], 0)</f>
        <v>0</v>
      </c>
      <c r="O1119" s="16" t="e">
        <f>VLOOKUP(SUM_DATA[[#This Row],[Work Order]],'[2]MAT DETAIL'!$D:$L,8,FALSE)</f>
        <v>#N/A</v>
      </c>
      <c r="P1119" s="17">
        <v>10867.55</v>
      </c>
      <c r="Q1119" s="67" t="s">
        <v>21</v>
      </c>
      <c r="R1119" s="67"/>
      <c r="S1119" s="67"/>
    </row>
    <row r="1120" spans="4:19" ht="15">
      <c r="D1120" s="5">
        <v>620119</v>
      </c>
      <c r="E1120" s="31">
        <v>43972</v>
      </c>
      <c r="F1120" s="34">
        <v>43972</v>
      </c>
      <c r="G1120" s="61"/>
      <c r="H1120" s="5">
        <v>2851778</v>
      </c>
      <c r="I1120" s="28" t="s">
        <v>26</v>
      </c>
      <c r="J1120" s="41" t="s">
        <v>27</v>
      </c>
      <c r="K1120" s="8" t="s">
        <v>19</v>
      </c>
      <c r="L1120" s="8" t="s">
        <v>20</v>
      </c>
      <c r="M1120" s="16">
        <f>SUM_DATA[[#This Row],[TOTAL Cost]]-SUM_DATA[[#This Row],[MATERIAL Cost]]</f>
        <v>10867.55</v>
      </c>
      <c r="N1120" s="16">
        <f>IFERROR(SUM_DATA[[#This Row],[MAT C.]], 0)</f>
        <v>0</v>
      </c>
      <c r="O1120" s="16" t="e">
        <f>VLOOKUP(SUM_DATA[[#This Row],[Work Order]],'[2]MAT DETAIL'!$D:$L,8,FALSE)</f>
        <v>#N/A</v>
      </c>
      <c r="P1120" s="17">
        <v>10867.55</v>
      </c>
      <c r="Q1120" s="67" t="s">
        <v>21</v>
      </c>
      <c r="R1120" s="67"/>
      <c r="S1120" s="67"/>
    </row>
    <row r="1121" spans="4:19" ht="15">
      <c r="D1121" s="5">
        <v>620122</v>
      </c>
      <c r="E1121" s="31">
        <v>43972</v>
      </c>
      <c r="F1121" s="34">
        <v>43972</v>
      </c>
      <c r="G1121" s="61"/>
      <c r="H1121" s="5">
        <v>2851886</v>
      </c>
      <c r="I1121" s="28" t="s">
        <v>31</v>
      </c>
      <c r="J1121" s="41" t="s">
        <v>497</v>
      </c>
      <c r="K1121" s="8" t="s">
        <v>19</v>
      </c>
      <c r="L1121" s="8" t="s">
        <v>20</v>
      </c>
      <c r="M1121" s="16">
        <f>SUM_DATA[[#This Row],[TOTAL Cost]]-SUM_DATA[[#This Row],[MATERIAL Cost]]</f>
        <v>1356.32</v>
      </c>
      <c r="N1121" s="16">
        <f>IFERROR(SUM_DATA[[#This Row],[MAT C.]], 0)</f>
        <v>0</v>
      </c>
      <c r="O1121" s="16" t="e">
        <f>VLOOKUP(SUM_DATA[[#This Row],[Work Order]],'[2]MAT DETAIL'!$D:$L,8,FALSE)</f>
        <v>#N/A</v>
      </c>
      <c r="P1121" s="17">
        <v>1356.32</v>
      </c>
      <c r="Q1121" s="67" t="s">
        <v>25</v>
      </c>
      <c r="R1121" s="67"/>
      <c r="S1121" s="67"/>
    </row>
    <row r="1122" spans="4:19" ht="15">
      <c r="D1122" s="5">
        <v>620105</v>
      </c>
      <c r="E1122" s="31">
        <v>43973</v>
      </c>
      <c r="F1122" s="34">
        <v>43973</v>
      </c>
      <c r="G1122" s="61"/>
      <c r="H1122" s="5">
        <v>2854009</v>
      </c>
      <c r="I1122" s="28" t="s">
        <v>26</v>
      </c>
      <c r="J1122" s="41" t="s">
        <v>498</v>
      </c>
      <c r="K1122" s="8" t="s">
        <v>82</v>
      </c>
      <c r="L1122" s="8" t="s">
        <v>83</v>
      </c>
      <c r="M1122" s="16">
        <f>SUM_DATA[[#This Row],[TOTAL Cost]]-SUM_DATA[[#This Row],[MATERIAL Cost]]</f>
        <v>20000</v>
      </c>
      <c r="N1122" s="16">
        <f>IFERROR(SUM_DATA[[#This Row],[MAT C.]], 0)</f>
        <v>0</v>
      </c>
      <c r="O1122" s="16" t="e">
        <f>VLOOKUP(SUM_DATA[[#This Row],[Work Order]],'[2]MAT DETAIL'!$D:$L,8,FALSE)</f>
        <v>#N/A</v>
      </c>
      <c r="P1122" s="17">
        <v>20000</v>
      </c>
      <c r="Q1122" s="67" t="s">
        <v>21</v>
      </c>
      <c r="R1122" s="67"/>
      <c r="S1122" s="67"/>
    </row>
    <row r="1123" spans="4:19" ht="15">
      <c r="D1123" s="5">
        <v>620106</v>
      </c>
      <c r="E1123" s="31">
        <v>43973</v>
      </c>
      <c r="F1123" s="34">
        <v>43973</v>
      </c>
      <c r="G1123" s="61"/>
      <c r="H1123" s="5">
        <v>2854011</v>
      </c>
      <c r="I1123" s="28" t="s">
        <v>26</v>
      </c>
      <c r="J1123" s="41" t="s">
        <v>498</v>
      </c>
      <c r="K1123" s="8" t="s">
        <v>82</v>
      </c>
      <c r="L1123" s="8" t="s">
        <v>83</v>
      </c>
      <c r="M1123" s="16">
        <f>SUM_DATA[[#This Row],[TOTAL Cost]]-SUM_DATA[[#This Row],[MATERIAL Cost]]</f>
        <v>20000</v>
      </c>
      <c r="N1123" s="16">
        <f>IFERROR(SUM_DATA[[#This Row],[MAT C.]], 0)</f>
        <v>0</v>
      </c>
      <c r="O1123" s="16" t="e">
        <f>VLOOKUP(SUM_DATA[[#This Row],[Work Order]],'[2]MAT DETAIL'!$D:$L,8,FALSE)</f>
        <v>#N/A</v>
      </c>
      <c r="P1123" s="17">
        <v>20000</v>
      </c>
      <c r="Q1123" s="67" t="s">
        <v>21</v>
      </c>
      <c r="R1123" s="67"/>
      <c r="S1123" s="67"/>
    </row>
    <row r="1124" spans="4:19" ht="15">
      <c r="D1124" s="5">
        <v>620107</v>
      </c>
      <c r="E1124" s="31">
        <v>43973</v>
      </c>
      <c r="F1124" s="34">
        <v>43973</v>
      </c>
      <c r="G1124" s="61"/>
      <c r="H1124" s="5">
        <v>2854013</v>
      </c>
      <c r="I1124" s="28" t="s">
        <v>26</v>
      </c>
      <c r="J1124" s="41" t="s">
        <v>498</v>
      </c>
      <c r="K1124" s="8" t="s">
        <v>82</v>
      </c>
      <c r="L1124" s="8" t="s">
        <v>83</v>
      </c>
      <c r="M1124" s="16">
        <f>SUM_DATA[[#This Row],[TOTAL Cost]]-SUM_DATA[[#This Row],[MATERIAL Cost]]</f>
        <v>20000</v>
      </c>
      <c r="N1124" s="16">
        <f>IFERROR(SUM_DATA[[#This Row],[MAT C.]], 0)</f>
        <v>0</v>
      </c>
      <c r="O1124" s="16" t="e">
        <f>VLOOKUP(SUM_DATA[[#This Row],[Work Order]],'[2]MAT DETAIL'!$D:$L,8,FALSE)</f>
        <v>#N/A</v>
      </c>
      <c r="P1124" s="17">
        <v>20000</v>
      </c>
      <c r="Q1124" s="67" t="s">
        <v>21</v>
      </c>
      <c r="R1124" s="67"/>
      <c r="S1124" s="67"/>
    </row>
    <row r="1125" spans="4:19" ht="15">
      <c r="D1125" s="5">
        <v>620109</v>
      </c>
      <c r="E1125" s="31">
        <v>43973</v>
      </c>
      <c r="F1125" s="34">
        <v>43973</v>
      </c>
      <c r="G1125" s="61"/>
      <c r="H1125" s="5">
        <v>2854016</v>
      </c>
      <c r="I1125" s="28" t="s">
        <v>26</v>
      </c>
      <c r="J1125" s="41" t="s">
        <v>498</v>
      </c>
      <c r="K1125" s="8" t="s">
        <v>82</v>
      </c>
      <c r="L1125" s="8" t="s">
        <v>83</v>
      </c>
      <c r="M1125" s="16">
        <f>SUM_DATA[[#This Row],[TOTAL Cost]]-SUM_DATA[[#This Row],[MATERIAL Cost]]</f>
        <v>20000</v>
      </c>
      <c r="N1125" s="16">
        <f>IFERROR(SUM_DATA[[#This Row],[MAT C.]], 0)</f>
        <v>0</v>
      </c>
      <c r="O1125" s="16" t="e">
        <f>VLOOKUP(SUM_DATA[[#This Row],[Work Order]],'[2]MAT DETAIL'!$D:$L,8,FALSE)</f>
        <v>#N/A</v>
      </c>
      <c r="P1125" s="17">
        <v>20000</v>
      </c>
      <c r="Q1125" s="67" t="s">
        <v>21</v>
      </c>
      <c r="R1125" s="67"/>
      <c r="S1125" s="67"/>
    </row>
    <row r="1126" spans="4:19" ht="15">
      <c r="D1126" s="5">
        <v>620112</v>
      </c>
      <c r="E1126" s="31">
        <v>43973</v>
      </c>
      <c r="F1126" s="34">
        <v>43973</v>
      </c>
      <c r="G1126" s="61"/>
      <c r="H1126" s="5">
        <v>2854018</v>
      </c>
      <c r="I1126" s="28" t="s">
        <v>26</v>
      </c>
      <c r="J1126" s="41" t="s">
        <v>498</v>
      </c>
      <c r="K1126" s="8" t="s">
        <v>82</v>
      </c>
      <c r="L1126" s="8" t="s">
        <v>83</v>
      </c>
      <c r="M1126" s="16">
        <f>SUM_DATA[[#This Row],[TOTAL Cost]]-SUM_DATA[[#This Row],[MATERIAL Cost]]</f>
        <v>20000</v>
      </c>
      <c r="N1126" s="16">
        <f>IFERROR(SUM_DATA[[#This Row],[MAT C.]], 0)</f>
        <v>0</v>
      </c>
      <c r="O1126" s="16" t="e">
        <f>VLOOKUP(SUM_DATA[[#This Row],[Work Order]],'[2]MAT DETAIL'!$D:$L,8,FALSE)</f>
        <v>#N/A</v>
      </c>
      <c r="P1126" s="17">
        <v>20000</v>
      </c>
      <c r="Q1126" s="67" t="s">
        <v>21</v>
      </c>
      <c r="R1126" s="67"/>
      <c r="S1126" s="67"/>
    </row>
    <row r="1127" spans="4:19" ht="15">
      <c r="D1127" s="5">
        <v>620113</v>
      </c>
      <c r="E1127" s="31">
        <v>43973</v>
      </c>
      <c r="F1127" s="34">
        <v>43973</v>
      </c>
      <c r="G1127" s="61"/>
      <c r="H1127" s="5">
        <v>2854022</v>
      </c>
      <c r="I1127" s="28" t="s">
        <v>26</v>
      </c>
      <c r="J1127" s="41" t="s">
        <v>498</v>
      </c>
      <c r="K1127" s="8" t="s">
        <v>82</v>
      </c>
      <c r="L1127" s="8" t="s">
        <v>83</v>
      </c>
      <c r="M1127" s="16">
        <f>SUM_DATA[[#This Row],[TOTAL Cost]]-SUM_DATA[[#This Row],[MATERIAL Cost]]</f>
        <v>20000</v>
      </c>
      <c r="N1127" s="16">
        <f>IFERROR(SUM_DATA[[#This Row],[MAT C.]], 0)</f>
        <v>0</v>
      </c>
      <c r="O1127" s="16" t="e">
        <f>VLOOKUP(SUM_DATA[[#This Row],[Work Order]],'[2]MAT DETAIL'!$D:$L,8,FALSE)</f>
        <v>#N/A</v>
      </c>
      <c r="P1127" s="17">
        <v>20000</v>
      </c>
      <c r="Q1127" s="67" t="s">
        <v>21</v>
      </c>
      <c r="R1127" s="67"/>
      <c r="S1127" s="67"/>
    </row>
    <row r="1128" spans="4:19" ht="15">
      <c r="D1128" s="5">
        <v>620117</v>
      </c>
      <c r="E1128" s="31">
        <v>43973</v>
      </c>
      <c r="F1128" s="34">
        <v>43973</v>
      </c>
      <c r="G1128" s="61"/>
      <c r="H1128" s="5">
        <v>2854024</v>
      </c>
      <c r="I1128" s="28" t="s">
        <v>26</v>
      </c>
      <c r="J1128" s="41" t="s">
        <v>498</v>
      </c>
      <c r="K1128" s="8" t="s">
        <v>82</v>
      </c>
      <c r="L1128" s="8" t="s">
        <v>83</v>
      </c>
      <c r="M1128" s="16">
        <f>SUM_DATA[[#This Row],[TOTAL Cost]]-SUM_DATA[[#This Row],[MATERIAL Cost]]</f>
        <v>20000</v>
      </c>
      <c r="N1128" s="16">
        <f>IFERROR(SUM_DATA[[#This Row],[MAT C.]], 0)</f>
        <v>0</v>
      </c>
      <c r="O1128" s="16" t="e">
        <f>VLOOKUP(SUM_DATA[[#This Row],[Work Order]],'[2]MAT DETAIL'!$D:$L,8,FALSE)</f>
        <v>#N/A</v>
      </c>
      <c r="P1128" s="17">
        <v>20000</v>
      </c>
      <c r="Q1128" s="67" t="s">
        <v>21</v>
      </c>
      <c r="R1128" s="67"/>
      <c r="S1128" s="67"/>
    </row>
    <row r="1129" spans="4:19" ht="15">
      <c r="D1129" s="5">
        <v>620118</v>
      </c>
      <c r="E1129" s="31">
        <v>43973</v>
      </c>
      <c r="F1129" s="34">
        <v>43973</v>
      </c>
      <c r="G1129" s="61"/>
      <c r="H1129" s="5">
        <v>2854031</v>
      </c>
      <c r="I1129" s="28" t="s">
        <v>26</v>
      </c>
      <c r="J1129" s="41" t="s">
        <v>498</v>
      </c>
      <c r="K1129" s="8" t="s">
        <v>82</v>
      </c>
      <c r="L1129" s="8" t="s">
        <v>83</v>
      </c>
      <c r="M1129" s="16">
        <f>SUM_DATA[[#This Row],[TOTAL Cost]]-SUM_DATA[[#This Row],[MATERIAL Cost]]</f>
        <v>20000</v>
      </c>
      <c r="N1129" s="16">
        <f>IFERROR(SUM_DATA[[#This Row],[MAT C.]], 0)</f>
        <v>0</v>
      </c>
      <c r="O1129" s="16" t="e">
        <f>VLOOKUP(SUM_DATA[[#This Row],[Work Order]],'[2]MAT DETAIL'!$D:$L,8,FALSE)</f>
        <v>#N/A</v>
      </c>
      <c r="P1129" s="17">
        <v>20000</v>
      </c>
      <c r="Q1129" s="67" t="s">
        <v>21</v>
      </c>
      <c r="R1129" s="67"/>
      <c r="S1129" s="67"/>
    </row>
    <row r="1130" spans="4:19" ht="15">
      <c r="D1130" s="5">
        <v>620120</v>
      </c>
      <c r="E1130" s="31">
        <v>43973</v>
      </c>
      <c r="F1130" s="34">
        <v>43973</v>
      </c>
      <c r="G1130" s="61"/>
      <c r="H1130" s="5">
        <v>2854035</v>
      </c>
      <c r="I1130" s="28" t="s">
        <v>26</v>
      </c>
      <c r="J1130" s="41" t="s">
        <v>498</v>
      </c>
      <c r="K1130" s="8" t="s">
        <v>82</v>
      </c>
      <c r="L1130" s="8" t="s">
        <v>83</v>
      </c>
      <c r="M1130" s="16">
        <f>SUM_DATA[[#This Row],[TOTAL Cost]]-SUM_DATA[[#This Row],[MATERIAL Cost]]</f>
        <v>20000</v>
      </c>
      <c r="N1130" s="16">
        <f>IFERROR(SUM_DATA[[#This Row],[MAT C.]], 0)</f>
        <v>0</v>
      </c>
      <c r="O1130" s="16" t="e">
        <f>VLOOKUP(SUM_DATA[[#This Row],[Work Order]],'[2]MAT DETAIL'!$D:$L,8,FALSE)</f>
        <v>#N/A</v>
      </c>
      <c r="P1130" s="17">
        <v>20000</v>
      </c>
      <c r="Q1130" s="67" t="s">
        <v>21</v>
      </c>
      <c r="R1130" s="67"/>
      <c r="S1130" s="67"/>
    </row>
    <row r="1131" spans="4:19" ht="15">
      <c r="D1131" s="5">
        <v>620122</v>
      </c>
      <c r="E1131" s="31">
        <v>43973</v>
      </c>
      <c r="F1131" s="34">
        <v>43973</v>
      </c>
      <c r="G1131" s="61"/>
      <c r="H1131" s="5">
        <v>2854038</v>
      </c>
      <c r="I1131" s="28" t="s">
        <v>26</v>
      </c>
      <c r="J1131" s="41" t="s">
        <v>498</v>
      </c>
      <c r="K1131" s="8" t="s">
        <v>82</v>
      </c>
      <c r="L1131" s="8" t="s">
        <v>83</v>
      </c>
      <c r="M1131" s="16">
        <f>SUM_DATA[[#This Row],[TOTAL Cost]]-SUM_DATA[[#This Row],[MATERIAL Cost]]</f>
        <v>20000</v>
      </c>
      <c r="N1131" s="16">
        <f>IFERROR(SUM_DATA[[#This Row],[MAT C.]], 0)</f>
        <v>0</v>
      </c>
      <c r="O1131" s="16" t="e">
        <f>VLOOKUP(SUM_DATA[[#This Row],[Work Order]],'[2]MAT DETAIL'!$D:$L,8,FALSE)</f>
        <v>#N/A</v>
      </c>
      <c r="P1131" s="17">
        <v>20000</v>
      </c>
      <c r="Q1131" s="67" t="s">
        <v>21</v>
      </c>
      <c r="R1131" s="67"/>
      <c r="S1131" s="67"/>
    </row>
    <row r="1132" spans="4:19" ht="15">
      <c r="D1132" s="5">
        <v>620105</v>
      </c>
      <c r="E1132" s="31">
        <v>43973</v>
      </c>
      <c r="F1132" s="34">
        <v>43973</v>
      </c>
      <c r="G1132" s="61"/>
      <c r="H1132" s="5">
        <v>2854106</v>
      </c>
      <c r="I1132" s="28" t="s">
        <v>26</v>
      </c>
      <c r="J1132" s="41" t="s">
        <v>27</v>
      </c>
      <c r="K1132" s="8" t="s">
        <v>19</v>
      </c>
      <c r="L1132" s="8" t="s">
        <v>20</v>
      </c>
      <c r="M1132" s="16">
        <f>SUM_DATA[[#This Row],[TOTAL Cost]]-SUM_DATA[[#This Row],[MATERIAL Cost]]</f>
        <v>47602.55</v>
      </c>
      <c r="N1132" s="16">
        <f>IFERROR(SUM_DATA[[#This Row],[MAT C.]], 0)</f>
        <v>0</v>
      </c>
      <c r="O1132" s="16" t="e">
        <f>VLOOKUP(SUM_DATA[[#This Row],[Work Order]],'[2]MAT DETAIL'!$D:$L,8,FALSE)</f>
        <v>#N/A</v>
      </c>
      <c r="P1132" s="17">
        <v>47602.55</v>
      </c>
      <c r="Q1132" s="67" t="s">
        <v>21</v>
      </c>
      <c r="R1132" s="67"/>
      <c r="S1132" s="67"/>
    </row>
    <row r="1133" spans="4:19" ht="15">
      <c r="D1133" s="5">
        <v>620107</v>
      </c>
      <c r="E1133" s="31">
        <v>43973</v>
      </c>
      <c r="F1133" s="34">
        <v>43973</v>
      </c>
      <c r="G1133" s="61"/>
      <c r="H1133" s="5">
        <v>2854108</v>
      </c>
      <c r="I1133" s="28" t="s">
        <v>26</v>
      </c>
      <c r="J1133" s="41" t="s">
        <v>27</v>
      </c>
      <c r="K1133" s="8" t="s">
        <v>19</v>
      </c>
      <c r="L1133" s="8" t="s">
        <v>20</v>
      </c>
      <c r="M1133" s="16">
        <f>SUM_DATA[[#This Row],[TOTAL Cost]]-SUM_DATA[[#This Row],[MATERIAL Cost]]</f>
        <v>47602.55</v>
      </c>
      <c r="N1133" s="16">
        <f>IFERROR(SUM_DATA[[#This Row],[MAT C.]], 0)</f>
        <v>0</v>
      </c>
      <c r="O1133" s="16" t="e">
        <f>VLOOKUP(SUM_DATA[[#This Row],[Work Order]],'[2]MAT DETAIL'!$D:$L,8,FALSE)</f>
        <v>#N/A</v>
      </c>
      <c r="P1133" s="17">
        <v>47602.55</v>
      </c>
      <c r="Q1133" s="67" t="s">
        <v>21</v>
      </c>
      <c r="R1133" s="67"/>
      <c r="S1133" s="67"/>
    </row>
    <row r="1134" spans="4:19" ht="15">
      <c r="D1134" s="5">
        <v>620111</v>
      </c>
      <c r="E1134" s="31">
        <v>43973</v>
      </c>
      <c r="F1134" s="34">
        <v>43973</v>
      </c>
      <c r="G1134" s="61"/>
      <c r="H1134" s="5">
        <v>2854109</v>
      </c>
      <c r="I1134" s="28" t="s">
        <v>26</v>
      </c>
      <c r="J1134" s="41" t="s">
        <v>27</v>
      </c>
      <c r="K1134" s="8" t="s">
        <v>19</v>
      </c>
      <c r="L1134" s="8" t="s">
        <v>20</v>
      </c>
      <c r="M1134" s="16">
        <f>SUM_DATA[[#This Row],[TOTAL Cost]]-SUM_DATA[[#This Row],[MATERIAL Cost]]</f>
        <v>47602.55</v>
      </c>
      <c r="N1134" s="16">
        <f>IFERROR(SUM_DATA[[#This Row],[MAT C.]], 0)</f>
        <v>0</v>
      </c>
      <c r="O1134" s="16" t="e">
        <f>VLOOKUP(SUM_DATA[[#This Row],[Work Order]],'[2]MAT DETAIL'!$D:$L,8,FALSE)</f>
        <v>#N/A</v>
      </c>
      <c r="P1134" s="17">
        <v>47602.55</v>
      </c>
      <c r="Q1134" s="67" t="s">
        <v>21</v>
      </c>
      <c r="R1134" s="67"/>
      <c r="S1134" s="67"/>
    </row>
    <row r="1135" spans="4:19" ht="15">
      <c r="D1135" s="5">
        <v>620112</v>
      </c>
      <c r="E1135" s="31">
        <v>43973</v>
      </c>
      <c r="F1135" s="34">
        <v>43973</v>
      </c>
      <c r="G1135" s="61"/>
      <c r="H1135" s="5">
        <v>2854110</v>
      </c>
      <c r="I1135" s="28" t="s">
        <v>26</v>
      </c>
      <c r="J1135" s="41" t="s">
        <v>27</v>
      </c>
      <c r="K1135" s="8" t="s">
        <v>19</v>
      </c>
      <c r="L1135" s="8" t="s">
        <v>20</v>
      </c>
      <c r="M1135" s="16">
        <f>SUM_DATA[[#This Row],[TOTAL Cost]]-SUM_DATA[[#This Row],[MATERIAL Cost]]</f>
        <v>47602.55</v>
      </c>
      <c r="N1135" s="16">
        <f>IFERROR(SUM_DATA[[#This Row],[MAT C.]], 0)</f>
        <v>0</v>
      </c>
      <c r="O1135" s="16" t="e">
        <f>VLOOKUP(SUM_DATA[[#This Row],[Work Order]],'[2]MAT DETAIL'!$D:$L,8,FALSE)</f>
        <v>#N/A</v>
      </c>
      <c r="P1135" s="17">
        <v>47602.55</v>
      </c>
      <c r="Q1135" s="67" t="s">
        <v>21</v>
      </c>
      <c r="R1135" s="67"/>
      <c r="S1135" s="67"/>
    </row>
    <row r="1136" spans="4:19" ht="15">
      <c r="D1136" s="5">
        <v>620114</v>
      </c>
      <c r="E1136" s="31">
        <v>43973</v>
      </c>
      <c r="F1136" s="34">
        <v>43973</v>
      </c>
      <c r="G1136" s="61"/>
      <c r="H1136" s="5">
        <v>2854112</v>
      </c>
      <c r="I1136" s="28" t="s">
        <v>26</v>
      </c>
      <c r="J1136" s="41" t="s">
        <v>27</v>
      </c>
      <c r="K1136" s="8" t="s">
        <v>19</v>
      </c>
      <c r="L1136" s="8" t="s">
        <v>20</v>
      </c>
      <c r="M1136" s="16">
        <f>SUM_DATA[[#This Row],[TOTAL Cost]]-SUM_DATA[[#This Row],[MATERIAL Cost]]</f>
        <v>47602.55</v>
      </c>
      <c r="N1136" s="16">
        <f>IFERROR(SUM_DATA[[#This Row],[MAT C.]], 0)</f>
        <v>0</v>
      </c>
      <c r="O1136" s="16" t="e">
        <f>VLOOKUP(SUM_DATA[[#This Row],[Work Order]],'[2]MAT DETAIL'!$D:$L,8,FALSE)</f>
        <v>#N/A</v>
      </c>
      <c r="P1136" s="17">
        <v>47602.55</v>
      </c>
      <c r="Q1136" s="67" t="s">
        <v>21</v>
      </c>
      <c r="R1136" s="67"/>
      <c r="S1136" s="67"/>
    </row>
    <row r="1137" spans="4:19" ht="15">
      <c r="D1137" s="5">
        <v>620116</v>
      </c>
      <c r="E1137" s="31">
        <v>43973</v>
      </c>
      <c r="F1137" s="34">
        <v>43973</v>
      </c>
      <c r="G1137" s="61"/>
      <c r="H1137" s="5">
        <v>2854116</v>
      </c>
      <c r="I1137" s="28" t="s">
        <v>26</v>
      </c>
      <c r="J1137" s="41" t="s">
        <v>27</v>
      </c>
      <c r="K1137" s="8" t="s">
        <v>19</v>
      </c>
      <c r="L1137" s="8" t="s">
        <v>20</v>
      </c>
      <c r="M1137" s="16">
        <f>SUM_DATA[[#This Row],[TOTAL Cost]]-SUM_DATA[[#This Row],[MATERIAL Cost]]</f>
        <v>47602.55</v>
      </c>
      <c r="N1137" s="16">
        <f>IFERROR(SUM_DATA[[#This Row],[MAT C.]], 0)</f>
        <v>0</v>
      </c>
      <c r="O1137" s="16" t="e">
        <f>VLOOKUP(SUM_DATA[[#This Row],[Work Order]],'[2]MAT DETAIL'!$D:$L,8,FALSE)</f>
        <v>#N/A</v>
      </c>
      <c r="P1137" s="17">
        <v>47602.55</v>
      </c>
      <c r="Q1137" s="67" t="s">
        <v>21</v>
      </c>
      <c r="R1137" s="67"/>
      <c r="S1137" s="67"/>
    </row>
    <row r="1138" spans="4:19" ht="15">
      <c r="D1138" s="5">
        <v>620119</v>
      </c>
      <c r="E1138" s="31">
        <v>43973</v>
      </c>
      <c r="F1138" s="34">
        <v>43973</v>
      </c>
      <c r="G1138" s="61"/>
      <c r="H1138" s="5">
        <v>2854118</v>
      </c>
      <c r="I1138" s="28" t="s">
        <v>26</v>
      </c>
      <c r="J1138" s="41" t="s">
        <v>27</v>
      </c>
      <c r="K1138" s="8" t="s">
        <v>19</v>
      </c>
      <c r="L1138" s="8" t="s">
        <v>20</v>
      </c>
      <c r="M1138" s="16">
        <f>SUM_DATA[[#This Row],[TOTAL Cost]]-SUM_DATA[[#This Row],[MATERIAL Cost]]</f>
        <v>47602.55</v>
      </c>
      <c r="N1138" s="16">
        <f>IFERROR(SUM_DATA[[#This Row],[MAT C.]], 0)</f>
        <v>0</v>
      </c>
      <c r="O1138" s="16" t="e">
        <f>VLOOKUP(SUM_DATA[[#This Row],[Work Order]],'[2]MAT DETAIL'!$D:$L,8,FALSE)</f>
        <v>#N/A</v>
      </c>
      <c r="P1138" s="17">
        <v>47602.55</v>
      </c>
      <c r="Q1138" s="67" t="s">
        <v>21</v>
      </c>
      <c r="R1138" s="67"/>
      <c r="S1138" s="67"/>
    </row>
    <row r="1139" spans="4:19" ht="15">
      <c r="D1139" s="5">
        <v>620123</v>
      </c>
      <c r="E1139" s="31">
        <v>43973</v>
      </c>
      <c r="F1139" s="34">
        <v>43973</v>
      </c>
      <c r="G1139" s="61"/>
      <c r="H1139" s="5">
        <v>2854119</v>
      </c>
      <c r="I1139" s="28" t="s">
        <v>26</v>
      </c>
      <c r="J1139" s="41" t="s">
        <v>27</v>
      </c>
      <c r="K1139" s="8" t="s">
        <v>19</v>
      </c>
      <c r="L1139" s="8" t="s">
        <v>20</v>
      </c>
      <c r="M1139" s="16">
        <f>SUM_DATA[[#This Row],[TOTAL Cost]]-SUM_DATA[[#This Row],[MATERIAL Cost]]</f>
        <v>47602.55</v>
      </c>
      <c r="N1139" s="16">
        <f>IFERROR(SUM_DATA[[#This Row],[MAT C.]], 0)</f>
        <v>0</v>
      </c>
      <c r="O1139" s="16" t="e">
        <f>VLOOKUP(SUM_DATA[[#This Row],[Work Order]],'[2]MAT DETAIL'!$D:$L,8,FALSE)</f>
        <v>#N/A</v>
      </c>
      <c r="P1139" s="17">
        <v>47602.55</v>
      </c>
      <c r="Q1139" s="67" t="s">
        <v>21</v>
      </c>
      <c r="R1139" s="67"/>
      <c r="S1139" s="67"/>
    </row>
    <row r="1140" spans="4:19" ht="15">
      <c r="D1140" s="5">
        <v>620104</v>
      </c>
      <c r="E1140" s="31">
        <v>43973</v>
      </c>
      <c r="F1140" s="34">
        <v>43973</v>
      </c>
      <c r="G1140" s="61"/>
      <c r="H1140" s="5">
        <v>2854129</v>
      </c>
      <c r="I1140" s="28" t="s">
        <v>31</v>
      </c>
      <c r="J1140" s="41" t="s">
        <v>499</v>
      </c>
      <c r="K1140" s="8" t="s">
        <v>56</v>
      </c>
      <c r="L1140" s="8" t="s">
        <v>259</v>
      </c>
      <c r="M1140" s="16">
        <f>SUM_DATA[[#This Row],[TOTAL Cost]]-SUM_DATA[[#This Row],[MATERIAL Cost]]</f>
        <v>71940.36</v>
      </c>
      <c r="N1140" s="16">
        <f>IFERROR(SUM_DATA[[#This Row],[MAT C.]], 0)</f>
        <v>0</v>
      </c>
      <c r="O1140" s="16" t="e">
        <f>VLOOKUP(SUM_DATA[[#This Row],[Work Order]],'[2]MAT DETAIL'!$D:$L,8,FALSE)</f>
        <v>#N/A</v>
      </c>
      <c r="P1140" s="17">
        <v>71940.36</v>
      </c>
      <c r="Q1140" s="67" t="s">
        <v>25</v>
      </c>
      <c r="R1140" s="67"/>
      <c r="S1140" s="67"/>
    </row>
    <row r="1141" spans="4:19" ht="15">
      <c r="D1141" s="5">
        <v>620107</v>
      </c>
      <c r="E1141" s="31">
        <v>43973</v>
      </c>
      <c r="F1141" s="34">
        <v>43973</v>
      </c>
      <c r="G1141" s="61"/>
      <c r="H1141" s="5">
        <v>2854138</v>
      </c>
      <c r="I1141" s="28" t="s">
        <v>31</v>
      </c>
      <c r="J1141" s="41" t="s">
        <v>220</v>
      </c>
      <c r="K1141" s="8" t="s">
        <v>39</v>
      </c>
      <c r="L1141" s="8" t="s">
        <v>221</v>
      </c>
      <c r="M1141" s="16">
        <f>SUM_DATA[[#This Row],[TOTAL Cost]]-SUM_DATA[[#This Row],[MATERIAL Cost]]</f>
        <v>0</v>
      </c>
      <c r="N1141" s="16">
        <f>IFERROR(SUM_DATA[[#This Row],[MAT C.]], 0)</f>
        <v>0</v>
      </c>
      <c r="O1141" s="16" t="e">
        <f>VLOOKUP(SUM_DATA[[#This Row],[Work Order]],'[2]MAT DETAIL'!$D:$L,8,FALSE)</f>
        <v>#N/A</v>
      </c>
      <c r="P1141" s="17">
        <v>0</v>
      </c>
      <c r="Q1141" s="67" t="s">
        <v>25</v>
      </c>
      <c r="R1141" s="67"/>
      <c r="S1141" s="67"/>
    </row>
    <row r="1142" spans="4:19" ht="15">
      <c r="D1142" s="5">
        <v>620116</v>
      </c>
      <c r="E1142" s="31">
        <v>43973</v>
      </c>
      <c r="F1142" s="34">
        <v>43973</v>
      </c>
      <c r="G1142" s="61"/>
      <c r="H1142" s="5">
        <v>2854140</v>
      </c>
      <c r="I1142" s="28" t="s">
        <v>31</v>
      </c>
      <c r="J1142" s="48" t="s">
        <v>392</v>
      </c>
      <c r="K1142" s="8" t="s">
        <v>78</v>
      </c>
      <c r="L1142" s="8" t="s">
        <v>393</v>
      </c>
      <c r="M1142" s="16">
        <f>SUM_DATA[[#This Row],[TOTAL Cost]]-SUM_DATA[[#This Row],[MATERIAL Cost]]</f>
        <v>149780.35999999999</v>
      </c>
      <c r="N1142" s="16">
        <f>IFERROR(SUM_DATA[[#This Row],[MAT C.]], 0)</f>
        <v>0</v>
      </c>
      <c r="O1142" s="16" t="e">
        <f>VLOOKUP(SUM_DATA[[#This Row],[Work Order]],'[2]MAT DETAIL'!$D:$L,8,FALSE)</f>
        <v>#N/A</v>
      </c>
      <c r="P1142" s="17">
        <v>149780.35999999999</v>
      </c>
      <c r="Q1142" s="67" t="s">
        <v>25</v>
      </c>
      <c r="R1142" s="67"/>
      <c r="S1142" s="67"/>
    </row>
    <row r="1143" spans="4:19" ht="15">
      <c r="D1143" s="5">
        <v>620104</v>
      </c>
      <c r="E1143" s="31">
        <v>43973</v>
      </c>
      <c r="F1143" s="34">
        <v>43973</v>
      </c>
      <c r="G1143" s="61"/>
      <c r="H1143" s="5">
        <v>2854173</v>
      </c>
      <c r="I1143" s="28" t="s">
        <v>26</v>
      </c>
      <c r="J1143" s="41" t="s">
        <v>500</v>
      </c>
      <c r="K1143" s="8" t="s">
        <v>209</v>
      </c>
      <c r="L1143" s="8" t="s">
        <v>209</v>
      </c>
      <c r="M1143" s="16">
        <f>SUM_DATA[[#This Row],[TOTAL Cost]]-SUM_DATA[[#This Row],[MATERIAL Cost]]</f>
        <v>0</v>
      </c>
      <c r="N1143" s="16">
        <f>IFERROR(SUM_DATA[[#This Row],[MAT C.]], 0)</f>
        <v>0</v>
      </c>
      <c r="O1143" s="16" t="e">
        <f>VLOOKUP(SUM_DATA[[#This Row],[Work Order]],'[2]MAT DETAIL'!$D:$L,8,FALSE)</f>
        <v>#N/A</v>
      </c>
      <c r="P1143" s="17">
        <v>0</v>
      </c>
      <c r="Q1143" s="67" t="s">
        <v>21</v>
      </c>
      <c r="R1143" s="67"/>
      <c r="S1143" s="67"/>
    </row>
    <row r="1144" spans="4:19" ht="15">
      <c r="D1144" s="5">
        <v>620106</v>
      </c>
      <c r="E1144" s="31">
        <v>43973</v>
      </c>
      <c r="F1144" s="34">
        <v>43973</v>
      </c>
      <c r="G1144" s="61"/>
      <c r="H1144" s="5">
        <v>2854175</v>
      </c>
      <c r="I1144" s="28" t="s">
        <v>26</v>
      </c>
      <c r="J1144" s="41" t="s">
        <v>500</v>
      </c>
      <c r="K1144" s="8" t="s">
        <v>209</v>
      </c>
      <c r="L1144" s="8" t="s">
        <v>209</v>
      </c>
      <c r="M1144" s="16">
        <f>SUM_DATA[[#This Row],[TOTAL Cost]]-SUM_DATA[[#This Row],[MATERIAL Cost]]</f>
        <v>0</v>
      </c>
      <c r="N1144" s="16">
        <f>IFERROR(SUM_DATA[[#This Row],[MAT C.]], 0)</f>
        <v>0</v>
      </c>
      <c r="O1144" s="16" t="e">
        <f>VLOOKUP(SUM_DATA[[#This Row],[Work Order]],'[2]MAT DETAIL'!$D:$L,8,FALSE)</f>
        <v>#N/A</v>
      </c>
      <c r="P1144" s="17">
        <v>0</v>
      </c>
      <c r="Q1144" s="67" t="s">
        <v>21</v>
      </c>
      <c r="R1144" s="67"/>
      <c r="S1144" s="67"/>
    </row>
    <row r="1145" spans="4:19" ht="15">
      <c r="D1145" s="5">
        <v>620109</v>
      </c>
      <c r="E1145" s="31">
        <v>43973</v>
      </c>
      <c r="F1145" s="34">
        <v>43973</v>
      </c>
      <c r="G1145" s="61"/>
      <c r="H1145" s="5">
        <v>2854180</v>
      </c>
      <c r="I1145" s="28" t="s">
        <v>26</v>
      </c>
      <c r="J1145" s="41" t="s">
        <v>500</v>
      </c>
      <c r="K1145" s="8" t="s">
        <v>209</v>
      </c>
      <c r="L1145" s="8" t="s">
        <v>209</v>
      </c>
      <c r="M1145" s="16">
        <f>SUM_DATA[[#This Row],[TOTAL Cost]]-SUM_DATA[[#This Row],[MATERIAL Cost]]</f>
        <v>5000</v>
      </c>
      <c r="N1145" s="16">
        <f>IFERROR(SUM_DATA[[#This Row],[MAT C.]], 0)</f>
        <v>0</v>
      </c>
      <c r="O1145" s="16" t="e">
        <f>VLOOKUP(SUM_DATA[[#This Row],[Work Order]],'[2]MAT DETAIL'!$D:$L,8,FALSE)</f>
        <v>#N/A</v>
      </c>
      <c r="P1145" s="17">
        <v>5000</v>
      </c>
      <c r="Q1145" s="67" t="s">
        <v>21</v>
      </c>
      <c r="R1145" s="67"/>
      <c r="S1145" s="67"/>
    </row>
    <row r="1146" spans="4:19" ht="15">
      <c r="D1146" s="5">
        <v>620111</v>
      </c>
      <c r="E1146" s="31">
        <v>43973</v>
      </c>
      <c r="F1146" s="34">
        <v>43973</v>
      </c>
      <c r="G1146" s="61"/>
      <c r="H1146" s="5">
        <v>2854181</v>
      </c>
      <c r="I1146" s="28" t="s">
        <v>26</v>
      </c>
      <c r="J1146" s="79" t="s">
        <v>500</v>
      </c>
      <c r="K1146" s="8" t="s">
        <v>209</v>
      </c>
      <c r="L1146" s="8" t="s">
        <v>209</v>
      </c>
      <c r="M1146" s="16">
        <f>SUM_DATA[[#This Row],[TOTAL Cost]]-SUM_DATA[[#This Row],[MATERIAL Cost]]</f>
        <v>5000</v>
      </c>
      <c r="N1146" s="16">
        <f>IFERROR(SUM_DATA[[#This Row],[MAT C.]], 0)</f>
        <v>0</v>
      </c>
      <c r="O1146" s="16" t="e">
        <f>VLOOKUP(SUM_DATA[[#This Row],[Work Order]],'[2]MAT DETAIL'!$D:$L,8,FALSE)</f>
        <v>#N/A</v>
      </c>
      <c r="P1146" s="17">
        <v>5000</v>
      </c>
      <c r="Q1146" s="67" t="s">
        <v>21</v>
      </c>
      <c r="R1146" s="67"/>
      <c r="S1146" s="67"/>
    </row>
    <row r="1147" spans="4:19" ht="15">
      <c r="D1147" s="5">
        <v>620112</v>
      </c>
      <c r="E1147" s="31">
        <v>43973</v>
      </c>
      <c r="F1147" s="34">
        <v>43973</v>
      </c>
      <c r="G1147" s="61"/>
      <c r="H1147" s="5">
        <v>2854182</v>
      </c>
      <c r="I1147" s="28" t="s">
        <v>26</v>
      </c>
      <c r="J1147" s="41" t="s">
        <v>500</v>
      </c>
      <c r="K1147" s="8" t="s">
        <v>209</v>
      </c>
      <c r="L1147" s="8" t="s">
        <v>209</v>
      </c>
      <c r="M1147" s="16">
        <f>SUM_DATA[[#This Row],[TOTAL Cost]]-SUM_DATA[[#This Row],[MATERIAL Cost]]</f>
        <v>5000</v>
      </c>
      <c r="N1147" s="16">
        <f>IFERROR(SUM_DATA[[#This Row],[MAT C.]], 0)</f>
        <v>0</v>
      </c>
      <c r="O1147" s="16" t="e">
        <f>VLOOKUP(SUM_DATA[[#This Row],[Work Order]],'[2]MAT DETAIL'!$D:$L,8,FALSE)</f>
        <v>#N/A</v>
      </c>
      <c r="P1147" s="17">
        <v>5000</v>
      </c>
      <c r="Q1147" s="67" t="s">
        <v>21</v>
      </c>
      <c r="R1147" s="67"/>
      <c r="S1147" s="67"/>
    </row>
    <row r="1148" spans="4:19" ht="15">
      <c r="D1148" s="5">
        <v>620104</v>
      </c>
      <c r="E1148" s="31">
        <v>43973</v>
      </c>
      <c r="F1148" s="34">
        <v>43973</v>
      </c>
      <c r="G1148" s="61"/>
      <c r="H1148" s="5">
        <v>2854235</v>
      </c>
      <c r="I1148" s="28" t="s">
        <v>26</v>
      </c>
      <c r="J1148" s="41" t="s">
        <v>501</v>
      </c>
      <c r="K1148" s="8" t="s">
        <v>36</v>
      </c>
      <c r="L1148" s="8" t="s">
        <v>42</v>
      </c>
      <c r="M1148" s="16">
        <f>SUM_DATA[[#This Row],[TOTAL Cost]]-SUM_DATA[[#This Row],[MATERIAL Cost]]</f>
        <v>382702.55</v>
      </c>
      <c r="N1148" s="16">
        <f>IFERROR(SUM_DATA[[#This Row],[MAT C.]], 0)</f>
        <v>0</v>
      </c>
      <c r="O1148" s="16" t="e">
        <f>VLOOKUP(SUM_DATA[[#This Row],[Work Order]],'[2]MAT DETAIL'!$D:$L,8,FALSE)</f>
        <v>#N/A</v>
      </c>
      <c r="P1148" s="17">
        <v>382702.55</v>
      </c>
      <c r="Q1148" s="67" t="s">
        <v>21</v>
      </c>
      <c r="R1148" s="67"/>
      <c r="S1148" s="67"/>
    </row>
    <row r="1149" spans="4:19" ht="15">
      <c r="D1149" s="5">
        <v>620104</v>
      </c>
      <c r="E1149" s="31">
        <v>43973</v>
      </c>
      <c r="F1149" s="34">
        <v>43973</v>
      </c>
      <c r="G1149" s="61"/>
      <c r="H1149" s="5">
        <v>2854236</v>
      </c>
      <c r="I1149" s="28" t="s">
        <v>26</v>
      </c>
      <c r="J1149" s="41" t="s">
        <v>501</v>
      </c>
      <c r="K1149" s="8" t="s">
        <v>36</v>
      </c>
      <c r="L1149" s="8" t="s">
        <v>42</v>
      </c>
      <c r="M1149" s="16">
        <f>SUM_DATA[[#This Row],[TOTAL Cost]]-SUM_DATA[[#This Row],[MATERIAL Cost]]</f>
        <v>0</v>
      </c>
      <c r="N1149" s="16">
        <f>IFERROR(SUM_DATA[[#This Row],[MAT C.]], 0)</f>
        <v>0</v>
      </c>
      <c r="O1149" s="16" t="e">
        <f>VLOOKUP(SUM_DATA[[#This Row],[Work Order]],'[2]MAT DETAIL'!$D:$L,8,FALSE)</f>
        <v>#N/A</v>
      </c>
      <c r="P1149" s="17">
        <v>0</v>
      </c>
      <c r="Q1149" s="67" t="s">
        <v>21</v>
      </c>
      <c r="R1149" s="67"/>
      <c r="S1149" s="67"/>
    </row>
    <row r="1150" spans="4:19" ht="15">
      <c r="D1150" s="5">
        <v>620104</v>
      </c>
      <c r="E1150" s="31">
        <v>43973</v>
      </c>
      <c r="F1150" s="34">
        <v>43973</v>
      </c>
      <c r="G1150" s="61"/>
      <c r="H1150" s="5">
        <v>2854238</v>
      </c>
      <c r="I1150" s="28" t="s">
        <v>26</v>
      </c>
      <c r="J1150" s="41" t="s">
        <v>502</v>
      </c>
      <c r="K1150" s="8" t="s">
        <v>36</v>
      </c>
      <c r="L1150" s="8" t="s">
        <v>42</v>
      </c>
      <c r="M1150" s="16">
        <f>SUM_DATA[[#This Row],[TOTAL Cost]]-SUM_DATA[[#This Row],[MATERIAL Cost]]</f>
        <v>0</v>
      </c>
      <c r="N1150" s="16">
        <f>IFERROR(SUM_DATA[[#This Row],[MAT C.]], 0)</f>
        <v>0</v>
      </c>
      <c r="O1150" s="16" t="e">
        <f>VLOOKUP(SUM_DATA[[#This Row],[Work Order]],'[2]MAT DETAIL'!$D:$L,8,FALSE)</f>
        <v>#N/A</v>
      </c>
      <c r="P1150" s="17">
        <v>0</v>
      </c>
      <c r="Q1150" s="67" t="s">
        <v>21</v>
      </c>
      <c r="R1150" s="67"/>
      <c r="S1150" s="67"/>
    </row>
    <row r="1151" spans="4:19" ht="15">
      <c r="D1151" s="5">
        <v>620104</v>
      </c>
      <c r="E1151" s="31">
        <v>43976</v>
      </c>
      <c r="F1151" s="34">
        <v>43976</v>
      </c>
      <c r="G1151" s="61"/>
      <c r="H1151" s="5">
        <v>2854588</v>
      </c>
      <c r="I1151" s="28" t="s">
        <v>26</v>
      </c>
      <c r="J1151" s="41" t="s">
        <v>27</v>
      </c>
      <c r="K1151" s="8" t="s">
        <v>19</v>
      </c>
      <c r="L1151" s="8" t="s">
        <v>20</v>
      </c>
      <c r="M1151" s="16">
        <f>SUM_DATA[[#This Row],[TOTAL Cost]]-SUM_DATA[[#This Row],[MATERIAL Cost]]</f>
        <v>2902.55</v>
      </c>
      <c r="N1151" s="16">
        <f>IFERROR(SUM_DATA[[#This Row],[MAT C.]], 0)</f>
        <v>0</v>
      </c>
      <c r="O1151" s="16" t="e">
        <f>VLOOKUP(SUM_DATA[[#This Row],[Work Order]],'[2]MAT DETAIL'!$D:$L,8,FALSE)</f>
        <v>#N/A</v>
      </c>
      <c r="P1151" s="17">
        <v>2902.55</v>
      </c>
      <c r="Q1151" s="67" t="s">
        <v>21</v>
      </c>
      <c r="R1151" s="67"/>
      <c r="S1151" s="67"/>
    </row>
    <row r="1152" spans="4:19" ht="15">
      <c r="D1152" s="5">
        <v>620107</v>
      </c>
      <c r="E1152" s="31">
        <v>43976</v>
      </c>
      <c r="F1152" s="34">
        <v>43976</v>
      </c>
      <c r="G1152" s="61"/>
      <c r="H1152" s="5">
        <v>2854591</v>
      </c>
      <c r="I1152" s="28" t="s">
        <v>26</v>
      </c>
      <c r="J1152" s="41" t="s">
        <v>27</v>
      </c>
      <c r="K1152" s="8" t="s">
        <v>19</v>
      </c>
      <c r="L1152" s="8" t="s">
        <v>20</v>
      </c>
      <c r="M1152" s="16">
        <f>SUM_DATA[[#This Row],[TOTAL Cost]]-SUM_DATA[[#This Row],[MATERIAL Cost]]</f>
        <v>2902.55</v>
      </c>
      <c r="N1152" s="16">
        <f>IFERROR(SUM_DATA[[#This Row],[MAT C.]], 0)</f>
        <v>0</v>
      </c>
      <c r="O1152" s="16" t="e">
        <f>VLOOKUP(SUM_DATA[[#This Row],[Work Order]],'[2]MAT DETAIL'!$D:$L,8,FALSE)</f>
        <v>#N/A</v>
      </c>
      <c r="P1152" s="17">
        <v>2902.55</v>
      </c>
      <c r="Q1152" s="67" t="s">
        <v>21</v>
      </c>
      <c r="R1152" s="67"/>
      <c r="S1152" s="67"/>
    </row>
    <row r="1153" spans="4:19" ht="15">
      <c r="D1153" s="5">
        <v>620109</v>
      </c>
      <c r="E1153" s="31">
        <v>43976</v>
      </c>
      <c r="F1153" s="34">
        <v>43976</v>
      </c>
      <c r="G1153" s="61"/>
      <c r="H1153" s="5">
        <v>2854594</v>
      </c>
      <c r="I1153" s="28" t="s">
        <v>26</v>
      </c>
      <c r="J1153" s="41" t="s">
        <v>27</v>
      </c>
      <c r="K1153" s="8" t="s">
        <v>19</v>
      </c>
      <c r="L1153" s="8" t="s">
        <v>20</v>
      </c>
      <c r="M1153" s="16">
        <f>SUM_DATA[[#This Row],[TOTAL Cost]]-SUM_DATA[[#This Row],[MATERIAL Cost]]</f>
        <v>2902.55</v>
      </c>
      <c r="N1153" s="16">
        <f>IFERROR(SUM_DATA[[#This Row],[MAT C.]], 0)</f>
        <v>0</v>
      </c>
      <c r="O1153" s="16" t="e">
        <f>VLOOKUP(SUM_DATA[[#This Row],[Work Order]],'[2]MAT DETAIL'!$D:$L,8,FALSE)</f>
        <v>#N/A</v>
      </c>
      <c r="P1153" s="17">
        <v>2902.55</v>
      </c>
      <c r="Q1153" s="67" t="s">
        <v>21</v>
      </c>
      <c r="R1153" s="67"/>
      <c r="S1153" s="67"/>
    </row>
    <row r="1154" spans="4:19" ht="15">
      <c r="D1154" s="5">
        <v>620111</v>
      </c>
      <c r="E1154" s="31">
        <v>43976</v>
      </c>
      <c r="F1154" s="34">
        <v>43976</v>
      </c>
      <c r="G1154" s="61"/>
      <c r="H1154" s="5">
        <v>2854597</v>
      </c>
      <c r="I1154" s="28" t="s">
        <v>26</v>
      </c>
      <c r="J1154" s="41" t="s">
        <v>27</v>
      </c>
      <c r="K1154" s="8" t="s">
        <v>19</v>
      </c>
      <c r="L1154" s="8" t="s">
        <v>20</v>
      </c>
      <c r="M1154" s="16">
        <f>SUM_DATA[[#This Row],[TOTAL Cost]]-SUM_DATA[[#This Row],[MATERIAL Cost]]</f>
        <v>2902.55</v>
      </c>
      <c r="N1154" s="16">
        <f>IFERROR(SUM_DATA[[#This Row],[MAT C.]], 0)</f>
        <v>0</v>
      </c>
      <c r="O1154" s="16" t="e">
        <f>VLOOKUP(SUM_DATA[[#This Row],[Work Order]],'[2]MAT DETAIL'!$D:$L,8,FALSE)</f>
        <v>#N/A</v>
      </c>
      <c r="P1154" s="17">
        <v>2902.55</v>
      </c>
      <c r="Q1154" s="67" t="s">
        <v>21</v>
      </c>
      <c r="R1154" s="67"/>
      <c r="S1154" s="67"/>
    </row>
    <row r="1155" spans="4:19" ht="15">
      <c r="D1155" s="5">
        <v>620114</v>
      </c>
      <c r="E1155" s="31">
        <v>43976</v>
      </c>
      <c r="F1155" s="34">
        <v>43976</v>
      </c>
      <c r="G1155" s="61"/>
      <c r="H1155" s="5">
        <v>2854599</v>
      </c>
      <c r="I1155" s="28" t="s">
        <v>26</v>
      </c>
      <c r="J1155" s="41" t="s">
        <v>27</v>
      </c>
      <c r="K1155" s="8" t="s">
        <v>19</v>
      </c>
      <c r="L1155" s="8" t="s">
        <v>20</v>
      </c>
      <c r="M1155" s="16">
        <f>SUM_DATA[[#This Row],[TOTAL Cost]]-SUM_DATA[[#This Row],[MATERIAL Cost]]</f>
        <v>2902.55</v>
      </c>
      <c r="N1155" s="16">
        <f>IFERROR(SUM_DATA[[#This Row],[MAT C.]], 0)</f>
        <v>0</v>
      </c>
      <c r="O1155" s="16" t="e">
        <f>VLOOKUP(SUM_DATA[[#This Row],[Work Order]],'[2]MAT DETAIL'!$D:$L,8,FALSE)</f>
        <v>#N/A</v>
      </c>
      <c r="P1155" s="17">
        <v>2902.55</v>
      </c>
      <c r="Q1155" s="67" t="s">
        <v>21</v>
      </c>
      <c r="R1155" s="67"/>
      <c r="S1155" s="67"/>
    </row>
    <row r="1156" spans="4:19" ht="15">
      <c r="D1156" s="5">
        <v>620104</v>
      </c>
      <c r="E1156" s="31">
        <v>43976</v>
      </c>
      <c r="F1156" s="34">
        <v>43976</v>
      </c>
      <c r="G1156" s="61"/>
      <c r="H1156" s="5">
        <v>2854730</v>
      </c>
      <c r="I1156" s="28" t="s">
        <v>26</v>
      </c>
      <c r="J1156" s="41" t="s">
        <v>27</v>
      </c>
      <c r="K1156" s="8" t="s">
        <v>19</v>
      </c>
      <c r="L1156" s="8" t="s">
        <v>20</v>
      </c>
      <c r="M1156" s="16">
        <f>SUM_DATA[[#This Row],[TOTAL Cost]]-SUM_DATA[[#This Row],[MATERIAL Cost]]</f>
        <v>47302.55</v>
      </c>
      <c r="N1156" s="16">
        <f>IFERROR(SUM_DATA[[#This Row],[MAT C.]], 0)</f>
        <v>0</v>
      </c>
      <c r="O1156" s="16" t="e">
        <f>VLOOKUP(SUM_DATA[[#This Row],[Work Order]],'[2]MAT DETAIL'!$D:$L,8,FALSE)</f>
        <v>#N/A</v>
      </c>
      <c r="P1156" s="17">
        <v>47302.55</v>
      </c>
      <c r="Q1156" s="67" t="s">
        <v>21</v>
      </c>
      <c r="R1156" s="67"/>
      <c r="S1156" s="67"/>
    </row>
    <row r="1157" spans="4:19" ht="15">
      <c r="D1157" s="5">
        <v>620105</v>
      </c>
      <c r="E1157" s="31">
        <v>43976</v>
      </c>
      <c r="F1157" s="34">
        <v>43976</v>
      </c>
      <c r="G1157" s="61"/>
      <c r="H1157" s="5">
        <v>2854731</v>
      </c>
      <c r="I1157" s="28" t="s">
        <v>26</v>
      </c>
      <c r="J1157" s="41" t="s">
        <v>27</v>
      </c>
      <c r="K1157" s="8" t="s">
        <v>19</v>
      </c>
      <c r="L1157" s="8" t="s">
        <v>20</v>
      </c>
      <c r="M1157" s="16">
        <f>SUM_DATA[[#This Row],[TOTAL Cost]]-SUM_DATA[[#This Row],[MATERIAL Cost]]</f>
        <v>47302.55</v>
      </c>
      <c r="N1157" s="16">
        <f>IFERROR(SUM_DATA[[#This Row],[MAT C.]], 0)</f>
        <v>0</v>
      </c>
      <c r="O1157" s="16" t="e">
        <f>VLOOKUP(SUM_DATA[[#This Row],[Work Order]],'[2]MAT DETAIL'!$D:$L,8,FALSE)</f>
        <v>#N/A</v>
      </c>
      <c r="P1157" s="17">
        <v>47302.55</v>
      </c>
      <c r="Q1157" s="67" t="s">
        <v>21</v>
      </c>
      <c r="R1157" s="67"/>
      <c r="S1157" s="67"/>
    </row>
    <row r="1158" spans="4:19" ht="15">
      <c r="D1158" s="5">
        <v>620118</v>
      </c>
      <c r="E1158" s="31">
        <v>43977</v>
      </c>
      <c r="F1158" s="34">
        <v>43977</v>
      </c>
      <c r="G1158" s="61"/>
      <c r="H1158" s="5">
        <v>2855006</v>
      </c>
      <c r="I1158" s="28" t="s">
        <v>31</v>
      </c>
      <c r="J1158" s="41" t="s">
        <v>503</v>
      </c>
      <c r="K1158" s="8" t="s">
        <v>70</v>
      </c>
      <c r="L1158" s="8" t="s">
        <v>39</v>
      </c>
      <c r="M1158" s="16">
        <f>SUM_DATA[[#This Row],[TOTAL Cost]]-SUM_DATA[[#This Row],[MATERIAL Cost]]</f>
        <v>2515.08</v>
      </c>
      <c r="N1158" s="16">
        <f>IFERROR(SUM_DATA[[#This Row],[MAT C.]], 0)</f>
        <v>0</v>
      </c>
      <c r="O1158" s="16" t="e">
        <f>VLOOKUP(SUM_DATA[[#This Row],[Work Order]],'[2]MAT DETAIL'!$D:$L,8,FALSE)</f>
        <v>#N/A</v>
      </c>
      <c r="P1158" s="17">
        <v>2515.08</v>
      </c>
      <c r="Q1158" s="67" t="s">
        <v>21</v>
      </c>
      <c r="R1158" s="67"/>
      <c r="S1158" s="67"/>
    </row>
    <row r="1159" spans="4:19" ht="15">
      <c r="D1159" s="5">
        <v>620104</v>
      </c>
      <c r="E1159" s="31">
        <v>43977</v>
      </c>
      <c r="F1159" s="34">
        <v>43977</v>
      </c>
      <c r="G1159" s="61"/>
      <c r="H1159" s="5">
        <v>2855013</v>
      </c>
      <c r="I1159" s="28" t="s">
        <v>31</v>
      </c>
      <c r="J1159" s="41" t="s">
        <v>503</v>
      </c>
      <c r="K1159" s="8" t="s">
        <v>70</v>
      </c>
      <c r="L1159" s="8" t="s">
        <v>39</v>
      </c>
      <c r="M1159" s="16">
        <f>SUM_DATA[[#This Row],[TOTAL Cost]]-SUM_DATA[[#This Row],[MATERIAL Cost]]</f>
        <v>2515.08</v>
      </c>
      <c r="N1159" s="16">
        <f>IFERROR(SUM_DATA[[#This Row],[MAT C.]], 0)</f>
        <v>0</v>
      </c>
      <c r="O1159" s="16" t="e">
        <f>VLOOKUP(SUM_DATA[[#This Row],[Work Order]],'[2]MAT DETAIL'!$D:$L,8,FALSE)</f>
        <v>#N/A</v>
      </c>
      <c r="P1159" s="17">
        <v>2515.08</v>
      </c>
      <c r="Q1159" s="67" t="s">
        <v>21</v>
      </c>
      <c r="R1159" s="67"/>
      <c r="S1159" s="67"/>
    </row>
    <row r="1160" spans="4:19" ht="15">
      <c r="D1160" s="5">
        <v>620109</v>
      </c>
      <c r="E1160" s="31">
        <v>43977</v>
      </c>
      <c r="F1160" s="34">
        <v>43977</v>
      </c>
      <c r="G1160" s="61"/>
      <c r="H1160" s="5">
        <v>2855026</v>
      </c>
      <c r="I1160" s="28" t="s">
        <v>31</v>
      </c>
      <c r="J1160" s="41" t="s">
        <v>503</v>
      </c>
      <c r="K1160" s="8" t="s">
        <v>70</v>
      </c>
      <c r="L1160" s="8" t="s">
        <v>39</v>
      </c>
      <c r="M1160" s="16">
        <f>SUM_DATA[[#This Row],[TOTAL Cost]]-SUM_DATA[[#This Row],[MATERIAL Cost]]</f>
        <v>2515.08</v>
      </c>
      <c r="N1160" s="16">
        <f>IFERROR(SUM_DATA[[#This Row],[MAT C.]], 0)</f>
        <v>0</v>
      </c>
      <c r="O1160" s="16" t="e">
        <f>VLOOKUP(SUM_DATA[[#This Row],[Work Order]],'[2]MAT DETAIL'!$D:$L,8,FALSE)</f>
        <v>#N/A</v>
      </c>
      <c r="P1160" s="17">
        <v>2515.08</v>
      </c>
      <c r="Q1160" s="67" t="s">
        <v>21</v>
      </c>
      <c r="R1160" s="67"/>
      <c r="S1160" s="67"/>
    </row>
    <row r="1161" spans="4:19" ht="15">
      <c r="D1161" s="5">
        <v>620117</v>
      </c>
      <c r="E1161" s="31">
        <v>43977</v>
      </c>
      <c r="F1161" s="34">
        <v>43977</v>
      </c>
      <c r="G1161" s="61"/>
      <c r="H1161" s="5">
        <v>2855039</v>
      </c>
      <c r="I1161" s="28" t="s">
        <v>31</v>
      </c>
      <c r="J1161" s="41" t="s">
        <v>503</v>
      </c>
      <c r="K1161" s="8" t="s">
        <v>70</v>
      </c>
      <c r="L1161" s="8" t="s">
        <v>39</v>
      </c>
      <c r="M1161" s="16">
        <f>SUM_DATA[[#This Row],[TOTAL Cost]]-SUM_DATA[[#This Row],[MATERIAL Cost]]</f>
        <v>2515.08</v>
      </c>
      <c r="N1161" s="16">
        <f>IFERROR(SUM_DATA[[#This Row],[MAT C.]], 0)</f>
        <v>0</v>
      </c>
      <c r="O1161" s="16" t="e">
        <f>VLOOKUP(SUM_DATA[[#This Row],[Work Order]],'[2]MAT DETAIL'!$D:$L,8,FALSE)</f>
        <v>#N/A</v>
      </c>
      <c r="P1161" s="17">
        <v>2515.08</v>
      </c>
      <c r="Q1161" s="67" t="s">
        <v>21</v>
      </c>
      <c r="R1161" s="67"/>
      <c r="S1161" s="67"/>
    </row>
    <row r="1162" spans="4:19" ht="15">
      <c r="D1162" s="5">
        <v>620119</v>
      </c>
      <c r="E1162" s="31">
        <v>43977</v>
      </c>
      <c r="F1162" s="34">
        <v>43977</v>
      </c>
      <c r="G1162" s="61"/>
      <c r="H1162" s="5">
        <v>2855057</v>
      </c>
      <c r="I1162" s="28" t="s">
        <v>26</v>
      </c>
      <c r="J1162" s="41" t="s">
        <v>425</v>
      </c>
      <c r="K1162" s="8" t="s">
        <v>36</v>
      </c>
      <c r="L1162" s="8" t="s">
        <v>148</v>
      </c>
      <c r="M1162" s="16">
        <f>SUM_DATA[[#This Row],[TOTAL Cost]]-SUM_DATA[[#This Row],[MATERIAL Cost]]</f>
        <v>2524.87</v>
      </c>
      <c r="N1162" s="16">
        <f>IFERROR(SUM_DATA[[#This Row],[MAT C.]], 0)</f>
        <v>0</v>
      </c>
      <c r="O1162" s="16" t="e">
        <f>VLOOKUP(SUM_DATA[[#This Row],[Work Order]],'[2]MAT DETAIL'!$D:$L,8,FALSE)</f>
        <v>#N/A</v>
      </c>
      <c r="P1162" s="17">
        <v>2524.87</v>
      </c>
      <c r="Q1162" s="67" t="s">
        <v>25</v>
      </c>
      <c r="R1162" s="67"/>
      <c r="S1162" s="67"/>
    </row>
    <row r="1163" spans="4:19" ht="15">
      <c r="D1163" s="5">
        <v>620112</v>
      </c>
      <c r="E1163" s="31">
        <v>43977</v>
      </c>
      <c r="F1163" s="34">
        <v>43977</v>
      </c>
      <c r="G1163" s="61"/>
      <c r="H1163" s="5">
        <v>2855066</v>
      </c>
      <c r="I1163" s="28" t="s">
        <v>26</v>
      </c>
      <c r="J1163" s="41" t="s">
        <v>97</v>
      </c>
      <c r="K1163" s="8" t="s">
        <v>59</v>
      </c>
      <c r="L1163" s="8" t="s">
        <v>98</v>
      </c>
      <c r="M1163" s="16">
        <f>SUM_DATA[[#This Row],[TOTAL Cost]]-SUM_DATA[[#This Row],[MATERIAL Cost]]</f>
        <v>2410.1999999999998</v>
      </c>
      <c r="N1163" s="16">
        <f>IFERROR(SUM_DATA[[#This Row],[MAT C.]], 0)</f>
        <v>0</v>
      </c>
      <c r="O1163" s="16" t="e">
        <f>VLOOKUP(SUM_DATA[[#This Row],[Work Order]],'[2]MAT DETAIL'!$D:$L,8,FALSE)</f>
        <v>#N/A</v>
      </c>
      <c r="P1163" s="17">
        <v>2410.1999999999998</v>
      </c>
      <c r="Q1163" s="67" t="s">
        <v>25</v>
      </c>
      <c r="R1163" s="67"/>
      <c r="S1163" s="67"/>
    </row>
    <row r="1164" spans="4:19" ht="15">
      <c r="D1164" s="5">
        <v>620107</v>
      </c>
      <c r="E1164" s="31">
        <v>43977</v>
      </c>
      <c r="F1164" s="34">
        <v>43977</v>
      </c>
      <c r="G1164" s="61"/>
      <c r="H1164" s="5">
        <v>2855068</v>
      </c>
      <c r="I1164" s="28" t="s">
        <v>26</v>
      </c>
      <c r="J1164" s="41" t="s">
        <v>504</v>
      </c>
      <c r="K1164" s="8" t="s">
        <v>33</v>
      </c>
      <c r="L1164" s="8" t="s">
        <v>164</v>
      </c>
      <c r="M1164" s="16">
        <f>SUM_DATA[[#This Row],[TOTAL Cost]]-SUM_DATA[[#This Row],[MATERIAL Cost]]</f>
        <v>2410.1999999999998</v>
      </c>
      <c r="N1164" s="16">
        <f>IFERROR(SUM_DATA[[#This Row],[MAT C.]], 0)</f>
        <v>0</v>
      </c>
      <c r="O1164" s="16" t="e">
        <f>VLOOKUP(SUM_DATA[[#This Row],[Work Order]],'[2]MAT DETAIL'!$D:$L,8,FALSE)</f>
        <v>#N/A</v>
      </c>
      <c r="P1164" s="17">
        <v>2410.1999999999998</v>
      </c>
      <c r="Q1164" s="67" t="s">
        <v>25</v>
      </c>
      <c r="R1164" s="67"/>
      <c r="S1164" s="67"/>
    </row>
    <row r="1165" spans="4:19" ht="15">
      <c r="D1165" s="5">
        <v>620116</v>
      </c>
      <c r="E1165" s="31">
        <v>43977</v>
      </c>
      <c r="F1165" s="34">
        <v>43977</v>
      </c>
      <c r="G1165" s="61"/>
      <c r="H1165" s="5">
        <v>2855075</v>
      </c>
      <c r="I1165" s="28" t="s">
        <v>26</v>
      </c>
      <c r="J1165" s="41" t="s">
        <v>86</v>
      </c>
      <c r="K1165" s="8" t="s">
        <v>36</v>
      </c>
      <c r="L1165" s="8" t="s">
        <v>47</v>
      </c>
      <c r="M1165" s="16">
        <f>SUM_DATA[[#This Row],[TOTAL Cost]]-SUM_DATA[[#This Row],[MATERIAL Cost]]</f>
        <v>2410.1999999999998</v>
      </c>
      <c r="N1165" s="16">
        <f>IFERROR(SUM_DATA[[#This Row],[MAT C.]], 0)</f>
        <v>0</v>
      </c>
      <c r="O1165" s="16" t="e">
        <f>VLOOKUP(SUM_DATA[[#This Row],[Work Order]],'[2]MAT DETAIL'!$D:$L,8,FALSE)</f>
        <v>#N/A</v>
      </c>
      <c r="P1165" s="17">
        <v>2410.1999999999998</v>
      </c>
      <c r="Q1165" s="67" t="s">
        <v>25</v>
      </c>
      <c r="R1165" s="67"/>
      <c r="S1165" s="67"/>
    </row>
    <row r="1166" spans="4:19" ht="15">
      <c r="D1166" s="5">
        <v>620123</v>
      </c>
      <c r="E1166" s="31">
        <v>43977</v>
      </c>
      <c r="F1166" s="34">
        <v>43977</v>
      </c>
      <c r="G1166" s="61"/>
      <c r="H1166" s="5">
        <v>2855080</v>
      </c>
      <c r="I1166" s="28" t="s">
        <v>26</v>
      </c>
      <c r="J1166" s="41" t="s">
        <v>86</v>
      </c>
      <c r="K1166" s="8" t="s">
        <v>36</v>
      </c>
      <c r="L1166" s="8" t="s">
        <v>47</v>
      </c>
      <c r="M1166" s="16">
        <f>SUM_DATA[[#This Row],[TOTAL Cost]]-SUM_DATA[[#This Row],[MATERIAL Cost]]</f>
        <v>2410.1999999999998</v>
      </c>
      <c r="N1166" s="16">
        <f>IFERROR(SUM_DATA[[#This Row],[MAT C.]], 0)</f>
        <v>0</v>
      </c>
      <c r="O1166" s="16" t="e">
        <f>VLOOKUP(SUM_DATA[[#This Row],[Work Order]],'[2]MAT DETAIL'!$D:$L,8,FALSE)</f>
        <v>#N/A</v>
      </c>
      <c r="P1166" s="17">
        <v>2410.1999999999998</v>
      </c>
      <c r="Q1166" s="67" t="s">
        <v>25</v>
      </c>
      <c r="R1166" s="67"/>
      <c r="S1166" s="67"/>
    </row>
    <row r="1167" spans="4:19" ht="15">
      <c r="D1167" s="5">
        <v>620119</v>
      </c>
      <c r="E1167" s="31">
        <v>43977</v>
      </c>
      <c r="F1167" s="34">
        <v>43977</v>
      </c>
      <c r="G1167" s="61"/>
      <c r="H1167" s="5">
        <v>2855083</v>
      </c>
      <c r="I1167" s="28" t="s">
        <v>26</v>
      </c>
      <c r="J1167" s="41" t="s">
        <v>276</v>
      </c>
      <c r="K1167" s="8" t="s">
        <v>67</v>
      </c>
      <c r="L1167" s="8" t="s">
        <v>88</v>
      </c>
      <c r="M1167" s="16">
        <f>SUM_DATA[[#This Row],[TOTAL Cost]]-SUM_DATA[[#This Row],[MATERIAL Cost]]</f>
        <v>2410.1999999999998</v>
      </c>
      <c r="N1167" s="16">
        <f>IFERROR(SUM_DATA[[#This Row],[MAT C.]], 0)</f>
        <v>0</v>
      </c>
      <c r="O1167" s="16" t="e">
        <f>VLOOKUP(SUM_DATA[[#This Row],[Work Order]],'[2]MAT DETAIL'!$D:$L,8,FALSE)</f>
        <v>#N/A</v>
      </c>
      <c r="P1167" s="17">
        <v>2410.1999999999998</v>
      </c>
      <c r="Q1167" s="67" t="s">
        <v>25</v>
      </c>
      <c r="R1167" s="67"/>
      <c r="S1167" s="67"/>
    </row>
    <row r="1168" spans="4:19" ht="15">
      <c r="D1168" s="5">
        <v>620123</v>
      </c>
      <c r="E1168" s="31">
        <v>43977</v>
      </c>
      <c r="F1168" s="34">
        <v>43977</v>
      </c>
      <c r="G1168" s="61"/>
      <c r="H1168" s="5">
        <v>2855085</v>
      </c>
      <c r="I1168" s="28" t="s">
        <v>26</v>
      </c>
      <c r="J1168" s="43" t="s">
        <v>505</v>
      </c>
      <c r="K1168" s="8" t="s">
        <v>56</v>
      </c>
      <c r="L1168" s="8" t="s">
        <v>146</v>
      </c>
      <c r="M1168" s="16">
        <f>SUM_DATA[[#This Row],[TOTAL Cost]]-SUM_DATA[[#This Row],[MATERIAL Cost]]</f>
        <v>2410.1999999999998</v>
      </c>
      <c r="N1168" s="16">
        <f>IFERROR(SUM_DATA[[#This Row],[MAT C.]], 0)</f>
        <v>0</v>
      </c>
      <c r="O1168" s="16" t="e">
        <f>VLOOKUP(SUM_DATA[[#This Row],[Work Order]],'[2]MAT DETAIL'!$D:$L,8,FALSE)</f>
        <v>#N/A</v>
      </c>
      <c r="P1168" s="17">
        <v>2410.1999999999998</v>
      </c>
      <c r="Q1168" s="67" t="s">
        <v>25</v>
      </c>
      <c r="R1168" s="67"/>
      <c r="S1168" s="67"/>
    </row>
    <row r="1169" spans="4:19" ht="15">
      <c r="D1169" s="5">
        <v>620116</v>
      </c>
      <c r="E1169" s="31">
        <v>43977</v>
      </c>
      <c r="F1169" s="34">
        <v>43977</v>
      </c>
      <c r="G1169" s="61"/>
      <c r="H1169" s="5">
        <v>2855086</v>
      </c>
      <c r="I1169" s="28" t="s">
        <v>26</v>
      </c>
      <c r="J1169" s="41" t="s">
        <v>506</v>
      </c>
      <c r="K1169" s="8" t="s">
        <v>36</v>
      </c>
      <c r="L1169" s="8" t="s">
        <v>507</v>
      </c>
      <c r="M1169" s="16">
        <f>SUM_DATA[[#This Row],[TOTAL Cost]]-SUM_DATA[[#This Row],[MATERIAL Cost]]</f>
        <v>2410.1999999999998</v>
      </c>
      <c r="N1169" s="16">
        <f>IFERROR(SUM_DATA[[#This Row],[MAT C.]], 0)</f>
        <v>0</v>
      </c>
      <c r="O1169" s="16" t="e">
        <f>VLOOKUP(SUM_DATA[[#This Row],[Work Order]],'[2]MAT DETAIL'!$D:$L,8,FALSE)</f>
        <v>#N/A</v>
      </c>
      <c r="P1169" s="17">
        <v>2410.1999999999998</v>
      </c>
      <c r="Q1169" s="67" t="s">
        <v>25</v>
      </c>
      <c r="R1169" s="67"/>
      <c r="S1169" s="67"/>
    </row>
    <row r="1170" spans="4:19" ht="15">
      <c r="D1170" s="5">
        <v>620112</v>
      </c>
      <c r="E1170" s="31">
        <v>43977</v>
      </c>
      <c r="F1170" s="34">
        <v>43977</v>
      </c>
      <c r="G1170" s="61"/>
      <c r="H1170" s="5">
        <v>2855088</v>
      </c>
      <c r="I1170" s="28" t="s">
        <v>31</v>
      </c>
      <c r="J1170" s="41" t="s">
        <v>508</v>
      </c>
      <c r="K1170" s="8" t="s">
        <v>39</v>
      </c>
      <c r="L1170" s="8" t="s">
        <v>91</v>
      </c>
      <c r="M1170" s="16">
        <f>SUM_DATA[[#This Row],[TOTAL Cost]]-SUM_DATA[[#This Row],[MATERIAL Cost]]</f>
        <v>23784.04</v>
      </c>
      <c r="N1170" s="16">
        <f>IFERROR(SUM_DATA[[#This Row],[MAT C.]], 0)</f>
        <v>0</v>
      </c>
      <c r="O1170" s="16" t="e">
        <f>VLOOKUP(SUM_DATA[[#This Row],[Work Order]],'[2]MAT DETAIL'!$D:$L,8,FALSE)</f>
        <v>#N/A</v>
      </c>
      <c r="P1170" s="17">
        <v>23784.04</v>
      </c>
      <c r="Q1170" s="67" t="s">
        <v>21</v>
      </c>
      <c r="R1170" s="67"/>
      <c r="S1170" s="67"/>
    </row>
    <row r="1171" spans="4:19" ht="15">
      <c r="D1171" s="5">
        <v>620123</v>
      </c>
      <c r="E1171" s="31">
        <v>43977</v>
      </c>
      <c r="F1171" s="34">
        <v>43977</v>
      </c>
      <c r="G1171" s="61"/>
      <c r="H1171" s="5">
        <v>2855089</v>
      </c>
      <c r="I1171" s="28" t="s">
        <v>26</v>
      </c>
      <c r="J1171" s="41" t="s">
        <v>488</v>
      </c>
      <c r="K1171" s="8" t="s">
        <v>67</v>
      </c>
      <c r="L1171" s="8" t="s">
        <v>142</v>
      </c>
      <c r="M1171" s="16">
        <f>SUM_DATA[[#This Row],[TOTAL Cost]]-SUM_DATA[[#This Row],[MATERIAL Cost]]</f>
        <v>2410.1999999999998</v>
      </c>
      <c r="N1171" s="16">
        <f>IFERROR(SUM_DATA[[#This Row],[MAT C.]], 0)</f>
        <v>0</v>
      </c>
      <c r="O1171" s="16" t="e">
        <f>VLOOKUP(SUM_DATA[[#This Row],[Work Order]],'[2]MAT DETAIL'!$D:$L,8,FALSE)</f>
        <v>#N/A</v>
      </c>
      <c r="P1171" s="17">
        <v>2410.1999999999998</v>
      </c>
      <c r="Q1171" s="67" t="s">
        <v>25</v>
      </c>
      <c r="R1171" s="67"/>
      <c r="S1171" s="67"/>
    </row>
    <row r="1172" spans="4:19" ht="15">
      <c r="D1172" s="5">
        <v>620107</v>
      </c>
      <c r="E1172" s="31">
        <v>43977</v>
      </c>
      <c r="F1172" s="34">
        <v>43977</v>
      </c>
      <c r="G1172" s="61"/>
      <c r="H1172" s="5">
        <v>2855091</v>
      </c>
      <c r="I1172" s="28" t="s">
        <v>26</v>
      </c>
      <c r="J1172" s="41" t="s">
        <v>477</v>
      </c>
      <c r="K1172" s="8" t="s">
        <v>76</v>
      </c>
      <c r="L1172" s="8" t="s">
        <v>76</v>
      </c>
      <c r="M1172" s="16">
        <f>SUM_DATA[[#This Row],[TOTAL Cost]]-SUM_DATA[[#This Row],[MATERIAL Cost]]</f>
        <v>903.84</v>
      </c>
      <c r="N1172" s="16">
        <f>IFERROR(SUM_DATA[[#This Row],[MAT C.]], 0)</f>
        <v>0</v>
      </c>
      <c r="O1172" s="16" t="e">
        <f>VLOOKUP(SUM_DATA[[#This Row],[Work Order]],'[2]MAT DETAIL'!$D:$L,8,FALSE)</f>
        <v>#N/A</v>
      </c>
      <c r="P1172" s="17">
        <v>903.84</v>
      </c>
      <c r="Q1172" s="67" t="s">
        <v>25</v>
      </c>
      <c r="R1172" s="67"/>
      <c r="S1172" s="67"/>
    </row>
    <row r="1173" spans="4:19" ht="15">
      <c r="D1173" s="5">
        <v>620119</v>
      </c>
      <c r="E1173" s="31">
        <v>43977</v>
      </c>
      <c r="F1173" s="34">
        <v>43977</v>
      </c>
      <c r="G1173" s="61"/>
      <c r="H1173" s="5">
        <v>2855094</v>
      </c>
      <c r="I1173" s="28" t="s">
        <v>26</v>
      </c>
      <c r="J1173" s="79" t="s">
        <v>425</v>
      </c>
      <c r="K1173" s="8" t="s">
        <v>36</v>
      </c>
      <c r="L1173" s="8" t="s">
        <v>148</v>
      </c>
      <c r="M1173" s="16">
        <f>SUM_DATA[[#This Row],[TOTAL Cost]]-SUM_DATA[[#This Row],[MATERIAL Cost]]</f>
        <v>2410.1999999999998</v>
      </c>
      <c r="N1173" s="16">
        <f>IFERROR(SUM_DATA[[#This Row],[MAT C.]], 0)</f>
        <v>0</v>
      </c>
      <c r="O1173" s="16" t="e">
        <f>VLOOKUP(SUM_DATA[[#This Row],[Work Order]],'[2]MAT DETAIL'!$D:$L,8,FALSE)</f>
        <v>#N/A</v>
      </c>
      <c r="P1173" s="17">
        <v>2410.1999999999998</v>
      </c>
      <c r="Q1173" s="67" t="s">
        <v>25</v>
      </c>
      <c r="R1173" s="67"/>
      <c r="S1173" s="67"/>
    </row>
    <row r="1174" spans="4:19" ht="15">
      <c r="D1174" s="5">
        <v>620123</v>
      </c>
      <c r="E1174" s="31">
        <v>43977</v>
      </c>
      <c r="F1174" s="34">
        <v>43977</v>
      </c>
      <c r="G1174" s="61"/>
      <c r="H1174" s="5">
        <v>2855097</v>
      </c>
      <c r="I1174" s="28" t="s">
        <v>26</v>
      </c>
      <c r="J1174" s="41" t="s">
        <v>509</v>
      </c>
      <c r="K1174" s="8" t="s">
        <v>59</v>
      </c>
      <c r="L1174" s="8" t="s">
        <v>116</v>
      </c>
      <c r="M1174" s="16">
        <f>SUM_DATA[[#This Row],[TOTAL Cost]]-SUM_DATA[[#This Row],[MATERIAL Cost]]</f>
        <v>2410.1999999999998</v>
      </c>
      <c r="N1174" s="16">
        <f>IFERROR(SUM_DATA[[#This Row],[MAT C.]], 0)</f>
        <v>0</v>
      </c>
      <c r="O1174" s="16" t="e">
        <f>VLOOKUP(SUM_DATA[[#This Row],[Work Order]],'[2]MAT DETAIL'!$D:$L,8,FALSE)</f>
        <v>#N/A</v>
      </c>
      <c r="P1174" s="17">
        <v>2410.1999999999998</v>
      </c>
      <c r="Q1174" s="67" t="s">
        <v>25</v>
      </c>
      <c r="R1174" s="67"/>
      <c r="S1174" s="67"/>
    </row>
    <row r="1175" spans="4:19" ht="15">
      <c r="D1175" s="5">
        <v>620109</v>
      </c>
      <c r="E1175" s="31">
        <v>43978</v>
      </c>
      <c r="F1175" s="34">
        <v>43978</v>
      </c>
      <c r="G1175" s="61"/>
      <c r="H1175" s="5">
        <v>2855498</v>
      </c>
      <c r="I1175" s="28" t="s">
        <v>31</v>
      </c>
      <c r="J1175" s="41" t="s">
        <v>510</v>
      </c>
      <c r="K1175" s="8" t="s">
        <v>36</v>
      </c>
      <c r="L1175" s="10" t="s">
        <v>37</v>
      </c>
      <c r="M1175" s="16">
        <f>SUM_DATA[[#This Row],[TOTAL Cost]]-SUM_DATA[[#This Row],[MATERIAL Cost]]</f>
        <v>78315.360000000001</v>
      </c>
      <c r="N1175" s="16">
        <f>IFERROR(SUM_DATA[[#This Row],[MAT C.]], 0)</f>
        <v>0</v>
      </c>
      <c r="O1175" s="16" t="e">
        <f>VLOOKUP(SUM_DATA[[#This Row],[Work Order]],'[2]MAT DETAIL'!$D:$L,8,FALSE)</f>
        <v>#N/A</v>
      </c>
      <c r="P1175" s="17">
        <v>78315.360000000001</v>
      </c>
      <c r="Q1175" s="67" t="s">
        <v>25</v>
      </c>
      <c r="R1175" s="67"/>
      <c r="S1175" s="67"/>
    </row>
    <row r="1176" spans="4:19" ht="15">
      <c r="D1176" s="5">
        <v>620104</v>
      </c>
      <c r="E1176" s="31">
        <v>43978</v>
      </c>
      <c r="F1176" s="34">
        <v>43978</v>
      </c>
      <c r="G1176" s="61"/>
      <c r="H1176" s="5">
        <v>2855500</v>
      </c>
      <c r="I1176" s="28" t="s">
        <v>31</v>
      </c>
      <c r="J1176" s="41" t="s">
        <v>510</v>
      </c>
      <c r="K1176" s="8" t="s">
        <v>36</v>
      </c>
      <c r="L1176" s="10" t="s">
        <v>37</v>
      </c>
      <c r="M1176" s="16">
        <f>SUM_DATA[[#This Row],[TOTAL Cost]]-SUM_DATA[[#This Row],[MATERIAL Cost]]</f>
        <v>79729.5</v>
      </c>
      <c r="N1176" s="16">
        <f>IFERROR(SUM_DATA[[#This Row],[MAT C.]], 0)</f>
        <v>0</v>
      </c>
      <c r="O1176" s="16" t="e">
        <f>VLOOKUP(SUM_DATA[[#This Row],[Work Order]],'[2]MAT DETAIL'!$D:$L,8,FALSE)</f>
        <v>#N/A</v>
      </c>
      <c r="P1176" s="17">
        <v>79729.5</v>
      </c>
      <c r="Q1176" s="67" t="s">
        <v>25</v>
      </c>
      <c r="R1176" s="67"/>
      <c r="S1176" s="67"/>
    </row>
    <row r="1177" spans="4:19" ht="15">
      <c r="D1177" s="5">
        <v>620106</v>
      </c>
      <c r="E1177" s="31">
        <v>43978</v>
      </c>
      <c r="F1177" s="34">
        <v>43978</v>
      </c>
      <c r="G1177" s="61"/>
      <c r="H1177" s="5">
        <v>2855501</v>
      </c>
      <c r="I1177" s="28" t="s">
        <v>31</v>
      </c>
      <c r="J1177" s="41" t="s">
        <v>510</v>
      </c>
      <c r="K1177" s="8" t="s">
        <v>36</v>
      </c>
      <c r="L1177" s="10" t="s">
        <v>37</v>
      </c>
      <c r="M1177" s="16">
        <f>SUM_DATA[[#This Row],[TOTAL Cost]]-SUM_DATA[[#This Row],[MATERIAL Cost]]</f>
        <v>80433.2</v>
      </c>
      <c r="N1177" s="16">
        <f>IFERROR(SUM_DATA[[#This Row],[MAT C.]], 0)</f>
        <v>0</v>
      </c>
      <c r="O1177" s="16" t="e">
        <f>VLOOKUP(SUM_DATA[[#This Row],[Work Order]],'[2]MAT DETAIL'!$D:$L,8,FALSE)</f>
        <v>#N/A</v>
      </c>
      <c r="P1177" s="17">
        <v>80433.2</v>
      </c>
      <c r="Q1177" s="67" t="s">
        <v>25</v>
      </c>
      <c r="R1177" s="67"/>
      <c r="S1177" s="67"/>
    </row>
    <row r="1178" spans="4:19" ht="15">
      <c r="D1178" s="5">
        <v>620113</v>
      </c>
      <c r="E1178" s="31">
        <v>43978</v>
      </c>
      <c r="F1178" s="34">
        <v>43978</v>
      </c>
      <c r="G1178" s="61"/>
      <c r="H1178" s="5">
        <v>2855502</v>
      </c>
      <c r="I1178" s="28" t="s">
        <v>31</v>
      </c>
      <c r="J1178" s="41" t="s">
        <v>510</v>
      </c>
      <c r="K1178" s="8" t="s">
        <v>36</v>
      </c>
      <c r="L1178" s="10" t="s">
        <v>37</v>
      </c>
      <c r="M1178" s="16">
        <f>SUM_DATA[[#This Row],[TOTAL Cost]]-SUM_DATA[[#This Row],[MATERIAL Cost]]</f>
        <v>51573.2</v>
      </c>
      <c r="N1178" s="16">
        <f>IFERROR(SUM_DATA[[#This Row],[MAT C.]], 0)</f>
        <v>0</v>
      </c>
      <c r="O1178" s="16" t="e">
        <f>VLOOKUP(SUM_DATA[[#This Row],[Work Order]],'[2]MAT DETAIL'!$D:$L,8,FALSE)</f>
        <v>#N/A</v>
      </c>
      <c r="P1178" s="17">
        <v>51573.2</v>
      </c>
      <c r="Q1178" s="67" t="s">
        <v>25</v>
      </c>
      <c r="R1178" s="67"/>
      <c r="S1178" s="67"/>
    </row>
    <row r="1179" spans="4:19" ht="15">
      <c r="D1179" s="5">
        <v>620117</v>
      </c>
      <c r="E1179" s="31">
        <v>43978</v>
      </c>
      <c r="F1179" s="34">
        <v>43978</v>
      </c>
      <c r="G1179" s="61"/>
      <c r="H1179" s="5">
        <v>2855503</v>
      </c>
      <c r="I1179" s="28" t="s">
        <v>31</v>
      </c>
      <c r="J1179" s="41" t="s">
        <v>510</v>
      </c>
      <c r="K1179" s="8" t="s">
        <v>36</v>
      </c>
      <c r="L1179" s="10" t="s">
        <v>37</v>
      </c>
      <c r="M1179" s="16">
        <f>SUM_DATA[[#This Row],[TOTAL Cost]]-SUM_DATA[[#This Row],[MATERIAL Cost]]</f>
        <v>31989.16</v>
      </c>
      <c r="N1179" s="16">
        <f>IFERROR(SUM_DATA[[#This Row],[MAT C.]], 0)</f>
        <v>0</v>
      </c>
      <c r="O1179" s="16" t="e">
        <f>VLOOKUP(SUM_DATA[[#This Row],[Work Order]],'[2]MAT DETAIL'!$D:$L,8,FALSE)</f>
        <v>#N/A</v>
      </c>
      <c r="P1179" s="17">
        <v>31989.16</v>
      </c>
      <c r="Q1179" s="67" t="s">
        <v>25</v>
      </c>
      <c r="R1179" s="67"/>
      <c r="S1179" s="67"/>
    </row>
    <row r="1180" spans="4:19" ht="15">
      <c r="D1180" s="5">
        <v>620118</v>
      </c>
      <c r="E1180" s="31">
        <v>43978</v>
      </c>
      <c r="F1180" s="34">
        <v>43978</v>
      </c>
      <c r="G1180" s="61"/>
      <c r="H1180" s="5">
        <v>2855505</v>
      </c>
      <c r="I1180" s="28" t="s">
        <v>31</v>
      </c>
      <c r="J1180" s="41" t="s">
        <v>510</v>
      </c>
      <c r="K1180" s="8" t="s">
        <v>36</v>
      </c>
      <c r="L1180" s="10" t="s">
        <v>37</v>
      </c>
      <c r="M1180" s="16">
        <f>SUM_DATA[[#This Row],[TOTAL Cost]]-SUM_DATA[[#This Row],[MATERIAL Cost]]</f>
        <v>111123.2</v>
      </c>
      <c r="N1180" s="16">
        <f>IFERROR(SUM_DATA[[#This Row],[MAT C.]], 0)</f>
        <v>0</v>
      </c>
      <c r="O1180" s="16" t="e">
        <f>VLOOKUP(SUM_DATA[[#This Row],[Work Order]],'[2]MAT DETAIL'!$D:$L,8,FALSE)</f>
        <v>#N/A</v>
      </c>
      <c r="P1180" s="17">
        <v>111123.2</v>
      </c>
      <c r="Q1180" s="67" t="s">
        <v>25</v>
      </c>
      <c r="R1180" s="67"/>
      <c r="S1180" s="67"/>
    </row>
    <row r="1181" spans="4:19" ht="15">
      <c r="D1181" s="5">
        <v>620109</v>
      </c>
      <c r="E1181" s="31">
        <v>43978</v>
      </c>
      <c r="F1181" s="34">
        <v>43978</v>
      </c>
      <c r="G1181" s="61"/>
      <c r="H1181" s="5">
        <v>2855508</v>
      </c>
      <c r="I1181" s="28" t="s">
        <v>31</v>
      </c>
      <c r="J1181" s="41" t="s">
        <v>511</v>
      </c>
      <c r="K1181" s="8" t="s">
        <v>36</v>
      </c>
      <c r="L1181" s="8" t="s">
        <v>93</v>
      </c>
      <c r="M1181" s="16">
        <f>SUM_DATA[[#This Row],[TOTAL Cost]]-SUM_DATA[[#This Row],[MATERIAL Cost]]</f>
        <v>23014.32</v>
      </c>
      <c r="N1181" s="16">
        <f>IFERROR(SUM_DATA[[#This Row],[MAT C.]], 0)</f>
        <v>1219.3499999999999</v>
      </c>
      <c r="O1181" s="16">
        <f>VLOOKUP(SUM_DATA[[#This Row],[Work Order]],'[2]MAT DETAIL'!$D:$L,8,FALSE)</f>
        <v>1219.3499999999999</v>
      </c>
      <c r="P1181" s="17">
        <v>24233.67</v>
      </c>
      <c r="Q1181" s="67" t="s">
        <v>25</v>
      </c>
      <c r="R1181" s="67"/>
      <c r="S1181" s="67"/>
    </row>
    <row r="1182" spans="4:19" ht="15">
      <c r="D1182" s="5">
        <v>620114</v>
      </c>
      <c r="E1182" s="31">
        <v>43978</v>
      </c>
      <c r="F1182" s="31">
        <v>43978</v>
      </c>
      <c r="G1182" s="61"/>
      <c r="H1182" s="5">
        <v>2855764</v>
      </c>
      <c r="I1182" s="28" t="s">
        <v>26</v>
      </c>
      <c r="J1182" s="41" t="s">
        <v>27</v>
      </c>
      <c r="K1182" s="8" t="s">
        <v>19</v>
      </c>
      <c r="L1182" s="8" t="s">
        <v>20</v>
      </c>
      <c r="M1182" s="16">
        <f>SUM_DATA[[#This Row],[TOTAL Cost]]-SUM_DATA[[#This Row],[MATERIAL Cost]]</f>
        <v>59802.55</v>
      </c>
      <c r="N1182" s="16">
        <f>IFERROR(SUM_DATA[[#This Row],[MAT C.]], 0)</f>
        <v>0</v>
      </c>
      <c r="O1182" s="16" t="e">
        <f>VLOOKUP(SUM_DATA[[#This Row],[Work Order]],'[2]MAT DETAIL'!$D:$L,8,FALSE)</f>
        <v>#N/A</v>
      </c>
      <c r="P1182" s="17">
        <v>59802.55</v>
      </c>
      <c r="Q1182" s="67" t="s">
        <v>21</v>
      </c>
      <c r="R1182" s="67"/>
      <c r="S1182" s="67"/>
    </row>
    <row r="1183" spans="4:19" ht="15">
      <c r="D1183" s="5">
        <v>620116</v>
      </c>
      <c r="E1183" s="31">
        <v>43978</v>
      </c>
      <c r="F1183" s="31">
        <v>43978</v>
      </c>
      <c r="G1183" s="61"/>
      <c r="H1183" s="5">
        <v>2855766</v>
      </c>
      <c r="I1183" s="28" t="s">
        <v>26</v>
      </c>
      <c r="J1183" s="50" t="s">
        <v>27</v>
      </c>
      <c r="K1183" s="8" t="s">
        <v>19</v>
      </c>
      <c r="L1183" s="8" t="s">
        <v>20</v>
      </c>
      <c r="M1183" s="16">
        <f>SUM_DATA[[#This Row],[TOTAL Cost]]-SUM_DATA[[#This Row],[MATERIAL Cost]]</f>
        <v>59802.55</v>
      </c>
      <c r="N1183" s="16">
        <f>IFERROR(SUM_DATA[[#This Row],[MAT C.]], 0)</f>
        <v>0</v>
      </c>
      <c r="O1183" s="16" t="e">
        <f>VLOOKUP(SUM_DATA[[#This Row],[Work Order]],'[2]MAT DETAIL'!$D:$L,8,FALSE)</f>
        <v>#N/A</v>
      </c>
      <c r="P1183" s="17">
        <v>59802.55</v>
      </c>
      <c r="Q1183" s="67" t="s">
        <v>21</v>
      </c>
      <c r="R1183" s="67"/>
      <c r="S1183" s="67"/>
    </row>
    <row r="1184" spans="4:19" ht="15">
      <c r="D1184" s="5">
        <v>620118</v>
      </c>
      <c r="E1184" s="31">
        <v>43978</v>
      </c>
      <c r="F1184" s="31">
        <v>43978</v>
      </c>
      <c r="G1184" s="61"/>
      <c r="H1184" s="5">
        <v>2855767</v>
      </c>
      <c r="I1184" s="28" t="s">
        <v>26</v>
      </c>
      <c r="J1184" s="41" t="s">
        <v>27</v>
      </c>
      <c r="K1184" s="8" t="s">
        <v>19</v>
      </c>
      <c r="L1184" s="8" t="s">
        <v>20</v>
      </c>
      <c r="M1184" s="16">
        <f>SUM_DATA[[#This Row],[TOTAL Cost]]-SUM_DATA[[#This Row],[MATERIAL Cost]]</f>
        <v>59802.55</v>
      </c>
      <c r="N1184" s="16">
        <f>IFERROR(SUM_DATA[[#This Row],[MAT C.]], 0)</f>
        <v>0</v>
      </c>
      <c r="O1184" s="16" t="e">
        <f>VLOOKUP(SUM_DATA[[#This Row],[Work Order]],'[2]MAT DETAIL'!$D:$L,8,FALSE)</f>
        <v>#N/A</v>
      </c>
      <c r="P1184" s="17">
        <v>59802.55</v>
      </c>
      <c r="Q1184" s="67" t="s">
        <v>21</v>
      </c>
      <c r="R1184" s="67"/>
      <c r="S1184" s="67"/>
    </row>
    <row r="1185" spans="4:19" ht="15">
      <c r="D1185" s="5">
        <v>620119</v>
      </c>
      <c r="E1185" s="31">
        <v>43978</v>
      </c>
      <c r="F1185" s="31">
        <v>43978</v>
      </c>
      <c r="G1185" s="61"/>
      <c r="H1185" s="5">
        <v>2855768</v>
      </c>
      <c r="I1185" s="28" t="s">
        <v>26</v>
      </c>
      <c r="J1185" s="41" t="s">
        <v>27</v>
      </c>
      <c r="K1185" s="8" t="s">
        <v>19</v>
      </c>
      <c r="L1185" s="8" t="s">
        <v>20</v>
      </c>
      <c r="M1185" s="16">
        <f>SUM_DATA[[#This Row],[TOTAL Cost]]-SUM_DATA[[#This Row],[MATERIAL Cost]]</f>
        <v>59802.55</v>
      </c>
      <c r="N1185" s="16">
        <f>IFERROR(SUM_DATA[[#This Row],[MAT C.]], 0)</f>
        <v>0</v>
      </c>
      <c r="O1185" s="16" t="e">
        <f>VLOOKUP(SUM_DATA[[#This Row],[Work Order]],'[2]MAT DETAIL'!$D:$L,8,FALSE)</f>
        <v>#N/A</v>
      </c>
      <c r="P1185" s="17">
        <v>59802.55</v>
      </c>
      <c r="Q1185" s="67" t="s">
        <v>21</v>
      </c>
      <c r="R1185" s="67"/>
      <c r="S1185" s="67"/>
    </row>
    <row r="1186" spans="4:19" ht="15">
      <c r="D1186" s="5">
        <v>620120</v>
      </c>
      <c r="E1186" s="31">
        <v>43978</v>
      </c>
      <c r="F1186" s="31">
        <v>43978</v>
      </c>
      <c r="G1186" s="61"/>
      <c r="H1186" s="5">
        <v>2855769</v>
      </c>
      <c r="I1186" s="28" t="s">
        <v>26</v>
      </c>
      <c r="J1186" s="41" t="s">
        <v>27</v>
      </c>
      <c r="K1186" s="8" t="s">
        <v>19</v>
      </c>
      <c r="L1186" s="8" t="s">
        <v>20</v>
      </c>
      <c r="M1186" s="16">
        <f>SUM_DATA[[#This Row],[TOTAL Cost]]-SUM_DATA[[#This Row],[MATERIAL Cost]]</f>
        <v>59802.55</v>
      </c>
      <c r="N1186" s="16">
        <f>IFERROR(SUM_DATA[[#This Row],[MAT C.]], 0)</f>
        <v>0</v>
      </c>
      <c r="O1186" s="16" t="e">
        <f>VLOOKUP(SUM_DATA[[#This Row],[Work Order]],'[2]MAT DETAIL'!$D:$L,8,FALSE)</f>
        <v>#N/A</v>
      </c>
      <c r="P1186" s="17">
        <v>59802.55</v>
      </c>
      <c r="Q1186" s="67" t="s">
        <v>21</v>
      </c>
      <c r="R1186" s="67"/>
      <c r="S1186" s="67"/>
    </row>
    <row r="1187" spans="4:19" ht="15">
      <c r="D1187" s="5">
        <v>620114</v>
      </c>
      <c r="E1187" s="31">
        <v>43978</v>
      </c>
      <c r="F1187" s="31">
        <v>43978</v>
      </c>
      <c r="G1187" s="61"/>
      <c r="H1187" s="5">
        <v>2855770</v>
      </c>
      <c r="I1187" s="28" t="s">
        <v>26</v>
      </c>
      <c r="J1187" s="41" t="s">
        <v>27</v>
      </c>
      <c r="K1187" s="8" t="s">
        <v>19</v>
      </c>
      <c r="L1187" s="8" t="s">
        <v>20</v>
      </c>
      <c r="M1187" s="16">
        <f>SUM_DATA[[#This Row],[TOTAL Cost]]-SUM_DATA[[#This Row],[MATERIAL Cost]]</f>
        <v>0</v>
      </c>
      <c r="N1187" s="16">
        <f>IFERROR(SUM_DATA[[#This Row],[MAT C.]], 0)</f>
        <v>0</v>
      </c>
      <c r="O1187" s="16" t="e">
        <f>VLOOKUP(SUM_DATA[[#This Row],[Work Order]],'[2]MAT DETAIL'!$D:$L,8,FALSE)</f>
        <v>#N/A</v>
      </c>
      <c r="P1187" s="17">
        <v>0</v>
      </c>
      <c r="Q1187" s="67" t="s">
        <v>21</v>
      </c>
      <c r="R1187" s="67"/>
      <c r="S1187" s="67"/>
    </row>
    <row r="1188" spans="4:19" ht="15">
      <c r="D1188" s="5">
        <v>620116</v>
      </c>
      <c r="E1188" s="31">
        <v>43978</v>
      </c>
      <c r="F1188" s="31">
        <v>43978</v>
      </c>
      <c r="G1188" s="61"/>
      <c r="H1188" s="5">
        <v>2855773</v>
      </c>
      <c r="I1188" s="28" t="s">
        <v>26</v>
      </c>
      <c r="J1188" s="41" t="s">
        <v>27</v>
      </c>
      <c r="K1188" s="8" t="s">
        <v>19</v>
      </c>
      <c r="L1188" s="8" t="s">
        <v>20</v>
      </c>
      <c r="M1188" s="16">
        <f>SUM_DATA[[#This Row],[TOTAL Cost]]-SUM_DATA[[#This Row],[MATERIAL Cost]]</f>
        <v>0</v>
      </c>
      <c r="N1188" s="16">
        <f>IFERROR(SUM_DATA[[#This Row],[MAT C.]], 0)</f>
        <v>0</v>
      </c>
      <c r="O1188" s="16" t="e">
        <f>VLOOKUP(SUM_DATA[[#This Row],[Work Order]],'[2]MAT DETAIL'!$D:$L,8,FALSE)</f>
        <v>#N/A</v>
      </c>
      <c r="P1188" s="17">
        <v>0</v>
      </c>
      <c r="Q1188" s="67" t="s">
        <v>21</v>
      </c>
      <c r="R1188" s="67"/>
      <c r="S1188" s="67"/>
    </row>
    <row r="1189" spans="4:19" ht="15">
      <c r="D1189" s="5">
        <v>620118</v>
      </c>
      <c r="E1189" s="31">
        <v>43978</v>
      </c>
      <c r="F1189" s="31">
        <v>43978</v>
      </c>
      <c r="G1189" s="61"/>
      <c r="H1189" s="5">
        <v>2855774</v>
      </c>
      <c r="I1189" s="28" t="s">
        <v>26</v>
      </c>
      <c r="J1189" s="41" t="s">
        <v>27</v>
      </c>
      <c r="K1189" s="8" t="s">
        <v>19</v>
      </c>
      <c r="L1189" s="8" t="s">
        <v>20</v>
      </c>
      <c r="M1189" s="16">
        <f>SUM_DATA[[#This Row],[TOTAL Cost]]-SUM_DATA[[#This Row],[MATERIAL Cost]]</f>
        <v>0</v>
      </c>
      <c r="N1189" s="16">
        <f>IFERROR(SUM_DATA[[#This Row],[MAT C.]], 0)</f>
        <v>0</v>
      </c>
      <c r="O1189" s="16" t="e">
        <f>VLOOKUP(SUM_DATA[[#This Row],[Work Order]],'[2]MAT DETAIL'!$D:$L,8,FALSE)</f>
        <v>#N/A</v>
      </c>
      <c r="P1189" s="17">
        <v>0</v>
      </c>
      <c r="Q1189" s="67" t="s">
        <v>21</v>
      </c>
      <c r="R1189" s="67"/>
      <c r="S1189" s="67"/>
    </row>
    <row r="1190" spans="4:19" ht="15">
      <c r="D1190" s="5">
        <v>620119</v>
      </c>
      <c r="E1190" s="31">
        <v>43978</v>
      </c>
      <c r="F1190" s="31">
        <v>43978</v>
      </c>
      <c r="G1190" s="61"/>
      <c r="H1190" s="5">
        <v>2855775</v>
      </c>
      <c r="I1190" s="28" t="s">
        <v>26</v>
      </c>
      <c r="J1190" s="41" t="s">
        <v>27</v>
      </c>
      <c r="K1190" s="8" t="s">
        <v>19</v>
      </c>
      <c r="L1190" s="8" t="s">
        <v>20</v>
      </c>
      <c r="M1190" s="16">
        <f>SUM_DATA[[#This Row],[TOTAL Cost]]-SUM_DATA[[#This Row],[MATERIAL Cost]]</f>
        <v>0</v>
      </c>
      <c r="N1190" s="16">
        <f>IFERROR(SUM_DATA[[#This Row],[MAT C.]], 0)</f>
        <v>0</v>
      </c>
      <c r="O1190" s="16" t="e">
        <f>VLOOKUP(SUM_DATA[[#This Row],[Work Order]],'[2]MAT DETAIL'!$D:$L,8,FALSE)</f>
        <v>#N/A</v>
      </c>
      <c r="P1190" s="17">
        <v>0</v>
      </c>
      <c r="Q1190" s="67" t="s">
        <v>21</v>
      </c>
      <c r="R1190" s="67"/>
      <c r="S1190" s="67"/>
    </row>
    <row r="1191" spans="4:19" ht="15">
      <c r="D1191" s="5">
        <v>620120</v>
      </c>
      <c r="E1191" s="31">
        <v>43978</v>
      </c>
      <c r="F1191" s="31">
        <v>43978</v>
      </c>
      <c r="G1191" s="61"/>
      <c r="H1191" s="5">
        <v>2855776</v>
      </c>
      <c r="I1191" s="28" t="s">
        <v>26</v>
      </c>
      <c r="J1191" s="41" t="s">
        <v>27</v>
      </c>
      <c r="K1191" s="8" t="s">
        <v>19</v>
      </c>
      <c r="L1191" s="8" t="s">
        <v>20</v>
      </c>
      <c r="M1191" s="16">
        <f>SUM_DATA[[#This Row],[TOTAL Cost]]-SUM_DATA[[#This Row],[MATERIAL Cost]]</f>
        <v>0</v>
      </c>
      <c r="N1191" s="16">
        <f>IFERROR(SUM_DATA[[#This Row],[MAT C.]], 0)</f>
        <v>0</v>
      </c>
      <c r="O1191" s="16" t="e">
        <f>VLOOKUP(SUM_DATA[[#This Row],[Work Order]],'[2]MAT DETAIL'!$D:$L,8,FALSE)</f>
        <v>#N/A</v>
      </c>
      <c r="P1191" s="17">
        <v>0</v>
      </c>
      <c r="Q1191" s="67" t="s">
        <v>21</v>
      </c>
      <c r="R1191" s="67"/>
      <c r="S1191" s="67"/>
    </row>
    <row r="1192" spans="4:19" ht="15">
      <c r="D1192" s="5">
        <v>620117</v>
      </c>
      <c r="E1192" s="31">
        <v>43978</v>
      </c>
      <c r="F1192" s="31">
        <v>43978</v>
      </c>
      <c r="G1192" s="61"/>
      <c r="H1192" s="5">
        <v>2855777</v>
      </c>
      <c r="I1192" s="28" t="s">
        <v>26</v>
      </c>
      <c r="J1192" s="41" t="s">
        <v>27</v>
      </c>
      <c r="K1192" s="8" t="s">
        <v>19</v>
      </c>
      <c r="L1192" s="8" t="s">
        <v>20</v>
      </c>
      <c r="M1192" s="16">
        <f>SUM_DATA[[#This Row],[TOTAL Cost]]-SUM_DATA[[#This Row],[MATERIAL Cost]]</f>
        <v>90602.55</v>
      </c>
      <c r="N1192" s="16">
        <f>IFERROR(SUM_DATA[[#This Row],[MAT C.]], 0)</f>
        <v>0</v>
      </c>
      <c r="O1192" s="16" t="e">
        <f>VLOOKUP(SUM_DATA[[#This Row],[Work Order]],'[2]MAT DETAIL'!$D:$L,8,FALSE)</f>
        <v>#N/A</v>
      </c>
      <c r="P1192" s="17">
        <v>90602.55</v>
      </c>
      <c r="Q1192" s="67" t="s">
        <v>21</v>
      </c>
      <c r="R1192" s="67"/>
      <c r="S1192" s="67"/>
    </row>
    <row r="1193" spans="4:19" ht="15">
      <c r="D1193" s="5">
        <v>620118</v>
      </c>
      <c r="E1193" s="31">
        <v>43978</v>
      </c>
      <c r="F1193" s="31">
        <v>43978</v>
      </c>
      <c r="G1193" s="61"/>
      <c r="H1193" s="5">
        <v>2855778</v>
      </c>
      <c r="I1193" s="28" t="s">
        <v>26</v>
      </c>
      <c r="J1193" s="41" t="s">
        <v>27</v>
      </c>
      <c r="K1193" s="8" t="s">
        <v>19</v>
      </c>
      <c r="L1193" s="8" t="s">
        <v>20</v>
      </c>
      <c r="M1193" s="16">
        <f>SUM_DATA[[#This Row],[TOTAL Cost]]-SUM_DATA[[#This Row],[MATERIAL Cost]]</f>
        <v>90602.55</v>
      </c>
      <c r="N1193" s="16">
        <f>IFERROR(SUM_DATA[[#This Row],[MAT C.]], 0)</f>
        <v>0</v>
      </c>
      <c r="O1193" s="16" t="e">
        <f>VLOOKUP(SUM_DATA[[#This Row],[Work Order]],'[2]MAT DETAIL'!$D:$L,8,FALSE)</f>
        <v>#N/A</v>
      </c>
      <c r="P1193" s="17">
        <v>90602.55</v>
      </c>
      <c r="Q1193" s="67" t="s">
        <v>21</v>
      </c>
      <c r="R1193" s="67"/>
      <c r="S1193" s="67"/>
    </row>
    <row r="1194" spans="4:19" ht="15">
      <c r="D1194" s="5">
        <v>620122</v>
      </c>
      <c r="E1194" s="31">
        <v>43978</v>
      </c>
      <c r="F1194" s="31">
        <v>43978</v>
      </c>
      <c r="G1194" s="61"/>
      <c r="H1194" s="5">
        <v>2855779</v>
      </c>
      <c r="I1194" s="28" t="s">
        <v>26</v>
      </c>
      <c r="J1194" s="41" t="s">
        <v>27</v>
      </c>
      <c r="K1194" s="8" t="s">
        <v>19</v>
      </c>
      <c r="L1194" s="8" t="s">
        <v>20</v>
      </c>
      <c r="M1194" s="16">
        <f>SUM_DATA[[#This Row],[TOTAL Cost]]-SUM_DATA[[#This Row],[MATERIAL Cost]]</f>
        <v>90602.55</v>
      </c>
      <c r="N1194" s="16">
        <f>IFERROR(SUM_DATA[[#This Row],[MAT C.]], 0)</f>
        <v>0</v>
      </c>
      <c r="O1194" s="16" t="e">
        <f>VLOOKUP(SUM_DATA[[#This Row],[Work Order]],'[2]MAT DETAIL'!$D:$L,8,FALSE)</f>
        <v>#N/A</v>
      </c>
      <c r="P1194" s="17">
        <v>90602.55</v>
      </c>
      <c r="Q1194" s="67" t="s">
        <v>21</v>
      </c>
      <c r="R1194" s="67"/>
      <c r="S1194" s="67"/>
    </row>
    <row r="1195" spans="4:19" ht="15">
      <c r="D1195" s="5">
        <v>620111</v>
      </c>
      <c r="E1195" s="31">
        <v>43979</v>
      </c>
      <c r="F1195" s="34">
        <v>43979</v>
      </c>
      <c r="G1195" s="61"/>
      <c r="H1195" s="5">
        <v>2856166</v>
      </c>
      <c r="I1195" s="28" t="s">
        <v>26</v>
      </c>
      <c r="J1195" s="41" t="s">
        <v>130</v>
      </c>
      <c r="K1195" s="8" t="s">
        <v>59</v>
      </c>
      <c r="L1195" s="8" t="s">
        <v>98</v>
      </c>
      <c r="M1195" s="16">
        <f>SUM_DATA[[#This Row],[TOTAL Cost]]-SUM_DATA[[#This Row],[MATERIAL Cost]]</f>
        <v>3666490.15</v>
      </c>
      <c r="N1195" s="16">
        <f>IFERROR(SUM_DATA[[#This Row],[MAT C.]], 0)</f>
        <v>0</v>
      </c>
      <c r="O1195" s="16" t="e">
        <f>VLOOKUP(SUM_DATA[[#This Row],[Work Order]],'[2]MAT DETAIL'!$D:$L,8,FALSE)</f>
        <v>#N/A</v>
      </c>
      <c r="P1195" s="17">
        <v>3666490.15</v>
      </c>
      <c r="Q1195" s="67" t="s">
        <v>21</v>
      </c>
      <c r="R1195" s="67"/>
      <c r="S1195" s="67"/>
    </row>
    <row r="1196" spans="4:19" ht="15">
      <c r="D1196" s="5">
        <v>620114</v>
      </c>
      <c r="E1196" s="31">
        <v>43979</v>
      </c>
      <c r="F1196" s="34">
        <v>43979</v>
      </c>
      <c r="G1196" s="61"/>
      <c r="H1196" s="5">
        <v>2856167</v>
      </c>
      <c r="I1196" s="28" t="s">
        <v>26</v>
      </c>
      <c r="J1196" s="41" t="s">
        <v>130</v>
      </c>
      <c r="K1196" s="8" t="s">
        <v>59</v>
      </c>
      <c r="L1196" s="8" t="s">
        <v>98</v>
      </c>
      <c r="M1196" s="16">
        <f>SUM_DATA[[#This Row],[TOTAL Cost]]-SUM_DATA[[#This Row],[MATERIAL Cost]]</f>
        <v>3517995.55</v>
      </c>
      <c r="N1196" s="16">
        <f>IFERROR(SUM_DATA[[#This Row],[MAT C.]], 0)</f>
        <v>0</v>
      </c>
      <c r="O1196" s="16" t="e">
        <f>VLOOKUP(SUM_DATA[[#This Row],[Work Order]],'[2]MAT DETAIL'!$D:$L,8,FALSE)</f>
        <v>#N/A</v>
      </c>
      <c r="P1196" s="17">
        <v>3517995.55</v>
      </c>
      <c r="Q1196" s="67" t="s">
        <v>21</v>
      </c>
      <c r="R1196" s="67"/>
      <c r="S1196" s="67"/>
    </row>
    <row r="1197" spans="4:19" ht="15">
      <c r="D1197" s="5">
        <v>620116</v>
      </c>
      <c r="E1197" s="31">
        <v>43980</v>
      </c>
      <c r="F1197" s="34">
        <v>43983</v>
      </c>
      <c r="G1197" s="61"/>
      <c r="H1197" s="5">
        <v>2858145</v>
      </c>
      <c r="I1197" s="28" t="s">
        <v>31</v>
      </c>
      <c r="J1197" s="43" t="s">
        <v>512</v>
      </c>
      <c r="K1197" s="8" t="s">
        <v>24</v>
      </c>
      <c r="L1197" s="8" t="s">
        <v>24</v>
      </c>
      <c r="M1197" s="16">
        <f>SUM_DATA[[#This Row],[TOTAL Cost]]-SUM_DATA[[#This Row],[MATERIAL Cost]]</f>
        <v>2712.64</v>
      </c>
      <c r="N1197" s="16">
        <f>IFERROR(SUM_DATA[[#This Row],[MAT C.]], 0)</f>
        <v>0</v>
      </c>
      <c r="O1197" s="16" t="e">
        <f>VLOOKUP(SUM_DATA[[#This Row],[Work Order]],'[2]MAT DETAIL'!$D:$L,8,FALSE)</f>
        <v>#N/A</v>
      </c>
      <c r="P1197" s="17">
        <v>2712.64</v>
      </c>
      <c r="Q1197" s="67" t="s">
        <v>25</v>
      </c>
      <c r="R1197" s="67"/>
      <c r="S1197" s="67"/>
    </row>
    <row r="1198" spans="4:19" ht="15">
      <c r="D1198" s="5">
        <v>620114</v>
      </c>
      <c r="E1198" s="31">
        <v>43980</v>
      </c>
      <c r="F1198" s="34">
        <v>43980</v>
      </c>
      <c r="G1198" s="61"/>
      <c r="H1198" s="5">
        <v>2858174</v>
      </c>
      <c r="I1198" s="28" t="s">
        <v>26</v>
      </c>
      <c r="J1198" s="41" t="s">
        <v>513</v>
      </c>
      <c r="K1198" s="8" t="s">
        <v>24</v>
      </c>
      <c r="L1198" s="8" t="s">
        <v>24</v>
      </c>
      <c r="M1198" s="16">
        <f>SUM_DATA[[#This Row],[TOTAL Cost]]-SUM_DATA[[#This Row],[MATERIAL Cost]]</f>
        <v>1807.65</v>
      </c>
      <c r="N1198" s="16">
        <f>IFERROR(SUM_DATA[[#This Row],[MAT C.]], 0)</f>
        <v>0</v>
      </c>
      <c r="O1198" s="16" t="e">
        <f>VLOOKUP(SUM_DATA[[#This Row],[Work Order]],'[2]MAT DETAIL'!$D:$L,8,FALSE)</f>
        <v>#N/A</v>
      </c>
      <c r="P1198" s="17">
        <v>1807.65</v>
      </c>
      <c r="Q1198" s="67" t="s">
        <v>25</v>
      </c>
      <c r="R1198" s="67"/>
      <c r="S1198" s="67"/>
    </row>
    <row r="1199" spans="4:19" ht="15">
      <c r="D1199" s="5">
        <v>620116</v>
      </c>
      <c r="E1199" s="31">
        <v>43980</v>
      </c>
      <c r="F1199" s="34">
        <v>43980</v>
      </c>
      <c r="G1199" s="61"/>
      <c r="H1199" s="5">
        <v>2858177</v>
      </c>
      <c r="I1199" s="28" t="s">
        <v>26</v>
      </c>
      <c r="J1199" s="41" t="s">
        <v>421</v>
      </c>
      <c r="K1199" s="8" t="s">
        <v>76</v>
      </c>
      <c r="L1199" s="8" t="s">
        <v>76</v>
      </c>
      <c r="M1199" s="16">
        <f>SUM_DATA[[#This Row],[TOTAL Cost]]-SUM_DATA[[#This Row],[MATERIAL Cost]]</f>
        <v>8043</v>
      </c>
      <c r="N1199" s="16">
        <f>IFERROR(SUM_DATA[[#This Row],[MAT C.]], 0)</f>
        <v>0</v>
      </c>
      <c r="O1199" s="16" t="e">
        <f>VLOOKUP(SUM_DATA[[#This Row],[Work Order]],'[2]MAT DETAIL'!$D:$L,8,FALSE)</f>
        <v>#N/A</v>
      </c>
      <c r="P1199" s="17">
        <v>8043</v>
      </c>
      <c r="Q1199" s="67" t="s">
        <v>25</v>
      </c>
      <c r="R1199" s="67"/>
      <c r="S1199" s="67"/>
    </row>
    <row r="1200" spans="4:19" ht="15">
      <c r="D1200" s="5">
        <v>620107</v>
      </c>
      <c r="E1200" s="31">
        <v>43980</v>
      </c>
      <c r="F1200" s="34">
        <v>43983</v>
      </c>
      <c r="G1200" s="61"/>
      <c r="H1200" s="5">
        <v>2858182</v>
      </c>
      <c r="I1200" s="28" t="s">
        <v>31</v>
      </c>
      <c r="J1200" s="41" t="s">
        <v>514</v>
      </c>
      <c r="K1200" s="8" t="s">
        <v>19</v>
      </c>
      <c r="L1200" s="8" t="s">
        <v>50</v>
      </c>
      <c r="M1200" s="16">
        <f>SUM_DATA[[#This Row],[TOTAL Cost]]-SUM_DATA[[#This Row],[MATERIAL Cost]]</f>
        <v>2712.64</v>
      </c>
      <c r="N1200" s="16">
        <f>IFERROR(SUM_DATA[[#This Row],[MAT C.]], 0)</f>
        <v>0</v>
      </c>
      <c r="O1200" s="16" t="e">
        <f>VLOOKUP(SUM_DATA[[#This Row],[Work Order]],'[2]MAT DETAIL'!$D:$L,8,FALSE)</f>
        <v>#N/A</v>
      </c>
      <c r="P1200" s="17">
        <v>2712.64</v>
      </c>
      <c r="Q1200" s="67" t="s">
        <v>25</v>
      </c>
      <c r="R1200" s="67"/>
      <c r="S1200" s="67"/>
    </row>
    <row r="1201" spans="4:19" ht="15">
      <c r="D1201" s="5">
        <v>620107</v>
      </c>
      <c r="E1201" s="31">
        <v>43980</v>
      </c>
      <c r="F1201" s="34">
        <v>43980</v>
      </c>
      <c r="G1201" s="61"/>
      <c r="H1201" s="5">
        <v>2858187</v>
      </c>
      <c r="I1201" s="28" t="s">
        <v>26</v>
      </c>
      <c r="J1201" s="41" t="s">
        <v>515</v>
      </c>
      <c r="K1201" s="8" t="s">
        <v>36</v>
      </c>
      <c r="L1201" s="8" t="s">
        <v>53</v>
      </c>
      <c r="M1201" s="16">
        <f>SUM_DATA[[#This Row],[TOTAL Cost]]-SUM_DATA[[#This Row],[MATERIAL Cost]]</f>
        <v>6354.9</v>
      </c>
      <c r="N1201" s="16">
        <f>IFERROR(SUM_DATA[[#This Row],[MAT C.]], 0)</f>
        <v>0</v>
      </c>
      <c r="O1201" s="16" t="e">
        <f>VLOOKUP(SUM_DATA[[#This Row],[Work Order]],'[2]MAT DETAIL'!$D:$L,8,FALSE)</f>
        <v>#N/A</v>
      </c>
      <c r="P1201" s="17">
        <v>6354.9</v>
      </c>
      <c r="Q1201" s="67" t="s">
        <v>25</v>
      </c>
      <c r="R1201" s="67"/>
      <c r="S1201" s="67"/>
    </row>
    <row r="1202" spans="4:19" ht="15">
      <c r="D1202" s="5">
        <v>620119</v>
      </c>
      <c r="E1202" s="31">
        <v>43980</v>
      </c>
      <c r="F1202" s="34">
        <v>43980</v>
      </c>
      <c r="G1202" s="61"/>
      <c r="H1202" s="5">
        <v>2858189</v>
      </c>
      <c r="I1202" s="28" t="s">
        <v>26</v>
      </c>
      <c r="J1202" s="48" t="s">
        <v>64</v>
      </c>
      <c r="K1202" s="8" t="s">
        <v>47</v>
      </c>
      <c r="L1202" s="8" t="s">
        <v>65</v>
      </c>
      <c r="M1202" s="16">
        <f>SUM_DATA[[#This Row],[TOTAL Cost]]-SUM_DATA[[#This Row],[MATERIAL Cost]]</f>
        <v>2410.1999999999998</v>
      </c>
      <c r="N1202" s="16">
        <f>IFERROR(SUM_DATA[[#This Row],[MAT C.]], 0)</f>
        <v>0</v>
      </c>
      <c r="O1202" s="16" t="e">
        <f>VLOOKUP(SUM_DATA[[#This Row],[Work Order]],'[2]MAT DETAIL'!$D:$L,8,FALSE)</f>
        <v>#N/A</v>
      </c>
      <c r="P1202" s="17">
        <v>2410.1999999999998</v>
      </c>
      <c r="Q1202" s="67" t="s">
        <v>25</v>
      </c>
      <c r="R1202" s="67"/>
      <c r="S1202" s="67"/>
    </row>
    <row r="1203" spans="4:19" ht="15">
      <c r="D1203" s="5">
        <v>620119</v>
      </c>
      <c r="E1203" s="31">
        <v>43980</v>
      </c>
      <c r="F1203" s="34">
        <v>43980</v>
      </c>
      <c r="G1203" s="61"/>
      <c r="H1203" s="5">
        <v>2858190</v>
      </c>
      <c r="I1203" s="28" t="s">
        <v>26</v>
      </c>
      <c r="J1203" s="41" t="s">
        <v>516</v>
      </c>
      <c r="K1203" s="8" t="s">
        <v>82</v>
      </c>
      <c r="L1203" s="8" t="s">
        <v>162</v>
      </c>
      <c r="M1203" s="16">
        <f>SUM_DATA[[#This Row],[TOTAL Cost]]-SUM_DATA[[#This Row],[MATERIAL Cost]]</f>
        <v>2410.1999999999998</v>
      </c>
      <c r="N1203" s="16">
        <f>IFERROR(SUM_DATA[[#This Row],[MAT C.]], 0)</f>
        <v>0</v>
      </c>
      <c r="O1203" s="16" t="e">
        <f>VLOOKUP(SUM_DATA[[#This Row],[Work Order]],'[2]MAT DETAIL'!$D:$L,8,FALSE)</f>
        <v>#N/A</v>
      </c>
      <c r="P1203" s="17">
        <v>2410.1999999999998</v>
      </c>
      <c r="Q1203" s="67" t="s">
        <v>25</v>
      </c>
      <c r="R1203" s="67"/>
      <c r="S1203" s="67"/>
    </row>
    <row r="1204" spans="4:19" ht="15">
      <c r="D1204" s="5">
        <v>620114</v>
      </c>
      <c r="E1204" s="31">
        <v>43980</v>
      </c>
      <c r="F1204" s="34">
        <v>43980</v>
      </c>
      <c r="G1204" s="61"/>
      <c r="H1204" s="5">
        <v>2858191</v>
      </c>
      <c r="I1204" s="28" t="s">
        <v>26</v>
      </c>
      <c r="J1204" s="41" t="s">
        <v>299</v>
      </c>
      <c r="K1204" s="8" t="s">
        <v>59</v>
      </c>
      <c r="L1204" s="8" t="s">
        <v>60</v>
      </c>
      <c r="M1204" s="16">
        <f>SUM_DATA[[#This Row],[TOTAL Cost]]-SUM_DATA[[#This Row],[MATERIAL Cost]]</f>
        <v>3012.75</v>
      </c>
      <c r="N1204" s="16">
        <f>IFERROR(SUM_DATA[[#This Row],[MAT C.]], 0)</f>
        <v>0</v>
      </c>
      <c r="O1204" s="16" t="e">
        <f>VLOOKUP(SUM_DATA[[#This Row],[Work Order]],'[2]MAT DETAIL'!$D:$L,8,FALSE)</f>
        <v>#N/A</v>
      </c>
      <c r="P1204" s="17">
        <v>3012.75</v>
      </c>
      <c r="Q1204" s="67" t="s">
        <v>25</v>
      </c>
      <c r="R1204" s="67"/>
      <c r="S1204" s="67"/>
    </row>
    <row r="1205" spans="4:19" ht="15">
      <c r="D1205" s="5">
        <v>620111</v>
      </c>
      <c r="E1205" s="31">
        <v>43980</v>
      </c>
      <c r="F1205" s="34">
        <v>43980</v>
      </c>
      <c r="G1205" s="61"/>
      <c r="H1205" s="5">
        <v>2858194</v>
      </c>
      <c r="I1205" s="28" t="s">
        <v>26</v>
      </c>
      <c r="J1205" s="43" t="s">
        <v>517</v>
      </c>
      <c r="K1205" s="8" t="s">
        <v>67</v>
      </c>
      <c r="L1205" s="8" t="s">
        <v>47</v>
      </c>
      <c r="M1205" s="16">
        <f>SUM_DATA[[#This Row],[TOTAL Cost]]-SUM_DATA[[#This Row],[MATERIAL Cost]]</f>
        <v>2410.1999999999998</v>
      </c>
      <c r="N1205" s="16">
        <f>IFERROR(SUM_DATA[[#This Row],[MAT C.]], 0)</f>
        <v>0</v>
      </c>
      <c r="O1205" s="16" t="e">
        <f>VLOOKUP(SUM_DATA[[#This Row],[Work Order]],'[2]MAT DETAIL'!$D:$L,8,FALSE)</f>
        <v>#N/A</v>
      </c>
      <c r="P1205" s="17">
        <v>2410.1999999999998</v>
      </c>
      <c r="Q1205" s="67" t="s">
        <v>25</v>
      </c>
      <c r="R1205" s="67"/>
      <c r="S1205" s="67"/>
    </row>
    <row r="1206" spans="4:19" ht="15">
      <c r="D1206" s="5">
        <v>620123</v>
      </c>
      <c r="E1206" s="31">
        <v>43980</v>
      </c>
      <c r="F1206" s="34">
        <v>43980</v>
      </c>
      <c r="G1206" s="61"/>
      <c r="H1206" s="5">
        <v>2858198</v>
      </c>
      <c r="I1206" s="28" t="s">
        <v>26</v>
      </c>
      <c r="J1206" s="41" t="s">
        <v>396</v>
      </c>
      <c r="K1206" s="8" t="s">
        <v>67</v>
      </c>
      <c r="L1206" s="8" t="s">
        <v>217</v>
      </c>
      <c r="M1206" s="16">
        <f>SUM_DATA[[#This Row],[TOTAL Cost]]-SUM_DATA[[#This Row],[MATERIAL Cost]]</f>
        <v>2410.1999999999998</v>
      </c>
      <c r="N1206" s="16">
        <f>IFERROR(SUM_DATA[[#This Row],[MAT C.]], 0)</f>
        <v>0</v>
      </c>
      <c r="O1206" s="16" t="e">
        <f>VLOOKUP(SUM_DATA[[#This Row],[Work Order]],'[2]MAT DETAIL'!$D:$L,8,FALSE)</f>
        <v>#N/A</v>
      </c>
      <c r="P1206" s="17">
        <v>2410.1999999999998</v>
      </c>
      <c r="Q1206" s="67" t="s">
        <v>25</v>
      </c>
      <c r="R1206" s="67"/>
      <c r="S1206" s="67"/>
    </row>
    <row r="1207" spans="4:19" ht="15">
      <c r="D1207" s="5">
        <v>620112</v>
      </c>
      <c r="E1207" s="31">
        <v>43980</v>
      </c>
      <c r="F1207" s="34">
        <v>43980</v>
      </c>
      <c r="G1207" s="61"/>
      <c r="H1207" s="5">
        <v>2858200</v>
      </c>
      <c r="I1207" s="28" t="s">
        <v>26</v>
      </c>
      <c r="J1207" s="41" t="s">
        <v>518</v>
      </c>
      <c r="K1207" s="8" t="s">
        <v>59</v>
      </c>
      <c r="L1207" s="8" t="s">
        <v>98</v>
      </c>
      <c r="M1207" s="16">
        <f>SUM_DATA[[#This Row],[TOTAL Cost]]-SUM_DATA[[#This Row],[MATERIAL Cost]]</f>
        <v>1807.65</v>
      </c>
      <c r="N1207" s="16">
        <f>IFERROR(SUM_DATA[[#This Row],[MAT C.]], 0)</f>
        <v>0</v>
      </c>
      <c r="O1207" s="16" t="e">
        <f>VLOOKUP(SUM_DATA[[#This Row],[Work Order]],'[2]MAT DETAIL'!$D:$L,8,FALSE)</f>
        <v>#N/A</v>
      </c>
      <c r="P1207" s="17">
        <v>1807.65</v>
      </c>
      <c r="Q1207" s="67" t="s">
        <v>25</v>
      </c>
      <c r="R1207" s="67"/>
      <c r="S1207" s="67"/>
    </row>
    <row r="1208" spans="4:19" ht="15">
      <c r="D1208" s="3">
        <v>620112</v>
      </c>
      <c r="E1208" s="36">
        <v>43980</v>
      </c>
      <c r="F1208" s="36"/>
      <c r="G1208" s="61"/>
      <c r="H1208" s="5">
        <v>2858200</v>
      </c>
      <c r="I1208" s="28" t="s">
        <v>26</v>
      </c>
      <c r="J1208" s="42" t="s">
        <v>97</v>
      </c>
      <c r="K1208" s="9" t="s">
        <v>59</v>
      </c>
      <c r="L1208" s="8" t="s">
        <v>98</v>
      </c>
      <c r="M1208" s="18"/>
      <c r="N1208" s="18"/>
      <c r="O1208" s="18"/>
      <c r="P1208" s="16"/>
      <c r="Q1208" s="67" t="s">
        <v>25</v>
      </c>
      <c r="R1208" s="67"/>
      <c r="S1208" s="67"/>
    </row>
    <row r="1209" spans="4:19" ht="15">
      <c r="D1209" s="5">
        <v>620104</v>
      </c>
      <c r="E1209" s="31">
        <v>43980</v>
      </c>
      <c r="F1209" s="34">
        <v>43980</v>
      </c>
      <c r="G1209" s="61"/>
      <c r="H1209" s="5">
        <v>2858241</v>
      </c>
      <c r="I1209" s="28" t="s">
        <v>26</v>
      </c>
      <c r="J1209" s="41" t="s">
        <v>27</v>
      </c>
      <c r="K1209" s="8" t="s">
        <v>19</v>
      </c>
      <c r="L1209" s="8" t="s">
        <v>20</v>
      </c>
      <c r="M1209" s="16">
        <f>SUM_DATA[[#This Row],[TOTAL Cost]]-SUM_DATA[[#This Row],[MATERIAL Cost]]</f>
        <v>0</v>
      </c>
      <c r="N1209" s="16">
        <f>IFERROR(SUM_DATA[[#This Row],[MAT C.]], 0)</f>
        <v>0</v>
      </c>
      <c r="O1209" s="16" t="e">
        <f>VLOOKUP(SUM_DATA[[#This Row],[Work Order]],'[2]MAT DETAIL'!$D:$L,8,FALSE)</f>
        <v>#N/A</v>
      </c>
      <c r="P1209" s="17">
        <v>0</v>
      </c>
      <c r="Q1209" s="67" t="s">
        <v>21</v>
      </c>
      <c r="R1209" s="67"/>
      <c r="S1209" s="67"/>
    </row>
    <row r="1210" spans="4:19" ht="15">
      <c r="D1210" s="5">
        <v>620116</v>
      </c>
      <c r="E1210" s="31">
        <v>43983</v>
      </c>
      <c r="F1210" s="34">
        <v>43983</v>
      </c>
      <c r="G1210" s="61"/>
      <c r="H1210" s="5">
        <v>2858643</v>
      </c>
      <c r="I1210" s="28" t="s">
        <v>26</v>
      </c>
      <c r="J1210" s="41" t="s">
        <v>27</v>
      </c>
      <c r="K1210" s="8" t="s">
        <v>19</v>
      </c>
      <c r="L1210" s="8" t="s">
        <v>20</v>
      </c>
      <c r="M1210" s="16">
        <f>SUM_DATA[[#This Row],[TOTAL Cost]]-SUM_DATA[[#This Row],[MATERIAL Cost]]</f>
        <v>0</v>
      </c>
      <c r="N1210" s="16">
        <f>IFERROR(SUM_DATA[[#This Row],[MAT C.]], 0)</f>
        <v>0</v>
      </c>
      <c r="O1210" s="16" t="e">
        <f>VLOOKUP(SUM_DATA[[#This Row],[Work Order]],'[2]MAT DETAIL'!$D:$L,8,FALSE)</f>
        <v>#N/A</v>
      </c>
      <c r="P1210" s="17">
        <v>0</v>
      </c>
      <c r="Q1210" s="67" t="s">
        <v>21</v>
      </c>
      <c r="R1210" s="67"/>
      <c r="S1210" s="67"/>
    </row>
    <row r="1211" spans="4:19" ht="15">
      <c r="D1211" s="5">
        <v>620122</v>
      </c>
      <c r="E1211" s="31">
        <v>43983</v>
      </c>
      <c r="F1211" s="34">
        <v>43983</v>
      </c>
      <c r="G1211" s="61"/>
      <c r="H1211" s="5">
        <v>2858719</v>
      </c>
      <c r="I1211" s="28" t="s">
        <v>31</v>
      </c>
      <c r="J1211" s="43" t="s">
        <v>519</v>
      </c>
      <c r="K1211" s="8" t="s">
        <v>19</v>
      </c>
      <c r="L1211" s="8" t="s">
        <v>20</v>
      </c>
      <c r="M1211" s="16">
        <f>SUM_DATA[[#This Row],[TOTAL Cost]]-SUM_DATA[[#This Row],[MATERIAL Cost]]</f>
        <v>678.16</v>
      </c>
      <c r="N1211" s="16">
        <f>IFERROR(SUM_DATA[[#This Row],[MAT C.]], 0)</f>
        <v>0</v>
      </c>
      <c r="O1211" s="16" t="e">
        <f>VLOOKUP(SUM_DATA[[#This Row],[Work Order]],'[2]MAT DETAIL'!$D:$L,8,FALSE)</f>
        <v>#N/A</v>
      </c>
      <c r="P1211" s="17">
        <v>678.16</v>
      </c>
      <c r="Q1211" s="67" t="s">
        <v>25</v>
      </c>
      <c r="R1211" s="67"/>
      <c r="S1211" s="67"/>
    </row>
    <row r="1212" spans="4:19" ht="15">
      <c r="D1212" s="5">
        <v>620113</v>
      </c>
      <c r="E1212" s="31">
        <v>43983</v>
      </c>
      <c r="F1212" s="34">
        <v>43983</v>
      </c>
      <c r="G1212" s="61"/>
      <c r="H1212" s="5">
        <v>2858870</v>
      </c>
      <c r="I1212" s="28" t="s">
        <v>26</v>
      </c>
      <c r="J1212" s="41" t="s">
        <v>27</v>
      </c>
      <c r="K1212" s="8" t="s">
        <v>19</v>
      </c>
      <c r="L1212" s="8" t="s">
        <v>20</v>
      </c>
      <c r="M1212" s="16">
        <f>SUM_DATA[[#This Row],[TOTAL Cost]]-SUM_DATA[[#This Row],[MATERIAL Cost]]</f>
        <v>127502.55</v>
      </c>
      <c r="N1212" s="16">
        <f>IFERROR(SUM_DATA[[#This Row],[MAT C.]], 0)</f>
        <v>0</v>
      </c>
      <c r="O1212" s="16" t="e">
        <f>VLOOKUP(SUM_DATA[[#This Row],[Work Order]],'[2]MAT DETAIL'!$D:$L,8,FALSE)</f>
        <v>#N/A</v>
      </c>
      <c r="P1212" s="17">
        <v>127502.55</v>
      </c>
      <c r="Q1212" s="67" t="s">
        <v>21</v>
      </c>
      <c r="R1212" s="67"/>
      <c r="S1212" s="67"/>
    </row>
    <row r="1213" spans="4:19" ht="15">
      <c r="D1213" s="5">
        <v>620117</v>
      </c>
      <c r="E1213" s="31">
        <v>43983</v>
      </c>
      <c r="F1213" s="34">
        <v>43983</v>
      </c>
      <c r="G1213" s="61"/>
      <c r="H1213" s="5">
        <v>2858872</v>
      </c>
      <c r="I1213" s="28" t="s">
        <v>26</v>
      </c>
      <c r="J1213" s="41" t="s">
        <v>27</v>
      </c>
      <c r="K1213" s="8" t="s">
        <v>19</v>
      </c>
      <c r="L1213" s="8" t="s">
        <v>20</v>
      </c>
      <c r="M1213" s="16">
        <f>SUM_DATA[[#This Row],[TOTAL Cost]]-SUM_DATA[[#This Row],[MATERIAL Cost]]</f>
        <v>127502.55</v>
      </c>
      <c r="N1213" s="16">
        <f>IFERROR(SUM_DATA[[#This Row],[MAT C.]], 0)</f>
        <v>0</v>
      </c>
      <c r="O1213" s="16" t="e">
        <f>VLOOKUP(SUM_DATA[[#This Row],[Work Order]],'[2]MAT DETAIL'!$D:$L,8,FALSE)</f>
        <v>#N/A</v>
      </c>
      <c r="P1213" s="17">
        <v>127502.55</v>
      </c>
      <c r="Q1213" s="67" t="s">
        <v>21</v>
      </c>
      <c r="R1213" s="67"/>
      <c r="S1213" s="67"/>
    </row>
    <row r="1214" spans="4:19" ht="15">
      <c r="D1214" s="5">
        <v>620118</v>
      </c>
      <c r="E1214" s="31">
        <v>43983</v>
      </c>
      <c r="F1214" s="34">
        <v>43983</v>
      </c>
      <c r="G1214" s="61"/>
      <c r="H1214" s="5">
        <v>2858873</v>
      </c>
      <c r="I1214" s="28" t="s">
        <v>26</v>
      </c>
      <c r="J1214" s="41" t="s">
        <v>27</v>
      </c>
      <c r="K1214" s="8" t="s">
        <v>19</v>
      </c>
      <c r="L1214" s="8" t="s">
        <v>20</v>
      </c>
      <c r="M1214" s="16">
        <f>SUM_DATA[[#This Row],[TOTAL Cost]]-SUM_DATA[[#This Row],[MATERIAL Cost]]</f>
        <v>127502.55</v>
      </c>
      <c r="N1214" s="16">
        <f>IFERROR(SUM_DATA[[#This Row],[MAT C.]], 0)</f>
        <v>0</v>
      </c>
      <c r="O1214" s="16" t="e">
        <f>VLOOKUP(SUM_DATA[[#This Row],[Work Order]],'[2]MAT DETAIL'!$D:$L,8,FALSE)</f>
        <v>#N/A</v>
      </c>
      <c r="P1214" s="17">
        <v>127502.55</v>
      </c>
      <c r="Q1214" s="67" t="s">
        <v>21</v>
      </c>
      <c r="R1214" s="67"/>
      <c r="S1214" s="67"/>
    </row>
    <row r="1215" spans="4:19" ht="15">
      <c r="D1215" s="5">
        <v>620104</v>
      </c>
      <c r="E1215" s="31">
        <v>43984</v>
      </c>
      <c r="F1215" s="34">
        <v>43984</v>
      </c>
      <c r="G1215" s="61"/>
      <c r="H1215" s="5">
        <v>2859134</v>
      </c>
      <c r="I1215" s="28" t="s">
        <v>26</v>
      </c>
      <c r="J1215" s="41" t="s">
        <v>27</v>
      </c>
      <c r="K1215" s="8" t="s">
        <v>19</v>
      </c>
      <c r="L1215" s="8" t="s">
        <v>20</v>
      </c>
      <c r="M1215" s="16">
        <f>SUM_DATA[[#This Row],[TOTAL Cost]]-SUM_DATA[[#This Row],[MATERIAL Cost]]</f>
        <v>30602.55</v>
      </c>
      <c r="N1215" s="16">
        <f>IFERROR(SUM_DATA[[#This Row],[MAT C.]], 0)</f>
        <v>0</v>
      </c>
      <c r="O1215" s="16" t="e">
        <f>VLOOKUP(SUM_DATA[[#This Row],[Work Order]],'[2]MAT DETAIL'!$D:$L,8,FALSE)</f>
        <v>#N/A</v>
      </c>
      <c r="P1215" s="17">
        <v>30602.55</v>
      </c>
      <c r="Q1215" s="67" t="s">
        <v>21</v>
      </c>
      <c r="R1215" s="67"/>
      <c r="S1215" s="67"/>
    </row>
    <row r="1216" spans="4:19" ht="15">
      <c r="D1216" s="5">
        <v>620106</v>
      </c>
      <c r="E1216" s="31">
        <v>43984</v>
      </c>
      <c r="F1216" s="34">
        <v>43984</v>
      </c>
      <c r="G1216" s="61"/>
      <c r="H1216" s="5">
        <v>2859135</v>
      </c>
      <c r="I1216" s="28" t="s">
        <v>26</v>
      </c>
      <c r="J1216" s="41" t="s">
        <v>27</v>
      </c>
      <c r="K1216" s="8" t="s">
        <v>19</v>
      </c>
      <c r="L1216" s="8" t="s">
        <v>20</v>
      </c>
      <c r="M1216" s="16">
        <f>SUM_DATA[[#This Row],[TOTAL Cost]]-SUM_DATA[[#This Row],[MATERIAL Cost]]</f>
        <v>30602.55</v>
      </c>
      <c r="N1216" s="16">
        <f>IFERROR(SUM_DATA[[#This Row],[MAT C.]], 0)</f>
        <v>0</v>
      </c>
      <c r="O1216" s="16" t="e">
        <f>VLOOKUP(SUM_DATA[[#This Row],[Work Order]],'[2]MAT DETAIL'!$D:$L,8,FALSE)</f>
        <v>#N/A</v>
      </c>
      <c r="P1216" s="17">
        <v>30602.55</v>
      </c>
      <c r="Q1216" s="67" t="s">
        <v>21</v>
      </c>
      <c r="R1216" s="67"/>
      <c r="S1216" s="67"/>
    </row>
    <row r="1217" spans="4:19" ht="15">
      <c r="D1217" s="5">
        <v>620107</v>
      </c>
      <c r="E1217" s="31">
        <v>43984</v>
      </c>
      <c r="F1217" s="34">
        <v>43984</v>
      </c>
      <c r="G1217" s="61"/>
      <c r="H1217" s="5">
        <v>2859136</v>
      </c>
      <c r="I1217" s="28" t="s">
        <v>26</v>
      </c>
      <c r="J1217" s="41" t="s">
        <v>27</v>
      </c>
      <c r="K1217" s="8" t="s">
        <v>19</v>
      </c>
      <c r="L1217" s="8" t="s">
        <v>20</v>
      </c>
      <c r="M1217" s="16">
        <f>SUM_DATA[[#This Row],[TOTAL Cost]]-SUM_DATA[[#This Row],[MATERIAL Cost]]</f>
        <v>30602.55</v>
      </c>
      <c r="N1217" s="16">
        <f>IFERROR(SUM_DATA[[#This Row],[MAT C.]], 0)</f>
        <v>0</v>
      </c>
      <c r="O1217" s="16" t="e">
        <f>VLOOKUP(SUM_DATA[[#This Row],[Work Order]],'[2]MAT DETAIL'!$D:$L,8,FALSE)</f>
        <v>#N/A</v>
      </c>
      <c r="P1217" s="17">
        <v>30602.55</v>
      </c>
      <c r="Q1217" s="67" t="s">
        <v>21</v>
      </c>
      <c r="R1217" s="67"/>
      <c r="S1217" s="67"/>
    </row>
    <row r="1218" spans="4:19" ht="15">
      <c r="D1218" s="5">
        <v>620113</v>
      </c>
      <c r="E1218" s="31">
        <v>43984</v>
      </c>
      <c r="F1218" s="34">
        <v>43984</v>
      </c>
      <c r="G1218" s="61"/>
      <c r="H1218" s="5">
        <v>2859138</v>
      </c>
      <c r="I1218" s="28" t="s">
        <v>26</v>
      </c>
      <c r="J1218" s="41" t="s">
        <v>27</v>
      </c>
      <c r="K1218" s="8" t="s">
        <v>19</v>
      </c>
      <c r="L1218" s="8" t="s">
        <v>20</v>
      </c>
      <c r="M1218" s="16">
        <f>SUM_DATA[[#This Row],[TOTAL Cost]]-SUM_DATA[[#This Row],[MATERIAL Cost]]</f>
        <v>30602.55</v>
      </c>
      <c r="N1218" s="16">
        <f>IFERROR(SUM_DATA[[#This Row],[MAT C.]], 0)</f>
        <v>0</v>
      </c>
      <c r="O1218" s="16" t="e">
        <f>VLOOKUP(SUM_DATA[[#This Row],[Work Order]],'[2]MAT DETAIL'!$D:$L,8,FALSE)</f>
        <v>#N/A</v>
      </c>
      <c r="P1218" s="17">
        <v>30602.55</v>
      </c>
      <c r="Q1218" s="67" t="s">
        <v>21</v>
      </c>
      <c r="R1218" s="67"/>
      <c r="S1218" s="67"/>
    </row>
    <row r="1219" spans="4:19" ht="15">
      <c r="D1219" s="5">
        <v>620116</v>
      </c>
      <c r="E1219" s="31">
        <v>43984</v>
      </c>
      <c r="F1219" s="34">
        <v>43984</v>
      </c>
      <c r="G1219" s="61"/>
      <c r="H1219" s="5">
        <v>2859140</v>
      </c>
      <c r="I1219" s="28" t="s">
        <v>26</v>
      </c>
      <c r="J1219" s="41" t="s">
        <v>27</v>
      </c>
      <c r="K1219" s="8" t="s">
        <v>19</v>
      </c>
      <c r="L1219" s="8" t="s">
        <v>20</v>
      </c>
      <c r="M1219" s="16">
        <f>SUM_DATA[[#This Row],[TOTAL Cost]]-SUM_DATA[[#This Row],[MATERIAL Cost]]</f>
        <v>30602.55</v>
      </c>
      <c r="N1219" s="16">
        <f>IFERROR(SUM_DATA[[#This Row],[MAT C.]], 0)</f>
        <v>0</v>
      </c>
      <c r="O1219" s="16" t="e">
        <f>VLOOKUP(SUM_DATA[[#This Row],[Work Order]],'[2]MAT DETAIL'!$D:$L,8,FALSE)</f>
        <v>#N/A</v>
      </c>
      <c r="P1219" s="17">
        <v>30602.55</v>
      </c>
      <c r="Q1219" s="67" t="s">
        <v>21</v>
      </c>
      <c r="R1219" s="67"/>
      <c r="S1219" s="67"/>
    </row>
    <row r="1220" spans="4:19" ht="15">
      <c r="D1220" s="5">
        <v>620117</v>
      </c>
      <c r="E1220" s="31">
        <v>43984</v>
      </c>
      <c r="F1220" s="34">
        <v>43984</v>
      </c>
      <c r="G1220" s="61"/>
      <c r="H1220" s="5">
        <v>2859141</v>
      </c>
      <c r="I1220" s="28" t="s">
        <v>26</v>
      </c>
      <c r="J1220" s="41" t="s">
        <v>27</v>
      </c>
      <c r="K1220" s="8" t="s">
        <v>19</v>
      </c>
      <c r="L1220" s="8" t="s">
        <v>20</v>
      </c>
      <c r="M1220" s="16">
        <f>SUM_DATA[[#This Row],[TOTAL Cost]]-SUM_DATA[[#This Row],[MATERIAL Cost]]</f>
        <v>30602.55</v>
      </c>
      <c r="N1220" s="16">
        <f>IFERROR(SUM_DATA[[#This Row],[MAT C.]], 0)</f>
        <v>0</v>
      </c>
      <c r="O1220" s="16" t="e">
        <f>VLOOKUP(SUM_DATA[[#This Row],[Work Order]],'[2]MAT DETAIL'!$D:$L,8,FALSE)</f>
        <v>#N/A</v>
      </c>
      <c r="P1220" s="17">
        <v>30602.55</v>
      </c>
      <c r="Q1220" s="67" t="s">
        <v>21</v>
      </c>
      <c r="R1220" s="67"/>
      <c r="S1220" s="67"/>
    </row>
    <row r="1221" spans="4:19" ht="15">
      <c r="D1221" s="5">
        <v>620118</v>
      </c>
      <c r="E1221" s="31">
        <v>43984</v>
      </c>
      <c r="F1221" s="34">
        <v>43984</v>
      </c>
      <c r="G1221" s="61"/>
      <c r="H1221" s="5">
        <v>2859142</v>
      </c>
      <c r="I1221" s="28" t="s">
        <v>26</v>
      </c>
      <c r="J1221" s="41" t="s">
        <v>27</v>
      </c>
      <c r="K1221" s="8" t="s">
        <v>19</v>
      </c>
      <c r="L1221" s="8" t="s">
        <v>20</v>
      </c>
      <c r="M1221" s="16">
        <f>SUM_DATA[[#This Row],[TOTAL Cost]]-SUM_DATA[[#This Row],[MATERIAL Cost]]</f>
        <v>30602.55</v>
      </c>
      <c r="N1221" s="16">
        <f>IFERROR(SUM_DATA[[#This Row],[MAT C.]], 0)</f>
        <v>0</v>
      </c>
      <c r="O1221" s="16" t="e">
        <f>VLOOKUP(SUM_DATA[[#This Row],[Work Order]],'[2]MAT DETAIL'!$D:$L,8,FALSE)</f>
        <v>#N/A</v>
      </c>
      <c r="P1221" s="17">
        <v>30602.55</v>
      </c>
      <c r="Q1221" s="67" t="s">
        <v>21</v>
      </c>
      <c r="R1221" s="67"/>
      <c r="S1221" s="67"/>
    </row>
    <row r="1222" spans="4:19" ht="15">
      <c r="D1222" s="5">
        <v>620120</v>
      </c>
      <c r="E1222" s="31">
        <v>43984</v>
      </c>
      <c r="F1222" s="34">
        <v>43984</v>
      </c>
      <c r="G1222" s="61"/>
      <c r="H1222" s="5">
        <v>2859143</v>
      </c>
      <c r="I1222" s="28" t="s">
        <v>26</v>
      </c>
      <c r="J1222" s="41" t="s">
        <v>27</v>
      </c>
      <c r="K1222" s="8" t="s">
        <v>19</v>
      </c>
      <c r="L1222" s="8" t="s">
        <v>20</v>
      </c>
      <c r="M1222" s="16">
        <f>SUM_DATA[[#This Row],[TOTAL Cost]]-SUM_DATA[[#This Row],[MATERIAL Cost]]</f>
        <v>30602.55</v>
      </c>
      <c r="N1222" s="16">
        <f>IFERROR(SUM_DATA[[#This Row],[MAT C.]], 0)</f>
        <v>0</v>
      </c>
      <c r="O1222" s="16" t="e">
        <f>VLOOKUP(SUM_DATA[[#This Row],[Work Order]],'[2]MAT DETAIL'!$D:$L,8,FALSE)</f>
        <v>#N/A</v>
      </c>
      <c r="P1222" s="17">
        <v>30602.55</v>
      </c>
      <c r="Q1222" s="67" t="s">
        <v>21</v>
      </c>
      <c r="R1222" s="67"/>
      <c r="S1222" s="67"/>
    </row>
    <row r="1223" spans="4:19" ht="15">
      <c r="D1223" s="5">
        <v>620123</v>
      </c>
      <c r="E1223" s="31">
        <v>43984</v>
      </c>
      <c r="F1223" s="34">
        <v>43984</v>
      </c>
      <c r="G1223" s="61"/>
      <c r="H1223" s="5">
        <v>2859144</v>
      </c>
      <c r="I1223" s="28" t="s">
        <v>26</v>
      </c>
      <c r="J1223" s="41" t="s">
        <v>27</v>
      </c>
      <c r="K1223" s="8" t="s">
        <v>19</v>
      </c>
      <c r="L1223" s="8" t="s">
        <v>20</v>
      </c>
      <c r="M1223" s="16">
        <f>SUM_DATA[[#This Row],[TOTAL Cost]]-SUM_DATA[[#This Row],[MATERIAL Cost]]</f>
        <v>30602.55</v>
      </c>
      <c r="N1223" s="16">
        <f>IFERROR(SUM_DATA[[#This Row],[MAT C.]], 0)</f>
        <v>0</v>
      </c>
      <c r="O1223" s="16" t="e">
        <f>VLOOKUP(SUM_DATA[[#This Row],[Work Order]],'[2]MAT DETAIL'!$D:$L,8,FALSE)</f>
        <v>#N/A</v>
      </c>
      <c r="P1223" s="17">
        <v>30602.55</v>
      </c>
      <c r="Q1223" s="67" t="s">
        <v>21</v>
      </c>
      <c r="R1223" s="67"/>
      <c r="S1223" s="67"/>
    </row>
    <row r="1224" spans="4:19" ht="15">
      <c r="D1224" s="5">
        <v>620104</v>
      </c>
      <c r="E1224" s="31">
        <v>43984</v>
      </c>
      <c r="F1224" s="34">
        <v>43984</v>
      </c>
      <c r="G1224" s="61"/>
      <c r="H1224" s="5">
        <v>2859196</v>
      </c>
      <c r="I1224" s="28" t="s">
        <v>31</v>
      </c>
      <c r="J1224" s="41" t="s">
        <v>258</v>
      </c>
      <c r="K1224" s="8" t="s">
        <v>56</v>
      </c>
      <c r="L1224" s="8" t="s">
        <v>259</v>
      </c>
      <c r="M1224" s="16">
        <f>SUM_DATA[[#This Row],[TOTAL Cost]]-SUM_DATA[[#This Row],[MATERIAL Cost]]</f>
        <v>66062.2</v>
      </c>
      <c r="N1224" s="16">
        <f>IFERROR(SUM_DATA[[#This Row],[MAT C.]], 0)</f>
        <v>0</v>
      </c>
      <c r="O1224" s="16" t="e">
        <f>VLOOKUP(SUM_DATA[[#This Row],[Work Order]],'[2]MAT DETAIL'!$D:$L,8,FALSE)</f>
        <v>#N/A</v>
      </c>
      <c r="P1224" s="17">
        <v>66062.2</v>
      </c>
      <c r="Q1224" s="67" t="s">
        <v>25</v>
      </c>
      <c r="R1224" s="67"/>
      <c r="S1224" s="67"/>
    </row>
    <row r="1225" spans="4:19" ht="15">
      <c r="D1225" s="5">
        <v>620120</v>
      </c>
      <c r="E1225" s="31">
        <v>43984</v>
      </c>
      <c r="F1225" s="34">
        <v>43984</v>
      </c>
      <c r="G1225" s="61"/>
      <c r="H1225" s="5">
        <v>2859197</v>
      </c>
      <c r="I1225" s="28" t="s">
        <v>31</v>
      </c>
      <c r="J1225" s="41" t="s">
        <v>258</v>
      </c>
      <c r="K1225" s="8" t="s">
        <v>56</v>
      </c>
      <c r="L1225" s="8" t="s">
        <v>259</v>
      </c>
      <c r="M1225" s="16">
        <f>SUM_DATA[[#This Row],[TOTAL Cost]]-SUM_DATA[[#This Row],[MATERIAL Cost]]</f>
        <v>65812.2</v>
      </c>
      <c r="N1225" s="16">
        <f>IFERROR(SUM_DATA[[#This Row],[MAT C.]], 0)</f>
        <v>0</v>
      </c>
      <c r="O1225" s="16" t="e">
        <f>VLOOKUP(SUM_DATA[[#This Row],[Work Order]],'[2]MAT DETAIL'!$D:$L,8,FALSE)</f>
        <v>#N/A</v>
      </c>
      <c r="P1225" s="17">
        <v>65812.2</v>
      </c>
      <c r="Q1225" s="67" t="s">
        <v>25</v>
      </c>
      <c r="R1225" s="67"/>
      <c r="S1225" s="67"/>
    </row>
    <row r="1226" spans="4:19" ht="15">
      <c r="D1226" s="5">
        <v>620118</v>
      </c>
      <c r="E1226" s="31">
        <v>43984</v>
      </c>
      <c r="F1226" s="34">
        <v>43984</v>
      </c>
      <c r="G1226" s="61"/>
      <c r="H1226" s="5">
        <v>2859199</v>
      </c>
      <c r="I1226" s="28" t="s">
        <v>31</v>
      </c>
      <c r="J1226" s="41" t="s">
        <v>258</v>
      </c>
      <c r="K1226" s="8" t="s">
        <v>56</v>
      </c>
      <c r="L1226" s="8" t="s">
        <v>259</v>
      </c>
      <c r="M1226" s="16">
        <f>SUM_DATA[[#This Row],[TOTAL Cost]]-SUM_DATA[[#This Row],[MATERIAL Cost]]</f>
        <v>66490.36</v>
      </c>
      <c r="N1226" s="16">
        <f>IFERROR(SUM_DATA[[#This Row],[MAT C.]], 0)</f>
        <v>0</v>
      </c>
      <c r="O1226" s="16" t="e">
        <f>VLOOKUP(SUM_DATA[[#This Row],[Work Order]],'[2]MAT DETAIL'!$D:$L,8,FALSE)</f>
        <v>#N/A</v>
      </c>
      <c r="P1226" s="17">
        <v>66490.36</v>
      </c>
      <c r="Q1226" s="67" t="s">
        <v>25</v>
      </c>
      <c r="R1226" s="67"/>
      <c r="S1226" s="67"/>
    </row>
    <row r="1227" spans="4:19" ht="15">
      <c r="D1227" s="5">
        <v>620106</v>
      </c>
      <c r="E1227" s="31">
        <v>43984</v>
      </c>
      <c r="F1227" s="34">
        <v>43984</v>
      </c>
      <c r="G1227" s="61"/>
      <c r="H1227" s="5">
        <v>2859200</v>
      </c>
      <c r="I1227" s="28" t="s">
        <v>31</v>
      </c>
      <c r="J1227" s="41" t="s">
        <v>258</v>
      </c>
      <c r="K1227" s="8" t="s">
        <v>56</v>
      </c>
      <c r="L1227" s="8" t="s">
        <v>259</v>
      </c>
      <c r="M1227" s="16">
        <f>SUM_DATA[[#This Row],[TOTAL Cost]]-SUM_DATA[[#This Row],[MATERIAL Cost]]</f>
        <v>65812.2</v>
      </c>
      <c r="N1227" s="16">
        <f>IFERROR(SUM_DATA[[#This Row],[MAT C.]], 0)</f>
        <v>0</v>
      </c>
      <c r="O1227" s="16" t="e">
        <f>VLOOKUP(SUM_DATA[[#This Row],[Work Order]],'[2]MAT DETAIL'!$D:$L,8,FALSE)</f>
        <v>#N/A</v>
      </c>
      <c r="P1227" s="17">
        <v>65812.2</v>
      </c>
      <c r="Q1227" s="67" t="s">
        <v>25</v>
      </c>
      <c r="R1227" s="67"/>
      <c r="S1227" s="67"/>
    </row>
    <row r="1228" spans="4:19" ht="15">
      <c r="D1228" s="5">
        <v>620104</v>
      </c>
      <c r="E1228" s="31">
        <v>43984</v>
      </c>
      <c r="F1228" s="34">
        <v>43984</v>
      </c>
      <c r="G1228" s="61"/>
      <c r="H1228" s="5">
        <v>2859203</v>
      </c>
      <c r="I1228" s="28" t="s">
        <v>31</v>
      </c>
      <c r="J1228" s="41" t="s">
        <v>401</v>
      </c>
      <c r="K1228" s="8" t="s">
        <v>70</v>
      </c>
      <c r="L1228" s="8" t="s">
        <v>39</v>
      </c>
      <c r="M1228" s="16">
        <f>SUM_DATA[[#This Row],[TOTAL Cost]]-SUM_DATA[[#This Row],[MATERIAL Cost]]</f>
        <v>1356.3199999999997</v>
      </c>
      <c r="N1228" s="16">
        <f>IFERROR(SUM_DATA[[#This Row],[MAT C.]], 0)</f>
        <v>17750</v>
      </c>
      <c r="O1228" s="16">
        <f>VLOOKUP(SUM_DATA[[#This Row],[Work Order]],'[2]MAT DETAIL'!$D:$L,8,FALSE)</f>
        <v>17750</v>
      </c>
      <c r="P1228" s="17">
        <v>19106.32</v>
      </c>
      <c r="Q1228" s="67" t="s">
        <v>25</v>
      </c>
      <c r="R1228" s="67"/>
      <c r="S1228" s="67"/>
    </row>
    <row r="1229" spans="4:19" ht="15">
      <c r="D1229" s="5">
        <v>620120</v>
      </c>
      <c r="E1229" s="31">
        <v>43984</v>
      </c>
      <c r="F1229" s="34">
        <v>43984</v>
      </c>
      <c r="G1229" s="61"/>
      <c r="H1229" s="5">
        <v>2859206</v>
      </c>
      <c r="I1229" s="28" t="s">
        <v>31</v>
      </c>
      <c r="J1229" s="41" t="s">
        <v>401</v>
      </c>
      <c r="K1229" s="8" t="s">
        <v>70</v>
      </c>
      <c r="L1229" s="8" t="s">
        <v>39</v>
      </c>
      <c r="M1229" s="16">
        <f>SUM_DATA[[#This Row],[TOTAL Cost]]-SUM_DATA[[#This Row],[MATERIAL Cost]]</f>
        <v>1356.3199999999997</v>
      </c>
      <c r="N1229" s="16">
        <f>IFERROR(SUM_DATA[[#This Row],[MAT C.]], 0)</f>
        <v>22600</v>
      </c>
      <c r="O1229" s="16">
        <f>VLOOKUP(SUM_DATA[[#This Row],[Work Order]],'[2]MAT DETAIL'!$D:$L,8,FALSE)</f>
        <v>22600</v>
      </c>
      <c r="P1229" s="17">
        <v>23956.32</v>
      </c>
      <c r="Q1229" s="67" t="s">
        <v>25</v>
      </c>
      <c r="R1229" s="67"/>
      <c r="S1229" s="67"/>
    </row>
    <row r="1230" spans="4:19" ht="15">
      <c r="D1230" s="5">
        <v>620118</v>
      </c>
      <c r="E1230" s="31">
        <v>43984</v>
      </c>
      <c r="F1230" s="34">
        <v>43984</v>
      </c>
      <c r="G1230" s="61"/>
      <c r="H1230" s="5">
        <v>2859208</v>
      </c>
      <c r="I1230" s="28" t="s">
        <v>31</v>
      </c>
      <c r="J1230" s="41" t="s">
        <v>401</v>
      </c>
      <c r="K1230" s="8" t="s">
        <v>70</v>
      </c>
      <c r="L1230" s="8" t="s">
        <v>39</v>
      </c>
      <c r="M1230" s="16">
        <f>SUM_DATA[[#This Row],[TOTAL Cost]]-SUM_DATA[[#This Row],[MATERIAL Cost]]</f>
        <v>1356.3199999999997</v>
      </c>
      <c r="N1230" s="16">
        <f>IFERROR(SUM_DATA[[#This Row],[MAT C.]], 0)</f>
        <v>17750</v>
      </c>
      <c r="O1230" s="16">
        <f>VLOOKUP(SUM_DATA[[#This Row],[Work Order]],'[2]MAT DETAIL'!$D:$L,8,FALSE)</f>
        <v>17750</v>
      </c>
      <c r="P1230" s="17">
        <v>19106.32</v>
      </c>
      <c r="Q1230" s="67" t="s">
        <v>25</v>
      </c>
      <c r="R1230" s="67"/>
      <c r="S1230" s="67"/>
    </row>
    <row r="1231" spans="4:19" ht="15">
      <c r="D1231" s="5">
        <v>620106</v>
      </c>
      <c r="E1231" s="31">
        <v>43984</v>
      </c>
      <c r="F1231" s="34">
        <v>43984</v>
      </c>
      <c r="G1231" s="61"/>
      <c r="H1231" s="5">
        <v>2859209</v>
      </c>
      <c r="I1231" s="28" t="s">
        <v>31</v>
      </c>
      <c r="J1231" s="41" t="s">
        <v>401</v>
      </c>
      <c r="K1231" s="8" t="s">
        <v>70</v>
      </c>
      <c r="L1231" s="8" t="s">
        <v>39</v>
      </c>
      <c r="M1231" s="16">
        <f>SUM_DATA[[#This Row],[TOTAL Cost]]-SUM_DATA[[#This Row],[MATERIAL Cost]]</f>
        <v>1356.3199999999997</v>
      </c>
      <c r="N1231" s="16">
        <f>IFERROR(SUM_DATA[[#This Row],[MAT C.]], 0)</f>
        <v>17750</v>
      </c>
      <c r="O1231" s="16">
        <f>VLOOKUP(SUM_DATA[[#This Row],[Work Order]],'[2]MAT DETAIL'!$D:$L,8,FALSE)</f>
        <v>17750</v>
      </c>
      <c r="P1231" s="17">
        <v>19106.32</v>
      </c>
      <c r="Q1231" s="67" t="s">
        <v>25</v>
      </c>
      <c r="R1231" s="67"/>
      <c r="S1231" s="67"/>
    </row>
    <row r="1232" spans="4:19" ht="15">
      <c r="D1232" s="5">
        <v>620113</v>
      </c>
      <c r="E1232" s="31">
        <v>43984</v>
      </c>
      <c r="F1232" s="34">
        <v>43984</v>
      </c>
      <c r="G1232" s="61"/>
      <c r="H1232" s="5">
        <v>2859211</v>
      </c>
      <c r="I1232" s="28" t="s">
        <v>31</v>
      </c>
      <c r="J1232" s="41" t="s">
        <v>401</v>
      </c>
      <c r="K1232" s="8" t="s">
        <v>70</v>
      </c>
      <c r="L1232" s="8" t="s">
        <v>39</v>
      </c>
      <c r="M1232" s="16">
        <f>SUM_DATA[[#This Row],[TOTAL Cost]]-SUM_DATA[[#This Row],[MATERIAL Cost]]</f>
        <v>1356.3199999999997</v>
      </c>
      <c r="N1232" s="16">
        <f>IFERROR(SUM_DATA[[#This Row],[MAT C.]], 0)</f>
        <v>17750</v>
      </c>
      <c r="O1232" s="16">
        <f>VLOOKUP(SUM_DATA[[#This Row],[Work Order]],'[2]MAT DETAIL'!$D:$L,8,FALSE)</f>
        <v>17750</v>
      </c>
      <c r="P1232" s="17">
        <v>19106.32</v>
      </c>
      <c r="Q1232" s="67" t="s">
        <v>25</v>
      </c>
      <c r="R1232" s="67"/>
      <c r="S1232" s="67"/>
    </row>
    <row r="1233" spans="4:19" ht="15">
      <c r="D1233" s="5">
        <v>620114</v>
      </c>
      <c r="E1233" s="31">
        <v>43986</v>
      </c>
      <c r="F1233" s="34">
        <v>43986</v>
      </c>
      <c r="G1233" s="61"/>
      <c r="H1233" s="5">
        <v>2859406</v>
      </c>
      <c r="I1233" s="28" t="s">
        <v>26</v>
      </c>
      <c r="J1233" s="41" t="s">
        <v>520</v>
      </c>
      <c r="K1233" s="8" t="s">
        <v>59</v>
      </c>
      <c r="L1233" s="8" t="s">
        <v>116</v>
      </c>
      <c r="M1233" s="16">
        <f>SUM_DATA[[#This Row],[TOTAL Cost]]-SUM_DATA[[#This Row],[MATERIAL Cost]]</f>
        <v>2410.1999999999998</v>
      </c>
      <c r="N1233" s="16">
        <f>IFERROR(SUM_DATA[[#This Row],[MAT C.]], 0)</f>
        <v>0</v>
      </c>
      <c r="O1233" s="16" t="e">
        <f>VLOOKUP(SUM_DATA[[#This Row],[Work Order]],'[2]MAT DETAIL'!$D:$L,8,FALSE)</f>
        <v>#N/A</v>
      </c>
      <c r="P1233" s="17">
        <v>2410.1999999999998</v>
      </c>
      <c r="Q1233" s="67" t="s">
        <v>25</v>
      </c>
      <c r="R1233" s="67"/>
      <c r="S1233" s="67"/>
    </row>
    <row r="1234" spans="4:19" ht="15">
      <c r="D1234" s="5">
        <v>620112</v>
      </c>
      <c r="E1234" s="31">
        <v>43986</v>
      </c>
      <c r="F1234" s="34">
        <v>43986</v>
      </c>
      <c r="G1234" s="61"/>
      <c r="H1234" s="5">
        <v>2859411</v>
      </c>
      <c r="I1234" s="28" t="s">
        <v>26</v>
      </c>
      <c r="J1234" s="41" t="s">
        <v>423</v>
      </c>
      <c r="K1234" s="8" t="s">
        <v>56</v>
      </c>
      <c r="L1234" s="8" t="s">
        <v>57</v>
      </c>
      <c r="M1234" s="16">
        <f>SUM_DATA[[#This Row],[TOTAL Cost]]-SUM_DATA[[#This Row],[MATERIAL Cost]]</f>
        <v>2410.1999999999998</v>
      </c>
      <c r="N1234" s="16">
        <f>IFERROR(SUM_DATA[[#This Row],[MAT C.]], 0)</f>
        <v>0</v>
      </c>
      <c r="O1234" s="16" t="e">
        <f>VLOOKUP(SUM_DATA[[#This Row],[Work Order]],'[2]MAT DETAIL'!$D:$L,8,FALSE)</f>
        <v>#N/A</v>
      </c>
      <c r="P1234" s="17">
        <v>2410.1999999999998</v>
      </c>
      <c r="Q1234" s="67" t="s">
        <v>25</v>
      </c>
      <c r="R1234" s="67"/>
      <c r="S1234" s="67"/>
    </row>
    <row r="1235" spans="4:19" ht="15">
      <c r="D1235" s="5">
        <v>620123</v>
      </c>
      <c r="E1235" s="31">
        <v>43986</v>
      </c>
      <c r="F1235" s="34">
        <v>43986</v>
      </c>
      <c r="G1235" s="61"/>
      <c r="H1235" s="5">
        <v>2859414</v>
      </c>
      <c r="I1235" s="28" t="s">
        <v>26</v>
      </c>
      <c r="J1235" s="41" t="s">
        <v>488</v>
      </c>
      <c r="K1235" s="8" t="s">
        <v>67</v>
      </c>
      <c r="L1235" s="8" t="s">
        <v>142</v>
      </c>
      <c r="M1235" s="16">
        <f>SUM_DATA[[#This Row],[TOTAL Cost]]-SUM_DATA[[#This Row],[MATERIAL Cost]]</f>
        <v>2410.1999999999998</v>
      </c>
      <c r="N1235" s="16">
        <f>IFERROR(SUM_DATA[[#This Row],[MAT C.]], 0)</f>
        <v>0</v>
      </c>
      <c r="O1235" s="16" t="e">
        <f>VLOOKUP(SUM_DATA[[#This Row],[Work Order]],'[2]MAT DETAIL'!$D:$L,8,FALSE)</f>
        <v>#N/A</v>
      </c>
      <c r="P1235" s="17">
        <v>2410.1999999999998</v>
      </c>
      <c r="Q1235" s="67" t="s">
        <v>25</v>
      </c>
      <c r="R1235" s="67"/>
      <c r="S1235" s="67"/>
    </row>
    <row r="1236" spans="4:19" ht="15">
      <c r="D1236" s="5">
        <v>620123</v>
      </c>
      <c r="E1236" s="31">
        <v>43986</v>
      </c>
      <c r="F1236" s="34">
        <v>43986</v>
      </c>
      <c r="G1236" s="61"/>
      <c r="H1236" s="5">
        <v>2859421</v>
      </c>
      <c r="I1236" s="28" t="s">
        <v>26</v>
      </c>
      <c r="J1236" s="41" t="s">
        <v>72</v>
      </c>
      <c r="K1236" s="8" t="s">
        <v>36</v>
      </c>
      <c r="L1236" s="10" t="s">
        <v>37</v>
      </c>
      <c r="M1236" s="16">
        <f>SUM_DATA[[#This Row],[TOTAL Cost]]-SUM_DATA[[#This Row],[MATERIAL Cost]]</f>
        <v>1951.09</v>
      </c>
      <c r="N1236" s="16">
        <f>IFERROR(SUM_DATA[[#This Row],[MAT C.]], 0)</f>
        <v>0</v>
      </c>
      <c r="O1236" s="16" t="e">
        <f>VLOOKUP(SUM_DATA[[#This Row],[Work Order]],'[2]MAT DETAIL'!$D:$L,8,FALSE)</f>
        <v>#N/A</v>
      </c>
      <c r="P1236" s="17">
        <v>1951.09</v>
      </c>
      <c r="Q1236" s="67" t="s">
        <v>25</v>
      </c>
      <c r="R1236" s="67"/>
      <c r="S1236" s="67"/>
    </row>
    <row r="1237" spans="4:19" ht="15">
      <c r="D1237" s="5">
        <v>620119</v>
      </c>
      <c r="E1237" s="31">
        <v>43986</v>
      </c>
      <c r="F1237" s="34">
        <v>43986</v>
      </c>
      <c r="G1237" s="61"/>
      <c r="H1237" s="5">
        <v>2859424</v>
      </c>
      <c r="I1237" s="28" t="s">
        <v>26</v>
      </c>
      <c r="J1237" s="41" t="s">
        <v>72</v>
      </c>
      <c r="K1237" s="8" t="s">
        <v>36</v>
      </c>
      <c r="L1237" s="10" t="s">
        <v>37</v>
      </c>
      <c r="M1237" s="16">
        <f>SUM_DATA[[#This Row],[TOTAL Cost]]-SUM_DATA[[#This Row],[MATERIAL Cost]]</f>
        <v>2410.1999999999998</v>
      </c>
      <c r="N1237" s="16">
        <f>IFERROR(SUM_DATA[[#This Row],[MAT C.]], 0)</f>
        <v>0</v>
      </c>
      <c r="O1237" s="16" t="e">
        <f>VLOOKUP(SUM_DATA[[#This Row],[Work Order]],'[2]MAT DETAIL'!$D:$L,8,FALSE)</f>
        <v>#N/A</v>
      </c>
      <c r="P1237" s="17">
        <v>2410.1999999999998</v>
      </c>
      <c r="Q1237" s="67" t="s">
        <v>25</v>
      </c>
      <c r="R1237" s="67"/>
      <c r="S1237" s="67"/>
    </row>
    <row r="1238" spans="4:19" ht="15">
      <c r="D1238" s="5">
        <v>620111</v>
      </c>
      <c r="E1238" s="31">
        <v>43986</v>
      </c>
      <c r="F1238" s="34">
        <v>43986</v>
      </c>
      <c r="G1238" s="61"/>
      <c r="H1238" s="5">
        <v>2859428</v>
      </c>
      <c r="I1238" s="28" t="s">
        <v>26</v>
      </c>
      <c r="J1238" s="41" t="s">
        <v>521</v>
      </c>
      <c r="K1238" s="8" t="s">
        <v>39</v>
      </c>
      <c r="L1238" s="8" t="s">
        <v>244</v>
      </c>
      <c r="M1238" s="16">
        <f>SUM_DATA[[#This Row],[TOTAL Cost]]-SUM_DATA[[#This Row],[MATERIAL Cost]]</f>
        <v>2410.1999999999998</v>
      </c>
      <c r="N1238" s="16">
        <f>IFERROR(SUM_DATA[[#This Row],[MAT C.]], 0)</f>
        <v>0</v>
      </c>
      <c r="O1238" s="16" t="e">
        <f>VLOOKUP(SUM_DATA[[#This Row],[Work Order]],'[2]MAT DETAIL'!$D:$L,8,FALSE)</f>
        <v>#N/A</v>
      </c>
      <c r="P1238" s="17">
        <v>2410.1999999999998</v>
      </c>
      <c r="Q1238" s="67" t="s">
        <v>25</v>
      </c>
      <c r="R1238" s="67"/>
      <c r="S1238" s="67"/>
    </row>
    <row r="1239" spans="4:19" ht="15">
      <c r="D1239" s="5">
        <v>620116</v>
      </c>
      <c r="E1239" s="31">
        <v>43986</v>
      </c>
      <c r="F1239" s="34">
        <v>43986</v>
      </c>
      <c r="G1239" s="61"/>
      <c r="H1239" s="5">
        <v>2859430</v>
      </c>
      <c r="I1239" s="28" t="s">
        <v>26</v>
      </c>
      <c r="J1239" s="48" t="s">
        <v>64</v>
      </c>
      <c r="K1239" s="8" t="s">
        <v>47</v>
      </c>
      <c r="L1239" s="8" t="s">
        <v>65</v>
      </c>
      <c r="M1239" s="16">
        <f>SUM_DATA[[#This Row],[TOTAL Cost]]-SUM_DATA[[#This Row],[MATERIAL Cost]]</f>
        <v>2410.1999999999998</v>
      </c>
      <c r="N1239" s="16">
        <f>IFERROR(SUM_DATA[[#This Row],[MAT C.]], 0)</f>
        <v>0</v>
      </c>
      <c r="O1239" s="16" t="e">
        <f>VLOOKUP(SUM_DATA[[#This Row],[Work Order]],'[2]MAT DETAIL'!$D:$L,8,FALSE)</f>
        <v>#N/A</v>
      </c>
      <c r="P1239" s="17">
        <v>2410.1999999999998</v>
      </c>
      <c r="Q1239" s="67" t="s">
        <v>25</v>
      </c>
      <c r="R1239" s="67"/>
      <c r="S1239" s="67"/>
    </row>
    <row r="1240" spans="4:19" ht="15">
      <c r="D1240" s="5">
        <v>620105</v>
      </c>
      <c r="E1240" s="31">
        <v>43986</v>
      </c>
      <c r="F1240" s="34">
        <v>43986</v>
      </c>
      <c r="G1240" s="61"/>
      <c r="H1240" s="5">
        <v>2859435</v>
      </c>
      <c r="I1240" s="28" t="s">
        <v>26</v>
      </c>
      <c r="J1240" s="41" t="s">
        <v>522</v>
      </c>
      <c r="K1240" s="8" t="s">
        <v>67</v>
      </c>
      <c r="L1240" s="8" t="s">
        <v>227</v>
      </c>
      <c r="M1240" s="16">
        <f>SUM_DATA[[#This Row],[TOTAL Cost]]-SUM_DATA[[#This Row],[MATERIAL Cost]]</f>
        <v>2410.1999999999998</v>
      </c>
      <c r="N1240" s="16">
        <f>IFERROR(SUM_DATA[[#This Row],[MAT C.]], 0)</f>
        <v>0</v>
      </c>
      <c r="O1240" s="16" t="e">
        <f>VLOOKUP(SUM_DATA[[#This Row],[Work Order]],'[2]MAT DETAIL'!$D:$L,8,FALSE)</f>
        <v>#N/A</v>
      </c>
      <c r="P1240" s="17">
        <v>2410.1999999999998</v>
      </c>
      <c r="Q1240" s="67" t="s">
        <v>25</v>
      </c>
      <c r="R1240" s="67"/>
      <c r="S1240" s="67"/>
    </row>
    <row r="1241" spans="4:19" ht="15">
      <c r="D1241" s="5">
        <v>620114</v>
      </c>
      <c r="E1241" s="31">
        <v>43986</v>
      </c>
      <c r="F1241" s="34">
        <v>43986</v>
      </c>
      <c r="G1241" s="61"/>
      <c r="H1241" s="5">
        <v>2859436</v>
      </c>
      <c r="I1241" s="28" t="s">
        <v>26</v>
      </c>
      <c r="J1241" s="43" t="s">
        <v>523</v>
      </c>
      <c r="K1241" s="8" t="s">
        <v>76</v>
      </c>
      <c r="L1241" s="8" t="s">
        <v>76</v>
      </c>
      <c r="M1241" s="16">
        <f>SUM_DATA[[#This Row],[TOTAL Cost]]-SUM_DATA[[#This Row],[MATERIAL Cost]]</f>
        <v>0</v>
      </c>
      <c r="N1241" s="16">
        <f>IFERROR(SUM_DATA[[#This Row],[MAT C.]], 0)</f>
        <v>0</v>
      </c>
      <c r="O1241" s="16" t="e">
        <f>VLOOKUP(SUM_DATA[[#This Row],[Work Order]],'[2]MAT DETAIL'!$D:$L,8,FALSE)</f>
        <v>#N/A</v>
      </c>
      <c r="P1241" s="17">
        <v>0</v>
      </c>
      <c r="Q1241" s="67" t="s">
        <v>25</v>
      </c>
      <c r="R1241" s="67"/>
      <c r="S1241" s="67"/>
    </row>
    <row r="1242" spans="4:19" ht="15">
      <c r="D1242" s="5">
        <v>620116</v>
      </c>
      <c r="E1242" s="31">
        <v>43986</v>
      </c>
      <c r="F1242" s="34">
        <v>43986</v>
      </c>
      <c r="G1242" s="61"/>
      <c r="H1242" s="5">
        <v>2859440</v>
      </c>
      <c r="I1242" s="28" t="s">
        <v>26</v>
      </c>
      <c r="J1242" s="41" t="s">
        <v>173</v>
      </c>
      <c r="K1242" s="8" t="s">
        <v>82</v>
      </c>
      <c r="L1242" s="8" t="s">
        <v>140</v>
      </c>
      <c r="M1242" s="16">
        <f>SUM_DATA[[#This Row],[TOTAL Cost]]-SUM_DATA[[#This Row],[MATERIAL Cost]]</f>
        <v>2410.1999999999998</v>
      </c>
      <c r="N1242" s="16">
        <f>IFERROR(SUM_DATA[[#This Row],[MAT C.]], 0)</f>
        <v>0</v>
      </c>
      <c r="O1242" s="16" t="e">
        <f>VLOOKUP(SUM_DATA[[#This Row],[Work Order]],'[2]MAT DETAIL'!$D:$L,8,FALSE)</f>
        <v>#N/A</v>
      </c>
      <c r="P1242" s="17">
        <v>2410.1999999999998</v>
      </c>
      <c r="Q1242" s="67" t="s">
        <v>25</v>
      </c>
      <c r="R1242" s="67"/>
      <c r="S1242" s="67"/>
    </row>
    <row r="1243" spans="4:19" ht="15">
      <c r="D1243" s="5">
        <v>620105</v>
      </c>
      <c r="E1243" s="31">
        <v>43986</v>
      </c>
      <c r="F1243" s="34">
        <v>43986</v>
      </c>
      <c r="G1243" s="61"/>
      <c r="H1243" s="5">
        <v>2859441</v>
      </c>
      <c r="I1243" s="28" t="s">
        <v>26</v>
      </c>
      <c r="J1243" s="41" t="s">
        <v>524</v>
      </c>
      <c r="K1243" s="8" t="s">
        <v>36</v>
      </c>
      <c r="L1243" s="10" t="s">
        <v>37</v>
      </c>
      <c r="M1243" s="16">
        <f>SUM_DATA[[#This Row],[TOTAL Cost]]-SUM_DATA[[#This Row],[MATERIAL Cost]]</f>
        <v>3074.72</v>
      </c>
      <c r="N1243" s="16">
        <f>IFERROR(SUM_DATA[[#This Row],[MAT C.]], 0)</f>
        <v>0</v>
      </c>
      <c r="O1243" s="16" t="e">
        <f>VLOOKUP(SUM_DATA[[#This Row],[Work Order]],'[2]MAT DETAIL'!$D:$L,8,FALSE)</f>
        <v>#N/A</v>
      </c>
      <c r="P1243" s="17">
        <v>3074.72</v>
      </c>
      <c r="Q1243" s="67" t="s">
        <v>25</v>
      </c>
      <c r="R1243" s="67"/>
      <c r="S1243" s="67"/>
    </row>
    <row r="1244" spans="4:19" ht="15">
      <c r="D1244" s="5">
        <v>620114</v>
      </c>
      <c r="E1244" s="31">
        <v>43986</v>
      </c>
      <c r="F1244" s="34">
        <v>43986</v>
      </c>
      <c r="G1244" s="61"/>
      <c r="H1244" s="5">
        <v>2859445</v>
      </c>
      <c r="I1244" s="28" t="s">
        <v>26</v>
      </c>
      <c r="J1244" s="41" t="s">
        <v>525</v>
      </c>
      <c r="K1244" s="8" t="s">
        <v>24</v>
      </c>
      <c r="L1244" s="8" t="s">
        <v>24</v>
      </c>
      <c r="M1244" s="16">
        <f>SUM_DATA[[#This Row],[TOTAL Cost]]-SUM_DATA[[#This Row],[MATERIAL Cost]]</f>
        <v>2524.86</v>
      </c>
      <c r="N1244" s="16">
        <f>IFERROR(SUM_DATA[[#This Row],[MAT C.]], 0)</f>
        <v>0</v>
      </c>
      <c r="O1244" s="16" t="e">
        <f>VLOOKUP(SUM_DATA[[#This Row],[Work Order]],'[2]MAT DETAIL'!$D:$L,8,FALSE)</f>
        <v>#N/A</v>
      </c>
      <c r="P1244" s="17">
        <v>2524.86</v>
      </c>
      <c r="Q1244" s="67" t="s">
        <v>25</v>
      </c>
      <c r="R1244" s="67"/>
      <c r="S1244" s="67"/>
    </row>
    <row r="1245" spans="4:19" ht="15">
      <c r="D1245" s="5">
        <v>620119</v>
      </c>
      <c r="E1245" s="31">
        <v>43986</v>
      </c>
      <c r="F1245" s="34">
        <v>43986</v>
      </c>
      <c r="G1245" s="61"/>
      <c r="H1245" s="5">
        <v>2859668</v>
      </c>
      <c r="I1245" s="28" t="s">
        <v>31</v>
      </c>
      <c r="J1245" s="41" t="s">
        <v>526</v>
      </c>
      <c r="K1245" s="8" t="s">
        <v>56</v>
      </c>
      <c r="L1245" s="8" t="s">
        <v>146</v>
      </c>
      <c r="M1245" s="16">
        <f>SUM_DATA[[#This Row],[TOTAL Cost]]-SUM_DATA[[#This Row],[MATERIAL Cost]]</f>
        <v>16752.12</v>
      </c>
      <c r="N1245" s="16">
        <f>IFERROR(SUM_DATA[[#This Row],[MAT C.]], 0)</f>
        <v>0</v>
      </c>
      <c r="O1245" s="16" t="e">
        <f>VLOOKUP(SUM_DATA[[#This Row],[Work Order]],'[2]MAT DETAIL'!$D:$L,8,FALSE)</f>
        <v>#N/A</v>
      </c>
      <c r="P1245" s="17">
        <v>16752.12</v>
      </c>
      <c r="Q1245" s="67" t="s">
        <v>25</v>
      </c>
      <c r="R1245" s="67"/>
      <c r="S1245" s="67"/>
    </row>
    <row r="1246" spans="4:19" ht="15">
      <c r="D1246" s="5">
        <v>620119</v>
      </c>
      <c r="E1246" s="31">
        <v>43986</v>
      </c>
      <c r="F1246" s="34">
        <v>43986</v>
      </c>
      <c r="G1246" s="61"/>
      <c r="H1246" s="5">
        <v>2859670</v>
      </c>
      <c r="I1246" s="28" t="s">
        <v>31</v>
      </c>
      <c r="J1246" s="41" t="s">
        <v>527</v>
      </c>
      <c r="K1246" s="8" t="s">
        <v>56</v>
      </c>
      <c r="L1246" s="8" t="s">
        <v>146</v>
      </c>
      <c r="M1246" s="16">
        <f>SUM_DATA[[#This Row],[TOTAL Cost]]-SUM_DATA[[#This Row],[MATERIAL Cost]]</f>
        <v>5584.04</v>
      </c>
      <c r="N1246" s="16">
        <f>IFERROR(SUM_DATA[[#This Row],[MAT C.]], 0)</f>
        <v>0</v>
      </c>
      <c r="O1246" s="16" t="e">
        <f>VLOOKUP(SUM_DATA[[#This Row],[Work Order]],'[2]MAT DETAIL'!$D:$L,8,FALSE)</f>
        <v>#N/A</v>
      </c>
      <c r="P1246" s="17">
        <v>5584.04</v>
      </c>
      <c r="Q1246" s="67" t="s">
        <v>25</v>
      </c>
      <c r="R1246" s="67"/>
      <c r="S1246" s="67"/>
    </row>
    <row r="1247" spans="4:19" ht="15">
      <c r="D1247" s="5">
        <v>620112</v>
      </c>
      <c r="E1247" s="31">
        <v>43987</v>
      </c>
      <c r="F1247" s="34">
        <v>43987</v>
      </c>
      <c r="G1247" s="61"/>
      <c r="H1247" s="5">
        <v>2861925</v>
      </c>
      <c r="I1247" s="28" t="s">
        <v>26</v>
      </c>
      <c r="J1247" s="41" t="s">
        <v>426</v>
      </c>
      <c r="K1247" s="8" t="s">
        <v>47</v>
      </c>
      <c r="L1247" s="8" t="s">
        <v>74</v>
      </c>
      <c r="M1247" s="16">
        <f>SUM_DATA[[#This Row],[TOTAL Cost]]-SUM_DATA[[#This Row],[MATERIAL Cost]]</f>
        <v>2410.1999999999998</v>
      </c>
      <c r="N1247" s="16">
        <f>IFERROR(SUM_DATA[[#This Row],[MAT C.]], 0)</f>
        <v>0</v>
      </c>
      <c r="O1247" s="16" t="e">
        <f>VLOOKUP(SUM_DATA[[#This Row],[Work Order]],'[2]MAT DETAIL'!$D:$L,8,FALSE)</f>
        <v>#N/A</v>
      </c>
      <c r="P1247" s="17">
        <v>2410.1999999999998</v>
      </c>
      <c r="Q1247" s="67" t="s">
        <v>25</v>
      </c>
      <c r="R1247" s="67"/>
      <c r="S1247" s="67"/>
    </row>
    <row r="1248" spans="4:19" ht="15">
      <c r="D1248" s="3">
        <v>620112</v>
      </c>
      <c r="E1248" s="36">
        <v>43987</v>
      </c>
      <c r="F1248" s="36"/>
      <c r="G1248" s="61"/>
      <c r="H1248" s="3">
        <v>2861925</v>
      </c>
      <c r="I1248" s="28" t="s">
        <v>26</v>
      </c>
      <c r="J1248" s="41" t="s">
        <v>528</v>
      </c>
      <c r="K1248" s="9" t="s">
        <v>67</v>
      </c>
      <c r="L1248" s="9" t="s">
        <v>47</v>
      </c>
      <c r="M1248" s="18"/>
      <c r="N1248" s="18"/>
      <c r="O1248" s="18"/>
      <c r="P1248" s="16"/>
      <c r="Q1248" s="67" t="s">
        <v>25</v>
      </c>
      <c r="R1248" s="67"/>
      <c r="S1248" s="67"/>
    </row>
    <row r="1249" spans="4:19" ht="15">
      <c r="D1249" s="5">
        <v>620107</v>
      </c>
      <c r="E1249" s="31">
        <v>43987</v>
      </c>
      <c r="F1249" s="34">
        <v>43987</v>
      </c>
      <c r="G1249" s="61"/>
      <c r="H1249" s="5">
        <v>2861930</v>
      </c>
      <c r="I1249" s="28" t="s">
        <v>26</v>
      </c>
      <c r="J1249" s="41" t="s">
        <v>223</v>
      </c>
      <c r="K1249" s="8" t="s">
        <v>59</v>
      </c>
      <c r="L1249" s="8" t="s">
        <v>98</v>
      </c>
      <c r="M1249" s="16">
        <f>SUM_DATA[[#This Row],[TOTAL Cost]]-SUM_DATA[[#This Row],[MATERIAL Cost]]</f>
        <v>2410.1999999999998</v>
      </c>
      <c r="N1249" s="16">
        <f>IFERROR(SUM_DATA[[#This Row],[MAT C.]], 0)</f>
        <v>0</v>
      </c>
      <c r="O1249" s="16" t="e">
        <f>VLOOKUP(SUM_DATA[[#This Row],[Work Order]],'[2]MAT DETAIL'!$D:$L,8,FALSE)</f>
        <v>#N/A</v>
      </c>
      <c r="P1249" s="17">
        <v>2410.1999999999998</v>
      </c>
      <c r="Q1249" s="67" t="s">
        <v>25</v>
      </c>
      <c r="R1249" s="67"/>
      <c r="S1249" s="67"/>
    </row>
    <row r="1250" spans="4:19" ht="15">
      <c r="D1250" s="3">
        <v>620107</v>
      </c>
      <c r="E1250" s="36">
        <v>43987</v>
      </c>
      <c r="F1250" s="36"/>
      <c r="G1250" s="61"/>
      <c r="H1250" s="3">
        <v>2861930</v>
      </c>
      <c r="I1250" s="28" t="s">
        <v>26</v>
      </c>
      <c r="J1250" s="42" t="s">
        <v>529</v>
      </c>
      <c r="K1250" s="9" t="s">
        <v>70</v>
      </c>
      <c r="L1250" s="9" t="s">
        <v>71</v>
      </c>
      <c r="M1250" s="18"/>
      <c r="N1250" s="18"/>
      <c r="O1250" s="18"/>
      <c r="P1250" s="16"/>
      <c r="Q1250" s="67" t="s">
        <v>25</v>
      </c>
      <c r="R1250" s="67"/>
      <c r="S1250" s="67"/>
    </row>
    <row r="1251" spans="4:19" ht="15">
      <c r="D1251" s="5">
        <v>620116</v>
      </c>
      <c r="E1251" s="31">
        <v>43987</v>
      </c>
      <c r="F1251" s="34">
        <v>43987</v>
      </c>
      <c r="G1251" s="61"/>
      <c r="H1251" s="5">
        <v>2861932</v>
      </c>
      <c r="I1251" s="28" t="s">
        <v>26</v>
      </c>
      <c r="J1251" s="41" t="s">
        <v>138</v>
      </c>
      <c r="K1251" s="8" t="s">
        <v>59</v>
      </c>
      <c r="L1251" s="8" t="s">
        <v>60</v>
      </c>
      <c r="M1251" s="16">
        <f>SUM_DATA[[#This Row],[TOTAL Cost]]-SUM_DATA[[#This Row],[MATERIAL Cost]]</f>
        <v>1986.96</v>
      </c>
      <c r="N1251" s="16">
        <f>IFERROR(SUM_DATA[[#This Row],[MAT C.]], 0)</f>
        <v>0</v>
      </c>
      <c r="O1251" s="16" t="e">
        <f>VLOOKUP(SUM_DATA[[#This Row],[Work Order]],'[2]MAT DETAIL'!$D:$L,8,FALSE)</f>
        <v>#N/A</v>
      </c>
      <c r="P1251" s="17">
        <v>1986.96</v>
      </c>
      <c r="Q1251" s="67" t="s">
        <v>25</v>
      </c>
      <c r="R1251" s="67"/>
      <c r="S1251" s="67"/>
    </row>
    <row r="1252" spans="4:19" ht="15">
      <c r="D1252" s="5">
        <v>620104</v>
      </c>
      <c r="E1252" s="31">
        <v>43987</v>
      </c>
      <c r="F1252" s="34">
        <v>43987</v>
      </c>
      <c r="G1252" s="61"/>
      <c r="H1252" s="5">
        <v>2861977</v>
      </c>
      <c r="I1252" s="28" t="s">
        <v>31</v>
      </c>
      <c r="J1252" s="41" t="s">
        <v>530</v>
      </c>
      <c r="K1252" s="8" t="s">
        <v>36</v>
      </c>
      <c r="L1252" s="10" t="s">
        <v>37</v>
      </c>
      <c r="M1252" s="16">
        <f>SUM_DATA[[#This Row],[TOTAL Cost]]-SUM_DATA[[#This Row],[MATERIAL Cost]]</f>
        <v>6262.2</v>
      </c>
      <c r="N1252" s="16">
        <f>IFERROR(SUM_DATA[[#This Row],[MAT C.]], 0)</f>
        <v>0</v>
      </c>
      <c r="O1252" s="16" t="e">
        <f>VLOOKUP(SUM_DATA[[#This Row],[Work Order]],'[2]MAT DETAIL'!$D:$L,8,FALSE)</f>
        <v>#N/A</v>
      </c>
      <c r="P1252" s="17">
        <v>6262.2</v>
      </c>
      <c r="Q1252" s="67" t="s">
        <v>25</v>
      </c>
      <c r="R1252" s="67"/>
      <c r="S1252" s="67"/>
    </row>
    <row r="1253" spans="4:19" ht="15">
      <c r="D1253" s="5">
        <v>620120</v>
      </c>
      <c r="E1253" s="31">
        <v>43987</v>
      </c>
      <c r="F1253" s="34">
        <v>43987</v>
      </c>
      <c r="G1253" s="61"/>
      <c r="H1253" s="5">
        <v>2861978</v>
      </c>
      <c r="I1253" s="28" t="s">
        <v>31</v>
      </c>
      <c r="J1253" s="41" t="s">
        <v>530</v>
      </c>
      <c r="K1253" s="8" t="s">
        <v>36</v>
      </c>
      <c r="L1253" s="10" t="s">
        <v>37</v>
      </c>
      <c r="M1253" s="16">
        <f>SUM_DATA[[#This Row],[TOTAL Cost]]-SUM_DATA[[#This Row],[MATERIAL Cost]]</f>
        <v>678.16</v>
      </c>
      <c r="N1253" s="16">
        <f>IFERROR(SUM_DATA[[#This Row],[MAT C.]], 0)</f>
        <v>0</v>
      </c>
      <c r="O1253" s="16" t="e">
        <f>VLOOKUP(SUM_DATA[[#This Row],[Work Order]],'[2]MAT DETAIL'!$D:$L,8,FALSE)</f>
        <v>#N/A</v>
      </c>
      <c r="P1253" s="17">
        <v>678.16</v>
      </c>
      <c r="Q1253" s="67" t="s">
        <v>25</v>
      </c>
      <c r="R1253" s="67"/>
      <c r="S1253" s="67"/>
    </row>
    <row r="1254" spans="4:19" ht="15">
      <c r="D1254" s="5">
        <v>620118</v>
      </c>
      <c r="E1254" s="31">
        <v>43987</v>
      </c>
      <c r="F1254" s="34">
        <v>43987</v>
      </c>
      <c r="G1254" s="61"/>
      <c r="H1254" s="5">
        <v>2861979</v>
      </c>
      <c r="I1254" s="28" t="s">
        <v>31</v>
      </c>
      <c r="J1254" s="41" t="s">
        <v>530</v>
      </c>
      <c r="K1254" s="8" t="s">
        <v>36</v>
      </c>
      <c r="L1254" s="10" t="s">
        <v>37</v>
      </c>
      <c r="M1254" s="16">
        <f>SUM_DATA[[#This Row],[TOTAL Cost]]-SUM_DATA[[#This Row],[MATERIAL Cost]]</f>
        <v>1515.08</v>
      </c>
      <c r="N1254" s="16">
        <f>IFERROR(SUM_DATA[[#This Row],[MAT C.]], 0)</f>
        <v>0</v>
      </c>
      <c r="O1254" s="16" t="e">
        <f>VLOOKUP(SUM_DATA[[#This Row],[Work Order]],'[2]MAT DETAIL'!$D:$L,8,FALSE)</f>
        <v>#N/A</v>
      </c>
      <c r="P1254" s="17">
        <v>1515.08</v>
      </c>
      <c r="Q1254" s="67" t="s">
        <v>25</v>
      </c>
      <c r="R1254" s="67"/>
      <c r="S1254" s="67"/>
    </row>
    <row r="1255" spans="4:19" ht="15">
      <c r="D1255" s="5">
        <v>620106</v>
      </c>
      <c r="E1255" s="31">
        <v>43987</v>
      </c>
      <c r="F1255" s="34">
        <v>43987</v>
      </c>
      <c r="G1255" s="61"/>
      <c r="H1255" s="5">
        <v>2861980</v>
      </c>
      <c r="I1255" s="28" t="s">
        <v>31</v>
      </c>
      <c r="J1255" s="41" t="s">
        <v>530</v>
      </c>
      <c r="K1255" s="8" t="s">
        <v>36</v>
      </c>
      <c r="L1255" s="10" t="s">
        <v>37</v>
      </c>
      <c r="M1255" s="16">
        <f>SUM_DATA[[#This Row],[TOTAL Cost]]-SUM_DATA[[#This Row],[MATERIAL Cost]]</f>
        <v>678.16</v>
      </c>
      <c r="N1255" s="16">
        <f>IFERROR(SUM_DATA[[#This Row],[MAT C.]], 0)</f>
        <v>0</v>
      </c>
      <c r="O1255" s="16" t="e">
        <f>VLOOKUP(SUM_DATA[[#This Row],[Work Order]],'[2]MAT DETAIL'!$D:$L,8,FALSE)</f>
        <v>#N/A</v>
      </c>
      <c r="P1255" s="17">
        <v>678.16</v>
      </c>
      <c r="Q1255" s="67" t="s">
        <v>25</v>
      </c>
      <c r="R1255" s="67"/>
      <c r="S1255" s="67"/>
    </row>
    <row r="1256" spans="4:19" ht="15">
      <c r="D1256" s="5">
        <v>620113</v>
      </c>
      <c r="E1256" s="31">
        <v>43987</v>
      </c>
      <c r="F1256" s="34">
        <v>43987</v>
      </c>
      <c r="G1256" s="61"/>
      <c r="H1256" s="5">
        <v>2861981</v>
      </c>
      <c r="I1256" s="28" t="s">
        <v>31</v>
      </c>
      <c r="J1256" s="41" t="s">
        <v>530</v>
      </c>
      <c r="K1256" s="8" t="s">
        <v>36</v>
      </c>
      <c r="L1256" s="10" t="s">
        <v>37</v>
      </c>
      <c r="M1256" s="16">
        <f>SUM_DATA[[#This Row],[TOTAL Cost]]-SUM_DATA[[#This Row],[MATERIAL Cost]]</f>
        <v>1515.08</v>
      </c>
      <c r="N1256" s="16">
        <f>IFERROR(SUM_DATA[[#This Row],[MAT C.]], 0)</f>
        <v>0</v>
      </c>
      <c r="O1256" s="16" t="e">
        <f>VLOOKUP(SUM_DATA[[#This Row],[Work Order]],'[2]MAT DETAIL'!$D:$L,8,FALSE)</f>
        <v>#N/A</v>
      </c>
      <c r="P1256" s="17">
        <v>1515.08</v>
      </c>
      <c r="Q1256" s="67" t="s">
        <v>25</v>
      </c>
      <c r="R1256" s="67"/>
      <c r="S1256" s="67"/>
    </row>
    <row r="1257" spans="4:19" ht="15">
      <c r="D1257" s="5">
        <v>620107</v>
      </c>
      <c r="E1257" s="31">
        <v>43987</v>
      </c>
      <c r="F1257" s="34">
        <v>43987</v>
      </c>
      <c r="G1257" s="61"/>
      <c r="H1257" s="5">
        <v>2862019</v>
      </c>
      <c r="I1257" s="28" t="s">
        <v>31</v>
      </c>
      <c r="J1257" s="41" t="s">
        <v>531</v>
      </c>
      <c r="K1257" s="8" t="s">
        <v>36</v>
      </c>
      <c r="L1257" s="8" t="s">
        <v>53</v>
      </c>
      <c r="M1257" s="16">
        <f>SUM_DATA[[#This Row],[TOTAL Cost]]-SUM_DATA[[#This Row],[MATERIAL Cost]]</f>
        <v>1356.32</v>
      </c>
      <c r="N1257" s="16">
        <f>IFERROR(SUM_DATA[[#This Row],[MAT C.]], 0)</f>
        <v>0</v>
      </c>
      <c r="O1257" s="16" t="e">
        <f>VLOOKUP(SUM_DATA[[#This Row],[Work Order]],'[2]MAT DETAIL'!$D:$L,8,FALSE)</f>
        <v>#N/A</v>
      </c>
      <c r="P1257" s="17">
        <v>1356.32</v>
      </c>
      <c r="Q1257" s="67" t="s">
        <v>25</v>
      </c>
      <c r="R1257" s="67"/>
      <c r="S1257" s="67"/>
    </row>
    <row r="1258" spans="4:19" ht="15">
      <c r="D1258" s="5">
        <v>620116</v>
      </c>
      <c r="E1258" s="31">
        <v>43987</v>
      </c>
      <c r="F1258" s="31">
        <v>43987</v>
      </c>
      <c r="G1258" s="61"/>
      <c r="H1258" s="5">
        <v>2862047</v>
      </c>
      <c r="I1258" s="28" t="s">
        <v>26</v>
      </c>
      <c r="J1258" s="41" t="s">
        <v>118</v>
      </c>
      <c r="K1258" s="8" t="s">
        <v>30</v>
      </c>
      <c r="L1258" s="8" t="s">
        <v>30</v>
      </c>
      <c r="M1258" s="16">
        <f>SUM_DATA[[#This Row],[TOTAL Cost]]-SUM_DATA[[#This Row],[MATERIAL Cost]]</f>
        <v>9948.65</v>
      </c>
      <c r="N1258" s="16">
        <f>IFERROR(SUM_DATA[[#This Row],[MAT C.]], 0)</f>
        <v>654</v>
      </c>
      <c r="O1258" s="16">
        <f>VLOOKUP(SUM_DATA[[#This Row],[Work Order]],'[2]MAT DETAIL'!$D:$L,8,FALSE)</f>
        <v>654</v>
      </c>
      <c r="P1258" s="17">
        <v>10602.65</v>
      </c>
      <c r="Q1258" s="67" t="s">
        <v>25</v>
      </c>
      <c r="R1258" s="67"/>
      <c r="S1258" s="67"/>
    </row>
    <row r="1259" spans="4:19" ht="15">
      <c r="D1259" s="5">
        <v>620114</v>
      </c>
      <c r="E1259" s="31">
        <v>43987</v>
      </c>
      <c r="F1259" s="31">
        <v>43987</v>
      </c>
      <c r="G1259" s="61"/>
      <c r="H1259" s="5">
        <v>2862059</v>
      </c>
      <c r="I1259" s="28" t="s">
        <v>26</v>
      </c>
      <c r="J1259" s="41" t="s">
        <v>118</v>
      </c>
      <c r="K1259" s="8" t="s">
        <v>30</v>
      </c>
      <c r="L1259" s="8" t="s">
        <v>30</v>
      </c>
      <c r="M1259" s="16">
        <f>SUM_DATA[[#This Row],[TOTAL Cost]]-SUM_DATA[[#This Row],[MATERIAL Cost]]</f>
        <v>11153.75</v>
      </c>
      <c r="N1259" s="16">
        <f>IFERROR(SUM_DATA[[#This Row],[MAT C.]], 0)</f>
        <v>654</v>
      </c>
      <c r="O1259" s="16">
        <f>VLOOKUP(SUM_DATA[[#This Row],[Work Order]],'[2]MAT DETAIL'!$D:$L,8,FALSE)</f>
        <v>654</v>
      </c>
      <c r="P1259" s="17">
        <v>11807.75</v>
      </c>
      <c r="Q1259" s="67" t="s">
        <v>25</v>
      </c>
      <c r="R1259" s="67"/>
      <c r="S1259" s="67"/>
    </row>
    <row r="1260" spans="4:19" ht="15">
      <c r="D1260" s="5">
        <v>620114</v>
      </c>
      <c r="E1260" s="31">
        <v>43987</v>
      </c>
      <c r="F1260" s="34">
        <v>43987</v>
      </c>
      <c r="G1260" s="61"/>
      <c r="H1260" s="5">
        <v>2862089</v>
      </c>
      <c r="I1260" s="28" t="s">
        <v>26</v>
      </c>
      <c r="J1260" s="41" t="s">
        <v>532</v>
      </c>
      <c r="K1260" s="8" t="s">
        <v>59</v>
      </c>
      <c r="L1260" s="8" t="s">
        <v>533</v>
      </c>
      <c r="M1260" s="16">
        <f>SUM_DATA[[#This Row],[TOTAL Cost]]-SUM_DATA[[#This Row],[MATERIAL Cost]]</f>
        <v>1807.65</v>
      </c>
      <c r="N1260" s="16">
        <f>IFERROR(SUM_DATA[[#This Row],[MAT C.]], 0)</f>
        <v>0</v>
      </c>
      <c r="O1260" s="16" t="e">
        <f>VLOOKUP(SUM_DATA[[#This Row],[Work Order]],'[2]MAT DETAIL'!$D:$L,8,FALSE)</f>
        <v>#N/A</v>
      </c>
      <c r="P1260" s="17">
        <v>1807.65</v>
      </c>
      <c r="Q1260" s="67" t="s">
        <v>25</v>
      </c>
      <c r="R1260" s="67"/>
      <c r="S1260" s="67"/>
    </row>
    <row r="1261" spans="4:19" ht="15">
      <c r="D1261" s="5">
        <v>620123</v>
      </c>
      <c r="E1261" s="31">
        <v>43987</v>
      </c>
      <c r="F1261" s="34">
        <v>43987</v>
      </c>
      <c r="G1261" s="61"/>
      <c r="H1261" s="5">
        <v>2862092</v>
      </c>
      <c r="I1261" s="28" t="s">
        <v>26</v>
      </c>
      <c r="J1261" s="43" t="s">
        <v>330</v>
      </c>
      <c r="K1261" s="8" t="s">
        <v>39</v>
      </c>
      <c r="L1261" s="8" t="s">
        <v>40</v>
      </c>
      <c r="M1261" s="16">
        <f>SUM_DATA[[#This Row],[TOTAL Cost]]-SUM_DATA[[#This Row],[MATERIAL Cost]]</f>
        <v>2410.1999999999998</v>
      </c>
      <c r="N1261" s="16">
        <f>IFERROR(SUM_DATA[[#This Row],[MAT C.]], 0)</f>
        <v>0</v>
      </c>
      <c r="O1261" s="16" t="e">
        <f>VLOOKUP(SUM_DATA[[#This Row],[Work Order]],'[2]MAT DETAIL'!$D:$L,8,FALSE)</f>
        <v>#N/A</v>
      </c>
      <c r="P1261" s="17">
        <v>2410.1999999999998</v>
      </c>
      <c r="Q1261" s="67" t="s">
        <v>25</v>
      </c>
      <c r="R1261" s="67"/>
      <c r="S1261" s="67"/>
    </row>
    <row r="1262" spans="4:19" ht="15">
      <c r="D1262" s="5">
        <v>620105</v>
      </c>
      <c r="E1262" s="31">
        <v>43987</v>
      </c>
      <c r="F1262" s="34">
        <v>43987</v>
      </c>
      <c r="G1262" s="61"/>
      <c r="H1262" s="5">
        <v>2862115</v>
      </c>
      <c r="I1262" s="28" t="s">
        <v>31</v>
      </c>
      <c r="J1262" s="41" t="s">
        <v>534</v>
      </c>
      <c r="K1262" s="8" t="s">
        <v>19</v>
      </c>
      <c r="L1262" s="8" t="s">
        <v>535</v>
      </c>
      <c r="M1262" s="16">
        <f>SUM_DATA[[#This Row],[TOTAL Cost]]-SUM_DATA[[#This Row],[MATERIAL Cost]]</f>
        <v>10515.08</v>
      </c>
      <c r="N1262" s="16">
        <f>IFERROR(SUM_DATA[[#This Row],[MAT C.]], 0)</f>
        <v>0</v>
      </c>
      <c r="O1262" s="16" t="e">
        <f>VLOOKUP(SUM_DATA[[#This Row],[Work Order]],'[2]MAT DETAIL'!$D:$L,8,FALSE)</f>
        <v>#N/A</v>
      </c>
      <c r="P1262" s="17">
        <v>10515.08</v>
      </c>
      <c r="Q1262" s="67" t="s">
        <v>21</v>
      </c>
      <c r="R1262" s="67"/>
      <c r="S1262" s="67"/>
    </row>
    <row r="1263" spans="4:19" ht="15">
      <c r="D1263" s="5">
        <v>620112</v>
      </c>
      <c r="E1263" s="31">
        <v>43987</v>
      </c>
      <c r="F1263" s="34">
        <v>43987</v>
      </c>
      <c r="G1263" s="61"/>
      <c r="H1263" s="5">
        <v>2862120</v>
      </c>
      <c r="I1263" s="28" t="s">
        <v>31</v>
      </c>
      <c r="J1263" s="41" t="s">
        <v>534</v>
      </c>
      <c r="K1263" s="8" t="s">
        <v>19</v>
      </c>
      <c r="L1263" s="8" t="s">
        <v>535</v>
      </c>
      <c r="M1263" s="16">
        <f>SUM_DATA[[#This Row],[TOTAL Cost]]-SUM_DATA[[#This Row],[MATERIAL Cost]]</f>
        <v>0</v>
      </c>
      <c r="N1263" s="16">
        <f>IFERROR(SUM_DATA[[#This Row],[MAT C.]], 0)</f>
        <v>0</v>
      </c>
      <c r="O1263" s="16" t="e">
        <f>VLOOKUP(SUM_DATA[[#This Row],[Work Order]],'[2]MAT DETAIL'!$D:$L,8,FALSE)</f>
        <v>#N/A</v>
      </c>
      <c r="P1263" s="17">
        <v>0</v>
      </c>
      <c r="Q1263" s="67" t="s">
        <v>21</v>
      </c>
      <c r="R1263" s="67"/>
      <c r="S1263" s="67"/>
    </row>
    <row r="1264" spans="4:19" ht="15">
      <c r="D1264" s="5">
        <v>620114</v>
      </c>
      <c r="E1264" s="31">
        <v>43987</v>
      </c>
      <c r="F1264" s="34">
        <v>43987</v>
      </c>
      <c r="G1264" s="61"/>
      <c r="H1264" s="5">
        <v>2862125</v>
      </c>
      <c r="I1264" s="28" t="s">
        <v>31</v>
      </c>
      <c r="J1264" s="41" t="s">
        <v>534</v>
      </c>
      <c r="K1264" s="8" t="s">
        <v>19</v>
      </c>
      <c r="L1264" s="8" t="s">
        <v>535</v>
      </c>
      <c r="M1264" s="16">
        <f>SUM_DATA[[#This Row],[TOTAL Cost]]-SUM_DATA[[#This Row],[MATERIAL Cost]]</f>
        <v>10515.08</v>
      </c>
      <c r="N1264" s="16">
        <f>IFERROR(SUM_DATA[[#This Row],[MAT C.]], 0)</f>
        <v>0</v>
      </c>
      <c r="O1264" s="16" t="e">
        <f>VLOOKUP(SUM_DATA[[#This Row],[Work Order]],'[2]MAT DETAIL'!$D:$L,8,FALSE)</f>
        <v>#N/A</v>
      </c>
      <c r="P1264" s="17">
        <v>10515.08</v>
      </c>
      <c r="Q1264" s="67" t="s">
        <v>21</v>
      </c>
      <c r="R1264" s="67"/>
      <c r="S1264" s="67"/>
    </row>
    <row r="1265" spans="4:19" ht="15">
      <c r="D1265" s="5">
        <v>620114</v>
      </c>
      <c r="E1265" s="31">
        <v>43987</v>
      </c>
      <c r="F1265" s="34">
        <v>43987</v>
      </c>
      <c r="G1265" s="61"/>
      <c r="H1265" s="5">
        <v>2862127</v>
      </c>
      <c r="I1265" s="28" t="s">
        <v>31</v>
      </c>
      <c r="J1265" s="41" t="s">
        <v>534</v>
      </c>
      <c r="K1265" s="8" t="s">
        <v>19</v>
      </c>
      <c r="L1265" s="8" t="s">
        <v>535</v>
      </c>
      <c r="M1265" s="16">
        <f>SUM_DATA[[#This Row],[TOTAL Cost]]-SUM_DATA[[#This Row],[MATERIAL Cost]]</f>
        <v>10515.08</v>
      </c>
      <c r="N1265" s="16">
        <f>IFERROR(SUM_DATA[[#This Row],[MAT C.]], 0)</f>
        <v>0</v>
      </c>
      <c r="O1265" s="16" t="e">
        <f>VLOOKUP(SUM_DATA[[#This Row],[Work Order]],'[2]MAT DETAIL'!$D:$L,8,FALSE)</f>
        <v>#N/A</v>
      </c>
      <c r="P1265" s="17">
        <v>10515.08</v>
      </c>
      <c r="Q1265" s="67" t="s">
        <v>21</v>
      </c>
      <c r="R1265" s="67"/>
      <c r="S1265" s="67"/>
    </row>
    <row r="1266" spans="4:19" ht="15">
      <c r="D1266" s="5">
        <v>620109</v>
      </c>
      <c r="E1266" s="31">
        <v>43990</v>
      </c>
      <c r="F1266" s="34">
        <v>43990</v>
      </c>
      <c r="G1266" s="61"/>
      <c r="H1266" s="5">
        <v>2862767</v>
      </c>
      <c r="I1266" s="28" t="s">
        <v>31</v>
      </c>
      <c r="J1266" s="41" t="s">
        <v>536</v>
      </c>
      <c r="K1266" s="8" t="s">
        <v>82</v>
      </c>
      <c r="L1266" s="8" t="s">
        <v>167</v>
      </c>
      <c r="M1266" s="16">
        <f>SUM_DATA[[#This Row],[TOTAL Cost]]-SUM_DATA[[#This Row],[MATERIAL Cost]]</f>
        <v>678.16</v>
      </c>
      <c r="N1266" s="16">
        <f>IFERROR(SUM_DATA[[#This Row],[MAT C.]], 0)</f>
        <v>0</v>
      </c>
      <c r="O1266" s="16" t="e">
        <f>VLOOKUP(SUM_DATA[[#This Row],[Work Order]],'[2]MAT DETAIL'!$D:$L,8,FALSE)</f>
        <v>#N/A</v>
      </c>
      <c r="P1266" s="17">
        <v>678.16</v>
      </c>
      <c r="Q1266" s="67" t="s">
        <v>25</v>
      </c>
      <c r="R1266" s="67"/>
      <c r="S1266" s="67"/>
    </row>
    <row r="1267" spans="4:19" ht="15">
      <c r="D1267" s="5">
        <v>620117</v>
      </c>
      <c r="E1267" s="31">
        <v>43990</v>
      </c>
      <c r="F1267" s="34">
        <v>43990</v>
      </c>
      <c r="G1267" s="61"/>
      <c r="H1267" s="5">
        <v>2862949</v>
      </c>
      <c r="I1267" s="28" t="s">
        <v>31</v>
      </c>
      <c r="J1267" s="41" t="s">
        <v>537</v>
      </c>
      <c r="K1267" s="8" t="s">
        <v>59</v>
      </c>
      <c r="L1267" s="8" t="s">
        <v>129</v>
      </c>
      <c r="M1267" s="16">
        <f>SUM_DATA[[#This Row],[TOTAL Cost]]-SUM_DATA[[#This Row],[MATERIAL Cost]]</f>
        <v>6219.08</v>
      </c>
      <c r="N1267" s="16">
        <f>IFERROR(SUM_DATA[[#This Row],[MAT C.]], 0)</f>
        <v>0</v>
      </c>
      <c r="O1267" s="16" t="e">
        <f>VLOOKUP(SUM_DATA[[#This Row],[Work Order]],'[2]MAT DETAIL'!$D:$L,8,FALSE)</f>
        <v>#N/A</v>
      </c>
      <c r="P1267" s="17">
        <v>6219.08</v>
      </c>
      <c r="Q1267" s="67" t="s">
        <v>25</v>
      </c>
      <c r="R1267" s="67"/>
      <c r="S1267" s="67"/>
    </row>
    <row r="1268" spans="4:19" ht="15">
      <c r="D1268" s="5">
        <v>620106</v>
      </c>
      <c r="E1268" s="31">
        <v>43990</v>
      </c>
      <c r="F1268" s="34">
        <v>43990</v>
      </c>
      <c r="G1268" s="61"/>
      <c r="H1268" s="5">
        <v>2862988</v>
      </c>
      <c r="I1268" s="28" t="s">
        <v>26</v>
      </c>
      <c r="J1268" s="41" t="s">
        <v>27</v>
      </c>
      <c r="K1268" s="8" t="s">
        <v>19</v>
      </c>
      <c r="L1268" s="8" t="s">
        <v>20</v>
      </c>
      <c r="M1268" s="16">
        <f>SUM_DATA[[#This Row],[TOTAL Cost]]-SUM_DATA[[#This Row],[MATERIAL Cost]]</f>
        <v>116522.55</v>
      </c>
      <c r="N1268" s="16">
        <f>IFERROR(SUM_DATA[[#This Row],[MAT C.]], 0)</f>
        <v>0</v>
      </c>
      <c r="O1268" s="16" t="e">
        <f>VLOOKUP(SUM_DATA[[#This Row],[Work Order]],'[2]MAT DETAIL'!$D:$L,8,FALSE)</f>
        <v>#N/A</v>
      </c>
      <c r="P1268" s="17">
        <v>116522.55</v>
      </c>
      <c r="Q1268" s="67" t="s">
        <v>21</v>
      </c>
      <c r="R1268" s="67"/>
      <c r="S1268" s="67"/>
    </row>
    <row r="1269" spans="4:19" ht="15">
      <c r="D1269" s="5">
        <v>620113</v>
      </c>
      <c r="E1269" s="31">
        <v>43990</v>
      </c>
      <c r="F1269" s="34">
        <v>43990</v>
      </c>
      <c r="G1269" s="61"/>
      <c r="H1269" s="5">
        <v>2862992</v>
      </c>
      <c r="I1269" s="28" t="s">
        <v>26</v>
      </c>
      <c r="J1269" s="41" t="s">
        <v>27</v>
      </c>
      <c r="K1269" s="8" t="s">
        <v>19</v>
      </c>
      <c r="L1269" s="8" t="s">
        <v>20</v>
      </c>
      <c r="M1269" s="16">
        <f>SUM_DATA[[#This Row],[TOTAL Cost]]-SUM_DATA[[#This Row],[MATERIAL Cost]]</f>
        <v>116522.55</v>
      </c>
      <c r="N1269" s="16">
        <f>IFERROR(SUM_DATA[[#This Row],[MAT C.]], 0)</f>
        <v>0</v>
      </c>
      <c r="O1269" s="16" t="e">
        <f>VLOOKUP(SUM_DATA[[#This Row],[Work Order]],'[2]MAT DETAIL'!$D:$L,8,FALSE)</f>
        <v>#N/A</v>
      </c>
      <c r="P1269" s="17">
        <v>116522.55</v>
      </c>
      <c r="Q1269" s="67" t="s">
        <v>21</v>
      </c>
      <c r="R1269" s="67"/>
      <c r="S1269" s="67"/>
    </row>
    <row r="1270" spans="4:19" ht="15">
      <c r="D1270" s="5">
        <v>620118</v>
      </c>
      <c r="E1270" s="31">
        <v>43990</v>
      </c>
      <c r="F1270" s="34">
        <v>43990</v>
      </c>
      <c r="G1270" s="61"/>
      <c r="H1270" s="5">
        <v>2862995</v>
      </c>
      <c r="I1270" s="28" t="s">
        <v>26</v>
      </c>
      <c r="J1270" s="41" t="s">
        <v>27</v>
      </c>
      <c r="K1270" s="8" t="s">
        <v>19</v>
      </c>
      <c r="L1270" s="8" t="s">
        <v>20</v>
      </c>
      <c r="M1270" s="16">
        <f>SUM_DATA[[#This Row],[TOTAL Cost]]-SUM_DATA[[#This Row],[MATERIAL Cost]]</f>
        <v>116522.55</v>
      </c>
      <c r="N1270" s="16">
        <f>IFERROR(SUM_DATA[[#This Row],[MAT C.]], 0)</f>
        <v>0</v>
      </c>
      <c r="O1270" s="16" t="e">
        <f>VLOOKUP(SUM_DATA[[#This Row],[Work Order]],'[2]MAT DETAIL'!$D:$L,8,FALSE)</f>
        <v>#N/A</v>
      </c>
      <c r="P1270" s="17">
        <v>116522.55</v>
      </c>
      <c r="Q1270" s="67" t="s">
        <v>21</v>
      </c>
      <c r="R1270" s="67"/>
      <c r="S1270" s="67"/>
    </row>
    <row r="1271" spans="4:19" ht="15">
      <c r="D1271" s="5">
        <v>620120</v>
      </c>
      <c r="E1271" s="31">
        <v>43990</v>
      </c>
      <c r="F1271" s="34">
        <v>43990</v>
      </c>
      <c r="G1271" s="61"/>
      <c r="H1271" s="5">
        <v>2862997</v>
      </c>
      <c r="I1271" s="28" t="s">
        <v>26</v>
      </c>
      <c r="J1271" s="41" t="s">
        <v>27</v>
      </c>
      <c r="K1271" s="8" t="s">
        <v>19</v>
      </c>
      <c r="L1271" s="8" t="s">
        <v>20</v>
      </c>
      <c r="M1271" s="16">
        <f>SUM_DATA[[#This Row],[TOTAL Cost]]-SUM_DATA[[#This Row],[MATERIAL Cost]]</f>
        <v>116522.55</v>
      </c>
      <c r="N1271" s="16">
        <f>IFERROR(SUM_DATA[[#This Row],[MAT C.]], 0)</f>
        <v>0</v>
      </c>
      <c r="O1271" s="16" t="e">
        <f>VLOOKUP(SUM_DATA[[#This Row],[Work Order]],'[2]MAT DETAIL'!$D:$L,8,FALSE)</f>
        <v>#N/A</v>
      </c>
      <c r="P1271" s="17">
        <v>116522.55</v>
      </c>
      <c r="Q1271" s="67" t="s">
        <v>21</v>
      </c>
      <c r="R1271" s="67"/>
      <c r="S1271" s="67"/>
    </row>
    <row r="1272" spans="4:19" ht="15">
      <c r="D1272" s="5">
        <v>620119</v>
      </c>
      <c r="E1272" s="31">
        <v>43991</v>
      </c>
      <c r="F1272" s="34">
        <v>43991</v>
      </c>
      <c r="G1272" s="61"/>
      <c r="H1272" s="5">
        <v>2863278</v>
      </c>
      <c r="I1272" s="28" t="s">
        <v>26</v>
      </c>
      <c r="J1272" s="43" t="s">
        <v>538</v>
      </c>
      <c r="K1272" s="8" t="s">
        <v>47</v>
      </c>
      <c r="L1272" s="8" t="s">
        <v>539</v>
      </c>
      <c r="M1272" s="16">
        <f>SUM_DATA[[#This Row],[TOTAL Cost]]-SUM_DATA[[#This Row],[MATERIAL Cost]]</f>
        <v>13000</v>
      </c>
      <c r="N1272" s="16">
        <f>IFERROR(SUM_DATA[[#This Row],[MAT C.]], 0)</f>
        <v>0</v>
      </c>
      <c r="O1272" s="16" t="e">
        <f>VLOOKUP(SUM_DATA[[#This Row],[Work Order]],'[2]MAT DETAIL'!$D:$L,8,FALSE)</f>
        <v>#N/A</v>
      </c>
      <c r="P1272" s="17">
        <v>13000</v>
      </c>
      <c r="Q1272" s="67" t="s">
        <v>21</v>
      </c>
      <c r="R1272" s="67"/>
      <c r="S1272" s="67"/>
    </row>
    <row r="1273" spans="4:19" ht="15">
      <c r="D1273" s="5">
        <v>620122</v>
      </c>
      <c r="E1273" s="31">
        <v>43991</v>
      </c>
      <c r="F1273" s="31">
        <v>43991</v>
      </c>
      <c r="G1273" s="61"/>
      <c r="H1273" s="5">
        <v>2863342</v>
      </c>
      <c r="I1273" s="28" t="s">
        <v>540</v>
      </c>
      <c r="J1273" s="41" t="s">
        <v>541</v>
      </c>
      <c r="K1273" s="8" t="s">
        <v>47</v>
      </c>
      <c r="L1273" s="8" t="s">
        <v>539</v>
      </c>
      <c r="M1273" s="16">
        <f>SUM_DATA[[#This Row],[TOTAL Cost]]-SUM_DATA[[#This Row],[MATERIAL Cost]]</f>
        <v>740.98</v>
      </c>
      <c r="N1273" s="16">
        <f>IFERROR(SUM_DATA[[#This Row],[MAT C.]], 0)</f>
        <v>0</v>
      </c>
      <c r="O1273" s="16" t="e">
        <f>VLOOKUP(SUM_DATA[[#This Row],[Work Order]],'[2]MAT DETAIL'!$D:$L,8,FALSE)</f>
        <v>#N/A</v>
      </c>
      <c r="P1273" s="17">
        <v>740.98</v>
      </c>
      <c r="Q1273" s="67" t="s">
        <v>25</v>
      </c>
      <c r="R1273" s="67"/>
      <c r="S1273" s="67"/>
    </row>
    <row r="1274" spans="4:19" ht="15">
      <c r="D1274" s="5">
        <v>620117</v>
      </c>
      <c r="E1274" s="31">
        <v>43991</v>
      </c>
      <c r="F1274" s="34">
        <v>43991</v>
      </c>
      <c r="G1274" s="61"/>
      <c r="H1274" s="5">
        <v>2863372</v>
      </c>
      <c r="I1274" s="28" t="s">
        <v>31</v>
      </c>
      <c r="J1274" s="41" t="s">
        <v>534</v>
      </c>
      <c r="K1274" s="8" t="s">
        <v>19</v>
      </c>
      <c r="L1274" s="8" t="s">
        <v>535</v>
      </c>
      <c r="M1274" s="16">
        <f>SUM_DATA[[#This Row],[TOTAL Cost]]-SUM_DATA[[#This Row],[MATERIAL Cost]]</f>
        <v>10515.08</v>
      </c>
      <c r="N1274" s="16">
        <f>IFERROR(SUM_DATA[[#This Row],[MAT C.]], 0)</f>
        <v>0</v>
      </c>
      <c r="O1274" s="16" t="e">
        <f>VLOOKUP(SUM_DATA[[#This Row],[Work Order]],'[2]MAT DETAIL'!$D:$L,8,FALSE)</f>
        <v>#N/A</v>
      </c>
      <c r="P1274" s="17">
        <v>10515.08</v>
      </c>
      <c r="Q1274" s="67" t="s">
        <v>21</v>
      </c>
      <c r="R1274" s="67"/>
      <c r="S1274" s="67"/>
    </row>
    <row r="1275" spans="4:19" ht="15">
      <c r="D1275" s="5">
        <v>620122</v>
      </c>
      <c r="E1275" s="31">
        <v>43991</v>
      </c>
      <c r="F1275" s="34">
        <v>43991</v>
      </c>
      <c r="G1275" s="61"/>
      <c r="H1275" s="5">
        <v>2863387</v>
      </c>
      <c r="I1275" s="28" t="s">
        <v>31</v>
      </c>
      <c r="J1275" s="41" t="s">
        <v>542</v>
      </c>
      <c r="K1275" s="8" t="s">
        <v>67</v>
      </c>
      <c r="L1275" s="8" t="s">
        <v>451</v>
      </c>
      <c r="M1275" s="16">
        <f>SUM_DATA[[#This Row],[TOTAL Cost]]-SUM_DATA[[#This Row],[MATERIAL Cost]]</f>
        <v>678.16</v>
      </c>
      <c r="N1275" s="16">
        <f>IFERROR(SUM_DATA[[#This Row],[MAT C.]], 0)</f>
        <v>0</v>
      </c>
      <c r="O1275" s="16" t="e">
        <f>VLOOKUP(SUM_DATA[[#This Row],[Work Order]],'[2]MAT DETAIL'!$D:$L,8,FALSE)</f>
        <v>#N/A</v>
      </c>
      <c r="P1275" s="17">
        <v>678.16</v>
      </c>
      <c r="Q1275" s="67" t="s">
        <v>25</v>
      </c>
      <c r="R1275" s="67"/>
      <c r="S1275" s="67"/>
    </row>
    <row r="1276" spans="4:19" ht="15">
      <c r="D1276" s="5">
        <v>620117</v>
      </c>
      <c r="E1276" s="31">
        <v>43991</v>
      </c>
      <c r="F1276" s="34">
        <v>43991</v>
      </c>
      <c r="G1276" s="61"/>
      <c r="H1276" s="5">
        <v>2863416</v>
      </c>
      <c r="I1276" s="28" t="s">
        <v>31</v>
      </c>
      <c r="J1276" s="41" t="s">
        <v>111</v>
      </c>
      <c r="K1276" s="8" t="s">
        <v>33</v>
      </c>
      <c r="L1276" s="8" t="s">
        <v>112</v>
      </c>
      <c r="M1276" s="16">
        <f>SUM_DATA[[#This Row],[TOTAL Cost]]-SUM_DATA[[#This Row],[MATERIAL Cost]]</f>
        <v>40762.120000000003</v>
      </c>
      <c r="N1276" s="16">
        <f>IFERROR(SUM_DATA[[#This Row],[MAT C.]], 0)</f>
        <v>0</v>
      </c>
      <c r="O1276" s="16" t="e">
        <f>VLOOKUP(SUM_DATA[[#This Row],[Work Order]],'[2]MAT DETAIL'!$D:$L,8,FALSE)</f>
        <v>#N/A</v>
      </c>
      <c r="P1276" s="17">
        <v>40762.120000000003</v>
      </c>
      <c r="Q1276" s="67" t="s">
        <v>25</v>
      </c>
      <c r="R1276" s="67"/>
      <c r="S1276" s="67"/>
    </row>
    <row r="1277" spans="4:19" ht="15">
      <c r="D1277" s="5">
        <v>620114</v>
      </c>
      <c r="E1277" s="31">
        <v>43992</v>
      </c>
      <c r="F1277" s="34">
        <v>43992</v>
      </c>
      <c r="G1277" s="61"/>
      <c r="H1277" s="5">
        <v>2863531</v>
      </c>
      <c r="I1277" s="28" t="s">
        <v>26</v>
      </c>
      <c r="J1277" s="41" t="s">
        <v>543</v>
      </c>
      <c r="K1277" s="8" t="s">
        <v>24</v>
      </c>
      <c r="L1277" s="8" t="s">
        <v>24</v>
      </c>
      <c r="M1277" s="16">
        <f>SUM_DATA[[#This Row],[TOTAL Cost]]-SUM_DATA[[#This Row],[MATERIAL Cost]]</f>
        <v>1807.65</v>
      </c>
      <c r="N1277" s="16">
        <f>IFERROR(SUM_DATA[[#This Row],[MAT C.]], 0)</f>
        <v>0</v>
      </c>
      <c r="O1277" s="16" t="e">
        <f>VLOOKUP(SUM_DATA[[#This Row],[Work Order]],'[2]MAT DETAIL'!$D:$L,8,FALSE)</f>
        <v>#N/A</v>
      </c>
      <c r="P1277" s="17">
        <v>1807.65</v>
      </c>
      <c r="Q1277" s="67" t="s">
        <v>25</v>
      </c>
      <c r="R1277" s="67"/>
      <c r="S1277" s="67"/>
    </row>
    <row r="1278" spans="4:19" ht="15">
      <c r="D1278" s="5">
        <v>620112</v>
      </c>
      <c r="E1278" s="31">
        <v>43992</v>
      </c>
      <c r="F1278" s="34">
        <v>43992</v>
      </c>
      <c r="G1278" s="61"/>
      <c r="H1278" s="5">
        <v>2863567</v>
      </c>
      <c r="I1278" s="28" t="s">
        <v>26</v>
      </c>
      <c r="J1278" s="41" t="s">
        <v>97</v>
      </c>
      <c r="K1278" s="8" t="s">
        <v>59</v>
      </c>
      <c r="L1278" s="8" t="s">
        <v>98</v>
      </c>
      <c r="M1278" s="16">
        <f>SUM_DATA[[#This Row],[TOTAL Cost]]-SUM_DATA[[#This Row],[MATERIAL Cost]]</f>
        <v>3600.7</v>
      </c>
      <c r="N1278" s="16">
        <f>IFERROR(SUM_DATA[[#This Row],[MAT C.]], 0)</f>
        <v>0</v>
      </c>
      <c r="O1278" s="16" t="e">
        <f>VLOOKUP(SUM_DATA[[#This Row],[Work Order]],'[2]MAT DETAIL'!$D:$L,8,FALSE)</f>
        <v>#N/A</v>
      </c>
      <c r="P1278" s="17">
        <v>3600.7</v>
      </c>
      <c r="Q1278" s="67" t="s">
        <v>25</v>
      </c>
      <c r="R1278" s="67"/>
      <c r="S1278" s="67"/>
    </row>
    <row r="1279" spans="4:19" ht="15">
      <c r="D1279" s="5">
        <v>620111</v>
      </c>
      <c r="E1279" s="31">
        <v>43992</v>
      </c>
      <c r="F1279" s="34">
        <v>43992</v>
      </c>
      <c r="G1279" s="61"/>
      <c r="H1279" s="5">
        <v>2863571</v>
      </c>
      <c r="I1279" s="28" t="s">
        <v>26</v>
      </c>
      <c r="J1279" s="41" t="s">
        <v>521</v>
      </c>
      <c r="K1279" s="8" t="s">
        <v>39</v>
      </c>
      <c r="L1279" s="8" t="s">
        <v>244</v>
      </c>
      <c r="M1279" s="16">
        <f>SUM_DATA[[#This Row],[TOTAL Cost]]-SUM_DATA[[#This Row],[MATERIAL Cost]]</f>
        <v>3127.42</v>
      </c>
      <c r="N1279" s="16">
        <f>IFERROR(SUM_DATA[[#This Row],[MAT C.]], 0)</f>
        <v>0</v>
      </c>
      <c r="O1279" s="16" t="e">
        <f>VLOOKUP(SUM_DATA[[#This Row],[Work Order]],'[2]MAT DETAIL'!$D:$L,8,FALSE)</f>
        <v>#N/A</v>
      </c>
      <c r="P1279" s="17">
        <v>3127.42</v>
      </c>
      <c r="Q1279" s="67" t="s">
        <v>25</v>
      </c>
      <c r="R1279" s="67"/>
      <c r="S1279" s="67"/>
    </row>
    <row r="1280" spans="4:19" ht="15">
      <c r="D1280" s="5">
        <v>620117</v>
      </c>
      <c r="E1280" s="31">
        <v>43992</v>
      </c>
      <c r="F1280" s="34">
        <v>43992</v>
      </c>
      <c r="G1280" s="61"/>
      <c r="H1280" s="5">
        <v>2863632</v>
      </c>
      <c r="I1280" s="28" t="s">
        <v>31</v>
      </c>
      <c r="J1280" s="41" t="s">
        <v>544</v>
      </c>
      <c r="K1280" s="8" t="s">
        <v>59</v>
      </c>
      <c r="L1280" s="8" t="s">
        <v>98</v>
      </c>
      <c r="M1280" s="16">
        <f>SUM_DATA[[#This Row],[TOTAL Cost]]-SUM_DATA[[#This Row],[MATERIAL Cost]]</f>
        <v>98957.04</v>
      </c>
      <c r="N1280" s="16">
        <f>IFERROR(SUM_DATA[[#This Row],[MAT C.]], 0)</f>
        <v>0</v>
      </c>
      <c r="O1280" s="16" t="e">
        <f>VLOOKUP(SUM_DATA[[#This Row],[Work Order]],'[2]MAT DETAIL'!$D:$L,8,FALSE)</f>
        <v>#N/A</v>
      </c>
      <c r="P1280" s="17">
        <v>98957.04</v>
      </c>
      <c r="Q1280" s="67" t="s">
        <v>21</v>
      </c>
      <c r="R1280" s="67"/>
      <c r="S1280" s="67"/>
    </row>
    <row r="1281" spans="4:19" ht="15">
      <c r="D1281" s="5">
        <v>620107</v>
      </c>
      <c r="E1281" s="31">
        <v>43992</v>
      </c>
      <c r="F1281" s="34">
        <v>43992</v>
      </c>
      <c r="G1281" s="61"/>
      <c r="H1281" s="5">
        <v>2863774</v>
      </c>
      <c r="I1281" s="28" t="s">
        <v>26</v>
      </c>
      <c r="J1281" s="41" t="s">
        <v>545</v>
      </c>
      <c r="K1281" s="8" t="s">
        <v>39</v>
      </c>
      <c r="L1281" s="8" t="s">
        <v>40</v>
      </c>
      <c r="M1281" s="16">
        <f>SUM_DATA[[#This Row],[TOTAL Cost]]-SUM_DATA[[#This Row],[MATERIAL Cost]]</f>
        <v>3910</v>
      </c>
      <c r="N1281" s="16">
        <f>IFERROR(SUM_DATA[[#This Row],[MAT C.]], 0)</f>
        <v>0</v>
      </c>
      <c r="O1281" s="16" t="e">
        <f>VLOOKUP(SUM_DATA[[#This Row],[Work Order]],'[2]MAT DETAIL'!$D:$L,8,FALSE)</f>
        <v>#N/A</v>
      </c>
      <c r="P1281" s="17">
        <v>3910</v>
      </c>
      <c r="Q1281" s="67" t="s">
        <v>21</v>
      </c>
      <c r="R1281" s="67"/>
      <c r="S1281" s="67"/>
    </row>
    <row r="1282" spans="4:19" ht="15">
      <c r="D1282" s="5">
        <v>620109</v>
      </c>
      <c r="E1282" s="31">
        <v>43992</v>
      </c>
      <c r="F1282" s="31">
        <v>43992</v>
      </c>
      <c r="G1282" s="61"/>
      <c r="H1282" s="5">
        <v>2863937</v>
      </c>
      <c r="I1282" s="28" t="s">
        <v>31</v>
      </c>
      <c r="J1282" s="41" t="s">
        <v>546</v>
      </c>
      <c r="K1282" s="8" t="s">
        <v>24</v>
      </c>
      <c r="L1282" s="8" t="s">
        <v>24</v>
      </c>
      <c r="M1282" s="16">
        <f>SUM_DATA[[#This Row],[TOTAL Cost]]-SUM_DATA[[#This Row],[MATERIAL Cost]]</f>
        <v>8503.26</v>
      </c>
      <c r="N1282" s="16">
        <f>IFERROR(SUM_DATA[[#This Row],[MAT C.]], 0)</f>
        <v>0</v>
      </c>
      <c r="O1282" s="16" t="e">
        <f>VLOOKUP(SUM_DATA[[#This Row],[Work Order]],'[2]MAT DETAIL'!$D:$L,8,FALSE)</f>
        <v>#N/A</v>
      </c>
      <c r="P1282" s="17">
        <v>8503.26</v>
      </c>
      <c r="Q1282" s="67" t="s">
        <v>25</v>
      </c>
      <c r="R1282" s="67"/>
      <c r="S1282" s="67"/>
    </row>
    <row r="1283" spans="4:19" ht="15">
      <c r="D1283" s="5">
        <v>620123</v>
      </c>
      <c r="E1283" s="31">
        <v>43993</v>
      </c>
      <c r="F1283" s="34">
        <v>43993</v>
      </c>
      <c r="G1283" s="61"/>
      <c r="H1283" s="5">
        <v>2864090</v>
      </c>
      <c r="I1283" s="28" t="s">
        <v>31</v>
      </c>
      <c r="J1283" s="41" t="s">
        <v>401</v>
      </c>
      <c r="K1283" s="8" t="s">
        <v>70</v>
      </c>
      <c r="L1283" s="8" t="s">
        <v>39</v>
      </c>
      <c r="M1283" s="16">
        <f>SUM_DATA[[#This Row],[TOTAL Cost]]-SUM_DATA[[#This Row],[MATERIAL Cost]]</f>
        <v>1356.32</v>
      </c>
      <c r="N1283" s="16">
        <f>IFERROR(SUM_DATA[[#This Row],[MAT C.]], 0)</f>
        <v>0</v>
      </c>
      <c r="O1283" s="16" t="e">
        <f>VLOOKUP(SUM_DATA[[#This Row],[Work Order]],'[2]MAT DETAIL'!$D:$L,8,FALSE)</f>
        <v>#N/A</v>
      </c>
      <c r="P1283" s="17">
        <v>1356.32</v>
      </c>
      <c r="Q1283" s="67" t="s">
        <v>25</v>
      </c>
      <c r="R1283" s="67"/>
      <c r="S1283" s="67"/>
    </row>
    <row r="1284" spans="4:19" ht="15">
      <c r="D1284" s="5">
        <v>620114</v>
      </c>
      <c r="E1284" s="31">
        <v>43993</v>
      </c>
      <c r="F1284" s="34">
        <v>43993</v>
      </c>
      <c r="G1284" s="61"/>
      <c r="H1284" s="5">
        <v>2864200</v>
      </c>
      <c r="I1284" s="28" t="s">
        <v>26</v>
      </c>
      <c r="J1284" s="41" t="s">
        <v>477</v>
      </c>
      <c r="K1284" s="8" t="s">
        <v>76</v>
      </c>
      <c r="L1284" s="8" t="s">
        <v>76</v>
      </c>
      <c r="M1284" s="16">
        <f>SUM_DATA[[#This Row],[TOTAL Cost]]-SUM_DATA[[#This Row],[MATERIAL Cost]]</f>
        <v>3844.64</v>
      </c>
      <c r="N1284" s="16">
        <f>IFERROR(SUM_DATA[[#This Row],[MAT C.]], 0)</f>
        <v>0</v>
      </c>
      <c r="O1284" s="16" t="e">
        <f>VLOOKUP(SUM_DATA[[#This Row],[Work Order]],'[2]MAT DETAIL'!$D:$L,8,FALSE)</f>
        <v>#N/A</v>
      </c>
      <c r="P1284" s="17">
        <v>3844.64</v>
      </c>
      <c r="Q1284" s="67" t="s">
        <v>25</v>
      </c>
      <c r="R1284" s="67"/>
      <c r="S1284" s="67"/>
    </row>
    <row r="1285" spans="4:19" ht="15">
      <c r="D1285" s="5">
        <v>620112</v>
      </c>
      <c r="E1285" s="31">
        <v>43993</v>
      </c>
      <c r="F1285" s="34">
        <v>43993</v>
      </c>
      <c r="G1285" s="61"/>
      <c r="H1285" s="5">
        <v>2864202</v>
      </c>
      <c r="I1285" s="28" t="s">
        <v>26</v>
      </c>
      <c r="J1285" s="41" t="s">
        <v>547</v>
      </c>
      <c r="K1285" s="8" t="s">
        <v>209</v>
      </c>
      <c r="L1285" s="8" t="s">
        <v>209</v>
      </c>
      <c r="M1285" s="16">
        <f>SUM_DATA[[#This Row],[TOTAL Cost]]-SUM_DATA[[#This Row],[MATERIAL Cost]]</f>
        <v>3959.31</v>
      </c>
      <c r="N1285" s="16">
        <f>IFERROR(SUM_DATA[[#This Row],[MAT C.]], 0)</f>
        <v>0</v>
      </c>
      <c r="O1285" s="16" t="e">
        <f>VLOOKUP(SUM_DATA[[#This Row],[Work Order]],'[2]MAT DETAIL'!$D:$L,8,FALSE)</f>
        <v>#N/A</v>
      </c>
      <c r="P1285" s="17">
        <v>3959.31</v>
      </c>
      <c r="Q1285" s="67" t="s">
        <v>25</v>
      </c>
      <c r="R1285" s="67"/>
      <c r="S1285" s="67"/>
    </row>
    <row r="1286" spans="4:19" ht="15">
      <c r="D1286" s="5">
        <v>620119</v>
      </c>
      <c r="E1286" s="31">
        <v>43993</v>
      </c>
      <c r="F1286" s="34">
        <v>43993</v>
      </c>
      <c r="G1286" s="61"/>
      <c r="H1286" s="5">
        <v>2864206</v>
      </c>
      <c r="I1286" s="28" t="s">
        <v>26</v>
      </c>
      <c r="J1286" s="41" t="s">
        <v>548</v>
      </c>
      <c r="K1286" s="8" t="s">
        <v>36</v>
      </c>
      <c r="L1286" s="10" t="s">
        <v>37</v>
      </c>
      <c r="M1286" s="16">
        <f>SUM_DATA[[#This Row],[TOTAL Cost]]-SUM_DATA[[#This Row],[MATERIAL Cost]]</f>
        <v>0</v>
      </c>
      <c r="N1286" s="16">
        <f>IFERROR(SUM_DATA[[#This Row],[MAT C.]], 0)</f>
        <v>0</v>
      </c>
      <c r="O1286" s="16" t="e">
        <f>VLOOKUP(SUM_DATA[[#This Row],[Work Order]],'[2]MAT DETAIL'!$D:$L,8,FALSE)</f>
        <v>#N/A</v>
      </c>
      <c r="P1286" s="17">
        <v>0</v>
      </c>
      <c r="Q1286" s="67" t="s">
        <v>25</v>
      </c>
      <c r="R1286" s="67"/>
      <c r="S1286" s="67"/>
    </row>
    <row r="1287" spans="4:19" ht="15">
      <c r="D1287" s="5">
        <v>620123</v>
      </c>
      <c r="E1287" s="31">
        <v>43993</v>
      </c>
      <c r="F1287" s="34">
        <v>43993</v>
      </c>
      <c r="G1287" s="61"/>
      <c r="H1287" s="5">
        <v>2864218</v>
      </c>
      <c r="I1287" s="28" t="s">
        <v>31</v>
      </c>
      <c r="J1287" s="41" t="s">
        <v>111</v>
      </c>
      <c r="K1287" s="8" t="s">
        <v>33</v>
      </c>
      <c r="L1287" s="8" t="s">
        <v>112</v>
      </c>
      <c r="M1287" s="16">
        <f>SUM_DATA[[#This Row],[TOTAL Cost]]-SUM_DATA[[#This Row],[MATERIAL Cost]]</f>
        <v>3708.32</v>
      </c>
      <c r="N1287" s="16">
        <f>IFERROR(SUM_DATA[[#This Row],[MAT C.]], 0)</f>
        <v>0</v>
      </c>
      <c r="O1287" s="16" t="e">
        <f>VLOOKUP(SUM_DATA[[#This Row],[Work Order]],'[2]MAT DETAIL'!$D:$L,8,FALSE)</f>
        <v>#N/A</v>
      </c>
      <c r="P1287" s="17">
        <v>3708.32</v>
      </c>
      <c r="Q1287" s="67" t="s">
        <v>25</v>
      </c>
      <c r="R1287" s="67"/>
      <c r="S1287" s="67"/>
    </row>
    <row r="1288" spans="4:19" ht="15">
      <c r="D1288" s="3">
        <v>620123</v>
      </c>
      <c r="E1288" s="36">
        <v>43993</v>
      </c>
      <c r="F1288" s="36"/>
      <c r="G1288" s="61"/>
      <c r="H1288" s="5">
        <v>2864218</v>
      </c>
      <c r="I1288" s="28" t="s">
        <v>31</v>
      </c>
      <c r="J1288" s="42" t="s">
        <v>549</v>
      </c>
      <c r="K1288" s="9" t="s">
        <v>19</v>
      </c>
      <c r="L1288" s="10" t="s">
        <v>311</v>
      </c>
      <c r="M1288" s="18"/>
      <c r="N1288" s="18"/>
      <c r="O1288" s="18"/>
      <c r="P1288" s="16"/>
      <c r="Q1288" s="67" t="s">
        <v>25</v>
      </c>
      <c r="R1288" s="67"/>
      <c r="S1288" s="67"/>
    </row>
    <row r="1289" spans="4:19" ht="15">
      <c r="D1289" s="5">
        <v>620119</v>
      </c>
      <c r="E1289" s="31">
        <v>43993</v>
      </c>
      <c r="F1289" s="34">
        <v>43993</v>
      </c>
      <c r="G1289" s="61"/>
      <c r="H1289" s="5">
        <v>2864259</v>
      </c>
      <c r="I1289" s="28" t="s">
        <v>26</v>
      </c>
      <c r="J1289" s="41" t="s">
        <v>145</v>
      </c>
      <c r="K1289" s="8" t="s">
        <v>56</v>
      </c>
      <c r="L1289" s="8" t="s">
        <v>146</v>
      </c>
      <c r="M1289" s="16">
        <f>SUM_DATA[[#This Row],[TOTAL Cost]]-SUM_DATA[[#This Row],[MATERIAL Cost]]</f>
        <v>2410.1999999999998</v>
      </c>
      <c r="N1289" s="16">
        <f>IFERROR(SUM_DATA[[#This Row],[MAT C.]], 0)</f>
        <v>0</v>
      </c>
      <c r="O1289" s="16" t="e">
        <f>VLOOKUP(SUM_DATA[[#This Row],[Work Order]],'[2]MAT DETAIL'!$D:$L,8,FALSE)</f>
        <v>#N/A</v>
      </c>
      <c r="P1289" s="17">
        <v>2410.1999999999998</v>
      </c>
      <c r="Q1289" s="67" t="s">
        <v>25</v>
      </c>
      <c r="R1289" s="67"/>
      <c r="S1289" s="67"/>
    </row>
    <row r="1290" spans="4:19" ht="15">
      <c r="D1290" s="5">
        <v>620116</v>
      </c>
      <c r="E1290" s="31">
        <v>43993</v>
      </c>
      <c r="F1290" s="34">
        <v>43993</v>
      </c>
      <c r="G1290" s="61"/>
      <c r="H1290" s="5">
        <v>2864262</v>
      </c>
      <c r="I1290" s="28" t="s">
        <v>26</v>
      </c>
      <c r="J1290" s="48" t="s">
        <v>64</v>
      </c>
      <c r="K1290" s="8" t="s">
        <v>47</v>
      </c>
      <c r="L1290" s="8" t="s">
        <v>65</v>
      </c>
      <c r="M1290" s="16">
        <f>SUM_DATA[[#This Row],[TOTAL Cost]]-SUM_DATA[[#This Row],[MATERIAL Cost]]</f>
        <v>2410.1999999999998</v>
      </c>
      <c r="N1290" s="16">
        <f>IFERROR(SUM_DATA[[#This Row],[MAT C.]], 0)</f>
        <v>0</v>
      </c>
      <c r="O1290" s="16" t="e">
        <f>VLOOKUP(SUM_DATA[[#This Row],[Work Order]],'[2]MAT DETAIL'!$D:$L,8,FALSE)</f>
        <v>#N/A</v>
      </c>
      <c r="P1290" s="17">
        <v>2410.1999999999998</v>
      </c>
      <c r="Q1290" s="67" t="s">
        <v>25</v>
      </c>
      <c r="R1290" s="67"/>
      <c r="S1290" s="67"/>
    </row>
    <row r="1291" spans="4:19" ht="15">
      <c r="D1291" s="5">
        <v>620107</v>
      </c>
      <c r="E1291" s="31">
        <v>43993</v>
      </c>
      <c r="F1291" s="34">
        <v>43993</v>
      </c>
      <c r="G1291" s="61"/>
      <c r="H1291" s="5">
        <v>2864267</v>
      </c>
      <c r="I1291" s="28" t="s">
        <v>26</v>
      </c>
      <c r="J1291" s="41" t="s">
        <v>390</v>
      </c>
      <c r="K1291" s="8" t="s">
        <v>78</v>
      </c>
      <c r="L1291" s="8" t="s">
        <v>79</v>
      </c>
      <c r="M1291" s="16">
        <f>SUM_DATA[[#This Row],[TOTAL Cost]]-SUM_DATA[[#This Row],[MATERIAL Cost]]</f>
        <v>2410.1999999999998</v>
      </c>
      <c r="N1291" s="16">
        <f>IFERROR(SUM_DATA[[#This Row],[MAT C.]], 0)</f>
        <v>0</v>
      </c>
      <c r="O1291" s="16" t="e">
        <f>VLOOKUP(SUM_DATA[[#This Row],[Work Order]],'[2]MAT DETAIL'!$D:$L,8,FALSE)</f>
        <v>#N/A</v>
      </c>
      <c r="P1291" s="17">
        <v>2410.1999999999998</v>
      </c>
      <c r="Q1291" s="67" t="s">
        <v>25</v>
      </c>
      <c r="R1291" s="67"/>
      <c r="S1291" s="67"/>
    </row>
    <row r="1292" spans="4:19" ht="15">
      <c r="D1292" s="5">
        <v>620119</v>
      </c>
      <c r="E1292" s="31">
        <v>43993</v>
      </c>
      <c r="F1292" s="34">
        <v>43993</v>
      </c>
      <c r="G1292" s="61"/>
      <c r="H1292" s="5">
        <v>2864270</v>
      </c>
      <c r="I1292" s="28" t="s">
        <v>26</v>
      </c>
      <c r="J1292" s="41" t="s">
        <v>69</v>
      </c>
      <c r="K1292" s="8" t="s">
        <v>70</v>
      </c>
      <c r="L1292" s="8" t="s">
        <v>71</v>
      </c>
      <c r="M1292" s="16">
        <f>SUM_DATA[[#This Row],[TOTAL Cost]]-SUM_DATA[[#This Row],[MATERIAL Cost]]</f>
        <v>2410.1999999999998</v>
      </c>
      <c r="N1292" s="16">
        <f>IFERROR(SUM_DATA[[#This Row],[MAT C.]], 0)</f>
        <v>0</v>
      </c>
      <c r="O1292" s="16" t="e">
        <f>VLOOKUP(SUM_DATA[[#This Row],[Work Order]],'[2]MAT DETAIL'!$D:$L,8,FALSE)</f>
        <v>#N/A</v>
      </c>
      <c r="P1292" s="17">
        <v>2410.1999999999998</v>
      </c>
      <c r="Q1292" s="67" t="s">
        <v>25</v>
      </c>
      <c r="R1292" s="67"/>
      <c r="S1292" s="67"/>
    </row>
    <row r="1293" spans="4:19" ht="15">
      <c r="D1293" s="5">
        <v>620119</v>
      </c>
      <c r="E1293" s="31">
        <v>43993</v>
      </c>
      <c r="F1293" s="34">
        <v>43993</v>
      </c>
      <c r="G1293" s="61"/>
      <c r="H1293" s="5">
        <v>2864281</v>
      </c>
      <c r="I1293" s="28" t="s">
        <v>26</v>
      </c>
      <c r="J1293" s="43" t="s">
        <v>330</v>
      </c>
      <c r="K1293" s="8" t="s">
        <v>39</v>
      </c>
      <c r="L1293" s="8" t="s">
        <v>40</v>
      </c>
      <c r="M1293" s="16">
        <f>SUM_DATA[[#This Row],[TOTAL Cost]]-SUM_DATA[[#This Row],[MATERIAL Cost]]</f>
        <v>1807.65</v>
      </c>
      <c r="N1293" s="16">
        <f>IFERROR(SUM_DATA[[#This Row],[MAT C.]], 0)</f>
        <v>0</v>
      </c>
      <c r="O1293" s="16" t="e">
        <f>VLOOKUP(SUM_DATA[[#This Row],[Work Order]],'[2]MAT DETAIL'!$D:$L,8,FALSE)</f>
        <v>#N/A</v>
      </c>
      <c r="P1293" s="17">
        <v>1807.65</v>
      </c>
      <c r="Q1293" s="67" t="s">
        <v>25</v>
      </c>
      <c r="R1293" s="67"/>
      <c r="S1293" s="67"/>
    </row>
    <row r="1294" spans="4:19" ht="15">
      <c r="D1294" s="5">
        <v>620116</v>
      </c>
      <c r="E1294" s="31">
        <v>43993</v>
      </c>
      <c r="F1294" s="34">
        <v>43993</v>
      </c>
      <c r="G1294" s="61"/>
      <c r="H1294" s="5">
        <v>2864289</v>
      </c>
      <c r="I1294" s="28" t="s">
        <v>26</v>
      </c>
      <c r="J1294" s="41" t="s">
        <v>55</v>
      </c>
      <c r="K1294" s="8" t="s">
        <v>56</v>
      </c>
      <c r="L1294" s="8" t="s">
        <v>57</v>
      </c>
      <c r="M1294" s="16">
        <f>SUM_DATA[[#This Row],[TOTAL Cost]]-SUM_DATA[[#This Row],[MATERIAL Cost]]</f>
        <v>2410.1999999999998</v>
      </c>
      <c r="N1294" s="16">
        <f>IFERROR(SUM_DATA[[#This Row],[MAT C.]], 0)</f>
        <v>0</v>
      </c>
      <c r="O1294" s="16" t="e">
        <f>VLOOKUP(SUM_DATA[[#This Row],[Work Order]],'[2]MAT DETAIL'!$D:$L,8,FALSE)</f>
        <v>#N/A</v>
      </c>
      <c r="P1294" s="17">
        <v>2410.1999999999998</v>
      </c>
      <c r="Q1294" s="67" t="s">
        <v>25</v>
      </c>
      <c r="R1294" s="67"/>
      <c r="S1294" s="67"/>
    </row>
    <row r="1295" spans="4:19" ht="15">
      <c r="D1295" s="5">
        <v>620107</v>
      </c>
      <c r="E1295" s="31">
        <v>43993</v>
      </c>
      <c r="F1295" s="34">
        <v>43993</v>
      </c>
      <c r="G1295" s="61"/>
      <c r="H1295" s="5">
        <v>2864290</v>
      </c>
      <c r="I1295" s="28" t="s">
        <v>26</v>
      </c>
      <c r="J1295" s="41" t="s">
        <v>550</v>
      </c>
      <c r="K1295" s="8" t="s">
        <v>78</v>
      </c>
      <c r="L1295" s="8" t="s">
        <v>79</v>
      </c>
      <c r="M1295" s="16">
        <f>SUM_DATA[[#This Row],[TOTAL Cost]]-SUM_DATA[[#This Row],[MATERIAL Cost]]</f>
        <v>2410.1999999999998</v>
      </c>
      <c r="N1295" s="16">
        <f>IFERROR(SUM_DATA[[#This Row],[MAT C.]], 0)</f>
        <v>0</v>
      </c>
      <c r="O1295" s="16" t="e">
        <f>VLOOKUP(SUM_DATA[[#This Row],[Work Order]],'[2]MAT DETAIL'!$D:$L,8,FALSE)</f>
        <v>#N/A</v>
      </c>
      <c r="P1295" s="17">
        <v>2410.1999999999998</v>
      </c>
      <c r="Q1295" s="67" t="s">
        <v>25</v>
      </c>
      <c r="R1295" s="67"/>
      <c r="S1295" s="67"/>
    </row>
    <row r="1296" spans="4:19" ht="15">
      <c r="D1296" s="5">
        <v>620105</v>
      </c>
      <c r="E1296" s="31">
        <v>43993</v>
      </c>
      <c r="F1296" s="34">
        <v>43993</v>
      </c>
      <c r="G1296" s="61"/>
      <c r="H1296" s="5">
        <v>2864292</v>
      </c>
      <c r="I1296" s="28" t="s">
        <v>26</v>
      </c>
      <c r="J1296" s="41" t="s">
        <v>551</v>
      </c>
      <c r="K1296" s="8" t="s">
        <v>67</v>
      </c>
      <c r="L1296" s="8" t="s">
        <v>88</v>
      </c>
      <c r="M1296" s="16">
        <f>SUM_DATA[[#This Row],[TOTAL Cost]]-SUM_DATA[[#This Row],[MATERIAL Cost]]</f>
        <v>2410.1999999999998</v>
      </c>
      <c r="N1296" s="16">
        <f>IFERROR(SUM_DATA[[#This Row],[MAT C.]], 0)</f>
        <v>0</v>
      </c>
      <c r="O1296" s="16" t="e">
        <f>VLOOKUP(SUM_DATA[[#This Row],[Work Order]],'[2]MAT DETAIL'!$D:$L,8,FALSE)</f>
        <v>#N/A</v>
      </c>
      <c r="P1296" s="17">
        <v>2410.1999999999998</v>
      </c>
      <c r="Q1296" s="67" t="s">
        <v>25</v>
      </c>
      <c r="R1296" s="67"/>
      <c r="S1296" s="67"/>
    </row>
    <row r="1297" spans="4:19" ht="15">
      <c r="D1297" s="5">
        <v>620119</v>
      </c>
      <c r="E1297" s="31">
        <v>43993</v>
      </c>
      <c r="F1297" s="34">
        <v>43993</v>
      </c>
      <c r="G1297" s="61"/>
      <c r="H1297" s="5">
        <v>2864295</v>
      </c>
      <c r="I1297" s="28" t="s">
        <v>26</v>
      </c>
      <c r="J1297" s="41" t="s">
        <v>552</v>
      </c>
      <c r="K1297" s="8" t="s">
        <v>59</v>
      </c>
      <c r="L1297" s="8" t="s">
        <v>98</v>
      </c>
      <c r="M1297" s="16">
        <f>SUM_DATA[[#This Row],[TOTAL Cost]]-SUM_DATA[[#This Row],[MATERIAL Cost]]</f>
        <v>2410.2000000000007</v>
      </c>
      <c r="N1297" s="16">
        <f>IFERROR(SUM_DATA[[#This Row],[MAT C.]], 0)</f>
        <v>21439.95</v>
      </c>
      <c r="O1297" s="16">
        <f>VLOOKUP(SUM_DATA[[#This Row],[Work Order]],'[2]MAT DETAIL'!$D:$L,8,FALSE)</f>
        <v>21439.95</v>
      </c>
      <c r="P1297" s="17">
        <v>23850.15</v>
      </c>
      <c r="Q1297" s="67" t="s">
        <v>25</v>
      </c>
      <c r="R1297" s="67"/>
      <c r="S1297" s="67"/>
    </row>
    <row r="1298" spans="4:19" ht="15">
      <c r="D1298" s="5">
        <v>620123</v>
      </c>
      <c r="E1298" s="31">
        <v>43993</v>
      </c>
      <c r="F1298" s="34">
        <v>43993</v>
      </c>
      <c r="G1298" s="61"/>
      <c r="H1298" s="5">
        <v>2864296</v>
      </c>
      <c r="I1298" s="28" t="s">
        <v>26</v>
      </c>
      <c r="J1298" s="41" t="s">
        <v>330</v>
      </c>
      <c r="K1298" s="8" t="s">
        <v>39</v>
      </c>
      <c r="L1298" s="8" t="s">
        <v>40</v>
      </c>
      <c r="M1298" s="16">
        <f>SUM_DATA[[#This Row],[TOTAL Cost]]-SUM_DATA[[#This Row],[MATERIAL Cost]]</f>
        <v>2345.5700000000002</v>
      </c>
      <c r="N1298" s="16">
        <f>IFERROR(SUM_DATA[[#This Row],[MAT C.]], 0)</f>
        <v>0</v>
      </c>
      <c r="O1298" s="16" t="e">
        <f>VLOOKUP(SUM_DATA[[#This Row],[Work Order]],'[2]MAT DETAIL'!$D:$L,8,FALSE)</f>
        <v>#N/A</v>
      </c>
      <c r="P1298" s="17">
        <v>2345.5700000000002</v>
      </c>
      <c r="Q1298" s="67" t="s">
        <v>25</v>
      </c>
      <c r="R1298" s="67"/>
      <c r="S1298" s="67"/>
    </row>
    <row r="1299" spans="4:19" ht="15">
      <c r="D1299" s="5">
        <v>620122</v>
      </c>
      <c r="E1299" s="31">
        <v>43993</v>
      </c>
      <c r="F1299" s="34">
        <v>43993</v>
      </c>
      <c r="G1299" s="61"/>
      <c r="H1299" s="5">
        <v>2864337</v>
      </c>
      <c r="I1299" s="28" t="s">
        <v>31</v>
      </c>
      <c r="J1299" s="41" t="s">
        <v>553</v>
      </c>
      <c r="K1299" s="8" t="s">
        <v>70</v>
      </c>
      <c r="L1299" s="8" t="s">
        <v>39</v>
      </c>
      <c r="M1299" s="16">
        <f>SUM_DATA[[#This Row],[TOTAL Cost]]-SUM_DATA[[#This Row],[MATERIAL Cost]]</f>
        <v>678.16</v>
      </c>
      <c r="N1299" s="16">
        <f>IFERROR(SUM_DATA[[#This Row],[MAT C.]], 0)</f>
        <v>0</v>
      </c>
      <c r="O1299" s="16" t="e">
        <f>VLOOKUP(SUM_DATA[[#This Row],[Work Order]],'[2]MAT DETAIL'!$D:$L,8,FALSE)</f>
        <v>#N/A</v>
      </c>
      <c r="P1299" s="17">
        <v>678.16</v>
      </c>
      <c r="Q1299" s="67" t="s">
        <v>25</v>
      </c>
      <c r="R1299" s="67"/>
      <c r="S1299" s="67"/>
    </row>
    <row r="1300" spans="4:19" ht="15">
      <c r="D1300" s="5">
        <v>620122</v>
      </c>
      <c r="E1300" s="31">
        <v>43994</v>
      </c>
      <c r="F1300" s="34">
        <v>43994</v>
      </c>
      <c r="G1300" s="61"/>
      <c r="H1300" s="5">
        <v>2867773</v>
      </c>
      <c r="I1300" s="28" t="s">
        <v>31</v>
      </c>
      <c r="J1300" s="41" t="s">
        <v>554</v>
      </c>
      <c r="K1300" s="8" t="s">
        <v>33</v>
      </c>
      <c r="L1300" s="8" t="s">
        <v>158</v>
      </c>
      <c r="M1300" s="16">
        <f>SUM_DATA[[#This Row],[TOTAL Cost]]-SUM_DATA[[#This Row],[MATERIAL Cost]]</f>
        <v>1515.08</v>
      </c>
      <c r="N1300" s="16">
        <f>IFERROR(SUM_DATA[[#This Row],[MAT C.]], 0)</f>
        <v>0</v>
      </c>
      <c r="O1300" s="16" t="e">
        <f>VLOOKUP(SUM_DATA[[#This Row],[Work Order]],'[2]MAT DETAIL'!$D:$L,8,FALSE)</f>
        <v>#N/A</v>
      </c>
      <c r="P1300" s="17">
        <v>1515.08</v>
      </c>
      <c r="Q1300" s="67" t="s">
        <v>25</v>
      </c>
      <c r="R1300" s="67"/>
      <c r="S1300" s="67"/>
    </row>
    <row r="1301" spans="4:19" ht="15">
      <c r="D1301" s="5">
        <v>620105</v>
      </c>
      <c r="E1301" s="31">
        <v>43994</v>
      </c>
      <c r="F1301" s="34">
        <v>43994</v>
      </c>
      <c r="G1301" s="61"/>
      <c r="H1301" s="5">
        <v>2867789</v>
      </c>
      <c r="I1301" s="28" t="s">
        <v>31</v>
      </c>
      <c r="J1301" s="41" t="s">
        <v>109</v>
      </c>
      <c r="K1301" s="8" t="s">
        <v>39</v>
      </c>
      <c r="L1301" s="8" t="s">
        <v>40</v>
      </c>
      <c r="M1301" s="16">
        <f>SUM_DATA[[#This Row],[TOTAL Cost]]-SUM_DATA[[#This Row],[MATERIAL Cost]]</f>
        <v>1356.32</v>
      </c>
      <c r="N1301" s="16">
        <f>IFERROR(SUM_DATA[[#This Row],[MAT C.]], 0)</f>
        <v>0</v>
      </c>
      <c r="O1301" s="16" t="e">
        <f>VLOOKUP(SUM_DATA[[#This Row],[Work Order]],'[2]MAT DETAIL'!$D:$L,8,FALSE)</f>
        <v>#N/A</v>
      </c>
      <c r="P1301" s="17">
        <v>1356.32</v>
      </c>
      <c r="Q1301" s="67" t="s">
        <v>25</v>
      </c>
      <c r="R1301" s="67"/>
      <c r="S1301" s="67"/>
    </row>
    <row r="1302" spans="4:19" ht="15">
      <c r="D1302" s="5">
        <v>620119</v>
      </c>
      <c r="E1302" s="31">
        <v>43997</v>
      </c>
      <c r="F1302" s="34">
        <v>43997</v>
      </c>
      <c r="G1302" s="61"/>
      <c r="H1302" s="5">
        <v>2868227</v>
      </c>
      <c r="I1302" s="28" t="s">
        <v>31</v>
      </c>
      <c r="J1302" s="41" t="s">
        <v>111</v>
      </c>
      <c r="K1302" s="8" t="s">
        <v>33</v>
      </c>
      <c r="L1302" s="8" t="s">
        <v>112</v>
      </c>
      <c r="M1302" s="16">
        <f>SUM_DATA[[#This Row],[TOTAL Cost]]-SUM_DATA[[#This Row],[MATERIAL Cost]]</f>
        <v>13520.08</v>
      </c>
      <c r="N1302" s="16">
        <f>IFERROR(SUM_DATA[[#This Row],[MAT C.]], 0)</f>
        <v>0</v>
      </c>
      <c r="O1302" s="16" t="e">
        <f>VLOOKUP(SUM_DATA[[#This Row],[Work Order]],'[2]MAT DETAIL'!$D:$L,8,FALSE)</f>
        <v>#N/A</v>
      </c>
      <c r="P1302" s="17">
        <v>13520.08</v>
      </c>
      <c r="Q1302" s="67" t="s">
        <v>25</v>
      </c>
      <c r="R1302" s="67"/>
      <c r="S1302" s="67"/>
    </row>
    <row r="1303" spans="4:19" ht="15">
      <c r="D1303" s="3">
        <v>620119</v>
      </c>
      <c r="E1303" s="36">
        <v>43997</v>
      </c>
      <c r="F1303" s="36"/>
      <c r="G1303" s="61"/>
      <c r="H1303" s="5">
        <v>2868227</v>
      </c>
      <c r="I1303" s="28" t="s">
        <v>31</v>
      </c>
      <c r="J1303" s="42" t="s">
        <v>555</v>
      </c>
      <c r="K1303" s="8" t="s">
        <v>33</v>
      </c>
      <c r="L1303" s="8" t="s">
        <v>112</v>
      </c>
      <c r="M1303" s="18"/>
      <c r="N1303" s="18"/>
      <c r="O1303" s="18"/>
      <c r="P1303" s="90"/>
      <c r="Q1303" s="67" t="s">
        <v>25</v>
      </c>
      <c r="R1303" s="67"/>
      <c r="S1303" s="67"/>
    </row>
    <row r="1304" spans="4:19" ht="15">
      <c r="D1304" s="5">
        <v>620111</v>
      </c>
      <c r="E1304" s="31">
        <v>43997</v>
      </c>
      <c r="F1304" s="34">
        <v>43997</v>
      </c>
      <c r="G1304" s="61"/>
      <c r="H1304" s="5">
        <v>2868416</v>
      </c>
      <c r="I1304" s="28" t="s">
        <v>26</v>
      </c>
      <c r="J1304" s="41" t="s">
        <v>328</v>
      </c>
      <c r="K1304" s="8" t="s">
        <v>36</v>
      </c>
      <c r="L1304" s="10" t="s">
        <v>37</v>
      </c>
      <c r="M1304" s="16">
        <f>SUM_DATA[[#This Row],[TOTAL Cost]]-SUM_DATA[[#This Row],[MATERIAL Cost]]</f>
        <v>2410.1999999999998</v>
      </c>
      <c r="N1304" s="16">
        <f>IFERROR(SUM_DATA[[#This Row],[MAT C.]], 0)</f>
        <v>0</v>
      </c>
      <c r="O1304" s="16" t="e">
        <f>VLOOKUP(SUM_DATA[[#This Row],[Work Order]],'[2]MAT DETAIL'!$D:$L,8,FALSE)</f>
        <v>#N/A</v>
      </c>
      <c r="P1304" s="17">
        <v>2410.1999999999998</v>
      </c>
      <c r="Q1304" s="67" t="s">
        <v>25</v>
      </c>
      <c r="R1304" s="67"/>
      <c r="S1304" s="67"/>
    </row>
    <row r="1305" spans="4:19" ht="15">
      <c r="D1305" s="5">
        <v>620107</v>
      </c>
      <c r="E1305" s="31">
        <v>43997</v>
      </c>
      <c r="F1305" s="34">
        <v>43997</v>
      </c>
      <c r="G1305" s="61"/>
      <c r="H1305" s="5">
        <v>2868419</v>
      </c>
      <c r="I1305" s="28" t="s">
        <v>26</v>
      </c>
      <c r="J1305" s="41" t="s">
        <v>353</v>
      </c>
      <c r="K1305" s="8" t="s">
        <v>59</v>
      </c>
      <c r="L1305" s="8" t="s">
        <v>60</v>
      </c>
      <c r="M1305" s="16">
        <f>SUM_DATA[[#This Row],[TOTAL Cost]]-SUM_DATA[[#This Row],[MATERIAL Cost]]</f>
        <v>2410.1999999999998</v>
      </c>
      <c r="N1305" s="16">
        <f>IFERROR(SUM_DATA[[#This Row],[MAT C.]], 0)</f>
        <v>0</v>
      </c>
      <c r="O1305" s="16" t="e">
        <f>VLOOKUP(SUM_DATA[[#This Row],[Work Order]],'[2]MAT DETAIL'!$D:$L,8,FALSE)</f>
        <v>#N/A</v>
      </c>
      <c r="P1305" s="17">
        <v>2410.1999999999998</v>
      </c>
      <c r="Q1305" s="67" t="s">
        <v>25</v>
      </c>
      <c r="R1305" s="67"/>
      <c r="S1305" s="67"/>
    </row>
    <row r="1306" spans="4:19" ht="15">
      <c r="D1306" s="5">
        <v>620112</v>
      </c>
      <c r="E1306" s="31">
        <v>43997</v>
      </c>
      <c r="F1306" s="34">
        <v>43997</v>
      </c>
      <c r="G1306" s="61"/>
      <c r="H1306" s="5">
        <v>2868422</v>
      </c>
      <c r="I1306" s="28" t="s">
        <v>26</v>
      </c>
      <c r="J1306" s="41" t="s">
        <v>556</v>
      </c>
      <c r="K1306" s="8" t="s">
        <v>39</v>
      </c>
      <c r="L1306" s="8" t="s">
        <v>221</v>
      </c>
      <c r="M1306" s="16">
        <f>SUM_DATA[[#This Row],[TOTAL Cost]]-SUM_DATA[[#This Row],[MATERIAL Cost]]</f>
        <v>1807.65</v>
      </c>
      <c r="N1306" s="16">
        <f>IFERROR(SUM_DATA[[#This Row],[MAT C.]], 0)</f>
        <v>0</v>
      </c>
      <c r="O1306" s="16" t="e">
        <f>VLOOKUP(SUM_DATA[[#This Row],[Work Order]],'[2]MAT DETAIL'!$D:$L,8,FALSE)</f>
        <v>#N/A</v>
      </c>
      <c r="P1306" s="17">
        <v>1807.65</v>
      </c>
      <c r="Q1306" s="67" t="s">
        <v>25</v>
      </c>
      <c r="R1306" s="67"/>
      <c r="S1306" s="67"/>
    </row>
    <row r="1307" spans="4:19" ht="15">
      <c r="D1307" s="5">
        <v>620105</v>
      </c>
      <c r="E1307" s="31">
        <v>43997</v>
      </c>
      <c r="F1307" s="34">
        <v>43997</v>
      </c>
      <c r="G1307" s="61"/>
      <c r="H1307" s="5">
        <v>2868424</v>
      </c>
      <c r="I1307" s="28" t="s">
        <v>26</v>
      </c>
      <c r="J1307" s="41" t="s">
        <v>438</v>
      </c>
      <c r="K1307" s="8" t="s">
        <v>70</v>
      </c>
      <c r="L1307" s="8" t="s">
        <v>39</v>
      </c>
      <c r="M1307" s="16">
        <f>SUM_DATA[[#This Row],[TOTAL Cost]]-SUM_DATA[[#This Row],[MATERIAL Cost]]</f>
        <v>1986.96</v>
      </c>
      <c r="N1307" s="16">
        <f>IFERROR(SUM_DATA[[#This Row],[MAT C.]], 0)</f>
        <v>0</v>
      </c>
      <c r="O1307" s="16" t="e">
        <f>VLOOKUP(SUM_DATA[[#This Row],[Work Order]],'[2]MAT DETAIL'!$D:$L,8,FALSE)</f>
        <v>#N/A</v>
      </c>
      <c r="P1307" s="17">
        <v>1986.96</v>
      </c>
      <c r="Q1307" s="67" t="s">
        <v>25</v>
      </c>
      <c r="R1307" s="67"/>
      <c r="S1307" s="67"/>
    </row>
    <row r="1308" spans="4:19" ht="15">
      <c r="D1308" s="5">
        <v>620114</v>
      </c>
      <c r="E1308" s="31">
        <v>43997</v>
      </c>
      <c r="F1308" s="34">
        <v>43997</v>
      </c>
      <c r="G1308" s="61"/>
      <c r="H1308" s="5">
        <v>2868431</v>
      </c>
      <c r="I1308" s="28" t="s">
        <v>26</v>
      </c>
      <c r="J1308" s="41" t="s">
        <v>557</v>
      </c>
      <c r="K1308" s="8" t="s">
        <v>56</v>
      </c>
      <c r="L1308" s="8" t="s">
        <v>57</v>
      </c>
      <c r="M1308" s="16">
        <f>SUM_DATA[[#This Row],[TOTAL Cost]]-SUM_DATA[[#This Row],[MATERIAL Cost]]</f>
        <v>2524.87</v>
      </c>
      <c r="N1308" s="16">
        <f>IFERROR(SUM_DATA[[#This Row],[MAT C.]], 0)</f>
        <v>0</v>
      </c>
      <c r="O1308" s="16" t="e">
        <f>VLOOKUP(SUM_DATA[[#This Row],[Work Order]],'[2]MAT DETAIL'!$D:$L,8,FALSE)</f>
        <v>#N/A</v>
      </c>
      <c r="P1308" s="17">
        <v>2524.87</v>
      </c>
      <c r="Q1308" s="67" t="s">
        <v>25</v>
      </c>
      <c r="R1308" s="67"/>
      <c r="S1308" s="67"/>
    </row>
    <row r="1309" spans="4:19" ht="15">
      <c r="D1309" s="5">
        <v>620123</v>
      </c>
      <c r="E1309" s="31">
        <v>43997</v>
      </c>
      <c r="F1309" s="34">
        <v>43997</v>
      </c>
      <c r="G1309" s="61"/>
      <c r="H1309" s="5">
        <v>2868436</v>
      </c>
      <c r="I1309" s="28" t="s">
        <v>26</v>
      </c>
      <c r="J1309" s="41" t="s">
        <v>72</v>
      </c>
      <c r="K1309" s="8" t="s">
        <v>36</v>
      </c>
      <c r="L1309" s="10" t="s">
        <v>37</v>
      </c>
      <c r="M1309" s="16">
        <f>SUM_DATA[[#This Row],[TOTAL Cost]]-SUM_DATA[[#This Row],[MATERIAL Cost]]</f>
        <v>5752.36</v>
      </c>
      <c r="N1309" s="16">
        <f>IFERROR(SUM_DATA[[#This Row],[MAT C.]], 0)</f>
        <v>0</v>
      </c>
      <c r="O1309" s="16" t="e">
        <f>VLOOKUP(SUM_DATA[[#This Row],[Work Order]],'[2]MAT DETAIL'!$D:$L,8,FALSE)</f>
        <v>#N/A</v>
      </c>
      <c r="P1309" s="17">
        <v>5752.36</v>
      </c>
      <c r="Q1309" s="67" t="s">
        <v>25</v>
      </c>
      <c r="R1309" s="67"/>
      <c r="S1309" s="67"/>
    </row>
    <row r="1310" spans="4:19" ht="15">
      <c r="D1310" s="5">
        <v>620112</v>
      </c>
      <c r="E1310" s="31">
        <v>43997</v>
      </c>
      <c r="F1310" s="34">
        <v>43997</v>
      </c>
      <c r="G1310" s="61"/>
      <c r="H1310" s="5">
        <v>2868437</v>
      </c>
      <c r="I1310" s="28" t="s">
        <v>26</v>
      </c>
      <c r="J1310" s="41" t="s">
        <v>558</v>
      </c>
      <c r="K1310" s="8" t="s">
        <v>59</v>
      </c>
      <c r="L1310" s="8" t="s">
        <v>442</v>
      </c>
      <c r="M1310" s="16">
        <f>SUM_DATA[[#This Row],[TOTAL Cost]]-SUM_DATA[[#This Row],[MATERIAL Cost]]</f>
        <v>2410.1999999999998</v>
      </c>
      <c r="N1310" s="16">
        <f>IFERROR(SUM_DATA[[#This Row],[MAT C.]], 0)</f>
        <v>0</v>
      </c>
      <c r="O1310" s="16" t="e">
        <f>VLOOKUP(SUM_DATA[[#This Row],[Work Order]],'[2]MAT DETAIL'!$D:$L,8,FALSE)</f>
        <v>#N/A</v>
      </c>
      <c r="P1310" s="17">
        <v>2410.1999999999998</v>
      </c>
      <c r="Q1310" s="67" t="s">
        <v>25</v>
      </c>
      <c r="R1310" s="67"/>
      <c r="S1310" s="67"/>
    </row>
    <row r="1311" spans="4:19" ht="15">
      <c r="D1311" s="5">
        <v>620107</v>
      </c>
      <c r="E1311" s="31">
        <v>43997</v>
      </c>
      <c r="F1311" s="34">
        <v>43997</v>
      </c>
      <c r="G1311" s="61"/>
      <c r="H1311" s="5">
        <v>2868441</v>
      </c>
      <c r="I1311" s="28" t="s">
        <v>26</v>
      </c>
      <c r="J1311" s="41" t="s">
        <v>491</v>
      </c>
      <c r="K1311" s="8" t="s">
        <v>82</v>
      </c>
      <c r="L1311" s="8" t="s">
        <v>162</v>
      </c>
      <c r="M1311" s="16">
        <f>SUM_DATA[[#This Row],[TOTAL Cost]]-SUM_DATA[[#This Row],[MATERIAL Cost]]</f>
        <v>2410.1999999999998</v>
      </c>
      <c r="N1311" s="16">
        <f>IFERROR(SUM_DATA[[#This Row],[MAT C.]], 0)</f>
        <v>0</v>
      </c>
      <c r="O1311" s="16" t="e">
        <f>VLOOKUP(SUM_DATA[[#This Row],[Work Order]],'[2]MAT DETAIL'!$D:$L,8,FALSE)</f>
        <v>#N/A</v>
      </c>
      <c r="P1311" s="17">
        <v>2410.1999999999998</v>
      </c>
      <c r="Q1311" s="67" t="s">
        <v>25</v>
      </c>
      <c r="R1311" s="67"/>
      <c r="S1311" s="67"/>
    </row>
    <row r="1312" spans="4:19" ht="15">
      <c r="D1312" s="5">
        <v>620107</v>
      </c>
      <c r="E1312" s="31">
        <v>43997</v>
      </c>
      <c r="F1312" s="34">
        <v>43997</v>
      </c>
      <c r="G1312" s="61"/>
      <c r="H1312" s="5">
        <v>2868443</v>
      </c>
      <c r="I1312" s="28" t="s">
        <v>26</v>
      </c>
      <c r="J1312" s="41" t="s">
        <v>559</v>
      </c>
      <c r="K1312" s="8" t="s">
        <v>70</v>
      </c>
      <c r="L1312" s="8" t="s">
        <v>71</v>
      </c>
      <c r="M1312" s="16">
        <f>SUM_DATA[[#This Row],[TOTAL Cost]]-SUM_DATA[[#This Row],[MATERIAL Cost]]</f>
        <v>2410.1999999999998</v>
      </c>
      <c r="N1312" s="16">
        <f>IFERROR(SUM_DATA[[#This Row],[MAT C.]], 0)</f>
        <v>0</v>
      </c>
      <c r="O1312" s="16" t="e">
        <f>VLOOKUP(SUM_DATA[[#This Row],[Work Order]],'[2]MAT DETAIL'!$D:$L,8,FALSE)</f>
        <v>#N/A</v>
      </c>
      <c r="P1312" s="17">
        <v>2410.1999999999998</v>
      </c>
      <c r="Q1312" s="67" t="s">
        <v>25</v>
      </c>
      <c r="R1312" s="67"/>
      <c r="S1312" s="67"/>
    </row>
    <row r="1313" spans="4:19" ht="15">
      <c r="D1313" s="5">
        <v>620107</v>
      </c>
      <c r="E1313" s="31">
        <v>43997</v>
      </c>
      <c r="F1313" s="34">
        <v>43997</v>
      </c>
      <c r="G1313" s="61"/>
      <c r="H1313" s="5">
        <v>2868450</v>
      </c>
      <c r="I1313" s="28" t="s">
        <v>26</v>
      </c>
      <c r="J1313" s="41" t="s">
        <v>560</v>
      </c>
      <c r="K1313" s="8" t="s">
        <v>70</v>
      </c>
      <c r="L1313" s="8" t="s">
        <v>376</v>
      </c>
      <c r="M1313" s="16">
        <f>SUM_DATA[[#This Row],[TOTAL Cost]]-SUM_DATA[[#This Row],[MATERIAL Cost]]</f>
        <v>2410.1999999999998</v>
      </c>
      <c r="N1313" s="16">
        <f>IFERROR(SUM_DATA[[#This Row],[MAT C.]], 0)</f>
        <v>0</v>
      </c>
      <c r="O1313" s="16" t="e">
        <f>VLOOKUP(SUM_DATA[[#This Row],[Work Order]],'[2]MAT DETAIL'!$D:$L,8,FALSE)</f>
        <v>#N/A</v>
      </c>
      <c r="P1313" s="17">
        <v>2410.1999999999998</v>
      </c>
      <c r="Q1313" s="67" t="s">
        <v>25</v>
      </c>
      <c r="R1313" s="67"/>
      <c r="S1313" s="67"/>
    </row>
    <row r="1314" spans="4:19" ht="15">
      <c r="D1314" s="5">
        <v>620112</v>
      </c>
      <c r="E1314" s="31">
        <v>43997</v>
      </c>
      <c r="F1314" s="34">
        <v>43997</v>
      </c>
      <c r="G1314" s="61"/>
      <c r="H1314" s="5">
        <v>2868451</v>
      </c>
      <c r="I1314" s="28" t="s">
        <v>26</v>
      </c>
      <c r="J1314" s="41" t="s">
        <v>73</v>
      </c>
      <c r="K1314" s="8" t="s">
        <v>47</v>
      </c>
      <c r="L1314" s="8" t="s">
        <v>74</v>
      </c>
      <c r="M1314" s="16">
        <f>SUM_DATA[[#This Row],[TOTAL Cost]]-SUM_DATA[[#This Row],[MATERIAL Cost]]</f>
        <v>2410.1999999999998</v>
      </c>
      <c r="N1314" s="16">
        <f>IFERROR(SUM_DATA[[#This Row],[MAT C.]], 0)</f>
        <v>0</v>
      </c>
      <c r="O1314" s="16" t="e">
        <f>VLOOKUP(SUM_DATA[[#This Row],[Work Order]],'[2]MAT DETAIL'!$D:$L,8,FALSE)</f>
        <v>#N/A</v>
      </c>
      <c r="P1314" s="17">
        <v>2410.1999999999998</v>
      </c>
      <c r="Q1314" s="67" t="s">
        <v>25</v>
      </c>
      <c r="R1314" s="67"/>
      <c r="S1314" s="67"/>
    </row>
    <row r="1315" spans="4:19" ht="15">
      <c r="D1315" s="5">
        <v>620105</v>
      </c>
      <c r="E1315" s="31">
        <v>43997</v>
      </c>
      <c r="F1315" s="34">
        <v>43997</v>
      </c>
      <c r="G1315" s="61"/>
      <c r="H1315" s="5">
        <v>2868585</v>
      </c>
      <c r="I1315" s="28" t="s">
        <v>31</v>
      </c>
      <c r="J1315" s="41" t="s">
        <v>109</v>
      </c>
      <c r="K1315" s="8" t="s">
        <v>39</v>
      </c>
      <c r="L1315" s="8" t="s">
        <v>40</v>
      </c>
      <c r="M1315" s="16">
        <f>SUM_DATA[[#This Row],[TOTAL Cost]]-SUM_DATA[[#This Row],[MATERIAL Cost]]</f>
        <v>1356.32</v>
      </c>
      <c r="N1315" s="16">
        <f>IFERROR(SUM_DATA[[#This Row],[MAT C.]], 0)</f>
        <v>0</v>
      </c>
      <c r="O1315" s="16" t="e">
        <f>VLOOKUP(SUM_DATA[[#This Row],[Work Order]],'[2]MAT DETAIL'!$D:$L,8,FALSE)</f>
        <v>#N/A</v>
      </c>
      <c r="P1315" s="17">
        <v>1356.32</v>
      </c>
      <c r="Q1315" s="67" t="s">
        <v>25</v>
      </c>
      <c r="R1315" s="67"/>
      <c r="S1315" s="67"/>
    </row>
    <row r="1316" spans="4:19" ht="15">
      <c r="D1316" s="5">
        <v>620105</v>
      </c>
      <c r="E1316" s="31">
        <v>43997</v>
      </c>
      <c r="F1316" s="34">
        <v>43997</v>
      </c>
      <c r="G1316" s="61"/>
      <c r="H1316" s="5">
        <v>2868618</v>
      </c>
      <c r="I1316" s="28" t="s">
        <v>31</v>
      </c>
      <c r="J1316" s="41" t="s">
        <v>109</v>
      </c>
      <c r="K1316" s="8" t="s">
        <v>39</v>
      </c>
      <c r="L1316" s="8" t="s">
        <v>40</v>
      </c>
      <c r="M1316" s="16">
        <f>SUM_DATA[[#This Row],[TOTAL Cost]]-SUM_DATA[[#This Row],[MATERIAL Cost]]</f>
        <v>1356.32</v>
      </c>
      <c r="N1316" s="16">
        <f>IFERROR(SUM_DATA[[#This Row],[MAT C.]], 0)</f>
        <v>0</v>
      </c>
      <c r="O1316" s="16" t="e">
        <f>VLOOKUP(SUM_DATA[[#This Row],[Work Order]],'[2]MAT DETAIL'!$D:$L,8,FALSE)</f>
        <v>#N/A</v>
      </c>
      <c r="P1316" s="17">
        <v>1356.32</v>
      </c>
      <c r="Q1316" s="67" t="s">
        <v>25</v>
      </c>
      <c r="R1316" s="67"/>
      <c r="S1316" s="67"/>
    </row>
    <row r="1317" spans="4:19" ht="15">
      <c r="D1317" s="5">
        <v>620107</v>
      </c>
      <c r="E1317" s="31">
        <v>43998</v>
      </c>
      <c r="F1317" s="34">
        <v>43998</v>
      </c>
      <c r="G1317" s="61"/>
      <c r="H1317" s="5">
        <v>2869035</v>
      </c>
      <c r="I1317" s="28" t="s">
        <v>31</v>
      </c>
      <c r="J1317" s="43" t="s">
        <v>561</v>
      </c>
      <c r="K1317" s="8" t="s">
        <v>70</v>
      </c>
      <c r="L1317" s="8" t="s">
        <v>39</v>
      </c>
      <c r="M1317" s="16">
        <f>SUM_DATA[[#This Row],[TOTAL Cost]]-SUM_DATA[[#This Row],[MATERIAL Cost]]</f>
        <v>3009.72</v>
      </c>
      <c r="N1317" s="16">
        <f>IFERROR(SUM_DATA[[#This Row],[MAT C.]], 0)</f>
        <v>0</v>
      </c>
      <c r="O1317" s="16" t="e">
        <f>VLOOKUP(SUM_DATA[[#This Row],[Work Order]],'[2]MAT DETAIL'!$D:$L,8,FALSE)</f>
        <v>#N/A</v>
      </c>
      <c r="P1317" s="17">
        <v>3009.72</v>
      </c>
      <c r="Q1317" s="67" t="s">
        <v>25</v>
      </c>
      <c r="R1317" s="67"/>
      <c r="S1317" s="67"/>
    </row>
    <row r="1318" spans="4:19" ht="15">
      <c r="D1318" s="5">
        <v>620105</v>
      </c>
      <c r="E1318" s="31">
        <v>43998</v>
      </c>
      <c r="F1318" s="34">
        <v>43998</v>
      </c>
      <c r="G1318" s="61"/>
      <c r="H1318" s="5">
        <v>2869037</v>
      </c>
      <c r="I1318" s="28" t="s">
        <v>31</v>
      </c>
      <c r="J1318" s="41" t="s">
        <v>109</v>
      </c>
      <c r="K1318" s="8" t="s">
        <v>39</v>
      </c>
      <c r="L1318" s="8" t="s">
        <v>40</v>
      </c>
      <c r="M1318" s="16">
        <f>SUM_DATA[[#This Row],[TOTAL Cost]]-SUM_DATA[[#This Row],[MATERIAL Cost]]</f>
        <v>1356.32</v>
      </c>
      <c r="N1318" s="16">
        <f>IFERROR(SUM_DATA[[#This Row],[MAT C.]], 0)</f>
        <v>0</v>
      </c>
      <c r="O1318" s="16" t="e">
        <f>VLOOKUP(SUM_DATA[[#This Row],[Work Order]],'[2]MAT DETAIL'!$D:$L,8,FALSE)</f>
        <v>#N/A</v>
      </c>
      <c r="P1318" s="17">
        <v>1356.32</v>
      </c>
      <c r="Q1318" s="67" t="s">
        <v>25</v>
      </c>
      <c r="R1318" s="67"/>
      <c r="S1318" s="67"/>
    </row>
    <row r="1319" spans="4:19" ht="15">
      <c r="D1319" s="5">
        <v>620104</v>
      </c>
      <c r="E1319" s="31">
        <v>43999</v>
      </c>
      <c r="F1319" s="34">
        <v>43999</v>
      </c>
      <c r="G1319" s="61"/>
      <c r="H1319" s="5">
        <v>2869788</v>
      </c>
      <c r="I1319" s="28" t="s">
        <v>26</v>
      </c>
      <c r="J1319" s="41" t="s">
        <v>562</v>
      </c>
      <c r="K1319" s="8" t="s">
        <v>67</v>
      </c>
      <c r="L1319" s="8" t="s">
        <v>142</v>
      </c>
      <c r="M1319" s="16">
        <f>SUM_DATA[[#This Row],[TOTAL Cost]]-SUM_DATA[[#This Row],[MATERIAL Cost]]</f>
        <v>15300</v>
      </c>
      <c r="N1319" s="16">
        <f>IFERROR(SUM_DATA[[#This Row],[MAT C.]], 0)</f>
        <v>0</v>
      </c>
      <c r="O1319" s="16" t="e">
        <f>VLOOKUP(SUM_DATA[[#This Row],[Work Order]],'[2]MAT DETAIL'!$D:$L,8,FALSE)</f>
        <v>#N/A</v>
      </c>
      <c r="P1319" s="17">
        <v>15300</v>
      </c>
      <c r="Q1319" s="67" t="s">
        <v>21</v>
      </c>
      <c r="R1319" s="67"/>
      <c r="S1319" s="67"/>
    </row>
    <row r="1320" spans="4:19" ht="15">
      <c r="D1320" s="5">
        <v>620106</v>
      </c>
      <c r="E1320" s="31">
        <v>43999</v>
      </c>
      <c r="F1320" s="34">
        <v>43999</v>
      </c>
      <c r="G1320" s="61"/>
      <c r="H1320" s="5">
        <v>2869789</v>
      </c>
      <c r="I1320" s="28" t="s">
        <v>26</v>
      </c>
      <c r="J1320" s="41" t="s">
        <v>562</v>
      </c>
      <c r="K1320" s="8" t="s">
        <v>67</v>
      </c>
      <c r="L1320" s="8" t="s">
        <v>142</v>
      </c>
      <c r="M1320" s="16">
        <f>SUM_DATA[[#This Row],[TOTAL Cost]]-SUM_DATA[[#This Row],[MATERIAL Cost]]</f>
        <v>15300</v>
      </c>
      <c r="N1320" s="16">
        <f>IFERROR(SUM_DATA[[#This Row],[MAT C.]], 0)</f>
        <v>0</v>
      </c>
      <c r="O1320" s="16" t="e">
        <f>VLOOKUP(SUM_DATA[[#This Row],[Work Order]],'[2]MAT DETAIL'!$D:$L,8,FALSE)</f>
        <v>#N/A</v>
      </c>
      <c r="P1320" s="17">
        <v>15300</v>
      </c>
      <c r="Q1320" s="67" t="s">
        <v>21</v>
      </c>
      <c r="R1320" s="67"/>
      <c r="S1320" s="67"/>
    </row>
    <row r="1321" spans="4:19" ht="15">
      <c r="D1321" s="5">
        <v>620109</v>
      </c>
      <c r="E1321" s="31">
        <v>43999</v>
      </c>
      <c r="F1321" s="34">
        <v>43999</v>
      </c>
      <c r="G1321" s="61"/>
      <c r="H1321" s="5">
        <v>2869793</v>
      </c>
      <c r="I1321" s="28" t="s">
        <v>26</v>
      </c>
      <c r="J1321" s="41" t="s">
        <v>562</v>
      </c>
      <c r="K1321" s="8" t="s">
        <v>67</v>
      </c>
      <c r="L1321" s="8" t="s">
        <v>142</v>
      </c>
      <c r="M1321" s="16">
        <f>SUM_DATA[[#This Row],[TOTAL Cost]]-SUM_DATA[[#This Row],[MATERIAL Cost]]</f>
        <v>15300</v>
      </c>
      <c r="N1321" s="16">
        <f>IFERROR(SUM_DATA[[#This Row],[MAT C.]], 0)</f>
        <v>0</v>
      </c>
      <c r="O1321" s="16" t="e">
        <f>VLOOKUP(SUM_DATA[[#This Row],[Work Order]],'[2]MAT DETAIL'!$D:$L,8,FALSE)</f>
        <v>#N/A</v>
      </c>
      <c r="P1321" s="17">
        <v>15300</v>
      </c>
      <c r="Q1321" s="67" t="s">
        <v>21</v>
      </c>
      <c r="R1321" s="67"/>
      <c r="S1321" s="67"/>
    </row>
    <row r="1322" spans="4:19" ht="15">
      <c r="D1322" s="5">
        <v>620113</v>
      </c>
      <c r="E1322" s="31">
        <v>43999</v>
      </c>
      <c r="F1322" s="34">
        <v>43999</v>
      </c>
      <c r="G1322" s="61"/>
      <c r="H1322" s="5">
        <v>2869796</v>
      </c>
      <c r="I1322" s="28" t="s">
        <v>26</v>
      </c>
      <c r="J1322" s="41" t="s">
        <v>562</v>
      </c>
      <c r="K1322" s="8" t="s">
        <v>67</v>
      </c>
      <c r="L1322" s="8" t="s">
        <v>142</v>
      </c>
      <c r="M1322" s="16">
        <f>SUM_DATA[[#This Row],[TOTAL Cost]]-SUM_DATA[[#This Row],[MATERIAL Cost]]</f>
        <v>15300</v>
      </c>
      <c r="N1322" s="16">
        <f>IFERROR(SUM_DATA[[#This Row],[MAT C.]], 0)</f>
        <v>0</v>
      </c>
      <c r="O1322" s="16" t="e">
        <f>VLOOKUP(SUM_DATA[[#This Row],[Work Order]],'[2]MAT DETAIL'!$D:$L,8,FALSE)</f>
        <v>#N/A</v>
      </c>
      <c r="P1322" s="17">
        <v>15300</v>
      </c>
      <c r="Q1322" s="67" t="s">
        <v>21</v>
      </c>
      <c r="R1322" s="67"/>
      <c r="S1322" s="67"/>
    </row>
    <row r="1323" spans="4:19" ht="15">
      <c r="D1323" s="5">
        <v>620117</v>
      </c>
      <c r="E1323" s="31">
        <v>43999</v>
      </c>
      <c r="F1323" s="34">
        <v>43999</v>
      </c>
      <c r="G1323" s="61"/>
      <c r="H1323" s="5">
        <v>2869798</v>
      </c>
      <c r="I1323" s="28" t="s">
        <v>26</v>
      </c>
      <c r="J1323" s="41" t="s">
        <v>562</v>
      </c>
      <c r="K1323" s="8" t="s">
        <v>67</v>
      </c>
      <c r="L1323" s="8" t="s">
        <v>142</v>
      </c>
      <c r="M1323" s="16">
        <f>SUM_DATA[[#This Row],[TOTAL Cost]]-SUM_DATA[[#This Row],[MATERIAL Cost]]</f>
        <v>15300</v>
      </c>
      <c r="N1323" s="16">
        <f>IFERROR(SUM_DATA[[#This Row],[MAT C.]], 0)</f>
        <v>0</v>
      </c>
      <c r="O1323" s="16" t="e">
        <f>VLOOKUP(SUM_DATA[[#This Row],[Work Order]],'[2]MAT DETAIL'!$D:$L,8,FALSE)</f>
        <v>#N/A</v>
      </c>
      <c r="P1323" s="17">
        <v>15300</v>
      </c>
      <c r="Q1323" s="67" t="s">
        <v>21</v>
      </c>
      <c r="R1323" s="67"/>
      <c r="S1323" s="67"/>
    </row>
    <row r="1324" spans="4:19" ht="15">
      <c r="D1324" s="5">
        <v>620118</v>
      </c>
      <c r="E1324" s="31">
        <v>43999</v>
      </c>
      <c r="F1324" s="34">
        <v>43999</v>
      </c>
      <c r="G1324" s="61"/>
      <c r="H1324" s="5">
        <v>2869800</v>
      </c>
      <c r="I1324" s="28" t="s">
        <v>26</v>
      </c>
      <c r="J1324" s="41" t="s">
        <v>562</v>
      </c>
      <c r="K1324" s="8" t="s">
        <v>67</v>
      </c>
      <c r="L1324" s="8" t="s">
        <v>142</v>
      </c>
      <c r="M1324" s="16">
        <f>SUM_DATA[[#This Row],[TOTAL Cost]]-SUM_DATA[[#This Row],[MATERIAL Cost]]</f>
        <v>15300</v>
      </c>
      <c r="N1324" s="16">
        <f>IFERROR(SUM_DATA[[#This Row],[MAT C.]], 0)</f>
        <v>0</v>
      </c>
      <c r="O1324" s="16" t="e">
        <f>VLOOKUP(SUM_DATA[[#This Row],[Work Order]],'[2]MAT DETAIL'!$D:$L,8,FALSE)</f>
        <v>#N/A</v>
      </c>
      <c r="P1324" s="17">
        <v>15300</v>
      </c>
      <c r="Q1324" s="67" t="s">
        <v>21</v>
      </c>
      <c r="R1324" s="67"/>
      <c r="S1324" s="67"/>
    </row>
    <row r="1325" spans="4:19" ht="15">
      <c r="D1325" s="5">
        <v>620120</v>
      </c>
      <c r="E1325" s="31">
        <v>43999</v>
      </c>
      <c r="F1325" s="34">
        <v>43999</v>
      </c>
      <c r="G1325" s="61"/>
      <c r="H1325" s="5">
        <v>2869802</v>
      </c>
      <c r="I1325" s="28" t="s">
        <v>26</v>
      </c>
      <c r="J1325" s="41" t="s">
        <v>562</v>
      </c>
      <c r="K1325" s="8" t="s">
        <v>67</v>
      </c>
      <c r="L1325" s="8" t="s">
        <v>142</v>
      </c>
      <c r="M1325" s="16">
        <f>SUM_DATA[[#This Row],[TOTAL Cost]]-SUM_DATA[[#This Row],[MATERIAL Cost]]</f>
        <v>15300</v>
      </c>
      <c r="N1325" s="16">
        <f>IFERROR(SUM_DATA[[#This Row],[MAT C.]], 0)</f>
        <v>0</v>
      </c>
      <c r="O1325" s="16" t="e">
        <f>VLOOKUP(SUM_DATA[[#This Row],[Work Order]],'[2]MAT DETAIL'!$D:$L,8,FALSE)</f>
        <v>#N/A</v>
      </c>
      <c r="P1325" s="17">
        <v>15300</v>
      </c>
      <c r="Q1325" s="67" t="s">
        <v>21</v>
      </c>
      <c r="R1325" s="67"/>
      <c r="S1325" s="67"/>
    </row>
    <row r="1326" spans="4:19" ht="15">
      <c r="D1326" s="5">
        <v>620105</v>
      </c>
      <c r="E1326" s="31">
        <v>44000</v>
      </c>
      <c r="F1326" s="34">
        <v>44000</v>
      </c>
      <c r="G1326" s="61"/>
      <c r="H1326" s="5">
        <v>2870218</v>
      </c>
      <c r="I1326" s="28" t="s">
        <v>26</v>
      </c>
      <c r="J1326" s="41" t="s">
        <v>563</v>
      </c>
      <c r="K1326" s="8" t="s">
        <v>82</v>
      </c>
      <c r="L1326" s="8" t="s">
        <v>140</v>
      </c>
      <c r="M1326" s="16">
        <f>SUM_DATA[[#This Row],[TOTAL Cost]]-SUM_DATA[[#This Row],[MATERIAL Cost]]</f>
        <v>2345.5700000000002</v>
      </c>
      <c r="N1326" s="16">
        <f>IFERROR(SUM_DATA[[#This Row],[MAT C.]], 0)</f>
        <v>0</v>
      </c>
      <c r="O1326" s="16" t="e">
        <f>VLOOKUP(SUM_DATA[[#This Row],[Work Order]],'[2]MAT DETAIL'!$D:$L,8,FALSE)</f>
        <v>#N/A</v>
      </c>
      <c r="P1326" s="17">
        <v>2345.5700000000002</v>
      </c>
      <c r="Q1326" s="67" t="s">
        <v>25</v>
      </c>
      <c r="R1326" s="67"/>
      <c r="S1326" s="67"/>
    </row>
    <row r="1327" spans="4:19" ht="15">
      <c r="D1327" s="3">
        <v>620105</v>
      </c>
      <c r="E1327" s="36">
        <v>44000</v>
      </c>
      <c r="F1327" s="36"/>
      <c r="G1327" s="61"/>
      <c r="H1327" s="5">
        <v>2870218</v>
      </c>
      <c r="I1327" s="28" t="s">
        <v>26</v>
      </c>
      <c r="J1327" s="42" t="s">
        <v>564</v>
      </c>
      <c r="K1327" s="10" t="s">
        <v>67</v>
      </c>
      <c r="L1327" s="10" t="s">
        <v>150</v>
      </c>
      <c r="M1327" s="18"/>
      <c r="N1327" s="18"/>
      <c r="O1327" s="18"/>
      <c r="P1327" s="16"/>
      <c r="Q1327" s="67" t="s">
        <v>25</v>
      </c>
      <c r="R1327" s="67"/>
      <c r="S1327" s="67"/>
    </row>
    <row r="1328" spans="4:19" ht="15">
      <c r="D1328" s="5">
        <v>620112</v>
      </c>
      <c r="E1328" s="31">
        <v>44000</v>
      </c>
      <c r="F1328" s="34">
        <v>44000</v>
      </c>
      <c r="G1328" s="61"/>
      <c r="H1328" s="5">
        <v>2870222</v>
      </c>
      <c r="I1328" s="28" t="s">
        <v>26</v>
      </c>
      <c r="J1328" s="41" t="s">
        <v>563</v>
      </c>
      <c r="K1328" s="8" t="s">
        <v>82</v>
      </c>
      <c r="L1328" s="8" t="s">
        <v>140</v>
      </c>
      <c r="M1328" s="16">
        <f>SUM_DATA[[#This Row],[TOTAL Cost]]-SUM_DATA[[#This Row],[MATERIAL Cost]]</f>
        <v>3062.79</v>
      </c>
      <c r="N1328" s="16">
        <f>IFERROR(SUM_DATA[[#This Row],[MAT C.]], 0)</f>
        <v>0</v>
      </c>
      <c r="O1328" s="16" t="e">
        <f>VLOOKUP(SUM_DATA[[#This Row],[Work Order]],'[2]MAT DETAIL'!$D:$L,8,FALSE)</f>
        <v>#N/A</v>
      </c>
      <c r="P1328" s="17">
        <v>3062.79</v>
      </c>
      <c r="Q1328" s="67" t="s">
        <v>25</v>
      </c>
      <c r="R1328" s="67"/>
      <c r="S1328" s="67"/>
    </row>
    <row r="1329" spans="4:19" ht="15">
      <c r="D1329" s="5">
        <v>620122</v>
      </c>
      <c r="E1329" s="31">
        <v>44000</v>
      </c>
      <c r="F1329" s="34">
        <v>44000</v>
      </c>
      <c r="G1329" s="61"/>
      <c r="H1329" s="5">
        <v>2870226</v>
      </c>
      <c r="I1329" s="28" t="s">
        <v>26</v>
      </c>
      <c r="J1329" s="41" t="s">
        <v>145</v>
      </c>
      <c r="K1329" s="8" t="s">
        <v>56</v>
      </c>
      <c r="L1329" s="8" t="s">
        <v>146</v>
      </c>
      <c r="M1329" s="16">
        <f>SUM_DATA[[#This Row],[TOTAL Cost]]-SUM_DATA[[#This Row],[MATERIAL Cost]]</f>
        <v>2410.1999999999998</v>
      </c>
      <c r="N1329" s="16">
        <f>IFERROR(SUM_DATA[[#This Row],[MAT C.]], 0)</f>
        <v>0</v>
      </c>
      <c r="O1329" s="16" t="e">
        <f>VLOOKUP(SUM_DATA[[#This Row],[Work Order]],'[2]MAT DETAIL'!$D:$L,8,FALSE)</f>
        <v>#N/A</v>
      </c>
      <c r="P1329" s="17">
        <v>2410.1999999999998</v>
      </c>
      <c r="Q1329" s="67" t="s">
        <v>25</v>
      </c>
      <c r="R1329" s="67"/>
      <c r="S1329" s="67"/>
    </row>
    <row r="1330" spans="4:19" ht="15">
      <c r="D1330" s="5">
        <v>620116</v>
      </c>
      <c r="E1330" s="31">
        <v>44000</v>
      </c>
      <c r="F1330" s="34">
        <v>44000</v>
      </c>
      <c r="G1330" s="61"/>
      <c r="H1330" s="5">
        <v>2870227</v>
      </c>
      <c r="I1330" s="28" t="s">
        <v>26</v>
      </c>
      <c r="J1330" s="41" t="s">
        <v>481</v>
      </c>
      <c r="K1330" s="8" t="s">
        <v>59</v>
      </c>
      <c r="L1330" s="8" t="s">
        <v>98</v>
      </c>
      <c r="M1330" s="16">
        <f>SUM_DATA[[#This Row],[TOTAL Cost]]-SUM_DATA[[#This Row],[MATERIAL Cost]]</f>
        <v>2410.1999999999998</v>
      </c>
      <c r="N1330" s="16">
        <f>IFERROR(SUM_DATA[[#This Row],[MAT C.]], 0)</f>
        <v>0</v>
      </c>
      <c r="O1330" s="16" t="e">
        <f>VLOOKUP(SUM_DATA[[#This Row],[Work Order]],'[2]MAT DETAIL'!$D:$L,8,FALSE)</f>
        <v>#N/A</v>
      </c>
      <c r="P1330" s="17">
        <v>2410.1999999999998</v>
      </c>
      <c r="Q1330" s="67" t="s">
        <v>25</v>
      </c>
      <c r="R1330" s="67"/>
      <c r="S1330" s="67"/>
    </row>
    <row r="1331" spans="4:19" ht="15">
      <c r="D1331" s="5">
        <v>620122</v>
      </c>
      <c r="E1331" s="31">
        <v>44000</v>
      </c>
      <c r="F1331" s="34">
        <v>44000</v>
      </c>
      <c r="G1331" s="61"/>
      <c r="H1331" s="5">
        <v>2870228</v>
      </c>
      <c r="I1331" s="28" t="s">
        <v>26</v>
      </c>
      <c r="J1331" s="41" t="s">
        <v>55</v>
      </c>
      <c r="K1331" s="8" t="s">
        <v>56</v>
      </c>
      <c r="L1331" s="8" t="s">
        <v>57</v>
      </c>
      <c r="M1331" s="16">
        <f>SUM_DATA[[#This Row],[TOTAL Cost]]-SUM_DATA[[#This Row],[MATERIAL Cost]]</f>
        <v>0</v>
      </c>
      <c r="N1331" s="16">
        <f>IFERROR(SUM_DATA[[#This Row],[MAT C.]], 0)</f>
        <v>0</v>
      </c>
      <c r="O1331" s="16" t="e">
        <f>VLOOKUP(SUM_DATA[[#This Row],[Work Order]],'[2]MAT DETAIL'!$D:$L,8,FALSE)</f>
        <v>#N/A</v>
      </c>
      <c r="P1331" s="17">
        <v>0</v>
      </c>
      <c r="Q1331" s="67" t="s">
        <v>25</v>
      </c>
      <c r="R1331" s="67"/>
      <c r="S1331" s="67"/>
    </row>
    <row r="1332" spans="4:19" ht="15">
      <c r="D1332" s="5">
        <v>620116</v>
      </c>
      <c r="E1332" s="31">
        <v>44000</v>
      </c>
      <c r="F1332" s="34">
        <v>44000</v>
      </c>
      <c r="G1332" s="61"/>
      <c r="H1332" s="5">
        <v>2870229</v>
      </c>
      <c r="I1332" s="28" t="s">
        <v>26</v>
      </c>
      <c r="J1332" s="41" t="s">
        <v>407</v>
      </c>
      <c r="K1332" s="8" t="s">
        <v>59</v>
      </c>
      <c r="L1332" s="8" t="s">
        <v>98</v>
      </c>
      <c r="M1332" s="16">
        <f>SUM_DATA[[#This Row],[TOTAL Cost]]-SUM_DATA[[#This Row],[MATERIAL Cost]]</f>
        <v>2768.81</v>
      </c>
      <c r="N1332" s="16">
        <f>IFERROR(SUM_DATA[[#This Row],[MAT C.]], 0)</f>
        <v>0</v>
      </c>
      <c r="O1332" s="16" t="e">
        <f>VLOOKUP(SUM_DATA[[#This Row],[Work Order]],'[2]MAT DETAIL'!$D:$L,8,FALSE)</f>
        <v>#N/A</v>
      </c>
      <c r="P1332" s="17">
        <v>2768.81</v>
      </c>
      <c r="Q1332" s="67" t="s">
        <v>25</v>
      </c>
      <c r="R1332" s="67"/>
      <c r="S1332" s="67"/>
    </row>
    <row r="1333" spans="4:19" ht="15">
      <c r="D1333" s="5">
        <v>620122</v>
      </c>
      <c r="E1333" s="31">
        <v>44000</v>
      </c>
      <c r="F1333" s="34">
        <v>44000</v>
      </c>
      <c r="G1333" s="61"/>
      <c r="H1333" s="5">
        <v>2870230</v>
      </c>
      <c r="I1333" s="28" t="s">
        <v>26</v>
      </c>
      <c r="J1333" s="41" t="s">
        <v>55</v>
      </c>
      <c r="K1333" s="8" t="s">
        <v>56</v>
      </c>
      <c r="L1333" s="8" t="s">
        <v>57</v>
      </c>
      <c r="M1333" s="16">
        <f>SUM_DATA[[#This Row],[TOTAL Cost]]-SUM_DATA[[#This Row],[MATERIAL Cost]]</f>
        <v>3242.09</v>
      </c>
      <c r="N1333" s="16">
        <f>IFERROR(SUM_DATA[[#This Row],[MAT C.]], 0)</f>
        <v>0</v>
      </c>
      <c r="O1333" s="16" t="e">
        <f>VLOOKUP(SUM_DATA[[#This Row],[Work Order]],'[2]MAT DETAIL'!$D:$L,8,FALSE)</f>
        <v>#N/A</v>
      </c>
      <c r="P1333" s="17">
        <v>3242.09</v>
      </c>
      <c r="Q1333" s="67" t="s">
        <v>25</v>
      </c>
      <c r="R1333" s="67"/>
      <c r="S1333" s="67"/>
    </row>
    <row r="1334" spans="4:19" ht="15">
      <c r="D1334" s="3">
        <v>620122</v>
      </c>
      <c r="E1334" s="36">
        <v>44000</v>
      </c>
      <c r="F1334" s="36"/>
      <c r="G1334" s="61"/>
      <c r="H1334" s="3">
        <v>2870230</v>
      </c>
      <c r="I1334" s="28" t="s">
        <v>26</v>
      </c>
      <c r="J1334" s="42" t="s">
        <v>565</v>
      </c>
      <c r="K1334" s="9" t="s">
        <v>82</v>
      </c>
      <c r="L1334" s="9" t="s">
        <v>78</v>
      </c>
      <c r="M1334" s="18"/>
      <c r="N1334" s="18"/>
      <c r="O1334" s="18"/>
      <c r="P1334" s="16"/>
      <c r="Q1334" s="67" t="s">
        <v>25</v>
      </c>
      <c r="R1334" s="67"/>
      <c r="S1334" s="67"/>
    </row>
    <row r="1335" spans="4:19" ht="15">
      <c r="D1335" s="5">
        <v>620104</v>
      </c>
      <c r="E1335" s="31">
        <v>44000</v>
      </c>
      <c r="F1335" s="34">
        <v>44000</v>
      </c>
      <c r="G1335" s="61"/>
      <c r="H1335" s="5">
        <v>2870420</v>
      </c>
      <c r="I1335" s="28" t="s">
        <v>31</v>
      </c>
      <c r="J1335" s="41" t="s">
        <v>566</v>
      </c>
      <c r="K1335" s="8" t="s">
        <v>39</v>
      </c>
      <c r="L1335" s="8" t="s">
        <v>40</v>
      </c>
      <c r="M1335" s="16">
        <f>SUM_DATA[[#This Row],[TOTAL Cost]]-SUM_DATA[[#This Row],[MATERIAL Cost]]</f>
        <v>51105.63</v>
      </c>
      <c r="N1335" s="16">
        <f>IFERROR(SUM_DATA[[#This Row],[MAT C.]], 0)</f>
        <v>0</v>
      </c>
      <c r="O1335" s="16" t="e">
        <f>VLOOKUP(SUM_DATA[[#This Row],[Work Order]],'[2]MAT DETAIL'!$D:$L,8,FALSE)</f>
        <v>#N/A</v>
      </c>
      <c r="P1335" s="17">
        <v>51105.63</v>
      </c>
      <c r="Q1335" s="67" t="s">
        <v>25</v>
      </c>
      <c r="R1335" s="67"/>
      <c r="S1335" s="67"/>
    </row>
    <row r="1336" spans="4:19" ht="15">
      <c r="D1336" s="5">
        <v>620122</v>
      </c>
      <c r="E1336" s="31">
        <v>44001</v>
      </c>
      <c r="F1336" s="34">
        <v>44001</v>
      </c>
      <c r="G1336" s="61"/>
      <c r="H1336" s="5">
        <v>2872608</v>
      </c>
      <c r="I1336" s="28" t="s">
        <v>26</v>
      </c>
      <c r="J1336" s="43" t="s">
        <v>459</v>
      </c>
      <c r="K1336" s="8" t="s">
        <v>19</v>
      </c>
      <c r="L1336" s="8" t="s">
        <v>20</v>
      </c>
      <c r="M1336" s="16">
        <f>SUM_DATA[[#This Row],[TOTAL Cost]]-SUM_DATA[[#This Row],[MATERIAL Cost]]</f>
        <v>43765.02</v>
      </c>
      <c r="N1336" s="16">
        <f>IFERROR(SUM_DATA[[#This Row],[MAT C.]], 0)</f>
        <v>0</v>
      </c>
      <c r="O1336" s="16" t="e">
        <f>VLOOKUP(SUM_DATA[[#This Row],[Work Order]],'[2]MAT DETAIL'!$D:$L,8,FALSE)</f>
        <v>#N/A</v>
      </c>
      <c r="P1336" s="17">
        <v>43765.02</v>
      </c>
      <c r="Q1336" s="67" t="s">
        <v>25</v>
      </c>
      <c r="R1336" s="67"/>
      <c r="S1336" s="67"/>
    </row>
    <row r="1337" spans="4:19" ht="15">
      <c r="D1337" s="5">
        <v>620107</v>
      </c>
      <c r="E1337" s="31">
        <v>44001</v>
      </c>
      <c r="F1337" s="34">
        <v>44001</v>
      </c>
      <c r="G1337" s="61"/>
      <c r="H1337" s="5">
        <v>2872631</v>
      </c>
      <c r="I1337" s="28" t="s">
        <v>26</v>
      </c>
      <c r="J1337" s="48" t="s">
        <v>64</v>
      </c>
      <c r="K1337" s="8" t="s">
        <v>47</v>
      </c>
      <c r="L1337" s="8" t="s">
        <v>65</v>
      </c>
      <c r="M1337" s="16">
        <f>SUM_DATA[[#This Row],[TOTAL Cost]]-SUM_DATA[[#This Row],[MATERIAL Cost]]</f>
        <v>2410.1999999999998</v>
      </c>
      <c r="N1337" s="16">
        <f>IFERROR(SUM_DATA[[#This Row],[MAT C.]], 0)</f>
        <v>0</v>
      </c>
      <c r="O1337" s="16" t="e">
        <f>VLOOKUP(SUM_DATA[[#This Row],[Work Order]],'[2]MAT DETAIL'!$D:$L,8,FALSE)</f>
        <v>#N/A</v>
      </c>
      <c r="P1337" s="17">
        <v>2410.1999999999998</v>
      </c>
      <c r="Q1337" s="67" t="s">
        <v>25</v>
      </c>
      <c r="R1337" s="67"/>
      <c r="S1337" s="67"/>
    </row>
    <row r="1338" spans="4:19" ht="15">
      <c r="D1338" s="5">
        <v>620116</v>
      </c>
      <c r="E1338" s="31">
        <v>44001</v>
      </c>
      <c r="F1338" s="34">
        <v>44001</v>
      </c>
      <c r="G1338" s="61"/>
      <c r="H1338" s="5">
        <v>2872636</v>
      </c>
      <c r="I1338" s="28" t="s">
        <v>26</v>
      </c>
      <c r="J1338" s="41" t="s">
        <v>72</v>
      </c>
      <c r="K1338" s="8" t="s">
        <v>36</v>
      </c>
      <c r="L1338" s="10" t="s">
        <v>37</v>
      </c>
      <c r="M1338" s="16">
        <f>SUM_DATA[[#This Row],[TOTAL Cost]]-SUM_DATA[[#This Row],[MATERIAL Cost]]</f>
        <v>2410.1999999999998</v>
      </c>
      <c r="N1338" s="16">
        <f>IFERROR(SUM_DATA[[#This Row],[MAT C.]], 0)</f>
        <v>0</v>
      </c>
      <c r="O1338" s="16" t="e">
        <f>VLOOKUP(SUM_DATA[[#This Row],[Work Order]],'[2]MAT DETAIL'!$D:$L,8,FALSE)</f>
        <v>#N/A</v>
      </c>
      <c r="P1338" s="17">
        <v>2410.1999999999998</v>
      </c>
      <c r="Q1338" s="67" t="s">
        <v>25</v>
      </c>
      <c r="R1338" s="67"/>
      <c r="S1338" s="67"/>
    </row>
    <row r="1339" spans="4:19" ht="15">
      <c r="D1339" s="5">
        <v>620107</v>
      </c>
      <c r="E1339" s="31">
        <v>44001</v>
      </c>
      <c r="F1339" s="34">
        <v>44001</v>
      </c>
      <c r="G1339" s="61"/>
      <c r="H1339" s="5">
        <v>2872638</v>
      </c>
      <c r="I1339" s="28" t="s">
        <v>26</v>
      </c>
      <c r="J1339" s="41" t="s">
        <v>407</v>
      </c>
      <c r="K1339" s="8" t="s">
        <v>59</v>
      </c>
      <c r="L1339" s="8" t="s">
        <v>98</v>
      </c>
      <c r="M1339" s="16">
        <f>SUM_DATA[[#This Row],[TOTAL Cost]]-SUM_DATA[[#This Row],[MATERIAL Cost]]</f>
        <v>2410.1999999999998</v>
      </c>
      <c r="N1339" s="16">
        <f>IFERROR(SUM_DATA[[#This Row],[MAT C.]], 0)</f>
        <v>0</v>
      </c>
      <c r="O1339" s="16" t="e">
        <f>VLOOKUP(SUM_DATA[[#This Row],[Work Order]],'[2]MAT DETAIL'!$D:$L,8,FALSE)</f>
        <v>#N/A</v>
      </c>
      <c r="P1339" s="17">
        <v>2410.1999999999998</v>
      </c>
      <c r="Q1339" s="67" t="s">
        <v>25</v>
      </c>
      <c r="R1339" s="67"/>
      <c r="S1339" s="67"/>
    </row>
    <row r="1340" spans="4:19" ht="15">
      <c r="D1340" s="5">
        <v>620112</v>
      </c>
      <c r="E1340" s="31">
        <v>44001</v>
      </c>
      <c r="F1340" s="34">
        <v>44001</v>
      </c>
      <c r="G1340" s="61"/>
      <c r="H1340" s="5">
        <v>2872642</v>
      </c>
      <c r="I1340" s="28" t="s">
        <v>26</v>
      </c>
      <c r="J1340" s="41" t="s">
        <v>565</v>
      </c>
      <c r="K1340" s="8" t="s">
        <v>82</v>
      </c>
      <c r="L1340" s="8" t="s">
        <v>78</v>
      </c>
      <c r="M1340" s="16">
        <f>SUM_DATA[[#This Row],[TOTAL Cost]]-SUM_DATA[[#This Row],[MATERIAL Cost]]</f>
        <v>2410.1999999999998</v>
      </c>
      <c r="N1340" s="16">
        <f>IFERROR(SUM_DATA[[#This Row],[MAT C.]], 0)</f>
        <v>0</v>
      </c>
      <c r="O1340" s="16" t="e">
        <f>VLOOKUP(SUM_DATA[[#This Row],[Work Order]],'[2]MAT DETAIL'!$D:$L,8,FALSE)</f>
        <v>#N/A</v>
      </c>
      <c r="P1340" s="17">
        <v>2410.1999999999998</v>
      </c>
      <c r="Q1340" s="67" t="s">
        <v>25</v>
      </c>
      <c r="R1340" s="67"/>
      <c r="S1340" s="67"/>
    </row>
    <row r="1341" spans="4:19" ht="15">
      <c r="D1341" s="5">
        <v>620116</v>
      </c>
      <c r="E1341" s="31">
        <v>44001</v>
      </c>
      <c r="F1341" s="34">
        <v>44001</v>
      </c>
      <c r="G1341" s="61"/>
      <c r="H1341" s="5">
        <v>2872648</v>
      </c>
      <c r="I1341" s="28" t="s">
        <v>26</v>
      </c>
      <c r="J1341" s="43" t="s">
        <v>330</v>
      </c>
      <c r="K1341" s="8" t="s">
        <v>39</v>
      </c>
      <c r="L1341" s="8" t="s">
        <v>40</v>
      </c>
      <c r="M1341" s="16">
        <f>SUM_DATA[[#This Row],[TOTAL Cost]]-SUM_DATA[[#This Row],[MATERIAL Cost]]</f>
        <v>0</v>
      </c>
      <c r="N1341" s="16">
        <f>IFERROR(SUM_DATA[[#This Row],[MAT C.]], 0)</f>
        <v>0</v>
      </c>
      <c r="O1341" s="16" t="e">
        <f>VLOOKUP(SUM_DATA[[#This Row],[Work Order]],'[2]MAT DETAIL'!$D:$L,8,FALSE)</f>
        <v>#N/A</v>
      </c>
      <c r="P1341" s="17">
        <v>0</v>
      </c>
      <c r="Q1341" s="67" t="s">
        <v>25</v>
      </c>
      <c r="R1341" s="67"/>
      <c r="S1341" s="67"/>
    </row>
    <row r="1342" spans="4:19" ht="15">
      <c r="D1342" s="5">
        <v>620122</v>
      </c>
      <c r="E1342" s="31">
        <v>44001</v>
      </c>
      <c r="F1342" s="34">
        <v>44001</v>
      </c>
      <c r="G1342" s="61"/>
      <c r="H1342" s="5">
        <v>2872650</v>
      </c>
      <c r="I1342" s="28" t="s">
        <v>26</v>
      </c>
      <c r="J1342" s="41" t="s">
        <v>449</v>
      </c>
      <c r="K1342" s="8" t="s">
        <v>39</v>
      </c>
      <c r="L1342" s="8" t="s">
        <v>336</v>
      </c>
      <c r="M1342" s="16">
        <f>SUM_DATA[[#This Row],[TOTAL Cost]]-SUM_DATA[[#This Row],[MATERIAL Cost]]</f>
        <v>2410.1999999999998</v>
      </c>
      <c r="N1342" s="16">
        <f>IFERROR(SUM_DATA[[#This Row],[MAT C.]], 0)</f>
        <v>0</v>
      </c>
      <c r="O1342" s="16" t="e">
        <f>VLOOKUP(SUM_DATA[[#This Row],[Work Order]],'[2]MAT DETAIL'!$D:$L,8,FALSE)</f>
        <v>#N/A</v>
      </c>
      <c r="P1342" s="17">
        <v>2410.1999999999998</v>
      </c>
      <c r="Q1342" s="67" t="s">
        <v>25</v>
      </c>
      <c r="R1342" s="67"/>
      <c r="S1342" s="67"/>
    </row>
    <row r="1343" spans="4:19" ht="15">
      <c r="D1343" s="5">
        <v>620122</v>
      </c>
      <c r="E1343" s="31">
        <v>44001</v>
      </c>
      <c r="F1343" s="34">
        <v>44001</v>
      </c>
      <c r="G1343" s="61"/>
      <c r="H1343" s="5">
        <v>2872652</v>
      </c>
      <c r="I1343" s="28" t="s">
        <v>26</v>
      </c>
      <c r="J1343" s="41" t="s">
        <v>72</v>
      </c>
      <c r="K1343" s="8" t="s">
        <v>36</v>
      </c>
      <c r="L1343" s="10" t="s">
        <v>37</v>
      </c>
      <c r="M1343" s="16">
        <f>SUM_DATA[[#This Row],[TOTAL Cost]]-SUM_DATA[[#This Row],[MATERIAL Cost]]</f>
        <v>2410.1999999999998</v>
      </c>
      <c r="N1343" s="16">
        <f>IFERROR(SUM_DATA[[#This Row],[MAT C.]], 0)</f>
        <v>0</v>
      </c>
      <c r="O1343" s="16" t="e">
        <f>VLOOKUP(SUM_DATA[[#This Row],[Work Order]],'[2]MAT DETAIL'!$D:$L,8,FALSE)</f>
        <v>#N/A</v>
      </c>
      <c r="P1343" s="17">
        <v>2410.1999999999998</v>
      </c>
      <c r="Q1343" s="67" t="s">
        <v>25</v>
      </c>
      <c r="R1343" s="67"/>
      <c r="S1343" s="67"/>
    </row>
    <row r="1344" spans="4:19" ht="15">
      <c r="D1344" s="5">
        <v>620107</v>
      </c>
      <c r="E1344" s="31">
        <v>44001</v>
      </c>
      <c r="F1344" s="34">
        <v>44001</v>
      </c>
      <c r="G1344" s="61"/>
      <c r="H1344" s="5">
        <v>2872655</v>
      </c>
      <c r="I1344" s="28" t="s">
        <v>26</v>
      </c>
      <c r="J1344" s="48" t="s">
        <v>64</v>
      </c>
      <c r="K1344" s="8" t="s">
        <v>47</v>
      </c>
      <c r="L1344" s="8" t="s">
        <v>65</v>
      </c>
      <c r="M1344" s="16">
        <f>SUM_DATA[[#This Row],[TOTAL Cost]]-SUM_DATA[[#This Row],[MATERIAL Cost]]</f>
        <v>2410.1999999999998</v>
      </c>
      <c r="N1344" s="16">
        <f>IFERROR(SUM_DATA[[#This Row],[MAT C.]], 0)</f>
        <v>0</v>
      </c>
      <c r="O1344" s="16" t="e">
        <f>VLOOKUP(SUM_DATA[[#This Row],[Work Order]],'[2]MAT DETAIL'!$D:$L,8,FALSE)</f>
        <v>#N/A</v>
      </c>
      <c r="P1344" s="17">
        <v>2410.1999999999998</v>
      </c>
      <c r="Q1344" s="67" t="s">
        <v>25</v>
      </c>
      <c r="R1344" s="67"/>
      <c r="S1344" s="67"/>
    </row>
    <row r="1345" spans="4:19" ht="15">
      <c r="D1345" s="5">
        <v>620123</v>
      </c>
      <c r="E1345" s="31">
        <v>44001</v>
      </c>
      <c r="F1345" s="34">
        <v>44001</v>
      </c>
      <c r="G1345" s="61"/>
      <c r="H1345" s="5">
        <v>2872683</v>
      </c>
      <c r="I1345" s="28" t="s">
        <v>26</v>
      </c>
      <c r="J1345" s="41" t="s">
        <v>211</v>
      </c>
      <c r="K1345" s="8" t="s">
        <v>30</v>
      </c>
      <c r="L1345" s="8" t="s">
        <v>30</v>
      </c>
      <c r="M1345" s="16">
        <f>SUM_DATA[[#This Row],[TOTAL Cost]]-SUM_DATA[[#This Row],[MATERIAL Cost]]</f>
        <v>0</v>
      </c>
      <c r="N1345" s="16">
        <f>IFERROR(SUM_DATA[[#This Row],[MAT C.]], 0)</f>
        <v>0</v>
      </c>
      <c r="O1345" s="16" t="e">
        <f>VLOOKUP(SUM_DATA[[#This Row],[Work Order]],'[2]MAT DETAIL'!$D:$L,8,FALSE)</f>
        <v>#N/A</v>
      </c>
      <c r="P1345" s="17">
        <v>0</v>
      </c>
      <c r="Q1345" s="67" t="s">
        <v>25</v>
      </c>
      <c r="R1345" s="67"/>
      <c r="S1345" s="67"/>
    </row>
    <row r="1346" spans="4:19" ht="15">
      <c r="D1346" s="5">
        <v>620120</v>
      </c>
      <c r="E1346" s="31">
        <v>44001</v>
      </c>
      <c r="F1346" s="34">
        <v>44001</v>
      </c>
      <c r="G1346" s="61"/>
      <c r="H1346" s="5">
        <v>2872701</v>
      </c>
      <c r="I1346" s="28" t="s">
        <v>31</v>
      </c>
      <c r="J1346" s="41" t="s">
        <v>567</v>
      </c>
      <c r="K1346" s="8" t="s">
        <v>19</v>
      </c>
      <c r="L1346" s="8" t="s">
        <v>50</v>
      </c>
      <c r="M1346" s="16">
        <f>SUM_DATA[[#This Row],[TOTAL Cost]]-SUM_DATA[[#This Row],[MATERIAL Cost]]</f>
        <v>17644.04</v>
      </c>
      <c r="N1346" s="16">
        <f>IFERROR(SUM_DATA[[#This Row],[MAT C.]], 0)</f>
        <v>0</v>
      </c>
      <c r="O1346" s="16" t="e">
        <f>VLOOKUP(SUM_DATA[[#This Row],[Work Order]],'[2]MAT DETAIL'!$D:$L,8,FALSE)</f>
        <v>#N/A</v>
      </c>
      <c r="P1346" s="17">
        <v>17644.04</v>
      </c>
      <c r="Q1346" s="67" t="s">
        <v>21</v>
      </c>
      <c r="R1346" s="67"/>
      <c r="S1346" s="67"/>
    </row>
    <row r="1347" spans="4:19" ht="15">
      <c r="D1347" s="5">
        <v>620105</v>
      </c>
      <c r="E1347" s="31">
        <v>44004</v>
      </c>
      <c r="F1347" s="34">
        <v>44004</v>
      </c>
      <c r="G1347" s="61"/>
      <c r="H1347" s="5">
        <v>2873298</v>
      </c>
      <c r="I1347" s="28" t="s">
        <v>31</v>
      </c>
      <c r="J1347" s="41" t="s">
        <v>233</v>
      </c>
      <c r="K1347" s="8" t="s">
        <v>33</v>
      </c>
      <c r="L1347" s="8" t="s">
        <v>34</v>
      </c>
      <c r="M1347" s="16">
        <f>SUM_DATA[[#This Row],[TOTAL Cost]]-SUM_DATA[[#This Row],[MATERIAL Cost]]</f>
        <v>11168.08</v>
      </c>
      <c r="N1347" s="16">
        <f>IFERROR(SUM_DATA[[#This Row],[MAT C.]], 0)</f>
        <v>0</v>
      </c>
      <c r="O1347" s="16" t="e">
        <f>VLOOKUP(SUM_DATA[[#This Row],[Work Order]],'[2]MAT DETAIL'!$D:$L,8,FALSE)</f>
        <v>#N/A</v>
      </c>
      <c r="P1347" s="17">
        <v>11168.08</v>
      </c>
      <c r="Q1347" s="67" t="s">
        <v>25</v>
      </c>
      <c r="R1347" s="67"/>
      <c r="S1347" s="67"/>
    </row>
    <row r="1348" spans="4:19" ht="15">
      <c r="D1348" s="5">
        <v>620111</v>
      </c>
      <c r="E1348" s="31">
        <v>44004</v>
      </c>
      <c r="F1348" s="34">
        <v>44004</v>
      </c>
      <c r="G1348" s="61"/>
      <c r="H1348" s="5">
        <v>2873301</v>
      </c>
      <c r="I1348" s="28" t="s">
        <v>26</v>
      </c>
      <c r="J1348" s="41" t="s">
        <v>430</v>
      </c>
      <c r="K1348" s="8" t="s">
        <v>47</v>
      </c>
      <c r="L1348" s="8" t="s">
        <v>289</v>
      </c>
      <c r="M1348" s="16">
        <f>SUM_DATA[[#This Row],[TOTAL Cost]]-SUM_DATA[[#This Row],[MATERIAL Cost]]</f>
        <v>602.54999999999927</v>
      </c>
      <c r="N1348" s="16">
        <f>IFERROR(SUM_DATA[[#This Row],[MAT C.]], 0)</f>
        <v>21439.95</v>
      </c>
      <c r="O1348" s="16">
        <f>VLOOKUP(SUM_DATA[[#This Row],[Work Order]],'[2]MAT DETAIL'!$D:$L,8,FALSE)</f>
        <v>21439.95</v>
      </c>
      <c r="P1348" s="17">
        <v>22042.5</v>
      </c>
      <c r="Q1348" s="67" t="s">
        <v>21</v>
      </c>
      <c r="R1348" s="67"/>
      <c r="S1348" s="67"/>
    </row>
    <row r="1349" spans="4:19" ht="15">
      <c r="D1349" s="5">
        <v>620123</v>
      </c>
      <c r="E1349" s="31">
        <v>44004</v>
      </c>
      <c r="F1349" s="34">
        <v>44004</v>
      </c>
      <c r="G1349" s="61"/>
      <c r="H1349" s="5">
        <v>2873303</v>
      </c>
      <c r="I1349" s="28" t="s">
        <v>26</v>
      </c>
      <c r="J1349" s="41" t="s">
        <v>430</v>
      </c>
      <c r="K1349" s="8" t="s">
        <v>47</v>
      </c>
      <c r="L1349" s="8" t="s">
        <v>289</v>
      </c>
      <c r="M1349" s="16">
        <f>SUM_DATA[[#This Row],[TOTAL Cost]]-SUM_DATA[[#This Row],[MATERIAL Cost]]</f>
        <v>602.54999999999927</v>
      </c>
      <c r="N1349" s="16">
        <f>IFERROR(SUM_DATA[[#This Row],[MAT C.]], 0)</f>
        <v>21439.96</v>
      </c>
      <c r="O1349" s="16">
        <f>VLOOKUP(SUM_DATA[[#This Row],[Work Order]],'[2]MAT DETAIL'!$D:$L,8,FALSE)</f>
        <v>21439.96</v>
      </c>
      <c r="P1349" s="17">
        <v>22042.51</v>
      </c>
      <c r="Q1349" s="67" t="s">
        <v>21</v>
      </c>
      <c r="R1349" s="67"/>
      <c r="S1349" s="67"/>
    </row>
    <row r="1350" spans="4:19" ht="15">
      <c r="D1350" s="5">
        <v>620118</v>
      </c>
      <c r="E1350" s="31">
        <v>44004</v>
      </c>
      <c r="F1350" s="34">
        <v>44004</v>
      </c>
      <c r="G1350" s="61"/>
      <c r="H1350" s="5">
        <v>2873328</v>
      </c>
      <c r="I1350" s="28" t="s">
        <v>31</v>
      </c>
      <c r="J1350" s="41" t="s">
        <v>568</v>
      </c>
      <c r="K1350" s="8" t="s">
        <v>36</v>
      </c>
      <c r="L1350" s="8" t="s">
        <v>56</v>
      </c>
      <c r="M1350" s="16">
        <f>SUM_DATA[[#This Row],[TOTAL Cost]]-SUM_DATA[[#This Row],[MATERIAL Cost]]</f>
        <v>71396.240000000005</v>
      </c>
      <c r="N1350" s="16">
        <f>IFERROR(SUM_DATA[[#This Row],[MAT C.]], 0)</f>
        <v>0</v>
      </c>
      <c r="O1350" s="16" t="e">
        <f>VLOOKUP(SUM_DATA[[#This Row],[Work Order]],'[2]MAT DETAIL'!$D:$L,8,FALSE)</f>
        <v>#N/A</v>
      </c>
      <c r="P1350" s="17">
        <v>71396.240000000005</v>
      </c>
      <c r="Q1350" s="67" t="s">
        <v>25</v>
      </c>
      <c r="R1350" s="67"/>
      <c r="S1350" s="67"/>
    </row>
    <row r="1351" spans="4:19" ht="15">
      <c r="D1351" s="5">
        <v>620118</v>
      </c>
      <c r="E1351" s="31">
        <v>44004</v>
      </c>
      <c r="F1351" s="34">
        <v>44004</v>
      </c>
      <c r="G1351" s="61"/>
      <c r="H1351" s="5">
        <v>2873331</v>
      </c>
      <c r="I1351" s="28" t="s">
        <v>31</v>
      </c>
      <c r="J1351" s="41" t="s">
        <v>111</v>
      </c>
      <c r="K1351" s="8" t="s">
        <v>33</v>
      </c>
      <c r="L1351" s="8" t="s">
        <v>112</v>
      </c>
      <c r="M1351" s="16">
        <f>SUM_DATA[[#This Row],[TOTAL Cost]]-SUM_DATA[[#This Row],[MATERIAL Cost]]</f>
        <v>41599.040000000001</v>
      </c>
      <c r="N1351" s="16">
        <f>IFERROR(SUM_DATA[[#This Row],[MAT C.]], 0)</f>
        <v>0</v>
      </c>
      <c r="O1351" s="16" t="e">
        <f>VLOOKUP(SUM_DATA[[#This Row],[Work Order]],'[2]MAT DETAIL'!$D:$L,8,FALSE)</f>
        <v>#N/A</v>
      </c>
      <c r="P1351" s="17">
        <v>41599.040000000001</v>
      </c>
      <c r="Q1351" s="67" t="s">
        <v>25</v>
      </c>
      <c r="R1351" s="67"/>
      <c r="S1351" s="67"/>
    </row>
    <row r="1352" spans="4:19" ht="15">
      <c r="D1352" s="3">
        <v>620118</v>
      </c>
      <c r="E1352" s="36">
        <v>44004</v>
      </c>
      <c r="F1352" s="36"/>
      <c r="G1352" s="61"/>
      <c r="H1352" s="5">
        <v>2873331</v>
      </c>
      <c r="I1352" s="28" t="s">
        <v>31</v>
      </c>
      <c r="J1352" s="42" t="s">
        <v>569</v>
      </c>
      <c r="K1352" s="8" t="s">
        <v>33</v>
      </c>
      <c r="L1352" s="8" t="s">
        <v>112</v>
      </c>
      <c r="M1352" s="18"/>
      <c r="N1352" s="18"/>
      <c r="O1352" s="18"/>
      <c r="P1352" s="16"/>
      <c r="Q1352" s="67" t="s">
        <v>25</v>
      </c>
      <c r="R1352" s="67"/>
      <c r="S1352" s="67"/>
    </row>
    <row r="1353" spans="4:19" ht="15">
      <c r="D1353" s="5">
        <v>620112</v>
      </c>
      <c r="E1353" s="31">
        <v>44005</v>
      </c>
      <c r="F1353" s="31">
        <v>44005</v>
      </c>
      <c r="G1353" s="61"/>
      <c r="H1353" s="5">
        <v>2873539</v>
      </c>
      <c r="I1353" s="28" t="s">
        <v>26</v>
      </c>
      <c r="J1353" s="41" t="s">
        <v>118</v>
      </c>
      <c r="K1353" s="8" t="s">
        <v>30</v>
      </c>
      <c r="L1353" s="8" t="s">
        <v>30</v>
      </c>
      <c r="M1353" s="16">
        <f>SUM_DATA[[#This Row],[TOTAL Cost]]-SUM_DATA[[#This Row],[MATERIAL Cost]]</f>
        <v>11153.75</v>
      </c>
      <c r="N1353" s="16">
        <f>IFERROR(SUM_DATA[[#This Row],[MAT C.]], 0)</f>
        <v>654</v>
      </c>
      <c r="O1353" s="16">
        <f>VLOOKUP(SUM_DATA[[#This Row],[Work Order]],'[2]MAT DETAIL'!$D:$L,8,FALSE)</f>
        <v>654</v>
      </c>
      <c r="P1353" s="17">
        <v>11807.75</v>
      </c>
      <c r="Q1353" s="67" t="s">
        <v>25</v>
      </c>
      <c r="R1353" s="67"/>
      <c r="S1353" s="67"/>
    </row>
    <row r="1354" spans="4:19" ht="15">
      <c r="D1354" s="5">
        <v>620112</v>
      </c>
      <c r="E1354" s="31">
        <v>44005</v>
      </c>
      <c r="F1354" s="34">
        <v>44005</v>
      </c>
      <c r="G1354" s="61"/>
      <c r="H1354" s="5">
        <v>2873559</v>
      </c>
      <c r="I1354" s="28" t="s">
        <v>26</v>
      </c>
      <c r="J1354" s="41" t="s">
        <v>72</v>
      </c>
      <c r="K1354" s="8" t="s">
        <v>36</v>
      </c>
      <c r="L1354" s="10" t="s">
        <v>37</v>
      </c>
      <c r="M1354" s="16">
        <f>SUM_DATA[[#This Row],[TOTAL Cost]]-SUM_DATA[[#This Row],[MATERIAL Cost]]</f>
        <v>0</v>
      </c>
      <c r="N1354" s="16">
        <f>IFERROR(SUM_DATA[[#This Row],[MAT C.]], 0)</f>
        <v>0</v>
      </c>
      <c r="O1354" s="16" t="e">
        <f>VLOOKUP(SUM_DATA[[#This Row],[Work Order]],'[2]MAT DETAIL'!$D:$L,8,FALSE)</f>
        <v>#N/A</v>
      </c>
      <c r="P1354" s="17">
        <v>0</v>
      </c>
      <c r="Q1354" s="67" t="s">
        <v>25</v>
      </c>
      <c r="R1354" s="67"/>
      <c r="S1354" s="67"/>
    </row>
    <row r="1355" spans="4:19" ht="15">
      <c r="D1355" s="5">
        <v>620107</v>
      </c>
      <c r="E1355" s="31">
        <v>44005</v>
      </c>
      <c r="F1355" s="34">
        <v>44005</v>
      </c>
      <c r="G1355" s="61"/>
      <c r="H1355" s="5">
        <v>2873560</v>
      </c>
      <c r="I1355" s="28" t="s">
        <v>26</v>
      </c>
      <c r="J1355" s="41" t="s">
        <v>570</v>
      </c>
      <c r="K1355" s="8" t="s">
        <v>67</v>
      </c>
      <c r="L1355" s="8" t="s">
        <v>142</v>
      </c>
      <c r="M1355" s="16">
        <f>SUM_DATA[[#This Row],[TOTAL Cost]]-SUM_DATA[[#This Row],[MATERIAL Cost]]</f>
        <v>2410.1999999999998</v>
      </c>
      <c r="N1355" s="16">
        <f>IFERROR(SUM_DATA[[#This Row],[MAT C.]], 0)</f>
        <v>0</v>
      </c>
      <c r="O1355" s="16" t="e">
        <f>VLOOKUP(SUM_DATA[[#This Row],[Work Order]],'[2]MAT DETAIL'!$D:$L,8,FALSE)</f>
        <v>#N/A</v>
      </c>
      <c r="P1355" s="17">
        <v>2410.1999999999998</v>
      </c>
      <c r="Q1355" s="67" t="s">
        <v>25</v>
      </c>
      <c r="R1355" s="67"/>
      <c r="S1355" s="67"/>
    </row>
    <row r="1356" spans="4:19" ht="15">
      <c r="D1356" s="5">
        <v>620112</v>
      </c>
      <c r="E1356" s="31">
        <v>44005</v>
      </c>
      <c r="F1356" s="34">
        <v>44005</v>
      </c>
      <c r="G1356" s="61"/>
      <c r="H1356" s="5">
        <v>2873561</v>
      </c>
      <c r="I1356" s="28" t="s">
        <v>26</v>
      </c>
      <c r="J1356" s="41" t="s">
        <v>72</v>
      </c>
      <c r="K1356" s="8" t="s">
        <v>36</v>
      </c>
      <c r="L1356" s="10" t="s">
        <v>37</v>
      </c>
      <c r="M1356" s="16">
        <f>SUM_DATA[[#This Row],[TOTAL Cost]]-SUM_DATA[[#This Row],[MATERIAL Cost]]</f>
        <v>5523.02</v>
      </c>
      <c r="N1356" s="16">
        <f>IFERROR(SUM_DATA[[#This Row],[MAT C.]], 0)</f>
        <v>0</v>
      </c>
      <c r="O1356" s="16" t="e">
        <f>VLOOKUP(SUM_DATA[[#This Row],[Work Order]],'[2]MAT DETAIL'!$D:$L,8,FALSE)</f>
        <v>#N/A</v>
      </c>
      <c r="P1356" s="17">
        <v>5523.02</v>
      </c>
      <c r="Q1356" s="67" t="s">
        <v>25</v>
      </c>
      <c r="R1356" s="67"/>
      <c r="S1356" s="67"/>
    </row>
    <row r="1357" spans="4:19" ht="15">
      <c r="D1357" s="5">
        <v>620118</v>
      </c>
      <c r="E1357" s="31">
        <v>44005</v>
      </c>
      <c r="F1357" s="34">
        <v>44005</v>
      </c>
      <c r="G1357" s="61"/>
      <c r="H1357" s="5">
        <v>2873564</v>
      </c>
      <c r="I1357" s="28" t="s">
        <v>31</v>
      </c>
      <c r="J1357" s="41" t="s">
        <v>431</v>
      </c>
      <c r="K1357" s="8" t="s">
        <v>70</v>
      </c>
      <c r="L1357" s="8" t="s">
        <v>47</v>
      </c>
      <c r="M1357" s="16">
        <f>SUM_DATA[[#This Row],[TOTAL Cost]]-SUM_DATA[[#This Row],[MATERIAL Cost]]</f>
        <v>1515.08</v>
      </c>
      <c r="N1357" s="16">
        <f>IFERROR(SUM_DATA[[#This Row],[MAT C.]], 0)</f>
        <v>0</v>
      </c>
      <c r="O1357" s="16" t="e">
        <f>VLOOKUP(SUM_DATA[[#This Row],[Work Order]],'[2]MAT DETAIL'!$D:$L,8,FALSE)</f>
        <v>#N/A</v>
      </c>
      <c r="P1357" s="17">
        <v>1515.08</v>
      </c>
      <c r="Q1357" s="67" t="s">
        <v>25</v>
      </c>
      <c r="R1357" s="67"/>
      <c r="S1357" s="67"/>
    </row>
    <row r="1358" spans="4:19" ht="15">
      <c r="D1358" s="5">
        <v>620114</v>
      </c>
      <c r="E1358" s="31">
        <v>44005</v>
      </c>
      <c r="F1358" s="34">
        <v>44005</v>
      </c>
      <c r="G1358" s="61"/>
      <c r="H1358" s="5">
        <v>2873568</v>
      </c>
      <c r="I1358" s="28" t="s">
        <v>26</v>
      </c>
      <c r="J1358" s="41" t="s">
        <v>141</v>
      </c>
      <c r="K1358" s="8" t="s">
        <v>67</v>
      </c>
      <c r="L1358" s="8" t="s">
        <v>142</v>
      </c>
      <c r="M1358" s="16">
        <f>SUM_DATA[[#This Row],[TOTAL Cost]]-SUM_DATA[[#This Row],[MATERIAL Cost]]</f>
        <v>2410.1999999999998</v>
      </c>
      <c r="N1358" s="16">
        <f>IFERROR(SUM_DATA[[#This Row],[MAT C.]], 0)</f>
        <v>0</v>
      </c>
      <c r="O1358" s="16" t="e">
        <f>VLOOKUP(SUM_DATA[[#This Row],[Work Order]],'[2]MAT DETAIL'!$D:$L,8,FALSE)</f>
        <v>#N/A</v>
      </c>
      <c r="P1358" s="17">
        <v>2410.1999999999998</v>
      </c>
      <c r="Q1358" s="67" t="s">
        <v>25</v>
      </c>
      <c r="R1358" s="67"/>
      <c r="S1358" s="67"/>
    </row>
    <row r="1359" spans="4:19" ht="15">
      <c r="D1359" s="5">
        <v>620107</v>
      </c>
      <c r="E1359" s="31">
        <v>44005</v>
      </c>
      <c r="F1359" s="34">
        <v>44005</v>
      </c>
      <c r="G1359" s="61"/>
      <c r="H1359" s="5">
        <v>2873569</v>
      </c>
      <c r="I1359" s="28" t="s">
        <v>26</v>
      </c>
      <c r="J1359" s="41" t="s">
        <v>55</v>
      </c>
      <c r="K1359" s="8" t="s">
        <v>56</v>
      </c>
      <c r="L1359" s="8" t="s">
        <v>57</v>
      </c>
      <c r="M1359" s="16">
        <f>SUM_DATA[[#This Row],[TOTAL Cost]]-SUM_DATA[[#This Row],[MATERIAL Cost]]</f>
        <v>2410.1999999999998</v>
      </c>
      <c r="N1359" s="16">
        <f>IFERROR(SUM_DATA[[#This Row],[MAT C.]], 0)</f>
        <v>0</v>
      </c>
      <c r="O1359" s="16" t="e">
        <f>VLOOKUP(SUM_DATA[[#This Row],[Work Order]],'[2]MAT DETAIL'!$D:$L,8,FALSE)</f>
        <v>#N/A</v>
      </c>
      <c r="P1359" s="17">
        <v>2410.1999999999998</v>
      </c>
      <c r="Q1359" s="67" t="s">
        <v>25</v>
      </c>
      <c r="R1359" s="67"/>
      <c r="S1359" s="67"/>
    </row>
    <row r="1360" spans="4:19" ht="15">
      <c r="D1360" s="5">
        <v>620107</v>
      </c>
      <c r="E1360" s="31">
        <v>44005</v>
      </c>
      <c r="F1360" s="34">
        <v>44005</v>
      </c>
      <c r="G1360" s="61"/>
      <c r="H1360" s="5">
        <v>2873573</v>
      </c>
      <c r="I1360" s="28" t="s">
        <v>26</v>
      </c>
      <c r="J1360" s="41" t="s">
        <v>55</v>
      </c>
      <c r="K1360" s="8" t="s">
        <v>56</v>
      </c>
      <c r="L1360" s="8" t="s">
        <v>57</v>
      </c>
      <c r="M1360" s="16">
        <f>SUM_DATA[[#This Row],[TOTAL Cost]]-SUM_DATA[[#This Row],[MATERIAL Cost]]</f>
        <v>0</v>
      </c>
      <c r="N1360" s="16">
        <f>IFERROR(SUM_DATA[[#This Row],[MAT C.]], 0)</f>
        <v>0</v>
      </c>
      <c r="O1360" s="16" t="e">
        <f>VLOOKUP(SUM_DATA[[#This Row],[Work Order]],'[2]MAT DETAIL'!$D:$L,8,FALSE)</f>
        <v>#N/A</v>
      </c>
      <c r="P1360" s="17">
        <v>0</v>
      </c>
      <c r="Q1360" s="67" t="s">
        <v>25</v>
      </c>
      <c r="R1360" s="67"/>
      <c r="S1360" s="67"/>
    </row>
    <row r="1361" spans="4:19" ht="15">
      <c r="D1361" s="5">
        <v>620107</v>
      </c>
      <c r="E1361" s="31">
        <v>44005</v>
      </c>
      <c r="F1361" s="34">
        <v>44005</v>
      </c>
      <c r="G1361" s="61"/>
      <c r="H1361" s="5">
        <v>2873575</v>
      </c>
      <c r="I1361" s="28" t="s">
        <v>26</v>
      </c>
      <c r="J1361" s="41" t="s">
        <v>571</v>
      </c>
      <c r="K1361" s="8" t="s">
        <v>78</v>
      </c>
      <c r="L1361" s="8" t="s">
        <v>572</v>
      </c>
      <c r="M1361" s="16">
        <f>SUM_DATA[[#This Row],[TOTAL Cost]]-SUM_DATA[[#This Row],[MATERIAL Cost]]</f>
        <v>1807.65</v>
      </c>
      <c r="N1361" s="16">
        <f>IFERROR(SUM_DATA[[#This Row],[MAT C.]], 0)</f>
        <v>0</v>
      </c>
      <c r="O1361" s="16" t="e">
        <f>VLOOKUP(SUM_DATA[[#This Row],[Work Order]],'[2]MAT DETAIL'!$D:$L,8,FALSE)</f>
        <v>#N/A</v>
      </c>
      <c r="P1361" s="17">
        <v>1807.65</v>
      </c>
      <c r="Q1361" s="67" t="s">
        <v>25</v>
      </c>
      <c r="R1361" s="67"/>
      <c r="S1361" s="67"/>
    </row>
    <row r="1362" spans="4:19" ht="15">
      <c r="D1362" s="5">
        <v>620116</v>
      </c>
      <c r="E1362" s="31">
        <v>44005</v>
      </c>
      <c r="F1362" s="34">
        <v>44005</v>
      </c>
      <c r="G1362" s="61"/>
      <c r="H1362" s="5">
        <v>2873580</v>
      </c>
      <c r="I1362" s="28" t="s">
        <v>26</v>
      </c>
      <c r="J1362" s="41" t="s">
        <v>69</v>
      </c>
      <c r="K1362" s="8" t="s">
        <v>70</v>
      </c>
      <c r="L1362" s="8" t="s">
        <v>71</v>
      </c>
      <c r="M1362" s="16">
        <f>SUM_DATA[[#This Row],[TOTAL Cost]]-SUM_DATA[[#This Row],[MATERIAL Cost]]</f>
        <v>2410.1999999999998</v>
      </c>
      <c r="N1362" s="16">
        <f>IFERROR(SUM_DATA[[#This Row],[MAT C.]], 0)</f>
        <v>0</v>
      </c>
      <c r="O1362" s="16" t="e">
        <f>VLOOKUP(SUM_DATA[[#This Row],[Work Order]],'[2]MAT DETAIL'!$D:$L,8,FALSE)</f>
        <v>#N/A</v>
      </c>
      <c r="P1362" s="17">
        <v>2410.1999999999998</v>
      </c>
      <c r="Q1362" s="67" t="s">
        <v>25</v>
      </c>
      <c r="R1362" s="67"/>
      <c r="S1362" s="67"/>
    </row>
    <row r="1363" spans="4:19" ht="15">
      <c r="D1363" s="5">
        <v>620107</v>
      </c>
      <c r="E1363" s="31">
        <v>44005</v>
      </c>
      <c r="F1363" s="34">
        <v>44005</v>
      </c>
      <c r="G1363" s="61"/>
      <c r="H1363" s="5">
        <v>2873590</v>
      </c>
      <c r="I1363" s="28" t="s">
        <v>26</v>
      </c>
      <c r="J1363" s="41" t="s">
        <v>390</v>
      </c>
      <c r="K1363" s="8" t="s">
        <v>78</v>
      </c>
      <c r="L1363" s="8" t="s">
        <v>79</v>
      </c>
      <c r="M1363" s="16">
        <f>SUM_DATA[[#This Row],[TOTAL Cost]]-SUM_DATA[[#This Row],[MATERIAL Cost]]</f>
        <v>2410.1999999999998</v>
      </c>
      <c r="N1363" s="16">
        <f>IFERROR(SUM_DATA[[#This Row],[MAT C.]], 0)</f>
        <v>0</v>
      </c>
      <c r="O1363" s="16" t="e">
        <f>VLOOKUP(SUM_DATA[[#This Row],[Work Order]],'[2]MAT DETAIL'!$D:$L,8,FALSE)</f>
        <v>#N/A</v>
      </c>
      <c r="P1363" s="17">
        <v>2410.1999999999998</v>
      </c>
      <c r="Q1363" s="67" t="s">
        <v>25</v>
      </c>
      <c r="R1363" s="67"/>
      <c r="S1363" s="67"/>
    </row>
    <row r="1364" spans="4:19" ht="15">
      <c r="D1364" s="5">
        <v>620114</v>
      </c>
      <c r="E1364" s="31">
        <v>44005</v>
      </c>
      <c r="F1364" s="34">
        <v>44005</v>
      </c>
      <c r="G1364" s="61"/>
      <c r="H1364" s="5">
        <v>2873592</v>
      </c>
      <c r="I1364" s="28" t="s">
        <v>26</v>
      </c>
      <c r="J1364" s="41" t="s">
        <v>517</v>
      </c>
      <c r="K1364" s="8" t="s">
        <v>67</v>
      </c>
      <c r="L1364" s="8" t="s">
        <v>47</v>
      </c>
      <c r="M1364" s="16">
        <f>SUM_DATA[[#This Row],[TOTAL Cost]]-SUM_DATA[[#This Row],[MATERIAL Cost]]</f>
        <v>2410.1999999999998</v>
      </c>
      <c r="N1364" s="16">
        <f>IFERROR(SUM_DATA[[#This Row],[MAT C.]], 0)</f>
        <v>0</v>
      </c>
      <c r="O1364" s="16" t="e">
        <f>VLOOKUP(SUM_DATA[[#This Row],[Work Order]],'[2]MAT DETAIL'!$D:$L,8,FALSE)</f>
        <v>#N/A</v>
      </c>
      <c r="P1364" s="17">
        <v>2410.1999999999998</v>
      </c>
      <c r="Q1364" s="67" t="s">
        <v>25</v>
      </c>
      <c r="R1364" s="67"/>
      <c r="S1364" s="67"/>
    </row>
    <row r="1365" spans="4:19" ht="15">
      <c r="D1365" s="5">
        <v>620116</v>
      </c>
      <c r="E1365" s="31">
        <v>44005</v>
      </c>
      <c r="F1365" s="34">
        <v>44005</v>
      </c>
      <c r="G1365" s="61"/>
      <c r="H1365" s="5">
        <v>2873594</v>
      </c>
      <c r="I1365" s="28" t="s">
        <v>26</v>
      </c>
      <c r="J1365" s="41" t="s">
        <v>94</v>
      </c>
      <c r="K1365" s="8" t="s">
        <v>47</v>
      </c>
      <c r="L1365" s="8" t="s">
        <v>74</v>
      </c>
      <c r="M1365" s="16">
        <f>SUM_DATA[[#This Row],[TOTAL Cost]]-SUM_DATA[[#This Row],[MATERIAL Cost]]</f>
        <v>2410.1999999999998</v>
      </c>
      <c r="N1365" s="16">
        <f>IFERROR(SUM_DATA[[#This Row],[MAT C.]], 0)</f>
        <v>0</v>
      </c>
      <c r="O1365" s="16" t="e">
        <f>VLOOKUP(SUM_DATA[[#This Row],[Work Order]],'[2]MAT DETAIL'!$D:$L,8,FALSE)</f>
        <v>#N/A</v>
      </c>
      <c r="P1365" s="17">
        <v>2410.1999999999998</v>
      </c>
      <c r="Q1365" s="67" t="s">
        <v>25</v>
      </c>
      <c r="R1365" s="67"/>
      <c r="S1365" s="67"/>
    </row>
    <row r="1366" spans="4:19" ht="15">
      <c r="D1366" s="5">
        <v>620107</v>
      </c>
      <c r="E1366" s="31">
        <v>44005</v>
      </c>
      <c r="F1366" s="34">
        <v>44005</v>
      </c>
      <c r="G1366" s="61"/>
      <c r="H1366" s="5">
        <v>2873596</v>
      </c>
      <c r="I1366" s="28" t="s">
        <v>26</v>
      </c>
      <c r="J1366" s="41" t="s">
        <v>55</v>
      </c>
      <c r="K1366" s="8" t="s">
        <v>56</v>
      </c>
      <c r="L1366" s="8" t="s">
        <v>57</v>
      </c>
      <c r="M1366" s="16">
        <f>SUM_DATA[[#This Row],[TOTAL Cost]]-SUM_DATA[[#This Row],[MATERIAL Cost]]</f>
        <v>2410.1999999999998</v>
      </c>
      <c r="N1366" s="16">
        <f>IFERROR(SUM_DATA[[#This Row],[MAT C.]], 0)</f>
        <v>0</v>
      </c>
      <c r="O1366" s="16" t="e">
        <f>VLOOKUP(SUM_DATA[[#This Row],[Work Order]],'[2]MAT DETAIL'!$D:$L,8,FALSE)</f>
        <v>#N/A</v>
      </c>
      <c r="P1366" s="17">
        <v>2410.1999999999998</v>
      </c>
      <c r="Q1366" s="67" t="s">
        <v>25</v>
      </c>
      <c r="R1366" s="67"/>
      <c r="S1366" s="67"/>
    </row>
    <row r="1367" spans="4:19" ht="15">
      <c r="D1367" s="5">
        <v>620118</v>
      </c>
      <c r="E1367" s="31">
        <v>44005</v>
      </c>
      <c r="F1367" s="34">
        <v>44005</v>
      </c>
      <c r="G1367" s="61"/>
      <c r="H1367" s="5">
        <v>2873948</v>
      </c>
      <c r="I1367" s="28" t="s">
        <v>31</v>
      </c>
      <c r="J1367" s="41" t="s">
        <v>573</v>
      </c>
      <c r="K1367" s="8" t="s">
        <v>82</v>
      </c>
      <c r="L1367" s="8" t="s">
        <v>140</v>
      </c>
      <c r="M1367" s="16">
        <f>SUM_DATA[[#This Row],[TOTAL Cost]]-SUM_DATA[[#This Row],[MATERIAL Cost]]</f>
        <v>2034.48</v>
      </c>
      <c r="N1367" s="16">
        <f>IFERROR(SUM_DATA[[#This Row],[MAT C.]], 0)</f>
        <v>0</v>
      </c>
      <c r="O1367" s="16" t="e">
        <f>VLOOKUP(SUM_DATA[[#This Row],[Work Order]],'[2]MAT DETAIL'!$D:$L,8,FALSE)</f>
        <v>#N/A</v>
      </c>
      <c r="P1367" s="17">
        <v>2034.48</v>
      </c>
      <c r="Q1367" s="67" t="s">
        <v>25</v>
      </c>
      <c r="R1367" s="67"/>
      <c r="S1367" s="67"/>
    </row>
    <row r="1368" spans="4:19" ht="15">
      <c r="D1368" s="5">
        <v>620105</v>
      </c>
      <c r="E1368" s="31">
        <v>44006</v>
      </c>
      <c r="F1368" s="34">
        <v>44006</v>
      </c>
      <c r="G1368" s="61"/>
      <c r="H1368" s="5">
        <v>2874355</v>
      </c>
      <c r="I1368" s="28" t="s">
        <v>26</v>
      </c>
      <c r="J1368" s="41" t="s">
        <v>27</v>
      </c>
      <c r="K1368" s="8" t="s">
        <v>19</v>
      </c>
      <c r="L1368" s="8" t="s">
        <v>20</v>
      </c>
      <c r="M1368" s="16">
        <f>SUM_DATA[[#This Row],[TOTAL Cost]]-SUM_DATA[[#This Row],[MATERIAL Cost]]</f>
        <v>0</v>
      </c>
      <c r="N1368" s="16">
        <f>IFERROR(SUM_DATA[[#This Row],[MAT C.]], 0)</f>
        <v>0</v>
      </c>
      <c r="O1368" s="16" t="e">
        <f>VLOOKUP(SUM_DATA[[#This Row],[Work Order]],'[2]MAT DETAIL'!$D:$L,8,FALSE)</f>
        <v>#N/A</v>
      </c>
      <c r="P1368" s="17">
        <v>0</v>
      </c>
      <c r="Q1368" s="67" t="s">
        <v>21</v>
      </c>
      <c r="R1368" s="67"/>
      <c r="S1368" s="67"/>
    </row>
    <row r="1369" spans="4:19" ht="15">
      <c r="D1369" s="5">
        <v>620111</v>
      </c>
      <c r="E1369" s="31">
        <v>44006</v>
      </c>
      <c r="F1369" s="34">
        <v>44006</v>
      </c>
      <c r="G1369" s="61"/>
      <c r="H1369" s="5">
        <v>2874358</v>
      </c>
      <c r="I1369" s="28" t="s">
        <v>26</v>
      </c>
      <c r="J1369" s="41" t="s">
        <v>27</v>
      </c>
      <c r="K1369" s="8" t="s">
        <v>19</v>
      </c>
      <c r="L1369" s="8" t="s">
        <v>20</v>
      </c>
      <c r="M1369" s="16">
        <f>SUM_DATA[[#This Row],[TOTAL Cost]]-SUM_DATA[[#This Row],[MATERIAL Cost]]</f>
        <v>0</v>
      </c>
      <c r="N1369" s="16">
        <f>IFERROR(SUM_DATA[[#This Row],[MAT C.]], 0)</f>
        <v>0</v>
      </c>
      <c r="O1369" s="16" t="e">
        <f>VLOOKUP(SUM_DATA[[#This Row],[Work Order]],'[2]MAT DETAIL'!$D:$L,8,FALSE)</f>
        <v>#N/A</v>
      </c>
      <c r="P1369" s="17">
        <v>0</v>
      </c>
      <c r="Q1369" s="67" t="s">
        <v>21</v>
      </c>
      <c r="R1369" s="67"/>
      <c r="S1369" s="67"/>
    </row>
    <row r="1370" spans="4:19" ht="15">
      <c r="D1370" s="5">
        <v>620119</v>
      </c>
      <c r="E1370" s="31">
        <v>44006</v>
      </c>
      <c r="F1370" s="34">
        <v>44006</v>
      </c>
      <c r="G1370" s="61"/>
      <c r="H1370" s="5">
        <v>2874361</v>
      </c>
      <c r="I1370" s="28" t="s">
        <v>26</v>
      </c>
      <c r="J1370" s="41" t="s">
        <v>27</v>
      </c>
      <c r="K1370" s="8" t="s">
        <v>19</v>
      </c>
      <c r="L1370" s="8" t="s">
        <v>20</v>
      </c>
      <c r="M1370" s="16">
        <f>SUM_DATA[[#This Row],[TOTAL Cost]]-SUM_DATA[[#This Row],[MATERIAL Cost]]</f>
        <v>0</v>
      </c>
      <c r="N1370" s="16">
        <f>IFERROR(SUM_DATA[[#This Row],[MAT C.]], 0)</f>
        <v>0</v>
      </c>
      <c r="O1370" s="16" t="e">
        <f>VLOOKUP(SUM_DATA[[#This Row],[Work Order]],'[2]MAT DETAIL'!$D:$L,8,FALSE)</f>
        <v>#N/A</v>
      </c>
      <c r="P1370" s="17">
        <v>0</v>
      </c>
      <c r="Q1370" s="67" t="s">
        <v>21</v>
      </c>
      <c r="R1370" s="67"/>
      <c r="S1370" s="67"/>
    </row>
    <row r="1371" spans="4:19" ht="15">
      <c r="D1371" s="5">
        <v>620123</v>
      </c>
      <c r="E1371" s="31">
        <v>44006</v>
      </c>
      <c r="F1371" s="34">
        <v>44006</v>
      </c>
      <c r="G1371" s="61"/>
      <c r="H1371" s="5">
        <v>2874363</v>
      </c>
      <c r="I1371" s="28" t="s">
        <v>26</v>
      </c>
      <c r="J1371" s="41" t="s">
        <v>27</v>
      </c>
      <c r="K1371" s="8" t="s">
        <v>19</v>
      </c>
      <c r="L1371" s="8" t="s">
        <v>20</v>
      </c>
      <c r="M1371" s="16">
        <f>SUM_DATA[[#This Row],[TOTAL Cost]]-SUM_DATA[[#This Row],[MATERIAL Cost]]</f>
        <v>0</v>
      </c>
      <c r="N1371" s="16">
        <f>IFERROR(SUM_DATA[[#This Row],[MAT C.]], 0)</f>
        <v>0</v>
      </c>
      <c r="O1371" s="16" t="e">
        <f>VLOOKUP(SUM_DATA[[#This Row],[Work Order]],'[2]MAT DETAIL'!$D:$L,8,FALSE)</f>
        <v>#N/A</v>
      </c>
      <c r="P1371" s="17">
        <v>0</v>
      </c>
      <c r="Q1371" s="67" t="s">
        <v>21</v>
      </c>
      <c r="R1371" s="67"/>
      <c r="S1371" s="67"/>
    </row>
    <row r="1372" spans="4:19" ht="15">
      <c r="D1372" s="5">
        <v>620105</v>
      </c>
      <c r="E1372" s="31">
        <v>44006</v>
      </c>
      <c r="F1372" s="34">
        <v>44006</v>
      </c>
      <c r="G1372" s="61"/>
      <c r="H1372" s="5">
        <v>2874550</v>
      </c>
      <c r="I1372" s="28" t="s">
        <v>26</v>
      </c>
      <c r="J1372" s="41" t="s">
        <v>27</v>
      </c>
      <c r="K1372" s="8" t="s">
        <v>19</v>
      </c>
      <c r="L1372" s="8" t="s">
        <v>20</v>
      </c>
      <c r="M1372" s="16">
        <f>SUM_DATA[[#This Row],[TOTAL Cost]]-SUM_DATA[[#This Row],[MATERIAL Cost]]</f>
        <v>90602.55</v>
      </c>
      <c r="N1372" s="16">
        <f>IFERROR(SUM_DATA[[#This Row],[MAT C.]], 0)</f>
        <v>0</v>
      </c>
      <c r="O1372" s="16" t="e">
        <f>VLOOKUP(SUM_DATA[[#This Row],[Work Order]],'[2]MAT DETAIL'!$D:$L,8,FALSE)</f>
        <v>#N/A</v>
      </c>
      <c r="P1372" s="17">
        <v>90602.55</v>
      </c>
      <c r="Q1372" s="67" t="s">
        <v>21</v>
      </c>
      <c r="R1372" s="67"/>
      <c r="S1372" s="67"/>
    </row>
    <row r="1373" spans="4:19" ht="15">
      <c r="D1373" s="5">
        <v>620111</v>
      </c>
      <c r="E1373" s="31">
        <v>44006</v>
      </c>
      <c r="F1373" s="34">
        <v>44006</v>
      </c>
      <c r="G1373" s="61"/>
      <c r="H1373" s="5">
        <v>2874552</v>
      </c>
      <c r="I1373" s="28" t="s">
        <v>26</v>
      </c>
      <c r="J1373" s="41" t="s">
        <v>27</v>
      </c>
      <c r="K1373" s="8" t="s">
        <v>19</v>
      </c>
      <c r="L1373" s="8" t="s">
        <v>20</v>
      </c>
      <c r="M1373" s="16">
        <f>SUM_DATA[[#This Row],[TOTAL Cost]]-SUM_DATA[[#This Row],[MATERIAL Cost]]</f>
        <v>90602.55</v>
      </c>
      <c r="N1373" s="16">
        <f>IFERROR(SUM_DATA[[#This Row],[MAT C.]], 0)</f>
        <v>0</v>
      </c>
      <c r="O1373" s="16" t="e">
        <f>VLOOKUP(SUM_DATA[[#This Row],[Work Order]],'[2]MAT DETAIL'!$D:$L,8,FALSE)</f>
        <v>#N/A</v>
      </c>
      <c r="P1373" s="17">
        <v>90602.55</v>
      </c>
      <c r="Q1373" s="67" t="s">
        <v>21</v>
      </c>
      <c r="R1373" s="67"/>
      <c r="S1373" s="67"/>
    </row>
    <row r="1374" spans="4:19" ht="15">
      <c r="D1374" s="5">
        <v>620119</v>
      </c>
      <c r="E1374" s="31">
        <v>44006</v>
      </c>
      <c r="F1374" s="34">
        <v>44006</v>
      </c>
      <c r="G1374" s="61"/>
      <c r="H1374" s="5">
        <v>2874554</v>
      </c>
      <c r="I1374" s="28" t="s">
        <v>26</v>
      </c>
      <c r="J1374" s="41" t="s">
        <v>27</v>
      </c>
      <c r="K1374" s="8" t="s">
        <v>19</v>
      </c>
      <c r="L1374" s="8" t="s">
        <v>20</v>
      </c>
      <c r="M1374" s="16">
        <f>SUM_DATA[[#This Row],[TOTAL Cost]]-SUM_DATA[[#This Row],[MATERIAL Cost]]</f>
        <v>90602.55</v>
      </c>
      <c r="N1374" s="16">
        <f>IFERROR(SUM_DATA[[#This Row],[MAT C.]], 0)</f>
        <v>0</v>
      </c>
      <c r="O1374" s="16" t="e">
        <f>VLOOKUP(SUM_DATA[[#This Row],[Work Order]],'[2]MAT DETAIL'!$D:$L,8,FALSE)</f>
        <v>#N/A</v>
      </c>
      <c r="P1374" s="17">
        <v>90602.55</v>
      </c>
      <c r="Q1374" s="67" t="s">
        <v>21</v>
      </c>
      <c r="R1374" s="67"/>
      <c r="S1374" s="67"/>
    </row>
    <row r="1375" spans="4:19" ht="15">
      <c r="D1375" s="5">
        <v>620123</v>
      </c>
      <c r="E1375" s="31">
        <v>44006</v>
      </c>
      <c r="F1375" s="34">
        <v>44006</v>
      </c>
      <c r="G1375" s="61"/>
      <c r="H1375" s="5">
        <v>2874557</v>
      </c>
      <c r="I1375" s="28" t="s">
        <v>26</v>
      </c>
      <c r="J1375" s="41" t="s">
        <v>27</v>
      </c>
      <c r="K1375" s="8" t="s">
        <v>19</v>
      </c>
      <c r="L1375" s="8" t="s">
        <v>20</v>
      </c>
      <c r="M1375" s="16">
        <f>SUM_DATA[[#This Row],[TOTAL Cost]]-SUM_DATA[[#This Row],[MATERIAL Cost]]</f>
        <v>90602.55</v>
      </c>
      <c r="N1375" s="16">
        <f>IFERROR(SUM_DATA[[#This Row],[MAT C.]], 0)</f>
        <v>0</v>
      </c>
      <c r="O1375" s="16" t="e">
        <f>VLOOKUP(SUM_DATA[[#This Row],[Work Order]],'[2]MAT DETAIL'!$D:$L,8,FALSE)</f>
        <v>#N/A</v>
      </c>
      <c r="P1375" s="17">
        <v>90602.55</v>
      </c>
      <c r="Q1375" s="67" t="s">
        <v>21</v>
      </c>
      <c r="R1375" s="67"/>
      <c r="S1375" s="67"/>
    </row>
    <row r="1376" spans="4:19" ht="15">
      <c r="D1376" s="5">
        <v>620104</v>
      </c>
      <c r="E1376" s="31">
        <v>44007</v>
      </c>
      <c r="F1376" s="34">
        <v>44007</v>
      </c>
      <c r="G1376" s="61"/>
      <c r="H1376" s="5">
        <v>2875122</v>
      </c>
      <c r="I1376" s="28" t="s">
        <v>26</v>
      </c>
      <c r="J1376" s="41" t="s">
        <v>27</v>
      </c>
      <c r="K1376" s="8" t="s">
        <v>19</v>
      </c>
      <c r="L1376" s="8" t="s">
        <v>20</v>
      </c>
      <c r="M1376" s="16">
        <f>SUM_DATA[[#This Row],[TOTAL Cost]]-SUM_DATA[[#This Row],[MATERIAL Cost]]</f>
        <v>10802.55</v>
      </c>
      <c r="N1376" s="16">
        <f>IFERROR(SUM_DATA[[#This Row],[MAT C.]], 0)</f>
        <v>0</v>
      </c>
      <c r="O1376" s="16" t="e">
        <f>VLOOKUP(SUM_DATA[[#This Row],[Work Order]],'[2]MAT DETAIL'!$D:$L,8,FALSE)</f>
        <v>#N/A</v>
      </c>
      <c r="P1376" s="17">
        <v>10802.55</v>
      </c>
      <c r="Q1376" s="67" t="s">
        <v>21</v>
      </c>
      <c r="R1376" s="67"/>
      <c r="S1376" s="67"/>
    </row>
    <row r="1377" spans="4:19" ht="15">
      <c r="D1377" s="5">
        <v>620106</v>
      </c>
      <c r="E1377" s="31">
        <v>44007</v>
      </c>
      <c r="F1377" s="34">
        <v>44007</v>
      </c>
      <c r="G1377" s="61"/>
      <c r="H1377" s="5">
        <v>2875125</v>
      </c>
      <c r="I1377" s="28" t="s">
        <v>26</v>
      </c>
      <c r="J1377" s="41" t="s">
        <v>27</v>
      </c>
      <c r="K1377" s="8" t="s">
        <v>19</v>
      </c>
      <c r="L1377" s="8" t="s">
        <v>20</v>
      </c>
      <c r="M1377" s="16">
        <f>SUM_DATA[[#This Row],[TOTAL Cost]]-SUM_DATA[[#This Row],[MATERIAL Cost]]</f>
        <v>10802.55</v>
      </c>
      <c r="N1377" s="16">
        <f>IFERROR(SUM_DATA[[#This Row],[MAT C.]], 0)</f>
        <v>0</v>
      </c>
      <c r="O1377" s="16" t="e">
        <f>VLOOKUP(SUM_DATA[[#This Row],[Work Order]],'[2]MAT DETAIL'!$D:$L,8,FALSE)</f>
        <v>#N/A</v>
      </c>
      <c r="P1377" s="17">
        <v>10802.55</v>
      </c>
      <c r="Q1377" s="67" t="s">
        <v>21</v>
      </c>
      <c r="R1377" s="67"/>
      <c r="S1377" s="67"/>
    </row>
    <row r="1378" spans="4:19" ht="15">
      <c r="D1378" s="5">
        <v>620113</v>
      </c>
      <c r="E1378" s="31">
        <v>44007</v>
      </c>
      <c r="F1378" s="34">
        <v>44007</v>
      </c>
      <c r="G1378" s="61"/>
      <c r="H1378" s="5">
        <v>2875126</v>
      </c>
      <c r="I1378" s="28" t="s">
        <v>26</v>
      </c>
      <c r="J1378" s="41" t="s">
        <v>27</v>
      </c>
      <c r="K1378" s="8" t="s">
        <v>19</v>
      </c>
      <c r="L1378" s="8" t="s">
        <v>20</v>
      </c>
      <c r="M1378" s="16">
        <f>SUM_DATA[[#This Row],[TOTAL Cost]]-SUM_DATA[[#This Row],[MATERIAL Cost]]</f>
        <v>10802.55</v>
      </c>
      <c r="N1378" s="16">
        <f>IFERROR(SUM_DATA[[#This Row],[MAT C.]], 0)</f>
        <v>0</v>
      </c>
      <c r="O1378" s="16" t="e">
        <f>VLOOKUP(SUM_DATA[[#This Row],[Work Order]],'[2]MAT DETAIL'!$D:$L,8,FALSE)</f>
        <v>#N/A</v>
      </c>
      <c r="P1378" s="17">
        <v>10802.55</v>
      </c>
      <c r="Q1378" s="67" t="s">
        <v>21</v>
      </c>
      <c r="R1378" s="67"/>
      <c r="S1378" s="67"/>
    </row>
    <row r="1379" spans="4:19" ht="15">
      <c r="D1379" s="5">
        <v>620117</v>
      </c>
      <c r="E1379" s="31">
        <v>44007</v>
      </c>
      <c r="F1379" s="34">
        <v>44007</v>
      </c>
      <c r="G1379" s="61"/>
      <c r="H1379" s="5">
        <v>2875128</v>
      </c>
      <c r="I1379" s="28" t="s">
        <v>26</v>
      </c>
      <c r="J1379" s="41" t="s">
        <v>27</v>
      </c>
      <c r="K1379" s="8" t="s">
        <v>19</v>
      </c>
      <c r="L1379" s="8" t="s">
        <v>20</v>
      </c>
      <c r="M1379" s="16">
        <f>SUM_DATA[[#This Row],[TOTAL Cost]]-SUM_DATA[[#This Row],[MATERIAL Cost]]</f>
        <v>10802.55</v>
      </c>
      <c r="N1379" s="16">
        <f>IFERROR(SUM_DATA[[#This Row],[MAT C.]], 0)</f>
        <v>0</v>
      </c>
      <c r="O1379" s="16" t="e">
        <f>VLOOKUP(SUM_DATA[[#This Row],[Work Order]],'[2]MAT DETAIL'!$D:$L,8,FALSE)</f>
        <v>#N/A</v>
      </c>
      <c r="P1379" s="17">
        <v>10802.55</v>
      </c>
      <c r="Q1379" s="67" t="s">
        <v>21</v>
      </c>
      <c r="R1379" s="67"/>
      <c r="S1379" s="67"/>
    </row>
    <row r="1380" spans="4:19" ht="15">
      <c r="D1380" s="5">
        <v>620120</v>
      </c>
      <c r="E1380" s="31">
        <v>44007</v>
      </c>
      <c r="F1380" s="34">
        <v>44007</v>
      </c>
      <c r="G1380" s="61"/>
      <c r="H1380" s="5">
        <v>2875131</v>
      </c>
      <c r="I1380" s="28" t="s">
        <v>26</v>
      </c>
      <c r="J1380" s="41" t="s">
        <v>27</v>
      </c>
      <c r="K1380" s="8" t="s">
        <v>19</v>
      </c>
      <c r="L1380" s="8" t="s">
        <v>20</v>
      </c>
      <c r="M1380" s="16">
        <f>SUM_DATA[[#This Row],[TOTAL Cost]]-SUM_DATA[[#This Row],[MATERIAL Cost]]</f>
        <v>10802.55</v>
      </c>
      <c r="N1380" s="16">
        <f>IFERROR(SUM_DATA[[#This Row],[MAT C.]], 0)</f>
        <v>0</v>
      </c>
      <c r="O1380" s="16" t="e">
        <f>VLOOKUP(SUM_DATA[[#This Row],[Work Order]],'[2]MAT DETAIL'!$D:$L,8,FALSE)</f>
        <v>#N/A</v>
      </c>
      <c r="P1380" s="17">
        <v>10802.55</v>
      </c>
      <c r="Q1380" s="67" t="s">
        <v>21</v>
      </c>
      <c r="R1380" s="67"/>
      <c r="S1380" s="67"/>
    </row>
    <row r="1381" spans="4:19" ht="15">
      <c r="D1381" s="5">
        <v>620104</v>
      </c>
      <c r="E1381" s="31">
        <v>44007</v>
      </c>
      <c r="F1381" s="34">
        <v>44007</v>
      </c>
      <c r="G1381" s="61"/>
      <c r="H1381" s="5">
        <v>2875258</v>
      </c>
      <c r="I1381" s="28" t="s">
        <v>26</v>
      </c>
      <c r="J1381" s="41" t="s">
        <v>27</v>
      </c>
      <c r="K1381" s="8" t="s">
        <v>19</v>
      </c>
      <c r="L1381" s="8" t="s">
        <v>20</v>
      </c>
      <c r="M1381" s="16">
        <f>SUM_DATA[[#This Row],[TOTAL Cost]]-SUM_DATA[[#This Row],[MATERIAL Cost]]</f>
        <v>83980</v>
      </c>
      <c r="N1381" s="16">
        <f>IFERROR(SUM_DATA[[#This Row],[MAT C.]], 0)</f>
        <v>0</v>
      </c>
      <c r="O1381" s="16" t="e">
        <f>VLOOKUP(SUM_DATA[[#This Row],[Work Order]],'[2]MAT DETAIL'!$D:$L,8,FALSE)</f>
        <v>#N/A</v>
      </c>
      <c r="P1381" s="17">
        <v>83980</v>
      </c>
      <c r="Q1381" s="67" t="s">
        <v>21</v>
      </c>
      <c r="R1381" s="67"/>
      <c r="S1381" s="67"/>
    </row>
    <row r="1382" spans="4:19" ht="15">
      <c r="D1382" s="5">
        <v>620118</v>
      </c>
      <c r="E1382" s="31">
        <v>44008</v>
      </c>
      <c r="F1382" s="34">
        <v>44008</v>
      </c>
      <c r="G1382" s="61"/>
      <c r="H1382" s="5">
        <v>2877508</v>
      </c>
      <c r="I1382" s="28" t="s">
        <v>31</v>
      </c>
      <c r="J1382" s="41" t="s">
        <v>574</v>
      </c>
      <c r="K1382" s="8" t="s">
        <v>19</v>
      </c>
      <c r="L1382" s="8" t="s">
        <v>50</v>
      </c>
      <c r="M1382" s="16">
        <f>SUM_DATA[[#This Row],[TOTAL Cost]]-SUM_DATA[[#This Row],[MATERIAL Cost]]</f>
        <v>119644.36</v>
      </c>
      <c r="N1382" s="16">
        <f>IFERROR(SUM_DATA[[#This Row],[MAT C.]], 0)</f>
        <v>1096</v>
      </c>
      <c r="O1382" s="16">
        <f>VLOOKUP(SUM_DATA[[#This Row],[Work Order]],'[2]MAT DETAIL'!$D:$L,8,FALSE)</f>
        <v>1096</v>
      </c>
      <c r="P1382" s="17">
        <v>120740.36</v>
      </c>
      <c r="Q1382" s="67" t="s">
        <v>25</v>
      </c>
      <c r="R1382" s="67"/>
      <c r="S1382" s="67"/>
    </row>
    <row r="1383" spans="4:19" ht="15">
      <c r="D1383" s="5">
        <v>620118</v>
      </c>
      <c r="E1383" s="31">
        <v>44008</v>
      </c>
      <c r="F1383" s="34">
        <v>44008</v>
      </c>
      <c r="G1383" s="61"/>
      <c r="H1383" s="5">
        <v>2877510</v>
      </c>
      <c r="I1383" s="28" t="s">
        <v>31</v>
      </c>
      <c r="J1383" s="41" t="s">
        <v>575</v>
      </c>
      <c r="K1383" s="8" t="s">
        <v>19</v>
      </c>
      <c r="L1383" s="8" t="s">
        <v>50</v>
      </c>
      <c r="M1383" s="16">
        <f>SUM_DATA[[#This Row],[TOTAL Cost]]-SUM_DATA[[#This Row],[MATERIAL Cost]]</f>
        <v>119644.36</v>
      </c>
      <c r="N1383" s="16">
        <f>IFERROR(SUM_DATA[[#This Row],[MAT C.]], 0)</f>
        <v>0</v>
      </c>
      <c r="O1383" s="16" t="e">
        <f>VLOOKUP(SUM_DATA[[#This Row],[Work Order]],'[2]MAT DETAIL'!$D:$L,8,FALSE)</f>
        <v>#N/A</v>
      </c>
      <c r="P1383" s="17">
        <v>119644.36</v>
      </c>
      <c r="Q1383" s="67" t="s">
        <v>25</v>
      </c>
      <c r="R1383" s="67"/>
      <c r="S1383" s="67"/>
    </row>
    <row r="1384" spans="4:19" ht="15">
      <c r="D1384" s="5">
        <v>620114</v>
      </c>
      <c r="E1384" s="31">
        <v>44008</v>
      </c>
      <c r="F1384" s="34">
        <v>44008</v>
      </c>
      <c r="G1384" s="61"/>
      <c r="H1384" s="5">
        <v>2877695</v>
      </c>
      <c r="I1384" s="28" t="s">
        <v>26</v>
      </c>
      <c r="J1384" s="41" t="s">
        <v>390</v>
      </c>
      <c r="K1384" s="8" t="s">
        <v>78</v>
      </c>
      <c r="L1384" s="8" t="s">
        <v>79</v>
      </c>
      <c r="M1384" s="16">
        <f>SUM_DATA[[#This Row],[TOTAL Cost]]-SUM_DATA[[#This Row],[MATERIAL Cost]]</f>
        <v>2410.1999999999998</v>
      </c>
      <c r="N1384" s="16">
        <f>IFERROR(SUM_DATA[[#This Row],[MAT C.]], 0)</f>
        <v>0</v>
      </c>
      <c r="O1384" s="16" t="e">
        <f>VLOOKUP(SUM_DATA[[#This Row],[Work Order]],'[2]MAT DETAIL'!$D:$L,8,FALSE)</f>
        <v>#N/A</v>
      </c>
      <c r="P1384" s="17">
        <v>2410.1999999999998</v>
      </c>
      <c r="Q1384" s="67" t="s">
        <v>25</v>
      </c>
      <c r="R1384" s="67"/>
      <c r="S1384" s="67"/>
    </row>
    <row r="1385" spans="4:19" ht="15">
      <c r="D1385" s="5">
        <v>620114</v>
      </c>
      <c r="E1385" s="31">
        <v>44008</v>
      </c>
      <c r="F1385" s="34">
        <v>44008</v>
      </c>
      <c r="G1385" s="61"/>
      <c r="H1385" s="5">
        <v>2877701</v>
      </c>
      <c r="I1385" s="28" t="s">
        <v>26</v>
      </c>
      <c r="J1385" s="41" t="s">
        <v>138</v>
      </c>
      <c r="K1385" s="8" t="s">
        <v>59</v>
      </c>
      <c r="L1385" s="8" t="s">
        <v>60</v>
      </c>
      <c r="M1385" s="16">
        <f>SUM_DATA[[#This Row],[TOTAL Cost]]-SUM_DATA[[#This Row],[MATERIAL Cost]]</f>
        <v>2166.2600000000002</v>
      </c>
      <c r="N1385" s="16">
        <f>IFERROR(SUM_DATA[[#This Row],[MAT C.]], 0)</f>
        <v>0</v>
      </c>
      <c r="O1385" s="16" t="e">
        <f>VLOOKUP(SUM_DATA[[#This Row],[Work Order]],'[2]MAT DETAIL'!$D:$L,8,FALSE)</f>
        <v>#N/A</v>
      </c>
      <c r="P1385" s="17">
        <v>2166.2600000000002</v>
      </c>
      <c r="Q1385" s="67" t="s">
        <v>25</v>
      </c>
      <c r="R1385" s="67"/>
      <c r="S1385" s="67"/>
    </row>
    <row r="1386" spans="4:19" ht="15">
      <c r="D1386" s="5">
        <v>620114</v>
      </c>
      <c r="E1386" s="31">
        <v>44008</v>
      </c>
      <c r="F1386" s="34">
        <v>44008</v>
      </c>
      <c r="G1386" s="61"/>
      <c r="H1386" s="5">
        <v>2877712</v>
      </c>
      <c r="I1386" s="28" t="s">
        <v>26</v>
      </c>
      <c r="J1386" s="41" t="s">
        <v>576</v>
      </c>
      <c r="K1386" s="8" t="s">
        <v>82</v>
      </c>
      <c r="L1386" s="8" t="s">
        <v>140</v>
      </c>
      <c r="M1386" s="16">
        <f>SUM_DATA[[#This Row],[TOTAL Cost]]-SUM_DATA[[#This Row],[MATERIAL Cost]]</f>
        <v>1807.65</v>
      </c>
      <c r="N1386" s="16">
        <f>IFERROR(SUM_DATA[[#This Row],[MAT C.]], 0)</f>
        <v>0</v>
      </c>
      <c r="O1386" s="16" t="e">
        <f>VLOOKUP(SUM_DATA[[#This Row],[Work Order]],'[2]MAT DETAIL'!$D:$L,8,FALSE)</f>
        <v>#N/A</v>
      </c>
      <c r="P1386" s="17">
        <v>1807.65</v>
      </c>
      <c r="Q1386" s="67" t="s">
        <v>25</v>
      </c>
      <c r="R1386" s="67"/>
      <c r="S1386" s="67"/>
    </row>
    <row r="1387" spans="4:19" ht="15">
      <c r="D1387" s="5">
        <v>620114</v>
      </c>
      <c r="E1387" s="31">
        <v>44008</v>
      </c>
      <c r="F1387" s="34">
        <v>44008</v>
      </c>
      <c r="G1387" s="61"/>
      <c r="H1387" s="5">
        <v>2877721</v>
      </c>
      <c r="I1387" s="28" t="s">
        <v>26</v>
      </c>
      <c r="J1387" s="41" t="s">
        <v>577</v>
      </c>
      <c r="K1387" s="8" t="s">
        <v>19</v>
      </c>
      <c r="L1387" s="8" t="s">
        <v>50</v>
      </c>
      <c r="M1387" s="16">
        <f>SUM_DATA[[#This Row],[TOTAL Cost]]-SUM_DATA[[#This Row],[MATERIAL Cost]]</f>
        <v>2410.1999999999998</v>
      </c>
      <c r="N1387" s="16">
        <f>IFERROR(SUM_DATA[[#This Row],[MAT C.]], 0)</f>
        <v>0</v>
      </c>
      <c r="O1387" s="16" t="e">
        <f>VLOOKUP(SUM_DATA[[#This Row],[Work Order]],'[2]MAT DETAIL'!$D:$L,8,FALSE)</f>
        <v>#N/A</v>
      </c>
      <c r="P1387" s="17">
        <v>2410.1999999999998</v>
      </c>
      <c r="Q1387" s="67" t="s">
        <v>25</v>
      </c>
      <c r="R1387" s="67"/>
      <c r="S1387" s="67"/>
    </row>
    <row r="1388" spans="4:19" ht="15">
      <c r="D1388" s="5">
        <v>620107</v>
      </c>
      <c r="E1388" s="31">
        <v>44008</v>
      </c>
      <c r="F1388" s="34">
        <v>44008</v>
      </c>
      <c r="G1388" s="61"/>
      <c r="H1388" s="5">
        <v>2877728</v>
      </c>
      <c r="I1388" s="28" t="s">
        <v>26</v>
      </c>
      <c r="J1388" s="41" t="s">
        <v>515</v>
      </c>
      <c r="K1388" s="8" t="s">
        <v>36</v>
      </c>
      <c r="L1388" s="8" t="s">
        <v>53</v>
      </c>
      <c r="M1388" s="16">
        <f>SUM_DATA[[#This Row],[TOTAL Cost]]-SUM_DATA[[#This Row],[MATERIAL Cost]]</f>
        <v>4332.5200000000004</v>
      </c>
      <c r="N1388" s="16">
        <f>IFERROR(SUM_DATA[[#This Row],[MAT C.]], 0)</f>
        <v>0</v>
      </c>
      <c r="O1388" s="16" t="e">
        <f>VLOOKUP(SUM_DATA[[#This Row],[Work Order]],'[2]MAT DETAIL'!$D:$L,8,FALSE)</f>
        <v>#N/A</v>
      </c>
      <c r="P1388" s="17">
        <v>4332.5200000000004</v>
      </c>
      <c r="Q1388" s="67" t="s">
        <v>25</v>
      </c>
      <c r="R1388" s="67"/>
      <c r="S1388" s="67"/>
    </row>
    <row r="1389" spans="4:19" ht="15">
      <c r="D1389" s="5">
        <v>620104</v>
      </c>
      <c r="E1389" s="31">
        <v>44008</v>
      </c>
      <c r="F1389" s="34">
        <v>44008</v>
      </c>
      <c r="G1389" s="61"/>
      <c r="H1389" s="5">
        <v>2877731</v>
      </c>
      <c r="I1389" s="28" t="s">
        <v>26</v>
      </c>
      <c r="J1389" s="41" t="s">
        <v>27</v>
      </c>
      <c r="K1389" s="8" t="s">
        <v>19</v>
      </c>
      <c r="L1389" s="8" t="s">
        <v>20</v>
      </c>
      <c r="M1389" s="16">
        <f>SUM_DATA[[#This Row],[TOTAL Cost]]-SUM_DATA[[#This Row],[MATERIAL Cost]]</f>
        <v>9000</v>
      </c>
      <c r="N1389" s="16">
        <f>IFERROR(SUM_DATA[[#This Row],[MAT C.]], 0)</f>
        <v>0</v>
      </c>
      <c r="O1389" s="16" t="e">
        <f>VLOOKUP(SUM_DATA[[#This Row],[Work Order]],'[2]MAT DETAIL'!$D:$L,8,FALSE)</f>
        <v>#N/A</v>
      </c>
      <c r="P1389" s="17">
        <v>9000</v>
      </c>
      <c r="Q1389" s="67" t="s">
        <v>21</v>
      </c>
      <c r="R1389" s="67"/>
      <c r="S1389" s="67"/>
    </row>
    <row r="1390" spans="4:19" ht="15">
      <c r="D1390" s="5">
        <v>620107</v>
      </c>
      <c r="E1390" s="31">
        <v>44011</v>
      </c>
      <c r="F1390" s="34">
        <v>44011</v>
      </c>
      <c r="G1390" s="61"/>
      <c r="H1390" s="5">
        <v>2878004</v>
      </c>
      <c r="I1390" s="28" t="s">
        <v>26</v>
      </c>
      <c r="J1390" s="41" t="s">
        <v>69</v>
      </c>
      <c r="K1390" s="8" t="s">
        <v>70</v>
      </c>
      <c r="L1390" s="8" t="s">
        <v>71</v>
      </c>
      <c r="M1390" s="16">
        <f>SUM_DATA[[#This Row],[TOTAL Cost]]-SUM_DATA[[#This Row],[MATERIAL Cost]]</f>
        <v>2410.1999999999998</v>
      </c>
      <c r="N1390" s="16">
        <f>IFERROR(SUM_DATA[[#This Row],[MAT C.]], 0)</f>
        <v>0</v>
      </c>
      <c r="O1390" s="16" t="e">
        <f>VLOOKUP(SUM_DATA[[#This Row],[Work Order]],'[2]MAT DETAIL'!$D:$L,8,FALSE)</f>
        <v>#N/A</v>
      </c>
      <c r="P1390" s="17">
        <v>2410.1999999999998</v>
      </c>
      <c r="Q1390" s="67" t="s">
        <v>25</v>
      </c>
      <c r="R1390" s="67"/>
      <c r="S1390" s="67"/>
    </row>
    <row r="1391" spans="4:19" ht="15">
      <c r="D1391" s="5">
        <v>620107</v>
      </c>
      <c r="E1391" s="31">
        <v>44011</v>
      </c>
      <c r="F1391" s="34">
        <v>44011</v>
      </c>
      <c r="G1391" s="61"/>
      <c r="H1391" s="5">
        <v>2878011</v>
      </c>
      <c r="I1391" s="28" t="s">
        <v>26</v>
      </c>
      <c r="J1391" s="41" t="s">
        <v>69</v>
      </c>
      <c r="K1391" s="8" t="s">
        <v>70</v>
      </c>
      <c r="L1391" s="8" t="s">
        <v>71</v>
      </c>
      <c r="M1391" s="16">
        <f>SUM_DATA[[#This Row],[TOTAL Cost]]-SUM_DATA[[#This Row],[MATERIAL Cost]]</f>
        <v>2410.1999999999998</v>
      </c>
      <c r="N1391" s="16">
        <f>IFERROR(SUM_DATA[[#This Row],[MAT C.]], 0)</f>
        <v>0</v>
      </c>
      <c r="O1391" s="16" t="e">
        <f>VLOOKUP(SUM_DATA[[#This Row],[Work Order]],'[2]MAT DETAIL'!$D:$L,8,FALSE)</f>
        <v>#N/A</v>
      </c>
      <c r="P1391" s="17">
        <v>2410.1999999999998</v>
      </c>
      <c r="Q1391" s="67" t="s">
        <v>25</v>
      </c>
      <c r="R1391" s="67"/>
      <c r="S1391" s="67"/>
    </row>
    <row r="1392" spans="4:19" ht="15">
      <c r="D1392" s="5">
        <v>620114</v>
      </c>
      <c r="E1392" s="31">
        <v>44011</v>
      </c>
      <c r="F1392" s="34">
        <v>44011</v>
      </c>
      <c r="G1392" s="61"/>
      <c r="H1392" s="5">
        <v>2878014</v>
      </c>
      <c r="I1392" s="28" t="s">
        <v>26</v>
      </c>
      <c r="J1392" s="41" t="s">
        <v>241</v>
      </c>
      <c r="K1392" s="8" t="s">
        <v>39</v>
      </c>
      <c r="L1392" s="8" t="s">
        <v>40</v>
      </c>
      <c r="M1392" s="16">
        <f>SUM_DATA[[#This Row],[TOTAL Cost]]-SUM_DATA[[#This Row],[MATERIAL Cost]]</f>
        <v>2410.1999999999998</v>
      </c>
      <c r="N1392" s="16">
        <f>IFERROR(SUM_DATA[[#This Row],[MAT C.]], 0)</f>
        <v>0</v>
      </c>
      <c r="O1392" s="16" t="e">
        <f>VLOOKUP(SUM_DATA[[#This Row],[Work Order]],'[2]MAT DETAIL'!$D:$L,8,FALSE)</f>
        <v>#N/A</v>
      </c>
      <c r="P1392" s="17">
        <v>2410.1999999999998</v>
      </c>
      <c r="Q1392" s="67" t="s">
        <v>25</v>
      </c>
      <c r="R1392" s="67"/>
      <c r="S1392" s="67"/>
    </row>
    <row r="1393" spans="4:19" ht="15">
      <c r="D1393" s="5">
        <v>620116</v>
      </c>
      <c r="E1393" s="31">
        <v>44011</v>
      </c>
      <c r="F1393" s="34">
        <v>44011</v>
      </c>
      <c r="G1393" s="61"/>
      <c r="H1393" s="5">
        <v>2878019</v>
      </c>
      <c r="I1393" s="28" t="s">
        <v>26</v>
      </c>
      <c r="J1393" s="41" t="s">
        <v>423</v>
      </c>
      <c r="K1393" s="8" t="s">
        <v>56</v>
      </c>
      <c r="L1393" s="8" t="s">
        <v>57</v>
      </c>
      <c r="M1393" s="16">
        <f>SUM_DATA[[#This Row],[TOTAL Cost]]-SUM_DATA[[#This Row],[MATERIAL Cost]]</f>
        <v>2410.1999999999998</v>
      </c>
      <c r="N1393" s="16">
        <f>IFERROR(SUM_DATA[[#This Row],[MAT C.]], 0)</f>
        <v>0</v>
      </c>
      <c r="O1393" s="16" t="e">
        <f>VLOOKUP(SUM_DATA[[#This Row],[Work Order]],'[2]MAT DETAIL'!$D:$L,8,FALSE)</f>
        <v>#N/A</v>
      </c>
      <c r="P1393" s="17">
        <v>2410.1999999999998</v>
      </c>
      <c r="Q1393" s="67" t="s">
        <v>25</v>
      </c>
      <c r="R1393" s="67"/>
      <c r="S1393" s="67"/>
    </row>
    <row r="1394" spans="4:19" ht="15">
      <c r="D1394" s="5">
        <v>620116</v>
      </c>
      <c r="E1394" s="31">
        <v>44011</v>
      </c>
      <c r="F1394" s="34">
        <v>44011</v>
      </c>
      <c r="G1394" s="61"/>
      <c r="H1394" s="5">
        <v>2878022</v>
      </c>
      <c r="I1394" s="28" t="s">
        <v>26</v>
      </c>
      <c r="J1394" s="43" t="s">
        <v>330</v>
      </c>
      <c r="K1394" s="8" t="s">
        <v>39</v>
      </c>
      <c r="L1394" s="8" t="s">
        <v>40</v>
      </c>
      <c r="M1394" s="16">
        <f>SUM_DATA[[#This Row],[TOTAL Cost]]-SUM_DATA[[#This Row],[MATERIAL Cost]]</f>
        <v>2410.1999999999998</v>
      </c>
      <c r="N1394" s="16">
        <f>IFERROR(SUM_DATA[[#This Row],[MAT C.]], 0)</f>
        <v>0</v>
      </c>
      <c r="O1394" s="16" t="e">
        <f>VLOOKUP(SUM_DATA[[#This Row],[Work Order]],'[2]MAT DETAIL'!$D:$L,8,FALSE)</f>
        <v>#N/A</v>
      </c>
      <c r="P1394" s="17">
        <v>2410.1999999999998</v>
      </c>
      <c r="Q1394" s="67" t="s">
        <v>25</v>
      </c>
      <c r="R1394" s="67"/>
      <c r="S1394" s="67"/>
    </row>
    <row r="1395" spans="4:19" ht="15">
      <c r="D1395" s="5">
        <v>620112</v>
      </c>
      <c r="E1395" s="31">
        <v>44011</v>
      </c>
      <c r="F1395" s="34">
        <v>44011</v>
      </c>
      <c r="G1395" s="61"/>
      <c r="H1395" s="5">
        <v>2878024</v>
      </c>
      <c r="I1395" s="28" t="s">
        <v>26</v>
      </c>
      <c r="J1395" s="41" t="s">
        <v>72</v>
      </c>
      <c r="K1395" s="8" t="s">
        <v>36</v>
      </c>
      <c r="L1395" s="10" t="s">
        <v>37</v>
      </c>
      <c r="M1395" s="16">
        <f>SUM_DATA[[#This Row],[TOTAL Cost]]-SUM_DATA[[#This Row],[MATERIAL Cost]]</f>
        <v>2410.1999999999998</v>
      </c>
      <c r="N1395" s="16">
        <f>IFERROR(SUM_DATA[[#This Row],[MAT C.]], 0)</f>
        <v>0</v>
      </c>
      <c r="O1395" s="16" t="e">
        <f>VLOOKUP(SUM_DATA[[#This Row],[Work Order]],'[2]MAT DETAIL'!$D:$L,8,FALSE)</f>
        <v>#N/A</v>
      </c>
      <c r="P1395" s="17">
        <v>2410.1999999999998</v>
      </c>
      <c r="Q1395" s="67" t="s">
        <v>25</v>
      </c>
      <c r="R1395" s="67"/>
      <c r="S1395" s="67"/>
    </row>
    <row r="1396" spans="4:19" ht="15">
      <c r="D1396" s="5">
        <v>620112</v>
      </c>
      <c r="E1396" s="31">
        <v>44011</v>
      </c>
      <c r="F1396" s="34">
        <v>44011</v>
      </c>
      <c r="G1396" s="61"/>
      <c r="H1396" s="5">
        <v>2878028</v>
      </c>
      <c r="I1396" s="28" t="s">
        <v>26</v>
      </c>
      <c r="J1396" s="41" t="s">
        <v>147</v>
      </c>
      <c r="K1396" s="8" t="s">
        <v>36</v>
      </c>
      <c r="L1396" s="8" t="s">
        <v>148</v>
      </c>
      <c r="M1396" s="16">
        <f>SUM_DATA[[#This Row],[TOTAL Cost]]-SUM_DATA[[#This Row],[MATERIAL Cost]]</f>
        <v>3242.09</v>
      </c>
      <c r="N1396" s="16">
        <f>IFERROR(SUM_DATA[[#This Row],[MAT C.]], 0)</f>
        <v>0</v>
      </c>
      <c r="O1396" s="16" t="e">
        <f>VLOOKUP(SUM_DATA[[#This Row],[Work Order]],'[2]MAT DETAIL'!$D:$L,8,FALSE)</f>
        <v>#N/A</v>
      </c>
      <c r="P1396" s="17">
        <v>3242.09</v>
      </c>
      <c r="Q1396" s="67" t="s">
        <v>25</v>
      </c>
      <c r="R1396" s="67"/>
      <c r="S1396" s="67"/>
    </row>
    <row r="1397" spans="4:19" ht="15">
      <c r="D1397" s="5">
        <v>620114</v>
      </c>
      <c r="E1397" s="31">
        <v>44011</v>
      </c>
      <c r="F1397" s="34">
        <v>44011</v>
      </c>
      <c r="G1397" s="61"/>
      <c r="H1397" s="5">
        <v>2878111</v>
      </c>
      <c r="I1397" s="28" t="s">
        <v>31</v>
      </c>
      <c r="J1397" s="43" t="s">
        <v>578</v>
      </c>
      <c r="K1397" s="10" t="s">
        <v>39</v>
      </c>
      <c r="L1397" s="10" t="s">
        <v>40</v>
      </c>
      <c r="M1397" s="16">
        <f>SUM_DATA[[#This Row],[TOTAL Cost]]-SUM_DATA[[#This Row],[MATERIAL Cost]]</f>
        <v>11846.24</v>
      </c>
      <c r="N1397" s="16">
        <f>IFERROR(SUM_DATA[[#This Row],[MAT C.]], 0)</f>
        <v>0</v>
      </c>
      <c r="O1397" s="16" t="e">
        <f>VLOOKUP(SUM_DATA[[#This Row],[Work Order]],'[2]MAT DETAIL'!$D:$L,8,FALSE)</f>
        <v>#N/A</v>
      </c>
      <c r="P1397" s="17">
        <v>11846.24</v>
      </c>
      <c r="Q1397" s="67" t="s">
        <v>25</v>
      </c>
      <c r="R1397" s="67"/>
      <c r="S1397" s="67"/>
    </row>
    <row r="1398" spans="4:19" ht="15">
      <c r="D1398" s="5">
        <v>620116</v>
      </c>
      <c r="E1398" s="31">
        <v>44011</v>
      </c>
      <c r="F1398" s="34">
        <v>44011</v>
      </c>
      <c r="G1398" s="61"/>
      <c r="H1398" s="5">
        <v>2878112</v>
      </c>
      <c r="I1398" s="28" t="s">
        <v>31</v>
      </c>
      <c r="J1398" s="43" t="s">
        <v>578</v>
      </c>
      <c r="K1398" s="10" t="s">
        <v>39</v>
      </c>
      <c r="L1398" s="10" t="s">
        <v>40</v>
      </c>
      <c r="M1398" s="16">
        <f>SUM_DATA[[#This Row],[TOTAL Cost]]-SUM_DATA[[#This Row],[MATERIAL Cost]]</f>
        <v>11846.24</v>
      </c>
      <c r="N1398" s="16">
        <f>IFERROR(SUM_DATA[[#This Row],[MAT C.]], 0)</f>
        <v>0</v>
      </c>
      <c r="O1398" s="16" t="e">
        <f>VLOOKUP(SUM_DATA[[#This Row],[Work Order]],'[2]MAT DETAIL'!$D:$L,8,FALSE)</f>
        <v>#N/A</v>
      </c>
      <c r="P1398" s="17">
        <v>11846.24</v>
      </c>
      <c r="Q1398" s="67" t="s">
        <v>25</v>
      </c>
      <c r="R1398" s="67"/>
      <c r="S1398" s="67"/>
    </row>
    <row r="1399" spans="4:19" ht="15">
      <c r="D1399" s="5">
        <v>620107</v>
      </c>
      <c r="E1399" s="31">
        <v>44012</v>
      </c>
      <c r="F1399" s="34">
        <v>44013</v>
      </c>
      <c r="G1399" s="61"/>
      <c r="H1399" s="5">
        <v>2878473</v>
      </c>
      <c r="I1399" s="28" t="s">
        <v>31</v>
      </c>
      <c r="J1399" s="41" t="s">
        <v>220</v>
      </c>
      <c r="K1399" s="8" t="s">
        <v>39</v>
      </c>
      <c r="L1399" s="8" t="s">
        <v>221</v>
      </c>
      <c r="M1399" s="16">
        <f>SUM_DATA[[#This Row],[TOTAL Cost]]-SUM_DATA[[#This Row],[MATERIAL Cost]]</f>
        <v>0</v>
      </c>
      <c r="N1399" s="16">
        <f>IFERROR(SUM_DATA[[#This Row],[MAT C.]], 0)</f>
        <v>0</v>
      </c>
      <c r="O1399" s="16" t="e">
        <f>VLOOKUP(SUM_DATA[[#This Row],[Work Order]],'[2]MAT DETAIL'!$D:$L,8,FALSE)</f>
        <v>#N/A</v>
      </c>
      <c r="P1399" s="17">
        <v>0</v>
      </c>
      <c r="Q1399" s="67" t="s">
        <v>25</v>
      </c>
      <c r="R1399" s="67"/>
      <c r="S1399" s="67"/>
    </row>
    <row r="1400" spans="4:19" ht="15">
      <c r="D1400" s="5">
        <v>620105</v>
      </c>
      <c r="E1400" s="31">
        <v>44012</v>
      </c>
      <c r="F1400" s="34">
        <v>44012</v>
      </c>
      <c r="G1400" s="61"/>
      <c r="H1400" s="5">
        <v>2878712</v>
      </c>
      <c r="I1400" s="28" t="s">
        <v>26</v>
      </c>
      <c r="J1400" s="41" t="s">
        <v>27</v>
      </c>
      <c r="K1400" s="8" t="s">
        <v>19</v>
      </c>
      <c r="L1400" s="8" t="s">
        <v>20</v>
      </c>
      <c r="M1400" s="16">
        <f>SUM_DATA[[#This Row],[TOTAL Cost]]-SUM_DATA[[#This Row],[MATERIAL Cost]]</f>
        <v>30602.55</v>
      </c>
      <c r="N1400" s="16">
        <f>IFERROR(SUM_DATA[[#This Row],[MAT C.]], 0)</f>
        <v>0</v>
      </c>
      <c r="O1400" s="16" t="e">
        <f>VLOOKUP(SUM_DATA[[#This Row],[Work Order]],'[2]MAT DETAIL'!$D:$L,8,FALSE)</f>
        <v>#N/A</v>
      </c>
      <c r="P1400" s="17">
        <v>30602.55</v>
      </c>
      <c r="Q1400" s="67" t="s">
        <v>21</v>
      </c>
      <c r="R1400" s="67"/>
      <c r="S1400" s="67"/>
    </row>
    <row r="1401" spans="4:19" ht="15">
      <c r="D1401" s="5">
        <v>620107</v>
      </c>
      <c r="E1401" s="31">
        <v>44012</v>
      </c>
      <c r="F1401" s="34">
        <v>44012</v>
      </c>
      <c r="G1401" s="61"/>
      <c r="H1401" s="5">
        <v>2878715</v>
      </c>
      <c r="I1401" s="28" t="s">
        <v>26</v>
      </c>
      <c r="J1401" s="41" t="s">
        <v>27</v>
      </c>
      <c r="K1401" s="8" t="s">
        <v>19</v>
      </c>
      <c r="L1401" s="8" t="s">
        <v>20</v>
      </c>
      <c r="M1401" s="16">
        <f>SUM_DATA[[#This Row],[TOTAL Cost]]-SUM_DATA[[#This Row],[MATERIAL Cost]]</f>
        <v>30602.55</v>
      </c>
      <c r="N1401" s="16">
        <f>IFERROR(SUM_DATA[[#This Row],[MAT C.]], 0)</f>
        <v>0</v>
      </c>
      <c r="O1401" s="16" t="e">
        <f>VLOOKUP(SUM_DATA[[#This Row],[Work Order]],'[2]MAT DETAIL'!$D:$L,8,FALSE)</f>
        <v>#N/A</v>
      </c>
      <c r="P1401" s="17">
        <v>30602.55</v>
      </c>
      <c r="Q1401" s="67" t="s">
        <v>21</v>
      </c>
      <c r="R1401" s="67"/>
      <c r="S1401" s="67"/>
    </row>
    <row r="1402" spans="4:19" ht="15">
      <c r="D1402" s="5">
        <v>620111</v>
      </c>
      <c r="E1402" s="31">
        <v>44012</v>
      </c>
      <c r="F1402" s="34">
        <v>44012</v>
      </c>
      <c r="G1402" s="61"/>
      <c r="H1402" s="5">
        <v>2878717</v>
      </c>
      <c r="I1402" s="28" t="s">
        <v>26</v>
      </c>
      <c r="J1402" s="41" t="s">
        <v>27</v>
      </c>
      <c r="K1402" s="8" t="s">
        <v>19</v>
      </c>
      <c r="L1402" s="8" t="s">
        <v>20</v>
      </c>
      <c r="M1402" s="16">
        <f>SUM_DATA[[#This Row],[TOTAL Cost]]-SUM_DATA[[#This Row],[MATERIAL Cost]]</f>
        <v>30602.55</v>
      </c>
      <c r="N1402" s="16">
        <f>IFERROR(SUM_DATA[[#This Row],[MAT C.]], 0)</f>
        <v>0</v>
      </c>
      <c r="O1402" s="16" t="e">
        <f>VLOOKUP(SUM_DATA[[#This Row],[Work Order]],'[2]MAT DETAIL'!$D:$L,8,FALSE)</f>
        <v>#N/A</v>
      </c>
      <c r="P1402" s="17">
        <v>30602.55</v>
      </c>
      <c r="Q1402" s="67" t="s">
        <v>21</v>
      </c>
      <c r="R1402" s="67"/>
      <c r="S1402" s="67"/>
    </row>
    <row r="1403" spans="4:19" ht="15">
      <c r="D1403" s="5">
        <v>620112</v>
      </c>
      <c r="E1403" s="31">
        <v>44012</v>
      </c>
      <c r="F1403" s="34">
        <v>44012</v>
      </c>
      <c r="G1403" s="61"/>
      <c r="H1403" s="5">
        <v>2878718</v>
      </c>
      <c r="I1403" s="28" t="s">
        <v>26</v>
      </c>
      <c r="J1403" s="41" t="s">
        <v>27</v>
      </c>
      <c r="K1403" s="8" t="s">
        <v>19</v>
      </c>
      <c r="L1403" s="8" t="s">
        <v>20</v>
      </c>
      <c r="M1403" s="16">
        <f>SUM_DATA[[#This Row],[TOTAL Cost]]-SUM_DATA[[#This Row],[MATERIAL Cost]]</f>
        <v>30602.55</v>
      </c>
      <c r="N1403" s="16">
        <f>IFERROR(SUM_DATA[[#This Row],[MAT C.]], 0)</f>
        <v>0</v>
      </c>
      <c r="O1403" s="16" t="e">
        <f>VLOOKUP(SUM_DATA[[#This Row],[Work Order]],'[2]MAT DETAIL'!$D:$L,8,FALSE)</f>
        <v>#N/A</v>
      </c>
      <c r="P1403" s="17">
        <v>30602.55</v>
      </c>
      <c r="Q1403" s="67" t="s">
        <v>21</v>
      </c>
      <c r="R1403" s="67"/>
      <c r="S1403" s="67"/>
    </row>
    <row r="1404" spans="4:19" ht="15">
      <c r="D1404" s="5">
        <v>620114</v>
      </c>
      <c r="E1404" s="31">
        <v>44012</v>
      </c>
      <c r="F1404" s="34">
        <v>44012</v>
      </c>
      <c r="G1404" s="61"/>
      <c r="H1404" s="5">
        <v>2878719</v>
      </c>
      <c r="I1404" s="28" t="s">
        <v>26</v>
      </c>
      <c r="J1404" s="41" t="s">
        <v>27</v>
      </c>
      <c r="K1404" s="8" t="s">
        <v>19</v>
      </c>
      <c r="L1404" s="8" t="s">
        <v>20</v>
      </c>
      <c r="M1404" s="16">
        <f>SUM_DATA[[#This Row],[TOTAL Cost]]-SUM_DATA[[#This Row],[MATERIAL Cost]]</f>
        <v>30602.55</v>
      </c>
      <c r="N1404" s="16">
        <f>IFERROR(SUM_DATA[[#This Row],[MAT C.]], 0)</f>
        <v>0</v>
      </c>
      <c r="O1404" s="16" t="e">
        <f>VLOOKUP(SUM_DATA[[#This Row],[Work Order]],'[2]MAT DETAIL'!$D:$L,8,FALSE)</f>
        <v>#N/A</v>
      </c>
      <c r="P1404" s="17">
        <v>30602.55</v>
      </c>
      <c r="Q1404" s="67" t="s">
        <v>21</v>
      </c>
      <c r="R1404" s="67"/>
      <c r="S1404" s="67"/>
    </row>
    <row r="1405" spans="4:19" ht="15">
      <c r="D1405" s="5">
        <v>620116</v>
      </c>
      <c r="E1405" s="31">
        <v>44012</v>
      </c>
      <c r="F1405" s="34">
        <v>44012</v>
      </c>
      <c r="G1405" s="61"/>
      <c r="H1405" s="5">
        <v>2878723</v>
      </c>
      <c r="I1405" s="28" t="s">
        <v>26</v>
      </c>
      <c r="J1405" s="41" t="s">
        <v>27</v>
      </c>
      <c r="K1405" s="8" t="s">
        <v>19</v>
      </c>
      <c r="L1405" s="8" t="s">
        <v>20</v>
      </c>
      <c r="M1405" s="16">
        <f>SUM_DATA[[#This Row],[TOTAL Cost]]-SUM_DATA[[#This Row],[MATERIAL Cost]]</f>
        <v>30602.55</v>
      </c>
      <c r="N1405" s="16">
        <f>IFERROR(SUM_DATA[[#This Row],[MAT C.]], 0)</f>
        <v>0</v>
      </c>
      <c r="O1405" s="16" t="e">
        <f>VLOOKUP(SUM_DATA[[#This Row],[Work Order]],'[2]MAT DETAIL'!$D:$L,8,FALSE)</f>
        <v>#N/A</v>
      </c>
      <c r="P1405" s="17">
        <v>30602.55</v>
      </c>
      <c r="Q1405" s="67" t="s">
        <v>21</v>
      </c>
      <c r="R1405" s="67"/>
      <c r="S1405" s="67"/>
    </row>
    <row r="1406" spans="4:19" ht="15">
      <c r="D1406" s="5">
        <v>620119</v>
      </c>
      <c r="E1406" s="31">
        <v>44012</v>
      </c>
      <c r="F1406" s="34">
        <v>44012</v>
      </c>
      <c r="G1406" s="61"/>
      <c r="H1406" s="5">
        <v>2878725</v>
      </c>
      <c r="I1406" s="28" t="s">
        <v>26</v>
      </c>
      <c r="J1406" s="41" t="s">
        <v>27</v>
      </c>
      <c r="K1406" s="8" t="s">
        <v>19</v>
      </c>
      <c r="L1406" s="8" t="s">
        <v>20</v>
      </c>
      <c r="M1406" s="16">
        <f>SUM_DATA[[#This Row],[TOTAL Cost]]-SUM_DATA[[#This Row],[MATERIAL Cost]]</f>
        <v>30602.55</v>
      </c>
      <c r="N1406" s="16">
        <f>IFERROR(SUM_DATA[[#This Row],[MAT C.]], 0)</f>
        <v>0</v>
      </c>
      <c r="O1406" s="16" t="e">
        <f>VLOOKUP(SUM_DATA[[#This Row],[Work Order]],'[2]MAT DETAIL'!$D:$L,8,FALSE)</f>
        <v>#N/A</v>
      </c>
      <c r="P1406" s="17">
        <v>30602.55</v>
      </c>
      <c r="Q1406" s="67" t="s">
        <v>21</v>
      </c>
      <c r="R1406" s="67"/>
      <c r="S1406" s="67"/>
    </row>
    <row r="1407" spans="4:19" ht="15">
      <c r="D1407" s="5">
        <v>620104</v>
      </c>
      <c r="E1407" s="31">
        <v>44013</v>
      </c>
      <c r="F1407" s="34">
        <v>44013</v>
      </c>
      <c r="G1407" s="61"/>
      <c r="H1407" s="5">
        <v>2878954</v>
      </c>
      <c r="I1407" s="28" t="s">
        <v>26</v>
      </c>
      <c r="J1407" s="41" t="s">
        <v>27</v>
      </c>
      <c r="K1407" s="8" t="s">
        <v>19</v>
      </c>
      <c r="L1407" s="8" t="s">
        <v>20</v>
      </c>
      <c r="M1407" s="16">
        <f>SUM_DATA[[#This Row],[TOTAL Cost]]-SUM_DATA[[#This Row],[MATERIAL Cost]]</f>
        <v>178602.55</v>
      </c>
      <c r="N1407" s="16">
        <f>IFERROR(SUM_DATA[[#This Row],[MAT C.]], 0)</f>
        <v>0</v>
      </c>
      <c r="O1407" s="16" t="e">
        <f>VLOOKUP(SUM_DATA[[#This Row],[Work Order]],'[2]MAT DETAIL'!$D:$L,8,FALSE)</f>
        <v>#N/A</v>
      </c>
      <c r="P1407" s="17">
        <v>178602.55</v>
      </c>
      <c r="Q1407" s="67" t="s">
        <v>21</v>
      </c>
      <c r="R1407" s="67"/>
      <c r="S1407" s="67"/>
    </row>
    <row r="1408" spans="4:19" ht="15">
      <c r="D1408" s="5">
        <v>620107</v>
      </c>
      <c r="E1408" s="31">
        <v>44014</v>
      </c>
      <c r="F1408" s="34">
        <v>44014</v>
      </c>
      <c r="G1408" s="61"/>
      <c r="H1408" s="5">
        <v>2879177</v>
      </c>
      <c r="I1408" s="28" t="s">
        <v>31</v>
      </c>
      <c r="J1408" s="41" t="s">
        <v>257</v>
      </c>
      <c r="K1408" s="8" t="s">
        <v>33</v>
      </c>
      <c r="L1408" s="8" t="s">
        <v>112</v>
      </c>
      <c r="M1408" s="16">
        <f>SUM_DATA[[#This Row],[TOTAL Cost]]-SUM_DATA[[#This Row],[MATERIAL Cost]]</f>
        <v>22336.16</v>
      </c>
      <c r="N1408" s="16">
        <f>IFERROR(SUM_DATA[[#This Row],[MAT C.]], 0)</f>
        <v>0</v>
      </c>
      <c r="O1408" s="16" t="e">
        <f>VLOOKUP(SUM_DATA[[#This Row],[Work Order]],'[2]MAT DETAIL'!$D:$L,8,FALSE)</f>
        <v>#N/A</v>
      </c>
      <c r="P1408" s="17">
        <v>22336.16</v>
      </c>
      <c r="Q1408" s="67" t="s">
        <v>25</v>
      </c>
      <c r="R1408" s="67"/>
      <c r="S1408" s="67"/>
    </row>
    <row r="1409" spans="4:19" ht="15">
      <c r="D1409" s="5">
        <v>620105</v>
      </c>
      <c r="E1409" s="31">
        <v>44014</v>
      </c>
      <c r="F1409" s="31">
        <v>44014</v>
      </c>
      <c r="G1409" s="61"/>
      <c r="H1409" s="5">
        <v>2879482</v>
      </c>
      <c r="I1409" s="28" t="s">
        <v>26</v>
      </c>
      <c r="J1409" s="41" t="s">
        <v>118</v>
      </c>
      <c r="K1409" s="8" t="s">
        <v>30</v>
      </c>
      <c r="L1409" s="8" t="s">
        <v>30</v>
      </c>
      <c r="M1409" s="16">
        <f>SUM_DATA[[#This Row],[TOTAL Cost]]-SUM_DATA[[#This Row],[MATERIAL Cost]]</f>
        <v>11268.42</v>
      </c>
      <c r="N1409" s="16">
        <f>IFERROR(SUM_DATA[[#This Row],[MAT C.]], 0)</f>
        <v>654</v>
      </c>
      <c r="O1409" s="16">
        <f>VLOOKUP(SUM_DATA[[#This Row],[Work Order]],'[2]MAT DETAIL'!$D:$L,8,FALSE)</f>
        <v>654</v>
      </c>
      <c r="P1409" s="17">
        <v>11922.42</v>
      </c>
      <c r="Q1409" s="67" t="s">
        <v>25</v>
      </c>
      <c r="R1409" s="67"/>
      <c r="S1409" s="67"/>
    </row>
    <row r="1410" spans="4:19" ht="15">
      <c r="D1410" s="5">
        <v>620111</v>
      </c>
      <c r="E1410" s="31">
        <v>44014</v>
      </c>
      <c r="F1410" s="31">
        <v>44014</v>
      </c>
      <c r="G1410" s="61"/>
      <c r="H1410" s="5">
        <v>2879485</v>
      </c>
      <c r="I1410" s="28" t="s">
        <v>26</v>
      </c>
      <c r="J1410" s="41" t="s">
        <v>118</v>
      </c>
      <c r="K1410" s="8" t="s">
        <v>30</v>
      </c>
      <c r="L1410" s="8" t="s">
        <v>30</v>
      </c>
      <c r="M1410" s="16">
        <f>SUM_DATA[[#This Row],[TOTAL Cost]]-SUM_DATA[[#This Row],[MATERIAL Cost]]</f>
        <v>11383.09</v>
      </c>
      <c r="N1410" s="16">
        <f>IFERROR(SUM_DATA[[#This Row],[MAT C.]], 0)</f>
        <v>654</v>
      </c>
      <c r="O1410" s="16">
        <f>VLOOKUP(SUM_DATA[[#This Row],[Work Order]],'[2]MAT DETAIL'!$D:$L,8,FALSE)</f>
        <v>654</v>
      </c>
      <c r="P1410" s="17">
        <v>12037.09</v>
      </c>
      <c r="Q1410" s="67" t="s">
        <v>25</v>
      </c>
      <c r="R1410" s="67"/>
      <c r="S1410" s="67"/>
    </row>
    <row r="1411" spans="4:19" ht="15">
      <c r="D1411" s="5">
        <v>620122</v>
      </c>
      <c r="E1411" s="31">
        <v>44014</v>
      </c>
      <c r="F1411" s="31">
        <v>44014</v>
      </c>
      <c r="G1411" s="61"/>
      <c r="H1411" s="5">
        <v>2879487</v>
      </c>
      <c r="I1411" s="28" t="s">
        <v>26</v>
      </c>
      <c r="J1411" s="41" t="s">
        <v>118</v>
      </c>
      <c r="K1411" s="8" t="s">
        <v>30</v>
      </c>
      <c r="L1411" s="8" t="s">
        <v>30</v>
      </c>
      <c r="M1411" s="16">
        <f>SUM_DATA[[#This Row],[TOTAL Cost]]-SUM_DATA[[#This Row],[MATERIAL Cost]]</f>
        <v>8141</v>
      </c>
      <c r="N1411" s="16">
        <f>IFERROR(SUM_DATA[[#This Row],[MAT C.]], 0)</f>
        <v>654</v>
      </c>
      <c r="O1411" s="16">
        <f>VLOOKUP(SUM_DATA[[#This Row],[Work Order]],'[2]MAT DETAIL'!$D:$L,8,FALSE)</f>
        <v>654</v>
      </c>
      <c r="P1411" s="17">
        <v>8795</v>
      </c>
      <c r="Q1411" s="67" t="s">
        <v>25</v>
      </c>
      <c r="R1411" s="67"/>
      <c r="S1411" s="67"/>
    </row>
    <row r="1412" spans="4:19" ht="15">
      <c r="D1412" s="5">
        <v>620107</v>
      </c>
      <c r="E1412" s="31">
        <v>44014</v>
      </c>
      <c r="F1412" s="31">
        <v>44014</v>
      </c>
      <c r="G1412" s="61"/>
      <c r="H1412" s="5">
        <v>2879490</v>
      </c>
      <c r="I1412" s="28" t="s">
        <v>26</v>
      </c>
      <c r="J1412" s="41" t="s">
        <v>29</v>
      </c>
      <c r="K1412" s="8" t="s">
        <v>30</v>
      </c>
      <c r="L1412" s="8" t="s">
        <v>30</v>
      </c>
      <c r="M1412" s="16">
        <f>SUM_DATA[[#This Row],[TOTAL Cost]]-SUM_DATA[[#This Row],[MATERIAL Cost]]</f>
        <v>8141</v>
      </c>
      <c r="N1412" s="16">
        <f>IFERROR(SUM_DATA[[#This Row],[MAT C.]], 0)</f>
        <v>654</v>
      </c>
      <c r="O1412" s="16">
        <f>VLOOKUP(SUM_DATA[[#This Row],[Work Order]],'[2]MAT DETAIL'!$D:$L,8,FALSE)</f>
        <v>654</v>
      </c>
      <c r="P1412" s="17">
        <v>8795</v>
      </c>
      <c r="Q1412" s="67" t="s">
        <v>25</v>
      </c>
      <c r="R1412" s="67"/>
      <c r="S1412" s="67"/>
    </row>
    <row r="1413" spans="4:19" ht="15">
      <c r="D1413" s="5">
        <v>620116</v>
      </c>
      <c r="E1413" s="31">
        <v>44014</v>
      </c>
      <c r="F1413" s="31">
        <v>44014</v>
      </c>
      <c r="G1413" s="61"/>
      <c r="H1413" s="5">
        <v>2879492</v>
      </c>
      <c r="I1413" s="28" t="s">
        <v>26</v>
      </c>
      <c r="J1413" s="41" t="s">
        <v>29</v>
      </c>
      <c r="K1413" s="8" t="s">
        <v>30</v>
      </c>
      <c r="L1413" s="8" t="s">
        <v>30</v>
      </c>
      <c r="M1413" s="16">
        <f>SUM_DATA[[#This Row],[TOTAL Cost]]-SUM_DATA[[#This Row],[MATERIAL Cost]]</f>
        <v>11121</v>
      </c>
      <c r="N1413" s="16">
        <f>IFERROR(SUM_DATA[[#This Row],[MAT C.]], 0)</f>
        <v>654</v>
      </c>
      <c r="O1413" s="16">
        <f>VLOOKUP(SUM_DATA[[#This Row],[Work Order]],'[2]MAT DETAIL'!$D:$L,8,FALSE)</f>
        <v>654</v>
      </c>
      <c r="P1413" s="17">
        <v>11775</v>
      </c>
      <c r="Q1413" s="67" t="s">
        <v>25</v>
      </c>
      <c r="R1413" s="67"/>
      <c r="S1413" s="67"/>
    </row>
    <row r="1414" spans="4:19" ht="15">
      <c r="D1414" s="5">
        <v>620123</v>
      </c>
      <c r="E1414" s="31">
        <v>44014</v>
      </c>
      <c r="F1414" s="31">
        <v>44014</v>
      </c>
      <c r="G1414" s="61"/>
      <c r="H1414" s="5">
        <v>2879496</v>
      </c>
      <c r="I1414" s="28" t="s">
        <v>26</v>
      </c>
      <c r="J1414" s="41" t="s">
        <v>118</v>
      </c>
      <c r="K1414" s="8" t="s">
        <v>30</v>
      </c>
      <c r="L1414" s="8" t="s">
        <v>30</v>
      </c>
      <c r="M1414" s="16">
        <f>SUM_DATA[[#This Row],[TOTAL Cost]]-SUM_DATA[[#This Row],[MATERIAL Cost]]</f>
        <v>11870.97</v>
      </c>
      <c r="N1414" s="16">
        <f>IFERROR(SUM_DATA[[#This Row],[MAT C.]], 0)</f>
        <v>654</v>
      </c>
      <c r="O1414" s="16">
        <f>VLOOKUP(SUM_DATA[[#This Row],[Work Order]],'[2]MAT DETAIL'!$D:$L,8,FALSE)</f>
        <v>654</v>
      </c>
      <c r="P1414" s="17">
        <v>12524.97</v>
      </c>
      <c r="Q1414" s="67" t="s">
        <v>25</v>
      </c>
      <c r="R1414" s="67"/>
      <c r="S1414" s="67"/>
    </row>
    <row r="1415" spans="4:19" ht="15">
      <c r="D1415" s="5">
        <v>620114</v>
      </c>
      <c r="E1415" s="31">
        <v>44015</v>
      </c>
      <c r="F1415" s="34">
        <v>44015</v>
      </c>
      <c r="G1415" s="61"/>
      <c r="H1415" s="5">
        <v>2881625</v>
      </c>
      <c r="I1415" s="28" t="s">
        <v>26</v>
      </c>
      <c r="J1415" s="41" t="s">
        <v>579</v>
      </c>
      <c r="K1415" s="8" t="s">
        <v>59</v>
      </c>
      <c r="L1415" s="8" t="s">
        <v>201</v>
      </c>
      <c r="M1415" s="16">
        <f>SUM_DATA[[#This Row],[TOTAL Cost]]-SUM_DATA[[#This Row],[MATERIAL Cost]]</f>
        <v>3486.03</v>
      </c>
      <c r="N1415" s="16">
        <f>IFERROR(SUM_DATA[[#This Row],[MAT C.]], 0)</f>
        <v>0</v>
      </c>
      <c r="O1415" s="16" t="e">
        <f>VLOOKUP(SUM_DATA[[#This Row],[Work Order]],'[2]MAT DETAIL'!$D:$L,8,FALSE)</f>
        <v>#N/A</v>
      </c>
      <c r="P1415" s="17">
        <v>3486.03</v>
      </c>
      <c r="Q1415" s="67" t="s">
        <v>25</v>
      </c>
      <c r="R1415" s="67"/>
      <c r="S1415" s="67"/>
    </row>
    <row r="1416" spans="4:19" ht="15">
      <c r="D1416" s="5">
        <v>620111</v>
      </c>
      <c r="E1416" s="31">
        <v>44015</v>
      </c>
      <c r="F1416" s="34">
        <v>44015</v>
      </c>
      <c r="G1416" s="61"/>
      <c r="H1416" s="5">
        <v>2881626</v>
      </c>
      <c r="I1416" s="28" t="s">
        <v>26</v>
      </c>
      <c r="J1416" s="41" t="s">
        <v>69</v>
      </c>
      <c r="K1416" s="8" t="s">
        <v>70</v>
      </c>
      <c r="L1416" s="8" t="s">
        <v>71</v>
      </c>
      <c r="M1416" s="16">
        <f>SUM_DATA[[#This Row],[TOTAL Cost]]-SUM_DATA[[#This Row],[MATERIAL Cost]]</f>
        <v>5049.74</v>
      </c>
      <c r="N1416" s="16">
        <f>IFERROR(SUM_DATA[[#This Row],[MAT C.]], 0)</f>
        <v>0</v>
      </c>
      <c r="O1416" s="16" t="e">
        <f>VLOOKUP(SUM_DATA[[#This Row],[Work Order]],'[2]MAT DETAIL'!$D:$L,8,FALSE)</f>
        <v>#N/A</v>
      </c>
      <c r="P1416" s="17">
        <v>5049.74</v>
      </c>
      <c r="Q1416" s="67" t="s">
        <v>25</v>
      </c>
      <c r="R1416" s="67"/>
      <c r="S1416" s="67"/>
    </row>
    <row r="1417" spans="4:19" ht="15">
      <c r="D1417" s="5">
        <v>620105</v>
      </c>
      <c r="E1417" s="31">
        <v>44015</v>
      </c>
      <c r="F1417" s="34">
        <v>44015</v>
      </c>
      <c r="G1417" s="61"/>
      <c r="H1417" s="5">
        <v>2881627</v>
      </c>
      <c r="I1417" s="28" t="s">
        <v>26</v>
      </c>
      <c r="J1417" s="41" t="s">
        <v>77</v>
      </c>
      <c r="K1417" s="8" t="s">
        <v>78</v>
      </c>
      <c r="L1417" s="8" t="s">
        <v>79</v>
      </c>
      <c r="M1417" s="16">
        <f>SUM_DATA[[#This Row],[TOTAL Cost]]-SUM_DATA[[#This Row],[MATERIAL Cost]]</f>
        <v>2410.1999999999998</v>
      </c>
      <c r="N1417" s="16">
        <f>IFERROR(SUM_DATA[[#This Row],[MAT C.]], 0)</f>
        <v>0</v>
      </c>
      <c r="O1417" s="16" t="e">
        <f>VLOOKUP(SUM_DATA[[#This Row],[Work Order]],'[2]MAT DETAIL'!$D:$L,8,FALSE)</f>
        <v>#N/A</v>
      </c>
      <c r="P1417" s="17">
        <v>2410.1999999999998</v>
      </c>
      <c r="Q1417" s="67" t="s">
        <v>25</v>
      </c>
      <c r="R1417" s="67"/>
      <c r="S1417" s="67"/>
    </row>
    <row r="1418" spans="4:19" ht="15">
      <c r="D1418" s="5">
        <v>620105</v>
      </c>
      <c r="E1418" s="31">
        <v>44015</v>
      </c>
      <c r="F1418" s="34">
        <v>44015</v>
      </c>
      <c r="G1418" s="61"/>
      <c r="H1418" s="5">
        <v>2881628</v>
      </c>
      <c r="I1418" s="28" t="s">
        <v>26</v>
      </c>
      <c r="J1418" s="41" t="s">
        <v>580</v>
      </c>
      <c r="K1418" s="8" t="s">
        <v>67</v>
      </c>
      <c r="L1418" s="8" t="s">
        <v>78</v>
      </c>
      <c r="M1418" s="16">
        <f>SUM_DATA[[#This Row],[TOTAL Cost]]-SUM_DATA[[#This Row],[MATERIAL Cost]]</f>
        <v>2410.1999999999998</v>
      </c>
      <c r="N1418" s="16">
        <f>IFERROR(SUM_DATA[[#This Row],[MAT C.]], 0)</f>
        <v>0</v>
      </c>
      <c r="O1418" s="16" t="e">
        <f>VLOOKUP(SUM_DATA[[#This Row],[Work Order]],'[2]MAT DETAIL'!$D:$L,8,FALSE)</f>
        <v>#N/A</v>
      </c>
      <c r="P1418" s="17">
        <v>2410.1999999999998</v>
      </c>
      <c r="Q1418" s="67" t="s">
        <v>25</v>
      </c>
      <c r="R1418" s="67"/>
      <c r="S1418" s="67"/>
    </row>
    <row r="1419" spans="4:19" ht="15">
      <c r="D1419" s="5">
        <v>620114</v>
      </c>
      <c r="E1419" s="31">
        <v>44015</v>
      </c>
      <c r="F1419" s="34">
        <v>44015</v>
      </c>
      <c r="G1419" s="61"/>
      <c r="H1419" s="5">
        <v>2881629</v>
      </c>
      <c r="I1419" s="28" t="s">
        <v>26</v>
      </c>
      <c r="J1419" s="41" t="s">
        <v>419</v>
      </c>
      <c r="K1419" s="8" t="s">
        <v>19</v>
      </c>
      <c r="L1419" s="8" t="s">
        <v>20</v>
      </c>
      <c r="M1419" s="16">
        <f>SUM_DATA[[#This Row],[TOTAL Cost]]-SUM_DATA[[#This Row],[MATERIAL Cost]]</f>
        <v>2410.1999999999998</v>
      </c>
      <c r="N1419" s="16">
        <f>IFERROR(SUM_DATA[[#This Row],[MAT C.]], 0)</f>
        <v>0</v>
      </c>
      <c r="O1419" s="16" t="e">
        <f>VLOOKUP(SUM_DATA[[#This Row],[Work Order]],'[2]MAT DETAIL'!$D:$L,8,FALSE)</f>
        <v>#N/A</v>
      </c>
      <c r="P1419" s="17">
        <v>2410.1999999999998</v>
      </c>
      <c r="Q1419" s="67" t="s">
        <v>25</v>
      </c>
      <c r="R1419" s="67"/>
      <c r="S1419" s="67"/>
    </row>
    <row r="1420" spans="4:19" ht="15">
      <c r="D1420" s="5">
        <v>620116</v>
      </c>
      <c r="E1420" s="31">
        <v>44015</v>
      </c>
      <c r="F1420" s="34">
        <v>44015</v>
      </c>
      <c r="G1420" s="61"/>
      <c r="H1420" s="5">
        <v>2881633</v>
      </c>
      <c r="I1420" s="28" t="s">
        <v>26</v>
      </c>
      <c r="J1420" s="41" t="s">
        <v>581</v>
      </c>
      <c r="K1420" s="8" t="s">
        <v>82</v>
      </c>
      <c r="L1420" s="8" t="s">
        <v>162</v>
      </c>
      <c r="M1420" s="16">
        <f>SUM_DATA[[#This Row],[TOTAL Cost]]-SUM_DATA[[#This Row],[MATERIAL Cost]]</f>
        <v>2410.1999999999998</v>
      </c>
      <c r="N1420" s="16">
        <f>IFERROR(SUM_DATA[[#This Row],[MAT C.]], 0)</f>
        <v>0</v>
      </c>
      <c r="O1420" s="16" t="e">
        <f>VLOOKUP(SUM_DATA[[#This Row],[Work Order]],'[2]MAT DETAIL'!$D:$L,8,FALSE)</f>
        <v>#N/A</v>
      </c>
      <c r="P1420" s="17">
        <v>2410.1999999999998</v>
      </c>
      <c r="Q1420" s="67" t="s">
        <v>25</v>
      </c>
      <c r="R1420" s="67"/>
      <c r="S1420" s="67"/>
    </row>
    <row r="1421" spans="4:19" ht="15">
      <c r="D1421" s="5">
        <v>620111</v>
      </c>
      <c r="E1421" s="31">
        <v>44015</v>
      </c>
      <c r="F1421" s="34">
        <v>44015</v>
      </c>
      <c r="G1421" s="61"/>
      <c r="H1421" s="5">
        <v>2881658</v>
      </c>
      <c r="I1421" s="28" t="s">
        <v>26</v>
      </c>
      <c r="J1421" s="41" t="s">
        <v>241</v>
      </c>
      <c r="K1421" s="8" t="s">
        <v>39</v>
      </c>
      <c r="L1421" s="8" t="s">
        <v>40</v>
      </c>
      <c r="M1421" s="16">
        <f>SUM_DATA[[#This Row],[TOTAL Cost]]-SUM_DATA[[#This Row],[MATERIAL Cost]]</f>
        <v>2410.1999999999998</v>
      </c>
      <c r="N1421" s="16">
        <f>IFERROR(SUM_DATA[[#This Row],[MAT C.]], 0)</f>
        <v>0</v>
      </c>
      <c r="O1421" s="16" t="e">
        <f>VLOOKUP(SUM_DATA[[#This Row],[Work Order]],'[2]MAT DETAIL'!$D:$L,8,FALSE)</f>
        <v>#N/A</v>
      </c>
      <c r="P1421" s="17">
        <v>2410.1999999999998</v>
      </c>
      <c r="Q1421" s="67" t="s">
        <v>25</v>
      </c>
      <c r="R1421" s="67"/>
      <c r="S1421" s="67"/>
    </row>
    <row r="1422" spans="4:19" ht="15">
      <c r="D1422" s="5">
        <v>620116</v>
      </c>
      <c r="E1422" s="31">
        <v>44015</v>
      </c>
      <c r="F1422" s="34">
        <v>44015</v>
      </c>
      <c r="G1422" s="61"/>
      <c r="H1422" s="5">
        <v>2881662</v>
      </c>
      <c r="I1422" s="28" t="s">
        <v>26</v>
      </c>
      <c r="J1422" s="41" t="s">
        <v>582</v>
      </c>
      <c r="K1422" s="8" t="s">
        <v>36</v>
      </c>
      <c r="L1422" s="8" t="s">
        <v>93</v>
      </c>
      <c r="M1422" s="16">
        <f>SUM_DATA[[#This Row],[TOTAL Cost]]-SUM_DATA[[#This Row],[MATERIAL Cost]]</f>
        <v>2410.1999999999998</v>
      </c>
      <c r="N1422" s="16">
        <f>IFERROR(SUM_DATA[[#This Row],[MAT C.]], 0)</f>
        <v>0</v>
      </c>
      <c r="O1422" s="16" t="e">
        <f>VLOOKUP(SUM_DATA[[#This Row],[Work Order]],'[2]MAT DETAIL'!$D:$L,8,FALSE)</f>
        <v>#N/A</v>
      </c>
      <c r="P1422" s="17">
        <v>2410.1999999999998</v>
      </c>
      <c r="Q1422" s="67" t="s">
        <v>25</v>
      </c>
      <c r="R1422" s="67"/>
      <c r="S1422" s="67"/>
    </row>
    <row r="1423" spans="4:19" ht="15">
      <c r="D1423" s="5">
        <v>620109</v>
      </c>
      <c r="E1423" s="31">
        <v>44020</v>
      </c>
      <c r="F1423" s="34">
        <v>44020</v>
      </c>
      <c r="G1423" s="61"/>
      <c r="H1423" s="5">
        <v>2883527</v>
      </c>
      <c r="I1423" s="28" t="s">
        <v>26</v>
      </c>
      <c r="J1423" s="41" t="s">
        <v>27</v>
      </c>
      <c r="K1423" s="8" t="s">
        <v>19</v>
      </c>
      <c r="L1423" s="8" t="s">
        <v>20</v>
      </c>
      <c r="M1423" s="16">
        <f>SUM_DATA[[#This Row],[TOTAL Cost]]-SUM_DATA[[#This Row],[MATERIAL Cost]]</f>
        <v>2902.55</v>
      </c>
      <c r="N1423" s="16">
        <f>IFERROR(SUM_DATA[[#This Row],[MAT C.]], 0)</f>
        <v>0</v>
      </c>
      <c r="O1423" s="16" t="e">
        <f>VLOOKUP(SUM_DATA[[#This Row],[Work Order]],'[2]MAT DETAIL'!$D:$L,8,FALSE)</f>
        <v>#N/A</v>
      </c>
      <c r="P1423" s="17">
        <v>2902.55</v>
      </c>
      <c r="Q1423" s="67" t="s">
        <v>21</v>
      </c>
      <c r="R1423" s="67"/>
      <c r="S1423" s="67"/>
    </row>
    <row r="1424" spans="4:19" ht="15">
      <c r="D1424" s="5">
        <v>620117</v>
      </c>
      <c r="E1424" s="31">
        <v>44020</v>
      </c>
      <c r="F1424" s="34">
        <v>44020</v>
      </c>
      <c r="G1424" s="61"/>
      <c r="H1424" s="5">
        <v>2883532</v>
      </c>
      <c r="I1424" s="28" t="s">
        <v>26</v>
      </c>
      <c r="J1424" s="41" t="s">
        <v>27</v>
      </c>
      <c r="K1424" s="8" t="s">
        <v>19</v>
      </c>
      <c r="L1424" s="8" t="s">
        <v>20</v>
      </c>
      <c r="M1424" s="16">
        <f>SUM_DATA[[#This Row],[TOTAL Cost]]-SUM_DATA[[#This Row],[MATERIAL Cost]]</f>
        <v>2902.55</v>
      </c>
      <c r="N1424" s="16">
        <f>IFERROR(SUM_DATA[[#This Row],[MAT C.]], 0)</f>
        <v>0</v>
      </c>
      <c r="O1424" s="16" t="e">
        <f>VLOOKUP(SUM_DATA[[#This Row],[Work Order]],'[2]MAT DETAIL'!$D:$L,8,FALSE)</f>
        <v>#N/A</v>
      </c>
      <c r="P1424" s="17">
        <v>2902.55</v>
      </c>
      <c r="Q1424" s="67" t="s">
        <v>21</v>
      </c>
      <c r="R1424" s="67"/>
      <c r="S1424" s="67"/>
    </row>
    <row r="1425" spans="4:19" ht="15">
      <c r="D1425" s="5">
        <v>620118</v>
      </c>
      <c r="E1425" s="31">
        <v>44020</v>
      </c>
      <c r="F1425" s="34">
        <v>44020</v>
      </c>
      <c r="G1425" s="61"/>
      <c r="H1425" s="5">
        <v>2883535</v>
      </c>
      <c r="I1425" s="28" t="s">
        <v>26</v>
      </c>
      <c r="J1425" s="41" t="s">
        <v>27</v>
      </c>
      <c r="K1425" s="8" t="s">
        <v>19</v>
      </c>
      <c r="L1425" s="8" t="s">
        <v>20</v>
      </c>
      <c r="M1425" s="16">
        <f>SUM_DATA[[#This Row],[TOTAL Cost]]-SUM_DATA[[#This Row],[MATERIAL Cost]]</f>
        <v>2902.55</v>
      </c>
      <c r="N1425" s="16">
        <f>IFERROR(SUM_DATA[[#This Row],[MAT C.]], 0)</f>
        <v>0</v>
      </c>
      <c r="O1425" s="16" t="e">
        <f>VLOOKUP(SUM_DATA[[#This Row],[Work Order]],'[2]MAT DETAIL'!$D:$L,8,FALSE)</f>
        <v>#N/A</v>
      </c>
      <c r="P1425" s="17">
        <v>2902.55</v>
      </c>
      <c r="Q1425" s="67" t="s">
        <v>21</v>
      </c>
      <c r="R1425" s="67"/>
      <c r="S1425" s="67"/>
    </row>
    <row r="1426" spans="4:19" ht="15">
      <c r="D1426" s="5">
        <v>620105</v>
      </c>
      <c r="E1426" s="31">
        <v>44021</v>
      </c>
      <c r="F1426" s="34">
        <v>44021</v>
      </c>
      <c r="G1426" s="61"/>
      <c r="H1426" s="5">
        <v>2883764</v>
      </c>
      <c r="I1426" s="28" t="s">
        <v>26</v>
      </c>
      <c r="J1426" s="41" t="s">
        <v>27</v>
      </c>
      <c r="K1426" s="8" t="s">
        <v>19</v>
      </c>
      <c r="L1426" s="8" t="s">
        <v>20</v>
      </c>
      <c r="M1426" s="16">
        <f>SUM_DATA[[#This Row],[TOTAL Cost]]-SUM_DATA[[#This Row],[MATERIAL Cost]]</f>
        <v>12872.55</v>
      </c>
      <c r="N1426" s="16">
        <f>IFERROR(SUM_DATA[[#This Row],[MAT C.]], 0)</f>
        <v>0</v>
      </c>
      <c r="O1426" s="16" t="e">
        <f>VLOOKUP(SUM_DATA[[#This Row],[Work Order]],'[2]MAT DETAIL'!$D:$L,8,FALSE)</f>
        <v>#N/A</v>
      </c>
      <c r="P1426" s="17">
        <v>12872.55</v>
      </c>
      <c r="Q1426" s="67" t="s">
        <v>21</v>
      </c>
      <c r="R1426" s="67"/>
      <c r="S1426" s="67"/>
    </row>
    <row r="1427" spans="4:19" ht="15">
      <c r="D1427" s="5">
        <v>620111</v>
      </c>
      <c r="E1427" s="31">
        <v>44021</v>
      </c>
      <c r="F1427" s="34">
        <v>44021</v>
      </c>
      <c r="G1427" s="61"/>
      <c r="H1427" s="5">
        <v>2884013</v>
      </c>
      <c r="I1427" s="28" t="s">
        <v>26</v>
      </c>
      <c r="J1427" s="41" t="s">
        <v>27</v>
      </c>
      <c r="K1427" s="8" t="s">
        <v>19</v>
      </c>
      <c r="L1427" s="8" t="s">
        <v>20</v>
      </c>
      <c r="M1427" s="16">
        <f>SUM_DATA[[#This Row],[TOTAL Cost]]-SUM_DATA[[#This Row],[MATERIAL Cost]]</f>
        <v>12872.55</v>
      </c>
      <c r="N1427" s="16">
        <f>IFERROR(SUM_DATA[[#This Row],[MAT C.]], 0)</f>
        <v>0</v>
      </c>
      <c r="O1427" s="16" t="e">
        <f>VLOOKUP(SUM_DATA[[#This Row],[Work Order]],'[2]MAT DETAIL'!$D:$L,8,FALSE)</f>
        <v>#N/A</v>
      </c>
      <c r="P1427" s="17">
        <v>12872.55</v>
      </c>
      <c r="Q1427" s="67" t="s">
        <v>21</v>
      </c>
      <c r="R1427" s="67"/>
      <c r="S1427" s="67"/>
    </row>
    <row r="1428" spans="4:19" ht="15">
      <c r="D1428" s="5">
        <v>620112</v>
      </c>
      <c r="E1428" s="31">
        <v>44021</v>
      </c>
      <c r="F1428" s="34">
        <v>44021</v>
      </c>
      <c r="G1428" s="61"/>
      <c r="H1428" s="5">
        <v>2884014</v>
      </c>
      <c r="I1428" s="28" t="s">
        <v>26</v>
      </c>
      <c r="J1428" s="41" t="s">
        <v>27</v>
      </c>
      <c r="K1428" s="8" t="s">
        <v>19</v>
      </c>
      <c r="L1428" s="8" t="s">
        <v>20</v>
      </c>
      <c r="M1428" s="16">
        <f>SUM_DATA[[#This Row],[TOTAL Cost]]-SUM_DATA[[#This Row],[MATERIAL Cost]]</f>
        <v>12872.55</v>
      </c>
      <c r="N1428" s="16">
        <f>IFERROR(SUM_DATA[[#This Row],[MAT C.]], 0)</f>
        <v>0</v>
      </c>
      <c r="O1428" s="16" t="e">
        <f>VLOOKUP(SUM_DATA[[#This Row],[Work Order]],'[2]MAT DETAIL'!$D:$L,8,FALSE)</f>
        <v>#N/A</v>
      </c>
      <c r="P1428" s="17">
        <v>12872.55</v>
      </c>
      <c r="Q1428" s="67" t="s">
        <v>21</v>
      </c>
      <c r="R1428" s="67"/>
      <c r="S1428" s="67"/>
    </row>
    <row r="1429" spans="4:19" ht="15">
      <c r="D1429" s="5">
        <v>620114</v>
      </c>
      <c r="E1429" s="31">
        <v>44021</v>
      </c>
      <c r="F1429" s="34">
        <v>44021</v>
      </c>
      <c r="G1429" s="61"/>
      <c r="H1429" s="5">
        <v>2884016</v>
      </c>
      <c r="I1429" s="28" t="s">
        <v>26</v>
      </c>
      <c r="J1429" s="41" t="s">
        <v>27</v>
      </c>
      <c r="K1429" s="8" t="s">
        <v>19</v>
      </c>
      <c r="L1429" s="8" t="s">
        <v>20</v>
      </c>
      <c r="M1429" s="16">
        <f>SUM_DATA[[#This Row],[TOTAL Cost]]-SUM_DATA[[#This Row],[MATERIAL Cost]]</f>
        <v>12872.55</v>
      </c>
      <c r="N1429" s="16">
        <f>IFERROR(SUM_DATA[[#This Row],[MAT C.]], 0)</f>
        <v>0</v>
      </c>
      <c r="O1429" s="16" t="e">
        <f>VLOOKUP(SUM_DATA[[#This Row],[Work Order]],'[2]MAT DETAIL'!$D:$L,8,FALSE)</f>
        <v>#N/A</v>
      </c>
      <c r="P1429" s="17">
        <v>12872.55</v>
      </c>
      <c r="Q1429" s="67" t="s">
        <v>21</v>
      </c>
      <c r="R1429" s="67"/>
      <c r="S1429" s="67"/>
    </row>
    <row r="1430" spans="4:19" ht="15">
      <c r="D1430" s="5">
        <v>620116</v>
      </c>
      <c r="E1430" s="31">
        <v>44021</v>
      </c>
      <c r="F1430" s="34">
        <v>44021</v>
      </c>
      <c r="G1430" s="61"/>
      <c r="H1430" s="5">
        <v>2884020</v>
      </c>
      <c r="I1430" s="28" t="s">
        <v>26</v>
      </c>
      <c r="J1430" s="41" t="s">
        <v>27</v>
      </c>
      <c r="K1430" s="8" t="s">
        <v>19</v>
      </c>
      <c r="L1430" s="8" t="s">
        <v>20</v>
      </c>
      <c r="M1430" s="16">
        <f>SUM_DATA[[#This Row],[TOTAL Cost]]-SUM_DATA[[#This Row],[MATERIAL Cost]]</f>
        <v>12872.55</v>
      </c>
      <c r="N1430" s="16">
        <f>IFERROR(SUM_DATA[[#This Row],[MAT C.]], 0)</f>
        <v>0</v>
      </c>
      <c r="O1430" s="16" t="e">
        <f>VLOOKUP(SUM_DATA[[#This Row],[Work Order]],'[2]MAT DETAIL'!$D:$L,8,FALSE)</f>
        <v>#N/A</v>
      </c>
      <c r="P1430" s="17">
        <v>12872.55</v>
      </c>
      <c r="Q1430" s="67" t="s">
        <v>21</v>
      </c>
      <c r="R1430" s="67"/>
      <c r="S1430" s="67"/>
    </row>
    <row r="1431" spans="4:19" ht="15">
      <c r="D1431" s="5">
        <v>620119</v>
      </c>
      <c r="E1431" s="31">
        <v>44021</v>
      </c>
      <c r="F1431" s="34">
        <v>44021</v>
      </c>
      <c r="G1431" s="61"/>
      <c r="H1431" s="5">
        <v>2884021</v>
      </c>
      <c r="I1431" s="28" t="s">
        <v>26</v>
      </c>
      <c r="J1431" s="41" t="s">
        <v>27</v>
      </c>
      <c r="K1431" s="8" t="s">
        <v>19</v>
      </c>
      <c r="L1431" s="8" t="s">
        <v>20</v>
      </c>
      <c r="M1431" s="16">
        <f>SUM_DATA[[#This Row],[TOTAL Cost]]-SUM_DATA[[#This Row],[MATERIAL Cost]]</f>
        <v>12872.55</v>
      </c>
      <c r="N1431" s="16">
        <f>IFERROR(SUM_DATA[[#This Row],[MAT C.]], 0)</f>
        <v>0</v>
      </c>
      <c r="O1431" s="16" t="e">
        <f>VLOOKUP(SUM_DATA[[#This Row],[Work Order]],'[2]MAT DETAIL'!$D:$L,8,FALSE)</f>
        <v>#N/A</v>
      </c>
      <c r="P1431" s="17">
        <v>12872.55</v>
      </c>
      <c r="Q1431" s="67" t="s">
        <v>21</v>
      </c>
      <c r="R1431" s="67"/>
      <c r="S1431" s="67"/>
    </row>
    <row r="1432" spans="4:19" ht="15">
      <c r="D1432" s="5">
        <v>620116</v>
      </c>
      <c r="E1432" s="31">
        <v>44021</v>
      </c>
      <c r="F1432" s="34">
        <v>44021</v>
      </c>
      <c r="G1432" s="61"/>
      <c r="H1432" s="5">
        <v>2884204</v>
      </c>
      <c r="I1432" s="28" t="s">
        <v>31</v>
      </c>
      <c r="J1432" s="41" t="s">
        <v>220</v>
      </c>
      <c r="K1432" s="8" t="s">
        <v>39</v>
      </c>
      <c r="L1432" s="8" t="s">
        <v>221</v>
      </c>
      <c r="M1432" s="16">
        <f>SUM_DATA[[#This Row],[TOTAL Cost]]-SUM_DATA[[#This Row],[MATERIAL Cost]]</f>
        <v>20193.240000000002</v>
      </c>
      <c r="N1432" s="16">
        <f>IFERROR(SUM_DATA[[#This Row],[MAT C.]], 0)</f>
        <v>0</v>
      </c>
      <c r="O1432" s="16" t="e">
        <f>VLOOKUP(SUM_DATA[[#This Row],[Work Order]],'[2]MAT DETAIL'!$D:$L,8,FALSE)</f>
        <v>#N/A</v>
      </c>
      <c r="P1432" s="17">
        <v>20193.240000000002</v>
      </c>
      <c r="Q1432" s="67" t="s">
        <v>25</v>
      </c>
      <c r="R1432" s="67"/>
      <c r="S1432" s="67"/>
    </row>
    <row r="1433" spans="4:19" ht="15">
      <c r="D1433" s="5">
        <v>620117</v>
      </c>
      <c r="E1433" s="31">
        <v>44021</v>
      </c>
      <c r="F1433" s="34">
        <v>44021</v>
      </c>
      <c r="G1433" s="61"/>
      <c r="H1433" s="5">
        <v>2884205</v>
      </c>
      <c r="I1433" s="28" t="s">
        <v>31</v>
      </c>
      <c r="J1433" s="41" t="s">
        <v>583</v>
      </c>
      <c r="K1433" s="8" t="s">
        <v>36</v>
      </c>
      <c r="L1433" s="8" t="s">
        <v>584</v>
      </c>
      <c r="M1433" s="16">
        <f>SUM_DATA[[#This Row],[TOTAL Cost]]-SUM_DATA[[#This Row],[MATERIAL Cost]]</f>
        <v>227644.36</v>
      </c>
      <c r="N1433" s="16">
        <f>IFERROR(SUM_DATA[[#This Row],[MAT C.]], 0)</f>
        <v>0</v>
      </c>
      <c r="O1433" s="16" t="e">
        <f>VLOOKUP(SUM_DATA[[#This Row],[Work Order]],'[2]MAT DETAIL'!$D:$L,8,FALSE)</f>
        <v>#N/A</v>
      </c>
      <c r="P1433" s="17">
        <v>227644.36</v>
      </c>
      <c r="Q1433" s="67" t="s">
        <v>25</v>
      </c>
      <c r="R1433" s="67"/>
      <c r="S1433" s="67"/>
    </row>
    <row r="1434" spans="4:19" ht="15">
      <c r="D1434" s="5">
        <v>620111</v>
      </c>
      <c r="E1434" s="31">
        <v>44021</v>
      </c>
      <c r="F1434" s="34">
        <v>44021</v>
      </c>
      <c r="G1434" s="61"/>
      <c r="H1434" s="5">
        <v>2884207</v>
      </c>
      <c r="I1434" s="28" t="s">
        <v>31</v>
      </c>
      <c r="J1434" s="41" t="s">
        <v>585</v>
      </c>
      <c r="K1434" s="8" t="s">
        <v>70</v>
      </c>
      <c r="L1434" s="8" t="s">
        <v>39</v>
      </c>
      <c r="M1434" s="16">
        <f>SUM_DATA[[#This Row],[TOTAL Cost]]-SUM_DATA[[#This Row],[MATERIAL Cost]]</f>
        <v>2193.2399999999998</v>
      </c>
      <c r="N1434" s="16">
        <f>IFERROR(SUM_DATA[[#This Row],[MAT C.]], 0)</f>
        <v>0</v>
      </c>
      <c r="O1434" s="16" t="e">
        <f>VLOOKUP(SUM_DATA[[#This Row],[Work Order]],'[2]MAT DETAIL'!$D:$L,8,FALSE)</f>
        <v>#N/A</v>
      </c>
      <c r="P1434" s="17">
        <v>2193.2399999999998</v>
      </c>
      <c r="Q1434" s="67" t="s">
        <v>25</v>
      </c>
      <c r="R1434" s="67"/>
      <c r="S1434" s="67"/>
    </row>
    <row r="1435" spans="4:19" ht="15">
      <c r="D1435" s="5">
        <v>620107</v>
      </c>
      <c r="E1435" s="31">
        <v>44021</v>
      </c>
      <c r="F1435" s="34">
        <v>44021</v>
      </c>
      <c r="G1435" s="61"/>
      <c r="H1435" s="5">
        <v>2884208</v>
      </c>
      <c r="I1435" s="28" t="s">
        <v>31</v>
      </c>
      <c r="J1435" s="41" t="s">
        <v>220</v>
      </c>
      <c r="K1435" s="8" t="s">
        <v>39</v>
      </c>
      <c r="L1435" s="8" t="s">
        <v>221</v>
      </c>
      <c r="M1435" s="16">
        <f>SUM_DATA[[#This Row],[TOTAL Cost]]-SUM_DATA[[#This Row],[MATERIAL Cost]]</f>
        <v>2043.03</v>
      </c>
      <c r="N1435" s="16">
        <f>IFERROR(SUM_DATA[[#This Row],[MAT C.]], 0)</f>
        <v>0</v>
      </c>
      <c r="O1435" s="16" t="e">
        <f>VLOOKUP(SUM_DATA[[#This Row],[Work Order]],'[2]MAT DETAIL'!$D:$L,8,FALSE)</f>
        <v>#N/A</v>
      </c>
      <c r="P1435" s="17">
        <v>2043.03</v>
      </c>
      <c r="Q1435" s="67" t="s">
        <v>25</v>
      </c>
      <c r="R1435" s="67"/>
      <c r="S1435" s="67"/>
    </row>
    <row r="1436" spans="4:19" ht="15">
      <c r="D1436" s="5">
        <v>620104</v>
      </c>
      <c r="E1436" s="31">
        <v>44021</v>
      </c>
      <c r="F1436" s="34">
        <v>44021</v>
      </c>
      <c r="G1436" s="61"/>
      <c r="H1436" s="5">
        <v>2884251</v>
      </c>
      <c r="I1436" s="28" t="s">
        <v>26</v>
      </c>
      <c r="J1436" s="41" t="s">
        <v>27</v>
      </c>
      <c r="K1436" s="8" t="s">
        <v>19</v>
      </c>
      <c r="L1436" s="8" t="s">
        <v>20</v>
      </c>
      <c r="M1436" s="16">
        <f>SUM_DATA[[#This Row],[TOTAL Cost]]-SUM_DATA[[#This Row],[MATERIAL Cost]]</f>
        <v>149102.54999999999</v>
      </c>
      <c r="N1436" s="16">
        <f>IFERROR(SUM_DATA[[#This Row],[MAT C.]], 0)</f>
        <v>0</v>
      </c>
      <c r="O1436" s="16" t="e">
        <f>VLOOKUP(SUM_DATA[[#This Row],[Work Order]],'[2]MAT DETAIL'!$D:$L,8,FALSE)</f>
        <v>#N/A</v>
      </c>
      <c r="P1436" s="17">
        <v>149102.54999999999</v>
      </c>
      <c r="Q1436" s="67" t="s">
        <v>21</v>
      </c>
      <c r="R1436" s="67"/>
      <c r="S1436" s="67"/>
    </row>
    <row r="1437" spans="4:19" ht="15">
      <c r="D1437" s="5">
        <v>620105</v>
      </c>
      <c r="E1437" s="31">
        <v>44021</v>
      </c>
      <c r="F1437" s="34">
        <v>44021</v>
      </c>
      <c r="G1437" s="61"/>
      <c r="H1437" s="5">
        <v>2884304</v>
      </c>
      <c r="I1437" s="28" t="s">
        <v>26</v>
      </c>
      <c r="J1437" s="41" t="s">
        <v>27</v>
      </c>
      <c r="K1437" s="8" t="s">
        <v>19</v>
      </c>
      <c r="L1437" s="8" t="s">
        <v>20</v>
      </c>
      <c r="M1437" s="16">
        <f>SUM_DATA[[#This Row],[TOTAL Cost]]-SUM_DATA[[#This Row],[MATERIAL Cost]]</f>
        <v>602.54999999999927</v>
      </c>
      <c r="N1437" s="16">
        <f>IFERROR(SUM_DATA[[#This Row],[MAT C.]], 0)</f>
        <v>18160</v>
      </c>
      <c r="O1437" s="16">
        <f>VLOOKUP(SUM_DATA[[#This Row],[Work Order]],'[2]MAT DETAIL'!$D:$L,8,FALSE)</f>
        <v>18160</v>
      </c>
      <c r="P1437" s="17">
        <v>18762.55</v>
      </c>
      <c r="Q1437" s="67" t="s">
        <v>21</v>
      </c>
      <c r="R1437" s="67"/>
      <c r="S1437" s="67"/>
    </row>
    <row r="1438" spans="4:19" ht="15">
      <c r="D1438" s="5">
        <v>620107</v>
      </c>
      <c r="E1438" s="31">
        <v>44021</v>
      </c>
      <c r="F1438" s="34">
        <v>44021</v>
      </c>
      <c r="G1438" s="61"/>
      <c r="H1438" s="5">
        <v>2884309</v>
      </c>
      <c r="I1438" s="28" t="s">
        <v>26</v>
      </c>
      <c r="J1438" s="41" t="s">
        <v>27</v>
      </c>
      <c r="K1438" s="8" t="s">
        <v>19</v>
      </c>
      <c r="L1438" s="8" t="s">
        <v>20</v>
      </c>
      <c r="M1438" s="16">
        <f>SUM_DATA[[#This Row],[TOTAL Cost]]-SUM_DATA[[#This Row],[MATERIAL Cost]]</f>
        <v>602.54999999999927</v>
      </c>
      <c r="N1438" s="16">
        <f>IFERROR(SUM_DATA[[#This Row],[MAT C.]], 0)</f>
        <v>18160</v>
      </c>
      <c r="O1438" s="16">
        <f>VLOOKUP(SUM_DATA[[#This Row],[Work Order]],'[2]MAT DETAIL'!$D:$L,8,FALSE)</f>
        <v>18160</v>
      </c>
      <c r="P1438" s="17">
        <v>18762.55</v>
      </c>
      <c r="Q1438" s="67" t="s">
        <v>21</v>
      </c>
      <c r="R1438" s="67"/>
      <c r="S1438" s="67"/>
    </row>
    <row r="1439" spans="4:19" ht="15">
      <c r="D1439" s="5">
        <v>620112</v>
      </c>
      <c r="E1439" s="31">
        <v>44021</v>
      </c>
      <c r="F1439" s="34">
        <v>44021</v>
      </c>
      <c r="G1439" s="61"/>
      <c r="H1439" s="5">
        <v>2884310</v>
      </c>
      <c r="I1439" s="28" t="s">
        <v>26</v>
      </c>
      <c r="J1439" s="41" t="s">
        <v>27</v>
      </c>
      <c r="K1439" s="8" t="s">
        <v>19</v>
      </c>
      <c r="L1439" s="8" t="s">
        <v>20</v>
      </c>
      <c r="M1439" s="16">
        <f>SUM_DATA[[#This Row],[TOTAL Cost]]-SUM_DATA[[#This Row],[MATERIAL Cost]]</f>
        <v>602.54999999999927</v>
      </c>
      <c r="N1439" s="16">
        <f>IFERROR(SUM_DATA[[#This Row],[MAT C.]], 0)</f>
        <v>18160</v>
      </c>
      <c r="O1439" s="16">
        <f>VLOOKUP(SUM_DATA[[#This Row],[Work Order]],'[2]MAT DETAIL'!$D:$L,8,FALSE)</f>
        <v>18160</v>
      </c>
      <c r="P1439" s="17">
        <v>18762.55</v>
      </c>
      <c r="Q1439" s="67" t="s">
        <v>21</v>
      </c>
      <c r="R1439" s="67"/>
      <c r="S1439" s="67"/>
    </row>
    <row r="1440" spans="4:19" ht="15">
      <c r="D1440" s="5">
        <v>620114</v>
      </c>
      <c r="E1440" s="31">
        <v>44021</v>
      </c>
      <c r="F1440" s="34">
        <v>44021</v>
      </c>
      <c r="G1440" s="61"/>
      <c r="H1440" s="5">
        <v>2884311</v>
      </c>
      <c r="I1440" s="28" t="s">
        <v>26</v>
      </c>
      <c r="J1440" s="41" t="s">
        <v>27</v>
      </c>
      <c r="K1440" s="8" t="s">
        <v>19</v>
      </c>
      <c r="L1440" s="8" t="s">
        <v>20</v>
      </c>
      <c r="M1440" s="16">
        <f>SUM_DATA[[#This Row],[TOTAL Cost]]-SUM_DATA[[#This Row],[MATERIAL Cost]]</f>
        <v>602.54999999999927</v>
      </c>
      <c r="N1440" s="16">
        <f>IFERROR(SUM_DATA[[#This Row],[MAT C.]], 0)</f>
        <v>18160</v>
      </c>
      <c r="O1440" s="16">
        <f>VLOOKUP(SUM_DATA[[#This Row],[Work Order]],'[2]MAT DETAIL'!$D:$L,8,FALSE)</f>
        <v>18160</v>
      </c>
      <c r="P1440" s="17">
        <v>18762.55</v>
      </c>
      <c r="Q1440" s="67" t="s">
        <v>21</v>
      </c>
      <c r="R1440" s="67"/>
      <c r="S1440" s="67"/>
    </row>
    <row r="1441" spans="4:19" ht="15">
      <c r="D1441" s="5">
        <v>620104</v>
      </c>
      <c r="E1441" s="31">
        <v>44021</v>
      </c>
      <c r="F1441" s="34">
        <v>44021</v>
      </c>
      <c r="G1441" s="61"/>
      <c r="H1441" s="5">
        <v>2884333</v>
      </c>
      <c r="I1441" s="28" t="s">
        <v>26</v>
      </c>
      <c r="J1441" s="41" t="s">
        <v>27</v>
      </c>
      <c r="K1441" s="8" t="s">
        <v>19</v>
      </c>
      <c r="L1441" s="8" t="s">
        <v>20</v>
      </c>
      <c r="M1441" s="16">
        <f>SUM_DATA[[#This Row],[TOTAL Cost]]-SUM_DATA[[#This Row],[MATERIAL Cost]]</f>
        <v>52102.55</v>
      </c>
      <c r="N1441" s="16">
        <f>IFERROR(SUM_DATA[[#This Row],[MAT C.]], 0)</f>
        <v>0</v>
      </c>
      <c r="O1441" s="16" t="e">
        <f>VLOOKUP(SUM_DATA[[#This Row],[Work Order]],'[2]MAT DETAIL'!$D:$L,8,FALSE)</f>
        <v>#N/A</v>
      </c>
      <c r="P1441" s="17">
        <v>52102.55</v>
      </c>
      <c r="Q1441" s="67" t="s">
        <v>21</v>
      </c>
      <c r="R1441" s="67"/>
      <c r="S1441" s="67"/>
    </row>
    <row r="1442" spans="4:19" ht="15">
      <c r="D1442" s="5">
        <v>620111</v>
      </c>
      <c r="E1442" s="31">
        <v>44021</v>
      </c>
      <c r="F1442" s="34">
        <v>44021</v>
      </c>
      <c r="G1442" s="61"/>
      <c r="H1442" s="5">
        <v>2884334</v>
      </c>
      <c r="I1442" s="28" t="s">
        <v>26</v>
      </c>
      <c r="J1442" s="41" t="s">
        <v>27</v>
      </c>
      <c r="K1442" s="8" t="s">
        <v>19</v>
      </c>
      <c r="L1442" s="8" t="s">
        <v>20</v>
      </c>
      <c r="M1442" s="16">
        <f>SUM_DATA[[#This Row],[TOTAL Cost]]-SUM_DATA[[#This Row],[MATERIAL Cost]]</f>
        <v>185402.55</v>
      </c>
      <c r="N1442" s="16">
        <f>IFERROR(SUM_DATA[[#This Row],[MAT C.]], 0)</f>
        <v>0</v>
      </c>
      <c r="O1442" s="16" t="e">
        <f>VLOOKUP(SUM_DATA[[#This Row],[Work Order]],'[2]MAT DETAIL'!$D:$L,8,FALSE)</f>
        <v>#N/A</v>
      </c>
      <c r="P1442" s="17">
        <v>185402.55</v>
      </c>
      <c r="Q1442" s="67" t="s">
        <v>21</v>
      </c>
      <c r="R1442" s="67"/>
      <c r="S1442" s="67"/>
    </row>
    <row r="1443" spans="4:19" ht="15">
      <c r="D1443" s="5">
        <v>620111</v>
      </c>
      <c r="E1443" s="31">
        <v>44021</v>
      </c>
      <c r="F1443" s="34">
        <v>44021</v>
      </c>
      <c r="G1443" s="61"/>
      <c r="H1443" s="5">
        <v>2884336</v>
      </c>
      <c r="I1443" s="28" t="s">
        <v>26</v>
      </c>
      <c r="J1443" s="41" t="s">
        <v>27</v>
      </c>
      <c r="K1443" s="8" t="s">
        <v>19</v>
      </c>
      <c r="L1443" s="8" t="s">
        <v>20</v>
      </c>
      <c r="M1443" s="16">
        <f>SUM_DATA[[#This Row],[TOTAL Cost]]-SUM_DATA[[#This Row],[MATERIAL Cost]]</f>
        <v>0</v>
      </c>
      <c r="N1443" s="16">
        <f>IFERROR(SUM_DATA[[#This Row],[MAT C.]], 0)</f>
        <v>0</v>
      </c>
      <c r="O1443" s="16" t="e">
        <f>VLOOKUP(SUM_DATA[[#This Row],[Work Order]],'[2]MAT DETAIL'!$D:$L,8,FALSE)</f>
        <v>#N/A</v>
      </c>
      <c r="P1443" s="17">
        <v>0</v>
      </c>
      <c r="Q1443" s="67" t="s">
        <v>21</v>
      </c>
      <c r="R1443" s="67"/>
      <c r="S1443" s="67"/>
    </row>
    <row r="1444" spans="4:19" ht="15">
      <c r="D1444" s="5">
        <v>620111</v>
      </c>
      <c r="E1444" s="31">
        <v>44021</v>
      </c>
      <c r="F1444" s="34">
        <v>44021</v>
      </c>
      <c r="G1444" s="61"/>
      <c r="H1444" s="5">
        <v>2884337</v>
      </c>
      <c r="I1444" s="28" t="s">
        <v>26</v>
      </c>
      <c r="J1444" s="41" t="s">
        <v>27</v>
      </c>
      <c r="K1444" s="8" t="s">
        <v>19</v>
      </c>
      <c r="L1444" s="8" t="s">
        <v>20</v>
      </c>
      <c r="M1444" s="16">
        <f>SUM_DATA[[#This Row],[TOTAL Cost]]-SUM_DATA[[#This Row],[MATERIAL Cost]]</f>
        <v>0</v>
      </c>
      <c r="N1444" s="16">
        <f>IFERROR(SUM_DATA[[#This Row],[MAT C.]], 0)</f>
        <v>0</v>
      </c>
      <c r="O1444" s="16" t="e">
        <f>VLOOKUP(SUM_DATA[[#This Row],[Work Order]],'[2]MAT DETAIL'!$D:$L,8,FALSE)</f>
        <v>#N/A</v>
      </c>
      <c r="P1444" s="17">
        <v>0</v>
      </c>
      <c r="Q1444" s="67" t="s">
        <v>21</v>
      </c>
      <c r="R1444" s="67"/>
      <c r="S1444" s="67"/>
    </row>
    <row r="1445" spans="4:19" ht="15">
      <c r="D1445" s="5">
        <v>620119</v>
      </c>
      <c r="E1445" s="31">
        <v>44021</v>
      </c>
      <c r="F1445" s="34">
        <v>44021</v>
      </c>
      <c r="G1445" s="61"/>
      <c r="H1445" s="5">
        <v>2884339</v>
      </c>
      <c r="I1445" s="28" t="s">
        <v>26</v>
      </c>
      <c r="J1445" s="41" t="s">
        <v>27</v>
      </c>
      <c r="K1445" s="8" t="s">
        <v>19</v>
      </c>
      <c r="L1445" s="8" t="s">
        <v>20</v>
      </c>
      <c r="M1445" s="16">
        <f>SUM_DATA[[#This Row],[TOTAL Cost]]-SUM_DATA[[#This Row],[MATERIAL Cost]]</f>
        <v>184800</v>
      </c>
      <c r="N1445" s="16">
        <f>IFERROR(SUM_DATA[[#This Row],[MAT C.]], 0)</f>
        <v>0</v>
      </c>
      <c r="O1445" s="16" t="e">
        <f>VLOOKUP(SUM_DATA[[#This Row],[Work Order]],'[2]MAT DETAIL'!$D:$L,8,FALSE)</f>
        <v>#N/A</v>
      </c>
      <c r="P1445" s="17">
        <v>184800</v>
      </c>
      <c r="Q1445" s="67" t="s">
        <v>21</v>
      </c>
      <c r="R1445" s="67"/>
      <c r="S1445" s="67"/>
    </row>
    <row r="1446" spans="4:19" ht="15">
      <c r="D1446" s="5">
        <v>620119</v>
      </c>
      <c r="E1446" s="31">
        <v>44021</v>
      </c>
      <c r="F1446" s="34">
        <v>44021</v>
      </c>
      <c r="G1446" s="61"/>
      <c r="H1446" s="5">
        <v>2884340</v>
      </c>
      <c r="I1446" s="28" t="s">
        <v>26</v>
      </c>
      <c r="J1446" s="41" t="s">
        <v>27</v>
      </c>
      <c r="K1446" s="8" t="s">
        <v>19</v>
      </c>
      <c r="L1446" s="8" t="s">
        <v>20</v>
      </c>
      <c r="M1446" s="16">
        <f>SUM_DATA[[#This Row],[TOTAL Cost]]-SUM_DATA[[#This Row],[MATERIAL Cost]]</f>
        <v>0</v>
      </c>
      <c r="N1446" s="16">
        <f>IFERROR(SUM_DATA[[#This Row],[MAT C.]], 0)</f>
        <v>0</v>
      </c>
      <c r="O1446" s="16" t="e">
        <f>VLOOKUP(SUM_DATA[[#This Row],[Work Order]],'[2]MAT DETAIL'!$D:$L,8,FALSE)</f>
        <v>#N/A</v>
      </c>
      <c r="P1446" s="17">
        <v>0</v>
      </c>
      <c r="Q1446" s="67" t="s">
        <v>21</v>
      </c>
      <c r="R1446" s="67"/>
      <c r="S1446" s="67"/>
    </row>
    <row r="1447" spans="4:19" ht="15">
      <c r="D1447" s="5">
        <v>620119</v>
      </c>
      <c r="E1447" s="31">
        <v>44021</v>
      </c>
      <c r="F1447" s="34">
        <v>44021</v>
      </c>
      <c r="G1447" s="61"/>
      <c r="H1447" s="5">
        <v>2884341</v>
      </c>
      <c r="I1447" s="28" t="s">
        <v>26</v>
      </c>
      <c r="J1447" s="41" t="s">
        <v>27</v>
      </c>
      <c r="K1447" s="8" t="s">
        <v>19</v>
      </c>
      <c r="L1447" s="8" t="s">
        <v>20</v>
      </c>
      <c r="M1447" s="16">
        <f>SUM_DATA[[#This Row],[TOTAL Cost]]-SUM_DATA[[#This Row],[MATERIAL Cost]]</f>
        <v>0</v>
      </c>
      <c r="N1447" s="16">
        <f>IFERROR(SUM_DATA[[#This Row],[MAT C.]], 0)</f>
        <v>0</v>
      </c>
      <c r="O1447" s="16" t="e">
        <f>VLOOKUP(SUM_DATA[[#This Row],[Work Order]],'[2]MAT DETAIL'!$D:$L,8,FALSE)</f>
        <v>#N/A</v>
      </c>
      <c r="P1447" s="17">
        <v>0</v>
      </c>
      <c r="Q1447" s="67" t="s">
        <v>21</v>
      </c>
      <c r="R1447" s="67"/>
      <c r="S1447" s="67"/>
    </row>
    <row r="1448" spans="4:19" ht="15">
      <c r="D1448" s="5">
        <v>620116</v>
      </c>
      <c r="E1448" s="31">
        <v>44022</v>
      </c>
      <c r="F1448" s="34">
        <v>44022</v>
      </c>
      <c r="G1448" s="61"/>
      <c r="H1448" s="5">
        <v>2887385</v>
      </c>
      <c r="I1448" s="28" t="s">
        <v>31</v>
      </c>
      <c r="J1448" s="41" t="s">
        <v>257</v>
      </c>
      <c r="K1448" s="8" t="s">
        <v>33</v>
      </c>
      <c r="L1448" s="8" t="s">
        <v>112</v>
      </c>
      <c r="M1448" s="16">
        <f>SUM_DATA[[#This Row],[TOTAL Cost]]-SUM_DATA[[#This Row],[MATERIAL Cost]]</f>
        <v>7618.52</v>
      </c>
      <c r="N1448" s="16">
        <f>IFERROR(SUM_DATA[[#This Row],[MAT C.]], 0)</f>
        <v>0</v>
      </c>
      <c r="O1448" s="16" t="e">
        <f>VLOOKUP(SUM_DATA[[#This Row],[Work Order]],'[2]MAT DETAIL'!$D:$L,8,FALSE)</f>
        <v>#N/A</v>
      </c>
      <c r="P1448" s="17">
        <v>7618.52</v>
      </c>
      <c r="Q1448" s="67" t="s">
        <v>25</v>
      </c>
      <c r="R1448" s="67"/>
      <c r="S1448" s="67"/>
    </row>
    <row r="1449" spans="4:19" ht="15">
      <c r="D1449" s="5">
        <v>620104</v>
      </c>
      <c r="E1449" s="31">
        <v>44022</v>
      </c>
      <c r="F1449" s="34">
        <v>44022</v>
      </c>
      <c r="G1449" s="61"/>
      <c r="H1449" s="5">
        <v>2887654</v>
      </c>
      <c r="I1449" s="28" t="s">
        <v>26</v>
      </c>
      <c r="J1449" s="41" t="s">
        <v>27</v>
      </c>
      <c r="K1449" s="8" t="s">
        <v>19</v>
      </c>
      <c r="L1449" s="8" t="s">
        <v>20</v>
      </c>
      <c r="M1449" s="16">
        <f>SUM_DATA[[#This Row],[TOTAL Cost]]-SUM_DATA[[#This Row],[MATERIAL Cost]]</f>
        <v>0</v>
      </c>
      <c r="N1449" s="16">
        <f>IFERROR(SUM_DATA[[#This Row],[MAT C.]], 0)</f>
        <v>0</v>
      </c>
      <c r="O1449" s="16" t="e">
        <f>VLOOKUP(SUM_DATA[[#This Row],[Work Order]],'[2]MAT DETAIL'!$D:$L,8,FALSE)</f>
        <v>#N/A</v>
      </c>
      <c r="P1449" s="17">
        <v>0</v>
      </c>
      <c r="Q1449" s="67" t="s">
        <v>21</v>
      </c>
      <c r="R1449" s="67"/>
      <c r="S1449" s="67"/>
    </row>
    <row r="1450" spans="4:19" ht="15">
      <c r="D1450" s="5">
        <v>620105</v>
      </c>
      <c r="E1450" s="31">
        <v>44022</v>
      </c>
      <c r="F1450" s="34">
        <v>44022</v>
      </c>
      <c r="G1450" s="61"/>
      <c r="H1450" s="5">
        <v>2887656</v>
      </c>
      <c r="I1450" s="28" t="s">
        <v>26</v>
      </c>
      <c r="J1450" s="41" t="s">
        <v>27</v>
      </c>
      <c r="K1450" s="8" t="s">
        <v>19</v>
      </c>
      <c r="L1450" s="8" t="s">
        <v>20</v>
      </c>
      <c r="M1450" s="16">
        <f>SUM_DATA[[#This Row],[TOTAL Cost]]-SUM_DATA[[#This Row],[MATERIAL Cost]]</f>
        <v>602.54999999999927</v>
      </c>
      <c r="N1450" s="16">
        <f>IFERROR(SUM_DATA[[#This Row],[MAT C.]], 0)</f>
        <v>24500</v>
      </c>
      <c r="O1450" s="16">
        <f>VLOOKUP(SUM_DATA[[#This Row],[Work Order]],'[2]MAT DETAIL'!$D:$L,8,FALSE)</f>
        <v>24500</v>
      </c>
      <c r="P1450" s="17">
        <v>25102.55</v>
      </c>
      <c r="Q1450" s="67" t="s">
        <v>21</v>
      </c>
      <c r="R1450" s="67"/>
      <c r="S1450" s="67"/>
    </row>
    <row r="1451" spans="4:19" ht="15">
      <c r="D1451" s="5">
        <v>620106</v>
      </c>
      <c r="E1451" s="31">
        <v>44022</v>
      </c>
      <c r="F1451" s="34">
        <v>44022</v>
      </c>
      <c r="G1451" s="61"/>
      <c r="H1451" s="5">
        <v>2887657</v>
      </c>
      <c r="I1451" s="28" t="s">
        <v>26</v>
      </c>
      <c r="J1451" s="41" t="s">
        <v>27</v>
      </c>
      <c r="K1451" s="8" t="s">
        <v>19</v>
      </c>
      <c r="L1451" s="8" t="s">
        <v>20</v>
      </c>
      <c r="M1451" s="16">
        <f>SUM_DATA[[#This Row],[TOTAL Cost]]-SUM_DATA[[#This Row],[MATERIAL Cost]]</f>
        <v>602.54999999999927</v>
      </c>
      <c r="N1451" s="16">
        <f>IFERROR(SUM_DATA[[#This Row],[MAT C.]], 0)</f>
        <v>24500</v>
      </c>
      <c r="O1451" s="16">
        <f>VLOOKUP(SUM_DATA[[#This Row],[Work Order]],'[2]MAT DETAIL'!$D:$L,8,FALSE)</f>
        <v>24500</v>
      </c>
      <c r="P1451" s="17">
        <v>25102.55</v>
      </c>
      <c r="Q1451" s="67" t="s">
        <v>21</v>
      </c>
      <c r="R1451" s="67"/>
      <c r="S1451" s="67"/>
    </row>
    <row r="1452" spans="4:19" ht="15">
      <c r="D1452" s="5">
        <v>620107</v>
      </c>
      <c r="E1452" s="31">
        <v>44022</v>
      </c>
      <c r="F1452" s="34">
        <v>44022</v>
      </c>
      <c r="G1452" s="61"/>
      <c r="H1452" s="5">
        <v>2887659</v>
      </c>
      <c r="I1452" s="28" t="s">
        <v>26</v>
      </c>
      <c r="J1452" s="41" t="s">
        <v>27</v>
      </c>
      <c r="K1452" s="8" t="s">
        <v>19</v>
      </c>
      <c r="L1452" s="8" t="s">
        <v>20</v>
      </c>
      <c r="M1452" s="16">
        <f>SUM_DATA[[#This Row],[TOTAL Cost]]-SUM_DATA[[#This Row],[MATERIAL Cost]]</f>
        <v>602.54999999999927</v>
      </c>
      <c r="N1452" s="16">
        <f>IFERROR(SUM_DATA[[#This Row],[MAT C.]], 0)</f>
        <v>24500</v>
      </c>
      <c r="O1452" s="16">
        <f>VLOOKUP(SUM_DATA[[#This Row],[Work Order]],'[2]MAT DETAIL'!$D:$L,8,FALSE)</f>
        <v>24500</v>
      </c>
      <c r="P1452" s="17">
        <v>25102.55</v>
      </c>
      <c r="Q1452" s="67" t="s">
        <v>21</v>
      </c>
      <c r="R1452" s="67"/>
      <c r="S1452" s="67"/>
    </row>
    <row r="1453" spans="4:19" ht="15">
      <c r="D1453" s="5">
        <v>620109</v>
      </c>
      <c r="E1453" s="31">
        <v>44022</v>
      </c>
      <c r="F1453" s="34">
        <v>44022</v>
      </c>
      <c r="G1453" s="61"/>
      <c r="H1453" s="5">
        <v>2887662</v>
      </c>
      <c r="I1453" s="28" t="s">
        <v>26</v>
      </c>
      <c r="J1453" s="41" t="s">
        <v>27</v>
      </c>
      <c r="K1453" s="8" t="s">
        <v>19</v>
      </c>
      <c r="L1453" s="8" t="s">
        <v>20</v>
      </c>
      <c r="M1453" s="16">
        <f>SUM_DATA[[#This Row],[TOTAL Cost]]-SUM_DATA[[#This Row],[MATERIAL Cost]]</f>
        <v>602.54999999999927</v>
      </c>
      <c r="N1453" s="16">
        <f>IFERROR(SUM_DATA[[#This Row],[MAT C.]], 0)</f>
        <v>24500</v>
      </c>
      <c r="O1453" s="16">
        <f>VLOOKUP(SUM_DATA[[#This Row],[Work Order]],'[2]MAT DETAIL'!$D:$L,8,FALSE)</f>
        <v>24500</v>
      </c>
      <c r="P1453" s="17">
        <v>25102.55</v>
      </c>
      <c r="Q1453" s="67" t="s">
        <v>21</v>
      </c>
      <c r="R1453" s="67"/>
      <c r="S1453" s="67"/>
    </row>
    <row r="1454" spans="4:19" ht="15">
      <c r="D1454" s="5">
        <v>620111</v>
      </c>
      <c r="E1454" s="31">
        <v>44022</v>
      </c>
      <c r="F1454" s="34">
        <v>44022</v>
      </c>
      <c r="G1454" s="61"/>
      <c r="H1454" s="5">
        <v>2887664</v>
      </c>
      <c r="I1454" s="28" t="s">
        <v>26</v>
      </c>
      <c r="J1454" s="41" t="s">
        <v>27</v>
      </c>
      <c r="K1454" s="8" t="s">
        <v>19</v>
      </c>
      <c r="L1454" s="8" t="s">
        <v>20</v>
      </c>
      <c r="M1454" s="16">
        <f>SUM_DATA[[#This Row],[TOTAL Cost]]-SUM_DATA[[#This Row],[MATERIAL Cost]]</f>
        <v>602.54999999999927</v>
      </c>
      <c r="N1454" s="16">
        <f>IFERROR(SUM_DATA[[#This Row],[MAT C.]], 0)</f>
        <v>24500</v>
      </c>
      <c r="O1454" s="16">
        <f>VLOOKUP(SUM_DATA[[#This Row],[Work Order]],'[2]MAT DETAIL'!$D:$L,8,FALSE)</f>
        <v>24500</v>
      </c>
      <c r="P1454" s="17">
        <v>25102.55</v>
      </c>
      <c r="Q1454" s="67" t="s">
        <v>21</v>
      </c>
      <c r="R1454" s="67"/>
      <c r="S1454" s="67"/>
    </row>
    <row r="1455" spans="4:19" ht="15">
      <c r="D1455" s="5">
        <v>620112</v>
      </c>
      <c r="E1455" s="31">
        <v>44022</v>
      </c>
      <c r="F1455" s="34">
        <v>44022</v>
      </c>
      <c r="G1455" s="61"/>
      <c r="H1455" s="5">
        <v>2887693</v>
      </c>
      <c r="I1455" s="28" t="s">
        <v>26</v>
      </c>
      <c r="J1455" s="41" t="s">
        <v>27</v>
      </c>
      <c r="K1455" s="8" t="s">
        <v>19</v>
      </c>
      <c r="L1455" s="8" t="s">
        <v>20</v>
      </c>
      <c r="M1455" s="16">
        <f>SUM_DATA[[#This Row],[TOTAL Cost]]-SUM_DATA[[#This Row],[MATERIAL Cost]]</f>
        <v>0</v>
      </c>
      <c r="N1455" s="16">
        <f>IFERROR(SUM_DATA[[#This Row],[MAT C.]], 0)</f>
        <v>24500</v>
      </c>
      <c r="O1455" s="16">
        <f>VLOOKUP(SUM_DATA[[#This Row],[Work Order]],'[2]MAT DETAIL'!$D:$L,8,FALSE)</f>
        <v>24500</v>
      </c>
      <c r="P1455" s="17">
        <v>24500</v>
      </c>
      <c r="Q1455" s="67" t="s">
        <v>21</v>
      </c>
      <c r="R1455" s="67"/>
      <c r="S1455" s="67"/>
    </row>
    <row r="1456" spans="4:19" ht="15">
      <c r="D1456" s="5">
        <v>620113</v>
      </c>
      <c r="E1456" s="31">
        <v>44022</v>
      </c>
      <c r="F1456" s="34">
        <v>44022</v>
      </c>
      <c r="G1456" s="61"/>
      <c r="H1456" s="5">
        <v>2887694</v>
      </c>
      <c r="I1456" s="28" t="s">
        <v>26</v>
      </c>
      <c r="J1456" s="41" t="s">
        <v>27</v>
      </c>
      <c r="K1456" s="8" t="s">
        <v>19</v>
      </c>
      <c r="L1456" s="8" t="s">
        <v>20</v>
      </c>
      <c r="M1456" s="16">
        <f>SUM_DATA[[#This Row],[TOTAL Cost]]-SUM_DATA[[#This Row],[MATERIAL Cost]]</f>
        <v>0</v>
      </c>
      <c r="N1456" s="16">
        <f>IFERROR(SUM_DATA[[#This Row],[MAT C.]], 0)</f>
        <v>24500</v>
      </c>
      <c r="O1456" s="16">
        <f>VLOOKUP(SUM_DATA[[#This Row],[Work Order]],'[2]MAT DETAIL'!$D:$L,8,FALSE)</f>
        <v>24500</v>
      </c>
      <c r="P1456" s="17">
        <v>24500</v>
      </c>
      <c r="Q1456" s="67" t="s">
        <v>21</v>
      </c>
      <c r="R1456" s="67"/>
      <c r="S1456" s="67"/>
    </row>
    <row r="1457" spans="4:19" ht="15">
      <c r="D1457" s="5">
        <v>620114</v>
      </c>
      <c r="E1457" s="31">
        <v>44022</v>
      </c>
      <c r="F1457" s="34">
        <v>44022</v>
      </c>
      <c r="G1457" s="61"/>
      <c r="H1457" s="5">
        <v>2887697</v>
      </c>
      <c r="I1457" s="28" t="s">
        <v>26</v>
      </c>
      <c r="J1457" s="41" t="s">
        <v>27</v>
      </c>
      <c r="K1457" s="8" t="s">
        <v>19</v>
      </c>
      <c r="L1457" s="8" t="s">
        <v>20</v>
      </c>
      <c r="M1457" s="16">
        <f>SUM_DATA[[#This Row],[TOTAL Cost]]-SUM_DATA[[#This Row],[MATERIAL Cost]]</f>
        <v>0</v>
      </c>
      <c r="N1457" s="16">
        <f>IFERROR(SUM_DATA[[#This Row],[MAT C.]], 0)</f>
        <v>24500</v>
      </c>
      <c r="O1457" s="16">
        <f>VLOOKUP(SUM_DATA[[#This Row],[Work Order]],'[2]MAT DETAIL'!$D:$L,8,FALSE)</f>
        <v>24500</v>
      </c>
      <c r="P1457" s="17">
        <v>24500</v>
      </c>
      <c r="Q1457" s="67" t="s">
        <v>21</v>
      </c>
      <c r="R1457" s="67"/>
      <c r="S1457" s="67"/>
    </row>
    <row r="1458" spans="4:19" ht="15">
      <c r="D1458" s="5">
        <v>620116</v>
      </c>
      <c r="E1458" s="31">
        <v>44022</v>
      </c>
      <c r="F1458" s="34">
        <v>44022</v>
      </c>
      <c r="G1458" s="61"/>
      <c r="H1458" s="5">
        <v>2887700</v>
      </c>
      <c r="I1458" s="28" t="s">
        <v>26</v>
      </c>
      <c r="J1458" s="41" t="s">
        <v>27</v>
      </c>
      <c r="K1458" s="8" t="s">
        <v>19</v>
      </c>
      <c r="L1458" s="8" t="s">
        <v>20</v>
      </c>
      <c r="M1458" s="16">
        <f>SUM_DATA[[#This Row],[TOTAL Cost]]-SUM_DATA[[#This Row],[MATERIAL Cost]]</f>
        <v>0</v>
      </c>
      <c r="N1458" s="16">
        <f>IFERROR(SUM_DATA[[#This Row],[MAT C.]], 0)</f>
        <v>24500</v>
      </c>
      <c r="O1458" s="16">
        <f>VLOOKUP(SUM_DATA[[#This Row],[Work Order]],'[2]MAT DETAIL'!$D:$L,8,FALSE)</f>
        <v>24500</v>
      </c>
      <c r="P1458" s="17">
        <v>24500</v>
      </c>
      <c r="Q1458" s="67" t="s">
        <v>21</v>
      </c>
      <c r="R1458" s="67"/>
      <c r="S1458" s="67"/>
    </row>
    <row r="1459" spans="4:19" ht="15">
      <c r="D1459" s="5">
        <v>620117</v>
      </c>
      <c r="E1459" s="31">
        <v>44022</v>
      </c>
      <c r="F1459" s="34">
        <v>44022</v>
      </c>
      <c r="G1459" s="61"/>
      <c r="H1459" s="5">
        <v>2887702</v>
      </c>
      <c r="I1459" s="28" t="s">
        <v>26</v>
      </c>
      <c r="J1459" s="41" t="s">
        <v>27</v>
      </c>
      <c r="K1459" s="8" t="s">
        <v>19</v>
      </c>
      <c r="L1459" s="8" t="s">
        <v>20</v>
      </c>
      <c r="M1459" s="16">
        <f>SUM_DATA[[#This Row],[TOTAL Cost]]-SUM_DATA[[#This Row],[MATERIAL Cost]]</f>
        <v>0</v>
      </c>
      <c r="N1459" s="16">
        <f>IFERROR(SUM_DATA[[#This Row],[MAT C.]], 0)</f>
        <v>24500</v>
      </c>
      <c r="O1459" s="16">
        <f>VLOOKUP(SUM_DATA[[#This Row],[Work Order]],'[2]MAT DETAIL'!$D:$L,8,FALSE)</f>
        <v>24500</v>
      </c>
      <c r="P1459" s="17">
        <v>24500</v>
      </c>
      <c r="Q1459" s="67" t="s">
        <v>21</v>
      </c>
      <c r="R1459" s="67"/>
      <c r="S1459" s="67"/>
    </row>
    <row r="1460" spans="4:19" ht="15">
      <c r="D1460" s="5">
        <v>620118</v>
      </c>
      <c r="E1460" s="31">
        <v>44022</v>
      </c>
      <c r="F1460" s="34">
        <v>44022</v>
      </c>
      <c r="G1460" s="61"/>
      <c r="H1460" s="5">
        <v>2887703</v>
      </c>
      <c r="I1460" s="28" t="s">
        <v>26</v>
      </c>
      <c r="J1460" s="41" t="s">
        <v>27</v>
      </c>
      <c r="K1460" s="8" t="s">
        <v>19</v>
      </c>
      <c r="L1460" s="8" t="s">
        <v>20</v>
      </c>
      <c r="M1460" s="16">
        <f>SUM_DATA[[#This Row],[TOTAL Cost]]-SUM_DATA[[#This Row],[MATERIAL Cost]]</f>
        <v>0</v>
      </c>
      <c r="N1460" s="16">
        <f>IFERROR(SUM_DATA[[#This Row],[MAT C.]], 0)</f>
        <v>24500</v>
      </c>
      <c r="O1460" s="16">
        <f>VLOOKUP(SUM_DATA[[#This Row],[Work Order]],'[2]MAT DETAIL'!$D:$L,8,FALSE)</f>
        <v>24500</v>
      </c>
      <c r="P1460" s="17">
        <v>24500</v>
      </c>
      <c r="Q1460" s="67" t="s">
        <v>21</v>
      </c>
      <c r="R1460" s="67"/>
      <c r="S1460" s="67"/>
    </row>
    <row r="1461" spans="4:19" ht="15">
      <c r="D1461" s="5">
        <v>620119</v>
      </c>
      <c r="E1461" s="31">
        <v>44022</v>
      </c>
      <c r="F1461" s="34">
        <v>44022</v>
      </c>
      <c r="G1461" s="61"/>
      <c r="H1461" s="5">
        <v>2887704</v>
      </c>
      <c r="I1461" s="28" t="s">
        <v>26</v>
      </c>
      <c r="J1461" s="41" t="s">
        <v>27</v>
      </c>
      <c r="K1461" s="8" t="s">
        <v>19</v>
      </c>
      <c r="L1461" s="8" t="s">
        <v>20</v>
      </c>
      <c r="M1461" s="16">
        <f>SUM_DATA[[#This Row],[TOTAL Cost]]-SUM_DATA[[#This Row],[MATERIAL Cost]]</f>
        <v>0</v>
      </c>
      <c r="N1461" s="16">
        <f>IFERROR(SUM_DATA[[#This Row],[MAT C.]], 0)</f>
        <v>24500</v>
      </c>
      <c r="O1461" s="16">
        <f>VLOOKUP(SUM_DATA[[#This Row],[Work Order]],'[2]MAT DETAIL'!$D:$L,8,FALSE)</f>
        <v>24500</v>
      </c>
      <c r="P1461" s="17">
        <v>24500</v>
      </c>
      <c r="Q1461" s="67" t="s">
        <v>21</v>
      </c>
      <c r="R1461" s="67"/>
      <c r="S1461" s="67"/>
    </row>
    <row r="1462" spans="4:19" ht="15">
      <c r="D1462" s="5">
        <v>620120</v>
      </c>
      <c r="E1462" s="31">
        <v>44022</v>
      </c>
      <c r="F1462" s="34">
        <v>44022</v>
      </c>
      <c r="G1462" s="61"/>
      <c r="H1462" s="5">
        <v>2887706</v>
      </c>
      <c r="I1462" s="28" t="s">
        <v>26</v>
      </c>
      <c r="J1462" s="41" t="s">
        <v>27</v>
      </c>
      <c r="K1462" s="8" t="s">
        <v>19</v>
      </c>
      <c r="L1462" s="8" t="s">
        <v>20</v>
      </c>
      <c r="M1462" s="16">
        <f>SUM_DATA[[#This Row],[TOTAL Cost]]-SUM_DATA[[#This Row],[MATERIAL Cost]]</f>
        <v>0</v>
      </c>
      <c r="N1462" s="16">
        <f>IFERROR(SUM_DATA[[#This Row],[MAT C.]], 0)</f>
        <v>24500</v>
      </c>
      <c r="O1462" s="16">
        <f>VLOOKUP(SUM_DATA[[#This Row],[Work Order]],'[2]MAT DETAIL'!$D:$L,8,FALSE)</f>
        <v>24500</v>
      </c>
      <c r="P1462" s="17">
        <v>24500</v>
      </c>
      <c r="Q1462" s="67" t="s">
        <v>21</v>
      </c>
      <c r="R1462" s="67"/>
      <c r="S1462" s="67"/>
    </row>
    <row r="1463" spans="4:19" ht="15">
      <c r="D1463" s="5">
        <v>620122</v>
      </c>
      <c r="E1463" s="31">
        <v>44022</v>
      </c>
      <c r="F1463" s="34">
        <v>44022</v>
      </c>
      <c r="G1463" s="61"/>
      <c r="H1463" s="5">
        <v>2887709</v>
      </c>
      <c r="I1463" s="28" t="s">
        <v>26</v>
      </c>
      <c r="J1463" s="41" t="s">
        <v>27</v>
      </c>
      <c r="K1463" s="8" t="s">
        <v>19</v>
      </c>
      <c r="L1463" s="8" t="s">
        <v>20</v>
      </c>
      <c r="M1463" s="16">
        <f>SUM_DATA[[#This Row],[TOTAL Cost]]-SUM_DATA[[#This Row],[MATERIAL Cost]]</f>
        <v>0</v>
      </c>
      <c r="N1463" s="16">
        <f>IFERROR(SUM_DATA[[#This Row],[MAT C.]], 0)</f>
        <v>24500</v>
      </c>
      <c r="O1463" s="16">
        <f>VLOOKUP(SUM_DATA[[#This Row],[Work Order]],'[2]MAT DETAIL'!$D:$L,8,FALSE)</f>
        <v>24500</v>
      </c>
      <c r="P1463" s="17">
        <v>24500</v>
      </c>
      <c r="Q1463" s="67" t="s">
        <v>21</v>
      </c>
      <c r="R1463" s="67"/>
      <c r="S1463" s="67"/>
    </row>
    <row r="1464" spans="4:19" ht="15">
      <c r="D1464" s="5">
        <v>620123</v>
      </c>
      <c r="E1464" s="31">
        <v>44022</v>
      </c>
      <c r="F1464" s="34">
        <v>44022</v>
      </c>
      <c r="G1464" s="61"/>
      <c r="H1464" s="5">
        <v>2887712</v>
      </c>
      <c r="I1464" s="28" t="s">
        <v>26</v>
      </c>
      <c r="J1464" s="41" t="s">
        <v>27</v>
      </c>
      <c r="K1464" s="8" t="s">
        <v>19</v>
      </c>
      <c r="L1464" s="8" t="s">
        <v>20</v>
      </c>
      <c r="M1464" s="16">
        <f>SUM_DATA[[#This Row],[TOTAL Cost]]-SUM_DATA[[#This Row],[MATERIAL Cost]]</f>
        <v>0</v>
      </c>
      <c r="N1464" s="16">
        <f>IFERROR(SUM_DATA[[#This Row],[MAT C.]], 0)</f>
        <v>24500</v>
      </c>
      <c r="O1464" s="16">
        <f>VLOOKUP(SUM_DATA[[#This Row],[Work Order]],'[2]MAT DETAIL'!$D:$L,8,FALSE)</f>
        <v>24500</v>
      </c>
      <c r="P1464" s="17">
        <v>24500</v>
      </c>
      <c r="Q1464" s="67" t="s">
        <v>21</v>
      </c>
      <c r="R1464" s="67"/>
      <c r="S1464" s="67"/>
    </row>
    <row r="1465" spans="4:19" ht="15">
      <c r="D1465" s="5">
        <v>620104</v>
      </c>
      <c r="E1465" s="31">
        <v>44022</v>
      </c>
      <c r="F1465" s="34">
        <v>44022</v>
      </c>
      <c r="G1465" s="61"/>
      <c r="H1465" s="5">
        <v>2887714</v>
      </c>
      <c r="I1465" s="28" t="s">
        <v>26</v>
      </c>
      <c r="J1465" s="41" t="s">
        <v>27</v>
      </c>
      <c r="K1465" s="8" t="s">
        <v>19</v>
      </c>
      <c r="L1465" s="8" t="s">
        <v>20</v>
      </c>
      <c r="M1465" s="16">
        <f>SUM_DATA[[#This Row],[TOTAL Cost]]-SUM_DATA[[#This Row],[MATERIAL Cost]]</f>
        <v>0</v>
      </c>
      <c r="N1465" s="16">
        <f>IFERROR(SUM_DATA[[#This Row],[MAT C.]], 0)</f>
        <v>24500</v>
      </c>
      <c r="O1465" s="16">
        <f>VLOOKUP(SUM_DATA[[#This Row],[Work Order]],'[2]MAT DETAIL'!$D:$L,8,FALSE)</f>
        <v>24500</v>
      </c>
      <c r="P1465" s="17">
        <v>24500</v>
      </c>
      <c r="Q1465" s="67" t="s">
        <v>21</v>
      </c>
      <c r="R1465" s="67"/>
      <c r="S1465" s="67"/>
    </row>
    <row r="1466" spans="4:19" ht="15">
      <c r="D1466" s="5">
        <v>620111</v>
      </c>
      <c r="E1466" s="31">
        <v>44022</v>
      </c>
      <c r="F1466" s="34">
        <v>44022</v>
      </c>
      <c r="G1466" s="61"/>
      <c r="H1466" s="5">
        <v>2887737</v>
      </c>
      <c r="I1466" s="28" t="s">
        <v>31</v>
      </c>
      <c r="J1466" s="41" t="s">
        <v>109</v>
      </c>
      <c r="K1466" s="8" t="s">
        <v>39</v>
      </c>
      <c r="L1466" s="8" t="s">
        <v>40</v>
      </c>
      <c r="M1466" s="16">
        <f>SUM_DATA[[#This Row],[TOTAL Cost]]-SUM_DATA[[#This Row],[MATERIAL Cost]]</f>
        <v>2193.2399999999998</v>
      </c>
      <c r="N1466" s="16">
        <f>IFERROR(SUM_DATA[[#This Row],[MAT C.]], 0)</f>
        <v>0</v>
      </c>
      <c r="O1466" s="16" t="e">
        <f>VLOOKUP(SUM_DATA[[#This Row],[Work Order]],'[2]MAT DETAIL'!$D:$L,8,FALSE)</f>
        <v>#N/A</v>
      </c>
      <c r="P1466" s="17">
        <v>2193.2399999999998</v>
      </c>
      <c r="Q1466" s="67" t="s">
        <v>25</v>
      </c>
      <c r="R1466" s="67"/>
      <c r="S1466" s="67"/>
    </row>
    <row r="1467" spans="4:19" ht="15">
      <c r="D1467" s="5">
        <v>620116</v>
      </c>
      <c r="E1467" s="31">
        <v>44025</v>
      </c>
      <c r="F1467" s="34">
        <v>44025</v>
      </c>
      <c r="G1467" s="61"/>
      <c r="H1467" s="5">
        <v>2888244</v>
      </c>
      <c r="I1467" s="28" t="s">
        <v>26</v>
      </c>
      <c r="J1467" s="41" t="s">
        <v>354</v>
      </c>
      <c r="K1467" s="8" t="s">
        <v>36</v>
      </c>
      <c r="L1467" s="10" t="s">
        <v>37</v>
      </c>
      <c r="M1467" s="16">
        <f>SUM_DATA[[#This Row],[TOTAL Cost]]-SUM_DATA[[#This Row],[MATERIAL Cost]]</f>
        <v>18447.580000000002</v>
      </c>
      <c r="N1467" s="16">
        <f>IFERROR(SUM_DATA[[#This Row],[MAT C.]], 0)</f>
        <v>0</v>
      </c>
      <c r="O1467" s="16" t="e">
        <f>VLOOKUP(SUM_DATA[[#This Row],[Work Order]],'[2]MAT DETAIL'!$D:$L,8,FALSE)</f>
        <v>#N/A</v>
      </c>
      <c r="P1467" s="17">
        <v>18447.580000000002</v>
      </c>
      <c r="Q1467" s="67" t="s">
        <v>25</v>
      </c>
      <c r="R1467" s="67"/>
      <c r="S1467" s="67"/>
    </row>
    <row r="1468" spans="4:19" ht="15">
      <c r="D1468" s="5">
        <v>620114</v>
      </c>
      <c r="E1468" s="31">
        <v>44025</v>
      </c>
      <c r="F1468" s="34">
        <v>44025</v>
      </c>
      <c r="G1468" s="61"/>
      <c r="H1468" s="5">
        <v>2888246</v>
      </c>
      <c r="I1468" s="28" t="s">
        <v>26</v>
      </c>
      <c r="J1468" s="41" t="s">
        <v>296</v>
      </c>
      <c r="K1468" s="8" t="s">
        <v>24</v>
      </c>
      <c r="L1468" s="8" t="s">
        <v>24</v>
      </c>
      <c r="M1468" s="16">
        <f>SUM_DATA[[#This Row],[TOTAL Cost]]-SUM_DATA[[#This Row],[MATERIAL Cost]]</f>
        <v>5752.36</v>
      </c>
      <c r="N1468" s="16">
        <f>IFERROR(SUM_DATA[[#This Row],[MAT C.]], 0)</f>
        <v>0</v>
      </c>
      <c r="O1468" s="16" t="e">
        <f>VLOOKUP(SUM_DATA[[#This Row],[Work Order]],'[2]MAT DETAIL'!$D:$L,8,FALSE)</f>
        <v>#N/A</v>
      </c>
      <c r="P1468" s="17">
        <v>5752.36</v>
      </c>
      <c r="Q1468" s="67" t="s">
        <v>25</v>
      </c>
      <c r="R1468" s="67"/>
      <c r="S1468" s="67"/>
    </row>
    <row r="1469" spans="4:19" ht="15">
      <c r="D1469" s="5">
        <v>620107</v>
      </c>
      <c r="E1469" s="31">
        <v>44025</v>
      </c>
      <c r="F1469" s="34">
        <v>44025</v>
      </c>
      <c r="G1469" s="61"/>
      <c r="H1469" s="5">
        <v>2888255</v>
      </c>
      <c r="I1469" s="28" t="s">
        <v>26</v>
      </c>
      <c r="J1469" s="41" t="s">
        <v>69</v>
      </c>
      <c r="K1469" s="8" t="s">
        <v>70</v>
      </c>
      <c r="L1469" s="8" t="s">
        <v>71</v>
      </c>
      <c r="M1469" s="16">
        <f>SUM_DATA[[#This Row],[TOTAL Cost]]-SUM_DATA[[#This Row],[MATERIAL Cost]]</f>
        <v>2410.1999999999998</v>
      </c>
      <c r="N1469" s="16">
        <f>IFERROR(SUM_DATA[[#This Row],[MAT C.]], 0)</f>
        <v>0</v>
      </c>
      <c r="O1469" s="16" t="e">
        <f>VLOOKUP(SUM_DATA[[#This Row],[Work Order]],'[2]MAT DETAIL'!$D:$L,8,FALSE)</f>
        <v>#N/A</v>
      </c>
      <c r="P1469" s="17">
        <v>2410.1999999999998</v>
      </c>
      <c r="Q1469" s="67" t="s">
        <v>25</v>
      </c>
      <c r="R1469" s="67"/>
      <c r="S1469" s="67"/>
    </row>
    <row r="1470" spans="4:19" ht="15">
      <c r="D1470" s="5">
        <v>620114</v>
      </c>
      <c r="E1470" s="31">
        <v>44025</v>
      </c>
      <c r="F1470" s="34">
        <v>44025</v>
      </c>
      <c r="G1470" s="61"/>
      <c r="H1470" s="5">
        <v>2888257</v>
      </c>
      <c r="I1470" s="28" t="s">
        <v>26</v>
      </c>
      <c r="J1470" s="41" t="s">
        <v>228</v>
      </c>
      <c r="K1470" s="8" t="s">
        <v>33</v>
      </c>
      <c r="L1470" s="8" t="s">
        <v>39</v>
      </c>
      <c r="M1470" s="16">
        <f>SUM_DATA[[#This Row],[TOTAL Cost]]-SUM_DATA[[#This Row],[MATERIAL Cost]]</f>
        <v>2410.1999999999998</v>
      </c>
      <c r="N1470" s="16">
        <f>IFERROR(SUM_DATA[[#This Row],[MAT C.]], 0)</f>
        <v>0</v>
      </c>
      <c r="O1470" s="16" t="e">
        <f>VLOOKUP(SUM_DATA[[#This Row],[Work Order]],'[2]MAT DETAIL'!$D:$L,8,FALSE)</f>
        <v>#N/A</v>
      </c>
      <c r="P1470" s="17">
        <v>2410.1999999999998</v>
      </c>
      <c r="Q1470" s="67" t="s">
        <v>25</v>
      </c>
      <c r="R1470" s="67"/>
      <c r="S1470" s="67"/>
    </row>
    <row r="1471" spans="4:19" ht="15">
      <c r="D1471" s="5">
        <v>620111</v>
      </c>
      <c r="E1471" s="31">
        <v>44025</v>
      </c>
      <c r="F1471" s="34">
        <v>44025</v>
      </c>
      <c r="G1471" s="61"/>
      <c r="H1471" s="5">
        <v>2888258</v>
      </c>
      <c r="I1471" s="28" t="s">
        <v>26</v>
      </c>
      <c r="J1471" s="41" t="s">
        <v>586</v>
      </c>
      <c r="K1471" s="8" t="s">
        <v>36</v>
      </c>
      <c r="L1471" s="10" t="s">
        <v>37</v>
      </c>
      <c r="M1471" s="16">
        <f>SUM_DATA[[#This Row],[TOTAL Cost]]-SUM_DATA[[#This Row],[MATERIAL Cost]]</f>
        <v>3959.31</v>
      </c>
      <c r="N1471" s="16">
        <f>IFERROR(SUM_DATA[[#This Row],[MAT C.]], 0)</f>
        <v>0</v>
      </c>
      <c r="O1471" s="16" t="e">
        <f>VLOOKUP(SUM_DATA[[#This Row],[Work Order]],'[2]MAT DETAIL'!$D:$L,8,FALSE)</f>
        <v>#N/A</v>
      </c>
      <c r="P1471" s="17">
        <v>3959.31</v>
      </c>
      <c r="Q1471" s="67" t="s">
        <v>25</v>
      </c>
      <c r="R1471" s="67"/>
      <c r="S1471" s="67"/>
    </row>
    <row r="1472" spans="4:19" ht="15">
      <c r="D1472" s="5">
        <v>620116</v>
      </c>
      <c r="E1472" s="31">
        <v>44025</v>
      </c>
      <c r="F1472" s="34">
        <v>44025</v>
      </c>
      <c r="G1472" s="61"/>
      <c r="H1472" s="5">
        <v>2888260</v>
      </c>
      <c r="I1472" s="28" t="s">
        <v>26</v>
      </c>
      <c r="J1472" s="41" t="s">
        <v>72</v>
      </c>
      <c r="K1472" s="8" t="s">
        <v>36</v>
      </c>
      <c r="L1472" s="10" t="s">
        <v>37</v>
      </c>
      <c r="M1472" s="16">
        <f>SUM_DATA[[#This Row],[TOTAL Cost]]-SUM_DATA[[#This Row],[MATERIAL Cost]]</f>
        <v>0</v>
      </c>
      <c r="N1472" s="16">
        <f>IFERROR(SUM_DATA[[#This Row],[MAT C.]], 0)</f>
        <v>0</v>
      </c>
      <c r="O1472" s="16" t="e">
        <f>VLOOKUP(SUM_DATA[[#This Row],[Work Order]],'[2]MAT DETAIL'!$D:$L,8,FALSE)</f>
        <v>#N/A</v>
      </c>
      <c r="P1472" s="17">
        <v>0</v>
      </c>
      <c r="Q1472" s="67" t="s">
        <v>25</v>
      </c>
      <c r="R1472" s="67"/>
      <c r="S1472" s="67"/>
    </row>
    <row r="1473" spans="4:19" ht="15">
      <c r="D1473" s="5">
        <v>620116</v>
      </c>
      <c r="E1473" s="31">
        <v>44025</v>
      </c>
      <c r="F1473" s="34">
        <v>44025</v>
      </c>
      <c r="G1473" s="61"/>
      <c r="H1473" s="5">
        <v>2888262</v>
      </c>
      <c r="I1473" s="28" t="s">
        <v>26</v>
      </c>
      <c r="J1473" s="41" t="s">
        <v>72</v>
      </c>
      <c r="K1473" s="8" t="s">
        <v>36</v>
      </c>
      <c r="L1473" s="10" t="s">
        <v>37</v>
      </c>
      <c r="M1473" s="16">
        <f>SUM_DATA[[#This Row],[TOTAL Cost]]-SUM_DATA[[#This Row],[MATERIAL Cost]]</f>
        <v>2410.1999999999998</v>
      </c>
      <c r="N1473" s="16">
        <f>IFERROR(SUM_DATA[[#This Row],[MAT C.]], 0)</f>
        <v>0</v>
      </c>
      <c r="O1473" s="16" t="e">
        <f>VLOOKUP(SUM_DATA[[#This Row],[Work Order]],'[2]MAT DETAIL'!$D:$L,8,FALSE)</f>
        <v>#N/A</v>
      </c>
      <c r="P1473" s="17">
        <v>2410.1999999999998</v>
      </c>
      <c r="Q1473" s="67" t="s">
        <v>25</v>
      </c>
      <c r="R1473" s="67"/>
      <c r="S1473" s="67"/>
    </row>
    <row r="1474" spans="4:19" ht="15">
      <c r="D1474" s="5">
        <v>620116</v>
      </c>
      <c r="E1474" s="31">
        <v>44025</v>
      </c>
      <c r="F1474" s="34">
        <v>44025</v>
      </c>
      <c r="G1474" s="61"/>
      <c r="H1474" s="5">
        <v>2888263</v>
      </c>
      <c r="I1474" s="28" t="s">
        <v>26</v>
      </c>
      <c r="J1474" s="41" t="s">
        <v>72</v>
      </c>
      <c r="K1474" s="8" t="s">
        <v>36</v>
      </c>
      <c r="L1474" s="10" t="s">
        <v>37</v>
      </c>
      <c r="M1474" s="16">
        <f>SUM_DATA[[#This Row],[TOTAL Cost]]-SUM_DATA[[#This Row],[MATERIAL Cost]]</f>
        <v>2410.1999999999998</v>
      </c>
      <c r="N1474" s="16">
        <f>IFERROR(SUM_DATA[[#This Row],[MAT C.]], 0)</f>
        <v>0</v>
      </c>
      <c r="O1474" s="16" t="e">
        <f>VLOOKUP(SUM_DATA[[#This Row],[Work Order]],'[2]MAT DETAIL'!$D:$L,8,FALSE)</f>
        <v>#N/A</v>
      </c>
      <c r="P1474" s="17">
        <v>2410.1999999999998</v>
      </c>
      <c r="Q1474" s="67" t="s">
        <v>25</v>
      </c>
      <c r="R1474" s="67"/>
      <c r="S1474" s="67"/>
    </row>
    <row r="1475" spans="4:19" ht="15">
      <c r="D1475" s="5">
        <v>620114</v>
      </c>
      <c r="E1475" s="31">
        <v>44025</v>
      </c>
      <c r="F1475" s="34">
        <v>44025</v>
      </c>
      <c r="G1475" s="61"/>
      <c r="H1475" s="5">
        <v>2888264</v>
      </c>
      <c r="I1475" s="28" t="s">
        <v>26</v>
      </c>
      <c r="J1475" s="41" t="s">
        <v>477</v>
      </c>
      <c r="K1475" s="8" t="s">
        <v>76</v>
      </c>
      <c r="L1475" s="8" t="s">
        <v>76</v>
      </c>
      <c r="M1475" s="16">
        <f>SUM_DATA[[#This Row],[TOTAL Cost]]-SUM_DATA[[#This Row],[MATERIAL Cost]]</f>
        <v>3242.07</v>
      </c>
      <c r="N1475" s="16">
        <f>IFERROR(SUM_DATA[[#This Row],[MAT C.]], 0)</f>
        <v>0</v>
      </c>
      <c r="O1475" s="16" t="e">
        <f>VLOOKUP(SUM_DATA[[#This Row],[Work Order]],'[2]MAT DETAIL'!$D:$L,8,FALSE)</f>
        <v>#N/A</v>
      </c>
      <c r="P1475" s="17">
        <v>3242.07</v>
      </c>
      <c r="Q1475" s="67" t="s">
        <v>25</v>
      </c>
      <c r="R1475" s="67"/>
      <c r="S1475" s="67"/>
    </row>
    <row r="1476" spans="4:19" ht="15">
      <c r="D1476" s="5">
        <v>620112</v>
      </c>
      <c r="E1476" s="31">
        <v>44025</v>
      </c>
      <c r="F1476" s="34">
        <v>44025</v>
      </c>
      <c r="G1476" s="61"/>
      <c r="H1476" s="5">
        <v>2888265</v>
      </c>
      <c r="I1476" s="28" t="s">
        <v>26</v>
      </c>
      <c r="J1476" s="41" t="s">
        <v>407</v>
      </c>
      <c r="K1476" s="8" t="s">
        <v>59</v>
      </c>
      <c r="L1476" s="8" t="s">
        <v>98</v>
      </c>
      <c r="M1476" s="16">
        <f>SUM_DATA[[#This Row],[TOTAL Cost]]-SUM_DATA[[#This Row],[MATERIAL Cost]]</f>
        <v>2410.1999999999998</v>
      </c>
      <c r="N1476" s="16">
        <f>IFERROR(SUM_DATA[[#This Row],[MAT C.]], 0)</f>
        <v>0</v>
      </c>
      <c r="O1476" s="16" t="e">
        <f>VLOOKUP(SUM_DATA[[#This Row],[Work Order]],'[2]MAT DETAIL'!$D:$L,8,FALSE)</f>
        <v>#N/A</v>
      </c>
      <c r="P1476" s="17">
        <v>2410.1999999999998</v>
      </c>
      <c r="Q1476" s="67" t="s">
        <v>25</v>
      </c>
      <c r="R1476" s="67"/>
      <c r="S1476" s="67"/>
    </row>
    <row r="1477" spans="4:19" ht="15">
      <c r="D1477" s="5">
        <v>620112</v>
      </c>
      <c r="E1477" s="31">
        <v>44025</v>
      </c>
      <c r="F1477" s="34">
        <v>44025</v>
      </c>
      <c r="G1477" s="61"/>
      <c r="H1477" s="5">
        <v>2888267</v>
      </c>
      <c r="I1477" s="28" t="s">
        <v>26</v>
      </c>
      <c r="J1477" s="41" t="s">
        <v>145</v>
      </c>
      <c r="K1477" s="8" t="s">
        <v>56</v>
      </c>
      <c r="L1477" s="8" t="s">
        <v>146</v>
      </c>
      <c r="M1477" s="16">
        <f>SUM_DATA[[#This Row],[TOTAL Cost]]-SUM_DATA[[#This Row],[MATERIAL Cost]]</f>
        <v>2410.1999999999998</v>
      </c>
      <c r="N1477" s="16">
        <f>IFERROR(SUM_DATA[[#This Row],[MAT C.]], 0)</f>
        <v>0</v>
      </c>
      <c r="O1477" s="16" t="e">
        <f>VLOOKUP(SUM_DATA[[#This Row],[Work Order]],'[2]MAT DETAIL'!$D:$L,8,FALSE)</f>
        <v>#N/A</v>
      </c>
      <c r="P1477" s="17">
        <v>2410.1999999999998</v>
      </c>
      <c r="Q1477" s="67" t="s">
        <v>25</v>
      </c>
      <c r="R1477" s="67"/>
      <c r="S1477" s="67"/>
    </row>
    <row r="1478" spans="4:19" ht="15">
      <c r="D1478" s="5">
        <v>620112</v>
      </c>
      <c r="E1478" s="31">
        <v>44025</v>
      </c>
      <c r="F1478" s="34">
        <v>44025</v>
      </c>
      <c r="G1478" s="61"/>
      <c r="H1478" s="5">
        <v>2888269</v>
      </c>
      <c r="I1478" s="28" t="s">
        <v>26</v>
      </c>
      <c r="J1478" s="41" t="s">
        <v>72</v>
      </c>
      <c r="K1478" s="8" t="s">
        <v>36</v>
      </c>
      <c r="L1478" s="10" t="s">
        <v>37</v>
      </c>
      <c r="M1478" s="16">
        <f>SUM_DATA[[#This Row],[TOTAL Cost]]-SUM_DATA[[#This Row],[MATERIAL Cost]]</f>
        <v>2410.1999999999998</v>
      </c>
      <c r="N1478" s="16">
        <f>IFERROR(SUM_DATA[[#This Row],[MAT C.]], 0)</f>
        <v>0</v>
      </c>
      <c r="O1478" s="16" t="e">
        <f>VLOOKUP(SUM_DATA[[#This Row],[Work Order]],'[2]MAT DETAIL'!$D:$L,8,FALSE)</f>
        <v>#N/A</v>
      </c>
      <c r="P1478" s="17">
        <v>2410.1999999999998</v>
      </c>
      <c r="Q1478" s="67" t="s">
        <v>25</v>
      </c>
      <c r="R1478" s="67"/>
      <c r="S1478" s="67"/>
    </row>
    <row r="1479" spans="4:19" ht="15">
      <c r="D1479" s="5">
        <v>620107</v>
      </c>
      <c r="E1479" s="31">
        <v>44025</v>
      </c>
      <c r="F1479" s="34">
        <v>44025</v>
      </c>
      <c r="G1479" s="61"/>
      <c r="H1479" s="5">
        <v>2888272</v>
      </c>
      <c r="I1479" s="28" t="s">
        <v>26</v>
      </c>
      <c r="J1479" s="41" t="s">
        <v>72</v>
      </c>
      <c r="K1479" s="8" t="s">
        <v>36</v>
      </c>
      <c r="L1479" s="10" t="s">
        <v>37</v>
      </c>
      <c r="M1479" s="16">
        <f>SUM_DATA[[#This Row],[TOTAL Cost]]-SUM_DATA[[#This Row],[MATERIAL Cost]]</f>
        <v>2410.1999999999998</v>
      </c>
      <c r="N1479" s="16">
        <f>IFERROR(SUM_DATA[[#This Row],[MAT C.]], 0)</f>
        <v>0</v>
      </c>
      <c r="O1479" s="16" t="e">
        <f>VLOOKUP(SUM_DATA[[#This Row],[Work Order]],'[2]MAT DETAIL'!$D:$L,8,FALSE)</f>
        <v>#N/A</v>
      </c>
      <c r="P1479" s="17">
        <v>2410.1999999999998</v>
      </c>
      <c r="Q1479" s="67" t="s">
        <v>25</v>
      </c>
      <c r="R1479" s="67"/>
      <c r="S1479" s="67"/>
    </row>
    <row r="1480" spans="4:19" ht="15">
      <c r="D1480" s="5">
        <v>620119</v>
      </c>
      <c r="E1480" s="31">
        <v>44025</v>
      </c>
      <c r="F1480" s="34">
        <v>44025</v>
      </c>
      <c r="G1480" s="61"/>
      <c r="H1480" s="5">
        <v>2888291</v>
      </c>
      <c r="I1480" s="28" t="s">
        <v>26</v>
      </c>
      <c r="J1480" s="41" t="s">
        <v>241</v>
      </c>
      <c r="K1480" s="8" t="s">
        <v>39</v>
      </c>
      <c r="L1480" s="8" t="s">
        <v>40</v>
      </c>
      <c r="M1480" s="16">
        <f>SUM_DATA[[#This Row],[TOTAL Cost]]-SUM_DATA[[#This Row],[MATERIAL Cost]]</f>
        <v>2410.1999999999998</v>
      </c>
      <c r="N1480" s="16">
        <f>IFERROR(SUM_DATA[[#This Row],[MAT C.]], 0)</f>
        <v>0</v>
      </c>
      <c r="O1480" s="16" t="e">
        <f>VLOOKUP(SUM_DATA[[#This Row],[Work Order]],'[2]MAT DETAIL'!$D:$L,8,FALSE)</f>
        <v>#N/A</v>
      </c>
      <c r="P1480" s="17">
        <v>2410.1999999999998</v>
      </c>
      <c r="Q1480" s="67" t="s">
        <v>25</v>
      </c>
      <c r="R1480" s="67"/>
      <c r="S1480" s="67"/>
    </row>
    <row r="1481" spans="4:19" ht="15">
      <c r="D1481" s="5">
        <v>620105</v>
      </c>
      <c r="E1481" s="31">
        <v>44025</v>
      </c>
      <c r="F1481" s="34">
        <v>44025</v>
      </c>
      <c r="G1481" s="61"/>
      <c r="H1481" s="5">
        <v>2888325</v>
      </c>
      <c r="I1481" s="28" t="s">
        <v>26</v>
      </c>
      <c r="J1481" s="41" t="s">
        <v>354</v>
      </c>
      <c r="K1481" s="8" t="s">
        <v>36</v>
      </c>
      <c r="L1481" s="10" t="s">
        <v>37</v>
      </c>
      <c r="M1481" s="16">
        <f>SUM_DATA[[#This Row],[TOTAL Cost]]-SUM_DATA[[#This Row],[MATERIAL Cost]]</f>
        <v>2410.1999999999998</v>
      </c>
      <c r="N1481" s="16">
        <f>IFERROR(SUM_DATA[[#This Row],[MAT C.]], 0)</f>
        <v>0</v>
      </c>
      <c r="O1481" s="16" t="e">
        <f>VLOOKUP(SUM_DATA[[#This Row],[Work Order]],'[2]MAT DETAIL'!$D:$L,8,FALSE)</f>
        <v>#N/A</v>
      </c>
      <c r="P1481" s="17">
        <v>2410.1999999999998</v>
      </c>
      <c r="Q1481" s="67" t="s">
        <v>25</v>
      </c>
      <c r="R1481" s="67"/>
      <c r="S1481" s="67"/>
    </row>
    <row r="1482" spans="4:19" ht="15">
      <c r="D1482" s="5">
        <v>620112</v>
      </c>
      <c r="E1482" s="31">
        <v>44025</v>
      </c>
      <c r="F1482" s="34">
        <v>44025</v>
      </c>
      <c r="G1482" s="61"/>
      <c r="H1482" s="5">
        <v>2888340</v>
      </c>
      <c r="I1482" s="28" t="s">
        <v>26</v>
      </c>
      <c r="J1482" s="41" t="s">
        <v>52</v>
      </c>
      <c r="K1482" s="8" t="s">
        <v>36</v>
      </c>
      <c r="L1482" s="8" t="s">
        <v>53</v>
      </c>
      <c r="M1482" s="16">
        <f>SUM_DATA[[#This Row],[TOTAL Cost]]-SUM_DATA[[#This Row],[MATERIAL Cost]]</f>
        <v>2410.1999999999998</v>
      </c>
      <c r="N1482" s="16">
        <f>IFERROR(SUM_DATA[[#This Row],[MAT C.]], 0)</f>
        <v>0</v>
      </c>
      <c r="O1482" s="16" t="e">
        <f>VLOOKUP(SUM_DATA[[#This Row],[Work Order]],'[2]MAT DETAIL'!$D:$L,8,FALSE)</f>
        <v>#N/A</v>
      </c>
      <c r="P1482" s="17">
        <v>2410.1999999999998</v>
      </c>
      <c r="Q1482" s="67" t="s">
        <v>25</v>
      </c>
      <c r="R1482" s="67"/>
      <c r="S1482" s="67"/>
    </row>
    <row r="1483" spans="4:19" ht="15">
      <c r="D1483" s="5">
        <v>620111</v>
      </c>
      <c r="E1483" s="31">
        <v>44025</v>
      </c>
      <c r="F1483" s="34">
        <v>44025</v>
      </c>
      <c r="G1483" s="61"/>
      <c r="H1483" s="5">
        <v>2888354</v>
      </c>
      <c r="I1483" s="28" t="s">
        <v>26</v>
      </c>
      <c r="J1483" s="41" t="s">
        <v>69</v>
      </c>
      <c r="K1483" s="8" t="s">
        <v>70</v>
      </c>
      <c r="L1483" s="8" t="s">
        <v>71</v>
      </c>
      <c r="M1483" s="16">
        <f>SUM_DATA[[#This Row],[TOTAL Cost]]-SUM_DATA[[#This Row],[MATERIAL Cost]]</f>
        <v>2410.1999999999998</v>
      </c>
      <c r="N1483" s="16">
        <f>IFERROR(SUM_DATA[[#This Row],[MAT C.]], 0)</f>
        <v>0</v>
      </c>
      <c r="O1483" s="16" t="e">
        <f>VLOOKUP(SUM_DATA[[#This Row],[Work Order]],'[2]MAT DETAIL'!$D:$L,8,FALSE)</f>
        <v>#N/A</v>
      </c>
      <c r="P1483" s="17">
        <v>2410.1999999999998</v>
      </c>
      <c r="Q1483" s="67" t="s">
        <v>25</v>
      </c>
      <c r="R1483" s="67"/>
      <c r="S1483" s="67"/>
    </row>
    <row r="1484" spans="4:19" ht="15">
      <c r="D1484" s="5">
        <v>620119</v>
      </c>
      <c r="E1484" s="31">
        <v>44025</v>
      </c>
      <c r="F1484" s="34">
        <v>44025</v>
      </c>
      <c r="G1484" s="61"/>
      <c r="H1484" s="5">
        <v>2888364</v>
      </c>
      <c r="I1484" s="28" t="s">
        <v>26</v>
      </c>
      <c r="J1484" s="41" t="s">
        <v>241</v>
      </c>
      <c r="K1484" s="8" t="s">
        <v>39</v>
      </c>
      <c r="L1484" s="8" t="s">
        <v>40</v>
      </c>
      <c r="M1484" s="16">
        <f>SUM_DATA[[#This Row],[TOTAL Cost]]-SUM_DATA[[#This Row],[MATERIAL Cost]]</f>
        <v>2410.1999999999998</v>
      </c>
      <c r="N1484" s="16">
        <f>IFERROR(SUM_DATA[[#This Row],[MAT C.]], 0)</f>
        <v>0</v>
      </c>
      <c r="O1484" s="16" t="e">
        <f>VLOOKUP(SUM_DATA[[#This Row],[Work Order]],'[2]MAT DETAIL'!$D:$L,8,FALSE)</f>
        <v>#N/A</v>
      </c>
      <c r="P1484" s="17">
        <v>2410.1999999999998</v>
      </c>
      <c r="Q1484" s="67" t="s">
        <v>25</v>
      </c>
      <c r="R1484" s="67"/>
      <c r="S1484" s="67"/>
    </row>
    <row r="1485" spans="4:19" ht="15">
      <c r="D1485" s="5">
        <v>620111</v>
      </c>
      <c r="E1485" s="31">
        <v>44025</v>
      </c>
      <c r="F1485" s="34">
        <v>44025</v>
      </c>
      <c r="G1485" s="61"/>
      <c r="H1485" s="5">
        <v>2888365</v>
      </c>
      <c r="I1485" s="28" t="s">
        <v>26</v>
      </c>
      <c r="J1485" s="41" t="s">
        <v>69</v>
      </c>
      <c r="K1485" s="8" t="s">
        <v>70</v>
      </c>
      <c r="L1485" s="8" t="s">
        <v>71</v>
      </c>
      <c r="M1485" s="16">
        <f>SUM_DATA[[#This Row],[TOTAL Cost]]-SUM_DATA[[#This Row],[MATERIAL Cost]]</f>
        <v>2410.1999999999998</v>
      </c>
      <c r="N1485" s="16">
        <f>IFERROR(SUM_DATA[[#This Row],[MAT C.]], 0)</f>
        <v>0</v>
      </c>
      <c r="O1485" s="16" t="e">
        <f>VLOOKUP(SUM_DATA[[#This Row],[Work Order]],'[2]MAT DETAIL'!$D:$L,8,FALSE)</f>
        <v>#N/A</v>
      </c>
      <c r="P1485" s="17">
        <v>2410.1999999999998</v>
      </c>
      <c r="Q1485" s="67" t="s">
        <v>25</v>
      </c>
      <c r="R1485" s="67"/>
      <c r="S1485" s="67"/>
    </row>
    <row r="1486" spans="4:19" ht="15">
      <c r="D1486" s="5">
        <v>620107</v>
      </c>
      <c r="E1486" s="31">
        <v>44025</v>
      </c>
      <c r="F1486" s="34">
        <v>44025</v>
      </c>
      <c r="G1486" s="61"/>
      <c r="H1486" s="5">
        <v>2888407</v>
      </c>
      <c r="I1486" s="28" t="s">
        <v>26</v>
      </c>
      <c r="J1486" s="41" t="s">
        <v>587</v>
      </c>
      <c r="K1486" s="8" t="s">
        <v>82</v>
      </c>
      <c r="L1486" s="8" t="s">
        <v>167</v>
      </c>
      <c r="M1486" s="16">
        <f>SUM_DATA[[#This Row],[TOTAL Cost]]-SUM_DATA[[#This Row],[MATERIAL Cost]]</f>
        <v>2410.1999999999998</v>
      </c>
      <c r="N1486" s="16">
        <f>IFERROR(SUM_DATA[[#This Row],[MAT C.]], 0)</f>
        <v>0</v>
      </c>
      <c r="O1486" s="16" t="e">
        <f>VLOOKUP(SUM_DATA[[#This Row],[Work Order]],'[2]MAT DETAIL'!$D:$L,8,FALSE)</f>
        <v>#N/A</v>
      </c>
      <c r="P1486" s="17">
        <v>2410.1999999999998</v>
      </c>
      <c r="Q1486" s="67" t="s">
        <v>25</v>
      </c>
      <c r="R1486" s="67"/>
      <c r="S1486" s="67"/>
    </row>
    <row r="1487" spans="4:19" ht="15">
      <c r="D1487" s="5">
        <v>620109</v>
      </c>
      <c r="E1487" s="31">
        <v>44026</v>
      </c>
      <c r="F1487" s="34">
        <v>44026</v>
      </c>
      <c r="G1487" s="61"/>
      <c r="H1487" s="5">
        <v>2888784</v>
      </c>
      <c r="I1487" s="28" t="s">
        <v>31</v>
      </c>
      <c r="J1487" s="41" t="s">
        <v>588</v>
      </c>
      <c r="K1487" s="8" t="s">
        <v>36</v>
      </c>
      <c r="L1487" s="8" t="s">
        <v>53</v>
      </c>
      <c r="M1487" s="16">
        <f>SUM_DATA[[#This Row],[TOTAL Cost]]-SUM_DATA[[#This Row],[MATERIAL Cost]]</f>
        <v>678.16</v>
      </c>
      <c r="N1487" s="16">
        <f>IFERROR(SUM_DATA[[#This Row],[MAT C.]], 0)</f>
        <v>0</v>
      </c>
      <c r="O1487" s="16" t="e">
        <f>VLOOKUP(SUM_DATA[[#This Row],[Work Order]],'[2]MAT DETAIL'!$D:$L,8,FALSE)</f>
        <v>#N/A</v>
      </c>
      <c r="P1487" s="17">
        <v>678.16</v>
      </c>
      <c r="Q1487" s="67" t="s">
        <v>25</v>
      </c>
      <c r="R1487" s="67"/>
      <c r="S1487" s="67"/>
    </row>
    <row r="1488" spans="4:19" ht="15">
      <c r="D1488" s="5">
        <v>620116</v>
      </c>
      <c r="E1488" s="31">
        <v>44026</v>
      </c>
      <c r="F1488" s="34">
        <v>44026</v>
      </c>
      <c r="G1488" s="61"/>
      <c r="H1488" s="5">
        <v>2888844</v>
      </c>
      <c r="I1488" s="28" t="s">
        <v>31</v>
      </c>
      <c r="J1488" s="41" t="s">
        <v>233</v>
      </c>
      <c r="K1488" s="8" t="s">
        <v>33</v>
      </c>
      <c r="L1488" s="8" t="s">
        <v>34</v>
      </c>
      <c r="M1488" s="16">
        <f>SUM_DATA[[#This Row],[TOTAL Cost]]-SUM_DATA[[#This Row],[MATERIAL Cost]]</f>
        <v>4862.76</v>
      </c>
      <c r="N1488" s="16">
        <f>IFERROR(SUM_DATA[[#This Row],[MAT C.]], 0)</f>
        <v>0</v>
      </c>
      <c r="O1488" s="16" t="e">
        <f>VLOOKUP(SUM_DATA[[#This Row],[Work Order]],'[2]MAT DETAIL'!$D:$L,8,FALSE)</f>
        <v>#N/A</v>
      </c>
      <c r="P1488" s="17">
        <v>4862.76</v>
      </c>
      <c r="Q1488" s="67" t="s">
        <v>25</v>
      </c>
      <c r="R1488" s="67"/>
      <c r="S1488" s="67"/>
    </row>
    <row r="1489" spans="4:19" ht="15">
      <c r="D1489" s="5">
        <v>620107</v>
      </c>
      <c r="E1489" s="31">
        <v>44026</v>
      </c>
      <c r="F1489" s="34">
        <v>44026</v>
      </c>
      <c r="G1489" s="61"/>
      <c r="H1489" s="5">
        <v>2888893</v>
      </c>
      <c r="I1489" s="28" t="s">
        <v>31</v>
      </c>
      <c r="J1489" s="41" t="s">
        <v>589</v>
      </c>
      <c r="K1489" s="8" t="s">
        <v>70</v>
      </c>
      <c r="L1489" s="8" t="s">
        <v>39</v>
      </c>
      <c r="M1489" s="16">
        <f>SUM_DATA[[#This Row],[TOTAL Cost]]-SUM_DATA[[#This Row],[MATERIAL Cost]]</f>
        <v>4386.4799999999996</v>
      </c>
      <c r="N1489" s="16">
        <f>IFERROR(SUM_DATA[[#This Row],[MAT C.]], 0)</f>
        <v>0</v>
      </c>
      <c r="O1489" s="16" t="e">
        <f>VLOOKUP(SUM_DATA[[#This Row],[Work Order]],'[2]MAT DETAIL'!$D:$L,8,FALSE)</f>
        <v>#N/A</v>
      </c>
      <c r="P1489" s="17">
        <v>4386.4799999999996</v>
      </c>
      <c r="Q1489" s="67" t="s">
        <v>25</v>
      </c>
      <c r="R1489" s="67"/>
      <c r="S1489" s="67"/>
    </row>
    <row r="1490" spans="4:19" ht="15">
      <c r="D1490" s="5">
        <v>620123</v>
      </c>
      <c r="E1490" s="31">
        <v>44026</v>
      </c>
      <c r="F1490" s="34">
        <v>44026</v>
      </c>
      <c r="G1490" s="61"/>
      <c r="H1490" s="5">
        <v>2888895</v>
      </c>
      <c r="I1490" s="28" t="s">
        <v>31</v>
      </c>
      <c r="J1490" s="41" t="s">
        <v>273</v>
      </c>
      <c r="K1490" s="8" t="s">
        <v>36</v>
      </c>
      <c r="L1490" s="8" t="s">
        <v>42</v>
      </c>
      <c r="M1490" s="16">
        <f>SUM_DATA[[#This Row],[TOTAL Cost]]-SUM_DATA[[#This Row],[MATERIAL Cost]]</f>
        <v>11201.79</v>
      </c>
      <c r="N1490" s="16">
        <f>IFERROR(SUM_DATA[[#This Row],[MAT C.]], 0)</f>
        <v>0</v>
      </c>
      <c r="O1490" s="16" t="e">
        <f>VLOOKUP(SUM_DATA[[#This Row],[Work Order]],'[2]MAT DETAIL'!$D:$L,8,FALSE)</f>
        <v>#N/A</v>
      </c>
      <c r="P1490" s="17">
        <v>11201.79</v>
      </c>
      <c r="Q1490" s="67" t="s">
        <v>25</v>
      </c>
      <c r="R1490" s="67"/>
      <c r="S1490" s="67"/>
    </row>
    <row r="1491" spans="4:19" ht="15">
      <c r="D1491" s="5">
        <v>620109</v>
      </c>
      <c r="E1491" s="31">
        <v>44026</v>
      </c>
      <c r="F1491" s="34">
        <v>44026</v>
      </c>
      <c r="G1491" s="61"/>
      <c r="H1491" s="5">
        <v>2888908</v>
      </c>
      <c r="I1491" s="28" t="s">
        <v>31</v>
      </c>
      <c r="J1491" s="41" t="s">
        <v>590</v>
      </c>
      <c r="K1491" s="8" t="s">
        <v>56</v>
      </c>
      <c r="L1491" s="8" t="s">
        <v>57</v>
      </c>
      <c r="M1491" s="16">
        <f>SUM_DATA[[#This Row],[TOTAL Cost]]-SUM_DATA[[#This Row],[MATERIAL Cost]]</f>
        <v>1356.32</v>
      </c>
      <c r="N1491" s="16">
        <f>IFERROR(SUM_DATA[[#This Row],[MAT C.]], 0)</f>
        <v>0</v>
      </c>
      <c r="O1491" s="16" t="e">
        <f>VLOOKUP(SUM_DATA[[#This Row],[Work Order]],'[2]MAT DETAIL'!$D:$L,8,FALSE)</f>
        <v>#N/A</v>
      </c>
      <c r="P1491" s="17">
        <v>1356.32</v>
      </c>
      <c r="Q1491" s="67" t="s">
        <v>25</v>
      </c>
      <c r="R1491" s="67"/>
      <c r="S1491" s="67"/>
    </row>
    <row r="1492" spans="4:19" ht="15">
      <c r="D1492" s="5">
        <v>620105</v>
      </c>
      <c r="E1492" s="31">
        <v>44027</v>
      </c>
      <c r="F1492" s="34">
        <v>44027</v>
      </c>
      <c r="G1492" s="61"/>
      <c r="H1492" s="5">
        <v>2889136</v>
      </c>
      <c r="I1492" s="28" t="s">
        <v>31</v>
      </c>
      <c r="J1492" s="41" t="s">
        <v>109</v>
      </c>
      <c r="K1492" s="8" t="s">
        <v>39</v>
      </c>
      <c r="L1492" s="8" t="s">
        <v>40</v>
      </c>
      <c r="M1492" s="16">
        <f>SUM_DATA[[#This Row],[TOTAL Cost]]-SUM_DATA[[#This Row],[MATERIAL Cost]]</f>
        <v>1356.32</v>
      </c>
      <c r="N1492" s="16">
        <f>IFERROR(SUM_DATA[[#This Row],[MAT C.]], 0)</f>
        <v>0</v>
      </c>
      <c r="O1492" s="16" t="e">
        <f>VLOOKUP(SUM_DATA[[#This Row],[Work Order]],'[2]MAT DETAIL'!$D:$L,8,FALSE)</f>
        <v>#N/A</v>
      </c>
      <c r="P1492" s="17">
        <v>1356.32</v>
      </c>
      <c r="Q1492" s="67" t="s">
        <v>25</v>
      </c>
      <c r="R1492" s="67"/>
      <c r="S1492" s="67"/>
    </row>
    <row r="1493" spans="4:19" ht="15">
      <c r="D1493" s="5">
        <v>620119</v>
      </c>
      <c r="E1493" s="31">
        <v>44028</v>
      </c>
      <c r="F1493" s="34">
        <v>44028</v>
      </c>
      <c r="G1493" s="61"/>
      <c r="H1493" s="5">
        <v>2889489</v>
      </c>
      <c r="I1493" s="28" t="s">
        <v>31</v>
      </c>
      <c r="J1493" s="41" t="s">
        <v>591</v>
      </c>
      <c r="K1493" s="8" t="s">
        <v>19</v>
      </c>
      <c r="L1493" s="8" t="s">
        <v>311</v>
      </c>
      <c r="M1493" s="16">
        <f>SUM_DATA[[#This Row],[TOTAL Cost]]-SUM_DATA[[#This Row],[MATERIAL Cost]]</f>
        <v>1356.32</v>
      </c>
      <c r="N1493" s="16">
        <f>IFERROR(SUM_DATA[[#This Row],[MAT C.]], 0)</f>
        <v>0</v>
      </c>
      <c r="O1493" s="16" t="e">
        <f>VLOOKUP(SUM_DATA[[#This Row],[Work Order]],'[2]MAT DETAIL'!$D:$L,8,FALSE)</f>
        <v>#N/A</v>
      </c>
      <c r="P1493" s="17">
        <v>1356.32</v>
      </c>
      <c r="Q1493" s="67" t="s">
        <v>25</v>
      </c>
      <c r="R1493" s="67"/>
      <c r="S1493" s="67"/>
    </row>
    <row r="1494" spans="4:19" ht="15">
      <c r="D1494" s="5">
        <v>620105</v>
      </c>
      <c r="E1494" s="31">
        <v>44028</v>
      </c>
      <c r="F1494" s="34">
        <v>44028</v>
      </c>
      <c r="G1494" s="61"/>
      <c r="H1494" s="5">
        <v>2889492</v>
      </c>
      <c r="I1494" s="28" t="s">
        <v>31</v>
      </c>
      <c r="J1494" s="41" t="s">
        <v>591</v>
      </c>
      <c r="K1494" s="8" t="s">
        <v>19</v>
      </c>
      <c r="L1494" s="8" t="s">
        <v>311</v>
      </c>
      <c r="M1494" s="16">
        <f>SUM_DATA[[#This Row],[TOTAL Cost]]-SUM_DATA[[#This Row],[MATERIAL Cost]]</f>
        <v>1356.32</v>
      </c>
      <c r="N1494" s="16">
        <f>IFERROR(SUM_DATA[[#This Row],[MAT C.]], 0)</f>
        <v>0</v>
      </c>
      <c r="O1494" s="16" t="e">
        <f>VLOOKUP(SUM_DATA[[#This Row],[Work Order]],'[2]MAT DETAIL'!$D:$L,8,FALSE)</f>
        <v>#N/A</v>
      </c>
      <c r="P1494" s="17">
        <v>1356.32</v>
      </c>
      <c r="Q1494" s="67" t="s">
        <v>25</v>
      </c>
      <c r="R1494" s="67"/>
      <c r="S1494" s="67"/>
    </row>
    <row r="1495" spans="4:19" ht="15">
      <c r="D1495" s="5">
        <v>620105</v>
      </c>
      <c r="E1495" s="31">
        <v>44029</v>
      </c>
      <c r="F1495" s="34">
        <v>44029</v>
      </c>
      <c r="G1495" s="61"/>
      <c r="H1495" s="5">
        <v>2894475</v>
      </c>
      <c r="I1495" s="28" t="s">
        <v>26</v>
      </c>
      <c r="J1495" s="41" t="s">
        <v>101</v>
      </c>
      <c r="K1495" s="8" t="s">
        <v>59</v>
      </c>
      <c r="L1495" s="8" t="s">
        <v>98</v>
      </c>
      <c r="M1495" s="16">
        <f>SUM_DATA[[#This Row],[TOTAL Cost]]-SUM_DATA[[#This Row],[MATERIAL Cost]]</f>
        <v>2410.1999999999998</v>
      </c>
      <c r="N1495" s="16">
        <f>IFERROR(SUM_DATA[[#This Row],[MAT C.]], 0)</f>
        <v>0</v>
      </c>
      <c r="O1495" s="16" t="e">
        <f>VLOOKUP(SUM_DATA[[#This Row],[Work Order]],'[2]MAT DETAIL'!$D:$L,8,FALSE)</f>
        <v>#N/A</v>
      </c>
      <c r="P1495" s="17">
        <v>2410.1999999999998</v>
      </c>
      <c r="Q1495" s="67" t="s">
        <v>25</v>
      </c>
      <c r="R1495" s="67"/>
      <c r="S1495" s="67"/>
    </row>
    <row r="1496" spans="4:19" ht="15">
      <c r="D1496" s="5">
        <v>620112</v>
      </c>
      <c r="E1496" s="31">
        <v>44029</v>
      </c>
      <c r="F1496" s="34">
        <v>44029</v>
      </c>
      <c r="G1496" s="61"/>
      <c r="H1496" s="5">
        <v>2894477</v>
      </c>
      <c r="I1496" s="28" t="s">
        <v>26</v>
      </c>
      <c r="J1496" s="41" t="s">
        <v>72</v>
      </c>
      <c r="K1496" s="8" t="s">
        <v>36</v>
      </c>
      <c r="L1496" s="10" t="s">
        <v>37</v>
      </c>
      <c r="M1496" s="16">
        <f>SUM_DATA[[#This Row],[TOTAL Cost]]-SUM_DATA[[#This Row],[MATERIAL Cost]]</f>
        <v>2410.1999999999998</v>
      </c>
      <c r="N1496" s="16">
        <f>IFERROR(SUM_DATA[[#This Row],[MAT C.]], 0)</f>
        <v>0</v>
      </c>
      <c r="O1496" s="16" t="e">
        <f>VLOOKUP(SUM_DATA[[#This Row],[Work Order]],'[2]MAT DETAIL'!$D:$L,8,FALSE)</f>
        <v>#N/A</v>
      </c>
      <c r="P1496" s="17">
        <v>2410.1999999999998</v>
      </c>
      <c r="Q1496" s="67" t="s">
        <v>25</v>
      </c>
      <c r="R1496" s="67"/>
      <c r="S1496" s="67"/>
    </row>
    <row r="1497" spans="4:19" ht="15">
      <c r="D1497" s="5">
        <v>620107</v>
      </c>
      <c r="E1497" s="31">
        <v>44029</v>
      </c>
      <c r="F1497" s="34">
        <v>44029</v>
      </c>
      <c r="G1497" s="61"/>
      <c r="H1497" s="5">
        <v>2894482</v>
      </c>
      <c r="I1497" s="28" t="s">
        <v>26</v>
      </c>
      <c r="J1497" s="41" t="s">
        <v>72</v>
      </c>
      <c r="K1497" s="8" t="s">
        <v>36</v>
      </c>
      <c r="L1497" s="10" t="s">
        <v>37</v>
      </c>
      <c r="M1497" s="16">
        <f>SUM_DATA[[#This Row],[TOTAL Cost]]-SUM_DATA[[#This Row],[MATERIAL Cost]]</f>
        <v>2410.1999999999998</v>
      </c>
      <c r="N1497" s="16">
        <f>IFERROR(SUM_DATA[[#This Row],[MAT C.]], 0)</f>
        <v>0</v>
      </c>
      <c r="O1497" s="16" t="e">
        <f>VLOOKUP(SUM_DATA[[#This Row],[Work Order]],'[2]MAT DETAIL'!$D:$L,8,FALSE)</f>
        <v>#N/A</v>
      </c>
      <c r="P1497" s="17">
        <v>2410.1999999999998</v>
      </c>
      <c r="Q1497" s="67" t="s">
        <v>25</v>
      </c>
      <c r="R1497" s="67"/>
      <c r="S1497" s="67"/>
    </row>
    <row r="1498" spans="4:19" ht="15">
      <c r="D1498" s="5">
        <v>620119</v>
      </c>
      <c r="E1498" s="31">
        <v>44029</v>
      </c>
      <c r="F1498" s="34">
        <v>44029</v>
      </c>
      <c r="G1498" s="61"/>
      <c r="H1498" s="5">
        <v>2894485</v>
      </c>
      <c r="I1498" s="28" t="s">
        <v>26</v>
      </c>
      <c r="J1498" s="41" t="s">
        <v>453</v>
      </c>
      <c r="K1498" s="8" t="s">
        <v>59</v>
      </c>
      <c r="L1498" s="8" t="s">
        <v>442</v>
      </c>
      <c r="M1498" s="16">
        <f>SUM_DATA[[#This Row],[TOTAL Cost]]-SUM_DATA[[#This Row],[MATERIAL Cost]]</f>
        <v>2410.1999999999998</v>
      </c>
      <c r="N1498" s="16">
        <f>IFERROR(SUM_DATA[[#This Row],[MAT C.]], 0)</f>
        <v>0</v>
      </c>
      <c r="O1498" s="16" t="e">
        <f>VLOOKUP(SUM_DATA[[#This Row],[Work Order]],'[2]MAT DETAIL'!$D:$L,8,FALSE)</f>
        <v>#N/A</v>
      </c>
      <c r="P1498" s="17">
        <v>2410.1999999999998</v>
      </c>
      <c r="Q1498" s="67" t="s">
        <v>25</v>
      </c>
      <c r="R1498" s="67"/>
      <c r="S1498" s="67"/>
    </row>
    <row r="1499" spans="4:19" ht="15">
      <c r="D1499" s="5">
        <v>620107</v>
      </c>
      <c r="E1499" s="31">
        <v>44029</v>
      </c>
      <c r="F1499" s="34">
        <v>44029</v>
      </c>
      <c r="G1499" s="61"/>
      <c r="H1499" s="5">
        <v>2894492</v>
      </c>
      <c r="I1499" s="28" t="s">
        <v>26</v>
      </c>
      <c r="J1499" s="41" t="s">
        <v>72</v>
      </c>
      <c r="K1499" s="8" t="s">
        <v>36</v>
      </c>
      <c r="L1499" s="10" t="s">
        <v>37</v>
      </c>
      <c r="M1499" s="16">
        <f>SUM_DATA[[#This Row],[TOTAL Cost]]-SUM_DATA[[#This Row],[MATERIAL Cost]]</f>
        <v>2410.1999999999998</v>
      </c>
      <c r="N1499" s="16">
        <f>IFERROR(SUM_DATA[[#This Row],[MAT C.]], 0)</f>
        <v>0</v>
      </c>
      <c r="O1499" s="16" t="e">
        <f>VLOOKUP(SUM_DATA[[#This Row],[Work Order]],'[2]MAT DETAIL'!$D:$L,8,FALSE)</f>
        <v>#N/A</v>
      </c>
      <c r="P1499" s="17">
        <v>2410.1999999999998</v>
      </c>
      <c r="Q1499" s="67" t="s">
        <v>25</v>
      </c>
      <c r="R1499" s="67"/>
      <c r="S1499" s="67"/>
    </row>
    <row r="1500" spans="4:19" ht="15">
      <c r="D1500" s="5">
        <v>620111</v>
      </c>
      <c r="E1500" s="31">
        <v>44029</v>
      </c>
      <c r="F1500" s="34">
        <v>44029</v>
      </c>
      <c r="G1500" s="61"/>
      <c r="H1500" s="5">
        <v>2894494</v>
      </c>
      <c r="I1500" s="28" t="s">
        <v>26</v>
      </c>
      <c r="J1500" s="41" t="s">
        <v>592</v>
      </c>
      <c r="K1500" s="8" t="s">
        <v>82</v>
      </c>
      <c r="L1500" s="8" t="s">
        <v>162</v>
      </c>
      <c r="M1500" s="16">
        <f>SUM_DATA[[#This Row],[TOTAL Cost]]-SUM_DATA[[#This Row],[MATERIAL Cost]]</f>
        <v>2410.1999999999998</v>
      </c>
      <c r="N1500" s="16">
        <f>IFERROR(SUM_DATA[[#This Row],[MAT C.]], 0)</f>
        <v>0</v>
      </c>
      <c r="O1500" s="16" t="e">
        <f>VLOOKUP(SUM_DATA[[#This Row],[Work Order]],'[2]MAT DETAIL'!$D:$L,8,FALSE)</f>
        <v>#N/A</v>
      </c>
      <c r="P1500" s="17">
        <v>2410.1999999999998</v>
      </c>
      <c r="Q1500" s="67" t="s">
        <v>25</v>
      </c>
      <c r="R1500" s="67"/>
      <c r="S1500" s="67"/>
    </row>
    <row r="1501" spans="4:19" ht="15">
      <c r="D1501" s="5">
        <v>620111</v>
      </c>
      <c r="E1501" s="31">
        <v>44029</v>
      </c>
      <c r="F1501" s="34">
        <v>44029</v>
      </c>
      <c r="G1501" s="61"/>
      <c r="H1501" s="5">
        <v>2894497</v>
      </c>
      <c r="I1501" s="28" t="s">
        <v>26</v>
      </c>
      <c r="J1501" s="41" t="s">
        <v>69</v>
      </c>
      <c r="K1501" s="8" t="s">
        <v>70</v>
      </c>
      <c r="L1501" s="8" t="s">
        <v>71</v>
      </c>
      <c r="M1501" s="16">
        <f>SUM_DATA[[#This Row],[TOTAL Cost]]-SUM_DATA[[#This Row],[MATERIAL Cost]]</f>
        <v>2410.1999999999998</v>
      </c>
      <c r="N1501" s="16">
        <f>IFERROR(SUM_DATA[[#This Row],[MAT C.]], 0)</f>
        <v>0</v>
      </c>
      <c r="O1501" s="16" t="e">
        <f>VLOOKUP(SUM_DATA[[#This Row],[Work Order]],'[2]MAT DETAIL'!$D:$L,8,FALSE)</f>
        <v>#N/A</v>
      </c>
      <c r="P1501" s="17">
        <v>2410.1999999999998</v>
      </c>
      <c r="Q1501" s="67" t="s">
        <v>25</v>
      </c>
      <c r="R1501" s="67"/>
      <c r="S1501" s="67"/>
    </row>
    <row r="1502" spans="4:19" ht="15">
      <c r="D1502" s="5">
        <v>620107</v>
      </c>
      <c r="E1502" s="31">
        <v>44029</v>
      </c>
      <c r="F1502" s="34">
        <v>44029</v>
      </c>
      <c r="G1502" s="61"/>
      <c r="H1502" s="5">
        <v>2894499</v>
      </c>
      <c r="I1502" s="28" t="s">
        <v>26</v>
      </c>
      <c r="J1502" s="41" t="s">
        <v>72</v>
      </c>
      <c r="K1502" s="8" t="s">
        <v>36</v>
      </c>
      <c r="L1502" s="10" t="s">
        <v>37</v>
      </c>
      <c r="M1502" s="16">
        <f>SUM_DATA[[#This Row],[TOTAL Cost]]-SUM_DATA[[#This Row],[MATERIAL Cost]]</f>
        <v>2410.1999999999998</v>
      </c>
      <c r="N1502" s="16">
        <f>IFERROR(SUM_DATA[[#This Row],[MAT C.]], 0)</f>
        <v>0</v>
      </c>
      <c r="O1502" s="16" t="e">
        <f>VLOOKUP(SUM_DATA[[#This Row],[Work Order]],'[2]MAT DETAIL'!$D:$L,8,FALSE)</f>
        <v>#N/A</v>
      </c>
      <c r="P1502" s="17">
        <v>2410.1999999999998</v>
      </c>
      <c r="Q1502" s="67" t="s">
        <v>25</v>
      </c>
      <c r="R1502" s="67"/>
      <c r="S1502" s="67"/>
    </row>
    <row r="1503" spans="4:19" ht="15">
      <c r="D1503" s="5">
        <v>620107</v>
      </c>
      <c r="E1503" s="31">
        <v>44029</v>
      </c>
      <c r="F1503" s="34">
        <v>44029</v>
      </c>
      <c r="G1503" s="61"/>
      <c r="H1503" s="5">
        <v>2894507</v>
      </c>
      <c r="I1503" s="28" t="s">
        <v>26</v>
      </c>
      <c r="J1503" s="41" t="s">
        <v>72</v>
      </c>
      <c r="K1503" s="8" t="s">
        <v>36</v>
      </c>
      <c r="L1503" s="10" t="s">
        <v>37</v>
      </c>
      <c r="M1503" s="16">
        <f>SUM_DATA[[#This Row],[TOTAL Cost]]-SUM_DATA[[#This Row],[MATERIAL Cost]]</f>
        <v>1807.65</v>
      </c>
      <c r="N1503" s="16">
        <f>IFERROR(SUM_DATA[[#This Row],[MAT C.]], 0)</f>
        <v>0</v>
      </c>
      <c r="O1503" s="16" t="e">
        <f>VLOOKUP(SUM_DATA[[#This Row],[Work Order]],'[2]MAT DETAIL'!$D:$L,8,FALSE)</f>
        <v>#N/A</v>
      </c>
      <c r="P1503" s="17">
        <v>1807.65</v>
      </c>
      <c r="Q1503" s="67" t="s">
        <v>25</v>
      </c>
      <c r="R1503" s="67"/>
      <c r="S1503" s="67"/>
    </row>
    <row r="1504" spans="4:19" ht="15">
      <c r="D1504" s="5">
        <v>620105</v>
      </c>
      <c r="E1504" s="31">
        <v>44029</v>
      </c>
      <c r="F1504" s="34">
        <v>44029</v>
      </c>
      <c r="G1504" s="61"/>
      <c r="H1504" s="5">
        <v>2894512</v>
      </c>
      <c r="I1504" s="28" t="s">
        <v>26</v>
      </c>
      <c r="J1504" s="41" t="s">
        <v>330</v>
      </c>
      <c r="K1504" s="8" t="s">
        <v>39</v>
      </c>
      <c r="L1504" s="8" t="s">
        <v>40</v>
      </c>
      <c r="M1504" s="16">
        <f>SUM_DATA[[#This Row],[TOTAL Cost]]-SUM_DATA[[#This Row],[MATERIAL Cost]]</f>
        <v>2410.1999999999998</v>
      </c>
      <c r="N1504" s="16">
        <f>IFERROR(SUM_DATA[[#This Row],[MAT C.]], 0)</f>
        <v>0</v>
      </c>
      <c r="O1504" s="16" t="e">
        <f>VLOOKUP(SUM_DATA[[#This Row],[Work Order]],'[2]MAT DETAIL'!$D:$L,8,FALSE)</f>
        <v>#N/A</v>
      </c>
      <c r="P1504" s="17">
        <v>2410.1999999999998</v>
      </c>
      <c r="Q1504" s="67" t="s">
        <v>25</v>
      </c>
      <c r="R1504" s="67"/>
      <c r="S1504" s="67"/>
    </row>
    <row r="1505" spans="4:19" ht="15">
      <c r="D1505" s="5">
        <v>620112</v>
      </c>
      <c r="E1505" s="31">
        <v>44029</v>
      </c>
      <c r="F1505" s="34">
        <v>44029</v>
      </c>
      <c r="G1505" s="61"/>
      <c r="H1505" s="5">
        <v>2894519</v>
      </c>
      <c r="I1505" s="28" t="s">
        <v>26</v>
      </c>
      <c r="J1505" s="41" t="s">
        <v>138</v>
      </c>
      <c r="K1505" s="8" t="s">
        <v>59</v>
      </c>
      <c r="L1505" s="8" t="s">
        <v>60</v>
      </c>
      <c r="M1505" s="16">
        <f>SUM_DATA[[#This Row],[TOTAL Cost]]-SUM_DATA[[#This Row],[MATERIAL Cost]]</f>
        <v>2410.1999999999998</v>
      </c>
      <c r="N1505" s="16">
        <f>IFERROR(SUM_DATA[[#This Row],[MAT C.]], 0)</f>
        <v>0</v>
      </c>
      <c r="O1505" s="16" t="e">
        <f>VLOOKUP(SUM_DATA[[#This Row],[Work Order]],'[2]MAT DETAIL'!$D:$L,8,FALSE)</f>
        <v>#N/A</v>
      </c>
      <c r="P1505" s="17">
        <v>2410.1999999999998</v>
      </c>
      <c r="Q1505" s="67" t="s">
        <v>25</v>
      </c>
      <c r="R1505" s="67"/>
      <c r="S1505" s="67"/>
    </row>
    <row r="1506" spans="4:19" ht="15">
      <c r="D1506" s="5">
        <v>620107</v>
      </c>
      <c r="E1506" s="31">
        <v>44029</v>
      </c>
      <c r="F1506" s="34">
        <v>44029</v>
      </c>
      <c r="G1506" s="61"/>
      <c r="H1506" s="5">
        <v>2894521</v>
      </c>
      <c r="I1506" s="28" t="s">
        <v>26</v>
      </c>
      <c r="J1506" s="41" t="s">
        <v>55</v>
      </c>
      <c r="K1506" s="8" t="s">
        <v>56</v>
      </c>
      <c r="L1506" s="8" t="s">
        <v>57</v>
      </c>
      <c r="M1506" s="16">
        <f>SUM_DATA[[#This Row],[TOTAL Cost]]-SUM_DATA[[#This Row],[MATERIAL Cost]]</f>
        <v>2410.1999999999998</v>
      </c>
      <c r="N1506" s="16">
        <f>IFERROR(SUM_DATA[[#This Row],[MAT C.]], 0)</f>
        <v>0</v>
      </c>
      <c r="O1506" s="16" t="e">
        <f>VLOOKUP(SUM_DATA[[#This Row],[Work Order]],'[2]MAT DETAIL'!$D:$L,8,FALSE)</f>
        <v>#N/A</v>
      </c>
      <c r="P1506" s="17">
        <v>2410.1999999999998</v>
      </c>
      <c r="Q1506" s="67" t="s">
        <v>25</v>
      </c>
      <c r="R1506" s="67"/>
      <c r="S1506" s="67"/>
    </row>
    <row r="1507" spans="4:19" ht="15">
      <c r="D1507" s="5">
        <v>620107</v>
      </c>
      <c r="E1507" s="31">
        <v>44029</v>
      </c>
      <c r="F1507" s="34">
        <v>44029</v>
      </c>
      <c r="G1507" s="61"/>
      <c r="H1507" s="5">
        <v>2894522</v>
      </c>
      <c r="I1507" s="28" t="s">
        <v>26</v>
      </c>
      <c r="J1507" s="41" t="s">
        <v>405</v>
      </c>
      <c r="K1507" s="8" t="s">
        <v>33</v>
      </c>
      <c r="L1507" s="8" t="s">
        <v>39</v>
      </c>
      <c r="M1507" s="16">
        <f>SUM_DATA[[#This Row],[TOTAL Cost]]-SUM_DATA[[#This Row],[MATERIAL Cost]]</f>
        <v>2410.1999999999998</v>
      </c>
      <c r="N1507" s="16">
        <f>IFERROR(SUM_DATA[[#This Row],[MAT C.]], 0)</f>
        <v>0</v>
      </c>
      <c r="O1507" s="16" t="e">
        <f>VLOOKUP(SUM_DATA[[#This Row],[Work Order]],'[2]MAT DETAIL'!$D:$L,8,FALSE)</f>
        <v>#N/A</v>
      </c>
      <c r="P1507" s="17">
        <v>2410.1999999999998</v>
      </c>
      <c r="Q1507" s="67" t="s">
        <v>25</v>
      </c>
      <c r="R1507" s="67"/>
      <c r="S1507" s="67"/>
    </row>
    <row r="1508" spans="4:19" ht="15">
      <c r="D1508" s="5">
        <v>620107</v>
      </c>
      <c r="E1508" s="31">
        <v>44029</v>
      </c>
      <c r="F1508" s="34">
        <v>44029</v>
      </c>
      <c r="G1508" s="61"/>
      <c r="H1508" s="5">
        <v>2894523</v>
      </c>
      <c r="I1508" s="28" t="s">
        <v>26</v>
      </c>
      <c r="J1508" s="41" t="s">
        <v>593</v>
      </c>
      <c r="K1508" s="8" t="s">
        <v>24</v>
      </c>
      <c r="L1508" s="8" t="s">
        <v>24</v>
      </c>
      <c r="M1508" s="16">
        <f>SUM_DATA[[#This Row],[TOTAL Cost]]-SUM_DATA[[#This Row],[MATERIAL Cost]]</f>
        <v>0</v>
      </c>
      <c r="N1508" s="16">
        <f>IFERROR(SUM_DATA[[#This Row],[MAT C.]], 0)</f>
        <v>0</v>
      </c>
      <c r="O1508" s="16" t="e">
        <f>VLOOKUP(SUM_DATA[[#This Row],[Work Order]],'[2]MAT DETAIL'!$D:$L,8,FALSE)</f>
        <v>#N/A</v>
      </c>
      <c r="P1508" s="17">
        <v>0</v>
      </c>
      <c r="Q1508" s="67" t="s">
        <v>25</v>
      </c>
      <c r="R1508" s="67"/>
      <c r="S1508" s="67"/>
    </row>
    <row r="1509" spans="4:19" ht="15">
      <c r="D1509" s="5">
        <v>620116</v>
      </c>
      <c r="E1509" s="31">
        <v>44029</v>
      </c>
      <c r="F1509" s="34">
        <v>44032</v>
      </c>
      <c r="G1509" s="61"/>
      <c r="H1509" s="5">
        <v>2894557</v>
      </c>
      <c r="I1509" s="28" t="s">
        <v>31</v>
      </c>
      <c r="J1509" s="41" t="s">
        <v>594</v>
      </c>
      <c r="K1509" s="8" t="s">
        <v>70</v>
      </c>
      <c r="L1509" s="8" t="s">
        <v>39</v>
      </c>
      <c r="M1509" s="16">
        <f>SUM_DATA[[#This Row],[TOTAL Cost]]-SUM_DATA[[#This Row],[MATERIAL Cost]]</f>
        <v>14241.36</v>
      </c>
      <c r="N1509" s="16">
        <f>IFERROR(SUM_DATA[[#This Row],[MAT C.]], 0)</f>
        <v>0</v>
      </c>
      <c r="O1509" s="16" t="e">
        <f>VLOOKUP(SUM_DATA[[#This Row],[Work Order]],'[2]MAT DETAIL'!$D:$L,8,FALSE)</f>
        <v>#N/A</v>
      </c>
      <c r="P1509" s="17">
        <v>14241.36</v>
      </c>
      <c r="Q1509" s="67" t="s">
        <v>25</v>
      </c>
      <c r="R1509" s="67"/>
      <c r="S1509" s="67"/>
    </row>
    <row r="1510" spans="4:19" ht="15">
      <c r="D1510" s="5">
        <v>620109</v>
      </c>
      <c r="E1510" s="31">
        <v>44029</v>
      </c>
      <c r="F1510" s="34">
        <v>44029</v>
      </c>
      <c r="G1510" s="61"/>
      <c r="H1510" s="5">
        <v>2894559</v>
      </c>
      <c r="I1510" s="28" t="s">
        <v>26</v>
      </c>
      <c r="J1510" s="41" t="s">
        <v>595</v>
      </c>
      <c r="K1510" s="8" t="s">
        <v>39</v>
      </c>
      <c r="L1510" s="8" t="s">
        <v>40</v>
      </c>
      <c r="M1510" s="16">
        <f>SUM_DATA[[#This Row],[TOTAL Cost]]-SUM_DATA[[#This Row],[MATERIAL Cost]]</f>
        <v>0</v>
      </c>
      <c r="N1510" s="16">
        <f>IFERROR(SUM_DATA[[#This Row],[MAT C.]], 0)</f>
        <v>0</v>
      </c>
      <c r="O1510" s="16" t="e">
        <f>VLOOKUP(SUM_DATA[[#This Row],[Work Order]],'[2]MAT DETAIL'!$D:$L,8,FALSE)</f>
        <v>#N/A</v>
      </c>
      <c r="P1510" s="17">
        <v>0</v>
      </c>
      <c r="Q1510" s="67" t="s">
        <v>21</v>
      </c>
      <c r="R1510" s="67"/>
      <c r="S1510" s="67"/>
    </row>
    <row r="1511" spans="4:19" ht="15">
      <c r="D1511" s="5">
        <v>620118</v>
      </c>
      <c r="E1511" s="31">
        <v>44029</v>
      </c>
      <c r="F1511" s="34">
        <v>44029</v>
      </c>
      <c r="G1511" s="61"/>
      <c r="H1511" s="5">
        <v>2894565</v>
      </c>
      <c r="I1511" s="28" t="s">
        <v>26</v>
      </c>
      <c r="J1511" s="41" t="s">
        <v>595</v>
      </c>
      <c r="K1511" s="8" t="s">
        <v>39</v>
      </c>
      <c r="L1511" s="8" t="s">
        <v>40</v>
      </c>
      <c r="M1511" s="16">
        <f>SUM_DATA[[#This Row],[TOTAL Cost]]-SUM_DATA[[#This Row],[MATERIAL Cost]]</f>
        <v>0</v>
      </c>
      <c r="N1511" s="16">
        <f>IFERROR(SUM_DATA[[#This Row],[MAT C.]], 0)</f>
        <v>0</v>
      </c>
      <c r="O1511" s="16" t="e">
        <f>VLOOKUP(SUM_DATA[[#This Row],[Work Order]],'[2]MAT DETAIL'!$D:$L,8,FALSE)</f>
        <v>#N/A</v>
      </c>
      <c r="P1511" s="17">
        <v>0</v>
      </c>
      <c r="Q1511" s="67" t="s">
        <v>21</v>
      </c>
      <c r="R1511" s="67"/>
      <c r="S1511" s="67"/>
    </row>
    <row r="1512" spans="4:19" ht="15">
      <c r="D1512" s="5">
        <v>620104</v>
      </c>
      <c r="E1512" s="31">
        <v>44029</v>
      </c>
      <c r="F1512" s="34">
        <v>44029</v>
      </c>
      <c r="G1512" s="61"/>
      <c r="H1512" s="5">
        <v>2894629</v>
      </c>
      <c r="I1512" s="28" t="s">
        <v>26</v>
      </c>
      <c r="J1512" s="41" t="s">
        <v>27</v>
      </c>
      <c r="K1512" s="8" t="s">
        <v>19</v>
      </c>
      <c r="L1512" s="8" t="s">
        <v>20</v>
      </c>
      <c r="M1512" s="16">
        <f>SUM_DATA[[#This Row],[TOTAL Cost]]-SUM_DATA[[#This Row],[MATERIAL Cost]]</f>
        <v>10502.55</v>
      </c>
      <c r="N1512" s="16">
        <f>IFERROR(SUM_DATA[[#This Row],[MAT C.]], 0)</f>
        <v>1800</v>
      </c>
      <c r="O1512" s="16">
        <f>VLOOKUP(SUM_DATA[[#This Row],[Work Order]],'[2]MAT DETAIL'!$D:$L,8,FALSE)</f>
        <v>1800</v>
      </c>
      <c r="P1512" s="17">
        <v>12302.55</v>
      </c>
      <c r="Q1512" s="67" t="s">
        <v>21</v>
      </c>
      <c r="R1512" s="67"/>
      <c r="S1512" s="67"/>
    </row>
    <row r="1513" spans="4:19" ht="15">
      <c r="D1513" s="5">
        <v>620116</v>
      </c>
      <c r="E1513" s="31">
        <v>44032</v>
      </c>
      <c r="F1513" s="34">
        <v>44032</v>
      </c>
      <c r="G1513" s="61"/>
      <c r="H1513" s="5">
        <v>2895426</v>
      </c>
      <c r="I1513" s="28" t="s">
        <v>31</v>
      </c>
      <c r="J1513" s="41" t="s">
        <v>585</v>
      </c>
      <c r="K1513" s="8" t="s">
        <v>70</v>
      </c>
      <c r="L1513" s="8" t="s">
        <v>39</v>
      </c>
      <c r="M1513" s="16">
        <f>SUM_DATA[[#This Row],[TOTAL Cost]]-SUM_DATA[[#This Row],[MATERIAL Cost]]</f>
        <v>2193.2399999999998</v>
      </c>
      <c r="N1513" s="16">
        <f>IFERROR(SUM_DATA[[#This Row],[MAT C.]], 0)</f>
        <v>0</v>
      </c>
      <c r="O1513" s="16" t="e">
        <f>VLOOKUP(SUM_DATA[[#This Row],[Work Order]],'[2]MAT DETAIL'!$D:$L,8,FALSE)</f>
        <v>#N/A</v>
      </c>
      <c r="P1513" s="17">
        <v>2193.2399999999998</v>
      </c>
      <c r="Q1513" s="67" t="s">
        <v>25</v>
      </c>
      <c r="R1513" s="67"/>
      <c r="S1513" s="67"/>
    </row>
    <row r="1514" spans="4:19" ht="15">
      <c r="D1514" s="5">
        <v>620118</v>
      </c>
      <c r="E1514" s="31">
        <v>44032</v>
      </c>
      <c r="F1514" s="34">
        <v>44032</v>
      </c>
      <c r="G1514" s="61"/>
      <c r="H1514" s="5">
        <v>2895443</v>
      </c>
      <c r="I1514" s="28" t="s">
        <v>31</v>
      </c>
      <c r="J1514" s="41" t="s">
        <v>364</v>
      </c>
      <c r="K1514" s="8" t="s">
        <v>70</v>
      </c>
      <c r="L1514" s="8" t="s">
        <v>39</v>
      </c>
      <c r="M1514" s="16">
        <f>SUM_DATA[[#This Row],[TOTAL Cost]]-SUM_DATA[[#This Row],[MATERIAL Cost]]</f>
        <v>2193.2399999999998</v>
      </c>
      <c r="N1514" s="16">
        <f>IFERROR(SUM_DATA[[#This Row],[MAT C.]], 0)</f>
        <v>0</v>
      </c>
      <c r="O1514" s="16" t="e">
        <f>VLOOKUP(SUM_DATA[[#This Row],[Work Order]],'[2]MAT DETAIL'!$D:$L,8,FALSE)</f>
        <v>#N/A</v>
      </c>
      <c r="P1514" s="17">
        <v>2193.2399999999998</v>
      </c>
      <c r="Q1514" s="67" t="s">
        <v>25</v>
      </c>
      <c r="R1514" s="67"/>
      <c r="S1514" s="67"/>
    </row>
    <row r="1515" spans="4:19" ht="15">
      <c r="D1515" s="5">
        <v>620118</v>
      </c>
      <c r="E1515" s="31">
        <v>44032</v>
      </c>
      <c r="F1515" s="34">
        <v>44032</v>
      </c>
      <c r="G1515" s="61"/>
      <c r="H1515" s="5">
        <v>2895445</v>
      </c>
      <c r="I1515" s="28" t="s">
        <v>31</v>
      </c>
      <c r="J1515" s="41" t="s">
        <v>432</v>
      </c>
      <c r="K1515" s="8" t="s">
        <v>70</v>
      </c>
      <c r="L1515" s="8" t="s">
        <v>39</v>
      </c>
      <c r="M1515" s="16">
        <f>SUM_DATA[[#This Row],[TOTAL Cost]]-SUM_DATA[[#This Row],[MATERIAL Cost]]</f>
        <v>2193.2399999999998</v>
      </c>
      <c r="N1515" s="16">
        <f>IFERROR(SUM_DATA[[#This Row],[MAT C.]], 0)</f>
        <v>0</v>
      </c>
      <c r="O1515" s="16" t="e">
        <f>VLOOKUP(SUM_DATA[[#This Row],[Work Order]],'[2]MAT DETAIL'!$D:$L,8,FALSE)</f>
        <v>#N/A</v>
      </c>
      <c r="P1515" s="17">
        <v>2193.2399999999998</v>
      </c>
      <c r="Q1515" s="67" t="s">
        <v>25</v>
      </c>
      <c r="R1515" s="67"/>
      <c r="S1515" s="67"/>
    </row>
    <row r="1516" spans="4:19" ht="15">
      <c r="D1516" s="5">
        <v>620118</v>
      </c>
      <c r="E1516" s="31">
        <v>44032</v>
      </c>
      <c r="F1516" s="34">
        <v>44032</v>
      </c>
      <c r="G1516" s="61"/>
      <c r="H1516" s="5">
        <v>2895450</v>
      </c>
      <c r="I1516" s="28" t="s">
        <v>31</v>
      </c>
      <c r="J1516" s="48" t="s">
        <v>293</v>
      </c>
      <c r="K1516" s="8" t="s">
        <v>33</v>
      </c>
      <c r="L1516" s="8" t="s">
        <v>39</v>
      </c>
      <c r="M1516" s="16">
        <f>SUM_DATA[[#This Row],[TOTAL Cost]]-SUM_DATA[[#This Row],[MATERIAL Cost]]</f>
        <v>2193.2399999999998</v>
      </c>
      <c r="N1516" s="16">
        <f>IFERROR(SUM_DATA[[#This Row],[MAT C.]], 0)</f>
        <v>0</v>
      </c>
      <c r="O1516" s="16" t="e">
        <f>VLOOKUP(SUM_DATA[[#This Row],[Work Order]],'[2]MAT DETAIL'!$D:$L,8,FALSE)</f>
        <v>#N/A</v>
      </c>
      <c r="P1516" s="17">
        <v>2193.2399999999998</v>
      </c>
      <c r="Q1516" s="67" t="s">
        <v>25</v>
      </c>
      <c r="R1516" s="67"/>
      <c r="S1516" s="67"/>
    </row>
    <row r="1517" spans="4:19" ht="15">
      <c r="D1517" s="5">
        <v>620112</v>
      </c>
      <c r="E1517" s="31">
        <v>44032</v>
      </c>
      <c r="F1517" s="34">
        <v>44032</v>
      </c>
      <c r="G1517" s="61"/>
      <c r="H1517" s="5">
        <v>2895464</v>
      </c>
      <c r="I1517" s="28" t="s">
        <v>31</v>
      </c>
      <c r="J1517" s="41" t="s">
        <v>364</v>
      </c>
      <c r="K1517" s="8" t="s">
        <v>70</v>
      </c>
      <c r="L1517" s="8" t="s">
        <v>39</v>
      </c>
      <c r="M1517" s="16">
        <f>SUM_DATA[[#This Row],[TOTAL Cost]]-SUM_DATA[[#This Row],[MATERIAL Cost]]</f>
        <v>2193.2399999999998</v>
      </c>
      <c r="N1517" s="16">
        <f>IFERROR(SUM_DATA[[#This Row],[MAT C.]], 0)</f>
        <v>0</v>
      </c>
      <c r="O1517" s="16" t="e">
        <f>VLOOKUP(SUM_DATA[[#This Row],[Work Order]],'[2]MAT DETAIL'!$D:$L,8,FALSE)</f>
        <v>#N/A</v>
      </c>
      <c r="P1517" s="17">
        <v>2193.2399999999998</v>
      </c>
      <c r="Q1517" s="67" t="s">
        <v>25</v>
      </c>
      <c r="R1517" s="67"/>
      <c r="S1517" s="67"/>
    </row>
    <row r="1518" spans="4:19" ht="15">
      <c r="D1518" s="5">
        <v>620112</v>
      </c>
      <c r="E1518" s="31">
        <v>44032</v>
      </c>
      <c r="F1518" s="34">
        <v>44032</v>
      </c>
      <c r="G1518" s="61"/>
      <c r="H1518" s="5">
        <v>2895465</v>
      </c>
      <c r="I1518" s="28" t="s">
        <v>31</v>
      </c>
      <c r="J1518" s="41" t="s">
        <v>432</v>
      </c>
      <c r="K1518" s="8" t="s">
        <v>70</v>
      </c>
      <c r="L1518" s="8" t="s">
        <v>39</v>
      </c>
      <c r="M1518" s="16">
        <f>SUM_DATA[[#This Row],[TOTAL Cost]]-SUM_DATA[[#This Row],[MATERIAL Cost]]</f>
        <v>2193.2399999999998</v>
      </c>
      <c r="N1518" s="16">
        <f>IFERROR(SUM_DATA[[#This Row],[MAT C.]], 0)</f>
        <v>0</v>
      </c>
      <c r="O1518" s="16" t="e">
        <f>VLOOKUP(SUM_DATA[[#This Row],[Work Order]],'[2]MAT DETAIL'!$D:$L,8,FALSE)</f>
        <v>#N/A</v>
      </c>
      <c r="P1518" s="17">
        <v>2193.2399999999998</v>
      </c>
      <c r="Q1518" s="67" t="s">
        <v>25</v>
      </c>
      <c r="R1518" s="67"/>
      <c r="S1518" s="67"/>
    </row>
    <row r="1519" spans="4:19" ht="15">
      <c r="D1519" s="5">
        <v>620104</v>
      </c>
      <c r="E1519" s="31">
        <v>44032</v>
      </c>
      <c r="F1519" s="34">
        <v>44032</v>
      </c>
      <c r="G1519" s="61"/>
      <c r="H1519" s="5">
        <v>2895501</v>
      </c>
      <c r="I1519" s="28" t="s">
        <v>26</v>
      </c>
      <c r="J1519" s="41" t="s">
        <v>27</v>
      </c>
      <c r="K1519" s="8" t="s">
        <v>19</v>
      </c>
      <c r="L1519" s="8" t="s">
        <v>20</v>
      </c>
      <c r="M1519" s="16">
        <f>SUM_DATA[[#This Row],[TOTAL Cost]]-SUM_DATA[[#This Row],[MATERIAL Cost]]</f>
        <v>30602.550000000003</v>
      </c>
      <c r="N1519" s="16">
        <f>IFERROR(SUM_DATA[[#This Row],[MAT C.]], 0)</f>
        <v>28000</v>
      </c>
      <c r="O1519" s="16">
        <f>VLOOKUP(SUM_DATA[[#This Row],[Work Order]],'[2]MAT DETAIL'!$D:$L,8,FALSE)</f>
        <v>28000</v>
      </c>
      <c r="P1519" s="17">
        <v>58602.55</v>
      </c>
      <c r="Q1519" s="67" t="s">
        <v>21</v>
      </c>
      <c r="R1519" s="67"/>
      <c r="S1519" s="67"/>
    </row>
    <row r="1520" spans="4:19" ht="15">
      <c r="D1520" s="5">
        <v>620111</v>
      </c>
      <c r="E1520" s="31">
        <v>44032</v>
      </c>
      <c r="F1520" s="34">
        <v>44032</v>
      </c>
      <c r="G1520" s="61"/>
      <c r="H1520" s="5">
        <v>2895502</v>
      </c>
      <c r="I1520" s="28" t="s">
        <v>26</v>
      </c>
      <c r="J1520" s="41" t="s">
        <v>27</v>
      </c>
      <c r="K1520" s="8" t="s">
        <v>19</v>
      </c>
      <c r="L1520" s="8" t="s">
        <v>20</v>
      </c>
      <c r="M1520" s="16">
        <f>SUM_DATA[[#This Row],[TOTAL Cost]]-SUM_DATA[[#This Row],[MATERIAL Cost]]</f>
        <v>30602.550000000003</v>
      </c>
      <c r="N1520" s="16">
        <f>IFERROR(SUM_DATA[[#This Row],[MAT C.]], 0)</f>
        <v>28000</v>
      </c>
      <c r="O1520" s="16">
        <f>VLOOKUP(SUM_DATA[[#This Row],[Work Order]],'[2]MAT DETAIL'!$D:$L,8,FALSE)</f>
        <v>28000</v>
      </c>
      <c r="P1520" s="17">
        <v>58602.55</v>
      </c>
      <c r="Q1520" s="67" t="s">
        <v>21</v>
      </c>
      <c r="R1520" s="67"/>
      <c r="S1520" s="67"/>
    </row>
    <row r="1521" spans="4:19" ht="15">
      <c r="D1521" s="5">
        <v>620119</v>
      </c>
      <c r="E1521" s="31">
        <v>44032</v>
      </c>
      <c r="F1521" s="34">
        <v>44032</v>
      </c>
      <c r="G1521" s="61"/>
      <c r="H1521" s="5">
        <v>2895504</v>
      </c>
      <c r="I1521" s="28" t="s">
        <v>26</v>
      </c>
      <c r="J1521" s="41" t="s">
        <v>27</v>
      </c>
      <c r="K1521" s="8" t="s">
        <v>19</v>
      </c>
      <c r="L1521" s="8" t="s">
        <v>20</v>
      </c>
      <c r="M1521" s="16">
        <f>SUM_DATA[[#This Row],[TOTAL Cost]]-SUM_DATA[[#This Row],[MATERIAL Cost]]</f>
        <v>30602.550000000003</v>
      </c>
      <c r="N1521" s="16">
        <f>IFERROR(SUM_DATA[[#This Row],[MAT C.]], 0)</f>
        <v>28000</v>
      </c>
      <c r="O1521" s="16">
        <f>VLOOKUP(SUM_DATA[[#This Row],[Work Order]],'[2]MAT DETAIL'!$D:$L,8,FALSE)</f>
        <v>28000</v>
      </c>
      <c r="P1521" s="17">
        <v>58602.55</v>
      </c>
      <c r="Q1521" s="67" t="s">
        <v>21</v>
      </c>
      <c r="R1521" s="67"/>
      <c r="S1521" s="67"/>
    </row>
    <row r="1522" spans="4:19" ht="15">
      <c r="D1522" s="5">
        <v>620104</v>
      </c>
      <c r="E1522" s="31">
        <v>44032</v>
      </c>
      <c r="F1522" s="34">
        <v>44032</v>
      </c>
      <c r="G1522" s="61"/>
      <c r="H1522" s="5">
        <v>2895564</v>
      </c>
      <c r="I1522" s="28" t="s">
        <v>26</v>
      </c>
      <c r="J1522" s="41" t="s">
        <v>27</v>
      </c>
      <c r="K1522" s="8" t="s">
        <v>19</v>
      </c>
      <c r="L1522" s="8" t="s">
        <v>20</v>
      </c>
      <c r="M1522" s="16">
        <f>SUM_DATA[[#This Row],[TOTAL Cost]]-SUM_DATA[[#This Row],[MATERIAL Cost]]</f>
        <v>1928413.84</v>
      </c>
      <c r="N1522" s="16">
        <f>IFERROR(SUM_DATA[[#This Row],[MAT C.]], 0)</f>
        <v>11077</v>
      </c>
      <c r="O1522" s="16">
        <f>VLOOKUP(SUM_DATA[[#This Row],[Work Order]],'[2]MAT DETAIL'!$D:$L,8,FALSE)</f>
        <v>11077</v>
      </c>
      <c r="P1522" s="17">
        <v>1939490.84</v>
      </c>
      <c r="Q1522" s="67" t="s">
        <v>21</v>
      </c>
      <c r="R1522" s="67"/>
      <c r="S1522" s="67"/>
    </row>
    <row r="1523" spans="4:19" ht="15">
      <c r="D1523" s="5">
        <v>620114</v>
      </c>
      <c r="E1523" s="31">
        <v>44033</v>
      </c>
      <c r="F1523" s="34">
        <v>44033</v>
      </c>
      <c r="G1523" s="61"/>
      <c r="H1523" s="5">
        <v>2895798</v>
      </c>
      <c r="I1523" s="28" t="s">
        <v>31</v>
      </c>
      <c r="J1523" s="41" t="s">
        <v>588</v>
      </c>
      <c r="K1523" s="8" t="s">
        <v>36</v>
      </c>
      <c r="L1523" s="8" t="s">
        <v>53</v>
      </c>
      <c r="M1523" s="16">
        <f>SUM_DATA[[#This Row],[TOTAL Cost]]-SUM_DATA[[#This Row],[MATERIAL Cost]]</f>
        <v>678.16</v>
      </c>
      <c r="N1523" s="16">
        <f>IFERROR(SUM_DATA[[#This Row],[MAT C.]], 0)</f>
        <v>0</v>
      </c>
      <c r="O1523" s="16" t="e">
        <f>VLOOKUP(SUM_DATA[[#This Row],[Work Order]],'[2]MAT DETAIL'!$D:$L,8,FALSE)</f>
        <v>#N/A</v>
      </c>
      <c r="P1523" s="17">
        <v>678.16</v>
      </c>
      <c r="Q1523" s="67" t="s">
        <v>25</v>
      </c>
      <c r="R1523" s="67"/>
      <c r="S1523" s="67"/>
    </row>
    <row r="1524" spans="4:19" ht="15">
      <c r="D1524" s="5">
        <v>620118</v>
      </c>
      <c r="E1524" s="31">
        <v>44033</v>
      </c>
      <c r="F1524" s="34">
        <v>44033</v>
      </c>
      <c r="G1524" s="61"/>
      <c r="H1524" s="5">
        <v>2895799</v>
      </c>
      <c r="I1524" s="28" t="s">
        <v>31</v>
      </c>
      <c r="J1524" s="41" t="s">
        <v>588</v>
      </c>
      <c r="K1524" s="8" t="s">
        <v>36</v>
      </c>
      <c r="L1524" s="8" t="s">
        <v>53</v>
      </c>
      <c r="M1524" s="16">
        <f>SUM_DATA[[#This Row],[TOTAL Cost]]-SUM_DATA[[#This Row],[MATERIAL Cost]]</f>
        <v>678.16</v>
      </c>
      <c r="N1524" s="16">
        <f>IFERROR(SUM_DATA[[#This Row],[MAT C.]], 0)</f>
        <v>0</v>
      </c>
      <c r="O1524" s="16" t="e">
        <f>VLOOKUP(SUM_DATA[[#This Row],[Work Order]],'[2]MAT DETAIL'!$D:$L,8,FALSE)</f>
        <v>#N/A</v>
      </c>
      <c r="P1524" s="17">
        <v>678.16</v>
      </c>
      <c r="Q1524" s="67" t="s">
        <v>25</v>
      </c>
      <c r="R1524" s="67"/>
      <c r="S1524" s="67"/>
    </row>
    <row r="1525" spans="4:19" ht="15">
      <c r="D1525" s="5">
        <v>620117</v>
      </c>
      <c r="E1525" s="31">
        <v>44033</v>
      </c>
      <c r="F1525" s="34">
        <v>44033</v>
      </c>
      <c r="G1525" s="61"/>
      <c r="H1525" s="5">
        <v>2895800</v>
      </c>
      <c r="I1525" s="28" t="s">
        <v>31</v>
      </c>
      <c r="J1525" s="41" t="s">
        <v>588</v>
      </c>
      <c r="K1525" s="8" t="s">
        <v>36</v>
      </c>
      <c r="L1525" s="8" t="s">
        <v>53</v>
      </c>
      <c r="M1525" s="16">
        <f>SUM_DATA[[#This Row],[TOTAL Cost]]-SUM_DATA[[#This Row],[MATERIAL Cost]]</f>
        <v>678.16</v>
      </c>
      <c r="N1525" s="16">
        <f>IFERROR(SUM_DATA[[#This Row],[MAT C.]], 0)</f>
        <v>0</v>
      </c>
      <c r="O1525" s="16" t="e">
        <f>VLOOKUP(SUM_DATA[[#This Row],[Work Order]],'[2]MAT DETAIL'!$D:$L,8,FALSE)</f>
        <v>#N/A</v>
      </c>
      <c r="P1525" s="17">
        <v>678.16</v>
      </c>
      <c r="Q1525" s="67" t="s">
        <v>25</v>
      </c>
      <c r="R1525" s="67"/>
      <c r="S1525" s="67"/>
    </row>
    <row r="1526" spans="4:19" ht="15">
      <c r="D1526" s="5">
        <v>620104</v>
      </c>
      <c r="E1526" s="31">
        <v>44033</v>
      </c>
      <c r="F1526" s="34">
        <v>44033</v>
      </c>
      <c r="G1526" s="61"/>
      <c r="H1526" s="5">
        <v>2895808</v>
      </c>
      <c r="I1526" s="28" t="s">
        <v>31</v>
      </c>
      <c r="J1526" s="41" t="s">
        <v>111</v>
      </c>
      <c r="K1526" s="8" t="s">
        <v>33</v>
      </c>
      <c r="L1526" s="8" t="s">
        <v>112</v>
      </c>
      <c r="M1526" s="16">
        <f>SUM_DATA[[#This Row],[TOTAL Cost]]-SUM_DATA[[#This Row],[MATERIAL Cost]]</f>
        <v>27756.82</v>
      </c>
      <c r="N1526" s="16">
        <f>IFERROR(SUM_DATA[[#This Row],[MAT C.]], 0)</f>
        <v>0</v>
      </c>
      <c r="O1526" s="16" t="e">
        <f>VLOOKUP(SUM_DATA[[#This Row],[Work Order]],'[2]MAT DETAIL'!$D:$L,8,FALSE)</f>
        <v>#N/A</v>
      </c>
      <c r="P1526" s="17">
        <v>27756.82</v>
      </c>
      <c r="Q1526" s="67" t="s">
        <v>25</v>
      </c>
      <c r="R1526" s="67"/>
      <c r="S1526" s="67"/>
    </row>
    <row r="1527" spans="4:19" ht="15">
      <c r="D1527" s="3">
        <v>620104</v>
      </c>
      <c r="E1527" s="36">
        <v>44033</v>
      </c>
      <c r="F1527" s="36"/>
      <c r="G1527" s="61"/>
      <c r="H1527" s="5">
        <v>2895808</v>
      </c>
      <c r="I1527" s="28" t="s">
        <v>31</v>
      </c>
      <c r="J1527" s="42" t="s">
        <v>569</v>
      </c>
      <c r="K1527" s="8" t="s">
        <v>33</v>
      </c>
      <c r="L1527" s="8" t="s">
        <v>112</v>
      </c>
      <c r="M1527" s="18"/>
      <c r="N1527" s="18"/>
      <c r="O1527" s="18"/>
      <c r="P1527" s="16"/>
      <c r="Q1527" s="67" t="s">
        <v>25</v>
      </c>
      <c r="R1527" s="67"/>
      <c r="S1527" s="67"/>
    </row>
    <row r="1528" spans="4:19" ht="15">
      <c r="D1528" s="5">
        <v>620106</v>
      </c>
      <c r="E1528" s="31">
        <v>44033</v>
      </c>
      <c r="F1528" s="34">
        <v>44033</v>
      </c>
      <c r="G1528" s="61"/>
      <c r="H1528" s="5">
        <v>2895810</v>
      </c>
      <c r="I1528" s="28" t="s">
        <v>31</v>
      </c>
      <c r="J1528" s="41" t="s">
        <v>111</v>
      </c>
      <c r="K1528" s="8" t="s">
        <v>33</v>
      </c>
      <c r="L1528" s="8" t="s">
        <v>112</v>
      </c>
      <c r="M1528" s="16">
        <f>SUM_DATA[[#This Row],[TOTAL Cost]]-SUM_DATA[[#This Row],[MATERIAL Cost]]</f>
        <v>12495.98</v>
      </c>
      <c r="N1528" s="16">
        <f>IFERROR(SUM_DATA[[#This Row],[MAT C.]], 0)</f>
        <v>0</v>
      </c>
      <c r="O1528" s="16" t="e">
        <f>VLOOKUP(SUM_DATA[[#This Row],[Work Order]],'[2]MAT DETAIL'!$D:$L,8,FALSE)</f>
        <v>#N/A</v>
      </c>
      <c r="P1528" s="17">
        <v>12495.98</v>
      </c>
      <c r="Q1528" s="67" t="s">
        <v>25</v>
      </c>
      <c r="R1528" s="67"/>
      <c r="S1528" s="67"/>
    </row>
    <row r="1529" spans="4:19" ht="15">
      <c r="D1529" s="3">
        <v>620106</v>
      </c>
      <c r="E1529" s="36">
        <v>44033</v>
      </c>
      <c r="F1529" s="36"/>
      <c r="G1529" s="61"/>
      <c r="H1529" s="5">
        <v>2895810</v>
      </c>
      <c r="I1529" s="28" t="s">
        <v>31</v>
      </c>
      <c r="J1529" s="42" t="s">
        <v>569</v>
      </c>
      <c r="K1529" s="8" t="s">
        <v>33</v>
      </c>
      <c r="L1529" s="8" t="s">
        <v>112</v>
      </c>
      <c r="M1529" s="18"/>
      <c r="N1529" s="18"/>
      <c r="O1529" s="18"/>
      <c r="P1529" s="16"/>
      <c r="Q1529" s="67" t="s">
        <v>25</v>
      </c>
      <c r="R1529" s="67"/>
      <c r="S1529" s="67"/>
    </row>
    <row r="1530" spans="4:19" ht="15">
      <c r="D1530" s="5">
        <v>620113</v>
      </c>
      <c r="E1530" s="31">
        <v>44033</v>
      </c>
      <c r="F1530" s="34">
        <v>44033</v>
      </c>
      <c r="G1530" s="61"/>
      <c r="H1530" s="5">
        <v>2895812</v>
      </c>
      <c r="I1530" s="28" t="s">
        <v>31</v>
      </c>
      <c r="J1530" s="41" t="s">
        <v>111</v>
      </c>
      <c r="K1530" s="8" t="s">
        <v>33</v>
      </c>
      <c r="L1530" s="8" t="s">
        <v>112</v>
      </c>
      <c r="M1530" s="16">
        <f>SUM_DATA[[#This Row],[TOTAL Cost]]-SUM_DATA[[#This Row],[MATERIAL Cost]]</f>
        <v>12077.52</v>
      </c>
      <c r="N1530" s="16">
        <f>IFERROR(SUM_DATA[[#This Row],[MAT C.]], 0)</f>
        <v>0</v>
      </c>
      <c r="O1530" s="16" t="e">
        <f>VLOOKUP(SUM_DATA[[#This Row],[Work Order]],'[2]MAT DETAIL'!$D:$L,8,FALSE)</f>
        <v>#N/A</v>
      </c>
      <c r="P1530" s="17">
        <v>12077.52</v>
      </c>
      <c r="Q1530" s="67" t="s">
        <v>25</v>
      </c>
      <c r="R1530" s="67"/>
      <c r="S1530" s="67"/>
    </row>
    <row r="1531" spans="4:19" ht="15">
      <c r="D1531" s="3">
        <v>620113</v>
      </c>
      <c r="E1531" s="36">
        <v>44033</v>
      </c>
      <c r="F1531" s="36"/>
      <c r="G1531" s="61"/>
      <c r="H1531" s="5">
        <v>2895812</v>
      </c>
      <c r="I1531" s="28" t="s">
        <v>31</v>
      </c>
      <c r="J1531" s="42" t="s">
        <v>569</v>
      </c>
      <c r="K1531" s="8" t="s">
        <v>33</v>
      </c>
      <c r="L1531" s="8" t="s">
        <v>112</v>
      </c>
      <c r="M1531" s="18"/>
      <c r="N1531" s="18"/>
      <c r="O1531" s="18"/>
      <c r="P1531" s="16"/>
      <c r="Q1531" s="67" t="s">
        <v>25</v>
      </c>
      <c r="R1531" s="67"/>
      <c r="S1531" s="67"/>
    </row>
    <row r="1532" spans="4:19" ht="15">
      <c r="D1532" s="5">
        <v>620120</v>
      </c>
      <c r="E1532" s="31">
        <v>44033</v>
      </c>
      <c r="F1532" s="34">
        <v>44033</v>
      </c>
      <c r="G1532" s="61"/>
      <c r="H1532" s="5">
        <v>2895813</v>
      </c>
      <c r="I1532" s="28" t="s">
        <v>31</v>
      </c>
      <c r="J1532" s="41" t="s">
        <v>111</v>
      </c>
      <c r="K1532" s="8" t="s">
        <v>33</v>
      </c>
      <c r="L1532" s="8" t="s">
        <v>112</v>
      </c>
      <c r="M1532" s="16">
        <f>SUM_DATA[[#This Row],[TOTAL Cost]]-SUM_DATA[[#This Row],[MATERIAL Cost]]</f>
        <v>8311.3799999999992</v>
      </c>
      <c r="N1532" s="16">
        <f>IFERROR(SUM_DATA[[#This Row],[MAT C.]], 0)</f>
        <v>0</v>
      </c>
      <c r="O1532" s="16" t="e">
        <f>VLOOKUP(SUM_DATA[[#This Row],[Work Order]],'[2]MAT DETAIL'!$D:$L,8,FALSE)</f>
        <v>#N/A</v>
      </c>
      <c r="P1532" s="17">
        <v>8311.3799999999992</v>
      </c>
      <c r="Q1532" s="67" t="s">
        <v>25</v>
      </c>
      <c r="R1532" s="67"/>
      <c r="S1532" s="67"/>
    </row>
    <row r="1533" spans="4:19" ht="15">
      <c r="D1533" s="3">
        <v>620120</v>
      </c>
      <c r="E1533" s="36">
        <v>44033</v>
      </c>
      <c r="F1533" s="36"/>
      <c r="G1533" s="61"/>
      <c r="H1533" s="5">
        <v>2895813</v>
      </c>
      <c r="I1533" s="28" t="s">
        <v>31</v>
      </c>
      <c r="J1533" s="42" t="s">
        <v>569</v>
      </c>
      <c r="K1533" s="8" t="s">
        <v>33</v>
      </c>
      <c r="L1533" s="8" t="s">
        <v>112</v>
      </c>
      <c r="M1533" s="18"/>
      <c r="N1533" s="18"/>
      <c r="O1533" s="18"/>
      <c r="P1533" s="16"/>
      <c r="Q1533" s="67" t="s">
        <v>25</v>
      </c>
      <c r="R1533" s="67"/>
      <c r="S1533" s="67"/>
    </row>
    <row r="1534" spans="4:19" ht="15">
      <c r="D1534" s="5">
        <v>620116</v>
      </c>
      <c r="E1534" s="31">
        <v>44034</v>
      </c>
      <c r="F1534" s="34">
        <v>44034</v>
      </c>
      <c r="G1534" s="61"/>
      <c r="H1534" s="5">
        <v>2896186</v>
      </c>
      <c r="I1534" s="28" t="s">
        <v>31</v>
      </c>
      <c r="J1534" s="41" t="s">
        <v>462</v>
      </c>
      <c r="K1534" s="8" t="s">
        <v>76</v>
      </c>
      <c r="L1534" s="8" t="s">
        <v>76</v>
      </c>
      <c r="M1534" s="16">
        <f>SUM_DATA[[#This Row],[TOTAL Cost]]-SUM_DATA[[#This Row],[MATERIAL Cost]]</f>
        <v>16752.12</v>
      </c>
      <c r="N1534" s="16">
        <f>IFERROR(SUM_DATA[[#This Row],[MAT C.]], 0)</f>
        <v>0</v>
      </c>
      <c r="O1534" s="16" t="e">
        <f>VLOOKUP(SUM_DATA[[#This Row],[Work Order]],'[2]MAT DETAIL'!$D:$L,8,FALSE)</f>
        <v>#N/A</v>
      </c>
      <c r="P1534" s="17">
        <v>16752.12</v>
      </c>
      <c r="Q1534" s="67" t="s">
        <v>25</v>
      </c>
      <c r="R1534" s="67"/>
      <c r="S1534" s="67"/>
    </row>
    <row r="1535" spans="4:19" ht="15">
      <c r="D1535" s="3">
        <v>620116</v>
      </c>
      <c r="E1535" s="36">
        <v>44034</v>
      </c>
      <c r="F1535" s="36"/>
      <c r="G1535" s="61"/>
      <c r="H1535" s="3">
        <v>2896186</v>
      </c>
      <c r="I1535" s="28" t="s">
        <v>31</v>
      </c>
      <c r="J1535" s="42" t="s">
        <v>596</v>
      </c>
      <c r="K1535" s="10" t="s">
        <v>24</v>
      </c>
      <c r="L1535" s="10" t="s">
        <v>24</v>
      </c>
      <c r="M1535" s="18"/>
      <c r="N1535" s="18"/>
      <c r="O1535" s="18"/>
      <c r="P1535" s="16"/>
      <c r="Q1535" s="67" t="s">
        <v>25</v>
      </c>
      <c r="R1535" s="67"/>
      <c r="S1535" s="67"/>
    </row>
    <row r="1536" spans="4:19" ht="15">
      <c r="D1536" s="5">
        <v>620106</v>
      </c>
      <c r="E1536" s="31">
        <v>44034</v>
      </c>
      <c r="F1536" s="34">
        <v>44034</v>
      </c>
      <c r="G1536" s="61"/>
      <c r="H1536" s="5">
        <v>2896245</v>
      </c>
      <c r="I1536" s="28" t="s">
        <v>26</v>
      </c>
      <c r="J1536" s="41" t="s">
        <v>597</v>
      </c>
      <c r="K1536" s="8" t="s">
        <v>76</v>
      </c>
      <c r="L1536" s="8" t="s">
        <v>76</v>
      </c>
      <c r="M1536" s="16">
        <f>SUM_DATA[[#This Row],[TOTAL Cost]]-SUM_DATA[[#This Row],[MATERIAL Cost]]</f>
        <v>0</v>
      </c>
      <c r="N1536" s="16">
        <f>IFERROR(SUM_DATA[[#This Row],[MAT C.]], 0)</f>
        <v>0</v>
      </c>
      <c r="O1536" s="16" t="e">
        <f>VLOOKUP(SUM_DATA[[#This Row],[Work Order]],'[2]MAT DETAIL'!$D:$L,8,FALSE)</f>
        <v>#N/A</v>
      </c>
      <c r="P1536" s="17">
        <v>0</v>
      </c>
      <c r="Q1536" s="67" t="s">
        <v>21</v>
      </c>
      <c r="R1536" s="67"/>
      <c r="S1536" s="67"/>
    </row>
    <row r="1537" spans="4:19" ht="15">
      <c r="D1537" s="5">
        <v>620113</v>
      </c>
      <c r="E1537" s="31">
        <v>44034</v>
      </c>
      <c r="F1537" s="34">
        <v>44034</v>
      </c>
      <c r="G1537" s="61"/>
      <c r="H1537" s="5">
        <v>2896248</v>
      </c>
      <c r="I1537" s="28" t="s">
        <v>26</v>
      </c>
      <c r="J1537" s="41" t="s">
        <v>597</v>
      </c>
      <c r="K1537" s="8" t="s">
        <v>76</v>
      </c>
      <c r="L1537" s="8" t="s">
        <v>76</v>
      </c>
      <c r="M1537" s="16">
        <f>SUM_DATA[[#This Row],[TOTAL Cost]]-SUM_DATA[[#This Row],[MATERIAL Cost]]</f>
        <v>0</v>
      </c>
      <c r="N1537" s="16">
        <f>IFERROR(SUM_DATA[[#This Row],[MAT C.]], 0)</f>
        <v>0</v>
      </c>
      <c r="O1537" s="16" t="e">
        <f>VLOOKUP(SUM_DATA[[#This Row],[Work Order]],'[2]MAT DETAIL'!$D:$L,8,FALSE)</f>
        <v>#N/A</v>
      </c>
      <c r="P1537" s="17">
        <v>0</v>
      </c>
      <c r="Q1537" s="67" t="s">
        <v>21</v>
      </c>
      <c r="R1537" s="67"/>
      <c r="S1537" s="67"/>
    </row>
    <row r="1538" spans="4:19" ht="15">
      <c r="D1538" s="5">
        <v>620116</v>
      </c>
      <c r="E1538" s="31">
        <v>44034</v>
      </c>
      <c r="F1538" s="34">
        <v>44034</v>
      </c>
      <c r="G1538" s="61"/>
      <c r="H1538" s="5">
        <v>2896252</v>
      </c>
      <c r="I1538" s="28" t="s">
        <v>26</v>
      </c>
      <c r="J1538" s="41" t="s">
        <v>597</v>
      </c>
      <c r="K1538" s="8" t="s">
        <v>76</v>
      </c>
      <c r="L1538" s="8" t="s">
        <v>76</v>
      </c>
      <c r="M1538" s="16">
        <f>SUM_DATA[[#This Row],[TOTAL Cost]]-SUM_DATA[[#This Row],[MATERIAL Cost]]</f>
        <v>0</v>
      </c>
      <c r="N1538" s="16">
        <f>IFERROR(SUM_DATA[[#This Row],[MAT C.]], 0)</f>
        <v>0</v>
      </c>
      <c r="O1538" s="16" t="e">
        <f>VLOOKUP(SUM_DATA[[#This Row],[Work Order]],'[2]MAT DETAIL'!$D:$L,8,FALSE)</f>
        <v>#N/A</v>
      </c>
      <c r="P1538" s="17">
        <v>0</v>
      </c>
      <c r="Q1538" s="67" t="s">
        <v>21</v>
      </c>
      <c r="R1538" s="67"/>
      <c r="S1538" s="67"/>
    </row>
    <row r="1539" spans="4:19" ht="15">
      <c r="D1539" s="5">
        <v>620114</v>
      </c>
      <c r="E1539" s="31">
        <v>44034</v>
      </c>
      <c r="F1539" s="34">
        <v>44034</v>
      </c>
      <c r="G1539" s="61"/>
      <c r="H1539" s="5">
        <v>2896253</v>
      </c>
      <c r="I1539" s="28" t="s">
        <v>26</v>
      </c>
      <c r="J1539" s="41" t="s">
        <v>597</v>
      </c>
      <c r="K1539" s="8" t="s">
        <v>76</v>
      </c>
      <c r="L1539" s="8" t="s">
        <v>76</v>
      </c>
      <c r="M1539" s="16">
        <f>SUM_DATA[[#This Row],[TOTAL Cost]]-SUM_DATA[[#This Row],[MATERIAL Cost]]</f>
        <v>0</v>
      </c>
      <c r="N1539" s="16">
        <f>IFERROR(SUM_DATA[[#This Row],[MAT C.]], 0)</f>
        <v>0</v>
      </c>
      <c r="O1539" s="16" t="e">
        <f>VLOOKUP(SUM_DATA[[#This Row],[Work Order]],'[2]MAT DETAIL'!$D:$L,8,FALSE)</f>
        <v>#N/A</v>
      </c>
      <c r="P1539" s="17">
        <v>0</v>
      </c>
      <c r="Q1539" s="67" t="s">
        <v>21</v>
      </c>
      <c r="R1539" s="67"/>
      <c r="S1539" s="67"/>
    </row>
    <row r="1540" spans="4:19" ht="15">
      <c r="D1540" s="5">
        <v>620119</v>
      </c>
      <c r="E1540" s="31">
        <v>44034</v>
      </c>
      <c r="F1540" s="34">
        <v>44034</v>
      </c>
      <c r="G1540" s="61"/>
      <c r="H1540" s="5">
        <v>2896256</v>
      </c>
      <c r="I1540" s="28" t="s">
        <v>26</v>
      </c>
      <c r="J1540" s="41" t="s">
        <v>597</v>
      </c>
      <c r="K1540" s="8" t="s">
        <v>76</v>
      </c>
      <c r="L1540" s="8" t="s">
        <v>76</v>
      </c>
      <c r="M1540" s="16">
        <f>SUM_DATA[[#This Row],[TOTAL Cost]]-SUM_DATA[[#This Row],[MATERIAL Cost]]</f>
        <v>0</v>
      </c>
      <c r="N1540" s="16">
        <f>IFERROR(SUM_DATA[[#This Row],[MAT C.]], 0)</f>
        <v>0</v>
      </c>
      <c r="O1540" s="16" t="e">
        <f>VLOOKUP(SUM_DATA[[#This Row],[Work Order]],'[2]MAT DETAIL'!$D:$L,8,FALSE)</f>
        <v>#N/A</v>
      </c>
      <c r="P1540" s="17">
        <v>0</v>
      </c>
      <c r="Q1540" s="67" t="s">
        <v>21</v>
      </c>
      <c r="R1540" s="67"/>
      <c r="S1540" s="67"/>
    </row>
    <row r="1541" spans="4:19" ht="15">
      <c r="D1541" s="5">
        <v>620111</v>
      </c>
      <c r="E1541" s="31">
        <v>44034</v>
      </c>
      <c r="F1541" s="34">
        <v>44035</v>
      </c>
      <c r="G1541" s="61"/>
      <c r="H1541" s="5">
        <v>2896389</v>
      </c>
      <c r="I1541" s="28" t="s">
        <v>31</v>
      </c>
      <c r="J1541" s="41" t="s">
        <v>220</v>
      </c>
      <c r="K1541" s="8" t="s">
        <v>39</v>
      </c>
      <c r="L1541" s="8" t="s">
        <v>221</v>
      </c>
      <c r="M1541" s="16">
        <f>SUM_DATA[[#This Row],[TOTAL Cost]]-SUM_DATA[[#This Row],[MATERIAL Cost]]</f>
        <v>66693.240000000005</v>
      </c>
      <c r="N1541" s="16">
        <f>IFERROR(SUM_DATA[[#This Row],[MAT C.]], 0)</f>
        <v>0</v>
      </c>
      <c r="O1541" s="16" t="e">
        <f>VLOOKUP(SUM_DATA[[#This Row],[Work Order]],'[2]MAT DETAIL'!$D:$L,8,FALSE)</f>
        <v>#N/A</v>
      </c>
      <c r="P1541" s="17">
        <v>66693.240000000005</v>
      </c>
      <c r="Q1541" s="67" t="s">
        <v>25</v>
      </c>
      <c r="R1541" s="67"/>
      <c r="S1541" s="67"/>
    </row>
    <row r="1542" spans="4:19" ht="15">
      <c r="D1542" s="5">
        <v>620111</v>
      </c>
      <c r="E1542" s="31">
        <v>44035</v>
      </c>
      <c r="F1542" s="34">
        <v>44035</v>
      </c>
      <c r="G1542" s="61"/>
      <c r="H1542" s="5">
        <v>2896657</v>
      </c>
      <c r="I1542" s="28" t="s">
        <v>26</v>
      </c>
      <c r="J1542" s="41" t="s">
        <v>69</v>
      </c>
      <c r="K1542" s="8" t="s">
        <v>70</v>
      </c>
      <c r="L1542" s="8" t="s">
        <v>71</v>
      </c>
      <c r="M1542" s="16">
        <f>SUM_DATA[[#This Row],[TOTAL Cost]]-SUM_DATA[[#This Row],[MATERIAL Cost]]</f>
        <v>3665.34</v>
      </c>
      <c r="N1542" s="16">
        <f>IFERROR(SUM_DATA[[#This Row],[MAT C.]], 0)</f>
        <v>0</v>
      </c>
      <c r="O1542" s="16" t="e">
        <f>VLOOKUP(SUM_DATA[[#This Row],[Work Order]],'[2]MAT DETAIL'!$D:$L,8,FALSE)</f>
        <v>#N/A</v>
      </c>
      <c r="P1542" s="17">
        <v>3665.34</v>
      </c>
      <c r="Q1542" s="67" t="s">
        <v>25</v>
      </c>
      <c r="R1542" s="67"/>
      <c r="S1542" s="67"/>
    </row>
    <row r="1543" spans="4:19" ht="15">
      <c r="D1543" s="5">
        <v>620119</v>
      </c>
      <c r="E1543" s="31">
        <v>44035</v>
      </c>
      <c r="F1543" s="34">
        <v>44035</v>
      </c>
      <c r="G1543" s="61"/>
      <c r="H1543" s="5">
        <v>2896665</v>
      </c>
      <c r="I1543" s="28" t="s">
        <v>26</v>
      </c>
      <c r="J1543" s="79" t="s">
        <v>368</v>
      </c>
      <c r="K1543" s="8" t="s">
        <v>70</v>
      </c>
      <c r="L1543" s="8" t="s">
        <v>71</v>
      </c>
      <c r="M1543" s="16">
        <f>SUM_DATA[[#This Row],[TOTAL Cost]]-SUM_DATA[[#This Row],[MATERIAL Cost]]</f>
        <v>2410.1999999999998</v>
      </c>
      <c r="N1543" s="16">
        <f>IFERROR(SUM_DATA[[#This Row],[MAT C.]], 0)</f>
        <v>0</v>
      </c>
      <c r="O1543" s="16" t="e">
        <f>VLOOKUP(SUM_DATA[[#This Row],[Work Order]],'[2]MAT DETAIL'!$D:$L,8,FALSE)</f>
        <v>#N/A</v>
      </c>
      <c r="P1543" s="17">
        <v>2410.1999999999998</v>
      </c>
      <c r="Q1543" s="67" t="s">
        <v>25</v>
      </c>
      <c r="R1543" s="67"/>
      <c r="S1543" s="67"/>
    </row>
    <row r="1544" spans="4:19" ht="15">
      <c r="D1544" s="5">
        <v>620119</v>
      </c>
      <c r="E1544" s="31">
        <v>44035</v>
      </c>
      <c r="F1544" s="34">
        <v>44035</v>
      </c>
      <c r="G1544" s="61"/>
      <c r="H1544" s="5">
        <v>2896666</v>
      </c>
      <c r="I1544" s="28" t="s">
        <v>26</v>
      </c>
      <c r="J1544" s="41" t="s">
        <v>598</v>
      </c>
      <c r="K1544" s="8" t="s">
        <v>70</v>
      </c>
      <c r="L1544" s="8" t="s">
        <v>71</v>
      </c>
      <c r="M1544" s="16">
        <f>SUM_DATA[[#This Row],[TOTAL Cost]]-SUM_DATA[[#This Row],[MATERIAL Cost]]</f>
        <v>2410.1999999999998</v>
      </c>
      <c r="N1544" s="16">
        <f>IFERROR(SUM_DATA[[#This Row],[MAT C.]], 0)</f>
        <v>0</v>
      </c>
      <c r="O1544" s="16" t="e">
        <f>VLOOKUP(SUM_DATA[[#This Row],[Work Order]],'[2]MAT DETAIL'!$D:$L,8,FALSE)</f>
        <v>#N/A</v>
      </c>
      <c r="P1544" s="17">
        <v>2410.1999999999998</v>
      </c>
      <c r="Q1544" s="67" t="s">
        <v>25</v>
      </c>
      <c r="R1544" s="67"/>
      <c r="S1544" s="67"/>
    </row>
    <row r="1545" spans="4:19" ht="15">
      <c r="D1545" s="5">
        <v>620119</v>
      </c>
      <c r="E1545" s="31">
        <v>44035</v>
      </c>
      <c r="F1545" s="34">
        <v>44035</v>
      </c>
      <c r="G1545" s="61"/>
      <c r="H1545" s="5">
        <v>2896667</v>
      </c>
      <c r="I1545" s="28" t="s">
        <v>26</v>
      </c>
      <c r="J1545" s="41" t="s">
        <v>73</v>
      </c>
      <c r="K1545" s="8" t="s">
        <v>47</v>
      </c>
      <c r="L1545" s="8" t="s">
        <v>74</v>
      </c>
      <c r="M1545" s="16">
        <f>SUM_DATA[[#This Row],[TOTAL Cost]]-SUM_DATA[[#This Row],[MATERIAL Cost]]</f>
        <v>2410.1999999999998</v>
      </c>
      <c r="N1545" s="16">
        <f>IFERROR(SUM_DATA[[#This Row],[MAT C.]], 0)</f>
        <v>0</v>
      </c>
      <c r="O1545" s="16" t="e">
        <f>VLOOKUP(SUM_DATA[[#This Row],[Work Order]],'[2]MAT DETAIL'!$D:$L,8,FALSE)</f>
        <v>#N/A</v>
      </c>
      <c r="P1545" s="17">
        <v>2410.1999999999998</v>
      </c>
      <c r="Q1545" s="67" t="s">
        <v>25</v>
      </c>
      <c r="R1545" s="67"/>
      <c r="S1545" s="67"/>
    </row>
    <row r="1546" spans="4:19" ht="15">
      <c r="D1546" s="5">
        <v>620107</v>
      </c>
      <c r="E1546" s="31">
        <v>44035</v>
      </c>
      <c r="F1546" s="34">
        <v>44035</v>
      </c>
      <c r="G1546" s="61"/>
      <c r="H1546" s="5">
        <v>2896673</v>
      </c>
      <c r="I1546" s="28" t="s">
        <v>26</v>
      </c>
      <c r="J1546" s="41" t="s">
        <v>454</v>
      </c>
      <c r="K1546" s="8" t="s">
        <v>39</v>
      </c>
      <c r="L1546" s="8" t="s">
        <v>336</v>
      </c>
      <c r="M1546" s="16">
        <f>SUM_DATA[[#This Row],[TOTAL Cost]]-SUM_DATA[[#This Row],[MATERIAL Cost]]</f>
        <v>2410.1999999999998</v>
      </c>
      <c r="N1546" s="16">
        <f>IFERROR(SUM_DATA[[#This Row],[MAT C.]], 0)</f>
        <v>0</v>
      </c>
      <c r="O1546" s="16" t="e">
        <f>VLOOKUP(SUM_DATA[[#This Row],[Work Order]],'[2]MAT DETAIL'!$D:$L,8,FALSE)</f>
        <v>#N/A</v>
      </c>
      <c r="P1546" s="17">
        <v>2410.1999999999998</v>
      </c>
      <c r="Q1546" s="67" t="s">
        <v>25</v>
      </c>
      <c r="R1546" s="67"/>
      <c r="S1546" s="67"/>
    </row>
    <row r="1547" spans="4:19" ht="15">
      <c r="D1547" s="5">
        <v>620105</v>
      </c>
      <c r="E1547" s="31">
        <v>44035</v>
      </c>
      <c r="F1547" s="34">
        <v>44035</v>
      </c>
      <c r="G1547" s="61"/>
      <c r="H1547" s="5">
        <v>2896679</v>
      </c>
      <c r="I1547" s="28" t="s">
        <v>26</v>
      </c>
      <c r="J1547" s="41" t="s">
        <v>241</v>
      </c>
      <c r="K1547" s="8" t="s">
        <v>39</v>
      </c>
      <c r="L1547" s="8" t="s">
        <v>40</v>
      </c>
      <c r="M1547" s="16">
        <f>SUM_DATA[[#This Row],[TOTAL Cost]]-SUM_DATA[[#This Row],[MATERIAL Cost]]</f>
        <v>2410.1999999999998</v>
      </c>
      <c r="N1547" s="16">
        <f>IFERROR(SUM_DATA[[#This Row],[MAT C.]], 0)</f>
        <v>0</v>
      </c>
      <c r="O1547" s="16" t="e">
        <f>VLOOKUP(SUM_DATA[[#This Row],[Work Order]],'[2]MAT DETAIL'!$D:$L,8,FALSE)</f>
        <v>#N/A</v>
      </c>
      <c r="P1547" s="17">
        <v>2410.1999999999998</v>
      </c>
      <c r="Q1547" s="67" t="s">
        <v>25</v>
      </c>
      <c r="R1547" s="67"/>
      <c r="S1547" s="67"/>
    </row>
    <row r="1548" spans="4:19" ht="15">
      <c r="D1548" s="5">
        <v>620105</v>
      </c>
      <c r="E1548" s="31">
        <v>44035</v>
      </c>
      <c r="F1548" s="34">
        <v>44035</v>
      </c>
      <c r="G1548" s="61"/>
      <c r="H1548" s="5">
        <v>2896681</v>
      </c>
      <c r="I1548" s="28" t="s">
        <v>26</v>
      </c>
      <c r="J1548" s="41" t="s">
        <v>599</v>
      </c>
      <c r="K1548" s="8" t="s">
        <v>82</v>
      </c>
      <c r="L1548" s="8" t="s">
        <v>83</v>
      </c>
      <c r="M1548" s="16">
        <f>SUM_DATA[[#This Row],[TOTAL Cost]]-SUM_DATA[[#This Row],[MATERIAL Cost]]</f>
        <v>2410.1999999999998</v>
      </c>
      <c r="N1548" s="16">
        <f>IFERROR(SUM_DATA[[#This Row],[MAT C.]], 0)</f>
        <v>0</v>
      </c>
      <c r="O1548" s="16" t="e">
        <f>VLOOKUP(SUM_DATA[[#This Row],[Work Order]],'[2]MAT DETAIL'!$D:$L,8,FALSE)</f>
        <v>#N/A</v>
      </c>
      <c r="P1548" s="17">
        <v>2410.1999999999998</v>
      </c>
      <c r="Q1548" s="67" t="s">
        <v>25</v>
      </c>
      <c r="R1548" s="67"/>
      <c r="S1548" s="67"/>
    </row>
    <row r="1549" spans="4:19" ht="15">
      <c r="D1549" s="5">
        <v>620123</v>
      </c>
      <c r="E1549" s="31">
        <v>44035</v>
      </c>
      <c r="F1549" s="34">
        <v>44035</v>
      </c>
      <c r="G1549" s="61"/>
      <c r="H1549" s="5">
        <v>2896682</v>
      </c>
      <c r="I1549" s="28" t="s">
        <v>26</v>
      </c>
      <c r="J1549" s="41" t="s">
        <v>241</v>
      </c>
      <c r="K1549" s="8" t="s">
        <v>39</v>
      </c>
      <c r="L1549" s="8" t="s">
        <v>40</v>
      </c>
      <c r="M1549" s="16">
        <f>SUM_DATA[[#This Row],[TOTAL Cost]]-SUM_DATA[[#This Row],[MATERIAL Cost]]</f>
        <v>2410.1999999999998</v>
      </c>
      <c r="N1549" s="16">
        <f>IFERROR(SUM_DATA[[#This Row],[MAT C.]], 0)</f>
        <v>0</v>
      </c>
      <c r="O1549" s="16" t="e">
        <f>VLOOKUP(SUM_DATA[[#This Row],[Work Order]],'[2]MAT DETAIL'!$D:$L,8,FALSE)</f>
        <v>#N/A</v>
      </c>
      <c r="P1549" s="17">
        <v>2410.1999999999998</v>
      </c>
      <c r="Q1549" s="67" t="s">
        <v>25</v>
      </c>
      <c r="R1549" s="67"/>
      <c r="S1549" s="67"/>
    </row>
    <row r="1550" spans="4:19" ht="15">
      <c r="D1550" s="5">
        <v>620107</v>
      </c>
      <c r="E1550" s="31">
        <v>44035</v>
      </c>
      <c r="F1550" s="34">
        <v>44035</v>
      </c>
      <c r="G1550" s="61"/>
      <c r="H1550" s="5">
        <v>2896683</v>
      </c>
      <c r="I1550" s="28" t="s">
        <v>26</v>
      </c>
      <c r="J1550" s="41" t="s">
        <v>600</v>
      </c>
      <c r="K1550" s="8" t="s">
        <v>19</v>
      </c>
      <c r="L1550" s="8" t="s">
        <v>311</v>
      </c>
      <c r="M1550" s="16">
        <f>SUM_DATA[[#This Row],[TOTAL Cost]]-SUM_DATA[[#This Row],[MATERIAL Cost]]</f>
        <v>2410.1999999999998</v>
      </c>
      <c r="N1550" s="16">
        <f>IFERROR(SUM_DATA[[#This Row],[MAT C.]], 0)</f>
        <v>0</v>
      </c>
      <c r="O1550" s="16" t="e">
        <f>VLOOKUP(SUM_DATA[[#This Row],[Work Order]],'[2]MAT DETAIL'!$D:$L,8,FALSE)</f>
        <v>#N/A</v>
      </c>
      <c r="P1550" s="17">
        <v>2410.1999999999998</v>
      </c>
      <c r="Q1550" s="67" t="s">
        <v>25</v>
      </c>
      <c r="R1550" s="67"/>
      <c r="S1550" s="67"/>
    </row>
    <row r="1551" spans="4:19" ht="15">
      <c r="D1551" s="5">
        <v>620107</v>
      </c>
      <c r="E1551" s="31">
        <v>44035</v>
      </c>
      <c r="F1551" s="34">
        <v>44035</v>
      </c>
      <c r="G1551" s="61"/>
      <c r="H1551" s="5">
        <v>2896684</v>
      </c>
      <c r="I1551" s="28" t="s">
        <v>26</v>
      </c>
      <c r="J1551" s="41" t="s">
        <v>55</v>
      </c>
      <c r="K1551" s="8" t="s">
        <v>56</v>
      </c>
      <c r="L1551" s="8" t="s">
        <v>57</v>
      </c>
      <c r="M1551" s="16">
        <f>SUM_DATA[[#This Row],[TOTAL Cost]]-SUM_DATA[[#This Row],[MATERIAL Cost]]</f>
        <v>2410.1999999999998</v>
      </c>
      <c r="N1551" s="16">
        <f>IFERROR(SUM_DATA[[#This Row],[MAT C.]], 0)</f>
        <v>0</v>
      </c>
      <c r="O1551" s="16" t="e">
        <f>VLOOKUP(SUM_DATA[[#This Row],[Work Order]],'[2]MAT DETAIL'!$D:$L,8,FALSE)</f>
        <v>#N/A</v>
      </c>
      <c r="P1551" s="17">
        <v>2410.1999999999998</v>
      </c>
      <c r="Q1551" s="67" t="s">
        <v>25</v>
      </c>
      <c r="R1551" s="67"/>
      <c r="S1551" s="67"/>
    </row>
    <row r="1552" spans="4:19" ht="15">
      <c r="D1552" s="5">
        <v>620123</v>
      </c>
      <c r="E1552" s="31">
        <v>44035</v>
      </c>
      <c r="F1552" s="34">
        <v>44035</v>
      </c>
      <c r="G1552" s="61"/>
      <c r="H1552" s="5">
        <v>2896686</v>
      </c>
      <c r="I1552" s="28" t="s">
        <v>26</v>
      </c>
      <c r="J1552" s="41" t="s">
        <v>601</v>
      </c>
      <c r="K1552" s="8" t="s">
        <v>19</v>
      </c>
      <c r="L1552" s="8" t="s">
        <v>50</v>
      </c>
      <c r="M1552" s="16">
        <f>SUM_DATA[[#This Row],[TOTAL Cost]]-SUM_DATA[[#This Row],[MATERIAL Cost]]</f>
        <v>2410.1999999999998</v>
      </c>
      <c r="N1552" s="16">
        <f>IFERROR(SUM_DATA[[#This Row],[MAT C.]], 0)</f>
        <v>0</v>
      </c>
      <c r="O1552" s="16" t="e">
        <f>VLOOKUP(SUM_DATA[[#This Row],[Work Order]],'[2]MAT DETAIL'!$D:$L,8,FALSE)</f>
        <v>#N/A</v>
      </c>
      <c r="P1552" s="17">
        <v>2410.1999999999998</v>
      </c>
      <c r="Q1552" s="67" t="s">
        <v>25</v>
      </c>
      <c r="R1552" s="67"/>
      <c r="S1552" s="67"/>
    </row>
    <row r="1553" spans="4:19" ht="15">
      <c r="D1553" s="5">
        <v>620105</v>
      </c>
      <c r="E1553" s="31">
        <v>44035</v>
      </c>
      <c r="F1553" s="34">
        <v>44035</v>
      </c>
      <c r="G1553" s="61"/>
      <c r="H1553" s="5">
        <v>2896687</v>
      </c>
      <c r="I1553" s="28" t="s">
        <v>26</v>
      </c>
      <c r="J1553" s="41" t="s">
        <v>602</v>
      </c>
      <c r="K1553" s="8" t="s">
        <v>24</v>
      </c>
      <c r="L1553" s="8" t="s">
        <v>24</v>
      </c>
      <c r="M1553" s="16">
        <f>SUM_DATA[[#This Row],[TOTAL Cost]]-SUM_DATA[[#This Row],[MATERIAL Cost]]</f>
        <v>2524.87</v>
      </c>
      <c r="N1553" s="16">
        <f>IFERROR(SUM_DATA[[#This Row],[MAT C.]], 0)</f>
        <v>0</v>
      </c>
      <c r="O1553" s="16" t="e">
        <f>VLOOKUP(SUM_DATA[[#This Row],[Work Order]],'[2]MAT DETAIL'!$D:$L,8,FALSE)</f>
        <v>#N/A</v>
      </c>
      <c r="P1553" s="17">
        <v>2524.87</v>
      </c>
      <c r="Q1553" s="67" t="s">
        <v>25</v>
      </c>
      <c r="R1553" s="67"/>
      <c r="S1553" s="67"/>
    </row>
    <row r="1554" spans="4:19" ht="15">
      <c r="D1554" s="5">
        <v>620123</v>
      </c>
      <c r="E1554" s="31">
        <v>44035</v>
      </c>
      <c r="F1554" s="34">
        <v>44035</v>
      </c>
      <c r="G1554" s="61"/>
      <c r="H1554" s="5">
        <v>2896689</v>
      </c>
      <c r="I1554" s="28" t="s">
        <v>26</v>
      </c>
      <c r="J1554" s="41" t="s">
        <v>241</v>
      </c>
      <c r="K1554" s="8" t="s">
        <v>39</v>
      </c>
      <c r="L1554" s="8" t="s">
        <v>40</v>
      </c>
      <c r="M1554" s="16">
        <f>SUM_DATA[[#This Row],[TOTAL Cost]]-SUM_DATA[[#This Row],[MATERIAL Cost]]</f>
        <v>2410.1999999999998</v>
      </c>
      <c r="N1554" s="16">
        <f>IFERROR(SUM_DATA[[#This Row],[MAT C.]], 0)</f>
        <v>0</v>
      </c>
      <c r="O1554" s="16" t="e">
        <f>VLOOKUP(SUM_DATA[[#This Row],[Work Order]],'[2]MAT DETAIL'!$D:$L,8,FALSE)</f>
        <v>#N/A</v>
      </c>
      <c r="P1554" s="17">
        <v>2410.1999999999998</v>
      </c>
      <c r="Q1554" s="67" t="s">
        <v>25</v>
      </c>
      <c r="R1554" s="67"/>
      <c r="S1554" s="67"/>
    </row>
    <row r="1555" spans="4:19" ht="15">
      <c r="D1555" s="5">
        <v>620111</v>
      </c>
      <c r="E1555" s="31">
        <v>44035</v>
      </c>
      <c r="F1555" s="34">
        <v>44035</v>
      </c>
      <c r="G1555" s="61"/>
      <c r="H1555" s="5">
        <v>2896692</v>
      </c>
      <c r="I1555" s="28" t="s">
        <v>26</v>
      </c>
      <c r="J1555" s="41" t="s">
        <v>603</v>
      </c>
      <c r="K1555" s="8" t="s">
        <v>24</v>
      </c>
      <c r="L1555" s="8" t="s">
        <v>24</v>
      </c>
      <c r="M1555" s="16">
        <f>SUM_DATA[[#This Row],[TOTAL Cost]]-SUM_DATA[[#This Row],[MATERIAL Cost]]</f>
        <v>1807.65</v>
      </c>
      <c r="N1555" s="16">
        <f>IFERROR(SUM_DATA[[#This Row],[MAT C.]], 0)</f>
        <v>0</v>
      </c>
      <c r="O1555" s="16" t="e">
        <f>VLOOKUP(SUM_DATA[[#This Row],[Work Order]],'[2]MAT DETAIL'!$D:$L,8,FALSE)</f>
        <v>#N/A</v>
      </c>
      <c r="P1555" s="17">
        <v>1807.65</v>
      </c>
      <c r="Q1555" s="67" t="s">
        <v>25</v>
      </c>
      <c r="R1555" s="67"/>
      <c r="S1555" s="67"/>
    </row>
    <row r="1556" spans="4:19" ht="15">
      <c r="D1556" s="5">
        <v>620114</v>
      </c>
      <c r="E1556" s="31">
        <v>44035</v>
      </c>
      <c r="F1556" s="34">
        <v>44035</v>
      </c>
      <c r="G1556" s="61"/>
      <c r="H1556" s="5">
        <v>2896697</v>
      </c>
      <c r="I1556" s="28" t="s">
        <v>26</v>
      </c>
      <c r="J1556" s="41" t="s">
        <v>72</v>
      </c>
      <c r="K1556" s="8" t="s">
        <v>36</v>
      </c>
      <c r="L1556" s="10" t="s">
        <v>37</v>
      </c>
      <c r="M1556" s="16">
        <f>SUM_DATA[[#This Row],[TOTAL Cost]]-SUM_DATA[[#This Row],[MATERIAL Cost]]</f>
        <v>4691.13</v>
      </c>
      <c r="N1556" s="16">
        <f>IFERROR(SUM_DATA[[#This Row],[MAT C.]], 0)</f>
        <v>333</v>
      </c>
      <c r="O1556" s="16">
        <f>VLOOKUP(SUM_DATA[[#This Row],[Work Order]],'[2]MAT DETAIL'!$D:$L,8,FALSE)</f>
        <v>333</v>
      </c>
      <c r="P1556" s="17">
        <v>5024.13</v>
      </c>
      <c r="Q1556" s="67" t="s">
        <v>25</v>
      </c>
      <c r="R1556" s="67"/>
      <c r="S1556" s="67"/>
    </row>
    <row r="1557" spans="4:19" ht="15">
      <c r="D1557" s="5">
        <v>620109</v>
      </c>
      <c r="E1557" s="31">
        <v>44035</v>
      </c>
      <c r="F1557" s="34">
        <v>44035</v>
      </c>
      <c r="G1557" s="61"/>
      <c r="H1557" s="5">
        <v>2896733</v>
      </c>
      <c r="I1557" s="28" t="s">
        <v>31</v>
      </c>
      <c r="J1557" s="41" t="s">
        <v>590</v>
      </c>
      <c r="K1557" s="8" t="s">
        <v>56</v>
      </c>
      <c r="L1557" s="8" t="s">
        <v>57</v>
      </c>
      <c r="M1557" s="16">
        <f>SUM_DATA[[#This Row],[TOTAL Cost]]-SUM_DATA[[#This Row],[MATERIAL Cost]]</f>
        <v>678.16</v>
      </c>
      <c r="N1557" s="16">
        <f>IFERROR(SUM_DATA[[#This Row],[MAT C.]], 0)</f>
        <v>0</v>
      </c>
      <c r="O1557" s="16" t="e">
        <f>VLOOKUP(SUM_DATA[[#This Row],[Work Order]],'[2]MAT DETAIL'!$D:$L,8,FALSE)</f>
        <v>#N/A</v>
      </c>
      <c r="P1557" s="17">
        <v>678.16</v>
      </c>
      <c r="Q1557" s="67" t="s">
        <v>25</v>
      </c>
      <c r="R1557" s="67"/>
      <c r="S1557" s="67"/>
    </row>
    <row r="1558" spans="4:19" ht="15">
      <c r="D1558" s="5">
        <v>620104</v>
      </c>
      <c r="E1558" s="31">
        <v>44035</v>
      </c>
      <c r="F1558" s="34">
        <v>44035</v>
      </c>
      <c r="G1558" s="61"/>
      <c r="H1558" s="5">
        <v>2896988</v>
      </c>
      <c r="I1558" s="28" t="s">
        <v>26</v>
      </c>
      <c r="J1558" s="41" t="s">
        <v>27</v>
      </c>
      <c r="K1558" s="8" t="s">
        <v>19</v>
      </c>
      <c r="L1558" s="8" t="s">
        <v>20</v>
      </c>
      <c r="M1558" s="16">
        <f>SUM_DATA[[#This Row],[TOTAL Cost]]-SUM_DATA[[#This Row],[MATERIAL Cost]]</f>
        <v>602.54999999998836</v>
      </c>
      <c r="N1558" s="16">
        <f>IFERROR(SUM_DATA[[#This Row],[MAT C.]], 0)</f>
        <v>465000</v>
      </c>
      <c r="O1558" s="16">
        <f>VLOOKUP(SUM_DATA[[#This Row],[Work Order]],'[2]MAT DETAIL'!$D:$L,8,FALSE)</f>
        <v>465000</v>
      </c>
      <c r="P1558" s="17">
        <v>465602.55</v>
      </c>
      <c r="Q1558" s="67" t="s">
        <v>21</v>
      </c>
      <c r="R1558" s="67"/>
      <c r="S1558" s="67"/>
    </row>
    <row r="1559" spans="4:19" ht="15">
      <c r="D1559" s="5">
        <v>620106</v>
      </c>
      <c r="E1559" s="31">
        <v>44035</v>
      </c>
      <c r="F1559" s="34">
        <v>44035</v>
      </c>
      <c r="G1559" s="61"/>
      <c r="H1559" s="5">
        <v>2896989</v>
      </c>
      <c r="I1559" s="28" t="s">
        <v>26</v>
      </c>
      <c r="J1559" s="41" t="s">
        <v>27</v>
      </c>
      <c r="K1559" s="8" t="s">
        <v>19</v>
      </c>
      <c r="L1559" s="8" t="s">
        <v>20</v>
      </c>
      <c r="M1559" s="16">
        <f>SUM_DATA[[#This Row],[TOTAL Cost]]-SUM_DATA[[#This Row],[MATERIAL Cost]]</f>
        <v>602.54999999998836</v>
      </c>
      <c r="N1559" s="16">
        <f>IFERROR(SUM_DATA[[#This Row],[MAT C.]], 0)</f>
        <v>465000</v>
      </c>
      <c r="O1559" s="16">
        <f>VLOOKUP(SUM_DATA[[#This Row],[Work Order]],'[2]MAT DETAIL'!$D:$L,8,FALSE)</f>
        <v>465000</v>
      </c>
      <c r="P1559" s="17">
        <v>465602.55</v>
      </c>
      <c r="Q1559" s="67" t="s">
        <v>21</v>
      </c>
      <c r="R1559" s="67"/>
      <c r="S1559" s="67"/>
    </row>
    <row r="1560" spans="4:19" ht="15">
      <c r="D1560" s="5">
        <v>620111</v>
      </c>
      <c r="E1560" s="31">
        <v>44035</v>
      </c>
      <c r="F1560" s="34">
        <v>44035</v>
      </c>
      <c r="G1560" s="61"/>
      <c r="H1560" s="5">
        <v>2896990</v>
      </c>
      <c r="I1560" s="28" t="s">
        <v>26</v>
      </c>
      <c r="J1560" s="41" t="s">
        <v>27</v>
      </c>
      <c r="K1560" s="8" t="s">
        <v>19</v>
      </c>
      <c r="L1560" s="8" t="s">
        <v>20</v>
      </c>
      <c r="M1560" s="16">
        <f>SUM_DATA[[#This Row],[TOTAL Cost]]-SUM_DATA[[#This Row],[MATERIAL Cost]]</f>
        <v>602.54999999998836</v>
      </c>
      <c r="N1560" s="16">
        <f>IFERROR(SUM_DATA[[#This Row],[MAT C.]], 0)</f>
        <v>465000</v>
      </c>
      <c r="O1560" s="16">
        <f>VLOOKUP(SUM_DATA[[#This Row],[Work Order]],'[2]MAT DETAIL'!$D:$L,8,FALSE)</f>
        <v>465000</v>
      </c>
      <c r="P1560" s="17">
        <v>465602.55</v>
      </c>
      <c r="Q1560" s="67" t="s">
        <v>21</v>
      </c>
      <c r="R1560" s="67"/>
      <c r="S1560" s="67"/>
    </row>
    <row r="1561" spans="4:19" ht="15">
      <c r="D1561" s="5">
        <v>620113</v>
      </c>
      <c r="E1561" s="31">
        <v>44035</v>
      </c>
      <c r="F1561" s="34">
        <v>44035</v>
      </c>
      <c r="G1561" s="61"/>
      <c r="H1561" s="5">
        <v>2896991</v>
      </c>
      <c r="I1561" s="28" t="s">
        <v>26</v>
      </c>
      <c r="J1561" s="41" t="s">
        <v>27</v>
      </c>
      <c r="K1561" s="8" t="s">
        <v>19</v>
      </c>
      <c r="L1561" s="8" t="s">
        <v>20</v>
      </c>
      <c r="M1561" s="16">
        <f>SUM_DATA[[#This Row],[TOTAL Cost]]-SUM_DATA[[#This Row],[MATERIAL Cost]]</f>
        <v>602.54999999998836</v>
      </c>
      <c r="N1561" s="16">
        <f>IFERROR(SUM_DATA[[#This Row],[MAT C.]], 0)</f>
        <v>465000</v>
      </c>
      <c r="O1561" s="16">
        <f>VLOOKUP(SUM_DATA[[#This Row],[Work Order]],'[2]MAT DETAIL'!$D:$L,8,FALSE)</f>
        <v>465000</v>
      </c>
      <c r="P1561" s="17">
        <v>465602.55</v>
      </c>
      <c r="Q1561" s="67" t="s">
        <v>21</v>
      </c>
      <c r="R1561" s="67"/>
      <c r="S1561" s="67"/>
    </row>
    <row r="1562" spans="4:19" ht="15">
      <c r="D1562" s="5">
        <v>620114</v>
      </c>
      <c r="E1562" s="31">
        <v>44035</v>
      </c>
      <c r="F1562" s="34">
        <v>44035</v>
      </c>
      <c r="G1562" s="61"/>
      <c r="H1562" s="5">
        <v>2896992</v>
      </c>
      <c r="I1562" s="28" t="s">
        <v>26</v>
      </c>
      <c r="J1562" s="41" t="s">
        <v>27</v>
      </c>
      <c r="K1562" s="8" t="s">
        <v>19</v>
      </c>
      <c r="L1562" s="8" t="s">
        <v>20</v>
      </c>
      <c r="M1562" s="16">
        <f>SUM_DATA[[#This Row],[TOTAL Cost]]-SUM_DATA[[#This Row],[MATERIAL Cost]]</f>
        <v>602.54999999998836</v>
      </c>
      <c r="N1562" s="16">
        <f>IFERROR(SUM_DATA[[#This Row],[MAT C.]], 0)</f>
        <v>465000</v>
      </c>
      <c r="O1562" s="16">
        <f>VLOOKUP(SUM_DATA[[#This Row],[Work Order]],'[2]MAT DETAIL'!$D:$L,8,FALSE)</f>
        <v>465000</v>
      </c>
      <c r="P1562" s="17">
        <v>465602.55</v>
      </c>
      <c r="Q1562" s="67" t="s">
        <v>21</v>
      </c>
      <c r="R1562" s="67"/>
      <c r="S1562" s="67"/>
    </row>
    <row r="1563" spans="4:19" ht="15">
      <c r="D1563" s="5">
        <v>620117</v>
      </c>
      <c r="E1563" s="31">
        <v>44035</v>
      </c>
      <c r="F1563" s="34">
        <v>44035</v>
      </c>
      <c r="G1563" s="61"/>
      <c r="H1563" s="5">
        <v>2896994</v>
      </c>
      <c r="I1563" s="28" t="s">
        <v>26</v>
      </c>
      <c r="J1563" s="41" t="s">
        <v>27</v>
      </c>
      <c r="K1563" s="8" t="s">
        <v>19</v>
      </c>
      <c r="L1563" s="8" t="s">
        <v>20</v>
      </c>
      <c r="M1563" s="16">
        <f>SUM_DATA[[#This Row],[TOTAL Cost]]-SUM_DATA[[#This Row],[MATERIAL Cost]]</f>
        <v>602.54999999998836</v>
      </c>
      <c r="N1563" s="16">
        <f>IFERROR(SUM_DATA[[#This Row],[MAT C.]], 0)</f>
        <v>465000</v>
      </c>
      <c r="O1563" s="16">
        <f>VLOOKUP(SUM_DATA[[#This Row],[Work Order]],'[2]MAT DETAIL'!$D:$L,8,FALSE)</f>
        <v>465000</v>
      </c>
      <c r="P1563" s="17">
        <v>465602.55</v>
      </c>
      <c r="Q1563" s="67" t="s">
        <v>21</v>
      </c>
      <c r="R1563" s="67"/>
      <c r="S1563" s="67"/>
    </row>
    <row r="1564" spans="4:19" ht="15">
      <c r="D1564" s="5">
        <v>620120</v>
      </c>
      <c r="E1564" s="31">
        <v>44035</v>
      </c>
      <c r="F1564" s="34">
        <v>44035</v>
      </c>
      <c r="G1564" s="61"/>
      <c r="H1564" s="5">
        <v>2896995</v>
      </c>
      <c r="I1564" s="28" t="s">
        <v>26</v>
      </c>
      <c r="J1564" s="41" t="s">
        <v>27</v>
      </c>
      <c r="K1564" s="8" t="s">
        <v>19</v>
      </c>
      <c r="L1564" s="8" t="s">
        <v>20</v>
      </c>
      <c r="M1564" s="16">
        <f>SUM_DATA[[#This Row],[TOTAL Cost]]-SUM_DATA[[#This Row],[MATERIAL Cost]]</f>
        <v>602.54999999998836</v>
      </c>
      <c r="N1564" s="16">
        <f>IFERROR(SUM_DATA[[#This Row],[MAT C.]], 0)</f>
        <v>465000</v>
      </c>
      <c r="O1564" s="16">
        <f>VLOOKUP(SUM_DATA[[#This Row],[Work Order]],'[2]MAT DETAIL'!$D:$L,8,FALSE)</f>
        <v>465000</v>
      </c>
      <c r="P1564" s="17">
        <v>465602.55</v>
      </c>
      <c r="Q1564" s="67" t="s">
        <v>21</v>
      </c>
      <c r="R1564" s="67"/>
      <c r="S1564" s="67"/>
    </row>
    <row r="1565" spans="4:19" ht="15">
      <c r="D1565" s="5">
        <v>620123</v>
      </c>
      <c r="E1565" s="31">
        <v>44036</v>
      </c>
      <c r="F1565" s="34">
        <v>44036</v>
      </c>
      <c r="G1565" s="61"/>
      <c r="H1565" s="5">
        <v>2899063</v>
      </c>
      <c r="I1565" s="28" t="s">
        <v>26</v>
      </c>
      <c r="J1565" s="41" t="s">
        <v>604</v>
      </c>
      <c r="K1565" s="8" t="s">
        <v>56</v>
      </c>
      <c r="L1565" s="8" t="s">
        <v>146</v>
      </c>
      <c r="M1565" s="16">
        <f>SUM_DATA[[#This Row],[TOTAL Cost]]-SUM_DATA[[#This Row],[MATERIAL Cost]]</f>
        <v>4561.8599999999997</v>
      </c>
      <c r="N1565" s="16">
        <f>IFERROR(SUM_DATA[[#This Row],[MAT C.]], 0)</f>
        <v>402.14</v>
      </c>
      <c r="O1565" s="16">
        <f>VLOOKUP(SUM_DATA[[#This Row],[Work Order]],'[2]MAT DETAIL'!$D:$L,8,FALSE)</f>
        <v>402.14</v>
      </c>
      <c r="P1565" s="17">
        <v>4964</v>
      </c>
      <c r="Q1565" s="67" t="s">
        <v>25</v>
      </c>
      <c r="R1565" s="67"/>
      <c r="S1565" s="67"/>
    </row>
    <row r="1566" spans="4:19" ht="15">
      <c r="D1566" s="5">
        <v>620104</v>
      </c>
      <c r="E1566" s="31">
        <v>44036</v>
      </c>
      <c r="F1566" s="34">
        <v>44036</v>
      </c>
      <c r="G1566" s="61"/>
      <c r="H1566" s="5">
        <v>2899071</v>
      </c>
      <c r="I1566" s="28" t="s">
        <v>26</v>
      </c>
      <c r="J1566" s="41" t="s">
        <v>27</v>
      </c>
      <c r="K1566" s="8" t="s">
        <v>19</v>
      </c>
      <c r="L1566" s="8" t="s">
        <v>20</v>
      </c>
      <c r="M1566" s="16">
        <f>SUM_DATA[[#This Row],[TOTAL Cost]]-SUM_DATA[[#This Row],[MATERIAL Cost]]</f>
        <v>602.55000000000018</v>
      </c>
      <c r="N1566" s="16">
        <f>IFERROR(SUM_DATA[[#This Row],[MAT C.]], 0)</f>
        <v>5800</v>
      </c>
      <c r="O1566" s="16">
        <f>VLOOKUP(SUM_DATA[[#This Row],[Work Order]],'[2]MAT DETAIL'!$D:$L,8,FALSE)</f>
        <v>5800</v>
      </c>
      <c r="P1566" s="17">
        <v>6402.55</v>
      </c>
      <c r="Q1566" s="67" t="s">
        <v>21</v>
      </c>
      <c r="R1566" s="67"/>
      <c r="S1566" s="67"/>
    </row>
    <row r="1567" spans="4:19" ht="15">
      <c r="D1567" s="5">
        <v>620106</v>
      </c>
      <c r="E1567" s="31">
        <v>44036</v>
      </c>
      <c r="F1567" s="34">
        <v>44036</v>
      </c>
      <c r="G1567" s="61"/>
      <c r="H1567" s="5">
        <v>2899072</v>
      </c>
      <c r="I1567" s="28" t="s">
        <v>26</v>
      </c>
      <c r="J1567" s="41" t="s">
        <v>27</v>
      </c>
      <c r="K1567" s="8" t="s">
        <v>19</v>
      </c>
      <c r="L1567" s="8" t="s">
        <v>20</v>
      </c>
      <c r="M1567" s="16">
        <f>SUM_DATA[[#This Row],[TOTAL Cost]]-SUM_DATA[[#This Row],[MATERIAL Cost]]</f>
        <v>632.40999999999985</v>
      </c>
      <c r="N1567" s="16">
        <f>IFERROR(SUM_DATA[[#This Row],[MAT C.]], 0)</f>
        <v>5800</v>
      </c>
      <c r="O1567" s="16">
        <f>VLOOKUP(SUM_DATA[[#This Row],[Work Order]],'[2]MAT DETAIL'!$D:$L,8,FALSE)</f>
        <v>5800</v>
      </c>
      <c r="P1567" s="17">
        <v>6432.41</v>
      </c>
      <c r="Q1567" s="67" t="s">
        <v>21</v>
      </c>
      <c r="R1567" s="67"/>
      <c r="S1567" s="67"/>
    </row>
    <row r="1568" spans="4:19" ht="15">
      <c r="D1568" s="5">
        <v>620109</v>
      </c>
      <c r="E1568" s="31">
        <v>44036</v>
      </c>
      <c r="F1568" s="34">
        <v>44036</v>
      </c>
      <c r="G1568" s="61"/>
      <c r="H1568" s="5">
        <v>2899073</v>
      </c>
      <c r="I1568" s="28" t="s">
        <v>26</v>
      </c>
      <c r="J1568" s="41" t="s">
        <v>27</v>
      </c>
      <c r="K1568" s="8" t="s">
        <v>19</v>
      </c>
      <c r="L1568" s="8" t="s">
        <v>20</v>
      </c>
      <c r="M1568" s="16">
        <f>SUM_DATA[[#This Row],[TOTAL Cost]]-SUM_DATA[[#This Row],[MATERIAL Cost]]</f>
        <v>632.40999999999985</v>
      </c>
      <c r="N1568" s="16">
        <f>IFERROR(SUM_DATA[[#This Row],[MAT C.]], 0)</f>
        <v>5800</v>
      </c>
      <c r="O1568" s="16">
        <f>VLOOKUP(SUM_DATA[[#This Row],[Work Order]],'[2]MAT DETAIL'!$D:$L,8,FALSE)</f>
        <v>5800</v>
      </c>
      <c r="P1568" s="17">
        <v>6432.41</v>
      </c>
      <c r="Q1568" s="67" t="s">
        <v>21</v>
      </c>
      <c r="R1568" s="67"/>
      <c r="S1568" s="67"/>
    </row>
    <row r="1569" spans="4:19" ht="15">
      <c r="D1569" s="5">
        <v>620113</v>
      </c>
      <c r="E1569" s="31">
        <v>44036</v>
      </c>
      <c r="F1569" s="34">
        <v>44036</v>
      </c>
      <c r="G1569" s="61"/>
      <c r="H1569" s="5">
        <v>2899074</v>
      </c>
      <c r="I1569" s="28" t="s">
        <v>26</v>
      </c>
      <c r="J1569" s="41" t="s">
        <v>27</v>
      </c>
      <c r="K1569" s="8" t="s">
        <v>19</v>
      </c>
      <c r="L1569" s="8" t="s">
        <v>20</v>
      </c>
      <c r="M1569" s="16">
        <f>SUM_DATA[[#This Row],[TOTAL Cost]]-SUM_DATA[[#This Row],[MATERIAL Cost]]</f>
        <v>632.40999999999985</v>
      </c>
      <c r="N1569" s="16">
        <f>IFERROR(SUM_DATA[[#This Row],[MAT C.]], 0)</f>
        <v>5800</v>
      </c>
      <c r="O1569" s="16">
        <f>VLOOKUP(SUM_DATA[[#This Row],[Work Order]],'[2]MAT DETAIL'!$D:$L,8,FALSE)</f>
        <v>5800</v>
      </c>
      <c r="P1569" s="17">
        <v>6432.41</v>
      </c>
      <c r="Q1569" s="67" t="s">
        <v>21</v>
      </c>
      <c r="R1569" s="67"/>
      <c r="S1569" s="67"/>
    </row>
    <row r="1570" spans="4:19" ht="15">
      <c r="D1570" s="5">
        <v>620114</v>
      </c>
      <c r="E1570" s="31">
        <v>44036</v>
      </c>
      <c r="F1570" s="34">
        <v>44036</v>
      </c>
      <c r="G1570" s="61"/>
      <c r="H1570" s="5">
        <v>2899075</v>
      </c>
      <c r="I1570" s="28" t="s">
        <v>26</v>
      </c>
      <c r="J1570" s="41" t="s">
        <v>27</v>
      </c>
      <c r="K1570" s="8" t="s">
        <v>19</v>
      </c>
      <c r="L1570" s="8" t="s">
        <v>20</v>
      </c>
      <c r="M1570" s="16">
        <f>SUM_DATA[[#This Row],[TOTAL Cost]]-SUM_DATA[[#This Row],[MATERIAL Cost]]</f>
        <v>632.40999999999985</v>
      </c>
      <c r="N1570" s="16">
        <f>IFERROR(SUM_DATA[[#This Row],[MAT C.]], 0)</f>
        <v>5800</v>
      </c>
      <c r="O1570" s="16">
        <f>VLOOKUP(SUM_DATA[[#This Row],[Work Order]],'[2]MAT DETAIL'!$D:$L,8,FALSE)</f>
        <v>5800</v>
      </c>
      <c r="P1570" s="17">
        <v>6432.41</v>
      </c>
      <c r="Q1570" s="67" t="s">
        <v>21</v>
      </c>
      <c r="R1570" s="67"/>
      <c r="S1570" s="67"/>
    </row>
    <row r="1571" spans="4:19" ht="15">
      <c r="D1571" s="5">
        <v>620116</v>
      </c>
      <c r="E1571" s="31">
        <v>44036</v>
      </c>
      <c r="F1571" s="34">
        <v>44036</v>
      </c>
      <c r="G1571" s="61"/>
      <c r="H1571" s="5">
        <v>2899078</v>
      </c>
      <c r="I1571" s="28" t="s">
        <v>26</v>
      </c>
      <c r="J1571" s="41" t="s">
        <v>27</v>
      </c>
      <c r="K1571" s="8" t="s">
        <v>19</v>
      </c>
      <c r="L1571" s="8" t="s">
        <v>20</v>
      </c>
      <c r="M1571" s="16">
        <f>SUM_DATA[[#This Row],[TOTAL Cost]]-SUM_DATA[[#This Row],[MATERIAL Cost]]</f>
        <v>632.40999999999985</v>
      </c>
      <c r="N1571" s="16">
        <f>IFERROR(SUM_DATA[[#This Row],[MAT C.]], 0)</f>
        <v>5800</v>
      </c>
      <c r="O1571" s="16">
        <f>VLOOKUP(SUM_DATA[[#This Row],[Work Order]],'[2]MAT DETAIL'!$D:$L,8,FALSE)</f>
        <v>5800</v>
      </c>
      <c r="P1571" s="17">
        <v>6432.41</v>
      </c>
      <c r="Q1571" s="67" t="s">
        <v>21</v>
      </c>
      <c r="R1571" s="67"/>
      <c r="S1571" s="67"/>
    </row>
    <row r="1572" spans="4:19" ht="15">
      <c r="D1572" s="5">
        <v>620117</v>
      </c>
      <c r="E1572" s="31">
        <v>44036</v>
      </c>
      <c r="F1572" s="34">
        <v>44036</v>
      </c>
      <c r="G1572" s="61"/>
      <c r="H1572" s="5">
        <v>2899081</v>
      </c>
      <c r="I1572" s="28" t="s">
        <v>26</v>
      </c>
      <c r="J1572" s="41" t="s">
        <v>27</v>
      </c>
      <c r="K1572" s="8" t="s">
        <v>19</v>
      </c>
      <c r="L1572" s="8" t="s">
        <v>20</v>
      </c>
      <c r="M1572" s="16">
        <f>SUM_DATA[[#This Row],[TOTAL Cost]]-SUM_DATA[[#This Row],[MATERIAL Cost]]</f>
        <v>632.40999999999985</v>
      </c>
      <c r="N1572" s="16">
        <f>IFERROR(SUM_DATA[[#This Row],[MAT C.]], 0)</f>
        <v>5800</v>
      </c>
      <c r="O1572" s="16">
        <f>VLOOKUP(SUM_DATA[[#This Row],[Work Order]],'[2]MAT DETAIL'!$D:$L,8,FALSE)</f>
        <v>5800</v>
      </c>
      <c r="P1572" s="17">
        <v>6432.41</v>
      </c>
      <c r="Q1572" s="67" t="s">
        <v>21</v>
      </c>
      <c r="R1572" s="67"/>
      <c r="S1572" s="67"/>
    </row>
    <row r="1573" spans="4:19" ht="15">
      <c r="D1573" s="5">
        <v>620118</v>
      </c>
      <c r="E1573" s="31">
        <v>44036</v>
      </c>
      <c r="F1573" s="34">
        <v>44036</v>
      </c>
      <c r="G1573" s="61"/>
      <c r="H1573" s="5">
        <v>2899083</v>
      </c>
      <c r="I1573" s="28" t="s">
        <v>26</v>
      </c>
      <c r="J1573" s="41" t="s">
        <v>27</v>
      </c>
      <c r="K1573" s="8" t="s">
        <v>19</v>
      </c>
      <c r="L1573" s="8" t="s">
        <v>20</v>
      </c>
      <c r="M1573" s="16">
        <f>SUM_DATA[[#This Row],[TOTAL Cost]]-SUM_DATA[[#This Row],[MATERIAL Cost]]</f>
        <v>632.40999999999985</v>
      </c>
      <c r="N1573" s="16">
        <f>IFERROR(SUM_DATA[[#This Row],[MAT C.]], 0)</f>
        <v>5800</v>
      </c>
      <c r="O1573" s="16">
        <f>VLOOKUP(SUM_DATA[[#This Row],[Work Order]],'[2]MAT DETAIL'!$D:$L,8,FALSE)</f>
        <v>5800</v>
      </c>
      <c r="P1573" s="17">
        <v>6432.41</v>
      </c>
      <c r="Q1573" s="67" t="s">
        <v>21</v>
      </c>
      <c r="R1573" s="67"/>
      <c r="S1573" s="67"/>
    </row>
    <row r="1574" spans="4:19" ht="15">
      <c r="D1574" s="5">
        <v>620122</v>
      </c>
      <c r="E1574" s="31">
        <v>44036</v>
      </c>
      <c r="F1574" s="34">
        <v>44036</v>
      </c>
      <c r="G1574" s="61"/>
      <c r="H1574" s="5">
        <v>2899088</v>
      </c>
      <c r="I1574" s="28" t="s">
        <v>26</v>
      </c>
      <c r="J1574" s="41" t="s">
        <v>27</v>
      </c>
      <c r="K1574" s="8" t="s">
        <v>19</v>
      </c>
      <c r="L1574" s="8" t="s">
        <v>20</v>
      </c>
      <c r="M1574" s="16">
        <f>SUM_DATA[[#This Row],[TOTAL Cost]]-SUM_DATA[[#This Row],[MATERIAL Cost]]</f>
        <v>632.40999999999985</v>
      </c>
      <c r="N1574" s="16">
        <f>IFERROR(SUM_DATA[[#This Row],[MAT C.]], 0)</f>
        <v>5800</v>
      </c>
      <c r="O1574" s="16">
        <f>VLOOKUP(SUM_DATA[[#This Row],[Work Order]],'[2]MAT DETAIL'!$D:$L,8,FALSE)</f>
        <v>5800</v>
      </c>
      <c r="P1574" s="17">
        <v>6432.41</v>
      </c>
      <c r="Q1574" s="67" t="s">
        <v>21</v>
      </c>
      <c r="R1574" s="67"/>
      <c r="S1574" s="67"/>
    </row>
    <row r="1575" spans="4:19" ht="15">
      <c r="D1575" s="5">
        <v>620123</v>
      </c>
      <c r="E1575" s="31">
        <v>44036</v>
      </c>
      <c r="F1575" s="34">
        <v>44036</v>
      </c>
      <c r="G1575" s="61"/>
      <c r="H1575" s="5">
        <v>2899090</v>
      </c>
      <c r="I1575" s="28" t="s">
        <v>26</v>
      </c>
      <c r="J1575" s="41" t="s">
        <v>27</v>
      </c>
      <c r="K1575" s="8" t="s">
        <v>19</v>
      </c>
      <c r="L1575" s="8" t="s">
        <v>20</v>
      </c>
      <c r="M1575" s="16">
        <f>SUM_DATA[[#This Row],[TOTAL Cost]]-SUM_DATA[[#This Row],[MATERIAL Cost]]</f>
        <v>632.40999999999985</v>
      </c>
      <c r="N1575" s="16">
        <f>IFERROR(SUM_DATA[[#This Row],[MAT C.]], 0)</f>
        <v>5800</v>
      </c>
      <c r="O1575" s="16">
        <f>VLOOKUP(SUM_DATA[[#This Row],[Work Order]],'[2]MAT DETAIL'!$D:$L,8,FALSE)</f>
        <v>5800</v>
      </c>
      <c r="P1575" s="17">
        <v>6432.41</v>
      </c>
      <c r="Q1575" s="67" t="s">
        <v>21</v>
      </c>
      <c r="R1575" s="67"/>
      <c r="S1575" s="67"/>
    </row>
    <row r="1576" spans="4:19" ht="15">
      <c r="D1576" s="5">
        <v>620112</v>
      </c>
      <c r="E1576" s="31">
        <v>44036</v>
      </c>
      <c r="F1576" s="34">
        <v>44036</v>
      </c>
      <c r="G1576" s="61"/>
      <c r="H1576" s="5">
        <v>2899099</v>
      </c>
      <c r="I1576" s="28" t="s">
        <v>26</v>
      </c>
      <c r="J1576" s="41" t="s">
        <v>55</v>
      </c>
      <c r="K1576" s="8" t="s">
        <v>56</v>
      </c>
      <c r="L1576" s="8" t="s">
        <v>57</v>
      </c>
      <c r="M1576" s="16">
        <f>SUM_DATA[[#This Row],[TOTAL Cost]]-SUM_DATA[[#This Row],[MATERIAL Cost]]</f>
        <v>2410.1999999999998</v>
      </c>
      <c r="N1576" s="16">
        <f>IFERROR(SUM_DATA[[#This Row],[MAT C.]], 0)</f>
        <v>0</v>
      </c>
      <c r="O1576" s="16" t="e">
        <f>VLOOKUP(SUM_DATA[[#This Row],[Work Order]],'[2]MAT DETAIL'!$D:$L,8,FALSE)</f>
        <v>#N/A</v>
      </c>
      <c r="P1576" s="17">
        <v>2410.1999999999998</v>
      </c>
      <c r="Q1576" s="67" t="s">
        <v>25</v>
      </c>
      <c r="R1576" s="67"/>
      <c r="S1576" s="67"/>
    </row>
    <row r="1577" spans="4:19" ht="15">
      <c r="D1577" s="5">
        <v>620107</v>
      </c>
      <c r="E1577" s="31">
        <v>44036</v>
      </c>
      <c r="F1577" s="34">
        <v>44036</v>
      </c>
      <c r="G1577" s="61"/>
      <c r="H1577" s="5">
        <v>2899101</v>
      </c>
      <c r="I1577" s="28" t="s">
        <v>26</v>
      </c>
      <c r="J1577" s="41" t="s">
        <v>454</v>
      </c>
      <c r="K1577" s="8" t="s">
        <v>39</v>
      </c>
      <c r="L1577" s="8" t="s">
        <v>336</v>
      </c>
      <c r="M1577" s="16">
        <f>SUM_DATA[[#This Row],[TOTAL Cost]]-SUM_DATA[[#This Row],[MATERIAL Cost]]</f>
        <v>2410.1999999999998</v>
      </c>
      <c r="N1577" s="16">
        <f>IFERROR(SUM_DATA[[#This Row],[MAT C.]], 0)</f>
        <v>0</v>
      </c>
      <c r="O1577" s="16" t="e">
        <f>VLOOKUP(SUM_DATA[[#This Row],[Work Order]],'[2]MAT DETAIL'!$D:$L,8,FALSE)</f>
        <v>#N/A</v>
      </c>
      <c r="P1577" s="17">
        <v>2410.1999999999998</v>
      </c>
      <c r="Q1577" s="67" t="s">
        <v>25</v>
      </c>
      <c r="R1577" s="67"/>
      <c r="S1577" s="67"/>
    </row>
    <row r="1578" spans="4:19" ht="15">
      <c r="D1578" s="5">
        <v>620107</v>
      </c>
      <c r="E1578" s="31">
        <v>44036</v>
      </c>
      <c r="F1578" s="34">
        <v>44036</v>
      </c>
      <c r="G1578" s="61"/>
      <c r="H1578" s="5">
        <v>2899107</v>
      </c>
      <c r="I1578" s="28" t="s">
        <v>26</v>
      </c>
      <c r="J1578" s="41" t="s">
        <v>605</v>
      </c>
      <c r="K1578" s="8" t="s">
        <v>76</v>
      </c>
      <c r="L1578" s="8" t="s">
        <v>76</v>
      </c>
      <c r="M1578" s="16">
        <f>SUM_DATA[[#This Row],[TOTAL Cost]]-SUM_DATA[[#This Row],[MATERIAL Cost]]</f>
        <v>1807.65</v>
      </c>
      <c r="N1578" s="16">
        <f>IFERROR(SUM_DATA[[#This Row],[MAT C.]], 0)</f>
        <v>0</v>
      </c>
      <c r="O1578" s="16" t="e">
        <f>VLOOKUP(SUM_DATA[[#This Row],[Work Order]],'[2]MAT DETAIL'!$D:$L,8,FALSE)</f>
        <v>#N/A</v>
      </c>
      <c r="P1578" s="17">
        <v>1807.65</v>
      </c>
      <c r="Q1578" s="67" t="s">
        <v>25</v>
      </c>
      <c r="R1578" s="67"/>
      <c r="S1578" s="67"/>
    </row>
    <row r="1579" spans="4:19" ht="15">
      <c r="D1579" s="5">
        <v>620105</v>
      </c>
      <c r="E1579" s="31">
        <v>44036</v>
      </c>
      <c r="F1579" s="34">
        <v>44036</v>
      </c>
      <c r="G1579" s="61"/>
      <c r="H1579" s="5">
        <v>2899162</v>
      </c>
      <c r="I1579" s="28" t="s">
        <v>26</v>
      </c>
      <c r="J1579" s="41" t="s">
        <v>27</v>
      </c>
      <c r="K1579" s="8" t="s">
        <v>19</v>
      </c>
      <c r="L1579" s="8" t="s">
        <v>20</v>
      </c>
      <c r="M1579" s="16">
        <f>SUM_DATA[[#This Row],[TOTAL Cost]]-SUM_DATA[[#This Row],[MATERIAL Cost]]</f>
        <v>632.4100000000326</v>
      </c>
      <c r="N1579" s="16">
        <f>IFERROR(SUM_DATA[[#This Row],[MAT C.]], 0)</f>
        <v>615000</v>
      </c>
      <c r="O1579" s="16">
        <f>VLOOKUP(SUM_DATA[[#This Row],[Work Order]],'[2]MAT DETAIL'!$D:$L,8,FALSE)</f>
        <v>615000</v>
      </c>
      <c r="P1579" s="17">
        <v>615632.41</v>
      </c>
      <c r="Q1579" s="67" t="s">
        <v>21</v>
      </c>
      <c r="R1579" s="67"/>
      <c r="S1579" s="67"/>
    </row>
    <row r="1580" spans="4:19" ht="15">
      <c r="D1580" s="5">
        <v>620107</v>
      </c>
      <c r="E1580" s="31">
        <v>44036</v>
      </c>
      <c r="F1580" s="34">
        <v>44036</v>
      </c>
      <c r="G1580" s="61"/>
      <c r="H1580" s="5">
        <v>2899165</v>
      </c>
      <c r="I1580" s="28" t="s">
        <v>26</v>
      </c>
      <c r="J1580" s="41" t="s">
        <v>27</v>
      </c>
      <c r="K1580" s="8" t="s">
        <v>19</v>
      </c>
      <c r="L1580" s="8" t="s">
        <v>20</v>
      </c>
      <c r="M1580" s="16">
        <f>SUM_DATA[[#This Row],[TOTAL Cost]]-SUM_DATA[[#This Row],[MATERIAL Cost]]</f>
        <v>632.4100000000326</v>
      </c>
      <c r="N1580" s="16">
        <f>IFERROR(SUM_DATA[[#This Row],[MAT C.]], 0)</f>
        <v>615000</v>
      </c>
      <c r="O1580" s="16">
        <f>VLOOKUP(SUM_DATA[[#This Row],[Work Order]],'[2]MAT DETAIL'!$D:$L,8,FALSE)</f>
        <v>615000</v>
      </c>
      <c r="P1580" s="17">
        <v>615632.41</v>
      </c>
      <c r="Q1580" s="67" t="s">
        <v>21</v>
      </c>
      <c r="R1580" s="67"/>
      <c r="S1580" s="67"/>
    </row>
    <row r="1581" spans="4:19" ht="15">
      <c r="D1581" s="5">
        <v>620111</v>
      </c>
      <c r="E1581" s="31">
        <v>44036</v>
      </c>
      <c r="F1581" s="34">
        <v>44036</v>
      </c>
      <c r="G1581" s="61"/>
      <c r="H1581" s="5">
        <v>2899169</v>
      </c>
      <c r="I1581" s="28" t="s">
        <v>26</v>
      </c>
      <c r="J1581" s="41" t="s">
        <v>27</v>
      </c>
      <c r="K1581" s="8" t="s">
        <v>19</v>
      </c>
      <c r="L1581" s="8" t="s">
        <v>20</v>
      </c>
      <c r="M1581" s="16">
        <f>SUM_DATA[[#This Row],[TOTAL Cost]]-SUM_DATA[[#This Row],[MATERIAL Cost]]</f>
        <v>632.4100000000326</v>
      </c>
      <c r="N1581" s="16">
        <f>IFERROR(SUM_DATA[[#This Row],[MAT C.]], 0)</f>
        <v>615000</v>
      </c>
      <c r="O1581" s="16">
        <f>VLOOKUP(SUM_DATA[[#This Row],[Work Order]],'[2]MAT DETAIL'!$D:$L,8,FALSE)</f>
        <v>615000</v>
      </c>
      <c r="P1581" s="17">
        <v>615632.41</v>
      </c>
      <c r="Q1581" s="67" t="s">
        <v>21</v>
      </c>
      <c r="R1581" s="67"/>
      <c r="S1581" s="67"/>
    </row>
    <row r="1582" spans="4:19" ht="15">
      <c r="D1582" s="5">
        <v>620112</v>
      </c>
      <c r="E1582" s="31">
        <v>44036</v>
      </c>
      <c r="F1582" s="34">
        <v>44036</v>
      </c>
      <c r="G1582" s="61"/>
      <c r="H1582" s="5">
        <v>2899170</v>
      </c>
      <c r="I1582" s="28" t="s">
        <v>26</v>
      </c>
      <c r="J1582" s="41" t="s">
        <v>27</v>
      </c>
      <c r="K1582" s="8" t="s">
        <v>19</v>
      </c>
      <c r="L1582" s="8" t="s">
        <v>20</v>
      </c>
      <c r="M1582" s="16">
        <f>SUM_DATA[[#This Row],[TOTAL Cost]]-SUM_DATA[[#This Row],[MATERIAL Cost]]</f>
        <v>632.4100000000326</v>
      </c>
      <c r="N1582" s="16">
        <f>IFERROR(SUM_DATA[[#This Row],[MAT C.]], 0)</f>
        <v>615000</v>
      </c>
      <c r="O1582" s="16">
        <f>VLOOKUP(SUM_DATA[[#This Row],[Work Order]],'[2]MAT DETAIL'!$D:$L,8,FALSE)</f>
        <v>615000</v>
      </c>
      <c r="P1582" s="17">
        <v>615632.41</v>
      </c>
      <c r="Q1582" s="67" t="s">
        <v>21</v>
      </c>
      <c r="R1582" s="67"/>
      <c r="S1582" s="67"/>
    </row>
    <row r="1583" spans="4:19" ht="15">
      <c r="D1583" s="5">
        <v>620114</v>
      </c>
      <c r="E1583" s="31">
        <v>44036</v>
      </c>
      <c r="F1583" s="34">
        <v>44036</v>
      </c>
      <c r="G1583" s="61"/>
      <c r="H1583" s="5">
        <v>2899174</v>
      </c>
      <c r="I1583" s="28" t="s">
        <v>26</v>
      </c>
      <c r="J1583" s="41" t="s">
        <v>27</v>
      </c>
      <c r="K1583" s="8" t="s">
        <v>19</v>
      </c>
      <c r="L1583" s="8" t="s">
        <v>20</v>
      </c>
      <c r="M1583" s="16">
        <f>SUM_DATA[[#This Row],[TOTAL Cost]]-SUM_DATA[[#This Row],[MATERIAL Cost]]</f>
        <v>632.4100000000326</v>
      </c>
      <c r="N1583" s="16">
        <f>IFERROR(SUM_DATA[[#This Row],[MAT C.]], 0)</f>
        <v>615000</v>
      </c>
      <c r="O1583" s="16">
        <f>VLOOKUP(SUM_DATA[[#This Row],[Work Order]],'[2]MAT DETAIL'!$D:$L,8,FALSE)</f>
        <v>615000</v>
      </c>
      <c r="P1583" s="17">
        <v>615632.41</v>
      </c>
      <c r="Q1583" s="67" t="s">
        <v>21</v>
      </c>
      <c r="R1583" s="67"/>
      <c r="S1583" s="67"/>
    </row>
    <row r="1584" spans="4:19" ht="15">
      <c r="D1584" s="5">
        <v>620116</v>
      </c>
      <c r="E1584" s="31">
        <v>44036</v>
      </c>
      <c r="F1584" s="34">
        <v>44036</v>
      </c>
      <c r="G1584" s="61"/>
      <c r="H1584" s="5">
        <v>2899176</v>
      </c>
      <c r="I1584" s="28" t="s">
        <v>26</v>
      </c>
      <c r="J1584" s="41" t="s">
        <v>27</v>
      </c>
      <c r="K1584" s="8" t="s">
        <v>19</v>
      </c>
      <c r="L1584" s="8" t="s">
        <v>20</v>
      </c>
      <c r="M1584" s="16">
        <f>SUM_DATA[[#This Row],[TOTAL Cost]]-SUM_DATA[[#This Row],[MATERIAL Cost]]</f>
        <v>632.4100000000326</v>
      </c>
      <c r="N1584" s="16">
        <f>IFERROR(SUM_DATA[[#This Row],[MAT C.]], 0)</f>
        <v>615000</v>
      </c>
      <c r="O1584" s="16">
        <f>VLOOKUP(SUM_DATA[[#This Row],[Work Order]],'[2]MAT DETAIL'!$D:$L,8,FALSE)</f>
        <v>615000</v>
      </c>
      <c r="P1584" s="17">
        <v>615632.41</v>
      </c>
      <c r="Q1584" s="67" t="s">
        <v>21</v>
      </c>
      <c r="R1584" s="67"/>
      <c r="S1584" s="67"/>
    </row>
    <row r="1585" spans="4:19" ht="15">
      <c r="D1585" s="5">
        <v>620123</v>
      </c>
      <c r="E1585" s="31">
        <v>44036</v>
      </c>
      <c r="F1585" s="34">
        <v>44036</v>
      </c>
      <c r="G1585" s="61"/>
      <c r="H1585" s="5">
        <v>2899177</v>
      </c>
      <c r="I1585" s="28" t="s">
        <v>26</v>
      </c>
      <c r="J1585" s="41" t="s">
        <v>27</v>
      </c>
      <c r="K1585" s="8" t="s">
        <v>19</v>
      </c>
      <c r="L1585" s="8" t="s">
        <v>20</v>
      </c>
      <c r="M1585" s="16">
        <f>SUM_DATA[[#This Row],[TOTAL Cost]]-SUM_DATA[[#This Row],[MATERIAL Cost]]</f>
        <v>632.4100000000326</v>
      </c>
      <c r="N1585" s="16">
        <f>IFERROR(SUM_DATA[[#This Row],[MAT C.]], 0)</f>
        <v>615000</v>
      </c>
      <c r="O1585" s="16">
        <f>VLOOKUP(SUM_DATA[[#This Row],[Work Order]],'[2]MAT DETAIL'!$D:$L,8,FALSE)</f>
        <v>615000</v>
      </c>
      <c r="P1585" s="17">
        <v>615632.41</v>
      </c>
      <c r="Q1585" s="67" t="s">
        <v>21</v>
      </c>
      <c r="R1585" s="67"/>
      <c r="S1585" s="67"/>
    </row>
    <row r="1586" spans="4:19" ht="15">
      <c r="D1586" s="5">
        <v>620114</v>
      </c>
      <c r="E1586" s="31">
        <v>44036</v>
      </c>
      <c r="F1586" s="34">
        <v>44036</v>
      </c>
      <c r="G1586" s="61"/>
      <c r="H1586" s="5">
        <v>2899258</v>
      </c>
      <c r="I1586" s="28" t="s">
        <v>31</v>
      </c>
      <c r="J1586" s="41" t="s">
        <v>606</v>
      </c>
      <c r="K1586" s="8" t="s">
        <v>36</v>
      </c>
      <c r="L1586" s="8" t="s">
        <v>53</v>
      </c>
      <c r="M1586" s="16">
        <f>SUM_DATA[[#This Row],[TOTAL Cost]]-SUM_DATA[[#This Row],[MATERIAL Cost]]</f>
        <v>2034.48</v>
      </c>
      <c r="N1586" s="16">
        <f>IFERROR(SUM_DATA[[#This Row],[MAT C.]], 0)</f>
        <v>0</v>
      </c>
      <c r="O1586" s="16" t="e">
        <f>VLOOKUP(SUM_DATA[[#This Row],[Work Order]],'[2]MAT DETAIL'!$D:$L,8,FALSE)</f>
        <v>#N/A</v>
      </c>
      <c r="P1586" s="17">
        <v>2034.48</v>
      </c>
      <c r="Q1586" s="67" t="s">
        <v>25</v>
      </c>
      <c r="R1586" s="67"/>
      <c r="S1586" s="67"/>
    </row>
    <row r="1587" spans="4:19" ht="15">
      <c r="D1587" s="5">
        <v>620118</v>
      </c>
      <c r="E1587" s="31">
        <v>44036</v>
      </c>
      <c r="F1587" s="34">
        <v>44036</v>
      </c>
      <c r="G1587" s="61"/>
      <c r="H1587" s="5">
        <v>2899260</v>
      </c>
      <c r="I1587" s="28" t="s">
        <v>31</v>
      </c>
      <c r="J1587" s="41" t="s">
        <v>606</v>
      </c>
      <c r="K1587" s="8" t="s">
        <v>36</v>
      </c>
      <c r="L1587" s="8" t="s">
        <v>53</v>
      </c>
      <c r="M1587" s="16">
        <f>SUM_DATA[[#This Row],[TOTAL Cost]]-SUM_DATA[[#This Row],[MATERIAL Cost]]</f>
        <v>1356.32</v>
      </c>
      <c r="N1587" s="16">
        <f>IFERROR(SUM_DATA[[#This Row],[MAT C.]], 0)</f>
        <v>0</v>
      </c>
      <c r="O1587" s="16" t="e">
        <f>VLOOKUP(SUM_DATA[[#This Row],[Work Order]],'[2]MAT DETAIL'!$D:$L,8,FALSE)</f>
        <v>#N/A</v>
      </c>
      <c r="P1587" s="17">
        <v>1356.32</v>
      </c>
      <c r="Q1587" s="67" t="s">
        <v>25</v>
      </c>
      <c r="R1587" s="67"/>
      <c r="S1587" s="67"/>
    </row>
    <row r="1588" spans="4:19" ht="15">
      <c r="D1588" s="5">
        <v>620117</v>
      </c>
      <c r="E1588" s="31">
        <v>44036</v>
      </c>
      <c r="F1588" s="34">
        <v>44036</v>
      </c>
      <c r="G1588" s="61"/>
      <c r="H1588" s="5">
        <v>2899263</v>
      </c>
      <c r="I1588" s="28" t="s">
        <v>31</v>
      </c>
      <c r="J1588" s="41" t="s">
        <v>606</v>
      </c>
      <c r="K1588" s="8" t="s">
        <v>36</v>
      </c>
      <c r="L1588" s="8" t="s">
        <v>53</v>
      </c>
      <c r="M1588" s="16">
        <f>SUM_DATA[[#This Row],[TOTAL Cost]]-SUM_DATA[[#This Row],[MATERIAL Cost]]</f>
        <v>1356.32</v>
      </c>
      <c r="N1588" s="16">
        <f>IFERROR(SUM_DATA[[#This Row],[MAT C.]], 0)</f>
        <v>0</v>
      </c>
      <c r="O1588" s="16" t="e">
        <f>VLOOKUP(SUM_DATA[[#This Row],[Work Order]],'[2]MAT DETAIL'!$D:$L,8,FALSE)</f>
        <v>#N/A</v>
      </c>
      <c r="P1588" s="17">
        <v>1356.32</v>
      </c>
      <c r="Q1588" s="67" t="s">
        <v>25</v>
      </c>
      <c r="R1588" s="67"/>
      <c r="S1588" s="67"/>
    </row>
    <row r="1589" spans="4:19" ht="15">
      <c r="D1589" s="5">
        <v>620119</v>
      </c>
      <c r="E1589" s="31">
        <v>44041</v>
      </c>
      <c r="F1589" s="34">
        <v>44041</v>
      </c>
      <c r="G1589" s="61"/>
      <c r="H1589" s="5">
        <v>2899693</v>
      </c>
      <c r="I1589" s="28" t="s">
        <v>31</v>
      </c>
      <c r="J1589" s="41" t="s">
        <v>607</v>
      </c>
      <c r="K1589" s="8" t="s">
        <v>33</v>
      </c>
      <c r="L1589" s="8" t="s">
        <v>180</v>
      </c>
      <c r="M1589" s="16">
        <f>SUM_DATA[[#This Row],[TOTAL Cost]]-SUM_DATA[[#This Row],[MATERIAL Cost]]</f>
        <v>2712.64</v>
      </c>
      <c r="N1589" s="16">
        <f>IFERROR(SUM_DATA[[#This Row],[MAT C.]], 0)</f>
        <v>0</v>
      </c>
      <c r="O1589" s="16" t="e">
        <f>VLOOKUP(SUM_DATA[[#This Row],[Work Order]],'[2]MAT DETAIL'!$D:$L,8,FALSE)</f>
        <v>#N/A</v>
      </c>
      <c r="P1589" s="17">
        <v>2712.64</v>
      </c>
      <c r="Q1589" s="67" t="s">
        <v>25</v>
      </c>
      <c r="R1589" s="67"/>
      <c r="S1589" s="67"/>
    </row>
    <row r="1590" spans="4:19" ht="15">
      <c r="D1590" s="5">
        <v>620111</v>
      </c>
      <c r="E1590" s="31">
        <v>44041</v>
      </c>
      <c r="F1590" s="34">
        <v>44041</v>
      </c>
      <c r="G1590" s="61"/>
      <c r="H1590" s="5">
        <v>2899824</v>
      </c>
      <c r="I1590" s="28" t="s">
        <v>26</v>
      </c>
      <c r="J1590" s="41" t="s">
        <v>27</v>
      </c>
      <c r="K1590" s="8" t="s">
        <v>19</v>
      </c>
      <c r="L1590" s="8" t="s">
        <v>20</v>
      </c>
      <c r="M1590" s="16">
        <f>SUM_DATA[[#This Row],[TOTAL Cost]]-SUM_DATA[[#This Row],[MATERIAL Cost]]</f>
        <v>78632.41</v>
      </c>
      <c r="N1590" s="16">
        <f>IFERROR(SUM_DATA[[#This Row],[MAT C.]], 0)</f>
        <v>18000</v>
      </c>
      <c r="O1590" s="16">
        <f>VLOOKUP(SUM_DATA[[#This Row],[Work Order]],'[2]MAT DETAIL'!$D:$L,8,FALSE)</f>
        <v>18000</v>
      </c>
      <c r="P1590" s="17">
        <v>96632.41</v>
      </c>
      <c r="Q1590" s="67" t="s">
        <v>21</v>
      </c>
      <c r="R1590" s="67"/>
      <c r="S1590" s="67"/>
    </row>
    <row r="1591" spans="4:19" ht="15">
      <c r="D1591" s="5">
        <v>620114</v>
      </c>
      <c r="E1591" s="31">
        <v>44041</v>
      </c>
      <c r="F1591" s="34">
        <v>44041</v>
      </c>
      <c r="G1591" s="61"/>
      <c r="H1591" s="5">
        <v>2899826</v>
      </c>
      <c r="I1591" s="28" t="s">
        <v>26</v>
      </c>
      <c r="J1591" s="41" t="s">
        <v>27</v>
      </c>
      <c r="K1591" s="8" t="s">
        <v>19</v>
      </c>
      <c r="L1591" s="8" t="s">
        <v>20</v>
      </c>
      <c r="M1591" s="16">
        <f>SUM_DATA[[#This Row],[TOTAL Cost]]-SUM_DATA[[#This Row],[MATERIAL Cost]]</f>
        <v>78632.41</v>
      </c>
      <c r="N1591" s="16">
        <f>IFERROR(SUM_DATA[[#This Row],[MAT C.]], 0)</f>
        <v>18000</v>
      </c>
      <c r="O1591" s="16">
        <f>VLOOKUP(SUM_DATA[[#This Row],[Work Order]],'[2]MAT DETAIL'!$D:$L,8,FALSE)</f>
        <v>18000</v>
      </c>
      <c r="P1591" s="17">
        <v>96632.41</v>
      </c>
      <c r="Q1591" s="67" t="s">
        <v>21</v>
      </c>
      <c r="R1591" s="67"/>
      <c r="S1591" s="67"/>
    </row>
    <row r="1592" spans="4:19" ht="15">
      <c r="D1592" s="5">
        <v>620119</v>
      </c>
      <c r="E1592" s="31">
        <v>44041</v>
      </c>
      <c r="F1592" s="34">
        <v>44041</v>
      </c>
      <c r="G1592" s="61"/>
      <c r="H1592" s="5">
        <v>2899886</v>
      </c>
      <c r="I1592" s="28" t="s">
        <v>26</v>
      </c>
      <c r="J1592" s="41" t="s">
        <v>608</v>
      </c>
      <c r="K1592" s="8" t="s">
        <v>59</v>
      </c>
      <c r="L1592" s="8" t="s">
        <v>263</v>
      </c>
      <c r="M1592" s="16">
        <f>SUM_DATA[[#This Row],[TOTAL Cost]]-SUM_DATA[[#This Row],[MATERIAL Cost]]</f>
        <v>3242.09</v>
      </c>
      <c r="N1592" s="16">
        <f>IFERROR(SUM_DATA[[#This Row],[MAT C.]], 0)</f>
        <v>0</v>
      </c>
      <c r="O1592" s="16" t="e">
        <f>VLOOKUP(SUM_DATA[[#This Row],[Work Order]],'[2]MAT DETAIL'!$D:$L,8,FALSE)</f>
        <v>#N/A</v>
      </c>
      <c r="P1592" s="17">
        <v>3242.09</v>
      </c>
      <c r="Q1592" s="67" t="s">
        <v>25</v>
      </c>
      <c r="R1592" s="67"/>
      <c r="S1592" s="67"/>
    </row>
    <row r="1593" spans="4:19" ht="15">
      <c r="D1593" s="5">
        <v>620112</v>
      </c>
      <c r="E1593" s="31">
        <v>44041</v>
      </c>
      <c r="F1593" s="34">
        <v>44041</v>
      </c>
      <c r="G1593" s="61"/>
      <c r="H1593" s="5">
        <v>2899892</v>
      </c>
      <c r="I1593" s="28" t="s">
        <v>26</v>
      </c>
      <c r="J1593" s="43" t="s">
        <v>145</v>
      </c>
      <c r="K1593" s="8" t="s">
        <v>56</v>
      </c>
      <c r="L1593" s="8" t="s">
        <v>146</v>
      </c>
      <c r="M1593" s="16">
        <f>SUM_DATA[[#This Row],[TOTAL Cost]]-SUM_DATA[[#This Row],[MATERIAL Cost]]</f>
        <v>2410.1999999999998</v>
      </c>
      <c r="N1593" s="16">
        <f>IFERROR(SUM_DATA[[#This Row],[MAT C.]], 0)</f>
        <v>0</v>
      </c>
      <c r="O1593" s="16" t="e">
        <f>VLOOKUP(SUM_DATA[[#This Row],[Work Order]],'[2]MAT DETAIL'!$D:$L,8,FALSE)</f>
        <v>#N/A</v>
      </c>
      <c r="P1593" s="17">
        <v>2410.1999999999998</v>
      </c>
      <c r="Q1593" s="67" t="s">
        <v>25</v>
      </c>
      <c r="R1593" s="67"/>
      <c r="S1593" s="67"/>
    </row>
    <row r="1594" spans="4:19" ht="15">
      <c r="D1594" s="5">
        <v>620111</v>
      </c>
      <c r="E1594" s="31">
        <v>44041</v>
      </c>
      <c r="F1594" s="34">
        <v>44041</v>
      </c>
      <c r="G1594" s="61"/>
      <c r="H1594" s="5">
        <v>2899894</v>
      </c>
      <c r="I1594" s="28" t="s">
        <v>26</v>
      </c>
      <c r="J1594" s="43" t="s">
        <v>101</v>
      </c>
      <c r="K1594" s="8" t="s">
        <v>59</v>
      </c>
      <c r="L1594" s="8" t="s">
        <v>98</v>
      </c>
      <c r="M1594" s="16">
        <f>SUM_DATA[[#This Row],[TOTAL Cost]]-SUM_DATA[[#This Row],[MATERIAL Cost]]</f>
        <v>8815.15</v>
      </c>
      <c r="N1594" s="16">
        <f>IFERROR(SUM_DATA[[#This Row],[MAT C.]], 0)</f>
        <v>4176</v>
      </c>
      <c r="O1594" s="16">
        <f>VLOOKUP(SUM_DATA[[#This Row],[Work Order]],'[2]MAT DETAIL'!$D:$L,8,FALSE)</f>
        <v>4176</v>
      </c>
      <c r="P1594" s="17">
        <v>12991.15</v>
      </c>
      <c r="Q1594" s="67" t="s">
        <v>25</v>
      </c>
      <c r="R1594" s="67"/>
      <c r="S1594" s="67"/>
    </row>
    <row r="1595" spans="4:19" ht="15">
      <c r="D1595" s="5">
        <v>620112</v>
      </c>
      <c r="E1595" s="31">
        <v>44041</v>
      </c>
      <c r="F1595" s="34">
        <v>44041</v>
      </c>
      <c r="G1595" s="61"/>
      <c r="H1595" s="5">
        <v>2899897</v>
      </c>
      <c r="I1595" s="28" t="s">
        <v>26</v>
      </c>
      <c r="J1595" s="41" t="s">
        <v>145</v>
      </c>
      <c r="K1595" s="8" t="s">
        <v>56</v>
      </c>
      <c r="L1595" s="8" t="s">
        <v>146</v>
      </c>
      <c r="M1595" s="16">
        <f>SUM_DATA[[#This Row],[TOTAL Cost]]-SUM_DATA[[#This Row],[MATERIAL Cost]]</f>
        <v>0</v>
      </c>
      <c r="N1595" s="16">
        <f>IFERROR(SUM_DATA[[#This Row],[MAT C.]], 0)</f>
        <v>0</v>
      </c>
      <c r="O1595" s="16" t="e">
        <f>VLOOKUP(SUM_DATA[[#This Row],[Work Order]],'[2]MAT DETAIL'!$D:$L,8,FALSE)</f>
        <v>#N/A</v>
      </c>
      <c r="P1595" s="17">
        <v>0</v>
      </c>
      <c r="Q1595" s="67" t="s">
        <v>25</v>
      </c>
      <c r="R1595" s="67"/>
      <c r="S1595" s="67"/>
    </row>
    <row r="1596" spans="4:19" ht="15">
      <c r="D1596" s="5">
        <v>620114</v>
      </c>
      <c r="E1596" s="31">
        <v>44041</v>
      </c>
      <c r="F1596" s="34">
        <v>44041</v>
      </c>
      <c r="G1596" s="61"/>
      <c r="H1596" s="5">
        <v>2899899</v>
      </c>
      <c r="I1596" s="28" t="s">
        <v>26</v>
      </c>
      <c r="J1596" s="41" t="s">
        <v>72</v>
      </c>
      <c r="K1596" s="8" t="s">
        <v>36</v>
      </c>
      <c r="L1596" s="10" t="s">
        <v>37</v>
      </c>
      <c r="M1596" s="16">
        <f>SUM_DATA[[#This Row],[TOTAL Cost]]-SUM_DATA[[#This Row],[MATERIAL Cost]]</f>
        <v>4691.13</v>
      </c>
      <c r="N1596" s="16">
        <f>IFERROR(SUM_DATA[[#This Row],[MAT C.]], 0)</f>
        <v>0</v>
      </c>
      <c r="O1596" s="16" t="e">
        <f>VLOOKUP(SUM_DATA[[#This Row],[Work Order]],'[2]MAT DETAIL'!$D:$L,8,FALSE)</f>
        <v>#N/A</v>
      </c>
      <c r="P1596" s="17">
        <v>4691.13</v>
      </c>
      <c r="Q1596" s="67" t="s">
        <v>25</v>
      </c>
      <c r="R1596" s="67"/>
      <c r="S1596" s="67"/>
    </row>
    <row r="1597" spans="4:19" ht="15">
      <c r="D1597" s="5">
        <v>620123</v>
      </c>
      <c r="E1597" s="31">
        <v>44041</v>
      </c>
      <c r="F1597" s="34">
        <v>44041</v>
      </c>
      <c r="G1597" s="61"/>
      <c r="H1597" s="5">
        <v>2899902</v>
      </c>
      <c r="I1597" s="28" t="s">
        <v>26</v>
      </c>
      <c r="J1597" s="41" t="s">
        <v>55</v>
      </c>
      <c r="K1597" s="8" t="s">
        <v>56</v>
      </c>
      <c r="L1597" s="8" t="s">
        <v>57</v>
      </c>
      <c r="M1597" s="16">
        <f>SUM_DATA[[#This Row],[TOTAL Cost]]-SUM_DATA[[#This Row],[MATERIAL Cost]]</f>
        <v>2410.1999999999998</v>
      </c>
      <c r="N1597" s="16">
        <f>IFERROR(SUM_DATA[[#This Row],[MAT C.]], 0)</f>
        <v>0</v>
      </c>
      <c r="O1597" s="16" t="e">
        <f>VLOOKUP(SUM_DATA[[#This Row],[Work Order]],'[2]MAT DETAIL'!$D:$L,8,FALSE)</f>
        <v>#N/A</v>
      </c>
      <c r="P1597" s="17">
        <v>2410.1999999999998</v>
      </c>
      <c r="Q1597" s="67" t="s">
        <v>25</v>
      </c>
      <c r="R1597" s="67"/>
      <c r="S1597" s="67"/>
    </row>
    <row r="1598" spans="4:19" ht="15">
      <c r="D1598" s="5">
        <v>620105</v>
      </c>
      <c r="E1598" s="31">
        <v>44041</v>
      </c>
      <c r="F1598" s="34">
        <v>44041</v>
      </c>
      <c r="G1598" s="61"/>
      <c r="H1598" s="5">
        <v>2899905</v>
      </c>
      <c r="I1598" s="28" t="s">
        <v>26</v>
      </c>
      <c r="J1598" s="41" t="s">
        <v>506</v>
      </c>
      <c r="K1598" s="8" t="s">
        <v>36</v>
      </c>
      <c r="L1598" s="8" t="s">
        <v>507</v>
      </c>
      <c r="M1598" s="16">
        <f>SUM_DATA[[#This Row],[TOTAL Cost]]-SUM_DATA[[#This Row],[MATERIAL Cost]]</f>
        <v>2410.1999999999998</v>
      </c>
      <c r="N1598" s="16">
        <f>IFERROR(SUM_DATA[[#This Row],[MAT C.]], 0)</f>
        <v>0</v>
      </c>
      <c r="O1598" s="16" t="e">
        <f>VLOOKUP(SUM_DATA[[#This Row],[Work Order]],'[2]MAT DETAIL'!$D:$L,8,FALSE)</f>
        <v>#N/A</v>
      </c>
      <c r="P1598" s="17">
        <v>2410.1999999999998</v>
      </c>
      <c r="Q1598" s="67" t="s">
        <v>25</v>
      </c>
      <c r="R1598" s="67"/>
      <c r="S1598" s="67"/>
    </row>
    <row r="1599" spans="4:19" ht="15">
      <c r="D1599" s="5">
        <v>620112</v>
      </c>
      <c r="E1599" s="31">
        <v>44041</v>
      </c>
      <c r="F1599" s="34">
        <v>44041</v>
      </c>
      <c r="G1599" s="61"/>
      <c r="H1599" s="5">
        <v>2899907</v>
      </c>
      <c r="I1599" s="28" t="s">
        <v>26</v>
      </c>
      <c r="J1599" s="41" t="s">
        <v>72</v>
      </c>
      <c r="K1599" s="8" t="s">
        <v>36</v>
      </c>
      <c r="L1599" s="10" t="s">
        <v>37</v>
      </c>
      <c r="M1599" s="16">
        <f>SUM_DATA[[#This Row],[TOTAL Cost]]-SUM_DATA[[#This Row],[MATERIAL Cost]]</f>
        <v>2410.1999999999998</v>
      </c>
      <c r="N1599" s="16">
        <f>IFERROR(SUM_DATA[[#This Row],[MAT C.]], 0)</f>
        <v>0</v>
      </c>
      <c r="O1599" s="16" t="e">
        <f>VLOOKUP(SUM_DATA[[#This Row],[Work Order]],'[2]MAT DETAIL'!$D:$L,8,FALSE)</f>
        <v>#N/A</v>
      </c>
      <c r="P1599" s="17">
        <v>2410.1999999999998</v>
      </c>
      <c r="Q1599" s="67" t="s">
        <v>25</v>
      </c>
      <c r="R1599" s="67"/>
      <c r="S1599" s="67"/>
    </row>
    <row r="1600" spans="4:19" ht="15">
      <c r="D1600" s="5">
        <v>620119</v>
      </c>
      <c r="E1600" s="31">
        <v>44041</v>
      </c>
      <c r="F1600" s="34">
        <v>44041</v>
      </c>
      <c r="G1600" s="61"/>
      <c r="H1600" s="5">
        <v>2899909</v>
      </c>
      <c r="I1600" s="28" t="s">
        <v>26</v>
      </c>
      <c r="J1600" s="41" t="s">
        <v>518</v>
      </c>
      <c r="K1600" s="8" t="s">
        <v>59</v>
      </c>
      <c r="L1600" s="8" t="s">
        <v>98</v>
      </c>
      <c r="M1600" s="16">
        <f>SUM_DATA[[#This Row],[TOTAL Cost]]-SUM_DATA[[#This Row],[MATERIAL Cost]]</f>
        <v>2410.1999999999998</v>
      </c>
      <c r="N1600" s="16">
        <f>IFERROR(SUM_DATA[[#This Row],[MAT C.]], 0)</f>
        <v>0</v>
      </c>
      <c r="O1600" s="16" t="e">
        <f>VLOOKUP(SUM_DATA[[#This Row],[Work Order]],'[2]MAT DETAIL'!$D:$L,8,FALSE)</f>
        <v>#N/A</v>
      </c>
      <c r="P1600" s="17">
        <v>2410.1999999999998</v>
      </c>
      <c r="Q1600" s="67" t="s">
        <v>25</v>
      </c>
      <c r="R1600" s="67"/>
      <c r="S1600" s="67"/>
    </row>
    <row r="1601" spans="4:19" ht="15">
      <c r="D1601" s="5">
        <v>620119</v>
      </c>
      <c r="E1601" s="31">
        <v>44041</v>
      </c>
      <c r="F1601" s="34">
        <v>44041</v>
      </c>
      <c r="G1601" s="61"/>
      <c r="H1601" s="5">
        <v>2899910</v>
      </c>
      <c r="I1601" s="28" t="s">
        <v>26</v>
      </c>
      <c r="J1601" s="41" t="s">
        <v>609</v>
      </c>
      <c r="K1601" s="8" t="s">
        <v>70</v>
      </c>
      <c r="L1601" s="8" t="s">
        <v>376</v>
      </c>
      <c r="M1601" s="16">
        <f>SUM_DATA[[#This Row],[TOTAL Cost]]-SUM_DATA[[#This Row],[MATERIAL Cost]]</f>
        <v>2410.1999999999998</v>
      </c>
      <c r="N1601" s="16">
        <f>IFERROR(SUM_DATA[[#This Row],[MAT C.]], 0)</f>
        <v>0</v>
      </c>
      <c r="O1601" s="16" t="e">
        <f>VLOOKUP(SUM_DATA[[#This Row],[Work Order]],'[2]MAT DETAIL'!$D:$L,8,FALSE)</f>
        <v>#N/A</v>
      </c>
      <c r="P1601" s="17">
        <v>2410.1999999999998</v>
      </c>
      <c r="Q1601" s="67" t="s">
        <v>25</v>
      </c>
      <c r="R1601" s="67"/>
      <c r="S1601" s="67"/>
    </row>
    <row r="1602" spans="4:19" ht="15">
      <c r="D1602" s="5">
        <v>620105</v>
      </c>
      <c r="E1602" s="31">
        <v>44041</v>
      </c>
      <c r="F1602" s="34">
        <v>44041</v>
      </c>
      <c r="G1602" s="61"/>
      <c r="H1602" s="5">
        <v>2899912</v>
      </c>
      <c r="I1602" s="28" t="s">
        <v>26</v>
      </c>
      <c r="J1602" s="41" t="s">
        <v>610</v>
      </c>
      <c r="K1602" s="8" t="s">
        <v>36</v>
      </c>
      <c r="L1602" s="10" t="s">
        <v>37</v>
      </c>
      <c r="M1602" s="16">
        <f>SUM_DATA[[#This Row],[TOTAL Cost]]-SUM_DATA[[#This Row],[MATERIAL Cost]]</f>
        <v>2410.1999999999998</v>
      </c>
      <c r="N1602" s="16">
        <f>IFERROR(SUM_DATA[[#This Row],[MAT C.]], 0)</f>
        <v>0</v>
      </c>
      <c r="O1602" s="16" t="e">
        <f>VLOOKUP(SUM_DATA[[#This Row],[Work Order]],'[2]MAT DETAIL'!$D:$L,8,FALSE)</f>
        <v>#N/A</v>
      </c>
      <c r="P1602" s="17">
        <v>2410.1999999999998</v>
      </c>
      <c r="Q1602" s="67" t="s">
        <v>25</v>
      </c>
      <c r="R1602" s="67"/>
      <c r="S1602" s="67"/>
    </row>
    <row r="1603" spans="4:19" ht="15">
      <c r="D1603" s="5">
        <v>620119</v>
      </c>
      <c r="E1603" s="31">
        <v>44041</v>
      </c>
      <c r="F1603" s="34">
        <v>44041</v>
      </c>
      <c r="G1603" s="61"/>
      <c r="H1603" s="5">
        <v>2899919</v>
      </c>
      <c r="I1603" s="28" t="s">
        <v>26</v>
      </c>
      <c r="J1603" s="41" t="s">
        <v>72</v>
      </c>
      <c r="K1603" s="8" t="s">
        <v>36</v>
      </c>
      <c r="L1603" s="10" t="s">
        <v>37</v>
      </c>
      <c r="M1603" s="16">
        <f>SUM_DATA[[#This Row],[TOTAL Cost]]-SUM_DATA[[#This Row],[MATERIAL Cost]]</f>
        <v>2410.1999999999998</v>
      </c>
      <c r="N1603" s="16">
        <f>IFERROR(SUM_DATA[[#This Row],[MAT C.]], 0)</f>
        <v>0</v>
      </c>
      <c r="O1603" s="16" t="e">
        <f>VLOOKUP(SUM_DATA[[#This Row],[Work Order]],'[2]MAT DETAIL'!$D:$L,8,FALSE)</f>
        <v>#N/A</v>
      </c>
      <c r="P1603" s="17">
        <v>2410.1999999999998</v>
      </c>
      <c r="Q1603" s="67" t="s">
        <v>25</v>
      </c>
      <c r="R1603" s="67"/>
      <c r="S1603" s="67"/>
    </row>
    <row r="1604" spans="4:19" ht="15">
      <c r="D1604" s="5">
        <v>620112</v>
      </c>
      <c r="E1604" s="31">
        <v>44041</v>
      </c>
      <c r="F1604" s="34">
        <v>44041</v>
      </c>
      <c r="G1604" s="61"/>
      <c r="H1604" s="5">
        <v>2899920</v>
      </c>
      <c r="I1604" s="28" t="s">
        <v>26</v>
      </c>
      <c r="J1604" s="41" t="s">
        <v>611</v>
      </c>
      <c r="K1604" s="8" t="s">
        <v>82</v>
      </c>
      <c r="L1604" s="8" t="s">
        <v>140</v>
      </c>
      <c r="M1604" s="16">
        <f>SUM_DATA[[#This Row],[TOTAL Cost]]-SUM_DATA[[#This Row],[MATERIAL Cost]]</f>
        <v>2410.1999999999998</v>
      </c>
      <c r="N1604" s="16">
        <f>IFERROR(SUM_DATA[[#This Row],[MAT C.]], 0)</f>
        <v>0</v>
      </c>
      <c r="O1604" s="16" t="e">
        <f>VLOOKUP(SUM_DATA[[#This Row],[Work Order]],'[2]MAT DETAIL'!$D:$L,8,FALSE)</f>
        <v>#N/A</v>
      </c>
      <c r="P1604" s="17">
        <v>2410.1999999999998</v>
      </c>
      <c r="Q1604" s="67" t="s">
        <v>25</v>
      </c>
      <c r="R1604" s="67"/>
      <c r="S1604" s="67"/>
    </row>
    <row r="1605" spans="4:19" ht="15">
      <c r="D1605" s="5">
        <v>620123</v>
      </c>
      <c r="E1605" s="31">
        <v>44041</v>
      </c>
      <c r="F1605" s="34">
        <v>44041</v>
      </c>
      <c r="G1605" s="61"/>
      <c r="H1605" s="5">
        <v>2899921</v>
      </c>
      <c r="I1605" s="28" t="s">
        <v>26</v>
      </c>
      <c r="J1605" s="41" t="s">
        <v>99</v>
      </c>
      <c r="K1605" s="26" t="s">
        <v>36</v>
      </c>
      <c r="L1605" s="26" t="s">
        <v>37</v>
      </c>
      <c r="M1605" s="16">
        <f>SUM_DATA[[#This Row],[TOTAL Cost]]-SUM_DATA[[#This Row],[MATERIAL Cost]]</f>
        <v>2410.1999999999998</v>
      </c>
      <c r="N1605" s="16">
        <f>IFERROR(SUM_DATA[[#This Row],[MAT C.]], 0)</f>
        <v>0</v>
      </c>
      <c r="O1605" s="16" t="e">
        <f>VLOOKUP(SUM_DATA[[#This Row],[Work Order]],'[2]MAT DETAIL'!$D:$L,8,FALSE)</f>
        <v>#N/A</v>
      </c>
      <c r="P1605" s="17">
        <v>2410.1999999999998</v>
      </c>
      <c r="Q1605" s="67" t="s">
        <v>25</v>
      </c>
      <c r="R1605" s="67"/>
      <c r="S1605" s="67"/>
    </row>
    <row r="1606" spans="4:19" ht="15">
      <c r="D1606" s="5">
        <v>620104</v>
      </c>
      <c r="E1606" s="31">
        <v>44042</v>
      </c>
      <c r="F1606" s="34">
        <v>44042</v>
      </c>
      <c r="G1606" s="61"/>
      <c r="H1606" s="5">
        <v>2900395</v>
      </c>
      <c r="I1606" s="28" t="s">
        <v>26</v>
      </c>
      <c r="J1606" s="41" t="s">
        <v>27</v>
      </c>
      <c r="K1606" s="8" t="s">
        <v>19</v>
      </c>
      <c r="L1606" s="8" t="s">
        <v>20</v>
      </c>
      <c r="M1606" s="16">
        <f>SUM_DATA[[#This Row],[TOTAL Cost]]-SUM_DATA[[#This Row],[MATERIAL Cost]]</f>
        <v>176192.40999999997</v>
      </c>
      <c r="N1606" s="16">
        <f>IFERROR(SUM_DATA[[#This Row],[MAT C.]], 0)</f>
        <v>275880</v>
      </c>
      <c r="O1606" s="16">
        <f>VLOOKUP(SUM_DATA[[#This Row],[Work Order]],'[2]MAT DETAIL'!$D:$L,8,FALSE)</f>
        <v>275880</v>
      </c>
      <c r="P1606" s="17">
        <v>452072.41</v>
      </c>
      <c r="Q1606" s="67" t="s">
        <v>21</v>
      </c>
      <c r="R1606" s="67"/>
      <c r="S1606" s="67"/>
    </row>
    <row r="1607" spans="4:19" ht="15">
      <c r="D1607" s="5">
        <v>620109</v>
      </c>
      <c r="E1607" s="31">
        <v>44043</v>
      </c>
      <c r="F1607" s="34">
        <v>44043</v>
      </c>
      <c r="G1607" s="61"/>
      <c r="H1607" s="5">
        <v>2902236</v>
      </c>
      <c r="I1607" s="28" t="s">
        <v>26</v>
      </c>
      <c r="J1607" s="41" t="s">
        <v>430</v>
      </c>
      <c r="K1607" s="8" t="s">
        <v>47</v>
      </c>
      <c r="L1607" s="8" t="s">
        <v>289</v>
      </c>
      <c r="M1607" s="16">
        <f>SUM_DATA[[#This Row],[TOTAL Cost]]-SUM_DATA[[#This Row],[MATERIAL Cost]]</f>
        <v>602.54999999999927</v>
      </c>
      <c r="N1607" s="16">
        <f>IFERROR(SUM_DATA[[#This Row],[MAT C.]], 0)</f>
        <v>21440</v>
      </c>
      <c r="O1607" s="16">
        <f>VLOOKUP(SUM_DATA[[#This Row],[Work Order]],'[2]MAT DETAIL'!$D:$L,8,FALSE)</f>
        <v>21440</v>
      </c>
      <c r="P1607" s="17">
        <v>22042.55</v>
      </c>
      <c r="Q1607" s="67" t="s">
        <v>21</v>
      </c>
      <c r="R1607" s="67"/>
      <c r="S1607" s="67"/>
    </row>
    <row r="1608" spans="4:19" ht="15">
      <c r="D1608" s="5">
        <v>620105</v>
      </c>
      <c r="E1608" s="31">
        <v>44043</v>
      </c>
      <c r="F1608" s="34">
        <v>44043</v>
      </c>
      <c r="G1608" s="61"/>
      <c r="H1608" s="5">
        <v>2902275</v>
      </c>
      <c r="I1608" s="28" t="s">
        <v>26</v>
      </c>
      <c r="J1608" s="41" t="s">
        <v>27</v>
      </c>
      <c r="K1608" s="8" t="s">
        <v>19</v>
      </c>
      <c r="L1608" s="8" t="s">
        <v>20</v>
      </c>
      <c r="M1608" s="16">
        <f>SUM_DATA[[#This Row],[TOTAL Cost]]-SUM_DATA[[#This Row],[MATERIAL Cost]]</f>
        <v>632.40999999999985</v>
      </c>
      <c r="N1608" s="16">
        <f>IFERROR(SUM_DATA[[#This Row],[MAT C.]], 0)</f>
        <v>20560</v>
      </c>
      <c r="O1608" s="16">
        <f>VLOOKUP(SUM_DATA[[#This Row],[Work Order]],'[2]MAT DETAIL'!$D:$L,8,FALSE)</f>
        <v>20560</v>
      </c>
      <c r="P1608" s="17">
        <v>21192.41</v>
      </c>
      <c r="Q1608" s="67" t="s">
        <v>21</v>
      </c>
      <c r="R1608" s="67"/>
      <c r="S1608" s="67"/>
    </row>
    <row r="1609" spans="4:19" ht="15">
      <c r="D1609" s="5">
        <v>620106</v>
      </c>
      <c r="E1609" s="31">
        <v>44043</v>
      </c>
      <c r="F1609" s="34">
        <v>44043</v>
      </c>
      <c r="G1609" s="61"/>
      <c r="H1609" s="5">
        <v>2902276</v>
      </c>
      <c r="I1609" s="28" t="s">
        <v>26</v>
      </c>
      <c r="J1609" s="41" t="s">
        <v>27</v>
      </c>
      <c r="K1609" s="8" t="s">
        <v>19</v>
      </c>
      <c r="L1609" s="8" t="s">
        <v>20</v>
      </c>
      <c r="M1609" s="16">
        <f>SUM_DATA[[#This Row],[TOTAL Cost]]-SUM_DATA[[#This Row],[MATERIAL Cost]]</f>
        <v>632.40999999999985</v>
      </c>
      <c r="N1609" s="16">
        <f>IFERROR(SUM_DATA[[#This Row],[MAT C.]], 0)</f>
        <v>20560</v>
      </c>
      <c r="O1609" s="16">
        <f>VLOOKUP(SUM_DATA[[#This Row],[Work Order]],'[2]MAT DETAIL'!$D:$L,8,FALSE)</f>
        <v>20560</v>
      </c>
      <c r="P1609" s="17">
        <v>21192.41</v>
      </c>
      <c r="Q1609" s="67" t="s">
        <v>21</v>
      </c>
      <c r="R1609" s="67"/>
      <c r="S1609" s="67"/>
    </row>
    <row r="1610" spans="4:19" ht="15">
      <c r="D1610" s="5">
        <v>620107</v>
      </c>
      <c r="E1610" s="31">
        <v>44043</v>
      </c>
      <c r="F1610" s="34">
        <v>44043</v>
      </c>
      <c r="G1610" s="61"/>
      <c r="H1610" s="5">
        <v>2902277</v>
      </c>
      <c r="I1610" s="28" t="s">
        <v>26</v>
      </c>
      <c r="J1610" s="41" t="s">
        <v>27</v>
      </c>
      <c r="K1610" s="8" t="s">
        <v>19</v>
      </c>
      <c r="L1610" s="8" t="s">
        <v>20</v>
      </c>
      <c r="M1610" s="16">
        <f>SUM_DATA[[#This Row],[TOTAL Cost]]-SUM_DATA[[#This Row],[MATERIAL Cost]]</f>
        <v>632.40999999999985</v>
      </c>
      <c r="N1610" s="16">
        <f>IFERROR(SUM_DATA[[#This Row],[MAT C.]], 0)</f>
        <v>20560</v>
      </c>
      <c r="O1610" s="16">
        <f>VLOOKUP(SUM_DATA[[#This Row],[Work Order]],'[2]MAT DETAIL'!$D:$L,8,FALSE)</f>
        <v>20560</v>
      </c>
      <c r="P1610" s="17">
        <v>21192.41</v>
      </c>
      <c r="Q1610" s="67" t="s">
        <v>21</v>
      </c>
      <c r="R1610" s="67"/>
      <c r="S1610" s="67"/>
    </row>
    <row r="1611" spans="4:19" ht="15">
      <c r="D1611" s="5">
        <v>620111</v>
      </c>
      <c r="E1611" s="31">
        <v>44043</v>
      </c>
      <c r="F1611" s="34">
        <v>44043</v>
      </c>
      <c r="G1611" s="61"/>
      <c r="H1611" s="5">
        <v>2902278</v>
      </c>
      <c r="I1611" s="28" t="s">
        <v>26</v>
      </c>
      <c r="J1611" s="41" t="s">
        <v>27</v>
      </c>
      <c r="K1611" s="8" t="s">
        <v>19</v>
      </c>
      <c r="L1611" s="8" t="s">
        <v>20</v>
      </c>
      <c r="M1611" s="16">
        <f>SUM_DATA[[#This Row],[TOTAL Cost]]-SUM_DATA[[#This Row],[MATERIAL Cost]]</f>
        <v>632.40999999999985</v>
      </c>
      <c r="N1611" s="16">
        <f>IFERROR(SUM_DATA[[#This Row],[MAT C.]], 0)</f>
        <v>20560</v>
      </c>
      <c r="O1611" s="16">
        <f>VLOOKUP(SUM_DATA[[#This Row],[Work Order]],'[2]MAT DETAIL'!$D:$L,8,FALSE)</f>
        <v>20560</v>
      </c>
      <c r="P1611" s="17">
        <v>21192.41</v>
      </c>
      <c r="Q1611" s="67" t="s">
        <v>21</v>
      </c>
      <c r="R1611" s="67"/>
      <c r="S1611" s="67"/>
    </row>
    <row r="1612" spans="4:19" ht="15">
      <c r="D1612" s="5">
        <v>620112</v>
      </c>
      <c r="E1612" s="31">
        <v>44043</v>
      </c>
      <c r="F1612" s="34">
        <v>44043</v>
      </c>
      <c r="G1612" s="61"/>
      <c r="H1612" s="5">
        <v>2902280</v>
      </c>
      <c r="I1612" s="28" t="s">
        <v>26</v>
      </c>
      <c r="J1612" s="41" t="s">
        <v>27</v>
      </c>
      <c r="K1612" s="8" t="s">
        <v>19</v>
      </c>
      <c r="L1612" s="8" t="s">
        <v>20</v>
      </c>
      <c r="M1612" s="16">
        <f>SUM_DATA[[#This Row],[TOTAL Cost]]-SUM_DATA[[#This Row],[MATERIAL Cost]]</f>
        <v>632.40999999999985</v>
      </c>
      <c r="N1612" s="16">
        <f>IFERROR(SUM_DATA[[#This Row],[MAT C.]], 0)</f>
        <v>20560</v>
      </c>
      <c r="O1612" s="16">
        <f>VLOOKUP(SUM_DATA[[#This Row],[Work Order]],'[2]MAT DETAIL'!$D:$L,8,FALSE)</f>
        <v>20560</v>
      </c>
      <c r="P1612" s="17">
        <v>21192.41</v>
      </c>
      <c r="Q1612" s="67" t="s">
        <v>21</v>
      </c>
      <c r="R1612" s="67"/>
      <c r="S1612" s="67"/>
    </row>
    <row r="1613" spans="4:19" ht="15">
      <c r="D1613" s="5">
        <v>620114</v>
      </c>
      <c r="E1613" s="31">
        <v>44043</v>
      </c>
      <c r="F1613" s="34">
        <v>44043</v>
      </c>
      <c r="G1613" s="61"/>
      <c r="H1613" s="5">
        <v>2902281</v>
      </c>
      <c r="I1613" s="28" t="s">
        <v>26</v>
      </c>
      <c r="J1613" s="41" t="s">
        <v>27</v>
      </c>
      <c r="K1613" s="8" t="s">
        <v>19</v>
      </c>
      <c r="L1613" s="8" t="s">
        <v>20</v>
      </c>
      <c r="M1613" s="16">
        <f>SUM_DATA[[#This Row],[TOTAL Cost]]-SUM_DATA[[#This Row],[MATERIAL Cost]]</f>
        <v>632.40999999999985</v>
      </c>
      <c r="N1613" s="16">
        <f>IFERROR(SUM_DATA[[#This Row],[MAT C.]], 0)</f>
        <v>20560</v>
      </c>
      <c r="O1613" s="16">
        <f>VLOOKUP(SUM_DATA[[#This Row],[Work Order]],'[2]MAT DETAIL'!$D:$L,8,FALSE)</f>
        <v>20560</v>
      </c>
      <c r="P1613" s="17">
        <v>21192.41</v>
      </c>
      <c r="Q1613" s="67" t="s">
        <v>21</v>
      </c>
      <c r="R1613" s="67"/>
      <c r="S1613" s="67"/>
    </row>
    <row r="1614" spans="4:19" ht="15">
      <c r="D1614" s="5">
        <v>620116</v>
      </c>
      <c r="E1614" s="31">
        <v>44043</v>
      </c>
      <c r="F1614" s="34">
        <v>44043</v>
      </c>
      <c r="G1614" s="61"/>
      <c r="H1614" s="5">
        <v>2902282</v>
      </c>
      <c r="I1614" s="28" t="s">
        <v>26</v>
      </c>
      <c r="J1614" s="41" t="s">
        <v>27</v>
      </c>
      <c r="K1614" s="8" t="s">
        <v>19</v>
      </c>
      <c r="L1614" s="8" t="s">
        <v>20</v>
      </c>
      <c r="M1614" s="16">
        <f>SUM_DATA[[#This Row],[TOTAL Cost]]-SUM_DATA[[#This Row],[MATERIAL Cost]]</f>
        <v>632.40999999999985</v>
      </c>
      <c r="N1614" s="16">
        <f>IFERROR(SUM_DATA[[#This Row],[MAT C.]], 0)</f>
        <v>20560</v>
      </c>
      <c r="O1614" s="16">
        <f>VLOOKUP(SUM_DATA[[#This Row],[Work Order]],'[2]MAT DETAIL'!$D:$L,8,FALSE)</f>
        <v>20560</v>
      </c>
      <c r="P1614" s="17">
        <v>21192.41</v>
      </c>
      <c r="Q1614" s="67" t="s">
        <v>21</v>
      </c>
      <c r="R1614" s="67"/>
      <c r="S1614" s="67"/>
    </row>
    <row r="1615" spans="4:19" ht="15">
      <c r="D1615" s="5">
        <v>620120</v>
      </c>
      <c r="E1615" s="31">
        <v>44043</v>
      </c>
      <c r="F1615" s="34">
        <v>44043</v>
      </c>
      <c r="G1615" s="61"/>
      <c r="H1615" s="5">
        <v>2902283</v>
      </c>
      <c r="I1615" s="28" t="s">
        <v>26</v>
      </c>
      <c r="J1615" s="41" t="s">
        <v>27</v>
      </c>
      <c r="K1615" s="8" t="s">
        <v>19</v>
      </c>
      <c r="L1615" s="8" t="s">
        <v>20</v>
      </c>
      <c r="M1615" s="16">
        <f>SUM_DATA[[#This Row],[TOTAL Cost]]-SUM_DATA[[#This Row],[MATERIAL Cost]]</f>
        <v>632.40999999999985</v>
      </c>
      <c r="N1615" s="16">
        <f>IFERROR(SUM_DATA[[#This Row],[MAT C.]], 0)</f>
        <v>20560</v>
      </c>
      <c r="O1615" s="16">
        <f>VLOOKUP(SUM_DATA[[#This Row],[Work Order]],'[2]MAT DETAIL'!$D:$L,8,FALSE)</f>
        <v>20560</v>
      </c>
      <c r="P1615" s="17">
        <v>21192.41</v>
      </c>
      <c r="Q1615" s="67" t="s">
        <v>21</v>
      </c>
      <c r="R1615" s="67"/>
      <c r="S1615" s="67"/>
    </row>
    <row r="1616" spans="4:19" ht="15">
      <c r="D1616" s="5">
        <v>620106</v>
      </c>
      <c r="E1616" s="31">
        <v>44043</v>
      </c>
      <c r="F1616" s="34">
        <v>44043</v>
      </c>
      <c r="G1616" s="61"/>
      <c r="H1616" s="5">
        <v>2902304</v>
      </c>
      <c r="I1616" s="28" t="s">
        <v>26</v>
      </c>
      <c r="J1616" s="41" t="s">
        <v>27</v>
      </c>
      <c r="K1616" s="8" t="s">
        <v>19</v>
      </c>
      <c r="L1616" s="8" t="s">
        <v>20</v>
      </c>
      <c r="M1616" s="16">
        <f>SUM_DATA[[#This Row],[TOTAL Cost]]-SUM_DATA[[#This Row],[MATERIAL Cost]]</f>
        <v>632.41000000000349</v>
      </c>
      <c r="N1616" s="16">
        <f>IFERROR(SUM_DATA[[#This Row],[MAT C.]], 0)</f>
        <v>78000</v>
      </c>
      <c r="O1616" s="16">
        <f>VLOOKUP(SUM_DATA[[#This Row],[Work Order]],'[2]MAT DETAIL'!$D:$L,8,FALSE)</f>
        <v>78000</v>
      </c>
      <c r="P1616" s="17">
        <v>78632.41</v>
      </c>
      <c r="Q1616" s="67" t="s">
        <v>21</v>
      </c>
      <c r="R1616" s="67"/>
      <c r="S1616" s="67"/>
    </row>
    <row r="1617" spans="4:19" ht="15">
      <c r="D1617" s="5">
        <v>620113</v>
      </c>
      <c r="E1617" s="31">
        <v>44043</v>
      </c>
      <c r="F1617" s="34">
        <v>44043</v>
      </c>
      <c r="G1617" s="61"/>
      <c r="H1617" s="5">
        <v>2902305</v>
      </c>
      <c r="I1617" s="28" t="s">
        <v>26</v>
      </c>
      <c r="J1617" s="41" t="s">
        <v>27</v>
      </c>
      <c r="K1617" s="8" t="s">
        <v>19</v>
      </c>
      <c r="L1617" s="8" t="s">
        <v>20</v>
      </c>
      <c r="M1617" s="16">
        <f>SUM_DATA[[#This Row],[TOTAL Cost]]-SUM_DATA[[#This Row],[MATERIAL Cost]]</f>
        <v>632.41000000000349</v>
      </c>
      <c r="N1617" s="16">
        <f>IFERROR(SUM_DATA[[#This Row],[MAT C.]], 0)</f>
        <v>78000</v>
      </c>
      <c r="O1617" s="16">
        <f>VLOOKUP(SUM_DATA[[#This Row],[Work Order]],'[2]MAT DETAIL'!$D:$L,8,FALSE)</f>
        <v>78000</v>
      </c>
      <c r="P1617" s="17">
        <v>78632.41</v>
      </c>
      <c r="Q1617" s="67" t="s">
        <v>21</v>
      </c>
      <c r="R1617" s="67"/>
      <c r="S1617" s="67"/>
    </row>
    <row r="1618" spans="4:19" ht="15">
      <c r="D1618" s="5">
        <v>620114</v>
      </c>
      <c r="E1618" s="31">
        <v>44043</v>
      </c>
      <c r="F1618" s="34">
        <v>44043</v>
      </c>
      <c r="G1618" s="61"/>
      <c r="H1618" s="5">
        <v>2902309</v>
      </c>
      <c r="I1618" s="28" t="s">
        <v>26</v>
      </c>
      <c r="J1618" s="41" t="s">
        <v>27</v>
      </c>
      <c r="K1618" s="8" t="s">
        <v>19</v>
      </c>
      <c r="L1618" s="8" t="s">
        <v>20</v>
      </c>
      <c r="M1618" s="16">
        <f>SUM_DATA[[#This Row],[TOTAL Cost]]-SUM_DATA[[#This Row],[MATERIAL Cost]]</f>
        <v>632.41000000000349</v>
      </c>
      <c r="N1618" s="16">
        <f>IFERROR(SUM_DATA[[#This Row],[MAT C.]], 0)</f>
        <v>78000</v>
      </c>
      <c r="O1618" s="16">
        <f>VLOOKUP(SUM_DATA[[#This Row],[Work Order]],'[2]MAT DETAIL'!$D:$L,8,FALSE)</f>
        <v>78000</v>
      </c>
      <c r="P1618" s="17">
        <v>78632.41</v>
      </c>
      <c r="Q1618" s="67" t="s">
        <v>21</v>
      </c>
      <c r="R1618" s="67"/>
      <c r="S1618" s="67"/>
    </row>
    <row r="1619" spans="4:19" ht="15">
      <c r="D1619" s="5">
        <v>620116</v>
      </c>
      <c r="E1619" s="31">
        <v>44043</v>
      </c>
      <c r="F1619" s="34">
        <v>44043</v>
      </c>
      <c r="G1619" s="61"/>
      <c r="H1619" s="5">
        <v>2902310</v>
      </c>
      <c r="I1619" s="28" t="s">
        <v>26</v>
      </c>
      <c r="J1619" s="41" t="s">
        <v>27</v>
      </c>
      <c r="K1619" s="8" t="s">
        <v>19</v>
      </c>
      <c r="L1619" s="8" t="s">
        <v>20</v>
      </c>
      <c r="M1619" s="16">
        <f>SUM_DATA[[#This Row],[TOTAL Cost]]-SUM_DATA[[#This Row],[MATERIAL Cost]]</f>
        <v>632.41000000000349</v>
      </c>
      <c r="N1619" s="16">
        <f>IFERROR(SUM_DATA[[#This Row],[MAT C.]], 0)</f>
        <v>78000</v>
      </c>
      <c r="O1619" s="16">
        <f>VLOOKUP(SUM_DATA[[#This Row],[Work Order]],'[2]MAT DETAIL'!$D:$L,8,FALSE)</f>
        <v>78000</v>
      </c>
      <c r="P1619" s="17">
        <v>78632.41</v>
      </c>
      <c r="Q1619" s="67" t="s">
        <v>21</v>
      </c>
      <c r="R1619" s="67"/>
      <c r="S1619" s="67"/>
    </row>
    <row r="1620" spans="4:19" ht="15">
      <c r="D1620" s="5">
        <v>620119</v>
      </c>
      <c r="E1620" s="31">
        <v>44043</v>
      </c>
      <c r="F1620" s="34">
        <v>44043</v>
      </c>
      <c r="G1620" s="61"/>
      <c r="H1620" s="5">
        <v>2902312</v>
      </c>
      <c r="I1620" s="28" t="s">
        <v>26</v>
      </c>
      <c r="J1620" s="41" t="s">
        <v>27</v>
      </c>
      <c r="K1620" s="8" t="s">
        <v>19</v>
      </c>
      <c r="L1620" s="8" t="s">
        <v>20</v>
      </c>
      <c r="M1620" s="16">
        <f>SUM_DATA[[#This Row],[TOTAL Cost]]-SUM_DATA[[#This Row],[MATERIAL Cost]]</f>
        <v>632.41000000000349</v>
      </c>
      <c r="N1620" s="16">
        <f>IFERROR(SUM_DATA[[#This Row],[MAT C.]], 0)</f>
        <v>78000</v>
      </c>
      <c r="O1620" s="16">
        <f>VLOOKUP(SUM_DATA[[#This Row],[Work Order]],'[2]MAT DETAIL'!$D:$L,8,FALSE)</f>
        <v>78000</v>
      </c>
      <c r="P1620" s="17">
        <v>78632.41</v>
      </c>
      <c r="Q1620" s="67" t="s">
        <v>21</v>
      </c>
      <c r="R1620" s="67"/>
      <c r="S1620" s="67"/>
    </row>
    <row r="1621" spans="4:19" ht="15">
      <c r="D1621" s="5">
        <v>620123</v>
      </c>
      <c r="E1621" s="31">
        <v>44043</v>
      </c>
      <c r="F1621" s="31">
        <v>44043</v>
      </c>
      <c r="G1621" s="61"/>
      <c r="H1621" s="5">
        <v>2902380</v>
      </c>
      <c r="I1621" s="28" t="s">
        <v>31</v>
      </c>
      <c r="J1621" s="41" t="s">
        <v>612</v>
      </c>
      <c r="K1621" s="8" t="s">
        <v>33</v>
      </c>
      <c r="L1621" s="8" t="s">
        <v>158</v>
      </c>
      <c r="M1621" s="16">
        <f>SUM_DATA[[#This Row],[TOTAL Cost]]-SUM_DATA[[#This Row],[MATERIAL Cost]]</f>
        <v>2712.64</v>
      </c>
      <c r="N1621" s="16">
        <f>IFERROR(SUM_DATA[[#This Row],[MAT C.]], 0)</f>
        <v>0</v>
      </c>
      <c r="O1621" s="16" t="e">
        <f>VLOOKUP(SUM_DATA[[#This Row],[Work Order]],'[2]MAT DETAIL'!$D:$L,8,FALSE)</f>
        <v>#N/A</v>
      </c>
      <c r="P1621" s="17">
        <v>2712.64</v>
      </c>
      <c r="Q1621" s="67" t="s">
        <v>25</v>
      </c>
      <c r="R1621" s="67"/>
      <c r="S1621" s="67"/>
    </row>
    <row r="1622" spans="4:19" ht="15">
      <c r="D1622" s="5">
        <v>620105</v>
      </c>
      <c r="E1622" s="31">
        <v>44043</v>
      </c>
      <c r="F1622" s="34">
        <v>44043</v>
      </c>
      <c r="G1622" s="61"/>
      <c r="H1622" s="5">
        <v>2902384</v>
      </c>
      <c r="I1622" s="28" t="s">
        <v>26</v>
      </c>
      <c r="J1622" s="41" t="s">
        <v>27</v>
      </c>
      <c r="K1622" s="8" t="s">
        <v>19</v>
      </c>
      <c r="L1622" s="8" t="s">
        <v>20</v>
      </c>
      <c r="M1622" s="16">
        <f>SUM_DATA[[#This Row],[TOTAL Cost]]-SUM_DATA[[#This Row],[MATERIAL Cost]]</f>
        <v>632.41000000000349</v>
      </c>
      <c r="N1622" s="16">
        <f>IFERROR(SUM_DATA[[#This Row],[MAT C.]], 0)</f>
        <v>63000</v>
      </c>
      <c r="O1622" s="16">
        <f>VLOOKUP(SUM_DATA[[#This Row],[Work Order]],'[2]MAT DETAIL'!$D:$L,8,FALSE)</f>
        <v>63000</v>
      </c>
      <c r="P1622" s="17">
        <v>63632.41</v>
      </c>
      <c r="Q1622" s="67" t="s">
        <v>21</v>
      </c>
      <c r="R1622" s="67"/>
      <c r="S1622" s="67"/>
    </row>
    <row r="1623" spans="4:19" ht="15">
      <c r="D1623" s="5">
        <v>620107</v>
      </c>
      <c r="E1623" s="31">
        <v>44043</v>
      </c>
      <c r="F1623" s="34">
        <v>44043</v>
      </c>
      <c r="G1623" s="61"/>
      <c r="H1623" s="5">
        <v>2902385</v>
      </c>
      <c r="I1623" s="28" t="s">
        <v>26</v>
      </c>
      <c r="J1623" s="41" t="s">
        <v>27</v>
      </c>
      <c r="K1623" s="8" t="s">
        <v>19</v>
      </c>
      <c r="L1623" s="8" t="s">
        <v>20</v>
      </c>
      <c r="M1623" s="16">
        <f>SUM_DATA[[#This Row],[TOTAL Cost]]-SUM_DATA[[#This Row],[MATERIAL Cost]]</f>
        <v>632.41000000000349</v>
      </c>
      <c r="N1623" s="16">
        <f>IFERROR(SUM_DATA[[#This Row],[MAT C.]], 0)</f>
        <v>63000</v>
      </c>
      <c r="O1623" s="16">
        <f>VLOOKUP(SUM_DATA[[#This Row],[Work Order]],'[2]MAT DETAIL'!$D:$L,8,FALSE)</f>
        <v>63000</v>
      </c>
      <c r="P1623" s="17">
        <v>63632.41</v>
      </c>
      <c r="Q1623" s="67" t="s">
        <v>21</v>
      </c>
      <c r="R1623" s="67"/>
      <c r="S1623" s="67"/>
    </row>
    <row r="1624" spans="4:19" ht="15">
      <c r="D1624" s="5">
        <v>620114</v>
      </c>
      <c r="E1624" s="31">
        <v>44043</v>
      </c>
      <c r="F1624" s="34">
        <v>44043</v>
      </c>
      <c r="G1624" s="61"/>
      <c r="H1624" s="5">
        <v>2902386</v>
      </c>
      <c r="I1624" s="28" t="s">
        <v>26</v>
      </c>
      <c r="J1624" s="41" t="s">
        <v>27</v>
      </c>
      <c r="K1624" s="8" t="s">
        <v>19</v>
      </c>
      <c r="L1624" s="8" t="s">
        <v>20</v>
      </c>
      <c r="M1624" s="16">
        <f>SUM_DATA[[#This Row],[TOTAL Cost]]-SUM_DATA[[#This Row],[MATERIAL Cost]]</f>
        <v>632.41000000000349</v>
      </c>
      <c r="N1624" s="16">
        <f>IFERROR(SUM_DATA[[#This Row],[MAT C.]], 0)</f>
        <v>63000</v>
      </c>
      <c r="O1624" s="16">
        <f>VLOOKUP(SUM_DATA[[#This Row],[Work Order]],'[2]MAT DETAIL'!$D:$L,8,FALSE)</f>
        <v>63000</v>
      </c>
      <c r="P1624" s="17">
        <v>63632.41</v>
      </c>
      <c r="Q1624" s="67" t="s">
        <v>21</v>
      </c>
      <c r="R1624" s="67"/>
      <c r="S1624" s="67"/>
    </row>
    <row r="1625" spans="4:19" ht="15">
      <c r="D1625" s="5">
        <v>620116</v>
      </c>
      <c r="E1625" s="31">
        <v>44043</v>
      </c>
      <c r="F1625" s="34">
        <v>44043</v>
      </c>
      <c r="G1625" s="61"/>
      <c r="H1625" s="5">
        <v>2902388</v>
      </c>
      <c r="I1625" s="28" t="s">
        <v>26</v>
      </c>
      <c r="J1625" s="41" t="s">
        <v>27</v>
      </c>
      <c r="K1625" s="8" t="s">
        <v>19</v>
      </c>
      <c r="L1625" s="8" t="s">
        <v>20</v>
      </c>
      <c r="M1625" s="16">
        <f>SUM_DATA[[#This Row],[TOTAL Cost]]-SUM_DATA[[#This Row],[MATERIAL Cost]]</f>
        <v>632.41000000000349</v>
      </c>
      <c r="N1625" s="16">
        <f>IFERROR(SUM_DATA[[#This Row],[MAT C.]], 0)</f>
        <v>63000</v>
      </c>
      <c r="O1625" s="16">
        <f>VLOOKUP(SUM_DATA[[#This Row],[Work Order]],'[2]MAT DETAIL'!$D:$L,8,FALSE)</f>
        <v>63000</v>
      </c>
      <c r="P1625" s="17">
        <v>63632.41</v>
      </c>
      <c r="Q1625" s="67" t="s">
        <v>21</v>
      </c>
      <c r="R1625" s="67"/>
      <c r="S1625" s="67"/>
    </row>
    <row r="1626" spans="4:19" ht="15">
      <c r="D1626" s="5">
        <v>620119</v>
      </c>
      <c r="E1626" s="31">
        <v>44043</v>
      </c>
      <c r="F1626" s="34">
        <v>44043</v>
      </c>
      <c r="G1626" s="61"/>
      <c r="H1626" s="5">
        <v>2902389</v>
      </c>
      <c r="I1626" s="28" t="s">
        <v>26</v>
      </c>
      <c r="J1626" s="41" t="s">
        <v>27</v>
      </c>
      <c r="K1626" s="8" t="s">
        <v>19</v>
      </c>
      <c r="L1626" s="8" t="s">
        <v>20</v>
      </c>
      <c r="M1626" s="16">
        <f>SUM_DATA[[#This Row],[TOTAL Cost]]-SUM_DATA[[#This Row],[MATERIAL Cost]]</f>
        <v>632.41000000000349</v>
      </c>
      <c r="N1626" s="16">
        <f>IFERROR(SUM_DATA[[#This Row],[MAT C.]], 0)</f>
        <v>63000</v>
      </c>
      <c r="O1626" s="16">
        <f>VLOOKUP(SUM_DATA[[#This Row],[Work Order]],'[2]MAT DETAIL'!$D:$L,8,FALSE)</f>
        <v>63000</v>
      </c>
      <c r="P1626" s="17">
        <v>63632.41</v>
      </c>
      <c r="Q1626" s="67" t="s">
        <v>21</v>
      </c>
      <c r="R1626" s="67"/>
      <c r="S1626" s="67"/>
    </row>
    <row r="1627" spans="4:19" ht="15">
      <c r="D1627" s="5">
        <v>620120</v>
      </c>
      <c r="E1627" s="31">
        <v>44043</v>
      </c>
      <c r="F1627" s="34">
        <v>44043</v>
      </c>
      <c r="G1627" s="61"/>
      <c r="H1627" s="5">
        <v>2902390</v>
      </c>
      <c r="I1627" s="28" t="s">
        <v>26</v>
      </c>
      <c r="J1627" s="41" t="s">
        <v>27</v>
      </c>
      <c r="K1627" s="8" t="s">
        <v>19</v>
      </c>
      <c r="L1627" s="8" t="s">
        <v>20</v>
      </c>
      <c r="M1627" s="16">
        <f>SUM_DATA[[#This Row],[TOTAL Cost]]-SUM_DATA[[#This Row],[MATERIAL Cost]]</f>
        <v>632.41000000000349</v>
      </c>
      <c r="N1627" s="16">
        <f>IFERROR(SUM_DATA[[#This Row],[MAT C.]], 0)</f>
        <v>63000</v>
      </c>
      <c r="O1627" s="16">
        <f>VLOOKUP(SUM_DATA[[#This Row],[Work Order]],'[2]MAT DETAIL'!$D:$L,8,FALSE)</f>
        <v>63000</v>
      </c>
      <c r="P1627" s="17">
        <v>63632.41</v>
      </c>
      <c r="Q1627" s="67" t="s">
        <v>21</v>
      </c>
      <c r="R1627" s="67"/>
      <c r="S1627" s="67"/>
    </row>
    <row r="1628" spans="4:19" ht="15">
      <c r="D1628" s="5">
        <v>620120</v>
      </c>
      <c r="E1628" s="31">
        <v>44043</v>
      </c>
      <c r="F1628" s="34">
        <v>44043</v>
      </c>
      <c r="G1628" s="61"/>
      <c r="H1628" s="5">
        <v>2902393</v>
      </c>
      <c r="I1628" s="28" t="s">
        <v>26</v>
      </c>
      <c r="J1628" s="41" t="s">
        <v>613</v>
      </c>
      <c r="K1628" s="8" t="s">
        <v>56</v>
      </c>
      <c r="L1628" s="8" t="s">
        <v>146</v>
      </c>
      <c r="M1628" s="16">
        <f>SUM_DATA[[#This Row],[TOTAL Cost]]-SUM_DATA[[#This Row],[MATERIAL Cost]]</f>
        <v>247000</v>
      </c>
      <c r="N1628" s="16">
        <f>IFERROR(SUM_DATA[[#This Row],[MAT C.]], 0)</f>
        <v>0</v>
      </c>
      <c r="O1628" s="16" t="e">
        <f>VLOOKUP(SUM_DATA[[#This Row],[Work Order]],'[2]MAT DETAIL'!$D:$L,8,FALSE)</f>
        <v>#N/A</v>
      </c>
      <c r="P1628" s="17">
        <v>247000</v>
      </c>
      <c r="Q1628" s="67" t="s">
        <v>21</v>
      </c>
      <c r="R1628" s="67"/>
      <c r="S1628" s="67"/>
    </row>
    <row r="1629" spans="4:19" ht="15">
      <c r="D1629" s="5">
        <v>620113</v>
      </c>
      <c r="E1629" s="31">
        <v>44043</v>
      </c>
      <c r="F1629" s="34">
        <v>44043</v>
      </c>
      <c r="G1629" s="61"/>
      <c r="H1629" s="5">
        <v>2902395</v>
      </c>
      <c r="I1629" s="28" t="s">
        <v>26</v>
      </c>
      <c r="J1629" s="41" t="s">
        <v>614</v>
      </c>
      <c r="K1629" s="8" t="s">
        <v>56</v>
      </c>
      <c r="L1629" s="8" t="s">
        <v>146</v>
      </c>
      <c r="M1629" s="16">
        <f>SUM_DATA[[#This Row],[TOTAL Cost]]-SUM_DATA[[#This Row],[MATERIAL Cost]]</f>
        <v>57575</v>
      </c>
      <c r="N1629" s="16">
        <f>IFERROR(SUM_DATA[[#This Row],[MAT C.]], 0)</f>
        <v>0</v>
      </c>
      <c r="O1629" s="16" t="e">
        <f>VLOOKUP(SUM_DATA[[#This Row],[Work Order]],'[2]MAT DETAIL'!$D:$L,8,FALSE)</f>
        <v>#N/A</v>
      </c>
      <c r="P1629" s="17">
        <v>57575</v>
      </c>
      <c r="Q1629" s="67" t="s">
        <v>21</v>
      </c>
      <c r="R1629" s="67"/>
      <c r="S1629" s="67"/>
    </row>
    <row r="1630" spans="4:19" ht="15">
      <c r="D1630" s="5">
        <v>620114</v>
      </c>
      <c r="E1630" s="31">
        <v>44043</v>
      </c>
      <c r="F1630" s="34">
        <v>44043</v>
      </c>
      <c r="G1630" s="61"/>
      <c r="H1630" s="5">
        <v>2902396</v>
      </c>
      <c r="I1630" s="28" t="s">
        <v>26</v>
      </c>
      <c r="J1630" s="41" t="s">
        <v>615</v>
      </c>
      <c r="K1630" s="8" t="s">
        <v>56</v>
      </c>
      <c r="L1630" s="8" t="s">
        <v>146</v>
      </c>
      <c r="M1630" s="16">
        <f>SUM_DATA[[#This Row],[TOTAL Cost]]-SUM_DATA[[#This Row],[MATERIAL Cost]]</f>
        <v>57575</v>
      </c>
      <c r="N1630" s="16">
        <f>IFERROR(SUM_DATA[[#This Row],[MAT C.]], 0)</f>
        <v>0</v>
      </c>
      <c r="O1630" s="16" t="e">
        <f>VLOOKUP(SUM_DATA[[#This Row],[Work Order]],'[2]MAT DETAIL'!$D:$L,8,FALSE)</f>
        <v>#N/A</v>
      </c>
      <c r="P1630" s="17">
        <v>57575</v>
      </c>
      <c r="Q1630" s="67" t="s">
        <v>21</v>
      </c>
      <c r="R1630" s="67"/>
      <c r="S1630" s="67"/>
    </row>
    <row r="1631" spans="4:19" ht="15">
      <c r="D1631" s="5">
        <v>620118</v>
      </c>
      <c r="E1631" s="31">
        <v>44043</v>
      </c>
      <c r="F1631" s="34">
        <v>44043</v>
      </c>
      <c r="G1631" s="61"/>
      <c r="H1631" s="5">
        <v>2902397</v>
      </c>
      <c r="I1631" s="28" t="s">
        <v>26</v>
      </c>
      <c r="J1631" s="41" t="s">
        <v>615</v>
      </c>
      <c r="K1631" s="8" t="s">
        <v>56</v>
      </c>
      <c r="L1631" s="8" t="s">
        <v>146</v>
      </c>
      <c r="M1631" s="16">
        <f>SUM_DATA[[#This Row],[TOTAL Cost]]-SUM_DATA[[#This Row],[MATERIAL Cost]]</f>
        <v>57575</v>
      </c>
      <c r="N1631" s="16">
        <f>IFERROR(SUM_DATA[[#This Row],[MAT C.]], 0)</f>
        <v>0</v>
      </c>
      <c r="O1631" s="16" t="e">
        <f>VLOOKUP(SUM_DATA[[#This Row],[Work Order]],'[2]MAT DETAIL'!$D:$L,8,FALSE)</f>
        <v>#N/A</v>
      </c>
      <c r="P1631" s="17">
        <v>57575</v>
      </c>
      <c r="Q1631" s="67" t="s">
        <v>21</v>
      </c>
      <c r="R1631" s="67"/>
      <c r="S1631" s="67"/>
    </row>
    <row r="1632" spans="4:19" ht="15">
      <c r="D1632" s="5">
        <v>620112</v>
      </c>
      <c r="E1632" s="31">
        <v>44046</v>
      </c>
      <c r="F1632" s="34">
        <v>44046</v>
      </c>
      <c r="G1632" s="61"/>
      <c r="H1632" s="5">
        <v>2902872</v>
      </c>
      <c r="I1632" s="28" t="s">
        <v>26</v>
      </c>
      <c r="J1632" s="41" t="s">
        <v>97</v>
      </c>
      <c r="K1632" s="8" t="s">
        <v>59</v>
      </c>
      <c r="L1632" s="8" t="s">
        <v>98</v>
      </c>
      <c r="M1632" s="16">
        <f>SUM_DATA[[#This Row],[TOTAL Cost]]-SUM_DATA[[#This Row],[MATERIAL Cost]]</f>
        <v>2410.1999999999998</v>
      </c>
      <c r="N1632" s="16">
        <f>IFERROR(SUM_DATA[[#This Row],[MAT C.]], 0)</f>
        <v>0</v>
      </c>
      <c r="O1632" s="16" t="e">
        <f>VLOOKUP(SUM_DATA[[#This Row],[Work Order]],'[2]MAT DETAIL'!$D:$L,8,FALSE)</f>
        <v>#N/A</v>
      </c>
      <c r="P1632" s="17">
        <v>2410.1999999999998</v>
      </c>
      <c r="Q1632" s="67" t="s">
        <v>25</v>
      </c>
      <c r="R1632" s="67"/>
      <c r="S1632" s="67"/>
    </row>
    <row r="1633" spans="4:19" ht="15">
      <c r="D1633" s="5">
        <v>620105</v>
      </c>
      <c r="E1633" s="31">
        <v>44046</v>
      </c>
      <c r="F1633" s="34">
        <v>44046</v>
      </c>
      <c r="G1633" s="61"/>
      <c r="H1633" s="5">
        <v>2902873</v>
      </c>
      <c r="I1633" s="28" t="s">
        <v>26</v>
      </c>
      <c r="J1633" s="41" t="s">
        <v>509</v>
      </c>
      <c r="K1633" s="8" t="s">
        <v>59</v>
      </c>
      <c r="L1633" s="8" t="s">
        <v>116</v>
      </c>
      <c r="M1633" s="16">
        <f>SUM_DATA[[#This Row],[TOTAL Cost]]-SUM_DATA[[#This Row],[MATERIAL Cost]]</f>
        <v>3127.42</v>
      </c>
      <c r="N1633" s="16">
        <f>IFERROR(SUM_DATA[[#This Row],[MAT C.]], 0)</f>
        <v>0</v>
      </c>
      <c r="O1633" s="16" t="e">
        <f>VLOOKUP(SUM_DATA[[#This Row],[Work Order]],'[2]MAT DETAIL'!$D:$L,8,FALSE)</f>
        <v>#N/A</v>
      </c>
      <c r="P1633" s="17">
        <v>3127.42</v>
      </c>
      <c r="Q1633" s="67" t="s">
        <v>25</v>
      </c>
      <c r="R1633" s="67"/>
      <c r="S1633" s="67"/>
    </row>
    <row r="1634" spans="4:19" ht="15">
      <c r="D1634" s="5">
        <v>620119</v>
      </c>
      <c r="E1634" s="31">
        <v>44046</v>
      </c>
      <c r="F1634" s="34">
        <v>44046</v>
      </c>
      <c r="G1634" s="61"/>
      <c r="H1634" s="5">
        <v>2902875</v>
      </c>
      <c r="I1634" s="28" t="s">
        <v>26</v>
      </c>
      <c r="J1634" s="41" t="s">
        <v>355</v>
      </c>
      <c r="K1634" s="8" t="s">
        <v>33</v>
      </c>
      <c r="L1634" s="8" t="s">
        <v>39</v>
      </c>
      <c r="M1634" s="16">
        <f>SUM_DATA[[#This Row],[TOTAL Cost]]-SUM_DATA[[#This Row],[MATERIAL Cost]]</f>
        <v>2410.1999999999998</v>
      </c>
      <c r="N1634" s="16">
        <f>IFERROR(SUM_DATA[[#This Row],[MAT C.]], 0)</f>
        <v>0</v>
      </c>
      <c r="O1634" s="16" t="e">
        <f>VLOOKUP(SUM_DATA[[#This Row],[Work Order]],'[2]MAT DETAIL'!$D:$L,8,FALSE)</f>
        <v>#N/A</v>
      </c>
      <c r="P1634" s="17">
        <v>2410.1999999999998</v>
      </c>
      <c r="Q1634" s="67" t="s">
        <v>25</v>
      </c>
      <c r="R1634" s="67"/>
      <c r="S1634" s="67"/>
    </row>
    <row r="1635" spans="4:19" ht="15">
      <c r="D1635" s="5">
        <v>620123</v>
      </c>
      <c r="E1635" s="31">
        <v>44046</v>
      </c>
      <c r="F1635" s="34">
        <v>44046</v>
      </c>
      <c r="G1635" s="61"/>
      <c r="H1635" s="5">
        <v>2902876</v>
      </c>
      <c r="I1635" s="28" t="s">
        <v>26</v>
      </c>
      <c r="J1635" s="41" t="s">
        <v>99</v>
      </c>
      <c r="K1635" s="26" t="s">
        <v>36</v>
      </c>
      <c r="L1635" s="26" t="s">
        <v>37</v>
      </c>
      <c r="M1635" s="16">
        <f>SUM_DATA[[#This Row],[TOTAL Cost]]-SUM_DATA[[#This Row],[MATERIAL Cost]]</f>
        <v>2410.1999999999998</v>
      </c>
      <c r="N1635" s="16">
        <f>IFERROR(SUM_DATA[[#This Row],[MAT C.]], 0)</f>
        <v>0</v>
      </c>
      <c r="O1635" s="16" t="e">
        <f>VLOOKUP(SUM_DATA[[#This Row],[Work Order]],'[2]MAT DETAIL'!$D:$L,8,FALSE)</f>
        <v>#N/A</v>
      </c>
      <c r="P1635" s="17">
        <v>2410.1999999999998</v>
      </c>
      <c r="Q1635" s="67" t="s">
        <v>25</v>
      </c>
      <c r="R1635" s="67"/>
      <c r="S1635" s="67"/>
    </row>
    <row r="1636" spans="4:19" ht="15">
      <c r="D1636" s="5">
        <v>620116</v>
      </c>
      <c r="E1636" s="31">
        <v>44046</v>
      </c>
      <c r="F1636" s="34">
        <v>44046</v>
      </c>
      <c r="G1636" s="61"/>
      <c r="H1636" s="5">
        <v>2902882</v>
      </c>
      <c r="I1636" s="28" t="s">
        <v>26</v>
      </c>
      <c r="J1636" s="41" t="s">
        <v>72</v>
      </c>
      <c r="K1636" s="8" t="s">
        <v>36</v>
      </c>
      <c r="L1636" s="10" t="s">
        <v>37</v>
      </c>
      <c r="M1636" s="16">
        <f>SUM_DATA[[#This Row],[TOTAL Cost]]-SUM_DATA[[#This Row],[MATERIAL Cost]]</f>
        <v>2410.1999999999998</v>
      </c>
      <c r="N1636" s="16">
        <f>IFERROR(SUM_DATA[[#This Row],[MAT C.]], 0)</f>
        <v>0</v>
      </c>
      <c r="O1636" s="16" t="e">
        <f>VLOOKUP(SUM_DATA[[#This Row],[Work Order]],'[2]MAT DETAIL'!$D:$L,8,FALSE)</f>
        <v>#N/A</v>
      </c>
      <c r="P1636" s="17">
        <v>2410.1999999999998</v>
      </c>
      <c r="Q1636" s="67" t="s">
        <v>25</v>
      </c>
      <c r="R1636" s="67"/>
      <c r="S1636" s="67"/>
    </row>
    <row r="1637" spans="4:19" ht="15">
      <c r="D1637" s="5">
        <v>620119</v>
      </c>
      <c r="E1637" s="31">
        <v>44046</v>
      </c>
      <c r="F1637" s="34">
        <v>44046</v>
      </c>
      <c r="G1637" s="61"/>
      <c r="H1637" s="5">
        <v>2902885</v>
      </c>
      <c r="I1637" s="28" t="s">
        <v>26</v>
      </c>
      <c r="J1637" s="41" t="s">
        <v>616</v>
      </c>
      <c r="K1637" s="8" t="s">
        <v>47</v>
      </c>
      <c r="L1637" s="8" t="s">
        <v>74</v>
      </c>
      <c r="M1637" s="16">
        <f>SUM_DATA[[#This Row],[TOTAL Cost]]-SUM_DATA[[#This Row],[MATERIAL Cost]]</f>
        <v>2410.1999999999998</v>
      </c>
      <c r="N1637" s="16">
        <f>IFERROR(SUM_DATA[[#This Row],[MAT C.]], 0)</f>
        <v>0</v>
      </c>
      <c r="O1637" s="16" t="e">
        <f>VLOOKUP(SUM_DATA[[#This Row],[Work Order]],'[2]MAT DETAIL'!$D:$L,8,FALSE)</f>
        <v>#N/A</v>
      </c>
      <c r="P1637" s="17">
        <v>2410.1999999999998</v>
      </c>
      <c r="Q1637" s="67" t="s">
        <v>25</v>
      </c>
      <c r="R1637" s="67"/>
      <c r="S1637" s="67"/>
    </row>
    <row r="1638" spans="4:19" ht="15">
      <c r="D1638" s="5">
        <v>620116</v>
      </c>
      <c r="E1638" s="31">
        <v>44046</v>
      </c>
      <c r="F1638" s="34">
        <v>44046</v>
      </c>
      <c r="G1638" s="61"/>
      <c r="H1638" s="5">
        <v>2902890</v>
      </c>
      <c r="I1638" s="28" t="s">
        <v>31</v>
      </c>
      <c r="J1638" s="41" t="s">
        <v>617</v>
      </c>
      <c r="K1638" s="8" t="s">
        <v>47</v>
      </c>
      <c r="L1638" s="8" t="s">
        <v>289</v>
      </c>
      <c r="M1638" s="16">
        <f>SUM_DATA[[#This Row],[TOTAL Cost]]-SUM_DATA[[#This Row],[MATERIAL Cost]]</f>
        <v>7857.52</v>
      </c>
      <c r="N1638" s="16">
        <f>IFERROR(SUM_DATA[[#This Row],[MAT C.]], 0)</f>
        <v>370</v>
      </c>
      <c r="O1638" s="16">
        <f>VLOOKUP(SUM_DATA[[#This Row],[Work Order]],'[2]MAT DETAIL'!$D:$L,8,FALSE)</f>
        <v>370</v>
      </c>
      <c r="P1638" s="17">
        <v>8227.52</v>
      </c>
      <c r="Q1638" s="67" t="s">
        <v>25</v>
      </c>
      <c r="R1638" s="67"/>
      <c r="S1638" s="67"/>
    </row>
    <row r="1639" spans="4:19" ht="15">
      <c r="D1639" s="5">
        <v>620117</v>
      </c>
      <c r="E1639" s="31">
        <v>44046</v>
      </c>
      <c r="F1639" s="34">
        <v>44046</v>
      </c>
      <c r="G1639" s="61"/>
      <c r="H1639" s="5">
        <v>2902896</v>
      </c>
      <c r="I1639" s="28" t="s">
        <v>31</v>
      </c>
      <c r="J1639" s="41" t="s">
        <v>617</v>
      </c>
      <c r="K1639" s="8" t="s">
        <v>47</v>
      </c>
      <c r="L1639" s="8" t="s">
        <v>289</v>
      </c>
      <c r="M1639" s="16">
        <f>SUM_DATA[[#This Row],[TOTAL Cost]]-SUM_DATA[[#This Row],[MATERIAL Cost]]</f>
        <v>7618.52</v>
      </c>
      <c r="N1639" s="16">
        <f>IFERROR(SUM_DATA[[#This Row],[MAT C.]], 0)</f>
        <v>0</v>
      </c>
      <c r="O1639" s="16" t="e">
        <f>VLOOKUP(SUM_DATA[[#This Row],[Work Order]],'[2]MAT DETAIL'!$D:$L,8,FALSE)</f>
        <v>#N/A</v>
      </c>
      <c r="P1639" s="17">
        <v>7618.52</v>
      </c>
      <c r="Q1639" s="67" t="s">
        <v>25</v>
      </c>
      <c r="R1639" s="67"/>
      <c r="S1639" s="67"/>
    </row>
    <row r="1640" spans="4:19" ht="15">
      <c r="D1640" s="5">
        <v>620114</v>
      </c>
      <c r="E1640" s="31">
        <v>44046</v>
      </c>
      <c r="F1640" s="34">
        <v>44046</v>
      </c>
      <c r="G1640" s="61"/>
      <c r="H1640" s="5">
        <v>2902903</v>
      </c>
      <c r="I1640" s="28" t="s">
        <v>31</v>
      </c>
      <c r="J1640" s="41" t="s">
        <v>617</v>
      </c>
      <c r="K1640" s="8" t="s">
        <v>47</v>
      </c>
      <c r="L1640" s="8" t="s">
        <v>289</v>
      </c>
      <c r="M1640" s="16">
        <f>SUM_DATA[[#This Row],[TOTAL Cost]]-SUM_DATA[[#This Row],[MATERIAL Cost]]</f>
        <v>8296.68</v>
      </c>
      <c r="N1640" s="16">
        <f>IFERROR(SUM_DATA[[#This Row],[MAT C.]], 0)</f>
        <v>0</v>
      </c>
      <c r="O1640" s="16" t="e">
        <f>VLOOKUP(SUM_DATA[[#This Row],[Work Order]],'[2]MAT DETAIL'!$D:$L,8,FALSE)</f>
        <v>#N/A</v>
      </c>
      <c r="P1640" s="17">
        <v>8296.68</v>
      </c>
      <c r="Q1640" s="67" t="s">
        <v>25</v>
      </c>
      <c r="R1640" s="67"/>
      <c r="S1640" s="67"/>
    </row>
    <row r="1641" spans="4:19" ht="15">
      <c r="D1641" s="5">
        <v>620109</v>
      </c>
      <c r="E1641" s="31">
        <v>44046</v>
      </c>
      <c r="F1641" s="34">
        <v>44046</v>
      </c>
      <c r="G1641" s="61"/>
      <c r="H1641" s="5">
        <v>2902989</v>
      </c>
      <c r="I1641" s="28" t="s">
        <v>31</v>
      </c>
      <c r="J1641" s="41" t="s">
        <v>617</v>
      </c>
      <c r="K1641" s="8" t="s">
        <v>47</v>
      </c>
      <c r="L1641" s="8" t="s">
        <v>289</v>
      </c>
      <c r="M1641" s="16">
        <f>SUM_DATA[[#This Row],[TOTAL Cost]]-SUM_DATA[[#This Row],[MATERIAL Cost]]</f>
        <v>8296.68</v>
      </c>
      <c r="N1641" s="16">
        <f>IFERROR(SUM_DATA[[#This Row],[MAT C.]], 0)</f>
        <v>304.31</v>
      </c>
      <c r="O1641" s="16">
        <f>VLOOKUP(SUM_DATA[[#This Row],[Work Order]],'[2]MAT DETAIL'!$D:$L,8,FALSE)</f>
        <v>304.31</v>
      </c>
      <c r="P1641" s="17">
        <v>8600.99</v>
      </c>
      <c r="Q1641" s="67" t="s">
        <v>25</v>
      </c>
      <c r="R1641" s="67"/>
      <c r="S1641" s="67"/>
    </row>
    <row r="1642" spans="4:19" ht="15">
      <c r="D1642" s="5">
        <v>620116</v>
      </c>
      <c r="E1642" s="31">
        <v>44047</v>
      </c>
      <c r="F1642" s="34">
        <v>44047</v>
      </c>
      <c r="G1642" s="61"/>
      <c r="H1642" s="5">
        <v>2903211</v>
      </c>
      <c r="I1642" s="28" t="s">
        <v>31</v>
      </c>
      <c r="J1642" s="41" t="s">
        <v>618</v>
      </c>
      <c r="K1642" s="8" t="s">
        <v>76</v>
      </c>
      <c r="L1642" s="8" t="s">
        <v>76</v>
      </c>
      <c r="M1642" s="16">
        <f>SUM_DATA[[#This Row],[TOTAL Cost]]-SUM_DATA[[#This Row],[MATERIAL Cost]]</f>
        <v>80620.25</v>
      </c>
      <c r="N1642" s="16">
        <f>IFERROR(SUM_DATA[[#This Row],[MAT C.]], 0)</f>
        <v>0</v>
      </c>
      <c r="O1642" s="16" t="e">
        <f>VLOOKUP(SUM_DATA[[#This Row],[Work Order]],'[2]MAT DETAIL'!$D:$L,8,FALSE)</f>
        <v>#N/A</v>
      </c>
      <c r="P1642" s="17">
        <v>80620.25</v>
      </c>
      <c r="Q1642" s="67" t="s">
        <v>25</v>
      </c>
      <c r="R1642" s="67"/>
      <c r="S1642" s="67"/>
    </row>
    <row r="1643" spans="4:19" ht="15">
      <c r="D1643" s="5">
        <v>620118</v>
      </c>
      <c r="E1643" s="31">
        <v>44047</v>
      </c>
      <c r="F1643" s="34">
        <v>44047</v>
      </c>
      <c r="G1643" s="61"/>
      <c r="H1643" s="5">
        <v>2903213</v>
      </c>
      <c r="I1643" s="28" t="s">
        <v>31</v>
      </c>
      <c r="J1643" s="41" t="s">
        <v>619</v>
      </c>
      <c r="K1643" s="8" t="s">
        <v>76</v>
      </c>
      <c r="L1643" s="8" t="s">
        <v>76</v>
      </c>
      <c r="M1643" s="16">
        <f>SUM_DATA[[#This Row],[TOTAL Cost]]-SUM_DATA[[#This Row],[MATERIAL Cost]]</f>
        <v>81431.05</v>
      </c>
      <c r="N1643" s="16">
        <f>IFERROR(SUM_DATA[[#This Row],[MAT C.]], 0)</f>
        <v>0</v>
      </c>
      <c r="O1643" s="16" t="e">
        <f>VLOOKUP(SUM_DATA[[#This Row],[Work Order]],'[2]MAT DETAIL'!$D:$L,8,FALSE)</f>
        <v>#N/A</v>
      </c>
      <c r="P1643" s="17">
        <v>81431.05</v>
      </c>
      <c r="Q1643" s="67" t="s">
        <v>25</v>
      </c>
      <c r="R1643" s="67"/>
      <c r="S1643" s="67"/>
    </row>
    <row r="1644" spans="4:19" ht="15">
      <c r="D1644" s="5">
        <v>620105</v>
      </c>
      <c r="E1644" s="31">
        <v>44047</v>
      </c>
      <c r="F1644" s="34">
        <v>44047</v>
      </c>
      <c r="G1644" s="61"/>
      <c r="H1644" s="5">
        <v>2903254</v>
      </c>
      <c r="I1644" s="28" t="s">
        <v>31</v>
      </c>
      <c r="J1644" s="41" t="s">
        <v>534</v>
      </c>
      <c r="K1644" s="8" t="s">
        <v>19</v>
      </c>
      <c r="L1644" s="8" t="s">
        <v>535</v>
      </c>
      <c r="M1644" s="16">
        <f>SUM_DATA[[#This Row],[TOTAL Cost]]-SUM_DATA[[#This Row],[MATERIAL Cost]]</f>
        <v>19515.080000000002</v>
      </c>
      <c r="N1644" s="16">
        <f>IFERROR(SUM_DATA[[#This Row],[MAT C.]], 0)</f>
        <v>0</v>
      </c>
      <c r="O1644" s="16" t="e">
        <f>VLOOKUP(SUM_DATA[[#This Row],[Work Order]],'[2]MAT DETAIL'!$D:$L,8,FALSE)</f>
        <v>#N/A</v>
      </c>
      <c r="P1644" s="17">
        <v>19515.080000000002</v>
      </c>
      <c r="Q1644" s="67" t="s">
        <v>21</v>
      </c>
      <c r="R1644" s="67"/>
      <c r="S1644" s="67"/>
    </row>
    <row r="1645" spans="4:19" ht="15">
      <c r="D1645" s="5">
        <v>620116</v>
      </c>
      <c r="E1645" s="31">
        <v>44047</v>
      </c>
      <c r="F1645" s="34">
        <v>44047</v>
      </c>
      <c r="G1645" s="61"/>
      <c r="H1645" s="5">
        <v>2903314</v>
      </c>
      <c r="I1645" s="28" t="s">
        <v>31</v>
      </c>
      <c r="J1645" s="41" t="s">
        <v>109</v>
      </c>
      <c r="K1645" s="8" t="s">
        <v>39</v>
      </c>
      <c r="L1645" s="8" t="s">
        <v>40</v>
      </c>
      <c r="M1645" s="16">
        <f>SUM_DATA[[#This Row],[TOTAL Cost]]-SUM_DATA[[#This Row],[MATERIAL Cost]]</f>
        <v>1356.32</v>
      </c>
      <c r="N1645" s="16">
        <f>IFERROR(SUM_DATA[[#This Row],[MAT C.]], 0)</f>
        <v>0</v>
      </c>
      <c r="O1645" s="16" t="e">
        <f>VLOOKUP(SUM_DATA[[#This Row],[Work Order]],'[2]MAT DETAIL'!$D:$L,8,FALSE)</f>
        <v>#N/A</v>
      </c>
      <c r="P1645" s="17">
        <v>1356.32</v>
      </c>
      <c r="Q1645" s="67" t="s">
        <v>25</v>
      </c>
      <c r="R1645" s="67"/>
      <c r="S1645" s="67"/>
    </row>
    <row r="1646" spans="4:19" ht="15">
      <c r="D1646" s="5">
        <v>620117</v>
      </c>
      <c r="E1646" s="31">
        <v>44048</v>
      </c>
      <c r="F1646" s="34">
        <v>44048</v>
      </c>
      <c r="G1646" s="61"/>
      <c r="H1646" s="5">
        <v>2903763</v>
      </c>
      <c r="I1646" s="28" t="s">
        <v>31</v>
      </c>
      <c r="J1646" s="41" t="s">
        <v>620</v>
      </c>
      <c r="K1646" s="8" t="s">
        <v>24</v>
      </c>
      <c r="L1646" s="8" t="s">
        <v>24</v>
      </c>
      <c r="M1646" s="16">
        <f>SUM_DATA[[#This Row],[TOTAL Cost]]-SUM_DATA[[#This Row],[MATERIAL Cost]]</f>
        <v>1356.32</v>
      </c>
      <c r="N1646" s="16">
        <f>IFERROR(SUM_DATA[[#This Row],[MAT C.]], 0)</f>
        <v>0</v>
      </c>
      <c r="O1646" s="16" t="e">
        <f>VLOOKUP(SUM_DATA[[#This Row],[Work Order]],'[2]MAT DETAIL'!$D:$L,8,FALSE)</f>
        <v>#N/A</v>
      </c>
      <c r="P1646" s="17">
        <v>1356.32</v>
      </c>
      <c r="Q1646" s="67" t="s">
        <v>25</v>
      </c>
      <c r="R1646" s="67"/>
      <c r="S1646" s="67"/>
    </row>
    <row r="1647" spans="4:19" ht="15">
      <c r="D1647" s="5">
        <v>620117</v>
      </c>
      <c r="E1647" s="31">
        <v>44048</v>
      </c>
      <c r="F1647" s="34">
        <v>44048</v>
      </c>
      <c r="G1647" s="61"/>
      <c r="H1647" s="5">
        <v>2903869</v>
      </c>
      <c r="I1647" s="28" t="s">
        <v>31</v>
      </c>
      <c r="J1647" s="41" t="s">
        <v>621</v>
      </c>
      <c r="K1647" s="8" t="s">
        <v>76</v>
      </c>
      <c r="L1647" s="8" t="s">
        <v>76</v>
      </c>
      <c r="M1647" s="16">
        <f>SUM_DATA[[#This Row],[TOTAL Cost]]-SUM_DATA[[#This Row],[MATERIAL Cost]]</f>
        <v>80201.789999999994</v>
      </c>
      <c r="N1647" s="16">
        <f>IFERROR(SUM_DATA[[#This Row],[MAT C.]], 0)</f>
        <v>0</v>
      </c>
      <c r="O1647" s="16" t="e">
        <f>VLOOKUP(SUM_DATA[[#This Row],[Work Order]],'[2]MAT DETAIL'!$D:$L,8,FALSE)</f>
        <v>#N/A</v>
      </c>
      <c r="P1647" s="17">
        <v>80201.789999999994</v>
      </c>
      <c r="Q1647" s="67" t="s">
        <v>21</v>
      </c>
      <c r="R1647" s="67"/>
      <c r="S1647" s="67"/>
    </row>
    <row r="1648" spans="4:19" ht="15">
      <c r="D1648" s="5">
        <v>620117</v>
      </c>
      <c r="E1648" s="31">
        <v>44048</v>
      </c>
      <c r="F1648" s="34">
        <v>44048</v>
      </c>
      <c r="G1648" s="61"/>
      <c r="H1648" s="5">
        <v>2903870</v>
      </c>
      <c r="I1648" s="28" t="s">
        <v>31</v>
      </c>
      <c r="J1648" s="41" t="s">
        <v>622</v>
      </c>
      <c r="K1648" s="8" t="s">
        <v>76</v>
      </c>
      <c r="L1648" s="8" t="s">
        <v>76</v>
      </c>
      <c r="M1648" s="16">
        <f>SUM_DATA[[#This Row],[TOTAL Cost]]-SUM_DATA[[#This Row],[MATERIAL Cost]]</f>
        <v>2193.2399999999998</v>
      </c>
      <c r="N1648" s="16">
        <f>IFERROR(SUM_DATA[[#This Row],[MAT C.]], 0)</f>
        <v>0</v>
      </c>
      <c r="O1648" s="16" t="e">
        <f>VLOOKUP(SUM_DATA[[#This Row],[Work Order]],'[2]MAT DETAIL'!$D:$L,8,FALSE)</f>
        <v>#N/A</v>
      </c>
      <c r="P1648" s="17">
        <v>2193.2399999999998</v>
      </c>
      <c r="Q1648" s="67" t="s">
        <v>21</v>
      </c>
      <c r="R1648" s="67"/>
      <c r="S1648" s="67"/>
    </row>
    <row r="1649" spans="4:19" ht="15">
      <c r="D1649" s="5">
        <v>620114</v>
      </c>
      <c r="E1649" s="31">
        <v>44048</v>
      </c>
      <c r="F1649" s="34">
        <v>44048</v>
      </c>
      <c r="G1649" s="61"/>
      <c r="H1649" s="5">
        <v>2903873</v>
      </c>
      <c r="I1649" s="28" t="s">
        <v>31</v>
      </c>
      <c r="J1649" s="41" t="s">
        <v>273</v>
      </c>
      <c r="K1649" s="8" t="s">
        <v>36</v>
      </c>
      <c r="L1649" s="8" t="s">
        <v>42</v>
      </c>
      <c r="M1649" s="16">
        <f>SUM_DATA[[#This Row],[TOTAL Cost]]-SUM_DATA[[#This Row],[MATERIAL Cost]]</f>
        <v>1914.26</v>
      </c>
      <c r="N1649" s="16">
        <f>IFERROR(SUM_DATA[[#This Row],[MAT C.]], 0)</f>
        <v>0</v>
      </c>
      <c r="O1649" s="16" t="e">
        <f>VLOOKUP(SUM_DATA[[#This Row],[Work Order]],'[2]MAT DETAIL'!$D:$L,8,FALSE)</f>
        <v>#N/A</v>
      </c>
      <c r="P1649" s="17">
        <v>1914.26</v>
      </c>
      <c r="Q1649" s="67" t="s">
        <v>25</v>
      </c>
      <c r="R1649" s="67"/>
      <c r="S1649" s="67"/>
    </row>
    <row r="1650" spans="4:19" ht="15">
      <c r="D1650" s="5">
        <v>620123</v>
      </c>
      <c r="E1650" s="31">
        <v>44048</v>
      </c>
      <c r="F1650" s="34">
        <v>44049</v>
      </c>
      <c r="G1650" s="61"/>
      <c r="H1650" s="5">
        <v>2903916</v>
      </c>
      <c r="I1650" s="28" t="s">
        <v>31</v>
      </c>
      <c r="J1650" s="41" t="s">
        <v>369</v>
      </c>
      <c r="K1650" s="8" t="s">
        <v>33</v>
      </c>
      <c r="L1650" s="8" t="s">
        <v>39</v>
      </c>
      <c r="M1650" s="16">
        <f>SUM_DATA[[#This Row],[TOTAL Cost]]-SUM_DATA[[#This Row],[MATERIAL Cost]]</f>
        <v>1356.32</v>
      </c>
      <c r="N1650" s="16">
        <f>IFERROR(SUM_DATA[[#This Row],[MAT C.]], 0)</f>
        <v>0</v>
      </c>
      <c r="O1650" s="16" t="e">
        <f>VLOOKUP(SUM_DATA[[#This Row],[Work Order]],'[2]MAT DETAIL'!$D:$L,8,FALSE)</f>
        <v>#N/A</v>
      </c>
      <c r="P1650" s="17">
        <v>1356.32</v>
      </c>
      <c r="Q1650" s="67" t="s">
        <v>25</v>
      </c>
      <c r="R1650" s="67"/>
      <c r="S1650" s="67"/>
    </row>
    <row r="1651" spans="4:19" ht="15">
      <c r="D1651" s="5">
        <v>620123</v>
      </c>
      <c r="E1651" s="31">
        <v>44048</v>
      </c>
      <c r="F1651" s="34">
        <v>44049</v>
      </c>
      <c r="G1651" s="61"/>
      <c r="H1651" s="5">
        <v>2903921</v>
      </c>
      <c r="I1651" s="28" t="s">
        <v>31</v>
      </c>
      <c r="J1651" s="41" t="s">
        <v>363</v>
      </c>
      <c r="K1651" s="8" t="s">
        <v>33</v>
      </c>
      <c r="L1651" s="8" t="s">
        <v>39</v>
      </c>
      <c r="M1651" s="16">
        <f>SUM_DATA[[#This Row],[TOTAL Cost]]-SUM_DATA[[#This Row],[MATERIAL Cost]]</f>
        <v>7257.88</v>
      </c>
      <c r="N1651" s="16">
        <f>IFERROR(SUM_DATA[[#This Row],[MAT C.]], 0)</f>
        <v>0</v>
      </c>
      <c r="O1651" s="16" t="e">
        <f>VLOOKUP(SUM_DATA[[#This Row],[Work Order]],'[2]MAT DETAIL'!$D:$L,8,FALSE)</f>
        <v>#N/A</v>
      </c>
      <c r="P1651" s="17">
        <v>7257.88</v>
      </c>
      <c r="Q1651" s="67" t="s">
        <v>25</v>
      </c>
      <c r="R1651" s="67"/>
      <c r="S1651" s="67"/>
    </row>
    <row r="1652" spans="4:19" ht="15">
      <c r="D1652" s="5">
        <v>620118</v>
      </c>
      <c r="E1652" s="31">
        <v>44049</v>
      </c>
      <c r="F1652" s="34">
        <v>44049</v>
      </c>
      <c r="G1652" s="61"/>
      <c r="H1652" s="5">
        <v>2904086</v>
      </c>
      <c r="I1652" s="28" t="s">
        <v>31</v>
      </c>
      <c r="J1652" s="41" t="s">
        <v>623</v>
      </c>
      <c r="K1652" s="8" t="s">
        <v>82</v>
      </c>
      <c r="L1652" s="8" t="s">
        <v>167</v>
      </c>
      <c r="M1652" s="16">
        <f>SUM_DATA[[#This Row],[TOTAL Cost]]-SUM_DATA[[#This Row],[MATERIAL Cost]]</f>
        <v>1356.32</v>
      </c>
      <c r="N1652" s="16">
        <f>IFERROR(SUM_DATA[[#This Row],[MAT C.]], 0)</f>
        <v>0</v>
      </c>
      <c r="O1652" s="16" t="e">
        <f>VLOOKUP(SUM_DATA[[#This Row],[Work Order]],'[2]MAT DETAIL'!$D:$L,8,FALSE)</f>
        <v>#N/A</v>
      </c>
      <c r="P1652" s="17">
        <v>1356.32</v>
      </c>
      <c r="Q1652" s="67" t="s">
        <v>25</v>
      </c>
      <c r="R1652" s="67"/>
      <c r="S1652" s="67"/>
    </row>
    <row r="1653" spans="4:19" ht="15">
      <c r="D1653" s="5">
        <v>620118</v>
      </c>
      <c r="E1653" s="31">
        <v>44049</v>
      </c>
      <c r="F1653" s="34">
        <v>44049</v>
      </c>
      <c r="G1653" s="61"/>
      <c r="H1653" s="5">
        <v>2904176</v>
      </c>
      <c r="I1653" s="28" t="s">
        <v>31</v>
      </c>
      <c r="J1653" s="41" t="s">
        <v>624</v>
      </c>
      <c r="K1653" s="8" t="s">
        <v>36</v>
      </c>
      <c r="L1653" s="8" t="s">
        <v>507</v>
      </c>
      <c r="M1653" s="16">
        <f>SUM_DATA[[#This Row],[TOTAL Cost]]-SUM_DATA[[#This Row],[MATERIAL Cost]]</f>
        <v>2712.64</v>
      </c>
      <c r="N1653" s="16">
        <f>IFERROR(SUM_DATA[[#This Row],[MAT C.]], 0)</f>
        <v>0</v>
      </c>
      <c r="O1653" s="16" t="e">
        <f>VLOOKUP(SUM_DATA[[#This Row],[Work Order]],'[2]MAT DETAIL'!$D:$L,8,FALSE)</f>
        <v>#N/A</v>
      </c>
      <c r="P1653" s="17">
        <v>2712.64</v>
      </c>
      <c r="Q1653" s="67" t="s">
        <v>25</v>
      </c>
      <c r="R1653" s="67"/>
      <c r="S1653" s="67"/>
    </row>
    <row r="1654" spans="4:19" ht="15">
      <c r="D1654" s="5">
        <v>620118</v>
      </c>
      <c r="E1654" s="31">
        <v>44049</v>
      </c>
      <c r="F1654" s="34">
        <v>44049</v>
      </c>
      <c r="G1654" s="61"/>
      <c r="H1654" s="5">
        <v>2904196</v>
      </c>
      <c r="I1654" s="28" t="s">
        <v>26</v>
      </c>
      <c r="J1654" s="41" t="s">
        <v>625</v>
      </c>
      <c r="K1654" s="8" t="s">
        <v>39</v>
      </c>
      <c r="L1654" s="8" t="s">
        <v>40</v>
      </c>
      <c r="M1654" s="16">
        <f>SUM_DATA[[#This Row],[TOTAL Cost]]-SUM_DATA[[#This Row],[MATERIAL Cost]]</f>
        <v>66460</v>
      </c>
      <c r="N1654" s="16">
        <f>IFERROR(SUM_DATA[[#This Row],[MAT C.]], 0)</f>
        <v>0</v>
      </c>
      <c r="O1654" s="16" t="e">
        <f>VLOOKUP(SUM_DATA[[#This Row],[Work Order]],'[2]MAT DETAIL'!$D:$L,8,FALSE)</f>
        <v>#N/A</v>
      </c>
      <c r="P1654" s="17">
        <v>66460</v>
      </c>
      <c r="Q1654" s="67" t="s">
        <v>21</v>
      </c>
      <c r="R1654" s="67"/>
      <c r="S1654" s="67"/>
    </row>
    <row r="1655" spans="4:19" ht="15">
      <c r="D1655" s="5">
        <v>620116</v>
      </c>
      <c r="E1655" s="31">
        <v>44050</v>
      </c>
      <c r="F1655" s="34">
        <v>44050</v>
      </c>
      <c r="G1655" s="61"/>
      <c r="H1655" s="5">
        <v>2908027</v>
      </c>
      <c r="I1655" s="28" t="s">
        <v>26</v>
      </c>
      <c r="J1655" s="41" t="s">
        <v>241</v>
      </c>
      <c r="K1655" s="8" t="s">
        <v>39</v>
      </c>
      <c r="L1655" s="8" t="s">
        <v>40</v>
      </c>
      <c r="M1655" s="16">
        <f>SUM_DATA[[#This Row],[TOTAL Cost]]-SUM_DATA[[#This Row],[MATERIAL Cost]]</f>
        <v>1986.96</v>
      </c>
      <c r="N1655" s="16">
        <f>IFERROR(SUM_DATA[[#This Row],[MAT C.]], 0)</f>
        <v>0</v>
      </c>
      <c r="O1655" s="16" t="e">
        <f>VLOOKUP(SUM_DATA[[#This Row],[Work Order]],'[2]MAT DETAIL'!$D:$L,8,FALSE)</f>
        <v>#N/A</v>
      </c>
      <c r="P1655" s="17">
        <v>1986.96</v>
      </c>
      <c r="Q1655" s="67" t="s">
        <v>25</v>
      </c>
      <c r="R1655" s="67"/>
      <c r="S1655" s="67"/>
    </row>
    <row r="1656" spans="4:19" ht="15">
      <c r="D1656" s="5">
        <v>620116</v>
      </c>
      <c r="E1656" s="31">
        <v>44050</v>
      </c>
      <c r="F1656" s="34">
        <v>44050</v>
      </c>
      <c r="G1656" s="61"/>
      <c r="H1656" s="5">
        <v>2908030</v>
      </c>
      <c r="I1656" s="28" t="s">
        <v>26</v>
      </c>
      <c r="J1656" s="41" t="s">
        <v>407</v>
      </c>
      <c r="K1656" s="8" t="s">
        <v>59</v>
      </c>
      <c r="L1656" s="8" t="s">
        <v>98</v>
      </c>
      <c r="M1656" s="16">
        <f>SUM_DATA[[#This Row],[TOTAL Cost]]-SUM_DATA[[#This Row],[MATERIAL Cost]]</f>
        <v>2410.1999999999998</v>
      </c>
      <c r="N1656" s="16">
        <f>IFERROR(SUM_DATA[[#This Row],[MAT C.]], 0)</f>
        <v>0</v>
      </c>
      <c r="O1656" s="16" t="e">
        <f>VLOOKUP(SUM_DATA[[#This Row],[Work Order]],'[2]MAT DETAIL'!$D:$L,8,FALSE)</f>
        <v>#N/A</v>
      </c>
      <c r="P1656" s="17">
        <v>2410.1999999999998</v>
      </c>
      <c r="Q1656" s="67" t="s">
        <v>25</v>
      </c>
      <c r="R1656" s="67"/>
      <c r="S1656" s="67"/>
    </row>
    <row r="1657" spans="4:19" ht="15">
      <c r="D1657" s="5">
        <v>620116</v>
      </c>
      <c r="E1657" s="31">
        <v>44050</v>
      </c>
      <c r="F1657" s="34">
        <v>44050</v>
      </c>
      <c r="G1657" s="61"/>
      <c r="H1657" s="5">
        <v>2908031</v>
      </c>
      <c r="I1657" s="28" t="s">
        <v>26</v>
      </c>
      <c r="J1657" s="41" t="s">
        <v>101</v>
      </c>
      <c r="K1657" s="8" t="s">
        <v>59</v>
      </c>
      <c r="L1657" s="8" t="s">
        <v>98</v>
      </c>
      <c r="M1657" s="16">
        <f>SUM_DATA[[#This Row],[TOTAL Cost]]-SUM_DATA[[#This Row],[MATERIAL Cost]]</f>
        <v>2410.1999999999998</v>
      </c>
      <c r="N1657" s="16">
        <f>IFERROR(SUM_DATA[[#This Row],[MAT C.]], 0)</f>
        <v>0</v>
      </c>
      <c r="O1657" s="16" t="e">
        <f>VLOOKUP(SUM_DATA[[#This Row],[Work Order]],'[2]MAT DETAIL'!$D:$L,8,FALSE)</f>
        <v>#N/A</v>
      </c>
      <c r="P1657" s="17">
        <v>2410.1999999999998</v>
      </c>
      <c r="Q1657" s="67" t="s">
        <v>25</v>
      </c>
      <c r="R1657" s="67"/>
      <c r="S1657" s="67"/>
    </row>
    <row r="1658" spans="4:19" ht="15">
      <c r="D1658" s="5">
        <v>620116</v>
      </c>
      <c r="E1658" s="31">
        <v>44050</v>
      </c>
      <c r="F1658" s="34">
        <v>44050</v>
      </c>
      <c r="G1658" s="61"/>
      <c r="H1658" s="5">
        <v>2908032</v>
      </c>
      <c r="I1658" s="28" t="s">
        <v>26</v>
      </c>
      <c r="J1658" s="41" t="s">
        <v>101</v>
      </c>
      <c r="K1658" s="8" t="s">
        <v>59</v>
      </c>
      <c r="L1658" s="8" t="s">
        <v>98</v>
      </c>
      <c r="M1658" s="16">
        <f>SUM_DATA[[#This Row],[TOTAL Cost]]-SUM_DATA[[#This Row],[MATERIAL Cost]]</f>
        <v>2410.1999999999998</v>
      </c>
      <c r="N1658" s="16">
        <f>IFERROR(SUM_DATA[[#This Row],[MAT C.]], 0)</f>
        <v>4176</v>
      </c>
      <c r="O1658" s="16">
        <f>VLOOKUP(SUM_DATA[[#This Row],[Work Order]],'[2]MAT DETAIL'!$D:$L,8,FALSE)</f>
        <v>4176</v>
      </c>
      <c r="P1658" s="17">
        <v>6586.2</v>
      </c>
      <c r="Q1658" s="67" t="s">
        <v>25</v>
      </c>
      <c r="R1658" s="67"/>
      <c r="S1658" s="67"/>
    </row>
    <row r="1659" spans="4:19" ht="15">
      <c r="D1659" s="5">
        <v>620107</v>
      </c>
      <c r="E1659" s="31">
        <v>44050</v>
      </c>
      <c r="F1659" s="34">
        <v>44050</v>
      </c>
      <c r="G1659" s="61"/>
      <c r="H1659" s="5">
        <v>2908036</v>
      </c>
      <c r="I1659" s="28" t="s">
        <v>26</v>
      </c>
      <c r="J1659" s="41" t="s">
        <v>368</v>
      </c>
      <c r="K1659" s="8" t="s">
        <v>70</v>
      </c>
      <c r="L1659" s="8" t="s">
        <v>71</v>
      </c>
      <c r="M1659" s="16">
        <f>SUM_DATA[[#This Row],[TOTAL Cost]]-SUM_DATA[[#This Row],[MATERIAL Cost]]</f>
        <v>2166.2600000000002</v>
      </c>
      <c r="N1659" s="16">
        <f>IFERROR(SUM_DATA[[#This Row],[MAT C.]], 0)</f>
        <v>0</v>
      </c>
      <c r="O1659" s="16" t="e">
        <f>VLOOKUP(SUM_DATA[[#This Row],[Work Order]],'[2]MAT DETAIL'!$D:$L,8,FALSE)</f>
        <v>#N/A</v>
      </c>
      <c r="P1659" s="17">
        <v>2166.2600000000002</v>
      </c>
      <c r="Q1659" s="67" t="s">
        <v>25</v>
      </c>
      <c r="R1659" s="67"/>
      <c r="S1659" s="67"/>
    </row>
    <row r="1660" spans="4:19" ht="15">
      <c r="D1660" s="5">
        <v>620119</v>
      </c>
      <c r="E1660" s="31">
        <v>44050</v>
      </c>
      <c r="F1660" s="34">
        <v>44050</v>
      </c>
      <c r="G1660" s="61"/>
      <c r="H1660" s="5">
        <v>2908045</v>
      </c>
      <c r="I1660" s="28" t="s">
        <v>26</v>
      </c>
      <c r="J1660" s="41" t="s">
        <v>450</v>
      </c>
      <c r="K1660" s="8" t="s">
        <v>67</v>
      </c>
      <c r="L1660" s="8" t="s">
        <v>451</v>
      </c>
      <c r="M1660" s="16">
        <f>SUM_DATA[[#This Row],[TOTAL Cost]]-SUM_DATA[[#This Row],[MATERIAL Cost]]</f>
        <v>1807.65</v>
      </c>
      <c r="N1660" s="16">
        <f>IFERROR(SUM_DATA[[#This Row],[MAT C.]], 0)</f>
        <v>0</v>
      </c>
      <c r="O1660" s="16" t="e">
        <f>VLOOKUP(SUM_DATA[[#This Row],[Work Order]],'[2]MAT DETAIL'!$D:$L,8,FALSE)</f>
        <v>#N/A</v>
      </c>
      <c r="P1660" s="17">
        <v>1807.65</v>
      </c>
      <c r="Q1660" s="67" t="s">
        <v>25</v>
      </c>
      <c r="R1660" s="67"/>
      <c r="S1660" s="67"/>
    </row>
    <row r="1661" spans="4:19" ht="15">
      <c r="D1661" s="5">
        <v>620107</v>
      </c>
      <c r="E1661" s="31">
        <v>44050</v>
      </c>
      <c r="F1661" s="34">
        <v>44050</v>
      </c>
      <c r="G1661" s="61"/>
      <c r="H1661" s="5">
        <v>2908047</v>
      </c>
      <c r="I1661" s="28" t="s">
        <v>26</v>
      </c>
      <c r="J1661" s="41" t="s">
        <v>86</v>
      </c>
      <c r="K1661" s="8" t="s">
        <v>36</v>
      </c>
      <c r="L1661" s="8" t="s">
        <v>47</v>
      </c>
      <c r="M1661" s="16">
        <f>SUM_DATA[[#This Row],[TOTAL Cost]]-SUM_DATA[[#This Row],[MATERIAL Cost]]</f>
        <v>2410.1999999999998</v>
      </c>
      <c r="N1661" s="16">
        <f>IFERROR(SUM_DATA[[#This Row],[MAT C.]], 0)</f>
        <v>0</v>
      </c>
      <c r="O1661" s="16" t="e">
        <f>VLOOKUP(SUM_DATA[[#This Row],[Work Order]],'[2]MAT DETAIL'!$D:$L,8,FALSE)</f>
        <v>#N/A</v>
      </c>
      <c r="P1661" s="17">
        <v>2410.1999999999998</v>
      </c>
      <c r="Q1661" s="67" t="s">
        <v>25</v>
      </c>
      <c r="R1661" s="67"/>
      <c r="S1661" s="67"/>
    </row>
    <row r="1662" spans="4:19" ht="15">
      <c r="D1662" s="5">
        <v>620119</v>
      </c>
      <c r="E1662" s="31">
        <v>44050</v>
      </c>
      <c r="F1662" s="34">
        <v>44050</v>
      </c>
      <c r="G1662" s="61"/>
      <c r="H1662" s="5">
        <v>2908169</v>
      </c>
      <c r="I1662" s="28" t="s">
        <v>31</v>
      </c>
      <c r="J1662" s="41" t="s">
        <v>626</v>
      </c>
      <c r="K1662" s="8" t="s">
        <v>59</v>
      </c>
      <c r="L1662" s="8" t="s">
        <v>98</v>
      </c>
      <c r="M1662" s="16">
        <f>SUM_DATA[[#This Row],[TOTAL Cost]]-SUM_DATA[[#This Row],[MATERIAL Cost]]</f>
        <v>2034.48</v>
      </c>
      <c r="N1662" s="16">
        <f>IFERROR(SUM_DATA[[#This Row],[MAT C.]], 0)</f>
        <v>0</v>
      </c>
      <c r="O1662" s="16" t="e">
        <f>VLOOKUP(SUM_DATA[[#This Row],[Work Order]],'[2]MAT DETAIL'!$D:$L,8,FALSE)</f>
        <v>#N/A</v>
      </c>
      <c r="P1662" s="17">
        <v>2034.48</v>
      </c>
      <c r="Q1662" s="67" t="s">
        <v>25</v>
      </c>
      <c r="R1662" s="67"/>
      <c r="S1662" s="67"/>
    </row>
    <row r="1663" spans="4:19" ht="15">
      <c r="D1663" s="5">
        <v>620117</v>
      </c>
      <c r="E1663" s="31">
        <v>44050</v>
      </c>
      <c r="F1663" s="34">
        <v>44050</v>
      </c>
      <c r="G1663" s="61"/>
      <c r="H1663" s="5">
        <v>2908189</v>
      </c>
      <c r="I1663" s="28" t="s">
        <v>31</v>
      </c>
      <c r="J1663" s="41" t="s">
        <v>627</v>
      </c>
      <c r="K1663" s="8" t="s">
        <v>82</v>
      </c>
      <c r="L1663" s="8" t="s">
        <v>167</v>
      </c>
      <c r="M1663" s="16">
        <f>SUM_DATA[[#This Row],[TOTAL Cost]]-SUM_DATA[[#This Row],[MATERIAL Cost]]</f>
        <v>1356.32</v>
      </c>
      <c r="N1663" s="16">
        <f>IFERROR(SUM_DATA[[#This Row],[MAT C.]], 0)</f>
        <v>0</v>
      </c>
      <c r="O1663" s="16" t="e">
        <f>VLOOKUP(SUM_DATA[[#This Row],[Work Order]],'[2]MAT DETAIL'!$D:$L,8,FALSE)</f>
        <v>#N/A</v>
      </c>
      <c r="P1663" s="17">
        <v>1356.32</v>
      </c>
      <c r="Q1663" s="67" t="s">
        <v>25</v>
      </c>
      <c r="R1663" s="67"/>
      <c r="S1663" s="67"/>
    </row>
    <row r="1664" spans="4:19" ht="15">
      <c r="D1664" s="5">
        <v>620119</v>
      </c>
      <c r="E1664" s="31">
        <v>44053</v>
      </c>
      <c r="F1664" s="34">
        <v>44053</v>
      </c>
      <c r="G1664" s="61"/>
      <c r="H1664" s="5">
        <v>2908785</v>
      </c>
      <c r="I1664" s="28" t="s">
        <v>26</v>
      </c>
      <c r="J1664" s="41" t="s">
        <v>628</v>
      </c>
      <c r="K1664" s="8" t="s">
        <v>36</v>
      </c>
      <c r="L1664" s="8" t="s">
        <v>53</v>
      </c>
      <c r="M1664" s="16">
        <f>SUM_DATA[[#This Row],[TOTAL Cost]]-SUM_DATA[[#This Row],[MATERIAL Cost]]</f>
        <v>4447.1899999999996</v>
      </c>
      <c r="N1664" s="16">
        <f>IFERROR(SUM_DATA[[#This Row],[MAT C.]], 0)</f>
        <v>0</v>
      </c>
      <c r="O1664" s="16" t="e">
        <f>VLOOKUP(SUM_DATA[[#This Row],[Work Order]],'[2]MAT DETAIL'!$D:$L,8,FALSE)</f>
        <v>#N/A</v>
      </c>
      <c r="P1664" s="17">
        <v>4447.1899999999996</v>
      </c>
      <c r="Q1664" s="67" t="s">
        <v>25</v>
      </c>
      <c r="R1664" s="67"/>
      <c r="S1664" s="67"/>
    </row>
    <row r="1665" spans="4:19" ht="15">
      <c r="D1665" s="5">
        <v>620123</v>
      </c>
      <c r="E1665" s="31">
        <v>44053</v>
      </c>
      <c r="F1665" s="34">
        <v>44053</v>
      </c>
      <c r="G1665" s="61"/>
      <c r="H1665" s="5">
        <v>2908803</v>
      </c>
      <c r="I1665" s="28" t="s">
        <v>26</v>
      </c>
      <c r="J1665" s="41" t="s">
        <v>488</v>
      </c>
      <c r="K1665" s="8" t="s">
        <v>67</v>
      </c>
      <c r="L1665" s="8" t="s">
        <v>142</v>
      </c>
      <c r="M1665" s="16">
        <f>SUM_DATA[[#This Row],[TOTAL Cost]]-SUM_DATA[[#This Row],[MATERIAL Cost]]</f>
        <v>2410.1999999999998</v>
      </c>
      <c r="N1665" s="16">
        <f>IFERROR(SUM_DATA[[#This Row],[MAT C.]], 0)</f>
        <v>0</v>
      </c>
      <c r="O1665" s="16" t="e">
        <f>VLOOKUP(SUM_DATA[[#This Row],[Work Order]],'[2]MAT DETAIL'!$D:$L,8,FALSE)</f>
        <v>#N/A</v>
      </c>
      <c r="P1665" s="17">
        <v>2410.1999999999998</v>
      </c>
      <c r="Q1665" s="67" t="s">
        <v>25</v>
      </c>
      <c r="R1665" s="67"/>
      <c r="S1665" s="67"/>
    </row>
    <row r="1666" spans="4:19" ht="15">
      <c r="D1666" s="5">
        <v>620107</v>
      </c>
      <c r="E1666" s="31">
        <v>44053</v>
      </c>
      <c r="F1666" s="34">
        <v>44053</v>
      </c>
      <c r="G1666" s="61"/>
      <c r="H1666" s="5">
        <v>2908811</v>
      </c>
      <c r="I1666" s="28" t="s">
        <v>26</v>
      </c>
      <c r="J1666" s="41" t="s">
        <v>77</v>
      </c>
      <c r="K1666" s="8" t="s">
        <v>78</v>
      </c>
      <c r="L1666" s="8" t="s">
        <v>79</v>
      </c>
      <c r="M1666" s="16">
        <f>SUM_DATA[[#This Row],[TOTAL Cost]]-SUM_DATA[[#This Row],[MATERIAL Cost]]</f>
        <v>2410.1999999999998</v>
      </c>
      <c r="N1666" s="16">
        <f>IFERROR(SUM_DATA[[#This Row],[MAT C.]], 0)</f>
        <v>0</v>
      </c>
      <c r="O1666" s="16" t="e">
        <f>VLOOKUP(SUM_DATA[[#This Row],[Work Order]],'[2]MAT DETAIL'!$D:$L,8,FALSE)</f>
        <v>#N/A</v>
      </c>
      <c r="P1666" s="17">
        <v>2410.1999999999998</v>
      </c>
      <c r="Q1666" s="67" t="s">
        <v>25</v>
      </c>
      <c r="R1666" s="67"/>
      <c r="S1666" s="67"/>
    </row>
    <row r="1667" spans="4:19" ht="15">
      <c r="D1667" s="5">
        <v>620112</v>
      </c>
      <c r="E1667" s="31">
        <v>44053</v>
      </c>
      <c r="F1667" s="34">
        <v>44053</v>
      </c>
      <c r="G1667" s="61"/>
      <c r="H1667" s="5">
        <v>2908818</v>
      </c>
      <c r="I1667" s="28" t="s">
        <v>26</v>
      </c>
      <c r="J1667" s="41" t="s">
        <v>281</v>
      </c>
      <c r="K1667" s="8" t="s">
        <v>59</v>
      </c>
      <c r="L1667" s="8" t="s">
        <v>98</v>
      </c>
      <c r="M1667" s="16">
        <f>SUM_DATA[[#This Row],[TOTAL Cost]]-SUM_DATA[[#This Row],[MATERIAL Cost]]</f>
        <v>2410.1999999999998</v>
      </c>
      <c r="N1667" s="16">
        <f>IFERROR(SUM_DATA[[#This Row],[MAT C.]], 0)</f>
        <v>0</v>
      </c>
      <c r="O1667" s="16" t="e">
        <f>VLOOKUP(SUM_DATA[[#This Row],[Work Order]],'[2]MAT DETAIL'!$D:$L,8,FALSE)</f>
        <v>#N/A</v>
      </c>
      <c r="P1667" s="17">
        <v>2410.1999999999998</v>
      </c>
      <c r="Q1667" s="67" t="s">
        <v>25</v>
      </c>
      <c r="R1667" s="67"/>
      <c r="S1667" s="67"/>
    </row>
    <row r="1668" spans="4:19" ht="15">
      <c r="D1668" s="5">
        <v>620116</v>
      </c>
      <c r="E1668" s="31">
        <v>44053</v>
      </c>
      <c r="F1668" s="34">
        <v>44053</v>
      </c>
      <c r="G1668" s="61"/>
      <c r="H1668" s="5">
        <v>2908819</v>
      </c>
      <c r="I1668" s="28" t="s">
        <v>26</v>
      </c>
      <c r="J1668" s="41" t="s">
        <v>629</v>
      </c>
      <c r="K1668" s="8" t="s">
        <v>36</v>
      </c>
      <c r="L1668" s="8" t="s">
        <v>53</v>
      </c>
      <c r="M1668" s="16">
        <f>SUM_DATA[[#This Row],[TOTAL Cost]]-SUM_DATA[[#This Row],[MATERIAL Cost]]</f>
        <v>4332.5200000000004</v>
      </c>
      <c r="N1668" s="16">
        <f>IFERROR(SUM_DATA[[#This Row],[MAT C.]], 0)</f>
        <v>0</v>
      </c>
      <c r="O1668" s="16" t="e">
        <f>VLOOKUP(SUM_DATA[[#This Row],[Work Order]],'[2]MAT DETAIL'!$D:$L,8,FALSE)</f>
        <v>#N/A</v>
      </c>
      <c r="P1668" s="17">
        <v>4332.5200000000004</v>
      </c>
      <c r="Q1668" s="67" t="s">
        <v>25</v>
      </c>
      <c r="R1668" s="67"/>
      <c r="S1668" s="67"/>
    </row>
    <row r="1669" spans="4:19" ht="15">
      <c r="D1669" s="5">
        <v>620107</v>
      </c>
      <c r="E1669" s="31">
        <v>44053</v>
      </c>
      <c r="F1669" s="34">
        <v>44053</v>
      </c>
      <c r="G1669" s="61"/>
      <c r="H1669" s="5">
        <v>2908822</v>
      </c>
      <c r="I1669" s="28" t="s">
        <v>26</v>
      </c>
      <c r="J1669" s="41" t="s">
        <v>630</v>
      </c>
      <c r="K1669" s="8" t="s">
        <v>70</v>
      </c>
      <c r="L1669" s="8" t="s">
        <v>71</v>
      </c>
      <c r="M1669" s="16">
        <f>SUM_DATA[[#This Row],[TOTAL Cost]]-SUM_DATA[[#This Row],[MATERIAL Cost]]</f>
        <v>2410.1999999999998</v>
      </c>
      <c r="N1669" s="16">
        <f>IFERROR(SUM_DATA[[#This Row],[MAT C.]], 0)</f>
        <v>0</v>
      </c>
      <c r="O1669" s="16" t="e">
        <f>VLOOKUP(SUM_DATA[[#This Row],[Work Order]],'[2]MAT DETAIL'!$D:$L,8,FALSE)</f>
        <v>#N/A</v>
      </c>
      <c r="P1669" s="17">
        <v>2410.1999999999998</v>
      </c>
      <c r="Q1669" s="67" t="s">
        <v>25</v>
      </c>
      <c r="R1669" s="67"/>
      <c r="S1669" s="67"/>
    </row>
    <row r="1670" spans="4:19" ht="15">
      <c r="D1670" s="5">
        <v>620118</v>
      </c>
      <c r="E1670" s="31">
        <v>44053</v>
      </c>
      <c r="F1670" s="34">
        <v>44053</v>
      </c>
      <c r="G1670" s="61"/>
      <c r="H1670" s="5">
        <v>2909274</v>
      </c>
      <c r="I1670" s="28" t="s">
        <v>31</v>
      </c>
      <c r="J1670" s="41" t="s">
        <v>431</v>
      </c>
      <c r="K1670" s="8" t="s">
        <v>70</v>
      </c>
      <c r="L1670" s="8" t="s">
        <v>47</v>
      </c>
      <c r="M1670" s="16">
        <f>SUM_DATA[[#This Row],[TOTAL Cost]]-SUM_DATA[[#This Row],[MATERIAL Cost]]</f>
        <v>2193.2399999999998</v>
      </c>
      <c r="N1670" s="16">
        <f>IFERROR(SUM_DATA[[#This Row],[MAT C.]], 0)</f>
        <v>0</v>
      </c>
      <c r="O1670" s="16" t="e">
        <f>VLOOKUP(SUM_DATA[[#This Row],[Work Order]],'[2]MAT DETAIL'!$D:$L,8,FALSE)</f>
        <v>#N/A</v>
      </c>
      <c r="P1670" s="17">
        <v>2193.2399999999998</v>
      </c>
      <c r="Q1670" s="67" t="s">
        <v>25</v>
      </c>
      <c r="R1670" s="67"/>
      <c r="S1670" s="67"/>
    </row>
    <row r="1671" spans="4:19" ht="15">
      <c r="D1671" s="5">
        <v>620107</v>
      </c>
      <c r="E1671" s="31">
        <v>44054</v>
      </c>
      <c r="F1671" s="34">
        <v>44054</v>
      </c>
      <c r="G1671" s="61"/>
      <c r="H1671" s="5">
        <v>2910175</v>
      </c>
      <c r="I1671" s="28" t="s">
        <v>31</v>
      </c>
      <c r="J1671" s="41" t="s">
        <v>109</v>
      </c>
      <c r="K1671" s="8" t="s">
        <v>39</v>
      </c>
      <c r="L1671" s="8" t="s">
        <v>40</v>
      </c>
      <c r="M1671" s="16">
        <f>SUM_DATA[[#This Row],[TOTAL Cost]]-SUM_DATA[[#This Row],[MATERIAL Cost]]</f>
        <v>1356.32</v>
      </c>
      <c r="N1671" s="16">
        <f>IFERROR(SUM_DATA[[#This Row],[MAT C.]], 0)</f>
        <v>0</v>
      </c>
      <c r="O1671" s="16" t="e">
        <f>VLOOKUP(SUM_DATA[[#This Row],[Work Order]],'[2]MAT DETAIL'!$D:$L,8,FALSE)</f>
        <v>#N/A</v>
      </c>
      <c r="P1671" s="17">
        <v>1356.32</v>
      </c>
      <c r="Q1671" s="67" t="s">
        <v>25</v>
      </c>
      <c r="R1671" s="67"/>
      <c r="S1671" s="67"/>
    </row>
    <row r="1672" spans="4:19" ht="15">
      <c r="D1672" s="5">
        <v>620104</v>
      </c>
      <c r="E1672" s="31">
        <v>44054</v>
      </c>
      <c r="F1672" s="34">
        <v>44054</v>
      </c>
      <c r="G1672" s="61"/>
      <c r="H1672" s="5">
        <v>2910195</v>
      </c>
      <c r="I1672" s="28" t="s">
        <v>26</v>
      </c>
      <c r="J1672" s="41" t="s">
        <v>27</v>
      </c>
      <c r="K1672" s="8" t="s">
        <v>19</v>
      </c>
      <c r="L1672" s="8" t="s">
        <v>20</v>
      </c>
      <c r="M1672" s="16">
        <f>SUM_DATA[[#This Row],[TOTAL Cost]]-SUM_DATA[[#This Row],[MATERIAL Cost]]</f>
        <v>632.41000000000349</v>
      </c>
      <c r="N1672" s="16">
        <f>IFERROR(SUM_DATA[[#This Row],[MAT C.]], 0)</f>
        <v>47000</v>
      </c>
      <c r="O1672" s="16">
        <f>VLOOKUP(SUM_DATA[[#This Row],[Work Order]],'[2]MAT DETAIL'!$D:$L,8,FALSE)</f>
        <v>47000</v>
      </c>
      <c r="P1672" s="17">
        <v>47632.41</v>
      </c>
      <c r="Q1672" s="67" t="s">
        <v>21</v>
      </c>
      <c r="R1672" s="67"/>
      <c r="S1672" s="67"/>
    </row>
    <row r="1673" spans="4:19" ht="15">
      <c r="D1673" s="5">
        <v>620106</v>
      </c>
      <c r="E1673" s="31">
        <v>44054</v>
      </c>
      <c r="F1673" s="34">
        <v>44054</v>
      </c>
      <c r="G1673" s="61"/>
      <c r="H1673" s="5">
        <v>2910197</v>
      </c>
      <c r="I1673" s="28" t="s">
        <v>26</v>
      </c>
      <c r="J1673" s="41" t="s">
        <v>27</v>
      </c>
      <c r="K1673" s="8" t="s">
        <v>19</v>
      </c>
      <c r="L1673" s="8" t="s">
        <v>20</v>
      </c>
      <c r="M1673" s="16">
        <f>SUM_DATA[[#This Row],[TOTAL Cost]]-SUM_DATA[[#This Row],[MATERIAL Cost]]</f>
        <v>632.41000000000349</v>
      </c>
      <c r="N1673" s="16">
        <f>IFERROR(SUM_DATA[[#This Row],[MAT C.]], 0)</f>
        <v>47000</v>
      </c>
      <c r="O1673" s="16">
        <f>VLOOKUP(SUM_DATA[[#This Row],[Work Order]],'[2]MAT DETAIL'!$D:$L,8,FALSE)</f>
        <v>47000</v>
      </c>
      <c r="P1673" s="17">
        <v>47632.41</v>
      </c>
      <c r="Q1673" s="67" t="s">
        <v>21</v>
      </c>
      <c r="R1673" s="67"/>
      <c r="S1673" s="67"/>
    </row>
    <row r="1674" spans="4:19" ht="15">
      <c r="D1674" s="5">
        <v>620111</v>
      </c>
      <c r="E1674" s="31">
        <v>44054</v>
      </c>
      <c r="F1674" s="34">
        <v>44054</v>
      </c>
      <c r="G1674" s="61"/>
      <c r="H1674" s="5">
        <v>2910199</v>
      </c>
      <c r="I1674" s="28" t="s">
        <v>26</v>
      </c>
      <c r="J1674" s="41" t="s">
        <v>27</v>
      </c>
      <c r="K1674" s="8" t="s">
        <v>19</v>
      </c>
      <c r="L1674" s="8" t="s">
        <v>20</v>
      </c>
      <c r="M1674" s="16">
        <f>SUM_DATA[[#This Row],[TOTAL Cost]]-SUM_DATA[[#This Row],[MATERIAL Cost]]</f>
        <v>632.41000000000349</v>
      </c>
      <c r="N1674" s="16">
        <f>IFERROR(SUM_DATA[[#This Row],[MAT C.]], 0)</f>
        <v>47000</v>
      </c>
      <c r="O1674" s="16">
        <f>VLOOKUP(SUM_DATA[[#This Row],[Work Order]],'[2]MAT DETAIL'!$D:$L,8,FALSE)</f>
        <v>47000</v>
      </c>
      <c r="P1674" s="17">
        <v>47632.41</v>
      </c>
      <c r="Q1674" s="67" t="s">
        <v>21</v>
      </c>
      <c r="R1674" s="67"/>
      <c r="S1674" s="67"/>
    </row>
    <row r="1675" spans="4:19" ht="15">
      <c r="D1675" s="5">
        <v>620113</v>
      </c>
      <c r="E1675" s="31">
        <v>44054</v>
      </c>
      <c r="F1675" s="34">
        <v>44054</v>
      </c>
      <c r="G1675" s="61"/>
      <c r="H1675" s="5">
        <v>2910200</v>
      </c>
      <c r="I1675" s="28" t="s">
        <v>26</v>
      </c>
      <c r="J1675" s="41" t="s">
        <v>27</v>
      </c>
      <c r="K1675" s="8" t="s">
        <v>19</v>
      </c>
      <c r="L1675" s="8" t="s">
        <v>20</v>
      </c>
      <c r="M1675" s="16">
        <f>SUM_DATA[[#This Row],[TOTAL Cost]]-SUM_DATA[[#This Row],[MATERIAL Cost]]</f>
        <v>632.41000000000349</v>
      </c>
      <c r="N1675" s="16">
        <f>IFERROR(SUM_DATA[[#This Row],[MAT C.]], 0)</f>
        <v>47000</v>
      </c>
      <c r="O1675" s="16">
        <f>VLOOKUP(SUM_DATA[[#This Row],[Work Order]],'[2]MAT DETAIL'!$D:$L,8,FALSE)</f>
        <v>47000</v>
      </c>
      <c r="P1675" s="17">
        <v>47632.41</v>
      </c>
      <c r="Q1675" s="67" t="s">
        <v>21</v>
      </c>
      <c r="R1675" s="67"/>
      <c r="S1675" s="67"/>
    </row>
    <row r="1676" spans="4:19" ht="15">
      <c r="D1676" s="5">
        <v>620117</v>
      </c>
      <c r="E1676" s="31">
        <v>44054</v>
      </c>
      <c r="F1676" s="34">
        <v>44054</v>
      </c>
      <c r="G1676" s="61"/>
      <c r="H1676" s="5">
        <v>2910202</v>
      </c>
      <c r="I1676" s="28" t="s">
        <v>26</v>
      </c>
      <c r="J1676" s="41" t="s">
        <v>27</v>
      </c>
      <c r="K1676" s="8" t="s">
        <v>19</v>
      </c>
      <c r="L1676" s="8" t="s">
        <v>20</v>
      </c>
      <c r="M1676" s="16">
        <f>SUM_DATA[[#This Row],[TOTAL Cost]]-SUM_DATA[[#This Row],[MATERIAL Cost]]</f>
        <v>632.41000000000349</v>
      </c>
      <c r="N1676" s="16">
        <f>IFERROR(SUM_DATA[[#This Row],[MAT C.]], 0)</f>
        <v>47000</v>
      </c>
      <c r="O1676" s="16">
        <f>VLOOKUP(SUM_DATA[[#This Row],[Work Order]],'[2]MAT DETAIL'!$D:$L,8,FALSE)</f>
        <v>47000</v>
      </c>
      <c r="P1676" s="17">
        <v>47632.41</v>
      </c>
      <c r="Q1676" s="67" t="s">
        <v>21</v>
      </c>
      <c r="R1676" s="67"/>
      <c r="S1676" s="67"/>
    </row>
    <row r="1677" spans="4:19" ht="15">
      <c r="D1677" s="5">
        <v>620118</v>
      </c>
      <c r="E1677" s="31">
        <v>44054</v>
      </c>
      <c r="F1677" s="34">
        <v>44054</v>
      </c>
      <c r="G1677" s="61"/>
      <c r="H1677" s="5">
        <v>2910204</v>
      </c>
      <c r="I1677" s="28" t="s">
        <v>26</v>
      </c>
      <c r="J1677" s="41" t="s">
        <v>27</v>
      </c>
      <c r="K1677" s="8" t="s">
        <v>19</v>
      </c>
      <c r="L1677" s="8" t="s">
        <v>20</v>
      </c>
      <c r="M1677" s="16">
        <f>SUM_DATA[[#This Row],[TOTAL Cost]]-SUM_DATA[[#This Row],[MATERIAL Cost]]</f>
        <v>632.41000000000349</v>
      </c>
      <c r="N1677" s="16">
        <f>IFERROR(SUM_DATA[[#This Row],[MAT C.]], 0)</f>
        <v>47000</v>
      </c>
      <c r="O1677" s="16">
        <f>VLOOKUP(SUM_DATA[[#This Row],[Work Order]],'[2]MAT DETAIL'!$D:$L,8,FALSE)</f>
        <v>47000</v>
      </c>
      <c r="P1677" s="17">
        <v>47632.41</v>
      </c>
      <c r="Q1677" s="67" t="s">
        <v>21</v>
      </c>
      <c r="R1677" s="67"/>
      <c r="S1677" s="67"/>
    </row>
    <row r="1678" spans="4:19" ht="15">
      <c r="D1678" s="5">
        <v>620120</v>
      </c>
      <c r="E1678" s="31">
        <v>44054</v>
      </c>
      <c r="F1678" s="34">
        <v>44054</v>
      </c>
      <c r="G1678" s="61"/>
      <c r="H1678" s="5">
        <v>2910206</v>
      </c>
      <c r="I1678" s="28" t="s">
        <v>26</v>
      </c>
      <c r="J1678" s="41" t="s">
        <v>27</v>
      </c>
      <c r="K1678" s="8" t="s">
        <v>19</v>
      </c>
      <c r="L1678" s="8" t="s">
        <v>20</v>
      </c>
      <c r="M1678" s="16">
        <f>SUM_DATA[[#This Row],[TOTAL Cost]]-SUM_DATA[[#This Row],[MATERIAL Cost]]</f>
        <v>632.41000000000349</v>
      </c>
      <c r="N1678" s="16">
        <f>IFERROR(SUM_DATA[[#This Row],[MAT C.]], 0)</f>
        <v>47000</v>
      </c>
      <c r="O1678" s="16">
        <f>VLOOKUP(SUM_DATA[[#This Row],[Work Order]],'[2]MAT DETAIL'!$D:$L,8,FALSE)</f>
        <v>47000</v>
      </c>
      <c r="P1678" s="17">
        <v>47632.41</v>
      </c>
      <c r="Q1678" s="67" t="s">
        <v>21</v>
      </c>
      <c r="R1678" s="67"/>
      <c r="S1678" s="67"/>
    </row>
    <row r="1679" spans="4:19" ht="15">
      <c r="D1679" s="5">
        <v>620122</v>
      </c>
      <c r="E1679" s="31">
        <v>44054</v>
      </c>
      <c r="F1679" s="34">
        <v>44054</v>
      </c>
      <c r="G1679" s="61"/>
      <c r="H1679" s="5">
        <v>2910208</v>
      </c>
      <c r="I1679" s="28" t="s">
        <v>26</v>
      </c>
      <c r="J1679" s="41" t="s">
        <v>27</v>
      </c>
      <c r="K1679" s="8" t="s">
        <v>19</v>
      </c>
      <c r="L1679" s="8" t="s">
        <v>20</v>
      </c>
      <c r="M1679" s="16">
        <f>SUM_DATA[[#This Row],[TOTAL Cost]]-SUM_DATA[[#This Row],[MATERIAL Cost]]</f>
        <v>632.41000000000349</v>
      </c>
      <c r="N1679" s="16">
        <f>IFERROR(SUM_DATA[[#This Row],[MAT C.]], 0)</f>
        <v>47000</v>
      </c>
      <c r="O1679" s="16">
        <f>VLOOKUP(SUM_DATA[[#This Row],[Work Order]],'[2]MAT DETAIL'!$D:$L,8,FALSE)</f>
        <v>47000</v>
      </c>
      <c r="P1679" s="17">
        <v>47632.41</v>
      </c>
      <c r="Q1679" s="67" t="s">
        <v>21</v>
      </c>
      <c r="R1679" s="67"/>
      <c r="S1679" s="67"/>
    </row>
    <row r="1680" spans="4:19" ht="15">
      <c r="D1680" s="5">
        <v>620123</v>
      </c>
      <c r="E1680" s="31">
        <v>44054</v>
      </c>
      <c r="F1680" s="34">
        <v>44054</v>
      </c>
      <c r="G1680" s="61"/>
      <c r="H1680" s="5">
        <v>2910209</v>
      </c>
      <c r="I1680" s="28" t="s">
        <v>26</v>
      </c>
      <c r="J1680" s="41" t="s">
        <v>27</v>
      </c>
      <c r="K1680" s="8" t="s">
        <v>19</v>
      </c>
      <c r="L1680" s="8" t="s">
        <v>20</v>
      </c>
      <c r="M1680" s="16">
        <f>SUM_DATA[[#This Row],[TOTAL Cost]]-SUM_DATA[[#This Row],[MATERIAL Cost]]</f>
        <v>632.41000000000349</v>
      </c>
      <c r="N1680" s="16">
        <f>IFERROR(SUM_DATA[[#This Row],[MAT C.]], 0)</f>
        <v>47000</v>
      </c>
      <c r="O1680" s="16">
        <f>VLOOKUP(SUM_DATA[[#This Row],[Work Order]],'[2]MAT DETAIL'!$D:$L,8,FALSE)</f>
        <v>47000</v>
      </c>
      <c r="P1680" s="17">
        <v>47632.41</v>
      </c>
      <c r="Q1680" s="67" t="s">
        <v>21</v>
      </c>
      <c r="R1680" s="67"/>
      <c r="S1680" s="67"/>
    </row>
    <row r="1681" spans="4:19" ht="15">
      <c r="D1681" s="5">
        <v>620104</v>
      </c>
      <c r="E1681" s="31">
        <v>44056</v>
      </c>
      <c r="F1681" s="34">
        <v>44056</v>
      </c>
      <c r="G1681" s="61"/>
      <c r="H1681" s="5">
        <v>2910935</v>
      </c>
      <c r="I1681" s="28" t="s">
        <v>26</v>
      </c>
      <c r="J1681" s="41" t="s">
        <v>18</v>
      </c>
      <c r="K1681" s="8" t="s">
        <v>19</v>
      </c>
      <c r="L1681" s="8" t="s">
        <v>20</v>
      </c>
      <c r="M1681" s="16">
        <f>SUM_DATA[[#This Row],[TOTAL Cost]]-SUM_DATA[[#This Row],[MATERIAL Cost]]</f>
        <v>299900</v>
      </c>
      <c r="N1681" s="16">
        <f>IFERROR(SUM_DATA[[#This Row],[MAT C.]], 0)</f>
        <v>0</v>
      </c>
      <c r="O1681" s="16" t="e">
        <f>VLOOKUP(SUM_DATA[[#This Row],[Work Order]],'[2]MAT DETAIL'!$D:$L,8,FALSE)</f>
        <v>#N/A</v>
      </c>
      <c r="P1681" s="17">
        <v>299900</v>
      </c>
      <c r="Q1681" s="67" t="s">
        <v>21</v>
      </c>
      <c r="R1681" s="67"/>
      <c r="S1681" s="67"/>
    </row>
    <row r="1682" spans="4:19" ht="15">
      <c r="D1682" s="5">
        <v>620111</v>
      </c>
      <c r="E1682" s="31">
        <v>44056</v>
      </c>
      <c r="F1682" s="34">
        <v>44056</v>
      </c>
      <c r="G1682" s="61"/>
      <c r="H1682" s="5">
        <v>2911005</v>
      </c>
      <c r="I1682" s="28" t="s">
        <v>31</v>
      </c>
      <c r="J1682" s="41" t="s">
        <v>273</v>
      </c>
      <c r="K1682" s="8" t="s">
        <v>36</v>
      </c>
      <c r="L1682" s="8" t="s">
        <v>42</v>
      </c>
      <c r="M1682" s="16">
        <f>SUM_DATA[[#This Row],[TOTAL Cost]]-SUM_DATA[[#This Row],[MATERIAL Cost]]</f>
        <v>2193.2399999999998</v>
      </c>
      <c r="N1682" s="16">
        <f>IFERROR(SUM_DATA[[#This Row],[MAT C.]], 0)</f>
        <v>0</v>
      </c>
      <c r="O1682" s="16" t="e">
        <f>VLOOKUP(SUM_DATA[[#This Row],[Work Order]],'[2]MAT DETAIL'!$D:$L,8,FALSE)</f>
        <v>#N/A</v>
      </c>
      <c r="P1682" s="17">
        <v>2193.2399999999998</v>
      </c>
      <c r="Q1682" s="67" t="s">
        <v>25</v>
      </c>
      <c r="R1682" s="67"/>
      <c r="S1682" s="67"/>
    </row>
    <row r="1683" spans="4:19" ht="15">
      <c r="D1683" s="5">
        <v>620104</v>
      </c>
      <c r="E1683" s="31">
        <v>44056</v>
      </c>
      <c r="F1683" s="34">
        <v>44056</v>
      </c>
      <c r="G1683" s="61"/>
      <c r="H1683" s="5">
        <v>2911132</v>
      </c>
      <c r="I1683" s="28" t="s">
        <v>26</v>
      </c>
      <c r="J1683" s="41" t="s">
        <v>27</v>
      </c>
      <c r="K1683" s="8" t="s">
        <v>19</v>
      </c>
      <c r="L1683" s="8" t="s">
        <v>20</v>
      </c>
      <c r="M1683" s="16">
        <f>SUM_DATA[[#This Row],[TOTAL Cost]]-SUM_DATA[[#This Row],[MATERIAL Cost]]</f>
        <v>632.41000000000349</v>
      </c>
      <c r="N1683" s="16">
        <f>IFERROR(SUM_DATA[[#This Row],[MAT C.]], 0)</f>
        <v>224800</v>
      </c>
      <c r="O1683" s="16">
        <f>VLOOKUP(SUM_DATA[[#This Row],[Work Order]],'[2]MAT DETAIL'!$D:$L,8,FALSE)</f>
        <v>224800</v>
      </c>
      <c r="P1683" s="17">
        <v>225432.41</v>
      </c>
      <c r="Q1683" s="67" t="s">
        <v>21</v>
      </c>
      <c r="R1683" s="67"/>
      <c r="S1683" s="67"/>
    </row>
    <row r="1684" spans="4:19" ht="15">
      <c r="D1684" s="5">
        <v>620119</v>
      </c>
      <c r="E1684" s="31">
        <v>44056</v>
      </c>
      <c r="F1684" s="34">
        <v>44057</v>
      </c>
      <c r="G1684" s="61"/>
      <c r="H1684" s="5">
        <v>2911204</v>
      </c>
      <c r="I1684" s="28" t="s">
        <v>26</v>
      </c>
      <c r="J1684" s="41" t="s">
        <v>118</v>
      </c>
      <c r="K1684" s="8" t="s">
        <v>30</v>
      </c>
      <c r="L1684" s="8" t="s">
        <v>30</v>
      </c>
      <c r="M1684" s="16">
        <f>SUM_DATA[[#This Row],[TOTAL Cost]]-SUM_DATA[[#This Row],[MATERIAL Cost]]</f>
        <v>9346.1</v>
      </c>
      <c r="N1684" s="16">
        <f>IFERROR(SUM_DATA[[#This Row],[MAT C.]], 0)</f>
        <v>654</v>
      </c>
      <c r="O1684" s="16">
        <f>VLOOKUP(SUM_DATA[[#This Row],[Work Order]],'[2]MAT DETAIL'!$D:$L,8,FALSE)</f>
        <v>654</v>
      </c>
      <c r="P1684" s="17">
        <v>10000.1</v>
      </c>
      <c r="Q1684" s="67" t="s">
        <v>25</v>
      </c>
      <c r="R1684" s="67"/>
      <c r="S1684" s="67"/>
    </row>
    <row r="1685" spans="4:19" ht="15">
      <c r="D1685" s="5">
        <v>620107</v>
      </c>
      <c r="E1685" s="31">
        <v>44056</v>
      </c>
      <c r="F1685" s="34">
        <v>44056</v>
      </c>
      <c r="G1685" s="61"/>
      <c r="H1685" s="5">
        <v>2911225</v>
      </c>
      <c r="I1685" s="28" t="s">
        <v>26</v>
      </c>
      <c r="J1685" s="41" t="s">
        <v>27</v>
      </c>
      <c r="K1685" s="8" t="s">
        <v>19</v>
      </c>
      <c r="L1685" s="8" t="s">
        <v>20</v>
      </c>
      <c r="M1685" s="16">
        <f>SUM_DATA[[#This Row],[TOTAL Cost]]-SUM_DATA[[#This Row],[MATERIAL Cost]]</f>
        <v>0</v>
      </c>
      <c r="N1685" s="16">
        <f>IFERROR(SUM_DATA[[#This Row],[MAT C.]], 0)</f>
        <v>0</v>
      </c>
      <c r="O1685" s="16" t="e">
        <f>VLOOKUP(SUM_DATA[[#This Row],[Work Order]],'[2]MAT DETAIL'!$D:$L,8,FALSE)</f>
        <v>#N/A</v>
      </c>
      <c r="P1685" s="17">
        <v>0</v>
      </c>
      <c r="Q1685" s="67" t="s">
        <v>21</v>
      </c>
      <c r="R1685" s="67"/>
      <c r="S1685" s="67"/>
    </row>
    <row r="1686" spans="4:19" ht="15">
      <c r="D1686" s="5">
        <v>620111</v>
      </c>
      <c r="E1686" s="31">
        <v>44056</v>
      </c>
      <c r="F1686" s="34">
        <v>44056</v>
      </c>
      <c r="G1686" s="61"/>
      <c r="H1686" s="5">
        <v>2911229</v>
      </c>
      <c r="I1686" s="28" t="s">
        <v>26</v>
      </c>
      <c r="J1686" s="41" t="s">
        <v>27</v>
      </c>
      <c r="K1686" s="8" t="s">
        <v>19</v>
      </c>
      <c r="L1686" s="8" t="s">
        <v>20</v>
      </c>
      <c r="M1686" s="16">
        <f>SUM_DATA[[#This Row],[TOTAL Cost]]-SUM_DATA[[#This Row],[MATERIAL Cost]]</f>
        <v>0</v>
      </c>
      <c r="N1686" s="16">
        <f>IFERROR(SUM_DATA[[#This Row],[MAT C.]], 0)</f>
        <v>0</v>
      </c>
      <c r="O1686" s="16" t="e">
        <f>VLOOKUP(SUM_DATA[[#This Row],[Work Order]],'[2]MAT DETAIL'!$D:$L,8,FALSE)</f>
        <v>#N/A</v>
      </c>
      <c r="P1686" s="17">
        <v>0</v>
      </c>
      <c r="Q1686" s="67" t="s">
        <v>21</v>
      </c>
      <c r="R1686" s="67"/>
      <c r="S1686" s="67"/>
    </row>
    <row r="1687" spans="4:19" ht="15">
      <c r="D1687" s="5">
        <v>620112</v>
      </c>
      <c r="E1687" s="31">
        <v>44056</v>
      </c>
      <c r="F1687" s="34">
        <v>44056</v>
      </c>
      <c r="G1687" s="61"/>
      <c r="H1687" s="5">
        <v>2911232</v>
      </c>
      <c r="I1687" s="28" t="s">
        <v>26</v>
      </c>
      <c r="J1687" s="41" t="s">
        <v>27</v>
      </c>
      <c r="K1687" s="8" t="s">
        <v>19</v>
      </c>
      <c r="L1687" s="8" t="s">
        <v>20</v>
      </c>
      <c r="M1687" s="16">
        <f>SUM_DATA[[#This Row],[TOTAL Cost]]-SUM_DATA[[#This Row],[MATERIAL Cost]]</f>
        <v>0</v>
      </c>
      <c r="N1687" s="16">
        <f>IFERROR(SUM_DATA[[#This Row],[MAT C.]], 0)</f>
        <v>0</v>
      </c>
      <c r="O1687" s="16" t="e">
        <f>VLOOKUP(SUM_DATA[[#This Row],[Work Order]],'[2]MAT DETAIL'!$D:$L,8,FALSE)</f>
        <v>#N/A</v>
      </c>
      <c r="P1687" s="17">
        <v>0</v>
      </c>
      <c r="Q1687" s="67" t="s">
        <v>21</v>
      </c>
      <c r="R1687" s="67"/>
      <c r="S1687" s="67"/>
    </row>
    <row r="1688" spans="4:19" ht="15">
      <c r="D1688" s="5">
        <v>620114</v>
      </c>
      <c r="E1688" s="31">
        <v>44056</v>
      </c>
      <c r="F1688" s="34">
        <v>44056</v>
      </c>
      <c r="G1688" s="61"/>
      <c r="H1688" s="5">
        <v>2911235</v>
      </c>
      <c r="I1688" s="28" t="s">
        <v>26</v>
      </c>
      <c r="J1688" s="41" t="s">
        <v>27</v>
      </c>
      <c r="K1688" s="8" t="s">
        <v>19</v>
      </c>
      <c r="L1688" s="8" t="s">
        <v>20</v>
      </c>
      <c r="M1688" s="16">
        <f>SUM_DATA[[#This Row],[TOTAL Cost]]-SUM_DATA[[#This Row],[MATERIAL Cost]]</f>
        <v>0</v>
      </c>
      <c r="N1688" s="16">
        <f>IFERROR(SUM_DATA[[#This Row],[MAT C.]], 0)</f>
        <v>0</v>
      </c>
      <c r="O1688" s="16" t="e">
        <f>VLOOKUP(SUM_DATA[[#This Row],[Work Order]],'[2]MAT DETAIL'!$D:$L,8,FALSE)</f>
        <v>#N/A</v>
      </c>
      <c r="P1688" s="17">
        <v>0</v>
      </c>
      <c r="Q1688" s="67" t="s">
        <v>21</v>
      </c>
      <c r="R1688" s="67"/>
      <c r="S1688" s="67"/>
    </row>
    <row r="1689" spans="4:19" ht="15">
      <c r="D1689" s="5">
        <v>620116</v>
      </c>
      <c r="E1689" s="31">
        <v>44056</v>
      </c>
      <c r="F1689" s="34">
        <v>44056</v>
      </c>
      <c r="G1689" s="61"/>
      <c r="H1689" s="5">
        <v>2911239</v>
      </c>
      <c r="I1689" s="28" t="s">
        <v>26</v>
      </c>
      <c r="J1689" s="41" t="s">
        <v>27</v>
      </c>
      <c r="K1689" s="8" t="s">
        <v>19</v>
      </c>
      <c r="L1689" s="8" t="s">
        <v>20</v>
      </c>
      <c r="M1689" s="16">
        <f>SUM_DATA[[#This Row],[TOTAL Cost]]-SUM_DATA[[#This Row],[MATERIAL Cost]]</f>
        <v>0</v>
      </c>
      <c r="N1689" s="16">
        <f>IFERROR(SUM_DATA[[#This Row],[MAT C.]], 0)</f>
        <v>0</v>
      </c>
      <c r="O1689" s="16" t="e">
        <f>VLOOKUP(SUM_DATA[[#This Row],[Work Order]],'[2]MAT DETAIL'!$D:$L,8,FALSE)</f>
        <v>#N/A</v>
      </c>
      <c r="P1689" s="17">
        <v>0</v>
      </c>
      <c r="Q1689" s="67" t="s">
        <v>21</v>
      </c>
      <c r="R1689" s="67"/>
      <c r="S1689" s="67"/>
    </row>
    <row r="1690" spans="4:19" ht="15">
      <c r="D1690" s="5">
        <v>620119</v>
      </c>
      <c r="E1690" s="31">
        <v>44056</v>
      </c>
      <c r="F1690" s="34">
        <v>44056</v>
      </c>
      <c r="G1690" s="61"/>
      <c r="H1690" s="5">
        <v>2911240</v>
      </c>
      <c r="I1690" s="28" t="s">
        <v>26</v>
      </c>
      <c r="J1690" s="41" t="s">
        <v>27</v>
      </c>
      <c r="K1690" s="8" t="s">
        <v>19</v>
      </c>
      <c r="L1690" s="8" t="s">
        <v>20</v>
      </c>
      <c r="M1690" s="16">
        <f>SUM_DATA[[#This Row],[TOTAL Cost]]-SUM_DATA[[#This Row],[MATERIAL Cost]]</f>
        <v>0</v>
      </c>
      <c r="N1690" s="16">
        <f>IFERROR(SUM_DATA[[#This Row],[MAT C.]], 0)</f>
        <v>0</v>
      </c>
      <c r="O1690" s="16" t="e">
        <f>VLOOKUP(SUM_DATA[[#This Row],[Work Order]],'[2]MAT DETAIL'!$D:$L,8,FALSE)</f>
        <v>#N/A</v>
      </c>
      <c r="P1690" s="17">
        <v>0</v>
      </c>
      <c r="Q1690" s="67" t="s">
        <v>21</v>
      </c>
      <c r="R1690" s="67"/>
      <c r="S1690" s="67"/>
    </row>
    <row r="1691" spans="4:19" ht="15">
      <c r="D1691" s="5">
        <v>620123</v>
      </c>
      <c r="E1691" s="31">
        <v>44056</v>
      </c>
      <c r="F1691" s="34">
        <v>44056</v>
      </c>
      <c r="G1691" s="61"/>
      <c r="H1691" s="5">
        <v>2911241</v>
      </c>
      <c r="I1691" s="28" t="s">
        <v>26</v>
      </c>
      <c r="J1691" s="41" t="s">
        <v>27</v>
      </c>
      <c r="K1691" s="8" t="s">
        <v>19</v>
      </c>
      <c r="L1691" s="8" t="s">
        <v>20</v>
      </c>
      <c r="M1691" s="16">
        <f>SUM_DATA[[#This Row],[TOTAL Cost]]-SUM_DATA[[#This Row],[MATERIAL Cost]]</f>
        <v>0</v>
      </c>
      <c r="N1691" s="16">
        <f>IFERROR(SUM_DATA[[#This Row],[MAT C.]], 0)</f>
        <v>0</v>
      </c>
      <c r="O1691" s="16" t="e">
        <f>VLOOKUP(SUM_DATA[[#This Row],[Work Order]],'[2]MAT DETAIL'!$D:$L,8,FALSE)</f>
        <v>#N/A</v>
      </c>
      <c r="P1691" s="17">
        <v>0</v>
      </c>
      <c r="Q1691" s="67" t="s">
        <v>21</v>
      </c>
      <c r="R1691" s="67"/>
      <c r="S1691" s="67"/>
    </row>
    <row r="1692" spans="4:19" ht="15">
      <c r="D1692" s="5">
        <v>620107</v>
      </c>
      <c r="E1692" s="31">
        <v>44057</v>
      </c>
      <c r="F1692" s="34">
        <v>44057</v>
      </c>
      <c r="G1692" s="61"/>
      <c r="H1692" s="5">
        <v>2913881</v>
      </c>
      <c r="I1692" s="28" t="s">
        <v>26</v>
      </c>
      <c r="J1692" s="41" t="s">
        <v>55</v>
      </c>
      <c r="K1692" s="8" t="s">
        <v>56</v>
      </c>
      <c r="L1692" s="8" t="s">
        <v>57</v>
      </c>
      <c r="M1692" s="16">
        <f>SUM_DATA[[#This Row],[TOTAL Cost]]-SUM_DATA[[#This Row],[MATERIAL Cost]]</f>
        <v>2410.1999999999998</v>
      </c>
      <c r="N1692" s="16">
        <f>IFERROR(SUM_DATA[[#This Row],[MAT C.]], 0)</f>
        <v>0</v>
      </c>
      <c r="O1692" s="16" t="e">
        <f>VLOOKUP(SUM_DATA[[#This Row],[Work Order]],'[2]MAT DETAIL'!$D:$L,8,FALSE)</f>
        <v>#N/A</v>
      </c>
      <c r="P1692" s="17">
        <v>2410.1999999999998</v>
      </c>
      <c r="Q1692" s="67" t="s">
        <v>25</v>
      </c>
      <c r="R1692" s="67"/>
      <c r="S1692" s="67"/>
    </row>
    <row r="1693" spans="4:19" ht="15">
      <c r="D1693" s="5">
        <v>620107</v>
      </c>
      <c r="E1693" s="31">
        <v>44057</v>
      </c>
      <c r="F1693" s="34">
        <v>44057</v>
      </c>
      <c r="G1693" s="61"/>
      <c r="H1693" s="5">
        <v>2913884</v>
      </c>
      <c r="I1693" s="28" t="s">
        <v>26</v>
      </c>
      <c r="J1693" s="41" t="s">
        <v>631</v>
      </c>
      <c r="K1693" s="8" t="s">
        <v>78</v>
      </c>
      <c r="L1693" s="8" t="s">
        <v>393</v>
      </c>
      <c r="M1693" s="16">
        <f>SUM_DATA[[#This Row],[TOTAL Cost]]-SUM_DATA[[#This Row],[MATERIAL Cost]]</f>
        <v>0</v>
      </c>
      <c r="N1693" s="16">
        <f>IFERROR(SUM_DATA[[#This Row],[MAT C.]], 0)</f>
        <v>0</v>
      </c>
      <c r="O1693" s="16" t="e">
        <f>VLOOKUP(SUM_DATA[[#This Row],[Work Order]],'[2]MAT DETAIL'!$D:$L,8,FALSE)</f>
        <v>#N/A</v>
      </c>
      <c r="P1693" s="17">
        <v>0</v>
      </c>
      <c r="Q1693" s="67" t="s">
        <v>25</v>
      </c>
      <c r="R1693" s="67"/>
      <c r="S1693" s="67"/>
    </row>
    <row r="1694" spans="4:19" ht="15">
      <c r="D1694" s="5">
        <v>620112</v>
      </c>
      <c r="E1694" s="31">
        <v>44057</v>
      </c>
      <c r="F1694" s="34">
        <v>44057</v>
      </c>
      <c r="G1694" s="61"/>
      <c r="H1694" s="5">
        <v>2913890</v>
      </c>
      <c r="I1694" s="28" t="s">
        <v>26</v>
      </c>
      <c r="J1694" s="41" t="s">
        <v>632</v>
      </c>
      <c r="K1694" s="8" t="s">
        <v>24</v>
      </c>
      <c r="L1694" s="8" t="s">
        <v>24</v>
      </c>
      <c r="M1694" s="16">
        <f>SUM_DATA[[#This Row],[TOTAL Cost]]-SUM_DATA[[#This Row],[MATERIAL Cost]]</f>
        <v>2410.1999999999998</v>
      </c>
      <c r="N1694" s="16">
        <f>IFERROR(SUM_DATA[[#This Row],[MAT C.]], 0)</f>
        <v>0</v>
      </c>
      <c r="O1694" s="16" t="e">
        <f>VLOOKUP(SUM_DATA[[#This Row],[Work Order]],'[2]MAT DETAIL'!$D:$L,8,FALSE)</f>
        <v>#N/A</v>
      </c>
      <c r="P1694" s="17">
        <v>2410.1999999999998</v>
      </c>
      <c r="Q1694" s="67" t="s">
        <v>25</v>
      </c>
      <c r="R1694" s="67"/>
      <c r="S1694" s="67"/>
    </row>
    <row r="1695" spans="4:19" ht="15">
      <c r="D1695" s="5">
        <v>620123</v>
      </c>
      <c r="E1695" s="31">
        <v>44057</v>
      </c>
      <c r="F1695" s="34">
        <v>44057</v>
      </c>
      <c r="G1695" s="61"/>
      <c r="H1695" s="5">
        <v>2913892</v>
      </c>
      <c r="I1695" s="28" t="s">
        <v>26</v>
      </c>
      <c r="J1695" s="41" t="s">
        <v>114</v>
      </c>
      <c r="K1695" s="8" t="s">
        <v>36</v>
      </c>
      <c r="L1695" s="8" t="s">
        <v>53</v>
      </c>
      <c r="M1695" s="16">
        <f>SUM_DATA[[#This Row],[TOTAL Cost]]-SUM_DATA[[#This Row],[MATERIAL Cost]]</f>
        <v>2589.5100000000002</v>
      </c>
      <c r="N1695" s="16">
        <f>IFERROR(SUM_DATA[[#This Row],[MAT C.]], 0)</f>
        <v>0</v>
      </c>
      <c r="O1695" s="16" t="e">
        <f>VLOOKUP(SUM_DATA[[#This Row],[Work Order]],'[2]MAT DETAIL'!$D:$L,8,FALSE)</f>
        <v>#N/A</v>
      </c>
      <c r="P1695" s="17">
        <v>2589.5100000000002</v>
      </c>
      <c r="Q1695" s="67" t="s">
        <v>25</v>
      </c>
      <c r="R1695" s="67"/>
      <c r="S1695" s="67"/>
    </row>
    <row r="1696" spans="4:19" ht="15">
      <c r="D1696" s="5">
        <v>620105</v>
      </c>
      <c r="E1696" s="31">
        <v>44057</v>
      </c>
      <c r="F1696" s="34">
        <v>44057</v>
      </c>
      <c r="G1696" s="61"/>
      <c r="H1696" s="5">
        <v>2913897</v>
      </c>
      <c r="I1696" s="28" t="s">
        <v>26</v>
      </c>
      <c r="J1696" s="41" t="s">
        <v>633</v>
      </c>
      <c r="K1696" s="8" t="s">
        <v>76</v>
      </c>
      <c r="L1696" s="8" t="s">
        <v>76</v>
      </c>
      <c r="M1696" s="16">
        <f>SUM_DATA[[#This Row],[TOTAL Cost]]-SUM_DATA[[#This Row],[MATERIAL Cost]]</f>
        <v>1807.65</v>
      </c>
      <c r="N1696" s="16">
        <f>IFERROR(SUM_DATA[[#This Row],[MAT C.]], 0)</f>
        <v>0</v>
      </c>
      <c r="O1696" s="16" t="e">
        <f>VLOOKUP(SUM_DATA[[#This Row],[Work Order]],'[2]MAT DETAIL'!$D:$L,8,FALSE)</f>
        <v>#N/A</v>
      </c>
      <c r="P1696" s="17">
        <v>1807.65</v>
      </c>
      <c r="Q1696" s="67" t="s">
        <v>25</v>
      </c>
      <c r="R1696" s="67"/>
      <c r="S1696" s="67"/>
    </row>
    <row r="1697" spans="4:19" ht="15">
      <c r="D1697" s="5">
        <v>620123</v>
      </c>
      <c r="E1697" s="31">
        <v>44057</v>
      </c>
      <c r="F1697" s="34">
        <v>44057</v>
      </c>
      <c r="G1697" s="61"/>
      <c r="H1697" s="5">
        <v>2913899</v>
      </c>
      <c r="I1697" s="28" t="s">
        <v>26</v>
      </c>
      <c r="J1697" s="41" t="s">
        <v>241</v>
      </c>
      <c r="K1697" s="8" t="s">
        <v>39</v>
      </c>
      <c r="L1697" s="8" t="s">
        <v>40</v>
      </c>
      <c r="M1697" s="16">
        <f>SUM_DATA[[#This Row],[TOTAL Cost]]-SUM_DATA[[#This Row],[MATERIAL Cost]]</f>
        <v>2410.1999999999998</v>
      </c>
      <c r="N1697" s="16">
        <f>IFERROR(SUM_DATA[[#This Row],[MAT C.]], 0)</f>
        <v>0</v>
      </c>
      <c r="O1697" s="16" t="e">
        <f>VLOOKUP(SUM_DATA[[#This Row],[Work Order]],'[2]MAT DETAIL'!$D:$L,8,FALSE)</f>
        <v>#N/A</v>
      </c>
      <c r="P1697" s="17">
        <v>2410.1999999999998</v>
      </c>
      <c r="Q1697" s="67" t="s">
        <v>25</v>
      </c>
      <c r="R1697" s="67"/>
      <c r="S1697" s="67"/>
    </row>
    <row r="1698" spans="4:19" ht="15">
      <c r="D1698" s="5">
        <v>620116</v>
      </c>
      <c r="E1698" s="31">
        <v>44057</v>
      </c>
      <c r="F1698" s="34">
        <v>44057</v>
      </c>
      <c r="G1698" s="61"/>
      <c r="H1698" s="5">
        <v>2913900</v>
      </c>
      <c r="I1698" s="28" t="s">
        <v>26</v>
      </c>
      <c r="J1698" s="41" t="s">
        <v>99</v>
      </c>
      <c r="K1698" s="26" t="s">
        <v>36</v>
      </c>
      <c r="L1698" s="26" t="s">
        <v>37</v>
      </c>
      <c r="M1698" s="16">
        <f>SUM_DATA[[#This Row],[TOTAL Cost]]-SUM_DATA[[#This Row],[MATERIAL Cost]]</f>
        <v>2410.1999999999998</v>
      </c>
      <c r="N1698" s="16">
        <f>IFERROR(SUM_DATA[[#This Row],[MAT C.]], 0)</f>
        <v>0</v>
      </c>
      <c r="O1698" s="16" t="e">
        <f>VLOOKUP(SUM_DATA[[#This Row],[Work Order]],'[2]MAT DETAIL'!$D:$L,8,FALSE)</f>
        <v>#N/A</v>
      </c>
      <c r="P1698" s="17">
        <v>2410.1999999999998</v>
      </c>
      <c r="Q1698" s="67" t="s">
        <v>25</v>
      </c>
      <c r="R1698" s="67"/>
      <c r="S1698" s="67"/>
    </row>
    <row r="1699" spans="4:19" ht="15">
      <c r="D1699" s="3">
        <v>620116</v>
      </c>
      <c r="E1699" s="36">
        <v>44057</v>
      </c>
      <c r="F1699" s="36"/>
      <c r="G1699" s="61"/>
      <c r="H1699" s="3">
        <v>2913900</v>
      </c>
      <c r="I1699" s="28" t="s">
        <v>26</v>
      </c>
      <c r="J1699" s="42" t="s">
        <v>173</v>
      </c>
      <c r="K1699" s="10" t="s">
        <v>82</v>
      </c>
      <c r="L1699" s="8" t="s">
        <v>140</v>
      </c>
      <c r="M1699" s="18"/>
      <c r="N1699" s="18"/>
      <c r="O1699" s="18"/>
      <c r="P1699" s="16"/>
      <c r="Q1699" s="67" t="s">
        <v>25</v>
      </c>
      <c r="R1699" s="67"/>
      <c r="S1699" s="67"/>
    </row>
    <row r="1700" spans="4:19" ht="15">
      <c r="D1700" s="5">
        <v>620123</v>
      </c>
      <c r="E1700" s="31">
        <v>44057</v>
      </c>
      <c r="F1700" s="34">
        <v>44057</v>
      </c>
      <c r="G1700" s="61"/>
      <c r="H1700" s="5">
        <v>2913915</v>
      </c>
      <c r="I1700" s="28" t="s">
        <v>26</v>
      </c>
      <c r="J1700" s="41" t="s">
        <v>27</v>
      </c>
      <c r="K1700" s="8" t="s">
        <v>19</v>
      </c>
      <c r="L1700" s="8" t="s">
        <v>20</v>
      </c>
      <c r="M1700" s="16">
        <f>SUM_DATA[[#This Row],[TOTAL Cost]]-SUM_DATA[[#This Row],[MATERIAL Cost]]</f>
        <v>632.41000000000349</v>
      </c>
      <c r="N1700" s="16">
        <f>IFERROR(SUM_DATA[[#This Row],[MAT C.]], 0)</f>
        <v>214000</v>
      </c>
      <c r="O1700" s="16">
        <f>VLOOKUP(SUM_DATA[[#This Row],[Work Order]],'[2]MAT DETAIL'!$D:$L,8,FALSE)</f>
        <v>214000</v>
      </c>
      <c r="P1700" s="17">
        <v>214632.41</v>
      </c>
      <c r="Q1700" s="67" t="s">
        <v>21</v>
      </c>
      <c r="R1700" s="67"/>
      <c r="S1700" s="67"/>
    </row>
    <row r="1701" spans="4:19" ht="15">
      <c r="D1701" s="5">
        <v>620114</v>
      </c>
      <c r="E1701" s="31">
        <v>44057</v>
      </c>
      <c r="F1701" s="34">
        <v>44057</v>
      </c>
      <c r="G1701" s="61"/>
      <c r="H1701" s="5">
        <v>2913994</v>
      </c>
      <c r="I1701" s="28" t="s">
        <v>26</v>
      </c>
      <c r="J1701" s="41" t="s">
        <v>27</v>
      </c>
      <c r="K1701" s="8" t="s">
        <v>19</v>
      </c>
      <c r="L1701" s="8" t="s">
        <v>20</v>
      </c>
      <c r="M1701" s="16">
        <f>SUM_DATA[[#This Row],[TOTAL Cost]]-SUM_DATA[[#This Row],[MATERIAL Cost]]</f>
        <v>632.41000000000349</v>
      </c>
      <c r="N1701" s="16">
        <f>IFERROR(SUM_DATA[[#This Row],[MAT C.]], 0)</f>
        <v>214000</v>
      </c>
      <c r="O1701" s="16">
        <f>VLOOKUP(SUM_DATA[[#This Row],[Work Order]],'[2]MAT DETAIL'!$D:$L,8,FALSE)</f>
        <v>214000</v>
      </c>
      <c r="P1701" s="17">
        <v>214632.41</v>
      </c>
      <c r="Q1701" s="67" t="s">
        <v>21</v>
      </c>
      <c r="R1701" s="67"/>
      <c r="S1701" s="67"/>
    </row>
    <row r="1702" spans="4:19" ht="15">
      <c r="D1702" s="5">
        <v>620107</v>
      </c>
      <c r="E1702" s="31">
        <v>44060</v>
      </c>
      <c r="F1702" s="34">
        <v>44060</v>
      </c>
      <c r="G1702" s="61"/>
      <c r="H1702" s="5">
        <v>2914480</v>
      </c>
      <c r="I1702" s="28" t="s">
        <v>31</v>
      </c>
      <c r="J1702" s="41" t="s">
        <v>634</v>
      </c>
      <c r="K1702" s="8" t="s">
        <v>19</v>
      </c>
      <c r="L1702" s="8" t="s">
        <v>635</v>
      </c>
      <c r="M1702" s="16">
        <f>SUM_DATA[[#This Row],[TOTAL Cost]]-SUM_DATA[[#This Row],[MATERIAL Cost]]</f>
        <v>2352</v>
      </c>
      <c r="N1702" s="16">
        <f>IFERROR(SUM_DATA[[#This Row],[MAT C.]], 0)</f>
        <v>0</v>
      </c>
      <c r="O1702" s="16" t="e">
        <f>VLOOKUP(SUM_DATA[[#This Row],[Work Order]],'[2]MAT DETAIL'!$D:$L,8,FALSE)</f>
        <v>#N/A</v>
      </c>
      <c r="P1702" s="17">
        <v>2352</v>
      </c>
      <c r="Q1702" s="67" t="s">
        <v>25</v>
      </c>
      <c r="R1702" s="67"/>
      <c r="S1702" s="67"/>
    </row>
    <row r="1703" spans="4:19" ht="15">
      <c r="D1703" s="5">
        <v>620107</v>
      </c>
      <c r="E1703" s="31">
        <v>44060</v>
      </c>
      <c r="F1703" s="34">
        <v>44060</v>
      </c>
      <c r="G1703" s="61"/>
      <c r="H1703" s="5">
        <v>2914585</v>
      </c>
      <c r="I1703" s="28" t="s">
        <v>31</v>
      </c>
      <c r="J1703" s="41" t="s">
        <v>220</v>
      </c>
      <c r="K1703" s="8" t="s">
        <v>39</v>
      </c>
      <c r="L1703" s="8" t="s">
        <v>221</v>
      </c>
      <c r="M1703" s="16">
        <f>SUM_DATA[[#This Row],[TOTAL Cost]]-SUM_DATA[[#This Row],[MATERIAL Cost]]</f>
        <v>2193.2399999999998</v>
      </c>
      <c r="N1703" s="16">
        <f>IFERROR(SUM_DATA[[#This Row],[MAT C.]], 0)</f>
        <v>0</v>
      </c>
      <c r="O1703" s="16" t="e">
        <f>VLOOKUP(SUM_DATA[[#This Row],[Work Order]],'[2]MAT DETAIL'!$D:$L,8,FALSE)</f>
        <v>#N/A</v>
      </c>
      <c r="P1703" s="17">
        <v>2193.2399999999998</v>
      </c>
      <c r="Q1703" s="67" t="s">
        <v>25</v>
      </c>
      <c r="R1703" s="67"/>
      <c r="S1703" s="67"/>
    </row>
    <row r="1704" spans="4:19" ht="15">
      <c r="D1704" s="5">
        <v>620107</v>
      </c>
      <c r="E1704" s="31">
        <v>44060</v>
      </c>
      <c r="F1704" s="34">
        <v>44060</v>
      </c>
      <c r="G1704" s="61"/>
      <c r="H1704" s="5">
        <v>2914586</v>
      </c>
      <c r="I1704" s="28" t="s">
        <v>31</v>
      </c>
      <c r="J1704" s="41" t="s">
        <v>431</v>
      </c>
      <c r="K1704" s="8" t="s">
        <v>70</v>
      </c>
      <c r="L1704" s="8" t="s">
        <v>47</v>
      </c>
      <c r="M1704" s="16">
        <f>SUM_DATA[[#This Row],[TOTAL Cost]]-SUM_DATA[[#This Row],[MATERIAL Cost]]</f>
        <v>2193.2399999999998</v>
      </c>
      <c r="N1704" s="16">
        <f>IFERROR(SUM_DATA[[#This Row],[MAT C.]], 0)</f>
        <v>0</v>
      </c>
      <c r="O1704" s="16" t="e">
        <f>VLOOKUP(SUM_DATA[[#This Row],[Work Order]],'[2]MAT DETAIL'!$D:$L,8,FALSE)</f>
        <v>#N/A</v>
      </c>
      <c r="P1704" s="17">
        <v>2193.2399999999998</v>
      </c>
      <c r="Q1704" s="67" t="s">
        <v>25</v>
      </c>
      <c r="R1704" s="67"/>
      <c r="S1704" s="67"/>
    </row>
    <row r="1705" spans="4:19" ht="15">
      <c r="D1705" s="5">
        <v>620117</v>
      </c>
      <c r="E1705" s="31">
        <v>44060</v>
      </c>
      <c r="F1705" s="34">
        <v>44060</v>
      </c>
      <c r="G1705" s="61"/>
      <c r="H1705" s="5">
        <v>2914587</v>
      </c>
      <c r="I1705" s="28" t="s">
        <v>31</v>
      </c>
      <c r="J1705" s="41" t="s">
        <v>431</v>
      </c>
      <c r="K1705" s="8" t="s">
        <v>70</v>
      </c>
      <c r="L1705" s="8" t="s">
        <v>47</v>
      </c>
      <c r="M1705" s="16">
        <f>SUM_DATA[[#This Row],[TOTAL Cost]]-SUM_DATA[[#This Row],[MATERIAL Cost]]</f>
        <v>2193.2399999999998</v>
      </c>
      <c r="N1705" s="16">
        <f>IFERROR(SUM_DATA[[#This Row],[MAT C.]], 0)</f>
        <v>0</v>
      </c>
      <c r="O1705" s="16" t="e">
        <f>VLOOKUP(SUM_DATA[[#This Row],[Work Order]],'[2]MAT DETAIL'!$D:$L,8,FALSE)</f>
        <v>#N/A</v>
      </c>
      <c r="P1705" s="17">
        <v>2193.2399999999998</v>
      </c>
      <c r="Q1705" s="67" t="s">
        <v>25</v>
      </c>
      <c r="R1705" s="67"/>
      <c r="S1705" s="67"/>
    </row>
    <row r="1706" spans="4:19" ht="15">
      <c r="D1706" s="5">
        <v>620123</v>
      </c>
      <c r="E1706" s="31">
        <v>44061</v>
      </c>
      <c r="F1706" s="34">
        <v>44061</v>
      </c>
      <c r="G1706" s="61"/>
      <c r="H1706" s="5">
        <v>2915062</v>
      </c>
      <c r="I1706" s="28" t="s">
        <v>26</v>
      </c>
      <c r="J1706" s="41" t="s">
        <v>636</v>
      </c>
      <c r="K1706" s="8" t="s">
        <v>36</v>
      </c>
      <c r="L1706" s="10" t="s">
        <v>37</v>
      </c>
      <c r="M1706" s="16">
        <f>SUM_DATA[[#This Row],[TOTAL Cost]]-SUM_DATA[[#This Row],[MATERIAL Cost]]</f>
        <v>2948.12</v>
      </c>
      <c r="N1706" s="16">
        <f>IFERROR(SUM_DATA[[#This Row],[MAT C.]], 0)</f>
        <v>0</v>
      </c>
      <c r="O1706" s="16" t="e">
        <f>VLOOKUP(SUM_DATA[[#This Row],[Work Order]],'[2]MAT DETAIL'!$D:$L,8,FALSE)</f>
        <v>#N/A</v>
      </c>
      <c r="P1706" s="17">
        <v>2948.12</v>
      </c>
      <c r="Q1706" s="67" t="s">
        <v>25</v>
      </c>
      <c r="R1706" s="67"/>
      <c r="S1706" s="67"/>
    </row>
    <row r="1707" spans="4:19" ht="15">
      <c r="D1707" s="5">
        <v>620111</v>
      </c>
      <c r="E1707" s="31">
        <v>44061</v>
      </c>
      <c r="F1707" s="34">
        <v>44061</v>
      </c>
      <c r="G1707" s="61"/>
      <c r="H1707" s="5">
        <v>2915065</v>
      </c>
      <c r="I1707" s="28" t="s">
        <v>26</v>
      </c>
      <c r="J1707" s="41" t="s">
        <v>101</v>
      </c>
      <c r="K1707" s="8" t="s">
        <v>59</v>
      </c>
      <c r="L1707" s="8" t="s">
        <v>98</v>
      </c>
      <c r="M1707" s="16">
        <f>SUM_DATA[[#This Row],[TOTAL Cost]]-SUM_DATA[[#This Row],[MATERIAL Cost]]</f>
        <v>2410.1999999999998</v>
      </c>
      <c r="N1707" s="16">
        <f>IFERROR(SUM_DATA[[#This Row],[MAT C.]], 0)</f>
        <v>0</v>
      </c>
      <c r="O1707" s="16" t="e">
        <f>VLOOKUP(SUM_DATA[[#This Row],[Work Order]],'[2]MAT DETAIL'!$D:$L,8,FALSE)</f>
        <v>#N/A</v>
      </c>
      <c r="P1707" s="17">
        <v>2410.1999999999998</v>
      </c>
      <c r="Q1707" s="67" t="s">
        <v>25</v>
      </c>
      <c r="R1707" s="67"/>
      <c r="S1707" s="67"/>
    </row>
    <row r="1708" spans="4:19" ht="15">
      <c r="D1708" s="5">
        <v>620111</v>
      </c>
      <c r="E1708" s="31">
        <v>44061</v>
      </c>
      <c r="F1708" s="34">
        <v>44061</v>
      </c>
      <c r="G1708" s="61"/>
      <c r="H1708" s="5">
        <v>2915069</v>
      </c>
      <c r="I1708" s="28" t="s">
        <v>26</v>
      </c>
      <c r="J1708" s="41" t="s">
        <v>101</v>
      </c>
      <c r="K1708" s="8" t="s">
        <v>59</v>
      </c>
      <c r="L1708" s="8" t="s">
        <v>98</v>
      </c>
      <c r="M1708" s="16">
        <f>SUM_DATA[[#This Row],[TOTAL Cost]]-SUM_DATA[[#This Row],[MATERIAL Cost]]</f>
        <v>602.54999999999995</v>
      </c>
      <c r="N1708" s="16">
        <f>IFERROR(SUM_DATA[[#This Row],[MAT C.]], 0)</f>
        <v>0</v>
      </c>
      <c r="O1708" s="16" t="e">
        <f>VLOOKUP(SUM_DATA[[#This Row],[Work Order]],'[2]MAT DETAIL'!$D:$L,8,FALSE)</f>
        <v>#N/A</v>
      </c>
      <c r="P1708" s="17">
        <v>602.54999999999995</v>
      </c>
      <c r="Q1708" s="67" t="s">
        <v>25</v>
      </c>
      <c r="R1708" s="67"/>
      <c r="S1708" s="67"/>
    </row>
    <row r="1709" spans="4:19" ht="15">
      <c r="D1709" s="5">
        <v>620107</v>
      </c>
      <c r="E1709" s="31">
        <v>44061</v>
      </c>
      <c r="F1709" s="34">
        <v>44061</v>
      </c>
      <c r="G1709" s="61"/>
      <c r="H1709" s="5">
        <v>2915076</v>
      </c>
      <c r="I1709" s="28" t="s">
        <v>26</v>
      </c>
      <c r="J1709" s="41" t="s">
        <v>637</v>
      </c>
      <c r="K1709" s="8" t="s">
        <v>70</v>
      </c>
      <c r="L1709" s="8" t="s">
        <v>376</v>
      </c>
      <c r="M1709" s="16">
        <f>SUM_DATA[[#This Row],[TOTAL Cost]]-SUM_DATA[[#This Row],[MATERIAL Cost]]</f>
        <v>2410.1999999999998</v>
      </c>
      <c r="N1709" s="16">
        <f>IFERROR(SUM_DATA[[#This Row],[MAT C.]], 0)</f>
        <v>0</v>
      </c>
      <c r="O1709" s="16" t="e">
        <f>VLOOKUP(SUM_DATA[[#This Row],[Work Order]],'[2]MAT DETAIL'!$D:$L,8,FALSE)</f>
        <v>#N/A</v>
      </c>
      <c r="P1709" s="17">
        <v>2410.1999999999998</v>
      </c>
      <c r="Q1709" s="67" t="s">
        <v>25</v>
      </c>
      <c r="R1709" s="67"/>
      <c r="S1709" s="67"/>
    </row>
    <row r="1710" spans="4:19" ht="15">
      <c r="D1710" s="5">
        <v>620116</v>
      </c>
      <c r="E1710" s="31">
        <v>44061</v>
      </c>
      <c r="F1710" s="34">
        <v>44061</v>
      </c>
      <c r="G1710" s="61"/>
      <c r="H1710" s="5">
        <v>2915080</v>
      </c>
      <c r="I1710" s="28" t="s">
        <v>26</v>
      </c>
      <c r="J1710" s="41" t="s">
        <v>73</v>
      </c>
      <c r="K1710" s="8" t="s">
        <v>47</v>
      </c>
      <c r="L1710" s="8" t="s">
        <v>74</v>
      </c>
      <c r="M1710" s="16">
        <f>SUM_DATA[[#This Row],[TOTAL Cost]]-SUM_DATA[[#This Row],[MATERIAL Cost]]</f>
        <v>2410.1999999999998</v>
      </c>
      <c r="N1710" s="16">
        <f>IFERROR(SUM_DATA[[#This Row],[MAT C.]], 0)</f>
        <v>0</v>
      </c>
      <c r="O1710" s="16" t="e">
        <f>VLOOKUP(SUM_DATA[[#This Row],[Work Order]],'[2]MAT DETAIL'!$D:$L,8,FALSE)</f>
        <v>#N/A</v>
      </c>
      <c r="P1710" s="17">
        <v>2410.1999999999998</v>
      </c>
      <c r="Q1710" s="67" t="s">
        <v>25</v>
      </c>
      <c r="R1710" s="67"/>
      <c r="S1710" s="67"/>
    </row>
    <row r="1711" spans="4:19" ht="15">
      <c r="D1711" s="5">
        <v>620111</v>
      </c>
      <c r="E1711" s="31">
        <v>44061</v>
      </c>
      <c r="F1711" s="34">
        <v>44061</v>
      </c>
      <c r="G1711" s="61"/>
      <c r="H1711" s="5">
        <v>2915111</v>
      </c>
      <c r="I1711" s="28" t="s">
        <v>26</v>
      </c>
      <c r="J1711" s="41" t="s">
        <v>72</v>
      </c>
      <c r="K1711" s="8" t="s">
        <v>36</v>
      </c>
      <c r="L1711" s="10" t="s">
        <v>37</v>
      </c>
      <c r="M1711" s="16">
        <f>SUM_DATA[[#This Row],[TOTAL Cost]]-SUM_DATA[[#This Row],[MATERIAL Cost]]</f>
        <v>6713.52</v>
      </c>
      <c r="N1711" s="16">
        <f>IFERROR(SUM_DATA[[#This Row],[MAT C.]], 0)</f>
        <v>0</v>
      </c>
      <c r="O1711" s="16" t="e">
        <f>VLOOKUP(SUM_DATA[[#This Row],[Work Order]],'[2]MAT DETAIL'!$D:$L,8,FALSE)</f>
        <v>#N/A</v>
      </c>
      <c r="P1711" s="17">
        <v>6713.52</v>
      </c>
      <c r="Q1711" s="67" t="s">
        <v>25</v>
      </c>
      <c r="R1711" s="67"/>
      <c r="S1711" s="67"/>
    </row>
    <row r="1712" spans="4:19" ht="15">
      <c r="D1712" s="5">
        <v>620105</v>
      </c>
      <c r="E1712" s="31">
        <v>44062</v>
      </c>
      <c r="F1712" s="34">
        <v>44062</v>
      </c>
      <c r="G1712" s="61"/>
      <c r="H1712" s="5">
        <v>2915836</v>
      </c>
      <c r="I1712" s="28" t="s">
        <v>26</v>
      </c>
      <c r="J1712" s="41" t="s">
        <v>27</v>
      </c>
      <c r="K1712" s="8" t="s">
        <v>19</v>
      </c>
      <c r="L1712" s="8" t="s">
        <v>20</v>
      </c>
      <c r="M1712" s="16">
        <f>SUM_DATA[[#This Row],[TOTAL Cost]]-SUM_DATA[[#This Row],[MATERIAL Cost]]</f>
        <v>632.41000000000349</v>
      </c>
      <c r="N1712" s="16">
        <f>IFERROR(SUM_DATA[[#This Row],[MAT C.]], 0)</f>
        <v>115920</v>
      </c>
      <c r="O1712" s="16">
        <f>VLOOKUP(SUM_DATA[[#This Row],[Work Order]],'[2]MAT DETAIL'!$D:$L,8,FALSE)</f>
        <v>115920</v>
      </c>
      <c r="P1712" s="17">
        <v>116552.41</v>
      </c>
      <c r="Q1712" s="67" t="s">
        <v>21</v>
      </c>
      <c r="R1712" s="67"/>
      <c r="S1712" s="67"/>
    </row>
    <row r="1713" spans="4:19" ht="15">
      <c r="D1713" s="5">
        <v>620107</v>
      </c>
      <c r="E1713" s="31">
        <v>44062</v>
      </c>
      <c r="F1713" s="34">
        <v>44062</v>
      </c>
      <c r="G1713" s="61"/>
      <c r="H1713" s="5">
        <v>2915838</v>
      </c>
      <c r="I1713" s="28" t="s">
        <v>26</v>
      </c>
      <c r="J1713" s="41" t="s">
        <v>27</v>
      </c>
      <c r="K1713" s="8" t="s">
        <v>19</v>
      </c>
      <c r="L1713" s="8" t="s">
        <v>20</v>
      </c>
      <c r="M1713" s="16">
        <f>SUM_DATA[[#This Row],[TOTAL Cost]]-SUM_DATA[[#This Row],[MATERIAL Cost]]</f>
        <v>632.41000000000349</v>
      </c>
      <c r="N1713" s="16">
        <f>IFERROR(SUM_DATA[[#This Row],[MAT C.]], 0)</f>
        <v>115920</v>
      </c>
      <c r="O1713" s="16">
        <f>VLOOKUP(SUM_DATA[[#This Row],[Work Order]],'[2]MAT DETAIL'!$D:$L,8,FALSE)</f>
        <v>115920</v>
      </c>
      <c r="P1713" s="17">
        <v>116552.41</v>
      </c>
      <c r="Q1713" s="67" t="s">
        <v>21</v>
      </c>
      <c r="R1713" s="67"/>
      <c r="S1713" s="67"/>
    </row>
    <row r="1714" spans="4:19" ht="15">
      <c r="D1714" s="5">
        <v>620112</v>
      </c>
      <c r="E1714" s="31">
        <v>44062</v>
      </c>
      <c r="F1714" s="34">
        <v>44062</v>
      </c>
      <c r="G1714" s="61"/>
      <c r="H1714" s="5">
        <v>2915840</v>
      </c>
      <c r="I1714" s="28" t="s">
        <v>26</v>
      </c>
      <c r="J1714" s="41" t="s">
        <v>27</v>
      </c>
      <c r="K1714" s="8" t="s">
        <v>19</v>
      </c>
      <c r="L1714" s="8" t="s">
        <v>20</v>
      </c>
      <c r="M1714" s="16">
        <f>SUM_DATA[[#This Row],[TOTAL Cost]]-SUM_DATA[[#This Row],[MATERIAL Cost]]</f>
        <v>632.41000000000349</v>
      </c>
      <c r="N1714" s="16">
        <f>IFERROR(SUM_DATA[[#This Row],[MAT C.]], 0)</f>
        <v>115920</v>
      </c>
      <c r="O1714" s="16">
        <f>VLOOKUP(SUM_DATA[[#This Row],[Work Order]],'[2]MAT DETAIL'!$D:$L,8,FALSE)</f>
        <v>115920</v>
      </c>
      <c r="P1714" s="17">
        <v>116552.41</v>
      </c>
      <c r="Q1714" s="67" t="s">
        <v>21</v>
      </c>
      <c r="R1714" s="67"/>
      <c r="S1714" s="67"/>
    </row>
    <row r="1715" spans="4:19" ht="15">
      <c r="D1715" s="5">
        <v>620114</v>
      </c>
      <c r="E1715" s="31">
        <v>44062</v>
      </c>
      <c r="F1715" s="34">
        <v>44062</v>
      </c>
      <c r="G1715" s="61"/>
      <c r="H1715" s="5">
        <v>2915841</v>
      </c>
      <c r="I1715" s="28" t="s">
        <v>26</v>
      </c>
      <c r="J1715" s="41" t="s">
        <v>27</v>
      </c>
      <c r="K1715" s="8" t="s">
        <v>19</v>
      </c>
      <c r="L1715" s="8" t="s">
        <v>20</v>
      </c>
      <c r="M1715" s="16">
        <f>SUM_DATA[[#This Row],[TOTAL Cost]]-SUM_DATA[[#This Row],[MATERIAL Cost]]</f>
        <v>632.41000000000349</v>
      </c>
      <c r="N1715" s="16">
        <f>IFERROR(SUM_DATA[[#This Row],[MAT C.]], 0)</f>
        <v>115920</v>
      </c>
      <c r="O1715" s="16">
        <f>VLOOKUP(SUM_DATA[[#This Row],[Work Order]],'[2]MAT DETAIL'!$D:$L,8,FALSE)</f>
        <v>115920</v>
      </c>
      <c r="P1715" s="17">
        <v>116552.41</v>
      </c>
      <c r="Q1715" s="67" t="s">
        <v>21</v>
      </c>
      <c r="R1715" s="67"/>
      <c r="S1715" s="67"/>
    </row>
    <row r="1716" spans="4:19" ht="15">
      <c r="D1716" s="5">
        <v>620114</v>
      </c>
      <c r="E1716" s="31">
        <v>44062</v>
      </c>
      <c r="F1716" s="34">
        <v>44062</v>
      </c>
      <c r="G1716" s="61"/>
      <c r="H1716" s="5">
        <v>2915843</v>
      </c>
      <c r="I1716" s="28" t="s">
        <v>31</v>
      </c>
      <c r="J1716" s="41" t="s">
        <v>363</v>
      </c>
      <c r="K1716" s="8" t="s">
        <v>33</v>
      </c>
      <c r="L1716" s="8" t="s">
        <v>39</v>
      </c>
      <c r="M1716" s="16">
        <f>SUM_DATA[[#This Row],[TOTAL Cost]]-SUM_DATA[[#This Row],[MATERIAL Cost]]</f>
        <v>6579.72</v>
      </c>
      <c r="N1716" s="16">
        <f>IFERROR(SUM_DATA[[#This Row],[MAT C.]], 0)</f>
        <v>0</v>
      </c>
      <c r="O1716" s="16" t="e">
        <f>VLOOKUP(SUM_DATA[[#This Row],[Work Order]],'[2]MAT DETAIL'!$D:$L,8,FALSE)</f>
        <v>#N/A</v>
      </c>
      <c r="P1716" s="17">
        <v>6579.72</v>
      </c>
      <c r="Q1716" s="67" t="s">
        <v>25</v>
      </c>
      <c r="R1716" s="67"/>
      <c r="S1716" s="67"/>
    </row>
    <row r="1717" spans="4:19" ht="15">
      <c r="D1717" s="5">
        <v>620112</v>
      </c>
      <c r="E1717" s="31">
        <v>44062</v>
      </c>
      <c r="F1717" s="31">
        <v>44062</v>
      </c>
      <c r="G1717" s="61"/>
      <c r="H1717" s="5">
        <v>2916014</v>
      </c>
      <c r="I1717" s="28" t="s">
        <v>26</v>
      </c>
      <c r="J1717" s="41" t="s">
        <v>211</v>
      </c>
      <c r="K1717" s="8" t="s">
        <v>30</v>
      </c>
      <c r="L1717" s="8" t="s">
        <v>30</v>
      </c>
      <c r="M1717" s="16">
        <f>SUM_DATA[[#This Row],[TOTAL Cost]]-SUM_DATA[[#This Row],[MATERIAL Cost]]</f>
        <v>26370.34</v>
      </c>
      <c r="N1717" s="16">
        <f>IFERROR(SUM_DATA[[#This Row],[MAT C.]], 0)</f>
        <v>654</v>
      </c>
      <c r="O1717" s="16">
        <f>VLOOKUP(SUM_DATA[[#This Row],[Work Order]],'[2]MAT DETAIL'!$D:$L,8,FALSE)</f>
        <v>654</v>
      </c>
      <c r="P1717" s="17">
        <v>27024.34</v>
      </c>
      <c r="Q1717" s="67" t="s">
        <v>25</v>
      </c>
      <c r="R1717" s="67"/>
      <c r="S1717" s="67"/>
    </row>
    <row r="1718" spans="4:19" ht="15">
      <c r="D1718" s="5">
        <v>620114</v>
      </c>
      <c r="E1718" s="31">
        <v>44063</v>
      </c>
      <c r="F1718" s="34">
        <v>44063</v>
      </c>
      <c r="G1718" s="61"/>
      <c r="H1718" s="5">
        <v>2916221</v>
      </c>
      <c r="I1718" s="28" t="s">
        <v>26</v>
      </c>
      <c r="J1718" s="41" t="s">
        <v>304</v>
      </c>
      <c r="K1718" s="8" t="s">
        <v>33</v>
      </c>
      <c r="L1718" s="8" t="s">
        <v>39</v>
      </c>
      <c r="M1718" s="16">
        <f>SUM_DATA[[#This Row],[TOTAL Cost]]-SUM_DATA[[#This Row],[MATERIAL Cost]]</f>
        <v>3127.42</v>
      </c>
      <c r="N1718" s="16">
        <f>IFERROR(SUM_DATA[[#This Row],[MAT C.]], 0)</f>
        <v>0</v>
      </c>
      <c r="O1718" s="16" t="e">
        <f>VLOOKUP(SUM_DATA[[#This Row],[Work Order]],'[2]MAT DETAIL'!$D:$L,8,FALSE)</f>
        <v>#N/A</v>
      </c>
      <c r="P1718" s="17">
        <v>3127.42</v>
      </c>
      <c r="Q1718" s="67" t="s">
        <v>25</v>
      </c>
      <c r="R1718" s="67"/>
      <c r="S1718" s="67"/>
    </row>
    <row r="1719" spans="4:19" ht="15">
      <c r="D1719" s="5">
        <v>620114</v>
      </c>
      <c r="E1719" s="31">
        <v>44063</v>
      </c>
      <c r="F1719" s="34">
        <v>44063</v>
      </c>
      <c r="G1719" s="61"/>
      <c r="H1719" s="5">
        <v>2916229</v>
      </c>
      <c r="I1719" s="28" t="s">
        <v>26</v>
      </c>
      <c r="J1719" s="41" t="s">
        <v>380</v>
      </c>
      <c r="K1719" s="8" t="s">
        <v>33</v>
      </c>
      <c r="L1719" s="8" t="s">
        <v>39</v>
      </c>
      <c r="M1719" s="16">
        <f>SUM_DATA[[#This Row],[TOTAL Cost]]-SUM_DATA[[#This Row],[MATERIAL Cost]]</f>
        <v>3127.42</v>
      </c>
      <c r="N1719" s="16">
        <f>IFERROR(SUM_DATA[[#This Row],[MAT C.]], 0)</f>
        <v>0</v>
      </c>
      <c r="O1719" s="16" t="e">
        <f>VLOOKUP(SUM_DATA[[#This Row],[Work Order]],'[2]MAT DETAIL'!$D:$L,8,FALSE)</f>
        <v>#N/A</v>
      </c>
      <c r="P1719" s="17">
        <v>3127.42</v>
      </c>
      <c r="Q1719" s="67" t="s">
        <v>25</v>
      </c>
      <c r="R1719" s="67"/>
      <c r="S1719" s="67"/>
    </row>
    <row r="1720" spans="4:19" ht="15">
      <c r="D1720" s="5">
        <v>620123</v>
      </c>
      <c r="E1720" s="31">
        <v>44063</v>
      </c>
      <c r="F1720" s="34">
        <v>44063</v>
      </c>
      <c r="G1720" s="61"/>
      <c r="H1720" s="5">
        <v>2916230</v>
      </c>
      <c r="I1720" s="28" t="s">
        <v>26</v>
      </c>
      <c r="J1720" s="41" t="s">
        <v>99</v>
      </c>
      <c r="K1720" s="26" t="s">
        <v>36</v>
      </c>
      <c r="L1720" s="26" t="s">
        <v>37</v>
      </c>
      <c r="M1720" s="16">
        <f>SUM_DATA[[#This Row],[TOTAL Cost]]-SUM_DATA[[#This Row],[MATERIAL Cost]]</f>
        <v>2704.18</v>
      </c>
      <c r="N1720" s="16">
        <f>IFERROR(SUM_DATA[[#This Row],[MAT C.]], 0)</f>
        <v>0</v>
      </c>
      <c r="O1720" s="16" t="e">
        <f>VLOOKUP(SUM_DATA[[#This Row],[Work Order]],'[2]MAT DETAIL'!$D:$L,8,FALSE)</f>
        <v>#N/A</v>
      </c>
      <c r="P1720" s="17">
        <v>2704.18</v>
      </c>
      <c r="Q1720" s="67" t="s">
        <v>25</v>
      </c>
      <c r="R1720" s="67"/>
      <c r="S1720" s="67"/>
    </row>
    <row r="1721" spans="4:19" ht="15">
      <c r="D1721" s="5">
        <v>620118</v>
      </c>
      <c r="E1721" s="31">
        <v>44063</v>
      </c>
      <c r="F1721" s="34">
        <v>44063</v>
      </c>
      <c r="G1721" s="61"/>
      <c r="H1721" s="5">
        <v>2916285</v>
      </c>
      <c r="I1721" s="28" t="s">
        <v>26</v>
      </c>
      <c r="J1721" s="41" t="s">
        <v>27</v>
      </c>
      <c r="K1721" s="8" t="s">
        <v>19</v>
      </c>
      <c r="L1721" s="8" t="s">
        <v>20</v>
      </c>
      <c r="M1721" s="16">
        <f>SUM_DATA[[#This Row],[TOTAL Cost]]-SUM_DATA[[#This Row],[MATERIAL Cost]]</f>
        <v>1332.41</v>
      </c>
      <c r="N1721" s="16">
        <f>IFERROR(SUM_DATA[[#This Row],[MAT C.]], 0)</f>
        <v>200</v>
      </c>
      <c r="O1721" s="16">
        <f>VLOOKUP(SUM_DATA[[#This Row],[Work Order]],'[2]MAT DETAIL'!$D:$L,8,FALSE)</f>
        <v>200</v>
      </c>
      <c r="P1721" s="17">
        <v>1532.41</v>
      </c>
      <c r="Q1721" s="67" t="s">
        <v>21</v>
      </c>
      <c r="R1721" s="67"/>
      <c r="S1721" s="67"/>
    </row>
    <row r="1722" spans="4:19" ht="15">
      <c r="D1722" s="5">
        <v>620123</v>
      </c>
      <c r="E1722" s="31">
        <v>44063</v>
      </c>
      <c r="F1722" s="34">
        <v>44063</v>
      </c>
      <c r="G1722" s="61"/>
      <c r="H1722" s="5">
        <v>2916322</v>
      </c>
      <c r="I1722" s="28" t="s">
        <v>31</v>
      </c>
      <c r="J1722" s="41" t="s">
        <v>638</v>
      </c>
      <c r="K1722" s="8" t="s">
        <v>36</v>
      </c>
      <c r="L1722" s="8" t="s">
        <v>53</v>
      </c>
      <c r="M1722" s="16">
        <f>SUM_DATA[[#This Row],[TOTAL Cost]]-SUM_DATA[[#This Row],[MATERIAL Cost]]</f>
        <v>5584.04</v>
      </c>
      <c r="N1722" s="16">
        <f>IFERROR(SUM_DATA[[#This Row],[MAT C.]], 0)</f>
        <v>0</v>
      </c>
      <c r="O1722" s="16" t="e">
        <f>VLOOKUP(SUM_DATA[[#This Row],[Work Order]],'[2]MAT DETAIL'!$D:$L,8,FALSE)</f>
        <v>#N/A</v>
      </c>
      <c r="P1722" s="17">
        <v>5584.04</v>
      </c>
      <c r="Q1722" s="67" t="s">
        <v>25</v>
      </c>
      <c r="R1722" s="67"/>
      <c r="S1722" s="67"/>
    </row>
    <row r="1723" spans="4:19" ht="15">
      <c r="D1723" s="5">
        <v>620107</v>
      </c>
      <c r="E1723" s="31">
        <v>44063</v>
      </c>
      <c r="F1723" s="34">
        <v>44063</v>
      </c>
      <c r="G1723" s="61"/>
      <c r="H1723" s="5">
        <v>2916329</v>
      </c>
      <c r="I1723" s="28" t="s">
        <v>26</v>
      </c>
      <c r="J1723" s="41" t="s">
        <v>27</v>
      </c>
      <c r="K1723" s="8" t="s">
        <v>19</v>
      </c>
      <c r="L1723" s="8" t="s">
        <v>20</v>
      </c>
      <c r="M1723" s="16">
        <f>SUM_DATA[[#This Row],[TOTAL Cost]]-SUM_DATA[[#This Row],[MATERIAL Cost]]</f>
        <v>632.40999999999985</v>
      </c>
      <c r="N1723" s="16">
        <f>IFERROR(SUM_DATA[[#This Row],[MAT C.]], 0)</f>
        <v>24900</v>
      </c>
      <c r="O1723" s="16">
        <f>VLOOKUP(SUM_DATA[[#This Row],[Work Order]],'[2]MAT DETAIL'!$D:$L,8,FALSE)</f>
        <v>24900</v>
      </c>
      <c r="P1723" s="17">
        <v>25532.41</v>
      </c>
      <c r="Q1723" s="67" t="s">
        <v>21</v>
      </c>
      <c r="R1723" s="67"/>
      <c r="S1723" s="67"/>
    </row>
    <row r="1724" spans="4:19" ht="15">
      <c r="D1724" s="5">
        <v>620111</v>
      </c>
      <c r="E1724" s="31">
        <v>44063</v>
      </c>
      <c r="F1724" s="34">
        <v>44063</v>
      </c>
      <c r="G1724" s="61"/>
      <c r="H1724" s="5">
        <v>2916331</v>
      </c>
      <c r="I1724" s="28" t="s">
        <v>26</v>
      </c>
      <c r="J1724" s="41" t="s">
        <v>27</v>
      </c>
      <c r="K1724" s="8" t="s">
        <v>19</v>
      </c>
      <c r="L1724" s="8" t="s">
        <v>20</v>
      </c>
      <c r="M1724" s="16">
        <f>SUM_DATA[[#This Row],[TOTAL Cost]]-SUM_DATA[[#This Row],[MATERIAL Cost]]</f>
        <v>632.40999999999985</v>
      </c>
      <c r="N1724" s="16">
        <f>IFERROR(SUM_DATA[[#This Row],[MAT C.]], 0)</f>
        <v>24900</v>
      </c>
      <c r="O1724" s="16">
        <f>VLOOKUP(SUM_DATA[[#This Row],[Work Order]],'[2]MAT DETAIL'!$D:$L,8,FALSE)</f>
        <v>24900</v>
      </c>
      <c r="P1724" s="17">
        <v>25532.41</v>
      </c>
      <c r="Q1724" s="67" t="s">
        <v>21</v>
      </c>
      <c r="R1724" s="67"/>
      <c r="S1724" s="67"/>
    </row>
    <row r="1725" spans="4:19" ht="15">
      <c r="D1725" s="5">
        <v>620112</v>
      </c>
      <c r="E1725" s="31">
        <v>44063</v>
      </c>
      <c r="F1725" s="34">
        <v>44063</v>
      </c>
      <c r="G1725" s="61"/>
      <c r="H1725" s="5">
        <v>2916333</v>
      </c>
      <c r="I1725" s="28" t="s">
        <v>26</v>
      </c>
      <c r="J1725" s="41" t="s">
        <v>27</v>
      </c>
      <c r="K1725" s="8" t="s">
        <v>19</v>
      </c>
      <c r="L1725" s="8" t="s">
        <v>20</v>
      </c>
      <c r="M1725" s="16">
        <f>SUM_DATA[[#This Row],[TOTAL Cost]]-SUM_DATA[[#This Row],[MATERIAL Cost]]</f>
        <v>632.40999999999985</v>
      </c>
      <c r="N1725" s="16">
        <f>IFERROR(SUM_DATA[[#This Row],[MAT C.]], 0)</f>
        <v>24900</v>
      </c>
      <c r="O1725" s="16">
        <f>VLOOKUP(SUM_DATA[[#This Row],[Work Order]],'[2]MAT DETAIL'!$D:$L,8,FALSE)</f>
        <v>24900</v>
      </c>
      <c r="P1725" s="17">
        <v>25532.41</v>
      </c>
      <c r="Q1725" s="67" t="s">
        <v>21</v>
      </c>
      <c r="R1725" s="67"/>
      <c r="S1725" s="67"/>
    </row>
    <row r="1726" spans="4:19" ht="15">
      <c r="D1726" s="5">
        <v>620114</v>
      </c>
      <c r="E1726" s="31">
        <v>44063</v>
      </c>
      <c r="F1726" s="34">
        <v>44063</v>
      </c>
      <c r="G1726" s="61"/>
      <c r="H1726" s="5">
        <v>2916335</v>
      </c>
      <c r="I1726" s="28" t="s">
        <v>26</v>
      </c>
      <c r="J1726" s="41" t="s">
        <v>27</v>
      </c>
      <c r="K1726" s="8" t="s">
        <v>19</v>
      </c>
      <c r="L1726" s="8" t="s">
        <v>20</v>
      </c>
      <c r="M1726" s="16">
        <f>SUM_DATA[[#This Row],[TOTAL Cost]]-SUM_DATA[[#This Row],[MATERIAL Cost]]</f>
        <v>632.40999999999985</v>
      </c>
      <c r="N1726" s="16">
        <f>IFERROR(SUM_DATA[[#This Row],[MAT C.]], 0)</f>
        <v>24900</v>
      </c>
      <c r="O1726" s="16">
        <f>VLOOKUP(SUM_DATA[[#This Row],[Work Order]],'[2]MAT DETAIL'!$D:$L,8,FALSE)</f>
        <v>24900</v>
      </c>
      <c r="P1726" s="17">
        <v>25532.41</v>
      </c>
      <c r="Q1726" s="67" t="s">
        <v>21</v>
      </c>
      <c r="R1726" s="67"/>
      <c r="S1726" s="67"/>
    </row>
    <row r="1727" spans="4:19" ht="15">
      <c r="D1727" s="5">
        <v>620116</v>
      </c>
      <c r="E1727" s="31">
        <v>44063</v>
      </c>
      <c r="F1727" s="34">
        <v>44063</v>
      </c>
      <c r="G1727" s="61"/>
      <c r="H1727" s="5">
        <v>2916339</v>
      </c>
      <c r="I1727" s="28" t="s">
        <v>26</v>
      </c>
      <c r="J1727" s="41" t="s">
        <v>27</v>
      </c>
      <c r="K1727" s="8" t="s">
        <v>19</v>
      </c>
      <c r="L1727" s="8" t="s">
        <v>20</v>
      </c>
      <c r="M1727" s="16">
        <f>SUM_DATA[[#This Row],[TOTAL Cost]]-SUM_DATA[[#This Row],[MATERIAL Cost]]</f>
        <v>632.40999999999985</v>
      </c>
      <c r="N1727" s="16">
        <f>IFERROR(SUM_DATA[[#This Row],[MAT C.]], 0)</f>
        <v>24900</v>
      </c>
      <c r="O1727" s="16">
        <f>VLOOKUP(SUM_DATA[[#This Row],[Work Order]],'[2]MAT DETAIL'!$D:$L,8,FALSE)</f>
        <v>24900</v>
      </c>
      <c r="P1727" s="17">
        <v>25532.41</v>
      </c>
      <c r="Q1727" s="67" t="s">
        <v>21</v>
      </c>
      <c r="R1727" s="67"/>
      <c r="S1727" s="67"/>
    </row>
    <row r="1728" spans="4:19" ht="15">
      <c r="D1728" s="5">
        <v>620117</v>
      </c>
      <c r="E1728" s="31">
        <v>44063</v>
      </c>
      <c r="F1728" s="34">
        <v>44063</v>
      </c>
      <c r="G1728" s="61"/>
      <c r="H1728" s="5">
        <v>2916340</v>
      </c>
      <c r="I1728" s="28" t="s">
        <v>26</v>
      </c>
      <c r="J1728" s="41" t="s">
        <v>27</v>
      </c>
      <c r="K1728" s="8" t="s">
        <v>19</v>
      </c>
      <c r="L1728" s="8" t="s">
        <v>20</v>
      </c>
      <c r="M1728" s="16">
        <f>SUM_DATA[[#This Row],[TOTAL Cost]]-SUM_DATA[[#This Row],[MATERIAL Cost]]</f>
        <v>632.40999999999985</v>
      </c>
      <c r="N1728" s="16">
        <f>IFERROR(SUM_DATA[[#This Row],[MAT C.]], 0)</f>
        <v>24900</v>
      </c>
      <c r="O1728" s="16">
        <f>VLOOKUP(SUM_DATA[[#This Row],[Work Order]],'[2]MAT DETAIL'!$D:$L,8,FALSE)</f>
        <v>24900</v>
      </c>
      <c r="P1728" s="17">
        <v>25532.41</v>
      </c>
      <c r="Q1728" s="67" t="s">
        <v>21</v>
      </c>
      <c r="R1728" s="67"/>
      <c r="S1728" s="67"/>
    </row>
    <row r="1729" spans="4:19" ht="15">
      <c r="D1729" s="5">
        <v>620118</v>
      </c>
      <c r="E1729" s="31">
        <v>44063</v>
      </c>
      <c r="F1729" s="34">
        <v>44063</v>
      </c>
      <c r="G1729" s="61"/>
      <c r="H1729" s="5">
        <v>2916343</v>
      </c>
      <c r="I1729" s="28" t="s">
        <v>26</v>
      </c>
      <c r="J1729" s="41" t="s">
        <v>27</v>
      </c>
      <c r="K1729" s="8" t="s">
        <v>19</v>
      </c>
      <c r="L1729" s="8" t="s">
        <v>20</v>
      </c>
      <c r="M1729" s="16">
        <f>SUM_DATA[[#This Row],[TOTAL Cost]]-SUM_DATA[[#This Row],[MATERIAL Cost]]</f>
        <v>0</v>
      </c>
      <c r="N1729" s="16">
        <f>IFERROR(SUM_DATA[[#This Row],[MAT C.]], 0)</f>
        <v>24900</v>
      </c>
      <c r="O1729" s="16">
        <f>VLOOKUP(SUM_DATA[[#This Row],[Work Order]],'[2]MAT DETAIL'!$D:$L,8,FALSE)</f>
        <v>24900</v>
      </c>
      <c r="P1729" s="17">
        <v>24900</v>
      </c>
      <c r="Q1729" s="67" t="s">
        <v>21</v>
      </c>
      <c r="R1729" s="67"/>
      <c r="S1729" s="67"/>
    </row>
    <row r="1730" spans="4:19" ht="15">
      <c r="D1730" s="5">
        <v>620119</v>
      </c>
      <c r="E1730" s="31">
        <v>44063</v>
      </c>
      <c r="F1730" s="34">
        <v>44063</v>
      </c>
      <c r="G1730" s="61"/>
      <c r="H1730" s="5">
        <v>2916344</v>
      </c>
      <c r="I1730" s="28" t="s">
        <v>26</v>
      </c>
      <c r="J1730" s="41" t="s">
        <v>27</v>
      </c>
      <c r="K1730" s="8" t="s">
        <v>19</v>
      </c>
      <c r="L1730" s="8" t="s">
        <v>20</v>
      </c>
      <c r="M1730" s="16">
        <f>SUM_DATA[[#This Row],[TOTAL Cost]]-SUM_DATA[[#This Row],[MATERIAL Cost]]</f>
        <v>0</v>
      </c>
      <c r="N1730" s="16">
        <f>IFERROR(SUM_DATA[[#This Row],[MAT C.]], 0)</f>
        <v>24900</v>
      </c>
      <c r="O1730" s="16">
        <f>VLOOKUP(SUM_DATA[[#This Row],[Work Order]],'[2]MAT DETAIL'!$D:$L,8,FALSE)</f>
        <v>24900</v>
      </c>
      <c r="P1730" s="17">
        <v>24900</v>
      </c>
      <c r="Q1730" s="67" t="s">
        <v>21</v>
      </c>
      <c r="R1730" s="67"/>
      <c r="S1730" s="67"/>
    </row>
    <row r="1731" spans="4:19" ht="15">
      <c r="D1731" s="5">
        <v>620122</v>
      </c>
      <c r="E1731" s="31">
        <v>44063</v>
      </c>
      <c r="F1731" s="34">
        <v>44063</v>
      </c>
      <c r="G1731" s="61"/>
      <c r="H1731" s="5">
        <v>2916346</v>
      </c>
      <c r="I1731" s="28" t="s">
        <v>26</v>
      </c>
      <c r="J1731" s="41" t="s">
        <v>27</v>
      </c>
      <c r="K1731" s="8" t="s">
        <v>19</v>
      </c>
      <c r="L1731" s="8" t="s">
        <v>20</v>
      </c>
      <c r="M1731" s="16">
        <f>SUM_DATA[[#This Row],[TOTAL Cost]]-SUM_DATA[[#This Row],[MATERIAL Cost]]</f>
        <v>0</v>
      </c>
      <c r="N1731" s="16">
        <f>IFERROR(SUM_DATA[[#This Row],[MAT C.]], 0)</f>
        <v>24900</v>
      </c>
      <c r="O1731" s="16">
        <f>VLOOKUP(SUM_DATA[[#This Row],[Work Order]],'[2]MAT DETAIL'!$D:$L,8,FALSE)</f>
        <v>24900</v>
      </c>
      <c r="P1731" s="17">
        <v>24900</v>
      </c>
      <c r="Q1731" s="67" t="s">
        <v>21</v>
      </c>
      <c r="R1731" s="67"/>
      <c r="S1731" s="67"/>
    </row>
    <row r="1732" spans="4:19" ht="15">
      <c r="D1732" s="5">
        <v>620123</v>
      </c>
      <c r="E1732" s="31">
        <v>44063</v>
      </c>
      <c r="F1732" s="34">
        <v>44063</v>
      </c>
      <c r="G1732" s="61"/>
      <c r="H1732" s="5">
        <v>2916350</v>
      </c>
      <c r="I1732" s="28" t="s">
        <v>26</v>
      </c>
      <c r="J1732" s="41" t="s">
        <v>27</v>
      </c>
      <c r="K1732" s="8" t="s">
        <v>19</v>
      </c>
      <c r="L1732" s="8" t="s">
        <v>20</v>
      </c>
      <c r="M1732" s="16">
        <f>SUM_DATA[[#This Row],[TOTAL Cost]]-SUM_DATA[[#This Row],[MATERIAL Cost]]</f>
        <v>0</v>
      </c>
      <c r="N1732" s="16">
        <f>IFERROR(SUM_DATA[[#This Row],[MAT C.]], 0)</f>
        <v>24900</v>
      </c>
      <c r="O1732" s="16">
        <f>VLOOKUP(SUM_DATA[[#This Row],[Work Order]],'[2]MAT DETAIL'!$D:$L,8,FALSE)</f>
        <v>24900</v>
      </c>
      <c r="P1732" s="17">
        <v>24900</v>
      </c>
      <c r="Q1732" s="67" t="s">
        <v>21</v>
      </c>
      <c r="R1732" s="67"/>
      <c r="S1732" s="67"/>
    </row>
    <row r="1733" spans="4:19" ht="15">
      <c r="D1733" s="5">
        <v>620104</v>
      </c>
      <c r="E1733" s="31">
        <v>44063</v>
      </c>
      <c r="F1733" s="34">
        <v>44063</v>
      </c>
      <c r="G1733" s="61"/>
      <c r="H1733" s="5">
        <v>2916405</v>
      </c>
      <c r="I1733" s="28" t="s">
        <v>26</v>
      </c>
      <c r="J1733" s="41" t="s">
        <v>27</v>
      </c>
      <c r="K1733" s="8" t="s">
        <v>19</v>
      </c>
      <c r="L1733" s="8" t="s">
        <v>20</v>
      </c>
      <c r="M1733" s="16">
        <f>SUM_DATA[[#This Row],[TOTAL Cost]]-SUM_DATA[[#This Row],[MATERIAL Cost]]</f>
        <v>0</v>
      </c>
      <c r="N1733" s="16">
        <f>IFERROR(SUM_DATA[[#This Row],[MAT C.]], 0)</f>
        <v>21600</v>
      </c>
      <c r="O1733" s="16">
        <f>VLOOKUP(SUM_DATA[[#This Row],[Work Order]],'[2]MAT DETAIL'!$D:$L,8,FALSE)</f>
        <v>21600</v>
      </c>
      <c r="P1733" s="17">
        <v>21600</v>
      </c>
      <c r="Q1733" s="67" t="s">
        <v>21</v>
      </c>
      <c r="R1733" s="67"/>
      <c r="S1733" s="67"/>
    </row>
    <row r="1734" spans="4:19" ht="15">
      <c r="D1734" s="5">
        <v>620106</v>
      </c>
      <c r="E1734" s="31">
        <v>44063</v>
      </c>
      <c r="F1734" s="34">
        <v>44063</v>
      </c>
      <c r="G1734" s="61"/>
      <c r="H1734" s="5">
        <v>2916407</v>
      </c>
      <c r="I1734" s="28" t="s">
        <v>26</v>
      </c>
      <c r="J1734" s="41" t="s">
        <v>27</v>
      </c>
      <c r="K1734" s="8" t="s">
        <v>19</v>
      </c>
      <c r="L1734" s="8" t="s">
        <v>20</v>
      </c>
      <c r="M1734" s="16">
        <f>SUM_DATA[[#This Row],[TOTAL Cost]]-SUM_DATA[[#This Row],[MATERIAL Cost]]</f>
        <v>0</v>
      </c>
      <c r="N1734" s="16">
        <f>IFERROR(SUM_DATA[[#This Row],[MAT C.]], 0)</f>
        <v>21600</v>
      </c>
      <c r="O1734" s="16">
        <f>VLOOKUP(SUM_DATA[[#This Row],[Work Order]],'[2]MAT DETAIL'!$D:$L,8,FALSE)</f>
        <v>21600</v>
      </c>
      <c r="P1734" s="17">
        <v>21600</v>
      </c>
      <c r="Q1734" s="67" t="s">
        <v>21</v>
      </c>
      <c r="R1734" s="67"/>
      <c r="S1734" s="67"/>
    </row>
    <row r="1735" spans="4:19" ht="15">
      <c r="D1735" s="5">
        <v>620109</v>
      </c>
      <c r="E1735" s="31">
        <v>44063</v>
      </c>
      <c r="F1735" s="34">
        <v>44063</v>
      </c>
      <c r="G1735" s="61"/>
      <c r="H1735" s="5">
        <v>2916408</v>
      </c>
      <c r="I1735" s="28" t="s">
        <v>26</v>
      </c>
      <c r="J1735" s="41" t="s">
        <v>27</v>
      </c>
      <c r="K1735" s="8" t="s">
        <v>19</v>
      </c>
      <c r="L1735" s="8" t="s">
        <v>20</v>
      </c>
      <c r="M1735" s="16">
        <f>SUM_DATA[[#This Row],[TOTAL Cost]]-SUM_DATA[[#This Row],[MATERIAL Cost]]</f>
        <v>0</v>
      </c>
      <c r="N1735" s="16">
        <f>IFERROR(SUM_DATA[[#This Row],[MAT C.]], 0)</f>
        <v>21600</v>
      </c>
      <c r="O1735" s="16">
        <f>VLOOKUP(SUM_DATA[[#This Row],[Work Order]],'[2]MAT DETAIL'!$D:$L,8,FALSE)</f>
        <v>21600</v>
      </c>
      <c r="P1735" s="17">
        <v>21600</v>
      </c>
      <c r="Q1735" s="67" t="s">
        <v>21</v>
      </c>
      <c r="R1735" s="67"/>
      <c r="S1735" s="67"/>
    </row>
    <row r="1736" spans="4:19" ht="15">
      <c r="D1736" s="5">
        <v>620113</v>
      </c>
      <c r="E1736" s="31">
        <v>44063</v>
      </c>
      <c r="F1736" s="34">
        <v>44063</v>
      </c>
      <c r="G1736" s="61"/>
      <c r="H1736" s="5">
        <v>2916409</v>
      </c>
      <c r="I1736" s="28" t="s">
        <v>26</v>
      </c>
      <c r="J1736" s="41" t="s">
        <v>27</v>
      </c>
      <c r="K1736" s="8" t="s">
        <v>19</v>
      </c>
      <c r="L1736" s="8" t="s">
        <v>20</v>
      </c>
      <c r="M1736" s="16">
        <f>SUM_DATA[[#This Row],[TOTAL Cost]]-SUM_DATA[[#This Row],[MATERIAL Cost]]</f>
        <v>0</v>
      </c>
      <c r="N1736" s="16">
        <f>IFERROR(SUM_DATA[[#This Row],[MAT C.]], 0)</f>
        <v>21600</v>
      </c>
      <c r="O1736" s="16">
        <f>VLOOKUP(SUM_DATA[[#This Row],[Work Order]],'[2]MAT DETAIL'!$D:$L,8,FALSE)</f>
        <v>21600</v>
      </c>
      <c r="P1736" s="17">
        <v>21600</v>
      </c>
      <c r="Q1736" s="67" t="s">
        <v>21</v>
      </c>
      <c r="R1736" s="67"/>
      <c r="S1736" s="67"/>
    </row>
    <row r="1737" spans="4:19" ht="15">
      <c r="D1737" s="5">
        <v>620114</v>
      </c>
      <c r="E1737" s="31">
        <v>44063</v>
      </c>
      <c r="F1737" s="34">
        <v>44063</v>
      </c>
      <c r="G1737" s="61"/>
      <c r="H1737" s="5">
        <v>2916412</v>
      </c>
      <c r="I1737" s="28" t="s">
        <v>26</v>
      </c>
      <c r="J1737" s="41" t="s">
        <v>27</v>
      </c>
      <c r="K1737" s="8" t="s">
        <v>19</v>
      </c>
      <c r="L1737" s="8" t="s">
        <v>20</v>
      </c>
      <c r="M1737" s="16">
        <f>SUM_DATA[[#This Row],[TOTAL Cost]]-SUM_DATA[[#This Row],[MATERIAL Cost]]</f>
        <v>0</v>
      </c>
      <c r="N1737" s="16">
        <f>IFERROR(SUM_DATA[[#This Row],[MAT C.]], 0)</f>
        <v>21600</v>
      </c>
      <c r="O1737" s="16">
        <f>VLOOKUP(SUM_DATA[[#This Row],[Work Order]],'[2]MAT DETAIL'!$D:$L,8,FALSE)</f>
        <v>21600</v>
      </c>
      <c r="P1737" s="17">
        <v>21600</v>
      </c>
      <c r="Q1737" s="67" t="s">
        <v>21</v>
      </c>
      <c r="R1737" s="67"/>
      <c r="S1737" s="67"/>
    </row>
    <row r="1738" spans="4:19" ht="15">
      <c r="D1738" s="5">
        <v>620117</v>
      </c>
      <c r="E1738" s="31">
        <v>44063</v>
      </c>
      <c r="F1738" s="34">
        <v>44063</v>
      </c>
      <c r="G1738" s="61"/>
      <c r="H1738" s="5">
        <v>2916413</v>
      </c>
      <c r="I1738" s="28" t="s">
        <v>26</v>
      </c>
      <c r="J1738" s="41" t="s">
        <v>27</v>
      </c>
      <c r="K1738" s="8" t="s">
        <v>19</v>
      </c>
      <c r="L1738" s="8" t="s">
        <v>20</v>
      </c>
      <c r="M1738" s="16">
        <f>SUM_DATA[[#This Row],[TOTAL Cost]]-SUM_DATA[[#This Row],[MATERIAL Cost]]</f>
        <v>0</v>
      </c>
      <c r="N1738" s="16">
        <f>IFERROR(SUM_DATA[[#This Row],[MAT C.]], 0)</f>
        <v>21600</v>
      </c>
      <c r="O1738" s="16">
        <f>VLOOKUP(SUM_DATA[[#This Row],[Work Order]],'[2]MAT DETAIL'!$D:$L,8,FALSE)</f>
        <v>21600</v>
      </c>
      <c r="P1738" s="17">
        <v>21600</v>
      </c>
      <c r="Q1738" s="67" t="s">
        <v>21</v>
      </c>
      <c r="R1738" s="67"/>
      <c r="S1738" s="67"/>
    </row>
    <row r="1739" spans="4:19" ht="15">
      <c r="D1739" s="5">
        <v>620118</v>
      </c>
      <c r="E1739" s="31">
        <v>44063</v>
      </c>
      <c r="F1739" s="34">
        <v>44063</v>
      </c>
      <c r="G1739" s="61"/>
      <c r="H1739" s="5">
        <v>2916414</v>
      </c>
      <c r="I1739" s="28" t="s">
        <v>26</v>
      </c>
      <c r="J1739" s="41" t="s">
        <v>27</v>
      </c>
      <c r="K1739" s="8" t="s">
        <v>19</v>
      </c>
      <c r="L1739" s="8" t="s">
        <v>20</v>
      </c>
      <c r="M1739" s="16">
        <f>SUM_DATA[[#This Row],[TOTAL Cost]]-SUM_DATA[[#This Row],[MATERIAL Cost]]</f>
        <v>0</v>
      </c>
      <c r="N1739" s="16">
        <f>IFERROR(SUM_DATA[[#This Row],[MAT C.]], 0)</f>
        <v>21600</v>
      </c>
      <c r="O1739" s="16">
        <f>VLOOKUP(SUM_DATA[[#This Row],[Work Order]],'[2]MAT DETAIL'!$D:$L,8,FALSE)</f>
        <v>21600</v>
      </c>
      <c r="P1739" s="17">
        <v>21600</v>
      </c>
      <c r="Q1739" s="67" t="s">
        <v>21</v>
      </c>
      <c r="R1739" s="67"/>
      <c r="S1739" s="67"/>
    </row>
    <row r="1740" spans="4:19" ht="15">
      <c r="D1740" s="5">
        <v>620119</v>
      </c>
      <c r="E1740" s="31">
        <v>44063</v>
      </c>
      <c r="F1740" s="34">
        <v>44063</v>
      </c>
      <c r="G1740" s="61"/>
      <c r="H1740" s="5">
        <v>2916416</v>
      </c>
      <c r="I1740" s="28" t="s">
        <v>26</v>
      </c>
      <c r="J1740" s="41" t="s">
        <v>27</v>
      </c>
      <c r="K1740" s="8" t="s">
        <v>19</v>
      </c>
      <c r="L1740" s="8" t="s">
        <v>20</v>
      </c>
      <c r="M1740" s="16">
        <f>SUM_DATA[[#This Row],[TOTAL Cost]]-SUM_DATA[[#This Row],[MATERIAL Cost]]</f>
        <v>0</v>
      </c>
      <c r="N1740" s="16">
        <f>IFERROR(SUM_DATA[[#This Row],[MAT C.]], 0)</f>
        <v>21600</v>
      </c>
      <c r="O1740" s="16">
        <f>VLOOKUP(SUM_DATA[[#This Row],[Work Order]],'[2]MAT DETAIL'!$D:$L,8,FALSE)</f>
        <v>21600</v>
      </c>
      <c r="P1740" s="17">
        <v>21600</v>
      </c>
      <c r="Q1740" s="67" t="s">
        <v>21</v>
      </c>
      <c r="R1740" s="67"/>
      <c r="S1740" s="67"/>
    </row>
    <row r="1741" spans="4:19" ht="15">
      <c r="D1741" s="5">
        <v>620120</v>
      </c>
      <c r="E1741" s="31">
        <v>44063</v>
      </c>
      <c r="F1741" s="34">
        <v>44063</v>
      </c>
      <c r="G1741" s="61"/>
      <c r="H1741" s="5">
        <v>2916417</v>
      </c>
      <c r="I1741" s="28" t="s">
        <v>26</v>
      </c>
      <c r="J1741" s="41" t="s">
        <v>27</v>
      </c>
      <c r="K1741" s="8" t="s">
        <v>19</v>
      </c>
      <c r="L1741" s="8" t="s">
        <v>20</v>
      </c>
      <c r="M1741" s="16">
        <f>SUM_DATA[[#This Row],[TOTAL Cost]]-SUM_DATA[[#This Row],[MATERIAL Cost]]</f>
        <v>0</v>
      </c>
      <c r="N1741" s="16">
        <f>IFERROR(SUM_DATA[[#This Row],[MAT C.]], 0)</f>
        <v>21600</v>
      </c>
      <c r="O1741" s="16">
        <f>VLOOKUP(SUM_DATA[[#This Row],[Work Order]],'[2]MAT DETAIL'!$D:$L,8,FALSE)</f>
        <v>21600</v>
      </c>
      <c r="P1741" s="17">
        <v>21600</v>
      </c>
      <c r="Q1741" s="67" t="s">
        <v>21</v>
      </c>
      <c r="R1741" s="67"/>
      <c r="S1741" s="67"/>
    </row>
    <row r="1742" spans="4:19" ht="15">
      <c r="D1742" s="5">
        <v>620122</v>
      </c>
      <c r="E1742" s="31">
        <v>44063</v>
      </c>
      <c r="F1742" s="34">
        <v>44063</v>
      </c>
      <c r="G1742" s="61"/>
      <c r="H1742" s="5">
        <v>2916418</v>
      </c>
      <c r="I1742" s="28" t="s">
        <v>26</v>
      </c>
      <c r="J1742" s="41" t="s">
        <v>27</v>
      </c>
      <c r="K1742" s="8" t="s">
        <v>19</v>
      </c>
      <c r="L1742" s="8" t="s">
        <v>20</v>
      </c>
      <c r="M1742" s="16">
        <f>SUM_DATA[[#This Row],[TOTAL Cost]]-SUM_DATA[[#This Row],[MATERIAL Cost]]</f>
        <v>0</v>
      </c>
      <c r="N1742" s="16">
        <f>IFERROR(SUM_DATA[[#This Row],[MAT C.]], 0)</f>
        <v>21600</v>
      </c>
      <c r="O1742" s="16">
        <f>VLOOKUP(SUM_DATA[[#This Row],[Work Order]],'[2]MAT DETAIL'!$D:$L,8,FALSE)</f>
        <v>21600</v>
      </c>
      <c r="P1742" s="17">
        <v>21600</v>
      </c>
      <c r="Q1742" s="67" t="s">
        <v>21</v>
      </c>
      <c r="R1742" s="67"/>
      <c r="S1742" s="67"/>
    </row>
    <row r="1743" spans="4:19" ht="15">
      <c r="D1743" s="5">
        <v>620112</v>
      </c>
      <c r="E1743" s="31">
        <v>44064</v>
      </c>
      <c r="F1743" s="34">
        <v>44064</v>
      </c>
      <c r="G1743" s="61"/>
      <c r="H1743" s="5">
        <v>2918503</v>
      </c>
      <c r="I1743" s="28" t="s">
        <v>26</v>
      </c>
      <c r="J1743" s="41" t="s">
        <v>639</v>
      </c>
      <c r="K1743" s="8" t="s">
        <v>33</v>
      </c>
      <c r="L1743" s="8" t="s">
        <v>39</v>
      </c>
      <c r="M1743" s="16">
        <f>SUM_DATA[[#This Row],[TOTAL Cost]]-SUM_DATA[[#This Row],[MATERIAL Cost]]</f>
        <v>2410.1999999999998</v>
      </c>
      <c r="N1743" s="16">
        <f>IFERROR(SUM_DATA[[#This Row],[MAT C.]], 0)</f>
        <v>0</v>
      </c>
      <c r="O1743" s="16" t="e">
        <f>VLOOKUP(SUM_DATA[[#This Row],[Work Order]],'[2]MAT DETAIL'!$D:$L,8,FALSE)</f>
        <v>#N/A</v>
      </c>
      <c r="P1743" s="17">
        <v>2410.1999999999998</v>
      </c>
      <c r="Q1743" s="67" t="s">
        <v>25</v>
      </c>
      <c r="R1743" s="67"/>
      <c r="S1743" s="67"/>
    </row>
    <row r="1744" spans="4:19" ht="15">
      <c r="D1744" s="5">
        <v>620123</v>
      </c>
      <c r="E1744" s="31">
        <v>44064</v>
      </c>
      <c r="F1744" s="34">
        <v>44064</v>
      </c>
      <c r="G1744" s="61"/>
      <c r="H1744" s="5">
        <v>2918564</v>
      </c>
      <c r="I1744" s="28" t="s">
        <v>31</v>
      </c>
      <c r="J1744" s="41" t="s">
        <v>640</v>
      </c>
      <c r="K1744" s="8" t="s">
        <v>36</v>
      </c>
      <c r="L1744" s="10" t="s">
        <v>37</v>
      </c>
      <c r="M1744" s="16">
        <f>SUM_DATA[[#This Row],[TOTAL Cost]]-SUM_DATA[[#This Row],[MATERIAL Cost]]</f>
        <v>3886.33</v>
      </c>
      <c r="N1744" s="16">
        <f>IFERROR(SUM_DATA[[#This Row],[MAT C.]], 0)</f>
        <v>0</v>
      </c>
      <c r="O1744" s="16" t="e">
        <f>VLOOKUP(SUM_DATA[[#This Row],[Work Order]],'[2]MAT DETAIL'!$D:$L,8,FALSE)</f>
        <v>#N/A</v>
      </c>
      <c r="P1744" s="17">
        <v>3886.33</v>
      </c>
      <c r="Q1744" s="67" t="s">
        <v>25</v>
      </c>
      <c r="R1744" s="67"/>
      <c r="S1744" s="67"/>
    </row>
    <row r="1745" spans="4:19" ht="15">
      <c r="D1745" s="5">
        <v>620117</v>
      </c>
      <c r="E1745" s="31">
        <v>44064</v>
      </c>
      <c r="F1745" s="34">
        <v>44064</v>
      </c>
      <c r="G1745" s="61"/>
      <c r="H1745" s="5">
        <v>2918593</v>
      </c>
      <c r="I1745" s="28" t="s">
        <v>31</v>
      </c>
      <c r="J1745" s="41" t="s">
        <v>641</v>
      </c>
      <c r="K1745" s="8" t="s">
        <v>76</v>
      </c>
      <c r="L1745" s="8" t="s">
        <v>76</v>
      </c>
      <c r="M1745" s="16">
        <f>SUM_DATA[[#This Row],[TOTAL Cost]]-SUM_DATA[[#This Row],[MATERIAL Cost]]</f>
        <v>678.16</v>
      </c>
      <c r="N1745" s="16">
        <f>IFERROR(SUM_DATA[[#This Row],[MAT C.]], 0)</f>
        <v>0</v>
      </c>
      <c r="O1745" s="16" t="e">
        <f>VLOOKUP(SUM_DATA[[#This Row],[Work Order]],'[2]MAT DETAIL'!$D:$L,8,FALSE)</f>
        <v>#N/A</v>
      </c>
      <c r="P1745" s="17">
        <v>678.16</v>
      </c>
      <c r="Q1745" s="67" t="s">
        <v>25</v>
      </c>
      <c r="R1745" s="67"/>
      <c r="S1745" s="67"/>
    </row>
    <row r="1746" spans="4:19" ht="15">
      <c r="D1746" s="5">
        <v>620109</v>
      </c>
      <c r="E1746" s="31">
        <v>44067</v>
      </c>
      <c r="F1746" s="34">
        <v>44067</v>
      </c>
      <c r="G1746" s="61"/>
      <c r="H1746" s="5">
        <v>2919163</v>
      </c>
      <c r="I1746" s="28" t="s">
        <v>31</v>
      </c>
      <c r="J1746" s="41" t="s">
        <v>642</v>
      </c>
      <c r="K1746" s="8" t="s">
        <v>19</v>
      </c>
      <c r="L1746" s="8" t="s">
        <v>50</v>
      </c>
      <c r="M1746" s="16">
        <f>SUM_DATA[[#This Row],[TOTAL Cost]]-SUM_DATA[[#This Row],[MATERIAL Cost]]</f>
        <v>678.16</v>
      </c>
      <c r="N1746" s="16">
        <f>IFERROR(SUM_DATA[[#This Row],[MAT C.]], 0)</f>
        <v>0</v>
      </c>
      <c r="O1746" s="16" t="e">
        <f>VLOOKUP(SUM_DATA[[#This Row],[Work Order]],'[2]MAT DETAIL'!$D:$L,8,FALSE)</f>
        <v>#N/A</v>
      </c>
      <c r="P1746" s="17">
        <v>678.16</v>
      </c>
      <c r="Q1746" s="67" t="s">
        <v>25</v>
      </c>
      <c r="R1746" s="67"/>
      <c r="S1746" s="67"/>
    </row>
    <row r="1747" spans="4:19" ht="15">
      <c r="D1747" s="5">
        <v>620118</v>
      </c>
      <c r="E1747" s="31">
        <v>44067</v>
      </c>
      <c r="F1747" s="34">
        <v>44067</v>
      </c>
      <c r="G1747" s="61"/>
      <c r="H1747" s="5">
        <v>2919165</v>
      </c>
      <c r="I1747" s="28" t="s">
        <v>26</v>
      </c>
      <c r="J1747" s="41" t="s">
        <v>643</v>
      </c>
      <c r="K1747" s="8" t="s">
        <v>82</v>
      </c>
      <c r="L1747" s="8" t="s">
        <v>126</v>
      </c>
      <c r="M1747" s="16">
        <f>SUM_DATA[[#This Row],[TOTAL Cost]]-SUM_DATA[[#This Row],[MATERIAL Cost]]</f>
        <v>30000</v>
      </c>
      <c r="N1747" s="16">
        <f>IFERROR(SUM_DATA[[#This Row],[MAT C.]], 0)</f>
        <v>0</v>
      </c>
      <c r="O1747" s="16" t="e">
        <f>VLOOKUP(SUM_DATA[[#This Row],[Work Order]],'[2]MAT DETAIL'!$D:$L,8,FALSE)</f>
        <v>#N/A</v>
      </c>
      <c r="P1747" s="17">
        <v>30000</v>
      </c>
      <c r="Q1747" s="67" t="s">
        <v>21</v>
      </c>
      <c r="R1747" s="67"/>
      <c r="S1747" s="67"/>
    </row>
    <row r="1748" spans="4:19" ht="15">
      <c r="D1748" s="5">
        <v>620111</v>
      </c>
      <c r="E1748" s="31">
        <v>44067</v>
      </c>
      <c r="F1748" s="34">
        <v>44067</v>
      </c>
      <c r="G1748" s="61"/>
      <c r="H1748" s="5">
        <v>2919194</v>
      </c>
      <c r="I1748" s="28" t="s">
        <v>26</v>
      </c>
      <c r="J1748" s="41" t="s">
        <v>27</v>
      </c>
      <c r="K1748" s="8" t="s">
        <v>19</v>
      </c>
      <c r="L1748" s="8" t="s">
        <v>20</v>
      </c>
      <c r="M1748" s="16">
        <f>SUM_DATA[[#This Row],[TOTAL Cost]]-SUM_DATA[[#This Row],[MATERIAL Cost]]</f>
        <v>0</v>
      </c>
      <c r="N1748" s="16">
        <f>IFERROR(SUM_DATA[[#This Row],[MAT C.]], 0)</f>
        <v>4800</v>
      </c>
      <c r="O1748" s="16">
        <f>VLOOKUP(SUM_DATA[[#This Row],[Work Order]],'[2]MAT DETAIL'!$D:$L,8,FALSE)</f>
        <v>4800</v>
      </c>
      <c r="P1748" s="17">
        <v>4800</v>
      </c>
      <c r="Q1748" s="67" t="s">
        <v>21</v>
      </c>
      <c r="R1748" s="67"/>
      <c r="S1748" s="67"/>
    </row>
    <row r="1749" spans="4:19" ht="15">
      <c r="D1749" s="5">
        <v>620123</v>
      </c>
      <c r="E1749" s="31">
        <v>44067</v>
      </c>
      <c r="F1749" s="34">
        <v>44067</v>
      </c>
      <c r="G1749" s="61"/>
      <c r="H1749" s="5">
        <v>2919195</v>
      </c>
      <c r="I1749" s="28" t="s">
        <v>26</v>
      </c>
      <c r="J1749" s="41" t="s">
        <v>27</v>
      </c>
      <c r="K1749" s="8" t="s">
        <v>19</v>
      </c>
      <c r="L1749" s="8" t="s">
        <v>20</v>
      </c>
      <c r="M1749" s="16">
        <f>SUM_DATA[[#This Row],[TOTAL Cost]]-SUM_DATA[[#This Row],[MATERIAL Cost]]</f>
        <v>0</v>
      </c>
      <c r="N1749" s="16">
        <f>IFERROR(SUM_DATA[[#This Row],[MAT C.]], 0)</f>
        <v>4800</v>
      </c>
      <c r="O1749" s="16">
        <f>VLOOKUP(SUM_DATA[[#This Row],[Work Order]],'[2]MAT DETAIL'!$D:$L,8,FALSE)</f>
        <v>4800</v>
      </c>
      <c r="P1749" s="17">
        <v>4800</v>
      </c>
      <c r="Q1749" s="67" t="s">
        <v>21</v>
      </c>
      <c r="R1749" s="67"/>
      <c r="S1749" s="67"/>
    </row>
    <row r="1750" spans="4:19" ht="15">
      <c r="D1750" s="5">
        <v>620117</v>
      </c>
      <c r="E1750" s="31">
        <v>44067</v>
      </c>
      <c r="F1750" s="34">
        <v>44067</v>
      </c>
      <c r="G1750" s="61"/>
      <c r="H1750" s="5">
        <v>2919229</v>
      </c>
      <c r="I1750" s="28" t="s">
        <v>31</v>
      </c>
      <c r="J1750" s="41" t="s">
        <v>644</v>
      </c>
      <c r="K1750" s="8" t="s">
        <v>76</v>
      </c>
      <c r="L1750" s="8" t="s">
        <v>76</v>
      </c>
      <c r="M1750" s="16">
        <f>SUM_DATA[[#This Row],[TOTAL Cost]]-SUM_DATA[[#This Row],[MATERIAL Cost]]</f>
        <v>678.16</v>
      </c>
      <c r="N1750" s="16">
        <f>IFERROR(SUM_DATA[[#This Row],[MAT C.]], 0)</f>
        <v>0</v>
      </c>
      <c r="O1750" s="16" t="e">
        <f>VLOOKUP(SUM_DATA[[#This Row],[Work Order]],'[2]MAT DETAIL'!$D:$L,8,FALSE)</f>
        <v>#N/A</v>
      </c>
      <c r="P1750" s="17">
        <v>678.16</v>
      </c>
      <c r="Q1750" s="67" t="s">
        <v>25</v>
      </c>
      <c r="R1750" s="67"/>
      <c r="S1750" s="67"/>
    </row>
    <row r="1751" spans="4:19" ht="15">
      <c r="D1751" s="5">
        <v>620122</v>
      </c>
      <c r="E1751" s="31">
        <v>44067</v>
      </c>
      <c r="F1751" s="34">
        <v>44067</v>
      </c>
      <c r="G1751" s="61"/>
      <c r="H1751" s="5">
        <v>2919234</v>
      </c>
      <c r="I1751" s="28" t="s">
        <v>26</v>
      </c>
      <c r="J1751" s="41" t="s">
        <v>545</v>
      </c>
      <c r="K1751" s="8" t="s">
        <v>39</v>
      </c>
      <c r="L1751" s="8" t="s">
        <v>40</v>
      </c>
      <c r="M1751" s="16">
        <f>SUM_DATA[[#This Row],[TOTAL Cost]]-SUM_DATA[[#This Row],[MATERIAL Cost]]</f>
        <v>0</v>
      </c>
      <c r="N1751" s="16">
        <f>IFERROR(SUM_DATA[[#This Row],[MAT C.]], 0)</f>
        <v>0</v>
      </c>
      <c r="O1751" s="16" t="e">
        <f>VLOOKUP(SUM_DATA[[#This Row],[Work Order]],'[2]MAT DETAIL'!$D:$L,8,FALSE)</f>
        <v>#N/A</v>
      </c>
      <c r="P1751" s="17">
        <v>0</v>
      </c>
      <c r="Q1751" s="67" t="s">
        <v>21</v>
      </c>
      <c r="R1751" s="67"/>
      <c r="S1751" s="67"/>
    </row>
    <row r="1752" spans="4:19" ht="15">
      <c r="D1752" s="5">
        <v>620104</v>
      </c>
      <c r="E1752" s="31">
        <v>44068</v>
      </c>
      <c r="F1752" s="34">
        <v>44068</v>
      </c>
      <c r="G1752" s="61"/>
      <c r="H1752" s="5">
        <v>2919705</v>
      </c>
      <c r="I1752" s="28" t="s">
        <v>26</v>
      </c>
      <c r="J1752" s="41" t="s">
        <v>27</v>
      </c>
      <c r="K1752" s="8" t="s">
        <v>19</v>
      </c>
      <c r="L1752" s="8" t="s">
        <v>20</v>
      </c>
      <c r="M1752" s="16">
        <f>SUM_DATA[[#This Row],[TOTAL Cost]]-SUM_DATA[[#This Row],[MATERIAL Cost]]</f>
        <v>633.04999999998836</v>
      </c>
      <c r="N1752" s="16">
        <f>IFERROR(SUM_DATA[[#This Row],[MAT C.]], 0)</f>
        <v>430150</v>
      </c>
      <c r="O1752" s="16">
        <f>VLOOKUP(SUM_DATA[[#This Row],[Work Order]],'[2]MAT DETAIL'!$D:$L,8,FALSE)</f>
        <v>430150</v>
      </c>
      <c r="P1752" s="17">
        <v>430783.05</v>
      </c>
      <c r="Q1752" s="67" t="s">
        <v>21</v>
      </c>
      <c r="R1752" s="67"/>
      <c r="S1752" s="67"/>
    </row>
    <row r="1753" spans="4:19" ht="15">
      <c r="D1753" s="5">
        <v>620113</v>
      </c>
      <c r="E1753" s="31">
        <v>44068</v>
      </c>
      <c r="F1753" s="34">
        <v>44068</v>
      </c>
      <c r="G1753" s="61"/>
      <c r="H1753" s="5">
        <v>2919706</v>
      </c>
      <c r="I1753" s="28" t="s">
        <v>26</v>
      </c>
      <c r="J1753" s="41" t="s">
        <v>27</v>
      </c>
      <c r="K1753" s="8" t="s">
        <v>19</v>
      </c>
      <c r="L1753" s="8" t="s">
        <v>20</v>
      </c>
      <c r="M1753" s="16">
        <f>SUM_DATA[[#This Row],[TOTAL Cost]]-SUM_DATA[[#This Row],[MATERIAL Cost]]</f>
        <v>633.04999999998836</v>
      </c>
      <c r="N1753" s="16">
        <f>IFERROR(SUM_DATA[[#This Row],[MAT C.]], 0)</f>
        <v>430150</v>
      </c>
      <c r="O1753" s="16">
        <f>VLOOKUP(SUM_DATA[[#This Row],[Work Order]],'[2]MAT DETAIL'!$D:$L,8,FALSE)</f>
        <v>430150</v>
      </c>
      <c r="P1753" s="17">
        <v>430783.05</v>
      </c>
      <c r="Q1753" s="67" t="s">
        <v>21</v>
      </c>
      <c r="R1753" s="67"/>
      <c r="S1753" s="67"/>
    </row>
    <row r="1754" spans="4:19" ht="15">
      <c r="D1754" s="5">
        <v>620113</v>
      </c>
      <c r="E1754" s="31">
        <v>44068</v>
      </c>
      <c r="F1754" s="34">
        <v>44068</v>
      </c>
      <c r="G1754" s="61"/>
      <c r="H1754" s="5">
        <v>2920202</v>
      </c>
      <c r="I1754" s="28" t="s">
        <v>26</v>
      </c>
      <c r="J1754" s="41" t="s">
        <v>130</v>
      </c>
      <c r="K1754" s="8" t="s">
        <v>59</v>
      </c>
      <c r="L1754" s="8" t="s">
        <v>98</v>
      </c>
      <c r="M1754" s="16">
        <f>SUM_DATA[[#This Row],[TOTAL Cost]]-SUM_DATA[[#This Row],[MATERIAL Cost]]</f>
        <v>3374086.2</v>
      </c>
      <c r="N1754" s="16">
        <f>IFERROR(SUM_DATA[[#This Row],[MAT C.]], 0)</f>
        <v>0</v>
      </c>
      <c r="O1754" s="16" t="e">
        <f>VLOOKUP(SUM_DATA[[#This Row],[Work Order]],'[2]MAT DETAIL'!$D:$L,8,FALSE)</f>
        <v>#N/A</v>
      </c>
      <c r="P1754" s="17">
        <v>3374086.2</v>
      </c>
      <c r="Q1754" s="67" t="s">
        <v>21</v>
      </c>
      <c r="R1754" s="67"/>
      <c r="S1754" s="67"/>
    </row>
    <row r="1755" spans="4:19" ht="15">
      <c r="D1755" s="5">
        <v>620104</v>
      </c>
      <c r="E1755" s="31">
        <v>44068</v>
      </c>
      <c r="F1755" s="34">
        <v>44068</v>
      </c>
      <c r="G1755" s="61"/>
      <c r="H1755" s="5">
        <v>2920210</v>
      </c>
      <c r="I1755" s="28" t="s">
        <v>26</v>
      </c>
      <c r="J1755" s="41" t="s">
        <v>645</v>
      </c>
      <c r="K1755" s="8" t="s">
        <v>56</v>
      </c>
      <c r="L1755" s="8" t="s">
        <v>146</v>
      </c>
      <c r="M1755" s="16">
        <f>SUM_DATA[[#This Row],[TOTAL Cost]]-SUM_DATA[[#This Row],[MATERIAL Cost]]</f>
        <v>0</v>
      </c>
      <c r="N1755" s="16">
        <f>IFERROR(SUM_DATA[[#This Row],[MAT C.]], 0)</f>
        <v>65000</v>
      </c>
      <c r="O1755" s="16">
        <f>VLOOKUP(SUM_DATA[[#This Row],[Work Order]],'[2]MAT DETAIL'!$D:$L,8,FALSE)</f>
        <v>65000</v>
      </c>
      <c r="P1755" s="17">
        <v>65000</v>
      </c>
      <c r="Q1755" s="67" t="s">
        <v>25</v>
      </c>
      <c r="R1755" s="67"/>
      <c r="S1755" s="67"/>
    </row>
    <row r="1756" spans="4:19" ht="15">
      <c r="D1756" s="5">
        <v>620112</v>
      </c>
      <c r="E1756" s="31">
        <v>44068</v>
      </c>
      <c r="F1756" s="31">
        <v>44068</v>
      </c>
      <c r="G1756" s="61"/>
      <c r="H1756" s="5">
        <v>2920212</v>
      </c>
      <c r="I1756" s="28" t="s">
        <v>31</v>
      </c>
      <c r="J1756" s="41" t="s">
        <v>646</v>
      </c>
      <c r="K1756" s="8" t="s">
        <v>47</v>
      </c>
      <c r="L1756" s="8" t="s">
        <v>289</v>
      </c>
      <c r="M1756" s="16">
        <f>SUM_DATA[[#This Row],[TOTAL Cost]]-SUM_DATA[[#This Row],[MATERIAL Cost]]</f>
        <v>3188.92</v>
      </c>
      <c r="N1756" s="16">
        <f>IFERROR(SUM_DATA[[#This Row],[MAT C.]], 0)</f>
        <v>0</v>
      </c>
      <c r="O1756" s="16" t="e">
        <f>VLOOKUP(SUM_DATA[[#This Row],[Work Order]],'[2]MAT DETAIL'!$D:$L,8,FALSE)</f>
        <v>#N/A</v>
      </c>
      <c r="P1756" s="17">
        <v>3188.92</v>
      </c>
      <c r="Q1756" s="67" t="s">
        <v>25</v>
      </c>
      <c r="R1756" s="67"/>
      <c r="S1756" s="67"/>
    </row>
    <row r="1757" spans="4:19" ht="15">
      <c r="D1757" s="5">
        <v>620123</v>
      </c>
      <c r="E1757" s="31">
        <v>44069</v>
      </c>
      <c r="F1757" s="34">
        <v>44069</v>
      </c>
      <c r="G1757" s="61"/>
      <c r="H1757" s="5">
        <v>2920727</v>
      </c>
      <c r="I1757" s="28" t="s">
        <v>26</v>
      </c>
      <c r="J1757" s="41" t="s">
        <v>99</v>
      </c>
      <c r="K1757" s="26" t="s">
        <v>36</v>
      </c>
      <c r="L1757" s="26" t="s">
        <v>37</v>
      </c>
      <c r="M1757" s="16">
        <f>SUM_DATA[[#This Row],[TOTAL Cost]]-SUM_DATA[[#This Row],[MATERIAL Cost]]</f>
        <v>1986.96</v>
      </c>
      <c r="N1757" s="16">
        <f>IFERROR(SUM_DATA[[#This Row],[MAT C.]], 0)</f>
        <v>0</v>
      </c>
      <c r="O1757" s="16" t="e">
        <f>VLOOKUP(SUM_DATA[[#This Row],[Work Order]],'[2]MAT DETAIL'!$D:$L,8,FALSE)</f>
        <v>#N/A</v>
      </c>
      <c r="P1757" s="17">
        <v>1986.96</v>
      </c>
      <c r="Q1757" s="67" t="s">
        <v>25</v>
      </c>
      <c r="R1757" s="67"/>
      <c r="S1757" s="67"/>
    </row>
    <row r="1758" spans="4:19" ht="15">
      <c r="D1758" s="5">
        <v>620105</v>
      </c>
      <c r="E1758" s="31">
        <v>44069</v>
      </c>
      <c r="F1758" s="34">
        <v>44069</v>
      </c>
      <c r="G1758" s="61"/>
      <c r="H1758" s="5">
        <v>2920739</v>
      </c>
      <c r="I1758" s="28" t="s">
        <v>26</v>
      </c>
      <c r="J1758" s="41" t="s">
        <v>27</v>
      </c>
      <c r="K1758" s="8" t="s">
        <v>19</v>
      </c>
      <c r="L1758" s="8" t="s">
        <v>20</v>
      </c>
      <c r="M1758" s="16">
        <f>SUM_DATA[[#This Row],[TOTAL Cost]]-SUM_DATA[[#This Row],[MATERIAL Cost]]</f>
        <v>0</v>
      </c>
      <c r="N1758" s="16">
        <f>IFERROR(SUM_DATA[[#This Row],[MAT C.]], 0)</f>
        <v>68500</v>
      </c>
      <c r="O1758" s="16">
        <f>VLOOKUP(SUM_DATA[[#This Row],[Work Order]],'[2]MAT DETAIL'!$D:$L,8,FALSE)</f>
        <v>68500</v>
      </c>
      <c r="P1758" s="17">
        <v>68500</v>
      </c>
      <c r="Q1758" s="67" t="s">
        <v>21</v>
      </c>
      <c r="R1758" s="67"/>
      <c r="S1758" s="67"/>
    </row>
    <row r="1759" spans="4:19" ht="15">
      <c r="D1759" s="5">
        <v>620111</v>
      </c>
      <c r="E1759" s="31">
        <v>44069</v>
      </c>
      <c r="F1759" s="34">
        <v>44069</v>
      </c>
      <c r="G1759" s="61"/>
      <c r="H1759" s="5">
        <v>2920741</v>
      </c>
      <c r="I1759" s="28" t="s">
        <v>26</v>
      </c>
      <c r="J1759" s="41" t="s">
        <v>27</v>
      </c>
      <c r="K1759" s="8" t="s">
        <v>19</v>
      </c>
      <c r="L1759" s="8" t="s">
        <v>20</v>
      </c>
      <c r="M1759" s="16">
        <f>SUM_DATA[[#This Row],[TOTAL Cost]]-SUM_DATA[[#This Row],[MATERIAL Cost]]</f>
        <v>632.41000000000349</v>
      </c>
      <c r="N1759" s="16">
        <f>IFERROR(SUM_DATA[[#This Row],[MAT C.]], 0)</f>
        <v>68500</v>
      </c>
      <c r="O1759" s="16">
        <f>VLOOKUP(SUM_DATA[[#This Row],[Work Order]],'[2]MAT DETAIL'!$D:$L,8,FALSE)</f>
        <v>68500</v>
      </c>
      <c r="P1759" s="17">
        <v>69132.41</v>
      </c>
      <c r="Q1759" s="67" t="s">
        <v>21</v>
      </c>
      <c r="R1759" s="67"/>
      <c r="S1759" s="67"/>
    </row>
    <row r="1760" spans="4:19" ht="15">
      <c r="D1760" s="5">
        <v>620114</v>
      </c>
      <c r="E1760" s="31">
        <v>44069</v>
      </c>
      <c r="F1760" s="34">
        <v>44069</v>
      </c>
      <c r="G1760" s="61"/>
      <c r="H1760" s="5">
        <v>2920743</v>
      </c>
      <c r="I1760" s="28" t="s">
        <v>26</v>
      </c>
      <c r="J1760" s="41" t="s">
        <v>27</v>
      </c>
      <c r="K1760" s="8" t="s">
        <v>19</v>
      </c>
      <c r="L1760" s="8" t="s">
        <v>20</v>
      </c>
      <c r="M1760" s="16">
        <f>SUM_DATA[[#This Row],[TOTAL Cost]]-SUM_DATA[[#This Row],[MATERIAL Cost]]</f>
        <v>632.41000000000349</v>
      </c>
      <c r="N1760" s="16">
        <f>IFERROR(SUM_DATA[[#This Row],[MAT C.]], 0)</f>
        <v>68500</v>
      </c>
      <c r="O1760" s="16">
        <f>VLOOKUP(SUM_DATA[[#This Row],[Work Order]],'[2]MAT DETAIL'!$D:$L,8,FALSE)</f>
        <v>68500</v>
      </c>
      <c r="P1760" s="17">
        <v>69132.41</v>
      </c>
      <c r="Q1760" s="67" t="s">
        <v>21</v>
      </c>
      <c r="R1760" s="67"/>
      <c r="S1760" s="67"/>
    </row>
    <row r="1761" spans="4:19" ht="15">
      <c r="D1761" s="5">
        <v>620119</v>
      </c>
      <c r="E1761" s="31">
        <v>44069</v>
      </c>
      <c r="F1761" s="34">
        <v>44069</v>
      </c>
      <c r="G1761" s="61"/>
      <c r="H1761" s="5">
        <v>2920744</v>
      </c>
      <c r="I1761" s="28" t="s">
        <v>26</v>
      </c>
      <c r="J1761" s="41" t="s">
        <v>27</v>
      </c>
      <c r="K1761" s="8" t="s">
        <v>19</v>
      </c>
      <c r="L1761" s="8" t="s">
        <v>20</v>
      </c>
      <c r="M1761" s="16">
        <f>SUM_DATA[[#This Row],[TOTAL Cost]]-SUM_DATA[[#This Row],[MATERIAL Cost]]</f>
        <v>5460.4100000000035</v>
      </c>
      <c r="N1761" s="16">
        <f>IFERROR(SUM_DATA[[#This Row],[MAT C.]], 0)</f>
        <v>68500</v>
      </c>
      <c r="O1761" s="16">
        <f>VLOOKUP(SUM_DATA[[#This Row],[Work Order]],'[2]MAT DETAIL'!$D:$L,8,FALSE)</f>
        <v>68500</v>
      </c>
      <c r="P1761" s="17">
        <v>73960.41</v>
      </c>
      <c r="Q1761" s="67" t="s">
        <v>21</v>
      </c>
      <c r="R1761" s="67"/>
      <c r="S1761" s="67"/>
    </row>
    <row r="1762" spans="4:19" ht="15">
      <c r="D1762" s="5">
        <v>620123</v>
      </c>
      <c r="E1762" s="31">
        <v>44069</v>
      </c>
      <c r="F1762" s="34">
        <v>44069</v>
      </c>
      <c r="G1762" s="61"/>
      <c r="H1762" s="5">
        <v>2920745</v>
      </c>
      <c r="I1762" s="28" t="s">
        <v>26</v>
      </c>
      <c r="J1762" s="41" t="s">
        <v>27</v>
      </c>
      <c r="K1762" s="8" t="s">
        <v>19</v>
      </c>
      <c r="L1762" s="8" t="s">
        <v>20</v>
      </c>
      <c r="M1762" s="16">
        <f>SUM_DATA[[#This Row],[TOTAL Cost]]-SUM_DATA[[#This Row],[MATERIAL Cost]]</f>
        <v>632.41000000000349</v>
      </c>
      <c r="N1762" s="16">
        <f>IFERROR(SUM_DATA[[#This Row],[MAT C.]], 0)</f>
        <v>68500</v>
      </c>
      <c r="O1762" s="16">
        <f>VLOOKUP(SUM_DATA[[#This Row],[Work Order]],'[2]MAT DETAIL'!$D:$L,8,FALSE)</f>
        <v>68500</v>
      </c>
      <c r="P1762" s="17">
        <v>69132.41</v>
      </c>
      <c r="Q1762" s="67" t="s">
        <v>21</v>
      </c>
      <c r="R1762" s="67"/>
      <c r="S1762" s="67"/>
    </row>
    <row r="1763" spans="4:19" ht="15">
      <c r="D1763" s="5">
        <v>620105</v>
      </c>
      <c r="E1763" s="31">
        <v>44069</v>
      </c>
      <c r="F1763" s="34">
        <v>44069</v>
      </c>
      <c r="G1763" s="61"/>
      <c r="H1763" s="5">
        <v>2920992</v>
      </c>
      <c r="I1763" s="28" t="s">
        <v>26</v>
      </c>
      <c r="J1763" s="41" t="s">
        <v>647</v>
      </c>
      <c r="K1763" s="8" t="s">
        <v>36</v>
      </c>
      <c r="L1763" s="8" t="s">
        <v>148</v>
      </c>
      <c r="M1763" s="16">
        <f>SUM_DATA[[#This Row],[TOTAL Cost]]-SUM_DATA[[#This Row],[MATERIAL Cost]]</f>
        <v>11000</v>
      </c>
      <c r="N1763" s="16">
        <f>IFERROR(SUM_DATA[[#This Row],[MAT C.]], 0)</f>
        <v>0</v>
      </c>
      <c r="O1763" s="16" t="e">
        <f>VLOOKUP(SUM_DATA[[#This Row],[Work Order]],'[2]MAT DETAIL'!$D:$L,8,FALSE)</f>
        <v>#N/A</v>
      </c>
      <c r="P1763" s="17">
        <v>11000</v>
      </c>
      <c r="Q1763" s="67" t="s">
        <v>21</v>
      </c>
      <c r="R1763" s="67"/>
      <c r="S1763" s="67"/>
    </row>
    <row r="1764" spans="4:19" ht="15">
      <c r="D1764" s="5">
        <v>620111</v>
      </c>
      <c r="E1764" s="31">
        <v>44069</v>
      </c>
      <c r="F1764" s="34">
        <v>44069</v>
      </c>
      <c r="G1764" s="61"/>
      <c r="H1764" s="5">
        <v>2920995</v>
      </c>
      <c r="I1764" s="28" t="s">
        <v>26</v>
      </c>
      <c r="J1764" s="41" t="s">
        <v>647</v>
      </c>
      <c r="K1764" s="8" t="s">
        <v>36</v>
      </c>
      <c r="L1764" s="8" t="s">
        <v>148</v>
      </c>
      <c r="M1764" s="16">
        <f>SUM_DATA[[#This Row],[TOTAL Cost]]-SUM_DATA[[#This Row],[MATERIAL Cost]]</f>
        <v>11000</v>
      </c>
      <c r="N1764" s="16">
        <f>IFERROR(SUM_DATA[[#This Row],[MAT C.]], 0)</f>
        <v>0</v>
      </c>
      <c r="O1764" s="16" t="e">
        <f>VLOOKUP(SUM_DATA[[#This Row],[Work Order]],'[2]MAT DETAIL'!$D:$L,8,FALSE)</f>
        <v>#N/A</v>
      </c>
      <c r="P1764" s="17">
        <v>11000</v>
      </c>
      <c r="Q1764" s="67" t="s">
        <v>21</v>
      </c>
      <c r="R1764" s="67"/>
      <c r="S1764" s="67"/>
    </row>
    <row r="1765" spans="4:19" ht="15">
      <c r="D1765" s="5">
        <v>620114</v>
      </c>
      <c r="E1765" s="31">
        <v>44069</v>
      </c>
      <c r="F1765" s="34">
        <v>44069</v>
      </c>
      <c r="G1765" s="61"/>
      <c r="H1765" s="5">
        <v>2920997</v>
      </c>
      <c r="I1765" s="28" t="s">
        <v>26</v>
      </c>
      <c r="J1765" s="41" t="s">
        <v>647</v>
      </c>
      <c r="K1765" s="8" t="s">
        <v>36</v>
      </c>
      <c r="L1765" s="8" t="s">
        <v>148</v>
      </c>
      <c r="M1765" s="16">
        <f>SUM_DATA[[#This Row],[TOTAL Cost]]-SUM_DATA[[#This Row],[MATERIAL Cost]]</f>
        <v>11000</v>
      </c>
      <c r="N1765" s="16">
        <f>IFERROR(SUM_DATA[[#This Row],[MAT C.]], 0)</f>
        <v>0</v>
      </c>
      <c r="O1765" s="16" t="e">
        <f>VLOOKUP(SUM_DATA[[#This Row],[Work Order]],'[2]MAT DETAIL'!$D:$L,8,FALSE)</f>
        <v>#N/A</v>
      </c>
      <c r="P1765" s="17">
        <v>11000</v>
      </c>
      <c r="Q1765" s="67" t="s">
        <v>21</v>
      </c>
      <c r="R1765" s="67"/>
      <c r="S1765" s="67"/>
    </row>
    <row r="1766" spans="4:19" ht="15">
      <c r="D1766" s="5">
        <v>620119</v>
      </c>
      <c r="E1766" s="31">
        <v>44069</v>
      </c>
      <c r="F1766" s="34">
        <v>44069</v>
      </c>
      <c r="G1766" s="61"/>
      <c r="H1766" s="5">
        <v>2921001</v>
      </c>
      <c r="I1766" s="28" t="s">
        <v>26</v>
      </c>
      <c r="J1766" s="41" t="s">
        <v>647</v>
      </c>
      <c r="K1766" s="8" t="s">
        <v>36</v>
      </c>
      <c r="L1766" s="8" t="s">
        <v>148</v>
      </c>
      <c r="M1766" s="16">
        <f>SUM_DATA[[#This Row],[TOTAL Cost]]-SUM_DATA[[#This Row],[MATERIAL Cost]]</f>
        <v>11000</v>
      </c>
      <c r="N1766" s="16">
        <f>IFERROR(SUM_DATA[[#This Row],[MAT C.]], 0)</f>
        <v>0</v>
      </c>
      <c r="O1766" s="16" t="e">
        <f>VLOOKUP(SUM_DATA[[#This Row],[Work Order]],'[2]MAT DETAIL'!$D:$L,8,FALSE)</f>
        <v>#N/A</v>
      </c>
      <c r="P1766" s="17">
        <v>11000</v>
      </c>
      <c r="Q1766" s="67" t="s">
        <v>21</v>
      </c>
      <c r="R1766" s="67"/>
      <c r="S1766" s="67"/>
    </row>
    <row r="1767" spans="4:19" ht="15">
      <c r="D1767" s="5">
        <v>620123</v>
      </c>
      <c r="E1767" s="31">
        <v>44069</v>
      </c>
      <c r="F1767" s="34">
        <v>44069</v>
      </c>
      <c r="G1767" s="61"/>
      <c r="H1767" s="5">
        <v>2921003</v>
      </c>
      <c r="I1767" s="28" t="s">
        <v>26</v>
      </c>
      <c r="J1767" s="41" t="s">
        <v>647</v>
      </c>
      <c r="K1767" s="8" t="s">
        <v>36</v>
      </c>
      <c r="L1767" s="8" t="s">
        <v>148</v>
      </c>
      <c r="M1767" s="16">
        <f>SUM_DATA[[#This Row],[TOTAL Cost]]-SUM_DATA[[#This Row],[MATERIAL Cost]]</f>
        <v>11000</v>
      </c>
      <c r="N1767" s="16">
        <f>IFERROR(SUM_DATA[[#This Row],[MAT C.]], 0)</f>
        <v>0</v>
      </c>
      <c r="O1767" s="16" t="e">
        <f>VLOOKUP(SUM_DATA[[#This Row],[Work Order]],'[2]MAT DETAIL'!$D:$L,8,FALSE)</f>
        <v>#N/A</v>
      </c>
      <c r="P1767" s="17">
        <v>11000</v>
      </c>
      <c r="Q1767" s="67" t="s">
        <v>21</v>
      </c>
      <c r="R1767" s="67"/>
      <c r="S1767" s="67"/>
    </row>
    <row r="1768" spans="4:19" ht="15">
      <c r="D1768" s="5">
        <v>620104</v>
      </c>
      <c r="E1768" s="31">
        <v>44069</v>
      </c>
      <c r="F1768" s="34">
        <v>44069</v>
      </c>
      <c r="G1768" s="61"/>
      <c r="H1768" s="5">
        <v>2921160</v>
      </c>
      <c r="I1768" s="28" t="s">
        <v>26</v>
      </c>
      <c r="J1768" s="41" t="s">
        <v>648</v>
      </c>
      <c r="K1768" s="8" t="s">
        <v>36</v>
      </c>
      <c r="L1768" s="10" t="s">
        <v>37</v>
      </c>
      <c r="M1768" s="16">
        <f>SUM_DATA[[#This Row],[TOTAL Cost]]-SUM_DATA[[#This Row],[MATERIAL Cost]]</f>
        <v>69600</v>
      </c>
      <c r="N1768" s="16">
        <f>IFERROR(SUM_DATA[[#This Row],[MAT C.]], 0)</f>
        <v>0</v>
      </c>
      <c r="O1768" s="16" t="e">
        <f>VLOOKUP(SUM_DATA[[#This Row],[Work Order]],'[2]MAT DETAIL'!$D:$L,8,FALSE)</f>
        <v>#N/A</v>
      </c>
      <c r="P1768" s="17">
        <v>69600</v>
      </c>
      <c r="Q1768" s="67" t="s">
        <v>21</v>
      </c>
      <c r="R1768" s="67"/>
      <c r="S1768" s="67"/>
    </row>
    <row r="1769" spans="4:19" ht="15">
      <c r="D1769" s="5">
        <v>620116</v>
      </c>
      <c r="E1769" s="31">
        <v>44070</v>
      </c>
      <c r="F1769" s="34">
        <v>44070</v>
      </c>
      <c r="G1769" s="61"/>
      <c r="H1769" s="5">
        <v>2921262</v>
      </c>
      <c r="I1769" s="28" t="s">
        <v>26</v>
      </c>
      <c r="J1769" s="41" t="s">
        <v>72</v>
      </c>
      <c r="K1769" s="8" t="s">
        <v>36</v>
      </c>
      <c r="L1769" s="10" t="s">
        <v>37</v>
      </c>
      <c r="M1769" s="16">
        <f>SUM_DATA[[#This Row],[TOTAL Cost]]-SUM_DATA[[#This Row],[MATERIAL Cost]]</f>
        <v>2410.1999999999998</v>
      </c>
      <c r="N1769" s="16">
        <f>IFERROR(SUM_DATA[[#This Row],[MAT C.]], 0)</f>
        <v>0</v>
      </c>
      <c r="O1769" s="16" t="e">
        <f>VLOOKUP(SUM_DATA[[#This Row],[Work Order]],'[2]MAT DETAIL'!$D:$L,8,FALSE)</f>
        <v>#N/A</v>
      </c>
      <c r="P1769" s="17">
        <v>2410.1999999999998</v>
      </c>
      <c r="Q1769" s="67" t="s">
        <v>25</v>
      </c>
      <c r="R1769" s="67"/>
      <c r="S1769" s="67"/>
    </row>
    <row r="1770" spans="4:19" ht="15">
      <c r="D1770" s="5">
        <v>620105</v>
      </c>
      <c r="E1770" s="31">
        <v>44070</v>
      </c>
      <c r="F1770" s="34">
        <v>44070</v>
      </c>
      <c r="G1770" s="61"/>
      <c r="H1770" s="5">
        <v>2921264</v>
      </c>
      <c r="I1770" s="28" t="s">
        <v>26</v>
      </c>
      <c r="J1770" s="43" t="s">
        <v>649</v>
      </c>
      <c r="K1770" s="8" t="s">
        <v>59</v>
      </c>
      <c r="L1770" s="8" t="s">
        <v>98</v>
      </c>
      <c r="M1770" s="16">
        <f>SUM_DATA[[#This Row],[TOTAL Cost]]-SUM_DATA[[#This Row],[MATERIAL Cost]]</f>
        <v>2410.1999999999998</v>
      </c>
      <c r="N1770" s="16">
        <f>IFERROR(SUM_DATA[[#This Row],[MAT C.]], 0)</f>
        <v>0</v>
      </c>
      <c r="O1770" s="16" t="e">
        <f>VLOOKUP(SUM_DATA[[#This Row],[Work Order]],'[2]MAT DETAIL'!$D:$L,8,FALSE)</f>
        <v>#N/A</v>
      </c>
      <c r="P1770" s="17">
        <v>2410.1999999999998</v>
      </c>
      <c r="Q1770" s="67" t="s">
        <v>25</v>
      </c>
      <c r="R1770" s="67"/>
      <c r="S1770" s="67"/>
    </row>
    <row r="1771" spans="4:19" ht="15">
      <c r="D1771" s="5">
        <v>620107</v>
      </c>
      <c r="E1771" s="31">
        <v>44070</v>
      </c>
      <c r="F1771" s="34">
        <v>44070</v>
      </c>
      <c r="G1771" s="61"/>
      <c r="H1771" s="5">
        <v>2921268</v>
      </c>
      <c r="I1771" s="28" t="s">
        <v>26</v>
      </c>
      <c r="J1771" s="41" t="s">
        <v>454</v>
      </c>
      <c r="K1771" s="8" t="s">
        <v>39</v>
      </c>
      <c r="L1771" s="8" t="s">
        <v>336</v>
      </c>
      <c r="M1771" s="16">
        <f>SUM_DATA[[#This Row],[TOTAL Cost]]-SUM_DATA[[#This Row],[MATERIAL Cost]]</f>
        <v>2410.1999999999998</v>
      </c>
      <c r="N1771" s="16">
        <f>IFERROR(SUM_DATA[[#This Row],[MAT C.]], 0)</f>
        <v>0</v>
      </c>
      <c r="O1771" s="16" t="e">
        <f>VLOOKUP(SUM_DATA[[#This Row],[Work Order]],'[2]MAT DETAIL'!$D:$L,8,FALSE)</f>
        <v>#N/A</v>
      </c>
      <c r="P1771" s="17">
        <v>2410.1999999999998</v>
      </c>
      <c r="Q1771" s="67" t="s">
        <v>25</v>
      </c>
      <c r="R1771" s="67"/>
      <c r="S1771" s="67"/>
    </row>
    <row r="1772" spans="4:19" ht="15">
      <c r="D1772" s="5">
        <v>620116</v>
      </c>
      <c r="E1772" s="31">
        <v>44070</v>
      </c>
      <c r="F1772" s="34">
        <v>44070</v>
      </c>
      <c r="G1772" s="61"/>
      <c r="H1772" s="5">
        <v>2921271</v>
      </c>
      <c r="I1772" s="28" t="s">
        <v>26</v>
      </c>
      <c r="J1772" s="41" t="s">
        <v>73</v>
      </c>
      <c r="K1772" s="8" t="s">
        <v>47</v>
      </c>
      <c r="L1772" s="8" t="s">
        <v>74</v>
      </c>
      <c r="M1772" s="16">
        <f>SUM_DATA[[#This Row],[TOTAL Cost]]-SUM_DATA[[#This Row],[MATERIAL Cost]]</f>
        <v>2410.1999999999998</v>
      </c>
      <c r="N1772" s="16">
        <f>IFERROR(SUM_DATA[[#This Row],[MAT C.]], 0)</f>
        <v>0</v>
      </c>
      <c r="O1772" s="16" t="e">
        <f>VLOOKUP(SUM_DATA[[#This Row],[Work Order]],'[2]MAT DETAIL'!$D:$L,8,FALSE)</f>
        <v>#N/A</v>
      </c>
      <c r="P1772" s="17">
        <v>2410.1999999999998</v>
      </c>
      <c r="Q1772" s="67" t="s">
        <v>25</v>
      </c>
      <c r="R1772" s="67"/>
      <c r="S1772" s="67"/>
    </row>
    <row r="1773" spans="4:19" ht="15">
      <c r="D1773" s="5">
        <v>620119</v>
      </c>
      <c r="E1773" s="31">
        <v>44070</v>
      </c>
      <c r="F1773" s="34">
        <v>44070</v>
      </c>
      <c r="G1773" s="61"/>
      <c r="H1773" s="5">
        <v>2921272</v>
      </c>
      <c r="I1773" s="28" t="s">
        <v>26</v>
      </c>
      <c r="J1773" s="41" t="s">
        <v>650</v>
      </c>
      <c r="K1773" s="8" t="s">
        <v>82</v>
      </c>
      <c r="L1773" s="8" t="s">
        <v>83</v>
      </c>
      <c r="M1773" s="16">
        <f>SUM_DATA[[#This Row],[TOTAL Cost]]-SUM_DATA[[#This Row],[MATERIAL Cost]]</f>
        <v>2410.1999999999998</v>
      </c>
      <c r="N1773" s="16">
        <f>IFERROR(SUM_DATA[[#This Row],[MAT C.]], 0)</f>
        <v>0</v>
      </c>
      <c r="O1773" s="16" t="e">
        <f>VLOOKUP(SUM_DATA[[#This Row],[Work Order]],'[2]MAT DETAIL'!$D:$L,8,FALSE)</f>
        <v>#N/A</v>
      </c>
      <c r="P1773" s="17">
        <v>2410.1999999999998</v>
      </c>
      <c r="Q1773" s="67" t="s">
        <v>25</v>
      </c>
      <c r="R1773" s="67"/>
      <c r="S1773" s="67"/>
    </row>
    <row r="1774" spans="4:19" ht="15">
      <c r="D1774" s="5">
        <v>620119</v>
      </c>
      <c r="E1774" s="31">
        <v>44070</v>
      </c>
      <c r="F1774" s="34">
        <v>44070</v>
      </c>
      <c r="G1774" s="61"/>
      <c r="H1774" s="5">
        <v>2921273</v>
      </c>
      <c r="I1774" s="28" t="s">
        <v>26</v>
      </c>
      <c r="J1774" s="41" t="s">
        <v>651</v>
      </c>
      <c r="K1774" s="8" t="s">
        <v>47</v>
      </c>
      <c r="L1774" s="8" t="s">
        <v>74</v>
      </c>
      <c r="M1774" s="16">
        <f>SUM_DATA[[#This Row],[TOTAL Cost]]-SUM_DATA[[#This Row],[MATERIAL Cost]]</f>
        <v>2410.1999999999998</v>
      </c>
      <c r="N1774" s="16">
        <f>IFERROR(SUM_DATA[[#This Row],[MAT C.]], 0)</f>
        <v>0</v>
      </c>
      <c r="O1774" s="16" t="e">
        <f>VLOOKUP(SUM_DATA[[#This Row],[Work Order]],'[2]MAT DETAIL'!$D:$L,8,FALSE)</f>
        <v>#N/A</v>
      </c>
      <c r="P1774" s="17">
        <v>2410.1999999999998</v>
      </c>
      <c r="Q1774" s="67" t="s">
        <v>25</v>
      </c>
      <c r="R1774" s="67"/>
      <c r="S1774" s="67"/>
    </row>
    <row r="1775" spans="4:19" ht="15">
      <c r="D1775" s="5">
        <v>620123</v>
      </c>
      <c r="E1775" s="31">
        <v>44070</v>
      </c>
      <c r="F1775" s="34">
        <v>44070</v>
      </c>
      <c r="G1775" s="61"/>
      <c r="H1775" s="5">
        <v>2921274</v>
      </c>
      <c r="I1775" s="28" t="s">
        <v>26</v>
      </c>
      <c r="J1775" s="41" t="s">
        <v>488</v>
      </c>
      <c r="K1775" s="8" t="s">
        <v>67</v>
      </c>
      <c r="L1775" s="8" t="s">
        <v>142</v>
      </c>
      <c r="M1775" s="16">
        <f>SUM_DATA[[#This Row],[TOTAL Cost]]-SUM_DATA[[#This Row],[MATERIAL Cost]]</f>
        <v>4820.3999999999996</v>
      </c>
      <c r="N1775" s="16">
        <f>IFERROR(SUM_DATA[[#This Row],[MAT C.]], 0)</f>
        <v>0</v>
      </c>
      <c r="O1775" s="16" t="e">
        <f>VLOOKUP(SUM_DATA[[#This Row],[Work Order]],'[2]MAT DETAIL'!$D:$L,8,FALSE)</f>
        <v>#N/A</v>
      </c>
      <c r="P1775" s="17">
        <v>4820.3999999999996</v>
      </c>
      <c r="Q1775" s="67" t="s">
        <v>25</v>
      </c>
      <c r="R1775" s="67"/>
      <c r="S1775" s="67"/>
    </row>
    <row r="1776" spans="4:19" ht="15">
      <c r="D1776" s="5">
        <v>620105</v>
      </c>
      <c r="E1776" s="31">
        <v>44070</v>
      </c>
      <c r="F1776" s="34">
        <v>44070</v>
      </c>
      <c r="G1776" s="61"/>
      <c r="H1776" s="5">
        <v>2921276</v>
      </c>
      <c r="I1776" s="28" t="s">
        <v>26</v>
      </c>
      <c r="J1776" s="41" t="s">
        <v>652</v>
      </c>
      <c r="K1776" s="8" t="s">
        <v>67</v>
      </c>
      <c r="L1776" s="8" t="s">
        <v>142</v>
      </c>
      <c r="M1776" s="16">
        <f>SUM_DATA[[#This Row],[TOTAL Cost]]-SUM_DATA[[#This Row],[MATERIAL Cost]]</f>
        <v>2410.1999999999998</v>
      </c>
      <c r="N1776" s="16">
        <f>IFERROR(SUM_DATA[[#This Row],[MAT C.]], 0)</f>
        <v>0</v>
      </c>
      <c r="O1776" s="16" t="e">
        <f>VLOOKUP(SUM_DATA[[#This Row],[Work Order]],'[2]MAT DETAIL'!$D:$L,8,FALSE)</f>
        <v>#N/A</v>
      </c>
      <c r="P1776" s="17">
        <v>2410.1999999999998</v>
      </c>
      <c r="Q1776" s="67" t="s">
        <v>25</v>
      </c>
      <c r="R1776" s="67"/>
      <c r="S1776" s="67"/>
    </row>
    <row r="1777" spans="4:19" ht="15">
      <c r="D1777" s="5">
        <v>620123</v>
      </c>
      <c r="E1777" s="31">
        <v>44070</v>
      </c>
      <c r="F1777" s="34">
        <v>44070</v>
      </c>
      <c r="G1777" s="61"/>
      <c r="H1777" s="5">
        <v>2921282</v>
      </c>
      <c r="I1777" s="28" t="s">
        <v>26</v>
      </c>
      <c r="J1777" s="41" t="s">
        <v>72</v>
      </c>
      <c r="K1777" s="8" t="s">
        <v>36</v>
      </c>
      <c r="L1777" s="10" t="s">
        <v>37</v>
      </c>
      <c r="M1777" s="16">
        <f>SUM_DATA[[#This Row],[TOTAL Cost]]-SUM_DATA[[#This Row],[MATERIAL Cost]]</f>
        <v>2410.1999999999998</v>
      </c>
      <c r="N1777" s="16">
        <f>IFERROR(SUM_DATA[[#This Row],[MAT C.]], 0)</f>
        <v>0</v>
      </c>
      <c r="O1777" s="16" t="e">
        <f>VLOOKUP(SUM_DATA[[#This Row],[Work Order]],'[2]MAT DETAIL'!$D:$L,8,FALSE)</f>
        <v>#N/A</v>
      </c>
      <c r="P1777" s="17">
        <v>2410.1999999999998</v>
      </c>
      <c r="Q1777" s="67" t="s">
        <v>25</v>
      </c>
      <c r="R1777" s="67"/>
      <c r="S1777" s="67"/>
    </row>
    <row r="1778" spans="4:19" ht="15">
      <c r="D1778" s="5">
        <v>620111</v>
      </c>
      <c r="E1778" s="31">
        <v>44070</v>
      </c>
      <c r="F1778" s="34">
        <v>44070</v>
      </c>
      <c r="G1778" s="61"/>
      <c r="H1778" s="5">
        <v>2921351</v>
      </c>
      <c r="I1778" s="28" t="s">
        <v>31</v>
      </c>
      <c r="J1778" s="41" t="s">
        <v>653</v>
      </c>
      <c r="K1778" s="8" t="s">
        <v>33</v>
      </c>
      <c r="L1778" s="8" t="s">
        <v>158</v>
      </c>
      <c r="M1778" s="16">
        <f>SUM_DATA[[#This Row],[TOTAL Cost]]-SUM_DATA[[#This Row],[MATERIAL Cost]]</f>
        <v>1515.08</v>
      </c>
      <c r="N1778" s="16">
        <f>IFERROR(SUM_DATA[[#This Row],[MAT C.]], 0)</f>
        <v>0</v>
      </c>
      <c r="O1778" s="16" t="e">
        <f>VLOOKUP(SUM_DATA[[#This Row],[Work Order]],'[2]MAT DETAIL'!$D:$L,8,FALSE)</f>
        <v>#N/A</v>
      </c>
      <c r="P1778" s="17">
        <v>1515.08</v>
      </c>
      <c r="Q1778" s="67" t="s">
        <v>25</v>
      </c>
      <c r="R1778" s="67"/>
      <c r="S1778" s="67"/>
    </row>
    <row r="1779" spans="4:19" ht="15">
      <c r="D1779" s="5">
        <v>620111</v>
      </c>
      <c r="E1779" s="31">
        <v>44070</v>
      </c>
      <c r="F1779" s="34">
        <v>44070</v>
      </c>
      <c r="G1779" s="61"/>
      <c r="H1779" s="5">
        <v>2921366</v>
      </c>
      <c r="I1779" s="28" t="s">
        <v>31</v>
      </c>
      <c r="J1779" s="41" t="s">
        <v>499</v>
      </c>
      <c r="K1779" s="8" t="s">
        <v>56</v>
      </c>
      <c r="L1779" s="8" t="s">
        <v>259</v>
      </c>
      <c r="M1779" s="16">
        <f>SUM_DATA[[#This Row],[TOTAL Cost]]-SUM_DATA[[#This Row],[MATERIAL Cost]]</f>
        <v>67193.240000000005</v>
      </c>
      <c r="N1779" s="16">
        <f>IFERROR(SUM_DATA[[#This Row],[MAT C.]], 0)</f>
        <v>0</v>
      </c>
      <c r="O1779" s="16" t="e">
        <f>VLOOKUP(SUM_DATA[[#This Row],[Work Order]],'[2]MAT DETAIL'!$D:$L,8,FALSE)</f>
        <v>#N/A</v>
      </c>
      <c r="P1779" s="17">
        <v>67193.240000000005</v>
      </c>
      <c r="Q1779" s="67" t="s">
        <v>25</v>
      </c>
      <c r="R1779" s="67"/>
      <c r="S1779" s="67"/>
    </row>
    <row r="1780" spans="4:19" ht="15">
      <c r="D1780" s="5">
        <v>620105</v>
      </c>
      <c r="E1780" s="31">
        <v>44070</v>
      </c>
      <c r="F1780" s="31">
        <v>44070</v>
      </c>
      <c r="G1780" s="61"/>
      <c r="H1780" s="5">
        <v>2922610</v>
      </c>
      <c r="I1780" s="28" t="s">
        <v>26</v>
      </c>
      <c r="J1780" s="41" t="s">
        <v>211</v>
      </c>
      <c r="K1780" s="8" t="s">
        <v>30</v>
      </c>
      <c r="L1780" s="8" t="s">
        <v>30</v>
      </c>
      <c r="M1780" s="16">
        <f>SUM_DATA[[#This Row],[TOTAL Cost]]-SUM_DATA[[#This Row],[MATERIAL Cost]]</f>
        <v>81534.23</v>
      </c>
      <c r="N1780" s="16">
        <f>IFERROR(SUM_DATA[[#This Row],[MAT C.]], 0)</f>
        <v>725</v>
      </c>
      <c r="O1780" s="16">
        <f>VLOOKUP(SUM_DATA[[#This Row],[Work Order]],'[2]MAT DETAIL'!$D:$L,8,FALSE)</f>
        <v>725</v>
      </c>
      <c r="P1780" s="17">
        <v>82259.23</v>
      </c>
      <c r="Q1780" s="67" t="s">
        <v>25</v>
      </c>
      <c r="R1780" s="67"/>
      <c r="S1780" s="67"/>
    </row>
    <row r="1781" spans="4:19" ht="15">
      <c r="D1781" s="5">
        <v>620123</v>
      </c>
      <c r="E1781" s="31">
        <v>44070</v>
      </c>
      <c r="F1781" s="31">
        <v>44070</v>
      </c>
      <c r="G1781" s="61"/>
      <c r="H1781" s="5">
        <v>2922611</v>
      </c>
      <c r="I1781" s="28" t="s">
        <v>26</v>
      </c>
      <c r="J1781" s="41" t="s">
        <v>118</v>
      </c>
      <c r="K1781" s="8" t="s">
        <v>30</v>
      </c>
      <c r="L1781" s="8" t="s">
        <v>30</v>
      </c>
      <c r="M1781" s="16">
        <f>SUM_DATA[[#This Row],[TOTAL Cost]]-SUM_DATA[[#This Row],[MATERIAL Cost]]</f>
        <v>8141</v>
      </c>
      <c r="N1781" s="16">
        <f>IFERROR(SUM_DATA[[#This Row],[MAT C.]], 0)</f>
        <v>654</v>
      </c>
      <c r="O1781" s="16">
        <f>VLOOKUP(SUM_DATA[[#This Row],[Work Order]],'[2]MAT DETAIL'!$D:$L,8,FALSE)</f>
        <v>654</v>
      </c>
      <c r="P1781" s="17">
        <v>8795</v>
      </c>
      <c r="Q1781" s="67" t="s">
        <v>25</v>
      </c>
      <c r="R1781" s="67"/>
      <c r="S1781" s="67"/>
    </row>
    <row r="1782" spans="4:19" ht="15">
      <c r="D1782" s="5">
        <v>620111</v>
      </c>
      <c r="E1782" s="31">
        <v>44070</v>
      </c>
      <c r="F1782" s="31">
        <v>44070</v>
      </c>
      <c r="G1782" s="61"/>
      <c r="H1782" s="5">
        <v>2922612</v>
      </c>
      <c r="I1782" s="28" t="s">
        <v>26</v>
      </c>
      <c r="J1782" s="41" t="s">
        <v>118</v>
      </c>
      <c r="K1782" s="8" t="s">
        <v>30</v>
      </c>
      <c r="L1782" s="8" t="s">
        <v>30</v>
      </c>
      <c r="M1782" s="16">
        <f>SUM_DATA[[#This Row],[TOTAL Cost]]-SUM_DATA[[#This Row],[MATERIAL Cost]]</f>
        <v>8141</v>
      </c>
      <c r="N1782" s="16">
        <f>IFERROR(SUM_DATA[[#This Row],[MAT C.]], 0)</f>
        <v>654</v>
      </c>
      <c r="O1782" s="16">
        <f>VLOOKUP(SUM_DATA[[#This Row],[Work Order]],'[2]MAT DETAIL'!$D:$L,8,FALSE)</f>
        <v>654</v>
      </c>
      <c r="P1782" s="17">
        <v>8795</v>
      </c>
      <c r="Q1782" s="67" t="s">
        <v>25</v>
      </c>
      <c r="R1782" s="67"/>
      <c r="S1782" s="67"/>
    </row>
    <row r="1783" spans="4:19" ht="15">
      <c r="D1783" s="5">
        <v>620111</v>
      </c>
      <c r="E1783" s="31">
        <v>44074</v>
      </c>
      <c r="F1783" s="34">
        <v>44075</v>
      </c>
      <c r="G1783" s="61"/>
      <c r="H1783" s="5">
        <v>2925077</v>
      </c>
      <c r="I1783" s="28" t="s">
        <v>31</v>
      </c>
      <c r="J1783" s="41" t="s">
        <v>499</v>
      </c>
      <c r="K1783" s="8" t="s">
        <v>56</v>
      </c>
      <c r="L1783" s="8" t="s">
        <v>259</v>
      </c>
      <c r="M1783" s="16">
        <f>SUM_DATA[[#This Row],[TOTAL Cost]]-SUM_DATA[[#This Row],[MATERIAL Cost]]</f>
        <v>3708.32</v>
      </c>
      <c r="N1783" s="16">
        <f>IFERROR(SUM_DATA[[#This Row],[MAT C.]], 0)</f>
        <v>0</v>
      </c>
      <c r="O1783" s="16" t="e">
        <f>VLOOKUP(SUM_DATA[[#This Row],[Work Order]],'[2]MAT DETAIL'!$D:$L,8,FALSE)</f>
        <v>#N/A</v>
      </c>
      <c r="P1783" s="17">
        <v>3708.32</v>
      </c>
      <c r="Q1783" s="67" t="s">
        <v>25</v>
      </c>
      <c r="R1783" s="67"/>
      <c r="S1783" s="67"/>
    </row>
    <row r="1784" spans="4:19" ht="15">
      <c r="D1784" s="5">
        <v>620112</v>
      </c>
      <c r="E1784" s="31">
        <v>44074</v>
      </c>
      <c r="F1784" s="34">
        <v>44074</v>
      </c>
      <c r="G1784" s="61"/>
      <c r="H1784" s="5">
        <v>2925090</v>
      </c>
      <c r="I1784" s="28" t="s">
        <v>26</v>
      </c>
      <c r="J1784" s="41" t="s">
        <v>600</v>
      </c>
      <c r="K1784" s="8" t="s">
        <v>19</v>
      </c>
      <c r="L1784" s="8" t="s">
        <v>311</v>
      </c>
      <c r="M1784" s="16">
        <f>SUM_DATA[[#This Row],[TOTAL Cost]]-SUM_DATA[[#This Row],[MATERIAL Cost]]</f>
        <v>3127.42</v>
      </c>
      <c r="N1784" s="16">
        <f>IFERROR(SUM_DATA[[#This Row],[MAT C.]], 0)</f>
        <v>0</v>
      </c>
      <c r="O1784" s="16" t="e">
        <f>VLOOKUP(SUM_DATA[[#This Row],[Work Order]],'[2]MAT DETAIL'!$D:$L,8,FALSE)</f>
        <v>#N/A</v>
      </c>
      <c r="P1784" s="17">
        <v>3127.42</v>
      </c>
      <c r="Q1784" s="67" t="s">
        <v>25</v>
      </c>
      <c r="R1784" s="67"/>
      <c r="S1784" s="67"/>
    </row>
    <row r="1785" spans="4:19" ht="15">
      <c r="D1785" s="5">
        <v>620105</v>
      </c>
      <c r="E1785" s="31">
        <v>44074</v>
      </c>
      <c r="F1785" s="34">
        <v>44074</v>
      </c>
      <c r="G1785" s="61"/>
      <c r="H1785" s="5">
        <v>2925105</v>
      </c>
      <c r="I1785" s="28" t="s">
        <v>26</v>
      </c>
      <c r="J1785" s="41" t="s">
        <v>654</v>
      </c>
      <c r="K1785" s="8" t="s">
        <v>39</v>
      </c>
      <c r="L1785" s="8" t="s">
        <v>40</v>
      </c>
      <c r="M1785" s="16">
        <f>SUM_DATA[[#This Row],[TOTAL Cost]]-SUM_DATA[[#This Row],[MATERIAL Cost]]</f>
        <v>2410.1999999999998</v>
      </c>
      <c r="N1785" s="16">
        <f>IFERROR(SUM_DATA[[#This Row],[MAT C.]], 0)</f>
        <v>0</v>
      </c>
      <c r="O1785" s="16" t="e">
        <f>VLOOKUP(SUM_DATA[[#This Row],[Work Order]],'[2]MAT DETAIL'!$D:$L,8,FALSE)</f>
        <v>#N/A</v>
      </c>
      <c r="P1785" s="17">
        <v>2410.1999999999998</v>
      </c>
      <c r="Q1785" s="67" t="s">
        <v>25</v>
      </c>
      <c r="R1785" s="67"/>
      <c r="S1785" s="67"/>
    </row>
    <row r="1786" spans="4:19" ht="15">
      <c r="D1786" s="5">
        <v>620112</v>
      </c>
      <c r="E1786" s="31">
        <v>44074</v>
      </c>
      <c r="F1786" s="34">
        <v>44074</v>
      </c>
      <c r="G1786" s="61"/>
      <c r="H1786" s="5">
        <v>2925181</v>
      </c>
      <c r="I1786" s="28" t="s">
        <v>26</v>
      </c>
      <c r="J1786" s="41" t="s">
        <v>55</v>
      </c>
      <c r="K1786" s="8" t="s">
        <v>56</v>
      </c>
      <c r="L1786" s="8" t="s">
        <v>57</v>
      </c>
      <c r="M1786" s="16">
        <f>SUM_DATA[[#This Row],[TOTAL Cost]]-SUM_DATA[[#This Row],[MATERIAL Cost]]</f>
        <v>2410.1999999999998</v>
      </c>
      <c r="N1786" s="16">
        <f>IFERROR(SUM_DATA[[#This Row],[MAT C.]], 0)</f>
        <v>0</v>
      </c>
      <c r="O1786" s="16" t="e">
        <f>VLOOKUP(SUM_DATA[[#This Row],[Work Order]],'[2]MAT DETAIL'!$D:$L,8,FALSE)</f>
        <v>#N/A</v>
      </c>
      <c r="P1786" s="17">
        <v>2410.1999999999998</v>
      </c>
      <c r="Q1786" s="67" t="s">
        <v>25</v>
      </c>
      <c r="R1786" s="67"/>
      <c r="S1786" s="67"/>
    </row>
    <row r="1787" spans="4:19" ht="15">
      <c r="D1787" s="5">
        <v>620119</v>
      </c>
      <c r="E1787" s="31">
        <v>44074</v>
      </c>
      <c r="F1787" s="34">
        <v>44074</v>
      </c>
      <c r="G1787" s="61"/>
      <c r="H1787" s="5">
        <v>2925227</v>
      </c>
      <c r="I1787" s="28" t="s">
        <v>26</v>
      </c>
      <c r="J1787" s="41" t="s">
        <v>655</v>
      </c>
      <c r="K1787" s="8" t="s">
        <v>47</v>
      </c>
      <c r="L1787" s="8" t="s">
        <v>74</v>
      </c>
      <c r="M1787" s="16">
        <f>SUM_DATA[[#This Row],[TOTAL Cost]]-SUM_DATA[[#This Row],[MATERIAL Cost]]</f>
        <v>2410.1999999999998</v>
      </c>
      <c r="N1787" s="16">
        <f>IFERROR(SUM_DATA[[#This Row],[MAT C.]], 0)</f>
        <v>0</v>
      </c>
      <c r="O1787" s="16" t="e">
        <f>VLOOKUP(SUM_DATA[[#This Row],[Work Order]],'[2]MAT DETAIL'!$D:$L,8,FALSE)</f>
        <v>#N/A</v>
      </c>
      <c r="P1787" s="17">
        <v>2410.1999999999998</v>
      </c>
      <c r="Q1787" s="67" t="s">
        <v>25</v>
      </c>
      <c r="R1787" s="67"/>
      <c r="S1787" s="67"/>
    </row>
    <row r="1788" spans="4:19" ht="15">
      <c r="D1788" s="5">
        <v>620112</v>
      </c>
      <c r="E1788" s="31">
        <v>44074</v>
      </c>
      <c r="F1788" s="34">
        <v>44074</v>
      </c>
      <c r="G1788" s="61"/>
      <c r="H1788" s="5">
        <v>2925228</v>
      </c>
      <c r="I1788" s="28" t="s">
        <v>26</v>
      </c>
      <c r="J1788" s="41" t="s">
        <v>600</v>
      </c>
      <c r="K1788" s="8" t="s">
        <v>19</v>
      </c>
      <c r="L1788" s="8" t="s">
        <v>311</v>
      </c>
      <c r="M1788" s="16">
        <f>SUM_DATA[[#This Row],[TOTAL Cost]]-SUM_DATA[[#This Row],[MATERIAL Cost]]</f>
        <v>2410.1999999999998</v>
      </c>
      <c r="N1788" s="16">
        <f>IFERROR(SUM_DATA[[#This Row],[MAT C.]], 0)</f>
        <v>0</v>
      </c>
      <c r="O1788" s="16" t="e">
        <f>VLOOKUP(SUM_DATA[[#This Row],[Work Order]],'[2]MAT DETAIL'!$D:$L,8,FALSE)</f>
        <v>#N/A</v>
      </c>
      <c r="P1788" s="17">
        <v>2410.1999999999998</v>
      </c>
      <c r="Q1788" s="67" t="s">
        <v>25</v>
      </c>
      <c r="R1788" s="67"/>
      <c r="S1788" s="67"/>
    </row>
    <row r="1789" spans="4:19" ht="15">
      <c r="D1789" s="5">
        <v>620107</v>
      </c>
      <c r="E1789" s="31">
        <v>44074</v>
      </c>
      <c r="F1789" s="34">
        <v>44074</v>
      </c>
      <c r="G1789" s="61"/>
      <c r="H1789" s="5">
        <v>2925231</v>
      </c>
      <c r="I1789" s="28" t="s">
        <v>26</v>
      </c>
      <c r="J1789" s="41" t="s">
        <v>97</v>
      </c>
      <c r="K1789" s="8" t="s">
        <v>59</v>
      </c>
      <c r="L1789" s="8" t="s">
        <v>98</v>
      </c>
      <c r="M1789" s="16">
        <f>SUM_DATA[[#This Row],[TOTAL Cost]]-SUM_DATA[[#This Row],[MATERIAL Cost]]</f>
        <v>2410.1999999999998</v>
      </c>
      <c r="N1789" s="16">
        <f>IFERROR(SUM_DATA[[#This Row],[MAT C.]], 0)</f>
        <v>0</v>
      </c>
      <c r="O1789" s="16" t="e">
        <f>VLOOKUP(SUM_DATA[[#This Row],[Work Order]],'[2]MAT DETAIL'!$D:$L,8,FALSE)</f>
        <v>#N/A</v>
      </c>
      <c r="P1789" s="17">
        <v>2410.1999999999998</v>
      </c>
      <c r="Q1789" s="67" t="s">
        <v>25</v>
      </c>
      <c r="R1789" s="67"/>
      <c r="S1789" s="67"/>
    </row>
    <row r="1790" spans="4:19" ht="15">
      <c r="D1790" s="5">
        <v>620123</v>
      </c>
      <c r="E1790" s="31">
        <v>44074</v>
      </c>
      <c r="F1790" s="34">
        <v>44074</v>
      </c>
      <c r="G1790" s="61"/>
      <c r="H1790" s="5">
        <v>2925233</v>
      </c>
      <c r="I1790" s="28" t="s">
        <v>26</v>
      </c>
      <c r="J1790" s="41" t="s">
        <v>286</v>
      </c>
      <c r="K1790" s="8" t="s">
        <v>59</v>
      </c>
      <c r="L1790" s="8" t="s">
        <v>98</v>
      </c>
      <c r="M1790" s="16">
        <f>SUM_DATA[[#This Row],[TOTAL Cost]]-SUM_DATA[[#This Row],[MATERIAL Cost]]</f>
        <v>2410.1999999999998</v>
      </c>
      <c r="N1790" s="16">
        <f>IFERROR(SUM_DATA[[#This Row],[MAT C.]], 0)</f>
        <v>0</v>
      </c>
      <c r="O1790" s="16" t="e">
        <f>VLOOKUP(SUM_DATA[[#This Row],[Work Order]],'[2]MAT DETAIL'!$D:$L,8,FALSE)</f>
        <v>#N/A</v>
      </c>
      <c r="P1790" s="17">
        <v>2410.1999999999998</v>
      </c>
      <c r="Q1790" s="67" t="s">
        <v>25</v>
      </c>
      <c r="R1790" s="67"/>
      <c r="S1790" s="67"/>
    </row>
    <row r="1791" spans="4:19" ht="15">
      <c r="D1791" s="5">
        <v>620123</v>
      </c>
      <c r="E1791" s="36">
        <v>44074</v>
      </c>
      <c r="F1791" s="36"/>
      <c r="G1791" s="61"/>
      <c r="H1791" s="5">
        <v>2925233</v>
      </c>
      <c r="I1791" s="28" t="s">
        <v>26</v>
      </c>
      <c r="J1791" s="41" t="s">
        <v>656</v>
      </c>
      <c r="K1791" s="8" t="s">
        <v>36</v>
      </c>
      <c r="L1791" s="8" t="s">
        <v>42</v>
      </c>
      <c r="M1791" s="18"/>
      <c r="N1791" s="18"/>
      <c r="O1791" s="18"/>
      <c r="P1791" s="16"/>
      <c r="Q1791" s="67" t="s">
        <v>25</v>
      </c>
      <c r="R1791" s="67"/>
      <c r="S1791" s="67"/>
    </row>
    <row r="1792" spans="4:19" ht="15">
      <c r="D1792" s="5">
        <v>620114</v>
      </c>
      <c r="E1792" s="31">
        <v>44074</v>
      </c>
      <c r="F1792" s="34">
        <v>44074</v>
      </c>
      <c r="G1792" s="61"/>
      <c r="H1792" s="5">
        <v>2925234</v>
      </c>
      <c r="I1792" s="28" t="s">
        <v>26</v>
      </c>
      <c r="J1792" s="41" t="s">
        <v>286</v>
      </c>
      <c r="K1792" s="8" t="s">
        <v>59</v>
      </c>
      <c r="L1792" s="8" t="s">
        <v>98</v>
      </c>
      <c r="M1792" s="16">
        <f>SUM_DATA[[#This Row],[TOTAL Cost]]-SUM_DATA[[#This Row],[MATERIAL Cost]]</f>
        <v>2410.1999999999998</v>
      </c>
      <c r="N1792" s="16">
        <f>IFERROR(SUM_DATA[[#This Row],[MAT C.]], 0)</f>
        <v>0</v>
      </c>
      <c r="O1792" s="16" t="e">
        <f>VLOOKUP(SUM_DATA[[#This Row],[Work Order]],'[2]MAT DETAIL'!$D:$L,8,FALSE)</f>
        <v>#N/A</v>
      </c>
      <c r="P1792" s="17">
        <v>2410.1999999999998</v>
      </c>
      <c r="Q1792" s="67" t="s">
        <v>25</v>
      </c>
      <c r="R1792" s="67"/>
      <c r="S1792" s="67"/>
    </row>
    <row r="1793" spans="4:19" ht="15">
      <c r="D1793" s="5">
        <v>620123</v>
      </c>
      <c r="E1793" s="31">
        <v>44074</v>
      </c>
      <c r="F1793" s="34">
        <v>44074</v>
      </c>
      <c r="G1793" s="61"/>
      <c r="H1793" s="5">
        <v>2925236</v>
      </c>
      <c r="I1793" s="28" t="s">
        <v>26</v>
      </c>
      <c r="J1793" s="41" t="s">
        <v>657</v>
      </c>
      <c r="K1793" s="8" t="s">
        <v>24</v>
      </c>
      <c r="L1793" s="8" t="s">
        <v>24</v>
      </c>
      <c r="M1793" s="16">
        <f>SUM_DATA[[#This Row],[TOTAL Cost]]-SUM_DATA[[#This Row],[MATERIAL Cost]]</f>
        <v>1807.65</v>
      </c>
      <c r="N1793" s="16">
        <f>IFERROR(SUM_DATA[[#This Row],[MAT C.]], 0)</f>
        <v>0</v>
      </c>
      <c r="O1793" s="16" t="e">
        <f>VLOOKUP(SUM_DATA[[#This Row],[Work Order]],'[2]MAT DETAIL'!$D:$L,8,FALSE)</f>
        <v>#N/A</v>
      </c>
      <c r="P1793" s="17">
        <v>1807.65</v>
      </c>
      <c r="Q1793" s="67" t="s">
        <v>25</v>
      </c>
      <c r="R1793" s="67"/>
      <c r="S1793" s="67"/>
    </row>
    <row r="1794" spans="4:19" ht="15">
      <c r="D1794" s="5">
        <v>620104</v>
      </c>
      <c r="E1794" s="31">
        <v>44074</v>
      </c>
      <c r="F1794" s="34">
        <v>44074</v>
      </c>
      <c r="G1794" s="61"/>
      <c r="H1794" s="5">
        <v>2925273</v>
      </c>
      <c r="I1794" s="28" t="s">
        <v>26</v>
      </c>
      <c r="J1794" s="41" t="s">
        <v>658</v>
      </c>
      <c r="K1794" s="8" t="s">
        <v>19</v>
      </c>
      <c r="L1794" s="8" t="s">
        <v>50</v>
      </c>
      <c r="M1794" s="16">
        <f>SUM_DATA[[#This Row],[TOTAL Cost]]-SUM_DATA[[#This Row],[MATERIAL Cost]]</f>
        <v>0</v>
      </c>
      <c r="N1794" s="16">
        <f>IFERROR(SUM_DATA[[#This Row],[MAT C.]], 0)</f>
        <v>3850</v>
      </c>
      <c r="O1794" s="16">
        <f>VLOOKUP(SUM_DATA[[#This Row],[Work Order]],'[2]MAT DETAIL'!$D:$L,8,FALSE)</f>
        <v>3850</v>
      </c>
      <c r="P1794" s="17">
        <v>3850</v>
      </c>
      <c r="Q1794" s="67" t="s">
        <v>21</v>
      </c>
      <c r="R1794" s="67"/>
      <c r="S1794" s="67"/>
    </row>
    <row r="1795" spans="4:19" ht="15">
      <c r="D1795" s="5">
        <v>620124</v>
      </c>
      <c r="E1795" s="31">
        <v>44074</v>
      </c>
      <c r="F1795" s="34">
        <v>44075</v>
      </c>
      <c r="G1795" s="61"/>
      <c r="H1795" s="5">
        <v>2925669</v>
      </c>
      <c r="I1795" s="28" t="s">
        <v>31</v>
      </c>
      <c r="J1795" s="41" t="s">
        <v>659</v>
      </c>
      <c r="K1795" s="8" t="s">
        <v>76</v>
      </c>
      <c r="L1795" s="8" t="s">
        <v>76</v>
      </c>
      <c r="M1795" s="16">
        <f>SUM_DATA[[#This Row],[TOTAL Cost]]-SUM_DATA[[#This Row],[MATERIAL Cost]]</f>
        <v>80201.789999999994</v>
      </c>
      <c r="N1795" s="16">
        <f>IFERROR(SUM_DATA[[#This Row],[MAT C.]], 0)</f>
        <v>0</v>
      </c>
      <c r="O1795" s="16" t="e">
        <f>VLOOKUP(SUM_DATA[[#This Row],[Work Order]],'[2]MAT DETAIL'!$D:$L,8,FALSE)</f>
        <v>#N/A</v>
      </c>
      <c r="P1795" s="17">
        <v>80201.789999999994</v>
      </c>
      <c r="Q1795" s="67" t="s">
        <v>25</v>
      </c>
      <c r="R1795" s="67"/>
      <c r="S1795" s="67"/>
    </row>
    <row r="1796" spans="4:19" ht="15">
      <c r="D1796" s="5">
        <v>620118</v>
      </c>
      <c r="E1796" s="31">
        <v>44075</v>
      </c>
      <c r="F1796" s="34">
        <v>44075</v>
      </c>
      <c r="G1796" s="61"/>
      <c r="H1796" s="5">
        <v>2925903</v>
      </c>
      <c r="I1796" s="28" t="s">
        <v>31</v>
      </c>
      <c r="J1796" s="43" t="s">
        <v>270</v>
      </c>
      <c r="K1796" s="8" t="s">
        <v>59</v>
      </c>
      <c r="L1796" s="8" t="s">
        <v>98</v>
      </c>
      <c r="M1796" s="16">
        <f>SUM_DATA[[#This Row],[TOTAL Cost]]-SUM_DATA[[#This Row],[MATERIAL Cost]]</f>
        <v>2352</v>
      </c>
      <c r="N1796" s="16">
        <f>IFERROR(SUM_DATA[[#This Row],[MAT C.]], 0)</f>
        <v>0</v>
      </c>
      <c r="O1796" s="16" t="e">
        <f>VLOOKUP(SUM_DATA[[#This Row],[Work Order]],'[2]MAT DETAIL'!$D:$L,8,FALSE)</f>
        <v>#N/A</v>
      </c>
      <c r="P1796" s="17">
        <v>2352</v>
      </c>
      <c r="Q1796" s="67" t="s">
        <v>25</v>
      </c>
      <c r="R1796" s="67"/>
      <c r="S1796" s="67"/>
    </row>
    <row r="1797" spans="4:19" ht="15">
      <c r="D1797" s="5">
        <v>620122</v>
      </c>
      <c r="E1797" s="31">
        <v>44075</v>
      </c>
      <c r="F1797" s="34">
        <v>44075</v>
      </c>
      <c r="G1797" s="61"/>
      <c r="H1797" s="5">
        <v>2925916</v>
      </c>
      <c r="I1797" s="28" t="s">
        <v>31</v>
      </c>
      <c r="J1797" s="41" t="s">
        <v>220</v>
      </c>
      <c r="K1797" s="8" t="s">
        <v>39</v>
      </c>
      <c r="L1797" s="8" t="s">
        <v>221</v>
      </c>
      <c r="M1797" s="16">
        <f>SUM_DATA[[#This Row],[TOTAL Cost]]-SUM_DATA[[#This Row],[MATERIAL Cost]]</f>
        <v>1515.08</v>
      </c>
      <c r="N1797" s="16">
        <f>IFERROR(SUM_DATA[[#This Row],[MAT C.]], 0)</f>
        <v>0</v>
      </c>
      <c r="O1797" s="16" t="e">
        <f>VLOOKUP(SUM_DATA[[#This Row],[Work Order]],'[2]MAT DETAIL'!$D:$L,8,FALSE)</f>
        <v>#N/A</v>
      </c>
      <c r="P1797" s="17">
        <v>1515.08</v>
      </c>
      <c r="Q1797" s="67" t="s">
        <v>25</v>
      </c>
      <c r="R1797" s="67"/>
      <c r="S1797" s="67"/>
    </row>
    <row r="1798" spans="4:19" ht="15">
      <c r="D1798" s="5">
        <v>620122</v>
      </c>
      <c r="E1798" s="31">
        <v>44075</v>
      </c>
      <c r="F1798" s="34">
        <v>44075</v>
      </c>
      <c r="G1798" s="61"/>
      <c r="H1798" s="5">
        <v>2925918</v>
      </c>
      <c r="I1798" s="28" t="s">
        <v>31</v>
      </c>
      <c r="J1798" s="41" t="s">
        <v>220</v>
      </c>
      <c r="K1798" s="8" t="s">
        <v>39</v>
      </c>
      <c r="L1798" s="8" t="s">
        <v>221</v>
      </c>
      <c r="M1798" s="16">
        <f>SUM_DATA[[#This Row],[TOTAL Cost]]-SUM_DATA[[#This Row],[MATERIAL Cost]]</f>
        <v>1515.08</v>
      </c>
      <c r="N1798" s="16">
        <f>IFERROR(SUM_DATA[[#This Row],[MAT C.]], 0)</f>
        <v>0</v>
      </c>
      <c r="O1798" s="16" t="e">
        <f>VLOOKUP(SUM_DATA[[#This Row],[Work Order]],'[2]MAT DETAIL'!$D:$L,8,FALSE)</f>
        <v>#N/A</v>
      </c>
      <c r="P1798" s="17">
        <v>1515.08</v>
      </c>
      <c r="Q1798" s="67" t="s">
        <v>25</v>
      </c>
      <c r="R1798" s="67"/>
      <c r="S1798" s="67"/>
    </row>
    <row r="1799" spans="4:19" ht="15">
      <c r="D1799" s="5">
        <v>620122</v>
      </c>
      <c r="E1799" s="31">
        <v>44075</v>
      </c>
      <c r="F1799" s="34">
        <v>44075</v>
      </c>
      <c r="G1799" s="61"/>
      <c r="H1799" s="5">
        <v>2925919</v>
      </c>
      <c r="I1799" s="28" t="s">
        <v>31</v>
      </c>
      <c r="J1799" s="41" t="s">
        <v>273</v>
      </c>
      <c r="K1799" s="8" t="s">
        <v>36</v>
      </c>
      <c r="L1799" s="8" t="s">
        <v>42</v>
      </c>
      <c r="M1799" s="16">
        <f>SUM_DATA[[#This Row],[TOTAL Cost]]-SUM_DATA[[#This Row],[MATERIAL Cost]]</f>
        <v>2061.84</v>
      </c>
      <c r="N1799" s="16">
        <f>IFERROR(SUM_DATA[[#This Row],[MAT C.]], 0)</f>
        <v>23410</v>
      </c>
      <c r="O1799" s="16">
        <f>VLOOKUP(SUM_DATA[[#This Row],[Work Order]],'[2]MAT DETAIL'!$D:$L,8,FALSE)</f>
        <v>23410</v>
      </c>
      <c r="P1799" s="17">
        <v>25471.84</v>
      </c>
      <c r="Q1799" s="67" t="s">
        <v>25</v>
      </c>
      <c r="R1799" s="67"/>
      <c r="S1799" s="67"/>
    </row>
    <row r="1800" spans="4:19" ht="15">
      <c r="D1800" s="5">
        <v>620117</v>
      </c>
      <c r="E1800" s="31">
        <v>44075</v>
      </c>
      <c r="F1800" s="34">
        <v>44075</v>
      </c>
      <c r="G1800" s="61"/>
      <c r="H1800" s="5">
        <v>2925922</v>
      </c>
      <c r="I1800" s="28" t="s">
        <v>31</v>
      </c>
      <c r="J1800" s="41" t="s">
        <v>660</v>
      </c>
      <c r="K1800" s="8" t="s">
        <v>76</v>
      </c>
      <c r="L1800" s="8" t="s">
        <v>76</v>
      </c>
      <c r="M1800" s="16">
        <f>SUM_DATA[[#This Row],[TOTAL Cost]]-SUM_DATA[[#This Row],[MATERIAL Cost]]</f>
        <v>1356.32</v>
      </c>
      <c r="N1800" s="16">
        <f>IFERROR(SUM_DATA[[#This Row],[MAT C.]], 0)</f>
        <v>0</v>
      </c>
      <c r="O1800" s="16" t="e">
        <f>VLOOKUP(SUM_DATA[[#This Row],[Work Order]],'[2]MAT DETAIL'!$D:$L,8,FALSE)</f>
        <v>#N/A</v>
      </c>
      <c r="P1800" s="17">
        <v>1356.32</v>
      </c>
      <c r="Q1800" s="67" t="s">
        <v>25</v>
      </c>
      <c r="R1800" s="67"/>
      <c r="S1800" s="67"/>
    </row>
    <row r="1801" spans="4:19" ht="15">
      <c r="D1801" s="5">
        <v>620117</v>
      </c>
      <c r="E1801" s="31">
        <v>44075</v>
      </c>
      <c r="F1801" s="34">
        <v>44075</v>
      </c>
      <c r="G1801" s="61"/>
      <c r="H1801" s="5">
        <v>2926114</v>
      </c>
      <c r="I1801" s="28" t="s">
        <v>31</v>
      </c>
      <c r="J1801" s="41" t="s">
        <v>661</v>
      </c>
      <c r="K1801" s="8" t="s">
        <v>76</v>
      </c>
      <c r="L1801" s="8" t="s">
        <v>76</v>
      </c>
      <c r="M1801" s="16">
        <f>SUM_DATA[[#This Row],[TOTAL Cost]]-SUM_DATA[[#This Row],[MATERIAL Cost]]</f>
        <v>2034.48</v>
      </c>
      <c r="N1801" s="16">
        <f>IFERROR(SUM_DATA[[#This Row],[MAT C.]], 0)</f>
        <v>0</v>
      </c>
      <c r="O1801" s="16" t="e">
        <f>VLOOKUP(SUM_DATA[[#This Row],[Work Order]],'[2]MAT DETAIL'!$D:$L,8,FALSE)</f>
        <v>#N/A</v>
      </c>
      <c r="P1801" s="17">
        <v>2034.48</v>
      </c>
      <c r="Q1801" s="67" t="s">
        <v>25</v>
      </c>
      <c r="R1801" s="67"/>
      <c r="S1801" s="67"/>
    </row>
    <row r="1802" spans="4:19" ht="15">
      <c r="D1802" s="5">
        <v>620117</v>
      </c>
      <c r="E1802" s="31">
        <v>44075</v>
      </c>
      <c r="F1802" s="34">
        <v>44075</v>
      </c>
      <c r="G1802" s="61"/>
      <c r="H1802" s="5">
        <v>2926116</v>
      </c>
      <c r="I1802" s="28" t="s">
        <v>31</v>
      </c>
      <c r="J1802" s="41" t="s">
        <v>662</v>
      </c>
      <c r="K1802" s="8" t="s">
        <v>76</v>
      </c>
      <c r="L1802" s="8" t="s">
        <v>76</v>
      </c>
      <c r="M1802" s="16">
        <f>SUM_DATA[[#This Row],[TOTAL Cost]]-SUM_DATA[[#This Row],[MATERIAL Cost]]</f>
        <v>4545.24</v>
      </c>
      <c r="N1802" s="16">
        <f>IFERROR(SUM_DATA[[#This Row],[MAT C.]], 0)</f>
        <v>0</v>
      </c>
      <c r="O1802" s="16" t="e">
        <f>VLOOKUP(SUM_DATA[[#This Row],[Work Order]],'[2]MAT DETAIL'!$D:$L,8,FALSE)</f>
        <v>#N/A</v>
      </c>
      <c r="P1802" s="17">
        <v>4545.24</v>
      </c>
      <c r="Q1802" s="67" t="s">
        <v>25</v>
      </c>
      <c r="R1802" s="67"/>
      <c r="S1802" s="67"/>
    </row>
    <row r="1803" spans="4:19" ht="15">
      <c r="D1803" s="5">
        <v>620104</v>
      </c>
      <c r="E1803" s="31">
        <v>44076</v>
      </c>
      <c r="F1803" s="34">
        <v>44076</v>
      </c>
      <c r="G1803" s="61"/>
      <c r="H1803" s="5">
        <v>2926292</v>
      </c>
      <c r="I1803" s="28" t="s">
        <v>26</v>
      </c>
      <c r="J1803" s="41" t="s">
        <v>27</v>
      </c>
      <c r="K1803" s="8" t="s">
        <v>19</v>
      </c>
      <c r="L1803" s="8" t="s">
        <v>20</v>
      </c>
      <c r="M1803" s="16">
        <f>SUM_DATA[[#This Row],[TOTAL Cost]]-SUM_DATA[[#This Row],[MATERIAL Cost]]</f>
        <v>0</v>
      </c>
      <c r="N1803" s="16">
        <f>IFERROR(SUM_DATA[[#This Row],[MAT C.]], 0)</f>
        <v>0</v>
      </c>
      <c r="O1803" s="16" t="e">
        <f>VLOOKUP(SUM_DATA[[#This Row],[Work Order]],'[2]MAT DETAIL'!$D:$L,8,FALSE)</f>
        <v>#N/A</v>
      </c>
      <c r="P1803" s="17">
        <v>0</v>
      </c>
      <c r="Q1803" s="67" t="s">
        <v>21</v>
      </c>
      <c r="R1803" s="67"/>
      <c r="S1803" s="67"/>
    </row>
    <row r="1804" spans="4:19" ht="15">
      <c r="D1804" s="5">
        <v>620124</v>
      </c>
      <c r="E1804" s="31">
        <v>44076</v>
      </c>
      <c r="F1804" s="34">
        <v>44076</v>
      </c>
      <c r="G1804" s="61"/>
      <c r="H1804" s="5">
        <v>2926351</v>
      </c>
      <c r="I1804" s="28" t="s">
        <v>31</v>
      </c>
      <c r="J1804" s="43" t="s">
        <v>663</v>
      </c>
      <c r="K1804" s="8" t="s">
        <v>33</v>
      </c>
      <c r="L1804" s="8" t="s">
        <v>34</v>
      </c>
      <c r="M1804" s="16">
        <f>SUM_DATA[[#This Row],[TOTAL Cost]]-SUM_DATA[[#This Row],[MATERIAL Cost]]</f>
        <v>5382.16</v>
      </c>
      <c r="N1804" s="16">
        <f>IFERROR(SUM_DATA[[#This Row],[MAT C.]], 0)</f>
        <v>0</v>
      </c>
      <c r="O1804" s="16" t="e">
        <f>VLOOKUP(SUM_DATA[[#This Row],[Work Order]],'[2]MAT DETAIL'!$D:$L,8,FALSE)</f>
        <v>#N/A</v>
      </c>
      <c r="P1804" s="17">
        <v>5382.16</v>
      </c>
      <c r="Q1804" s="67" t="s">
        <v>25</v>
      </c>
      <c r="R1804" s="67"/>
      <c r="S1804" s="67"/>
    </row>
    <row r="1805" spans="4:19" ht="15">
      <c r="D1805" s="5">
        <v>620104</v>
      </c>
      <c r="E1805" s="31">
        <v>44076</v>
      </c>
      <c r="F1805" s="34">
        <v>44076</v>
      </c>
      <c r="G1805" s="61"/>
      <c r="H1805" s="5">
        <v>2926377</v>
      </c>
      <c r="I1805" s="28" t="s">
        <v>26</v>
      </c>
      <c r="J1805" s="41" t="s">
        <v>27</v>
      </c>
      <c r="K1805" s="8" t="s">
        <v>19</v>
      </c>
      <c r="L1805" s="8" t="s">
        <v>20</v>
      </c>
      <c r="M1805" s="16">
        <f>SUM_DATA[[#This Row],[TOTAL Cost]]-SUM_DATA[[#This Row],[MATERIAL Cost]]</f>
        <v>0</v>
      </c>
      <c r="N1805" s="16">
        <f>IFERROR(SUM_DATA[[#This Row],[MAT C.]], 0)</f>
        <v>77000</v>
      </c>
      <c r="O1805" s="16">
        <f>VLOOKUP(SUM_DATA[[#This Row],[Work Order]],'[2]MAT DETAIL'!$D:$L,8,FALSE)</f>
        <v>77000</v>
      </c>
      <c r="P1805" s="17">
        <v>77000</v>
      </c>
      <c r="Q1805" s="67" t="s">
        <v>21</v>
      </c>
      <c r="R1805" s="67"/>
      <c r="S1805" s="67"/>
    </row>
    <row r="1806" spans="4:19" ht="15">
      <c r="D1806" s="5">
        <v>620123</v>
      </c>
      <c r="E1806" s="31">
        <v>44076</v>
      </c>
      <c r="F1806" s="34">
        <v>44076</v>
      </c>
      <c r="G1806" s="61"/>
      <c r="H1806" s="5">
        <v>2926387</v>
      </c>
      <c r="I1806" s="28" t="s">
        <v>26</v>
      </c>
      <c r="J1806" s="41" t="s">
        <v>27</v>
      </c>
      <c r="K1806" s="8" t="s">
        <v>19</v>
      </c>
      <c r="L1806" s="8" t="s">
        <v>20</v>
      </c>
      <c r="M1806" s="16">
        <f>SUM_DATA[[#This Row],[TOTAL Cost]]-SUM_DATA[[#This Row],[MATERIAL Cost]]</f>
        <v>0</v>
      </c>
      <c r="N1806" s="16">
        <f>IFERROR(SUM_DATA[[#This Row],[MAT C.]], 0)</f>
        <v>77000</v>
      </c>
      <c r="O1806" s="16">
        <f>VLOOKUP(SUM_DATA[[#This Row],[Work Order]],'[2]MAT DETAIL'!$D:$L,8,FALSE)</f>
        <v>77000</v>
      </c>
      <c r="P1806" s="17">
        <v>77000</v>
      </c>
      <c r="Q1806" s="67" t="s">
        <v>21</v>
      </c>
      <c r="R1806" s="67"/>
      <c r="S1806" s="67"/>
    </row>
    <row r="1807" spans="4:19" ht="15">
      <c r="D1807" s="5">
        <v>620124</v>
      </c>
      <c r="E1807" s="31">
        <v>44076</v>
      </c>
      <c r="F1807" s="34">
        <v>44076</v>
      </c>
      <c r="G1807" s="61"/>
      <c r="H1807" s="5">
        <v>2926389</v>
      </c>
      <c r="I1807" s="28" t="s">
        <v>26</v>
      </c>
      <c r="J1807" s="41" t="s">
        <v>27</v>
      </c>
      <c r="K1807" s="8" t="s">
        <v>19</v>
      </c>
      <c r="L1807" s="8" t="s">
        <v>20</v>
      </c>
      <c r="M1807" s="16">
        <f>SUM_DATA[[#This Row],[TOTAL Cost]]-SUM_DATA[[#This Row],[MATERIAL Cost]]</f>
        <v>0</v>
      </c>
      <c r="N1807" s="16">
        <f>IFERROR(SUM_DATA[[#This Row],[MAT C.]], 0)</f>
        <v>77000</v>
      </c>
      <c r="O1807" s="16">
        <f>VLOOKUP(SUM_DATA[[#This Row],[Work Order]],'[2]MAT DETAIL'!$D:$L,8,FALSE)</f>
        <v>77000</v>
      </c>
      <c r="P1807" s="17">
        <v>77000</v>
      </c>
      <c r="Q1807" s="67" t="s">
        <v>21</v>
      </c>
      <c r="R1807" s="67"/>
      <c r="S1807" s="67"/>
    </row>
    <row r="1808" spans="4:19" ht="15">
      <c r="D1808" s="5">
        <v>620112</v>
      </c>
      <c r="E1808" s="31">
        <v>44077</v>
      </c>
      <c r="F1808" s="34">
        <v>44077</v>
      </c>
      <c r="G1808" s="61"/>
      <c r="H1808" s="5">
        <v>2926900</v>
      </c>
      <c r="I1808" s="28" t="s">
        <v>26</v>
      </c>
      <c r="J1808" s="41" t="s">
        <v>173</v>
      </c>
      <c r="K1808" s="8" t="s">
        <v>82</v>
      </c>
      <c r="L1808" s="8" t="s">
        <v>140</v>
      </c>
      <c r="M1808" s="16">
        <f>SUM_DATA[[#This Row],[TOTAL Cost]]-SUM_DATA[[#This Row],[MATERIAL Cost]]</f>
        <v>2410.1999999999998</v>
      </c>
      <c r="N1808" s="16">
        <f>IFERROR(SUM_DATA[[#This Row],[MAT C.]], 0)</f>
        <v>0</v>
      </c>
      <c r="O1808" s="16" t="e">
        <f>VLOOKUP(SUM_DATA[[#This Row],[Work Order]],'[2]MAT DETAIL'!$D:$L,8,FALSE)</f>
        <v>#N/A</v>
      </c>
      <c r="P1808" s="17">
        <v>2410.1999999999998</v>
      </c>
      <c r="Q1808" s="67" t="s">
        <v>25</v>
      </c>
      <c r="R1808" s="67"/>
      <c r="S1808" s="67"/>
    </row>
    <row r="1809" spans="4:19" ht="15">
      <c r="D1809" s="5">
        <v>620123</v>
      </c>
      <c r="E1809" s="31">
        <v>44077</v>
      </c>
      <c r="F1809" s="34">
        <v>44077</v>
      </c>
      <c r="G1809" s="61"/>
      <c r="H1809" s="5">
        <v>2926904</v>
      </c>
      <c r="I1809" s="28" t="s">
        <v>26</v>
      </c>
      <c r="J1809" s="41" t="s">
        <v>286</v>
      </c>
      <c r="K1809" s="8" t="s">
        <v>59</v>
      </c>
      <c r="L1809" s="8" t="s">
        <v>98</v>
      </c>
      <c r="M1809" s="16">
        <f>SUM_DATA[[#This Row],[TOTAL Cost]]-SUM_DATA[[#This Row],[MATERIAL Cost]]</f>
        <v>0</v>
      </c>
      <c r="N1809" s="16">
        <f>IFERROR(SUM_DATA[[#This Row],[MAT C.]], 0)</f>
        <v>0</v>
      </c>
      <c r="O1809" s="16" t="e">
        <f>VLOOKUP(SUM_DATA[[#This Row],[Work Order]],'[2]MAT DETAIL'!$D:$L,8,FALSE)</f>
        <v>#N/A</v>
      </c>
      <c r="P1809" s="17">
        <v>0</v>
      </c>
      <c r="Q1809" s="67" t="s">
        <v>25</v>
      </c>
      <c r="R1809" s="67"/>
      <c r="S1809" s="67"/>
    </row>
    <row r="1810" spans="4:19" ht="15">
      <c r="D1810" s="5">
        <v>620123</v>
      </c>
      <c r="E1810" s="36">
        <v>44077</v>
      </c>
      <c r="F1810" s="36"/>
      <c r="G1810" s="61"/>
      <c r="H1810" s="5">
        <v>2926904</v>
      </c>
      <c r="I1810" s="28" t="s">
        <v>26</v>
      </c>
      <c r="J1810" s="41" t="s">
        <v>656</v>
      </c>
      <c r="K1810" s="8" t="s">
        <v>36</v>
      </c>
      <c r="L1810" s="8" t="s">
        <v>42</v>
      </c>
      <c r="M1810" s="18"/>
      <c r="N1810" s="18"/>
      <c r="O1810" s="18"/>
      <c r="P1810" s="16"/>
      <c r="Q1810" s="67" t="s">
        <v>25</v>
      </c>
      <c r="R1810" s="67"/>
      <c r="S1810" s="67"/>
    </row>
    <row r="1811" spans="4:19" ht="15">
      <c r="D1811" s="5">
        <v>620123</v>
      </c>
      <c r="E1811" s="31">
        <v>44077</v>
      </c>
      <c r="F1811" s="34">
        <v>44077</v>
      </c>
      <c r="G1811" s="61"/>
      <c r="H1811" s="5">
        <v>2926906</v>
      </c>
      <c r="I1811" s="28" t="s">
        <v>26</v>
      </c>
      <c r="J1811" s="41" t="s">
        <v>664</v>
      </c>
      <c r="K1811" s="8" t="s">
        <v>59</v>
      </c>
      <c r="L1811" s="8" t="s">
        <v>98</v>
      </c>
      <c r="M1811" s="16">
        <f>SUM_DATA[[#This Row],[TOTAL Cost]]-SUM_DATA[[#This Row],[MATERIAL Cost]]</f>
        <v>2410.1999999999998</v>
      </c>
      <c r="N1811" s="16">
        <f>IFERROR(SUM_DATA[[#This Row],[MAT C.]], 0)</f>
        <v>0</v>
      </c>
      <c r="O1811" s="16" t="e">
        <f>VLOOKUP(SUM_DATA[[#This Row],[Work Order]],'[2]MAT DETAIL'!$D:$L,8,FALSE)</f>
        <v>#N/A</v>
      </c>
      <c r="P1811" s="17">
        <v>2410.1999999999998</v>
      </c>
      <c r="Q1811" s="67" t="s">
        <v>25</v>
      </c>
      <c r="R1811" s="67"/>
      <c r="S1811" s="67"/>
    </row>
    <row r="1812" spans="4:19" ht="15">
      <c r="D1812" s="5">
        <v>620112</v>
      </c>
      <c r="E1812" s="31">
        <v>44077</v>
      </c>
      <c r="F1812" s="34">
        <v>44077</v>
      </c>
      <c r="G1812" s="61"/>
      <c r="H1812" s="5">
        <v>2926908</v>
      </c>
      <c r="I1812" s="28" t="s">
        <v>26</v>
      </c>
      <c r="J1812" s="41" t="s">
        <v>665</v>
      </c>
      <c r="K1812" s="8" t="s">
        <v>70</v>
      </c>
      <c r="L1812" s="8" t="s">
        <v>71</v>
      </c>
      <c r="M1812" s="16">
        <f>SUM_DATA[[#This Row],[TOTAL Cost]]-SUM_DATA[[#This Row],[MATERIAL Cost]]</f>
        <v>2410.1999999999998</v>
      </c>
      <c r="N1812" s="16">
        <f>IFERROR(SUM_DATA[[#This Row],[MAT C.]], 0)</f>
        <v>0</v>
      </c>
      <c r="O1812" s="16" t="e">
        <f>VLOOKUP(SUM_DATA[[#This Row],[Work Order]],'[2]MAT DETAIL'!$D:$L,8,FALSE)</f>
        <v>#N/A</v>
      </c>
      <c r="P1812" s="17">
        <v>2410.1999999999998</v>
      </c>
      <c r="Q1812" s="67" t="s">
        <v>25</v>
      </c>
      <c r="R1812" s="67"/>
      <c r="S1812" s="67"/>
    </row>
    <row r="1813" spans="4:19" ht="15">
      <c r="D1813" s="5">
        <v>620119</v>
      </c>
      <c r="E1813" s="31">
        <v>44077</v>
      </c>
      <c r="F1813" s="34">
        <v>44077</v>
      </c>
      <c r="G1813" s="61"/>
      <c r="H1813" s="5">
        <v>2926910</v>
      </c>
      <c r="I1813" s="28" t="s">
        <v>26</v>
      </c>
      <c r="J1813" s="41" t="s">
        <v>477</v>
      </c>
      <c r="K1813" s="8" t="s">
        <v>76</v>
      </c>
      <c r="L1813" s="8" t="s">
        <v>76</v>
      </c>
      <c r="M1813" s="16">
        <f>SUM_DATA[[#This Row],[TOTAL Cost]]-SUM_DATA[[#This Row],[MATERIAL Cost]]</f>
        <v>1807.65</v>
      </c>
      <c r="N1813" s="16">
        <f>IFERROR(SUM_DATA[[#This Row],[MAT C.]], 0)</f>
        <v>0</v>
      </c>
      <c r="O1813" s="16" t="e">
        <f>VLOOKUP(SUM_DATA[[#This Row],[Work Order]],'[2]MAT DETAIL'!$D:$L,8,FALSE)</f>
        <v>#N/A</v>
      </c>
      <c r="P1813" s="17">
        <v>1807.65</v>
      </c>
      <c r="Q1813" s="67" t="s">
        <v>25</v>
      </c>
      <c r="R1813" s="67"/>
      <c r="S1813" s="67"/>
    </row>
    <row r="1814" spans="4:19" ht="15">
      <c r="D1814" s="5">
        <v>620123</v>
      </c>
      <c r="E1814" s="31">
        <v>44077</v>
      </c>
      <c r="F1814" s="34">
        <v>44077</v>
      </c>
      <c r="G1814" s="61"/>
      <c r="H1814" s="5">
        <v>2926912</v>
      </c>
      <c r="I1814" s="28" t="s">
        <v>26</v>
      </c>
      <c r="J1814" s="41" t="s">
        <v>72</v>
      </c>
      <c r="K1814" s="8" t="s">
        <v>36</v>
      </c>
      <c r="L1814" s="10" t="s">
        <v>37</v>
      </c>
      <c r="M1814" s="16">
        <f>SUM_DATA[[#This Row],[TOTAL Cost]]-SUM_DATA[[#This Row],[MATERIAL Cost]]</f>
        <v>2883.48</v>
      </c>
      <c r="N1814" s="16">
        <f>IFERROR(SUM_DATA[[#This Row],[MAT C.]], 0)</f>
        <v>0</v>
      </c>
      <c r="O1814" s="16" t="e">
        <f>VLOOKUP(SUM_DATA[[#This Row],[Work Order]],'[2]MAT DETAIL'!$D:$L,8,FALSE)</f>
        <v>#N/A</v>
      </c>
      <c r="P1814" s="17">
        <v>2883.48</v>
      </c>
      <c r="Q1814" s="67" t="s">
        <v>25</v>
      </c>
      <c r="R1814" s="67"/>
      <c r="S1814" s="67"/>
    </row>
    <row r="1815" spans="4:19" ht="15">
      <c r="D1815" s="5">
        <v>620114</v>
      </c>
      <c r="E1815" s="31">
        <v>44077</v>
      </c>
      <c r="F1815" s="34">
        <v>44077</v>
      </c>
      <c r="G1815" s="61"/>
      <c r="H1815" s="5">
        <v>2926913</v>
      </c>
      <c r="I1815" s="28" t="s">
        <v>26</v>
      </c>
      <c r="J1815" s="41" t="s">
        <v>138</v>
      </c>
      <c r="K1815" s="8" t="s">
        <v>59</v>
      </c>
      <c r="L1815" s="8" t="s">
        <v>60</v>
      </c>
      <c r="M1815" s="16">
        <f>SUM_DATA[[#This Row],[TOTAL Cost]]-SUM_DATA[[#This Row],[MATERIAL Cost]]</f>
        <v>2589.5100000000002</v>
      </c>
      <c r="N1815" s="16">
        <f>IFERROR(SUM_DATA[[#This Row],[MAT C.]], 0)</f>
        <v>0</v>
      </c>
      <c r="O1815" s="16" t="e">
        <f>VLOOKUP(SUM_DATA[[#This Row],[Work Order]],'[2]MAT DETAIL'!$D:$L,8,FALSE)</f>
        <v>#N/A</v>
      </c>
      <c r="P1815" s="17">
        <v>2589.5100000000002</v>
      </c>
      <c r="Q1815" s="67" t="s">
        <v>25</v>
      </c>
      <c r="R1815" s="67"/>
      <c r="S1815" s="67"/>
    </row>
    <row r="1816" spans="4:19" ht="15">
      <c r="D1816" s="5">
        <v>620119</v>
      </c>
      <c r="E1816" s="31">
        <v>44082</v>
      </c>
      <c r="F1816" s="34">
        <v>44082</v>
      </c>
      <c r="G1816" s="61"/>
      <c r="H1816" s="5">
        <v>2930653</v>
      </c>
      <c r="I1816" s="28" t="s">
        <v>31</v>
      </c>
      <c r="J1816" s="41" t="s">
        <v>363</v>
      </c>
      <c r="K1816" s="8" t="s">
        <v>33</v>
      </c>
      <c r="L1816" s="8" t="s">
        <v>39</v>
      </c>
      <c r="M1816" s="16">
        <f>SUM_DATA[[#This Row],[TOTAL Cost]]-SUM_DATA[[#This Row],[MATERIAL Cost]]</f>
        <v>20919.329999999998</v>
      </c>
      <c r="N1816" s="16">
        <f>IFERROR(SUM_DATA[[#This Row],[MAT C.]], 0)</f>
        <v>2499.9699999999998</v>
      </c>
      <c r="O1816" s="16">
        <f>VLOOKUP(SUM_DATA[[#This Row],[Work Order]],'[2]MAT DETAIL'!$D:$L,8,FALSE)</f>
        <v>2499.9699999999998</v>
      </c>
      <c r="P1816" s="17">
        <v>23419.3</v>
      </c>
      <c r="Q1816" s="67" t="s">
        <v>25</v>
      </c>
      <c r="R1816" s="67"/>
      <c r="S1816" s="67"/>
    </row>
    <row r="1817" spans="4:19" ht="15">
      <c r="D1817" s="5">
        <v>620123</v>
      </c>
      <c r="E1817" s="31">
        <v>44082</v>
      </c>
      <c r="F1817" s="34">
        <v>44082</v>
      </c>
      <c r="G1817" s="61"/>
      <c r="H1817" s="5">
        <v>2930690</v>
      </c>
      <c r="I1817" s="28" t="s">
        <v>26</v>
      </c>
      <c r="J1817" s="41" t="s">
        <v>423</v>
      </c>
      <c r="K1817" s="8" t="s">
        <v>56</v>
      </c>
      <c r="L1817" s="8" t="s">
        <v>57</v>
      </c>
      <c r="M1817" s="16">
        <f>SUM_DATA[[#This Row],[TOTAL Cost]]-SUM_DATA[[#This Row],[MATERIAL Cost]]</f>
        <v>2410.1999999999998</v>
      </c>
      <c r="N1817" s="16">
        <f>IFERROR(SUM_DATA[[#This Row],[MAT C.]], 0)</f>
        <v>0</v>
      </c>
      <c r="O1817" s="16" t="e">
        <f>VLOOKUP(SUM_DATA[[#This Row],[Work Order]],'[2]MAT DETAIL'!$D:$L,8,FALSE)</f>
        <v>#N/A</v>
      </c>
      <c r="P1817" s="17">
        <v>2410.1999999999998</v>
      </c>
      <c r="Q1817" s="67" t="s">
        <v>25</v>
      </c>
      <c r="R1817" s="67"/>
      <c r="S1817" s="67"/>
    </row>
    <row r="1818" spans="4:19" ht="15">
      <c r="D1818" s="5">
        <v>620107</v>
      </c>
      <c r="E1818" s="31">
        <v>44082</v>
      </c>
      <c r="F1818" s="34">
        <v>44082</v>
      </c>
      <c r="G1818" s="61"/>
      <c r="H1818" s="5">
        <v>2930692</v>
      </c>
      <c r="I1818" s="28" t="s">
        <v>26</v>
      </c>
      <c r="J1818" s="41" t="s">
        <v>666</v>
      </c>
      <c r="K1818" s="8" t="s">
        <v>67</v>
      </c>
      <c r="L1818" s="8" t="s">
        <v>88</v>
      </c>
      <c r="M1818" s="16">
        <f>SUM_DATA[[#This Row],[TOTAL Cost]]-SUM_DATA[[#This Row],[MATERIAL Cost]]</f>
        <v>2410.1999999999998</v>
      </c>
      <c r="N1818" s="16">
        <f>IFERROR(SUM_DATA[[#This Row],[MAT C.]], 0)</f>
        <v>0</v>
      </c>
      <c r="O1818" s="16" t="e">
        <f>VLOOKUP(SUM_DATA[[#This Row],[Work Order]],'[2]MAT DETAIL'!$D:$L,8,FALSE)</f>
        <v>#N/A</v>
      </c>
      <c r="P1818" s="17">
        <v>2410.1999999999998</v>
      </c>
      <c r="Q1818" s="67" t="s">
        <v>25</v>
      </c>
      <c r="R1818" s="67"/>
      <c r="S1818" s="67"/>
    </row>
    <row r="1819" spans="4:19" ht="15">
      <c r="D1819" s="5">
        <v>620105</v>
      </c>
      <c r="E1819" s="31">
        <v>44082</v>
      </c>
      <c r="F1819" s="34">
        <v>44082</v>
      </c>
      <c r="G1819" s="61"/>
      <c r="H1819" s="5">
        <v>2930693</v>
      </c>
      <c r="I1819" s="28" t="s">
        <v>26</v>
      </c>
      <c r="J1819" s="41" t="s">
        <v>608</v>
      </c>
      <c r="K1819" s="8" t="s">
        <v>59</v>
      </c>
      <c r="L1819" s="8" t="s">
        <v>263</v>
      </c>
      <c r="M1819" s="16">
        <f>SUM_DATA[[#This Row],[TOTAL Cost]]-SUM_DATA[[#This Row],[MATERIAL Cost]]</f>
        <v>2410.1999999999998</v>
      </c>
      <c r="N1819" s="16">
        <f>IFERROR(SUM_DATA[[#This Row],[MAT C.]], 0)</f>
        <v>0</v>
      </c>
      <c r="O1819" s="16" t="e">
        <f>VLOOKUP(SUM_DATA[[#This Row],[Work Order]],'[2]MAT DETAIL'!$D:$L,8,FALSE)</f>
        <v>#N/A</v>
      </c>
      <c r="P1819" s="17">
        <v>2410.1999999999998</v>
      </c>
      <c r="Q1819" s="67" t="s">
        <v>25</v>
      </c>
      <c r="R1819" s="67"/>
      <c r="S1819" s="67"/>
    </row>
    <row r="1820" spans="4:19" ht="15">
      <c r="D1820" s="5">
        <v>620123</v>
      </c>
      <c r="E1820" s="31">
        <v>44082</v>
      </c>
      <c r="F1820" s="34">
        <v>44082</v>
      </c>
      <c r="G1820" s="61"/>
      <c r="H1820" s="5">
        <v>2930695</v>
      </c>
      <c r="I1820" s="28" t="s">
        <v>26</v>
      </c>
      <c r="J1820" s="41" t="s">
        <v>72</v>
      </c>
      <c r="K1820" s="8" t="s">
        <v>36</v>
      </c>
      <c r="L1820" s="10" t="s">
        <v>37</v>
      </c>
      <c r="M1820" s="16">
        <f>SUM_DATA[[#This Row],[TOTAL Cost]]-SUM_DATA[[#This Row],[MATERIAL Cost]]</f>
        <v>2410.1999999999998</v>
      </c>
      <c r="N1820" s="16">
        <f>IFERROR(SUM_DATA[[#This Row],[MAT C.]], 0)</f>
        <v>0</v>
      </c>
      <c r="O1820" s="16" t="e">
        <f>VLOOKUP(SUM_DATA[[#This Row],[Work Order]],'[2]MAT DETAIL'!$D:$L,8,FALSE)</f>
        <v>#N/A</v>
      </c>
      <c r="P1820" s="17">
        <v>2410.1999999999998</v>
      </c>
      <c r="Q1820" s="67" t="s">
        <v>25</v>
      </c>
      <c r="R1820" s="67"/>
      <c r="S1820" s="67"/>
    </row>
    <row r="1821" spans="4:19" ht="15">
      <c r="D1821" s="5">
        <v>620116</v>
      </c>
      <c r="E1821" s="31">
        <v>44082</v>
      </c>
      <c r="F1821" s="34">
        <v>44082</v>
      </c>
      <c r="G1821" s="61"/>
      <c r="H1821" s="5">
        <v>2930697</v>
      </c>
      <c r="I1821" s="28" t="s">
        <v>26</v>
      </c>
      <c r="J1821" s="41" t="s">
        <v>423</v>
      </c>
      <c r="K1821" s="8" t="s">
        <v>56</v>
      </c>
      <c r="L1821" s="8" t="s">
        <v>57</v>
      </c>
      <c r="M1821" s="16">
        <f>SUM_DATA[[#This Row],[TOTAL Cost]]-SUM_DATA[[#This Row],[MATERIAL Cost]]</f>
        <v>2410.1999999999998</v>
      </c>
      <c r="N1821" s="16">
        <f>IFERROR(SUM_DATA[[#This Row],[MAT C.]], 0)</f>
        <v>0</v>
      </c>
      <c r="O1821" s="16" t="e">
        <f>VLOOKUP(SUM_DATA[[#This Row],[Work Order]],'[2]MAT DETAIL'!$D:$L,8,FALSE)</f>
        <v>#N/A</v>
      </c>
      <c r="P1821" s="17">
        <v>2410.1999999999998</v>
      </c>
      <c r="Q1821" s="67" t="s">
        <v>25</v>
      </c>
      <c r="R1821" s="67"/>
      <c r="S1821" s="67"/>
    </row>
    <row r="1822" spans="4:19" ht="15">
      <c r="D1822" s="5">
        <v>620112</v>
      </c>
      <c r="E1822" s="31">
        <v>44082</v>
      </c>
      <c r="F1822" s="34">
        <v>44082</v>
      </c>
      <c r="G1822" s="61"/>
      <c r="H1822" s="5">
        <v>2930698</v>
      </c>
      <c r="I1822" s="28" t="s">
        <v>26</v>
      </c>
      <c r="J1822" s="48" t="s">
        <v>64</v>
      </c>
      <c r="K1822" s="8" t="s">
        <v>47</v>
      </c>
      <c r="L1822" s="8" t="s">
        <v>65</v>
      </c>
      <c r="M1822" s="16">
        <f>SUM_DATA[[#This Row],[TOTAL Cost]]-SUM_DATA[[#This Row],[MATERIAL Cost]]</f>
        <v>2410.1999999999998</v>
      </c>
      <c r="N1822" s="16">
        <f>IFERROR(SUM_DATA[[#This Row],[MAT C.]], 0)</f>
        <v>0</v>
      </c>
      <c r="O1822" s="16" t="e">
        <f>VLOOKUP(SUM_DATA[[#This Row],[Work Order]],'[2]MAT DETAIL'!$D:$L,8,FALSE)</f>
        <v>#N/A</v>
      </c>
      <c r="P1822" s="17">
        <v>2410.1999999999998</v>
      </c>
      <c r="Q1822" s="67" t="s">
        <v>25</v>
      </c>
      <c r="R1822" s="67"/>
      <c r="S1822" s="67"/>
    </row>
    <row r="1823" spans="4:19" ht="15">
      <c r="D1823" s="5">
        <v>620114</v>
      </c>
      <c r="E1823" s="31">
        <v>44082</v>
      </c>
      <c r="F1823" s="34">
        <v>44082</v>
      </c>
      <c r="G1823" s="61"/>
      <c r="H1823" s="5">
        <v>2930701</v>
      </c>
      <c r="I1823" s="28" t="s">
        <v>26</v>
      </c>
      <c r="J1823" s="41" t="s">
        <v>667</v>
      </c>
      <c r="K1823" s="8" t="s">
        <v>76</v>
      </c>
      <c r="L1823" s="8" t="s">
        <v>76</v>
      </c>
      <c r="M1823" s="16">
        <f>SUM_DATA[[#This Row],[TOTAL Cost]]-SUM_DATA[[#This Row],[MATERIAL Cost]]</f>
        <v>2410.1999999999998</v>
      </c>
      <c r="N1823" s="16">
        <f>IFERROR(SUM_DATA[[#This Row],[MAT C.]], 0)</f>
        <v>0</v>
      </c>
      <c r="O1823" s="16" t="e">
        <f>VLOOKUP(SUM_DATA[[#This Row],[Work Order]],'[2]MAT DETAIL'!$D:$L,8,FALSE)</f>
        <v>#N/A</v>
      </c>
      <c r="P1823" s="17">
        <v>2410.1999999999998</v>
      </c>
      <c r="Q1823" s="67" t="s">
        <v>25</v>
      </c>
      <c r="R1823" s="67"/>
      <c r="S1823" s="67"/>
    </row>
    <row r="1824" spans="4:19" ht="15">
      <c r="D1824" s="5">
        <v>620107</v>
      </c>
      <c r="E1824" s="31">
        <v>44082</v>
      </c>
      <c r="F1824" s="34">
        <v>44082</v>
      </c>
      <c r="G1824" s="61"/>
      <c r="H1824" s="5">
        <v>2930703</v>
      </c>
      <c r="I1824" s="28" t="s">
        <v>26</v>
      </c>
      <c r="J1824" s="41" t="s">
        <v>429</v>
      </c>
      <c r="K1824" s="8" t="s">
        <v>67</v>
      </c>
      <c r="L1824" s="8" t="s">
        <v>88</v>
      </c>
      <c r="M1824" s="16">
        <f>SUM_DATA[[#This Row],[TOTAL Cost]]-SUM_DATA[[#This Row],[MATERIAL Cost]]</f>
        <v>2410.1999999999998</v>
      </c>
      <c r="N1824" s="16">
        <f>IFERROR(SUM_DATA[[#This Row],[MAT C.]], 0)</f>
        <v>0</v>
      </c>
      <c r="O1824" s="16" t="e">
        <f>VLOOKUP(SUM_DATA[[#This Row],[Work Order]],'[2]MAT DETAIL'!$D:$L,8,FALSE)</f>
        <v>#N/A</v>
      </c>
      <c r="P1824" s="17">
        <v>2410.1999999999998</v>
      </c>
      <c r="Q1824" s="67" t="s">
        <v>25</v>
      </c>
      <c r="R1824" s="67"/>
      <c r="S1824" s="67"/>
    </row>
    <row r="1825" spans="4:19" ht="15">
      <c r="D1825" s="5">
        <v>620116</v>
      </c>
      <c r="E1825" s="31">
        <v>44082</v>
      </c>
      <c r="F1825" s="34">
        <v>44082</v>
      </c>
      <c r="G1825" s="61"/>
      <c r="H1825" s="5">
        <v>2930705</v>
      </c>
      <c r="I1825" s="28" t="s">
        <v>26</v>
      </c>
      <c r="J1825" s="41" t="s">
        <v>86</v>
      </c>
      <c r="K1825" s="8" t="s">
        <v>36</v>
      </c>
      <c r="L1825" s="8" t="s">
        <v>47</v>
      </c>
      <c r="M1825" s="16">
        <f>SUM_DATA[[#This Row],[TOTAL Cost]]-SUM_DATA[[#This Row],[MATERIAL Cost]]</f>
        <v>2410.1999999999998</v>
      </c>
      <c r="N1825" s="16">
        <f>IFERROR(SUM_DATA[[#This Row],[MAT C.]], 0)</f>
        <v>0</v>
      </c>
      <c r="O1825" s="16" t="e">
        <f>VLOOKUP(SUM_DATA[[#This Row],[Work Order]],'[2]MAT DETAIL'!$D:$L,8,FALSE)</f>
        <v>#N/A</v>
      </c>
      <c r="P1825" s="17">
        <v>2410.1999999999998</v>
      </c>
      <c r="Q1825" s="67" t="s">
        <v>25</v>
      </c>
      <c r="R1825" s="67"/>
      <c r="S1825" s="67"/>
    </row>
    <row r="1826" spans="4:19" ht="15">
      <c r="D1826" s="5">
        <v>620123</v>
      </c>
      <c r="E1826" s="31">
        <v>44082</v>
      </c>
      <c r="F1826" s="34">
        <v>44082</v>
      </c>
      <c r="G1826" s="61"/>
      <c r="H1826" s="5">
        <v>2930707</v>
      </c>
      <c r="I1826" s="28" t="s">
        <v>26</v>
      </c>
      <c r="J1826" s="41" t="s">
        <v>281</v>
      </c>
      <c r="K1826" s="8" t="s">
        <v>59</v>
      </c>
      <c r="L1826" s="8" t="s">
        <v>98</v>
      </c>
      <c r="M1826" s="16">
        <f>SUM_DATA[[#This Row],[TOTAL Cost]]-SUM_DATA[[#This Row],[MATERIAL Cost]]</f>
        <v>2410.1999999999998</v>
      </c>
      <c r="N1826" s="16">
        <f>IFERROR(SUM_DATA[[#This Row],[MAT C.]], 0)</f>
        <v>0</v>
      </c>
      <c r="O1826" s="16" t="e">
        <f>VLOOKUP(SUM_DATA[[#This Row],[Work Order]],'[2]MAT DETAIL'!$D:$L,8,FALSE)</f>
        <v>#N/A</v>
      </c>
      <c r="P1826" s="17">
        <v>2410.1999999999998</v>
      </c>
      <c r="Q1826" s="67" t="s">
        <v>25</v>
      </c>
      <c r="R1826" s="67"/>
      <c r="S1826" s="67"/>
    </row>
    <row r="1827" spans="4:19" ht="15">
      <c r="D1827" s="5">
        <v>620119</v>
      </c>
      <c r="E1827" s="31">
        <v>44082</v>
      </c>
      <c r="F1827" s="34">
        <v>44082</v>
      </c>
      <c r="G1827" s="61"/>
      <c r="H1827" s="5">
        <v>2930710</v>
      </c>
      <c r="I1827" s="28" t="s">
        <v>26</v>
      </c>
      <c r="J1827" s="41" t="s">
        <v>286</v>
      </c>
      <c r="K1827" s="8" t="s">
        <v>59</v>
      </c>
      <c r="L1827" s="8" t="s">
        <v>98</v>
      </c>
      <c r="M1827" s="16">
        <f>SUM_DATA[[#This Row],[TOTAL Cost]]-SUM_DATA[[#This Row],[MATERIAL Cost]]</f>
        <v>2410.1999999999998</v>
      </c>
      <c r="N1827" s="16">
        <f>IFERROR(SUM_DATA[[#This Row],[MAT C.]], 0)</f>
        <v>0</v>
      </c>
      <c r="O1827" s="16" t="e">
        <f>VLOOKUP(SUM_DATA[[#This Row],[Work Order]],'[2]MAT DETAIL'!$D:$L,8,FALSE)</f>
        <v>#N/A</v>
      </c>
      <c r="P1827" s="17">
        <v>2410.1999999999998</v>
      </c>
      <c r="Q1827" s="67" t="s">
        <v>25</v>
      </c>
      <c r="R1827" s="67"/>
      <c r="S1827" s="67"/>
    </row>
    <row r="1828" spans="4:19" ht="15">
      <c r="D1828" s="5">
        <v>620119</v>
      </c>
      <c r="E1828" s="31">
        <v>44082</v>
      </c>
      <c r="F1828" s="34">
        <v>44082</v>
      </c>
      <c r="G1828" s="61"/>
      <c r="H1828" s="5">
        <v>2930712</v>
      </c>
      <c r="I1828" s="28" t="s">
        <v>26</v>
      </c>
      <c r="J1828" s="41" t="s">
        <v>73</v>
      </c>
      <c r="K1828" s="8" t="s">
        <v>47</v>
      </c>
      <c r="L1828" s="8" t="s">
        <v>74</v>
      </c>
      <c r="M1828" s="16">
        <f>SUM_DATA[[#This Row],[TOTAL Cost]]-SUM_DATA[[#This Row],[MATERIAL Cost]]</f>
        <v>2410.1999999999998</v>
      </c>
      <c r="N1828" s="16">
        <f>IFERROR(SUM_DATA[[#This Row],[MAT C.]], 0)</f>
        <v>0</v>
      </c>
      <c r="O1828" s="16" t="e">
        <f>VLOOKUP(SUM_DATA[[#This Row],[Work Order]],'[2]MAT DETAIL'!$D:$L,8,FALSE)</f>
        <v>#N/A</v>
      </c>
      <c r="P1828" s="17">
        <v>2410.1999999999998</v>
      </c>
      <c r="Q1828" s="67" t="s">
        <v>25</v>
      </c>
      <c r="R1828" s="67"/>
      <c r="S1828" s="67"/>
    </row>
    <row r="1829" spans="4:19" ht="15">
      <c r="D1829" s="5">
        <v>620116</v>
      </c>
      <c r="E1829" s="31">
        <v>44083</v>
      </c>
      <c r="F1829" s="34">
        <v>44083</v>
      </c>
      <c r="G1829" s="61"/>
      <c r="H1829" s="5">
        <v>2930814</v>
      </c>
      <c r="I1829" s="28" t="s">
        <v>26</v>
      </c>
      <c r="J1829" s="41" t="s">
        <v>72</v>
      </c>
      <c r="K1829" s="8" t="s">
        <v>36</v>
      </c>
      <c r="L1829" s="10" t="s">
        <v>37</v>
      </c>
      <c r="M1829" s="16">
        <f>SUM_DATA[[#This Row],[TOTAL Cost]]-SUM_DATA[[#This Row],[MATERIAL Cost]]</f>
        <v>0</v>
      </c>
      <c r="N1829" s="16">
        <f>IFERROR(SUM_DATA[[#This Row],[MAT C.]], 0)</f>
        <v>0</v>
      </c>
      <c r="O1829" s="16" t="e">
        <f>VLOOKUP(SUM_DATA[[#This Row],[Work Order]],'[2]MAT DETAIL'!$D:$L,8,FALSE)</f>
        <v>#N/A</v>
      </c>
      <c r="P1829" s="17">
        <v>0</v>
      </c>
      <c r="Q1829" s="67" t="s">
        <v>25</v>
      </c>
      <c r="R1829" s="67"/>
      <c r="S1829" s="67"/>
    </row>
    <row r="1830" spans="4:19" ht="15">
      <c r="D1830" s="5">
        <v>620107</v>
      </c>
      <c r="E1830" s="31">
        <v>44083</v>
      </c>
      <c r="F1830" s="34">
        <v>44083</v>
      </c>
      <c r="G1830" s="61"/>
      <c r="H1830" s="5">
        <v>2930817</v>
      </c>
      <c r="I1830" s="28" t="s">
        <v>26</v>
      </c>
      <c r="J1830" s="41" t="s">
        <v>668</v>
      </c>
      <c r="K1830" s="8" t="s">
        <v>67</v>
      </c>
      <c r="L1830" s="8" t="s">
        <v>451</v>
      </c>
      <c r="M1830" s="16">
        <f>SUM_DATA[[#This Row],[TOTAL Cost]]-SUM_DATA[[#This Row],[MATERIAL Cost]]</f>
        <v>2410.1999999999998</v>
      </c>
      <c r="N1830" s="16">
        <f>IFERROR(SUM_DATA[[#This Row],[MAT C.]], 0)</f>
        <v>0</v>
      </c>
      <c r="O1830" s="16" t="e">
        <f>VLOOKUP(SUM_DATA[[#This Row],[Work Order]],'[2]MAT DETAIL'!$D:$L,8,FALSE)</f>
        <v>#N/A</v>
      </c>
      <c r="P1830" s="17">
        <v>2410.1999999999998</v>
      </c>
      <c r="Q1830" s="67" t="s">
        <v>25</v>
      </c>
      <c r="R1830" s="67"/>
      <c r="S1830" s="67"/>
    </row>
    <row r="1831" spans="4:19" ht="15">
      <c r="D1831" s="5">
        <v>620123</v>
      </c>
      <c r="E1831" s="31">
        <v>44083</v>
      </c>
      <c r="F1831" s="34">
        <v>44083</v>
      </c>
      <c r="G1831" s="61"/>
      <c r="H1831" s="5">
        <v>2930820</v>
      </c>
      <c r="I1831" s="28" t="s">
        <v>26</v>
      </c>
      <c r="J1831" s="41" t="s">
        <v>669</v>
      </c>
      <c r="K1831" s="8" t="s">
        <v>67</v>
      </c>
      <c r="L1831" s="8" t="s">
        <v>451</v>
      </c>
      <c r="M1831" s="16">
        <f>SUM_DATA[[#This Row],[TOTAL Cost]]-SUM_DATA[[#This Row],[MATERIAL Cost]]</f>
        <v>2410.1999999999998</v>
      </c>
      <c r="N1831" s="16">
        <f>IFERROR(SUM_DATA[[#This Row],[MAT C.]], 0)</f>
        <v>0</v>
      </c>
      <c r="O1831" s="16" t="e">
        <f>VLOOKUP(SUM_DATA[[#This Row],[Work Order]],'[2]MAT DETAIL'!$D:$L,8,FALSE)</f>
        <v>#N/A</v>
      </c>
      <c r="P1831" s="17">
        <v>2410.1999999999998</v>
      </c>
      <c r="Q1831" s="67" t="s">
        <v>25</v>
      </c>
      <c r="R1831" s="67"/>
      <c r="S1831" s="67"/>
    </row>
    <row r="1832" spans="4:19" ht="15">
      <c r="D1832" s="5">
        <v>620106</v>
      </c>
      <c r="E1832" s="31">
        <v>44083</v>
      </c>
      <c r="F1832" s="34">
        <v>44083</v>
      </c>
      <c r="G1832" s="61"/>
      <c r="H1832" s="5">
        <v>2931110</v>
      </c>
      <c r="I1832" s="28" t="s">
        <v>26</v>
      </c>
      <c r="J1832" s="41" t="s">
        <v>27</v>
      </c>
      <c r="K1832" s="8" t="s">
        <v>19</v>
      </c>
      <c r="L1832" s="8" t="s">
        <v>20</v>
      </c>
      <c r="M1832" s="16">
        <f>SUM_DATA[[#This Row],[TOTAL Cost]]-SUM_DATA[[#This Row],[MATERIAL Cost]]</f>
        <v>632.41000000000349</v>
      </c>
      <c r="N1832" s="16">
        <f>IFERROR(SUM_DATA[[#This Row],[MAT C.]], 0)</f>
        <v>66000</v>
      </c>
      <c r="O1832" s="16">
        <f>VLOOKUP(SUM_DATA[[#This Row],[Work Order]],'[2]MAT DETAIL'!$D:$L,8,FALSE)</f>
        <v>66000</v>
      </c>
      <c r="P1832" s="17">
        <v>66632.41</v>
      </c>
      <c r="Q1832" s="67" t="s">
        <v>21</v>
      </c>
      <c r="R1832" s="67"/>
      <c r="S1832" s="67"/>
    </row>
    <row r="1833" spans="4:19" ht="15">
      <c r="D1833" s="5">
        <v>620120</v>
      </c>
      <c r="E1833" s="31">
        <v>44083</v>
      </c>
      <c r="F1833" s="34">
        <v>44083</v>
      </c>
      <c r="G1833" s="61"/>
      <c r="H1833" s="5">
        <v>2931111</v>
      </c>
      <c r="I1833" s="28" t="s">
        <v>26</v>
      </c>
      <c r="J1833" s="41" t="s">
        <v>27</v>
      </c>
      <c r="K1833" s="8" t="s">
        <v>19</v>
      </c>
      <c r="L1833" s="8" t="s">
        <v>20</v>
      </c>
      <c r="M1833" s="16">
        <f>SUM_DATA[[#This Row],[TOTAL Cost]]-SUM_DATA[[#This Row],[MATERIAL Cost]]</f>
        <v>632.41000000000349</v>
      </c>
      <c r="N1833" s="16">
        <f>IFERROR(SUM_DATA[[#This Row],[MAT C.]], 0)</f>
        <v>66000</v>
      </c>
      <c r="O1833" s="16">
        <f>VLOOKUP(SUM_DATA[[#This Row],[Work Order]],'[2]MAT DETAIL'!$D:$L,8,FALSE)</f>
        <v>66000</v>
      </c>
      <c r="P1833" s="17">
        <v>66632.41</v>
      </c>
      <c r="Q1833" s="67" t="s">
        <v>21</v>
      </c>
      <c r="R1833" s="67"/>
      <c r="S1833" s="67"/>
    </row>
    <row r="1834" spans="4:19" ht="15">
      <c r="D1834" s="5">
        <v>620104</v>
      </c>
      <c r="E1834" s="31">
        <v>44083</v>
      </c>
      <c r="F1834" s="34">
        <v>44083</v>
      </c>
      <c r="G1834" s="61"/>
      <c r="H1834" s="5">
        <v>2931113</v>
      </c>
      <c r="I1834" s="28" t="s">
        <v>26</v>
      </c>
      <c r="J1834" s="41" t="s">
        <v>27</v>
      </c>
      <c r="K1834" s="8" t="s">
        <v>19</v>
      </c>
      <c r="L1834" s="8" t="s">
        <v>20</v>
      </c>
      <c r="M1834" s="16">
        <f>SUM_DATA[[#This Row],[TOTAL Cost]]-SUM_DATA[[#This Row],[MATERIAL Cost]]</f>
        <v>632.41000000000349</v>
      </c>
      <c r="N1834" s="16">
        <f>IFERROR(SUM_DATA[[#This Row],[MAT C.]], 0)</f>
        <v>66000</v>
      </c>
      <c r="O1834" s="16">
        <f>VLOOKUP(SUM_DATA[[#This Row],[Work Order]],'[2]MAT DETAIL'!$D:$L,8,FALSE)</f>
        <v>66000</v>
      </c>
      <c r="P1834" s="17">
        <v>66632.41</v>
      </c>
      <c r="Q1834" s="67" t="s">
        <v>21</v>
      </c>
      <c r="R1834" s="67"/>
      <c r="S1834" s="67"/>
    </row>
    <row r="1835" spans="4:19" ht="15">
      <c r="D1835" s="5">
        <v>620113</v>
      </c>
      <c r="E1835" s="31">
        <v>44083</v>
      </c>
      <c r="F1835" s="34">
        <v>44083</v>
      </c>
      <c r="G1835" s="61"/>
      <c r="H1835" s="5">
        <v>2931114</v>
      </c>
      <c r="I1835" s="28" t="s">
        <v>26</v>
      </c>
      <c r="J1835" s="41" t="s">
        <v>27</v>
      </c>
      <c r="K1835" s="8" t="s">
        <v>19</v>
      </c>
      <c r="L1835" s="8" t="s">
        <v>20</v>
      </c>
      <c r="M1835" s="16">
        <f>SUM_DATA[[#This Row],[TOTAL Cost]]-SUM_DATA[[#This Row],[MATERIAL Cost]]</f>
        <v>632.41000000000349</v>
      </c>
      <c r="N1835" s="16">
        <f>IFERROR(SUM_DATA[[#This Row],[MAT C.]], 0)</f>
        <v>66000</v>
      </c>
      <c r="O1835" s="16">
        <f>VLOOKUP(SUM_DATA[[#This Row],[Work Order]],'[2]MAT DETAIL'!$D:$L,8,FALSE)</f>
        <v>66000</v>
      </c>
      <c r="P1835" s="17">
        <v>66632.41</v>
      </c>
      <c r="Q1835" s="67" t="s">
        <v>21</v>
      </c>
      <c r="R1835" s="67"/>
      <c r="S1835" s="67"/>
    </row>
    <row r="1836" spans="4:19" ht="15">
      <c r="D1836" s="5">
        <v>620117</v>
      </c>
      <c r="E1836" s="31">
        <v>44083</v>
      </c>
      <c r="F1836" s="34">
        <v>44083</v>
      </c>
      <c r="G1836" s="61"/>
      <c r="H1836" s="5">
        <v>2931116</v>
      </c>
      <c r="I1836" s="28" t="s">
        <v>26</v>
      </c>
      <c r="J1836" s="41" t="s">
        <v>27</v>
      </c>
      <c r="K1836" s="8" t="s">
        <v>19</v>
      </c>
      <c r="L1836" s="8" t="s">
        <v>20</v>
      </c>
      <c r="M1836" s="16">
        <f>SUM_DATA[[#This Row],[TOTAL Cost]]-SUM_DATA[[#This Row],[MATERIAL Cost]]</f>
        <v>632.41000000000349</v>
      </c>
      <c r="N1836" s="16">
        <f>IFERROR(SUM_DATA[[#This Row],[MAT C.]], 0)</f>
        <v>66000</v>
      </c>
      <c r="O1836" s="16">
        <f>VLOOKUP(SUM_DATA[[#This Row],[Work Order]],'[2]MAT DETAIL'!$D:$L,8,FALSE)</f>
        <v>66000</v>
      </c>
      <c r="P1836" s="17">
        <v>66632.41</v>
      </c>
      <c r="Q1836" s="67" t="s">
        <v>21</v>
      </c>
      <c r="R1836" s="67"/>
      <c r="S1836" s="67"/>
    </row>
    <row r="1837" spans="4:19" ht="15">
      <c r="D1837" s="5">
        <v>620117</v>
      </c>
      <c r="E1837" s="31">
        <v>44083</v>
      </c>
      <c r="F1837" s="34">
        <v>44083</v>
      </c>
      <c r="G1837" s="61"/>
      <c r="H1837" s="5">
        <v>2931117</v>
      </c>
      <c r="I1837" s="28" t="s">
        <v>26</v>
      </c>
      <c r="J1837" s="41" t="s">
        <v>27</v>
      </c>
      <c r="K1837" s="8" t="s">
        <v>19</v>
      </c>
      <c r="L1837" s="8" t="s">
        <v>20</v>
      </c>
      <c r="M1837" s="16">
        <f>SUM_DATA[[#This Row],[TOTAL Cost]]-SUM_DATA[[#This Row],[MATERIAL Cost]]</f>
        <v>0</v>
      </c>
      <c r="N1837" s="16">
        <f>IFERROR(SUM_DATA[[#This Row],[MAT C.]], 0)</f>
        <v>0</v>
      </c>
      <c r="O1837" s="16" t="e">
        <f>VLOOKUP(SUM_DATA[[#This Row],[Work Order]],'[2]MAT DETAIL'!$D:$L,8,FALSE)</f>
        <v>#N/A</v>
      </c>
      <c r="P1837" s="17">
        <v>0</v>
      </c>
      <c r="Q1837" s="67" t="s">
        <v>21</v>
      </c>
      <c r="R1837" s="67"/>
      <c r="S1837" s="67"/>
    </row>
    <row r="1838" spans="4:19" ht="15">
      <c r="D1838" s="5">
        <v>620118</v>
      </c>
      <c r="E1838" s="31">
        <v>44083</v>
      </c>
      <c r="F1838" s="34">
        <v>44083</v>
      </c>
      <c r="G1838" s="61"/>
      <c r="H1838" s="5">
        <v>2931118</v>
      </c>
      <c r="I1838" s="28" t="s">
        <v>26</v>
      </c>
      <c r="J1838" s="41" t="s">
        <v>27</v>
      </c>
      <c r="K1838" s="8" t="s">
        <v>19</v>
      </c>
      <c r="L1838" s="8" t="s">
        <v>20</v>
      </c>
      <c r="M1838" s="16">
        <f>SUM_DATA[[#This Row],[TOTAL Cost]]-SUM_DATA[[#This Row],[MATERIAL Cost]]</f>
        <v>0</v>
      </c>
      <c r="N1838" s="16">
        <f>IFERROR(SUM_DATA[[#This Row],[MAT C.]], 0)</f>
        <v>0</v>
      </c>
      <c r="O1838" s="16" t="e">
        <f>VLOOKUP(SUM_DATA[[#This Row],[Work Order]],'[2]MAT DETAIL'!$D:$L,8,FALSE)</f>
        <v>#N/A</v>
      </c>
      <c r="P1838" s="17">
        <v>0</v>
      </c>
      <c r="Q1838" s="67" t="s">
        <v>21</v>
      </c>
      <c r="R1838" s="67"/>
      <c r="S1838" s="67"/>
    </row>
    <row r="1839" spans="4:19" ht="15">
      <c r="D1839" s="5">
        <v>620118</v>
      </c>
      <c r="E1839" s="31">
        <v>44083</v>
      </c>
      <c r="F1839" s="34">
        <v>44083</v>
      </c>
      <c r="G1839" s="61"/>
      <c r="H1839" s="5">
        <v>2931159</v>
      </c>
      <c r="I1839" s="28" t="s">
        <v>31</v>
      </c>
      <c r="J1839" s="41" t="s">
        <v>670</v>
      </c>
      <c r="K1839" s="8" t="s">
        <v>24</v>
      </c>
      <c r="L1839" s="8" t="s">
        <v>24</v>
      </c>
      <c r="M1839" s="16">
        <f>SUM_DATA[[#This Row],[TOTAL Cost]]-SUM_DATA[[#This Row],[MATERIAL Cost]]</f>
        <v>1515.08</v>
      </c>
      <c r="N1839" s="16">
        <f>IFERROR(SUM_DATA[[#This Row],[MAT C.]], 0)</f>
        <v>0</v>
      </c>
      <c r="O1839" s="16" t="e">
        <f>VLOOKUP(SUM_DATA[[#This Row],[Work Order]],'[2]MAT DETAIL'!$D:$L,8,FALSE)</f>
        <v>#N/A</v>
      </c>
      <c r="P1839" s="17">
        <v>1515.08</v>
      </c>
      <c r="Q1839" s="67" t="s">
        <v>25</v>
      </c>
      <c r="R1839" s="67"/>
      <c r="S1839" s="67"/>
    </row>
    <row r="1840" spans="4:19" ht="15">
      <c r="D1840" s="5">
        <v>620106</v>
      </c>
      <c r="E1840" s="31">
        <v>44083</v>
      </c>
      <c r="F1840" s="34">
        <v>44083</v>
      </c>
      <c r="G1840" s="61"/>
      <c r="H1840" s="5">
        <v>2931218</v>
      </c>
      <c r="I1840" s="28" t="s">
        <v>26</v>
      </c>
      <c r="J1840" s="41" t="s">
        <v>671</v>
      </c>
      <c r="K1840" s="8" t="s">
        <v>36</v>
      </c>
      <c r="L1840" s="8" t="s">
        <v>42</v>
      </c>
      <c r="M1840" s="16">
        <f>SUM_DATA[[#This Row],[TOTAL Cost]]-SUM_DATA[[#This Row],[MATERIAL Cost]]</f>
        <v>11000</v>
      </c>
      <c r="N1840" s="16">
        <f>IFERROR(SUM_DATA[[#This Row],[MAT C.]], 0)</f>
        <v>0</v>
      </c>
      <c r="O1840" s="16" t="e">
        <f>VLOOKUP(SUM_DATA[[#This Row],[Work Order]],'[2]MAT DETAIL'!$D:$L,8,FALSE)</f>
        <v>#N/A</v>
      </c>
      <c r="P1840" s="17">
        <v>11000</v>
      </c>
      <c r="Q1840" s="67" t="s">
        <v>21</v>
      </c>
      <c r="R1840" s="67"/>
      <c r="S1840" s="67"/>
    </row>
    <row r="1841" spans="4:19" ht="15">
      <c r="D1841" s="5">
        <v>620120</v>
      </c>
      <c r="E1841" s="31">
        <v>44083</v>
      </c>
      <c r="F1841" s="34">
        <v>44083</v>
      </c>
      <c r="G1841" s="61"/>
      <c r="H1841" s="5">
        <v>2931220</v>
      </c>
      <c r="I1841" s="28" t="s">
        <v>26</v>
      </c>
      <c r="J1841" s="41" t="s">
        <v>671</v>
      </c>
      <c r="K1841" s="8" t="s">
        <v>36</v>
      </c>
      <c r="L1841" s="8" t="s">
        <v>42</v>
      </c>
      <c r="M1841" s="16">
        <f>SUM_DATA[[#This Row],[TOTAL Cost]]-SUM_DATA[[#This Row],[MATERIAL Cost]]</f>
        <v>11000</v>
      </c>
      <c r="N1841" s="16">
        <f>IFERROR(SUM_DATA[[#This Row],[MAT C.]], 0)</f>
        <v>0</v>
      </c>
      <c r="O1841" s="16" t="e">
        <f>VLOOKUP(SUM_DATA[[#This Row],[Work Order]],'[2]MAT DETAIL'!$D:$L,8,FALSE)</f>
        <v>#N/A</v>
      </c>
      <c r="P1841" s="17">
        <v>11000</v>
      </c>
      <c r="Q1841" s="67" t="s">
        <v>21</v>
      </c>
      <c r="R1841" s="67"/>
      <c r="S1841" s="67"/>
    </row>
    <row r="1842" spans="4:19" ht="15">
      <c r="D1842" s="5">
        <v>620104</v>
      </c>
      <c r="E1842" s="31">
        <v>44083</v>
      </c>
      <c r="F1842" s="34">
        <v>44083</v>
      </c>
      <c r="G1842" s="61"/>
      <c r="H1842" s="5">
        <v>2931228</v>
      </c>
      <c r="I1842" s="28" t="s">
        <v>26</v>
      </c>
      <c r="J1842" s="41" t="s">
        <v>27</v>
      </c>
      <c r="K1842" s="8" t="s">
        <v>19</v>
      </c>
      <c r="L1842" s="8" t="s">
        <v>20</v>
      </c>
      <c r="M1842" s="16">
        <f>SUM_DATA[[#This Row],[TOTAL Cost]]-SUM_DATA[[#This Row],[MATERIAL Cost]]</f>
        <v>632.40999999999985</v>
      </c>
      <c r="N1842" s="16">
        <f>IFERROR(SUM_DATA[[#This Row],[MAT C.]], 0)</f>
        <v>11600</v>
      </c>
      <c r="O1842" s="16">
        <f>VLOOKUP(SUM_DATA[[#This Row],[Work Order]],'[2]MAT DETAIL'!$D:$L,8,FALSE)</f>
        <v>11600</v>
      </c>
      <c r="P1842" s="17">
        <v>12232.41</v>
      </c>
      <c r="Q1842" s="67" t="s">
        <v>21</v>
      </c>
      <c r="R1842" s="67"/>
      <c r="S1842" s="67"/>
    </row>
    <row r="1843" spans="4:19" ht="15">
      <c r="D1843" s="5">
        <v>620106</v>
      </c>
      <c r="E1843" s="31">
        <v>44083</v>
      </c>
      <c r="F1843" s="34">
        <v>44083</v>
      </c>
      <c r="G1843" s="61"/>
      <c r="H1843" s="5">
        <v>2931229</v>
      </c>
      <c r="I1843" s="28" t="s">
        <v>26</v>
      </c>
      <c r="J1843" s="41" t="s">
        <v>27</v>
      </c>
      <c r="K1843" s="8" t="s">
        <v>19</v>
      </c>
      <c r="L1843" s="8" t="s">
        <v>20</v>
      </c>
      <c r="M1843" s="16">
        <f>SUM_DATA[[#This Row],[TOTAL Cost]]-SUM_DATA[[#This Row],[MATERIAL Cost]]</f>
        <v>632.40999999999985</v>
      </c>
      <c r="N1843" s="16">
        <f>IFERROR(SUM_DATA[[#This Row],[MAT C.]], 0)</f>
        <v>11600</v>
      </c>
      <c r="O1843" s="16">
        <f>VLOOKUP(SUM_DATA[[#This Row],[Work Order]],'[2]MAT DETAIL'!$D:$L,8,FALSE)</f>
        <v>11600</v>
      </c>
      <c r="P1843" s="17">
        <v>12232.41</v>
      </c>
      <c r="Q1843" s="67" t="s">
        <v>21</v>
      </c>
      <c r="R1843" s="67"/>
      <c r="S1843" s="67"/>
    </row>
    <row r="1844" spans="4:19" ht="15">
      <c r="D1844" s="5">
        <v>620111</v>
      </c>
      <c r="E1844" s="31">
        <v>44083</v>
      </c>
      <c r="F1844" s="34">
        <v>44083</v>
      </c>
      <c r="G1844" s="61"/>
      <c r="H1844" s="5">
        <v>2931230</v>
      </c>
      <c r="I1844" s="28" t="s">
        <v>26</v>
      </c>
      <c r="J1844" s="41" t="s">
        <v>27</v>
      </c>
      <c r="K1844" s="8" t="s">
        <v>19</v>
      </c>
      <c r="L1844" s="8" t="s">
        <v>20</v>
      </c>
      <c r="M1844" s="16">
        <f>SUM_DATA[[#This Row],[TOTAL Cost]]-SUM_DATA[[#This Row],[MATERIAL Cost]]</f>
        <v>632.40999999999985</v>
      </c>
      <c r="N1844" s="16">
        <f>IFERROR(SUM_DATA[[#This Row],[MAT C.]], 0)</f>
        <v>11600</v>
      </c>
      <c r="O1844" s="16">
        <f>VLOOKUP(SUM_DATA[[#This Row],[Work Order]],'[2]MAT DETAIL'!$D:$L,8,FALSE)</f>
        <v>11600</v>
      </c>
      <c r="P1844" s="17">
        <v>12232.41</v>
      </c>
      <c r="Q1844" s="67" t="s">
        <v>21</v>
      </c>
      <c r="R1844" s="67"/>
      <c r="S1844" s="67"/>
    </row>
    <row r="1845" spans="4:19" ht="15">
      <c r="D1845" s="5">
        <v>620113</v>
      </c>
      <c r="E1845" s="31">
        <v>44083</v>
      </c>
      <c r="F1845" s="34">
        <v>44083</v>
      </c>
      <c r="G1845" s="61"/>
      <c r="H1845" s="5">
        <v>2931232</v>
      </c>
      <c r="I1845" s="28" t="s">
        <v>26</v>
      </c>
      <c r="J1845" s="41" t="s">
        <v>27</v>
      </c>
      <c r="K1845" s="8" t="s">
        <v>19</v>
      </c>
      <c r="L1845" s="8" t="s">
        <v>20</v>
      </c>
      <c r="M1845" s="16">
        <f>SUM_DATA[[#This Row],[TOTAL Cost]]-SUM_DATA[[#This Row],[MATERIAL Cost]]</f>
        <v>632.40999999999985</v>
      </c>
      <c r="N1845" s="16">
        <f>IFERROR(SUM_DATA[[#This Row],[MAT C.]], 0)</f>
        <v>11600</v>
      </c>
      <c r="O1845" s="16">
        <f>VLOOKUP(SUM_DATA[[#This Row],[Work Order]],'[2]MAT DETAIL'!$D:$L,8,FALSE)</f>
        <v>11600</v>
      </c>
      <c r="P1845" s="17">
        <v>12232.41</v>
      </c>
      <c r="Q1845" s="67" t="s">
        <v>21</v>
      </c>
      <c r="R1845" s="67"/>
      <c r="S1845" s="67"/>
    </row>
    <row r="1846" spans="4:19" ht="15">
      <c r="D1846" s="5">
        <v>620117</v>
      </c>
      <c r="E1846" s="31">
        <v>44083</v>
      </c>
      <c r="F1846" s="34">
        <v>44083</v>
      </c>
      <c r="G1846" s="61"/>
      <c r="H1846" s="5">
        <v>2931233</v>
      </c>
      <c r="I1846" s="28" t="s">
        <v>26</v>
      </c>
      <c r="J1846" s="41" t="s">
        <v>27</v>
      </c>
      <c r="K1846" s="8" t="s">
        <v>19</v>
      </c>
      <c r="L1846" s="8" t="s">
        <v>20</v>
      </c>
      <c r="M1846" s="16">
        <f>SUM_DATA[[#This Row],[TOTAL Cost]]-SUM_DATA[[#This Row],[MATERIAL Cost]]</f>
        <v>632.40999999999985</v>
      </c>
      <c r="N1846" s="16">
        <f>IFERROR(SUM_DATA[[#This Row],[MAT C.]], 0)</f>
        <v>11600</v>
      </c>
      <c r="O1846" s="16">
        <f>VLOOKUP(SUM_DATA[[#This Row],[Work Order]],'[2]MAT DETAIL'!$D:$L,8,FALSE)</f>
        <v>11600</v>
      </c>
      <c r="P1846" s="17">
        <v>12232.41</v>
      </c>
      <c r="Q1846" s="67" t="s">
        <v>21</v>
      </c>
      <c r="R1846" s="67"/>
      <c r="S1846" s="67"/>
    </row>
    <row r="1847" spans="4:19" ht="15">
      <c r="D1847" s="5">
        <v>620118</v>
      </c>
      <c r="E1847" s="31">
        <v>44083</v>
      </c>
      <c r="F1847" s="34">
        <v>44083</v>
      </c>
      <c r="G1847" s="61"/>
      <c r="H1847" s="5">
        <v>2931234</v>
      </c>
      <c r="I1847" s="28" t="s">
        <v>26</v>
      </c>
      <c r="J1847" s="41" t="s">
        <v>27</v>
      </c>
      <c r="K1847" s="8" t="s">
        <v>19</v>
      </c>
      <c r="L1847" s="8" t="s">
        <v>20</v>
      </c>
      <c r="M1847" s="16">
        <f>SUM_DATA[[#This Row],[TOTAL Cost]]-SUM_DATA[[#This Row],[MATERIAL Cost]]</f>
        <v>632.40999999999985</v>
      </c>
      <c r="N1847" s="16">
        <f>IFERROR(SUM_DATA[[#This Row],[MAT C.]], 0)</f>
        <v>11600</v>
      </c>
      <c r="O1847" s="16">
        <f>VLOOKUP(SUM_DATA[[#This Row],[Work Order]],'[2]MAT DETAIL'!$D:$L,8,FALSE)</f>
        <v>11600</v>
      </c>
      <c r="P1847" s="17">
        <v>12232.41</v>
      </c>
      <c r="Q1847" s="67" t="s">
        <v>21</v>
      </c>
      <c r="R1847" s="67"/>
      <c r="S1847" s="67"/>
    </row>
    <row r="1848" spans="4:19" ht="15">
      <c r="D1848" s="5">
        <v>620120</v>
      </c>
      <c r="E1848" s="31">
        <v>44083</v>
      </c>
      <c r="F1848" s="34">
        <v>44083</v>
      </c>
      <c r="G1848" s="61"/>
      <c r="H1848" s="5">
        <v>2931235</v>
      </c>
      <c r="I1848" s="28" t="s">
        <v>26</v>
      </c>
      <c r="J1848" s="41" t="s">
        <v>27</v>
      </c>
      <c r="K1848" s="8" t="s">
        <v>19</v>
      </c>
      <c r="L1848" s="8" t="s">
        <v>20</v>
      </c>
      <c r="M1848" s="16">
        <f>SUM_DATA[[#This Row],[TOTAL Cost]]-SUM_DATA[[#This Row],[MATERIAL Cost]]</f>
        <v>632.40999999999985</v>
      </c>
      <c r="N1848" s="16">
        <f>IFERROR(SUM_DATA[[#This Row],[MAT C.]], 0)</f>
        <v>11600</v>
      </c>
      <c r="O1848" s="16">
        <f>VLOOKUP(SUM_DATA[[#This Row],[Work Order]],'[2]MAT DETAIL'!$D:$L,8,FALSE)</f>
        <v>11600</v>
      </c>
      <c r="P1848" s="17">
        <v>12232.41</v>
      </c>
      <c r="Q1848" s="67" t="s">
        <v>21</v>
      </c>
      <c r="R1848" s="67"/>
      <c r="S1848" s="67"/>
    </row>
    <row r="1849" spans="4:19" ht="15">
      <c r="D1849" s="5">
        <v>620122</v>
      </c>
      <c r="E1849" s="31">
        <v>44083</v>
      </c>
      <c r="F1849" s="34">
        <v>44083</v>
      </c>
      <c r="G1849" s="61"/>
      <c r="H1849" s="5">
        <v>2931236</v>
      </c>
      <c r="I1849" s="28" t="s">
        <v>26</v>
      </c>
      <c r="J1849" s="41" t="s">
        <v>27</v>
      </c>
      <c r="K1849" s="8" t="s">
        <v>19</v>
      </c>
      <c r="L1849" s="8" t="s">
        <v>20</v>
      </c>
      <c r="M1849" s="16">
        <f>SUM_DATA[[#This Row],[TOTAL Cost]]-SUM_DATA[[#This Row],[MATERIAL Cost]]</f>
        <v>632.40999999999985</v>
      </c>
      <c r="N1849" s="16">
        <f>IFERROR(SUM_DATA[[#This Row],[MAT C.]], 0)</f>
        <v>11600</v>
      </c>
      <c r="O1849" s="16">
        <f>VLOOKUP(SUM_DATA[[#This Row],[Work Order]],'[2]MAT DETAIL'!$D:$L,8,FALSE)</f>
        <v>11600</v>
      </c>
      <c r="P1849" s="17">
        <v>12232.41</v>
      </c>
      <c r="Q1849" s="67" t="s">
        <v>21</v>
      </c>
      <c r="R1849" s="67"/>
      <c r="S1849" s="67"/>
    </row>
    <row r="1850" spans="4:19" ht="15">
      <c r="D1850" s="5">
        <v>620124</v>
      </c>
      <c r="E1850" s="31">
        <v>44083</v>
      </c>
      <c r="F1850" s="34">
        <v>44084</v>
      </c>
      <c r="G1850" s="61"/>
      <c r="H1850" s="5">
        <v>2931257</v>
      </c>
      <c r="I1850" s="28" t="s">
        <v>31</v>
      </c>
      <c r="J1850" s="41" t="s">
        <v>220</v>
      </c>
      <c r="K1850" s="8" t="s">
        <v>39</v>
      </c>
      <c r="L1850" s="8" t="s">
        <v>221</v>
      </c>
      <c r="M1850" s="16">
        <f>SUM_DATA[[#This Row],[TOTAL Cost]]-SUM_DATA[[#This Row],[MATERIAL Cost]]</f>
        <v>130515.08</v>
      </c>
      <c r="N1850" s="16">
        <f>IFERROR(SUM_DATA[[#This Row],[MAT C.]], 0)</f>
        <v>0</v>
      </c>
      <c r="O1850" s="16" t="e">
        <f>VLOOKUP(SUM_DATA[[#This Row],[Work Order]],'[2]MAT DETAIL'!$D:$L,8,FALSE)</f>
        <v>#N/A</v>
      </c>
      <c r="P1850" s="17">
        <v>130515.08</v>
      </c>
      <c r="Q1850" s="67" t="s">
        <v>25</v>
      </c>
      <c r="R1850" s="67"/>
      <c r="S1850" s="67"/>
    </row>
    <row r="1851" spans="4:19" ht="15">
      <c r="D1851" s="5">
        <v>620104</v>
      </c>
      <c r="E1851" s="31">
        <v>44084</v>
      </c>
      <c r="F1851" s="34">
        <v>44084</v>
      </c>
      <c r="G1851" s="61"/>
      <c r="H1851" s="5">
        <v>2931352</v>
      </c>
      <c r="I1851" s="28" t="s">
        <v>26</v>
      </c>
      <c r="J1851" s="41" t="s">
        <v>27</v>
      </c>
      <c r="K1851" s="8" t="s">
        <v>19</v>
      </c>
      <c r="L1851" s="8" t="s">
        <v>20</v>
      </c>
      <c r="M1851" s="16">
        <f>SUM_DATA[[#This Row],[TOTAL Cost]]-SUM_DATA[[#This Row],[MATERIAL Cost]]</f>
        <v>4032.41</v>
      </c>
      <c r="N1851" s="16">
        <f>IFERROR(SUM_DATA[[#This Row],[MAT C.]], 0)</f>
        <v>3700</v>
      </c>
      <c r="O1851" s="16">
        <f>VLOOKUP(SUM_DATA[[#This Row],[Work Order]],'[2]MAT DETAIL'!$D:$L,8,FALSE)</f>
        <v>3700</v>
      </c>
      <c r="P1851" s="17">
        <v>7732.41</v>
      </c>
      <c r="Q1851" s="67" t="s">
        <v>21</v>
      </c>
      <c r="R1851" s="67"/>
      <c r="S1851" s="67"/>
    </row>
    <row r="1852" spans="4:19" ht="15">
      <c r="D1852" s="5">
        <v>620107</v>
      </c>
      <c r="E1852" s="31">
        <v>44085</v>
      </c>
      <c r="F1852" s="34">
        <v>44085</v>
      </c>
      <c r="G1852" s="61"/>
      <c r="H1852" s="5">
        <v>2933690</v>
      </c>
      <c r="I1852" s="28" t="s">
        <v>26</v>
      </c>
      <c r="J1852" s="41" t="s">
        <v>27</v>
      </c>
      <c r="K1852" s="8" t="s">
        <v>19</v>
      </c>
      <c r="L1852" s="8" t="s">
        <v>20</v>
      </c>
      <c r="M1852" s="16">
        <f>SUM_DATA[[#This Row],[TOTAL Cost]]-SUM_DATA[[#This Row],[MATERIAL Cost]]</f>
        <v>632.41000000000008</v>
      </c>
      <c r="N1852" s="16">
        <f>IFERROR(SUM_DATA[[#This Row],[MAT C.]], 0)</f>
        <v>650</v>
      </c>
      <c r="O1852" s="16">
        <f>VLOOKUP(SUM_DATA[[#This Row],[Work Order]],'[2]MAT DETAIL'!$D:$L,8,FALSE)</f>
        <v>650</v>
      </c>
      <c r="P1852" s="17">
        <v>1282.4100000000001</v>
      </c>
      <c r="Q1852" s="67" t="s">
        <v>21</v>
      </c>
      <c r="R1852" s="67"/>
      <c r="S1852" s="67"/>
    </row>
    <row r="1853" spans="4:19" ht="15">
      <c r="D1853" s="5">
        <v>620117</v>
      </c>
      <c r="E1853" s="31">
        <v>44085</v>
      </c>
      <c r="F1853" s="34">
        <v>44085</v>
      </c>
      <c r="G1853" s="61"/>
      <c r="H1853" s="5">
        <v>2933693</v>
      </c>
      <c r="I1853" s="28" t="s">
        <v>26</v>
      </c>
      <c r="J1853" s="41" t="s">
        <v>27</v>
      </c>
      <c r="K1853" s="8" t="s">
        <v>19</v>
      </c>
      <c r="L1853" s="8" t="s">
        <v>20</v>
      </c>
      <c r="M1853" s="16">
        <f>SUM_DATA[[#This Row],[TOTAL Cost]]-SUM_DATA[[#This Row],[MATERIAL Cost]]</f>
        <v>632.41000000000008</v>
      </c>
      <c r="N1853" s="16">
        <f>IFERROR(SUM_DATA[[#This Row],[MAT C.]], 0)</f>
        <v>650</v>
      </c>
      <c r="O1853" s="16">
        <f>VLOOKUP(SUM_DATA[[#This Row],[Work Order]],'[2]MAT DETAIL'!$D:$L,8,FALSE)</f>
        <v>650</v>
      </c>
      <c r="P1853" s="17">
        <v>1282.4100000000001</v>
      </c>
      <c r="Q1853" s="67" t="s">
        <v>21</v>
      </c>
      <c r="R1853" s="67"/>
      <c r="S1853" s="67"/>
    </row>
    <row r="1854" spans="4:19" ht="15">
      <c r="D1854" s="5">
        <v>620104</v>
      </c>
      <c r="E1854" s="31">
        <v>44085</v>
      </c>
      <c r="F1854" s="34">
        <v>44085</v>
      </c>
      <c r="G1854" s="61"/>
      <c r="H1854" s="5">
        <v>2933722</v>
      </c>
      <c r="I1854" s="28" t="s">
        <v>26</v>
      </c>
      <c r="J1854" s="41" t="s">
        <v>27</v>
      </c>
      <c r="K1854" s="8" t="s">
        <v>19</v>
      </c>
      <c r="L1854" s="8" t="s">
        <v>20</v>
      </c>
      <c r="M1854" s="16">
        <f>SUM_DATA[[#This Row],[TOTAL Cost]]-SUM_DATA[[#This Row],[MATERIAL Cost]]</f>
        <v>18692.41</v>
      </c>
      <c r="N1854" s="16">
        <f>IFERROR(SUM_DATA[[#This Row],[MAT C.]], 0)</f>
        <v>1640</v>
      </c>
      <c r="O1854" s="16">
        <f>VLOOKUP(SUM_DATA[[#This Row],[Work Order]],'[2]MAT DETAIL'!$D:$L,8,FALSE)</f>
        <v>1640</v>
      </c>
      <c r="P1854" s="17">
        <v>20332.41</v>
      </c>
      <c r="Q1854" s="67" t="s">
        <v>21</v>
      </c>
      <c r="R1854" s="67"/>
      <c r="S1854" s="67"/>
    </row>
    <row r="1855" spans="4:19" ht="15">
      <c r="D1855" s="5">
        <v>620124</v>
      </c>
      <c r="E1855" s="31">
        <v>44086</v>
      </c>
      <c r="F1855" s="34">
        <v>44086</v>
      </c>
      <c r="G1855" s="61"/>
      <c r="H1855" s="5">
        <v>2934048</v>
      </c>
      <c r="I1855" s="28" t="s">
        <v>31</v>
      </c>
      <c r="J1855" s="41" t="s">
        <v>672</v>
      </c>
      <c r="K1855" s="8" t="s">
        <v>76</v>
      </c>
      <c r="L1855" s="8" t="s">
        <v>76</v>
      </c>
      <c r="M1855" s="16">
        <f>SUM_DATA[[#This Row],[TOTAL Cost]]-SUM_DATA[[#This Row],[MATERIAL Cost]]</f>
        <v>15515.08</v>
      </c>
      <c r="N1855" s="16">
        <f>IFERROR(SUM_DATA[[#This Row],[MAT C.]], 0)</f>
        <v>0</v>
      </c>
      <c r="O1855" s="16" t="e">
        <f>VLOOKUP(SUM_DATA[[#This Row],[Work Order]],'[2]MAT DETAIL'!$D:$L,8,FALSE)</f>
        <v>#N/A</v>
      </c>
      <c r="P1855" s="17">
        <v>15515.08</v>
      </c>
      <c r="Q1855" s="67" t="s">
        <v>21</v>
      </c>
      <c r="R1855" s="67"/>
      <c r="S1855" s="67"/>
    </row>
    <row r="1856" spans="4:19" ht="15">
      <c r="D1856" s="5">
        <v>620122</v>
      </c>
      <c r="E1856" s="31">
        <v>44088</v>
      </c>
      <c r="F1856" s="34">
        <v>44088</v>
      </c>
      <c r="G1856" s="61"/>
      <c r="H1856" s="5">
        <v>2934287</v>
      </c>
      <c r="I1856" s="28" t="s">
        <v>31</v>
      </c>
      <c r="J1856" s="41" t="s">
        <v>273</v>
      </c>
      <c r="K1856" s="8" t="s">
        <v>36</v>
      </c>
      <c r="L1856" s="8" t="s">
        <v>42</v>
      </c>
      <c r="M1856" s="16">
        <f>SUM_DATA[[#This Row],[TOTAL Cost]]-SUM_DATA[[#This Row],[MATERIAL Cost]]</f>
        <v>1515.08</v>
      </c>
      <c r="N1856" s="16">
        <f>IFERROR(SUM_DATA[[#This Row],[MAT C.]], 0)</f>
        <v>0</v>
      </c>
      <c r="O1856" s="16" t="e">
        <f>VLOOKUP(SUM_DATA[[#This Row],[Work Order]],'[2]MAT DETAIL'!$D:$L,8,FALSE)</f>
        <v>#N/A</v>
      </c>
      <c r="P1856" s="17">
        <v>1515.08</v>
      </c>
      <c r="Q1856" s="67" t="s">
        <v>25</v>
      </c>
      <c r="R1856" s="67"/>
      <c r="S1856" s="67"/>
    </row>
    <row r="1857" spans="4:19" ht="15">
      <c r="D1857" s="5">
        <v>620122</v>
      </c>
      <c r="E1857" s="31">
        <v>44088</v>
      </c>
      <c r="F1857" s="34">
        <v>44088</v>
      </c>
      <c r="G1857" s="61"/>
      <c r="H1857" s="5">
        <v>2934288</v>
      </c>
      <c r="I1857" s="28" t="s">
        <v>31</v>
      </c>
      <c r="J1857" s="41" t="s">
        <v>220</v>
      </c>
      <c r="K1857" s="8" t="s">
        <v>39</v>
      </c>
      <c r="L1857" s="8" t="s">
        <v>221</v>
      </c>
      <c r="M1857" s="16">
        <f>SUM_DATA[[#This Row],[TOTAL Cost]]-SUM_DATA[[#This Row],[MATERIAL Cost]]</f>
        <v>1515.08</v>
      </c>
      <c r="N1857" s="16">
        <f>IFERROR(SUM_DATA[[#This Row],[MAT C.]], 0)</f>
        <v>0</v>
      </c>
      <c r="O1857" s="16" t="e">
        <f>VLOOKUP(SUM_DATA[[#This Row],[Work Order]],'[2]MAT DETAIL'!$D:$L,8,FALSE)</f>
        <v>#N/A</v>
      </c>
      <c r="P1857" s="17">
        <v>1515.08</v>
      </c>
      <c r="Q1857" s="67" t="s">
        <v>25</v>
      </c>
      <c r="R1857" s="67"/>
      <c r="S1857" s="67"/>
    </row>
    <row r="1858" spans="4:19" ht="15">
      <c r="D1858" s="5">
        <v>620112</v>
      </c>
      <c r="E1858" s="31">
        <v>44088</v>
      </c>
      <c r="F1858" s="34">
        <v>44088</v>
      </c>
      <c r="G1858" s="61"/>
      <c r="H1858" s="5">
        <v>2934480</v>
      </c>
      <c r="I1858" s="28" t="s">
        <v>31</v>
      </c>
      <c r="J1858" s="41" t="s">
        <v>109</v>
      </c>
      <c r="K1858" s="8" t="s">
        <v>39</v>
      </c>
      <c r="L1858" s="8" t="s">
        <v>40</v>
      </c>
      <c r="M1858" s="16">
        <f>SUM_DATA[[#This Row],[TOTAL Cost]]-SUM_DATA[[#This Row],[MATERIAL Cost]]</f>
        <v>1515.08</v>
      </c>
      <c r="N1858" s="16">
        <f>IFERROR(SUM_DATA[[#This Row],[MAT C.]], 0)</f>
        <v>0</v>
      </c>
      <c r="O1858" s="16" t="e">
        <f>VLOOKUP(SUM_DATA[[#This Row],[Work Order]],'[2]MAT DETAIL'!$D:$L,8,FALSE)</f>
        <v>#N/A</v>
      </c>
      <c r="P1858" s="17">
        <v>1515.08</v>
      </c>
      <c r="Q1858" s="67" t="s">
        <v>25</v>
      </c>
      <c r="R1858" s="67"/>
      <c r="S1858" s="67"/>
    </row>
    <row r="1859" spans="4:19" ht="15">
      <c r="D1859" s="5">
        <v>620104</v>
      </c>
      <c r="E1859" s="31">
        <v>44089</v>
      </c>
      <c r="F1859" s="34">
        <v>44089</v>
      </c>
      <c r="G1859" s="61"/>
      <c r="H1859" s="5">
        <v>2934942</v>
      </c>
      <c r="I1859" s="28" t="s">
        <v>26</v>
      </c>
      <c r="J1859" s="41" t="s">
        <v>27</v>
      </c>
      <c r="K1859" s="8" t="s">
        <v>19</v>
      </c>
      <c r="L1859" s="8" t="s">
        <v>20</v>
      </c>
      <c r="M1859" s="16">
        <f>SUM_DATA[[#This Row],[TOTAL Cost]]-SUM_DATA[[#This Row],[MATERIAL Cost]]</f>
        <v>632.40999999997439</v>
      </c>
      <c r="N1859" s="16">
        <f>IFERROR(SUM_DATA[[#This Row],[MAT C.]], 0)</f>
        <v>438900</v>
      </c>
      <c r="O1859" s="16">
        <f>VLOOKUP(SUM_DATA[[#This Row],[Work Order]],'[2]MAT DETAIL'!$D:$L,8,FALSE)</f>
        <v>438900</v>
      </c>
      <c r="P1859" s="17">
        <v>439532.41</v>
      </c>
      <c r="Q1859" s="67" t="s">
        <v>21</v>
      </c>
      <c r="R1859" s="67"/>
      <c r="S1859" s="67"/>
    </row>
    <row r="1860" spans="4:19" ht="15">
      <c r="D1860" s="5">
        <v>620112</v>
      </c>
      <c r="E1860" s="31">
        <v>44089</v>
      </c>
      <c r="F1860" s="34">
        <v>44089</v>
      </c>
      <c r="G1860" s="61"/>
      <c r="H1860" s="5">
        <v>2935022</v>
      </c>
      <c r="I1860" s="28" t="s">
        <v>31</v>
      </c>
      <c r="J1860" s="41" t="s">
        <v>673</v>
      </c>
      <c r="K1860" s="8" t="s">
        <v>59</v>
      </c>
      <c r="L1860" s="8" t="s">
        <v>442</v>
      </c>
      <c r="M1860" s="16">
        <f>SUM_DATA[[#This Row],[TOTAL Cost]]-SUM_DATA[[#This Row],[MATERIAL Cost]]</f>
        <v>1515.08</v>
      </c>
      <c r="N1860" s="16">
        <f>IFERROR(SUM_DATA[[#This Row],[MAT C.]], 0)</f>
        <v>0</v>
      </c>
      <c r="O1860" s="16" t="e">
        <f>VLOOKUP(SUM_DATA[[#This Row],[Work Order]],'[2]MAT DETAIL'!$D:$L,8,FALSE)</f>
        <v>#N/A</v>
      </c>
      <c r="P1860" s="17">
        <v>1515.08</v>
      </c>
      <c r="Q1860" s="67" t="s">
        <v>25</v>
      </c>
      <c r="R1860" s="67"/>
      <c r="S1860" s="67"/>
    </row>
    <row r="1861" spans="4:19" ht="15">
      <c r="D1861" s="5">
        <v>620119</v>
      </c>
      <c r="E1861" s="31">
        <v>44089</v>
      </c>
      <c r="F1861" s="34">
        <v>44089</v>
      </c>
      <c r="G1861" s="61"/>
      <c r="H1861" s="5">
        <v>2935129</v>
      </c>
      <c r="I1861" s="28" t="s">
        <v>26</v>
      </c>
      <c r="J1861" s="41" t="s">
        <v>674</v>
      </c>
      <c r="K1861" s="8" t="s">
        <v>82</v>
      </c>
      <c r="L1861" s="8" t="s">
        <v>83</v>
      </c>
      <c r="M1861" s="16">
        <f>SUM_DATA[[#This Row],[TOTAL Cost]]-SUM_DATA[[#This Row],[MATERIAL Cost]]</f>
        <v>2410.1999999999998</v>
      </c>
      <c r="N1861" s="16">
        <f>IFERROR(SUM_DATA[[#This Row],[MAT C.]], 0)</f>
        <v>0</v>
      </c>
      <c r="O1861" s="16" t="e">
        <f>VLOOKUP(SUM_DATA[[#This Row],[Work Order]],'[2]MAT DETAIL'!$D:$L,8,FALSE)</f>
        <v>#N/A</v>
      </c>
      <c r="P1861" s="17">
        <v>2410.1999999999998</v>
      </c>
      <c r="Q1861" s="67" t="s">
        <v>25</v>
      </c>
      <c r="R1861" s="67"/>
      <c r="S1861" s="67"/>
    </row>
    <row r="1862" spans="4:19" ht="15">
      <c r="D1862" s="5">
        <v>620119</v>
      </c>
      <c r="E1862" s="31">
        <v>44089</v>
      </c>
      <c r="F1862" s="34">
        <v>44089</v>
      </c>
      <c r="G1862" s="61"/>
      <c r="H1862" s="5">
        <v>2935132</v>
      </c>
      <c r="I1862" s="28" t="s">
        <v>26</v>
      </c>
      <c r="J1862" s="41" t="s">
        <v>295</v>
      </c>
      <c r="K1862" s="8" t="s">
        <v>36</v>
      </c>
      <c r="L1862" s="10" t="s">
        <v>37</v>
      </c>
      <c r="M1862" s="16">
        <f>SUM_DATA[[#This Row],[TOTAL Cost]]-SUM_DATA[[#This Row],[MATERIAL Cost]]</f>
        <v>2410.1999999999998</v>
      </c>
      <c r="N1862" s="16">
        <f>IFERROR(SUM_DATA[[#This Row],[MAT C.]], 0)</f>
        <v>0</v>
      </c>
      <c r="O1862" s="16" t="e">
        <f>VLOOKUP(SUM_DATA[[#This Row],[Work Order]],'[2]MAT DETAIL'!$D:$L,8,FALSE)</f>
        <v>#N/A</v>
      </c>
      <c r="P1862" s="17">
        <v>2410.1999999999998</v>
      </c>
      <c r="Q1862" s="67" t="s">
        <v>25</v>
      </c>
      <c r="R1862" s="67"/>
      <c r="S1862" s="67"/>
    </row>
    <row r="1863" spans="4:19" ht="15">
      <c r="D1863" s="5">
        <v>620105</v>
      </c>
      <c r="E1863" s="31">
        <v>44089</v>
      </c>
      <c r="F1863" s="34">
        <v>44089</v>
      </c>
      <c r="G1863" s="61"/>
      <c r="H1863" s="5">
        <v>2935135</v>
      </c>
      <c r="I1863" s="28" t="s">
        <v>26</v>
      </c>
      <c r="J1863" s="41" t="s">
        <v>675</v>
      </c>
      <c r="K1863" s="8" t="s">
        <v>47</v>
      </c>
      <c r="L1863" s="8" t="s">
        <v>74</v>
      </c>
      <c r="M1863" s="16">
        <f>SUM_DATA[[#This Row],[TOTAL Cost]]-SUM_DATA[[#This Row],[MATERIAL Cost]]</f>
        <v>2410.1999999999998</v>
      </c>
      <c r="N1863" s="16">
        <f>IFERROR(SUM_DATA[[#This Row],[MAT C.]], 0)</f>
        <v>0</v>
      </c>
      <c r="O1863" s="16" t="e">
        <f>VLOOKUP(SUM_DATA[[#This Row],[Work Order]],'[2]MAT DETAIL'!$D:$L,8,FALSE)</f>
        <v>#N/A</v>
      </c>
      <c r="P1863" s="17">
        <v>2410.1999999999998</v>
      </c>
      <c r="Q1863" s="67" t="s">
        <v>25</v>
      </c>
      <c r="R1863" s="67"/>
      <c r="S1863" s="67"/>
    </row>
    <row r="1864" spans="4:19" ht="15">
      <c r="D1864" s="5">
        <v>620112</v>
      </c>
      <c r="E1864" s="31">
        <v>44089</v>
      </c>
      <c r="F1864" s="34">
        <v>44089</v>
      </c>
      <c r="G1864" s="61"/>
      <c r="H1864" s="5">
        <v>2935137</v>
      </c>
      <c r="I1864" s="28" t="s">
        <v>26</v>
      </c>
      <c r="J1864" s="41" t="s">
        <v>676</v>
      </c>
      <c r="K1864" s="8" t="s">
        <v>67</v>
      </c>
      <c r="L1864" s="8" t="s">
        <v>88</v>
      </c>
      <c r="M1864" s="16">
        <f>SUM_DATA[[#This Row],[TOTAL Cost]]-SUM_DATA[[#This Row],[MATERIAL Cost]]</f>
        <v>2410.1999999999998</v>
      </c>
      <c r="N1864" s="16">
        <f>IFERROR(SUM_DATA[[#This Row],[MAT C.]], 0)</f>
        <v>0</v>
      </c>
      <c r="O1864" s="16" t="e">
        <f>VLOOKUP(SUM_DATA[[#This Row],[Work Order]],'[2]MAT DETAIL'!$D:$L,8,FALSE)</f>
        <v>#N/A</v>
      </c>
      <c r="P1864" s="17">
        <v>2410.1999999999998</v>
      </c>
      <c r="Q1864" s="67" t="s">
        <v>25</v>
      </c>
      <c r="R1864" s="67"/>
      <c r="S1864" s="67"/>
    </row>
    <row r="1865" spans="4:19" ht="15">
      <c r="D1865" s="5">
        <v>620114</v>
      </c>
      <c r="E1865" s="31">
        <v>44089</v>
      </c>
      <c r="F1865" s="34">
        <v>44089</v>
      </c>
      <c r="G1865" s="61"/>
      <c r="H1865" s="5">
        <v>2935138</v>
      </c>
      <c r="I1865" s="28" t="s">
        <v>26</v>
      </c>
      <c r="J1865" s="41" t="s">
        <v>241</v>
      </c>
      <c r="K1865" s="8" t="s">
        <v>39</v>
      </c>
      <c r="L1865" s="8" t="s">
        <v>40</v>
      </c>
      <c r="M1865" s="16">
        <f>SUM_DATA[[#This Row],[TOTAL Cost]]-SUM_DATA[[#This Row],[MATERIAL Cost]]</f>
        <v>2883.48</v>
      </c>
      <c r="N1865" s="16">
        <f>IFERROR(SUM_DATA[[#This Row],[MAT C.]], 0)</f>
        <v>0</v>
      </c>
      <c r="O1865" s="16" t="e">
        <f>VLOOKUP(SUM_DATA[[#This Row],[Work Order]],'[2]MAT DETAIL'!$D:$L,8,FALSE)</f>
        <v>#N/A</v>
      </c>
      <c r="P1865" s="17">
        <v>2883.48</v>
      </c>
      <c r="Q1865" s="67" t="s">
        <v>25</v>
      </c>
      <c r="R1865" s="67"/>
      <c r="S1865" s="67"/>
    </row>
    <row r="1866" spans="4:19" ht="15">
      <c r="D1866" s="5">
        <v>620107</v>
      </c>
      <c r="E1866" s="31">
        <v>44089</v>
      </c>
      <c r="F1866" s="34">
        <v>44089</v>
      </c>
      <c r="G1866" s="61"/>
      <c r="H1866" s="5">
        <v>2935139</v>
      </c>
      <c r="I1866" s="28" t="s">
        <v>26</v>
      </c>
      <c r="J1866" s="43" t="s">
        <v>677</v>
      </c>
      <c r="K1866" s="8" t="s">
        <v>67</v>
      </c>
      <c r="L1866" s="8" t="s">
        <v>227</v>
      </c>
      <c r="M1866" s="16">
        <f>SUM_DATA[[#This Row],[TOTAL Cost]]-SUM_DATA[[#This Row],[MATERIAL Cost]]</f>
        <v>2410.1999999999998</v>
      </c>
      <c r="N1866" s="16">
        <f>IFERROR(SUM_DATA[[#This Row],[MAT C.]], 0)</f>
        <v>0</v>
      </c>
      <c r="O1866" s="16" t="e">
        <f>VLOOKUP(SUM_DATA[[#This Row],[Work Order]],'[2]MAT DETAIL'!$D:$L,8,FALSE)</f>
        <v>#N/A</v>
      </c>
      <c r="P1866" s="17">
        <v>2410.1999999999998</v>
      </c>
      <c r="Q1866" s="67" t="s">
        <v>25</v>
      </c>
      <c r="R1866" s="67"/>
      <c r="S1866" s="67"/>
    </row>
    <row r="1867" spans="4:19" ht="15">
      <c r="D1867" s="5">
        <v>620119</v>
      </c>
      <c r="E1867" s="31">
        <v>44089</v>
      </c>
      <c r="F1867" s="34">
        <v>44089</v>
      </c>
      <c r="G1867" s="61"/>
      <c r="H1867" s="5">
        <v>2935141</v>
      </c>
      <c r="I1867" s="28" t="s">
        <v>26</v>
      </c>
      <c r="J1867" s="41" t="s">
        <v>678</v>
      </c>
      <c r="K1867" s="8" t="s">
        <v>67</v>
      </c>
      <c r="L1867" s="8" t="s">
        <v>142</v>
      </c>
      <c r="M1867" s="16">
        <f>SUM_DATA[[#This Row],[TOTAL Cost]]-SUM_DATA[[#This Row],[MATERIAL Cost]]</f>
        <v>2410.1999999999998</v>
      </c>
      <c r="N1867" s="16">
        <f>IFERROR(SUM_DATA[[#This Row],[MAT C.]], 0)</f>
        <v>0</v>
      </c>
      <c r="O1867" s="16" t="e">
        <f>VLOOKUP(SUM_DATA[[#This Row],[Work Order]],'[2]MAT DETAIL'!$D:$L,8,FALSE)</f>
        <v>#N/A</v>
      </c>
      <c r="P1867" s="17">
        <v>2410.1999999999998</v>
      </c>
      <c r="Q1867" s="67" t="s">
        <v>25</v>
      </c>
      <c r="R1867" s="67"/>
      <c r="S1867" s="67"/>
    </row>
    <row r="1868" spans="4:19" ht="15">
      <c r="D1868" s="5">
        <v>620107</v>
      </c>
      <c r="E1868" s="31">
        <v>44089</v>
      </c>
      <c r="F1868" s="34">
        <v>44089</v>
      </c>
      <c r="G1868" s="61"/>
      <c r="H1868" s="5">
        <v>2935144</v>
      </c>
      <c r="I1868" s="28" t="s">
        <v>26</v>
      </c>
      <c r="J1868" s="41" t="s">
        <v>276</v>
      </c>
      <c r="K1868" s="8" t="s">
        <v>67</v>
      </c>
      <c r="L1868" s="8" t="s">
        <v>88</v>
      </c>
      <c r="M1868" s="16">
        <f>SUM_DATA[[#This Row],[TOTAL Cost]]-SUM_DATA[[#This Row],[MATERIAL Cost]]</f>
        <v>2410.1999999999998</v>
      </c>
      <c r="N1868" s="16">
        <f>IFERROR(SUM_DATA[[#This Row],[MAT C.]], 0)</f>
        <v>0</v>
      </c>
      <c r="O1868" s="16" t="e">
        <f>VLOOKUP(SUM_DATA[[#This Row],[Work Order]],'[2]MAT DETAIL'!$D:$L,8,FALSE)</f>
        <v>#N/A</v>
      </c>
      <c r="P1868" s="17">
        <v>2410.1999999999998</v>
      </c>
      <c r="Q1868" s="67" t="s">
        <v>25</v>
      </c>
      <c r="R1868" s="67"/>
      <c r="S1868" s="67"/>
    </row>
    <row r="1869" spans="4:19" ht="15">
      <c r="D1869" s="5">
        <v>620123</v>
      </c>
      <c r="E1869" s="31">
        <v>44089</v>
      </c>
      <c r="F1869" s="34">
        <v>44089</v>
      </c>
      <c r="G1869" s="61"/>
      <c r="H1869" s="5">
        <v>2935145</v>
      </c>
      <c r="I1869" s="28" t="s">
        <v>26</v>
      </c>
      <c r="J1869" s="41" t="s">
        <v>679</v>
      </c>
      <c r="K1869" s="8" t="s">
        <v>36</v>
      </c>
      <c r="L1869" s="10" t="s">
        <v>37</v>
      </c>
      <c r="M1869" s="16">
        <f>SUM_DATA[[#This Row],[TOTAL Cost]]-SUM_DATA[[#This Row],[MATERIAL Cost]]</f>
        <v>2410.1999999999998</v>
      </c>
      <c r="N1869" s="16">
        <f>IFERROR(SUM_DATA[[#This Row],[MAT C.]], 0)</f>
        <v>0</v>
      </c>
      <c r="O1869" s="16" t="e">
        <f>VLOOKUP(SUM_DATA[[#This Row],[Work Order]],'[2]MAT DETAIL'!$D:$L,8,FALSE)</f>
        <v>#N/A</v>
      </c>
      <c r="P1869" s="17">
        <v>2410.1999999999998</v>
      </c>
      <c r="Q1869" s="67" t="s">
        <v>25</v>
      </c>
      <c r="R1869" s="67"/>
      <c r="S1869" s="67"/>
    </row>
    <row r="1870" spans="4:19" ht="15">
      <c r="D1870" s="5">
        <v>620112</v>
      </c>
      <c r="E1870" s="31">
        <v>44089</v>
      </c>
      <c r="F1870" s="34">
        <v>44089</v>
      </c>
      <c r="G1870" s="61"/>
      <c r="H1870" s="5">
        <v>2935149</v>
      </c>
      <c r="I1870" s="28" t="s">
        <v>26</v>
      </c>
      <c r="J1870" s="41" t="s">
        <v>680</v>
      </c>
      <c r="K1870" s="8" t="s">
        <v>59</v>
      </c>
      <c r="L1870" s="8" t="s">
        <v>442</v>
      </c>
      <c r="M1870" s="16">
        <f>SUM_DATA[[#This Row],[TOTAL Cost]]-SUM_DATA[[#This Row],[MATERIAL Cost]]</f>
        <v>2524.87</v>
      </c>
      <c r="N1870" s="16">
        <f>IFERROR(SUM_DATA[[#This Row],[MAT C.]], 0)</f>
        <v>0</v>
      </c>
      <c r="O1870" s="16" t="e">
        <f>VLOOKUP(SUM_DATA[[#This Row],[Work Order]],'[2]MAT DETAIL'!$D:$L,8,FALSE)</f>
        <v>#N/A</v>
      </c>
      <c r="P1870" s="17">
        <v>2524.87</v>
      </c>
      <c r="Q1870" s="67" t="s">
        <v>25</v>
      </c>
      <c r="R1870" s="67"/>
      <c r="S1870" s="67"/>
    </row>
    <row r="1871" spans="4:19" ht="15">
      <c r="D1871" s="5">
        <v>620114</v>
      </c>
      <c r="E1871" s="31">
        <v>44089</v>
      </c>
      <c r="F1871" s="34">
        <v>44089</v>
      </c>
      <c r="G1871" s="61"/>
      <c r="H1871" s="5">
        <v>2935153</v>
      </c>
      <c r="I1871" s="28" t="s">
        <v>26</v>
      </c>
      <c r="J1871" s="41" t="s">
        <v>55</v>
      </c>
      <c r="K1871" s="8" t="s">
        <v>56</v>
      </c>
      <c r="L1871" s="8" t="s">
        <v>57</v>
      </c>
      <c r="M1871" s="16">
        <f>SUM_DATA[[#This Row],[TOTAL Cost]]-SUM_DATA[[#This Row],[MATERIAL Cost]]</f>
        <v>1986.96</v>
      </c>
      <c r="N1871" s="16">
        <f>IFERROR(SUM_DATA[[#This Row],[MAT C.]], 0)</f>
        <v>0</v>
      </c>
      <c r="O1871" s="16" t="e">
        <f>VLOOKUP(SUM_DATA[[#This Row],[Work Order]],'[2]MAT DETAIL'!$D:$L,8,FALSE)</f>
        <v>#N/A</v>
      </c>
      <c r="P1871" s="17">
        <v>1986.96</v>
      </c>
      <c r="Q1871" s="67" t="s">
        <v>25</v>
      </c>
      <c r="R1871" s="67"/>
      <c r="S1871" s="67"/>
    </row>
    <row r="1872" spans="4:19" ht="15">
      <c r="D1872" s="5">
        <v>620123</v>
      </c>
      <c r="E1872" s="31">
        <v>44089</v>
      </c>
      <c r="F1872" s="34">
        <v>44089</v>
      </c>
      <c r="G1872" s="61"/>
      <c r="H1872" s="5">
        <v>2935159</v>
      </c>
      <c r="I1872" s="28" t="s">
        <v>26</v>
      </c>
      <c r="J1872" s="41" t="s">
        <v>681</v>
      </c>
      <c r="K1872" s="8" t="s">
        <v>36</v>
      </c>
      <c r="L1872" s="10" t="s">
        <v>37</v>
      </c>
      <c r="M1872" s="16">
        <f>SUM_DATA[[#This Row],[TOTAL Cost]]-SUM_DATA[[#This Row],[MATERIAL Cost]]</f>
        <v>2410.1999999999998</v>
      </c>
      <c r="N1872" s="16">
        <f>IFERROR(SUM_DATA[[#This Row],[MAT C.]], 0)</f>
        <v>0</v>
      </c>
      <c r="O1872" s="16" t="e">
        <f>VLOOKUP(SUM_DATA[[#This Row],[Work Order]],'[2]MAT DETAIL'!$D:$L,8,FALSE)</f>
        <v>#N/A</v>
      </c>
      <c r="P1872" s="17">
        <v>2410.1999999999998</v>
      </c>
      <c r="Q1872" s="67" t="s">
        <v>25</v>
      </c>
      <c r="R1872" s="67"/>
      <c r="S1872" s="67"/>
    </row>
    <row r="1873" spans="4:19" ht="15">
      <c r="D1873" s="5">
        <v>620117</v>
      </c>
      <c r="E1873" s="31">
        <v>44089</v>
      </c>
      <c r="F1873" s="34">
        <v>44089</v>
      </c>
      <c r="G1873" s="61"/>
      <c r="H1873" s="5">
        <v>2935362</v>
      </c>
      <c r="I1873" s="28" t="s">
        <v>31</v>
      </c>
      <c r="J1873" s="41" t="s">
        <v>682</v>
      </c>
      <c r="K1873" s="8" t="s">
        <v>59</v>
      </c>
      <c r="L1873" s="8" t="s">
        <v>263</v>
      </c>
      <c r="M1873" s="16">
        <f>SUM_DATA[[#This Row],[TOTAL Cost]]-SUM_DATA[[#This Row],[MATERIAL Cost]]</f>
        <v>86330.02</v>
      </c>
      <c r="N1873" s="16">
        <f>IFERROR(SUM_DATA[[#This Row],[MAT C.]], 0)</f>
        <v>0</v>
      </c>
      <c r="O1873" s="16" t="e">
        <f>VLOOKUP(SUM_DATA[[#This Row],[Work Order]],'[2]MAT DETAIL'!$D:$L,8,FALSE)</f>
        <v>#N/A</v>
      </c>
      <c r="P1873" s="17">
        <v>86330.02</v>
      </c>
      <c r="Q1873" s="67" t="s">
        <v>25</v>
      </c>
      <c r="R1873" s="67"/>
      <c r="S1873" s="67"/>
    </row>
    <row r="1874" spans="4:19" ht="15">
      <c r="D1874" s="5">
        <v>620111</v>
      </c>
      <c r="E1874" s="31">
        <v>44089</v>
      </c>
      <c r="F1874" s="34">
        <v>44089</v>
      </c>
      <c r="G1874" s="61"/>
      <c r="H1874" s="5">
        <v>2935409</v>
      </c>
      <c r="I1874" s="28" t="s">
        <v>31</v>
      </c>
      <c r="J1874" s="41" t="s">
        <v>683</v>
      </c>
      <c r="K1874" s="8" t="s">
        <v>19</v>
      </c>
      <c r="L1874" s="8" t="s">
        <v>170</v>
      </c>
      <c r="M1874" s="16">
        <f>SUM_DATA[[#This Row],[TOTAL Cost]]-SUM_DATA[[#This Row],[MATERIAL Cost]]</f>
        <v>678.16</v>
      </c>
      <c r="N1874" s="16">
        <f>IFERROR(SUM_DATA[[#This Row],[MAT C.]], 0)</f>
        <v>0</v>
      </c>
      <c r="O1874" s="16" t="e">
        <f>VLOOKUP(SUM_DATA[[#This Row],[Work Order]],'[2]MAT DETAIL'!$D:$L,8,FALSE)</f>
        <v>#N/A</v>
      </c>
      <c r="P1874" s="17">
        <v>678.16</v>
      </c>
      <c r="Q1874" s="67" t="s">
        <v>25</v>
      </c>
      <c r="R1874" s="67"/>
      <c r="S1874" s="67"/>
    </row>
    <row r="1875" spans="4:19" ht="15">
      <c r="D1875" s="5">
        <v>620104</v>
      </c>
      <c r="E1875" s="31">
        <v>44090</v>
      </c>
      <c r="F1875" s="34">
        <v>44090</v>
      </c>
      <c r="G1875" s="61"/>
      <c r="H1875" s="5">
        <v>2935538</v>
      </c>
      <c r="I1875" s="28" t="s">
        <v>26</v>
      </c>
      <c r="J1875" s="41" t="s">
        <v>684</v>
      </c>
      <c r="K1875" s="8" t="s">
        <v>36</v>
      </c>
      <c r="L1875" s="8" t="s">
        <v>507</v>
      </c>
      <c r="M1875" s="16">
        <f>SUM_DATA[[#This Row],[TOTAL Cost]]-SUM_DATA[[#This Row],[MATERIAL Cost]]</f>
        <v>31250</v>
      </c>
      <c r="N1875" s="16">
        <f>IFERROR(SUM_DATA[[#This Row],[MAT C.]], 0)</f>
        <v>0</v>
      </c>
      <c r="O1875" s="16" t="e">
        <f>VLOOKUP(SUM_DATA[[#This Row],[Work Order]],'[2]MAT DETAIL'!$D:$L,8,FALSE)</f>
        <v>#N/A</v>
      </c>
      <c r="P1875" s="17">
        <v>31250</v>
      </c>
      <c r="Q1875" s="67" t="s">
        <v>21</v>
      </c>
      <c r="R1875" s="67"/>
      <c r="S1875" s="67"/>
    </row>
    <row r="1876" spans="4:19" ht="15">
      <c r="D1876" s="5">
        <v>620120</v>
      </c>
      <c r="E1876" s="31">
        <v>44090</v>
      </c>
      <c r="F1876" s="34">
        <v>44090</v>
      </c>
      <c r="G1876" s="61"/>
      <c r="H1876" s="5">
        <v>2935580</v>
      </c>
      <c r="I1876" s="28" t="s">
        <v>31</v>
      </c>
      <c r="J1876" s="41" t="s">
        <v>685</v>
      </c>
      <c r="K1876" s="8" t="s">
        <v>36</v>
      </c>
      <c r="L1876" s="8" t="s">
        <v>93</v>
      </c>
      <c r="M1876" s="16">
        <f>SUM_DATA[[#This Row],[TOTAL Cost]]-SUM_DATA[[#This Row],[MATERIAL Cost]]</f>
        <v>6219.08</v>
      </c>
      <c r="N1876" s="16">
        <f>IFERROR(SUM_DATA[[#This Row],[MAT C.]], 0)</f>
        <v>2438.69</v>
      </c>
      <c r="O1876" s="16">
        <f>VLOOKUP(SUM_DATA[[#This Row],[Work Order]],'[2]MAT DETAIL'!$D:$L,8,FALSE)</f>
        <v>2438.69</v>
      </c>
      <c r="P1876" s="17">
        <v>8657.77</v>
      </c>
      <c r="Q1876" s="67" t="s">
        <v>25</v>
      </c>
      <c r="R1876" s="67"/>
      <c r="S1876" s="67"/>
    </row>
    <row r="1877" spans="4:19" ht="15">
      <c r="D1877" s="5">
        <v>620104</v>
      </c>
      <c r="E1877" s="31">
        <v>44090</v>
      </c>
      <c r="F1877" s="34">
        <v>44090</v>
      </c>
      <c r="G1877" s="61"/>
      <c r="H1877" s="5">
        <v>2935583</v>
      </c>
      <c r="I1877" s="28" t="s">
        <v>26</v>
      </c>
      <c r="J1877" s="41" t="s">
        <v>27</v>
      </c>
      <c r="K1877" s="8" t="s">
        <v>19</v>
      </c>
      <c r="L1877" s="8" t="s">
        <v>20</v>
      </c>
      <c r="M1877" s="16">
        <f>SUM_DATA[[#This Row],[TOTAL Cost]]-SUM_DATA[[#This Row],[MATERIAL Cost]]</f>
        <v>632.40999999999985</v>
      </c>
      <c r="N1877" s="16">
        <f>IFERROR(SUM_DATA[[#This Row],[MAT C.]], 0)</f>
        <v>12500</v>
      </c>
      <c r="O1877" s="16">
        <f>VLOOKUP(SUM_DATA[[#This Row],[Work Order]],'[2]MAT DETAIL'!$D:$L,8,FALSE)</f>
        <v>12500</v>
      </c>
      <c r="P1877" s="17">
        <v>13132.41</v>
      </c>
      <c r="Q1877" s="67" t="s">
        <v>21</v>
      </c>
      <c r="R1877" s="67"/>
      <c r="S1877" s="67"/>
    </row>
    <row r="1878" spans="4:19" ht="15">
      <c r="D1878" s="5">
        <v>620106</v>
      </c>
      <c r="E1878" s="31">
        <v>44090</v>
      </c>
      <c r="F1878" s="34">
        <v>44090</v>
      </c>
      <c r="G1878" s="61"/>
      <c r="H1878" s="5">
        <v>2935585</v>
      </c>
      <c r="I1878" s="28" t="s">
        <v>26</v>
      </c>
      <c r="J1878" s="41" t="s">
        <v>27</v>
      </c>
      <c r="K1878" s="8" t="s">
        <v>19</v>
      </c>
      <c r="L1878" s="8" t="s">
        <v>20</v>
      </c>
      <c r="M1878" s="16">
        <f>SUM_DATA[[#This Row],[TOTAL Cost]]-SUM_DATA[[#This Row],[MATERIAL Cost]]</f>
        <v>632.40999999999985</v>
      </c>
      <c r="N1878" s="16">
        <f>IFERROR(SUM_DATA[[#This Row],[MAT C.]], 0)</f>
        <v>12500</v>
      </c>
      <c r="O1878" s="16">
        <f>VLOOKUP(SUM_DATA[[#This Row],[Work Order]],'[2]MAT DETAIL'!$D:$L,8,FALSE)</f>
        <v>12500</v>
      </c>
      <c r="P1878" s="17">
        <v>13132.41</v>
      </c>
      <c r="Q1878" s="67" t="s">
        <v>21</v>
      </c>
      <c r="R1878" s="67"/>
      <c r="S1878" s="67"/>
    </row>
    <row r="1879" spans="4:19" ht="15">
      <c r="D1879" s="5">
        <v>620113</v>
      </c>
      <c r="E1879" s="31">
        <v>44090</v>
      </c>
      <c r="F1879" s="34">
        <v>44090</v>
      </c>
      <c r="G1879" s="61"/>
      <c r="H1879" s="5">
        <v>2935587</v>
      </c>
      <c r="I1879" s="28" t="s">
        <v>26</v>
      </c>
      <c r="J1879" s="41" t="s">
        <v>27</v>
      </c>
      <c r="K1879" s="8" t="s">
        <v>19</v>
      </c>
      <c r="L1879" s="8" t="s">
        <v>20</v>
      </c>
      <c r="M1879" s="16">
        <f>SUM_DATA[[#This Row],[TOTAL Cost]]-SUM_DATA[[#This Row],[MATERIAL Cost]]</f>
        <v>632.40999999999985</v>
      </c>
      <c r="N1879" s="16">
        <f>IFERROR(SUM_DATA[[#This Row],[MAT C.]], 0)</f>
        <v>12500</v>
      </c>
      <c r="O1879" s="16">
        <f>VLOOKUP(SUM_DATA[[#This Row],[Work Order]],'[2]MAT DETAIL'!$D:$L,8,FALSE)</f>
        <v>12500</v>
      </c>
      <c r="P1879" s="17">
        <v>13132.41</v>
      </c>
      <c r="Q1879" s="67" t="s">
        <v>21</v>
      </c>
      <c r="R1879" s="67"/>
      <c r="S1879" s="67"/>
    </row>
    <row r="1880" spans="4:19" ht="15">
      <c r="D1880" s="5">
        <v>620109</v>
      </c>
      <c r="E1880" s="31">
        <v>44090</v>
      </c>
      <c r="F1880" s="34">
        <v>44090</v>
      </c>
      <c r="G1880" s="61"/>
      <c r="H1880" s="5">
        <v>2935686</v>
      </c>
      <c r="I1880" s="28" t="s">
        <v>26</v>
      </c>
      <c r="J1880" s="48" t="s">
        <v>64</v>
      </c>
      <c r="K1880" s="8" t="s">
        <v>47</v>
      </c>
      <c r="L1880" s="8" t="s">
        <v>65</v>
      </c>
      <c r="M1880" s="16">
        <f>SUM_DATA[[#This Row],[TOTAL Cost]]-SUM_DATA[[#This Row],[MATERIAL Cost]]</f>
        <v>0</v>
      </c>
      <c r="N1880" s="16">
        <f>IFERROR(SUM_DATA[[#This Row],[MAT C.]], 0)</f>
        <v>21439.99</v>
      </c>
      <c r="O1880" s="16">
        <f>VLOOKUP(SUM_DATA[[#This Row],[Work Order]],'[2]MAT DETAIL'!$D:$L,8,FALSE)</f>
        <v>21439.99</v>
      </c>
      <c r="P1880" s="17">
        <v>21439.99</v>
      </c>
      <c r="Q1880" s="67" t="s">
        <v>25</v>
      </c>
      <c r="R1880" s="67"/>
      <c r="S1880" s="67"/>
    </row>
    <row r="1881" spans="4:19" ht="15">
      <c r="D1881" s="5">
        <v>620120</v>
      </c>
      <c r="E1881" s="31">
        <v>44090</v>
      </c>
      <c r="F1881" s="34">
        <v>44090</v>
      </c>
      <c r="G1881" s="61"/>
      <c r="H1881" s="5">
        <v>2935722</v>
      </c>
      <c r="I1881" s="28" t="s">
        <v>26</v>
      </c>
      <c r="J1881" s="41" t="s">
        <v>686</v>
      </c>
      <c r="K1881" s="8" t="s">
        <v>39</v>
      </c>
      <c r="L1881" s="8" t="s">
        <v>40</v>
      </c>
      <c r="M1881" s="16">
        <f>SUM_DATA[[#This Row],[TOTAL Cost]]-SUM_DATA[[#This Row],[MATERIAL Cost]]</f>
        <v>390000</v>
      </c>
      <c r="N1881" s="16">
        <f>IFERROR(SUM_DATA[[#This Row],[MAT C.]], 0)</f>
        <v>0</v>
      </c>
      <c r="O1881" s="16" t="e">
        <f>VLOOKUP(SUM_DATA[[#This Row],[Work Order]],'[2]MAT DETAIL'!$D:$L,8,FALSE)</f>
        <v>#N/A</v>
      </c>
      <c r="P1881" s="17">
        <v>390000</v>
      </c>
      <c r="Q1881" s="67" t="s">
        <v>21</v>
      </c>
      <c r="R1881" s="67"/>
      <c r="S1881" s="67"/>
    </row>
    <row r="1882" spans="4:19" ht="15">
      <c r="D1882" s="5">
        <v>620117</v>
      </c>
      <c r="E1882" s="31">
        <v>44090</v>
      </c>
      <c r="F1882" s="34">
        <v>44090</v>
      </c>
      <c r="G1882" s="61"/>
      <c r="H1882" s="5">
        <v>2935759</v>
      </c>
      <c r="I1882" s="28" t="s">
        <v>31</v>
      </c>
      <c r="J1882" s="41" t="s">
        <v>287</v>
      </c>
      <c r="K1882" s="8" t="s">
        <v>59</v>
      </c>
      <c r="L1882" s="8" t="s">
        <v>60</v>
      </c>
      <c r="M1882" s="16">
        <f>SUM_DATA[[#This Row],[TOTAL Cost]]-SUM_DATA[[#This Row],[MATERIAL Cost]]</f>
        <v>2352</v>
      </c>
      <c r="N1882" s="16">
        <f>IFERROR(SUM_DATA[[#This Row],[MAT C.]], 0)</f>
        <v>0</v>
      </c>
      <c r="O1882" s="16" t="e">
        <f>VLOOKUP(SUM_DATA[[#This Row],[Work Order]],'[2]MAT DETAIL'!$D:$L,8,FALSE)</f>
        <v>#N/A</v>
      </c>
      <c r="P1882" s="17">
        <v>2352</v>
      </c>
      <c r="Q1882" s="67" t="s">
        <v>25</v>
      </c>
      <c r="R1882" s="67"/>
      <c r="S1882" s="67"/>
    </row>
    <row r="1883" spans="4:19" ht="15">
      <c r="D1883" s="5">
        <v>620117</v>
      </c>
      <c r="E1883" s="31">
        <v>44090</v>
      </c>
      <c r="F1883" s="34">
        <v>44090</v>
      </c>
      <c r="G1883" s="61"/>
      <c r="H1883" s="5">
        <v>2935764</v>
      </c>
      <c r="I1883" s="28" t="s">
        <v>31</v>
      </c>
      <c r="J1883" s="41" t="s">
        <v>687</v>
      </c>
      <c r="K1883" s="8" t="s">
        <v>56</v>
      </c>
      <c r="L1883" s="8" t="s">
        <v>146</v>
      </c>
      <c r="M1883" s="16">
        <f>SUM_DATA[[#This Row],[TOTAL Cost]]-SUM_DATA[[#This Row],[MATERIAL Cost]]</f>
        <v>678.16</v>
      </c>
      <c r="N1883" s="16">
        <f>IFERROR(SUM_DATA[[#This Row],[MAT C.]], 0)</f>
        <v>0</v>
      </c>
      <c r="O1883" s="16" t="e">
        <f>VLOOKUP(SUM_DATA[[#This Row],[Work Order]],'[2]MAT DETAIL'!$D:$L,8,FALSE)</f>
        <v>#N/A</v>
      </c>
      <c r="P1883" s="17">
        <v>678.16</v>
      </c>
      <c r="Q1883" s="67" t="s">
        <v>25</v>
      </c>
      <c r="R1883" s="67"/>
      <c r="S1883" s="67"/>
    </row>
    <row r="1884" spans="4:19" ht="15">
      <c r="D1884" s="5">
        <v>620104</v>
      </c>
      <c r="E1884" s="31">
        <v>44090</v>
      </c>
      <c r="F1884" s="34">
        <v>44090</v>
      </c>
      <c r="G1884" s="61"/>
      <c r="H1884" s="5">
        <v>2935772</v>
      </c>
      <c r="I1884" s="28" t="s">
        <v>26</v>
      </c>
      <c r="J1884" s="41" t="s">
        <v>27</v>
      </c>
      <c r="K1884" s="8" t="s">
        <v>19</v>
      </c>
      <c r="L1884" s="8" t="s">
        <v>20</v>
      </c>
      <c r="M1884" s="16">
        <f>SUM_DATA[[#This Row],[TOTAL Cost]]-SUM_DATA[[#This Row],[MATERIAL Cost]]</f>
        <v>632.41000000000349</v>
      </c>
      <c r="N1884" s="16">
        <f>IFERROR(SUM_DATA[[#This Row],[MAT C.]], 0)</f>
        <v>65000</v>
      </c>
      <c r="O1884" s="16">
        <f>VLOOKUP(SUM_DATA[[#This Row],[Work Order]],'[2]MAT DETAIL'!$D:$L,8,FALSE)</f>
        <v>65000</v>
      </c>
      <c r="P1884" s="17">
        <v>65632.41</v>
      </c>
      <c r="Q1884" s="67" t="s">
        <v>21</v>
      </c>
      <c r="R1884" s="67"/>
      <c r="S1884" s="67"/>
    </row>
    <row r="1885" spans="4:19" ht="15">
      <c r="D1885" s="5">
        <v>620106</v>
      </c>
      <c r="E1885" s="31">
        <v>44090</v>
      </c>
      <c r="F1885" s="34">
        <v>44090</v>
      </c>
      <c r="G1885" s="61"/>
      <c r="H1885" s="5">
        <v>2935774</v>
      </c>
      <c r="I1885" s="28" t="s">
        <v>26</v>
      </c>
      <c r="J1885" s="41" t="s">
        <v>27</v>
      </c>
      <c r="K1885" s="8" t="s">
        <v>19</v>
      </c>
      <c r="L1885" s="8" t="s">
        <v>20</v>
      </c>
      <c r="M1885" s="16">
        <f>SUM_DATA[[#This Row],[TOTAL Cost]]-SUM_DATA[[#This Row],[MATERIAL Cost]]</f>
        <v>632.41000000000349</v>
      </c>
      <c r="N1885" s="16">
        <f>IFERROR(SUM_DATA[[#This Row],[MAT C.]], 0)</f>
        <v>65000</v>
      </c>
      <c r="O1885" s="16">
        <f>VLOOKUP(SUM_DATA[[#This Row],[Work Order]],'[2]MAT DETAIL'!$D:$L,8,FALSE)</f>
        <v>65000</v>
      </c>
      <c r="P1885" s="17">
        <v>65632.41</v>
      </c>
      <c r="Q1885" s="67" t="s">
        <v>21</v>
      </c>
      <c r="R1885" s="67"/>
      <c r="S1885" s="67"/>
    </row>
    <row r="1886" spans="4:19" ht="15">
      <c r="D1886" s="5">
        <v>620113</v>
      </c>
      <c r="E1886" s="31">
        <v>44090</v>
      </c>
      <c r="F1886" s="34">
        <v>44090</v>
      </c>
      <c r="G1886" s="61"/>
      <c r="H1886" s="5">
        <v>2935777</v>
      </c>
      <c r="I1886" s="28" t="s">
        <v>26</v>
      </c>
      <c r="J1886" s="41" t="s">
        <v>27</v>
      </c>
      <c r="K1886" s="8" t="s">
        <v>19</v>
      </c>
      <c r="L1886" s="8" t="s">
        <v>20</v>
      </c>
      <c r="M1886" s="16">
        <f>SUM_DATA[[#This Row],[TOTAL Cost]]-SUM_DATA[[#This Row],[MATERIAL Cost]]</f>
        <v>632.41000000000349</v>
      </c>
      <c r="N1886" s="16">
        <f>IFERROR(SUM_DATA[[#This Row],[MAT C.]], 0)</f>
        <v>65000</v>
      </c>
      <c r="O1886" s="16">
        <f>VLOOKUP(SUM_DATA[[#This Row],[Work Order]],'[2]MAT DETAIL'!$D:$L,8,FALSE)</f>
        <v>65000</v>
      </c>
      <c r="P1886" s="17">
        <v>65632.41</v>
      </c>
      <c r="Q1886" s="67" t="s">
        <v>21</v>
      </c>
      <c r="R1886" s="67"/>
      <c r="S1886" s="67"/>
    </row>
    <row r="1887" spans="4:19" ht="15">
      <c r="D1887" s="5">
        <v>620117</v>
      </c>
      <c r="E1887" s="31">
        <v>44090</v>
      </c>
      <c r="F1887" s="34">
        <v>44090</v>
      </c>
      <c r="G1887" s="61"/>
      <c r="H1887" s="5">
        <v>2935779</v>
      </c>
      <c r="I1887" s="28" t="s">
        <v>26</v>
      </c>
      <c r="J1887" s="41" t="s">
        <v>27</v>
      </c>
      <c r="K1887" s="8" t="s">
        <v>19</v>
      </c>
      <c r="L1887" s="8" t="s">
        <v>20</v>
      </c>
      <c r="M1887" s="16">
        <f>SUM_DATA[[#This Row],[TOTAL Cost]]-SUM_DATA[[#This Row],[MATERIAL Cost]]</f>
        <v>632.41000000000349</v>
      </c>
      <c r="N1887" s="16">
        <f>IFERROR(SUM_DATA[[#This Row],[MAT C.]], 0)</f>
        <v>65000</v>
      </c>
      <c r="O1887" s="16">
        <f>VLOOKUP(SUM_DATA[[#This Row],[Work Order]],'[2]MAT DETAIL'!$D:$L,8,FALSE)</f>
        <v>65000</v>
      </c>
      <c r="P1887" s="17">
        <v>65632.41</v>
      </c>
      <c r="Q1887" s="67" t="s">
        <v>21</v>
      </c>
      <c r="R1887" s="67"/>
      <c r="S1887" s="67"/>
    </row>
    <row r="1888" spans="4:19" ht="15">
      <c r="D1888" s="5">
        <v>620120</v>
      </c>
      <c r="E1888" s="31">
        <v>44090</v>
      </c>
      <c r="F1888" s="34">
        <v>44090</v>
      </c>
      <c r="G1888" s="61"/>
      <c r="H1888" s="5">
        <v>2935780</v>
      </c>
      <c r="I1888" s="28" t="s">
        <v>26</v>
      </c>
      <c r="J1888" s="41" t="s">
        <v>27</v>
      </c>
      <c r="K1888" s="8" t="s">
        <v>19</v>
      </c>
      <c r="L1888" s="8" t="s">
        <v>20</v>
      </c>
      <c r="M1888" s="16">
        <f>SUM_DATA[[#This Row],[TOTAL Cost]]-SUM_DATA[[#This Row],[MATERIAL Cost]]</f>
        <v>632.41000000000349</v>
      </c>
      <c r="N1888" s="16">
        <f>IFERROR(SUM_DATA[[#This Row],[MAT C.]], 0)</f>
        <v>65000</v>
      </c>
      <c r="O1888" s="16">
        <f>VLOOKUP(SUM_DATA[[#This Row],[Work Order]],'[2]MAT DETAIL'!$D:$L,8,FALSE)</f>
        <v>65000</v>
      </c>
      <c r="P1888" s="17">
        <v>65632.41</v>
      </c>
      <c r="Q1888" s="67" t="s">
        <v>21</v>
      </c>
      <c r="R1888" s="67"/>
      <c r="S1888" s="67"/>
    </row>
    <row r="1889" spans="4:19" ht="15">
      <c r="D1889" s="5">
        <v>620124</v>
      </c>
      <c r="E1889" s="31">
        <v>44090</v>
      </c>
      <c r="F1889" s="34">
        <v>44090</v>
      </c>
      <c r="G1889" s="61"/>
      <c r="H1889" s="5">
        <v>2935781</v>
      </c>
      <c r="I1889" s="28" t="s">
        <v>26</v>
      </c>
      <c r="J1889" s="41" t="s">
        <v>27</v>
      </c>
      <c r="K1889" s="8" t="s">
        <v>19</v>
      </c>
      <c r="L1889" s="8" t="s">
        <v>20</v>
      </c>
      <c r="M1889" s="16">
        <f>SUM_DATA[[#This Row],[TOTAL Cost]]-SUM_DATA[[#This Row],[MATERIAL Cost]]</f>
        <v>632.41000000000349</v>
      </c>
      <c r="N1889" s="16">
        <f>IFERROR(SUM_DATA[[#This Row],[MAT C.]], 0)</f>
        <v>65000</v>
      </c>
      <c r="O1889" s="16">
        <f>VLOOKUP(SUM_DATA[[#This Row],[Work Order]],'[2]MAT DETAIL'!$D:$L,8,FALSE)</f>
        <v>65000</v>
      </c>
      <c r="P1889" s="17">
        <v>65632.41</v>
      </c>
      <c r="Q1889" s="67" t="s">
        <v>21</v>
      </c>
      <c r="R1889" s="67"/>
      <c r="S1889" s="67"/>
    </row>
    <row r="1890" spans="4:19" ht="15">
      <c r="D1890" s="5">
        <v>620119</v>
      </c>
      <c r="E1890" s="31">
        <v>44090</v>
      </c>
      <c r="F1890" s="31">
        <v>44090</v>
      </c>
      <c r="G1890" s="61"/>
      <c r="H1890" s="5">
        <v>2935821</v>
      </c>
      <c r="I1890" s="28" t="s">
        <v>26</v>
      </c>
      <c r="J1890" s="41" t="s">
        <v>211</v>
      </c>
      <c r="K1890" s="8" t="s">
        <v>30</v>
      </c>
      <c r="L1890" s="8" t="s">
        <v>30</v>
      </c>
      <c r="M1890" s="16">
        <f>SUM_DATA[[#This Row],[TOTAL Cost]]-SUM_DATA[[#This Row],[MATERIAL Cost]]</f>
        <v>65214</v>
      </c>
      <c r="N1890" s="16">
        <f>IFERROR(SUM_DATA[[#This Row],[MAT C.]], 0)</f>
        <v>725</v>
      </c>
      <c r="O1890" s="16">
        <f>VLOOKUP(SUM_DATA[[#This Row],[Work Order]],'[2]MAT DETAIL'!$D:$L,8,FALSE)</f>
        <v>725</v>
      </c>
      <c r="P1890" s="17">
        <v>65939</v>
      </c>
      <c r="Q1890" s="67" t="s">
        <v>25</v>
      </c>
      <c r="R1890" s="67"/>
      <c r="S1890" s="67"/>
    </row>
    <row r="1891" spans="4:19" ht="15">
      <c r="D1891" s="5">
        <v>620112</v>
      </c>
      <c r="E1891" s="31">
        <v>44090</v>
      </c>
      <c r="F1891" s="31">
        <v>44090</v>
      </c>
      <c r="G1891" s="61"/>
      <c r="H1891" s="5">
        <v>2935829</v>
      </c>
      <c r="I1891" s="28" t="s">
        <v>26</v>
      </c>
      <c r="J1891" s="41" t="s">
        <v>118</v>
      </c>
      <c r="K1891" s="8" t="s">
        <v>30</v>
      </c>
      <c r="L1891" s="8" t="s">
        <v>30</v>
      </c>
      <c r="M1891" s="16">
        <f>SUM_DATA[[#This Row],[TOTAL Cost]]-SUM_DATA[[#This Row],[MATERIAL Cost]]</f>
        <v>11870.97</v>
      </c>
      <c r="N1891" s="16">
        <f>IFERROR(SUM_DATA[[#This Row],[MAT C.]], 0)</f>
        <v>654</v>
      </c>
      <c r="O1891" s="16">
        <f>VLOOKUP(SUM_DATA[[#This Row],[Work Order]],'[2]MAT DETAIL'!$D:$L,8,FALSE)</f>
        <v>654</v>
      </c>
      <c r="P1891" s="17">
        <v>12524.97</v>
      </c>
      <c r="Q1891" s="67" t="s">
        <v>25</v>
      </c>
      <c r="R1891" s="67"/>
      <c r="S1891" s="67"/>
    </row>
    <row r="1892" spans="4:19" ht="15">
      <c r="D1892" s="5">
        <v>620123</v>
      </c>
      <c r="E1892" s="31">
        <v>44090</v>
      </c>
      <c r="F1892" s="31">
        <v>44090</v>
      </c>
      <c r="G1892" s="61"/>
      <c r="H1892" s="5">
        <v>2935837</v>
      </c>
      <c r="I1892" s="28" t="s">
        <v>26</v>
      </c>
      <c r="J1892" s="41" t="s">
        <v>29</v>
      </c>
      <c r="K1892" s="8" t="s">
        <v>30</v>
      </c>
      <c r="L1892" s="8" t="s">
        <v>30</v>
      </c>
      <c r="M1892" s="16">
        <f>SUM_DATA[[#This Row],[TOTAL Cost]]-SUM_DATA[[#This Row],[MATERIAL Cost]]</f>
        <v>17877.400000000001</v>
      </c>
      <c r="N1892" s="16">
        <f>IFERROR(SUM_DATA[[#This Row],[MAT C.]], 0)</f>
        <v>654</v>
      </c>
      <c r="O1892" s="16">
        <f>VLOOKUP(SUM_DATA[[#This Row],[Work Order]],'[2]MAT DETAIL'!$D:$L,8,FALSE)</f>
        <v>654</v>
      </c>
      <c r="P1892" s="17">
        <v>18531.400000000001</v>
      </c>
      <c r="Q1892" s="67" t="s">
        <v>25</v>
      </c>
      <c r="R1892" s="67"/>
      <c r="S1892" s="67"/>
    </row>
    <row r="1893" spans="4:19" ht="15">
      <c r="D1893" s="5">
        <v>620109</v>
      </c>
      <c r="E1893" s="31">
        <v>44090</v>
      </c>
      <c r="F1893" s="31">
        <v>44090</v>
      </c>
      <c r="G1893" s="61"/>
      <c r="H1893" s="5">
        <v>2935842</v>
      </c>
      <c r="I1893" s="28" t="s">
        <v>26</v>
      </c>
      <c r="J1893" s="41" t="s">
        <v>118</v>
      </c>
      <c r="K1893" s="8" t="s">
        <v>30</v>
      </c>
      <c r="L1893" s="8" t="s">
        <v>30</v>
      </c>
      <c r="M1893" s="16">
        <f>SUM_DATA[[#This Row],[TOTAL Cost]]-SUM_DATA[[#This Row],[MATERIAL Cost]]</f>
        <v>8141</v>
      </c>
      <c r="N1893" s="16">
        <f>IFERROR(SUM_DATA[[#This Row],[MAT C.]], 0)</f>
        <v>654</v>
      </c>
      <c r="O1893" s="16">
        <f>VLOOKUP(SUM_DATA[[#This Row],[Work Order]],'[2]MAT DETAIL'!$D:$L,8,FALSE)</f>
        <v>654</v>
      </c>
      <c r="P1893" s="17">
        <v>8795</v>
      </c>
      <c r="Q1893" s="67" t="s">
        <v>25</v>
      </c>
      <c r="R1893" s="67"/>
      <c r="S1893" s="67"/>
    </row>
    <row r="1894" spans="4:19" ht="15">
      <c r="D1894" s="5">
        <v>620122</v>
      </c>
      <c r="E1894" s="31">
        <v>44090</v>
      </c>
      <c r="F1894" s="31">
        <v>44090</v>
      </c>
      <c r="G1894" s="61"/>
      <c r="H1894" s="5">
        <v>2935843</v>
      </c>
      <c r="I1894" s="28" t="s">
        <v>26</v>
      </c>
      <c r="J1894" s="41" t="s">
        <v>118</v>
      </c>
      <c r="K1894" s="8" t="s">
        <v>30</v>
      </c>
      <c r="L1894" s="8" t="s">
        <v>30</v>
      </c>
      <c r="M1894" s="16">
        <f>SUM_DATA[[#This Row],[TOTAL Cost]]-SUM_DATA[[#This Row],[MATERIAL Cost]]</f>
        <v>8141</v>
      </c>
      <c r="N1894" s="16">
        <f>IFERROR(SUM_DATA[[#This Row],[MAT C.]], 0)</f>
        <v>654</v>
      </c>
      <c r="O1894" s="16">
        <f>VLOOKUP(SUM_DATA[[#This Row],[Work Order]],'[2]MAT DETAIL'!$D:$L,8,FALSE)</f>
        <v>654</v>
      </c>
      <c r="P1894" s="17">
        <v>8795</v>
      </c>
      <c r="Q1894" s="67" t="s">
        <v>25</v>
      </c>
      <c r="R1894" s="67"/>
      <c r="S1894" s="67"/>
    </row>
    <row r="1895" spans="4:19" ht="15">
      <c r="D1895" s="5">
        <v>620105</v>
      </c>
      <c r="E1895" s="31">
        <v>44090</v>
      </c>
      <c r="F1895" s="31">
        <v>44090</v>
      </c>
      <c r="G1895" s="61"/>
      <c r="H1895" s="5">
        <v>2935844</v>
      </c>
      <c r="I1895" s="28" t="s">
        <v>26</v>
      </c>
      <c r="J1895" s="41" t="s">
        <v>118</v>
      </c>
      <c r="K1895" s="8" t="s">
        <v>30</v>
      </c>
      <c r="L1895" s="8" t="s">
        <v>30</v>
      </c>
      <c r="M1895" s="16">
        <f>SUM_DATA[[#This Row],[TOTAL Cost]]-SUM_DATA[[#This Row],[MATERIAL Cost]]</f>
        <v>8141</v>
      </c>
      <c r="N1895" s="16">
        <f>IFERROR(SUM_DATA[[#This Row],[MAT C.]], 0)</f>
        <v>654</v>
      </c>
      <c r="O1895" s="16">
        <f>VLOOKUP(SUM_DATA[[#This Row],[Work Order]],'[2]MAT DETAIL'!$D:$L,8,FALSE)</f>
        <v>654</v>
      </c>
      <c r="P1895" s="17">
        <v>8795</v>
      </c>
      <c r="Q1895" s="67" t="s">
        <v>25</v>
      </c>
      <c r="R1895" s="67"/>
      <c r="S1895" s="67"/>
    </row>
    <row r="1896" spans="4:19" ht="15">
      <c r="D1896" s="5">
        <v>620118</v>
      </c>
      <c r="E1896" s="31">
        <v>44091</v>
      </c>
      <c r="F1896" s="34">
        <v>44091</v>
      </c>
      <c r="G1896" s="61"/>
      <c r="H1896" s="5">
        <v>2936120</v>
      </c>
      <c r="I1896" s="28" t="s">
        <v>31</v>
      </c>
      <c r="J1896" s="41" t="s">
        <v>688</v>
      </c>
      <c r="K1896" s="8" t="s">
        <v>19</v>
      </c>
      <c r="L1896" s="8" t="s">
        <v>311</v>
      </c>
      <c r="M1896" s="16">
        <f>SUM_DATA[[#This Row],[TOTAL Cost]]-SUM_DATA[[#This Row],[MATERIAL Cost]]</f>
        <v>7575.4</v>
      </c>
      <c r="N1896" s="16">
        <f>IFERROR(SUM_DATA[[#This Row],[MAT C.]], 0)</f>
        <v>0</v>
      </c>
      <c r="O1896" s="16" t="e">
        <f>VLOOKUP(SUM_DATA[[#This Row],[Work Order]],'[2]MAT DETAIL'!$D:$L,8,FALSE)</f>
        <v>#N/A</v>
      </c>
      <c r="P1896" s="17">
        <v>7575.4</v>
      </c>
      <c r="Q1896" s="67" t="s">
        <v>25</v>
      </c>
      <c r="R1896" s="67"/>
      <c r="S1896" s="67"/>
    </row>
    <row r="1897" spans="4:19" ht="15">
      <c r="D1897" s="5">
        <v>620120</v>
      </c>
      <c r="E1897" s="31">
        <v>44091</v>
      </c>
      <c r="F1897" s="34">
        <v>44091</v>
      </c>
      <c r="G1897" s="61"/>
      <c r="H1897" s="5">
        <v>2936121</v>
      </c>
      <c r="I1897" s="28" t="s">
        <v>31</v>
      </c>
      <c r="J1897" s="41" t="s">
        <v>688</v>
      </c>
      <c r="K1897" s="8" t="s">
        <v>19</v>
      </c>
      <c r="L1897" s="8" t="s">
        <v>311</v>
      </c>
      <c r="M1897" s="16">
        <f>SUM_DATA[[#This Row],[TOTAL Cost]]-SUM_DATA[[#This Row],[MATERIAL Cost]]</f>
        <v>7575.4</v>
      </c>
      <c r="N1897" s="16">
        <f>IFERROR(SUM_DATA[[#This Row],[MAT C.]], 0)</f>
        <v>2705</v>
      </c>
      <c r="O1897" s="16">
        <f>VLOOKUP(SUM_DATA[[#This Row],[Work Order]],'[2]MAT DETAIL'!$D:$L,8,FALSE)</f>
        <v>2705</v>
      </c>
      <c r="P1897" s="17">
        <v>10280.4</v>
      </c>
      <c r="Q1897" s="67" t="s">
        <v>25</v>
      </c>
      <c r="R1897" s="67"/>
      <c r="S1897" s="67"/>
    </row>
    <row r="1898" spans="4:19" ht="15">
      <c r="D1898" s="5">
        <v>620106</v>
      </c>
      <c r="E1898" s="31">
        <v>44091</v>
      </c>
      <c r="F1898" s="34">
        <v>44091</v>
      </c>
      <c r="G1898" s="61"/>
      <c r="H1898" s="5">
        <v>2936122</v>
      </c>
      <c r="I1898" s="28" t="s">
        <v>31</v>
      </c>
      <c r="J1898" s="41" t="s">
        <v>688</v>
      </c>
      <c r="K1898" s="8" t="s">
        <v>19</v>
      </c>
      <c r="L1898" s="8" t="s">
        <v>311</v>
      </c>
      <c r="M1898" s="16">
        <f>SUM_DATA[[#This Row],[TOTAL Cost]]-SUM_DATA[[#This Row],[MATERIAL Cost]]</f>
        <v>7575.4</v>
      </c>
      <c r="N1898" s="16">
        <f>IFERROR(SUM_DATA[[#This Row],[MAT C.]], 0)</f>
        <v>0</v>
      </c>
      <c r="O1898" s="16" t="e">
        <f>VLOOKUP(SUM_DATA[[#This Row],[Work Order]],'[2]MAT DETAIL'!$D:$L,8,FALSE)</f>
        <v>#N/A</v>
      </c>
      <c r="P1898" s="17">
        <v>7575.4</v>
      </c>
      <c r="Q1898" s="67" t="s">
        <v>25</v>
      </c>
      <c r="R1898" s="67"/>
      <c r="S1898" s="67"/>
    </row>
    <row r="1899" spans="4:19" ht="15">
      <c r="D1899" s="5">
        <v>620104</v>
      </c>
      <c r="E1899" s="31">
        <v>44091</v>
      </c>
      <c r="F1899" s="34">
        <v>44091</v>
      </c>
      <c r="G1899" s="61"/>
      <c r="H1899" s="5">
        <v>2936123</v>
      </c>
      <c r="I1899" s="28" t="s">
        <v>31</v>
      </c>
      <c r="J1899" s="41" t="s">
        <v>688</v>
      </c>
      <c r="K1899" s="8" t="s">
        <v>19</v>
      </c>
      <c r="L1899" s="8" t="s">
        <v>311</v>
      </c>
      <c r="M1899" s="16">
        <f>SUM_DATA[[#This Row],[TOTAL Cost]]-SUM_DATA[[#This Row],[MATERIAL Cost]]</f>
        <v>7575.4</v>
      </c>
      <c r="N1899" s="16">
        <f>IFERROR(SUM_DATA[[#This Row],[MAT C.]], 0)</f>
        <v>0</v>
      </c>
      <c r="O1899" s="16" t="e">
        <f>VLOOKUP(SUM_DATA[[#This Row],[Work Order]],'[2]MAT DETAIL'!$D:$L,8,FALSE)</f>
        <v>#N/A</v>
      </c>
      <c r="P1899" s="17">
        <v>7575.4</v>
      </c>
      <c r="Q1899" s="67" t="s">
        <v>25</v>
      </c>
      <c r="R1899" s="67"/>
      <c r="S1899" s="67"/>
    </row>
    <row r="1900" spans="4:19" ht="15">
      <c r="D1900" s="5">
        <v>620118</v>
      </c>
      <c r="E1900" s="31">
        <v>44091</v>
      </c>
      <c r="F1900" s="34">
        <v>44091</v>
      </c>
      <c r="G1900" s="61"/>
      <c r="H1900" s="5">
        <v>2936125</v>
      </c>
      <c r="I1900" s="28" t="s">
        <v>31</v>
      </c>
      <c r="J1900" s="41" t="s">
        <v>287</v>
      </c>
      <c r="K1900" s="8" t="s">
        <v>59</v>
      </c>
      <c r="L1900" s="8" t="s">
        <v>60</v>
      </c>
      <c r="M1900" s="16">
        <f>SUM_DATA[[#This Row],[TOTAL Cost]]-SUM_DATA[[#This Row],[MATERIAL Cost]]</f>
        <v>2352</v>
      </c>
      <c r="N1900" s="16">
        <f>IFERROR(SUM_DATA[[#This Row],[MAT C.]], 0)</f>
        <v>0</v>
      </c>
      <c r="O1900" s="16" t="e">
        <f>VLOOKUP(SUM_DATA[[#This Row],[Work Order]],'[2]MAT DETAIL'!$D:$L,8,FALSE)</f>
        <v>#N/A</v>
      </c>
      <c r="P1900" s="17">
        <v>2352</v>
      </c>
      <c r="Q1900" s="67" t="s">
        <v>25</v>
      </c>
      <c r="R1900" s="67"/>
      <c r="S1900" s="67"/>
    </row>
    <row r="1901" spans="4:19" ht="15">
      <c r="D1901" s="5">
        <v>620120</v>
      </c>
      <c r="E1901" s="31">
        <v>44091</v>
      </c>
      <c r="F1901" s="34">
        <v>44091</v>
      </c>
      <c r="G1901" s="61"/>
      <c r="H1901" s="5">
        <v>2936127</v>
      </c>
      <c r="I1901" s="28" t="s">
        <v>31</v>
      </c>
      <c r="J1901" s="41" t="s">
        <v>287</v>
      </c>
      <c r="K1901" s="8" t="s">
        <v>59</v>
      </c>
      <c r="L1901" s="8" t="s">
        <v>60</v>
      </c>
      <c r="M1901" s="16">
        <f>SUM_DATA[[#This Row],[TOTAL Cost]]-SUM_DATA[[#This Row],[MATERIAL Cost]]</f>
        <v>2352</v>
      </c>
      <c r="N1901" s="16">
        <f>IFERROR(SUM_DATA[[#This Row],[MAT C.]], 0)</f>
        <v>0</v>
      </c>
      <c r="O1901" s="16" t="e">
        <f>VLOOKUP(SUM_DATA[[#This Row],[Work Order]],'[2]MAT DETAIL'!$D:$L,8,FALSE)</f>
        <v>#N/A</v>
      </c>
      <c r="P1901" s="17">
        <v>2352</v>
      </c>
      <c r="Q1901" s="67" t="s">
        <v>25</v>
      </c>
      <c r="R1901" s="67"/>
      <c r="S1901" s="67"/>
    </row>
    <row r="1902" spans="4:19" ht="15">
      <c r="D1902" s="5">
        <v>620104</v>
      </c>
      <c r="E1902" s="31">
        <v>44091</v>
      </c>
      <c r="F1902" s="34">
        <v>44091</v>
      </c>
      <c r="G1902" s="61"/>
      <c r="H1902" s="5">
        <v>2936142</v>
      </c>
      <c r="I1902" s="28" t="s">
        <v>26</v>
      </c>
      <c r="J1902" s="41" t="s">
        <v>27</v>
      </c>
      <c r="K1902" s="8" t="s">
        <v>19</v>
      </c>
      <c r="L1902" s="8" t="s">
        <v>20</v>
      </c>
      <c r="M1902" s="16">
        <f>SUM_DATA[[#This Row],[TOTAL Cost]]-SUM_DATA[[#This Row],[MATERIAL Cost]]</f>
        <v>633.04999999999927</v>
      </c>
      <c r="N1902" s="16">
        <f>IFERROR(SUM_DATA[[#This Row],[MAT C.]], 0)</f>
        <v>21850</v>
      </c>
      <c r="O1902" s="16">
        <f>VLOOKUP(SUM_DATA[[#This Row],[Work Order]],'[2]MAT DETAIL'!$D:$L,8,FALSE)</f>
        <v>21850</v>
      </c>
      <c r="P1902" s="17">
        <v>22483.05</v>
      </c>
      <c r="Q1902" s="67" t="s">
        <v>21</v>
      </c>
      <c r="R1902" s="67"/>
      <c r="S1902" s="67"/>
    </row>
    <row r="1903" spans="4:19" ht="15">
      <c r="D1903" s="5">
        <v>620106</v>
      </c>
      <c r="E1903" s="31">
        <v>44091</v>
      </c>
      <c r="F1903" s="34">
        <v>44091</v>
      </c>
      <c r="G1903" s="61"/>
      <c r="H1903" s="5">
        <v>2936143</v>
      </c>
      <c r="I1903" s="28" t="s">
        <v>26</v>
      </c>
      <c r="J1903" s="41" t="s">
        <v>27</v>
      </c>
      <c r="K1903" s="8" t="s">
        <v>19</v>
      </c>
      <c r="L1903" s="8" t="s">
        <v>20</v>
      </c>
      <c r="M1903" s="16">
        <f>SUM_DATA[[#This Row],[TOTAL Cost]]-SUM_DATA[[#This Row],[MATERIAL Cost]]</f>
        <v>0</v>
      </c>
      <c r="N1903" s="16">
        <f>IFERROR(SUM_DATA[[#This Row],[MAT C.]], 0)</f>
        <v>21850</v>
      </c>
      <c r="O1903" s="16">
        <f>VLOOKUP(SUM_DATA[[#This Row],[Work Order]],'[2]MAT DETAIL'!$D:$L,8,FALSE)</f>
        <v>21850</v>
      </c>
      <c r="P1903" s="17">
        <v>21850</v>
      </c>
      <c r="Q1903" s="67" t="s">
        <v>21</v>
      </c>
      <c r="R1903" s="67"/>
      <c r="S1903" s="67"/>
    </row>
    <row r="1904" spans="4:19" ht="15">
      <c r="D1904" s="5">
        <v>620113</v>
      </c>
      <c r="E1904" s="31">
        <v>44091</v>
      </c>
      <c r="F1904" s="34">
        <v>44091</v>
      </c>
      <c r="G1904" s="61"/>
      <c r="H1904" s="5">
        <v>2936146</v>
      </c>
      <c r="I1904" s="28" t="s">
        <v>26</v>
      </c>
      <c r="J1904" s="41" t="s">
        <v>27</v>
      </c>
      <c r="K1904" s="8" t="s">
        <v>19</v>
      </c>
      <c r="L1904" s="8" t="s">
        <v>20</v>
      </c>
      <c r="M1904" s="16">
        <f>SUM_DATA[[#This Row],[TOTAL Cost]]-SUM_DATA[[#This Row],[MATERIAL Cost]]</f>
        <v>0</v>
      </c>
      <c r="N1904" s="16">
        <f>IFERROR(SUM_DATA[[#This Row],[MAT C.]], 0)</f>
        <v>21850</v>
      </c>
      <c r="O1904" s="16">
        <f>VLOOKUP(SUM_DATA[[#This Row],[Work Order]],'[2]MAT DETAIL'!$D:$L,8,FALSE)</f>
        <v>21850</v>
      </c>
      <c r="P1904" s="17">
        <v>21850</v>
      </c>
      <c r="Q1904" s="67" t="s">
        <v>21</v>
      </c>
      <c r="R1904" s="67"/>
      <c r="S1904" s="67"/>
    </row>
    <row r="1905" spans="4:19" ht="15">
      <c r="D1905" s="5">
        <v>620117</v>
      </c>
      <c r="E1905" s="31">
        <v>44091</v>
      </c>
      <c r="F1905" s="34">
        <v>44091</v>
      </c>
      <c r="G1905" s="61"/>
      <c r="H1905" s="5">
        <v>2936148</v>
      </c>
      <c r="I1905" s="28" t="s">
        <v>26</v>
      </c>
      <c r="J1905" s="41" t="s">
        <v>27</v>
      </c>
      <c r="K1905" s="8" t="s">
        <v>19</v>
      </c>
      <c r="L1905" s="8" t="s">
        <v>20</v>
      </c>
      <c r="M1905" s="16">
        <f>SUM_DATA[[#This Row],[TOTAL Cost]]-SUM_DATA[[#This Row],[MATERIAL Cost]]</f>
        <v>0</v>
      </c>
      <c r="N1905" s="16">
        <f>IFERROR(SUM_DATA[[#This Row],[MAT C.]], 0)</f>
        <v>21850</v>
      </c>
      <c r="O1905" s="16">
        <f>VLOOKUP(SUM_DATA[[#This Row],[Work Order]],'[2]MAT DETAIL'!$D:$L,8,FALSE)</f>
        <v>21850</v>
      </c>
      <c r="P1905" s="17">
        <v>21850</v>
      </c>
      <c r="Q1905" s="67" t="s">
        <v>21</v>
      </c>
      <c r="R1905" s="67"/>
      <c r="S1905" s="67"/>
    </row>
    <row r="1906" spans="4:19" ht="15">
      <c r="D1906" s="5">
        <v>620118</v>
      </c>
      <c r="E1906" s="31">
        <v>44091</v>
      </c>
      <c r="F1906" s="34">
        <v>44091</v>
      </c>
      <c r="G1906" s="61"/>
      <c r="H1906" s="5">
        <v>2936149</v>
      </c>
      <c r="I1906" s="28" t="s">
        <v>26</v>
      </c>
      <c r="J1906" s="41" t="s">
        <v>27</v>
      </c>
      <c r="K1906" s="8" t="s">
        <v>19</v>
      </c>
      <c r="L1906" s="8" t="s">
        <v>20</v>
      </c>
      <c r="M1906" s="16">
        <f>SUM_DATA[[#This Row],[TOTAL Cost]]-SUM_DATA[[#This Row],[MATERIAL Cost]]</f>
        <v>0</v>
      </c>
      <c r="N1906" s="16">
        <f>IFERROR(SUM_DATA[[#This Row],[MAT C.]], 0)</f>
        <v>21850</v>
      </c>
      <c r="O1906" s="16">
        <f>VLOOKUP(SUM_DATA[[#This Row],[Work Order]],'[2]MAT DETAIL'!$D:$L,8,FALSE)</f>
        <v>21850</v>
      </c>
      <c r="P1906" s="17">
        <v>21850</v>
      </c>
      <c r="Q1906" s="67" t="s">
        <v>21</v>
      </c>
      <c r="R1906" s="67"/>
      <c r="S1906" s="67"/>
    </row>
    <row r="1907" spans="4:19" ht="15">
      <c r="D1907" s="5">
        <v>620119</v>
      </c>
      <c r="E1907" s="31">
        <v>44091</v>
      </c>
      <c r="F1907" s="34">
        <v>44091</v>
      </c>
      <c r="G1907" s="61"/>
      <c r="H1907" s="5">
        <v>2936150</v>
      </c>
      <c r="I1907" s="28" t="s">
        <v>26</v>
      </c>
      <c r="J1907" s="41" t="s">
        <v>27</v>
      </c>
      <c r="K1907" s="8" t="s">
        <v>19</v>
      </c>
      <c r="L1907" s="8" t="s">
        <v>20</v>
      </c>
      <c r="M1907" s="16">
        <f>SUM_DATA[[#This Row],[TOTAL Cost]]-SUM_DATA[[#This Row],[MATERIAL Cost]]</f>
        <v>0</v>
      </c>
      <c r="N1907" s="16">
        <f>IFERROR(SUM_DATA[[#This Row],[MAT C.]], 0)</f>
        <v>21850</v>
      </c>
      <c r="O1907" s="16">
        <f>VLOOKUP(SUM_DATA[[#This Row],[Work Order]],'[2]MAT DETAIL'!$D:$L,8,FALSE)</f>
        <v>21850</v>
      </c>
      <c r="P1907" s="17">
        <v>21850</v>
      </c>
      <c r="Q1907" s="67" t="s">
        <v>21</v>
      </c>
      <c r="R1907" s="67"/>
      <c r="S1907" s="67"/>
    </row>
    <row r="1908" spans="4:19" ht="15">
      <c r="D1908" s="5">
        <v>620120</v>
      </c>
      <c r="E1908" s="31">
        <v>44091</v>
      </c>
      <c r="F1908" s="34">
        <v>44091</v>
      </c>
      <c r="G1908" s="61"/>
      <c r="H1908" s="5">
        <v>2936152</v>
      </c>
      <c r="I1908" s="28" t="s">
        <v>26</v>
      </c>
      <c r="J1908" s="41" t="s">
        <v>27</v>
      </c>
      <c r="K1908" s="8" t="s">
        <v>19</v>
      </c>
      <c r="L1908" s="8" t="s">
        <v>20</v>
      </c>
      <c r="M1908" s="16">
        <f>SUM_DATA[[#This Row],[TOTAL Cost]]-SUM_DATA[[#This Row],[MATERIAL Cost]]</f>
        <v>0</v>
      </c>
      <c r="N1908" s="16">
        <f>IFERROR(SUM_DATA[[#This Row],[MAT C.]], 0)</f>
        <v>21850</v>
      </c>
      <c r="O1908" s="16">
        <f>VLOOKUP(SUM_DATA[[#This Row],[Work Order]],'[2]MAT DETAIL'!$D:$L,8,FALSE)</f>
        <v>21850</v>
      </c>
      <c r="P1908" s="17">
        <v>21850</v>
      </c>
      <c r="Q1908" s="67" t="s">
        <v>21</v>
      </c>
      <c r="R1908" s="67"/>
      <c r="S1908" s="67"/>
    </row>
    <row r="1909" spans="4:19" ht="15">
      <c r="D1909" s="5">
        <v>620124</v>
      </c>
      <c r="E1909" s="31">
        <v>44091</v>
      </c>
      <c r="F1909" s="34">
        <v>44091</v>
      </c>
      <c r="G1909" s="61"/>
      <c r="H1909" s="5">
        <v>2936153</v>
      </c>
      <c r="I1909" s="28" t="s">
        <v>26</v>
      </c>
      <c r="J1909" s="41" t="s">
        <v>27</v>
      </c>
      <c r="K1909" s="8" t="s">
        <v>19</v>
      </c>
      <c r="L1909" s="8" t="s">
        <v>20</v>
      </c>
      <c r="M1909" s="16">
        <f>SUM_DATA[[#This Row],[TOTAL Cost]]-SUM_DATA[[#This Row],[MATERIAL Cost]]</f>
        <v>0</v>
      </c>
      <c r="N1909" s="16">
        <f>IFERROR(SUM_DATA[[#This Row],[MAT C.]], 0)</f>
        <v>21850</v>
      </c>
      <c r="O1909" s="16">
        <f>VLOOKUP(SUM_DATA[[#This Row],[Work Order]],'[2]MAT DETAIL'!$D:$L,8,FALSE)</f>
        <v>21850</v>
      </c>
      <c r="P1909" s="17">
        <v>21850</v>
      </c>
      <c r="Q1909" s="67" t="s">
        <v>21</v>
      </c>
      <c r="R1909" s="67"/>
      <c r="S1909" s="67"/>
    </row>
    <row r="1910" spans="4:19" ht="15">
      <c r="D1910" s="5">
        <v>620117</v>
      </c>
      <c r="E1910" s="31">
        <v>44091</v>
      </c>
      <c r="F1910" s="34">
        <v>44091</v>
      </c>
      <c r="G1910" s="61"/>
      <c r="H1910" s="5">
        <v>2936277</v>
      </c>
      <c r="I1910" s="28" t="s">
        <v>26</v>
      </c>
      <c r="J1910" s="41" t="s">
        <v>27</v>
      </c>
      <c r="K1910" s="8" t="s">
        <v>19</v>
      </c>
      <c r="L1910" s="8" t="s">
        <v>20</v>
      </c>
      <c r="M1910" s="16">
        <f>SUM_DATA[[#This Row],[TOTAL Cost]]-SUM_DATA[[#This Row],[MATERIAL Cost]]</f>
        <v>632.40999999999985</v>
      </c>
      <c r="N1910" s="16">
        <f>IFERROR(SUM_DATA[[#This Row],[MAT C.]], 0)</f>
        <v>7800</v>
      </c>
      <c r="O1910" s="16">
        <f>VLOOKUP(SUM_DATA[[#This Row],[Work Order]],'[2]MAT DETAIL'!$D:$L,8,FALSE)</f>
        <v>7800</v>
      </c>
      <c r="P1910" s="17">
        <v>8432.41</v>
      </c>
      <c r="Q1910" s="67" t="s">
        <v>21</v>
      </c>
      <c r="R1910" s="67"/>
      <c r="S1910" s="67"/>
    </row>
    <row r="1911" spans="4:19" ht="15">
      <c r="D1911" s="5">
        <v>620118</v>
      </c>
      <c r="E1911" s="31">
        <v>44091</v>
      </c>
      <c r="F1911" s="34">
        <v>44091</v>
      </c>
      <c r="G1911" s="61"/>
      <c r="H1911" s="5">
        <v>2936279</v>
      </c>
      <c r="I1911" s="28" t="s">
        <v>26</v>
      </c>
      <c r="J1911" s="41" t="s">
        <v>27</v>
      </c>
      <c r="K1911" s="8" t="s">
        <v>19</v>
      </c>
      <c r="L1911" s="8" t="s">
        <v>20</v>
      </c>
      <c r="M1911" s="16">
        <f>SUM_DATA[[#This Row],[TOTAL Cost]]-SUM_DATA[[#This Row],[MATERIAL Cost]]</f>
        <v>0</v>
      </c>
      <c r="N1911" s="16">
        <f>IFERROR(SUM_DATA[[#This Row],[MAT C.]], 0)</f>
        <v>7800</v>
      </c>
      <c r="O1911" s="16">
        <f>VLOOKUP(SUM_DATA[[#This Row],[Work Order]],'[2]MAT DETAIL'!$D:$L,8,FALSE)</f>
        <v>7800</v>
      </c>
      <c r="P1911" s="17">
        <v>7800</v>
      </c>
      <c r="Q1911" s="67" t="s">
        <v>21</v>
      </c>
      <c r="R1911" s="67"/>
      <c r="S1911" s="67"/>
    </row>
    <row r="1912" spans="4:19" ht="15">
      <c r="D1912" s="5">
        <v>620104</v>
      </c>
      <c r="E1912" s="31">
        <v>44091</v>
      </c>
      <c r="F1912" s="34">
        <v>44091</v>
      </c>
      <c r="G1912" s="61"/>
      <c r="H1912" s="5">
        <v>2936307</v>
      </c>
      <c r="I1912" s="28" t="s">
        <v>26</v>
      </c>
      <c r="J1912" s="41" t="s">
        <v>27</v>
      </c>
      <c r="K1912" s="8" t="s">
        <v>19</v>
      </c>
      <c r="L1912" s="8" t="s">
        <v>20</v>
      </c>
      <c r="M1912" s="16">
        <f>SUM_DATA[[#This Row],[TOTAL Cost]]-SUM_DATA[[#This Row],[MATERIAL Cost]]</f>
        <v>0</v>
      </c>
      <c r="N1912" s="16">
        <f>IFERROR(SUM_DATA[[#This Row],[MAT C.]], 0)</f>
        <v>37000</v>
      </c>
      <c r="O1912" s="16">
        <f>VLOOKUP(SUM_DATA[[#This Row],[Work Order]],'[2]MAT DETAIL'!$D:$L,8,FALSE)</f>
        <v>37000</v>
      </c>
      <c r="P1912" s="17">
        <v>37000</v>
      </c>
      <c r="Q1912" s="67" t="s">
        <v>21</v>
      </c>
      <c r="R1912" s="67"/>
      <c r="S1912" s="67"/>
    </row>
    <row r="1913" spans="4:19" ht="15">
      <c r="D1913" s="5">
        <v>620104</v>
      </c>
      <c r="E1913" s="31">
        <v>44091</v>
      </c>
      <c r="F1913" s="34">
        <v>44091</v>
      </c>
      <c r="G1913" s="61"/>
      <c r="H1913" s="5">
        <v>2936329</v>
      </c>
      <c r="I1913" s="28" t="s">
        <v>26</v>
      </c>
      <c r="J1913" s="41" t="s">
        <v>27</v>
      </c>
      <c r="K1913" s="8" t="s">
        <v>19</v>
      </c>
      <c r="L1913" s="8" t="s">
        <v>20</v>
      </c>
      <c r="M1913" s="16">
        <f>SUM_DATA[[#This Row],[TOTAL Cost]]-SUM_DATA[[#This Row],[MATERIAL Cost]]</f>
        <v>1140</v>
      </c>
      <c r="N1913" s="16">
        <f>IFERROR(SUM_DATA[[#This Row],[MAT C.]], 0)</f>
        <v>760</v>
      </c>
      <c r="O1913" s="16">
        <f>VLOOKUP(SUM_DATA[[#This Row],[Work Order]],'[2]MAT DETAIL'!$D:$L,8,FALSE)</f>
        <v>760</v>
      </c>
      <c r="P1913" s="17">
        <v>1900</v>
      </c>
      <c r="Q1913" s="67" t="s">
        <v>21</v>
      </c>
      <c r="R1913" s="67"/>
      <c r="S1913" s="67"/>
    </row>
    <row r="1914" spans="4:19" ht="15">
      <c r="D1914" s="5">
        <v>620117</v>
      </c>
      <c r="E1914" s="31">
        <v>44092</v>
      </c>
      <c r="F1914" s="34">
        <v>44092</v>
      </c>
      <c r="G1914" s="61"/>
      <c r="H1914" s="5">
        <v>2938749</v>
      </c>
      <c r="I1914" s="28" t="s">
        <v>26</v>
      </c>
      <c r="J1914" s="41" t="s">
        <v>430</v>
      </c>
      <c r="K1914" s="8" t="s">
        <v>47</v>
      </c>
      <c r="L1914" s="8" t="s">
        <v>289</v>
      </c>
      <c r="M1914" s="16">
        <f>SUM_DATA[[#This Row],[TOTAL Cost]]-SUM_DATA[[#This Row],[MATERIAL Cost]]</f>
        <v>602.54999999999927</v>
      </c>
      <c r="N1914" s="16">
        <f>IFERROR(SUM_DATA[[#This Row],[MAT C.]], 0)</f>
        <v>21439.99</v>
      </c>
      <c r="O1914" s="16">
        <f>VLOOKUP(SUM_DATA[[#This Row],[Work Order]],'[2]MAT DETAIL'!$D:$L,8,FALSE)</f>
        <v>21439.99</v>
      </c>
      <c r="P1914" s="17">
        <v>22042.54</v>
      </c>
      <c r="Q1914" s="67" t="s">
        <v>21</v>
      </c>
      <c r="R1914" s="67"/>
      <c r="S1914" s="67"/>
    </row>
    <row r="1915" spans="4:19" ht="15">
      <c r="D1915" s="5">
        <v>620120</v>
      </c>
      <c r="E1915" s="31">
        <v>44092</v>
      </c>
      <c r="F1915" s="34">
        <v>44092</v>
      </c>
      <c r="G1915" s="61"/>
      <c r="H1915" s="5">
        <v>2938793</v>
      </c>
      <c r="I1915" s="28" t="s">
        <v>26</v>
      </c>
      <c r="J1915" s="41" t="s">
        <v>27</v>
      </c>
      <c r="K1915" s="8" t="s">
        <v>19</v>
      </c>
      <c r="L1915" s="8" t="s">
        <v>20</v>
      </c>
      <c r="M1915" s="16">
        <f>SUM_DATA[[#This Row],[TOTAL Cost]]-SUM_DATA[[#This Row],[MATERIAL Cost]]</f>
        <v>359301</v>
      </c>
      <c r="N1915" s="16">
        <f>IFERROR(SUM_DATA[[#This Row],[MAT C.]], 0)</f>
        <v>62415</v>
      </c>
      <c r="O1915" s="16">
        <f>VLOOKUP(SUM_DATA[[#This Row],[Work Order]],'[2]MAT DETAIL'!$D:$L,8,FALSE)</f>
        <v>62415</v>
      </c>
      <c r="P1915" s="17">
        <v>421716</v>
      </c>
      <c r="Q1915" s="67" t="s">
        <v>21</v>
      </c>
      <c r="R1915" s="67"/>
      <c r="S1915" s="67"/>
    </row>
    <row r="1916" spans="4:19" ht="15">
      <c r="D1916" s="5">
        <v>620122</v>
      </c>
      <c r="E1916" s="31">
        <v>44095</v>
      </c>
      <c r="F1916" s="34">
        <v>44095</v>
      </c>
      <c r="G1916" s="61"/>
      <c r="H1916" s="5">
        <v>2939372</v>
      </c>
      <c r="I1916" s="28" t="s">
        <v>26</v>
      </c>
      <c r="J1916" s="41" t="s">
        <v>228</v>
      </c>
      <c r="K1916" s="8" t="s">
        <v>33</v>
      </c>
      <c r="L1916" s="8" t="s">
        <v>39</v>
      </c>
      <c r="M1916" s="16">
        <f>SUM_DATA[[#This Row],[TOTAL Cost]]-SUM_DATA[[#This Row],[MATERIAL Cost]]</f>
        <v>0</v>
      </c>
      <c r="N1916" s="16">
        <f>IFERROR(SUM_DATA[[#This Row],[MAT C.]], 0)</f>
        <v>0</v>
      </c>
      <c r="O1916" s="16" t="e">
        <f>VLOOKUP(SUM_DATA[[#This Row],[Work Order]],'[2]MAT DETAIL'!$D:$L,8,FALSE)</f>
        <v>#N/A</v>
      </c>
      <c r="P1916" s="17">
        <v>0</v>
      </c>
      <c r="Q1916" s="67" t="s">
        <v>25</v>
      </c>
      <c r="R1916" s="67"/>
      <c r="S1916" s="67"/>
    </row>
    <row r="1917" spans="4:19" ht="15">
      <c r="D1917" s="5">
        <v>620114</v>
      </c>
      <c r="E1917" s="31">
        <v>44095</v>
      </c>
      <c r="F1917" s="34">
        <v>44095</v>
      </c>
      <c r="G1917" s="61"/>
      <c r="H1917" s="5">
        <v>2939373</v>
      </c>
      <c r="I1917" s="28" t="s">
        <v>26</v>
      </c>
      <c r="J1917" s="41" t="s">
        <v>689</v>
      </c>
      <c r="K1917" s="8" t="s">
        <v>82</v>
      </c>
      <c r="L1917" s="8" t="s">
        <v>78</v>
      </c>
      <c r="M1917" s="16">
        <f>SUM_DATA[[#This Row],[TOTAL Cost]]-SUM_DATA[[#This Row],[MATERIAL Cost]]</f>
        <v>0</v>
      </c>
      <c r="N1917" s="16">
        <f>IFERROR(SUM_DATA[[#This Row],[MAT C.]], 0)</f>
        <v>0</v>
      </c>
      <c r="O1917" s="16" t="e">
        <f>VLOOKUP(SUM_DATA[[#This Row],[Work Order]],'[2]MAT DETAIL'!$D:$L,8,FALSE)</f>
        <v>#N/A</v>
      </c>
      <c r="P1917" s="17">
        <v>0</v>
      </c>
      <c r="Q1917" s="67" t="s">
        <v>25</v>
      </c>
      <c r="R1917" s="67"/>
      <c r="S1917" s="67"/>
    </row>
    <row r="1918" spans="4:19" ht="15">
      <c r="D1918" s="5">
        <v>620122</v>
      </c>
      <c r="E1918" s="31">
        <v>44095</v>
      </c>
      <c r="F1918" s="34">
        <v>44095</v>
      </c>
      <c r="G1918" s="61"/>
      <c r="H1918" s="5">
        <v>2939377</v>
      </c>
      <c r="I1918" s="28" t="s">
        <v>26</v>
      </c>
      <c r="J1918" s="48" t="s">
        <v>228</v>
      </c>
      <c r="K1918" s="8" t="s">
        <v>33</v>
      </c>
      <c r="L1918" s="8" t="s">
        <v>39</v>
      </c>
      <c r="M1918" s="16">
        <f>SUM_DATA[[#This Row],[TOTAL Cost]]-SUM_DATA[[#This Row],[MATERIAL Cost]]</f>
        <v>67275</v>
      </c>
      <c r="N1918" s="16">
        <f>IFERROR(SUM_DATA[[#This Row],[MAT C.]], 0)</f>
        <v>750</v>
      </c>
      <c r="O1918" s="16">
        <f>VLOOKUP(SUM_DATA[[#This Row],[Work Order]],'[2]MAT DETAIL'!$D:$L,8,FALSE)</f>
        <v>750</v>
      </c>
      <c r="P1918" s="17">
        <v>68025</v>
      </c>
      <c r="Q1918" s="67" t="s">
        <v>25</v>
      </c>
      <c r="R1918" s="67"/>
      <c r="S1918" s="67"/>
    </row>
    <row r="1919" spans="4:19" ht="15">
      <c r="D1919" s="5">
        <v>620109</v>
      </c>
      <c r="E1919" s="31">
        <v>44095</v>
      </c>
      <c r="F1919" s="34">
        <v>44095</v>
      </c>
      <c r="G1919" s="61"/>
      <c r="H1919" s="5">
        <v>2939378</v>
      </c>
      <c r="I1919" s="28" t="s">
        <v>26</v>
      </c>
      <c r="J1919" s="41" t="s">
        <v>55</v>
      </c>
      <c r="K1919" s="8" t="s">
        <v>56</v>
      </c>
      <c r="L1919" s="8" t="s">
        <v>57</v>
      </c>
      <c r="M1919" s="16">
        <f>SUM_DATA[[#This Row],[TOTAL Cost]]-SUM_DATA[[#This Row],[MATERIAL Cost]]</f>
        <v>0</v>
      </c>
      <c r="N1919" s="16">
        <f>IFERROR(SUM_DATA[[#This Row],[MAT C.]], 0)</f>
        <v>0</v>
      </c>
      <c r="O1919" s="16" t="e">
        <f>VLOOKUP(SUM_DATA[[#This Row],[Work Order]],'[2]MAT DETAIL'!$D:$L,8,FALSE)</f>
        <v>#N/A</v>
      </c>
      <c r="P1919" s="17">
        <v>0</v>
      </c>
      <c r="Q1919" s="67" t="s">
        <v>25</v>
      </c>
      <c r="R1919" s="67"/>
      <c r="S1919" s="67"/>
    </row>
    <row r="1920" spans="4:19" ht="15">
      <c r="D1920" s="5">
        <v>620123</v>
      </c>
      <c r="E1920" s="31">
        <v>44095</v>
      </c>
      <c r="F1920" s="34">
        <v>44095</v>
      </c>
      <c r="G1920" s="61"/>
      <c r="H1920" s="5">
        <v>2939387</v>
      </c>
      <c r="I1920" s="28" t="s">
        <v>26</v>
      </c>
      <c r="J1920" s="41" t="s">
        <v>396</v>
      </c>
      <c r="K1920" s="8" t="s">
        <v>67</v>
      </c>
      <c r="L1920" s="8" t="s">
        <v>217</v>
      </c>
      <c r="M1920" s="16">
        <f>SUM_DATA[[#This Row],[TOTAL Cost]]-SUM_DATA[[#This Row],[MATERIAL Cost]]</f>
        <v>0</v>
      </c>
      <c r="N1920" s="16">
        <f>IFERROR(SUM_DATA[[#This Row],[MAT C.]], 0)</f>
        <v>0</v>
      </c>
      <c r="O1920" s="16" t="e">
        <f>VLOOKUP(SUM_DATA[[#This Row],[Work Order]],'[2]MAT DETAIL'!$D:$L,8,FALSE)</f>
        <v>#N/A</v>
      </c>
      <c r="P1920" s="17">
        <v>0</v>
      </c>
      <c r="Q1920" s="67" t="s">
        <v>25</v>
      </c>
      <c r="R1920" s="67"/>
      <c r="S1920" s="67"/>
    </row>
    <row r="1921" spans="4:19" ht="15">
      <c r="D1921" s="5">
        <v>620109</v>
      </c>
      <c r="E1921" s="31">
        <v>44095</v>
      </c>
      <c r="F1921" s="34">
        <v>44095</v>
      </c>
      <c r="G1921" s="61"/>
      <c r="H1921" s="5">
        <v>2939390</v>
      </c>
      <c r="I1921" s="28" t="s">
        <v>26</v>
      </c>
      <c r="J1921" s="48" t="s">
        <v>64</v>
      </c>
      <c r="K1921" s="8" t="s">
        <v>47</v>
      </c>
      <c r="L1921" s="8" t="s">
        <v>65</v>
      </c>
      <c r="M1921" s="16">
        <f>SUM_DATA[[#This Row],[TOTAL Cost]]-SUM_DATA[[#This Row],[MATERIAL Cost]]</f>
        <v>0</v>
      </c>
      <c r="N1921" s="16">
        <f>IFERROR(SUM_DATA[[#This Row],[MAT C.]], 0)</f>
        <v>0</v>
      </c>
      <c r="O1921" s="16" t="e">
        <f>VLOOKUP(SUM_DATA[[#This Row],[Work Order]],'[2]MAT DETAIL'!$D:$L,8,FALSE)</f>
        <v>#N/A</v>
      </c>
      <c r="P1921" s="17">
        <v>0</v>
      </c>
      <c r="Q1921" s="67" t="s">
        <v>25</v>
      </c>
      <c r="R1921" s="67"/>
      <c r="S1921" s="67"/>
    </row>
    <row r="1922" spans="4:19" ht="15">
      <c r="D1922" s="5">
        <v>620119</v>
      </c>
      <c r="E1922" s="31">
        <v>44095</v>
      </c>
      <c r="F1922" s="34">
        <v>44095</v>
      </c>
      <c r="G1922" s="61"/>
      <c r="H1922" s="5">
        <v>2939393</v>
      </c>
      <c r="I1922" s="28" t="s">
        <v>26</v>
      </c>
      <c r="J1922" s="41" t="s">
        <v>72</v>
      </c>
      <c r="K1922" s="8" t="s">
        <v>36</v>
      </c>
      <c r="L1922" s="10" t="s">
        <v>37</v>
      </c>
      <c r="M1922" s="16">
        <f>SUM_DATA[[#This Row],[TOTAL Cost]]-SUM_DATA[[#This Row],[MATERIAL Cost]]</f>
        <v>0</v>
      </c>
      <c r="N1922" s="16">
        <f>IFERROR(SUM_DATA[[#This Row],[MAT C.]], 0)</f>
        <v>0</v>
      </c>
      <c r="O1922" s="16" t="e">
        <f>VLOOKUP(SUM_DATA[[#This Row],[Work Order]],'[2]MAT DETAIL'!$D:$L,8,FALSE)</f>
        <v>#N/A</v>
      </c>
      <c r="P1922" s="17">
        <v>0</v>
      </c>
      <c r="Q1922" s="67" t="s">
        <v>25</v>
      </c>
      <c r="R1922" s="67"/>
      <c r="S1922" s="67"/>
    </row>
    <row r="1923" spans="4:19" ht="15">
      <c r="D1923" s="5">
        <v>620123</v>
      </c>
      <c r="E1923" s="31">
        <v>44095</v>
      </c>
      <c r="F1923" s="34">
        <v>44095</v>
      </c>
      <c r="G1923" s="61"/>
      <c r="H1923" s="5">
        <v>2939394</v>
      </c>
      <c r="I1923" s="28" t="s">
        <v>26</v>
      </c>
      <c r="J1923" s="41" t="s">
        <v>86</v>
      </c>
      <c r="K1923" s="8" t="s">
        <v>36</v>
      </c>
      <c r="L1923" s="8" t="s">
        <v>47</v>
      </c>
      <c r="M1923" s="16">
        <f>SUM_DATA[[#This Row],[TOTAL Cost]]-SUM_DATA[[#This Row],[MATERIAL Cost]]</f>
        <v>0</v>
      </c>
      <c r="N1923" s="16">
        <f>IFERROR(SUM_DATA[[#This Row],[MAT C.]], 0)</f>
        <v>0</v>
      </c>
      <c r="O1923" s="16" t="e">
        <f>VLOOKUP(SUM_DATA[[#This Row],[Work Order]],'[2]MAT DETAIL'!$D:$L,8,FALSE)</f>
        <v>#N/A</v>
      </c>
      <c r="P1923" s="17">
        <v>0</v>
      </c>
      <c r="Q1923" s="67" t="s">
        <v>25</v>
      </c>
      <c r="R1923" s="67"/>
      <c r="S1923" s="67"/>
    </row>
    <row r="1924" spans="4:19" ht="15">
      <c r="D1924" s="5">
        <v>620109</v>
      </c>
      <c r="E1924" s="31">
        <v>44095</v>
      </c>
      <c r="F1924" s="34">
        <v>44095</v>
      </c>
      <c r="G1924" s="61"/>
      <c r="H1924" s="5">
        <v>2939395</v>
      </c>
      <c r="I1924" s="28" t="s">
        <v>26</v>
      </c>
      <c r="J1924" s="41" t="s">
        <v>690</v>
      </c>
      <c r="K1924" s="8" t="s">
        <v>59</v>
      </c>
      <c r="L1924" s="8" t="s">
        <v>201</v>
      </c>
      <c r="M1924" s="16">
        <f>SUM_DATA[[#This Row],[TOTAL Cost]]-SUM_DATA[[#This Row],[MATERIAL Cost]]</f>
        <v>3242.09</v>
      </c>
      <c r="N1924" s="16">
        <f>IFERROR(SUM_DATA[[#This Row],[MAT C.]], 0)</f>
        <v>0</v>
      </c>
      <c r="O1924" s="16" t="e">
        <f>VLOOKUP(SUM_DATA[[#This Row],[Work Order]],'[2]MAT DETAIL'!$D:$L,8,FALSE)</f>
        <v>#N/A</v>
      </c>
      <c r="P1924" s="17">
        <v>3242.09</v>
      </c>
      <c r="Q1924" s="67" t="s">
        <v>25</v>
      </c>
      <c r="R1924" s="67"/>
      <c r="S1924" s="67"/>
    </row>
    <row r="1925" spans="4:19" ht="15">
      <c r="D1925" s="5">
        <v>620117</v>
      </c>
      <c r="E1925" s="31">
        <v>44095</v>
      </c>
      <c r="F1925" s="34">
        <v>44095</v>
      </c>
      <c r="G1925" s="61"/>
      <c r="H1925" s="5">
        <v>2939448</v>
      </c>
      <c r="I1925" s="28" t="s">
        <v>26</v>
      </c>
      <c r="J1925" s="41" t="s">
        <v>686</v>
      </c>
      <c r="K1925" s="8" t="s">
        <v>39</v>
      </c>
      <c r="L1925" s="8" t="s">
        <v>40</v>
      </c>
      <c r="M1925" s="16">
        <f>SUM_DATA[[#This Row],[TOTAL Cost]]-SUM_DATA[[#This Row],[MATERIAL Cost]]</f>
        <v>173152.03</v>
      </c>
      <c r="N1925" s="16">
        <f>IFERROR(SUM_DATA[[#This Row],[MAT C.]], 0)</f>
        <v>0</v>
      </c>
      <c r="O1925" s="16" t="e">
        <f>VLOOKUP(SUM_DATA[[#This Row],[Work Order]],'[2]MAT DETAIL'!$D:$L,8,FALSE)</f>
        <v>#N/A</v>
      </c>
      <c r="P1925" s="17">
        <v>173152.03</v>
      </c>
      <c r="Q1925" s="67" t="s">
        <v>21</v>
      </c>
      <c r="R1925" s="67"/>
      <c r="S1925" s="67"/>
    </row>
    <row r="1926" spans="4:19" ht="15">
      <c r="D1926" s="5">
        <v>620104</v>
      </c>
      <c r="E1926" s="31">
        <v>44095</v>
      </c>
      <c r="F1926" s="34">
        <v>44095</v>
      </c>
      <c r="G1926" s="61"/>
      <c r="H1926" s="5">
        <v>2939515</v>
      </c>
      <c r="I1926" s="28" t="s">
        <v>26</v>
      </c>
      <c r="J1926" s="41" t="s">
        <v>27</v>
      </c>
      <c r="K1926" s="8" t="s">
        <v>19</v>
      </c>
      <c r="L1926" s="8" t="s">
        <v>20</v>
      </c>
      <c r="M1926" s="16">
        <f>SUM_DATA[[#This Row],[TOTAL Cost]]-SUM_DATA[[#This Row],[MATERIAL Cost]]</f>
        <v>0</v>
      </c>
      <c r="N1926" s="16">
        <f>IFERROR(SUM_DATA[[#This Row],[MAT C.]], 0)</f>
        <v>79960</v>
      </c>
      <c r="O1926" s="16">
        <f>VLOOKUP(SUM_DATA[[#This Row],[Work Order]],'[2]MAT DETAIL'!$D:$L,8,FALSE)</f>
        <v>79960</v>
      </c>
      <c r="P1926" s="17">
        <v>79960</v>
      </c>
      <c r="Q1926" s="67" t="s">
        <v>21</v>
      </c>
      <c r="R1926" s="67"/>
      <c r="S1926" s="67"/>
    </row>
    <row r="1927" spans="4:19" ht="15">
      <c r="D1927" s="5">
        <v>620106</v>
      </c>
      <c r="E1927" s="31">
        <v>44095</v>
      </c>
      <c r="F1927" s="34">
        <v>44095</v>
      </c>
      <c r="G1927" s="61"/>
      <c r="H1927" s="5">
        <v>2939518</v>
      </c>
      <c r="I1927" s="28" t="s">
        <v>26</v>
      </c>
      <c r="J1927" s="41" t="s">
        <v>27</v>
      </c>
      <c r="K1927" s="8" t="s">
        <v>19</v>
      </c>
      <c r="L1927" s="8" t="s">
        <v>20</v>
      </c>
      <c r="M1927" s="16">
        <f>SUM_DATA[[#This Row],[TOTAL Cost]]-SUM_DATA[[#This Row],[MATERIAL Cost]]</f>
        <v>0</v>
      </c>
      <c r="N1927" s="16">
        <f>IFERROR(SUM_DATA[[#This Row],[MAT C.]], 0)</f>
        <v>79960</v>
      </c>
      <c r="O1927" s="16">
        <f>VLOOKUP(SUM_DATA[[#This Row],[Work Order]],'[2]MAT DETAIL'!$D:$L,8,FALSE)</f>
        <v>79960</v>
      </c>
      <c r="P1927" s="17">
        <v>79960</v>
      </c>
      <c r="Q1927" s="67" t="s">
        <v>21</v>
      </c>
      <c r="R1927" s="67"/>
      <c r="S1927" s="67"/>
    </row>
    <row r="1928" spans="4:19" ht="15">
      <c r="D1928" s="5">
        <v>620118</v>
      </c>
      <c r="E1928" s="31">
        <v>44095</v>
      </c>
      <c r="F1928" s="34">
        <v>44095</v>
      </c>
      <c r="G1928" s="61"/>
      <c r="H1928" s="5">
        <v>2939519</v>
      </c>
      <c r="I1928" s="28" t="s">
        <v>26</v>
      </c>
      <c r="J1928" s="41" t="s">
        <v>27</v>
      </c>
      <c r="K1928" s="8" t="s">
        <v>19</v>
      </c>
      <c r="L1928" s="8" t="s">
        <v>20</v>
      </c>
      <c r="M1928" s="16">
        <f>SUM_DATA[[#This Row],[TOTAL Cost]]-SUM_DATA[[#This Row],[MATERIAL Cost]]</f>
        <v>0</v>
      </c>
      <c r="N1928" s="16">
        <f>IFERROR(SUM_DATA[[#This Row],[MAT C.]], 0)</f>
        <v>79960</v>
      </c>
      <c r="O1928" s="16">
        <f>VLOOKUP(SUM_DATA[[#This Row],[Work Order]],'[2]MAT DETAIL'!$D:$L,8,FALSE)</f>
        <v>79960</v>
      </c>
      <c r="P1928" s="17">
        <v>79960</v>
      </c>
      <c r="Q1928" s="67" t="s">
        <v>21</v>
      </c>
      <c r="R1928" s="67"/>
      <c r="S1928" s="67"/>
    </row>
    <row r="1929" spans="4:19" ht="15">
      <c r="D1929" s="5">
        <v>620111</v>
      </c>
      <c r="E1929" s="31">
        <v>44095</v>
      </c>
      <c r="F1929" s="34">
        <v>44097</v>
      </c>
      <c r="G1929" s="61"/>
      <c r="H1929" s="5">
        <v>2939607</v>
      </c>
      <c r="I1929" s="28" t="s">
        <v>31</v>
      </c>
      <c r="J1929" s="41" t="s">
        <v>691</v>
      </c>
      <c r="K1929" s="8" t="s">
        <v>24</v>
      </c>
      <c r="L1929" s="8" t="s">
        <v>24</v>
      </c>
      <c r="M1929" s="16">
        <f>SUM_DATA[[#This Row],[TOTAL Cost]]-SUM_DATA[[#This Row],[MATERIAL Cost]]</f>
        <v>678.16</v>
      </c>
      <c r="N1929" s="16">
        <f>IFERROR(SUM_DATA[[#This Row],[MAT C.]], 0)</f>
        <v>0</v>
      </c>
      <c r="O1929" s="16" t="e">
        <f>VLOOKUP(SUM_DATA[[#This Row],[Work Order]],'[2]MAT DETAIL'!$D:$L,8,FALSE)</f>
        <v>#N/A</v>
      </c>
      <c r="P1929" s="17">
        <v>678.16</v>
      </c>
      <c r="Q1929" s="67" t="s">
        <v>25</v>
      </c>
      <c r="R1929" s="67"/>
      <c r="S1929" s="67"/>
    </row>
    <row r="1930" spans="4:19" ht="15">
      <c r="D1930" s="5">
        <v>620104</v>
      </c>
      <c r="E1930" s="31">
        <v>44096</v>
      </c>
      <c r="F1930" s="34">
        <v>44096</v>
      </c>
      <c r="G1930" s="61"/>
      <c r="H1930" s="5">
        <v>2939784</v>
      </c>
      <c r="I1930" s="28" t="s">
        <v>26</v>
      </c>
      <c r="J1930" s="41" t="s">
        <v>27</v>
      </c>
      <c r="K1930" s="8" t="s">
        <v>19</v>
      </c>
      <c r="L1930" s="8" t="s">
        <v>20</v>
      </c>
      <c r="M1930" s="16">
        <f>SUM_DATA[[#This Row],[TOTAL Cost]]-SUM_DATA[[#This Row],[MATERIAL Cost]]</f>
        <v>0</v>
      </c>
      <c r="N1930" s="16">
        <f>IFERROR(SUM_DATA[[#This Row],[MAT C.]], 0)</f>
        <v>28000</v>
      </c>
      <c r="O1930" s="16">
        <f>VLOOKUP(SUM_DATA[[#This Row],[Work Order]],'[2]MAT DETAIL'!$D:$L,8,FALSE)</f>
        <v>28000</v>
      </c>
      <c r="P1930" s="17">
        <v>28000</v>
      </c>
      <c r="Q1930" s="67" t="s">
        <v>21</v>
      </c>
      <c r="R1930" s="67"/>
      <c r="S1930" s="67"/>
    </row>
    <row r="1931" spans="4:19" ht="15">
      <c r="D1931" s="5">
        <v>620105</v>
      </c>
      <c r="E1931" s="31">
        <v>44096</v>
      </c>
      <c r="F1931" s="34">
        <v>44096</v>
      </c>
      <c r="G1931" s="61"/>
      <c r="H1931" s="5">
        <v>2939872</v>
      </c>
      <c r="I1931" s="28" t="s">
        <v>26</v>
      </c>
      <c r="J1931" s="41" t="s">
        <v>27</v>
      </c>
      <c r="K1931" s="8" t="s">
        <v>19</v>
      </c>
      <c r="L1931" s="8" t="s">
        <v>20</v>
      </c>
      <c r="M1931" s="16">
        <f>SUM_DATA[[#This Row],[TOTAL Cost]]-SUM_DATA[[#This Row],[MATERIAL Cost]]</f>
        <v>0</v>
      </c>
      <c r="N1931" s="16">
        <f>IFERROR(SUM_DATA[[#This Row],[MAT C.]], 0)</f>
        <v>28000</v>
      </c>
      <c r="O1931" s="16">
        <f>VLOOKUP(SUM_DATA[[#This Row],[Work Order]],'[2]MAT DETAIL'!$D:$L,8,FALSE)</f>
        <v>28000</v>
      </c>
      <c r="P1931" s="17">
        <v>28000</v>
      </c>
      <c r="Q1931" s="67" t="s">
        <v>21</v>
      </c>
      <c r="R1931" s="67"/>
      <c r="S1931" s="67"/>
    </row>
    <row r="1932" spans="4:19" ht="15">
      <c r="D1932" s="5">
        <v>620106</v>
      </c>
      <c r="E1932" s="31">
        <v>44096</v>
      </c>
      <c r="F1932" s="34">
        <v>44096</v>
      </c>
      <c r="G1932" s="61"/>
      <c r="H1932" s="5">
        <v>2939877</v>
      </c>
      <c r="I1932" s="28" t="s">
        <v>26</v>
      </c>
      <c r="J1932" s="41" t="s">
        <v>27</v>
      </c>
      <c r="K1932" s="8" t="s">
        <v>19</v>
      </c>
      <c r="L1932" s="8" t="s">
        <v>20</v>
      </c>
      <c r="M1932" s="16">
        <f>SUM_DATA[[#This Row],[TOTAL Cost]]-SUM_DATA[[#This Row],[MATERIAL Cost]]</f>
        <v>0</v>
      </c>
      <c r="N1932" s="16">
        <f>IFERROR(SUM_DATA[[#This Row],[MAT C.]], 0)</f>
        <v>28000</v>
      </c>
      <c r="O1932" s="16">
        <f>VLOOKUP(SUM_DATA[[#This Row],[Work Order]],'[2]MAT DETAIL'!$D:$L,8,FALSE)</f>
        <v>28000</v>
      </c>
      <c r="P1932" s="17">
        <v>28000</v>
      </c>
      <c r="Q1932" s="67" t="s">
        <v>21</v>
      </c>
      <c r="R1932" s="67"/>
      <c r="S1932" s="67"/>
    </row>
    <row r="1933" spans="4:19" ht="15">
      <c r="D1933" s="5">
        <v>620107</v>
      </c>
      <c r="E1933" s="31">
        <v>44096</v>
      </c>
      <c r="F1933" s="34">
        <v>44096</v>
      </c>
      <c r="G1933" s="61"/>
      <c r="H1933" s="5">
        <v>2939879</v>
      </c>
      <c r="I1933" s="28" t="s">
        <v>26</v>
      </c>
      <c r="J1933" s="41" t="s">
        <v>27</v>
      </c>
      <c r="K1933" s="8" t="s">
        <v>19</v>
      </c>
      <c r="L1933" s="8" t="s">
        <v>20</v>
      </c>
      <c r="M1933" s="16">
        <f>SUM_DATA[[#This Row],[TOTAL Cost]]-SUM_DATA[[#This Row],[MATERIAL Cost]]</f>
        <v>0</v>
      </c>
      <c r="N1933" s="16">
        <f>IFERROR(SUM_DATA[[#This Row],[MAT C.]], 0)</f>
        <v>28000</v>
      </c>
      <c r="O1933" s="16">
        <f>VLOOKUP(SUM_DATA[[#This Row],[Work Order]],'[2]MAT DETAIL'!$D:$L,8,FALSE)</f>
        <v>28000</v>
      </c>
      <c r="P1933" s="17">
        <v>28000</v>
      </c>
      <c r="Q1933" s="67" t="s">
        <v>21</v>
      </c>
      <c r="R1933" s="67"/>
      <c r="S1933" s="67"/>
    </row>
    <row r="1934" spans="4:19" ht="15">
      <c r="D1934" s="5">
        <v>620109</v>
      </c>
      <c r="E1934" s="31">
        <v>44096</v>
      </c>
      <c r="F1934" s="34">
        <v>44096</v>
      </c>
      <c r="G1934" s="61"/>
      <c r="H1934" s="5">
        <v>2939881</v>
      </c>
      <c r="I1934" s="28" t="s">
        <v>26</v>
      </c>
      <c r="J1934" s="41" t="s">
        <v>27</v>
      </c>
      <c r="K1934" s="8" t="s">
        <v>19</v>
      </c>
      <c r="L1934" s="8" t="s">
        <v>20</v>
      </c>
      <c r="M1934" s="16">
        <f>SUM_DATA[[#This Row],[TOTAL Cost]]-SUM_DATA[[#This Row],[MATERIAL Cost]]</f>
        <v>0</v>
      </c>
      <c r="N1934" s="16">
        <f>IFERROR(SUM_DATA[[#This Row],[MAT C.]], 0)</f>
        <v>28000</v>
      </c>
      <c r="O1934" s="16">
        <f>VLOOKUP(SUM_DATA[[#This Row],[Work Order]],'[2]MAT DETAIL'!$D:$L,8,FALSE)</f>
        <v>28000</v>
      </c>
      <c r="P1934" s="17">
        <v>28000</v>
      </c>
      <c r="Q1934" s="67" t="s">
        <v>21</v>
      </c>
      <c r="R1934" s="67"/>
      <c r="S1934" s="67"/>
    </row>
    <row r="1935" spans="4:19" ht="15">
      <c r="D1935" s="5">
        <v>620111</v>
      </c>
      <c r="E1935" s="31">
        <v>44096</v>
      </c>
      <c r="F1935" s="34">
        <v>44096</v>
      </c>
      <c r="G1935" s="61"/>
      <c r="H1935" s="5">
        <v>2939883</v>
      </c>
      <c r="I1935" s="28" t="s">
        <v>26</v>
      </c>
      <c r="J1935" s="41" t="s">
        <v>27</v>
      </c>
      <c r="K1935" s="8" t="s">
        <v>19</v>
      </c>
      <c r="L1935" s="8" t="s">
        <v>20</v>
      </c>
      <c r="M1935" s="16">
        <f>SUM_DATA[[#This Row],[TOTAL Cost]]-SUM_DATA[[#This Row],[MATERIAL Cost]]</f>
        <v>0</v>
      </c>
      <c r="N1935" s="16">
        <f>IFERROR(SUM_DATA[[#This Row],[MAT C.]], 0)</f>
        <v>28000</v>
      </c>
      <c r="O1935" s="16">
        <f>VLOOKUP(SUM_DATA[[#This Row],[Work Order]],'[2]MAT DETAIL'!$D:$L,8,FALSE)</f>
        <v>28000</v>
      </c>
      <c r="P1935" s="17">
        <v>28000</v>
      </c>
      <c r="Q1935" s="67" t="s">
        <v>21</v>
      </c>
      <c r="R1935" s="67"/>
      <c r="S1935" s="67"/>
    </row>
    <row r="1936" spans="4:19" ht="15">
      <c r="D1936" s="5">
        <v>620112</v>
      </c>
      <c r="E1936" s="31">
        <v>44096</v>
      </c>
      <c r="F1936" s="34">
        <v>44096</v>
      </c>
      <c r="G1936" s="61"/>
      <c r="H1936" s="5">
        <v>2939885</v>
      </c>
      <c r="I1936" s="28" t="s">
        <v>26</v>
      </c>
      <c r="J1936" s="41" t="s">
        <v>27</v>
      </c>
      <c r="K1936" s="8" t="s">
        <v>19</v>
      </c>
      <c r="L1936" s="8" t="s">
        <v>20</v>
      </c>
      <c r="M1936" s="16">
        <f>SUM_DATA[[#This Row],[TOTAL Cost]]-SUM_DATA[[#This Row],[MATERIAL Cost]]</f>
        <v>0</v>
      </c>
      <c r="N1936" s="16">
        <f>IFERROR(SUM_DATA[[#This Row],[MAT C.]], 0)</f>
        <v>28000</v>
      </c>
      <c r="O1936" s="16">
        <f>VLOOKUP(SUM_DATA[[#This Row],[Work Order]],'[2]MAT DETAIL'!$D:$L,8,FALSE)</f>
        <v>28000</v>
      </c>
      <c r="P1936" s="17">
        <v>28000</v>
      </c>
      <c r="Q1936" s="67" t="s">
        <v>21</v>
      </c>
      <c r="R1936" s="67"/>
      <c r="S1936" s="67"/>
    </row>
    <row r="1937" spans="4:19" ht="15">
      <c r="D1937" s="5">
        <v>620113</v>
      </c>
      <c r="E1937" s="31">
        <v>44096</v>
      </c>
      <c r="F1937" s="34">
        <v>44096</v>
      </c>
      <c r="G1937" s="61"/>
      <c r="H1937" s="5">
        <v>2939887</v>
      </c>
      <c r="I1937" s="28" t="s">
        <v>26</v>
      </c>
      <c r="J1937" s="41" t="s">
        <v>27</v>
      </c>
      <c r="K1937" s="8" t="s">
        <v>19</v>
      </c>
      <c r="L1937" s="8" t="s">
        <v>20</v>
      </c>
      <c r="M1937" s="16">
        <f>SUM_DATA[[#This Row],[TOTAL Cost]]-SUM_DATA[[#This Row],[MATERIAL Cost]]</f>
        <v>0</v>
      </c>
      <c r="N1937" s="16">
        <f>IFERROR(SUM_DATA[[#This Row],[MAT C.]], 0)</f>
        <v>28000</v>
      </c>
      <c r="O1937" s="16">
        <f>VLOOKUP(SUM_DATA[[#This Row],[Work Order]],'[2]MAT DETAIL'!$D:$L,8,FALSE)</f>
        <v>28000</v>
      </c>
      <c r="P1937" s="17">
        <v>28000</v>
      </c>
      <c r="Q1937" s="67" t="s">
        <v>21</v>
      </c>
      <c r="R1937" s="67"/>
      <c r="S1937" s="67"/>
    </row>
    <row r="1938" spans="4:19" ht="15">
      <c r="D1938" s="5">
        <v>620116</v>
      </c>
      <c r="E1938" s="31">
        <v>44096</v>
      </c>
      <c r="F1938" s="34">
        <v>44096</v>
      </c>
      <c r="G1938" s="61"/>
      <c r="H1938" s="5">
        <v>2939889</v>
      </c>
      <c r="I1938" s="28" t="s">
        <v>26</v>
      </c>
      <c r="J1938" s="41" t="s">
        <v>27</v>
      </c>
      <c r="K1938" s="8" t="s">
        <v>19</v>
      </c>
      <c r="L1938" s="8" t="s">
        <v>20</v>
      </c>
      <c r="M1938" s="16">
        <f>SUM_DATA[[#This Row],[TOTAL Cost]]-SUM_DATA[[#This Row],[MATERIAL Cost]]</f>
        <v>0</v>
      </c>
      <c r="N1938" s="16">
        <f>IFERROR(SUM_DATA[[#This Row],[MAT C.]], 0)</f>
        <v>28000</v>
      </c>
      <c r="O1938" s="16">
        <f>VLOOKUP(SUM_DATA[[#This Row],[Work Order]],'[2]MAT DETAIL'!$D:$L,8,FALSE)</f>
        <v>28000</v>
      </c>
      <c r="P1938" s="17">
        <v>28000</v>
      </c>
      <c r="Q1938" s="67" t="s">
        <v>21</v>
      </c>
      <c r="R1938" s="67"/>
      <c r="S1938" s="67"/>
    </row>
    <row r="1939" spans="4:19" ht="15">
      <c r="D1939" s="5">
        <v>620117</v>
      </c>
      <c r="E1939" s="31">
        <v>44096</v>
      </c>
      <c r="F1939" s="34">
        <v>44096</v>
      </c>
      <c r="G1939" s="61"/>
      <c r="H1939" s="5">
        <v>2939890</v>
      </c>
      <c r="I1939" s="28" t="s">
        <v>26</v>
      </c>
      <c r="J1939" s="41" t="s">
        <v>27</v>
      </c>
      <c r="K1939" s="8" t="s">
        <v>19</v>
      </c>
      <c r="L1939" s="8" t="s">
        <v>20</v>
      </c>
      <c r="M1939" s="16">
        <f>SUM_DATA[[#This Row],[TOTAL Cost]]-SUM_DATA[[#This Row],[MATERIAL Cost]]</f>
        <v>0</v>
      </c>
      <c r="N1939" s="16">
        <f>IFERROR(SUM_DATA[[#This Row],[MAT C.]], 0)</f>
        <v>28000</v>
      </c>
      <c r="O1939" s="16">
        <f>VLOOKUP(SUM_DATA[[#This Row],[Work Order]],'[2]MAT DETAIL'!$D:$L,8,FALSE)</f>
        <v>28000</v>
      </c>
      <c r="P1939" s="17">
        <v>28000</v>
      </c>
      <c r="Q1939" s="67" t="s">
        <v>21</v>
      </c>
      <c r="R1939" s="67"/>
      <c r="S1939" s="67"/>
    </row>
    <row r="1940" spans="4:19" ht="15">
      <c r="D1940" s="5">
        <v>620118</v>
      </c>
      <c r="E1940" s="31">
        <v>44096</v>
      </c>
      <c r="F1940" s="34">
        <v>44096</v>
      </c>
      <c r="G1940" s="61"/>
      <c r="H1940" s="5">
        <v>2939891</v>
      </c>
      <c r="I1940" s="28" t="s">
        <v>26</v>
      </c>
      <c r="J1940" s="41" t="s">
        <v>27</v>
      </c>
      <c r="K1940" s="8" t="s">
        <v>19</v>
      </c>
      <c r="L1940" s="8" t="s">
        <v>20</v>
      </c>
      <c r="M1940" s="16">
        <f>SUM_DATA[[#This Row],[TOTAL Cost]]-SUM_DATA[[#This Row],[MATERIAL Cost]]</f>
        <v>0</v>
      </c>
      <c r="N1940" s="16">
        <f>IFERROR(SUM_DATA[[#This Row],[MAT C.]], 0)</f>
        <v>28000</v>
      </c>
      <c r="O1940" s="16">
        <f>VLOOKUP(SUM_DATA[[#This Row],[Work Order]],'[2]MAT DETAIL'!$D:$L,8,FALSE)</f>
        <v>28000</v>
      </c>
      <c r="P1940" s="17">
        <v>28000</v>
      </c>
      <c r="Q1940" s="67" t="s">
        <v>21</v>
      </c>
      <c r="R1940" s="67"/>
      <c r="S1940" s="67"/>
    </row>
    <row r="1941" spans="4:19" ht="15">
      <c r="D1941" s="5">
        <v>620119</v>
      </c>
      <c r="E1941" s="31">
        <v>44096</v>
      </c>
      <c r="F1941" s="34">
        <v>44096</v>
      </c>
      <c r="G1941" s="61"/>
      <c r="H1941" s="5">
        <v>2939892</v>
      </c>
      <c r="I1941" s="28" t="s">
        <v>26</v>
      </c>
      <c r="J1941" s="41" t="s">
        <v>27</v>
      </c>
      <c r="K1941" s="8" t="s">
        <v>19</v>
      </c>
      <c r="L1941" s="8" t="s">
        <v>20</v>
      </c>
      <c r="M1941" s="16">
        <f>SUM_DATA[[#This Row],[TOTAL Cost]]-SUM_DATA[[#This Row],[MATERIAL Cost]]</f>
        <v>0</v>
      </c>
      <c r="N1941" s="16">
        <f>IFERROR(SUM_DATA[[#This Row],[MAT C.]], 0)</f>
        <v>28000</v>
      </c>
      <c r="O1941" s="16">
        <f>VLOOKUP(SUM_DATA[[#This Row],[Work Order]],'[2]MAT DETAIL'!$D:$L,8,FALSE)</f>
        <v>28000</v>
      </c>
      <c r="P1941" s="17">
        <v>28000</v>
      </c>
      <c r="Q1941" s="67" t="s">
        <v>21</v>
      </c>
      <c r="R1941" s="67"/>
      <c r="S1941" s="67"/>
    </row>
    <row r="1942" spans="4:19" ht="15">
      <c r="D1942" s="5">
        <v>620120</v>
      </c>
      <c r="E1942" s="31">
        <v>44096</v>
      </c>
      <c r="F1942" s="34">
        <v>44096</v>
      </c>
      <c r="G1942" s="61"/>
      <c r="H1942" s="5">
        <v>2939894</v>
      </c>
      <c r="I1942" s="28" t="s">
        <v>26</v>
      </c>
      <c r="J1942" s="41" t="s">
        <v>27</v>
      </c>
      <c r="K1942" s="8" t="s">
        <v>19</v>
      </c>
      <c r="L1942" s="8" t="s">
        <v>20</v>
      </c>
      <c r="M1942" s="16">
        <f>SUM_DATA[[#This Row],[TOTAL Cost]]-SUM_DATA[[#This Row],[MATERIAL Cost]]</f>
        <v>0</v>
      </c>
      <c r="N1942" s="16">
        <f>IFERROR(SUM_DATA[[#This Row],[MAT C.]], 0)</f>
        <v>28000</v>
      </c>
      <c r="O1942" s="16">
        <f>VLOOKUP(SUM_DATA[[#This Row],[Work Order]],'[2]MAT DETAIL'!$D:$L,8,FALSE)</f>
        <v>28000</v>
      </c>
      <c r="P1942" s="17">
        <v>28000</v>
      </c>
      <c r="Q1942" s="67" t="s">
        <v>21</v>
      </c>
      <c r="R1942" s="67"/>
      <c r="S1942" s="67"/>
    </row>
    <row r="1943" spans="4:19" ht="15">
      <c r="D1943" s="5">
        <v>620122</v>
      </c>
      <c r="E1943" s="31">
        <v>44096</v>
      </c>
      <c r="F1943" s="34">
        <v>44096</v>
      </c>
      <c r="G1943" s="61"/>
      <c r="H1943" s="5">
        <v>2939896</v>
      </c>
      <c r="I1943" s="28" t="s">
        <v>26</v>
      </c>
      <c r="J1943" s="41" t="s">
        <v>27</v>
      </c>
      <c r="K1943" s="8" t="s">
        <v>19</v>
      </c>
      <c r="L1943" s="8" t="s">
        <v>20</v>
      </c>
      <c r="M1943" s="16">
        <f>SUM_DATA[[#This Row],[TOTAL Cost]]-SUM_DATA[[#This Row],[MATERIAL Cost]]</f>
        <v>0</v>
      </c>
      <c r="N1943" s="16">
        <f>IFERROR(SUM_DATA[[#This Row],[MAT C.]], 0)</f>
        <v>28000</v>
      </c>
      <c r="O1943" s="16">
        <f>VLOOKUP(SUM_DATA[[#This Row],[Work Order]],'[2]MAT DETAIL'!$D:$L,8,FALSE)</f>
        <v>28000</v>
      </c>
      <c r="P1943" s="17">
        <v>28000</v>
      </c>
      <c r="Q1943" s="67" t="s">
        <v>21</v>
      </c>
      <c r="R1943" s="67"/>
      <c r="S1943" s="67"/>
    </row>
    <row r="1944" spans="4:19" ht="15">
      <c r="D1944" s="5">
        <v>620123</v>
      </c>
      <c r="E1944" s="31">
        <v>44096</v>
      </c>
      <c r="F1944" s="34">
        <v>44096</v>
      </c>
      <c r="G1944" s="61"/>
      <c r="H1944" s="5">
        <v>2939897</v>
      </c>
      <c r="I1944" s="28" t="s">
        <v>26</v>
      </c>
      <c r="J1944" s="41" t="s">
        <v>27</v>
      </c>
      <c r="K1944" s="8" t="s">
        <v>19</v>
      </c>
      <c r="L1944" s="8" t="s">
        <v>20</v>
      </c>
      <c r="M1944" s="16">
        <f>SUM_DATA[[#This Row],[TOTAL Cost]]-SUM_DATA[[#This Row],[MATERIAL Cost]]</f>
        <v>0</v>
      </c>
      <c r="N1944" s="16">
        <f>IFERROR(SUM_DATA[[#This Row],[MAT C.]], 0)</f>
        <v>28000</v>
      </c>
      <c r="O1944" s="16">
        <f>VLOOKUP(SUM_DATA[[#This Row],[Work Order]],'[2]MAT DETAIL'!$D:$L,8,FALSE)</f>
        <v>28000</v>
      </c>
      <c r="P1944" s="17">
        <v>28000</v>
      </c>
      <c r="Q1944" s="67" t="s">
        <v>21</v>
      </c>
      <c r="R1944" s="67"/>
      <c r="S1944" s="67"/>
    </row>
    <row r="1945" spans="4:19" ht="15">
      <c r="D1945" s="5">
        <v>620124</v>
      </c>
      <c r="E1945" s="31">
        <v>44096</v>
      </c>
      <c r="F1945" s="34">
        <v>44096</v>
      </c>
      <c r="G1945" s="61"/>
      <c r="H1945" s="5">
        <v>2939903</v>
      </c>
      <c r="I1945" s="28" t="s">
        <v>26</v>
      </c>
      <c r="J1945" s="41" t="s">
        <v>27</v>
      </c>
      <c r="K1945" s="8" t="s">
        <v>19</v>
      </c>
      <c r="L1945" s="8" t="s">
        <v>20</v>
      </c>
      <c r="M1945" s="16">
        <f>SUM_DATA[[#This Row],[TOTAL Cost]]-SUM_DATA[[#This Row],[MATERIAL Cost]]</f>
        <v>0</v>
      </c>
      <c r="N1945" s="16">
        <f>IFERROR(SUM_DATA[[#This Row],[MAT C.]], 0)</f>
        <v>28000</v>
      </c>
      <c r="O1945" s="16">
        <f>VLOOKUP(SUM_DATA[[#This Row],[Work Order]],'[2]MAT DETAIL'!$D:$L,8,FALSE)</f>
        <v>28000</v>
      </c>
      <c r="P1945" s="17">
        <v>28000</v>
      </c>
      <c r="Q1945" s="67" t="s">
        <v>21</v>
      </c>
      <c r="R1945" s="67"/>
      <c r="S1945" s="67"/>
    </row>
    <row r="1946" spans="4:19" ht="15">
      <c r="D1946" s="5">
        <v>620104</v>
      </c>
      <c r="E1946" s="31">
        <v>44096</v>
      </c>
      <c r="F1946" s="34">
        <v>44097</v>
      </c>
      <c r="G1946" s="61"/>
      <c r="H1946" s="5">
        <v>2940049</v>
      </c>
      <c r="I1946" s="28" t="s">
        <v>31</v>
      </c>
      <c r="J1946" s="41" t="s">
        <v>692</v>
      </c>
      <c r="K1946" s="8" t="s">
        <v>59</v>
      </c>
      <c r="L1946" s="8" t="s">
        <v>56</v>
      </c>
      <c r="M1946" s="16">
        <f>SUM_DATA[[#This Row],[TOTAL Cost]]-SUM_DATA[[#This Row],[MATERIAL Cost]]</f>
        <v>1356.32</v>
      </c>
      <c r="N1946" s="16">
        <f>IFERROR(SUM_DATA[[#This Row],[MAT C.]], 0)</f>
        <v>0</v>
      </c>
      <c r="O1946" s="16" t="e">
        <f>VLOOKUP(SUM_DATA[[#This Row],[Work Order]],'[2]MAT DETAIL'!$D:$L,8,FALSE)</f>
        <v>#N/A</v>
      </c>
      <c r="P1946" s="17">
        <v>1356.32</v>
      </c>
      <c r="Q1946" s="67" t="s">
        <v>25</v>
      </c>
      <c r="R1946" s="67"/>
      <c r="S1946" s="67"/>
    </row>
    <row r="1947" spans="4:19" ht="15">
      <c r="D1947" s="5">
        <v>620106</v>
      </c>
      <c r="E1947" s="31">
        <v>44096</v>
      </c>
      <c r="F1947" s="34">
        <v>44097</v>
      </c>
      <c r="G1947" s="61"/>
      <c r="H1947" s="5">
        <v>2940050</v>
      </c>
      <c r="I1947" s="28" t="s">
        <v>31</v>
      </c>
      <c r="J1947" s="41" t="s">
        <v>692</v>
      </c>
      <c r="K1947" s="8" t="s">
        <v>59</v>
      </c>
      <c r="L1947" s="8" t="s">
        <v>56</v>
      </c>
      <c r="M1947" s="16">
        <f>SUM_DATA[[#This Row],[TOTAL Cost]]-SUM_DATA[[#This Row],[MATERIAL Cost]]</f>
        <v>1356.32</v>
      </c>
      <c r="N1947" s="16">
        <f>IFERROR(SUM_DATA[[#This Row],[MAT C.]], 0)</f>
        <v>0</v>
      </c>
      <c r="O1947" s="16" t="e">
        <f>VLOOKUP(SUM_DATA[[#This Row],[Work Order]],'[2]MAT DETAIL'!$D:$L,8,FALSE)</f>
        <v>#N/A</v>
      </c>
      <c r="P1947" s="17">
        <v>1356.32</v>
      </c>
      <c r="Q1947" s="67" t="s">
        <v>25</v>
      </c>
      <c r="R1947" s="67"/>
      <c r="S1947" s="67"/>
    </row>
    <row r="1948" spans="4:19" ht="15">
      <c r="D1948" s="5">
        <v>620113</v>
      </c>
      <c r="E1948" s="31">
        <v>44096</v>
      </c>
      <c r="F1948" s="34">
        <v>44097</v>
      </c>
      <c r="G1948" s="61"/>
      <c r="H1948" s="5">
        <v>2940051</v>
      </c>
      <c r="I1948" s="28" t="s">
        <v>31</v>
      </c>
      <c r="J1948" s="41" t="s">
        <v>692</v>
      </c>
      <c r="K1948" s="8" t="s">
        <v>59</v>
      </c>
      <c r="L1948" s="8" t="s">
        <v>56</v>
      </c>
      <c r="M1948" s="16">
        <f>SUM_DATA[[#This Row],[TOTAL Cost]]-SUM_DATA[[#This Row],[MATERIAL Cost]]</f>
        <v>678.16</v>
      </c>
      <c r="N1948" s="16">
        <f>IFERROR(SUM_DATA[[#This Row],[MAT C.]], 0)</f>
        <v>0</v>
      </c>
      <c r="O1948" s="16" t="e">
        <f>VLOOKUP(SUM_DATA[[#This Row],[Work Order]],'[2]MAT DETAIL'!$D:$L,8,FALSE)</f>
        <v>#N/A</v>
      </c>
      <c r="P1948" s="17">
        <v>678.16</v>
      </c>
      <c r="Q1948" s="67" t="s">
        <v>25</v>
      </c>
      <c r="R1948" s="67"/>
      <c r="S1948" s="67"/>
    </row>
    <row r="1949" spans="4:19" ht="15">
      <c r="D1949" s="5">
        <v>620118</v>
      </c>
      <c r="E1949" s="31">
        <v>44097</v>
      </c>
      <c r="F1949" s="34">
        <v>44097</v>
      </c>
      <c r="G1949" s="61"/>
      <c r="H1949" s="5">
        <v>2940253</v>
      </c>
      <c r="I1949" s="28" t="s">
        <v>31</v>
      </c>
      <c r="J1949" s="41" t="s">
        <v>323</v>
      </c>
      <c r="K1949" s="8" t="s">
        <v>59</v>
      </c>
      <c r="L1949" s="8" t="s">
        <v>60</v>
      </c>
      <c r="M1949" s="16">
        <f>SUM_DATA[[#This Row],[TOTAL Cost]]-SUM_DATA[[#This Row],[MATERIAL Cost]]</f>
        <v>2352</v>
      </c>
      <c r="N1949" s="16">
        <f>IFERROR(SUM_DATA[[#This Row],[MAT C.]], 0)</f>
        <v>0</v>
      </c>
      <c r="O1949" s="16" t="e">
        <f>VLOOKUP(SUM_DATA[[#This Row],[Work Order]],'[2]MAT DETAIL'!$D:$L,8,FALSE)</f>
        <v>#N/A</v>
      </c>
      <c r="P1949" s="17">
        <v>2352</v>
      </c>
      <c r="Q1949" s="67" t="s">
        <v>25</v>
      </c>
      <c r="R1949" s="67"/>
      <c r="S1949" s="67"/>
    </row>
    <row r="1950" spans="4:19" ht="15">
      <c r="D1950" s="5">
        <v>620117</v>
      </c>
      <c r="E1950" s="31">
        <v>44097</v>
      </c>
      <c r="F1950" s="34">
        <v>44097</v>
      </c>
      <c r="G1950" s="61"/>
      <c r="H1950" s="5">
        <v>2940267</v>
      </c>
      <c r="I1950" s="28" t="s">
        <v>26</v>
      </c>
      <c r="J1950" s="41" t="s">
        <v>432</v>
      </c>
      <c r="K1950" s="8" t="s">
        <v>70</v>
      </c>
      <c r="L1950" s="8" t="s">
        <v>39</v>
      </c>
      <c r="M1950" s="16">
        <f>SUM_DATA[[#This Row],[TOTAL Cost]]-SUM_DATA[[#This Row],[MATERIAL Cost]]</f>
        <v>3030.16</v>
      </c>
      <c r="N1950" s="16">
        <f>IFERROR(SUM_DATA[[#This Row],[MAT C.]], 0)</f>
        <v>0</v>
      </c>
      <c r="O1950" s="16" t="e">
        <f>VLOOKUP(SUM_DATA[[#This Row],[Work Order]],'[2]MAT DETAIL'!$D:$L,8,FALSE)</f>
        <v>#N/A</v>
      </c>
      <c r="P1950" s="17">
        <v>3030.16</v>
      </c>
      <c r="Q1950" s="67" t="s">
        <v>25</v>
      </c>
      <c r="R1950" s="67"/>
      <c r="S1950" s="67"/>
    </row>
    <row r="1951" spans="4:19" ht="15">
      <c r="D1951" s="5">
        <v>620117</v>
      </c>
      <c r="E1951" s="31">
        <v>44097</v>
      </c>
      <c r="F1951" s="34">
        <v>44097</v>
      </c>
      <c r="G1951" s="61"/>
      <c r="H1951" s="5">
        <v>2940268</v>
      </c>
      <c r="I1951" s="28" t="s">
        <v>31</v>
      </c>
      <c r="J1951" s="41" t="s">
        <v>364</v>
      </c>
      <c r="K1951" s="8" t="s">
        <v>70</v>
      </c>
      <c r="L1951" s="8" t="s">
        <v>39</v>
      </c>
      <c r="M1951" s="16">
        <f>SUM_DATA[[#This Row],[TOTAL Cost]]-SUM_DATA[[#This Row],[MATERIAL Cost]]</f>
        <v>3030.16</v>
      </c>
      <c r="N1951" s="16">
        <f>IFERROR(SUM_DATA[[#This Row],[MAT C.]], 0)</f>
        <v>0</v>
      </c>
      <c r="O1951" s="16" t="e">
        <f>VLOOKUP(SUM_DATA[[#This Row],[Work Order]],'[2]MAT DETAIL'!$D:$L,8,FALSE)</f>
        <v>#N/A</v>
      </c>
      <c r="P1951" s="17">
        <v>3030.16</v>
      </c>
      <c r="Q1951" s="67" t="s">
        <v>25</v>
      </c>
      <c r="R1951" s="67"/>
      <c r="S1951" s="67"/>
    </row>
    <row r="1952" spans="4:19" ht="15">
      <c r="D1952" s="5">
        <v>620117</v>
      </c>
      <c r="E1952" s="31">
        <v>44097</v>
      </c>
      <c r="F1952" s="34">
        <v>44097</v>
      </c>
      <c r="G1952" s="61"/>
      <c r="H1952" s="5">
        <v>2940270</v>
      </c>
      <c r="I1952" s="28" t="s">
        <v>31</v>
      </c>
      <c r="J1952" s="41" t="s">
        <v>693</v>
      </c>
      <c r="K1952" s="8" t="s">
        <v>70</v>
      </c>
      <c r="L1952" s="8" t="s">
        <v>39</v>
      </c>
      <c r="M1952" s="16">
        <f>SUM_DATA[[#This Row],[TOTAL Cost]]-SUM_DATA[[#This Row],[MATERIAL Cost]]</f>
        <v>678.16</v>
      </c>
      <c r="N1952" s="16">
        <f>IFERROR(SUM_DATA[[#This Row],[MAT C.]], 0)</f>
        <v>0</v>
      </c>
      <c r="O1952" s="16" t="e">
        <f>VLOOKUP(SUM_DATA[[#This Row],[Work Order]],'[2]MAT DETAIL'!$D:$L,8,FALSE)</f>
        <v>#N/A</v>
      </c>
      <c r="P1952" s="17">
        <v>678.16</v>
      </c>
      <c r="Q1952" s="67" t="s">
        <v>21</v>
      </c>
      <c r="R1952" s="67"/>
      <c r="S1952" s="67"/>
    </row>
    <row r="1953" spans="4:19" ht="15">
      <c r="D1953" s="5">
        <v>620117</v>
      </c>
      <c r="E1953" s="31">
        <v>44097</v>
      </c>
      <c r="F1953" s="34">
        <v>44097</v>
      </c>
      <c r="G1953" s="61"/>
      <c r="H1953" s="5">
        <v>2940272</v>
      </c>
      <c r="I1953" s="28" t="s">
        <v>31</v>
      </c>
      <c r="J1953" s="41" t="s">
        <v>694</v>
      </c>
      <c r="K1953" s="8" t="s">
        <v>70</v>
      </c>
      <c r="L1953" s="8" t="s">
        <v>39</v>
      </c>
      <c r="M1953" s="16">
        <f>SUM_DATA[[#This Row],[TOTAL Cost]]-SUM_DATA[[#This Row],[MATERIAL Cost]]</f>
        <v>678.16</v>
      </c>
      <c r="N1953" s="16">
        <f>IFERROR(SUM_DATA[[#This Row],[MAT C.]], 0)</f>
        <v>0</v>
      </c>
      <c r="O1953" s="16" t="e">
        <f>VLOOKUP(SUM_DATA[[#This Row],[Work Order]],'[2]MAT DETAIL'!$D:$L,8,FALSE)</f>
        <v>#N/A</v>
      </c>
      <c r="P1953" s="17">
        <v>678.16</v>
      </c>
      <c r="Q1953" s="67" t="s">
        <v>21</v>
      </c>
      <c r="R1953" s="67"/>
      <c r="S1953" s="67"/>
    </row>
    <row r="1954" spans="4:19" ht="15">
      <c r="D1954" s="5">
        <v>620106</v>
      </c>
      <c r="E1954" s="31">
        <v>44097</v>
      </c>
      <c r="F1954" s="34">
        <v>44097</v>
      </c>
      <c r="G1954" s="61"/>
      <c r="H1954" s="5">
        <v>2940285</v>
      </c>
      <c r="I1954" s="28" t="s">
        <v>26</v>
      </c>
      <c r="J1954" s="41" t="s">
        <v>27</v>
      </c>
      <c r="K1954" s="8" t="s">
        <v>19</v>
      </c>
      <c r="L1954" s="8" t="s">
        <v>20</v>
      </c>
      <c r="M1954" s="16">
        <f>SUM_DATA[[#This Row],[TOTAL Cost]]-SUM_DATA[[#This Row],[MATERIAL Cost]]</f>
        <v>0</v>
      </c>
      <c r="N1954" s="16">
        <f>IFERROR(SUM_DATA[[#This Row],[MAT C.]], 0)</f>
        <v>37200</v>
      </c>
      <c r="O1954" s="16">
        <f>VLOOKUP(SUM_DATA[[#This Row],[Work Order]],'[2]MAT DETAIL'!$D:$L,8,FALSE)</f>
        <v>37200</v>
      </c>
      <c r="P1954" s="17">
        <v>37200</v>
      </c>
      <c r="Q1954" s="67" t="s">
        <v>21</v>
      </c>
      <c r="R1954" s="67"/>
      <c r="S1954" s="67"/>
    </row>
    <row r="1955" spans="4:19" ht="15">
      <c r="D1955" s="5">
        <v>620112</v>
      </c>
      <c r="E1955" s="31">
        <v>44097</v>
      </c>
      <c r="F1955" s="34">
        <v>44097</v>
      </c>
      <c r="G1955" s="61"/>
      <c r="H1955" s="5">
        <v>2940287</v>
      </c>
      <c r="I1955" s="28" t="s">
        <v>26</v>
      </c>
      <c r="J1955" s="41" t="s">
        <v>27</v>
      </c>
      <c r="K1955" s="8" t="s">
        <v>19</v>
      </c>
      <c r="L1955" s="8" t="s">
        <v>20</v>
      </c>
      <c r="M1955" s="16">
        <f>SUM_DATA[[#This Row],[TOTAL Cost]]-SUM_DATA[[#This Row],[MATERIAL Cost]]</f>
        <v>0</v>
      </c>
      <c r="N1955" s="16">
        <f>IFERROR(SUM_DATA[[#This Row],[MAT C.]], 0)</f>
        <v>37200</v>
      </c>
      <c r="O1955" s="16">
        <f>VLOOKUP(SUM_DATA[[#This Row],[Work Order]],'[2]MAT DETAIL'!$D:$L,8,FALSE)</f>
        <v>37200</v>
      </c>
      <c r="P1955" s="17">
        <v>37200</v>
      </c>
      <c r="Q1955" s="67" t="s">
        <v>21</v>
      </c>
      <c r="R1955" s="67"/>
      <c r="S1955" s="67"/>
    </row>
    <row r="1956" spans="4:19" ht="15">
      <c r="D1956" s="5">
        <v>620113</v>
      </c>
      <c r="E1956" s="31">
        <v>44097</v>
      </c>
      <c r="F1956" s="34">
        <v>44097</v>
      </c>
      <c r="G1956" s="61"/>
      <c r="H1956" s="5">
        <v>2940288</v>
      </c>
      <c r="I1956" s="28" t="s">
        <v>26</v>
      </c>
      <c r="J1956" s="41" t="s">
        <v>27</v>
      </c>
      <c r="K1956" s="8" t="s">
        <v>19</v>
      </c>
      <c r="L1956" s="8" t="s">
        <v>20</v>
      </c>
      <c r="M1956" s="16">
        <f>SUM_DATA[[#This Row],[TOTAL Cost]]-SUM_DATA[[#This Row],[MATERIAL Cost]]</f>
        <v>0</v>
      </c>
      <c r="N1956" s="16">
        <f>IFERROR(SUM_DATA[[#This Row],[MAT C.]], 0)</f>
        <v>37200</v>
      </c>
      <c r="O1956" s="16">
        <f>VLOOKUP(SUM_DATA[[#This Row],[Work Order]],'[2]MAT DETAIL'!$D:$L,8,FALSE)</f>
        <v>37200</v>
      </c>
      <c r="P1956" s="17">
        <v>37200</v>
      </c>
      <c r="Q1956" s="67" t="s">
        <v>21</v>
      </c>
      <c r="R1956" s="67"/>
      <c r="S1956" s="67"/>
    </row>
    <row r="1957" spans="4:19" ht="15">
      <c r="D1957" s="5">
        <v>620116</v>
      </c>
      <c r="E1957" s="31">
        <v>44097</v>
      </c>
      <c r="F1957" s="34">
        <v>44097</v>
      </c>
      <c r="G1957" s="61"/>
      <c r="H1957" s="5">
        <v>2940290</v>
      </c>
      <c r="I1957" s="28" t="s">
        <v>26</v>
      </c>
      <c r="J1957" s="41" t="s">
        <v>27</v>
      </c>
      <c r="K1957" s="8" t="s">
        <v>19</v>
      </c>
      <c r="L1957" s="8" t="s">
        <v>20</v>
      </c>
      <c r="M1957" s="16">
        <f>SUM_DATA[[#This Row],[TOTAL Cost]]-SUM_DATA[[#This Row],[MATERIAL Cost]]</f>
        <v>0</v>
      </c>
      <c r="N1957" s="16">
        <f>IFERROR(SUM_DATA[[#This Row],[MAT C.]], 0)</f>
        <v>37200</v>
      </c>
      <c r="O1957" s="16">
        <f>VLOOKUP(SUM_DATA[[#This Row],[Work Order]],'[2]MAT DETAIL'!$D:$L,8,FALSE)</f>
        <v>37200</v>
      </c>
      <c r="P1957" s="17">
        <v>37200</v>
      </c>
      <c r="Q1957" s="67" t="s">
        <v>21</v>
      </c>
      <c r="R1957" s="67"/>
      <c r="S1957" s="67"/>
    </row>
    <row r="1958" spans="4:19" ht="15">
      <c r="D1958" s="5">
        <v>620118</v>
      </c>
      <c r="E1958" s="31">
        <v>44097</v>
      </c>
      <c r="F1958" s="34">
        <v>44097</v>
      </c>
      <c r="G1958" s="61"/>
      <c r="H1958" s="5">
        <v>2940291</v>
      </c>
      <c r="I1958" s="28" t="s">
        <v>26</v>
      </c>
      <c r="J1958" s="41" t="s">
        <v>27</v>
      </c>
      <c r="K1958" s="8" t="s">
        <v>19</v>
      </c>
      <c r="L1958" s="8" t="s">
        <v>20</v>
      </c>
      <c r="M1958" s="16">
        <f>SUM_DATA[[#This Row],[TOTAL Cost]]-SUM_DATA[[#This Row],[MATERIAL Cost]]</f>
        <v>0</v>
      </c>
      <c r="N1958" s="16">
        <f>IFERROR(SUM_DATA[[#This Row],[MAT C.]], 0)</f>
        <v>37200</v>
      </c>
      <c r="O1958" s="16">
        <f>VLOOKUP(SUM_DATA[[#This Row],[Work Order]],'[2]MAT DETAIL'!$D:$L,8,FALSE)</f>
        <v>37200</v>
      </c>
      <c r="P1958" s="17">
        <v>37200</v>
      </c>
      <c r="Q1958" s="67" t="s">
        <v>21</v>
      </c>
      <c r="R1958" s="67"/>
      <c r="S1958" s="67"/>
    </row>
    <row r="1959" spans="4:19" ht="15">
      <c r="D1959" s="5">
        <v>620120</v>
      </c>
      <c r="E1959" s="31">
        <v>44097</v>
      </c>
      <c r="F1959" s="34">
        <v>44097</v>
      </c>
      <c r="G1959" s="61"/>
      <c r="H1959" s="5">
        <v>2940292</v>
      </c>
      <c r="I1959" s="28" t="s">
        <v>26</v>
      </c>
      <c r="J1959" s="41" t="s">
        <v>27</v>
      </c>
      <c r="K1959" s="8" t="s">
        <v>19</v>
      </c>
      <c r="L1959" s="8" t="s">
        <v>20</v>
      </c>
      <c r="M1959" s="16">
        <f>SUM_DATA[[#This Row],[TOTAL Cost]]-SUM_DATA[[#This Row],[MATERIAL Cost]]</f>
        <v>0</v>
      </c>
      <c r="N1959" s="16">
        <f>IFERROR(SUM_DATA[[#This Row],[MAT C.]], 0)</f>
        <v>37200</v>
      </c>
      <c r="O1959" s="16">
        <f>VLOOKUP(SUM_DATA[[#This Row],[Work Order]],'[2]MAT DETAIL'!$D:$L,8,FALSE)</f>
        <v>37200</v>
      </c>
      <c r="P1959" s="17">
        <v>37200</v>
      </c>
      <c r="Q1959" s="67" t="s">
        <v>21</v>
      </c>
      <c r="R1959" s="67"/>
      <c r="S1959" s="67"/>
    </row>
    <row r="1960" spans="4:19" ht="15">
      <c r="D1960" s="5">
        <v>620116</v>
      </c>
      <c r="E1960" s="31">
        <v>44098</v>
      </c>
      <c r="F1960" s="34">
        <v>44099</v>
      </c>
      <c r="G1960" s="61"/>
      <c r="H1960" s="5">
        <v>2941013</v>
      </c>
      <c r="I1960" s="28" t="s">
        <v>31</v>
      </c>
      <c r="J1960" s="41" t="s">
        <v>695</v>
      </c>
      <c r="K1960" s="8" t="s">
        <v>33</v>
      </c>
      <c r="L1960" s="8" t="s">
        <v>205</v>
      </c>
      <c r="M1960" s="16">
        <f>SUM_DATA[[#This Row],[TOTAL Cost]]-SUM_DATA[[#This Row],[MATERIAL Cost]]</f>
        <v>678.16</v>
      </c>
      <c r="N1960" s="16">
        <f>IFERROR(SUM_DATA[[#This Row],[MAT C.]], 0)</f>
        <v>0</v>
      </c>
      <c r="O1960" s="16" t="e">
        <f>VLOOKUP(SUM_DATA[[#This Row],[Work Order]],'[2]MAT DETAIL'!$D:$L,8,FALSE)</f>
        <v>#N/A</v>
      </c>
      <c r="P1960" s="17">
        <v>678.16</v>
      </c>
      <c r="Q1960" s="67" t="s">
        <v>25</v>
      </c>
      <c r="R1960" s="67"/>
      <c r="S1960" s="67"/>
    </row>
    <row r="1961" spans="4:19" ht="15">
      <c r="D1961" s="5">
        <v>620107</v>
      </c>
      <c r="E1961" s="31">
        <v>44098</v>
      </c>
      <c r="F1961" s="34">
        <v>44099</v>
      </c>
      <c r="G1961" s="61"/>
      <c r="H1961" s="5">
        <v>2941056</v>
      </c>
      <c r="I1961" s="28" t="s">
        <v>31</v>
      </c>
      <c r="J1961" s="41" t="s">
        <v>109</v>
      </c>
      <c r="K1961" s="8" t="s">
        <v>39</v>
      </c>
      <c r="L1961" s="8" t="s">
        <v>40</v>
      </c>
      <c r="M1961" s="16">
        <f>SUM_DATA[[#This Row],[TOTAL Cost]]-SUM_DATA[[#This Row],[MATERIAL Cost]]</f>
        <v>678.16</v>
      </c>
      <c r="N1961" s="16">
        <f>IFERROR(SUM_DATA[[#This Row],[MAT C.]], 0)</f>
        <v>0</v>
      </c>
      <c r="O1961" s="16" t="e">
        <f>VLOOKUP(SUM_DATA[[#This Row],[Work Order]],'[2]MAT DETAIL'!$D:$L,8,FALSE)</f>
        <v>#N/A</v>
      </c>
      <c r="P1961" s="17">
        <v>678.16</v>
      </c>
      <c r="Q1961" s="67" t="s">
        <v>25</v>
      </c>
      <c r="R1961" s="67"/>
      <c r="S1961" s="67"/>
    </row>
    <row r="1962" spans="4:19" ht="15">
      <c r="D1962" s="5">
        <v>620107</v>
      </c>
      <c r="E1962" s="31">
        <v>44098</v>
      </c>
      <c r="F1962" s="34">
        <v>44099</v>
      </c>
      <c r="G1962" s="61"/>
      <c r="H1962" s="5">
        <v>2941100</v>
      </c>
      <c r="I1962" s="28" t="s">
        <v>31</v>
      </c>
      <c r="J1962" s="41" t="s">
        <v>696</v>
      </c>
      <c r="K1962" s="8" t="s">
        <v>33</v>
      </c>
      <c r="L1962" s="8" t="s">
        <v>112</v>
      </c>
      <c r="M1962" s="16">
        <f>SUM_DATA[[#This Row],[TOTAL Cost]]-SUM_DATA[[#This Row],[MATERIAL Cost]]</f>
        <v>2352</v>
      </c>
      <c r="N1962" s="16">
        <f>IFERROR(SUM_DATA[[#This Row],[MAT C.]], 0)</f>
        <v>0</v>
      </c>
      <c r="O1962" s="16" t="e">
        <f>VLOOKUP(SUM_DATA[[#This Row],[Work Order]],'[2]MAT DETAIL'!$D:$L,8,FALSE)</f>
        <v>#N/A</v>
      </c>
      <c r="P1962" s="17">
        <v>2352</v>
      </c>
      <c r="Q1962" s="67" t="s">
        <v>25</v>
      </c>
      <c r="R1962" s="67"/>
      <c r="S1962" s="67"/>
    </row>
    <row r="1963" spans="4:19" ht="15">
      <c r="D1963" s="5">
        <v>620122</v>
      </c>
      <c r="E1963" s="31">
        <v>44099</v>
      </c>
      <c r="F1963" s="34">
        <v>44102</v>
      </c>
      <c r="G1963" s="61"/>
      <c r="H1963" s="5">
        <v>2943345</v>
      </c>
      <c r="I1963" s="28" t="s">
        <v>31</v>
      </c>
      <c r="J1963" s="41" t="s">
        <v>697</v>
      </c>
      <c r="K1963" s="8" t="s">
        <v>24</v>
      </c>
      <c r="L1963" s="8" t="s">
        <v>24</v>
      </c>
      <c r="M1963" s="16">
        <f>SUM_DATA[[#This Row],[TOTAL Cost]]-SUM_DATA[[#This Row],[MATERIAL Cost]]</f>
        <v>678.16</v>
      </c>
      <c r="N1963" s="16">
        <f>IFERROR(SUM_DATA[[#This Row],[MAT C.]], 0)</f>
        <v>0</v>
      </c>
      <c r="O1963" s="16" t="e">
        <f>VLOOKUP(SUM_DATA[[#This Row],[Work Order]],'[2]MAT DETAIL'!$D:$L,8,FALSE)</f>
        <v>#N/A</v>
      </c>
      <c r="P1963" s="17">
        <v>678.16</v>
      </c>
      <c r="Q1963" s="67" t="s">
        <v>25</v>
      </c>
      <c r="R1963" s="67"/>
      <c r="S1963" s="67"/>
    </row>
    <row r="1964" spans="4:19" ht="15">
      <c r="D1964" s="5">
        <v>620107</v>
      </c>
      <c r="E1964" s="31">
        <v>44102</v>
      </c>
      <c r="F1964" s="34">
        <v>44102</v>
      </c>
      <c r="G1964" s="61"/>
      <c r="H1964" s="5">
        <v>2943830</v>
      </c>
      <c r="I1964" s="28" t="s">
        <v>26</v>
      </c>
      <c r="J1964" s="41" t="s">
        <v>698</v>
      </c>
      <c r="K1964" s="8" t="s">
        <v>209</v>
      </c>
      <c r="L1964" s="8" t="s">
        <v>209</v>
      </c>
      <c r="M1964" s="16">
        <f>SUM_DATA[[#This Row],[TOTAL Cost]]-SUM_DATA[[#This Row],[MATERIAL Cost]]</f>
        <v>0</v>
      </c>
      <c r="N1964" s="16">
        <f>IFERROR(SUM_DATA[[#This Row],[MAT C.]], 0)</f>
        <v>0</v>
      </c>
      <c r="O1964" s="16" t="e">
        <f>VLOOKUP(SUM_DATA[[#This Row],[Work Order]],'[2]MAT DETAIL'!$D:$L,8,FALSE)</f>
        <v>#N/A</v>
      </c>
      <c r="P1964" s="17">
        <v>0</v>
      </c>
      <c r="Q1964" s="67" t="s">
        <v>25</v>
      </c>
      <c r="R1964" s="67"/>
      <c r="S1964" s="67"/>
    </row>
    <row r="1965" spans="4:19" ht="15">
      <c r="D1965" s="5">
        <v>620114</v>
      </c>
      <c r="E1965" s="31">
        <v>44102</v>
      </c>
      <c r="F1965" s="34">
        <v>44102</v>
      </c>
      <c r="G1965" s="61"/>
      <c r="H1965" s="5">
        <v>2943832</v>
      </c>
      <c r="I1965" s="28" t="s">
        <v>26</v>
      </c>
      <c r="J1965" s="41" t="s">
        <v>463</v>
      </c>
      <c r="K1965" s="8" t="s">
        <v>39</v>
      </c>
      <c r="L1965" s="8" t="s">
        <v>221</v>
      </c>
      <c r="M1965" s="16">
        <f>SUM_DATA[[#This Row],[TOTAL Cost]]-SUM_DATA[[#This Row],[MATERIAL Cost]]</f>
        <v>0</v>
      </c>
      <c r="N1965" s="16">
        <f>IFERROR(SUM_DATA[[#This Row],[MAT C.]], 0)</f>
        <v>0</v>
      </c>
      <c r="O1965" s="16" t="e">
        <f>VLOOKUP(SUM_DATA[[#This Row],[Work Order]],'[2]MAT DETAIL'!$D:$L,8,FALSE)</f>
        <v>#N/A</v>
      </c>
      <c r="P1965" s="17">
        <v>0</v>
      </c>
      <c r="Q1965" s="67" t="s">
        <v>25</v>
      </c>
      <c r="R1965" s="67"/>
      <c r="S1965" s="67"/>
    </row>
    <row r="1966" spans="4:19" ht="15">
      <c r="D1966" s="5">
        <v>620123</v>
      </c>
      <c r="E1966" s="31">
        <v>44102</v>
      </c>
      <c r="F1966" s="34">
        <v>44102</v>
      </c>
      <c r="G1966" s="61"/>
      <c r="H1966" s="5">
        <v>2943834</v>
      </c>
      <c r="I1966" s="28" t="s">
        <v>26</v>
      </c>
      <c r="J1966" s="41" t="s">
        <v>427</v>
      </c>
      <c r="K1966" s="8" t="s">
        <v>67</v>
      </c>
      <c r="L1966" s="8" t="s">
        <v>88</v>
      </c>
      <c r="M1966" s="16">
        <f>SUM_DATA[[#This Row],[TOTAL Cost]]-SUM_DATA[[#This Row],[MATERIAL Cost]]</f>
        <v>0</v>
      </c>
      <c r="N1966" s="16">
        <f>IFERROR(SUM_DATA[[#This Row],[MAT C.]], 0)</f>
        <v>0</v>
      </c>
      <c r="O1966" s="16" t="e">
        <f>VLOOKUP(SUM_DATA[[#This Row],[Work Order]],'[2]MAT DETAIL'!$D:$L,8,FALSE)</f>
        <v>#N/A</v>
      </c>
      <c r="P1966" s="17">
        <v>0</v>
      </c>
      <c r="Q1966" s="67" t="s">
        <v>25</v>
      </c>
      <c r="R1966" s="67"/>
      <c r="S1966" s="67"/>
    </row>
    <row r="1967" spans="4:19" ht="15">
      <c r="D1967" s="5">
        <v>620119</v>
      </c>
      <c r="E1967" s="31">
        <v>44102</v>
      </c>
      <c r="F1967" s="34">
        <v>44102</v>
      </c>
      <c r="G1967" s="61"/>
      <c r="H1967" s="5">
        <v>2943835</v>
      </c>
      <c r="I1967" s="28" t="s">
        <v>26</v>
      </c>
      <c r="J1967" s="41" t="s">
        <v>403</v>
      </c>
      <c r="K1967" s="8" t="s">
        <v>47</v>
      </c>
      <c r="L1967" s="8" t="s">
        <v>74</v>
      </c>
      <c r="M1967" s="16">
        <f>SUM_DATA[[#This Row],[TOTAL Cost]]-SUM_DATA[[#This Row],[MATERIAL Cost]]</f>
        <v>0</v>
      </c>
      <c r="N1967" s="16">
        <f>IFERROR(SUM_DATA[[#This Row],[MAT C.]], 0)</f>
        <v>0</v>
      </c>
      <c r="O1967" s="16" t="e">
        <f>VLOOKUP(SUM_DATA[[#This Row],[Work Order]],'[2]MAT DETAIL'!$D:$L,8,FALSE)</f>
        <v>#N/A</v>
      </c>
      <c r="P1967" s="17">
        <v>0</v>
      </c>
      <c r="Q1967" s="67" t="s">
        <v>25</v>
      </c>
      <c r="R1967" s="67"/>
      <c r="S1967" s="67"/>
    </row>
    <row r="1968" spans="4:19" ht="15">
      <c r="D1968" s="5">
        <v>620109</v>
      </c>
      <c r="E1968" s="31">
        <v>44102</v>
      </c>
      <c r="F1968" s="34">
        <v>44102</v>
      </c>
      <c r="G1968" s="61"/>
      <c r="H1968" s="5">
        <v>2943838</v>
      </c>
      <c r="I1968" s="28" t="s">
        <v>26</v>
      </c>
      <c r="J1968" s="41" t="s">
        <v>55</v>
      </c>
      <c r="K1968" s="8" t="s">
        <v>56</v>
      </c>
      <c r="L1968" s="8" t="s">
        <v>57</v>
      </c>
      <c r="M1968" s="16">
        <f>SUM_DATA[[#This Row],[TOTAL Cost]]-SUM_DATA[[#This Row],[MATERIAL Cost]]</f>
        <v>0</v>
      </c>
      <c r="N1968" s="16">
        <f>IFERROR(SUM_DATA[[#This Row],[MAT C.]], 0)</f>
        <v>0</v>
      </c>
      <c r="O1968" s="16" t="e">
        <f>VLOOKUP(SUM_DATA[[#This Row],[Work Order]],'[2]MAT DETAIL'!$D:$L,8,FALSE)</f>
        <v>#N/A</v>
      </c>
      <c r="P1968" s="17">
        <v>0</v>
      </c>
      <c r="Q1968" s="67" t="s">
        <v>25</v>
      </c>
      <c r="R1968" s="67"/>
      <c r="S1968" s="67"/>
    </row>
    <row r="1969" spans="4:19" ht="15">
      <c r="D1969" s="5">
        <v>620122</v>
      </c>
      <c r="E1969" s="31">
        <v>44102</v>
      </c>
      <c r="F1969" s="34">
        <v>44102</v>
      </c>
      <c r="G1969" s="61"/>
      <c r="H1969" s="5">
        <v>2943839</v>
      </c>
      <c r="I1969" s="28" t="s">
        <v>26</v>
      </c>
      <c r="J1969" s="41" t="s">
        <v>699</v>
      </c>
      <c r="K1969" s="8" t="s">
        <v>24</v>
      </c>
      <c r="L1969" s="8" t="s">
        <v>24</v>
      </c>
      <c r="M1969" s="16">
        <f>SUM_DATA[[#This Row],[TOTAL Cost]]-SUM_DATA[[#This Row],[MATERIAL Cost]]</f>
        <v>0</v>
      </c>
      <c r="N1969" s="16">
        <f>IFERROR(SUM_DATA[[#This Row],[MAT C.]], 0)</f>
        <v>0</v>
      </c>
      <c r="O1969" s="16" t="e">
        <f>VLOOKUP(SUM_DATA[[#This Row],[Work Order]],'[2]MAT DETAIL'!$D:$L,8,FALSE)</f>
        <v>#N/A</v>
      </c>
      <c r="P1969" s="17">
        <v>0</v>
      </c>
      <c r="Q1969" s="67" t="s">
        <v>25</v>
      </c>
      <c r="R1969" s="67"/>
      <c r="S1969" s="67"/>
    </row>
    <row r="1970" spans="4:19" ht="15">
      <c r="D1970" s="5">
        <v>620109</v>
      </c>
      <c r="E1970" s="31">
        <v>44102</v>
      </c>
      <c r="F1970" s="34">
        <v>44102</v>
      </c>
      <c r="G1970" s="61"/>
      <c r="H1970" s="5">
        <v>2943843</v>
      </c>
      <c r="I1970" s="28" t="s">
        <v>26</v>
      </c>
      <c r="J1970" s="41" t="s">
        <v>700</v>
      </c>
      <c r="K1970" s="8" t="s">
        <v>67</v>
      </c>
      <c r="L1970" s="8" t="s">
        <v>47</v>
      </c>
      <c r="M1970" s="16">
        <f>SUM_DATA[[#This Row],[TOTAL Cost]]-SUM_DATA[[#This Row],[MATERIAL Cost]]</f>
        <v>0</v>
      </c>
      <c r="N1970" s="16">
        <f>IFERROR(SUM_DATA[[#This Row],[MAT C.]], 0)</f>
        <v>0</v>
      </c>
      <c r="O1970" s="16" t="e">
        <f>VLOOKUP(SUM_DATA[[#This Row],[Work Order]],'[2]MAT DETAIL'!$D:$L,8,FALSE)</f>
        <v>#N/A</v>
      </c>
      <c r="P1970" s="17">
        <v>0</v>
      </c>
      <c r="Q1970" s="67" t="s">
        <v>25</v>
      </c>
      <c r="R1970" s="67"/>
      <c r="S1970" s="67"/>
    </row>
    <row r="1971" spans="4:19" ht="15">
      <c r="D1971" s="5">
        <v>620112</v>
      </c>
      <c r="E1971" s="31">
        <v>44102</v>
      </c>
      <c r="F1971" s="34">
        <v>44102</v>
      </c>
      <c r="G1971" s="61"/>
      <c r="H1971" s="5">
        <v>2943845</v>
      </c>
      <c r="I1971" s="28" t="s">
        <v>26</v>
      </c>
      <c r="J1971" s="41" t="s">
        <v>72</v>
      </c>
      <c r="K1971" s="8" t="s">
        <v>36</v>
      </c>
      <c r="L1971" s="10" t="s">
        <v>37</v>
      </c>
      <c r="M1971" s="16">
        <f>SUM_DATA[[#This Row],[TOTAL Cost]]-SUM_DATA[[#This Row],[MATERIAL Cost]]</f>
        <v>0</v>
      </c>
      <c r="N1971" s="16">
        <f>IFERROR(SUM_DATA[[#This Row],[MAT C.]], 0)</f>
        <v>0</v>
      </c>
      <c r="O1971" s="16" t="e">
        <f>VLOOKUP(SUM_DATA[[#This Row],[Work Order]],'[2]MAT DETAIL'!$D:$L,8,FALSE)</f>
        <v>#N/A</v>
      </c>
      <c r="P1971" s="17">
        <v>0</v>
      </c>
      <c r="Q1971" s="67" t="s">
        <v>25</v>
      </c>
      <c r="R1971" s="67"/>
      <c r="S1971" s="67"/>
    </row>
    <row r="1972" spans="4:19" ht="15">
      <c r="D1972" s="5">
        <v>620112</v>
      </c>
      <c r="E1972" s="31">
        <v>44102</v>
      </c>
      <c r="F1972" s="34">
        <v>44102</v>
      </c>
      <c r="G1972" s="61"/>
      <c r="H1972" s="5">
        <v>2943846</v>
      </c>
      <c r="I1972" s="28" t="s">
        <v>26</v>
      </c>
      <c r="J1972" s="41" t="s">
        <v>101</v>
      </c>
      <c r="K1972" s="8" t="s">
        <v>59</v>
      </c>
      <c r="L1972" s="8" t="s">
        <v>98</v>
      </c>
      <c r="M1972" s="16">
        <f>SUM_DATA[[#This Row],[TOTAL Cost]]-SUM_DATA[[#This Row],[MATERIAL Cost]]</f>
        <v>0</v>
      </c>
      <c r="N1972" s="16">
        <f>IFERROR(SUM_DATA[[#This Row],[MAT C.]], 0)</f>
        <v>0</v>
      </c>
      <c r="O1972" s="16" t="e">
        <f>VLOOKUP(SUM_DATA[[#This Row],[Work Order]],'[2]MAT DETAIL'!$D:$L,8,FALSE)</f>
        <v>#N/A</v>
      </c>
      <c r="P1972" s="17">
        <v>0</v>
      </c>
      <c r="Q1972" s="67" t="s">
        <v>25</v>
      </c>
      <c r="R1972" s="67"/>
      <c r="S1972" s="67"/>
    </row>
    <row r="1973" spans="4:19" ht="15">
      <c r="D1973" s="5">
        <v>620107</v>
      </c>
      <c r="E1973" s="31">
        <v>44102</v>
      </c>
      <c r="F1973" s="34">
        <v>44102</v>
      </c>
      <c r="G1973" s="61"/>
      <c r="H1973" s="5">
        <v>2943849</v>
      </c>
      <c r="I1973" s="28" t="s">
        <v>26</v>
      </c>
      <c r="J1973" s="41" t="s">
        <v>701</v>
      </c>
      <c r="K1973" s="8" t="s">
        <v>24</v>
      </c>
      <c r="L1973" s="8" t="s">
        <v>24</v>
      </c>
      <c r="M1973" s="16">
        <f>SUM_DATA[[#This Row],[TOTAL Cost]]-SUM_DATA[[#This Row],[MATERIAL Cost]]</f>
        <v>0</v>
      </c>
      <c r="N1973" s="16">
        <f>IFERROR(SUM_DATA[[#This Row],[MAT C.]], 0)</f>
        <v>0</v>
      </c>
      <c r="O1973" s="16" t="e">
        <f>VLOOKUP(SUM_DATA[[#This Row],[Work Order]],'[2]MAT DETAIL'!$D:$L,8,FALSE)</f>
        <v>#N/A</v>
      </c>
      <c r="P1973" s="17">
        <v>0</v>
      </c>
      <c r="Q1973" s="67" t="s">
        <v>25</v>
      </c>
      <c r="R1973" s="67"/>
      <c r="S1973" s="67"/>
    </row>
    <row r="1974" spans="4:19" ht="15">
      <c r="D1974" s="5">
        <v>620109</v>
      </c>
      <c r="E1974" s="31">
        <v>44102</v>
      </c>
      <c r="F1974" s="34">
        <v>44102</v>
      </c>
      <c r="G1974" s="61"/>
      <c r="H1974" s="5">
        <v>2943852</v>
      </c>
      <c r="I1974" s="28" t="s">
        <v>26</v>
      </c>
      <c r="J1974" s="41" t="s">
        <v>312</v>
      </c>
      <c r="K1974" s="8" t="s">
        <v>67</v>
      </c>
      <c r="L1974" s="8" t="s">
        <v>68</v>
      </c>
      <c r="M1974" s="16">
        <f>SUM_DATA[[#This Row],[TOTAL Cost]]-SUM_DATA[[#This Row],[MATERIAL Cost]]</f>
        <v>0</v>
      </c>
      <c r="N1974" s="16">
        <f>IFERROR(SUM_DATA[[#This Row],[MAT C.]], 0)</f>
        <v>0</v>
      </c>
      <c r="O1974" s="16" t="e">
        <f>VLOOKUP(SUM_DATA[[#This Row],[Work Order]],'[2]MAT DETAIL'!$D:$L,8,FALSE)</f>
        <v>#N/A</v>
      </c>
      <c r="P1974" s="17">
        <v>0</v>
      </c>
      <c r="Q1974" s="67" t="s">
        <v>25</v>
      </c>
      <c r="R1974" s="67"/>
      <c r="S1974" s="67"/>
    </row>
    <row r="1975" spans="4:19" ht="15">
      <c r="D1975" s="5">
        <v>620123</v>
      </c>
      <c r="E1975" s="31">
        <v>44102</v>
      </c>
      <c r="F1975" s="34">
        <v>44102</v>
      </c>
      <c r="G1975" s="61"/>
      <c r="H1975" s="5">
        <v>2943853</v>
      </c>
      <c r="I1975" s="28" t="s">
        <v>26</v>
      </c>
      <c r="J1975" s="41" t="s">
        <v>427</v>
      </c>
      <c r="K1975" s="8" t="s">
        <v>67</v>
      </c>
      <c r="L1975" s="8" t="s">
        <v>88</v>
      </c>
      <c r="M1975" s="16">
        <f>SUM_DATA[[#This Row],[TOTAL Cost]]-SUM_DATA[[#This Row],[MATERIAL Cost]]</f>
        <v>0</v>
      </c>
      <c r="N1975" s="16">
        <f>IFERROR(SUM_DATA[[#This Row],[MAT C.]], 0)</f>
        <v>0</v>
      </c>
      <c r="O1975" s="16" t="e">
        <f>VLOOKUP(SUM_DATA[[#This Row],[Work Order]],'[2]MAT DETAIL'!$D:$L,8,FALSE)</f>
        <v>#N/A</v>
      </c>
      <c r="P1975" s="17">
        <v>0</v>
      </c>
      <c r="Q1975" s="67" t="s">
        <v>25</v>
      </c>
      <c r="R1975" s="67"/>
      <c r="S1975" s="67"/>
    </row>
    <row r="1976" spans="4:19" ht="15">
      <c r="D1976" s="3">
        <v>620123</v>
      </c>
      <c r="E1976" s="36">
        <v>44102</v>
      </c>
      <c r="F1976" s="36"/>
      <c r="G1976" s="61"/>
      <c r="H1976" s="3">
        <v>2943853</v>
      </c>
      <c r="I1976" s="28" t="s">
        <v>26</v>
      </c>
      <c r="J1976" s="42" t="s">
        <v>702</v>
      </c>
      <c r="K1976" s="9" t="s">
        <v>67</v>
      </c>
      <c r="L1976" s="9" t="s">
        <v>451</v>
      </c>
      <c r="M1976" s="18"/>
      <c r="N1976" s="18"/>
      <c r="O1976" s="18"/>
      <c r="P1976" s="16"/>
      <c r="Q1976" s="67" t="s">
        <v>25</v>
      </c>
      <c r="R1976" s="67"/>
      <c r="S1976" s="67"/>
    </row>
    <row r="1977" spans="4:19" ht="15">
      <c r="D1977" s="5">
        <v>620119</v>
      </c>
      <c r="E1977" s="31">
        <v>44102</v>
      </c>
      <c r="F1977" s="34">
        <v>44102</v>
      </c>
      <c r="G1977" s="61"/>
      <c r="H1977" s="5">
        <v>2943855</v>
      </c>
      <c r="I1977" s="28" t="s">
        <v>26</v>
      </c>
      <c r="J1977" s="41" t="s">
        <v>97</v>
      </c>
      <c r="K1977" s="8" t="s">
        <v>59</v>
      </c>
      <c r="L1977" s="8" t="s">
        <v>98</v>
      </c>
      <c r="M1977" s="16">
        <f>SUM_DATA[[#This Row],[TOTAL Cost]]-SUM_DATA[[#This Row],[MATERIAL Cost]]</f>
        <v>0</v>
      </c>
      <c r="N1977" s="16">
        <f>IFERROR(SUM_DATA[[#This Row],[MAT C.]], 0)</f>
        <v>0</v>
      </c>
      <c r="O1977" s="16" t="e">
        <f>VLOOKUP(SUM_DATA[[#This Row],[Work Order]],'[2]MAT DETAIL'!$D:$L,8,FALSE)</f>
        <v>#N/A</v>
      </c>
      <c r="P1977" s="17">
        <v>0</v>
      </c>
      <c r="Q1977" s="67" t="s">
        <v>25</v>
      </c>
      <c r="R1977" s="67"/>
      <c r="S1977" s="67"/>
    </row>
    <row r="1978" spans="4:19" ht="15">
      <c r="D1978" s="5">
        <v>620109</v>
      </c>
      <c r="E1978" s="31">
        <v>44102</v>
      </c>
      <c r="F1978" s="34">
        <v>44102</v>
      </c>
      <c r="G1978" s="61"/>
      <c r="H1978" s="5">
        <v>2943857</v>
      </c>
      <c r="I1978" s="28" t="s">
        <v>26</v>
      </c>
      <c r="J1978" s="41" t="s">
        <v>55</v>
      </c>
      <c r="K1978" s="8" t="s">
        <v>56</v>
      </c>
      <c r="L1978" s="8" t="s">
        <v>57</v>
      </c>
      <c r="M1978" s="16">
        <f>SUM_DATA[[#This Row],[TOTAL Cost]]-SUM_DATA[[#This Row],[MATERIAL Cost]]</f>
        <v>0</v>
      </c>
      <c r="N1978" s="16">
        <f>IFERROR(SUM_DATA[[#This Row],[MAT C.]], 0)</f>
        <v>0</v>
      </c>
      <c r="O1978" s="16" t="e">
        <f>VLOOKUP(SUM_DATA[[#This Row],[Work Order]],'[2]MAT DETAIL'!$D:$L,8,FALSE)</f>
        <v>#N/A</v>
      </c>
      <c r="P1978" s="17">
        <v>0</v>
      </c>
      <c r="Q1978" s="67" t="s">
        <v>25</v>
      </c>
      <c r="R1978" s="67"/>
      <c r="S1978" s="67"/>
    </row>
    <row r="1979" spans="4:19" ht="15">
      <c r="D1979" s="5">
        <v>620123</v>
      </c>
      <c r="E1979" s="31">
        <v>44102</v>
      </c>
      <c r="F1979" s="34">
        <v>44102</v>
      </c>
      <c r="G1979" s="61"/>
      <c r="H1979" s="5">
        <v>2943858</v>
      </c>
      <c r="I1979" s="28" t="s">
        <v>26</v>
      </c>
      <c r="J1979" s="41" t="s">
        <v>97</v>
      </c>
      <c r="K1979" s="8" t="s">
        <v>59</v>
      </c>
      <c r="L1979" s="8" t="s">
        <v>98</v>
      </c>
      <c r="M1979" s="16">
        <f>SUM_DATA[[#This Row],[TOTAL Cost]]-SUM_DATA[[#This Row],[MATERIAL Cost]]</f>
        <v>3193.52</v>
      </c>
      <c r="N1979" s="16">
        <f>IFERROR(SUM_DATA[[#This Row],[MAT C.]], 0)</f>
        <v>0</v>
      </c>
      <c r="O1979" s="16" t="e">
        <f>VLOOKUP(SUM_DATA[[#This Row],[Work Order]],'[2]MAT DETAIL'!$D:$L,8,FALSE)</f>
        <v>#N/A</v>
      </c>
      <c r="P1979" s="17">
        <v>3193.52</v>
      </c>
      <c r="Q1979" s="67" t="s">
        <v>25</v>
      </c>
      <c r="R1979" s="67"/>
      <c r="S1979" s="67"/>
    </row>
    <row r="1980" spans="4:19" ht="15">
      <c r="D1980" s="5">
        <v>620123</v>
      </c>
      <c r="E1980" s="36">
        <v>44102</v>
      </c>
      <c r="F1980" s="36"/>
      <c r="G1980" s="61"/>
      <c r="H1980" s="5">
        <v>2943858</v>
      </c>
      <c r="I1980" s="28" t="s">
        <v>26</v>
      </c>
      <c r="J1980" s="48" t="s">
        <v>64</v>
      </c>
      <c r="K1980" s="10" t="s">
        <v>47</v>
      </c>
      <c r="L1980" s="8" t="s">
        <v>65</v>
      </c>
      <c r="M1980" s="18"/>
      <c r="N1980" s="18"/>
      <c r="O1980" s="18"/>
      <c r="P1980" s="16"/>
      <c r="Q1980" s="67" t="s">
        <v>25</v>
      </c>
      <c r="R1980" s="67"/>
      <c r="S1980" s="67"/>
    </row>
    <row r="1981" spans="4:19" ht="15">
      <c r="D1981" s="5">
        <v>620109</v>
      </c>
      <c r="E1981" s="31">
        <v>44102</v>
      </c>
      <c r="F1981" s="34">
        <v>44102</v>
      </c>
      <c r="G1981" s="61"/>
      <c r="H1981" s="5">
        <v>2943860</v>
      </c>
      <c r="I1981" s="28" t="s">
        <v>26</v>
      </c>
      <c r="J1981" s="41" t="s">
        <v>69</v>
      </c>
      <c r="K1981" s="8" t="s">
        <v>70</v>
      </c>
      <c r="L1981" s="8" t="s">
        <v>71</v>
      </c>
      <c r="M1981" s="16">
        <f>SUM_DATA[[#This Row],[TOTAL Cost]]-SUM_DATA[[#This Row],[MATERIAL Cost]]</f>
        <v>0</v>
      </c>
      <c r="N1981" s="16">
        <f>IFERROR(SUM_DATA[[#This Row],[MAT C.]], 0)</f>
        <v>0</v>
      </c>
      <c r="O1981" s="16" t="e">
        <f>VLOOKUP(SUM_DATA[[#This Row],[Work Order]],'[2]MAT DETAIL'!$D:$L,8,FALSE)</f>
        <v>#N/A</v>
      </c>
      <c r="P1981" s="17">
        <v>0</v>
      </c>
      <c r="Q1981" s="67" t="s">
        <v>25</v>
      </c>
      <c r="R1981" s="67"/>
      <c r="S1981" s="67"/>
    </row>
    <row r="1982" spans="4:19" ht="15">
      <c r="D1982" s="5">
        <v>620109</v>
      </c>
      <c r="E1982" s="36">
        <v>44102</v>
      </c>
      <c r="F1982" s="36"/>
      <c r="G1982" s="61"/>
      <c r="H1982" s="5">
        <v>2943860</v>
      </c>
      <c r="I1982" s="28" t="s">
        <v>26</v>
      </c>
      <c r="J1982" s="41" t="s">
        <v>664</v>
      </c>
      <c r="K1982" s="10" t="s">
        <v>59</v>
      </c>
      <c r="L1982" s="8" t="s">
        <v>98</v>
      </c>
      <c r="M1982" s="18"/>
      <c r="N1982" s="18"/>
      <c r="O1982" s="18"/>
      <c r="P1982" s="16"/>
      <c r="Q1982" s="67" t="s">
        <v>25</v>
      </c>
      <c r="R1982" s="67"/>
      <c r="S1982" s="67"/>
    </row>
    <row r="1983" spans="4:19" ht="15">
      <c r="D1983" s="5">
        <v>620109</v>
      </c>
      <c r="E1983" s="36">
        <v>44102</v>
      </c>
      <c r="F1983" s="36"/>
      <c r="G1983" s="61"/>
      <c r="H1983" s="5">
        <v>2943860</v>
      </c>
      <c r="I1983" s="28" t="s">
        <v>26</v>
      </c>
      <c r="J1983" s="41" t="s">
        <v>286</v>
      </c>
      <c r="K1983" s="10" t="s">
        <v>59</v>
      </c>
      <c r="L1983" s="8" t="s">
        <v>98</v>
      </c>
      <c r="M1983" s="18"/>
      <c r="N1983" s="18"/>
      <c r="O1983" s="18"/>
      <c r="P1983" s="16"/>
      <c r="Q1983" s="67" t="s">
        <v>25</v>
      </c>
      <c r="R1983" s="67"/>
      <c r="S1983" s="67"/>
    </row>
    <row r="1984" spans="4:19" ht="15">
      <c r="D1984" s="5">
        <v>620109</v>
      </c>
      <c r="E1984" s="31">
        <v>44102</v>
      </c>
      <c r="F1984" s="34">
        <v>44102</v>
      </c>
      <c r="G1984" s="61"/>
      <c r="H1984" s="5">
        <v>2943861</v>
      </c>
      <c r="I1984" s="28" t="s">
        <v>26</v>
      </c>
      <c r="J1984" s="41" t="s">
        <v>55</v>
      </c>
      <c r="K1984" s="8" t="s">
        <v>56</v>
      </c>
      <c r="L1984" s="8" t="s">
        <v>57</v>
      </c>
      <c r="M1984" s="16">
        <f>SUM_DATA[[#This Row],[TOTAL Cost]]-SUM_DATA[[#This Row],[MATERIAL Cost]]</f>
        <v>0</v>
      </c>
      <c r="N1984" s="16">
        <f>IFERROR(SUM_DATA[[#This Row],[MAT C.]], 0)</f>
        <v>0</v>
      </c>
      <c r="O1984" s="16" t="e">
        <f>VLOOKUP(SUM_DATA[[#This Row],[Work Order]],'[2]MAT DETAIL'!$D:$L,8,FALSE)</f>
        <v>#N/A</v>
      </c>
      <c r="P1984" s="17">
        <v>0</v>
      </c>
      <c r="Q1984" s="67" t="s">
        <v>25</v>
      </c>
      <c r="R1984" s="67"/>
      <c r="S1984" s="67"/>
    </row>
    <row r="1985" spans="4:19" ht="15">
      <c r="D1985" s="5">
        <v>620107</v>
      </c>
      <c r="E1985" s="31">
        <v>44102</v>
      </c>
      <c r="F1985" s="34">
        <v>44102</v>
      </c>
      <c r="G1985" s="61"/>
      <c r="H1985" s="5">
        <v>2943863</v>
      </c>
      <c r="I1985" s="28" t="s">
        <v>26</v>
      </c>
      <c r="J1985" s="41" t="s">
        <v>703</v>
      </c>
      <c r="K1985" s="8" t="s">
        <v>78</v>
      </c>
      <c r="L1985" s="8" t="s">
        <v>572</v>
      </c>
      <c r="M1985" s="16">
        <f>SUM_DATA[[#This Row],[TOTAL Cost]]-SUM_DATA[[#This Row],[MATERIAL Cost]]</f>
        <v>0</v>
      </c>
      <c r="N1985" s="16">
        <f>IFERROR(SUM_DATA[[#This Row],[MAT C.]], 0)</f>
        <v>0</v>
      </c>
      <c r="O1985" s="16" t="e">
        <f>VLOOKUP(SUM_DATA[[#This Row],[Work Order]],'[2]MAT DETAIL'!$D:$L,8,FALSE)</f>
        <v>#N/A</v>
      </c>
      <c r="P1985" s="17">
        <v>0</v>
      </c>
      <c r="Q1985" s="67" t="s">
        <v>25</v>
      </c>
      <c r="R1985" s="67"/>
      <c r="S1985" s="67"/>
    </row>
    <row r="1986" spans="4:19" ht="15">
      <c r="D1986" s="5">
        <v>620109</v>
      </c>
      <c r="E1986" s="31">
        <v>44102</v>
      </c>
      <c r="F1986" s="34">
        <v>44102</v>
      </c>
      <c r="G1986" s="61"/>
      <c r="H1986" s="5">
        <v>2943866</v>
      </c>
      <c r="I1986" s="28" t="s">
        <v>26</v>
      </c>
      <c r="J1986" s="41" t="s">
        <v>55</v>
      </c>
      <c r="K1986" s="8" t="s">
        <v>56</v>
      </c>
      <c r="L1986" s="8" t="s">
        <v>57</v>
      </c>
      <c r="M1986" s="16">
        <f>SUM_DATA[[#This Row],[TOTAL Cost]]-SUM_DATA[[#This Row],[MATERIAL Cost]]</f>
        <v>0</v>
      </c>
      <c r="N1986" s="16">
        <f>IFERROR(SUM_DATA[[#This Row],[MAT C.]], 0)</f>
        <v>0</v>
      </c>
      <c r="O1986" s="16" t="e">
        <f>VLOOKUP(SUM_DATA[[#This Row],[Work Order]],'[2]MAT DETAIL'!$D:$L,8,FALSE)</f>
        <v>#N/A</v>
      </c>
      <c r="P1986" s="17">
        <v>0</v>
      </c>
      <c r="Q1986" s="67" t="s">
        <v>25</v>
      </c>
      <c r="R1986" s="67"/>
      <c r="S1986" s="67"/>
    </row>
    <row r="1987" spans="4:19" ht="15">
      <c r="D1987" s="5">
        <v>620112</v>
      </c>
      <c r="E1987" s="31">
        <v>44102</v>
      </c>
      <c r="F1987" s="34">
        <v>44102</v>
      </c>
      <c r="G1987" s="61"/>
      <c r="H1987" s="5">
        <v>2943868</v>
      </c>
      <c r="I1987" s="28" t="s">
        <v>26</v>
      </c>
      <c r="J1987" s="41" t="s">
        <v>97</v>
      </c>
      <c r="K1987" s="85" t="s">
        <v>59</v>
      </c>
      <c r="L1987" s="85" t="s">
        <v>98</v>
      </c>
      <c r="M1987" s="16">
        <f>SUM_DATA[[#This Row],[TOTAL Cost]]-SUM_DATA[[#This Row],[MATERIAL Cost]]</f>
        <v>0</v>
      </c>
      <c r="N1987" s="16">
        <f>IFERROR(SUM_DATA[[#This Row],[MAT C.]], 0)</f>
        <v>0</v>
      </c>
      <c r="O1987" s="16" t="e">
        <f>VLOOKUP(SUM_DATA[[#This Row],[Work Order]],'[2]MAT DETAIL'!$D:$L,8,FALSE)</f>
        <v>#N/A</v>
      </c>
      <c r="P1987" s="17">
        <v>0</v>
      </c>
      <c r="Q1987" s="67" t="s">
        <v>25</v>
      </c>
      <c r="R1987" s="67"/>
      <c r="S1987" s="67"/>
    </row>
    <row r="1988" spans="4:19" ht="15">
      <c r="D1988" s="5">
        <v>620112</v>
      </c>
      <c r="E1988" s="31">
        <v>44102</v>
      </c>
      <c r="F1988" s="34">
        <v>44102</v>
      </c>
      <c r="G1988" s="61"/>
      <c r="H1988" s="5">
        <v>2943869</v>
      </c>
      <c r="I1988" s="28" t="s">
        <v>26</v>
      </c>
      <c r="J1988" s="41" t="s">
        <v>138</v>
      </c>
      <c r="K1988" s="85" t="s">
        <v>59</v>
      </c>
      <c r="L1988" s="85" t="s">
        <v>60</v>
      </c>
      <c r="M1988" s="16">
        <f>SUM_DATA[[#This Row],[TOTAL Cost]]-SUM_DATA[[#This Row],[MATERIAL Cost]]</f>
        <v>4458.87</v>
      </c>
      <c r="N1988" s="16">
        <f>IFERROR(SUM_DATA[[#This Row],[MAT C.]], 0)</f>
        <v>0</v>
      </c>
      <c r="O1988" s="16" t="e">
        <f>VLOOKUP(SUM_DATA[[#This Row],[Work Order]],'[2]MAT DETAIL'!$D:$L,8,FALSE)</f>
        <v>#N/A</v>
      </c>
      <c r="P1988" s="17">
        <v>4458.87</v>
      </c>
      <c r="Q1988" s="67" t="s">
        <v>25</v>
      </c>
      <c r="R1988" s="67"/>
      <c r="S1988" s="67"/>
    </row>
    <row r="1989" spans="4:19" ht="15">
      <c r="D1989" s="5">
        <v>620109</v>
      </c>
      <c r="E1989" s="31">
        <v>44102</v>
      </c>
      <c r="F1989" s="34">
        <v>44102</v>
      </c>
      <c r="G1989" s="61"/>
      <c r="H1989" s="5">
        <v>2943870</v>
      </c>
      <c r="I1989" s="28" t="s">
        <v>26</v>
      </c>
      <c r="J1989" s="41" t="s">
        <v>72</v>
      </c>
      <c r="K1989" s="85" t="s">
        <v>36</v>
      </c>
      <c r="L1989" s="10" t="s">
        <v>37</v>
      </c>
      <c r="M1989" s="16">
        <f>SUM_DATA[[#This Row],[TOTAL Cost]]-SUM_DATA[[#This Row],[MATERIAL Cost]]</f>
        <v>10902.17</v>
      </c>
      <c r="N1989" s="16">
        <f>IFERROR(SUM_DATA[[#This Row],[MAT C.]], 0)</f>
        <v>0</v>
      </c>
      <c r="O1989" s="16" t="e">
        <f>VLOOKUP(SUM_DATA[[#This Row],[Work Order]],'[2]MAT DETAIL'!$D:$L,8,FALSE)</f>
        <v>#N/A</v>
      </c>
      <c r="P1989" s="17">
        <v>10902.17</v>
      </c>
      <c r="Q1989" s="67" t="s">
        <v>25</v>
      </c>
      <c r="R1989" s="67"/>
      <c r="S1989" s="67"/>
    </row>
    <row r="1990" spans="4:19" ht="15">
      <c r="D1990" s="5">
        <v>620105</v>
      </c>
      <c r="E1990" s="31">
        <v>44102</v>
      </c>
      <c r="F1990" s="34">
        <v>44102</v>
      </c>
      <c r="G1990" s="61"/>
      <c r="H1990" s="5">
        <v>2943871</v>
      </c>
      <c r="I1990" s="28" t="s">
        <v>26</v>
      </c>
      <c r="J1990" s="41" t="s">
        <v>704</v>
      </c>
      <c r="K1990" s="85" t="s">
        <v>33</v>
      </c>
      <c r="L1990" s="85" t="s">
        <v>112</v>
      </c>
      <c r="M1990" s="16">
        <f>SUM_DATA[[#This Row],[TOTAL Cost]]-SUM_DATA[[#This Row],[MATERIAL Cost]]</f>
        <v>0</v>
      </c>
      <c r="N1990" s="16">
        <f>IFERROR(SUM_DATA[[#This Row],[MAT C.]], 0)</f>
        <v>0</v>
      </c>
      <c r="O1990" s="16" t="e">
        <f>VLOOKUP(SUM_DATA[[#This Row],[Work Order]],'[2]MAT DETAIL'!$D:$L,8,FALSE)</f>
        <v>#N/A</v>
      </c>
      <c r="P1990" s="17">
        <v>0</v>
      </c>
      <c r="Q1990" s="67" t="s">
        <v>25</v>
      </c>
      <c r="R1990" s="67"/>
      <c r="S1990" s="67"/>
    </row>
    <row r="1991" spans="4:19" ht="15">
      <c r="D1991" s="5">
        <v>620119</v>
      </c>
      <c r="E1991" s="31">
        <v>44102</v>
      </c>
      <c r="F1991" s="34">
        <v>44102</v>
      </c>
      <c r="G1991" s="61"/>
      <c r="H1991" s="5">
        <v>2943872</v>
      </c>
      <c r="I1991" s="28" t="s">
        <v>26</v>
      </c>
      <c r="J1991" s="41" t="s">
        <v>446</v>
      </c>
      <c r="K1991" s="85" t="s">
        <v>56</v>
      </c>
      <c r="L1991" s="85" t="s">
        <v>146</v>
      </c>
      <c r="M1991" s="16">
        <f>SUM_DATA[[#This Row],[TOTAL Cost]]-SUM_DATA[[#This Row],[MATERIAL Cost]]</f>
        <v>0</v>
      </c>
      <c r="N1991" s="16">
        <f>IFERROR(SUM_DATA[[#This Row],[MAT C.]], 0)</f>
        <v>0</v>
      </c>
      <c r="O1991" s="16" t="e">
        <f>VLOOKUP(SUM_DATA[[#This Row],[Work Order]],'[2]MAT DETAIL'!$D:$L,8,FALSE)</f>
        <v>#N/A</v>
      </c>
      <c r="P1991" s="17">
        <v>0</v>
      </c>
      <c r="Q1991" s="67" t="s">
        <v>25</v>
      </c>
      <c r="R1991" s="67"/>
      <c r="S1991" s="67"/>
    </row>
    <row r="1992" spans="4:19" ht="15">
      <c r="D1992" s="5">
        <v>620105</v>
      </c>
      <c r="E1992" s="31">
        <v>44103</v>
      </c>
      <c r="F1992" s="34">
        <v>44103</v>
      </c>
      <c r="G1992" s="61"/>
      <c r="H1992" s="5">
        <v>2944312</v>
      </c>
      <c r="I1992" s="28" t="s">
        <v>26</v>
      </c>
      <c r="J1992" s="41" t="s">
        <v>27</v>
      </c>
      <c r="K1992" s="85" t="s">
        <v>19</v>
      </c>
      <c r="L1992" s="85" t="s">
        <v>20</v>
      </c>
      <c r="M1992" s="16">
        <f>SUM_DATA[[#This Row],[TOTAL Cost]]-SUM_DATA[[#This Row],[MATERIAL Cost]]</f>
        <v>0</v>
      </c>
      <c r="N1992" s="16">
        <f>IFERROR(SUM_DATA[[#This Row],[MAT C.]], 0)</f>
        <v>7400</v>
      </c>
      <c r="O1992" s="16">
        <f>VLOOKUP(SUM_DATA[[#This Row],[Work Order]],'[2]MAT DETAIL'!$D:$L,8,FALSE)</f>
        <v>7400</v>
      </c>
      <c r="P1992" s="17">
        <v>7400</v>
      </c>
      <c r="Q1992" s="67" t="s">
        <v>21</v>
      </c>
      <c r="R1992" s="67"/>
      <c r="S1992" s="67"/>
    </row>
    <row r="1993" spans="4:19" ht="15">
      <c r="D1993" s="5">
        <v>620107</v>
      </c>
      <c r="E1993" s="31">
        <v>44103</v>
      </c>
      <c r="F1993" s="34">
        <v>44103</v>
      </c>
      <c r="G1993" s="61"/>
      <c r="H1993" s="5">
        <v>2944313</v>
      </c>
      <c r="I1993" s="28" t="s">
        <v>26</v>
      </c>
      <c r="J1993" s="41" t="s">
        <v>27</v>
      </c>
      <c r="K1993" s="85" t="s">
        <v>19</v>
      </c>
      <c r="L1993" s="85" t="s">
        <v>20</v>
      </c>
      <c r="M1993" s="16">
        <f>SUM_DATA[[#This Row],[TOTAL Cost]]-SUM_DATA[[#This Row],[MATERIAL Cost]]</f>
        <v>0</v>
      </c>
      <c r="N1993" s="16">
        <f>IFERROR(SUM_DATA[[#This Row],[MAT C.]], 0)</f>
        <v>7400</v>
      </c>
      <c r="O1993" s="16">
        <f>VLOOKUP(SUM_DATA[[#This Row],[Work Order]],'[2]MAT DETAIL'!$D:$L,8,FALSE)</f>
        <v>7400</v>
      </c>
      <c r="P1993" s="17">
        <v>7400</v>
      </c>
      <c r="Q1993" s="67" t="s">
        <v>21</v>
      </c>
      <c r="R1993" s="67"/>
      <c r="S1993" s="67"/>
    </row>
    <row r="1994" spans="4:19" ht="15">
      <c r="D1994" s="5">
        <v>620111</v>
      </c>
      <c r="E1994" s="31">
        <v>44103</v>
      </c>
      <c r="F1994" s="34">
        <v>44103</v>
      </c>
      <c r="G1994" s="61"/>
      <c r="H1994" s="5">
        <v>2944343</v>
      </c>
      <c r="I1994" s="28" t="s">
        <v>26</v>
      </c>
      <c r="J1994" s="41" t="s">
        <v>27</v>
      </c>
      <c r="K1994" s="85" t="s">
        <v>19</v>
      </c>
      <c r="L1994" s="85" t="s">
        <v>20</v>
      </c>
      <c r="M1994" s="16">
        <f>SUM_DATA[[#This Row],[TOTAL Cost]]-SUM_DATA[[#This Row],[MATERIAL Cost]]</f>
        <v>0</v>
      </c>
      <c r="N1994" s="16">
        <f>IFERROR(SUM_DATA[[#This Row],[MAT C.]], 0)</f>
        <v>7400</v>
      </c>
      <c r="O1994" s="16">
        <f>VLOOKUP(SUM_DATA[[#This Row],[Work Order]],'[2]MAT DETAIL'!$D:$L,8,FALSE)</f>
        <v>7400</v>
      </c>
      <c r="P1994" s="17">
        <v>7400</v>
      </c>
      <c r="Q1994" s="67" t="s">
        <v>21</v>
      </c>
      <c r="R1994" s="67"/>
      <c r="S1994" s="67"/>
    </row>
    <row r="1995" spans="4:19" ht="15">
      <c r="D1995" s="5">
        <v>620112</v>
      </c>
      <c r="E1995" s="31">
        <v>44103</v>
      </c>
      <c r="F1995" s="34">
        <v>44103</v>
      </c>
      <c r="G1995" s="61"/>
      <c r="H1995" s="5">
        <v>2944344</v>
      </c>
      <c r="I1995" s="28" t="s">
        <v>26</v>
      </c>
      <c r="J1995" s="41" t="s">
        <v>27</v>
      </c>
      <c r="K1995" s="85" t="s">
        <v>19</v>
      </c>
      <c r="L1995" s="8" t="s">
        <v>20</v>
      </c>
      <c r="M1995" s="16">
        <f>SUM_DATA[[#This Row],[TOTAL Cost]]-SUM_DATA[[#This Row],[MATERIAL Cost]]</f>
        <v>0</v>
      </c>
      <c r="N1995" s="16">
        <f>IFERROR(SUM_DATA[[#This Row],[MAT C.]], 0)</f>
        <v>7400</v>
      </c>
      <c r="O1995" s="16">
        <f>VLOOKUP(SUM_DATA[[#This Row],[Work Order]],'[2]MAT DETAIL'!$D:$L,8,FALSE)</f>
        <v>7400</v>
      </c>
      <c r="P1995" s="17">
        <v>7400</v>
      </c>
      <c r="Q1995" s="67" t="s">
        <v>21</v>
      </c>
      <c r="R1995" s="67"/>
      <c r="S1995" s="67"/>
    </row>
    <row r="1996" spans="4:19" ht="15">
      <c r="D1996" s="5">
        <v>620113</v>
      </c>
      <c r="E1996" s="31">
        <v>44103</v>
      </c>
      <c r="F1996" s="34">
        <v>44103</v>
      </c>
      <c r="G1996" s="61"/>
      <c r="H1996" s="5">
        <v>2944346</v>
      </c>
      <c r="I1996" s="28" t="s">
        <v>26</v>
      </c>
      <c r="J1996" s="41" t="s">
        <v>27</v>
      </c>
      <c r="K1996" s="85" t="s">
        <v>19</v>
      </c>
      <c r="L1996" s="85" t="s">
        <v>20</v>
      </c>
      <c r="M1996" s="16">
        <f>SUM_DATA[[#This Row],[TOTAL Cost]]-SUM_DATA[[#This Row],[MATERIAL Cost]]</f>
        <v>0</v>
      </c>
      <c r="N1996" s="16">
        <f>IFERROR(SUM_DATA[[#This Row],[MAT C.]], 0)</f>
        <v>7400</v>
      </c>
      <c r="O1996" s="16">
        <f>VLOOKUP(SUM_DATA[[#This Row],[Work Order]],'[2]MAT DETAIL'!$D:$L,8,FALSE)</f>
        <v>7400</v>
      </c>
      <c r="P1996" s="17">
        <v>7400</v>
      </c>
      <c r="Q1996" s="67" t="s">
        <v>21</v>
      </c>
      <c r="R1996" s="67"/>
      <c r="S1996" s="67"/>
    </row>
    <row r="1997" spans="4:19" ht="15">
      <c r="D1997" s="5">
        <v>620114</v>
      </c>
      <c r="E1997" s="31">
        <v>44103</v>
      </c>
      <c r="F1997" s="34">
        <v>44103</v>
      </c>
      <c r="G1997" s="61"/>
      <c r="H1997" s="5">
        <v>2944347</v>
      </c>
      <c r="I1997" s="28" t="s">
        <v>26</v>
      </c>
      <c r="J1997" s="41" t="s">
        <v>27</v>
      </c>
      <c r="K1997" s="85" t="s">
        <v>19</v>
      </c>
      <c r="L1997" s="8" t="s">
        <v>20</v>
      </c>
      <c r="M1997" s="16">
        <f>SUM_DATA[[#This Row],[TOTAL Cost]]-SUM_DATA[[#This Row],[MATERIAL Cost]]</f>
        <v>0</v>
      </c>
      <c r="N1997" s="16">
        <f>IFERROR(SUM_DATA[[#This Row],[MAT C.]], 0)</f>
        <v>7400</v>
      </c>
      <c r="O1997" s="16">
        <f>VLOOKUP(SUM_DATA[[#This Row],[Work Order]],'[2]MAT DETAIL'!$D:$L,8,FALSE)</f>
        <v>7400</v>
      </c>
      <c r="P1997" s="17">
        <v>7400</v>
      </c>
      <c r="Q1997" s="67" t="s">
        <v>21</v>
      </c>
      <c r="R1997" s="67"/>
      <c r="S1997" s="67"/>
    </row>
    <row r="1998" spans="4:19" ht="15">
      <c r="D1998" s="5">
        <v>620116</v>
      </c>
      <c r="E1998" s="31">
        <v>44103</v>
      </c>
      <c r="F1998" s="34">
        <v>44103</v>
      </c>
      <c r="G1998" s="61"/>
      <c r="H1998" s="5">
        <v>2944349</v>
      </c>
      <c r="I1998" s="28" t="s">
        <v>26</v>
      </c>
      <c r="J1998" s="41" t="s">
        <v>27</v>
      </c>
      <c r="K1998" s="85" t="s">
        <v>19</v>
      </c>
      <c r="L1998" s="85" t="s">
        <v>20</v>
      </c>
      <c r="M1998" s="16">
        <f>SUM_DATA[[#This Row],[TOTAL Cost]]-SUM_DATA[[#This Row],[MATERIAL Cost]]</f>
        <v>0</v>
      </c>
      <c r="N1998" s="16">
        <f>IFERROR(SUM_DATA[[#This Row],[MAT C.]], 0)</f>
        <v>7400</v>
      </c>
      <c r="O1998" s="16">
        <f>VLOOKUP(SUM_DATA[[#This Row],[Work Order]],'[2]MAT DETAIL'!$D:$L,8,FALSE)</f>
        <v>7400</v>
      </c>
      <c r="P1998" s="17">
        <v>7400</v>
      </c>
      <c r="Q1998" s="67" t="s">
        <v>21</v>
      </c>
      <c r="R1998" s="67"/>
      <c r="S1998" s="67"/>
    </row>
    <row r="1999" spans="4:19" ht="15">
      <c r="D1999" s="5">
        <v>620117</v>
      </c>
      <c r="E1999" s="31">
        <v>44103</v>
      </c>
      <c r="F1999" s="34">
        <v>44103</v>
      </c>
      <c r="G1999" s="61"/>
      <c r="H1999" s="5">
        <v>2944350</v>
      </c>
      <c r="I1999" s="28" t="s">
        <v>26</v>
      </c>
      <c r="J1999" s="41" t="s">
        <v>27</v>
      </c>
      <c r="K1999" s="8" t="s">
        <v>19</v>
      </c>
      <c r="L1999" s="8" t="s">
        <v>20</v>
      </c>
      <c r="M1999" s="16">
        <f>SUM_DATA[[#This Row],[TOTAL Cost]]-SUM_DATA[[#This Row],[MATERIAL Cost]]</f>
        <v>0</v>
      </c>
      <c r="N1999" s="16">
        <f>IFERROR(SUM_DATA[[#This Row],[MAT C.]], 0)</f>
        <v>7400</v>
      </c>
      <c r="O1999" s="16">
        <f>VLOOKUP(SUM_DATA[[#This Row],[Work Order]],'[2]MAT DETAIL'!$D:$L,8,FALSE)</f>
        <v>7400</v>
      </c>
      <c r="P1999" s="17">
        <v>7400</v>
      </c>
      <c r="Q1999" s="67" t="s">
        <v>21</v>
      </c>
      <c r="R1999" s="67"/>
      <c r="S1999" s="67"/>
    </row>
    <row r="2000" spans="4:19" ht="15">
      <c r="D2000" s="5">
        <v>620105</v>
      </c>
      <c r="E2000" s="31">
        <v>44104</v>
      </c>
      <c r="F2000" s="34">
        <v>44105</v>
      </c>
      <c r="G2000" s="61"/>
      <c r="H2000" s="5">
        <v>2944515</v>
      </c>
      <c r="I2000" s="28" t="s">
        <v>31</v>
      </c>
      <c r="J2000" s="41" t="s">
        <v>458</v>
      </c>
      <c r="K2000" s="85" t="s">
        <v>33</v>
      </c>
      <c r="L2000" s="85" t="s">
        <v>112</v>
      </c>
      <c r="M2000" s="16">
        <f>SUM_DATA[[#This Row],[TOTAL Cost]]-SUM_DATA[[#This Row],[MATERIAL Cost]]</f>
        <v>2352</v>
      </c>
      <c r="N2000" s="16">
        <f>IFERROR(SUM_DATA[[#This Row],[MAT C.]], 0)</f>
        <v>0</v>
      </c>
      <c r="O2000" s="16" t="e">
        <f>VLOOKUP(SUM_DATA[[#This Row],[Work Order]],'[2]MAT DETAIL'!$D:$L,8,FALSE)</f>
        <v>#N/A</v>
      </c>
      <c r="P2000" s="17">
        <v>2352</v>
      </c>
      <c r="Q2000" s="67" t="s">
        <v>25</v>
      </c>
      <c r="R2000" s="67"/>
      <c r="S2000" s="67"/>
    </row>
    <row r="2001" spans="4:19" ht="15">
      <c r="D2001" s="5">
        <v>620107</v>
      </c>
      <c r="E2001" s="31">
        <v>44105</v>
      </c>
      <c r="F2001" s="34">
        <v>44105</v>
      </c>
      <c r="G2001" s="61"/>
      <c r="H2001" s="5">
        <v>2945111</v>
      </c>
      <c r="I2001" s="28" t="s">
        <v>26</v>
      </c>
      <c r="J2001" s="41" t="s">
        <v>27</v>
      </c>
      <c r="K2001" s="85" t="s">
        <v>19</v>
      </c>
      <c r="L2001" s="8" t="s">
        <v>20</v>
      </c>
      <c r="M2001" s="16">
        <f>SUM_DATA[[#This Row],[TOTAL Cost]]-SUM_DATA[[#This Row],[MATERIAL Cost]]</f>
        <v>12633.050000000003</v>
      </c>
      <c r="N2001" s="16">
        <f>IFERROR(SUM_DATA[[#This Row],[MAT C.]], 0)</f>
        <v>28000</v>
      </c>
      <c r="O2001" s="16">
        <f>VLOOKUP(SUM_DATA[[#This Row],[Work Order]],'[2]MAT DETAIL'!$D:$L,8,FALSE)</f>
        <v>28000</v>
      </c>
      <c r="P2001" s="17">
        <v>40633.050000000003</v>
      </c>
      <c r="Q2001" s="67" t="s">
        <v>21</v>
      </c>
      <c r="R2001" s="67"/>
      <c r="S2001" s="67"/>
    </row>
    <row r="2002" spans="4:19" ht="15">
      <c r="D2002" s="5">
        <v>620109</v>
      </c>
      <c r="E2002" s="31">
        <v>44105</v>
      </c>
      <c r="F2002" s="34">
        <v>44105</v>
      </c>
      <c r="G2002" s="61"/>
      <c r="H2002" s="5">
        <v>2945115</v>
      </c>
      <c r="I2002" s="28" t="s">
        <v>26</v>
      </c>
      <c r="J2002" s="41" t="s">
        <v>27</v>
      </c>
      <c r="K2002" s="85" t="s">
        <v>19</v>
      </c>
      <c r="L2002" s="8" t="s">
        <v>20</v>
      </c>
      <c r="M2002" s="16">
        <f>SUM_DATA[[#This Row],[TOTAL Cost]]-SUM_DATA[[#This Row],[MATERIAL Cost]]</f>
        <v>12633.050000000003</v>
      </c>
      <c r="N2002" s="16">
        <f>IFERROR(SUM_DATA[[#This Row],[MAT C.]], 0)</f>
        <v>28000</v>
      </c>
      <c r="O2002" s="16">
        <f>VLOOKUP(SUM_DATA[[#This Row],[Work Order]],'[2]MAT DETAIL'!$D:$L,8,FALSE)</f>
        <v>28000</v>
      </c>
      <c r="P2002" s="17">
        <v>40633.050000000003</v>
      </c>
      <c r="Q2002" s="67" t="s">
        <v>21</v>
      </c>
      <c r="R2002" s="67"/>
      <c r="S2002" s="67"/>
    </row>
    <row r="2003" spans="4:19" ht="15">
      <c r="D2003" s="5">
        <v>620111</v>
      </c>
      <c r="E2003" s="31">
        <v>44105</v>
      </c>
      <c r="F2003" s="34">
        <v>44105</v>
      </c>
      <c r="G2003" s="61"/>
      <c r="H2003" s="5">
        <v>2945116</v>
      </c>
      <c r="I2003" s="28" t="s">
        <v>26</v>
      </c>
      <c r="J2003" s="41" t="s">
        <v>27</v>
      </c>
      <c r="K2003" s="8" t="s">
        <v>19</v>
      </c>
      <c r="L2003" s="8" t="s">
        <v>20</v>
      </c>
      <c r="M2003" s="16">
        <f>SUM_DATA[[#This Row],[TOTAL Cost]]-SUM_DATA[[#This Row],[MATERIAL Cost]]</f>
        <v>12633.050000000003</v>
      </c>
      <c r="N2003" s="16">
        <f>IFERROR(SUM_DATA[[#This Row],[MAT C.]], 0)</f>
        <v>28000</v>
      </c>
      <c r="O2003" s="16">
        <f>VLOOKUP(SUM_DATA[[#This Row],[Work Order]],'[2]MAT DETAIL'!$D:$L,8,FALSE)</f>
        <v>28000</v>
      </c>
      <c r="P2003" s="17">
        <v>40633.050000000003</v>
      </c>
      <c r="Q2003" s="67" t="s">
        <v>21</v>
      </c>
      <c r="R2003" s="67"/>
      <c r="S2003" s="67"/>
    </row>
    <row r="2004" spans="4:19" ht="15">
      <c r="D2004" s="5">
        <v>620119</v>
      </c>
      <c r="E2004" s="31">
        <v>44105</v>
      </c>
      <c r="F2004" s="34">
        <v>44105</v>
      </c>
      <c r="G2004" s="61"/>
      <c r="H2004" s="5">
        <v>2945117</v>
      </c>
      <c r="I2004" s="28" t="s">
        <v>26</v>
      </c>
      <c r="J2004" s="41" t="s">
        <v>27</v>
      </c>
      <c r="K2004" s="8" t="s">
        <v>19</v>
      </c>
      <c r="L2004" s="8" t="s">
        <v>20</v>
      </c>
      <c r="M2004" s="16">
        <f>SUM_DATA[[#This Row],[TOTAL Cost]]-SUM_DATA[[#This Row],[MATERIAL Cost]]</f>
        <v>12633.050000000003</v>
      </c>
      <c r="N2004" s="16">
        <f>IFERROR(SUM_DATA[[#This Row],[MAT C.]], 0)</f>
        <v>28000</v>
      </c>
      <c r="O2004" s="16">
        <f>VLOOKUP(SUM_DATA[[#This Row],[Work Order]],'[2]MAT DETAIL'!$D:$L,8,FALSE)</f>
        <v>28000</v>
      </c>
      <c r="P2004" s="17">
        <v>40633.050000000003</v>
      </c>
      <c r="Q2004" s="67" t="s">
        <v>21</v>
      </c>
      <c r="R2004" s="67"/>
      <c r="S2004" s="67"/>
    </row>
    <row r="2005" spans="4:19" ht="15">
      <c r="D2005" s="5">
        <v>620123</v>
      </c>
      <c r="E2005" s="31">
        <v>44105</v>
      </c>
      <c r="F2005" s="34">
        <v>44105</v>
      </c>
      <c r="G2005" s="61"/>
      <c r="H2005" s="5">
        <v>2945119</v>
      </c>
      <c r="I2005" s="28" t="s">
        <v>26</v>
      </c>
      <c r="J2005" s="41" t="s">
        <v>27</v>
      </c>
      <c r="K2005" s="8" t="s">
        <v>19</v>
      </c>
      <c r="L2005" s="8" t="s">
        <v>20</v>
      </c>
      <c r="M2005" s="16">
        <f>SUM_DATA[[#This Row],[TOTAL Cost]]-SUM_DATA[[#This Row],[MATERIAL Cost]]</f>
        <v>12633.050000000003</v>
      </c>
      <c r="N2005" s="16">
        <f>IFERROR(SUM_DATA[[#This Row],[MAT C.]], 0)</f>
        <v>28000</v>
      </c>
      <c r="O2005" s="16">
        <f>VLOOKUP(SUM_DATA[[#This Row],[Work Order]],'[2]MAT DETAIL'!$D:$L,8,FALSE)</f>
        <v>28000</v>
      </c>
      <c r="P2005" s="17">
        <v>40633.050000000003</v>
      </c>
      <c r="Q2005" s="67" t="s">
        <v>21</v>
      </c>
      <c r="R2005" s="67"/>
      <c r="S2005" s="67"/>
    </row>
    <row r="2006" spans="4:19" ht="15">
      <c r="D2006" s="5">
        <v>620114</v>
      </c>
      <c r="E2006" s="31">
        <v>44105</v>
      </c>
      <c r="F2006" s="34">
        <v>44105</v>
      </c>
      <c r="G2006" s="61"/>
      <c r="H2006" s="5">
        <v>2945206</v>
      </c>
      <c r="I2006" s="28" t="s">
        <v>26</v>
      </c>
      <c r="J2006" s="41" t="s">
        <v>45</v>
      </c>
      <c r="K2006" s="8" t="s">
        <v>39</v>
      </c>
      <c r="L2006" s="8" t="s">
        <v>40</v>
      </c>
      <c r="M2006" s="16">
        <f>SUM_DATA[[#This Row],[TOTAL Cost]]-SUM_DATA[[#This Row],[MATERIAL Cost]]</f>
        <v>6948</v>
      </c>
      <c r="N2006" s="16">
        <f>IFERROR(SUM_DATA[[#This Row],[MAT C.]], 0)</f>
        <v>0</v>
      </c>
      <c r="O2006" s="16" t="e">
        <f>VLOOKUP(SUM_DATA[[#This Row],[Work Order]],'[2]MAT DETAIL'!$D:$L,8,FALSE)</f>
        <v>#N/A</v>
      </c>
      <c r="P2006" s="17">
        <v>6948</v>
      </c>
      <c r="Q2006" s="67" t="s">
        <v>21</v>
      </c>
      <c r="R2006" s="67"/>
      <c r="S2006" s="67"/>
    </row>
    <row r="2007" spans="4:19" ht="15">
      <c r="D2007" s="5">
        <v>620116</v>
      </c>
      <c r="E2007" s="31">
        <v>44105</v>
      </c>
      <c r="F2007" s="34">
        <v>44105</v>
      </c>
      <c r="G2007" s="61"/>
      <c r="H2007" s="5">
        <v>2945207</v>
      </c>
      <c r="I2007" s="28" t="s">
        <v>26</v>
      </c>
      <c r="J2007" s="41" t="s">
        <v>45</v>
      </c>
      <c r="K2007" s="8" t="s">
        <v>39</v>
      </c>
      <c r="L2007" s="8" t="s">
        <v>40</v>
      </c>
      <c r="M2007" s="16">
        <f>SUM_DATA[[#This Row],[TOTAL Cost]]-SUM_DATA[[#This Row],[MATERIAL Cost]]</f>
        <v>6840</v>
      </c>
      <c r="N2007" s="16">
        <f>IFERROR(SUM_DATA[[#This Row],[MAT C.]], 0)</f>
        <v>0</v>
      </c>
      <c r="O2007" s="16" t="e">
        <f>VLOOKUP(SUM_DATA[[#This Row],[Work Order]],'[2]MAT DETAIL'!$D:$L,8,FALSE)</f>
        <v>#N/A</v>
      </c>
      <c r="P2007" s="17">
        <v>6840</v>
      </c>
      <c r="Q2007" s="67" t="s">
        <v>21</v>
      </c>
      <c r="R2007" s="67"/>
      <c r="S2007" s="67"/>
    </row>
    <row r="2008" spans="4:19" ht="15">
      <c r="D2008" s="5">
        <v>620104</v>
      </c>
      <c r="E2008" s="31">
        <v>44105</v>
      </c>
      <c r="F2008" s="34">
        <v>44105</v>
      </c>
      <c r="G2008" s="61"/>
      <c r="H2008" s="5">
        <v>2945280</v>
      </c>
      <c r="I2008" s="28" t="s">
        <v>26</v>
      </c>
      <c r="J2008" s="41" t="s">
        <v>684</v>
      </c>
      <c r="K2008" s="8" t="s">
        <v>36</v>
      </c>
      <c r="L2008" s="8" t="s">
        <v>507</v>
      </c>
      <c r="M2008" s="16">
        <f>SUM_DATA[[#This Row],[TOTAL Cost]]-SUM_DATA[[#This Row],[MATERIAL Cost]]</f>
        <v>17000</v>
      </c>
      <c r="N2008" s="16">
        <f>IFERROR(SUM_DATA[[#This Row],[MAT C.]], 0)</f>
        <v>0</v>
      </c>
      <c r="O2008" s="16" t="e">
        <f>VLOOKUP(SUM_DATA[[#This Row],[Work Order]],'[2]MAT DETAIL'!$D:$L,8,FALSE)</f>
        <v>#N/A</v>
      </c>
      <c r="P2008" s="17">
        <v>17000</v>
      </c>
      <c r="Q2008" s="67" t="s">
        <v>21</v>
      </c>
      <c r="R2008" s="67"/>
      <c r="S2008" s="67"/>
    </row>
    <row r="2009" spans="4:19" ht="15">
      <c r="D2009" s="5">
        <v>620111</v>
      </c>
      <c r="E2009" s="31">
        <v>44105</v>
      </c>
      <c r="F2009" s="34">
        <v>44105</v>
      </c>
      <c r="G2009" s="61"/>
      <c r="H2009" s="5">
        <v>2945314</v>
      </c>
      <c r="I2009" s="28" t="s">
        <v>31</v>
      </c>
      <c r="J2009" s="41" t="s">
        <v>220</v>
      </c>
      <c r="K2009" s="8" t="s">
        <v>39</v>
      </c>
      <c r="L2009" s="8" t="s">
        <v>221</v>
      </c>
      <c r="M2009" s="16">
        <f>SUM_DATA[[#This Row],[TOTAL Cost]]-SUM_DATA[[#This Row],[MATERIAL Cost]]</f>
        <v>1515.08</v>
      </c>
      <c r="N2009" s="16">
        <f>IFERROR(SUM_DATA[[#This Row],[MAT C.]], 0)</f>
        <v>0</v>
      </c>
      <c r="O2009" s="16" t="e">
        <f>VLOOKUP(SUM_DATA[[#This Row],[Work Order]],'[2]MAT DETAIL'!$D:$L,8,FALSE)</f>
        <v>#N/A</v>
      </c>
      <c r="P2009" s="17">
        <v>1515.08</v>
      </c>
      <c r="Q2009" s="67" t="s">
        <v>25</v>
      </c>
      <c r="R2009" s="67"/>
      <c r="S2009" s="67"/>
    </row>
    <row r="2010" spans="4:19" ht="15">
      <c r="D2010" s="5">
        <v>620122</v>
      </c>
      <c r="E2010" s="31">
        <v>44105</v>
      </c>
      <c r="F2010" s="34">
        <v>44105</v>
      </c>
      <c r="G2010" s="61"/>
      <c r="H2010" s="5">
        <v>2945315</v>
      </c>
      <c r="I2010" s="28" t="s">
        <v>31</v>
      </c>
      <c r="J2010" s="41" t="s">
        <v>220</v>
      </c>
      <c r="K2010" s="8" t="s">
        <v>39</v>
      </c>
      <c r="L2010" s="8" t="s">
        <v>221</v>
      </c>
      <c r="M2010" s="16">
        <f>SUM_DATA[[#This Row],[TOTAL Cost]]-SUM_DATA[[#This Row],[MATERIAL Cost]]</f>
        <v>1515.08</v>
      </c>
      <c r="N2010" s="16">
        <f>IFERROR(SUM_DATA[[#This Row],[MAT C.]], 0)</f>
        <v>0</v>
      </c>
      <c r="O2010" s="16" t="e">
        <f>VLOOKUP(SUM_DATA[[#This Row],[Work Order]],'[2]MAT DETAIL'!$D:$L,8,FALSE)</f>
        <v>#N/A</v>
      </c>
      <c r="P2010" s="17">
        <v>1515.08</v>
      </c>
      <c r="Q2010" s="67" t="s">
        <v>25</v>
      </c>
      <c r="R2010" s="67"/>
      <c r="S2010" s="67"/>
    </row>
    <row r="2011" spans="4:19" ht="15">
      <c r="D2011" s="5">
        <v>620111</v>
      </c>
      <c r="E2011" s="31">
        <v>44105</v>
      </c>
      <c r="F2011" s="31">
        <v>44105</v>
      </c>
      <c r="G2011" s="61"/>
      <c r="H2011" s="5">
        <v>2945351</v>
      </c>
      <c r="I2011" s="28" t="s">
        <v>26</v>
      </c>
      <c r="J2011" s="41" t="s">
        <v>118</v>
      </c>
      <c r="K2011" s="8" t="s">
        <v>30</v>
      </c>
      <c r="L2011" s="8" t="s">
        <v>30</v>
      </c>
      <c r="M2011" s="16">
        <f>SUM_DATA[[#This Row],[TOTAL Cost]]-SUM_DATA[[#This Row],[MATERIAL Cost]]</f>
        <v>8141</v>
      </c>
      <c r="N2011" s="16">
        <f>IFERROR(SUM_DATA[[#This Row],[MAT C.]], 0)</f>
        <v>654</v>
      </c>
      <c r="O2011" s="16">
        <f>VLOOKUP(SUM_DATA[[#This Row],[Work Order]],'[2]MAT DETAIL'!$D:$L,8,FALSE)</f>
        <v>654</v>
      </c>
      <c r="P2011" s="17">
        <v>8795</v>
      </c>
      <c r="Q2011" s="67" t="s">
        <v>25</v>
      </c>
      <c r="R2011" s="67"/>
      <c r="S2011" s="67"/>
    </row>
    <row r="2012" spans="4:19" ht="15">
      <c r="D2012" s="5">
        <v>620104</v>
      </c>
      <c r="E2012" s="31">
        <v>44105</v>
      </c>
      <c r="F2012" s="34">
        <v>44105</v>
      </c>
      <c r="G2012" s="61"/>
      <c r="H2012" s="5">
        <v>2945365</v>
      </c>
      <c r="I2012" s="28" t="s">
        <v>26</v>
      </c>
      <c r="J2012" s="41" t="s">
        <v>27</v>
      </c>
      <c r="K2012" s="8" t="s">
        <v>19</v>
      </c>
      <c r="L2012" s="8" t="s">
        <v>20</v>
      </c>
      <c r="M2012" s="16">
        <f>SUM_DATA[[#This Row],[TOTAL Cost]]-SUM_DATA[[#This Row],[MATERIAL Cost]]</f>
        <v>0</v>
      </c>
      <c r="N2012" s="16">
        <f>IFERROR(SUM_DATA[[#This Row],[MAT C.]], 0)</f>
        <v>9200</v>
      </c>
      <c r="O2012" s="16">
        <f>VLOOKUP(SUM_DATA[[#This Row],[Work Order]],'[2]MAT DETAIL'!$D:$L,8,FALSE)</f>
        <v>9200</v>
      </c>
      <c r="P2012" s="17">
        <v>9200</v>
      </c>
      <c r="Q2012" s="67" t="s">
        <v>21</v>
      </c>
      <c r="R2012" s="67"/>
      <c r="S2012" s="67"/>
    </row>
    <row r="2013" spans="4:19" ht="15">
      <c r="D2013" s="5">
        <v>620105</v>
      </c>
      <c r="E2013" s="31">
        <v>44105</v>
      </c>
      <c r="F2013" s="34">
        <v>44105</v>
      </c>
      <c r="G2013" s="61"/>
      <c r="H2013" s="5">
        <v>2945367</v>
      </c>
      <c r="I2013" s="28" t="s">
        <v>26</v>
      </c>
      <c r="J2013" s="41" t="s">
        <v>27</v>
      </c>
      <c r="K2013" s="8" t="s">
        <v>19</v>
      </c>
      <c r="L2013" s="8" t="s">
        <v>20</v>
      </c>
      <c r="M2013" s="16">
        <f>SUM_DATA[[#This Row],[TOTAL Cost]]-SUM_DATA[[#This Row],[MATERIAL Cost]]</f>
        <v>0</v>
      </c>
      <c r="N2013" s="16">
        <f>IFERROR(SUM_DATA[[#This Row],[MAT C.]], 0)</f>
        <v>9200</v>
      </c>
      <c r="O2013" s="16">
        <f>VLOOKUP(SUM_DATA[[#This Row],[Work Order]],'[2]MAT DETAIL'!$D:$L,8,FALSE)</f>
        <v>9200</v>
      </c>
      <c r="P2013" s="17">
        <v>9200</v>
      </c>
      <c r="Q2013" s="67" t="s">
        <v>21</v>
      </c>
      <c r="R2013" s="67"/>
      <c r="S2013" s="67"/>
    </row>
    <row r="2014" spans="4:19" ht="15">
      <c r="D2014" s="5">
        <v>620106</v>
      </c>
      <c r="E2014" s="31">
        <v>44105</v>
      </c>
      <c r="F2014" s="34">
        <v>44105</v>
      </c>
      <c r="G2014" s="61"/>
      <c r="H2014" s="5">
        <v>2945368</v>
      </c>
      <c r="I2014" s="28" t="s">
        <v>26</v>
      </c>
      <c r="J2014" s="41" t="s">
        <v>27</v>
      </c>
      <c r="K2014" s="8" t="s">
        <v>19</v>
      </c>
      <c r="L2014" s="8" t="s">
        <v>20</v>
      </c>
      <c r="M2014" s="16">
        <f>SUM_DATA[[#This Row],[TOTAL Cost]]-SUM_DATA[[#This Row],[MATERIAL Cost]]</f>
        <v>0</v>
      </c>
      <c r="N2014" s="16">
        <f>IFERROR(SUM_DATA[[#This Row],[MAT C.]], 0)</f>
        <v>9200</v>
      </c>
      <c r="O2014" s="16">
        <f>VLOOKUP(SUM_DATA[[#This Row],[Work Order]],'[2]MAT DETAIL'!$D:$L,8,FALSE)</f>
        <v>9200</v>
      </c>
      <c r="P2014" s="17">
        <v>9200</v>
      </c>
      <c r="Q2014" s="67" t="s">
        <v>21</v>
      </c>
      <c r="R2014" s="67"/>
      <c r="S2014" s="67"/>
    </row>
    <row r="2015" spans="4:19" ht="15">
      <c r="D2015" s="5">
        <v>620107</v>
      </c>
      <c r="E2015" s="31">
        <v>44105</v>
      </c>
      <c r="F2015" s="34">
        <v>44105</v>
      </c>
      <c r="G2015" s="61"/>
      <c r="H2015" s="5">
        <v>2945370</v>
      </c>
      <c r="I2015" s="28" t="s">
        <v>26</v>
      </c>
      <c r="J2015" s="41" t="s">
        <v>27</v>
      </c>
      <c r="K2015" s="8" t="s">
        <v>19</v>
      </c>
      <c r="L2015" s="8" t="s">
        <v>20</v>
      </c>
      <c r="M2015" s="16">
        <f>SUM_DATA[[#This Row],[TOTAL Cost]]-SUM_DATA[[#This Row],[MATERIAL Cost]]</f>
        <v>0</v>
      </c>
      <c r="N2015" s="16">
        <f>IFERROR(SUM_DATA[[#This Row],[MAT C.]], 0)</f>
        <v>9200</v>
      </c>
      <c r="O2015" s="16">
        <f>VLOOKUP(SUM_DATA[[#This Row],[Work Order]],'[2]MAT DETAIL'!$D:$L,8,FALSE)</f>
        <v>9200</v>
      </c>
      <c r="P2015" s="17">
        <v>9200</v>
      </c>
      <c r="Q2015" s="67" t="s">
        <v>21</v>
      </c>
      <c r="R2015" s="67"/>
      <c r="S2015" s="67"/>
    </row>
    <row r="2016" spans="4:19" ht="15">
      <c r="D2016" s="5">
        <v>620109</v>
      </c>
      <c r="E2016" s="31">
        <v>44105</v>
      </c>
      <c r="F2016" s="34">
        <v>44105</v>
      </c>
      <c r="G2016" s="61"/>
      <c r="H2016" s="5">
        <v>2945371</v>
      </c>
      <c r="I2016" s="28" t="s">
        <v>26</v>
      </c>
      <c r="J2016" s="41" t="s">
        <v>27</v>
      </c>
      <c r="K2016" s="8" t="s">
        <v>19</v>
      </c>
      <c r="L2016" s="8" t="s">
        <v>20</v>
      </c>
      <c r="M2016" s="16">
        <f>SUM_DATA[[#This Row],[TOTAL Cost]]-SUM_DATA[[#This Row],[MATERIAL Cost]]</f>
        <v>0</v>
      </c>
      <c r="N2016" s="16">
        <f>IFERROR(SUM_DATA[[#This Row],[MAT C.]], 0)</f>
        <v>9200</v>
      </c>
      <c r="O2016" s="16">
        <f>VLOOKUP(SUM_DATA[[#This Row],[Work Order]],'[2]MAT DETAIL'!$D:$L,8,FALSE)</f>
        <v>9200</v>
      </c>
      <c r="P2016" s="17">
        <v>9200</v>
      </c>
      <c r="Q2016" s="67" t="s">
        <v>21</v>
      </c>
      <c r="R2016" s="67"/>
      <c r="S2016" s="67"/>
    </row>
    <row r="2017" spans="4:19" ht="15">
      <c r="D2017" s="5">
        <v>620111</v>
      </c>
      <c r="E2017" s="31">
        <v>44105</v>
      </c>
      <c r="F2017" s="34">
        <v>44105</v>
      </c>
      <c r="G2017" s="61"/>
      <c r="H2017" s="5">
        <v>2945372</v>
      </c>
      <c r="I2017" s="28" t="s">
        <v>26</v>
      </c>
      <c r="J2017" s="41" t="s">
        <v>27</v>
      </c>
      <c r="K2017" s="8" t="s">
        <v>19</v>
      </c>
      <c r="L2017" s="8" t="s">
        <v>20</v>
      </c>
      <c r="M2017" s="16">
        <f>SUM_DATA[[#This Row],[TOTAL Cost]]-SUM_DATA[[#This Row],[MATERIAL Cost]]</f>
        <v>0</v>
      </c>
      <c r="N2017" s="16">
        <f>IFERROR(SUM_DATA[[#This Row],[MAT C.]], 0)</f>
        <v>9200</v>
      </c>
      <c r="O2017" s="16">
        <f>VLOOKUP(SUM_DATA[[#This Row],[Work Order]],'[2]MAT DETAIL'!$D:$L,8,FALSE)</f>
        <v>9200</v>
      </c>
      <c r="P2017" s="17">
        <v>9200</v>
      </c>
      <c r="Q2017" s="67" t="s">
        <v>21</v>
      </c>
      <c r="R2017" s="67"/>
      <c r="S2017" s="67"/>
    </row>
    <row r="2018" spans="4:19" ht="15">
      <c r="D2018" s="5">
        <v>620112</v>
      </c>
      <c r="E2018" s="31">
        <v>44105</v>
      </c>
      <c r="F2018" s="34">
        <v>44105</v>
      </c>
      <c r="G2018" s="61"/>
      <c r="H2018" s="5">
        <v>2945374</v>
      </c>
      <c r="I2018" s="28" t="s">
        <v>26</v>
      </c>
      <c r="J2018" s="41" t="s">
        <v>27</v>
      </c>
      <c r="K2018" s="8" t="s">
        <v>19</v>
      </c>
      <c r="L2018" s="8" t="s">
        <v>20</v>
      </c>
      <c r="M2018" s="16">
        <f>SUM_DATA[[#This Row],[TOTAL Cost]]-SUM_DATA[[#This Row],[MATERIAL Cost]]</f>
        <v>0</v>
      </c>
      <c r="N2018" s="16">
        <f>IFERROR(SUM_DATA[[#This Row],[MAT C.]], 0)</f>
        <v>9200</v>
      </c>
      <c r="O2018" s="16">
        <f>VLOOKUP(SUM_DATA[[#This Row],[Work Order]],'[2]MAT DETAIL'!$D:$L,8,FALSE)</f>
        <v>9200</v>
      </c>
      <c r="P2018" s="17">
        <v>9200</v>
      </c>
      <c r="Q2018" s="67" t="s">
        <v>21</v>
      </c>
      <c r="R2018" s="67"/>
      <c r="S2018" s="67"/>
    </row>
    <row r="2019" spans="4:19" ht="15">
      <c r="D2019" s="5">
        <v>620113</v>
      </c>
      <c r="E2019" s="31">
        <v>44105</v>
      </c>
      <c r="F2019" s="34">
        <v>44105</v>
      </c>
      <c r="G2019" s="61"/>
      <c r="H2019" s="5">
        <v>2945375</v>
      </c>
      <c r="I2019" s="28" t="s">
        <v>26</v>
      </c>
      <c r="J2019" s="41" t="s">
        <v>27</v>
      </c>
      <c r="K2019" s="8" t="s">
        <v>19</v>
      </c>
      <c r="L2019" s="8" t="s">
        <v>20</v>
      </c>
      <c r="M2019" s="16">
        <f>SUM_DATA[[#This Row],[TOTAL Cost]]-SUM_DATA[[#This Row],[MATERIAL Cost]]</f>
        <v>0</v>
      </c>
      <c r="N2019" s="16">
        <f>IFERROR(SUM_DATA[[#This Row],[MAT C.]], 0)</f>
        <v>9200</v>
      </c>
      <c r="O2019" s="16">
        <f>VLOOKUP(SUM_DATA[[#This Row],[Work Order]],'[2]MAT DETAIL'!$D:$L,8,FALSE)</f>
        <v>9200</v>
      </c>
      <c r="P2019" s="17">
        <v>9200</v>
      </c>
      <c r="Q2019" s="67" t="s">
        <v>21</v>
      </c>
      <c r="R2019" s="67"/>
      <c r="S2019" s="67"/>
    </row>
    <row r="2020" spans="4:19" ht="15">
      <c r="D2020" s="5">
        <v>620116</v>
      </c>
      <c r="E2020" s="31">
        <v>44105</v>
      </c>
      <c r="F2020" s="34">
        <v>44105</v>
      </c>
      <c r="G2020" s="61"/>
      <c r="H2020" s="5">
        <v>2945377</v>
      </c>
      <c r="I2020" s="28" t="s">
        <v>26</v>
      </c>
      <c r="J2020" s="41" t="s">
        <v>27</v>
      </c>
      <c r="K2020" s="8" t="s">
        <v>19</v>
      </c>
      <c r="L2020" s="8" t="s">
        <v>20</v>
      </c>
      <c r="M2020" s="16">
        <f>SUM_DATA[[#This Row],[TOTAL Cost]]-SUM_DATA[[#This Row],[MATERIAL Cost]]</f>
        <v>0</v>
      </c>
      <c r="N2020" s="16">
        <f>IFERROR(SUM_DATA[[#This Row],[MAT C.]], 0)</f>
        <v>9200</v>
      </c>
      <c r="O2020" s="16">
        <f>VLOOKUP(SUM_DATA[[#This Row],[Work Order]],'[2]MAT DETAIL'!$D:$L,8,FALSE)</f>
        <v>9200</v>
      </c>
      <c r="P2020" s="17">
        <v>9200</v>
      </c>
      <c r="Q2020" s="67" t="s">
        <v>21</v>
      </c>
      <c r="R2020" s="67"/>
      <c r="S2020" s="67"/>
    </row>
    <row r="2021" spans="4:19" ht="15">
      <c r="D2021" s="5">
        <v>620117</v>
      </c>
      <c r="E2021" s="31">
        <v>44105</v>
      </c>
      <c r="F2021" s="34">
        <v>44105</v>
      </c>
      <c r="G2021" s="61"/>
      <c r="H2021" s="5">
        <v>2945378</v>
      </c>
      <c r="I2021" s="28" t="s">
        <v>26</v>
      </c>
      <c r="J2021" s="41" t="s">
        <v>27</v>
      </c>
      <c r="K2021" s="8" t="s">
        <v>19</v>
      </c>
      <c r="L2021" s="8" t="s">
        <v>20</v>
      </c>
      <c r="M2021" s="16">
        <f>SUM_DATA[[#This Row],[TOTAL Cost]]-SUM_DATA[[#This Row],[MATERIAL Cost]]</f>
        <v>0</v>
      </c>
      <c r="N2021" s="16">
        <f>IFERROR(SUM_DATA[[#This Row],[MAT C.]], 0)</f>
        <v>9200</v>
      </c>
      <c r="O2021" s="16">
        <f>VLOOKUP(SUM_DATA[[#This Row],[Work Order]],'[2]MAT DETAIL'!$D:$L,8,FALSE)</f>
        <v>9200</v>
      </c>
      <c r="P2021" s="17">
        <v>9200</v>
      </c>
      <c r="Q2021" s="67" t="s">
        <v>21</v>
      </c>
      <c r="R2021" s="67"/>
      <c r="S2021" s="67"/>
    </row>
    <row r="2022" spans="4:19" ht="15">
      <c r="D2022" s="5">
        <v>620118</v>
      </c>
      <c r="E2022" s="31">
        <v>44105</v>
      </c>
      <c r="F2022" s="34">
        <v>44105</v>
      </c>
      <c r="G2022" s="61"/>
      <c r="H2022" s="5">
        <v>2945379</v>
      </c>
      <c r="I2022" s="28" t="s">
        <v>26</v>
      </c>
      <c r="J2022" s="41" t="s">
        <v>27</v>
      </c>
      <c r="K2022" s="8" t="s">
        <v>19</v>
      </c>
      <c r="L2022" s="8" t="s">
        <v>20</v>
      </c>
      <c r="M2022" s="16">
        <f>SUM_DATA[[#This Row],[TOTAL Cost]]-SUM_DATA[[#This Row],[MATERIAL Cost]]</f>
        <v>0</v>
      </c>
      <c r="N2022" s="16">
        <f>IFERROR(SUM_DATA[[#This Row],[MAT C.]], 0)</f>
        <v>9200</v>
      </c>
      <c r="O2022" s="16">
        <f>VLOOKUP(SUM_DATA[[#This Row],[Work Order]],'[2]MAT DETAIL'!$D:$L,8,FALSE)</f>
        <v>9200</v>
      </c>
      <c r="P2022" s="17">
        <v>9200</v>
      </c>
      <c r="Q2022" s="67" t="s">
        <v>21</v>
      </c>
      <c r="R2022" s="67"/>
      <c r="S2022" s="67"/>
    </row>
    <row r="2023" spans="4:19" ht="15">
      <c r="D2023" s="5">
        <v>620119</v>
      </c>
      <c r="E2023" s="31">
        <v>44105</v>
      </c>
      <c r="F2023" s="34">
        <v>44105</v>
      </c>
      <c r="G2023" s="61"/>
      <c r="H2023" s="5">
        <v>2945380</v>
      </c>
      <c r="I2023" s="28" t="s">
        <v>26</v>
      </c>
      <c r="J2023" s="41" t="s">
        <v>27</v>
      </c>
      <c r="K2023" s="8" t="s">
        <v>19</v>
      </c>
      <c r="L2023" s="8" t="s">
        <v>20</v>
      </c>
      <c r="M2023" s="16">
        <f>SUM_DATA[[#This Row],[TOTAL Cost]]-SUM_DATA[[#This Row],[MATERIAL Cost]]</f>
        <v>0</v>
      </c>
      <c r="N2023" s="16">
        <f>IFERROR(SUM_DATA[[#This Row],[MAT C.]], 0)</f>
        <v>9200</v>
      </c>
      <c r="O2023" s="16">
        <f>VLOOKUP(SUM_DATA[[#This Row],[Work Order]],'[2]MAT DETAIL'!$D:$L,8,FALSE)</f>
        <v>9200</v>
      </c>
      <c r="P2023" s="17">
        <v>9200</v>
      </c>
      <c r="Q2023" s="67" t="s">
        <v>21</v>
      </c>
      <c r="R2023" s="67"/>
      <c r="S2023" s="67"/>
    </row>
    <row r="2024" spans="4:19" ht="15">
      <c r="D2024" s="5">
        <v>620120</v>
      </c>
      <c r="E2024" s="31">
        <v>44105</v>
      </c>
      <c r="F2024" s="34">
        <v>44105</v>
      </c>
      <c r="G2024" s="61"/>
      <c r="H2024" s="5">
        <v>2945381</v>
      </c>
      <c r="I2024" s="28" t="s">
        <v>26</v>
      </c>
      <c r="J2024" s="41" t="s">
        <v>27</v>
      </c>
      <c r="K2024" s="8" t="s">
        <v>19</v>
      </c>
      <c r="L2024" s="8" t="s">
        <v>20</v>
      </c>
      <c r="M2024" s="16">
        <f>SUM_DATA[[#This Row],[TOTAL Cost]]-SUM_DATA[[#This Row],[MATERIAL Cost]]</f>
        <v>0</v>
      </c>
      <c r="N2024" s="16">
        <f>IFERROR(SUM_DATA[[#This Row],[MAT C.]], 0)</f>
        <v>9200</v>
      </c>
      <c r="O2024" s="16">
        <f>VLOOKUP(SUM_DATA[[#This Row],[Work Order]],'[2]MAT DETAIL'!$D:$L,8,FALSE)</f>
        <v>9200</v>
      </c>
      <c r="P2024" s="17">
        <v>9200</v>
      </c>
      <c r="Q2024" s="67" t="s">
        <v>21</v>
      </c>
      <c r="R2024" s="67"/>
      <c r="S2024" s="67"/>
    </row>
    <row r="2025" spans="4:19" ht="15">
      <c r="D2025" s="5">
        <v>620122</v>
      </c>
      <c r="E2025" s="31">
        <v>44105</v>
      </c>
      <c r="F2025" s="34">
        <v>44105</v>
      </c>
      <c r="G2025" s="61"/>
      <c r="H2025" s="5">
        <v>2945382</v>
      </c>
      <c r="I2025" s="28" t="s">
        <v>26</v>
      </c>
      <c r="J2025" s="41" t="s">
        <v>27</v>
      </c>
      <c r="K2025" s="8" t="s">
        <v>19</v>
      </c>
      <c r="L2025" s="8" t="s">
        <v>20</v>
      </c>
      <c r="M2025" s="16">
        <f>SUM_DATA[[#This Row],[TOTAL Cost]]-SUM_DATA[[#This Row],[MATERIAL Cost]]</f>
        <v>0</v>
      </c>
      <c r="N2025" s="16">
        <f>IFERROR(SUM_DATA[[#This Row],[MAT C.]], 0)</f>
        <v>9200</v>
      </c>
      <c r="O2025" s="16">
        <f>VLOOKUP(SUM_DATA[[#This Row],[Work Order]],'[2]MAT DETAIL'!$D:$L,8,FALSE)</f>
        <v>9200</v>
      </c>
      <c r="P2025" s="17">
        <v>9200</v>
      </c>
      <c r="Q2025" s="67" t="s">
        <v>21</v>
      </c>
      <c r="R2025" s="67"/>
      <c r="S2025" s="67"/>
    </row>
    <row r="2026" spans="4:19" ht="15">
      <c r="D2026" s="5">
        <v>620124</v>
      </c>
      <c r="E2026" s="31">
        <v>44105</v>
      </c>
      <c r="F2026" s="34">
        <v>44105</v>
      </c>
      <c r="G2026" s="61"/>
      <c r="H2026" s="5">
        <v>2945384</v>
      </c>
      <c r="I2026" s="28" t="s">
        <v>26</v>
      </c>
      <c r="J2026" s="41" t="s">
        <v>27</v>
      </c>
      <c r="K2026" s="8" t="s">
        <v>19</v>
      </c>
      <c r="L2026" s="8" t="s">
        <v>20</v>
      </c>
      <c r="M2026" s="16">
        <f>SUM_DATA[[#This Row],[TOTAL Cost]]-SUM_DATA[[#This Row],[MATERIAL Cost]]</f>
        <v>0</v>
      </c>
      <c r="N2026" s="16">
        <f>IFERROR(SUM_DATA[[#This Row],[MAT C.]], 0)</f>
        <v>9200</v>
      </c>
      <c r="O2026" s="16">
        <f>VLOOKUP(SUM_DATA[[#This Row],[Work Order]],'[2]MAT DETAIL'!$D:$L,8,FALSE)</f>
        <v>9200</v>
      </c>
      <c r="P2026" s="17">
        <v>9200</v>
      </c>
      <c r="Q2026" s="67" t="s">
        <v>21</v>
      </c>
      <c r="R2026" s="67"/>
      <c r="S2026" s="67"/>
    </row>
    <row r="2027" spans="4:19" ht="15">
      <c r="D2027" s="5">
        <v>620105</v>
      </c>
      <c r="E2027" s="31">
        <v>44105</v>
      </c>
      <c r="F2027" s="34">
        <v>44106</v>
      </c>
      <c r="G2027" s="61"/>
      <c r="H2027" s="5">
        <v>2945396</v>
      </c>
      <c r="I2027" s="28" t="s">
        <v>31</v>
      </c>
      <c r="J2027" s="41" t="s">
        <v>111</v>
      </c>
      <c r="K2027" s="8" t="s">
        <v>33</v>
      </c>
      <c r="L2027" s="8" t="s">
        <v>112</v>
      </c>
      <c r="M2027" s="16">
        <f>SUM_DATA[[#This Row],[TOTAL Cost]]-SUM_DATA[[#This Row],[MATERIAL Cost]]</f>
        <v>4545.24</v>
      </c>
      <c r="N2027" s="16">
        <f>IFERROR(SUM_DATA[[#This Row],[MAT C.]], 0)</f>
        <v>0</v>
      </c>
      <c r="O2027" s="16" t="e">
        <f>VLOOKUP(SUM_DATA[[#This Row],[Work Order]],'[2]MAT DETAIL'!$D:$L,8,FALSE)</f>
        <v>#N/A</v>
      </c>
      <c r="P2027" s="17">
        <v>4545.24</v>
      </c>
      <c r="Q2027" s="67" t="s">
        <v>25</v>
      </c>
      <c r="R2027" s="67"/>
      <c r="S2027" s="67"/>
    </row>
    <row r="2028" spans="4:19" ht="15">
      <c r="D2028" s="5">
        <v>620122</v>
      </c>
      <c r="E2028" s="31">
        <v>44106</v>
      </c>
      <c r="F2028" s="34">
        <v>44106</v>
      </c>
      <c r="G2028" s="61"/>
      <c r="H2028" s="5">
        <v>2948282</v>
      </c>
      <c r="I2028" s="28" t="s">
        <v>26</v>
      </c>
      <c r="J2028" s="41" t="s">
        <v>27</v>
      </c>
      <c r="K2028" s="8" t="s">
        <v>19</v>
      </c>
      <c r="L2028" s="8" t="s">
        <v>20</v>
      </c>
      <c r="M2028" s="16">
        <f>SUM_DATA[[#This Row],[TOTAL Cost]]-SUM_DATA[[#This Row],[MATERIAL Cost]]</f>
        <v>16500</v>
      </c>
      <c r="N2028" s="16">
        <f>IFERROR(SUM_DATA[[#This Row],[MAT C.]], 0)</f>
        <v>16500</v>
      </c>
      <c r="O2028" s="16">
        <f>VLOOKUP(SUM_DATA[[#This Row],[Work Order]],'[2]MAT DETAIL'!$D:$L,8,FALSE)</f>
        <v>16500</v>
      </c>
      <c r="P2028" s="17">
        <v>33000</v>
      </c>
      <c r="Q2028" s="67" t="s">
        <v>21</v>
      </c>
      <c r="R2028" s="67"/>
      <c r="S2028" s="67"/>
    </row>
    <row r="2029" spans="4:19" ht="15">
      <c r="D2029" s="5">
        <v>620119</v>
      </c>
      <c r="E2029" s="31">
        <v>44106</v>
      </c>
      <c r="F2029" s="34">
        <v>44106</v>
      </c>
      <c r="G2029" s="61"/>
      <c r="H2029" s="5">
        <v>2948449</v>
      </c>
      <c r="I2029" s="28" t="s">
        <v>31</v>
      </c>
      <c r="J2029" s="41" t="s">
        <v>705</v>
      </c>
      <c r="K2029" s="8" t="s">
        <v>19</v>
      </c>
      <c r="L2029" s="8" t="s">
        <v>50</v>
      </c>
      <c r="M2029" s="16">
        <f>SUM_DATA[[#This Row],[TOTAL Cost]]-SUM_DATA[[#This Row],[MATERIAL Cost]]</f>
        <v>3188.92</v>
      </c>
      <c r="N2029" s="16">
        <f>IFERROR(SUM_DATA[[#This Row],[MAT C.]], 0)</f>
        <v>0</v>
      </c>
      <c r="O2029" s="16" t="e">
        <f>VLOOKUP(SUM_DATA[[#This Row],[Work Order]],'[2]MAT DETAIL'!$D:$L,8,FALSE)</f>
        <v>#N/A</v>
      </c>
      <c r="P2029" s="17">
        <v>3188.92</v>
      </c>
      <c r="Q2029" s="67" t="s">
        <v>25</v>
      </c>
      <c r="R2029" s="67"/>
      <c r="S2029" s="67"/>
    </row>
    <row r="2030" spans="4:19" ht="15">
      <c r="D2030" s="5">
        <v>620104</v>
      </c>
      <c r="E2030" s="31">
        <v>44106</v>
      </c>
      <c r="F2030" s="34">
        <v>44106</v>
      </c>
      <c r="G2030" s="61"/>
      <c r="H2030" s="5">
        <v>2948484</v>
      </c>
      <c r="I2030" s="28" t="s">
        <v>26</v>
      </c>
      <c r="J2030" s="41" t="s">
        <v>706</v>
      </c>
      <c r="K2030" s="8" t="s">
        <v>209</v>
      </c>
      <c r="L2030" s="8" t="s">
        <v>209</v>
      </c>
      <c r="M2030" s="16">
        <f>SUM_DATA[[#This Row],[TOTAL Cost]]-SUM_DATA[[#This Row],[MATERIAL Cost]]</f>
        <v>0</v>
      </c>
      <c r="N2030" s="16">
        <f>IFERROR(SUM_DATA[[#This Row],[MAT C.]], 0)</f>
        <v>14800</v>
      </c>
      <c r="O2030" s="16">
        <f>VLOOKUP(SUM_DATA[[#This Row],[Work Order]],'[2]MAT DETAIL'!$D:$L,8,FALSE)</f>
        <v>14800</v>
      </c>
      <c r="P2030" s="17">
        <v>14800</v>
      </c>
      <c r="Q2030" s="67" t="s">
        <v>21</v>
      </c>
      <c r="R2030" s="67"/>
      <c r="S2030" s="67"/>
    </row>
    <row r="2031" spans="4:19" ht="15">
      <c r="D2031" s="5">
        <v>620105</v>
      </c>
      <c r="E2031" s="31">
        <v>44106</v>
      </c>
      <c r="F2031" s="34">
        <v>44106</v>
      </c>
      <c r="G2031" s="61"/>
      <c r="H2031" s="5">
        <v>2948486</v>
      </c>
      <c r="I2031" s="28" t="s">
        <v>26</v>
      </c>
      <c r="J2031" s="41" t="s">
        <v>706</v>
      </c>
      <c r="K2031" s="8" t="s">
        <v>209</v>
      </c>
      <c r="L2031" s="8" t="s">
        <v>209</v>
      </c>
      <c r="M2031" s="16">
        <f>SUM_DATA[[#This Row],[TOTAL Cost]]-SUM_DATA[[#This Row],[MATERIAL Cost]]</f>
        <v>0</v>
      </c>
      <c r="N2031" s="16">
        <f>IFERROR(SUM_DATA[[#This Row],[MAT C.]], 0)</f>
        <v>14800</v>
      </c>
      <c r="O2031" s="16">
        <f>VLOOKUP(SUM_DATA[[#This Row],[Work Order]],'[2]MAT DETAIL'!$D:$L,8,FALSE)</f>
        <v>14800</v>
      </c>
      <c r="P2031" s="17">
        <v>14800</v>
      </c>
      <c r="Q2031" s="67" t="s">
        <v>21</v>
      </c>
      <c r="R2031" s="67"/>
      <c r="S2031" s="67"/>
    </row>
    <row r="2032" spans="4:19" ht="15">
      <c r="D2032" s="5">
        <v>620106</v>
      </c>
      <c r="E2032" s="31">
        <v>44106</v>
      </c>
      <c r="F2032" s="34">
        <v>44106</v>
      </c>
      <c r="G2032" s="61"/>
      <c r="H2032" s="5">
        <v>2948487</v>
      </c>
      <c r="I2032" s="28" t="s">
        <v>26</v>
      </c>
      <c r="J2032" s="41" t="s">
        <v>706</v>
      </c>
      <c r="K2032" s="8" t="s">
        <v>209</v>
      </c>
      <c r="L2032" s="8" t="s">
        <v>209</v>
      </c>
      <c r="M2032" s="16">
        <f>SUM_DATA[[#This Row],[TOTAL Cost]]-SUM_DATA[[#This Row],[MATERIAL Cost]]</f>
        <v>0</v>
      </c>
      <c r="N2032" s="16">
        <f>IFERROR(SUM_DATA[[#This Row],[MAT C.]], 0)</f>
        <v>14800</v>
      </c>
      <c r="O2032" s="16">
        <f>VLOOKUP(SUM_DATA[[#This Row],[Work Order]],'[2]MAT DETAIL'!$D:$L,8,FALSE)</f>
        <v>14800</v>
      </c>
      <c r="P2032" s="17">
        <v>14800</v>
      </c>
      <c r="Q2032" s="67" t="s">
        <v>21</v>
      </c>
      <c r="R2032" s="67"/>
      <c r="S2032" s="67"/>
    </row>
    <row r="2033" spans="4:19" ht="15">
      <c r="D2033" s="5">
        <v>620107</v>
      </c>
      <c r="E2033" s="31">
        <v>44106</v>
      </c>
      <c r="F2033" s="34">
        <v>44106</v>
      </c>
      <c r="G2033" s="61"/>
      <c r="H2033" s="5">
        <v>2948488</v>
      </c>
      <c r="I2033" s="28" t="s">
        <v>26</v>
      </c>
      <c r="J2033" s="41" t="s">
        <v>706</v>
      </c>
      <c r="K2033" s="8" t="s">
        <v>209</v>
      </c>
      <c r="L2033" s="8" t="s">
        <v>209</v>
      </c>
      <c r="M2033" s="16">
        <f>SUM_DATA[[#This Row],[TOTAL Cost]]-SUM_DATA[[#This Row],[MATERIAL Cost]]</f>
        <v>0</v>
      </c>
      <c r="N2033" s="16">
        <f>IFERROR(SUM_DATA[[#This Row],[MAT C.]], 0)</f>
        <v>14800</v>
      </c>
      <c r="O2033" s="16">
        <f>VLOOKUP(SUM_DATA[[#This Row],[Work Order]],'[2]MAT DETAIL'!$D:$L,8,FALSE)</f>
        <v>14800</v>
      </c>
      <c r="P2033" s="17">
        <v>14800</v>
      </c>
      <c r="Q2033" s="67" t="s">
        <v>21</v>
      </c>
      <c r="R2033" s="67"/>
      <c r="S2033" s="67"/>
    </row>
    <row r="2034" spans="4:19" ht="15">
      <c r="D2034" s="5">
        <v>620109</v>
      </c>
      <c r="E2034" s="31">
        <v>44106</v>
      </c>
      <c r="F2034" s="34">
        <v>44106</v>
      </c>
      <c r="G2034" s="61"/>
      <c r="H2034" s="5">
        <v>2948492</v>
      </c>
      <c r="I2034" s="28" t="s">
        <v>26</v>
      </c>
      <c r="J2034" s="41" t="s">
        <v>706</v>
      </c>
      <c r="K2034" s="8" t="s">
        <v>209</v>
      </c>
      <c r="L2034" s="8" t="s">
        <v>209</v>
      </c>
      <c r="M2034" s="16">
        <f>SUM_DATA[[#This Row],[TOTAL Cost]]-SUM_DATA[[#This Row],[MATERIAL Cost]]</f>
        <v>0</v>
      </c>
      <c r="N2034" s="16">
        <f>IFERROR(SUM_DATA[[#This Row],[MAT C.]], 0)</f>
        <v>14800</v>
      </c>
      <c r="O2034" s="16">
        <f>VLOOKUP(SUM_DATA[[#This Row],[Work Order]],'[2]MAT DETAIL'!$D:$L,8,FALSE)</f>
        <v>14800</v>
      </c>
      <c r="P2034" s="17">
        <v>14800</v>
      </c>
      <c r="Q2034" s="67" t="s">
        <v>21</v>
      </c>
      <c r="R2034" s="67"/>
      <c r="S2034" s="67"/>
    </row>
    <row r="2035" spans="4:19" ht="15">
      <c r="D2035" s="5">
        <v>620111</v>
      </c>
      <c r="E2035" s="31">
        <v>44106</v>
      </c>
      <c r="F2035" s="34">
        <v>44106</v>
      </c>
      <c r="G2035" s="61"/>
      <c r="H2035" s="5">
        <v>2948494</v>
      </c>
      <c r="I2035" s="28" t="s">
        <v>26</v>
      </c>
      <c r="J2035" s="41" t="s">
        <v>706</v>
      </c>
      <c r="K2035" s="8" t="s">
        <v>209</v>
      </c>
      <c r="L2035" s="8" t="s">
        <v>209</v>
      </c>
      <c r="M2035" s="16">
        <f>SUM_DATA[[#This Row],[TOTAL Cost]]-SUM_DATA[[#This Row],[MATERIAL Cost]]</f>
        <v>0</v>
      </c>
      <c r="N2035" s="16">
        <f>IFERROR(SUM_DATA[[#This Row],[MAT C.]], 0)</f>
        <v>14800</v>
      </c>
      <c r="O2035" s="16">
        <f>VLOOKUP(SUM_DATA[[#This Row],[Work Order]],'[2]MAT DETAIL'!$D:$L,8,FALSE)</f>
        <v>14800</v>
      </c>
      <c r="P2035" s="17">
        <v>14800</v>
      </c>
      <c r="Q2035" s="67" t="s">
        <v>21</v>
      </c>
      <c r="R2035" s="67"/>
      <c r="S2035" s="67"/>
    </row>
    <row r="2036" spans="4:19" ht="15">
      <c r="D2036" s="5">
        <v>620112</v>
      </c>
      <c r="E2036" s="31">
        <v>44106</v>
      </c>
      <c r="F2036" s="34">
        <v>44106</v>
      </c>
      <c r="G2036" s="61"/>
      <c r="H2036" s="5">
        <v>2948495</v>
      </c>
      <c r="I2036" s="28" t="s">
        <v>26</v>
      </c>
      <c r="J2036" s="41" t="s">
        <v>706</v>
      </c>
      <c r="K2036" s="8" t="s">
        <v>209</v>
      </c>
      <c r="L2036" s="8" t="s">
        <v>209</v>
      </c>
      <c r="M2036" s="16">
        <f>SUM_DATA[[#This Row],[TOTAL Cost]]-SUM_DATA[[#This Row],[MATERIAL Cost]]</f>
        <v>0</v>
      </c>
      <c r="N2036" s="16">
        <f>IFERROR(SUM_DATA[[#This Row],[MAT C.]], 0)</f>
        <v>14800</v>
      </c>
      <c r="O2036" s="16">
        <f>VLOOKUP(SUM_DATA[[#This Row],[Work Order]],'[2]MAT DETAIL'!$D:$L,8,FALSE)</f>
        <v>14800</v>
      </c>
      <c r="P2036" s="17">
        <v>14800</v>
      </c>
      <c r="Q2036" s="67" t="s">
        <v>21</v>
      </c>
      <c r="R2036" s="67"/>
      <c r="S2036" s="67"/>
    </row>
    <row r="2037" spans="4:19" ht="15">
      <c r="D2037" s="5">
        <v>620113</v>
      </c>
      <c r="E2037" s="31">
        <v>44106</v>
      </c>
      <c r="F2037" s="34">
        <v>44106</v>
      </c>
      <c r="G2037" s="61"/>
      <c r="H2037" s="5">
        <v>2948500</v>
      </c>
      <c r="I2037" s="28" t="s">
        <v>26</v>
      </c>
      <c r="J2037" s="41" t="s">
        <v>706</v>
      </c>
      <c r="K2037" s="8" t="s">
        <v>209</v>
      </c>
      <c r="L2037" s="8" t="s">
        <v>209</v>
      </c>
      <c r="M2037" s="16">
        <f>SUM_DATA[[#This Row],[TOTAL Cost]]-SUM_DATA[[#This Row],[MATERIAL Cost]]</f>
        <v>0</v>
      </c>
      <c r="N2037" s="16">
        <f>IFERROR(SUM_DATA[[#This Row],[MAT C.]], 0)</f>
        <v>14800</v>
      </c>
      <c r="O2037" s="16">
        <f>VLOOKUP(SUM_DATA[[#This Row],[Work Order]],'[2]MAT DETAIL'!$D:$L,8,FALSE)</f>
        <v>14800</v>
      </c>
      <c r="P2037" s="17">
        <v>14800</v>
      </c>
      <c r="Q2037" s="67" t="s">
        <v>21</v>
      </c>
      <c r="R2037" s="67"/>
      <c r="S2037" s="67"/>
    </row>
    <row r="2038" spans="4:19" ht="15">
      <c r="D2038" s="5">
        <v>620114</v>
      </c>
      <c r="E2038" s="31">
        <v>44106</v>
      </c>
      <c r="F2038" s="34">
        <v>44106</v>
      </c>
      <c r="G2038" s="61"/>
      <c r="H2038" s="5">
        <v>2948504</v>
      </c>
      <c r="I2038" s="28" t="s">
        <v>26</v>
      </c>
      <c r="J2038" s="41" t="s">
        <v>706</v>
      </c>
      <c r="K2038" s="8" t="s">
        <v>209</v>
      </c>
      <c r="L2038" s="8" t="s">
        <v>209</v>
      </c>
      <c r="M2038" s="16">
        <f>SUM_DATA[[#This Row],[TOTAL Cost]]-SUM_DATA[[#This Row],[MATERIAL Cost]]</f>
        <v>0</v>
      </c>
      <c r="N2038" s="16">
        <f>IFERROR(SUM_DATA[[#This Row],[MAT C.]], 0)</f>
        <v>14800</v>
      </c>
      <c r="O2038" s="16">
        <f>VLOOKUP(SUM_DATA[[#This Row],[Work Order]],'[2]MAT DETAIL'!$D:$L,8,FALSE)</f>
        <v>14800</v>
      </c>
      <c r="P2038" s="17">
        <v>14800</v>
      </c>
      <c r="Q2038" s="67" t="s">
        <v>21</v>
      </c>
      <c r="R2038" s="67"/>
      <c r="S2038" s="67"/>
    </row>
    <row r="2039" spans="4:19" ht="15">
      <c r="D2039" s="5">
        <v>620116</v>
      </c>
      <c r="E2039" s="31">
        <v>44106</v>
      </c>
      <c r="F2039" s="34">
        <v>44106</v>
      </c>
      <c r="G2039" s="61"/>
      <c r="H2039" s="5">
        <v>2948505</v>
      </c>
      <c r="I2039" s="28" t="s">
        <v>26</v>
      </c>
      <c r="J2039" s="41" t="s">
        <v>706</v>
      </c>
      <c r="K2039" s="8" t="s">
        <v>209</v>
      </c>
      <c r="L2039" s="8" t="s">
        <v>209</v>
      </c>
      <c r="M2039" s="16">
        <f>SUM_DATA[[#This Row],[TOTAL Cost]]-SUM_DATA[[#This Row],[MATERIAL Cost]]</f>
        <v>0</v>
      </c>
      <c r="N2039" s="16">
        <f>IFERROR(SUM_DATA[[#This Row],[MAT C.]], 0)</f>
        <v>14800</v>
      </c>
      <c r="O2039" s="16">
        <f>VLOOKUP(SUM_DATA[[#This Row],[Work Order]],'[2]MAT DETAIL'!$D:$L,8,FALSE)</f>
        <v>14800</v>
      </c>
      <c r="P2039" s="17">
        <v>14800</v>
      </c>
      <c r="Q2039" s="67" t="s">
        <v>21</v>
      </c>
      <c r="R2039" s="67"/>
      <c r="S2039" s="67"/>
    </row>
    <row r="2040" spans="4:19" ht="15">
      <c r="D2040" s="5">
        <v>620117</v>
      </c>
      <c r="E2040" s="31">
        <v>44106</v>
      </c>
      <c r="F2040" s="34">
        <v>44106</v>
      </c>
      <c r="G2040" s="61"/>
      <c r="H2040" s="5">
        <v>2948506</v>
      </c>
      <c r="I2040" s="28" t="s">
        <v>26</v>
      </c>
      <c r="J2040" s="41" t="s">
        <v>706</v>
      </c>
      <c r="K2040" s="8" t="s">
        <v>209</v>
      </c>
      <c r="L2040" s="8" t="s">
        <v>209</v>
      </c>
      <c r="M2040" s="16">
        <f>SUM_DATA[[#This Row],[TOTAL Cost]]-SUM_DATA[[#This Row],[MATERIAL Cost]]</f>
        <v>0</v>
      </c>
      <c r="N2040" s="16">
        <f>IFERROR(SUM_DATA[[#This Row],[MAT C.]], 0)</f>
        <v>14800</v>
      </c>
      <c r="O2040" s="16">
        <f>VLOOKUP(SUM_DATA[[#This Row],[Work Order]],'[2]MAT DETAIL'!$D:$L,8,FALSE)</f>
        <v>14800</v>
      </c>
      <c r="P2040" s="17">
        <v>14800</v>
      </c>
      <c r="Q2040" s="67" t="s">
        <v>21</v>
      </c>
      <c r="R2040" s="67"/>
      <c r="S2040" s="67"/>
    </row>
    <row r="2041" spans="4:19" ht="15">
      <c r="D2041" s="5">
        <v>620118</v>
      </c>
      <c r="E2041" s="31">
        <v>44106</v>
      </c>
      <c r="F2041" s="34">
        <v>44106</v>
      </c>
      <c r="G2041" s="61"/>
      <c r="H2041" s="5">
        <v>2948507</v>
      </c>
      <c r="I2041" s="28" t="s">
        <v>26</v>
      </c>
      <c r="J2041" s="41" t="s">
        <v>706</v>
      </c>
      <c r="K2041" s="8" t="s">
        <v>209</v>
      </c>
      <c r="L2041" s="8" t="s">
        <v>209</v>
      </c>
      <c r="M2041" s="16">
        <f>SUM_DATA[[#This Row],[TOTAL Cost]]-SUM_DATA[[#This Row],[MATERIAL Cost]]</f>
        <v>0</v>
      </c>
      <c r="N2041" s="16">
        <f>IFERROR(SUM_DATA[[#This Row],[MAT C.]], 0)</f>
        <v>14800</v>
      </c>
      <c r="O2041" s="16">
        <f>VLOOKUP(SUM_DATA[[#This Row],[Work Order]],'[2]MAT DETAIL'!$D:$L,8,FALSE)</f>
        <v>14800</v>
      </c>
      <c r="P2041" s="17">
        <v>14800</v>
      </c>
      <c r="Q2041" s="67" t="s">
        <v>21</v>
      </c>
      <c r="R2041" s="67"/>
      <c r="S2041" s="67"/>
    </row>
    <row r="2042" spans="4:19" ht="15">
      <c r="D2042" s="5">
        <v>620119</v>
      </c>
      <c r="E2042" s="31">
        <v>44106</v>
      </c>
      <c r="F2042" s="34">
        <v>44106</v>
      </c>
      <c r="G2042" s="61"/>
      <c r="H2042" s="5">
        <v>2948508</v>
      </c>
      <c r="I2042" s="28" t="s">
        <v>26</v>
      </c>
      <c r="J2042" s="41" t="s">
        <v>706</v>
      </c>
      <c r="K2042" s="8" t="s">
        <v>209</v>
      </c>
      <c r="L2042" s="8" t="s">
        <v>209</v>
      </c>
      <c r="M2042" s="16">
        <f>SUM_DATA[[#This Row],[TOTAL Cost]]-SUM_DATA[[#This Row],[MATERIAL Cost]]</f>
        <v>0</v>
      </c>
      <c r="N2042" s="16">
        <f>IFERROR(SUM_DATA[[#This Row],[MAT C.]], 0)</f>
        <v>14800</v>
      </c>
      <c r="O2042" s="16">
        <f>VLOOKUP(SUM_DATA[[#This Row],[Work Order]],'[2]MAT DETAIL'!$D:$L,8,FALSE)</f>
        <v>14800</v>
      </c>
      <c r="P2042" s="17">
        <v>14800</v>
      </c>
      <c r="Q2042" s="67" t="s">
        <v>21</v>
      </c>
      <c r="R2042" s="67"/>
      <c r="S2042" s="67"/>
    </row>
    <row r="2043" spans="4:19" ht="15">
      <c r="D2043" s="5">
        <v>620120</v>
      </c>
      <c r="E2043" s="31">
        <v>44106</v>
      </c>
      <c r="F2043" s="34">
        <v>44106</v>
      </c>
      <c r="G2043" s="61"/>
      <c r="H2043" s="5">
        <v>2948509</v>
      </c>
      <c r="I2043" s="28" t="s">
        <v>26</v>
      </c>
      <c r="J2043" s="41" t="s">
        <v>706</v>
      </c>
      <c r="K2043" s="8" t="s">
        <v>209</v>
      </c>
      <c r="L2043" s="8" t="s">
        <v>209</v>
      </c>
      <c r="M2043" s="16">
        <f>SUM_DATA[[#This Row],[TOTAL Cost]]-SUM_DATA[[#This Row],[MATERIAL Cost]]</f>
        <v>0</v>
      </c>
      <c r="N2043" s="16">
        <f>IFERROR(SUM_DATA[[#This Row],[MAT C.]], 0)</f>
        <v>14800</v>
      </c>
      <c r="O2043" s="16">
        <f>VLOOKUP(SUM_DATA[[#This Row],[Work Order]],'[2]MAT DETAIL'!$D:$L,8,FALSE)</f>
        <v>14800</v>
      </c>
      <c r="P2043" s="17">
        <v>14800</v>
      </c>
      <c r="Q2043" s="67" t="s">
        <v>21</v>
      </c>
      <c r="R2043" s="67"/>
      <c r="S2043" s="67"/>
    </row>
    <row r="2044" spans="4:19" ht="15">
      <c r="D2044" s="5">
        <v>620124</v>
      </c>
      <c r="E2044" s="31">
        <v>44106</v>
      </c>
      <c r="F2044" s="34">
        <v>44106</v>
      </c>
      <c r="G2044" s="61"/>
      <c r="H2044" s="5">
        <v>2948511</v>
      </c>
      <c r="I2044" s="28" t="s">
        <v>26</v>
      </c>
      <c r="J2044" s="41" t="s">
        <v>706</v>
      </c>
      <c r="K2044" s="8" t="s">
        <v>209</v>
      </c>
      <c r="L2044" s="8" t="s">
        <v>209</v>
      </c>
      <c r="M2044" s="16">
        <f>SUM_DATA[[#This Row],[TOTAL Cost]]-SUM_DATA[[#This Row],[MATERIAL Cost]]</f>
        <v>0</v>
      </c>
      <c r="N2044" s="16">
        <f>IFERROR(SUM_DATA[[#This Row],[MAT C.]], 0)</f>
        <v>14800</v>
      </c>
      <c r="O2044" s="16">
        <f>VLOOKUP(SUM_DATA[[#This Row],[Work Order]],'[2]MAT DETAIL'!$D:$L,8,FALSE)</f>
        <v>14800</v>
      </c>
      <c r="P2044" s="17">
        <v>14800</v>
      </c>
      <c r="Q2044" s="67" t="s">
        <v>21</v>
      </c>
      <c r="R2044" s="67"/>
      <c r="S2044" s="67"/>
    </row>
    <row r="2045" spans="4:19" ht="15">
      <c r="D2045" s="5">
        <v>620104</v>
      </c>
      <c r="E2045" s="31">
        <v>44106</v>
      </c>
      <c r="F2045" s="34">
        <v>44106</v>
      </c>
      <c r="G2045" s="61"/>
      <c r="H2045" s="5">
        <v>2948541</v>
      </c>
      <c r="I2045" s="28" t="s">
        <v>26</v>
      </c>
      <c r="J2045" s="41" t="s">
        <v>707</v>
      </c>
      <c r="K2045" s="8" t="s">
        <v>78</v>
      </c>
      <c r="L2045" s="8" t="s">
        <v>708</v>
      </c>
      <c r="M2045" s="16">
        <f>SUM_DATA[[#This Row],[TOTAL Cost]]-SUM_DATA[[#This Row],[MATERIAL Cost]]</f>
        <v>14400</v>
      </c>
      <c r="N2045" s="16">
        <f>IFERROR(SUM_DATA[[#This Row],[MAT C.]], 0)</f>
        <v>0</v>
      </c>
      <c r="O2045" s="16" t="e">
        <f>VLOOKUP(SUM_DATA[[#This Row],[Work Order]],'[2]MAT DETAIL'!$D:$L,8,FALSE)</f>
        <v>#N/A</v>
      </c>
      <c r="P2045" s="17">
        <v>14400</v>
      </c>
      <c r="Q2045" s="67" t="s">
        <v>21</v>
      </c>
      <c r="R2045" s="67"/>
      <c r="S2045" s="67"/>
    </row>
    <row r="2046" spans="4:19" ht="15">
      <c r="D2046" s="5">
        <v>620106</v>
      </c>
      <c r="E2046" s="31">
        <v>44106</v>
      </c>
      <c r="F2046" s="34">
        <v>44106</v>
      </c>
      <c r="G2046" s="61"/>
      <c r="H2046" s="5">
        <v>2948542</v>
      </c>
      <c r="I2046" s="28" t="s">
        <v>26</v>
      </c>
      <c r="J2046" s="41" t="s">
        <v>707</v>
      </c>
      <c r="K2046" s="8" t="s">
        <v>78</v>
      </c>
      <c r="L2046" s="8" t="s">
        <v>708</v>
      </c>
      <c r="M2046" s="16">
        <f>SUM_DATA[[#This Row],[TOTAL Cost]]-SUM_DATA[[#This Row],[MATERIAL Cost]]</f>
        <v>14400</v>
      </c>
      <c r="N2046" s="16">
        <f>IFERROR(SUM_DATA[[#This Row],[MAT C.]], 0)</f>
        <v>0</v>
      </c>
      <c r="O2046" s="16" t="e">
        <f>VLOOKUP(SUM_DATA[[#This Row],[Work Order]],'[2]MAT DETAIL'!$D:$L,8,FALSE)</f>
        <v>#N/A</v>
      </c>
      <c r="P2046" s="17">
        <v>14400</v>
      </c>
      <c r="Q2046" s="67" t="s">
        <v>21</v>
      </c>
      <c r="R2046" s="67"/>
      <c r="S2046" s="67"/>
    </row>
    <row r="2047" spans="4:19" ht="15">
      <c r="D2047" s="5">
        <v>620113</v>
      </c>
      <c r="E2047" s="31">
        <v>44106</v>
      </c>
      <c r="F2047" s="34">
        <v>44106</v>
      </c>
      <c r="G2047" s="61"/>
      <c r="H2047" s="5">
        <v>2948543</v>
      </c>
      <c r="I2047" s="28" t="s">
        <v>26</v>
      </c>
      <c r="J2047" s="41" t="s">
        <v>707</v>
      </c>
      <c r="K2047" s="8" t="s">
        <v>78</v>
      </c>
      <c r="L2047" s="8" t="s">
        <v>708</v>
      </c>
      <c r="M2047" s="16">
        <f>SUM_DATA[[#This Row],[TOTAL Cost]]-SUM_DATA[[#This Row],[MATERIAL Cost]]</f>
        <v>14400</v>
      </c>
      <c r="N2047" s="16">
        <f>IFERROR(SUM_DATA[[#This Row],[MAT C.]], 0)</f>
        <v>0</v>
      </c>
      <c r="O2047" s="16" t="e">
        <f>VLOOKUP(SUM_DATA[[#This Row],[Work Order]],'[2]MAT DETAIL'!$D:$L,8,FALSE)</f>
        <v>#N/A</v>
      </c>
      <c r="P2047" s="17">
        <v>14400</v>
      </c>
      <c r="Q2047" s="67" t="s">
        <v>21</v>
      </c>
      <c r="R2047" s="67"/>
      <c r="S2047" s="67"/>
    </row>
    <row r="2048" spans="4:19" ht="15">
      <c r="D2048" s="5">
        <v>620120</v>
      </c>
      <c r="E2048" s="31">
        <v>44106</v>
      </c>
      <c r="F2048" s="34">
        <v>44106</v>
      </c>
      <c r="G2048" s="61"/>
      <c r="H2048" s="5">
        <v>2948544</v>
      </c>
      <c r="I2048" s="28" t="s">
        <v>26</v>
      </c>
      <c r="J2048" s="41" t="s">
        <v>707</v>
      </c>
      <c r="K2048" s="8" t="s">
        <v>78</v>
      </c>
      <c r="L2048" s="8" t="s">
        <v>708</v>
      </c>
      <c r="M2048" s="16">
        <f>SUM_DATA[[#This Row],[TOTAL Cost]]-SUM_DATA[[#This Row],[MATERIAL Cost]]</f>
        <v>14400</v>
      </c>
      <c r="N2048" s="16">
        <f>IFERROR(SUM_DATA[[#This Row],[MAT C.]], 0)</f>
        <v>0</v>
      </c>
      <c r="O2048" s="16" t="e">
        <f>VLOOKUP(SUM_DATA[[#This Row],[Work Order]],'[2]MAT DETAIL'!$D:$L,8,FALSE)</f>
        <v>#N/A</v>
      </c>
      <c r="P2048" s="17">
        <v>14400</v>
      </c>
      <c r="Q2048" s="67" t="s">
        <v>21</v>
      </c>
      <c r="R2048" s="67"/>
      <c r="S2048" s="67"/>
    </row>
    <row r="2049" spans="4:19" ht="15">
      <c r="D2049" s="5">
        <v>620123</v>
      </c>
      <c r="E2049" s="31">
        <v>44109</v>
      </c>
      <c r="F2049" s="34">
        <v>44109</v>
      </c>
      <c r="G2049" s="61"/>
      <c r="H2049" s="5">
        <v>2948731</v>
      </c>
      <c r="I2049" s="28" t="s">
        <v>26</v>
      </c>
      <c r="J2049" s="41" t="s">
        <v>709</v>
      </c>
      <c r="K2049" s="8" t="s">
        <v>33</v>
      </c>
      <c r="L2049" s="8" t="s">
        <v>180</v>
      </c>
      <c r="M2049" s="16">
        <f>SUM_DATA[[#This Row],[TOTAL Cost]]-SUM_DATA[[#This Row],[MATERIAL Cost]]</f>
        <v>0</v>
      </c>
      <c r="N2049" s="16">
        <f>IFERROR(SUM_DATA[[#This Row],[MAT C.]], 0)</f>
        <v>0</v>
      </c>
      <c r="O2049" s="16" t="e">
        <f>VLOOKUP(SUM_DATA[[#This Row],[Work Order]],'[2]MAT DETAIL'!$D:$L,8,FALSE)</f>
        <v>#N/A</v>
      </c>
      <c r="P2049" s="17">
        <v>0</v>
      </c>
      <c r="Q2049" s="67" t="s">
        <v>25</v>
      </c>
      <c r="R2049" s="67"/>
      <c r="S2049" s="67"/>
    </row>
    <row r="2050" spans="4:19" ht="15">
      <c r="D2050" s="5">
        <v>620111</v>
      </c>
      <c r="E2050" s="31">
        <v>44109</v>
      </c>
      <c r="F2050" s="34">
        <v>44109</v>
      </c>
      <c r="G2050" s="61"/>
      <c r="H2050" s="5">
        <v>2948959</v>
      </c>
      <c r="I2050" s="28" t="s">
        <v>31</v>
      </c>
      <c r="J2050" s="41" t="s">
        <v>710</v>
      </c>
      <c r="K2050" s="8" t="s">
        <v>56</v>
      </c>
      <c r="L2050" s="8" t="s">
        <v>259</v>
      </c>
      <c r="M2050" s="16">
        <f>SUM_DATA[[#This Row],[TOTAL Cost]]-SUM_DATA[[#This Row],[MATERIAL Cost]]</f>
        <v>549.63</v>
      </c>
      <c r="N2050" s="16">
        <f>IFERROR(SUM_DATA[[#This Row],[MAT C.]], 0)</f>
        <v>0</v>
      </c>
      <c r="O2050" s="16" t="e">
        <f>VLOOKUP(SUM_DATA[[#This Row],[Work Order]],'[2]MAT DETAIL'!$D:$L,8,FALSE)</f>
        <v>#N/A</v>
      </c>
      <c r="P2050" s="17">
        <v>549.63</v>
      </c>
      <c r="Q2050" s="67" t="s">
        <v>21</v>
      </c>
      <c r="R2050" s="67"/>
      <c r="S2050" s="67"/>
    </row>
    <row r="2051" spans="4:19" ht="15">
      <c r="D2051" s="5">
        <v>620122</v>
      </c>
      <c r="E2051" s="31">
        <v>44110</v>
      </c>
      <c r="F2051" s="34">
        <v>44110</v>
      </c>
      <c r="G2051" s="61"/>
      <c r="H2051" s="5">
        <v>2949283</v>
      </c>
      <c r="I2051" s="28" t="s">
        <v>31</v>
      </c>
      <c r="J2051" s="41" t="s">
        <v>220</v>
      </c>
      <c r="K2051" s="8" t="s">
        <v>39</v>
      </c>
      <c r="L2051" s="8" t="s">
        <v>221</v>
      </c>
      <c r="M2051" s="16">
        <f>SUM_DATA[[#This Row],[TOTAL Cost]]-SUM_DATA[[#This Row],[MATERIAL Cost]]</f>
        <v>2198.92</v>
      </c>
      <c r="N2051" s="16">
        <f>IFERROR(SUM_DATA[[#This Row],[MAT C.]], 0)</f>
        <v>0</v>
      </c>
      <c r="O2051" s="16" t="e">
        <f>VLOOKUP(SUM_DATA[[#This Row],[Work Order]],'[2]MAT DETAIL'!$D:$L,8,FALSE)</f>
        <v>#N/A</v>
      </c>
      <c r="P2051" s="17">
        <v>2198.92</v>
      </c>
      <c r="Q2051" s="67" t="s">
        <v>25</v>
      </c>
      <c r="R2051" s="67"/>
      <c r="S2051" s="67"/>
    </row>
    <row r="2052" spans="4:19" ht="15">
      <c r="D2052" s="5">
        <v>620119</v>
      </c>
      <c r="E2052" s="31">
        <v>44110</v>
      </c>
      <c r="F2052" s="34">
        <v>44110</v>
      </c>
      <c r="G2052" s="61"/>
      <c r="H2052" s="5">
        <v>2949366</v>
      </c>
      <c r="I2052" s="28" t="s">
        <v>26</v>
      </c>
      <c r="J2052" s="41" t="s">
        <v>711</v>
      </c>
      <c r="K2052" s="8" t="s">
        <v>82</v>
      </c>
      <c r="L2052" s="8" t="s">
        <v>126</v>
      </c>
      <c r="M2052" s="16">
        <f>SUM_DATA[[#This Row],[TOTAL Cost]]-SUM_DATA[[#This Row],[MATERIAL Cost]]</f>
        <v>33092.85</v>
      </c>
      <c r="N2052" s="16">
        <f>IFERROR(SUM_DATA[[#This Row],[MAT C.]], 0)</f>
        <v>2979.53</v>
      </c>
      <c r="O2052" s="16">
        <f>VLOOKUP(SUM_DATA[[#This Row],[Work Order]],'[2]MAT DETAIL'!$D:$L,8,FALSE)</f>
        <v>2979.53</v>
      </c>
      <c r="P2052" s="17">
        <v>36072.379999999997</v>
      </c>
      <c r="Q2052" s="67" t="s">
        <v>25</v>
      </c>
      <c r="R2052" s="67"/>
      <c r="S2052" s="67"/>
    </row>
    <row r="2053" spans="4:19" ht="15">
      <c r="D2053" s="5">
        <v>620111</v>
      </c>
      <c r="E2053" s="31">
        <v>44110</v>
      </c>
      <c r="F2053" s="34">
        <v>44110</v>
      </c>
      <c r="G2053" s="61"/>
      <c r="H2053" s="5">
        <v>2949367</v>
      </c>
      <c r="I2053" s="28" t="s">
        <v>26</v>
      </c>
      <c r="J2053" s="41" t="s">
        <v>281</v>
      </c>
      <c r="K2053" s="8" t="s">
        <v>59</v>
      </c>
      <c r="L2053" s="8" t="s">
        <v>98</v>
      </c>
      <c r="M2053" s="16">
        <f>SUM_DATA[[#This Row],[TOTAL Cost]]-SUM_DATA[[#This Row],[MATERIAL Cost]]</f>
        <v>7340.25</v>
      </c>
      <c r="N2053" s="16">
        <f>IFERROR(SUM_DATA[[#This Row],[MAT C.]], 0)</f>
        <v>725</v>
      </c>
      <c r="O2053" s="16">
        <f>VLOOKUP(SUM_DATA[[#This Row],[Work Order]],'[2]MAT DETAIL'!$D:$L,8,FALSE)</f>
        <v>725</v>
      </c>
      <c r="P2053" s="17">
        <v>8065.25</v>
      </c>
      <c r="Q2053" s="67" t="s">
        <v>25</v>
      </c>
      <c r="R2053" s="67"/>
      <c r="S2053" s="67"/>
    </row>
    <row r="2054" spans="4:19" ht="15">
      <c r="D2054" s="3">
        <v>620111</v>
      </c>
      <c r="E2054" s="36">
        <v>44110</v>
      </c>
      <c r="F2054" s="36"/>
      <c r="G2054" s="61"/>
      <c r="H2054" s="5">
        <v>2949367</v>
      </c>
      <c r="I2054" s="28" t="s">
        <v>26</v>
      </c>
      <c r="J2054" s="42" t="s">
        <v>72</v>
      </c>
      <c r="K2054" s="10" t="s">
        <v>36</v>
      </c>
      <c r="L2054" s="10" t="s">
        <v>37</v>
      </c>
      <c r="M2054" s="18"/>
      <c r="N2054" s="18"/>
      <c r="O2054" s="18"/>
      <c r="P2054" s="16"/>
      <c r="Q2054" s="67" t="s">
        <v>25</v>
      </c>
      <c r="R2054" s="67"/>
      <c r="S2054" s="67"/>
    </row>
    <row r="2055" spans="4:19" ht="15">
      <c r="D2055" s="5">
        <v>620109</v>
      </c>
      <c r="E2055" s="31">
        <v>44110</v>
      </c>
      <c r="F2055" s="34">
        <v>44110</v>
      </c>
      <c r="G2055" s="61"/>
      <c r="H2055" s="5">
        <v>2949432</v>
      </c>
      <c r="I2055" s="28" t="s">
        <v>31</v>
      </c>
      <c r="J2055" s="41" t="s">
        <v>712</v>
      </c>
      <c r="K2055" s="8" t="s">
        <v>56</v>
      </c>
      <c r="L2055" s="8" t="s">
        <v>57</v>
      </c>
      <c r="M2055" s="16">
        <f>SUM_DATA[[#This Row],[TOTAL Cost]]-SUM_DATA[[#This Row],[MATERIAL Cost]]</f>
        <v>678.16</v>
      </c>
      <c r="N2055" s="16">
        <f>IFERROR(SUM_DATA[[#This Row],[MAT C.]], 0)</f>
        <v>0</v>
      </c>
      <c r="O2055" s="16" t="e">
        <f>VLOOKUP(SUM_DATA[[#This Row],[Work Order]],'[2]MAT DETAIL'!$D:$L,8,FALSE)</f>
        <v>#N/A</v>
      </c>
      <c r="P2055" s="17">
        <v>678.16</v>
      </c>
      <c r="Q2055" s="67" t="s">
        <v>25</v>
      </c>
      <c r="R2055" s="67"/>
      <c r="S2055" s="67"/>
    </row>
    <row r="2056" spans="4:19" ht="15">
      <c r="D2056" s="5">
        <v>620122</v>
      </c>
      <c r="E2056" s="31">
        <v>44110</v>
      </c>
      <c r="F2056" s="34">
        <v>44110</v>
      </c>
      <c r="G2056" s="61"/>
      <c r="H2056" s="5">
        <v>2949436</v>
      </c>
      <c r="I2056" s="28" t="s">
        <v>31</v>
      </c>
      <c r="J2056" s="43" t="s">
        <v>713</v>
      </c>
      <c r="K2056" s="8" t="s">
        <v>70</v>
      </c>
      <c r="L2056" s="8" t="s">
        <v>39</v>
      </c>
      <c r="M2056" s="16">
        <f>SUM_DATA[[#This Row],[TOTAL Cost]]-SUM_DATA[[#This Row],[MATERIAL Cost]]</f>
        <v>1512.21</v>
      </c>
      <c r="N2056" s="16">
        <f>IFERROR(SUM_DATA[[#This Row],[MAT C.]], 0)</f>
        <v>0</v>
      </c>
      <c r="O2056" s="16" t="e">
        <f>VLOOKUP(SUM_DATA[[#This Row],[Work Order]],'[2]MAT DETAIL'!$D:$L,8,FALSE)</f>
        <v>#N/A</v>
      </c>
      <c r="P2056" s="17">
        <v>1512.21</v>
      </c>
      <c r="Q2056" s="67" t="s">
        <v>21</v>
      </c>
      <c r="R2056" s="67"/>
      <c r="S2056" s="67"/>
    </row>
    <row r="2057" spans="4:19" ht="15">
      <c r="D2057" s="5">
        <v>620104</v>
      </c>
      <c r="E2057" s="31">
        <v>44110</v>
      </c>
      <c r="F2057" s="34">
        <v>44110</v>
      </c>
      <c r="G2057" s="61"/>
      <c r="H2057" s="5">
        <v>2949526</v>
      </c>
      <c r="I2057" s="28" t="s">
        <v>26</v>
      </c>
      <c r="J2057" s="41" t="s">
        <v>714</v>
      </c>
      <c r="K2057" s="8" t="s">
        <v>47</v>
      </c>
      <c r="L2057" s="8" t="s">
        <v>715</v>
      </c>
      <c r="M2057" s="16">
        <f>SUM_DATA[[#This Row],[TOTAL Cost]]-SUM_DATA[[#This Row],[MATERIAL Cost]]</f>
        <v>0</v>
      </c>
      <c r="N2057" s="16">
        <f>IFERROR(SUM_DATA[[#This Row],[MAT C.]], 0)</f>
        <v>17500</v>
      </c>
      <c r="O2057" s="16">
        <f>VLOOKUP(SUM_DATA[[#This Row],[Work Order]],'[2]MAT DETAIL'!$D:$L,8,FALSE)</f>
        <v>17500</v>
      </c>
      <c r="P2057" s="17">
        <v>17500</v>
      </c>
      <c r="Q2057" s="67" t="s">
        <v>21</v>
      </c>
      <c r="R2057" s="67"/>
      <c r="S2057" s="67"/>
    </row>
    <row r="2058" spans="4:19" ht="15">
      <c r="D2058" s="5">
        <v>620122</v>
      </c>
      <c r="E2058" s="31">
        <v>44110</v>
      </c>
      <c r="F2058" s="34">
        <v>44110</v>
      </c>
      <c r="G2058" s="61"/>
      <c r="H2058" s="5">
        <v>2949584</v>
      </c>
      <c r="I2058" s="28" t="s">
        <v>31</v>
      </c>
      <c r="J2058" s="41" t="s">
        <v>220</v>
      </c>
      <c r="K2058" s="8" t="s">
        <v>39</v>
      </c>
      <c r="L2058" s="8" t="s">
        <v>221</v>
      </c>
      <c r="M2058" s="16">
        <f>SUM_DATA[[#This Row],[TOTAL Cost]]-SUM_DATA[[#This Row],[MATERIAL Cost]]</f>
        <v>2877.08</v>
      </c>
      <c r="N2058" s="16">
        <f>IFERROR(SUM_DATA[[#This Row],[MAT C.]], 0)</f>
        <v>0</v>
      </c>
      <c r="O2058" s="16" t="e">
        <f>VLOOKUP(SUM_DATA[[#This Row],[Work Order]],'[2]MAT DETAIL'!$D:$L,8,FALSE)</f>
        <v>#N/A</v>
      </c>
      <c r="P2058" s="17">
        <v>2877.08</v>
      </c>
      <c r="Q2058" s="67" t="s">
        <v>25</v>
      </c>
      <c r="R2058" s="67"/>
      <c r="S2058" s="67"/>
    </row>
    <row r="2059" spans="4:19" ht="15">
      <c r="D2059" s="5">
        <v>620109</v>
      </c>
      <c r="E2059" s="31">
        <v>44110</v>
      </c>
      <c r="F2059" s="34">
        <v>44110</v>
      </c>
      <c r="G2059" s="61"/>
      <c r="H2059" s="5">
        <v>2949589</v>
      </c>
      <c r="I2059" s="28" t="s">
        <v>26</v>
      </c>
      <c r="J2059" s="43" t="s">
        <v>716</v>
      </c>
      <c r="K2059" s="8" t="s">
        <v>36</v>
      </c>
      <c r="L2059" s="8" t="s">
        <v>42</v>
      </c>
      <c r="M2059" s="16">
        <f>SUM_DATA[[#This Row],[TOTAL Cost]]-SUM_DATA[[#This Row],[MATERIAL Cost]]</f>
        <v>0</v>
      </c>
      <c r="N2059" s="16">
        <f>IFERROR(SUM_DATA[[#This Row],[MAT C.]], 0)</f>
        <v>12640</v>
      </c>
      <c r="O2059" s="16">
        <f>VLOOKUP(SUM_DATA[[#This Row],[Work Order]],'[2]MAT DETAIL'!$D:$L,8,FALSE)</f>
        <v>12640</v>
      </c>
      <c r="P2059" s="17">
        <v>12640</v>
      </c>
      <c r="Q2059" s="67" t="s">
        <v>21</v>
      </c>
      <c r="R2059" s="67"/>
      <c r="S2059" s="67"/>
    </row>
    <row r="2060" spans="4:19" ht="15">
      <c r="D2060" s="5">
        <v>620111</v>
      </c>
      <c r="E2060" s="31">
        <v>44110</v>
      </c>
      <c r="F2060" s="34">
        <v>44110</v>
      </c>
      <c r="G2060" s="61"/>
      <c r="H2060" s="5">
        <v>2949590</v>
      </c>
      <c r="I2060" s="28" t="s">
        <v>26</v>
      </c>
      <c r="J2060" s="80" t="s">
        <v>716</v>
      </c>
      <c r="K2060" s="8" t="s">
        <v>36</v>
      </c>
      <c r="L2060" s="8" t="s">
        <v>42</v>
      </c>
      <c r="M2060" s="16">
        <f>SUM_DATA[[#This Row],[TOTAL Cost]]-SUM_DATA[[#This Row],[MATERIAL Cost]]</f>
        <v>0</v>
      </c>
      <c r="N2060" s="16">
        <f>IFERROR(SUM_DATA[[#This Row],[MAT C.]], 0)</f>
        <v>12640</v>
      </c>
      <c r="O2060" s="16">
        <f>VLOOKUP(SUM_DATA[[#This Row],[Work Order]],'[2]MAT DETAIL'!$D:$L,8,FALSE)</f>
        <v>12640</v>
      </c>
      <c r="P2060" s="17">
        <v>12640</v>
      </c>
      <c r="Q2060" s="67" t="s">
        <v>21</v>
      </c>
      <c r="R2060" s="67"/>
      <c r="S2060" s="67"/>
    </row>
    <row r="2061" spans="4:19" ht="15">
      <c r="D2061" s="5">
        <v>620112</v>
      </c>
      <c r="E2061" s="31">
        <v>44110</v>
      </c>
      <c r="F2061" s="34">
        <v>44110</v>
      </c>
      <c r="G2061" s="61"/>
      <c r="H2061" s="5">
        <v>2949592</v>
      </c>
      <c r="I2061" s="28" t="s">
        <v>26</v>
      </c>
      <c r="J2061" s="43" t="s">
        <v>716</v>
      </c>
      <c r="K2061" s="8" t="s">
        <v>36</v>
      </c>
      <c r="L2061" s="8" t="s">
        <v>42</v>
      </c>
      <c r="M2061" s="16">
        <f>SUM_DATA[[#This Row],[TOTAL Cost]]-SUM_DATA[[#This Row],[MATERIAL Cost]]</f>
        <v>0</v>
      </c>
      <c r="N2061" s="16">
        <f>IFERROR(SUM_DATA[[#This Row],[MAT C.]], 0)</f>
        <v>12640</v>
      </c>
      <c r="O2061" s="16">
        <f>VLOOKUP(SUM_DATA[[#This Row],[Work Order]],'[2]MAT DETAIL'!$D:$L,8,FALSE)</f>
        <v>12640</v>
      </c>
      <c r="P2061" s="17">
        <v>12640</v>
      </c>
      <c r="Q2061" s="67" t="s">
        <v>21</v>
      </c>
      <c r="R2061" s="67"/>
      <c r="S2061" s="67"/>
    </row>
    <row r="2062" spans="4:19" ht="15">
      <c r="D2062" s="5">
        <v>620116</v>
      </c>
      <c r="E2062" s="31">
        <v>44110</v>
      </c>
      <c r="F2062" s="34">
        <v>44110</v>
      </c>
      <c r="G2062" s="61"/>
      <c r="H2062" s="5">
        <v>2949595</v>
      </c>
      <c r="I2062" s="28" t="s">
        <v>26</v>
      </c>
      <c r="J2062" s="80" t="s">
        <v>716</v>
      </c>
      <c r="K2062" s="8" t="s">
        <v>36</v>
      </c>
      <c r="L2062" s="8" t="s">
        <v>42</v>
      </c>
      <c r="M2062" s="16">
        <f>SUM_DATA[[#This Row],[TOTAL Cost]]-SUM_DATA[[#This Row],[MATERIAL Cost]]</f>
        <v>0</v>
      </c>
      <c r="N2062" s="16">
        <f>IFERROR(SUM_DATA[[#This Row],[MAT C.]], 0)</f>
        <v>12640</v>
      </c>
      <c r="O2062" s="16">
        <f>VLOOKUP(SUM_DATA[[#This Row],[Work Order]],'[2]MAT DETAIL'!$D:$L,8,FALSE)</f>
        <v>12640</v>
      </c>
      <c r="P2062" s="17">
        <v>12640</v>
      </c>
      <c r="Q2062" s="67" t="s">
        <v>21</v>
      </c>
      <c r="R2062" s="67"/>
      <c r="S2062" s="67"/>
    </row>
    <row r="2063" spans="4:19" ht="15">
      <c r="D2063" s="5">
        <v>620119</v>
      </c>
      <c r="E2063" s="31">
        <v>44110</v>
      </c>
      <c r="F2063" s="34">
        <v>44110</v>
      </c>
      <c r="G2063" s="61"/>
      <c r="H2063" s="5">
        <v>2949599</v>
      </c>
      <c r="I2063" s="28" t="s">
        <v>26</v>
      </c>
      <c r="J2063" s="43" t="s">
        <v>716</v>
      </c>
      <c r="K2063" s="8" t="s">
        <v>36</v>
      </c>
      <c r="L2063" s="8" t="s">
        <v>42</v>
      </c>
      <c r="M2063" s="16">
        <f>SUM_DATA[[#This Row],[TOTAL Cost]]-SUM_DATA[[#This Row],[MATERIAL Cost]]</f>
        <v>0</v>
      </c>
      <c r="N2063" s="16">
        <f>IFERROR(SUM_DATA[[#This Row],[MAT C.]], 0)</f>
        <v>12640</v>
      </c>
      <c r="O2063" s="16">
        <f>VLOOKUP(SUM_DATA[[#This Row],[Work Order]],'[2]MAT DETAIL'!$D:$L,8,FALSE)</f>
        <v>12640</v>
      </c>
      <c r="P2063" s="17">
        <v>12640</v>
      </c>
      <c r="Q2063" s="67" t="s">
        <v>21</v>
      </c>
      <c r="R2063" s="67"/>
      <c r="S2063" s="67"/>
    </row>
    <row r="2064" spans="4:19" ht="15">
      <c r="D2064" s="5">
        <v>620105</v>
      </c>
      <c r="E2064" s="31">
        <v>44110</v>
      </c>
      <c r="F2064" s="34">
        <v>44111</v>
      </c>
      <c r="G2064" s="61"/>
      <c r="H2064" s="5">
        <v>2949778</v>
      </c>
      <c r="I2064" s="28" t="s">
        <v>717</v>
      </c>
      <c r="J2064" s="41" t="s">
        <v>718</v>
      </c>
      <c r="K2064" s="8" t="s">
        <v>36</v>
      </c>
      <c r="L2064" s="10" t="s">
        <v>37</v>
      </c>
      <c r="M2064" s="16">
        <f>SUM_DATA[[#This Row],[TOTAL Cost]]-SUM_DATA[[#This Row],[MATERIAL Cost]]</f>
        <v>3762.7</v>
      </c>
      <c r="N2064" s="16">
        <f>IFERROR(SUM_DATA[[#This Row],[MAT C.]], 0)</f>
        <v>0</v>
      </c>
      <c r="O2064" s="16" t="e">
        <f>VLOOKUP(SUM_DATA[[#This Row],[Work Order]],'[2]MAT DETAIL'!$D:$L,8,FALSE)</f>
        <v>#N/A</v>
      </c>
      <c r="P2064" s="17">
        <v>3762.7</v>
      </c>
      <c r="Q2064" s="67" t="s">
        <v>25</v>
      </c>
      <c r="R2064" s="67"/>
      <c r="S2064" s="67"/>
    </row>
    <row r="2065" spans="4:19" ht="15">
      <c r="D2065" s="5">
        <v>620109</v>
      </c>
      <c r="E2065" s="31">
        <v>44110</v>
      </c>
      <c r="F2065" s="34">
        <v>44111</v>
      </c>
      <c r="G2065" s="61"/>
      <c r="H2065" s="5">
        <v>2949779</v>
      </c>
      <c r="I2065" s="28" t="s">
        <v>717</v>
      </c>
      <c r="J2065" s="41" t="s">
        <v>718</v>
      </c>
      <c r="K2065" s="8" t="s">
        <v>36</v>
      </c>
      <c r="L2065" s="10" t="s">
        <v>37</v>
      </c>
      <c r="M2065" s="16">
        <f>SUM_DATA[[#This Row],[TOTAL Cost]]-SUM_DATA[[#This Row],[MATERIAL Cost]]</f>
        <v>3762.7</v>
      </c>
      <c r="N2065" s="16">
        <f>IFERROR(SUM_DATA[[#This Row],[MAT C.]], 0)</f>
        <v>0</v>
      </c>
      <c r="O2065" s="16" t="e">
        <f>VLOOKUP(SUM_DATA[[#This Row],[Work Order]],'[2]MAT DETAIL'!$D:$L,8,FALSE)</f>
        <v>#N/A</v>
      </c>
      <c r="P2065" s="17">
        <v>3762.7</v>
      </c>
      <c r="Q2065" s="67" t="s">
        <v>25</v>
      </c>
      <c r="R2065" s="67"/>
      <c r="S2065" s="67"/>
    </row>
    <row r="2066" spans="4:19" ht="15">
      <c r="D2066" s="5">
        <v>620104</v>
      </c>
      <c r="E2066" s="31">
        <v>44110</v>
      </c>
      <c r="F2066" s="34">
        <v>44110</v>
      </c>
      <c r="G2066" s="61"/>
      <c r="H2066" s="5">
        <v>2949794</v>
      </c>
      <c r="I2066" s="28" t="s">
        <v>26</v>
      </c>
      <c r="J2066" s="41" t="s">
        <v>719</v>
      </c>
      <c r="K2066" s="8" t="s">
        <v>36</v>
      </c>
      <c r="L2066" s="8" t="s">
        <v>148</v>
      </c>
      <c r="M2066" s="16">
        <f>SUM_DATA[[#This Row],[TOTAL Cost]]-SUM_DATA[[#This Row],[MATERIAL Cost]]</f>
        <v>2360</v>
      </c>
      <c r="N2066" s="16">
        <f>IFERROR(SUM_DATA[[#This Row],[MAT C.]], 0)</f>
        <v>9000</v>
      </c>
      <c r="O2066" s="16">
        <f>VLOOKUP(SUM_DATA[[#This Row],[Work Order]],'[2]MAT DETAIL'!$D:$L,8,FALSE)</f>
        <v>9000</v>
      </c>
      <c r="P2066" s="17">
        <v>11360</v>
      </c>
      <c r="Q2066" s="67" t="s">
        <v>21</v>
      </c>
      <c r="R2066" s="67"/>
      <c r="S2066" s="67"/>
    </row>
    <row r="2067" spans="4:19" ht="15">
      <c r="D2067" s="5">
        <v>620106</v>
      </c>
      <c r="E2067" s="31">
        <v>44110</v>
      </c>
      <c r="F2067" s="34">
        <v>44110</v>
      </c>
      <c r="G2067" s="61"/>
      <c r="H2067" s="5">
        <v>2949796</v>
      </c>
      <c r="I2067" s="28" t="s">
        <v>26</v>
      </c>
      <c r="J2067" s="41" t="s">
        <v>719</v>
      </c>
      <c r="K2067" s="8" t="s">
        <v>36</v>
      </c>
      <c r="L2067" s="8" t="s">
        <v>148</v>
      </c>
      <c r="M2067" s="16">
        <f>SUM_DATA[[#This Row],[TOTAL Cost]]-SUM_DATA[[#This Row],[MATERIAL Cost]]</f>
        <v>2360</v>
      </c>
      <c r="N2067" s="16">
        <f>IFERROR(SUM_DATA[[#This Row],[MAT C.]], 0)</f>
        <v>9000</v>
      </c>
      <c r="O2067" s="16">
        <f>VLOOKUP(SUM_DATA[[#This Row],[Work Order]],'[2]MAT DETAIL'!$D:$L,8,FALSE)</f>
        <v>9000</v>
      </c>
      <c r="P2067" s="17">
        <v>11360</v>
      </c>
      <c r="Q2067" s="67" t="s">
        <v>21</v>
      </c>
      <c r="R2067" s="67"/>
      <c r="S2067" s="67"/>
    </row>
    <row r="2068" spans="4:19" ht="15">
      <c r="D2068" s="5">
        <v>620113</v>
      </c>
      <c r="E2068" s="31">
        <v>44110</v>
      </c>
      <c r="F2068" s="34">
        <v>44110</v>
      </c>
      <c r="G2068" s="61"/>
      <c r="H2068" s="5">
        <v>2949799</v>
      </c>
      <c r="I2068" s="28" t="s">
        <v>26</v>
      </c>
      <c r="J2068" s="41" t="s">
        <v>719</v>
      </c>
      <c r="K2068" s="8" t="s">
        <v>36</v>
      </c>
      <c r="L2068" s="8" t="s">
        <v>148</v>
      </c>
      <c r="M2068" s="16">
        <f>SUM_DATA[[#This Row],[TOTAL Cost]]-SUM_DATA[[#This Row],[MATERIAL Cost]]</f>
        <v>2360</v>
      </c>
      <c r="N2068" s="16">
        <f>IFERROR(SUM_DATA[[#This Row],[MAT C.]], 0)</f>
        <v>9000</v>
      </c>
      <c r="O2068" s="16">
        <f>VLOOKUP(SUM_DATA[[#This Row],[Work Order]],'[2]MAT DETAIL'!$D:$L,8,FALSE)</f>
        <v>9000</v>
      </c>
      <c r="P2068" s="17">
        <v>11360</v>
      </c>
      <c r="Q2068" s="67" t="s">
        <v>21</v>
      </c>
      <c r="R2068" s="67"/>
      <c r="S2068" s="67"/>
    </row>
    <row r="2069" spans="4:19" ht="15">
      <c r="D2069" s="5">
        <v>620120</v>
      </c>
      <c r="E2069" s="31">
        <v>44110</v>
      </c>
      <c r="F2069" s="34">
        <v>44110</v>
      </c>
      <c r="G2069" s="61"/>
      <c r="H2069" s="5">
        <v>2949801</v>
      </c>
      <c r="I2069" s="28" t="s">
        <v>26</v>
      </c>
      <c r="J2069" s="41" t="s">
        <v>719</v>
      </c>
      <c r="K2069" s="8" t="s">
        <v>36</v>
      </c>
      <c r="L2069" s="8" t="s">
        <v>148</v>
      </c>
      <c r="M2069" s="16">
        <f>SUM_DATA[[#This Row],[TOTAL Cost]]-SUM_DATA[[#This Row],[MATERIAL Cost]]</f>
        <v>2360</v>
      </c>
      <c r="N2069" s="16">
        <f>IFERROR(SUM_DATA[[#This Row],[MAT C.]], 0)</f>
        <v>9000</v>
      </c>
      <c r="O2069" s="16">
        <f>VLOOKUP(SUM_DATA[[#This Row],[Work Order]],'[2]MAT DETAIL'!$D:$L,8,FALSE)</f>
        <v>9000</v>
      </c>
      <c r="P2069" s="17">
        <v>11360</v>
      </c>
      <c r="Q2069" s="67" t="s">
        <v>21</v>
      </c>
      <c r="R2069" s="67"/>
      <c r="S2069" s="67"/>
    </row>
    <row r="2070" spans="4:19" ht="15">
      <c r="D2070" s="5">
        <v>620124</v>
      </c>
      <c r="E2070" s="31">
        <v>44110</v>
      </c>
      <c r="F2070" s="34">
        <v>44110</v>
      </c>
      <c r="G2070" s="61"/>
      <c r="H2070" s="5">
        <v>2949803</v>
      </c>
      <c r="I2070" s="28" t="s">
        <v>26</v>
      </c>
      <c r="J2070" s="41" t="s">
        <v>719</v>
      </c>
      <c r="K2070" s="8" t="s">
        <v>36</v>
      </c>
      <c r="L2070" s="8" t="s">
        <v>148</v>
      </c>
      <c r="M2070" s="16">
        <f>SUM_DATA[[#This Row],[TOTAL Cost]]-SUM_DATA[[#This Row],[MATERIAL Cost]]</f>
        <v>2360</v>
      </c>
      <c r="N2070" s="16">
        <f>IFERROR(SUM_DATA[[#This Row],[MAT C.]], 0)</f>
        <v>9000</v>
      </c>
      <c r="O2070" s="16">
        <f>VLOOKUP(SUM_DATA[[#This Row],[Work Order]],'[2]MAT DETAIL'!$D:$L,8,FALSE)</f>
        <v>9000</v>
      </c>
      <c r="P2070" s="17">
        <v>11360</v>
      </c>
      <c r="Q2070" s="67" t="s">
        <v>21</v>
      </c>
      <c r="R2070" s="67"/>
      <c r="S2070" s="67"/>
    </row>
    <row r="2071" spans="4:19" ht="15">
      <c r="D2071" s="5">
        <v>620104</v>
      </c>
      <c r="E2071" s="31">
        <v>44111</v>
      </c>
      <c r="F2071" s="34">
        <v>44111</v>
      </c>
      <c r="G2071" s="61"/>
      <c r="H2071" s="5">
        <v>2949982</v>
      </c>
      <c r="I2071" s="28" t="s">
        <v>26</v>
      </c>
      <c r="J2071" s="41" t="s">
        <v>720</v>
      </c>
      <c r="K2071" s="8" t="s">
        <v>39</v>
      </c>
      <c r="L2071" s="8" t="s">
        <v>336</v>
      </c>
      <c r="M2071" s="16">
        <f>SUM_DATA[[#This Row],[TOTAL Cost]]-SUM_DATA[[#This Row],[MATERIAL Cost]]</f>
        <v>80920</v>
      </c>
      <c r="N2071" s="16">
        <f>IFERROR(SUM_DATA[[#This Row],[MAT C.]], 0)</f>
        <v>6040</v>
      </c>
      <c r="O2071" s="16">
        <f>VLOOKUP(SUM_DATA[[#This Row],[Work Order]],'[2]MAT DETAIL'!$D:$L,8,FALSE)</f>
        <v>6040</v>
      </c>
      <c r="P2071" s="17">
        <v>86960</v>
      </c>
      <c r="Q2071" s="67" t="s">
        <v>21</v>
      </c>
      <c r="R2071" s="67"/>
      <c r="S2071" s="67"/>
    </row>
    <row r="2072" spans="4:19" ht="15">
      <c r="D2072" s="5">
        <v>620114</v>
      </c>
      <c r="E2072" s="31">
        <v>44111</v>
      </c>
      <c r="F2072" s="34">
        <v>44111</v>
      </c>
      <c r="G2072" s="61"/>
      <c r="H2072" s="5">
        <v>2950113</v>
      </c>
      <c r="I2072" s="28" t="s">
        <v>26</v>
      </c>
      <c r="J2072" s="41" t="s">
        <v>241</v>
      </c>
      <c r="K2072" s="8" t="s">
        <v>39</v>
      </c>
      <c r="L2072" s="8" t="s">
        <v>40</v>
      </c>
      <c r="M2072" s="16">
        <f>SUM_DATA[[#This Row],[TOTAL Cost]]-SUM_DATA[[#This Row],[MATERIAL Cost]]</f>
        <v>0</v>
      </c>
      <c r="N2072" s="16">
        <f>IFERROR(SUM_DATA[[#This Row],[MAT C.]], 0)</f>
        <v>0</v>
      </c>
      <c r="O2072" s="16" t="e">
        <f>VLOOKUP(SUM_DATA[[#This Row],[Work Order]],'[2]MAT DETAIL'!$D:$L,8,FALSE)</f>
        <v>#N/A</v>
      </c>
      <c r="P2072" s="17">
        <v>0</v>
      </c>
      <c r="Q2072" s="67" t="s">
        <v>25</v>
      </c>
      <c r="R2072" s="67"/>
      <c r="S2072" s="67"/>
    </row>
    <row r="2073" spans="4:19" ht="15">
      <c r="D2073" s="5">
        <v>620122</v>
      </c>
      <c r="E2073" s="31">
        <v>44111</v>
      </c>
      <c r="F2073" s="34">
        <v>44111</v>
      </c>
      <c r="G2073" s="61"/>
      <c r="H2073" s="5">
        <v>2950115</v>
      </c>
      <c r="I2073" s="28" t="s">
        <v>26</v>
      </c>
      <c r="J2073" s="43" t="s">
        <v>241</v>
      </c>
      <c r="K2073" s="8" t="s">
        <v>39</v>
      </c>
      <c r="L2073" s="8" t="s">
        <v>40</v>
      </c>
      <c r="M2073" s="16">
        <f>SUM_DATA[[#This Row],[TOTAL Cost]]-SUM_DATA[[#This Row],[MATERIAL Cost]]</f>
        <v>2410.1999999999998</v>
      </c>
      <c r="N2073" s="16">
        <f>IFERROR(SUM_DATA[[#This Row],[MAT C.]], 0)</f>
        <v>0</v>
      </c>
      <c r="O2073" s="16" t="e">
        <f>VLOOKUP(SUM_DATA[[#This Row],[Work Order]],'[2]MAT DETAIL'!$D:$L,8,FALSE)</f>
        <v>#N/A</v>
      </c>
      <c r="P2073" s="17">
        <v>2410.1999999999998</v>
      </c>
      <c r="Q2073" s="67" t="s">
        <v>25</v>
      </c>
      <c r="R2073" s="67"/>
      <c r="S2073" s="67"/>
    </row>
    <row r="2074" spans="4:19" ht="15">
      <c r="D2074" s="5">
        <v>620122</v>
      </c>
      <c r="E2074" s="31">
        <v>44111</v>
      </c>
      <c r="F2074" s="34">
        <v>44111</v>
      </c>
      <c r="G2074" s="61"/>
      <c r="H2074" s="5">
        <v>2950117</v>
      </c>
      <c r="I2074" s="28" t="s">
        <v>26</v>
      </c>
      <c r="J2074" s="41" t="s">
        <v>228</v>
      </c>
      <c r="K2074" s="8" t="s">
        <v>33</v>
      </c>
      <c r="L2074" s="8" t="s">
        <v>39</v>
      </c>
      <c r="M2074" s="16">
        <f>SUM_DATA[[#This Row],[TOTAL Cost]]-SUM_DATA[[#This Row],[MATERIAL Cost]]</f>
        <v>2410.1999999999998</v>
      </c>
      <c r="N2074" s="16">
        <f>IFERROR(SUM_DATA[[#This Row],[MAT C.]], 0)</f>
        <v>0</v>
      </c>
      <c r="O2074" s="16" t="e">
        <f>VLOOKUP(SUM_DATA[[#This Row],[Work Order]],'[2]MAT DETAIL'!$D:$L,8,FALSE)</f>
        <v>#N/A</v>
      </c>
      <c r="P2074" s="17">
        <v>2410.1999999999998</v>
      </c>
      <c r="Q2074" s="67" t="s">
        <v>25</v>
      </c>
      <c r="R2074" s="67"/>
      <c r="S2074" s="67"/>
    </row>
    <row r="2075" spans="4:19" ht="15">
      <c r="D2075" s="5">
        <v>620111</v>
      </c>
      <c r="E2075" s="31">
        <v>44111</v>
      </c>
      <c r="F2075" s="34">
        <v>44111</v>
      </c>
      <c r="G2075" s="61"/>
      <c r="H2075" s="5">
        <v>2950118</v>
      </c>
      <c r="I2075" s="28" t="s">
        <v>26</v>
      </c>
      <c r="J2075" s="41" t="s">
        <v>228</v>
      </c>
      <c r="K2075" s="8" t="s">
        <v>33</v>
      </c>
      <c r="L2075" s="8" t="s">
        <v>39</v>
      </c>
      <c r="M2075" s="16">
        <f>SUM_DATA[[#This Row],[TOTAL Cost]]-SUM_DATA[[#This Row],[MATERIAL Cost]]</f>
        <v>3371.36</v>
      </c>
      <c r="N2075" s="16">
        <f>IFERROR(SUM_DATA[[#This Row],[MAT C.]], 0)</f>
        <v>0</v>
      </c>
      <c r="O2075" s="16" t="e">
        <f>VLOOKUP(SUM_DATA[[#This Row],[Work Order]],'[2]MAT DETAIL'!$D:$L,8,FALSE)</f>
        <v>#N/A</v>
      </c>
      <c r="P2075" s="17">
        <v>3371.36</v>
      </c>
      <c r="Q2075" s="67" t="s">
        <v>25</v>
      </c>
      <c r="R2075" s="67"/>
      <c r="S2075" s="67"/>
    </row>
    <row r="2076" spans="4:19" ht="15">
      <c r="D2076" s="5">
        <v>620122</v>
      </c>
      <c r="E2076" s="31">
        <v>44111</v>
      </c>
      <c r="F2076" s="34">
        <v>44111</v>
      </c>
      <c r="G2076" s="61"/>
      <c r="H2076" s="5">
        <v>2950119</v>
      </c>
      <c r="I2076" s="28" t="s">
        <v>26</v>
      </c>
      <c r="J2076" s="41" t="s">
        <v>228</v>
      </c>
      <c r="K2076" s="8" t="s">
        <v>33</v>
      </c>
      <c r="L2076" s="8" t="s">
        <v>39</v>
      </c>
      <c r="M2076" s="16">
        <f>SUM_DATA[[#This Row],[TOTAL Cost]]-SUM_DATA[[#This Row],[MATERIAL Cost]]</f>
        <v>2410.1999999999998</v>
      </c>
      <c r="N2076" s="16">
        <f>IFERROR(SUM_DATA[[#This Row],[MAT C.]], 0)</f>
        <v>0</v>
      </c>
      <c r="O2076" s="16" t="e">
        <f>VLOOKUP(SUM_DATA[[#This Row],[Work Order]],'[2]MAT DETAIL'!$D:$L,8,FALSE)</f>
        <v>#N/A</v>
      </c>
      <c r="P2076" s="17">
        <v>2410.1999999999998</v>
      </c>
      <c r="Q2076" s="67" t="s">
        <v>25</v>
      </c>
      <c r="R2076" s="67"/>
      <c r="S2076" s="67"/>
    </row>
    <row r="2077" spans="4:19" ht="15">
      <c r="D2077" s="5">
        <v>620119</v>
      </c>
      <c r="E2077" s="31">
        <v>44111</v>
      </c>
      <c r="F2077" s="34">
        <v>44111</v>
      </c>
      <c r="G2077" s="61"/>
      <c r="H2077" s="5">
        <v>2950128</v>
      </c>
      <c r="I2077" s="28" t="s">
        <v>26</v>
      </c>
      <c r="J2077" s="41" t="s">
        <v>721</v>
      </c>
      <c r="K2077" s="8" t="s">
        <v>67</v>
      </c>
      <c r="L2077" s="8" t="s">
        <v>142</v>
      </c>
      <c r="M2077" s="16">
        <f>SUM_DATA[[#This Row],[TOTAL Cost]]-SUM_DATA[[#This Row],[MATERIAL Cost]]</f>
        <v>510.27</v>
      </c>
      <c r="N2077" s="16">
        <f>IFERROR(SUM_DATA[[#This Row],[MAT C.]], 0)</f>
        <v>0</v>
      </c>
      <c r="O2077" s="16" t="e">
        <f>VLOOKUP(SUM_DATA[[#This Row],[Work Order]],'[2]MAT DETAIL'!$D:$L,8,FALSE)</f>
        <v>#N/A</v>
      </c>
      <c r="P2077" s="17">
        <v>510.27</v>
      </c>
      <c r="Q2077" s="67" t="s">
        <v>25</v>
      </c>
      <c r="R2077" s="67"/>
      <c r="S2077" s="67"/>
    </row>
    <row r="2078" spans="4:19" ht="15">
      <c r="D2078" s="5">
        <v>620114</v>
      </c>
      <c r="E2078" s="31">
        <v>44111</v>
      </c>
      <c r="F2078" s="34">
        <v>44111</v>
      </c>
      <c r="G2078" s="61"/>
      <c r="H2078" s="5">
        <v>2950130</v>
      </c>
      <c r="I2078" s="28" t="s">
        <v>26</v>
      </c>
      <c r="J2078" s="41" t="s">
        <v>722</v>
      </c>
      <c r="K2078" s="8" t="s">
        <v>67</v>
      </c>
      <c r="L2078" s="8" t="s">
        <v>142</v>
      </c>
      <c r="M2078" s="16">
        <f>SUM_DATA[[#This Row],[TOTAL Cost]]-SUM_DATA[[#This Row],[MATERIAL Cost]]</f>
        <v>2410.1999999999998</v>
      </c>
      <c r="N2078" s="16">
        <f>IFERROR(SUM_DATA[[#This Row],[MAT C.]], 0)</f>
        <v>0</v>
      </c>
      <c r="O2078" s="16" t="e">
        <f>VLOOKUP(SUM_DATA[[#This Row],[Work Order]],'[2]MAT DETAIL'!$D:$L,8,FALSE)</f>
        <v>#N/A</v>
      </c>
      <c r="P2078" s="17">
        <v>2410.1999999999998</v>
      </c>
      <c r="Q2078" s="67" t="s">
        <v>25</v>
      </c>
      <c r="R2078" s="67"/>
      <c r="S2078" s="67"/>
    </row>
    <row r="2079" spans="4:19" ht="15">
      <c r="D2079" s="5">
        <v>620119</v>
      </c>
      <c r="E2079" s="31">
        <v>44111</v>
      </c>
      <c r="F2079" s="34">
        <v>44111</v>
      </c>
      <c r="G2079" s="61"/>
      <c r="H2079" s="5">
        <v>2950132</v>
      </c>
      <c r="I2079" s="28" t="s">
        <v>26</v>
      </c>
      <c r="J2079" s="41" t="s">
        <v>723</v>
      </c>
      <c r="K2079" s="8" t="s">
        <v>39</v>
      </c>
      <c r="L2079" s="8" t="s">
        <v>336</v>
      </c>
      <c r="M2079" s="16">
        <f>SUM_DATA[[#This Row],[TOTAL Cost]]-SUM_DATA[[#This Row],[MATERIAL Cost]]</f>
        <v>0</v>
      </c>
      <c r="N2079" s="16">
        <f>IFERROR(SUM_DATA[[#This Row],[MAT C.]], 0)</f>
        <v>0</v>
      </c>
      <c r="O2079" s="16" t="e">
        <f>VLOOKUP(SUM_DATA[[#This Row],[Work Order]],'[2]MAT DETAIL'!$D:$L,8,FALSE)</f>
        <v>#N/A</v>
      </c>
      <c r="P2079" s="17">
        <v>0</v>
      </c>
      <c r="Q2079" s="67" t="s">
        <v>25</v>
      </c>
      <c r="R2079" s="67"/>
      <c r="S2079" s="67"/>
    </row>
    <row r="2080" spans="4:19" ht="15">
      <c r="D2080" s="5">
        <v>620122</v>
      </c>
      <c r="E2080" s="31">
        <v>44111</v>
      </c>
      <c r="F2080" s="34">
        <v>44111</v>
      </c>
      <c r="G2080" s="61"/>
      <c r="H2080" s="5">
        <v>2950134</v>
      </c>
      <c r="I2080" s="28" t="s">
        <v>26</v>
      </c>
      <c r="J2080" s="41" t="s">
        <v>228</v>
      </c>
      <c r="K2080" s="8" t="s">
        <v>33</v>
      </c>
      <c r="L2080" s="8" t="s">
        <v>39</v>
      </c>
      <c r="M2080" s="16">
        <f>SUM_DATA[[#This Row],[TOTAL Cost]]-SUM_DATA[[#This Row],[MATERIAL Cost]]</f>
        <v>2410.1999999999998</v>
      </c>
      <c r="N2080" s="16">
        <f>IFERROR(SUM_DATA[[#This Row],[MAT C.]], 0)</f>
        <v>0</v>
      </c>
      <c r="O2080" s="16" t="e">
        <f>VLOOKUP(SUM_DATA[[#This Row],[Work Order]],'[2]MAT DETAIL'!$D:$L,8,FALSE)</f>
        <v>#N/A</v>
      </c>
      <c r="P2080" s="17">
        <v>2410.1999999999998</v>
      </c>
      <c r="Q2080" s="67" t="s">
        <v>25</v>
      </c>
      <c r="R2080" s="67"/>
      <c r="S2080" s="67"/>
    </row>
    <row r="2081" spans="4:19" ht="15">
      <c r="D2081" s="5">
        <v>620119</v>
      </c>
      <c r="E2081" s="31">
        <v>44111</v>
      </c>
      <c r="F2081" s="34">
        <v>44111</v>
      </c>
      <c r="G2081" s="61"/>
      <c r="H2081" s="5">
        <v>2950135</v>
      </c>
      <c r="I2081" s="28" t="s">
        <v>26</v>
      </c>
      <c r="J2081" s="41" t="s">
        <v>724</v>
      </c>
      <c r="K2081" s="8" t="s">
        <v>82</v>
      </c>
      <c r="L2081" s="8" t="s">
        <v>167</v>
      </c>
      <c r="M2081" s="16">
        <f>SUM_DATA[[#This Row],[TOTAL Cost]]-SUM_DATA[[#This Row],[MATERIAL Cost]]</f>
        <v>2410.1999999999998</v>
      </c>
      <c r="N2081" s="16">
        <f>IFERROR(SUM_DATA[[#This Row],[MAT C.]], 0)</f>
        <v>0</v>
      </c>
      <c r="O2081" s="16" t="e">
        <f>VLOOKUP(SUM_DATA[[#This Row],[Work Order]],'[2]MAT DETAIL'!$D:$L,8,FALSE)</f>
        <v>#N/A</v>
      </c>
      <c r="P2081" s="17">
        <v>2410.1999999999998</v>
      </c>
      <c r="Q2081" s="67" t="s">
        <v>25</v>
      </c>
      <c r="R2081" s="67"/>
      <c r="S2081" s="67"/>
    </row>
    <row r="2082" spans="4:19" ht="15">
      <c r="D2082" s="5">
        <v>620114</v>
      </c>
      <c r="E2082" s="31">
        <v>44111</v>
      </c>
      <c r="F2082" s="34">
        <v>44111</v>
      </c>
      <c r="G2082" s="61"/>
      <c r="H2082" s="5">
        <v>2950137</v>
      </c>
      <c r="I2082" s="28" t="s">
        <v>26</v>
      </c>
      <c r="J2082" s="41" t="s">
        <v>241</v>
      </c>
      <c r="K2082" s="8" t="s">
        <v>39</v>
      </c>
      <c r="L2082" s="8" t="s">
        <v>40</v>
      </c>
      <c r="M2082" s="16">
        <f>SUM_DATA[[#This Row],[TOTAL Cost]]-SUM_DATA[[#This Row],[MATERIAL Cost]]</f>
        <v>0</v>
      </c>
      <c r="N2082" s="16">
        <f>IFERROR(SUM_DATA[[#This Row],[MAT C.]], 0)</f>
        <v>0</v>
      </c>
      <c r="O2082" s="16" t="e">
        <f>VLOOKUP(SUM_DATA[[#This Row],[Work Order]],'[2]MAT DETAIL'!$D:$L,8,FALSE)</f>
        <v>#N/A</v>
      </c>
      <c r="P2082" s="17">
        <v>0</v>
      </c>
      <c r="Q2082" s="67" t="s">
        <v>25</v>
      </c>
      <c r="R2082" s="67"/>
      <c r="S2082" s="67"/>
    </row>
    <row r="2083" spans="4:19" ht="15">
      <c r="D2083" s="5">
        <v>620107</v>
      </c>
      <c r="E2083" s="31">
        <v>44111</v>
      </c>
      <c r="F2083" s="34">
        <v>44111</v>
      </c>
      <c r="G2083" s="61"/>
      <c r="H2083" s="5">
        <v>2950139</v>
      </c>
      <c r="I2083" s="28" t="s">
        <v>26</v>
      </c>
      <c r="J2083" s="41" t="s">
        <v>101</v>
      </c>
      <c r="K2083" s="8" t="s">
        <v>59</v>
      </c>
      <c r="L2083" s="8" t="s">
        <v>98</v>
      </c>
      <c r="M2083" s="16">
        <f>SUM_DATA[[#This Row],[TOTAL Cost]]-SUM_DATA[[#This Row],[MATERIAL Cost]]</f>
        <v>2410.1999999999998</v>
      </c>
      <c r="N2083" s="16">
        <f>IFERROR(SUM_DATA[[#This Row],[MAT C.]], 0)</f>
        <v>0</v>
      </c>
      <c r="O2083" s="16" t="e">
        <f>VLOOKUP(SUM_DATA[[#This Row],[Work Order]],'[2]MAT DETAIL'!$D:$L,8,FALSE)</f>
        <v>#N/A</v>
      </c>
      <c r="P2083" s="17">
        <v>2410.1999999999998</v>
      </c>
      <c r="Q2083" s="67" t="s">
        <v>25</v>
      </c>
      <c r="R2083" s="67"/>
      <c r="S2083" s="67"/>
    </row>
    <row r="2084" spans="4:19" ht="15">
      <c r="D2084" s="5">
        <v>620112</v>
      </c>
      <c r="E2084" s="31">
        <v>44111</v>
      </c>
      <c r="F2084" s="34">
        <v>44111</v>
      </c>
      <c r="G2084" s="61"/>
      <c r="H2084" s="5">
        <v>2950141</v>
      </c>
      <c r="I2084" s="28" t="s">
        <v>26</v>
      </c>
      <c r="J2084" s="41" t="s">
        <v>725</v>
      </c>
      <c r="K2084" s="8" t="s">
        <v>59</v>
      </c>
      <c r="L2084" s="8" t="s">
        <v>98</v>
      </c>
      <c r="M2084" s="16">
        <f>SUM_DATA[[#This Row],[TOTAL Cost]]-SUM_DATA[[#This Row],[MATERIAL Cost]]</f>
        <v>2410.1999999999998</v>
      </c>
      <c r="N2084" s="16">
        <f>IFERROR(SUM_DATA[[#This Row],[MAT C.]], 0)</f>
        <v>0</v>
      </c>
      <c r="O2084" s="16" t="e">
        <f>VLOOKUP(SUM_DATA[[#This Row],[Work Order]],'[2]MAT DETAIL'!$D:$L,8,FALSE)</f>
        <v>#N/A</v>
      </c>
      <c r="P2084" s="17">
        <v>2410.1999999999998</v>
      </c>
      <c r="Q2084" s="67" t="s">
        <v>25</v>
      </c>
      <c r="R2084" s="67"/>
      <c r="S2084" s="67"/>
    </row>
    <row r="2085" spans="4:19" ht="15">
      <c r="D2085" s="5">
        <v>620122</v>
      </c>
      <c r="E2085" s="31">
        <v>44111</v>
      </c>
      <c r="F2085" s="34">
        <v>44111</v>
      </c>
      <c r="G2085" s="61"/>
      <c r="H2085" s="5">
        <v>2950142</v>
      </c>
      <c r="I2085" s="28" t="s">
        <v>26</v>
      </c>
      <c r="J2085" s="41" t="s">
        <v>390</v>
      </c>
      <c r="K2085" s="8" t="s">
        <v>78</v>
      </c>
      <c r="L2085" s="8" t="s">
        <v>79</v>
      </c>
      <c r="M2085" s="16">
        <f>SUM_DATA[[#This Row],[TOTAL Cost]]-SUM_DATA[[#This Row],[MATERIAL Cost]]</f>
        <v>2410.1999999999998</v>
      </c>
      <c r="N2085" s="16">
        <f>IFERROR(SUM_DATA[[#This Row],[MAT C.]], 0)</f>
        <v>0</v>
      </c>
      <c r="O2085" s="16" t="e">
        <f>VLOOKUP(SUM_DATA[[#This Row],[Work Order]],'[2]MAT DETAIL'!$D:$L,8,FALSE)</f>
        <v>#N/A</v>
      </c>
      <c r="P2085" s="17">
        <v>2410.1999999999998</v>
      </c>
      <c r="Q2085" s="67" t="s">
        <v>25</v>
      </c>
      <c r="R2085" s="67"/>
      <c r="S2085" s="67"/>
    </row>
    <row r="2086" spans="4:19" ht="15">
      <c r="D2086" s="5">
        <v>620107</v>
      </c>
      <c r="E2086" s="31">
        <v>44111</v>
      </c>
      <c r="F2086" s="34">
        <v>44111</v>
      </c>
      <c r="G2086" s="61"/>
      <c r="H2086" s="5">
        <v>2950143</v>
      </c>
      <c r="I2086" s="28" t="s">
        <v>26</v>
      </c>
      <c r="J2086" s="41" t="s">
        <v>726</v>
      </c>
      <c r="K2086" s="8" t="s">
        <v>70</v>
      </c>
      <c r="L2086" s="8" t="s">
        <v>71</v>
      </c>
      <c r="M2086" s="16">
        <f>SUM_DATA[[#This Row],[TOTAL Cost]]-SUM_DATA[[#This Row],[MATERIAL Cost]]</f>
        <v>2410.1999999999998</v>
      </c>
      <c r="N2086" s="16">
        <f>IFERROR(SUM_DATA[[#This Row],[MAT C.]], 0)</f>
        <v>0</v>
      </c>
      <c r="O2086" s="16" t="e">
        <f>VLOOKUP(SUM_DATA[[#This Row],[Work Order]],'[2]MAT DETAIL'!$D:$L,8,FALSE)</f>
        <v>#N/A</v>
      </c>
      <c r="P2086" s="17">
        <v>2410.1999999999998</v>
      </c>
      <c r="Q2086" s="67" t="s">
        <v>25</v>
      </c>
      <c r="R2086" s="67"/>
      <c r="S2086" s="67"/>
    </row>
    <row r="2087" spans="4:19" ht="15">
      <c r="D2087" s="5">
        <v>620114</v>
      </c>
      <c r="E2087" s="31">
        <v>44111</v>
      </c>
      <c r="F2087" s="34">
        <v>44111</v>
      </c>
      <c r="G2087" s="61"/>
      <c r="H2087" s="5">
        <v>2950144</v>
      </c>
      <c r="I2087" s="28" t="s">
        <v>26</v>
      </c>
      <c r="J2087" s="41" t="s">
        <v>72</v>
      </c>
      <c r="K2087" s="8" t="s">
        <v>36</v>
      </c>
      <c r="L2087" s="10" t="s">
        <v>37</v>
      </c>
      <c r="M2087" s="16">
        <f>SUM_DATA[[#This Row],[TOTAL Cost]]-SUM_DATA[[#This Row],[MATERIAL Cost]]</f>
        <v>2410.1999999999998</v>
      </c>
      <c r="N2087" s="16">
        <f>IFERROR(SUM_DATA[[#This Row],[MAT C.]], 0)</f>
        <v>0</v>
      </c>
      <c r="O2087" s="16" t="e">
        <f>VLOOKUP(SUM_DATA[[#This Row],[Work Order]],'[2]MAT DETAIL'!$D:$L,8,FALSE)</f>
        <v>#N/A</v>
      </c>
      <c r="P2087" s="17">
        <v>2410.1999999999998</v>
      </c>
      <c r="Q2087" s="67" t="s">
        <v>25</v>
      </c>
      <c r="R2087" s="67"/>
      <c r="S2087" s="67"/>
    </row>
    <row r="2088" spans="4:19" ht="15">
      <c r="D2088" s="5">
        <v>620105</v>
      </c>
      <c r="E2088" s="31">
        <v>44111</v>
      </c>
      <c r="F2088" s="34">
        <v>44111</v>
      </c>
      <c r="G2088" s="61"/>
      <c r="H2088" s="5">
        <v>2950145</v>
      </c>
      <c r="I2088" s="28" t="s">
        <v>26</v>
      </c>
      <c r="J2088" s="41" t="s">
        <v>727</v>
      </c>
      <c r="K2088" s="8" t="s">
        <v>59</v>
      </c>
      <c r="L2088" s="8" t="s">
        <v>98</v>
      </c>
      <c r="M2088" s="16">
        <f>SUM_DATA[[#This Row],[TOTAL Cost]]-SUM_DATA[[#This Row],[MATERIAL Cost]]</f>
        <v>2410.1999999999998</v>
      </c>
      <c r="N2088" s="16">
        <f>IFERROR(SUM_DATA[[#This Row],[MAT C.]], 0)</f>
        <v>0</v>
      </c>
      <c r="O2088" s="16" t="e">
        <f>VLOOKUP(SUM_DATA[[#This Row],[Work Order]],'[2]MAT DETAIL'!$D:$L,8,FALSE)</f>
        <v>#N/A</v>
      </c>
      <c r="P2088" s="17">
        <v>2410.1999999999998</v>
      </c>
      <c r="Q2088" s="67" t="s">
        <v>25</v>
      </c>
      <c r="R2088" s="67"/>
      <c r="S2088" s="67"/>
    </row>
    <row r="2089" spans="4:19" ht="15">
      <c r="D2089" s="5">
        <v>620112</v>
      </c>
      <c r="E2089" s="31">
        <v>44111</v>
      </c>
      <c r="F2089" s="34">
        <v>44111</v>
      </c>
      <c r="G2089" s="61"/>
      <c r="H2089" s="5">
        <v>2950148</v>
      </c>
      <c r="I2089" s="28" t="s">
        <v>26</v>
      </c>
      <c r="J2089" s="41" t="s">
        <v>728</v>
      </c>
      <c r="K2089" s="8" t="s">
        <v>59</v>
      </c>
      <c r="L2089" s="8" t="s">
        <v>116</v>
      </c>
      <c r="M2089" s="16">
        <f>SUM_DATA[[#This Row],[TOTAL Cost]]-SUM_DATA[[#This Row],[MATERIAL Cost]]</f>
        <v>2410.1999999999998</v>
      </c>
      <c r="N2089" s="16">
        <f>IFERROR(SUM_DATA[[#This Row],[MAT C.]], 0)</f>
        <v>0</v>
      </c>
      <c r="O2089" s="16" t="e">
        <f>VLOOKUP(SUM_DATA[[#This Row],[Work Order]],'[2]MAT DETAIL'!$D:$L,8,FALSE)</f>
        <v>#N/A</v>
      </c>
      <c r="P2089" s="17">
        <v>2410.1999999999998</v>
      </c>
      <c r="Q2089" s="67" t="s">
        <v>25</v>
      </c>
      <c r="R2089" s="67"/>
      <c r="S2089" s="67"/>
    </row>
    <row r="2090" spans="4:19" ht="15">
      <c r="D2090" s="5">
        <v>620122</v>
      </c>
      <c r="E2090" s="31">
        <v>44111</v>
      </c>
      <c r="F2090" s="34">
        <v>44111</v>
      </c>
      <c r="G2090" s="61"/>
      <c r="H2090" s="5">
        <v>2950152</v>
      </c>
      <c r="I2090" s="28" t="s">
        <v>26</v>
      </c>
      <c r="J2090" s="41" t="s">
        <v>228</v>
      </c>
      <c r="K2090" s="8" t="s">
        <v>33</v>
      </c>
      <c r="L2090" s="8" t="s">
        <v>39</v>
      </c>
      <c r="M2090" s="16">
        <f>SUM_DATA[[#This Row],[TOTAL Cost]]-SUM_DATA[[#This Row],[MATERIAL Cost]]</f>
        <v>2410.1999999999998</v>
      </c>
      <c r="N2090" s="16">
        <f>IFERROR(SUM_DATA[[#This Row],[MAT C.]], 0)</f>
        <v>0</v>
      </c>
      <c r="O2090" s="16" t="e">
        <f>VLOOKUP(SUM_DATA[[#This Row],[Work Order]],'[2]MAT DETAIL'!$D:$L,8,FALSE)</f>
        <v>#N/A</v>
      </c>
      <c r="P2090" s="17">
        <v>2410.1999999999998</v>
      </c>
      <c r="Q2090" s="67" t="s">
        <v>25</v>
      </c>
      <c r="R2090" s="67"/>
      <c r="S2090" s="67"/>
    </row>
    <row r="2091" spans="4:19" ht="15">
      <c r="D2091" s="5">
        <v>620122</v>
      </c>
      <c r="E2091" s="31">
        <v>44111</v>
      </c>
      <c r="F2091" s="34">
        <v>44111</v>
      </c>
      <c r="G2091" s="61"/>
      <c r="H2091" s="5">
        <v>2950153</v>
      </c>
      <c r="I2091" s="28" t="s">
        <v>26</v>
      </c>
      <c r="J2091" s="43" t="s">
        <v>241</v>
      </c>
      <c r="K2091" s="8" t="s">
        <v>39</v>
      </c>
      <c r="L2091" s="8" t="s">
        <v>40</v>
      </c>
      <c r="M2091" s="16">
        <f>SUM_DATA[[#This Row],[TOTAL Cost]]-SUM_DATA[[#This Row],[MATERIAL Cost]]</f>
        <v>11088.580000000002</v>
      </c>
      <c r="N2091" s="16">
        <f>IFERROR(SUM_DATA[[#This Row],[MAT C.]], 0)</f>
        <v>27600</v>
      </c>
      <c r="O2091" s="16">
        <f>VLOOKUP(SUM_DATA[[#This Row],[Work Order]],'[2]MAT DETAIL'!$D:$L,8,FALSE)</f>
        <v>27600</v>
      </c>
      <c r="P2091" s="17">
        <v>38688.58</v>
      </c>
      <c r="Q2091" s="67" t="s">
        <v>25</v>
      </c>
      <c r="R2091" s="67"/>
      <c r="S2091" s="67"/>
    </row>
    <row r="2092" spans="4:19" ht="15">
      <c r="D2092" s="5">
        <v>620122</v>
      </c>
      <c r="E2092" s="31">
        <v>44111</v>
      </c>
      <c r="F2092" s="34">
        <v>44111</v>
      </c>
      <c r="G2092" s="61"/>
      <c r="H2092" s="5">
        <v>2950156</v>
      </c>
      <c r="I2092" s="28" t="s">
        <v>26</v>
      </c>
      <c r="J2092" s="41" t="s">
        <v>69</v>
      </c>
      <c r="K2092" s="8" t="s">
        <v>70</v>
      </c>
      <c r="L2092" s="8" t="s">
        <v>71</v>
      </c>
      <c r="M2092" s="16">
        <f>SUM_DATA[[#This Row],[TOTAL Cost]]-SUM_DATA[[#This Row],[MATERIAL Cost]]</f>
        <v>3729.97</v>
      </c>
      <c r="N2092" s="16">
        <f>IFERROR(SUM_DATA[[#This Row],[MAT C.]], 0)</f>
        <v>0</v>
      </c>
      <c r="O2092" s="16" t="e">
        <f>VLOOKUP(SUM_DATA[[#This Row],[Work Order]],'[2]MAT DETAIL'!$D:$L,8,FALSE)</f>
        <v>#N/A</v>
      </c>
      <c r="P2092" s="17">
        <v>3729.97</v>
      </c>
      <c r="Q2092" s="67" t="s">
        <v>25</v>
      </c>
      <c r="R2092" s="67"/>
      <c r="S2092" s="67"/>
    </row>
    <row r="2093" spans="4:19" ht="15">
      <c r="D2093" s="5">
        <v>620123</v>
      </c>
      <c r="E2093" s="31">
        <v>44111</v>
      </c>
      <c r="F2093" s="34">
        <v>44111</v>
      </c>
      <c r="G2093" s="61"/>
      <c r="H2093" s="5">
        <v>2950159</v>
      </c>
      <c r="I2093" s="28" t="s">
        <v>26</v>
      </c>
      <c r="J2093" s="41" t="s">
        <v>281</v>
      </c>
      <c r="K2093" s="8" t="s">
        <v>59</v>
      </c>
      <c r="L2093" s="8" t="s">
        <v>98</v>
      </c>
      <c r="M2093" s="16">
        <f>SUM_DATA[[#This Row],[TOTAL Cost]]-SUM_DATA[[#This Row],[MATERIAL Cost]]</f>
        <v>2410.1999999999998</v>
      </c>
      <c r="N2093" s="16">
        <f>IFERROR(SUM_DATA[[#This Row],[MAT C.]], 0)</f>
        <v>0</v>
      </c>
      <c r="O2093" s="16" t="e">
        <f>VLOOKUP(SUM_DATA[[#This Row],[Work Order]],'[2]MAT DETAIL'!$D:$L,8,FALSE)</f>
        <v>#N/A</v>
      </c>
      <c r="P2093" s="17">
        <v>2410.1999999999998</v>
      </c>
      <c r="Q2093" s="67" t="s">
        <v>25</v>
      </c>
      <c r="R2093" s="67"/>
      <c r="S2093" s="67"/>
    </row>
    <row r="2094" spans="4:19" ht="15">
      <c r="D2094" s="5">
        <v>620107</v>
      </c>
      <c r="E2094" s="31">
        <v>44111</v>
      </c>
      <c r="F2094" s="34">
        <v>44111</v>
      </c>
      <c r="G2094" s="61"/>
      <c r="H2094" s="5">
        <v>2950160</v>
      </c>
      <c r="I2094" s="28" t="s">
        <v>26</v>
      </c>
      <c r="J2094" s="41" t="s">
        <v>729</v>
      </c>
      <c r="K2094" s="8" t="s">
        <v>33</v>
      </c>
      <c r="L2094" s="8" t="s">
        <v>213</v>
      </c>
      <c r="M2094" s="16">
        <f>SUM_DATA[[#This Row],[TOTAL Cost]]-SUM_DATA[[#This Row],[MATERIAL Cost]]</f>
        <v>0</v>
      </c>
      <c r="N2094" s="16">
        <f>IFERROR(SUM_DATA[[#This Row],[MAT C.]], 0)</f>
        <v>0</v>
      </c>
      <c r="O2094" s="16" t="e">
        <f>VLOOKUP(SUM_DATA[[#This Row],[Work Order]],'[2]MAT DETAIL'!$D:$L,8,FALSE)</f>
        <v>#N/A</v>
      </c>
      <c r="P2094" s="17">
        <v>0</v>
      </c>
      <c r="Q2094" s="67" t="s">
        <v>25</v>
      </c>
      <c r="R2094" s="67"/>
      <c r="S2094" s="67"/>
    </row>
    <row r="2095" spans="4:19" ht="15">
      <c r="D2095" s="5">
        <v>620122</v>
      </c>
      <c r="E2095" s="31">
        <v>44111</v>
      </c>
      <c r="F2095" s="34">
        <v>44111</v>
      </c>
      <c r="G2095" s="61"/>
      <c r="H2095" s="5">
        <v>2950165</v>
      </c>
      <c r="I2095" s="28" t="s">
        <v>26</v>
      </c>
      <c r="J2095" s="41" t="s">
        <v>228</v>
      </c>
      <c r="K2095" s="8" t="s">
        <v>33</v>
      </c>
      <c r="L2095" s="8" t="s">
        <v>39</v>
      </c>
      <c r="M2095" s="16">
        <f>SUM_DATA[[#This Row],[TOTAL Cost]]-SUM_DATA[[#This Row],[MATERIAL Cost]]</f>
        <v>0</v>
      </c>
      <c r="N2095" s="16">
        <f>IFERROR(SUM_DATA[[#This Row],[MAT C.]], 0)</f>
        <v>0</v>
      </c>
      <c r="O2095" s="16" t="e">
        <f>VLOOKUP(SUM_DATA[[#This Row],[Work Order]],'[2]MAT DETAIL'!$D:$L,8,FALSE)</f>
        <v>#N/A</v>
      </c>
      <c r="P2095" s="17">
        <v>0</v>
      </c>
      <c r="Q2095" s="67" t="s">
        <v>25</v>
      </c>
      <c r="R2095" s="67"/>
      <c r="S2095" s="67"/>
    </row>
    <row r="2096" spans="4:19" ht="15">
      <c r="D2096" s="5">
        <v>620109</v>
      </c>
      <c r="E2096" s="31">
        <v>44112</v>
      </c>
      <c r="F2096" s="34">
        <v>44112</v>
      </c>
      <c r="G2096" s="61"/>
      <c r="H2096" s="5">
        <v>2950511</v>
      </c>
      <c r="I2096" s="28" t="s">
        <v>31</v>
      </c>
      <c r="J2096" s="41" t="s">
        <v>220</v>
      </c>
      <c r="K2096" s="8" t="s">
        <v>39</v>
      </c>
      <c r="L2096" s="8" t="s">
        <v>221</v>
      </c>
      <c r="M2096" s="16">
        <f>SUM_DATA[[#This Row],[TOTAL Cost]]-SUM_DATA[[#This Row],[MATERIAL Cost]]</f>
        <v>2201.79</v>
      </c>
      <c r="N2096" s="16">
        <f>IFERROR(SUM_DATA[[#This Row],[MAT C.]], 0)</f>
        <v>0</v>
      </c>
      <c r="O2096" s="16" t="e">
        <f>VLOOKUP(SUM_DATA[[#This Row],[Work Order]],'[2]MAT DETAIL'!$D:$L,8,FALSE)</f>
        <v>#N/A</v>
      </c>
      <c r="P2096" s="17">
        <v>2201.79</v>
      </c>
      <c r="Q2096" s="67" t="s">
        <v>25</v>
      </c>
      <c r="R2096" s="67"/>
      <c r="S2096" s="67"/>
    </row>
    <row r="2097" spans="4:19" ht="15">
      <c r="D2097" s="5">
        <v>620109</v>
      </c>
      <c r="E2097" s="31">
        <v>44112</v>
      </c>
      <c r="F2097" s="34">
        <v>44112</v>
      </c>
      <c r="G2097" s="61"/>
      <c r="H2097" s="5">
        <v>2950512</v>
      </c>
      <c r="I2097" s="28" t="s">
        <v>31</v>
      </c>
      <c r="J2097" s="41" t="s">
        <v>730</v>
      </c>
      <c r="K2097" s="8" t="s">
        <v>82</v>
      </c>
      <c r="L2097" s="8" t="s">
        <v>56</v>
      </c>
      <c r="M2097" s="16">
        <f>SUM_DATA[[#This Row],[TOTAL Cost]]-SUM_DATA[[#This Row],[MATERIAL Cost]]</f>
        <v>1515.08</v>
      </c>
      <c r="N2097" s="16">
        <f>IFERROR(SUM_DATA[[#This Row],[MAT C.]], 0)</f>
        <v>0</v>
      </c>
      <c r="O2097" s="16" t="e">
        <f>VLOOKUP(SUM_DATA[[#This Row],[Work Order]],'[2]MAT DETAIL'!$D:$L,8,FALSE)</f>
        <v>#N/A</v>
      </c>
      <c r="P2097" s="17">
        <v>1515.08</v>
      </c>
      <c r="Q2097" s="67" t="s">
        <v>25</v>
      </c>
      <c r="R2097" s="67"/>
      <c r="S2097" s="67"/>
    </row>
    <row r="2098" spans="4:19" ht="15">
      <c r="D2098" s="5">
        <v>620109</v>
      </c>
      <c r="E2098" s="31">
        <v>44112</v>
      </c>
      <c r="F2098" s="34">
        <v>44112</v>
      </c>
      <c r="G2098" s="61"/>
      <c r="H2098" s="5">
        <v>2950538</v>
      </c>
      <c r="I2098" s="28" t="s">
        <v>26</v>
      </c>
      <c r="J2098" s="41" t="s">
        <v>731</v>
      </c>
      <c r="K2098" s="8" t="s">
        <v>36</v>
      </c>
      <c r="L2098" s="8" t="s">
        <v>148</v>
      </c>
      <c r="M2098" s="16">
        <f>SUM_DATA[[#This Row],[TOTAL Cost]]-SUM_DATA[[#This Row],[MATERIAL Cost]]</f>
        <v>0</v>
      </c>
      <c r="N2098" s="16">
        <f>IFERROR(SUM_DATA[[#This Row],[MAT C.]], 0)</f>
        <v>8000</v>
      </c>
      <c r="O2098" s="16">
        <f>VLOOKUP(SUM_DATA[[#This Row],[Work Order]],'[2]MAT DETAIL'!$D:$L,8,FALSE)</f>
        <v>8000</v>
      </c>
      <c r="P2098" s="17">
        <v>8000</v>
      </c>
      <c r="Q2098" s="67" t="s">
        <v>21</v>
      </c>
      <c r="R2098" s="67"/>
      <c r="S2098" s="67"/>
    </row>
    <row r="2099" spans="4:19" ht="15">
      <c r="D2099" s="5">
        <v>620111</v>
      </c>
      <c r="E2099" s="31">
        <v>44112</v>
      </c>
      <c r="F2099" s="34">
        <v>44112</v>
      </c>
      <c r="G2099" s="61"/>
      <c r="H2099" s="5">
        <v>2950539</v>
      </c>
      <c r="I2099" s="28" t="s">
        <v>26</v>
      </c>
      <c r="J2099" s="41" t="s">
        <v>731</v>
      </c>
      <c r="K2099" s="8" t="s">
        <v>36</v>
      </c>
      <c r="L2099" s="8" t="s">
        <v>148</v>
      </c>
      <c r="M2099" s="16">
        <f>SUM_DATA[[#This Row],[TOTAL Cost]]-SUM_DATA[[#This Row],[MATERIAL Cost]]</f>
        <v>0</v>
      </c>
      <c r="N2099" s="16">
        <f>IFERROR(SUM_DATA[[#This Row],[MAT C.]], 0)</f>
        <v>8000</v>
      </c>
      <c r="O2099" s="16">
        <f>VLOOKUP(SUM_DATA[[#This Row],[Work Order]],'[2]MAT DETAIL'!$D:$L,8,FALSE)</f>
        <v>8000</v>
      </c>
      <c r="P2099" s="17">
        <v>8000</v>
      </c>
      <c r="Q2099" s="67" t="s">
        <v>21</v>
      </c>
      <c r="R2099" s="67"/>
      <c r="S2099" s="67"/>
    </row>
    <row r="2100" spans="4:19" ht="15">
      <c r="D2100" s="5">
        <v>620114</v>
      </c>
      <c r="E2100" s="31">
        <v>44112</v>
      </c>
      <c r="F2100" s="34">
        <v>44112</v>
      </c>
      <c r="G2100" s="61"/>
      <c r="H2100" s="5">
        <v>2950540</v>
      </c>
      <c r="I2100" s="28" t="s">
        <v>26</v>
      </c>
      <c r="J2100" s="41" t="s">
        <v>731</v>
      </c>
      <c r="K2100" s="8" t="s">
        <v>36</v>
      </c>
      <c r="L2100" s="8" t="s">
        <v>148</v>
      </c>
      <c r="M2100" s="16">
        <f>SUM_DATA[[#This Row],[TOTAL Cost]]-SUM_DATA[[#This Row],[MATERIAL Cost]]</f>
        <v>0</v>
      </c>
      <c r="N2100" s="16">
        <f>IFERROR(SUM_DATA[[#This Row],[MAT C.]], 0)</f>
        <v>8000</v>
      </c>
      <c r="O2100" s="16">
        <f>VLOOKUP(SUM_DATA[[#This Row],[Work Order]],'[2]MAT DETAIL'!$D:$L,8,FALSE)</f>
        <v>8000</v>
      </c>
      <c r="P2100" s="17">
        <v>8000</v>
      </c>
      <c r="Q2100" s="67" t="s">
        <v>21</v>
      </c>
      <c r="R2100" s="67"/>
      <c r="S2100" s="67"/>
    </row>
    <row r="2101" spans="4:19" ht="15">
      <c r="D2101" s="5">
        <v>620117</v>
      </c>
      <c r="E2101" s="31">
        <v>44112</v>
      </c>
      <c r="F2101" s="34">
        <v>44112</v>
      </c>
      <c r="G2101" s="61"/>
      <c r="H2101" s="5">
        <v>2950620</v>
      </c>
      <c r="I2101" s="28" t="s">
        <v>31</v>
      </c>
      <c r="J2101" s="41" t="s">
        <v>732</v>
      </c>
      <c r="K2101" s="8" t="s">
        <v>59</v>
      </c>
      <c r="L2101" s="8" t="s">
        <v>60</v>
      </c>
      <c r="M2101" s="16">
        <f>SUM_DATA[[#This Row],[TOTAL Cost]]-SUM_DATA[[#This Row],[MATERIAL Cost]]</f>
        <v>3188.92</v>
      </c>
      <c r="N2101" s="16">
        <f>IFERROR(SUM_DATA[[#This Row],[MAT C.]], 0)</f>
        <v>0</v>
      </c>
      <c r="O2101" s="16" t="e">
        <f>VLOOKUP(SUM_DATA[[#This Row],[Work Order]],'[2]MAT DETAIL'!$D:$L,8,FALSE)</f>
        <v>#N/A</v>
      </c>
      <c r="P2101" s="17">
        <v>3188.92</v>
      </c>
      <c r="Q2101" s="67" t="s">
        <v>25</v>
      </c>
      <c r="R2101" s="67"/>
      <c r="S2101" s="67"/>
    </row>
    <row r="2102" spans="4:19" ht="15">
      <c r="D2102" s="5">
        <v>620107</v>
      </c>
      <c r="E2102" s="31">
        <v>44112</v>
      </c>
      <c r="F2102" s="31">
        <v>44112</v>
      </c>
      <c r="G2102" s="61"/>
      <c r="H2102" s="5">
        <v>2950625</v>
      </c>
      <c r="I2102" s="28" t="s">
        <v>31</v>
      </c>
      <c r="J2102" s="41" t="s">
        <v>733</v>
      </c>
      <c r="K2102" s="8" t="s">
        <v>33</v>
      </c>
      <c r="L2102" s="8" t="s">
        <v>213</v>
      </c>
      <c r="M2102" s="16">
        <f>SUM_DATA[[#This Row],[TOTAL Cost]]-SUM_DATA[[#This Row],[MATERIAL Cost]]</f>
        <v>678.16</v>
      </c>
      <c r="N2102" s="16">
        <f>IFERROR(SUM_DATA[[#This Row],[MAT C.]], 0)</f>
        <v>0</v>
      </c>
      <c r="O2102" s="16" t="e">
        <f>VLOOKUP(SUM_DATA[[#This Row],[Work Order]],'[2]MAT DETAIL'!$D:$L,8,FALSE)</f>
        <v>#N/A</v>
      </c>
      <c r="P2102" s="17">
        <v>678.16</v>
      </c>
      <c r="Q2102" s="67" t="s">
        <v>25</v>
      </c>
      <c r="R2102" s="67"/>
      <c r="S2102" s="67"/>
    </row>
    <row r="2103" spans="4:19" ht="15">
      <c r="D2103" s="5">
        <v>620123</v>
      </c>
      <c r="E2103" s="31">
        <v>44112</v>
      </c>
      <c r="F2103" s="34">
        <v>44112</v>
      </c>
      <c r="G2103" s="61"/>
      <c r="H2103" s="5">
        <v>2950762</v>
      </c>
      <c r="I2103" s="28" t="s">
        <v>26</v>
      </c>
      <c r="J2103" s="41" t="s">
        <v>734</v>
      </c>
      <c r="K2103" s="8" t="s">
        <v>39</v>
      </c>
      <c r="L2103" s="8" t="s">
        <v>40</v>
      </c>
      <c r="M2103" s="16">
        <f>SUM_DATA[[#This Row],[TOTAL Cost]]-SUM_DATA[[#This Row],[MATERIAL Cost]]</f>
        <v>1701</v>
      </c>
      <c r="N2103" s="16">
        <f>IFERROR(SUM_DATA[[#This Row],[MAT C.]], 0)</f>
        <v>0</v>
      </c>
      <c r="O2103" s="16" t="e">
        <f>VLOOKUP(SUM_DATA[[#This Row],[Work Order]],'[2]MAT DETAIL'!$D:$L,8,FALSE)</f>
        <v>#N/A</v>
      </c>
      <c r="P2103" s="17">
        <v>1701</v>
      </c>
      <c r="Q2103" s="67" t="s">
        <v>21</v>
      </c>
      <c r="R2103" s="67"/>
      <c r="S2103" s="67"/>
    </row>
    <row r="2104" spans="4:19" ht="15">
      <c r="D2104" s="5">
        <v>620104</v>
      </c>
      <c r="E2104" s="31">
        <v>44112</v>
      </c>
      <c r="F2104" s="34">
        <v>44112</v>
      </c>
      <c r="G2104" s="61"/>
      <c r="H2104" s="5">
        <v>2950766</v>
      </c>
      <c r="I2104" s="28" t="s">
        <v>26</v>
      </c>
      <c r="J2104" s="41" t="s">
        <v>735</v>
      </c>
      <c r="K2104" s="8" t="s">
        <v>19</v>
      </c>
      <c r="L2104" s="8" t="s">
        <v>20</v>
      </c>
      <c r="M2104" s="16">
        <f>SUM_DATA[[#This Row],[TOTAL Cost]]-SUM_DATA[[#This Row],[MATERIAL Cost]]</f>
        <v>0</v>
      </c>
      <c r="N2104" s="16">
        <f>IFERROR(SUM_DATA[[#This Row],[MAT C.]], 0)</f>
        <v>49000</v>
      </c>
      <c r="O2104" s="16">
        <f>VLOOKUP(SUM_DATA[[#This Row],[Work Order]],'[2]MAT DETAIL'!$D:$L,8,FALSE)</f>
        <v>49000</v>
      </c>
      <c r="P2104" s="17">
        <v>49000</v>
      </c>
      <c r="Q2104" s="67" t="s">
        <v>21</v>
      </c>
      <c r="R2104" s="67"/>
      <c r="S2104" s="67"/>
    </row>
    <row r="2105" spans="4:19" ht="15">
      <c r="D2105" s="5">
        <v>620122</v>
      </c>
      <c r="E2105" s="31">
        <v>44113</v>
      </c>
      <c r="F2105" s="34">
        <v>44116</v>
      </c>
      <c r="G2105" s="61"/>
      <c r="H2105" s="5">
        <v>2953117</v>
      </c>
      <c r="I2105" s="28" t="s">
        <v>31</v>
      </c>
      <c r="J2105" s="48" t="s">
        <v>293</v>
      </c>
      <c r="K2105" s="8" t="s">
        <v>33</v>
      </c>
      <c r="L2105" s="8" t="s">
        <v>39</v>
      </c>
      <c r="M2105" s="16">
        <f>SUM_DATA[[#This Row],[TOTAL Cost]]-SUM_DATA[[#This Row],[MATERIAL Cost]]</f>
        <v>1515.08</v>
      </c>
      <c r="N2105" s="16">
        <f>IFERROR(SUM_DATA[[#This Row],[MAT C.]], 0)</f>
        <v>0</v>
      </c>
      <c r="O2105" s="16" t="e">
        <f>VLOOKUP(SUM_DATA[[#This Row],[Work Order]],'[2]MAT DETAIL'!$D:$L,8,FALSE)</f>
        <v>#N/A</v>
      </c>
      <c r="P2105" s="17">
        <v>1515.08</v>
      </c>
      <c r="Q2105" s="67" t="s">
        <v>25</v>
      </c>
      <c r="R2105" s="67"/>
      <c r="S2105" s="67"/>
    </row>
    <row r="2106" spans="4:19" ht="15">
      <c r="D2106" s="5">
        <v>620122</v>
      </c>
      <c r="E2106" s="31">
        <v>44113</v>
      </c>
      <c r="F2106" s="34">
        <v>44116</v>
      </c>
      <c r="G2106" s="61"/>
      <c r="H2106" s="5">
        <v>2953118</v>
      </c>
      <c r="I2106" s="28" t="s">
        <v>31</v>
      </c>
      <c r="J2106" s="79" t="s">
        <v>736</v>
      </c>
      <c r="K2106" s="8" t="s">
        <v>39</v>
      </c>
      <c r="L2106" s="8" t="s">
        <v>91</v>
      </c>
      <c r="M2106" s="16">
        <f>SUM_DATA[[#This Row],[TOTAL Cost]]-SUM_DATA[[#This Row],[MATERIAL Cost]]</f>
        <v>678.16</v>
      </c>
      <c r="N2106" s="16">
        <f>IFERROR(SUM_DATA[[#This Row],[MAT C.]], 0)</f>
        <v>0</v>
      </c>
      <c r="O2106" s="16" t="e">
        <f>VLOOKUP(SUM_DATA[[#This Row],[Work Order]],'[2]MAT DETAIL'!$D:$L,8,FALSE)</f>
        <v>#N/A</v>
      </c>
      <c r="P2106" s="17">
        <v>678.16</v>
      </c>
      <c r="Q2106" s="67" t="s">
        <v>25</v>
      </c>
      <c r="R2106" s="67"/>
      <c r="S2106" s="67"/>
    </row>
    <row r="2107" spans="4:19" ht="15">
      <c r="D2107" s="5">
        <v>620109</v>
      </c>
      <c r="E2107" s="31">
        <v>44113</v>
      </c>
      <c r="F2107" s="34">
        <v>44116</v>
      </c>
      <c r="G2107" s="61"/>
      <c r="H2107" s="5">
        <v>2953119</v>
      </c>
      <c r="I2107" s="28" t="s">
        <v>31</v>
      </c>
      <c r="J2107" s="41" t="s">
        <v>273</v>
      </c>
      <c r="K2107" s="8" t="s">
        <v>36</v>
      </c>
      <c r="L2107" s="8" t="s">
        <v>42</v>
      </c>
      <c r="M2107" s="16">
        <f>SUM_DATA[[#This Row],[TOTAL Cost]]-SUM_DATA[[#This Row],[MATERIAL Cost]]</f>
        <v>1515.08</v>
      </c>
      <c r="N2107" s="16">
        <f>IFERROR(SUM_DATA[[#This Row],[MAT C.]], 0)</f>
        <v>0</v>
      </c>
      <c r="O2107" s="16" t="e">
        <f>VLOOKUP(SUM_DATA[[#This Row],[Work Order]],'[2]MAT DETAIL'!$D:$L,8,FALSE)</f>
        <v>#N/A</v>
      </c>
      <c r="P2107" s="17">
        <v>1515.08</v>
      </c>
      <c r="Q2107" s="67" t="s">
        <v>25</v>
      </c>
      <c r="R2107" s="67"/>
      <c r="S2107" s="67"/>
    </row>
    <row r="2108" spans="4:19" ht="15">
      <c r="D2108" s="5">
        <v>620116</v>
      </c>
      <c r="E2108" s="31">
        <v>44113</v>
      </c>
      <c r="F2108" s="34">
        <v>44113</v>
      </c>
      <c r="G2108" s="61"/>
      <c r="H2108" s="5">
        <v>2953128</v>
      </c>
      <c r="I2108" s="28" t="s">
        <v>26</v>
      </c>
      <c r="J2108" s="41" t="s">
        <v>72</v>
      </c>
      <c r="K2108" s="8" t="s">
        <v>36</v>
      </c>
      <c r="L2108" s="10" t="s">
        <v>37</v>
      </c>
      <c r="M2108" s="16">
        <f>SUM_DATA[[#This Row],[TOTAL Cost]]-SUM_DATA[[#This Row],[MATERIAL Cost]]</f>
        <v>2410.1999999999998</v>
      </c>
      <c r="N2108" s="16">
        <f>IFERROR(SUM_DATA[[#This Row],[MAT C.]], 0)</f>
        <v>0</v>
      </c>
      <c r="O2108" s="16" t="e">
        <f>VLOOKUP(SUM_DATA[[#This Row],[Work Order]],'[2]MAT DETAIL'!$D:$L,8,FALSE)</f>
        <v>#N/A</v>
      </c>
      <c r="P2108" s="17">
        <v>2410.1999999999998</v>
      </c>
      <c r="Q2108" s="67" t="s">
        <v>25</v>
      </c>
      <c r="R2108" s="67"/>
      <c r="S2108" s="67"/>
    </row>
    <row r="2109" spans="4:19" ht="15">
      <c r="D2109" s="5">
        <v>620107</v>
      </c>
      <c r="E2109" s="31">
        <v>44113</v>
      </c>
      <c r="F2109" s="34">
        <v>44113</v>
      </c>
      <c r="G2109" s="61"/>
      <c r="H2109" s="5">
        <v>2953130</v>
      </c>
      <c r="I2109" s="28" t="s">
        <v>26</v>
      </c>
      <c r="J2109" s="41" t="s">
        <v>254</v>
      </c>
      <c r="K2109" s="8" t="s">
        <v>82</v>
      </c>
      <c r="L2109" s="8" t="s">
        <v>83</v>
      </c>
      <c r="M2109" s="16">
        <f>SUM_DATA[[#This Row],[TOTAL Cost]]-SUM_DATA[[#This Row],[MATERIAL Cost]]</f>
        <v>2410.1999999999998</v>
      </c>
      <c r="N2109" s="16">
        <f>IFERROR(SUM_DATA[[#This Row],[MAT C.]], 0)</f>
        <v>0</v>
      </c>
      <c r="O2109" s="16" t="e">
        <f>VLOOKUP(SUM_DATA[[#This Row],[Work Order]],'[2]MAT DETAIL'!$D:$L,8,FALSE)</f>
        <v>#N/A</v>
      </c>
      <c r="P2109" s="17">
        <v>2410.1999999999998</v>
      </c>
      <c r="Q2109" s="67" t="s">
        <v>25</v>
      </c>
      <c r="R2109" s="67"/>
      <c r="S2109" s="67"/>
    </row>
    <row r="2110" spans="4:19" ht="15">
      <c r="D2110" s="5">
        <v>620116</v>
      </c>
      <c r="E2110" s="31">
        <v>44113</v>
      </c>
      <c r="F2110" s="34">
        <v>44113</v>
      </c>
      <c r="G2110" s="61"/>
      <c r="H2110" s="5">
        <v>2953132</v>
      </c>
      <c r="I2110" s="28" t="s">
        <v>26</v>
      </c>
      <c r="J2110" s="41" t="s">
        <v>737</v>
      </c>
      <c r="K2110" s="8" t="s">
        <v>36</v>
      </c>
      <c r="L2110" s="8" t="s">
        <v>53</v>
      </c>
      <c r="M2110" s="16">
        <f>SUM_DATA[[#This Row],[TOTAL Cost]]-SUM_DATA[[#This Row],[MATERIAL Cost]]</f>
        <v>3127.42</v>
      </c>
      <c r="N2110" s="16">
        <f>IFERROR(SUM_DATA[[#This Row],[MAT C.]], 0)</f>
        <v>0</v>
      </c>
      <c r="O2110" s="16" t="e">
        <f>VLOOKUP(SUM_DATA[[#This Row],[Work Order]],'[2]MAT DETAIL'!$D:$L,8,FALSE)</f>
        <v>#N/A</v>
      </c>
      <c r="P2110" s="17">
        <v>3127.42</v>
      </c>
      <c r="Q2110" s="67" t="s">
        <v>25</v>
      </c>
      <c r="R2110" s="67"/>
      <c r="S2110" s="67"/>
    </row>
    <row r="2111" spans="4:19" ht="15">
      <c r="D2111" s="5">
        <v>620123</v>
      </c>
      <c r="E2111" s="31">
        <v>44113</v>
      </c>
      <c r="F2111" s="34">
        <v>44113</v>
      </c>
      <c r="G2111" s="61"/>
      <c r="H2111" s="5">
        <v>2953136</v>
      </c>
      <c r="I2111" s="28" t="s">
        <v>26</v>
      </c>
      <c r="J2111" s="41" t="s">
        <v>241</v>
      </c>
      <c r="K2111" s="8" t="s">
        <v>39</v>
      </c>
      <c r="L2111" s="8" t="s">
        <v>40</v>
      </c>
      <c r="M2111" s="16">
        <f>SUM_DATA[[#This Row],[TOTAL Cost]]-SUM_DATA[[#This Row],[MATERIAL Cost]]</f>
        <v>2948.12</v>
      </c>
      <c r="N2111" s="16">
        <f>IFERROR(SUM_DATA[[#This Row],[MAT C.]], 0)</f>
        <v>0</v>
      </c>
      <c r="O2111" s="16" t="e">
        <f>VLOOKUP(SUM_DATA[[#This Row],[Work Order]],'[2]MAT DETAIL'!$D:$L,8,FALSE)</f>
        <v>#N/A</v>
      </c>
      <c r="P2111" s="17">
        <v>2948.12</v>
      </c>
      <c r="Q2111" s="67" t="s">
        <v>25</v>
      </c>
      <c r="R2111" s="67"/>
      <c r="S2111" s="67"/>
    </row>
    <row r="2112" spans="4:19" ht="15">
      <c r="D2112" s="5">
        <v>620107</v>
      </c>
      <c r="E2112" s="31">
        <v>44113</v>
      </c>
      <c r="F2112" s="34">
        <v>44113</v>
      </c>
      <c r="G2112" s="61"/>
      <c r="H2112" s="5">
        <v>2953138</v>
      </c>
      <c r="I2112" s="28" t="s">
        <v>26</v>
      </c>
      <c r="J2112" s="41" t="s">
        <v>738</v>
      </c>
      <c r="K2112" s="8" t="s">
        <v>82</v>
      </c>
      <c r="L2112" s="8" t="s">
        <v>140</v>
      </c>
      <c r="M2112" s="16">
        <f>SUM_DATA[[#This Row],[TOTAL Cost]]-SUM_DATA[[#This Row],[MATERIAL Cost]]</f>
        <v>2410.1999999999998</v>
      </c>
      <c r="N2112" s="16">
        <f>IFERROR(SUM_DATA[[#This Row],[MAT C.]], 0)</f>
        <v>0</v>
      </c>
      <c r="O2112" s="16" t="e">
        <f>VLOOKUP(SUM_DATA[[#This Row],[Work Order]],'[2]MAT DETAIL'!$D:$L,8,FALSE)</f>
        <v>#N/A</v>
      </c>
      <c r="P2112" s="17">
        <v>2410.1999999999998</v>
      </c>
      <c r="Q2112" s="67" t="s">
        <v>25</v>
      </c>
      <c r="R2112" s="67"/>
      <c r="S2112" s="67"/>
    </row>
    <row r="2113" spans="4:19" ht="15">
      <c r="D2113" s="5">
        <v>620106</v>
      </c>
      <c r="E2113" s="31">
        <v>44116</v>
      </c>
      <c r="F2113" s="34">
        <v>44116</v>
      </c>
      <c r="G2113" s="61"/>
      <c r="H2113" s="5">
        <v>2953499</v>
      </c>
      <c r="I2113" s="28" t="s">
        <v>26</v>
      </c>
      <c r="J2113" s="41" t="s">
        <v>739</v>
      </c>
      <c r="K2113" s="8" t="s">
        <v>39</v>
      </c>
      <c r="L2113" s="8" t="s">
        <v>740</v>
      </c>
      <c r="M2113" s="16">
        <f>SUM_DATA[[#This Row],[TOTAL Cost]]-SUM_DATA[[#This Row],[MATERIAL Cost]]</f>
        <v>0</v>
      </c>
      <c r="N2113" s="16">
        <f>IFERROR(SUM_DATA[[#This Row],[MAT C.]], 0)</f>
        <v>2400</v>
      </c>
      <c r="O2113" s="16">
        <f>VLOOKUP(SUM_DATA[[#This Row],[Work Order]],'[2]MAT DETAIL'!$D:$L,8,FALSE)</f>
        <v>2400</v>
      </c>
      <c r="P2113" s="17">
        <v>2400</v>
      </c>
      <c r="Q2113" s="67" t="s">
        <v>21</v>
      </c>
      <c r="R2113" s="67"/>
      <c r="S2113" s="67"/>
    </row>
    <row r="2114" spans="4:19" ht="15">
      <c r="D2114" s="5">
        <v>620120</v>
      </c>
      <c r="E2114" s="31">
        <v>44116</v>
      </c>
      <c r="F2114" s="34">
        <v>44116</v>
      </c>
      <c r="G2114" s="61"/>
      <c r="H2114" s="5">
        <v>2953504</v>
      </c>
      <c r="I2114" s="28" t="s">
        <v>26</v>
      </c>
      <c r="J2114" s="41" t="s">
        <v>739</v>
      </c>
      <c r="K2114" s="8" t="s">
        <v>39</v>
      </c>
      <c r="L2114" s="8" t="s">
        <v>740</v>
      </c>
      <c r="M2114" s="16">
        <f>SUM_DATA[[#This Row],[TOTAL Cost]]-SUM_DATA[[#This Row],[MATERIAL Cost]]</f>
        <v>0</v>
      </c>
      <c r="N2114" s="16">
        <f>IFERROR(SUM_DATA[[#This Row],[MAT C.]], 0)</f>
        <v>2400</v>
      </c>
      <c r="O2114" s="16">
        <f>VLOOKUP(SUM_DATA[[#This Row],[Work Order]],'[2]MAT DETAIL'!$D:$L,8,FALSE)</f>
        <v>2400</v>
      </c>
      <c r="P2114" s="17">
        <v>2400</v>
      </c>
      <c r="Q2114" s="67" t="s">
        <v>21</v>
      </c>
      <c r="R2114" s="67"/>
      <c r="S2114" s="67"/>
    </row>
    <row r="2115" spans="4:19" ht="15">
      <c r="D2115" s="5">
        <v>620116</v>
      </c>
      <c r="E2115" s="31">
        <v>44116</v>
      </c>
      <c r="F2115" s="34">
        <v>44116</v>
      </c>
      <c r="G2115" s="61"/>
      <c r="H2115" s="5">
        <v>2953526</v>
      </c>
      <c r="I2115" s="28" t="s">
        <v>26</v>
      </c>
      <c r="J2115" s="41" t="s">
        <v>403</v>
      </c>
      <c r="K2115" s="8" t="s">
        <v>47</v>
      </c>
      <c r="L2115" s="8" t="s">
        <v>74</v>
      </c>
      <c r="M2115" s="16">
        <f>SUM_DATA[[#This Row],[TOTAL Cost]]-SUM_DATA[[#This Row],[MATERIAL Cost]]</f>
        <v>2410.1999999999998</v>
      </c>
      <c r="N2115" s="16">
        <f>IFERROR(SUM_DATA[[#This Row],[MAT C.]], 0)</f>
        <v>0</v>
      </c>
      <c r="O2115" s="16" t="e">
        <f>VLOOKUP(SUM_DATA[[#This Row],[Work Order]],'[2]MAT DETAIL'!$D:$L,8,FALSE)</f>
        <v>#N/A</v>
      </c>
      <c r="P2115" s="17">
        <v>2410.1999999999998</v>
      </c>
      <c r="Q2115" s="67" t="s">
        <v>25</v>
      </c>
      <c r="R2115" s="67"/>
      <c r="S2115" s="67"/>
    </row>
    <row r="2116" spans="4:19" ht="15">
      <c r="D2116" s="5">
        <v>620122</v>
      </c>
      <c r="E2116" s="31">
        <v>44116</v>
      </c>
      <c r="F2116" s="34">
        <v>44116</v>
      </c>
      <c r="G2116" s="61"/>
      <c r="H2116" s="5">
        <v>2953533</v>
      </c>
      <c r="I2116" s="28" t="s">
        <v>26</v>
      </c>
      <c r="J2116" s="41" t="s">
        <v>73</v>
      </c>
      <c r="K2116" s="8" t="s">
        <v>47</v>
      </c>
      <c r="L2116" s="8" t="s">
        <v>74</v>
      </c>
      <c r="M2116" s="16">
        <f>SUM_DATA[[#This Row],[TOTAL Cost]]-SUM_DATA[[#This Row],[MATERIAL Cost]]</f>
        <v>2410.1999999999998</v>
      </c>
      <c r="N2116" s="16">
        <f>IFERROR(SUM_DATA[[#This Row],[MAT C.]], 0)</f>
        <v>0</v>
      </c>
      <c r="O2116" s="16" t="e">
        <f>VLOOKUP(SUM_DATA[[#This Row],[Work Order]],'[2]MAT DETAIL'!$D:$L,8,FALSE)</f>
        <v>#N/A</v>
      </c>
      <c r="P2116" s="17">
        <v>2410.1999999999998</v>
      </c>
      <c r="Q2116" s="67" t="s">
        <v>25</v>
      </c>
      <c r="R2116" s="67"/>
      <c r="S2116" s="67"/>
    </row>
    <row r="2117" spans="4:19" ht="15">
      <c r="D2117" s="5">
        <v>620114</v>
      </c>
      <c r="E2117" s="31">
        <v>44116</v>
      </c>
      <c r="F2117" s="34">
        <v>44116</v>
      </c>
      <c r="G2117" s="61"/>
      <c r="H2117" s="5">
        <v>2953534</v>
      </c>
      <c r="I2117" s="28" t="s">
        <v>26</v>
      </c>
      <c r="J2117" s="41" t="s">
        <v>741</v>
      </c>
      <c r="K2117" s="8" t="s">
        <v>59</v>
      </c>
      <c r="L2117" s="8" t="s">
        <v>60</v>
      </c>
      <c r="M2117" s="16">
        <f>SUM_DATA[[#This Row],[TOTAL Cost]]-SUM_DATA[[#This Row],[MATERIAL Cost]]</f>
        <v>0</v>
      </c>
      <c r="N2117" s="16">
        <f>IFERROR(SUM_DATA[[#This Row],[MAT C.]], 0)</f>
        <v>0</v>
      </c>
      <c r="O2117" s="16" t="e">
        <f>VLOOKUP(SUM_DATA[[#This Row],[Work Order]],'[2]MAT DETAIL'!$D:$L,8,FALSE)</f>
        <v>#N/A</v>
      </c>
      <c r="P2117" s="17">
        <v>0</v>
      </c>
      <c r="Q2117" s="67" t="s">
        <v>25</v>
      </c>
      <c r="R2117" s="67"/>
      <c r="S2117" s="67"/>
    </row>
    <row r="2118" spans="4:19" ht="15">
      <c r="D2118" s="5">
        <v>620105</v>
      </c>
      <c r="E2118" s="31">
        <v>44116</v>
      </c>
      <c r="F2118" s="34">
        <v>44116</v>
      </c>
      <c r="G2118" s="61"/>
      <c r="H2118" s="5">
        <v>2953538</v>
      </c>
      <c r="I2118" s="28" t="s">
        <v>26</v>
      </c>
      <c r="J2118" s="41" t="s">
        <v>354</v>
      </c>
      <c r="K2118" s="8" t="s">
        <v>36</v>
      </c>
      <c r="L2118" s="10" t="s">
        <v>37</v>
      </c>
      <c r="M2118" s="16">
        <f>SUM_DATA[[#This Row],[TOTAL Cost]]-SUM_DATA[[#This Row],[MATERIAL Cost]]</f>
        <v>0</v>
      </c>
      <c r="N2118" s="16">
        <f>IFERROR(SUM_DATA[[#This Row],[MAT C.]], 0)</f>
        <v>0</v>
      </c>
      <c r="O2118" s="16" t="e">
        <f>VLOOKUP(SUM_DATA[[#This Row],[Work Order]],'[2]MAT DETAIL'!$D:$L,8,FALSE)</f>
        <v>#N/A</v>
      </c>
      <c r="P2118" s="17">
        <v>0</v>
      </c>
      <c r="Q2118" s="67" t="s">
        <v>25</v>
      </c>
      <c r="R2118" s="67"/>
      <c r="S2118" s="67"/>
    </row>
    <row r="2119" spans="4:19" ht="15">
      <c r="D2119" s="5">
        <v>620109</v>
      </c>
      <c r="E2119" s="31">
        <v>44116</v>
      </c>
      <c r="F2119" s="34">
        <v>44116</v>
      </c>
      <c r="G2119" s="61"/>
      <c r="H2119" s="5">
        <v>2953539</v>
      </c>
      <c r="I2119" s="28" t="s">
        <v>26</v>
      </c>
      <c r="J2119" s="41" t="s">
        <v>69</v>
      </c>
      <c r="K2119" s="8" t="s">
        <v>70</v>
      </c>
      <c r="L2119" s="8" t="s">
        <v>71</v>
      </c>
      <c r="M2119" s="16">
        <f>SUM_DATA[[#This Row],[TOTAL Cost]]-SUM_DATA[[#This Row],[MATERIAL Cost]]</f>
        <v>4203.25</v>
      </c>
      <c r="N2119" s="16">
        <f>IFERROR(SUM_DATA[[#This Row],[MAT C.]], 0)</f>
        <v>0</v>
      </c>
      <c r="O2119" s="16" t="e">
        <f>VLOOKUP(SUM_DATA[[#This Row],[Work Order]],'[2]MAT DETAIL'!$D:$L,8,FALSE)</f>
        <v>#N/A</v>
      </c>
      <c r="P2119" s="17">
        <v>4203.25</v>
      </c>
      <c r="Q2119" s="67" t="s">
        <v>25</v>
      </c>
      <c r="R2119" s="67"/>
      <c r="S2119" s="67"/>
    </row>
    <row r="2120" spans="4:19" ht="15">
      <c r="D2120" s="5">
        <v>620112</v>
      </c>
      <c r="E2120" s="31">
        <v>44116</v>
      </c>
      <c r="F2120" s="34">
        <v>44116</v>
      </c>
      <c r="G2120" s="61"/>
      <c r="H2120" s="5">
        <v>2953540</v>
      </c>
      <c r="I2120" s="28" t="s">
        <v>26</v>
      </c>
      <c r="J2120" s="41" t="s">
        <v>77</v>
      </c>
      <c r="K2120" s="8" t="s">
        <v>78</v>
      </c>
      <c r="L2120" s="8" t="s">
        <v>79</v>
      </c>
      <c r="M2120" s="16">
        <f>SUM_DATA[[#This Row],[TOTAL Cost]]-SUM_DATA[[#This Row],[MATERIAL Cost]]</f>
        <v>2410.1999999999998</v>
      </c>
      <c r="N2120" s="16">
        <f>IFERROR(SUM_DATA[[#This Row],[MAT C.]], 0)</f>
        <v>0</v>
      </c>
      <c r="O2120" s="16" t="e">
        <f>VLOOKUP(SUM_DATA[[#This Row],[Work Order]],'[2]MAT DETAIL'!$D:$L,8,FALSE)</f>
        <v>#N/A</v>
      </c>
      <c r="P2120" s="17">
        <v>2410.1999999999998</v>
      </c>
      <c r="Q2120" s="67" t="s">
        <v>25</v>
      </c>
      <c r="R2120" s="67"/>
      <c r="S2120" s="67"/>
    </row>
    <row r="2121" spans="4:19" ht="15">
      <c r="D2121" s="5">
        <v>620118</v>
      </c>
      <c r="E2121" s="31">
        <v>44116</v>
      </c>
      <c r="F2121" s="34">
        <v>44116</v>
      </c>
      <c r="G2121" s="61"/>
      <c r="H2121" s="5">
        <v>2953594</v>
      </c>
      <c r="I2121" s="28" t="s">
        <v>31</v>
      </c>
      <c r="J2121" s="41" t="s">
        <v>742</v>
      </c>
      <c r="K2121" s="8" t="s">
        <v>82</v>
      </c>
      <c r="L2121" s="8" t="s">
        <v>126</v>
      </c>
      <c r="M2121" s="16">
        <f>SUM_DATA[[#This Row],[TOTAL Cost]]-SUM_DATA[[#This Row],[MATERIAL Cost]]</f>
        <v>678.16</v>
      </c>
      <c r="N2121" s="16">
        <f>IFERROR(SUM_DATA[[#This Row],[MAT C.]], 0)</f>
        <v>0</v>
      </c>
      <c r="O2121" s="16" t="e">
        <f>VLOOKUP(SUM_DATA[[#This Row],[Work Order]],'[2]MAT DETAIL'!$D:$L,8,FALSE)</f>
        <v>#N/A</v>
      </c>
      <c r="P2121" s="17">
        <v>678.16</v>
      </c>
      <c r="Q2121" s="67" t="s">
        <v>25</v>
      </c>
      <c r="R2121" s="67"/>
      <c r="S2121" s="67"/>
    </row>
    <row r="2122" spans="4:19" ht="15">
      <c r="D2122" s="5">
        <v>620104</v>
      </c>
      <c r="E2122" s="31">
        <v>44118</v>
      </c>
      <c r="F2122" s="34">
        <v>44118</v>
      </c>
      <c r="G2122" s="61"/>
      <c r="H2122" s="5">
        <v>2953723</v>
      </c>
      <c r="I2122" s="28" t="s">
        <v>26</v>
      </c>
      <c r="J2122" s="41" t="s">
        <v>743</v>
      </c>
      <c r="K2122" s="8" t="s">
        <v>36</v>
      </c>
      <c r="L2122" s="8" t="s">
        <v>42</v>
      </c>
      <c r="M2122" s="16">
        <f>SUM_DATA[[#This Row],[TOTAL Cost]]-SUM_DATA[[#This Row],[MATERIAL Cost]]</f>
        <v>60000</v>
      </c>
      <c r="N2122" s="16">
        <f>IFERROR(SUM_DATA[[#This Row],[MAT C.]], 0)</f>
        <v>0</v>
      </c>
      <c r="O2122" s="16" t="e">
        <f>VLOOKUP(SUM_DATA[[#This Row],[Work Order]],'[2]MAT DETAIL'!$D:$L,8,FALSE)</f>
        <v>#N/A</v>
      </c>
      <c r="P2122" s="17">
        <v>60000</v>
      </c>
      <c r="Q2122" s="67" t="s">
        <v>21</v>
      </c>
      <c r="R2122" s="67"/>
      <c r="S2122" s="67"/>
    </row>
    <row r="2123" spans="4:19" ht="15">
      <c r="D2123" s="5">
        <v>620106</v>
      </c>
      <c r="E2123" s="31">
        <v>44118</v>
      </c>
      <c r="F2123" s="34">
        <v>44118</v>
      </c>
      <c r="G2123" s="61"/>
      <c r="H2123" s="5">
        <v>2953728</v>
      </c>
      <c r="I2123" s="28" t="s">
        <v>26</v>
      </c>
      <c r="J2123" s="41" t="s">
        <v>743</v>
      </c>
      <c r="K2123" s="8" t="s">
        <v>36</v>
      </c>
      <c r="L2123" s="8" t="s">
        <v>42</v>
      </c>
      <c r="M2123" s="16">
        <f>SUM_DATA[[#This Row],[TOTAL Cost]]-SUM_DATA[[#This Row],[MATERIAL Cost]]</f>
        <v>60000</v>
      </c>
      <c r="N2123" s="16">
        <f>IFERROR(SUM_DATA[[#This Row],[MAT C.]], 0)</f>
        <v>0</v>
      </c>
      <c r="O2123" s="16" t="e">
        <f>VLOOKUP(SUM_DATA[[#This Row],[Work Order]],'[2]MAT DETAIL'!$D:$L,8,FALSE)</f>
        <v>#N/A</v>
      </c>
      <c r="P2123" s="17">
        <v>60000</v>
      </c>
      <c r="Q2123" s="67" t="s">
        <v>21</v>
      </c>
      <c r="R2123" s="67"/>
      <c r="S2123" s="67"/>
    </row>
    <row r="2124" spans="4:19" ht="15">
      <c r="D2124" s="5">
        <v>620109</v>
      </c>
      <c r="E2124" s="31">
        <v>44118</v>
      </c>
      <c r="F2124" s="34">
        <v>44118</v>
      </c>
      <c r="G2124" s="61"/>
      <c r="H2124" s="5">
        <v>2953733</v>
      </c>
      <c r="I2124" s="28" t="s">
        <v>26</v>
      </c>
      <c r="J2124" s="41" t="s">
        <v>743</v>
      </c>
      <c r="K2124" s="8" t="s">
        <v>36</v>
      </c>
      <c r="L2124" s="8" t="s">
        <v>42</v>
      </c>
      <c r="M2124" s="16">
        <f>SUM_DATA[[#This Row],[TOTAL Cost]]-SUM_DATA[[#This Row],[MATERIAL Cost]]</f>
        <v>60000</v>
      </c>
      <c r="N2124" s="16">
        <f>IFERROR(SUM_DATA[[#This Row],[MAT C.]], 0)</f>
        <v>0</v>
      </c>
      <c r="O2124" s="16" t="e">
        <f>VLOOKUP(SUM_DATA[[#This Row],[Work Order]],'[2]MAT DETAIL'!$D:$L,8,FALSE)</f>
        <v>#N/A</v>
      </c>
      <c r="P2124" s="17">
        <v>60000</v>
      </c>
      <c r="Q2124" s="67" t="s">
        <v>21</v>
      </c>
      <c r="R2124" s="67"/>
      <c r="S2124" s="67"/>
    </row>
    <row r="2125" spans="4:19" ht="15">
      <c r="D2125" s="5">
        <v>620111</v>
      </c>
      <c r="E2125" s="31">
        <v>44118</v>
      </c>
      <c r="F2125" s="34">
        <v>44118</v>
      </c>
      <c r="G2125" s="61"/>
      <c r="H2125" s="5">
        <v>2953734</v>
      </c>
      <c r="I2125" s="28" t="s">
        <v>26</v>
      </c>
      <c r="J2125" s="41" t="s">
        <v>743</v>
      </c>
      <c r="K2125" s="8" t="s">
        <v>36</v>
      </c>
      <c r="L2125" s="8" t="s">
        <v>42</v>
      </c>
      <c r="M2125" s="16">
        <f>SUM_DATA[[#This Row],[TOTAL Cost]]-SUM_DATA[[#This Row],[MATERIAL Cost]]</f>
        <v>60000</v>
      </c>
      <c r="N2125" s="16">
        <f>IFERROR(SUM_DATA[[#This Row],[MAT C.]], 0)</f>
        <v>0</v>
      </c>
      <c r="O2125" s="16" t="e">
        <f>VLOOKUP(SUM_DATA[[#This Row],[Work Order]],'[2]MAT DETAIL'!$D:$L,8,FALSE)</f>
        <v>#N/A</v>
      </c>
      <c r="P2125" s="17">
        <v>60000</v>
      </c>
      <c r="Q2125" s="67" t="s">
        <v>21</v>
      </c>
      <c r="R2125" s="67"/>
      <c r="S2125" s="67"/>
    </row>
    <row r="2126" spans="4:19" ht="15">
      <c r="D2126" s="5">
        <v>620112</v>
      </c>
      <c r="E2126" s="31">
        <v>44118</v>
      </c>
      <c r="F2126" s="34">
        <v>44118</v>
      </c>
      <c r="G2126" s="61"/>
      <c r="H2126" s="5">
        <v>2953740</v>
      </c>
      <c r="I2126" s="28" t="s">
        <v>26</v>
      </c>
      <c r="J2126" s="41" t="s">
        <v>743</v>
      </c>
      <c r="K2126" s="8" t="s">
        <v>36</v>
      </c>
      <c r="L2126" s="8" t="s">
        <v>42</v>
      </c>
      <c r="M2126" s="16">
        <f>SUM_DATA[[#This Row],[TOTAL Cost]]-SUM_DATA[[#This Row],[MATERIAL Cost]]</f>
        <v>60000</v>
      </c>
      <c r="N2126" s="16">
        <f>IFERROR(SUM_DATA[[#This Row],[MAT C.]], 0)</f>
        <v>0</v>
      </c>
      <c r="O2126" s="16" t="e">
        <f>VLOOKUP(SUM_DATA[[#This Row],[Work Order]],'[2]MAT DETAIL'!$D:$L,8,FALSE)</f>
        <v>#N/A</v>
      </c>
      <c r="P2126" s="17">
        <v>60000</v>
      </c>
      <c r="Q2126" s="67" t="s">
        <v>21</v>
      </c>
      <c r="R2126" s="67"/>
      <c r="S2126" s="67"/>
    </row>
    <row r="2127" spans="4:19" ht="15">
      <c r="D2127" s="5">
        <v>620116</v>
      </c>
      <c r="E2127" s="31">
        <v>44118</v>
      </c>
      <c r="F2127" s="34">
        <v>44118</v>
      </c>
      <c r="G2127" s="61"/>
      <c r="H2127" s="5">
        <v>2953745</v>
      </c>
      <c r="I2127" s="28" t="s">
        <v>26</v>
      </c>
      <c r="J2127" s="41" t="s">
        <v>743</v>
      </c>
      <c r="K2127" s="8" t="s">
        <v>36</v>
      </c>
      <c r="L2127" s="8" t="s">
        <v>42</v>
      </c>
      <c r="M2127" s="16">
        <f>SUM_DATA[[#This Row],[TOTAL Cost]]-SUM_DATA[[#This Row],[MATERIAL Cost]]</f>
        <v>60000</v>
      </c>
      <c r="N2127" s="16">
        <f>IFERROR(SUM_DATA[[#This Row],[MAT C.]], 0)</f>
        <v>0</v>
      </c>
      <c r="O2127" s="16" t="e">
        <f>VLOOKUP(SUM_DATA[[#This Row],[Work Order]],'[2]MAT DETAIL'!$D:$L,8,FALSE)</f>
        <v>#N/A</v>
      </c>
      <c r="P2127" s="17">
        <v>60000</v>
      </c>
      <c r="Q2127" s="67" t="s">
        <v>21</v>
      </c>
      <c r="R2127" s="67"/>
      <c r="S2127" s="67"/>
    </row>
    <row r="2128" spans="4:19" ht="15">
      <c r="D2128" s="5">
        <v>620123</v>
      </c>
      <c r="E2128" s="31">
        <v>44118</v>
      </c>
      <c r="F2128" s="34">
        <v>44118</v>
      </c>
      <c r="G2128" s="61"/>
      <c r="H2128" s="5">
        <v>2953749</v>
      </c>
      <c r="I2128" s="28" t="s">
        <v>26</v>
      </c>
      <c r="J2128" s="41" t="s">
        <v>743</v>
      </c>
      <c r="K2128" s="8" t="s">
        <v>36</v>
      </c>
      <c r="L2128" s="8" t="s">
        <v>42</v>
      </c>
      <c r="M2128" s="16">
        <f>SUM_DATA[[#This Row],[TOTAL Cost]]-SUM_DATA[[#This Row],[MATERIAL Cost]]</f>
        <v>60000</v>
      </c>
      <c r="N2128" s="16">
        <f>IFERROR(SUM_DATA[[#This Row],[MAT C.]], 0)</f>
        <v>0</v>
      </c>
      <c r="O2128" s="16" t="e">
        <f>VLOOKUP(SUM_DATA[[#This Row],[Work Order]],'[2]MAT DETAIL'!$D:$L,8,FALSE)</f>
        <v>#N/A</v>
      </c>
      <c r="P2128" s="17">
        <v>60000</v>
      </c>
      <c r="Q2128" s="67" t="s">
        <v>21</v>
      </c>
      <c r="R2128" s="67"/>
      <c r="S2128" s="67"/>
    </row>
    <row r="2129" spans="4:19" ht="15">
      <c r="D2129" s="5">
        <v>620117</v>
      </c>
      <c r="E2129" s="31">
        <v>44118</v>
      </c>
      <c r="F2129" s="34">
        <v>44118</v>
      </c>
      <c r="G2129" s="61"/>
      <c r="H2129" s="5">
        <v>2953955</v>
      </c>
      <c r="I2129" s="28" t="s">
        <v>31</v>
      </c>
      <c r="J2129" s="41" t="s">
        <v>744</v>
      </c>
      <c r="K2129" s="8" t="s">
        <v>33</v>
      </c>
      <c r="L2129" s="8" t="s">
        <v>158</v>
      </c>
      <c r="M2129" s="16">
        <f>SUM_DATA[[#This Row],[TOTAL Cost]]-SUM_DATA[[#This Row],[MATERIAL Cost]]</f>
        <v>1515.08</v>
      </c>
      <c r="N2129" s="16">
        <f>IFERROR(SUM_DATA[[#This Row],[MAT C.]], 0)</f>
        <v>0</v>
      </c>
      <c r="O2129" s="16" t="e">
        <f>VLOOKUP(SUM_DATA[[#This Row],[Work Order]],'[2]MAT DETAIL'!$D:$L,8,FALSE)</f>
        <v>#N/A</v>
      </c>
      <c r="P2129" s="17">
        <v>1515.08</v>
      </c>
      <c r="Q2129" s="67" t="s">
        <v>25</v>
      </c>
      <c r="R2129" s="67"/>
      <c r="S2129" s="67"/>
    </row>
    <row r="2130" spans="4:19" ht="15">
      <c r="D2130" s="5">
        <v>620105</v>
      </c>
      <c r="E2130" s="31">
        <v>44118</v>
      </c>
      <c r="F2130" s="34">
        <v>44118</v>
      </c>
      <c r="G2130" s="61"/>
      <c r="H2130" s="5">
        <v>2953968</v>
      </c>
      <c r="I2130" s="28" t="s">
        <v>31</v>
      </c>
      <c r="J2130" s="41" t="s">
        <v>745</v>
      </c>
      <c r="K2130" s="8" t="s">
        <v>39</v>
      </c>
      <c r="L2130" s="8" t="s">
        <v>221</v>
      </c>
      <c r="M2130" s="16">
        <f>SUM_DATA[[#This Row],[TOTAL Cost]]-SUM_DATA[[#This Row],[MATERIAL Cost]]</f>
        <v>678.16</v>
      </c>
      <c r="N2130" s="16">
        <f>IFERROR(SUM_DATA[[#This Row],[MAT C.]], 0)</f>
        <v>0</v>
      </c>
      <c r="O2130" s="16" t="e">
        <f>VLOOKUP(SUM_DATA[[#This Row],[Work Order]],'[2]MAT DETAIL'!$D:$L,8,FALSE)</f>
        <v>#N/A</v>
      </c>
      <c r="P2130" s="17">
        <v>678.16</v>
      </c>
      <c r="Q2130" s="67" t="s">
        <v>25</v>
      </c>
      <c r="R2130" s="67"/>
      <c r="S2130" s="67"/>
    </row>
    <row r="2131" spans="4:19" ht="15">
      <c r="D2131" s="5">
        <v>620105</v>
      </c>
      <c r="E2131" s="31">
        <v>44118</v>
      </c>
      <c r="F2131" s="34">
        <v>44118</v>
      </c>
      <c r="G2131" s="61"/>
      <c r="H2131" s="5">
        <v>2953969</v>
      </c>
      <c r="I2131" s="28" t="s">
        <v>31</v>
      </c>
      <c r="J2131" s="41" t="s">
        <v>693</v>
      </c>
      <c r="K2131" s="8" t="s">
        <v>70</v>
      </c>
      <c r="L2131" s="8" t="s">
        <v>39</v>
      </c>
      <c r="M2131" s="16">
        <f>SUM_DATA[[#This Row],[TOTAL Cost]]-SUM_DATA[[#This Row],[MATERIAL Cost]]</f>
        <v>678.16</v>
      </c>
      <c r="N2131" s="16">
        <f>IFERROR(SUM_DATA[[#This Row],[MAT C.]], 0)</f>
        <v>0</v>
      </c>
      <c r="O2131" s="16" t="e">
        <f>VLOOKUP(SUM_DATA[[#This Row],[Work Order]],'[2]MAT DETAIL'!$D:$L,8,FALSE)</f>
        <v>#N/A</v>
      </c>
      <c r="P2131" s="17">
        <v>678.16</v>
      </c>
      <c r="Q2131" s="67" t="s">
        <v>21</v>
      </c>
      <c r="R2131" s="67"/>
      <c r="S2131" s="67"/>
    </row>
    <row r="2132" spans="4:19" ht="15">
      <c r="D2132" s="5">
        <v>620105</v>
      </c>
      <c r="E2132" s="31">
        <v>44118</v>
      </c>
      <c r="F2132" s="34">
        <v>44118</v>
      </c>
      <c r="G2132" s="61"/>
      <c r="H2132" s="5">
        <v>2953972</v>
      </c>
      <c r="I2132" s="28" t="s">
        <v>31</v>
      </c>
      <c r="J2132" s="41" t="s">
        <v>694</v>
      </c>
      <c r="K2132" s="8" t="s">
        <v>70</v>
      </c>
      <c r="L2132" s="8" t="s">
        <v>39</v>
      </c>
      <c r="M2132" s="16">
        <f>SUM_DATA[[#This Row],[TOTAL Cost]]-SUM_DATA[[#This Row],[MATERIAL Cost]]</f>
        <v>678.16</v>
      </c>
      <c r="N2132" s="16">
        <f>IFERROR(SUM_DATA[[#This Row],[MAT C.]], 0)</f>
        <v>0</v>
      </c>
      <c r="O2132" s="16" t="e">
        <f>VLOOKUP(SUM_DATA[[#This Row],[Work Order]],'[2]MAT DETAIL'!$D:$L,8,FALSE)</f>
        <v>#N/A</v>
      </c>
      <c r="P2132" s="17">
        <v>678.16</v>
      </c>
      <c r="Q2132" s="67" t="s">
        <v>21</v>
      </c>
      <c r="R2132" s="67"/>
      <c r="S2132" s="67"/>
    </row>
    <row r="2133" spans="4:19" ht="15">
      <c r="D2133" s="5">
        <v>620109</v>
      </c>
      <c r="E2133" s="31">
        <v>44118</v>
      </c>
      <c r="F2133" s="34">
        <v>44118</v>
      </c>
      <c r="G2133" s="61"/>
      <c r="H2133" s="5">
        <v>2953977</v>
      </c>
      <c r="I2133" s="28" t="s">
        <v>31</v>
      </c>
      <c r="J2133" s="41" t="s">
        <v>694</v>
      </c>
      <c r="K2133" s="8" t="s">
        <v>70</v>
      </c>
      <c r="L2133" s="8" t="s">
        <v>39</v>
      </c>
      <c r="M2133" s="16">
        <f>SUM_DATA[[#This Row],[TOTAL Cost]]-SUM_DATA[[#This Row],[MATERIAL Cost]]</f>
        <v>678.16</v>
      </c>
      <c r="N2133" s="16">
        <f>IFERROR(SUM_DATA[[#This Row],[MAT C.]], 0)</f>
        <v>0</v>
      </c>
      <c r="O2133" s="16" t="e">
        <f>VLOOKUP(SUM_DATA[[#This Row],[Work Order]],'[2]MAT DETAIL'!$D:$L,8,FALSE)</f>
        <v>#N/A</v>
      </c>
      <c r="P2133" s="17">
        <v>678.16</v>
      </c>
      <c r="Q2133" s="67" t="s">
        <v>21</v>
      </c>
      <c r="R2133" s="67"/>
      <c r="S2133" s="67"/>
    </row>
    <row r="2134" spans="4:19" ht="15">
      <c r="D2134" s="5">
        <v>620109</v>
      </c>
      <c r="E2134" s="31">
        <v>44118</v>
      </c>
      <c r="F2134" s="34">
        <v>44118</v>
      </c>
      <c r="G2134" s="61"/>
      <c r="H2134" s="5">
        <v>2954029</v>
      </c>
      <c r="I2134" s="28" t="s">
        <v>31</v>
      </c>
      <c r="J2134" s="41" t="s">
        <v>364</v>
      </c>
      <c r="K2134" s="8" t="s">
        <v>70</v>
      </c>
      <c r="L2134" s="8" t="s">
        <v>39</v>
      </c>
      <c r="M2134" s="16">
        <f>SUM_DATA[[#This Row],[TOTAL Cost]]-SUM_DATA[[#This Row],[MATERIAL Cost]]</f>
        <v>3030.16</v>
      </c>
      <c r="N2134" s="16">
        <f>IFERROR(SUM_DATA[[#This Row],[MAT C.]], 0)</f>
        <v>0</v>
      </c>
      <c r="O2134" s="16" t="e">
        <f>VLOOKUP(SUM_DATA[[#This Row],[Work Order]],'[2]MAT DETAIL'!$D:$L,8,FALSE)</f>
        <v>#N/A</v>
      </c>
      <c r="P2134" s="17">
        <v>3030.16</v>
      </c>
      <c r="Q2134" s="67" t="s">
        <v>25</v>
      </c>
      <c r="R2134" s="67"/>
      <c r="S2134" s="67"/>
    </row>
    <row r="2135" spans="4:19" ht="15">
      <c r="D2135" s="5">
        <v>620105</v>
      </c>
      <c r="E2135" s="31">
        <v>44118</v>
      </c>
      <c r="F2135" s="34">
        <v>44118</v>
      </c>
      <c r="G2135" s="61"/>
      <c r="H2135" s="5">
        <v>2954045</v>
      </c>
      <c r="I2135" s="28" t="s">
        <v>31</v>
      </c>
      <c r="J2135" s="41" t="s">
        <v>432</v>
      </c>
      <c r="K2135" s="8" t="s">
        <v>70</v>
      </c>
      <c r="L2135" s="8" t="s">
        <v>39</v>
      </c>
      <c r="M2135" s="16">
        <f>SUM_DATA[[#This Row],[TOTAL Cost]]-SUM_DATA[[#This Row],[MATERIAL Cost]]</f>
        <v>4545.24</v>
      </c>
      <c r="N2135" s="16">
        <f>IFERROR(SUM_DATA[[#This Row],[MAT C.]], 0)</f>
        <v>0</v>
      </c>
      <c r="O2135" s="16" t="e">
        <f>VLOOKUP(SUM_DATA[[#This Row],[Work Order]],'[2]MAT DETAIL'!$D:$L,8,FALSE)</f>
        <v>#N/A</v>
      </c>
      <c r="P2135" s="17">
        <v>4545.24</v>
      </c>
      <c r="Q2135" s="67" t="s">
        <v>25</v>
      </c>
      <c r="R2135" s="67"/>
      <c r="S2135" s="67"/>
    </row>
    <row r="2136" spans="4:19" ht="15">
      <c r="D2136" s="5">
        <v>620105</v>
      </c>
      <c r="E2136" s="31">
        <v>44118</v>
      </c>
      <c r="F2136" s="34">
        <v>44118</v>
      </c>
      <c r="G2136" s="61"/>
      <c r="H2136" s="5">
        <v>2954048</v>
      </c>
      <c r="I2136" s="28" t="s">
        <v>31</v>
      </c>
      <c r="J2136" s="41" t="s">
        <v>364</v>
      </c>
      <c r="K2136" s="8" t="s">
        <v>70</v>
      </c>
      <c r="L2136" s="8" t="s">
        <v>39</v>
      </c>
      <c r="M2136" s="16">
        <f>SUM_DATA[[#This Row],[TOTAL Cost]]-SUM_DATA[[#This Row],[MATERIAL Cost]]</f>
        <v>4545.24</v>
      </c>
      <c r="N2136" s="16">
        <f>IFERROR(SUM_DATA[[#This Row],[MAT C.]], 0)</f>
        <v>0</v>
      </c>
      <c r="O2136" s="16" t="e">
        <f>VLOOKUP(SUM_DATA[[#This Row],[Work Order]],'[2]MAT DETAIL'!$D:$L,8,FALSE)</f>
        <v>#N/A</v>
      </c>
      <c r="P2136" s="17">
        <v>4545.24</v>
      </c>
      <c r="Q2136" s="67" t="s">
        <v>25</v>
      </c>
      <c r="R2136" s="67"/>
      <c r="S2136" s="67"/>
    </row>
    <row r="2137" spans="4:19" ht="15">
      <c r="D2137" s="5">
        <v>620104</v>
      </c>
      <c r="E2137" s="31">
        <v>44119</v>
      </c>
      <c r="F2137" s="34">
        <v>44119</v>
      </c>
      <c r="G2137" s="61"/>
      <c r="H2137" s="5">
        <v>2954538</v>
      </c>
      <c r="I2137" s="28" t="s">
        <v>26</v>
      </c>
      <c r="J2137" s="43" t="s">
        <v>746</v>
      </c>
      <c r="K2137" s="8" t="s">
        <v>19</v>
      </c>
      <c r="L2137" s="8" t="s">
        <v>50</v>
      </c>
      <c r="M2137" s="16">
        <f>SUM_DATA[[#This Row],[TOTAL Cost]]-SUM_DATA[[#This Row],[MATERIAL Cost]]</f>
        <v>11400</v>
      </c>
      <c r="N2137" s="16">
        <f>IFERROR(SUM_DATA[[#This Row],[MAT C.]], 0)</f>
        <v>1200</v>
      </c>
      <c r="O2137" s="16">
        <f>VLOOKUP(SUM_DATA[[#This Row],[Work Order]],'[2]MAT DETAIL'!$D:$L,8,FALSE)</f>
        <v>1200</v>
      </c>
      <c r="P2137" s="17">
        <v>12600</v>
      </c>
      <c r="Q2137" s="67" t="s">
        <v>21</v>
      </c>
      <c r="R2137" s="67"/>
      <c r="S2137" s="67"/>
    </row>
    <row r="2138" spans="4:19" ht="15">
      <c r="D2138" s="5">
        <v>620107</v>
      </c>
      <c r="E2138" s="31">
        <v>44119</v>
      </c>
      <c r="F2138" s="34">
        <v>44119</v>
      </c>
      <c r="G2138" s="61"/>
      <c r="H2138" s="5">
        <v>2954582</v>
      </c>
      <c r="I2138" s="28" t="s">
        <v>26</v>
      </c>
      <c r="J2138" s="41" t="s">
        <v>747</v>
      </c>
      <c r="K2138" s="8" t="s">
        <v>24</v>
      </c>
      <c r="L2138" s="8" t="s">
        <v>24</v>
      </c>
      <c r="M2138" s="16">
        <f>SUM_DATA[[#This Row],[TOTAL Cost]]-SUM_DATA[[#This Row],[MATERIAL Cost]]</f>
        <v>0</v>
      </c>
      <c r="N2138" s="16">
        <f>IFERROR(SUM_DATA[[#This Row],[MAT C.]], 0)</f>
        <v>126900</v>
      </c>
      <c r="O2138" s="16">
        <f>VLOOKUP(SUM_DATA[[#This Row],[Work Order]],'[2]MAT DETAIL'!$D:$L,8,FALSE)</f>
        <v>126900</v>
      </c>
      <c r="P2138" s="17">
        <v>126900</v>
      </c>
      <c r="Q2138" s="67" t="s">
        <v>21</v>
      </c>
      <c r="R2138" s="67"/>
      <c r="S2138" s="67"/>
    </row>
    <row r="2139" spans="4:19" ht="15">
      <c r="D2139" s="5">
        <v>620111</v>
      </c>
      <c r="E2139" s="31">
        <v>44119</v>
      </c>
      <c r="F2139" s="34">
        <v>44119</v>
      </c>
      <c r="G2139" s="61"/>
      <c r="H2139" s="5">
        <v>2954587</v>
      </c>
      <c r="I2139" s="28" t="s">
        <v>26</v>
      </c>
      <c r="J2139" s="41" t="s">
        <v>747</v>
      </c>
      <c r="K2139" s="8" t="s">
        <v>24</v>
      </c>
      <c r="L2139" s="8" t="s">
        <v>24</v>
      </c>
      <c r="M2139" s="16">
        <f>SUM_DATA[[#This Row],[TOTAL Cost]]-SUM_DATA[[#This Row],[MATERIAL Cost]]</f>
        <v>0</v>
      </c>
      <c r="N2139" s="16">
        <f>IFERROR(SUM_DATA[[#This Row],[MAT C.]], 0)</f>
        <v>126900</v>
      </c>
      <c r="O2139" s="16">
        <f>VLOOKUP(SUM_DATA[[#This Row],[Work Order]],'[2]MAT DETAIL'!$D:$L,8,FALSE)</f>
        <v>126900</v>
      </c>
      <c r="P2139" s="17">
        <v>126900</v>
      </c>
      <c r="Q2139" s="67" t="s">
        <v>21</v>
      </c>
      <c r="R2139" s="67"/>
      <c r="S2139" s="67"/>
    </row>
    <row r="2140" spans="4:19" ht="15">
      <c r="D2140" s="5">
        <v>620114</v>
      </c>
      <c r="E2140" s="31">
        <v>44119</v>
      </c>
      <c r="F2140" s="34">
        <v>44119</v>
      </c>
      <c r="G2140" s="61"/>
      <c r="H2140" s="5">
        <v>2954591</v>
      </c>
      <c r="I2140" s="28" t="s">
        <v>26</v>
      </c>
      <c r="J2140" s="41" t="s">
        <v>747</v>
      </c>
      <c r="K2140" s="8" t="s">
        <v>24</v>
      </c>
      <c r="L2140" s="8" t="s">
        <v>24</v>
      </c>
      <c r="M2140" s="16">
        <f>SUM_DATA[[#This Row],[TOTAL Cost]]-SUM_DATA[[#This Row],[MATERIAL Cost]]</f>
        <v>0</v>
      </c>
      <c r="N2140" s="16">
        <f>IFERROR(SUM_DATA[[#This Row],[MAT C.]], 0)</f>
        <v>126900</v>
      </c>
      <c r="O2140" s="16">
        <f>VLOOKUP(SUM_DATA[[#This Row],[Work Order]],'[2]MAT DETAIL'!$D:$L,8,FALSE)</f>
        <v>126900</v>
      </c>
      <c r="P2140" s="17">
        <v>126900</v>
      </c>
      <c r="Q2140" s="67" t="s">
        <v>21</v>
      </c>
      <c r="R2140" s="67"/>
      <c r="S2140" s="67"/>
    </row>
    <row r="2141" spans="4:19" ht="15">
      <c r="D2141" s="5">
        <v>620104</v>
      </c>
      <c r="E2141" s="31">
        <v>44119</v>
      </c>
      <c r="F2141" s="34">
        <v>44119</v>
      </c>
      <c r="G2141" s="61"/>
      <c r="H2141" s="5">
        <v>2954664</v>
      </c>
      <c r="I2141" s="28" t="s">
        <v>26</v>
      </c>
      <c r="J2141" s="41" t="s">
        <v>748</v>
      </c>
      <c r="K2141" s="8" t="s">
        <v>19</v>
      </c>
      <c r="L2141" s="8" t="s">
        <v>50</v>
      </c>
      <c r="M2141" s="16">
        <f>SUM_DATA[[#This Row],[TOTAL Cost]]-SUM_DATA[[#This Row],[MATERIAL Cost]]</f>
        <v>4800</v>
      </c>
      <c r="N2141" s="16">
        <f>IFERROR(SUM_DATA[[#This Row],[MAT C.]], 0)</f>
        <v>14000</v>
      </c>
      <c r="O2141" s="16">
        <f>VLOOKUP(SUM_DATA[[#This Row],[Work Order]],'[2]MAT DETAIL'!$D:$L,8,FALSE)</f>
        <v>14000</v>
      </c>
      <c r="P2141" s="17">
        <v>18800</v>
      </c>
      <c r="Q2141" s="67" t="s">
        <v>21</v>
      </c>
      <c r="R2141" s="67"/>
      <c r="S2141" s="67"/>
    </row>
    <row r="2142" spans="4:19" ht="15">
      <c r="D2142" s="5">
        <v>620106</v>
      </c>
      <c r="E2142" s="31">
        <v>44119</v>
      </c>
      <c r="F2142" s="34">
        <v>44119</v>
      </c>
      <c r="G2142" s="61"/>
      <c r="H2142" s="5">
        <v>2954666</v>
      </c>
      <c r="I2142" s="28" t="s">
        <v>26</v>
      </c>
      <c r="J2142" s="41" t="s">
        <v>748</v>
      </c>
      <c r="K2142" s="8" t="s">
        <v>19</v>
      </c>
      <c r="L2142" s="8" t="s">
        <v>50</v>
      </c>
      <c r="M2142" s="16">
        <f>SUM_DATA[[#This Row],[TOTAL Cost]]-SUM_DATA[[#This Row],[MATERIAL Cost]]</f>
        <v>4800</v>
      </c>
      <c r="N2142" s="16">
        <f>IFERROR(SUM_DATA[[#This Row],[MAT C.]], 0)</f>
        <v>14000</v>
      </c>
      <c r="O2142" s="16">
        <f>VLOOKUP(SUM_DATA[[#This Row],[Work Order]],'[2]MAT DETAIL'!$D:$L,8,FALSE)</f>
        <v>14000</v>
      </c>
      <c r="P2142" s="17">
        <v>18800</v>
      </c>
      <c r="Q2142" s="67" t="s">
        <v>21</v>
      </c>
      <c r="R2142" s="67"/>
      <c r="S2142" s="67"/>
    </row>
    <row r="2143" spans="4:19" ht="15">
      <c r="D2143" s="5">
        <v>620113</v>
      </c>
      <c r="E2143" s="31">
        <v>44119</v>
      </c>
      <c r="F2143" s="34">
        <v>44119</v>
      </c>
      <c r="G2143" s="61"/>
      <c r="H2143" s="5">
        <v>2954667</v>
      </c>
      <c r="I2143" s="28" t="s">
        <v>26</v>
      </c>
      <c r="J2143" s="41" t="s">
        <v>748</v>
      </c>
      <c r="K2143" s="8" t="s">
        <v>19</v>
      </c>
      <c r="L2143" s="8" t="s">
        <v>50</v>
      </c>
      <c r="M2143" s="16">
        <f>SUM_DATA[[#This Row],[TOTAL Cost]]-SUM_DATA[[#This Row],[MATERIAL Cost]]</f>
        <v>4800</v>
      </c>
      <c r="N2143" s="16">
        <f>IFERROR(SUM_DATA[[#This Row],[MAT C.]], 0)</f>
        <v>14000</v>
      </c>
      <c r="O2143" s="16">
        <f>VLOOKUP(SUM_DATA[[#This Row],[Work Order]],'[2]MAT DETAIL'!$D:$L,8,FALSE)</f>
        <v>14000</v>
      </c>
      <c r="P2143" s="17">
        <v>18800</v>
      </c>
      <c r="Q2143" s="67" t="s">
        <v>21</v>
      </c>
      <c r="R2143" s="67"/>
      <c r="S2143" s="67"/>
    </row>
    <row r="2144" spans="4:19" ht="15">
      <c r="D2144" s="5">
        <v>620120</v>
      </c>
      <c r="E2144" s="31">
        <v>44119</v>
      </c>
      <c r="F2144" s="34">
        <v>44119</v>
      </c>
      <c r="G2144" s="61"/>
      <c r="H2144" s="5">
        <v>2954668</v>
      </c>
      <c r="I2144" s="28" t="s">
        <v>26</v>
      </c>
      <c r="J2144" s="41" t="s">
        <v>748</v>
      </c>
      <c r="K2144" s="8" t="s">
        <v>19</v>
      </c>
      <c r="L2144" s="8" t="s">
        <v>50</v>
      </c>
      <c r="M2144" s="16">
        <f>SUM_DATA[[#This Row],[TOTAL Cost]]-SUM_DATA[[#This Row],[MATERIAL Cost]]</f>
        <v>4800</v>
      </c>
      <c r="N2144" s="16">
        <f>IFERROR(SUM_DATA[[#This Row],[MAT C.]], 0)</f>
        <v>14000</v>
      </c>
      <c r="O2144" s="16">
        <f>VLOOKUP(SUM_DATA[[#This Row],[Work Order]],'[2]MAT DETAIL'!$D:$L,8,FALSE)</f>
        <v>14000</v>
      </c>
      <c r="P2144" s="17">
        <v>18800</v>
      </c>
      <c r="Q2144" s="67" t="s">
        <v>21</v>
      </c>
      <c r="R2144" s="67"/>
      <c r="S2144" s="67"/>
    </row>
    <row r="2145" spans="4:19" ht="15">
      <c r="D2145" s="5">
        <v>620124</v>
      </c>
      <c r="E2145" s="31">
        <v>44119</v>
      </c>
      <c r="F2145" s="34">
        <v>44119</v>
      </c>
      <c r="G2145" s="61"/>
      <c r="H2145" s="5">
        <v>2954671</v>
      </c>
      <c r="I2145" s="28" t="s">
        <v>26</v>
      </c>
      <c r="J2145" s="41" t="s">
        <v>748</v>
      </c>
      <c r="K2145" s="8" t="s">
        <v>19</v>
      </c>
      <c r="L2145" s="8" t="s">
        <v>50</v>
      </c>
      <c r="M2145" s="16">
        <f>SUM_DATA[[#This Row],[TOTAL Cost]]-SUM_DATA[[#This Row],[MATERIAL Cost]]</f>
        <v>4800</v>
      </c>
      <c r="N2145" s="16">
        <f>IFERROR(SUM_DATA[[#This Row],[MAT C.]], 0)</f>
        <v>14000</v>
      </c>
      <c r="O2145" s="16">
        <f>VLOOKUP(SUM_DATA[[#This Row],[Work Order]],'[2]MAT DETAIL'!$D:$L,8,FALSE)</f>
        <v>14000</v>
      </c>
      <c r="P2145" s="17">
        <v>18800</v>
      </c>
      <c r="Q2145" s="67" t="s">
        <v>21</v>
      </c>
      <c r="R2145" s="67"/>
      <c r="S2145" s="67"/>
    </row>
    <row r="2146" spans="4:19" ht="15">
      <c r="D2146" s="5">
        <v>620105</v>
      </c>
      <c r="E2146" s="31">
        <v>44119</v>
      </c>
      <c r="F2146" s="34">
        <v>44119</v>
      </c>
      <c r="G2146" s="61"/>
      <c r="H2146" s="5">
        <v>2954861</v>
      </c>
      <c r="I2146" s="28" t="s">
        <v>31</v>
      </c>
      <c r="J2146" s="41" t="s">
        <v>257</v>
      </c>
      <c r="K2146" s="8" t="s">
        <v>33</v>
      </c>
      <c r="L2146" s="8" t="s">
        <v>112</v>
      </c>
      <c r="M2146" s="16">
        <f>SUM_DATA[[#This Row],[TOTAL Cost]]-SUM_DATA[[#This Row],[MATERIAL Cost]]</f>
        <v>3188.92</v>
      </c>
      <c r="N2146" s="16">
        <f>IFERROR(SUM_DATA[[#This Row],[MAT C.]], 0)</f>
        <v>0</v>
      </c>
      <c r="O2146" s="16" t="e">
        <f>VLOOKUP(SUM_DATA[[#This Row],[Work Order]],'[2]MAT DETAIL'!$D:$L,8,FALSE)</f>
        <v>#N/A</v>
      </c>
      <c r="P2146" s="17">
        <v>3188.92</v>
      </c>
      <c r="Q2146" s="67" t="s">
        <v>25</v>
      </c>
      <c r="R2146" s="67"/>
      <c r="S2146" s="67"/>
    </row>
    <row r="2147" spans="4:19" ht="15">
      <c r="D2147" s="5">
        <v>620122</v>
      </c>
      <c r="E2147" s="31">
        <v>44119</v>
      </c>
      <c r="F2147" s="34">
        <v>44119</v>
      </c>
      <c r="G2147" s="61"/>
      <c r="H2147" s="5">
        <v>2954880</v>
      </c>
      <c r="I2147" s="28" t="s">
        <v>31</v>
      </c>
      <c r="J2147" s="41" t="s">
        <v>749</v>
      </c>
      <c r="K2147" s="8" t="s">
        <v>19</v>
      </c>
      <c r="L2147" s="8" t="s">
        <v>50</v>
      </c>
      <c r="M2147" s="16">
        <f>SUM_DATA[[#This Row],[TOTAL Cost]]-SUM_DATA[[#This Row],[MATERIAL Cost]]</f>
        <v>678.16</v>
      </c>
      <c r="N2147" s="16">
        <f>IFERROR(SUM_DATA[[#This Row],[MAT C.]], 0)</f>
        <v>0</v>
      </c>
      <c r="O2147" s="16" t="e">
        <f>VLOOKUP(SUM_DATA[[#This Row],[Work Order]],'[2]MAT DETAIL'!$D:$L,8,FALSE)</f>
        <v>#N/A</v>
      </c>
      <c r="P2147" s="17">
        <v>678.16</v>
      </c>
      <c r="Q2147" s="67" t="s">
        <v>25</v>
      </c>
      <c r="R2147" s="67"/>
      <c r="S2147" s="67"/>
    </row>
    <row r="2148" spans="4:19" ht="15">
      <c r="D2148" s="5">
        <v>620104</v>
      </c>
      <c r="E2148" s="31">
        <v>44119</v>
      </c>
      <c r="F2148" s="34">
        <v>44119</v>
      </c>
      <c r="G2148" s="61"/>
      <c r="H2148" s="5">
        <v>2954892</v>
      </c>
      <c r="I2148" s="28" t="s">
        <v>26</v>
      </c>
      <c r="J2148" s="41" t="s">
        <v>750</v>
      </c>
      <c r="K2148" s="8" t="s">
        <v>82</v>
      </c>
      <c r="L2148" s="8" t="s">
        <v>751</v>
      </c>
      <c r="M2148" s="16">
        <f>SUM_DATA[[#This Row],[TOTAL Cost]]-SUM_DATA[[#This Row],[MATERIAL Cost]]</f>
        <v>0</v>
      </c>
      <c r="N2148" s="16">
        <f>IFERROR(SUM_DATA[[#This Row],[MAT C.]], 0)</f>
        <v>25800</v>
      </c>
      <c r="O2148" s="16">
        <f>VLOOKUP(SUM_DATA[[#This Row],[Work Order]],'[2]MAT DETAIL'!$D:$L,8,FALSE)</f>
        <v>25800</v>
      </c>
      <c r="P2148" s="17">
        <v>25800</v>
      </c>
      <c r="Q2148" s="67" t="s">
        <v>21</v>
      </c>
      <c r="R2148" s="67"/>
      <c r="S2148" s="67"/>
    </row>
    <row r="2149" spans="4:19" ht="15">
      <c r="D2149" s="5">
        <v>620106</v>
      </c>
      <c r="E2149" s="31">
        <v>44119</v>
      </c>
      <c r="F2149" s="34">
        <v>44119</v>
      </c>
      <c r="G2149" s="61"/>
      <c r="H2149" s="5">
        <v>2954894</v>
      </c>
      <c r="I2149" s="28" t="s">
        <v>26</v>
      </c>
      <c r="J2149" s="41" t="s">
        <v>750</v>
      </c>
      <c r="K2149" s="8" t="s">
        <v>82</v>
      </c>
      <c r="L2149" s="8" t="s">
        <v>751</v>
      </c>
      <c r="M2149" s="16">
        <f>SUM_DATA[[#This Row],[TOTAL Cost]]-SUM_DATA[[#This Row],[MATERIAL Cost]]</f>
        <v>0</v>
      </c>
      <c r="N2149" s="16">
        <f>IFERROR(SUM_DATA[[#This Row],[MAT C.]], 0)</f>
        <v>25800</v>
      </c>
      <c r="O2149" s="16">
        <f>VLOOKUP(SUM_DATA[[#This Row],[Work Order]],'[2]MAT DETAIL'!$D:$L,8,FALSE)</f>
        <v>25800</v>
      </c>
      <c r="P2149" s="17">
        <v>25800</v>
      </c>
      <c r="Q2149" s="67" t="s">
        <v>21</v>
      </c>
      <c r="R2149" s="67"/>
      <c r="S2149" s="67"/>
    </row>
    <row r="2150" spans="4:19" ht="15">
      <c r="D2150" s="5">
        <v>620113</v>
      </c>
      <c r="E2150" s="31">
        <v>44119</v>
      </c>
      <c r="F2150" s="34">
        <v>44119</v>
      </c>
      <c r="G2150" s="61"/>
      <c r="H2150" s="5">
        <v>2954895</v>
      </c>
      <c r="I2150" s="28" t="s">
        <v>26</v>
      </c>
      <c r="J2150" s="41" t="s">
        <v>750</v>
      </c>
      <c r="K2150" s="8" t="s">
        <v>82</v>
      </c>
      <c r="L2150" s="8" t="s">
        <v>751</v>
      </c>
      <c r="M2150" s="16">
        <f>SUM_DATA[[#This Row],[TOTAL Cost]]-SUM_DATA[[#This Row],[MATERIAL Cost]]</f>
        <v>0</v>
      </c>
      <c r="N2150" s="16">
        <f>IFERROR(SUM_DATA[[#This Row],[MAT C.]], 0)</f>
        <v>25800</v>
      </c>
      <c r="O2150" s="16">
        <f>VLOOKUP(SUM_DATA[[#This Row],[Work Order]],'[2]MAT DETAIL'!$D:$L,8,FALSE)</f>
        <v>25800</v>
      </c>
      <c r="P2150" s="17">
        <v>25800</v>
      </c>
      <c r="Q2150" s="67" t="s">
        <v>21</v>
      </c>
      <c r="R2150" s="67"/>
      <c r="S2150" s="67"/>
    </row>
    <row r="2151" spans="4:19" ht="15">
      <c r="D2151" s="5">
        <v>620120</v>
      </c>
      <c r="E2151" s="31">
        <v>44119</v>
      </c>
      <c r="F2151" s="34">
        <v>44119</v>
      </c>
      <c r="G2151" s="61"/>
      <c r="H2151" s="5">
        <v>2954896</v>
      </c>
      <c r="I2151" s="28" t="s">
        <v>26</v>
      </c>
      <c r="J2151" s="41" t="s">
        <v>750</v>
      </c>
      <c r="K2151" s="8" t="s">
        <v>82</v>
      </c>
      <c r="L2151" s="8" t="s">
        <v>751</v>
      </c>
      <c r="M2151" s="16">
        <f>SUM_DATA[[#This Row],[TOTAL Cost]]-SUM_DATA[[#This Row],[MATERIAL Cost]]</f>
        <v>0</v>
      </c>
      <c r="N2151" s="16">
        <f>IFERROR(SUM_DATA[[#This Row],[MAT C.]], 0)</f>
        <v>25800</v>
      </c>
      <c r="O2151" s="16">
        <f>VLOOKUP(SUM_DATA[[#This Row],[Work Order]],'[2]MAT DETAIL'!$D:$L,8,FALSE)</f>
        <v>25800</v>
      </c>
      <c r="P2151" s="17">
        <v>25800</v>
      </c>
      <c r="Q2151" s="67" t="s">
        <v>21</v>
      </c>
      <c r="R2151" s="67"/>
      <c r="S2151" s="67"/>
    </row>
    <row r="2152" spans="4:19" ht="15">
      <c r="D2152" s="5">
        <v>620124</v>
      </c>
      <c r="E2152" s="31">
        <v>44119</v>
      </c>
      <c r="F2152" s="34">
        <v>44119</v>
      </c>
      <c r="G2152" s="61"/>
      <c r="H2152" s="5">
        <v>2954897</v>
      </c>
      <c r="I2152" s="28" t="s">
        <v>26</v>
      </c>
      <c r="J2152" s="41" t="s">
        <v>750</v>
      </c>
      <c r="K2152" s="8" t="s">
        <v>82</v>
      </c>
      <c r="L2152" s="8" t="s">
        <v>751</v>
      </c>
      <c r="M2152" s="16">
        <f>SUM_DATA[[#This Row],[TOTAL Cost]]-SUM_DATA[[#This Row],[MATERIAL Cost]]</f>
        <v>0</v>
      </c>
      <c r="N2152" s="16">
        <f>IFERROR(SUM_DATA[[#This Row],[MAT C.]], 0)</f>
        <v>25800</v>
      </c>
      <c r="O2152" s="16">
        <f>VLOOKUP(SUM_DATA[[#This Row],[Work Order]],'[2]MAT DETAIL'!$D:$L,8,FALSE)</f>
        <v>25800</v>
      </c>
      <c r="P2152" s="17">
        <v>25800</v>
      </c>
      <c r="Q2152" s="67" t="s">
        <v>21</v>
      </c>
      <c r="R2152" s="67"/>
      <c r="S2152" s="67"/>
    </row>
    <row r="2153" spans="4:19" ht="15">
      <c r="D2153" s="5">
        <v>620105</v>
      </c>
      <c r="E2153" s="31">
        <v>44119</v>
      </c>
      <c r="F2153" s="34">
        <v>44119</v>
      </c>
      <c r="G2153" s="61"/>
      <c r="H2153" s="5">
        <v>2954960</v>
      </c>
      <c r="I2153" s="28" t="s">
        <v>26</v>
      </c>
      <c r="J2153" s="41" t="s">
        <v>752</v>
      </c>
      <c r="K2153" s="8" t="s">
        <v>47</v>
      </c>
      <c r="L2153" s="8" t="s">
        <v>715</v>
      </c>
      <c r="M2153" s="16">
        <f>SUM_DATA[[#This Row],[TOTAL Cost]]-SUM_DATA[[#This Row],[MATERIAL Cost]]</f>
        <v>91913</v>
      </c>
      <c r="N2153" s="16">
        <f>IFERROR(SUM_DATA[[#This Row],[MAT C.]], 0)</f>
        <v>39651</v>
      </c>
      <c r="O2153" s="16">
        <f>VLOOKUP(SUM_DATA[[#This Row],[Work Order]],'[2]MAT DETAIL'!$D:$L,8,FALSE)</f>
        <v>39651</v>
      </c>
      <c r="P2153" s="17">
        <v>131564</v>
      </c>
      <c r="Q2153" s="67" t="s">
        <v>21</v>
      </c>
      <c r="R2153" s="67"/>
      <c r="S2153" s="67"/>
    </row>
    <row r="2154" spans="4:19" ht="15">
      <c r="D2154" s="5">
        <v>620118</v>
      </c>
      <c r="E2154" s="31">
        <v>44119</v>
      </c>
      <c r="F2154" s="34">
        <v>44119</v>
      </c>
      <c r="G2154" s="61"/>
      <c r="H2154" s="5">
        <v>2954962</v>
      </c>
      <c r="I2154" s="28" t="s">
        <v>26</v>
      </c>
      <c r="J2154" s="41" t="s">
        <v>752</v>
      </c>
      <c r="K2154" s="8" t="s">
        <v>47</v>
      </c>
      <c r="L2154" s="8" t="s">
        <v>715</v>
      </c>
      <c r="M2154" s="16">
        <f>SUM_DATA[[#This Row],[TOTAL Cost]]-SUM_DATA[[#This Row],[MATERIAL Cost]]</f>
        <v>91913</v>
      </c>
      <c r="N2154" s="16">
        <f>IFERROR(SUM_DATA[[#This Row],[MAT C.]], 0)</f>
        <v>39651</v>
      </c>
      <c r="O2154" s="16">
        <f>VLOOKUP(SUM_DATA[[#This Row],[Work Order]],'[2]MAT DETAIL'!$D:$L,8,FALSE)</f>
        <v>39651</v>
      </c>
      <c r="P2154" s="17">
        <v>131564</v>
      </c>
      <c r="Q2154" s="67" t="s">
        <v>21</v>
      </c>
      <c r="R2154" s="67"/>
      <c r="S2154" s="67"/>
    </row>
    <row r="2155" spans="4:19" ht="15">
      <c r="D2155" s="5">
        <v>620118</v>
      </c>
      <c r="E2155" s="31">
        <v>44119</v>
      </c>
      <c r="F2155" s="34">
        <v>44119</v>
      </c>
      <c r="G2155" s="61"/>
      <c r="H2155" s="5">
        <v>2954976</v>
      </c>
      <c r="I2155" s="28" t="s">
        <v>26</v>
      </c>
      <c r="J2155" s="41" t="s">
        <v>45</v>
      </c>
      <c r="K2155" s="8" t="s">
        <v>39</v>
      </c>
      <c r="L2155" s="8" t="s">
        <v>40</v>
      </c>
      <c r="M2155" s="16">
        <f>SUM_DATA[[#This Row],[TOTAL Cost]]-SUM_DATA[[#This Row],[MATERIAL Cost]]</f>
        <v>31291.200000000001</v>
      </c>
      <c r="N2155" s="16">
        <f>IFERROR(SUM_DATA[[#This Row],[MAT C.]], 0)</f>
        <v>0</v>
      </c>
      <c r="O2155" s="16" t="e">
        <f>VLOOKUP(SUM_DATA[[#This Row],[Work Order]],'[2]MAT DETAIL'!$D:$L,8,FALSE)</f>
        <v>#N/A</v>
      </c>
      <c r="P2155" s="17">
        <v>31291.200000000001</v>
      </c>
      <c r="Q2155" s="67" t="s">
        <v>21</v>
      </c>
      <c r="R2155" s="67"/>
      <c r="S2155" s="67"/>
    </row>
    <row r="2156" spans="4:19" ht="15">
      <c r="D2156" s="5">
        <v>620122</v>
      </c>
      <c r="E2156" s="31">
        <v>44120</v>
      </c>
      <c r="F2156" s="34">
        <v>44120</v>
      </c>
      <c r="G2156" s="61"/>
      <c r="H2156" s="5">
        <v>2958106</v>
      </c>
      <c r="I2156" s="28" t="s">
        <v>26</v>
      </c>
      <c r="J2156" s="41" t="s">
        <v>97</v>
      </c>
      <c r="K2156" s="8" t="s">
        <v>59</v>
      </c>
      <c r="L2156" s="8" t="s">
        <v>98</v>
      </c>
      <c r="M2156" s="16">
        <f>SUM_DATA[[#This Row],[TOTAL Cost]]-SUM_DATA[[#This Row],[MATERIAL Cost]]</f>
        <v>2410.1999999999998</v>
      </c>
      <c r="N2156" s="16">
        <f>IFERROR(SUM_DATA[[#This Row],[MAT C.]], 0)</f>
        <v>0</v>
      </c>
      <c r="O2156" s="16" t="e">
        <f>VLOOKUP(SUM_DATA[[#This Row],[Work Order]],'[2]MAT DETAIL'!$D:$L,8,FALSE)</f>
        <v>#N/A</v>
      </c>
      <c r="P2156" s="17">
        <v>2410.1999999999998</v>
      </c>
      <c r="Q2156" s="67" t="s">
        <v>25</v>
      </c>
      <c r="R2156" s="67"/>
      <c r="S2156" s="67"/>
    </row>
    <row r="2157" spans="4:19" ht="15">
      <c r="D2157" s="5">
        <v>620122</v>
      </c>
      <c r="E2157" s="31">
        <v>44120</v>
      </c>
      <c r="F2157" s="34">
        <v>44120</v>
      </c>
      <c r="G2157" s="61"/>
      <c r="H2157" s="5">
        <v>2958115</v>
      </c>
      <c r="I2157" s="28" t="s">
        <v>26</v>
      </c>
      <c r="J2157" s="41" t="s">
        <v>439</v>
      </c>
      <c r="K2157" s="8" t="s">
        <v>33</v>
      </c>
      <c r="L2157" s="8" t="s">
        <v>34</v>
      </c>
      <c r="M2157" s="16">
        <f>SUM_DATA[[#This Row],[TOTAL Cost]]-SUM_DATA[[#This Row],[MATERIAL Cost]]</f>
        <v>2410.1999999999998</v>
      </c>
      <c r="N2157" s="16">
        <f>IFERROR(SUM_DATA[[#This Row],[MAT C.]], 0)</f>
        <v>0</v>
      </c>
      <c r="O2157" s="16" t="e">
        <f>VLOOKUP(SUM_DATA[[#This Row],[Work Order]],'[2]MAT DETAIL'!$D:$L,8,FALSE)</f>
        <v>#N/A</v>
      </c>
      <c r="P2157" s="17">
        <v>2410.1999999999998</v>
      </c>
      <c r="Q2157" s="67" t="s">
        <v>25</v>
      </c>
      <c r="R2157" s="67"/>
      <c r="S2157" s="67"/>
    </row>
    <row r="2158" spans="4:19" ht="15">
      <c r="D2158" s="5">
        <v>620109</v>
      </c>
      <c r="E2158" s="31">
        <v>44120</v>
      </c>
      <c r="F2158" s="34">
        <v>44120</v>
      </c>
      <c r="G2158" s="61"/>
      <c r="H2158" s="5">
        <v>2958116</v>
      </c>
      <c r="I2158" s="28" t="s">
        <v>26</v>
      </c>
      <c r="J2158" s="41" t="s">
        <v>72</v>
      </c>
      <c r="K2158" s="8" t="s">
        <v>36</v>
      </c>
      <c r="L2158" s="10" t="s">
        <v>37</v>
      </c>
      <c r="M2158" s="16">
        <f>SUM_DATA[[#This Row],[TOTAL Cost]]-SUM_DATA[[#This Row],[MATERIAL Cost]]</f>
        <v>2410.1999999999998</v>
      </c>
      <c r="N2158" s="16">
        <f>IFERROR(SUM_DATA[[#This Row],[MAT C.]], 0)</f>
        <v>0</v>
      </c>
      <c r="O2158" s="16" t="e">
        <f>VLOOKUP(SUM_DATA[[#This Row],[Work Order]],'[2]MAT DETAIL'!$D:$L,8,FALSE)</f>
        <v>#N/A</v>
      </c>
      <c r="P2158" s="17">
        <v>2410.1999999999998</v>
      </c>
      <c r="Q2158" s="67" t="s">
        <v>25</v>
      </c>
      <c r="R2158" s="67"/>
      <c r="S2158" s="67"/>
    </row>
    <row r="2159" spans="4:19" ht="15">
      <c r="D2159" s="5">
        <v>620109</v>
      </c>
      <c r="E2159" s="31">
        <v>44123</v>
      </c>
      <c r="F2159" s="34">
        <v>44123</v>
      </c>
      <c r="G2159" s="61"/>
      <c r="H2159" s="5">
        <v>2960192</v>
      </c>
      <c r="I2159" s="28" t="s">
        <v>26</v>
      </c>
      <c r="J2159" s="41" t="s">
        <v>18</v>
      </c>
      <c r="K2159" s="8" t="s">
        <v>19</v>
      </c>
      <c r="L2159" s="8" t="s">
        <v>20</v>
      </c>
      <c r="M2159" s="16">
        <f>SUM_DATA[[#This Row],[TOTAL Cost]]-SUM_DATA[[#This Row],[MATERIAL Cost]]</f>
        <v>126300</v>
      </c>
      <c r="N2159" s="16">
        <f>IFERROR(SUM_DATA[[#This Row],[MAT C.]], 0)</f>
        <v>0</v>
      </c>
      <c r="O2159" s="16" t="e">
        <f>VLOOKUP(SUM_DATA[[#This Row],[Work Order]],'[2]MAT DETAIL'!$D:$L,8,FALSE)</f>
        <v>#N/A</v>
      </c>
      <c r="P2159" s="17">
        <v>126300</v>
      </c>
      <c r="Q2159" s="67" t="s">
        <v>21</v>
      </c>
      <c r="R2159" s="67"/>
      <c r="S2159" s="67"/>
    </row>
    <row r="2160" spans="4:19" ht="15">
      <c r="D2160" s="5">
        <v>620113</v>
      </c>
      <c r="E2160" s="31">
        <v>44123</v>
      </c>
      <c r="F2160" s="34">
        <v>44123</v>
      </c>
      <c r="G2160" s="61"/>
      <c r="H2160" s="5">
        <v>2960198</v>
      </c>
      <c r="I2160" s="28" t="s">
        <v>26</v>
      </c>
      <c r="J2160" s="41" t="s">
        <v>18</v>
      </c>
      <c r="K2160" s="8" t="s">
        <v>19</v>
      </c>
      <c r="L2160" s="8" t="s">
        <v>20</v>
      </c>
      <c r="M2160" s="16">
        <f>SUM_DATA[[#This Row],[TOTAL Cost]]-SUM_DATA[[#This Row],[MATERIAL Cost]]</f>
        <v>117400</v>
      </c>
      <c r="N2160" s="16">
        <f>IFERROR(SUM_DATA[[#This Row],[MAT C.]], 0)</f>
        <v>0</v>
      </c>
      <c r="O2160" s="16" t="e">
        <f>VLOOKUP(SUM_DATA[[#This Row],[Work Order]],'[2]MAT DETAIL'!$D:$L,8,FALSE)</f>
        <v>#N/A</v>
      </c>
      <c r="P2160" s="17">
        <v>117400</v>
      </c>
      <c r="Q2160" s="67" t="s">
        <v>21</v>
      </c>
      <c r="R2160" s="67"/>
      <c r="S2160" s="67"/>
    </row>
    <row r="2161" spans="4:19" ht="15">
      <c r="D2161" s="5">
        <v>620120</v>
      </c>
      <c r="E2161" s="31">
        <v>44123</v>
      </c>
      <c r="F2161" s="34">
        <v>44123</v>
      </c>
      <c r="G2161" s="61"/>
      <c r="H2161" s="5">
        <v>2960199</v>
      </c>
      <c r="I2161" s="28" t="s">
        <v>26</v>
      </c>
      <c r="J2161" s="41" t="s">
        <v>18</v>
      </c>
      <c r="K2161" s="8" t="s">
        <v>19</v>
      </c>
      <c r="L2161" s="8" t="s">
        <v>20</v>
      </c>
      <c r="M2161" s="16">
        <f>SUM_DATA[[#This Row],[TOTAL Cost]]-SUM_DATA[[#This Row],[MATERIAL Cost]]</f>
        <v>117400</v>
      </c>
      <c r="N2161" s="16">
        <f>IFERROR(SUM_DATA[[#This Row],[MAT C.]], 0)</f>
        <v>0</v>
      </c>
      <c r="O2161" s="16" t="e">
        <f>VLOOKUP(SUM_DATA[[#This Row],[Work Order]],'[2]MAT DETAIL'!$D:$L,8,FALSE)</f>
        <v>#N/A</v>
      </c>
      <c r="P2161" s="17">
        <v>117400</v>
      </c>
      <c r="Q2161" s="67" t="s">
        <v>21</v>
      </c>
      <c r="R2161" s="67"/>
      <c r="S2161" s="67"/>
    </row>
    <row r="2162" spans="4:19" ht="15">
      <c r="D2162" s="5">
        <v>620104</v>
      </c>
      <c r="E2162" s="31">
        <v>44123</v>
      </c>
      <c r="F2162" s="34">
        <v>44123</v>
      </c>
      <c r="G2162" s="61"/>
      <c r="H2162" s="5">
        <v>2960311</v>
      </c>
      <c r="I2162" s="28" t="s">
        <v>26</v>
      </c>
      <c r="J2162" s="41" t="s">
        <v>753</v>
      </c>
      <c r="K2162" s="8" t="s">
        <v>19</v>
      </c>
      <c r="L2162" s="8" t="s">
        <v>50</v>
      </c>
      <c r="M2162" s="16">
        <f>SUM_DATA[[#This Row],[TOTAL Cost]]-SUM_DATA[[#This Row],[MATERIAL Cost]]</f>
        <v>10500</v>
      </c>
      <c r="N2162" s="16">
        <f>IFERROR(SUM_DATA[[#This Row],[MAT C.]], 0)</f>
        <v>9750</v>
      </c>
      <c r="O2162" s="16">
        <f>VLOOKUP(SUM_DATA[[#This Row],[Work Order]],'[2]MAT DETAIL'!$D:$L,8,FALSE)</f>
        <v>9750</v>
      </c>
      <c r="P2162" s="17">
        <v>20250</v>
      </c>
      <c r="Q2162" s="67" t="s">
        <v>21</v>
      </c>
      <c r="R2162" s="67"/>
      <c r="S2162" s="67"/>
    </row>
    <row r="2163" spans="4:19" ht="15">
      <c r="D2163" s="5">
        <v>620106</v>
      </c>
      <c r="E2163" s="31">
        <v>44123</v>
      </c>
      <c r="F2163" s="34">
        <v>44123</v>
      </c>
      <c r="G2163" s="61"/>
      <c r="H2163" s="5">
        <v>2960317</v>
      </c>
      <c r="I2163" s="28" t="s">
        <v>26</v>
      </c>
      <c r="J2163" s="41" t="s">
        <v>753</v>
      </c>
      <c r="K2163" s="8" t="s">
        <v>19</v>
      </c>
      <c r="L2163" s="8" t="s">
        <v>50</v>
      </c>
      <c r="M2163" s="16">
        <f>SUM_DATA[[#This Row],[TOTAL Cost]]-SUM_DATA[[#This Row],[MATERIAL Cost]]</f>
        <v>10500</v>
      </c>
      <c r="N2163" s="16">
        <f>IFERROR(SUM_DATA[[#This Row],[MAT C.]], 0)</f>
        <v>9750</v>
      </c>
      <c r="O2163" s="16">
        <f>VLOOKUP(SUM_DATA[[#This Row],[Work Order]],'[2]MAT DETAIL'!$D:$L,8,FALSE)</f>
        <v>9750</v>
      </c>
      <c r="P2163" s="17">
        <v>20250</v>
      </c>
      <c r="Q2163" s="67" t="s">
        <v>21</v>
      </c>
      <c r="R2163" s="67"/>
      <c r="S2163" s="67"/>
    </row>
    <row r="2164" spans="4:19" ht="15">
      <c r="D2164" s="5">
        <v>620113</v>
      </c>
      <c r="E2164" s="31">
        <v>44123</v>
      </c>
      <c r="F2164" s="34">
        <v>44123</v>
      </c>
      <c r="G2164" s="61"/>
      <c r="H2164" s="5">
        <v>2960319</v>
      </c>
      <c r="I2164" s="28" t="s">
        <v>26</v>
      </c>
      <c r="J2164" s="41" t="s">
        <v>753</v>
      </c>
      <c r="K2164" s="8" t="s">
        <v>19</v>
      </c>
      <c r="L2164" s="8" t="s">
        <v>50</v>
      </c>
      <c r="M2164" s="16">
        <f>SUM_DATA[[#This Row],[TOTAL Cost]]-SUM_DATA[[#This Row],[MATERIAL Cost]]</f>
        <v>10500</v>
      </c>
      <c r="N2164" s="16">
        <f>IFERROR(SUM_DATA[[#This Row],[MAT C.]], 0)</f>
        <v>9750</v>
      </c>
      <c r="O2164" s="16">
        <f>VLOOKUP(SUM_DATA[[#This Row],[Work Order]],'[2]MAT DETAIL'!$D:$L,8,FALSE)</f>
        <v>9750</v>
      </c>
      <c r="P2164" s="17">
        <v>20250</v>
      </c>
      <c r="Q2164" s="67" t="s">
        <v>21</v>
      </c>
      <c r="R2164" s="67"/>
      <c r="S2164" s="67"/>
    </row>
    <row r="2165" spans="4:19" ht="15">
      <c r="D2165" s="5">
        <v>620117</v>
      </c>
      <c r="E2165" s="31">
        <v>44123</v>
      </c>
      <c r="F2165" s="34">
        <v>44123</v>
      </c>
      <c r="G2165" s="61"/>
      <c r="H2165" s="5">
        <v>2960321</v>
      </c>
      <c r="I2165" s="28" t="s">
        <v>26</v>
      </c>
      <c r="J2165" s="41" t="s">
        <v>753</v>
      </c>
      <c r="K2165" s="8" t="s">
        <v>19</v>
      </c>
      <c r="L2165" s="8" t="s">
        <v>50</v>
      </c>
      <c r="M2165" s="16">
        <f>SUM_DATA[[#This Row],[TOTAL Cost]]-SUM_DATA[[#This Row],[MATERIAL Cost]]</f>
        <v>10500</v>
      </c>
      <c r="N2165" s="16">
        <f>IFERROR(SUM_DATA[[#This Row],[MAT C.]], 0)</f>
        <v>9750</v>
      </c>
      <c r="O2165" s="16">
        <f>VLOOKUP(SUM_DATA[[#This Row],[Work Order]],'[2]MAT DETAIL'!$D:$L,8,FALSE)</f>
        <v>9750</v>
      </c>
      <c r="P2165" s="17">
        <v>20250</v>
      </c>
      <c r="Q2165" s="67" t="s">
        <v>21</v>
      </c>
      <c r="R2165" s="67"/>
      <c r="S2165" s="67"/>
    </row>
    <row r="2166" spans="4:19" ht="15">
      <c r="D2166" s="5">
        <v>620120</v>
      </c>
      <c r="E2166" s="31">
        <v>44123</v>
      </c>
      <c r="F2166" s="34">
        <v>44123</v>
      </c>
      <c r="G2166" s="61"/>
      <c r="H2166" s="5">
        <v>2960323</v>
      </c>
      <c r="I2166" s="28" t="s">
        <v>26</v>
      </c>
      <c r="J2166" s="41" t="s">
        <v>753</v>
      </c>
      <c r="K2166" s="8" t="s">
        <v>19</v>
      </c>
      <c r="L2166" s="8" t="s">
        <v>50</v>
      </c>
      <c r="M2166" s="16">
        <f>SUM_DATA[[#This Row],[TOTAL Cost]]-SUM_DATA[[#This Row],[MATERIAL Cost]]</f>
        <v>10500</v>
      </c>
      <c r="N2166" s="16">
        <f>IFERROR(SUM_DATA[[#This Row],[MAT C.]], 0)</f>
        <v>9750</v>
      </c>
      <c r="O2166" s="16">
        <f>VLOOKUP(SUM_DATA[[#This Row],[Work Order]],'[2]MAT DETAIL'!$D:$L,8,FALSE)</f>
        <v>9750</v>
      </c>
      <c r="P2166" s="17">
        <v>20250</v>
      </c>
      <c r="Q2166" s="67" t="s">
        <v>21</v>
      </c>
      <c r="R2166" s="67"/>
      <c r="S2166" s="67"/>
    </row>
    <row r="2167" spans="4:19" ht="15">
      <c r="D2167" s="5">
        <v>620124</v>
      </c>
      <c r="E2167" s="31">
        <v>44123</v>
      </c>
      <c r="F2167" s="34">
        <v>44123</v>
      </c>
      <c r="G2167" s="61"/>
      <c r="H2167" s="5">
        <v>2960324</v>
      </c>
      <c r="I2167" s="28" t="s">
        <v>26</v>
      </c>
      <c r="J2167" s="41" t="s">
        <v>753</v>
      </c>
      <c r="K2167" s="8" t="s">
        <v>19</v>
      </c>
      <c r="L2167" s="8" t="s">
        <v>50</v>
      </c>
      <c r="M2167" s="16">
        <f>SUM_DATA[[#This Row],[TOTAL Cost]]-SUM_DATA[[#This Row],[MATERIAL Cost]]</f>
        <v>10500</v>
      </c>
      <c r="N2167" s="16">
        <f>IFERROR(SUM_DATA[[#This Row],[MAT C.]], 0)</f>
        <v>9750</v>
      </c>
      <c r="O2167" s="16">
        <f>VLOOKUP(SUM_DATA[[#This Row],[Work Order]],'[2]MAT DETAIL'!$D:$L,8,FALSE)</f>
        <v>9750</v>
      </c>
      <c r="P2167" s="17">
        <v>20250</v>
      </c>
      <c r="Q2167" s="67" t="s">
        <v>21</v>
      </c>
      <c r="R2167" s="67"/>
      <c r="S2167" s="67"/>
    </row>
    <row r="2168" spans="4:19" ht="15">
      <c r="D2168" s="5">
        <v>620111</v>
      </c>
      <c r="E2168" s="31">
        <v>44123</v>
      </c>
      <c r="F2168" s="34">
        <v>44123</v>
      </c>
      <c r="G2168" s="61"/>
      <c r="H2168" s="5">
        <v>2960433</v>
      </c>
      <c r="I2168" s="28" t="s">
        <v>26</v>
      </c>
      <c r="J2168" s="41" t="s">
        <v>45</v>
      </c>
      <c r="K2168" s="8" t="s">
        <v>39</v>
      </c>
      <c r="L2168" s="8" t="s">
        <v>40</v>
      </c>
      <c r="M2168" s="16">
        <f>SUM_DATA[[#This Row],[TOTAL Cost]]-SUM_DATA[[#This Row],[MATERIAL Cost]]</f>
        <v>10410</v>
      </c>
      <c r="N2168" s="16">
        <f>IFERROR(SUM_DATA[[#This Row],[MAT C.]], 0)</f>
        <v>0</v>
      </c>
      <c r="O2168" s="16" t="e">
        <f>VLOOKUP(SUM_DATA[[#This Row],[Work Order]],'[2]MAT DETAIL'!$D:$L,8,FALSE)</f>
        <v>#N/A</v>
      </c>
      <c r="P2168" s="17">
        <v>10410</v>
      </c>
      <c r="Q2168" s="67" t="s">
        <v>21</v>
      </c>
      <c r="R2168" s="67"/>
      <c r="S2168" s="67"/>
    </row>
    <row r="2169" spans="4:19" ht="15">
      <c r="D2169" s="5">
        <v>620109</v>
      </c>
      <c r="E2169" s="31">
        <v>44123</v>
      </c>
      <c r="F2169" s="34">
        <v>44124</v>
      </c>
      <c r="G2169" s="61"/>
      <c r="H2169" s="5">
        <v>2960565</v>
      </c>
      <c r="I2169" s="28" t="s">
        <v>31</v>
      </c>
      <c r="J2169" s="41" t="s">
        <v>220</v>
      </c>
      <c r="K2169" s="8" t="s">
        <v>39</v>
      </c>
      <c r="L2169" s="8" t="s">
        <v>221</v>
      </c>
      <c r="M2169" s="16">
        <f>SUM_DATA[[#This Row],[TOTAL Cost]]-SUM_DATA[[#This Row],[MATERIAL Cost]]</f>
        <v>1971.73</v>
      </c>
      <c r="N2169" s="16">
        <f>IFERROR(SUM_DATA[[#This Row],[MAT C.]], 0)</f>
        <v>0</v>
      </c>
      <c r="O2169" s="16" t="e">
        <f>VLOOKUP(SUM_DATA[[#This Row],[Work Order]],'[2]MAT DETAIL'!$D:$L,8,FALSE)</f>
        <v>#N/A</v>
      </c>
      <c r="P2169" s="17">
        <v>1971.73</v>
      </c>
      <c r="Q2169" s="67" t="s">
        <v>25</v>
      </c>
      <c r="R2169" s="67"/>
      <c r="S2169" s="67"/>
    </row>
    <row r="2170" spans="4:19" ht="15">
      <c r="D2170" s="5">
        <v>620109</v>
      </c>
      <c r="E2170" s="31">
        <v>44123</v>
      </c>
      <c r="F2170" s="34">
        <v>44123</v>
      </c>
      <c r="G2170" s="61"/>
      <c r="H2170" s="5">
        <v>2960637</v>
      </c>
      <c r="I2170" s="28" t="s">
        <v>26</v>
      </c>
      <c r="J2170" s="41" t="s">
        <v>754</v>
      </c>
      <c r="K2170" s="8" t="s">
        <v>36</v>
      </c>
      <c r="L2170" s="8" t="s">
        <v>42</v>
      </c>
      <c r="M2170" s="16">
        <f>SUM_DATA[[#This Row],[TOTAL Cost]]-SUM_DATA[[#This Row],[MATERIAL Cost]]</f>
        <v>65930.81</v>
      </c>
      <c r="N2170" s="16">
        <f>IFERROR(SUM_DATA[[#This Row],[MAT C.]], 0)</f>
        <v>52000</v>
      </c>
      <c r="O2170" s="16">
        <f>VLOOKUP(SUM_DATA[[#This Row],[Work Order]],'[2]MAT DETAIL'!$D:$L,8,FALSE)</f>
        <v>52000</v>
      </c>
      <c r="P2170" s="17">
        <v>117930.81</v>
      </c>
      <c r="Q2170" s="67" t="s">
        <v>21</v>
      </c>
      <c r="R2170" s="67"/>
      <c r="S2170" s="67"/>
    </row>
    <row r="2171" spans="4:19" ht="15">
      <c r="D2171" s="5">
        <v>620111</v>
      </c>
      <c r="E2171" s="31">
        <v>44123</v>
      </c>
      <c r="F2171" s="34">
        <v>44123</v>
      </c>
      <c r="G2171" s="61"/>
      <c r="H2171" s="5">
        <v>2960639</v>
      </c>
      <c r="I2171" s="28" t="s">
        <v>26</v>
      </c>
      <c r="J2171" s="41" t="s">
        <v>754</v>
      </c>
      <c r="K2171" s="8" t="s">
        <v>36</v>
      </c>
      <c r="L2171" s="8" t="s">
        <v>42</v>
      </c>
      <c r="M2171" s="16">
        <f>SUM_DATA[[#This Row],[TOTAL Cost]]-SUM_DATA[[#This Row],[MATERIAL Cost]]</f>
        <v>64910.270000000004</v>
      </c>
      <c r="N2171" s="16">
        <f>IFERROR(SUM_DATA[[#This Row],[MAT C.]], 0)</f>
        <v>52000</v>
      </c>
      <c r="O2171" s="16">
        <f>VLOOKUP(SUM_DATA[[#This Row],[Work Order]],'[2]MAT DETAIL'!$D:$L,8,FALSE)</f>
        <v>52000</v>
      </c>
      <c r="P2171" s="17">
        <v>116910.27</v>
      </c>
      <c r="Q2171" s="67" t="s">
        <v>21</v>
      </c>
      <c r="R2171" s="67"/>
      <c r="S2171" s="67"/>
    </row>
    <row r="2172" spans="4:19" ht="15">
      <c r="D2172" s="5">
        <v>620116</v>
      </c>
      <c r="E2172" s="31">
        <v>44123</v>
      </c>
      <c r="F2172" s="34">
        <v>44123</v>
      </c>
      <c r="G2172" s="61"/>
      <c r="H2172" s="5">
        <v>2960640</v>
      </c>
      <c r="I2172" s="28" t="s">
        <v>26</v>
      </c>
      <c r="J2172" s="41" t="s">
        <v>754</v>
      </c>
      <c r="K2172" s="8" t="s">
        <v>36</v>
      </c>
      <c r="L2172" s="8" t="s">
        <v>42</v>
      </c>
      <c r="M2172" s="16">
        <f>SUM_DATA[[#This Row],[TOTAL Cost]]-SUM_DATA[[#This Row],[MATERIAL Cost]]</f>
        <v>64910.270000000004</v>
      </c>
      <c r="N2172" s="16">
        <f>IFERROR(SUM_DATA[[#This Row],[MAT C.]], 0)</f>
        <v>52000</v>
      </c>
      <c r="O2172" s="16">
        <f>VLOOKUP(SUM_DATA[[#This Row],[Work Order]],'[2]MAT DETAIL'!$D:$L,8,FALSE)</f>
        <v>52000</v>
      </c>
      <c r="P2172" s="17">
        <v>116910.27</v>
      </c>
      <c r="Q2172" s="67" t="s">
        <v>21</v>
      </c>
      <c r="R2172" s="67"/>
      <c r="S2172" s="67"/>
    </row>
    <row r="2173" spans="4:19" ht="15">
      <c r="D2173" s="5">
        <v>620119</v>
      </c>
      <c r="E2173" s="31">
        <v>44123</v>
      </c>
      <c r="F2173" s="34">
        <v>44123</v>
      </c>
      <c r="G2173" s="61"/>
      <c r="H2173" s="5">
        <v>2960641</v>
      </c>
      <c r="I2173" s="28" t="s">
        <v>26</v>
      </c>
      <c r="J2173" s="41" t="s">
        <v>754</v>
      </c>
      <c r="K2173" s="8" t="s">
        <v>36</v>
      </c>
      <c r="L2173" s="8" t="s">
        <v>42</v>
      </c>
      <c r="M2173" s="16">
        <f>SUM_DATA[[#This Row],[TOTAL Cost]]-SUM_DATA[[#This Row],[MATERIAL Cost]]</f>
        <v>64910.270000000004</v>
      </c>
      <c r="N2173" s="16">
        <f>IFERROR(SUM_DATA[[#This Row],[MAT C.]], 0)</f>
        <v>52000</v>
      </c>
      <c r="O2173" s="16">
        <f>VLOOKUP(SUM_DATA[[#This Row],[Work Order]],'[2]MAT DETAIL'!$D:$L,8,FALSE)</f>
        <v>52000</v>
      </c>
      <c r="P2173" s="17">
        <v>116910.27</v>
      </c>
      <c r="Q2173" s="67" t="s">
        <v>21</v>
      </c>
      <c r="R2173" s="67"/>
      <c r="S2173" s="67"/>
    </row>
    <row r="2174" spans="4:19" ht="15">
      <c r="D2174" s="5">
        <v>620117</v>
      </c>
      <c r="E2174" s="31">
        <v>44124</v>
      </c>
      <c r="F2174" s="34">
        <v>44124</v>
      </c>
      <c r="G2174" s="61"/>
      <c r="H2174" s="5">
        <v>2960986</v>
      </c>
      <c r="I2174" s="28" t="s">
        <v>31</v>
      </c>
      <c r="J2174" s="41" t="s">
        <v>431</v>
      </c>
      <c r="K2174" s="8" t="s">
        <v>70</v>
      </c>
      <c r="L2174" s="8" t="s">
        <v>47</v>
      </c>
      <c r="M2174" s="16">
        <f>SUM_DATA[[#This Row],[TOTAL Cost]]-SUM_DATA[[#This Row],[MATERIAL Cost]]</f>
        <v>3030.16</v>
      </c>
      <c r="N2174" s="16">
        <f>IFERROR(SUM_DATA[[#This Row],[MAT C.]], 0)</f>
        <v>0</v>
      </c>
      <c r="O2174" s="16" t="e">
        <f>VLOOKUP(SUM_DATA[[#This Row],[Work Order]],'[2]MAT DETAIL'!$D:$L,8,FALSE)</f>
        <v>#N/A</v>
      </c>
      <c r="P2174" s="17">
        <v>3030.16</v>
      </c>
      <c r="Q2174" s="67" t="s">
        <v>25</v>
      </c>
      <c r="R2174" s="67"/>
      <c r="S2174" s="67"/>
    </row>
    <row r="2175" spans="4:19" ht="15">
      <c r="D2175" s="5">
        <v>620117</v>
      </c>
      <c r="E2175" s="31">
        <v>44124</v>
      </c>
      <c r="F2175" s="34">
        <v>44124</v>
      </c>
      <c r="G2175" s="61"/>
      <c r="H2175" s="5">
        <v>2960988</v>
      </c>
      <c r="I2175" s="28" t="s">
        <v>31</v>
      </c>
      <c r="J2175" s="41" t="s">
        <v>736</v>
      </c>
      <c r="K2175" s="8" t="s">
        <v>39</v>
      </c>
      <c r="L2175" s="8" t="s">
        <v>91</v>
      </c>
      <c r="M2175" s="16">
        <f>SUM_DATA[[#This Row],[TOTAL Cost]]-SUM_DATA[[#This Row],[MATERIAL Cost]]</f>
        <v>3030.16</v>
      </c>
      <c r="N2175" s="16">
        <f>IFERROR(SUM_DATA[[#This Row],[MAT C.]], 0)</f>
        <v>0</v>
      </c>
      <c r="O2175" s="16" t="e">
        <f>VLOOKUP(SUM_DATA[[#This Row],[Work Order]],'[2]MAT DETAIL'!$D:$L,8,FALSE)</f>
        <v>#N/A</v>
      </c>
      <c r="P2175" s="17">
        <v>3030.16</v>
      </c>
      <c r="Q2175" s="67" t="s">
        <v>25</v>
      </c>
      <c r="R2175" s="67"/>
      <c r="S2175" s="67"/>
    </row>
    <row r="2176" spans="4:19" ht="15">
      <c r="D2176" s="5">
        <v>620123</v>
      </c>
      <c r="E2176" s="31">
        <v>44124</v>
      </c>
      <c r="F2176" s="34">
        <v>44124</v>
      </c>
      <c r="G2176" s="61"/>
      <c r="H2176" s="5">
        <v>2961019</v>
      </c>
      <c r="I2176" s="28" t="s">
        <v>26</v>
      </c>
      <c r="J2176" s="41" t="s">
        <v>101</v>
      </c>
      <c r="K2176" s="8" t="s">
        <v>59</v>
      </c>
      <c r="L2176" s="8" t="s">
        <v>98</v>
      </c>
      <c r="M2176" s="16">
        <f>SUM_DATA[[#This Row],[TOTAL Cost]]-SUM_DATA[[#This Row],[MATERIAL Cost]]</f>
        <v>2410.1999999999998</v>
      </c>
      <c r="N2176" s="16">
        <f>IFERROR(SUM_DATA[[#This Row],[MAT C.]], 0)</f>
        <v>0</v>
      </c>
      <c r="O2176" s="16" t="e">
        <f>VLOOKUP(SUM_DATA[[#This Row],[Work Order]],'[2]MAT DETAIL'!$D:$L,8,FALSE)</f>
        <v>#N/A</v>
      </c>
      <c r="P2176" s="17">
        <v>2410.1999999999998</v>
      </c>
      <c r="Q2176" s="67" t="s">
        <v>25</v>
      </c>
      <c r="R2176" s="67"/>
      <c r="S2176" s="67"/>
    </row>
    <row r="2177" spans="4:19" ht="15">
      <c r="D2177" s="5">
        <v>620109</v>
      </c>
      <c r="E2177" s="31">
        <v>44124</v>
      </c>
      <c r="F2177" s="34">
        <v>44124</v>
      </c>
      <c r="G2177" s="61"/>
      <c r="H2177" s="5">
        <v>2961023</v>
      </c>
      <c r="I2177" s="28" t="s">
        <v>26</v>
      </c>
      <c r="J2177" s="41" t="s">
        <v>55</v>
      </c>
      <c r="K2177" s="8" t="s">
        <v>56</v>
      </c>
      <c r="L2177" s="8" t="s">
        <v>57</v>
      </c>
      <c r="M2177" s="16">
        <f>SUM_DATA[[#This Row],[TOTAL Cost]]-SUM_DATA[[#This Row],[MATERIAL Cost]]</f>
        <v>3242.09</v>
      </c>
      <c r="N2177" s="16">
        <f>IFERROR(SUM_DATA[[#This Row],[MAT C.]], 0)</f>
        <v>0</v>
      </c>
      <c r="O2177" s="16" t="e">
        <f>VLOOKUP(SUM_DATA[[#This Row],[Work Order]],'[2]MAT DETAIL'!$D:$L,8,FALSE)</f>
        <v>#N/A</v>
      </c>
      <c r="P2177" s="17">
        <v>3242.09</v>
      </c>
      <c r="Q2177" s="67" t="s">
        <v>25</v>
      </c>
      <c r="R2177" s="67"/>
      <c r="S2177" s="67"/>
    </row>
    <row r="2178" spans="4:19" ht="15">
      <c r="D2178" s="5">
        <v>620112</v>
      </c>
      <c r="E2178" s="31">
        <v>44124</v>
      </c>
      <c r="F2178" s="34">
        <v>44124</v>
      </c>
      <c r="G2178" s="61"/>
      <c r="H2178" s="5">
        <v>2961028</v>
      </c>
      <c r="I2178" s="28" t="s">
        <v>26</v>
      </c>
      <c r="J2178" s="41" t="s">
        <v>524</v>
      </c>
      <c r="K2178" s="8" t="s">
        <v>36</v>
      </c>
      <c r="L2178" s="10" t="s">
        <v>37</v>
      </c>
      <c r="M2178" s="16">
        <f>SUM_DATA[[#This Row],[TOTAL Cost]]-SUM_DATA[[#This Row],[MATERIAL Cost]]</f>
        <v>4805.7999999999993</v>
      </c>
      <c r="N2178" s="16">
        <f>IFERROR(SUM_DATA[[#This Row],[MAT C.]], 0)</f>
        <v>10720</v>
      </c>
      <c r="O2178" s="16">
        <f>VLOOKUP(SUM_DATA[[#This Row],[Work Order]],'[2]MAT DETAIL'!$D:$L,8,FALSE)</f>
        <v>10720</v>
      </c>
      <c r="P2178" s="17">
        <v>15525.8</v>
      </c>
      <c r="Q2178" s="67" t="s">
        <v>25</v>
      </c>
      <c r="R2178" s="67"/>
      <c r="S2178" s="67"/>
    </row>
    <row r="2179" spans="4:19" ht="15">
      <c r="D2179" s="3">
        <v>620112</v>
      </c>
      <c r="E2179" s="36">
        <v>44124</v>
      </c>
      <c r="F2179" s="36"/>
      <c r="G2179" s="61"/>
      <c r="H2179" s="3">
        <v>2961028</v>
      </c>
      <c r="I2179" s="28" t="s">
        <v>26</v>
      </c>
      <c r="J2179" s="41" t="s">
        <v>755</v>
      </c>
      <c r="K2179" s="8" t="s">
        <v>47</v>
      </c>
      <c r="L2179" s="8" t="s">
        <v>289</v>
      </c>
      <c r="M2179" s="18"/>
      <c r="N2179" s="18"/>
      <c r="O2179" s="18"/>
      <c r="P2179" s="16"/>
      <c r="Q2179" s="67" t="s">
        <v>21</v>
      </c>
      <c r="R2179" s="67"/>
      <c r="S2179" s="67"/>
    </row>
    <row r="2180" spans="4:19" ht="15">
      <c r="D2180" s="5">
        <v>620107</v>
      </c>
      <c r="E2180" s="31">
        <v>44124</v>
      </c>
      <c r="F2180" s="34">
        <v>44124</v>
      </c>
      <c r="G2180" s="61"/>
      <c r="H2180" s="5">
        <v>2961032</v>
      </c>
      <c r="I2180" s="28" t="s">
        <v>26</v>
      </c>
      <c r="J2180" s="43" t="s">
        <v>756</v>
      </c>
      <c r="K2180" s="8" t="s">
        <v>209</v>
      </c>
      <c r="L2180" s="8" t="s">
        <v>209</v>
      </c>
      <c r="M2180" s="16">
        <f>SUM_DATA[[#This Row],[TOTAL Cost]]-SUM_DATA[[#This Row],[MATERIAL Cost]]</f>
        <v>2410.1999999999998</v>
      </c>
      <c r="N2180" s="16">
        <f>IFERROR(SUM_DATA[[#This Row],[MAT C.]], 0)</f>
        <v>0</v>
      </c>
      <c r="O2180" s="16" t="e">
        <f>VLOOKUP(SUM_DATA[[#This Row],[Work Order]],'[2]MAT DETAIL'!$D:$L,8,FALSE)</f>
        <v>#N/A</v>
      </c>
      <c r="P2180" s="17">
        <v>2410.1999999999998</v>
      </c>
      <c r="Q2180" s="67" t="s">
        <v>25</v>
      </c>
      <c r="R2180" s="67"/>
      <c r="S2180" s="67"/>
    </row>
    <row r="2181" spans="4:19" ht="15">
      <c r="D2181" s="5">
        <v>620122</v>
      </c>
      <c r="E2181" s="31">
        <v>44124</v>
      </c>
      <c r="F2181" s="34">
        <v>44124</v>
      </c>
      <c r="G2181" s="61"/>
      <c r="H2181" s="5">
        <v>2961033</v>
      </c>
      <c r="I2181" s="28" t="s">
        <v>26</v>
      </c>
      <c r="J2181" s="41" t="s">
        <v>757</v>
      </c>
      <c r="K2181" s="8" t="s">
        <v>67</v>
      </c>
      <c r="L2181" s="8" t="s">
        <v>451</v>
      </c>
      <c r="M2181" s="16">
        <f>SUM_DATA[[#This Row],[TOTAL Cost]]-SUM_DATA[[#This Row],[MATERIAL Cost]]</f>
        <v>2410.1999999999998</v>
      </c>
      <c r="N2181" s="16">
        <f>IFERROR(SUM_DATA[[#This Row],[MAT C.]], 0)</f>
        <v>0</v>
      </c>
      <c r="O2181" s="16" t="e">
        <f>VLOOKUP(SUM_DATA[[#This Row],[Work Order]],'[2]MAT DETAIL'!$D:$L,8,FALSE)</f>
        <v>#N/A</v>
      </c>
      <c r="P2181" s="17">
        <v>2410.1999999999998</v>
      </c>
      <c r="Q2181" s="67" t="s">
        <v>25</v>
      </c>
      <c r="R2181" s="67"/>
      <c r="S2181" s="67"/>
    </row>
    <row r="2182" spans="4:19" ht="15">
      <c r="D2182" s="5">
        <v>620122</v>
      </c>
      <c r="E2182" s="31">
        <v>44124</v>
      </c>
      <c r="F2182" s="34">
        <v>44124</v>
      </c>
      <c r="G2182" s="61"/>
      <c r="H2182" s="5">
        <v>2961034</v>
      </c>
      <c r="I2182" s="28" t="s">
        <v>26</v>
      </c>
      <c r="J2182" s="41" t="s">
        <v>77</v>
      </c>
      <c r="K2182" s="8" t="s">
        <v>78</v>
      </c>
      <c r="L2182" s="8" t="s">
        <v>79</v>
      </c>
      <c r="M2182" s="16">
        <f>SUM_DATA[[#This Row],[TOTAL Cost]]-SUM_DATA[[#This Row],[MATERIAL Cost]]</f>
        <v>2410.1999999999998</v>
      </c>
      <c r="N2182" s="16">
        <f>IFERROR(SUM_DATA[[#This Row],[MAT C.]], 0)</f>
        <v>0</v>
      </c>
      <c r="O2182" s="16" t="e">
        <f>VLOOKUP(SUM_DATA[[#This Row],[Work Order]],'[2]MAT DETAIL'!$D:$L,8,FALSE)</f>
        <v>#N/A</v>
      </c>
      <c r="P2182" s="17">
        <v>2410.1999999999998</v>
      </c>
      <c r="Q2182" s="67" t="s">
        <v>25</v>
      </c>
      <c r="R2182" s="67"/>
      <c r="S2182" s="67"/>
    </row>
    <row r="2183" spans="4:19" ht="15">
      <c r="D2183" s="5">
        <v>620109</v>
      </c>
      <c r="E2183" s="31">
        <v>44124</v>
      </c>
      <c r="F2183" s="34">
        <v>44124</v>
      </c>
      <c r="G2183" s="61"/>
      <c r="H2183" s="5">
        <v>2961035</v>
      </c>
      <c r="I2183" s="28" t="s">
        <v>26</v>
      </c>
      <c r="J2183" s="41" t="s">
        <v>101</v>
      </c>
      <c r="K2183" s="8" t="s">
        <v>59</v>
      </c>
      <c r="L2183" s="8" t="s">
        <v>98</v>
      </c>
      <c r="M2183" s="16">
        <f>SUM_DATA[[#This Row],[TOTAL Cost]]-SUM_DATA[[#This Row],[MATERIAL Cost]]</f>
        <v>2883.48</v>
      </c>
      <c r="N2183" s="16">
        <f>IFERROR(SUM_DATA[[#This Row],[MAT C.]], 0)</f>
        <v>0</v>
      </c>
      <c r="O2183" s="16" t="e">
        <f>VLOOKUP(SUM_DATA[[#This Row],[Work Order]],'[2]MAT DETAIL'!$D:$L,8,FALSE)</f>
        <v>#N/A</v>
      </c>
      <c r="P2183" s="17">
        <v>2883.48</v>
      </c>
      <c r="Q2183" s="67" t="s">
        <v>25</v>
      </c>
      <c r="R2183" s="67"/>
      <c r="S2183" s="67"/>
    </row>
    <row r="2184" spans="4:19" ht="15">
      <c r="D2184" s="3">
        <v>620109</v>
      </c>
      <c r="E2184" s="36">
        <v>44124</v>
      </c>
      <c r="F2184" s="36"/>
      <c r="G2184" s="61"/>
      <c r="H2184" s="5">
        <v>2961035</v>
      </c>
      <c r="I2184" s="28" t="s">
        <v>26</v>
      </c>
      <c r="J2184" s="42" t="s">
        <v>72</v>
      </c>
      <c r="K2184" s="10" t="s">
        <v>36</v>
      </c>
      <c r="L2184" s="10" t="s">
        <v>37</v>
      </c>
      <c r="M2184" s="18"/>
      <c r="N2184" s="18"/>
      <c r="O2184" s="18"/>
      <c r="P2184" s="16"/>
      <c r="Q2184" s="67" t="s">
        <v>25</v>
      </c>
      <c r="R2184" s="67"/>
      <c r="S2184" s="67"/>
    </row>
    <row r="2185" spans="4:19" ht="15">
      <c r="D2185" s="5">
        <v>620104</v>
      </c>
      <c r="E2185" s="31">
        <v>44124</v>
      </c>
      <c r="F2185" s="34">
        <v>44124</v>
      </c>
      <c r="G2185" s="61"/>
      <c r="H2185" s="5">
        <v>2961077</v>
      </c>
      <c r="I2185" s="28" t="s">
        <v>26</v>
      </c>
      <c r="J2185" s="41" t="s">
        <v>346</v>
      </c>
      <c r="K2185" s="8" t="s">
        <v>82</v>
      </c>
      <c r="L2185" s="8" t="s">
        <v>160</v>
      </c>
      <c r="M2185" s="16">
        <f>SUM_DATA[[#This Row],[TOTAL Cost]]-SUM_DATA[[#This Row],[MATERIAL Cost]]</f>
        <v>70000</v>
      </c>
      <c r="N2185" s="16">
        <f>IFERROR(SUM_DATA[[#This Row],[MAT C.]], 0)</f>
        <v>0</v>
      </c>
      <c r="O2185" s="16" t="e">
        <f>VLOOKUP(SUM_DATA[[#This Row],[Work Order]],'[2]MAT DETAIL'!$D:$L,8,FALSE)</f>
        <v>#N/A</v>
      </c>
      <c r="P2185" s="17">
        <v>70000</v>
      </c>
      <c r="Q2185" s="67" t="s">
        <v>21</v>
      </c>
      <c r="R2185" s="67"/>
      <c r="S2185" s="67"/>
    </row>
    <row r="2186" spans="4:19" ht="15">
      <c r="D2186" s="5">
        <v>620112</v>
      </c>
      <c r="E2186" s="31">
        <v>44124</v>
      </c>
      <c r="F2186" s="34">
        <v>44124</v>
      </c>
      <c r="G2186" s="61"/>
      <c r="H2186" s="5">
        <v>2961078</v>
      </c>
      <c r="I2186" s="28" t="s">
        <v>26</v>
      </c>
      <c r="J2186" s="41" t="s">
        <v>346</v>
      </c>
      <c r="K2186" s="8" t="s">
        <v>82</v>
      </c>
      <c r="L2186" s="8" t="s">
        <v>160</v>
      </c>
      <c r="M2186" s="16">
        <f>SUM_DATA[[#This Row],[TOTAL Cost]]-SUM_DATA[[#This Row],[MATERIAL Cost]]</f>
        <v>70000</v>
      </c>
      <c r="N2186" s="16">
        <f>IFERROR(SUM_DATA[[#This Row],[MAT C.]], 0)</f>
        <v>0</v>
      </c>
      <c r="O2186" s="16" t="e">
        <f>VLOOKUP(SUM_DATA[[#This Row],[Work Order]],'[2]MAT DETAIL'!$D:$L,8,FALSE)</f>
        <v>#N/A</v>
      </c>
      <c r="P2186" s="17">
        <v>70000</v>
      </c>
      <c r="Q2186" s="67" t="s">
        <v>21</v>
      </c>
      <c r="R2186" s="67"/>
      <c r="S2186" s="67"/>
    </row>
    <row r="2187" spans="4:19" ht="15">
      <c r="D2187" s="5">
        <v>620117</v>
      </c>
      <c r="E2187" s="31">
        <v>44124</v>
      </c>
      <c r="F2187" s="34">
        <v>44124</v>
      </c>
      <c r="G2187" s="61"/>
      <c r="H2187" s="5">
        <v>2961079</v>
      </c>
      <c r="I2187" s="28" t="s">
        <v>26</v>
      </c>
      <c r="J2187" s="41" t="s">
        <v>346</v>
      </c>
      <c r="K2187" s="8" t="s">
        <v>82</v>
      </c>
      <c r="L2187" s="8" t="s">
        <v>160</v>
      </c>
      <c r="M2187" s="16">
        <f>SUM_DATA[[#This Row],[TOTAL Cost]]-SUM_DATA[[#This Row],[MATERIAL Cost]]</f>
        <v>70000</v>
      </c>
      <c r="N2187" s="16">
        <f>IFERROR(SUM_DATA[[#This Row],[MAT C.]], 0)</f>
        <v>0</v>
      </c>
      <c r="O2187" s="16" t="e">
        <f>VLOOKUP(SUM_DATA[[#This Row],[Work Order]],'[2]MAT DETAIL'!$D:$L,8,FALSE)</f>
        <v>#N/A</v>
      </c>
      <c r="P2187" s="17">
        <v>70000</v>
      </c>
      <c r="Q2187" s="67" t="s">
        <v>21</v>
      </c>
      <c r="R2187" s="67"/>
      <c r="S2187" s="67"/>
    </row>
    <row r="2188" spans="4:19" ht="15">
      <c r="D2188" s="5">
        <v>620122</v>
      </c>
      <c r="E2188" s="31">
        <v>44124</v>
      </c>
      <c r="F2188" s="34">
        <v>44124</v>
      </c>
      <c r="G2188" s="61"/>
      <c r="H2188" s="5">
        <v>2961080</v>
      </c>
      <c r="I2188" s="28" t="s">
        <v>26</v>
      </c>
      <c r="J2188" s="41" t="s">
        <v>346</v>
      </c>
      <c r="K2188" s="8" t="s">
        <v>82</v>
      </c>
      <c r="L2188" s="8" t="s">
        <v>160</v>
      </c>
      <c r="M2188" s="16">
        <f>SUM_DATA[[#This Row],[TOTAL Cost]]-SUM_DATA[[#This Row],[MATERIAL Cost]]</f>
        <v>70000</v>
      </c>
      <c r="N2188" s="16">
        <f>IFERROR(SUM_DATA[[#This Row],[MAT C.]], 0)</f>
        <v>0</v>
      </c>
      <c r="O2188" s="16" t="e">
        <f>VLOOKUP(SUM_DATA[[#This Row],[Work Order]],'[2]MAT DETAIL'!$D:$L,8,FALSE)</f>
        <v>#N/A</v>
      </c>
      <c r="P2188" s="17">
        <v>70000</v>
      </c>
      <c r="Q2188" s="67" t="s">
        <v>21</v>
      </c>
      <c r="R2188" s="67"/>
      <c r="S2188" s="67"/>
    </row>
    <row r="2189" spans="4:19" ht="15">
      <c r="D2189" s="5">
        <v>620123</v>
      </c>
      <c r="E2189" s="31">
        <v>44124</v>
      </c>
      <c r="F2189" s="34">
        <v>44124</v>
      </c>
      <c r="G2189" s="61"/>
      <c r="H2189" s="5">
        <v>2961082</v>
      </c>
      <c r="I2189" s="28" t="s">
        <v>26</v>
      </c>
      <c r="J2189" s="41" t="s">
        <v>346</v>
      </c>
      <c r="K2189" s="8" t="s">
        <v>82</v>
      </c>
      <c r="L2189" s="8" t="s">
        <v>160</v>
      </c>
      <c r="M2189" s="16">
        <f>SUM_DATA[[#This Row],[TOTAL Cost]]-SUM_DATA[[#This Row],[MATERIAL Cost]]</f>
        <v>70000</v>
      </c>
      <c r="N2189" s="16">
        <f>IFERROR(SUM_DATA[[#This Row],[MAT C.]], 0)</f>
        <v>0</v>
      </c>
      <c r="O2189" s="16" t="e">
        <f>VLOOKUP(SUM_DATA[[#This Row],[Work Order]],'[2]MAT DETAIL'!$D:$L,8,FALSE)</f>
        <v>#N/A</v>
      </c>
      <c r="P2189" s="17">
        <v>70000</v>
      </c>
      <c r="Q2189" s="67" t="s">
        <v>21</v>
      </c>
      <c r="R2189" s="67"/>
      <c r="S2189" s="67"/>
    </row>
    <row r="2190" spans="4:19" ht="15">
      <c r="D2190" s="5">
        <v>620124</v>
      </c>
      <c r="E2190" s="31">
        <v>44124</v>
      </c>
      <c r="F2190" s="34">
        <v>44124</v>
      </c>
      <c r="G2190" s="61"/>
      <c r="H2190" s="5">
        <v>2961083</v>
      </c>
      <c r="I2190" s="28" t="s">
        <v>26</v>
      </c>
      <c r="J2190" s="41" t="s">
        <v>346</v>
      </c>
      <c r="K2190" s="8" t="s">
        <v>82</v>
      </c>
      <c r="L2190" s="8" t="s">
        <v>160</v>
      </c>
      <c r="M2190" s="16">
        <f>SUM_DATA[[#This Row],[TOTAL Cost]]-SUM_DATA[[#This Row],[MATERIAL Cost]]</f>
        <v>70000</v>
      </c>
      <c r="N2190" s="16">
        <f>IFERROR(SUM_DATA[[#This Row],[MAT C.]], 0)</f>
        <v>0</v>
      </c>
      <c r="O2190" s="16" t="e">
        <f>VLOOKUP(SUM_DATA[[#This Row],[Work Order]],'[2]MAT DETAIL'!$D:$L,8,FALSE)</f>
        <v>#N/A</v>
      </c>
      <c r="P2190" s="17">
        <v>70000</v>
      </c>
      <c r="Q2190" s="67" t="s">
        <v>21</v>
      </c>
      <c r="R2190" s="67"/>
      <c r="S2190" s="67"/>
    </row>
    <row r="2191" spans="4:19" ht="15">
      <c r="D2191" s="5">
        <v>620104</v>
      </c>
      <c r="E2191" s="31">
        <v>44124</v>
      </c>
      <c r="F2191" s="34">
        <v>44124</v>
      </c>
      <c r="G2191" s="61"/>
      <c r="H2191" s="5">
        <v>2961099</v>
      </c>
      <c r="I2191" s="28" t="s">
        <v>26</v>
      </c>
      <c r="J2191" s="41" t="s">
        <v>758</v>
      </c>
      <c r="K2191" s="8" t="s">
        <v>19</v>
      </c>
      <c r="L2191" s="8" t="s">
        <v>50</v>
      </c>
      <c r="M2191" s="16">
        <f>SUM_DATA[[#This Row],[TOTAL Cost]]-SUM_DATA[[#This Row],[MATERIAL Cost]]</f>
        <v>12040</v>
      </c>
      <c r="N2191" s="16">
        <f>IFERROR(SUM_DATA[[#This Row],[MAT C.]], 0)</f>
        <v>8560</v>
      </c>
      <c r="O2191" s="16">
        <f>VLOOKUP(SUM_DATA[[#This Row],[Work Order]],'[2]MAT DETAIL'!$D:$L,8,FALSE)</f>
        <v>8560</v>
      </c>
      <c r="P2191" s="17">
        <v>20600</v>
      </c>
      <c r="Q2191" s="67" t="s">
        <v>21</v>
      </c>
      <c r="R2191" s="67"/>
      <c r="S2191" s="67"/>
    </row>
    <row r="2192" spans="4:19" ht="15">
      <c r="D2192" s="5">
        <v>620106</v>
      </c>
      <c r="E2192" s="31">
        <v>44124</v>
      </c>
      <c r="F2192" s="34">
        <v>44124</v>
      </c>
      <c r="G2192" s="61"/>
      <c r="H2192" s="5">
        <v>2961100</v>
      </c>
      <c r="I2192" s="28" t="s">
        <v>26</v>
      </c>
      <c r="J2192" s="41" t="s">
        <v>758</v>
      </c>
      <c r="K2192" s="8" t="s">
        <v>19</v>
      </c>
      <c r="L2192" s="8" t="s">
        <v>50</v>
      </c>
      <c r="M2192" s="16">
        <f>SUM_DATA[[#This Row],[TOTAL Cost]]-SUM_DATA[[#This Row],[MATERIAL Cost]]</f>
        <v>12040</v>
      </c>
      <c r="N2192" s="16">
        <f>IFERROR(SUM_DATA[[#This Row],[MAT C.]], 0)</f>
        <v>8560</v>
      </c>
      <c r="O2192" s="16">
        <f>VLOOKUP(SUM_DATA[[#This Row],[Work Order]],'[2]MAT DETAIL'!$D:$L,8,FALSE)</f>
        <v>8560</v>
      </c>
      <c r="P2192" s="17">
        <v>20600</v>
      </c>
      <c r="Q2192" s="67" t="s">
        <v>21</v>
      </c>
      <c r="R2192" s="67"/>
      <c r="S2192" s="67"/>
    </row>
    <row r="2193" spans="4:19" ht="15">
      <c r="D2193" s="5">
        <v>620113</v>
      </c>
      <c r="E2193" s="31">
        <v>44124</v>
      </c>
      <c r="F2193" s="34">
        <v>44124</v>
      </c>
      <c r="G2193" s="61"/>
      <c r="H2193" s="5">
        <v>2961101</v>
      </c>
      <c r="I2193" s="28" t="s">
        <v>26</v>
      </c>
      <c r="J2193" s="41" t="s">
        <v>758</v>
      </c>
      <c r="K2193" s="8" t="s">
        <v>19</v>
      </c>
      <c r="L2193" s="8" t="s">
        <v>50</v>
      </c>
      <c r="M2193" s="16">
        <f>SUM_DATA[[#This Row],[TOTAL Cost]]-SUM_DATA[[#This Row],[MATERIAL Cost]]</f>
        <v>12040</v>
      </c>
      <c r="N2193" s="16">
        <f>IFERROR(SUM_DATA[[#This Row],[MAT C.]], 0)</f>
        <v>8560</v>
      </c>
      <c r="O2193" s="16">
        <f>VLOOKUP(SUM_DATA[[#This Row],[Work Order]],'[2]MAT DETAIL'!$D:$L,8,FALSE)</f>
        <v>8560</v>
      </c>
      <c r="P2193" s="17">
        <v>20600</v>
      </c>
      <c r="Q2193" s="67" t="s">
        <v>21</v>
      </c>
      <c r="R2193" s="67"/>
      <c r="S2193" s="67"/>
    </row>
    <row r="2194" spans="4:19" ht="15">
      <c r="D2194" s="5">
        <v>620124</v>
      </c>
      <c r="E2194" s="31">
        <v>44124</v>
      </c>
      <c r="F2194" s="34">
        <v>44124</v>
      </c>
      <c r="G2194" s="61"/>
      <c r="H2194" s="5">
        <v>2961102</v>
      </c>
      <c r="I2194" s="28" t="s">
        <v>26</v>
      </c>
      <c r="J2194" s="41" t="s">
        <v>758</v>
      </c>
      <c r="K2194" s="8" t="s">
        <v>19</v>
      </c>
      <c r="L2194" s="8" t="s">
        <v>50</v>
      </c>
      <c r="M2194" s="16">
        <f>SUM_DATA[[#This Row],[TOTAL Cost]]-SUM_DATA[[#This Row],[MATERIAL Cost]]</f>
        <v>12040</v>
      </c>
      <c r="N2194" s="16">
        <f>IFERROR(SUM_DATA[[#This Row],[MAT C.]], 0)</f>
        <v>8560</v>
      </c>
      <c r="O2194" s="16">
        <f>VLOOKUP(SUM_DATA[[#This Row],[Work Order]],'[2]MAT DETAIL'!$D:$L,8,FALSE)</f>
        <v>8560</v>
      </c>
      <c r="P2194" s="17">
        <v>20600</v>
      </c>
      <c r="Q2194" s="67" t="s">
        <v>21</v>
      </c>
      <c r="R2194" s="67"/>
      <c r="S2194" s="67"/>
    </row>
    <row r="2195" spans="4:19" ht="15">
      <c r="D2195" s="5">
        <v>620123</v>
      </c>
      <c r="E2195" s="31">
        <v>44125</v>
      </c>
      <c r="F2195" s="34">
        <v>44125</v>
      </c>
      <c r="G2195" s="61"/>
      <c r="H2195" s="5">
        <v>2961289</v>
      </c>
      <c r="I2195" s="28" t="s">
        <v>31</v>
      </c>
      <c r="J2195" s="41" t="s">
        <v>111</v>
      </c>
      <c r="K2195" s="8" t="s">
        <v>33</v>
      </c>
      <c r="L2195" s="8" t="s">
        <v>112</v>
      </c>
      <c r="M2195" s="16">
        <f>SUM_DATA[[#This Row],[TOTAL Cost]]-SUM_DATA[[#This Row],[MATERIAL Cost]]</f>
        <v>3448.62</v>
      </c>
      <c r="N2195" s="16">
        <f>IFERROR(SUM_DATA[[#This Row],[MAT C.]], 0)</f>
        <v>0</v>
      </c>
      <c r="O2195" s="16" t="e">
        <f>VLOOKUP(SUM_DATA[[#This Row],[Work Order]],'[2]MAT DETAIL'!$D:$L,8,FALSE)</f>
        <v>#N/A</v>
      </c>
      <c r="P2195" s="17">
        <v>3448.62</v>
      </c>
      <c r="Q2195" s="67" t="s">
        <v>25</v>
      </c>
      <c r="R2195" s="67"/>
      <c r="S2195" s="67"/>
    </row>
    <row r="2196" spans="4:19" ht="15">
      <c r="D2196" s="5">
        <v>620119</v>
      </c>
      <c r="E2196" s="31">
        <v>44125</v>
      </c>
      <c r="F2196" s="34">
        <v>44125</v>
      </c>
      <c r="G2196" s="61"/>
      <c r="H2196" s="5">
        <v>2961333</v>
      </c>
      <c r="I2196" s="28" t="s">
        <v>31</v>
      </c>
      <c r="J2196" s="41" t="s">
        <v>759</v>
      </c>
      <c r="K2196" s="8" t="s">
        <v>24</v>
      </c>
      <c r="L2196" s="8" t="s">
        <v>24</v>
      </c>
      <c r="M2196" s="16">
        <f>SUM_DATA[[#This Row],[TOTAL Cost]]-SUM_DATA[[#This Row],[MATERIAL Cost]]</f>
        <v>1515.08</v>
      </c>
      <c r="N2196" s="16">
        <f>IFERROR(SUM_DATA[[#This Row],[MAT C.]], 0)</f>
        <v>0</v>
      </c>
      <c r="O2196" s="16" t="e">
        <f>VLOOKUP(SUM_DATA[[#This Row],[Work Order]],'[2]MAT DETAIL'!$D:$L,8,FALSE)</f>
        <v>#N/A</v>
      </c>
      <c r="P2196" s="17">
        <v>1515.08</v>
      </c>
      <c r="Q2196" s="67" t="s">
        <v>25</v>
      </c>
      <c r="R2196" s="67"/>
      <c r="S2196" s="67"/>
    </row>
    <row r="2197" spans="4:19" ht="15">
      <c r="D2197" s="5">
        <v>620109</v>
      </c>
      <c r="E2197" s="31">
        <v>44125</v>
      </c>
      <c r="F2197" s="34">
        <v>44125</v>
      </c>
      <c r="G2197" s="61"/>
      <c r="H2197" s="5">
        <v>2961455</v>
      </c>
      <c r="I2197" s="28" t="s">
        <v>31</v>
      </c>
      <c r="J2197" s="41" t="s">
        <v>220</v>
      </c>
      <c r="K2197" s="8" t="s">
        <v>39</v>
      </c>
      <c r="L2197" s="8" t="s">
        <v>221</v>
      </c>
      <c r="M2197" s="16">
        <f>SUM_DATA[[#This Row],[TOTAL Cost]]-SUM_DATA[[#This Row],[MATERIAL Cost]]</f>
        <v>2614.34</v>
      </c>
      <c r="N2197" s="16">
        <f>IFERROR(SUM_DATA[[#This Row],[MAT C.]], 0)</f>
        <v>0</v>
      </c>
      <c r="O2197" s="16" t="e">
        <f>VLOOKUP(SUM_DATA[[#This Row],[Work Order]],'[2]MAT DETAIL'!$D:$L,8,FALSE)</f>
        <v>#N/A</v>
      </c>
      <c r="P2197" s="17">
        <v>2614.34</v>
      </c>
      <c r="Q2197" s="67" t="s">
        <v>25</v>
      </c>
      <c r="R2197" s="67"/>
      <c r="S2197" s="67"/>
    </row>
    <row r="2198" spans="4:19" ht="15">
      <c r="D2198" s="5">
        <v>620120</v>
      </c>
      <c r="E2198" s="31">
        <v>44125</v>
      </c>
      <c r="F2198" s="34">
        <v>44125</v>
      </c>
      <c r="G2198" s="61"/>
      <c r="H2198" s="5">
        <v>2961456</v>
      </c>
      <c r="I2198" s="28" t="s">
        <v>31</v>
      </c>
      <c r="J2198" s="41" t="s">
        <v>323</v>
      </c>
      <c r="K2198" s="8" t="s">
        <v>59</v>
      </c>
      <c r="L2198" s="8" t="s">
        <v>60</v>
      </c>
      <c r="M2198" s="16">
        <f>SUM_DATA[[#This Row],[TOTAL Cost]]-SUM_DATA[[#This Row],[MATERIAL Cost]]</f>
        <v>4025.84</v>
      </c>
      <c r="N2198" s="16">
        <f>IFERROR(SUM_DATA[[#This Row],[MAT C.]], 0)</f>
        <v>0</v>
      </c>
      <c r="O2198" s="16" t="e">
        <f>VLOOKUP(SUM_DATA[[#This Row],[Work Order]],'[2]MAT DETAIL'!$D:$L,8,FALSE)</f>
        <v>#N/A</v>
      </c>
      <c r="P2198" s="17">
        <v>4025.84</v>
      </c>
      <c r="Q2198" s="67" t="s">
        <v>25</v>
      </c>
      <c r="R2198" s="67"/>
      <c r="S2198" s="67"/>
    </row>
    <row r="2199" spans="4:19" ht="15">
      <c r="D2199" s="5">
        <v>620107</v>
      </c>
      <c r="E2199" s="31">
        <v>44125</v>
      </c>
      <c r="F2199" s="34">
        <v>44125</v>
      </c>
      <c r="G2199" s="61"/>
      <c r="H2199" s="5">
        <v>2961583</v>
      </c>
      <c r="I2199" s="28" t="s">
        <v>31</v>
      </c>
      <c r="J2199" s="41" t="s">
        <v>760</v>
      </c>
      <c r="K2199" s="8" t="s">
        <v>76</v>
      </c>
      <c r="L2199" s="8" t="s">
        <v>76</v>
      </c>
      <c r="M2199" s="16">
        <f>SUM_DATA[[#This Row],[TOTAL Cost]]-SUM_DATA[[#This Row],[MATERIAL Cost]]</f>
        <v>80201.789999999994</v>
      </c>
      <c r="N2199" s="16">
        <f>IFERROR(SUM_DATA[[#This Row],[MAT C.]], 0)</f>
        <v>0</v>
      </c>
      <c r="O2199" s="16" t="e">
        <f>VLOOKUP(SUM_DATA[[#This Row],[Work Order]],'[2]MAT DETAIL'!$D:$L,8,FALSE)</f>
        <v>#N/A</v>
      </c>
      <c r="P2199" s="17">
        <v>80201.789999999994</v>
      </c>
      <c r="Q2199" s="67" t="s">
        <v>25</v>
      </c>
      <c r="R2199" s="67"/>
      <c r="S2199" s="67"/>
    </row>
    <row r="2200" spans="4:19" ht="15">
      <c r="D2200" s="5">
        <v>620114</v>
      </c>
      <c r="E2200" s="31">
        <v>44125</v>
      </c>
      <c r="F2200" s="31">
        <v>44125</v>
      </c>
      <c r="G2200" s="61"/>
      <c r="H2200" s="5">
        <v>2961586</v>
      </c>
      <c r="I2200" s="28" t="s">
        <v>26</v>
      </c>
      <c r="J2200" s="41" t="s">
        <v>118</v>
      </c>
      <c r="K2200" s="8" t="s">
        <v>30</v>
      </c>
      <c r="L2200" s="8" t="s">
        <v>30</v>
      </c>
      <c r="M2200" s="16">
        <f>SUM_DATA[[#This Row],[TOTAL Cost]]-SUM_DATA[[#This Row],[MATERIAL Cost]]</f>
        <v>17852.669999999998</v>
      </c>
      <c r="N2200" s="16">
        <f>IFERROR(SUM_DATA[[#This Row],[MAT C.]], 0)</f>
        <v>654</v>
      </c>
      <c r="O2200" s="16">
        <f>VLOOKUP(SUM_DATA[[#This Row],[Work Order]],'[2]MAT DETAIL'!$D:$L,8,FALSE)</f>
        <v>654</v>
      </c>
      <c r="P2200" s="17">
        <v>18506.669999999998</v>
      </c>
      <c r="Q2200" s="67" t="s">
        <v>25</v>
      </c>
      <c r="R2200" s="67"/>
      <c r="S2200" s="67"/>
    </row>
    <row r="2201" spans="4:19" ht="15">
      <c r="D2201" s="5">
        <v>620107</v>
      </c>
      <c r="E2201" s="31">
        <v>44125</v>
      </c>
      <c r="F2201" s="31">
        <v>44125</v>
      </c>
      <c r="G2201" s="61"/>
      <c r="H2201" s="5">
        <v>2961590</v>
      </c>
      <c r="I2201" s="28" t="s">
        <v>26</v>
      </c>
      <c r="J2201" s="41" t="s">
        <v>118</v>
      </c>
      <c r="K2201" s="8" t="s">
        <v>30</v>
      </c>
      <c r="L2201" s="8" t="s">
        <v>30</v>
      </c>
      <c r="M2201" s="16">
        <f>SUM_DATA[[#This Row],[TOTAL Cost]]-SUM_DATA[[#This Row],[MATERIAL Cost]]</f>
        <v>12588.19</v>
      </c>
      <c r="N2201" s="16">
        <f>IFERROR(SUM_DATA[[#This Row],[MAT C.]], 0)</f>
        <v>654</v>
      </c>
      <c r="O2201" s="16">
        <f>VLOOKUP(SUM_DATA[[#This Row],[Work Order]],'[2]MAT DETAIL'!$D:$L,8,FALSE)</f>
        <v>654</v>
      </c>
      <c r="P2201" s="17">
        <v>13242.19</v>
      </c>
      <c r="Q2201" s="67" t="s">
        <v>25</v>
      </c>
      <c r="R2201" s="67"/>
      <c r="S2201" s="67"/>
    </row>
    <row r="2202" spans="4:19" ht="15">
      <c r="D2202" s="5">
        <v>620120</v>
      </c>
      <c r="E2202" s="31">
        <v>44125</v>
      </c>
      <c r="F2202" s="34">
        <v>44125</v>
      </c>
      <c r="G2202" s="61"/>
      <c r="H2202" s="5">
        <v>2961650</v>
      </c>
      <c r="I2202" s="28" t="s">
        <v>26</v>
      </c>
      <c r="J2202" s="41" t="s">
        <v>761</v>
      </c>
      <c r="K2202" s="8" t="s">
        <v>76</v>
      </c>
      <c r="L2202" s="8" t="s">
        <v>76</v>
      </c>
      <c r="M2202" s="16">
        <f>SUM_DATA[[#This Row],[TOTAL Cost]]-SUM_DATA[[#This Row],[MATERIAL Cost]]</f>
        <v>0</v>
      </c>
      <c r="N2202" s="16">
        <f>IFERROR(SUM_DATA[[#This Row],[MAT C.]], 0)</f>
        <v>78000</v>
      </c>
      <c r="O2202" s="16">
        <f>VLOOKUP(SUM_DATA[[#This Row],[Work Order]],'[2]MAT DETAIL'!$D:$L,8,FALSE)</f>
        <v>78000</v>
      </c>
      <c r="P2202" s="17">
        <v>78000</v>
      </c>
      <c r="Q2202" s="67" t="s">
        <v>21</v>
      </c>
      <c r="R2202" s="67"/>
      <c r="S2202" s="67"/>
    </row>
    <row r="2203" spans="4:19" ht="15">
      <c r="D2203" s="5">
        <v>620122</v>
      </c>
      <c r="E2203" s="31">
        <v>44126</v>
      </c>
      <c r="F2203" s="34">
        <v>44126</v>
      </c>
      <c r="G2203" s="61"/>
      <c r="H2203" s="5">
        <v>2961796</v>
      </c>
      <c r="I2203" s="28" t="s">
        <v>31</v>
      </c>
      <c r="J2203" s="41" t="s">
        <v>762</v>
      </c>
      <c r="K2203" s="8" t="s">
        <v>19</v>
      </c>
      <c r="L2203" s="8" t="s">
        <v>50</v>
      </c>
      <c r="M2203" s="16">
        <f>SUM_DATA[[#This Row],[TOTAL Cost]]-SUM_DATA[[#This Row],[MATERIAL Cost]]</f>
        <v>1933.54</v>
      </c>
      <c r="N2203" s="16">
        <f>IFERROR(SUM_DATA[[#This Row],[MAT C.]], 0)</f>
        <v>0</v>
      </c>
      <c r="O2203" s="16" t="e">
        <f>VLOOKUP(SUM_DATA[[#This Row],[Work Order]],'[2]MAT DETAIL'!$D:$L,8,FALSE)</f>
        <v>#N/A</v>
      </c>
      <c r="P2203" s="17">
        <v>1933.54</v>
      </c>
      <c r="Q2203" s="67" t="s">
        <v>21</v>
      </c>
      <c r="R2203" s="67"/>
      <c r="S2203" s="67"/>
    </row>
    <row r="2204" spans="4:19" ht="15">
      <c r="D2204" s="5">
        <v>620119</v>
      </c>
      <c r="E2204" s="31">
        <v>44126</v>
      </c>
      <c r="F2204" s="34">
        <v>44126</v>
      </c>
      <c r="G2204" s="61"/>
      <c r="H2204" s="5">
        <v>2961799</v>
      </c>
      <c r="I2204" s="28" t="s">
        <v>31</v>
      </c>
      <c r="J2204" s="41" t="s">
        <v>762</v>
      </c>
      <c r="K2204" s="8" t="s">
        <v>19</v>
      </c>
      <c r="L2204" s="8" t="s">
        <v>50</v>
      </c>
      <c r="M2204" s="16">
        <f>SUM_DATA[[#This Row],[TOTAL Cost]]-SUM_DATA[[#This Row],[MATERIAL Cost]]</f>
        <v>3030.16</v>
      </c>
      <c r="N2204" s="16">
        <f>IFERROR(SUM_DATA[[#This Row],[MAT C.]], 0)</f>
        <v>0</v>
      </c>
      <c r="O2204" s="16" t="e">
        <f>VLOOKUP(SUM_DATA[[#This Row],[Work Order]],'[2]MAT DETAIL'!$D:$L,8,FALSE)</f>
        <v>#N/A</v>
      </c>
      <c r="P2204" s="17">
        <v>3030.16</v>
      </c>
      <c r="Q2204" s="67" t="s">
        <v>21</v>
      </c>
      <c r="R2204" s="67"/>
      <c r="S2204" s="67"/>
    </row>
    <row r="2205" spans="4:19" ht="15">
      <c r="D2205" s="5">
        <v>620112</v>
      </c>
      <c r="E2205" s="31">
        <v>44126</v>
      </c>
      <c r="F2205" s="34">
        <v>44126</v>
      </c>
      <c r="G2205" s="61"/>
      <c r="H2205" s="5">
        <v>2961802</v>
      </c>
      <c r="I2205" s="28" t="s">
        <v>31</v>
      </c>
      <c r="J2205" s="41" t="s">
        <v>762</v>
      </c>
      <c r="K2205" s="8" t="s">
        <v>19</v>
      </c>
      <c r="L2205" s="8" t="s">
        <v>50</v>
      </c>
      <c r="M2205" s="16">
        <f>SUM_DATA[[#This Row],[TOTAL Cost]]-SUM_DATA[[#This Row],[MATERIAL Cost]]</f>
        <v>1515.08</v>
      </c>
      <c r="N2205" s="16">
        <f>IFERROR(SUM_DATA[[#This Row],[MAT C.]], 0)</f>
        <v>0</v>
      </c>
      <c r="O2205" s="16" t="e">
        <f>VLOOKUP(SUM_DATA[[#This Row],[Work Order]],'[2]MAT DETAIL'!$D:$L,8,FALSE)</f>
        <v>#N/A</v>
      </c>
      <c r="P2205" s="17">
        <v>1515.08</v>
      </c>
      <c r="Q2205" s="67" t="s">
        <v>21</v>
      </c>
      <c r="R2205" s="67"/>
      <c r="S2205" s="67"/>
    </row>
    <row r="2206" spans="4:19" ht="15">
      <c r="D2206" s="5">
        <v>620105</v>
      </c>
      <c r="E2206" s="31">
        <v>44130</v>
      </c>
      <c r="F2206" s="34">
        <v>44130</v>
      </c>
      <c r="G2206" s="61"/>
      <c r="H2206" s="5">
        <v>2964817</v>
      </c>
      <c r="I2206" s="28" t="s">
        <v>26</v>
      </c>
      <c r="J2206" s="41" t="s">
        <v>101</v>
      </c>
      <c r="K2206" s="8" t="s">
        <v>59</v>
      </c>
      <c r="L2206" s="8" t="s">
        <v>98</v>
      </c>
      <c r="M2206" s="16">
        <f>SUM_DATA[[#This Row],[TOTAL Cost]]-SUM_DATA[[#This Row],[MATERIAL Cost]]</f>
        <v>2410.1999999999998</v>
      </c>
      <c r="N2206" s="16">
        <f>IFERROR(SUM_DATA[[#This Row],[MAT C.]], 0)</f>
        <v>0</v>
      </c>
      <c r="O2206" s="16" t="e">
        <f>VLOOKUP(SUM_DATA[[#This Row],[Work Order]],'[2]MAT DETAIL'!$D:$L,8,FALSE)</f>
        <v>#N/A</v>
      </c>
      <c r="P2206" s="17">
        <v>2410.1999999999998</v>
      </c>
      <c r="Q2206" s="67" t="s">
        <v>25</v>
      </c>
      <c r="R2206" s="67"/>
      <c r="S2206" s="67"/>
    </row>
    <row r="2207" spans="4:19" ht="15">
      <c r="D2207" s="5">
        <v>620109</v>
      </c>
      <c r="E2207" s="31">
        <v>44130</v>
      </c>
      <c r="F2207" s="34">
        <v>44130</v>
      </c>
      <c r="G2207" s="61"/>
      <c r="H2207" s="5">
        <v>2964910</v>
      </c>
      <c r="I2207" s="28" t="s">
        <v>26</v>
      </c>
      <c r="J2207" s="41" t="s">
        <v>241</v>
      </c>
      <c r="K2207" s="8" t="s">
        <v>39</v>
      </c>
      <c r="L2207" s="8" t="s">
        <v>40</v>
      </c>
      <c r="M2207" s="16">
        <f>SUM_DATA[[#This Row],[TOTAL Cost]]-SUM_DATA[[#This Row],[MATERIAL Cost]]</f>
        <v>2589.5100000000002</v>
      </c>
      <c r="N2207" s="16">
        <f>IFERROR(SUM_DATA[[#This Row],[MAT C.]], 0)</f>
        <v>0</v>
      </c>
      <c r="O2207" s="16" t="e">
        <f>VLOOKUP(SUM_DATA[[#This Row],[Work Order]],'[2]MAT DETAIL'!$D:$L,8,FALSE)</f>
        <v>#N/A</v>
      </c>
      <c r="P2207" s="17">
        <v>2589.5100000000002</v>
      </c>
      <c r="Q2207" s="67" t="s">
        <v>25</v>
      </c>
      <c r="R2207" s="67"/>
      <c r="S2207" s="67"/>
    </row>
    <row r="2208" spans="4:19" ht="15">
      <c r="D2208" s="5">
        <v>620116</v>
      </c>
      <c r="E2208" s="31">
        <v>44130</v>
      </c>
      <c r="F2208" s="34">
        <v>44130</v>
      </c>
      <c r="G2208" s="61"/>
      <c r="H2208" s="5">
        <v>2964965</v>
      </c>
      <c r="I2208" s="28" t="s">
        <v>26</v>
      </c>
      <c r="J2208" s="41" t="s">
        <v>763</v>
      </c>
      <c r="K2208" s="8" t="s">
        <v>82</v>
      </c>
      <c r="L2208" s="8" t="s">
        <v>162</v>
      </c>
      <c r="M2208" s="16">
        <f>SUM_DATA[[#This Row],[TOTAL Cost]]-SUM_DATA[[#This Row],[MATERIAL Cost]]</f>
        <v>2410.1999999999998</v>
      </c>
      <c r="N2208" s="16">
        <f>IFERROR(SUM_DATA[[#This Row],[MAT C.]], 0)</f>
        <v>0</v>
      </c>
      <c r="O2208" s="16" t="e">
        <f>VLOOKUP(SUM_DATA[[#This Row],[Work Order]],'[2]MAT DETAIL'!$D:$L,8,FALSE)</f>
        <v>#N/A</v>
      </c>
      <c r="P2208" s="17">
        <v>2410.1999999999998</v>
      </c>
      <c r="Q2208" s="67" t="s">
        <v>25</v>
      </c>
      <c r="R2208" s="67"/>
      <c r="S2208" s="67"/>
    </row>
    <row r="2209" spans="4:19" ht="15">
      <c r="D2209" s="5">
        <v>620122</v>
      </c>
      <c r="E2209" s="31">
        <v>44130</v>
      </c>
      <c r="F2209" s="34">
        <v>44130</v>
      </c>
      <c r="G2209" s="61"/>
      <c r="H2209" s="5">
        <v>2964975</v>
      </c>
      <c r="I2209" s="28" t="s">
        <v>26</v>
      </c>
      <c r="J2209" s="41" t="s">
        <v>425</v>
      </c>
      <c r="K2209" s="8" t="s">
        <v>36</v>
      </c>
      <c r="L2209" s="8" t="s">
        <v>148</v>
      </c>
      <c r="M2209" s="16">
        <f>SUM_DATA[[#This Row],[TOTAL Cost]]-SUM_DATA[[#This Row],[MATERIAL Cost]]</f>
        <v>2410.1999999999998</v>
      </c>
      <c r="N2209" s="16">
        <f>IFERROR(SUM_DATA[[#This Row],[MAT C.]], 0)</f>
        <v>0</v>
      </c>
      <c r="O2209" s="16" t="e">
        <f>VLOOKUP(SUM_DATA[[#This Row],[Work Order]],'[2]MAT DETAIL'!$D:$L,8,FALSE)</f>
        <v>#N/A</v>
      </c>
      <c r="P2209" s="17">
        <v>2410.1999999999998</v>
      </c>
      <c r="Q2209" s="67" t="s">
        <v>25</v>
      </c>
      <c r="R2209" s="67"/>
      <c r="S2209" s="67"/>
    </row>
    <row r="2210" spans="4:19" ht="15">
      <c r="D2210" s="5">
        <v>620114</v>
      </c>
      <c r="E2210" s="31">
        <v>44130</v>
      </c>
      <c r="F2210" s="34">
        <v>44130</v>
      </c>
      <c r="G2210" s="61"/>
      <c r="H2210" s="5">
        <v>2964977</v>
      </c>
      <c r="I2210" s="28" t="s">
        <v>26</v>
      </c>
      <c r="J2210" s="41" t="s">
        <v>764</v>
      </c>
      <c r="K2210" s="8" t="s">
        <v>59</v>
      </c>
      <c r="L2210" s="8" t="s">
        <v>263</v>
      </c>
      <c r="M2210" s="16">
        <f>SUM_DATA[[#This Row],[TOTAL Cost]]-SUM_DATA[[#This Row],[MATERIAL Cost]]</f>
        <v>2410.1999999999998</v>
      </c>
      <c r="N2210" s="16">
        <f>IFERROR(SUM_DATA[[#This Row],[MAT C.]], 0)</f>
        <v>0</v>
      </c>
      <c r="O2210" s="16" t="e">
        <f>VLOOKUP(SUM_DATA[[#This Row],[Work Order]],'[2]MAT DETAIL'!$D:$L,8,FALSE)</f>
        <v>#N/A</v>
      </c>
      <c r="P2210" s="17">
        <v>2410.1999999999998</v>
      </c>
      <c r="Q2210" s="67" t="s">
        <v>25</v>
      </c>
      <c r="R2210" s="67"/>
      <c r="S2210" s="67"/>
    </row>
    <row r="2211" spans="4:19" ht="15">
      <c r="D2211" s="5">
        <v>620116</v>
      </c>
      <c r="E2211" s="31">
        <v>44130</v>
      </c>
      <c r="F2211" s="34">
        <v>44130</v>
      </c>
      <c r="G2211" s="61"/>
      <c r="H2211" s="5">
        <v>2964979</v>
      </c>
      <c r="I2211" s="28" t="s">
        <v>26</v>
      </c>
      <c r="J2211" s="48" t="s">
        <v>64</v>
      </c>
      <c r="K2211" s="8" t="s">
        <v>47</v>
      </c>
      <c r="L2211" s="8" t="s">
        <v>65</v>
      </c>
      <c r="M2211" s="16">
        <f>SUM_DATA[[#This Row],[TOTAL Cost]]-SUM_DATA[[#This Row],[MATERIAL Cost]]</f>
        <v>2410.1999999999998</v>
      </c>
      <c r="N2211" s="16">
        <f>IFERROR(SUM_DATA[[#This Row],[MAT C.]], 0)</f>
        <v>0</v>
      </c>
      <c r="O2211" s="16" t="e">
        <f>VLOOKUP(SUM_DATA[[#This Row],[Work Order]],'[2]MAT DETAIL'!$D:$L,8,FALSE)</f>
        <v>#N/A</v>
      </c>
      <c r="P2211" s="17">
        <v>2410.1999999999998</v>
      </c>
      <c r="Q2211" s="67" t="s">
        <v>25</v>
      </c>
      <c r="R2211" s="67"/>
      <c r="S2211" s="67"/>
    </row>
    <row r="2212" spans="4:19" ht="15">
      <c r="D2212" s="3">
        <v>620116</v>
      </c>
      <c r="E2212" s="36">
        <v>44130</v>
      </c>
      <c r="F2212" s="36"/>
      <c r="G2212" s="61"/>
      <c r="H2212" s="3">
        <v>2964979</v>
      </c>
      <c r="I2212" s="28" t="s">
        <v>26</v>
      </c>
      <c r="J2212" s="42" t="s">
        <v>403</v>
      </c>
      <c r="K2212" s="10" t="s">
        <v>47</v>
      </c>
      <c r="L2212" s="10" t="s">
        <v>74</v>
      </c>
      <c r="M2212" s="18"/>
      <c r="N2212" s="18"/>
      <c r="O2212" s="18"/>
      <c r="P2212" s="16"/>
      <c r="Q2212" s="67" t="s">
        <v>25</v>
      </c>
      <c r="R2212" s="67"/>
      <c r="S2212" s="67"/>
    </row>
    <row r="2213" spans="4:19" ht="15">
      <c r="D2213" s="5">
        <v>620107</v>
      </c>
      <c r="E2213" s="31">
        <v>44130</v>
      </c>
      <c r="F2213" s="34">
        <v>44130</v>
      </c>
      <c r="G2213" s="61"/>
      <c r="H2213" s="5">
        <v>2964982</v>
      </c>
      <c r="I2213" s="28" t="s">
        <v>26</v>
      </c>
      <c r="J2213" s="41" t="s">
        <v>241</v>
      </c>
      <c r="K2213" s="8" t="s">
        <v>39</v>
      </c>
      <c r="L2213" s="8" t="s">
        <v>40</v>
      </c>
      <c r="M2213" s="16">
        <f>SUM_DATA[[#This Row],[TOTAL Cost]]-SUM_DATA[[#This Row],[MATERIAL Cost]]</f>
        <v>2410.1999999999998</v>
      </c>
      <c r="N2213" s="16">
        <f>IFERROR(SUM_DATA[[#This Row],[MAT C.]], 0)</f>
        <v>0</v>
      </c>
      <c r="O2213" s="16" t="e">
        <f>VLOOKUP(SUM_DATA[[#This Row],[Work Order]],'[2]MAT DETAIL'!$D:$L,8,FALSE)</f>
        <v>#N/A</v>
      </c>
      <c r="P2213" s="17">
        <v>2410.1999999999998</v>
      </c>
      <c r="Q2213" s="67" t="s">
        <v>25</v>
      </c>
      <c r="R2213" s="67"/>
      <c r="S2213" s="67"/>
    </row>
    <row r="2214" spans="4:19" ht="15">
      <c r="D2214" s="5">
        <v>620123</v>
      </c>
      <c r="E2214" s="31">
        <v>44130</v>
      </c>
      <c r="F2214" s="34">
        <v>44130</v>
      </c>
      <c r="G2214" s="61"/>
      <c r="H2214" s="5">
        <v>2964987</v>
      </c>
      <c r="I2214" s="28" t="s">
        <v>26</v>
      </c>
      <c r="J2214" s="41" t="s">
        <v>765</v>
      </c>
      <c r="K2214" s="8" t="s">
        <v>59</v>
      </c>
      <c r="L2214" s="8" t="s">
        <v>442</v>
      </c>
      <c r="M2214" s="16">
        <f>SUM_DATA[[#This Row],[TOTAL Cost]]-SUM_DATA[[#This Row],[MATERIAL Cost]]</f>
        <v>2410.1999999999998</v>
      </c>
      <c r="N2214" s="16">
        <f>IFERROR(SUM_DATA[[#This Row],[MAT C.]], 0)</f>
        <v>0</v>
      </c>
      <c r="O2214" s="16" t="e">
        <f>VLOOKUP(SUM_DATA[[#This Row],[Work Order]],'[2]MAT DETAIL'!$D:$L,8,FALSE)</f>
        <v>#N/A</v>
      </c>
      <c r="P2214" s="17">
        <v>2410.1999999999998</v>
      </c>
      <c r="Q2214" s="67" t="s">
        <v>25</v>
      </c>
      <c r="R2214" s="67"/>
      <c r="S2214" s="67"/>
    </row>
    <row r="2215" spans="4:19" ht="15">
      <c r="D2215" s="5">
        <v>620114</v>
      </c>
      <c r="E2215" s="31">
        <v>44130</v>
      </c>
      <c r="F2215" s="34">
        <v>44130</v>
      </c>
      <c r="G2215" s="61"/>
      <c r="H2215" s="5">
        <v>2964990</v>
      </c>
      <c r="I2215" s="28" t="s">
        <v>26</v>
      </c>
      <c r="J2215" s="41" t="s">
        <v>766</v>
      </c>
      <c r="K2215" s="8" t="s">
        <v>59</v>
      </c>
      <c r="L2215" s="8" t="s">
        <v>263</v>
      </c>
      <c r="M2215" s="16">
        <f>SUM_DATA[[#This Row],[TOTAL Cost]]-SUM_DATA[[#This Row],[MATERIAL Cost]]</f>
        <v>8277.23</v>
      </c>
      <c r="N2215" s="16">
        <f>IFERROR(SUM_DATA[[#This Row],[MAT C.]], 0)</f>
        <v>0</v>
      </c>
      <c r="O2215" s="16" t="e">
        <f>VLOOKUP(SUM_DATA[[#This Row],[Work Order]],'[2]MAT DETAIL'!$D:$L,8,FALSE)</f>
        <v>#N/A</v>
      </c>
      <c r="P2215" s="17">
        <v>8277.23</v>
      </c>
      <c r="Q2215" s="67" t="s">
        <v>25</v>
      </c>
      <c r="R2215" s="67"/>
      <c r="S2215" s="67"/>
    </row>
    <row r="2216" spans="4:19" ht="15">
      <c r="D2216" s="3">
        <v>620114</v>
      </c>
      <c r="E2216" s="36">
        <v>44130</v>
      </c>
      <c r="F2216" s="36"/>
      <c r="G2216" s="61"/>
      <c r="H2216" s="3">
        <v>2964990</v>
      </c>
      <c r="I2216" s="28" t="s">
        <v>26</v>
      </c>
      <c r="J2216" s="42" t="s">
        <v>767</v>
      </c>
      <c r="K2216" s="10" t="s">
        <v>59</v>
      </c>
      <c r="L2216" s="8" t="s">
        <v>98</v>
      </c>
      <c r="M2216" s="18"/>
      <c r="N2216" s="18"/>
      <c r="O2216" s="18"/>
      <c r="P2216" s="16"/>
      <c r="Q2216" s="67" t="s">
        <v>25</v>
      </c>
      <c r="R2216" s="67"/>
      <c r="S2216" s="67"/>
    </row>
    <row r="2217" spans="4:19" ht="15">
      <c r="D2217" s="5">
        <v>620123</v>
      </c>
      <c r="E2217" s="31">
        <v>44130</v>
      </c>
      <c r="F2217" s="34">
        <v>44130</v>
      </c>
      <c r="G2217" s="61"/>
      <c r="H2217" s="5">
        <v>2964993</v>
      </c>
      <c r="I2217" s="28" t="s">
        <v>26</v>
      </c>
      <c r="J2217" s="43" t="s">
        <v>330</v>
      </c>
      <c r="K2217" s="8" t="s">
        <v>39</v>
      </c>
      <c r="L2217" s="8" t="s">
        <v>40</v>
      </c>
      <c r="M2217" s="16">
        <f>SUM_DATA[[#This Row],[TOTAL Cost]]-SUM_DATA[[#This Row],[MATERIAL Cost]]</f>
        <v>2410.1999999999998</v>
      </c>
      <c r="N2217" s="16">
        <f>IFERROR(SUM_DATA[[#This Row],[MAT C.]], 0)</f>
        <v>0</v>
      </c>
      <c r="O2217" s="16" t="e">
        <f>VLOOKUP(SUM_DATA[[#This Row],[Work Order]],'[2]MAT DETAIL'!$D:$L,8,FALSE)</f>
        <v>#N/A</v>
      </c>
      <c r="P2217" s="17">
        <v>2410.1999999999998</v>
      </c>
      <c r="Q2217" s="67" t="s">
        <v>25</v>
      </c>
      <c r="R2217" s="67"/>
      <c r="S2217" s="67"/>
    </row>
    <row r="2218" spans="4:19" ht="15">
      <c r="D2218" s="5">
        <v>620123</v>
      </c>
      <c r="E2218" s="31">
        <v>44130</v>
      </c>
      <c r="F2218" s="34">
        <v>44130</v>
      </c>
      <c r="G2218" s="61"/>
      <c r="H2218" s="5">
        <v>2964999</v>
      </c>
      <c r="I2218" s="28" t="s">
        <v>26</v>
      </c>
      <c r="J2218" s="41" t="s">
        <v>228</v>
      </c>
      <c r="K2218" s="8" t="s">
        <v>33</v>
      </c>
      <c r="L2218" s="8" t="s">
        <v>39</v>
      </c>
      <c r="M2218" s="16">
        <f>SUM_DATA[[#This Row],[TOTAL Cost]]-SUM_DATA[[#This Row],[MATERIAL Cost]]</f>
        <v>2410.1999999999998</v>
      </c>
      <c r="N2218" s="16">
        <f>IFERROR(SUM_DATA[[#This Row],[MAT C.]], 0)</f>
        <v>0</v>
      </c>
      <c r="O2218" s="16" t="e">
        <f>VLOOKUP(SUM_DATA[[#This Row],[Work Order]],'[2]MAT DETAIL'!$D:$L,8,FALSE)</f>
        <v>#N/A</v>
      </c>
      <c r="P2218" s="17">
        <v>2410.1999999999998</v>
      </c>
      <c r="Q2218" s="67" t="s">
        <v>25</v>
      </c>
      <c r="R2218" s="67"/>
      <c r="S2218" s="67"/>
    </row>
    <row r="2219" spans="4:19" ht="15">
      <c r="D2219" s="5">
        <v>620123</v>
      </c>
      <c r="E2219" s="31">
        <v>44130</v>
      </c>
      <c r="F2219" s="34">
        <v>44130</v>
      </c>
      <c r="G2219" s="61"/>
      <c r="H2219" s="5">
        <v>2965001</v>
      </c>
      <c r="I2219" s="28" t="s">
        <v>26</v>
      </c>
      <c r="J2219" s="41" t="s">
        <v>101</v>
      </c>
      <c r="K2219" s="8" t="s">
        <v>59</v>
      </c>
      <c r="L2219" s="8" t="s">
        <v>98</v>
      </c>
      <c r="M2219" s="16">
        <f>SUM_DATA[[#This Row],[TOTAL Cost]]-SUM_DATA[[#This Row],[MATERIAL Cost]]</f>
        <v>0</v>
      </c>
      <c r="N2219" s="16">
        <f>IFERROR(SUM_DATA[[#This Row],[MAT C.]], 0)</f>
        <v>0</v>
      </c>
      <c r="O2219" s="16" t="e">
        <f>VLOOKUP(SUM_DATA[[#This Row],[Work Order]],'[2]MAT DETAIL'!$D:$L,8,FALSE)</f>
        <v>#N/A</v>
      </c>
      <c r="P2219" s="17">
        <v>0</v>
      </c>
      <c r="Q2219" s="67" t="s">
        <v>25</v>
      </c>
      <c r="R2219" s="67"/>
      <c r="S2219" s="67"/>
    </row>
    <row r="2220" spans="4:19" ht="15">
      <c r="D2220" s="5">
        <v>620122</v>
      </c>
      <c r="E2220" s="31">
        <v>44130</v>
      </c>
      <c r="F2220" s="34">
        <v>44130</v>
      </c>
      <c r="G2220" s="61"/>
      <c r="H2220" s="5">
        <v>2965004</v>
      </c>
      <c r="I2220" s="28" t="s">
        <v>26</v>
      </c>
      <c r="J2220" s="41" t="s">
        <v>241</v>
      </c>
      <c r="K2220" s="8" t="s">
        <v>39</v>
      </c>
      <c r="L2220" s="8" t="s">
        <v>40</v>
      </c>
      <c r="M2220" s="16">
        <f>SUM_DATA[[#This Row],[TOTAL Cost]]-SUM_DATA[[#This Row],[MATERIAL Cost]]</f>
        <v>2410.1999999999998</v>
      </c>
      <c r="N2220" s="16">
        <f>IFERROR(SUM_DATA[[#This Row],[MAT C.]], 0)</f>
        <v>0</v>
      </c>
      <c r="O2220" s="16" t="e">
        <f>VLOOKUP(SUM_DATA[[#This Row],[Work Order]],'[2]MAT DETAIL'!$D:$L,8,FALSE)</f>
        <v>#N/A</v>
      </c>
      <c r="P2220" s="17">
        <v>2410.1999999999998</v>
      </c>
      <c r="Q2220" s="67" t="s">
        <v>25</v>
      </c>
      <c r="R2220" s="67"/>
      <c r="S2220" s="67"/>
    </row>
    <row r="2221" spans="4:19" ht="15">
      <c r="D2221" s="5">
        <v>620105</v>
      </c>
      <c r="E2221" s="31">
        <v>44130</v>
      </c>
      <c r="F2221" s="34">
        <v>44130</v>
      </c>
      <c r="G2221" s="61"/>
      <c r="H2221" s="5">
        <v>2965007</v>
      </c>
      <c r="I2221" s="28" t="s">
        <v>26</v>
      </c>
      <c r="J2221" s="41" t="s">
        <v>55</v>
      </c>
      <c r="K2221" s="8" t="s">
        <v>56</v>
      </c>
      <c r="L2221" s="8" t="s">
        <v>57</v>
      </c>
      <c r="M2221" s="16">
        <f>SUM_DATA[[#This Row],[TOTAL Cost]]-SUM_DATA[[#This Row],[MATERIAL Cost]]</f>
        <v>2524.87</v>
      </c>
      <c r="N2221" s="16">
        <f>IFERROR(SUM_DATA[[#This Row],[MAT C.]], 0)</f>
        <v>0</v>
      </c>
      <c r="O2221" s="16" t="e">
        <f>VLOOKUP(SUM_DATA[[#This Row],[Work Order]],'[2]MAT DETAIL'!$D:$L,8,FALSE)</f>
        <v>#N/A</v>
      </c>
      <c r="P2221" s="17">
        <v>2524.87</v>
      </c>
      <c r="Q2221" s="67" t="s">
        <v>25</v>
      </c>
      <c r="R2221" s="67"/>
      <c r="S2221" s="67"/>
    </row>
    <row r="2222" spans="4:19" ht="15">
      <c r="D2222" s="5">
        <v>620109</v>
      </c>
      <c r="E2222" s="31">
        <v>44130</v>
      </c>
      <c r="F2222" s="34">
        <v>44130</v>
      </c>
      <c r="G2222" s="61"/>
      <c r="H2222" s="5">
        <v>2965129</v>
      </c>
      <c r="I2222" s="28" t="s">
        <v>31</v>
      </c>
      <c r="J2222" s="43" t="s">
        <v>768</v>
      </c>
      <c r="K2222" s="8" t="s">
        <v>39</v>
      </c>
      <c r="L2222" s="8" t="s">
        <v>221</v>
      </c>
      <c r="M2222" s="16">
        <f>SUM_DATA[[#This Row],[TOTAL Cost]]-SUM_DATA[[#This Row],[MATERIAL Cost]]</f>
        <v>2198.92</v>
      </c>
      <c r="N2222" s="16">
        <f>IFERROR(SUM_DATA[[#This Row],[MAT C.]], 0)</f>
        <v>0</v>
      </c>
      <c r="O2222" s="16" t="e">
        <f>VLOOKUP(SUM_DATA[[#This Row],[Work Order]],'[2]MAT DETAIL'!$D:$L,8,FALSE)</f>
        <v>#N/A</v>
      </c>
      <c r="P2222" s="17">
        <v>2198.92</v>
      </c>
      <c r="Q2222" s="67" t="s">
        <v>25</v>
      </c>
      <c r="R2222" s="67"/>
      <c r="S2222" s="67"/>
    </row>
    <row r="2223" spans="4:19" ht="15">
      <c r="D2223" s="5">
        <v>620120</v>
      </c>
      <c r="E2223" s="31">
        <v>44131</v>
      </c>
      <c r="F2223" s="34">
        <v>44131</v>
      </c>
      <c r="G2223" s="61"/>
      <c r="H2223" s="5">
        <v>2965683</v>
      </c>
      <c r="I2223" s="28" t="s">
        <v>31</v>
      </c>
      <c r="J2223" s="43" t="s">
        <v>769</v>
      </c>
      <c r="K2223" s="8" t="s">
        <v>76</v>
      </c>
      <c r="L2223" s="8" t="s">
        <v>76</v>
      </c>
      <c r="M2223" s="16">
        <f>SUM_DATA[[#This Row],[TOTAL Cost]]-SUM_DATA[[#This Row],[MATERIAL Cost]]</f>
        <v>678.16</v>
      </c>
      <c r="N2223" s="16">
        <f>IFERROR(SUM_DATA[[#This Row],[MAT C.]], 0)</f>
        <v>0</v>
      </c>
      <c r="O2223" s="16" t="e">
        <f>VLOOKUP(SUM_DATA[[#This Row],[Work Order]],'[2]MAT DETAIL'!$D:$L,8,FALSE)</f>
        <v>#N/A</v>
      </c>
      <c r="P2223" s="17">
        <v>678.16</v>
      </c>
      <c r="Q2223" s="67" t="s">
        <v>25</v>
      </c>
      <c r="R2223" s="67"/>
      <c r="S2223" s="67"/>
    </row>
    <row r="2224" spans="4:19" ht="15">
      <c r="D2224" s="5">
        <v>620104</v>
      </c>
      <c r="E2224" s="31">
        <v>44131</v>
      </c>
      <c r="F2224" s="34">
        <v>44131</v>
      </c>
      <c r="G2224" s="61"/>
      <c r="H2224" s="5">
        <v>2965692</v>
      </c>
      <c r="I2224" s="28" t="s">
        <v>26</v>
      </c>
      <c r="J2224" s="41" t="s">
        <v>770</v>
      </c>
      <c r="K2224" s="8" t="s">
        <v>19</v>
      </c>
      <c r="L2224" s="8" t="s">
        <v>50</v>
      </c>
      <c r="M2224" s="16">
        <f>SUM_DATA[[#This Row],[TOTAL Cost]]-SUM_DATA[[#This Row],[MATERIAL Cost]]</f>
        <v>0</v>
      </c>
      <c r="N2224" s="16">
        <f>IFERROR(SUM_DATA[[#This Row],[MAT C.]], 0)</f>
        <v>82900</v>
      </c>
      <c r="O2224" s="16">
        <f>VLOOKUP(SUM_DATA[[#This Row],[Work Order]],'[2]MAT DETAIL'!$D:$L,8,FALSE)</f>
        <v>82900</v>
      </c>
      <c r="P2224" s="17">
        <v>82900</v>
      </c>
      <c r="Q2224" s="67" t="s">
        <v>21</v>
      </c>
      <c r="R2224" s="67"/>
      <c r="S2224" s="67"/>
    </row>
    <row r="2225" spans="4:19" ht="15">
      <c r="D2225" s="5">
        <v>620106</v>
      </c>
      <c r="E2225" s="31">
        <v>44131</v>
      </c>
      <c r="F2225" s="34">
        <v>44131</v>
      </c>
      <c r="G2225" s="61"/>
      <c r="H2225" s="5">
        <v>2965694</v>
      </c>
      <c r="I2225" s="28" t="s">
        <v>26</v>
      </c>
      <c r="J2225" s="41" t="s">
        <v>770</v>
      </c>
      <c r="K2225" s="8" t="s">
        <v>19</v>
      </c>
      <c r="L2225" s="8" t="s">
        <v>50</v>
      </c>
      <c r="M2225" s="16">
        <f>SUM_DATA[[#This Row],[TOTAL Cost]]-SUM_DATA[[#This Row],[MATERIAL Cost]]</f>
        <v>0</v>
      </c>
      <c r="N2225" s="16">
        <f>IFERROR(SUM_DATA[[#This Row],[MAT C.]], 0)</f>
        <v>82900</v>
      </c>
      <c r="O2225" s="16">
        <f>VLOOKUP(SUM_DATA[[#This Row],[Work Order]],'[2]MAT DETAIL'!$D:$L,8,FALSE)</f>
        <v>82900</v>
      </c>
      <c r="P2225" s="17">
        <v>82900</v>
      </c>
      <c r="Q2225" s="67" t="s">
        <v>21</v>
      </c>
      <c r="R2225" s="67"/>
      <c r="S2225" s="67"/>
    </row>
    <row r="2226" spans="4:19" ht="15">
      <c r="D2226" s="5">
        <v>620113</v>
      </c>
      <c r="E2226" s="31">
        <v>44131</v>
      </c>
      <c r="F2226" s="34">
        <v>44131</v>
      </c>
      <c r="G2226" s="61"/>
      <c r="H2226" s="5">
        <v>2965695</v>
      </c>
      <c r="I2226" s="28" t="s">
        <v>26</v>
      </c>
      <c r="J2226" s="41" t="s">
        <v>770</v>
      </c>
      <c r="K2226" s="8" t="s">
        <v>19</v>
      </c>
      <c r="L2226" s="8" t="s">
        <v>50</v>
      </c>
      <c r="M2226" s="16">
        <f>SUM_DATA[[#This Row],[TOTAL Cost]]-SUM_DATA[[#This Row],[MATERIAL Cost]]</f>
        <v>0</v>
      </c>
      <c r="N2226" s="16">
        <f>IFERROR(SUM_DATA[[#This Row],[MAT C.]], 0)</f>
        <v>82900</v>
      </c>
      <c r="O2226" s="16">
        <f>VLOOKUP(SUM_DATA[[#This Row],[Work Order]],'[2]MAT DETAIL'!$D:$L,8,FALSE)</f>
        <v>82900</v>
      </c>
      <c r="P2226" s="17">
        <v>82900</v>
      </c>
      <c r="Q2226" s="67" t="s">
        <v>21</v>
      </c>
      <c r="R2226" s="67"/>
      <c r="S2226" s="67"/>
    </row>
    <row r="2227" spans="4:19" ht="15">
      <c r="D2227" s="5">
        <v>620120</v>
      </c>
      <c r="E2227" s="31">
        <v>44131</v>
      </c>
      <c r="F2227" s="34">
        <v>44131</v>
      </c>
      <c r="G2227" s="61"/>
      <c r="H2227" s="5">
        <v>2965703</v>
      </c>
      <c r="I2227" s="28" t="s">
        <v>26</v>
      </c>
      <c r="J2227" s="41" t="s">
        <v>770</v>
      </c>
      <c r="K2227" s="8" t="s">
        <v>19</v>
      </c>
      <c r="L2227" s="8" t="s">
        <v>50</v>
      </c>
      <c r="M2227" s="16">
        <f>SUM_DATA[[#This Row],[TOTAL Cost]]-SUM_DATA[[#This Row],[MATERIAL Cost]]</f>
        <v>0</v>
      </c>
      <c r="N2227" s="16">
        <f>IFERROR(SUM_DATA[[#This Row],[MAT C.]], 0)</f>
        <v>82900</v>
      </c>
      <c r="O2227" s="16">
        <f>VLOOKUP(SUM_DATA[[#This Row],[Work Order]],'[2]MAT DETAIL'!$D:$L,8,FALSE)</f>
        <v>82900</v>
      </c>
      <c r="P2227" s="17">
        <v>82900</v>
      </c>
      <c r="Q2227" s="67" t="s">
        <v>21</v>
      </c>
      <c r="R2227" s="67"/>
      <c r="S2227" s="67"/>
    </row>
    <row r="2228" spans="4:19" ht="15">
      <c r="D2228" s="5">
        <v>620124</v>
      </c>
      <c r="E2228" s="31">
        <v>44131</v>
      </c>
      <c r="F2228" s="34">
        <v>44131</v>
      </c>
      <c r="G2228" s="61"/>
      <c r="H2228" s="5">
        <v>2965705</v>
      </c>
      <c r="I2228" s="28" t="s">
        <v>26</v>
      </c>
      <c r="J2228" s="41" t="s">
        <v>770</v>
      </c>
      <c r="K2228" s="8" t="s">
        <v>19</v>
      </c>
      <c r="L2228" s="8" t="s">
        <v>50</v>
      </c>
      <c r="M2228" s="16">
        <f>SUM_DATA[[#This Row],[TOTAL Cost]]-SUM_DATA[[#This Row],[MATERIAL Cost]]</f>
        <v>0</v>
      </c>
      <c r="N2228" s="16">
        <f>IFERROR(SUM_DATA[[#This Row],[MAT C.]], 0)</f>
        <v>82900</v>
      </c>
      <c r="O2228" s="16">
        <f>VLOOKUP(SUM_DATA[[#This Row],[Work Order]],'[2]MAT DETAIL'!$D:$L,8,FALSE)</f>
        <v>82900</v>
      </c>
      <c r="P2228" s="17">
        <v>82900</v>
      </c>
      <c r="Q2228" s="67" t="s">
        <v>21</v>
      </c>
      <c r="R2228" s="67"/>
      <c r="S2228" s="67"/>
    </row>
    <row r="2229" spans="4:19" ht="15">
      <c r="D2229" s="5">
        <v>620118</v>
      </c>
      <c r="E2229" s="31">
        <v>44131</v>
      </c>
      <c r="F2229" s="34">
        <v>44131</v>
      </c>
      <c r="G2229" s="61"/>
      <c r="H2229" s="5">
        <v>2965738</v>
      </c>
      <c r="I2229" s="28" t="s">
        <v>31</v>
      </c>
      <c r="J2229" s="41" t="s">
        <v>771</v>
      </c>
      <c r="K2229" s="8" t="s">
        <v>56</v>
      </c>
      <c r="L2229" s="8" t="s">
        <v>259</v>
      </c>
      <c r="M2229" s="16">
        <f>SUM_DATA[[#This Row],[TOTAL Cost]]-SUM_DATA[[#This Row],[MATERIAL Cost]]</f>
        <v>678.16</v>
      </c>
      <c r="N2229" s="16">
        <f>IFERROR(SUM_DATA[[#This Row],[MAT C.]], 0)</f>
        <v>0</v>
      </c>
      <c r="O2229" s="16" t="e">
        <f>VLOOKUP(SUM_DATA[[#This Row],[Work Order]],'[2]MAT DETAIL'!$D:$L,8,FALSE)</f>
        <v>#N/A</v>
      </c>
      <c r="P2229" s="17">
        <v>678.16</v>
      </c>
      <c r="Q2229" s="67" t="s">
        <v>25</v>
      </c>
      <c r="R2229" s="67"/>
      <c r="S2229" s="67"/>
    </row>
    <row r="2230" spans="4:19" ht="15">
      <c r="D2230" s="5">
        <v>620123</v>
      </c>
      <c r="E2230" s="31">
        <v>44131</v>
      </c>
      <c r="F2230" s="34">
        <v>44131</v>
      </c>
      <c r="G2230" s="61"/>
      <c r="H2230" s="5">
        <v>2965818</v>
      </c>
      <c r="I2230" s="28" t="s">
        <v>26</v>
      </c>
      <c r="J2230" s="43" t="s">
        <v>101</v>
      </c>
      <c r="K2230" s="8" t="s">
        <v>59</v>
      </c>
      <c r="L2230" s="8" t="s">
        <v>98</v>
      </c>
      <c r="M2230" s="16">
        <f>SUM_DATA[[#This Row],[TOTAL Cost]]-SUM_DATA[[#This Row],[MATERIAL Cost]]</f>
        <v>2410.1999999999998</v>
      </c>
      <c r="N2230" s="16">
        <f>IFERROR(SUM_DATA[[#This Row],[MAT C.]], 0)</f>
        <v>0</v>
      </c>
      <c r="O2230" s="16" t="e">
        <f>VLOOKUP(SUM_DATA[[#This Row],[Work Order]],'[2]MAT DETAIL'!$D:$L,8,FALSE)</f>
        <v>#N/A</v>
      </c>
      <c r="P2230" s="17">
        <v>2410.1999999999998</v>
      </c>
      <c r="Q2230" s="67" t="s">
        <v>25</v>
      </c>
      <c r="R2230" s="67"/>
      <c r="S2230" s="67"/>
    </row>
    <row r="2231" spans="4:19" ht="15">
      <c r="D2231" s="5">
        <v>620122</v>
      </c>
      <c r="E2231" s="31">
        <v>44131</v>
      </c>
      <c r="F2231" s="34">
        <v>44131</v>
      </c>
      <c r="G2231" s="61"/>
      <c r="H2231" s="5">
        <v>2965820</v>
      </c>
      <c r="I2231" s="28" t="s">
        <v>26</v>
      </c>
      <c r="J2231" s="41" t="s">
        <v>241</v>
      </c>
      <c r="K2231" s="8" t="s">
        <v>39</v>
      </c>
      <c r="L2231" s="8" t="s">
        <v>40</v>
      </c>
      <c r="M2231" s="16">
        <f>SUM_DATA[[#This Row],[TOTAL Cost]]-SUM_DATA[[#This Row],[MATERIAL Cost]]</f>
        <v>2410.1999999999998</v>
      </c>
      <c r="N2231" s="16">
        <f>IFERROR(SUM_DATA[[#This Row],[MAT C.]], 0)</f>
        <v>0</v>
      </c>
      <c r="O2231" s="16" t="e">
        <f>VLOOKUP(SUM_DATA[[#This Row],[Work Order]],'[2]MAT DETAIL'!$D:$L,8,FALSE)</f>
        <v>#N/A</v>
      </c>
      <c r="P2231" s="17">
        <v>2410.1999999999998</v>
      </c>
      <c r="Q2231" s="67" t="s">
        <v>25</v>
      </c>
      <c r="R2231" s="67"/>
      <c r="S2231" s="67"/>
    </row>
    <row r="2232" spans="4:19" ht="15">
      <c r="D2232" s="5">
        <v>620109</v>
      </c>
      <c r="E2232" s="31">
        <v>44131</v>
      </c>
      <c r="F2232" s="34">
        <v>44131</v>
      </c>
      <c r="G2232" s="61"/>
      <c r="H2232" s="5">
        <v>2965824</v>
      </c>
      <c r="I2232" s="28" t="s">
        <v>26</v>
      </c>
      <c r="J2232" s="41" t="s">
        <v>579</v>
      </c>
      <c r="K2232" s="8" t="s">
        <v>59</v>
      </c>
      <c r="L2232" s="8" t="s">
        <v>201</v>
      </c>
      <c r="M2232" s="16">
        <f>SUM_DATA[[#This Row],[TOTAL Cost]]-SUM_DATA[[#This Row],[MATERIAL Cost]]</f>
        <v>2166.2600000000002</v>
      </c>
      <c r="N2232" s="16">
        <f>IFERROR(SUM_DATA[[#This Row],[MAT C.]], 0)</f>
        <v>0</v>
      </c>
      <c r="O2232" s="16" t="e">
        <f>VLOOKUP(SUM_DATA[[#This Row],[Work Order]],'[2]MAT DETAIL'!$D:$L,8,FALSE)</f>
        <v>#N/A</v>
      </c>
      <c r="P2232" s="17">
        <v>2166.2600000000002</v>
      </c>
      <c r="Q2232" s="67" t="s">
        <v>25</v>
      </c>
      <c r="R2232" s="67"/>
      <c r="S2232" s="67"/>
    </row>
    <row r="2233" spans="4:19" ht="15">
      <c r="D2233" s="5">
        <v>620123</v>
      </c>
      <c r="E2233" s="31">
        <v>44131</v>
      </c>
      <c r="F2233" s="34">
        <v>44131</v>
      </c>
      <c r="G2233" s="61"/>
      <c r="H2233" s="5">
        <v>2965825</v>
      </c>
      <c r="I2233" s="28" t="s">
        <v>26</v>
      </c>
      <c r="J2233" s="41" t="s">
        <v>101</v>
      </c>
      <c r="K2233" s="8" t="s">
        <v>59</v>
      </c>
      <c r="L2233" s="8" t="s">
        <v>98</v>
      </c>
      <c r="M2233" s="16">
        <f>SUM_DATA[[#This Row],[TOTAL Cost]]-SUM_DATA[[#This Row],[MATERIAL Cost]]</f>
        <v>2410.1999999999998</v>
      </c>
      <c r="N2233" s="16">
        <f>IFERROR(SUM_DATA[[#This Row],[MAT C.]], 0)</f>
        <v>0</v>
      </c>
      <c r="O2233" s="16" t="e">
        <f>VLOOKUP(SUM_DATA[[#This Row],[Work Order]],'[2]MAT DETAIL'!$D:$L,8,FALSE)</f>
        <v>#N/A</v>
      </c>
      <c r="P2233" s="17">
        <v>2410.1999999999998</v>
      </c>
      <c r="Q2233" s="67" t="s">
        <v>25</v>
      </c>
      <c r="R2233" s="67"/>
      <c r="S2233" s="67"/>
    </row>
    <row r="2234" spans="4:19" ht="15">
      <c r="D2234" s="5">
        <v>620119</v>
      </c>
      <c r="E2234" s="31">
        <v>44132</v>
      </c>
      <c r="F2234" s="34">
        <v>44132</v>
      </c>
      <c r="G2234" s="61"/>
      <c r="H2234" s="5">
        <v>2966119</v>
      </c>
      <c r="I2234" s="28" t="s">
        <v>26</v>
      </c>
      <c r="J2234" s="41" t="s">
        <v>772</v>
      </c>
      <c r="K2234" s="8" t="s">
        <v>36</v>
      </c>
      <c r="L2234" s="8" t="s">
        <v>507</v>
      </c>
      <c r="M2234" s="16">
        <f>SUM_DATA[[#This Row],[TOTAL Cost]]-SUM_DATA[[#This Row],[MATERIAL Cost]]</f>
        <v>17600</v>
      </c>
      <c r="N2234" s="16">
        <f>IFERROR(SUM_DATA[[#This Row],[MAT C.]], 0)</f>
        <v>7200</v>
      </c>
      <c r="O2234" s="16">
        <f>VLOOKUP(SUM_DATA[[#This Row],[Work Order]],'[2]MAT DETAIL'!$D:$L,8,FALSE)</f>
        <v>7200</v>
      </c>
      <c r="P2234" s="17">
        <v>24800</v>
      </c>
      <c r="Q2234" s="67" t="s">
        <v>21</v>
      </c>
      <c r="R2234" s="67"/>
      <c r="S2234" s="67"/>
    </row>
    <row r="2235" spans="4:19" ht="15">
      <c r="D2235" s="5">
        <v>620117</v>
      </c>
      <c r="E2235" s="31">
        <v>44132</v>
      </c>
      <c r="F2235" s="34">
        <v>44132</v>
      </c>
      <c r="G2235" s="61"/>
      <c r="H2235" s="5">
        <v>2966195</v>
      </c>
      <c r="I2235" s="28" t="s">
        <v>26</v>
      </c>
      <c r="J2235" s="41" t="s">
        <v>773</v>
      </c>
      <c r="K2235" s="8" t="s">
        <v>39</v>
      </c>
      <c r="L2235" s="8" t="s">
        <v>40</v>
      </c>
      <c r="M2235" s="16">
        <f>SUM_DATA[[#This Row],[TOTAL Cost]]-SUM_DATA[[#This Row],[MATERIAL Cost]]</f>
        <v>0</v>
      </c>
      <c r="N2235" s="16">
        <f>IFERROR(SUM_DATA[[#This Row],[MAT C.]], 0)</f>
        <v>3100</v>
      </c>
      <c r="O2235" s="16">
        <f>VLOOKUP(SUM_DATA[[#This Row],[Work Order]],'[2]MAT DETAIL'!$D:$L,8,FALSE)</f>
        <v>3100</v>
      </c>
      <c r="P2235" s="17">
        <v>3100</v>
      </c>
      <c r="Q2235" s="67" t="s">
        <v>21</v>
      </c>
      <c r="R2235" s="67"/>
      <c r="S2235" s="67"/>
    </row>
    <row r="2236" spans="4:19" ht="15">
      <c r="D2236" s="5">
        <v>620107</v>
      </c>
      <c r="E2236" s="31">
        <v>44132</v>
      </c>
      <c r="F2236" s="34">
        <v>44132</v>
      </c>
      <c r="G2236" s="61"/>
      <c r="H2236" s="5">
        <v>2966311</v>
      </c>
      <c r="I2236" s="28" t="s">
        <v>31</v>
      </c>
      <c r="J2236" s="41" t="s">
        <v>111</v>
      </c>
      <c r="K2236" s="8" t="s">
        <v>33</v>
      </c>
      <c r="L2236" s="8" t="s">
        <v>112</v>
      </c>
      <c r="M2236" s="16">
        <f>SUM_DATA[[#This Row],[TOTAL Cost]]-SUM_DATA[[#This Row],[MATERIAL Cost]]</f>
        <v>5901.56</v>
      </c>
      <c r="N2236" s="16">
        <f>IFERROR(SUM_DATA[[#This Row],[MAT C.]], 0)</f>
        <v>0</v>
      </c>
      <c r="O2236" s="16" t="e">
        <f>VLOOKUP(SUM_DATA[[#This Row],[Work Order]],'[2]MAT DETAIL'!$D:$L,8,FALSE)</f>
        <v>#N/A</v>
      </c>
      <c r="P2236" s="17">
        <v>5901.56</v>
      </c>
      <c r="Q2236" s="67" t="s">
        <v>25</v>
      </c>
      <c r="R2236" s="67"/>
      <c r="S2236" s="67"/>
    </row>
    <row r="2237" spans="4:19" ht="15">
      <c r="D2237" s="3">
        <v>620107</v>
      </c>
      <c r="E2237" s="36">
        <v>44132</v>
      </c>
      <c r="F2237" s="36"/>
      <c r="G2237" s="61"/>
      <c r="H2237" s="5">
        <v>2966311</v>
      </c>
      <c r="I2237" s="28" t="s">
        <v>31</v>
      </c>
      <c r="J2237" s="42" t="s">
        <v>569</v>
      </c>
      <c r="K2237" s="8" t="s">
        <v>33</v>
      </c>
      <c r="L2237" s="8" t="s">
        <v>112</v>
      </c>
      <c r="M2237" s="18"/>
      <c r="N2237" s="18"/>
      <c r="O2237" s="18"/>
      <c r="P2237" s="16"/>
      <c r="Q2237" s="67" t="s">
        <v>25</v>
      </c>
      <c r="R2237" s="67"/>
      <c r="S2237" s="67"/>
    </row>
    <row r="2238" spans="4:19" ht="15">
      <c r="D2238" s="5">
        <v>620107</v>
      </c>
      <c r="E2238" s="31">
        <v>44132</v>
      </c>
      <c r="F2238" s="34">
        <v>44132</v>
      </c>
      <c r="G2238" s="61"/>
      <c r="H2238" s="5">
        <v>2966312</v>
      </c>
      <c r="I2238" s="28" t="s">
        <v>31</v>
      </c>
      <c r="J2238" s="41" t="s">
        <v>363</v>
      </c>
      <c r="K2238" s="8" t="s">
        <v>33</v>
      </c>
      <c r="L2238" s="8" t="s">
        <v>39</v>
      </c>
      <c r="M2238" s="16">
        <f>SUM_DATA[[#This Row],[TOTAL Cost]]-SUM_DATA[[#This Row],[MATERIAL Cost]]</f>
        <v>52711.839999999997</v>
      </c>
      <c r="N2238" s="16">
        <f>IFERROR(SUM_DATA[[#This Row],[MAT C.]], 0)</f>
        <v>0</v>
      </c>
      <c r="O2238" s="16" t="e">
        <f>VLOOKUP(SUM_DATA[[#This Row],[Work Order]],'[2]MAT DETAIL'!$D:$L,8,FALSE)</f>
        <v>#N/A</v>
      </c>
      <c r="P2238" s="17">
        <v>52711.839999999997</v>
      </c>
      <c r="Q2238" s="67" t="s">
        <v>25</v>
      </c>
      <c r="R2238" s="67"/>
      <c r="S2238" s="67"/>
    </row>
    <row r="2239" spans="4:19" ht="15">
      <c r="D2239" s="5">
        <v>620109</v>
      </c>
      <c r="E2239" s="31">
        <v>44132</v>
      </c>
      <c r="F2239" s="34">
        <v>44132</v>
      </c>
      <c r="G2239" s="61"/>
      <c r="H2239" s="5">
        <v>2966440</v>
      </c>
      <c r="I2239" s="28" t="s">
        <v>26</v>
      </c>
      <c r="J2239" s="41" t="s">
        <v>774</v>
      </c>
      <c r="K2239" s="8" t="s">
        <v>59</v>
      </c>
      <c r="L2239" s="8" t="s">
        <v>60</v>
      </c>
      <c r="M2239" s="16">
        <f>SUM_DATA[[#This Row],[TOTAL Cost]]-SUM_DATA[[#This Row],[MATERIAL Cost]]</f>
        <v>55201</v>
      </c>
      <c r="N2239" s="16">
        <f>IFERROR(SUM_DATA[[#This Row],[MAT C.]], 0)</f>
        <v>57937</v>
      </c>
      <c r="O2239" s="16">
        <f>VLOOKUP(SUM_DATA[[#This Row],[Work Order]],'[2]MAT DETAIL'!$D:$L,8,FALSE)</f>
        <v>57937</v>
      </c>
      <c r="P2239" s="17">
        <v>113138</v>
      </c>
      <c r="Q2239" s="67" t="s">
        <v>21</v>
      </c>
      <c r="R2239" s="67"/>
      <c r="S2239" s="67"/>
    </row>
    <row r="2240" spans="4:19" ht="15">
      <c r="D2240" s="5">
        <v>620107</v>
      </c>
      <c r="E2240" s="31">
        <v>44133</v>
      </c>
      <c r="F2240" s="34">
        <v>44134</v>
      </c>
      <c r="G2240" s="61"/>
      <c r="H2240" s="5">
        <v>2966595</v>
      </c>
      <c r="I2240" s="28" t="s">
        <v>31</v>
      </c>
      <c r="J2240" s="41" t="s">
        <v>369</v>
      </c>
      <c r="K2240" s="8" t="s">
        <v>33</v>
      </c>
      <c r="L2240" s="8" t="s">
        <v>39</v>
      </c>
      <c r="M2240" s="16">
        <f>SUM_DATA[[#This Row],[TOTAL Cost]]-SUM_DATA[[#This Row],[MATERIAL Cost]]</f>
        <v>678.16</v>
      </c>
      <c r="N2240" s="16">
        <f>IFERROR(SUM_DATA[[#This Row],[MAT C.]], 0)</f>
        <v>0</v>
      </c>
      <c r="O2240" s="16" t="e">
        <f>VLOOKUP(SUM_DATA[[#This Row],[Work Order]],'[2]MAT DETAIL'!$D:$L,8,FALSE)</f>
        <v>#N/A</v>
      </c>
      <c r="P2240" s="17">
        <v>678.16</v>
      </c>
      <c r="Q2240" s="67" t="s">
        <v>25</v>
      </c>
      <c r="R2240" s="67"/>
      <c r="S2240" s="67"/>
    </row>
    <row r="2241" spans="4:19" ht="15">
      <c r="D2241" s="5">
        <v>620109</v>
      </c>
      <c r="E2241" s="31">
        <v>44133</v>
      </c>
      <c r="F2241" s="34">
        <v>44134</v>
      </c>
      <c r="G2241" s="61"/>
      <c r="H2241" s="5">
        <v>2966719</v>
      </c>
      <c r="I2241" s="28" t="s">
        <v>31</v>
      </c>
      <c r="J2241" s="41" t="s">
        <v>775</v>
      </c>
      <c r="K2241" s="8" t="s">
        <v>59</v>
      </c>
      <c r="L2241" s="8" t="s">
        <v>201</v>
      </c>
      <c r="M2241" s="16">
        <f>SUM_DATA[[#This Row],[TOTAL Cost]]-SUM_DATA[[#This Row],[MATERIAL Cost]]</f>
        <v>198003.43</v>
      </c>
      <c r="N2241" s="16">
        <f>IFERROR(SUM_DATA[[#This Row],[MAT C.]], 0)</f>
        <v>20660</v>
      </c>
      <c r="O2241" s="16">
        <f>VLOOKUP(SUM_DATA[[#This Row],[Work Order]],'[2]MAT DETAIL'!$D:$L,8,FALSE)</f>
        <v>20660</v>
      </c>
      <c r="P2241" s="17">
        <v>218663.43</v>
      </c>
      <c r="Q2241" s="67" t="s">
        <v>25</v>
      </c>
      <c r="R2241" s="67"/>
      <c r="S2241" s="67"/>
    </row>
    <row r="2242" spans="4:19" ht="15">
      <c r="D2242" s="5">
        <v>620104</v>
      </c>
      <c r="E2242" s="31">
        <v>44133</v>
      </c>
      <c r="F2242" s="34">
        <v>44133</v>
      </c>
      <c r="G2242" s="61"/>
      <c r="H2242" s="5">
        <v>2966818</v>
      </c>
      <c r="I2242" s="28" t="s">
        <v>26</v>
      </c>
      <c r="J2242" s="41" t="s">
        <v>776</v>
      </c>
      <c r="K2242" s="8" t="s">
        <v>24</v>
      </c>
      <c r="L2242" s="8" t="s">
        <v>78</v>
      </c>
      <c r="M2242" s="16">
        <f>SUM_DATA[[#This Row],[TOTAL Cost]]-SUM_DATA[[#This Row],[MATERIAL Cost]]</f>
        <v>0</v>
      </c>
      <c r="N2242" s="16">
        <f>IFERROR(SUM_DATA[[#This Row],[MAT C.]], 0)</f>
        <v>32400</v>
      </c>
      <c r="O2242" s="16">
        <f>VLOOKUP(SUM_DATA[[#This Row],[Work Order]],'[2]MAT DETAIL'!$D:$L,8,FALSE)</f>
        <v>32400</v>
      </c>
      <c r="P2242" s="17">
        <v>32400</v>
      </c>
      <c r="Q2242" s="67" t="s">
        <v>21</v>
      </c>
      <c r="R2242" s="67"/>
      <c r="S2242" s="67"/>
    </row>
    <row r="2243" spans="4:19" ht="15">
      <c r="D2243" s="5">
        <v>620116</v>
      </c>
      <c r="E2243" s="31">
        <v>44133</v>
      </c>
      <c r="F2243" s="31">
        <v>44133</v>
      </c>
      <c r="G2243" s="61"/>
      <c r="H2243" s="5">
        <v>2966914</v>
      </c>
      <c r="I2243" s="28" t="s">
        <v>26</v>
      </c>
      <c r="J2243" s="41" t="s">
        <v>777</v>
      </c>
      <c r="K2243" s="8" t="s">
        <v>30</v>
      </c>
      <c r="L2243" s="8" t="s">
        <v>30</v>
      </c>
      <c r="M2243" s="16">
        <f>SUM_DATA[[#This Row],[TOTAL Cost]]-SUM_DATA[[#This Row],[MATERIAL Cost]]</f>
        <v>12753.37</v>
      </c>
      <c r="N2243" s="16">
        <f>IFERROR(SUM_DATA[[#This Row],[MAT C.]], 0)</f>
        <v>654</v>
      </c>
      <c r="O2243" s="16">
        <f>VLOOKUP(SUM_DATA[[#This Row],[Work Order]],'[2]MAT DETAIL'!$D:$L,8,FALSE)</f>
        <v>654</v>
      </c>
      <c r="P2243" s="17">
        <v>13407.37</v>
      </c>
      <c r="Q2243" s="67" t="s">
        <v>25</v>
      </c>
      <c r="R2243" s="67"/>
      <c r="S2243" s="67"/>
    </row>
    <row r="2244" spans="4:19" ht="15">
      <c r="D2244" s="5">
        <v>620116</v>
      </c>
      <c r="E2244" s="31">
        <v>44134</v>
      </c>
      <c r="F2244" s="34">
        <v>44134</v>
      </c>
      <c r="G2244" s="61"/>
      <c r="H2244" s="5">
        <v>2969794</v>
      </c>
      <c r="I2244" s="28" t="s">
        <v>26</v>
      </c>
      <c r="J2244" s="48" t="s">
        <v>64</v>
      </c>
      <c r="K2244" s="8" t="s">
        <v>47</v>
      </c>
      <c r="L2244" s="8" t="s">
        <v>65</v>
      </c>
      <c r="M2244" s="16">
        <f>SUM_DATA[[#This Row],[TOTAL Cost]]-SUM_DATA[[#This Row],[MATERIAL Cost]]</f>
        <v>2410.1999999999998</v>
      </c>
      <c r="N2244" s="16">
        <f>IFERROR(SUM_DATA[[#This Row],[MAT C.]], 0)</f>
        <v>0</v>
      </c>
      <c r="O2244" s="16" t="e">
        <f>VLOOKUP(SUM_DATA[[#This Row],[Work Order]],'[2]MAT DETAIL'!$D:$L,8,FALSE)</f>
        <v>#N/A</v>
      </c>
      <c r="P2244" s="17">
        <v>2410.1999999999998</v>
      </c>
      <c r="Q2244" s="67" t="s">
        <v>25</v>
      </c>
      <c r="R2244" s="67"/>
      <c r="S2244" s="67"/>
    </row>
    <row r="2245" spans="4:19" ht="15">
      <c r="D2245" s="5">
        <v>620105</v>
      </c>
      <c r="E2245" s="31">
        <v>44134</v>
      </c>
      <c r="F2245" s="34">
        <v>44134</v>
      </c>
      <c r="G2245" s="61"/>
      <c r="H2245" s="5">
        <v>2969795</v>
      </c>
      <c r="I2245" s="28" t="s">
        <v>26</v>
      </c>
      <c r="J2245" s="41" t="s">
        <v>281</v>
      </c>
      <c r="K2245" s="8" t="s">
        <v>59</v>
      </c>
      <c r="L2245" s="8" t="s">
        <v>98</v>
      </c>
      <c r="M2245" s="16">
        <f>SUM_DATA[[#This Row],[TOTAL Cost]]-SUM_DATA[[#This Row],[MATERIAL Cost]]</f>
        <v>2410.1999999999998</v>
      </c>
      <c r="N2245" s="16">
        <f>IFERROR(SUM_DATA[[#This Row],[MAT C.]], 0)</f>
        <v>0</v>
      </c>
      <c r="O2245" s="16" t="e">
        <f>VLOOKUP(SUM_DATA[[#This Row],[Work Order]],'[2]MAT DETAIL'!$D:$L,8,FALSE)</f>
        <v>#N/A</v>
      </c>
      <c r="P2245" s="17">
        <v>2410.1999999999998</v>
      </c>
      <c r="Q2245" s="67" t="s">
        <v>25</v>
      </c>
      <c r="R2245" s="67"/>
      <c r="S2245" s="67"/>
    </row>
    <row r="2246" spans="4:19" ht="15">
      <c r="D2246" s="5">
        <v>620122</v>
      </c>
      <c r="E2246" s="31">
        <v>44134</v>
      </c>
      <c r="F2246" s="34">
        <v>44134</v>
      </c>
      <c r="G2246" s="61"/>
      <c r="H2246" s="5">
        <v>2969797</v>
      </c>
      <c r="I2246" s="28" t="s">
        <v>26</v>
      </c>
      <c r="J2246" s="41" t="s">
        <v>73</v>
      </c>
      <c r="K2246" s="8" t="s">
        <v>47</v>
      </c>
      <c r="L2246" s="8" t="s">
        <v>74</v>
      </c>
      <c r="M2246" s="16">
        <f>SUM_DATA[[#This Row],[TOTAL Cost]]-SUM_DATA[[#This Row],[MATERIAL Cost]]</f>
        <v>2410.1999999999998</v>
      </c>
      <c r="N2246" s="16">
        <f>IFERROR(SUM_DATA[[#This Row],[MAT C.]], 0)</f>
        <v>0</v>
      </c>
      <c r="O2246" s="16" t="e">
        <f>VLOOKUP(SUM_DATA[[#This Row],[Work Order]],'[2]MAT DETAIL'!$D:$L,8,FALSE)</f>
        <v>#N/A</v>
      </c>
      <c r="P2246" s="17">
        <v>2410.1999999999998</v>
      </c>
      <c r="Q2246" s="67" t="s">
        <v>25</v>
      </c>
      <c r="R2246" s="67"/>
      <c r="S2246" s="67"/>
    </row>
    <row r="2247" spans="4:19" ht="15">
      <c r="D2247" s="5">
        <v>620123</v>
      </c>
      <c r="E2247" s="31">
        <v>44134</v>
      </c>
      <c r="F2247" s="34">
        <v>44134</v>
      </c>
      <c r="G2247" s="61"/>
      <c r="H2247" s="5">
        <v>2969806</v>
      </c>
      <c r="I2247" s="28" t="s">
        <v>26</v>
      </c>
      <c r="J2247" s="41" t="s">
        <v>340</v>
      </c>
      <c r="K2247" s="8" t="s">
        <v>47</v>
      </c>
      <c r="L2247" s="8" t="s">
        <v>74</v>
      </c>
      <c r="M2247" s="16">
        <f>SUM_DATA[[#This Row],[TOTAL Cost]]-SUM_DATA[[#This Row],[MATERIAL Cost]]</f>
        <v>2410.1999999999998</v>
      </c>
      <c r="N2247" s="16">
        <f>IFERROR(SUM_DATA[[#This Row],[MAT C.]], 0)</f>
        <v>0</v>
      </c>
      <c r="O2247" s="16" t="e">
        <f>VLOOKUP(SUM_DATA[[#This Row],[Work Order]],'[2]MAT DETAIL'!$D:$L,8,FALSE)</f>
        <v>#N/A</v>
      </c>
      <c r="P2247" s="17">
        <v>2410.1999999999998</v>
      </c>
      <c r="Q2247" s="67" t="s">
        <v>25</v>
      </c>
      <c r="R2247" s="67"/>
      <c r="S2247" s="67"/>
    </row>
    <row r="2248" spans="4:19" ht="15">
      <c r="D2248" s="3">
        <v>620123</v>
      </c>
      <c r="E2248" s="36">
        <v>44134</v>
      </c>
      <c r="F2248" s="36"/>
      <c r="G2248" s="61"/>
      <c r="H2248" s="3">
        <v>2969806</v>
      </c>
      <c r="I2248" s="28" t="s">
        <v>26</v>
      </c>
      <c r="J2248" s="42" t="s">
        <v>396</v>
      </c>
      <c r="K2248" s="9" t="s">
        <v>67</v>
      </c>
      <c r="L2248" s="9" t="s">
        <v>217</v>
      </c>
      <c r="M2248" s="18"/>
      <c r="N2248" s="18"/>
      <c r="O2248" s="18"/>
      <c r="P2248" s="16"/>
      <c r="Q2248" s="67" t="s">
        <v>25</v>
      </c>
      <c r="R2248" s="67"/>
      <c r="S2248" s="67"/>
    </row>
    <row r="2249" spans="4:19" ht="15">
      <c r="D2249" s="5">
        <v>620116</v>
      </c>
      <c r="E2249" s="31">
        <v>44134</v>
      </c>
      <c r="F2249" s="34">
        <v>44134</v>
      </c>
      <c r="G2249" s="61"/>
      <c r="H2249" s="5">
        <v>2969808</v>
      </c>
      <c r="I2249" s="28" t="s">
        <v>26</v>
      </c>
      <c r="J2249" s="41" t="s">
        <v>778</v>
      </c>
      <c r="K2249" s="8" t="s">
        <v>47</v>
      </c>
      <c r="L2249" s="8" t="s">
        <v>289</v>
      </c>
      <c r="M2249" s="16">
        <f>SUM_DATA[[#This Row],[TOTAL Cost]]-SUM_DATA[[#This Row],[MATERIAL Cost]]</f>
        <v>2410.1999999999998</v>
      </c>
      <c r="N2249" s="16">
        <f>IFERROR(SUM_DATA[[#This Row],[MAT C.]], 0)</f>
        <v>0</v>
      </c>
      <c r="O2249" s="16" t="e">
        <f>VLOOKUP(SUM_DATA[[#This Row],[Work Order]],'[2]MAT DETAIL'!$D:$L,8,FALSE)</f>
        <v>#N/A</v>
      </c>
      <c r="P2249" s="17">
        <v>2410.1999999999998</v>
      </c>
      <c r="Q2249" s="67" t="s">
        <v>25</v>
      </c>
      <c r="R2249" s="67"/>
      <c r="S2249" s="67"/>
    </row>
    <row r="2250" spans="4:19" ht="15">
      <c r="D2250" s="5">
        <v>620123</v>
      </c>
      <c r="E2250" s="31">
        <v>44134</v>
      </c>
      <c r="F2250" s="34">
        <v>44134</v>
      </c>
      <c r="G2250" s="61"/>
      <c r="H2250" s="5">
        <v>2969811</v>
      </c>
      <c r="I2250" s="28" t="s">
        <v>26</v>
      </c>
      <c r="J2250" s="41" t="s">
        <v>366</v>
      </c>
      <c r="K2250" s="8" t="s">
        <v>33</v>
      </c>
      <c r="L2250" s="8" t="s">
        <v>39</v>
      </c>
      <c r="M2250" s="16">
        <f>SUM_DATA[[#This Row],[TOTAL Cost]]-SUM_DATA[[#This Row],[MATERIAL Cost]]</f>
        <v>2410.1999999999998</v>
      </c>
      <c r="N2250" s="16">
        <f>IFERROR(SUM_DATA[[#This Row],[MAT C.]], 0)</f>
        <v>0</v>
      </c>
      <c r="O2250" s="16" t="e">
        <f>VLOOKUP(SUM_DATA[[#This Row],[Work Order]],'[2]MAT DETAIL'!$D:$L,8,FALSE)</f>
        <v>#N/A</v>
      </c>
      <c r="P2250" s="17">
        <v>2410.1999999999998</v>
      </c>
      <c r="Q2250" s="67" t="s">
        <v>25</v>
      </c>
      <c r="R2250" s="67"/>
      <c r="S2250" s="67"/>
    </row>
    <row r="2251" spans="4:19" ht="15">
      <c r="D2251" s="5">
        <v>620122</v>
      </c>
      <c r="E2251" s="31">
        <v>44134</v>
      </c>
      <c r="F2251" s="34">
        <v>44134</v>
      </c>
      <c r="G2251" s="61"/>
      <c r="H2251" s="5">
        <v>2969812</v>
      </c>
      <c r="I2251" s="28" t="s">
        <v>26</v>
      </c>
      <c r="J2251" s="41" t="s">
        <v>73</v>
      </c>
      <c r="K2251" s="8" t="s">
        <v>47</v>
      </c>
      <c r="L2251" s="8" t="s">
        <v>74</v>
      </c>
      <c r="M2251" s="16">
        <f>SUM_DATA[[#This Row],[TOTAL Cost]]-SUM_DATA[[#This Row],[MATERIAL Cost]]</f>
        <v>2410.1999999999998</v>
      </c>
      <c r="N2251" s="16">
        <f>IFERROR(SUM_DATA[[#This Row],[MAT C.]], 0)</f>
        <v>0</v>
      </c>
      <c r="O2251" s="16" t="e">
        <f>VLOOKUP(SUM_DATA[[#This Row],[Work Order]],'[2]MAT DETAIL'!$D:$L,8,FALSE)</f>
        <v>#N/A</v>
      </c>
      <c r="P2251" s="17">
        <v>2410.1999999999998</v>
      </c>
      <c r="Q2251" s="67" t="s">
        <v>25</v>
      </c>
      <c r="R2251" s="67"/>
      <c r="S2251" s="67"/>
    </row>
    <row r="2252" spans="4:19" ht="15">
      <c r="D2252" s="5">
        <v>620122</v>
      </c>
      <c r="E2252" s="31">
        <v>44134</v>
      </c>
      <c r="F2252" s="34">
        <v>44134</v>
      </c>
      <c r="G2252" s="61"/>
      <c r="H2252" s="5">
        <v>2969813</v>
      </c>
      <c r="I2252" s="28" t="s">
        <v>26</v>
      </c>
      <c r="J2252" s="41" t="s">
        <v>241</v>
      </c>
      <c r="K2252" s="8" t="s">
        <v>39</v>
      </c>
      <c r="L2252" s="8" t="s">
        <v>40</v>
      </c>
      <c r="M2252" s="16">
        <f>SUM_DATA[[#This Row],[TOTAL Cost]]-SUM_DATA[[#This Row],[MATERIAL Cost]]</f>
        <v>2410.1999999999998</v>
      </c>
      <c r="N2252" s="16">
        <f>IFERROR(SUM_DATA[[#This Row],[MAT C.]], 0)</f>
        <v>0</v>
      </c>
      <c r="O2252" s="16" t="e">
        <f>VLOOKUP(SUM_DATA[[#This Row],[Work Order]],'[2]MAT DETAIL'!$D:$L,8,FALSE)</f>
        <v>#N/A</v>
      </c>
      <c r="P2252" s="17">
        <v>2410.1999999999998</v>
      </c>
      <c r="Q2252" s="67" t="s">
        <v>25</v>
      </c>
      <c r="R2252" s="67"/>
      <c r="S2252" s="67"/>
    </row>
    <row r="2253" spans="4:19" ht="15">
      <c r="D2253" s="5">
        <v>620117</v>
      </c>
      <c r="E2253" s="31">
        <v>44134</v>
      </c>
      <c r="F2253" s="34">
        <v>44134</v>
      </c>
      <c r="G2253" s="61"/>
      <c r="H2253" s="5">
        <v>2970031</v>
      </c>
      <c r="I2253" s="28" t="s">
        <v>26</v>
      </c>
      <c r="J2253" s="41" t="s">
        <v>45</v>
      </c>
      <c r="K2253" s="8" t="s">
        <v>39</v>
      </c>
      <c r="L2253" s="85" t="s">
        <v>40</v>
      </c>
      <c r="M2253" s="16">
        <f>SUM_DATA[[#This Row],[TOTAL Cost]]-SUM_DATA[[#This Row],[MATERIAL Cost]]</f>
        <v>2820</v>
      </c>
      <c r="N2253" s="16">
        <f>IFERROR(SUM_DATA[[#This Row],[MAT C.]], 0)</f>
        <v>0</v>
      </c>
      <c r="O2253" s="16" t="e">
        <f>VLOOKUP(SUM_DATA[[#This Row],[Work Order]],'[2]MAT DETAIL'!$D:$L,8,FALSE)</f>
        <v>#N/A</v>
      </c>
      <c r="P2253" s="17">
        <v>2820</v>
      </c>
      <c r="Q2253" s="67" t="s">
        <v>21</v>
      </c>
      <c r="R2253" s="67"/>
      <c r="S2253" s="67"/>
    </row>
    <row r="2254" spans="4:19" ht="15">
      <c r="D2254" s="5">
        <v>620106</v>
      </c>
      <c r="E2254" s="31">
        <v>44134</v>
      </c>
      <c r="F2254" s="34">
        <v>44134</v>
      </c>
      <c r="G2254" s="61"/>
      <c r="H2254" s="5">
        <v>2970047</v>
      </c>
      <c r="I2254" s="28" t="s">
        <v>26</v>
      </c>
      <c r="J2254" s="41" t="s">
        <v>779</v>
      </c>
      <c r="K2254" s="8" t="s">
        <v>19</v>
      </c>
      <c r="L2254" s="8" t="s">
        <v>50</v>
      </c>
      <c r="M2254" s="16">
        <f>SUM_DATA[[#This Row],[TOTAL Cost]]-SUM_DATA[[#This Row],[MATERIAL Cost]]</f>
        <v>17000</v>
      </c>
      <c r="N2254" s="16">
        <f>IFERROR(SUM_DATA[[#This Row],[MAT C.]], 0)</f>
        <v>10000</v>
      </c>
      <c r="O2254" s="16">
        <f>VLOOKUP(SUM_DATA[[#This Row],[Work Order]],'[2]MAT DETAIL'!$D:$L,8,FALSE)</f>
        <v>10000</v>
      </c>
      <c r="P2254" s="17">
        <v>27000</v>
      </c>
      <c r="Q2254" s="67" t="s">
        <v>21</v>
      </c>
      <c r="R2254" s="67"/>
      <c r="S2254" s="67"/>
    </row>
    <row r="2255" spans="4:19" ht="15">
      <c r="D2255" s="5">
        <v>620120</v>
      </c>
      <c r="E2255" s="31">
        <v>44134</v>
      </c>
      <c r="F2255" s="34">
        <v>44134</v>
      </c>
      <c r="G2255" s="61"/>
      <c r="H2255" s="5">
        <v>2970049</v>
      </c>
      <c r="I2255" s="28" t="s">
        <v>26</v>
      </c>
      <c r="J2255" s="41" t="s">
        <v>779</v>
      </c>
      <c r="K2255" s="8" t="s">
        <v>19</v>
      </c>
      <c r="L2255" s="8" t="s">
        <v>50</v>
      </c>
      <c r="M2255" s="16">
        <f>SUM_DATA[[#This Row],[TOTAL Cost]]-SUM_DATA[[#This Row],[MATERIAL Cost]]</f>
        <v>17000</v>
      </c>
      <c r="N2255" s="16">
        <f>IFERROR(SUM_DATA[[#This Row],[MAT C.]], 0)</f>
        <v>10000</v>
      </c>
      <c r="O2255" s="16">
        <f>VLOOKUP(SUM_DATA[[#This Row],[Work Order]],'[2]MAT DETAIL'!$D:$L,8,FALSE)</f>
        <v>10000</v>
      </c>
      <c r="P2255" s="17">
        <v>27000</v>
      </c>
      <c r="Q2255" s="67" t="s">
        <v>21</v>
      </c>
      <c r="R2255" s="67"/>
      <c r="S2255" s="67"/>
    </row>
    <row r="2256" spans="4:19" ht="15">
      <c r="D2256" s="5">
        <v>620118</v>
      </c>
      <c r="E2256" s="31">
        <v>44137</v>
      </c>
      <c r="F2256" s="34">
        <v>44137</v>
      </c>
      <c r="G2256" s="61"/>
      <c r="H2256" s="5">
        <v>2970778</v>
      </c>
      <c r="I2256" s="28" t="s">
        <v>26</v>
      </c>
      <c r="J2256" s="41" t="s">
        <v>560</v>
      </c>
      <c r="K2256" s="8" t="s">
        <v>70</v>
      </c>
      <c r="L2256" s="8" t="s">
        <v>376</v>
      </c>
      <c r="M2256" s="16">
        <f>SUM_DATA[[#This Row],[TOTAL Cost]]-SUM_DATA[[#This Row],[MATERIAL Cost]]</f>
        <v>0</v>
      </c>
      <c r="N2256" s="16">
        <f>IFERROR(SUM_DATA[[#This Row],[MAT C.]], 0)</f>
        <v>0</v>
      </c>
      <c r="O2256" s="16" t="e">
        <f>VLOOKUP(SUM_DATA[[#This Row],[Work Order]],'[2]MAT DETAIL'!$D:$L,8,FALSE)</f>
        <v>#N/A</v>
      </c>
      <c r="P2256" s="17">
        <v>0</v>
      </c>
      <c r="Q2256" s="67" t="s">
        <v>25</v>
      </c>
      <c r="R2256" s="67"/>
      <c r="S2256" s="67"/>
    </row>
    <row r="2257" spans="4:19" ht="15">
      <c r="D2257" s="5">
        <v>620123</v>
      </c>
      <c r="E2257" s="31">
        <v>44137</v>
      </c>
      <c r="F2257" s="34">
        <v>44137</v>
      </c>
      <c r="G2257" s="61"/>
      <c r="H2257" s="5">
        <v>2970779</v>
      </c>
      <c r="I2257" s="28" t="s">
        <v>26</v>
      </c>
      <c r="J2257" s="41" t="s">
        <v>281</v>
      </c>
      <c r="K2257" s="8" t="s">
        <v>59</v>
      </c>
      <c r="L2257" s="8" t="s">
        <v>98</v>
      </c>
      <c r="M2257" s="16">
        <f>SUM_DATA[[#This Row],[TOTAL Cost]]-SUM_DATA[[#This Row],[MATERIAL Cost]]</f>
        <v>2410.1999999999998</v>
      </c>
      <c r="N2257" s="16">
        <f>IFERROR(SUM_DATA[[#This Row],[MAT C.]], 0)</f>
        <v>0</v>
      </c>
      <c r="O2257" s="16" t="e">
        <f>VLOOKUP(SUM_DATA[[#This Row],[Work Order]],'[2]MAT DETAIL'!$D:$L,8,FALSE)</f>
        <v>#N/A</v>
      </c>
      <c r="P2257" s="17">
        <v>2410.1999999999998</v>
      </c>
      <c r="Q2257" s="67" t="s">
        <v>25</v>
      </c>
      <c r="R2257" s="67"/>
      <c r="S2257" s="67"/>
    </row>
    <row r="2258" spans="4:19" ht="15">
      <c r="D2258" s="5">
        <v>620118</v>
      </c>
      <c r="E2258" s="31">
        <v>44137</v>
      </c>
      <c r="F2258" s="34">
        <v>44137</v>
      </c>
      <c r="G2258" s="61"/>
      <c r="H2258" s="5">
        <v>2970780</v>
      </c>
      <c r="I2258" s="28" t="s">
        <v>26</v>
      </c>
      <c r="J2258" s="41" t="s">
        <v>780</v>
      </c>
      <c r="K2258" s="8" t="s">
        <v>36</v>
      </c>
      <c r="L2258" s="10" t="s">
        <v>37</v>
      </c>
      <c r="M2258" s="16">
        <f>SUM_DATA[[#This Row],[TOTAL Cost]]-SUM_DATA[[#This Row],[MATERIAL Cost]]</f>
        <v>1986.96</v>
      </c>
      <c r="N2258" s="16">
        <f>IFERROR(SUM_DATA[[#This Row],[MAT C.]], 0)</f>
        <v>0</v>
      </c>
      <c r="O2258" s="16" t="e">
        <f>VLOOKUP(SUM_DATA[[#This Row],[Work Order]],'[2]MAT DETAIL'!$D:$L,8,FALSE)</f>
        <v>#N/A</v>
      </c>
      <c r="P2258" s="17">
        <v>1986.96</v>
      </c>
      <c r="Q2258" s="67" t="s">
        <v>25</v>
      </c>
      <c r="R2258" s="67"/>
      <c r="S2258" s="67"/>
    </row>
    <row r="2259" spans="4:19" ht="15">
      <c r="D2259" s="5">
        <v>620116</v>
      </c>
      <c r="E2259" s="31">
        <v>44137</v>
      </c>
      <c r="F2259" s="34">
        <v>44137</v>
      </c>
      <c r="G2259" s="61"/>
      <c r="H2259" s="5">
        <v>2970781</v>
      </c>
      <c r="I2259" s="28" t="s">
        <v>26</v>
      </c>
      <c r="J2259" s="48" t="s">
        <v>64</v>
      </c>
      <c r="K2259" s="8" t="s">
        <v>47</v>
      </c>
      <c r="L2259" s="8" t="s">
        <v>65</v>
      </c>
      <c r="M2259" s="16">
        <f>SUM_DATA[[#This Row],[TOTAL Cost]]-SUM_DATA[[#This Row],[MATERIAL Cost]]</f>
        <v>2410.1999999999998</v>
      </c>
      <c r="N2259" s="16">
        <f>IFERROR(SUM_DATA[[#This Row],[MAT C.]], 0)</f>
        <v>0</v>
      </c>
      <c r="O2259" s="16" t="e">
        <f>VLOOKUP(SUM_DATA[[#This Row],[Work Order]],'[2]MAT DETAIL'!$D:$L,8,FALSE)</f>
        <v>#N/A</v>
      </c>
      <c r="P2259" s="17">
        <v>2410.1999999999998</v>
      </c>
      <c r="Q2259" s="67" t="s">
        <v>25</v>
      </c>
      <c r="R2259" s="67"/>
      <c r="S2259" s="67"/>
    </row>
    <row r="2260" spans="4:19" ht="15">
      <c r="D2260" s="5">
        <v>620123</v>
      </c>
      <c r="E2260" s="31">
        <v>44137</v>
      </c>
      <c r="F2260" s="34">
        <v>44137</v>
      </c>
      <c r="G2260" s="61"/>
      <c r="H2260" s="5">
        <v>2970782</v>
      </c>
      <c r="I2260" s="28" t="s">
        <v>26</v>
      </c>
      <c r="J2260" s="41" t="s">
        <v>97</v>
      </c>
      <c r="K2260" s="8" t="s">
        <v>59</v>
      </c>
      <c r="L2260" s="8" t="s">
        <v>98</v>
      </c>
      <c r="M2260" s="16">
        <f>SUM_DATA[[#This Row],[TOTAL Cost]]-SUM_DATA[[#This Row],[MATERIAL Cost]]</f>
        <v>1986.96</v>
      </c>
      <c r="N2260" s="16">
        <f>IFERROR(SUM_DATA[[#This Row],[MAT C.]], 0)</f>
        <v>0</v>
      </c>
      <c r="O2260" s="16" t="e">
        <f>VLOOKUP(SUM_DATA[[#This Row],[Work Order]],'[2]MAT DETAIL'!$D:$L,8,FALSE)</f>
        <v>#N/A</v>
      </c>
      <c r="P2260" s="17">
        <v>1986.96</v>
      </c>
      <c r="Q2260" s="67" t="s">
        <v>25</v>
      </c>
      <c r="R2260" s="67"/>
      <c r="S2260" s="67"/>
    </row>
    <row r="2261" spans="4:19" ht="15">
      <c r="D2261" s="5">
        <v>620118</v>
      </c>
      <c r="E2261" s="31">
        <v>44137</v>
      </c>
      <c r="F2261" s="34">
        <v>44137</v>
      </c>
      <c r="G2261" s="61"/>
      <c r="H2261" s="5">
        <v>2970784</v>
      </c>
      <c r="I2261" s="28" t="s">
        <v>26</v>
      </c>
      <c r="J2261" s="41" t="s">
        <v>330</v>
      </c>
      <c r="K2261" s="8" t="s">
        <v>39</v>
      </c>
      <c r="L2261" s="8" t="s">
        <v>40</v>
      </c>
      <c r="M2261" s="16">
        <f>SUM_DATA[[#This Row],[TOTAL Cost]]-SUM_DATA[[#This Row],[MATERIAL Cost]]</f>
        <v>1530.81</v>
      </c>
      <c r="N2261" s="16">
        <f>IFERROR(SUM_DATA[[#This Row],[MAT C.]], 0)</f>
        <v>0</v>
      </c>
      <c r="O2261" s="16" t="e">
        <f>VLOOKUP(SUM_DATA[[#This Row],[Work Order]],'[2]MAT DETAIL'!$D:$L,8,FALSE)</f>
        <v>#N/A</v>
      </c>
      <c r="P2261" s="17">
        <v>1530.81</v>
      </c>
      <c r="Q2261" s="67" t="s">
        <v>25</v>
      </c>
      <c r="R2261" s="67"/>
      <c r="S2261" s="67"/>
    </row>
    <row r="2262" spans="4:19" ht="15">
      <c r="D2262" s="5">
        <v>620109</v>
      </c>
      <c r="E2262" s="31">
        <v>44137</v>
      </c>
      <c r="F2262" s="34">
        <v>44137</v>
      </c>
      <c r="G2262" s="61"/>
      <c r="H2262" s="5">
        <v>2970785</v>
      </c>
      <c r="I2262" s="28" t="s">
        <v>26</v>
      </c>
      <c r="J2262" s="41" t="s">
        <v>72</v>
      </c>
      <c r="K2262" s="8" t="s">
        <v>36</v>
      </c>
      <c r="L2262" s="10" t="s">
        <v>37</v>
      </c>
      <c r="M2262" s="16">
        <f>SUM_DATA[[#This Row],[TOTAL Cost]]-SUM_DATA[[#This Row],[MATERIAL Cost]]</f>
        <v>9592.11</v>
      </c>
      <c r="N2262" s="16">
        <f>IFERROR(SUM_DATA[[#This Row],[MAT C.]], 0)</f>
        <v>0</v>
      </c>
      <c r="O2262" s="16" t="e">
        <f>VLOOKUP(SUM_DATA[[#This Row],[Work Order]],'[2]MAT DETAIL'!$D:$L,8,FALSE)</f>
        <v>#N/A</v>
      </c>
      <c r="P2262" s="17">
        <v>9592.11</v>
      </c>
      <c r="Q2262" s="67" t="s">
        <v>25</v>
      </c>
      <c r="R2262" s="67"/>
      <c r="S2262" s="67"/>
    </row>
    <row r="2263" spans="4:19" ht="15">
      <c r="D2263" s="5">
        <v>620114</v>
      </c>
      <c r="E2263" s="31">
        <v>44137</v>
      </c>
      <c r="F2263" s="34">
        <v>44137</v>
      </c>
      <c r="G2263" s="61"/>
      <c r="H2263" s="5">
        <v>2970787</v>
      </c>
      <c r="I2263" s="28" t="s">
        <v>26</v>
      </c>
      <c r="J2263" s="41" t="s">
        <v>330</v>
      </c>
      <c r="K2263" s="8" t="s">
        <v>39</v>
      </c>
      <c r="L2263" s="8" t="s">
        <v>40</v>
      </c>
      <c r="M2263" s="16">
        <f>SUM_DATA[[#This Row],[TOTAL Cost]]-SUM_DATA[[#This Row],[MATERIAL Cost]]</f>
        <v>0</v>
      </c>
      <c r="N2263" s="16">
        <f>IFERROR(SUM_DATA[[#This Row],[MAT C.]], 0)</f>
        <v>0</v>
      </c>
      <c r="O2263" s="16" t="e">
        <f>VLOOKUP(SUM_DATA[[#This Row],[Work Order]],'[2]MAT DETAIL'!$D:$L,8,FALSE)</f>
        <v>#N/A</v>
      </c>
      <c r="P2263" s="17">
        <v>0</v>
      </c>
      <c r="Q2263" s="67" t="s">
        <v>25</v>
      </c>
      <c r="R2263" s="67"/>
      <c r="S2263" s="67"/>
    </row>
    <row r="2264" spans="4:19" ht="15">
      <c r="D2264" s="5">
        <v>620122</v>
      </c>
      <c r="E2264" s="31">
        <v>44137</v>
      </c>
      <c r="F2264" s="34">
        <v>44137</v>
      </c>
      <c r="G2264" s="61"/>
      <c r="H2264" s="5">
        <v>2970788</v>
      </c>
      <c r="I2264" s="28" t="s">
        <v>26</v>
      </c>
      <c r="J2264" s="41" t="s">
        <v>73</v>
      </c>
      <c r="K2264" s="8" t="s">
        <v>47</v>
      </c>
      <c r="L2264" s="8" t="s">
        <v>74</v>
      </c>
      <c r="M2264" s="16">
        <f>SUM_DATA[[#This Row],[TOTAL Cost]]-SUM_DATA[[#This Row],[MATERIAL Cost]]</f>
        <v>2410.1999999999998</v>
      </c>
      <c r="N2264" s="16">
        <f>IFERROR(SUM_DATA[[#This Row],[MAT C.]], 0)</f>
        <v>0</v>
      </c>
      <c r="O2264" s="16" t="e">
        <f>VLOOKUP(SUM_DATA[[#This Row],[Work Order]],'[2]MAT DETAIL'!$D:$L,8,FALSE)</f>
        <v>#N/A</v>
      </c>
      <c r="P2264" s="17">
        <v>2410.1999999999998</v>
      </c>
      <c r="Q2264" s="67" t="s">
        <v>25</v>
      </c>
      <c r="R2264" s="67"/>
      <c r="S2264" s="67"/>
    </row>
    <row r="2265" spans="4:19" ht="15">
      <c r="D2265" s="5">
        <v>620118</v>
      </c>
      <c r="E2265" s="31">
        <v>44137</v>
      </c>
      <c r="F2265" s="34">
        <v>44137</v>
      </c>
      <c r="G2265" s="61"/>
      <c r="H2265" s="5">
        <v>2970791</v>
      </c>
      <c r="I2265" s="28" t="s">
        <v>26</v>
      </c>
      <c r="J2265" s="41" t="s">
        <v>727</v>
      </c>
      <c r="K2265" s="8" t="s">
        <v>59</v>
      </c>
      <c r="L2265" s="8" t="s">
        <v>98</v>
      </c>
      <c r="M2265" s="16">
        <f>SUM_DATA[[#This Row],[TOTAL Cost]]-SUM_DATA[[#This Row],[MATERIAL Cost]]</f>
        <v>2410.1999999999998</v>
      </c>
      <c r="N2265" s="16">
        <f>IFERROR(SUM_DATA[[#This Row],[MAT C.]], 0)</f>
        <v>0</v>
      </c>
      <c r="O2265" s="16" t="e">
        <f>VLOOKUP(SUM_DATA[[#This Row],[Work Order]],'[2]MAT DETAIL'!$D:$L,8,FALSE)</f>
        <v>#N/A</v>
      </c>
      <c r="P2265" s="17">
        <v>2410.1999999999998</v>
      </c>
      <c r="Q2265" s="67" t="s">
        <v>25</v>
      </c>
      <c r="R2265" s="67"/>
      <c r="S2265" s="67"/>
    </row>
    <row r="2266" spans="4:19" ht="15">
      <c r="D2266" s="5">
        <v>620123</v>
      </c>
      <c r="E2266" s="31">
        <v>44137</v>
      </c>
      <c r="F2266" s="34">
        <v>44137</v>
      </c>
      <c r="G2266" s="61"/>
      <c r="H2266" s="5">
        <v>2970794</v>
      </c>
      <c r="I2266" s="28" t="s">
        <v>26</v>
      </c>
      <c r="J2266" s="41" t="s">
        <v>781</v>
      </c>
      <c r="K2266" s="8" t="s">
        <v>67</v>
      </c>
      <c r="L2266" s="8" t="s">
        <v>68</v>
      </c>
      <c r="M2266" s="16">
        <f>SUM_DATA[[#This Row],[TOTAL Cost]]-SUM_DATA[[#This Row],[MATERIAL Cost]]</f>
        <v>2410.1999999999998</v>
      </c>
      <c r="N2266" s="16">
        <f>IFERROR(SUM_DATA[[#This Row],[MAT C.]], 0)</f>
        <v>0</v>
      </c>
      <c r="O2266" s="16" t="e">
        <f>VLOOKUP(SUM_DATA[[#This Row],[Work Order]],'[2]MAT DETAIL'!$D:$L,8,FALSE)</f>
        <v>#N/A</v>
      </c>
      <c r="P2266" s="17">
        <v>2410.1999999999998</v>
      </c>
      <c r="Q2266" s="67" t="s">
        <v>25</v>
      </c>
      <c r="R2266" s="67"/>
      <c r="S2266" s="67"/>
    </row>
    <row r="2267" spans="4:19" ht="15">
      <c r="D2267" s="3">
        <v>620123</v>
      </c>
      <c r="E2267" s="36">
        <v>44137</v>
      </c>
      <c r="F2267" s="36"/>
      <c r="G2267" s="61"/>
      <c r="H2267" s="3">
        <v>2970794</v>
      </c>
      <c r="I2267" s="28" t="s">
        <v>26</v>
      </c>
      <c r="J2267" s="42" t="s">
        <v>396</v>
      </c>
      <c r="K2267" s="9" t="s">
        <v>67</v>
      </c>
      <c r="L2267" s="9" t="s">
        <v>217</v>
      </c>
      <c r="M2267" s="18"/>
      <c r="N2267" s="18"/>
      <c r="O2267" s="18"/>
      <c r="P2267" s="16"/>
      <c r="Q2267" s="67" t="s">
        <v>25</v>
      </c>
      <c r="R2267" s="67"/>
      <c r="S2267" s="67"/>
    </row>
    <row r="2268" spans="4:19" ht="15">
      <c r="D2268" s="3">
        <v>620123</v>
      </c>
      <c r="E2268" s="36">
        <v>44137</v>
      </c>
      <c r="F2268" s="36"/>
      <c r="G2268" s="61"/>
      <c r="H2268" s="3">
        <v>2970794</v>
      </c>
      <c r="I2268" s="28" t="s">
        <v>26</v>
      </c>
      <c r="J2268" s="42" t="s">
        <v>340</v>
      </c>
      <c r="K2268" s="9" t="s">
        <v>47</v>
      </c>
      <c r="L2268" s="9" t="s">
        <v>74</v>
      </c>
      <c r="M2268" s="18"/>
      <c r="N2268" s="18"/>
      <c r="O2268" s="18"/>
      <c r="P2268" s="16"/>
      <c r="Q2268" s="67" t="s">
        <v>25</v>
      </c>
      <c r="R2268" s="67"/>
      <c r="S2268" s="67"/>
    </row>
    <row r="2269" spans="4:19" ht="15">
      <c r="D2269" s="5">
        <v>620118</v>
      </c>
      <c r="E2269" s="31">
        <v>44137</v>
      </c>
      <c r="F2269" s="34">
        <v>44137</v>
      </c>
      <c r="G2269" s="61"/>
      <c r="H2269" s="5">
        <v>2970797</v>
      </c>
      <c r="I2269" s="28" t="s">
        <v>26</v>
      </c>
      <c r="J2269" s="43" t="s">
        <v>101</v>
      </c>
      <c r="K2269" s="8" t="s">
        <v>59</v>
      </c>
      <c r="L2269" s="8" t="s">
        <v>98</v>
      </c>
      <c r="M2269" s="16">
        <f>SUM_DATA[[#This Row],[TOTAL Cost]]-SUM_DATA[[#This Row],[MATERIAL Cost]]</f>
        <v>1986.96</v>
      </c>
      <c r="N2269" s="16">
        <f>IFERROR(SUM_DATA[[#This Row],[MAT C.]], 0)</f>
        <v>0</v>
      </c>
      <c r="O2269" s="16" t="e">
        <f>VLOOKUP(SUM_DATA[[#This Row],[Work Order]],'[2]MAT DETAIL'!$D:$L,8,FALSE)</f>
        <v>#N/A</v>
      </c>
      <c r="P2269" s="17">
        <v>1986.96</v>
      </c>
      <c r="Q2269" s="67" t="s">
        <v>25</v>
      </c>
      <c r="R2269" s="67"/>
      <c r="S2269" s="67"/>
    </row>
    <row r="2270" spans="4:19" ht="15">
      <c r="D2270" s="5">
        <v>620123</v>
      </c>
      <c r="E2270" s="31">
        <v>44137</v>
      </c>
      <c r="F2270" s="34">
        <v>44137</v>
      </c>
      <c r="G2270" s="61"/>
      <c r="H2270" s="5">
        <v>2970799</v>
      </c>
      <c r="I2270" s="28" t="s">
        <v>26</v>
      </c>
      <c r="J2270" s="41" t="s">
        <v>782</v>
      </c>
      <c r="K2270" s="8" t="s">
        <v>67</v>
      </c>
      <c r="L2270" s="8" t="s">
        <v>451</v>
      </c>
      <c r="M2270" s="16">
        <f>SUM_DATA[[#This Row],[TOTAL Cost]]-SUM_DATA[[#This Row],[MATERIAL Cost]]</f>
        <v>2410.1999999999998</v>
      </c>
      <c r="N2270" s="16">
        <f>IFERROR(SUM_DATA[[#This Row],[MAT C.]], 0)</f>
        <v>0</v>
      </c>
      <c r="O2270" s="16" t="e">
        <f>VLOOKUP(SUM_DATA[[#This Row],[Work Order]],'[2]MAT DETAIL'!$D:$L,8,FALSE)</f>
        <v>#N/A</v>
      </c>
      <c r="P2270" s="17">
        <v>2410.1999999999998</v>
      </c>
      <c r="Q2270" s="67" t="s">
        <v>25</v>
      </c>
      <c r="R2270" s="67"/>
      <c r="S2270" s="67"/>
    </row>
    <row r="2271" spans="4:19" ht="15">
      <c r="D2271" s="5">
        <v>620117</v>
      </c>
      <c r="E2271" s="31">
        <v>44137</v>
      </c>
      <c r="F2271" s="34">
        <v>44137</v>
      </c>
      <c r="G2271" s="61"/>
      <c r="H2271" s="5">
        <v>2970951</v>
      </c>
      <c r="I2271" s="28" t="s">
        <v>31</v>
      </c>
      <c r="J2271" s="43" t="s">
        <v>783</v>
      </c>
      <c r="K2271" s="8" t="s">
        <v>59</v>
      </c>
      <c r="L2271" s="8" t="s">
        <v>98</v>
      </c>
      <c r="M2271" s="16">
        <f>SUM_DATA[[#This Row],[TOTAL Cost]]-SUM_DATA[[#This Row],[MATERIAL Cost]]</f>
        <v>0</v>
      </c>
      <c r="N2271" s="16">
        <f>IFERROR(SUM_DATA[[#This Row],[MAT C.]], 0)</f>
        <v>0</v>
      </c>
      <c r="O2271" s="16" t="e">
        <f>VLOOKUP(SUM_DATA[[#This Row],[Work Order]],'[2]MAT DETAIL'!$D:$L,8,FALSE)</f>
        <v>#N/A</v>
      </c>
      <c r="P2271" s="17">
        <v>0</v>
      </c>
      <c r="Q2271" s="67" t="s">
        <v>21</v>
      </c>
      <c r="R2271" s="67"/>
      <c r="S2271" s="67"/>
    </row>
    <row r="2272" spans="4:19" ht="15">
      <c r="D2272" s="5">
        <v>620107</v>
      </c>
      <c r="E2272" s="31">
        <v>44137</v>
      </c>
      <c r="F2272" s="34">
        <v>44137</v>
      </c>
      <c r="G2272" s="61"/>
      <c r="H2272" s="5">
        <v>2971100</v>
      </c>
      <c r="I2272" s="28" t="s">
        <v>26</v>
      </c>
      <c r="J2272" s="41" t="s">
        <v>784</v>
      </c>
      <c r="K2272" s="8" t="s">
        <v>19</v>
      </c>
      <c r="L2272" s="8" t="s">
        <v>239</v>
      </c>
      <c r="M2272" s="16">
        <f>SUM_DATA[[#This Row],[TOTAL Cost]]-SUM_DATA[[#This Row],[MATERIAL Cost]]</f>
        <v>17600</v>
      </c>
      <c r="N2272" s="16">
        <f>IFERROR(SUM_DATA[[#This Row],[MAT C.]], 0)</f>
        <v>68500</v>
      </c>
      <c r="O2272" s="16">
        <f>VLOOKUP(SUM_DATA[[#This Row],[Work Order]],'[2]MAT DETAIL'!$D:$L,8,FALSE)</f>
        <v>68500</v>
      </c>
      <c r="P2272" s="17">
        <v>86100</v>
      </c>
      <c r="Q2272" s="67" t="s">
        <v>21</v>
      </c>
      <c r="R2272" s="67"/>
      <c r="S2272" s="67"/>
    </row>
    <row r="2273" spans="4:19" ht="15">
      <c r="D2273" s="5">
        <v>620112</v>
      </c>
      <c r="E2273" s="31">
        <v>44137</v>
      </c>
      <c r="F2273" s="34">
        <v>44137</v>
      </c>
      <c r="G2273" s="61"/>
      <c r="H2273" s="5">
        <v>2971101</v>
      </c>
      <c r="I2273" s="28" t="s">
        <v>26</v>
      </c>
      <c r="J2273" s="41" t="s">
        <v>784</v>
      </c>
      <c r="K2273" s="8" t="s">
        <v>19</v>
      </c>
      <c r="L2273" s="8" t="s">
        <v>239</v>
      </c>
      <c r="M2273" s="16">
        <f>SUM_DATA[[#This Row],[TOTAL Cost]]-SUM_DATA[[#This Row],[MATERIAL Cost]]</f>
        <v>17600</v>
      </c>
      <c r="N2273" s="16">
        <f>IFERROR(SUM_DATA[[#This Row],[MAT C.]], 0)</f>
        <v>68500</v>
      </c>
      <c r="O2273" s="16">
        <f>VLOOKUP(SUM_DATA[[#This Row],[Work Order]],'[2]MAT DETAIL'!$D:$L,8,FALSE)</f>
        <v>68500</v>
      </c>
      <c r="P2273" s="17">
        <v>86100</v>
      </c>
      <c r="Q2273" s="67" t="s">
        <v>21</v>
      </c>
      <c r="R2273" s="67"/>
      <c r="S2273" s="67"/>
    </row>
    <row r="2274" spans="4:19" ht="15">
      <c r="D2274" s="5">
        <v>620116</v>
      </c>
      <c r="E2274" s="31">
        <v>44137</v>
      </c>
      <c r="F2274" s="34">
        <v>44137</v>
      </c>
      <c r="G2274" s="61"/>
      <c r="H2274" s="5">
        <v>2971102</v>
      </c>
      <c r="I2274" s="28" t="s">
        <v>26</v>
      </c>
      <c r="J2274" s="41" t="s">
        <v>784</v>
      </c>
      <c r="K2274" s="8" t="s">
        <v>19</v>
      </c>
      <c r="L2274" s="8" t="s">
        <v>239</v>
      </c>
      <c r="M2274" s="16">
        <f>SUM_DATA[[#This Row],[TOTAL Cost]]-SUM_DATA[[#This Row],[MATERIAL Cost]]</f>
        <v>17600</v>
      </c>
      <c r="N2274" s="16">
        <f>IFERROR(SUM_DATA[[#This Row],[MAT C.]], 0)</f>
        <v>68500</v>
      </c>
      <c r="O2274" s="16">
        <f>VLOOKUP(SUM_DATA[[#This Row],[Work Order]],'[2]MAT DETAIL'!$D:$L,8,FALSE)</f>
        <v>68500</v>
      </c>
      <c r="P2274" s="17">
        <v>86100</v>
      </c>
      <c r="Q2274" s="67" t="s">
        <v>21</v>
      </c>
      <c r="R2274" s="67"/>
      <c r="S2274" s="67"/>
    </row>
    <row r="2275" spans="4:19" ht="15">
      <c r="D2275" s="5">
        <v>620118</v>
      </c>
      <c r="E2275" s="31">
        <v>44137</v>
      </c>
      <c r="F2275" s="34">
        <v>44137</v>
      </c>
      <c r="G2275" s="61"/>
      <c r="H2275" s="5">
        <v>2971103</v>
      </c>
      <c r="I2275" s="28" t="s">
        <v>26</v>
      </c>
      <c r="J2275" s="41" t="s">
        <v>784</v>
      </c>
      <c r="K2275" s="8" t="s">
        <v>19</v>
      </c>
      <c r="L2275" s="8" t="s">
        <v>239</v>
      </c>
      <c r="M2275" s="16">
        <f>SUM_DATA[[#This Row],[TOTAL Cost]]-SUM_DATA[[#This Row],[MATERIAL Cost]]</f>
        <v>17600</v>
      </c>
      <c r="N2275" s="16">
        <f>IFERROR(SUM_DATA[[#This Row],[MAT C.]], 0)</f>
        <v>68500</v>
      </c>
      <c r="O2275" s="16">
        <f>VLOOKUP(SUM_DATA[[#This Row],[Work Order]],'[2]MAT DETAIL'!$D:$L,8,FALSE)</f>
        <v>68500</v>
      </c>
      <c r="P2275" s="17">
        <v>86100</v>
      </c>
      <c r="Q2275" s="67" t="s">
        <v>21</v>
      </c>
      <c r="R2275" s="67"/>
      <c r="S2275" s="67"/>
    </row>
    <row r="2276" spans="4:19" ht="15">
      <c r="D2276" s="5">
        <v>620120</v>
      </c>
      <c r="E2276" s="31">
        <v>44137</v>
      </c>
      <c r="F2276" s="34">
        <v>44137</v>
      </c>
      <c r="G2276" s="61"/>
      <c r="H2276" s="5">
        <v>2971104</v>
      </c>
      <c r="I2276" s="28" t="s">
        <v>26</v>
      </c>
      <c r="J2276" s="41" t="s">
        <v>784</v>
      </c>
      <c r="K2276" s="8" t="s">
        <v>19</v>
      </c>
      <c r="L2276" s="8" t="s">
        <v>239</v>
      </c>
      <c r="M2276" s="16">
        <f>SUM_DATA[[#This Row],[TOTAL Cost]]-SUM_DATA[[#This Row],[MATERIAL Cost]]</f>
        <v>17600</v>
      </c>
      <c r="N2276" s="16">
        <f>IFERROR(SUM_DATA[[#This Row],[MAT C.]], 0)</f>
        <v>68500</v>
      </c>
      <c r="O2276" s="16">
        <f>VLOOKUP(SUM_DATA[[#This Row],[Work Order]],'[2]MAT DETAIL'!$D:$L,8,FALSE)</f>
        <v>68500</v>
      </c>
      <c r="P2276" s="17">
        <v>86100</v>
      </c>
      <c r="Q2276" s="67" t="s">
        <v>21</v>
      </c>
      <c r="R2276" s="67"/>
      <c r="S2276" s="67"/>
    </row>
    <row r="2277" spans="4:19" ht="15">
      <c r="D2277" s="5">
        <v>620118</v>
      </c>
      <c r="E2277" s="31">
        <v>44138</v>
      </c>
      <c r="F2277" s="34">
        <v>44139</v>
      </c>
      <c r="G2277" s="61"/>
      <c r="H2277" s="5">
        <v>2971218</v>
      </c>
      <c r="I2277" s="28" t="s">
        <v>31</v>
      </c>
      <c r="J2277" s="41" t="s">
        <v>499</v>
      </c>
      <c r="K2277" s="8" t="s">
        <v>56</v>
      </c>
      <c r="L2277" s="8" t="s">
        <v>259</v>
      </c>
      <c r="M2277" s="16">
        <f>SUM_DATA[[#This Row],[TOTAL Cost]]-SUM_DATA[[#This Row],[MATERIAL Cost]]</f>
        <v>678.16</v>
      </c>
      <c r="N2277" s="16">
        <f>IFERROR(SUM_DATA[[#This Row],[MAT C.]], 0)</f>
        <v>0</v>
      </c>
      <c r="O2277" s="16" t="e">
        <f>VLOOKUP(SUM_DATA[[#This Row],[Work Order]],'[2]MAT DETAIL'!$D:$L,8,FALSE)</f>
        <v>#N/A</v>
      </c>
      <c r="P2277" s="17">
        <v>678.16</v>
      </c>
      <c r="Q2277" s="67" t="s">
        <v>25</v>
      </c>
      <c r="R2277" s="67"/>
      <c r="S2277" s="67"/>
    </row>
    <row r="2278" spans="4:19" ht="15">
      <c r="D2278" s="5">
        <v>620117</v>
      </c>
      <c r="E2278" s="31">
        <v>44138</v>
      </c>
      <c r="F2278" s="34">
        <v>44139</v>
      </c>
      <c r="G2278" s="61"/>
      <c r="H2278" s="5">
        <v>2971399</v>
      </c>
      <c r="I2278" s="28" t="s">
        <v>31</v>
      </c>
      <c r="J2278" s="41" t="s">
        <v>785</v>
      </c>
      <c r="K2278" s="8" t="s">
        <v>39</v>
      </c>
      <c r="L2278" s="8" t="s">
        <v>221</v>
      </c>
      <c r="M2278" s="16">
        <f>SUM_DATA[[#This Row],[TOTAL Cost]]-SUM_DATA[[#This Row],[MATERIAL Cost]]</f>
        <v>549.63</v>
      </c>
      <c r="N2278" s="16">
        <f>IFERROR(SUM_DATA[[#This Row],[MAT C.]], 0)</f>
        <v>0</v>
      </c>
      <c r="O2278" s="16" t="e">
        <f>VLOOKUP(SUM_DATA[[#This Row],[Work Order]],'[2]MAT DETAIL'!$D:$L,8,FALSE)</f>
        <v>#N/A</v>
      </c>
      <c r="P2278" s="17">
        <v>549.63</v>
      </c>
      <c r="Q2278" s="67" t="s">
        <v>25</v>
      </c>
      <c r="R2278" s="67"/>
      <c r="S2278" s="67"/>
    </row>
    <row r="2279" spans="4:19" ht="15">
      <c r="D2279" s="5">
        <v>620117</v>
      </c>
      <c r="E2279" s="31">
        <v>44138</v>
      </c>
      <c r="F2279" s="34">
        <v>44139</v>
      </c>
      <c r="G2279" s="61"/>
      <c r="H2279" s="5">
        <v>2971401</v>
      </c>
      <c r="I2279" s="28" t="s">
        <v>31</v>
      </c>
      <c r="J2279" s="41" t="s">
        <v>786</v>
      </c>
      <c r="K2279" s="8" t="s">
        <v>76</v>
      </c>
      <c r="L2279" s="8" t="s">
        <v>76</v>
      </c>
      <c r="M2279" s="16">
        <f>SUM_DATA[[#This Row],[TOTAL Cost]]-SUM_DATA[[#This Row],[MATERIAL Cost]]</f>
        <v>678.16</v>
      </c>
      <c r="N2279" s="16">
        <f>IFERROR(SUM_DATA[[#This Row],[MAT C.]], 0)</f>
        <v>0</v>
      </c>
      <c r="O2279" s="16" t="e">
        <f>VLOOKUP(SUM_DATA[[#This Row],[Work Order]],'[2]MAT DETAIL'!$D:$L,8,FALSE)</f>
        <v>#N/A</v>
      </c>
      <c r="P2279" s="17">
        <v>678.16</v>
      </c>
      <c r="Q2279" s="67" t="s">
        <v>25</v>
      </c>
      <c r="R2279" s="67"/>
      <c r="S2279" s="67"/>
    </row>
    <row r="2280" spans="4:19" ht="15">
      <c r="D2280" s="5">
        <v>620117</v>
      </c>
      <c r="E2280" s="31">
        <v>44138</v>
      </c>
      <c r="F2280" s="34">
        <v>44139</v>
      </c>
      <c r="G2280" s="61"/>
      <c r="H2280" s="5">
        <v>2971402</v>
      </c>
      <c r="I2280" s="28" t="s">
        <v>31</v>
      </c>
      <c r="J2280" s="41" t="s">
        <v>787</v>
      </c>
      <c r="K2280" s="8" t="s">
        <v>76</v>
      </c>
      <c r="L2280" s="85" t="s">
        <v>76</v>
      </c>
      <c r="M2280" s="16">
        <f>SUM_DATA[[#This Row],[TOTAL Cost]]-SUM_DATA[[#This Row],[MATERIAL Cost]]</f>
        <v>3030.16</v>
      </c>
      <c r="N2280" s="16">
        <f>IFERROR(SUM_DATA[[#This Row],[MAT C.]], 0)</f>
        <v>0</v>
      </c>
      <c r="O2280" s="16" t="e">
        <f>VLOOKUP(SUM_DATA[[#This Row],[Work Order]],'[2]MAT DETAIL'!$D:$L,8,FALSE)</f>
        <v>#N/A</v>
      </c>
      <c r="P2280" s="17">
        <v>3030.16</v>
      </c>
      <c r="Q2280" s="67" t="s">
        <v>25</v>
      </c>
      <c r="R2280" s="67"/>
      <c r="S2280" s="67"/>
    </row>
    <row r="2281" spans="4:19" ht="15">
      <c r="D2281" s="5">
        <v>620104</v>
      </c>
      <c r="E2281" s="31">
        <v>44139</v>
      </c>
      <c r="F2281" s="34">
        <v>44139</v>
      </c>
      <c r="G2281" s="61"/>
      <c r="H2281" s="5">
        <v>2971567</v>
      </c>
      <c r="I2281" s="28" t="s">
        <v>26</v>
      </c>
      <c r="J2281" s="41" t="s">
        <v>788</v>
      </c>
      <c r="K2281" s="8" t="s">
        <v>33</v>
      </c>
      <c r="L2281" s="85" t="s">
        <v>34</v>
      </c>
      <c r="M2281" s="16">
        <f>SUM_DATA[[#This Row],[TOTAL Cost]]-SUM_DATA[[#This Row],[MATERIAL Cost]]</f>
        <v>71600</v>
      </c>
      <c r="N2281" s="16">
        <f>IFERROR(SUM_DATA[[#This Row],[MAT C.]], 0)</f>
        <v>0</v>
      </c>
      <c r="O2281" s="16" t="e">
        <f>VLOOKUP(SUM_DATA[[#This Row],[Work Order]],'[2]MAT DETAIL'!$D:$L,8,FALSE)</f>
        <v>#N/A</v>
      </c>
      <c r="P2281" s="17">
        <v>71600</v>
      </c>
      <c r="Q2281" s="67" t="s">
        <v>21</v>
      </c>
      <c r="R2281" s="67"/>
      <c r="S2281" s="67"/>
    </row>
    <row r="2282" spans="4:19" ht="15">
      <c r="D2282" s="5">
        <v>620106</v>
      </c>
      <c r="E2282" s="31">
        <v>44139</v>
      </c>
      <c r="F2282" s="34">
        <v>44139</v>
      </c>
      <c r="G2282" s="61"/>
      <c r="H2282" s="5">
        <v>2971571</v>
      </c>
      <c r="I2282" s="28" t="s">
        <v>26</v>
      </c>
      <c r="J2282" s="41" t="s">
        <v>788</v>
      </c>
      <c r="K2282" s="8" t="s">
        <v>33</v>
      </c>
      <c r="L2282" s="85" t="s">
        <v>34</v>
      </c>
      <c r="M2282" s="16">
        <f>SUM_DATA[[#This Row],[TOTAL Cost]]-SUM_DATA[[#This Row],[MATERIAL Cost]]</f>
        <v>71600</v>
      </c>
      <c r="N2282" s="16">
        <f>IFERROR(SUM_DATA[[#This Row],[MAT C.]], 0)</f>
        <v>0</v>
      </c>
      <c r="O2282" s="16" t="e">
        <f>VLOOKUP(SUM_DATA[[#This Row],[Work Order]],'[2]MAT DETAIL'!$D:$L,8,FALSE)</f>
        <v>#N/A</v>
      </c>
      <c r="P2282" s="17">
        <v>71600</v>
      </c>
      <c r="Q2282" s="67" t="s">
        <v>21</v>
      </c>
      <c r="R2282" s="67"/>
      <c r="S2282" s="67"/>
    </row>
    <row r="2283" spans="4:19" ht="15">
      <c r="D2283" s="5">
        <v>620113</v>
      </c>
      <c r="E2283" s="31">
        <v>44139</v>
      </c>
      <c r="F2283" s="34">
        <v>44139</v>
      </c>
      <c r="G2283" s="61"/>
      <c r="H2283" s="5">
        <v>2971573</v>
      </c>
      <c r="I2283" s="28" t="s">
        <v>26</v>
      </c>
      <c r="J2283" s="41" t="s">
        <v>788</v>
      </c>
      <c r="K2283" s="8" t="s">
        <v>33</v>
      </c>
      <c r="L2283" s="85" t="s">
        <v>34</v>
      </c>
      <c r="M2283" s="16">
        <f>SUM_DATA[[#This Row],[TOTAL Cost]]-SUM_DATA[[#This Row],[MATERIAL Cost]]</f>
        <v>71600</v>
      </c>
      <c r="N2283" s="16">
        <f>IFERROR(SUM_DATA[[#This Row],[MAT C.]], 0)</f>
        <v>0</v>
      </c>
      <c r="O2283" s="16" t="e">
        <f>VLOOKUP(SUM_DATA[[#This Row],[Work Order]],'[2]MAT DETAIL'!$D:$L,8,FALSE)</f>
        <v>#N/A</v>
      </c>
      <c r="P2283" s="17">
        <v>71600</v>
      </c>
      <c r="Q2283" s="67" t="s">
        <v>21</v>
      </c>
      <c r="R2283" s="67"/>
      <c r="S2283" s="67"/>
    </row>
    <row r="2284" spans="4:19" ht="15">
      <c r="D2284" s="5">
        <v>620120</v>
      </c>
      <c r="E2284" s="31">
        <v>44139</v>
      </c>
      <c r="F2284" s="34">
        <v>44139</v>
      </c>
      <c r="G2284" s="61"/>
      <c r="H2284" s="5">
        <v>2971576</v>
      </c>
      <c r="I2284" s="28" t="s">
        <v>26</v>
      </c>
      <c r="J2284" s="41" t="s">
        <v>788</v>
      </c>
      <c r="K2284" s="8" t="s">
        <v>33</v>
      </c>
      <c r="L2284" s="85" t="s">
        <v>34</v>
      </c>
      <c r="M2284" s="16">
        <f>SUM_DATA[[#This Row],[TOTAL Cost]]-SUM_DATA[[#This Row],[MATERIAL Cost]]</f>
        <v>71600</v>
      </c>
      <c r="N2284" s="16">
        <f>IFERROR(SUM_DATA[[#This Row],[MAT C.]], 0)</f>
        <v>0</v>
      </c>
      <c r="O2284" s="16" t="e">
        <f>VLOOKUP(SUM_DATA[[#This Row],[Work Order]],'[2]MAT DETAIL'!$D:$L,8,FALSE)</f>
        <v>#N/A</v>
      </c>
      <c r="P2284" s="17">
        <v>71600</v>
      </c>
      <c r="Q2284" s="67" t="s">
        <v>21</v>
      </c>
      <c r="R2284" s="67"/>
      <c r="S2284" s="67"/>
    </row>
    <row r="2285" spans="4:19" ht="15">
      <c r="D2285" s="5">
        <v>620124</v>
      </c>
      <c r="E2285" s="31">
        <v>44139</v>
      </c>
      <c r="F2285" s="34">
        <v>44139</v>
      </c>
      <c r="G2285" s="61"/>
      <c r="H2285" s="5">
        <v>2971577</v>
      </c>
      <c r="I2285" s="28" t="s">
        <v>26</v>
      </c>
      <c r="J2285" s="41" t="s">
        <v>788</v>
      </c>
      <c r="K2285" s="8" t="s">
        <v>33</v>
      </c>
      <c r="L2285" s="85" t="s">
        <v>34</v>
      </c>
      <c r="M2285" s="16">
        <f>SUM_DATA[[#This Row],[TOTAL Cost]]-SUM_DATA[[#This Row],[MATERIAL Cost]]</f>
        <v>71600</v>
      </c>
      <c r="N2285" s="16">
        <f>IFERROR(SUM_DATA[[#This Row],[MAT C.]], 0)</f>
        <v>0</v>
      </c>
      <c r="O2285" s="16" t="e">
        <f>VLOOKUP(SUM_DATA[[#This Row],[Work Order]],'[2]MAT DETAIL'!$D:$L,8,FALSE)</f>
        <v>#N/A</v>
      </c>
      <c r="P2285" s="17">
        <v>71600</v>
      </c>
      <c r="Q2285" s="67" t="s">
        <v>21</v>
      </c>
      <c r="R2285" s="67"/>
      <c r="S2285" s="67"/>
    </row>
    <row r="2286" spans="4:19" ht="15">
      <c r="D2286" s="5">
        <v>620117</v>
      </c>
      <c r="E2286" s="31">
        <v>44139</v>
      </c>
      <c r="F2286" s="31"/>
      <c r="G2286" s="61"/>
      <c r="H2286" s="5">
        <v>2971677</v>
      </c>
      <c r="I2286" s="28" t="s">
        <v>26</v>
      </c>
      <c r="J2286" s="41" t="s">
        <v>220</v>
      </c>
      <c r="K2286" s="8" t="s">
        <v>39</v>
      </c>
      <c r="L2286" s="85" t="s">
        <v>221</v>
      </c>
      <c r="M2286" s="16">
        <f>SUM_DATA[[#This Row],[TOTAL Cost]]-SUM_DATA[[#This Row],[MATERIAL Cost]]</f>
        <v>0</v>
      </c>
      <c r="N2286" s="16">
        <f>IFERROR(SUM_DATA[[#This Row],[MAT C.]], 0)</f>
        <v>0</v>
      </c>
      <c r="O2286" s="16" t="e">
        <f>VLOOKUP(SUM_DATA[[#This Row],[Work Order]],'[2]MAT DETAIL'!$D:$L,8,FALSE)</f>
        <v>#N/A</v>
      </c>
      <c r="P2286" s="17">
        <v>0</v>
      </c>
      <c r="Q2286" s="67" t="s">
        <v>25</v>
      </c>
      <c r="R2286" s="67"/>
      <c r="S2286" s="67"/>
    </row>
    <row r="2287" spans="4:19" ht="15">
      <c r="D2287" s="5">
        <v>620104</v>
      </c>
      <c r="E2287" s="31">
        <v>44139</v>
      </c>
      <c r="F2287" s="34">
        <v>44139</v>
      </c>
      <c r="G2287" s="61"/>
      <c r="H2287" s="5">
        <v>2971837</v>
      </c>
      <c r="I2287" s="28" t="s">
        <v>26</v>
      </c>
      <c r="J2287" s="41" t="s">
        <v>789</v>
      </c>
      <c r="K2287" s="8" t="s">
        <v>33</v>
      </c>
      <c r="L2287" s="8" t="s">
        <v>34</v>
      </c>
      <c r="M2287" s="16">
        <f>SUM_DATA[[#This Row],[TOTAL Cost]]-SUM_DATA[[#This Row],[MATERIAL Cost]]</f>
        <v>4200</v>
      </c>
      <c r="N2287" s="16">
        <f>IFERROR(SUM_DATA[[#This Row],[MAT C.]], 0)</f>
        <v>0</v>
      </c>
      <c r="O2287" s="16" t="e">
        <f>VLOOKUP(SUM_DATA[[#This Row],[Work Order]],'[2]MAT DETAIL'!$D:$L,8,FALSE)</f>
        <v>#N/A</v>
      </c>
      <c r="P2287" s="17">
        <v>4200</v>
      </c>
      <c r="Q2287" s="67" t="s">
        <v>21</v>
      </c>
      <c r="R2287" s="67"/>
      <c r="S2287" s="67"/>
    </row>
    <row r="2288" spans="4:19" ht="15">
      <c r="D2288" s="5">
        <v>620104</v>
      </c>
      <c r="E2288" s="31">
        <v>44139</v>
      </c>
      <c r="F2288" s="34">
        <v>44139</v>
      </c>
      <c r="G2288" s="61"/>
      <c r="H2288" s="5">
        <v>2972095</v>
      </c>
      <c r="I2288" s="28" t="s">
        <v>26</v>
      </c>
      <c r="J2288" s="41" t="s">
        <v>790</v>
      </c>
      <c r="K2288" s="8" t="s">
        <v>36</v>
      </c>
      <c r="L2288" s="8" t="s">
        <v>53</v>
      </c>
      <c r="M2288" s="16">
        <f>SUM_DATA[[#This Row],[TOTAL Cost]]-SUM_DATA[[#This Row],[MATERIAL Cost]]</f>
        <v>0</v>
      </c>
      <c r="N2288" s="16">
        <f>IFERROR(SUM_DATA[[#This Row],[MAT C.]], 0)</f>
        <v>214000</v>
      </c>
      <c r="O2288" s="16">
        <f>VLOOKUP(SUM_DATA[[#This Row],[Work Order]],'[2]MAT DETAIL'!$D:$L,8,FALSE)</f>
        <v>214000</v>
      </c>
      <c r="P2288" s="17">
        <v>214000</v>
      </c>
      <c r="Q2288" s="67" t="s">
        <v>21</v>
      </c>
      <c r="R2288" s="67"/>
      <c r="S2288" s="67"/>
    </row>
    <row r="2289" spans="4:19" ht="15">
      <c r="D2289" s="5">
        <v>620124</v>
      </c>
      <c r="E2289" s="31">
        <v>44139</v>
      </c>
      <c r="F2289" s="34">
        <v>44139</v>
      </c>
      <c r="G2289" s="61"/>
      <c r="H2289" s="5">
        <v>2972097</v>
      </c>
      <c r="I2289" s="28" t="s">
        <v>26</v>
      </c>
      <c r="J2289" s="41" t="s">
        <v>790</v>
      </c>
      <c r="K2289" s="8" t="s">
        <v>36</v>
      </c>
      <c r="L2289" s="85" t="s">
        <v>53</v>
      </c>
      <c r="M2289" s="16">
        <f>SUM_DATA[[#This Row],[TOTAL Cost]]-SUM_DATA[[#This Row],[MATERIAL Cost]]</f>
        <v>0</v>
      </c>
      <c r="N2289" s="16">
        <f>IFERROR(SUM_DATA[[#This Row],[MAT C.]], 0)</f>
        <v>214000</v>
      </c>
      <c r="O2289" s="16">
        <f>VLOOKUP(SUM_DATA[[#This Row],[Work Order]],'[2]MAT DETAIL'!$D:$L,8,FALSE)</f>
        <v>214000</v>
      </c>
      <c r="P2289" s="17">
        <v>214000</v>
      </c>
      <c r="Q2289" s="67" t="s">
        <v>21</v>
      </c>
      <c r="R2289" s="67"/>
      <c r="S2289" s="67"/>
    </row>
    <row r="2290" spans="4:19" ht="15">
      <c r="D2290" s="5">
        <v>620117</v>
      </c>
      <c r="E2290" s="31">
        <v>44139</v>
      </c>
      <c r="F2290" s="34">
        <v>44139</v>
      </c>
      <c r="G2290" s="61"/>
      <c r="H2290" s="5">
        <v>2972158</v>
      </c>
      <c r="I2290" s="28" t="s">
        <v>26</v>
      </c>
      <c r="J2290" s="41" t="s">
        <v>791</v>
      </c>
      <c r="K2290" s="8" t="s">
        <v>39</v>
      </c>
      <c r="L2290" s="85" t="s">
        <v>740</v>
      </c>
      <c r="M2290" s="16">
        <f>SUM_DATA[[#This Row],[TOTAL Cost]]-SUM_DATA[[#This Row],[MATERIAL Cost]]</f>
        <v>0</v>
      </c>
      <c r="N2290" s="16">
        <f>IFERROR(SUM_DATA[[#This Row],[MAT C.]], 0)</f>
        <v>3450</v>
      </c>
      <c r="O2290" s="16">
        <f>VLOOKUP(SUM_DATA[[#This Row],[Work Order]],'[2]MAT DETAIL'!$D:$L,8,FALSE)</f>
        <v>3450</v>
      </c>
      <c r="P2290" s="17">
        <v>3450</v>
      </c>
      <c r="Q2290" s="67" t="s">
        <v>21</v>
      </c>
      <c r="R2290" s="67"/>
      <c r="S2290" s="67"/>
    </row>
    <row r="2291" spans="4:19" ht="15">
      <c r="D2291" s="5">
        <v>620118</v>
      </c>
      <c r="E2291" s="31">
        <v>44139</v>
      </c>
      <c r="F2291" s="34">
        <v>44139</v>
      </c>
      <c r="G2291" s="61"/>
      <c r="H2291" s="5">
        <v>2972159</v>
      </c>
      <c r="I2291" s="28" t="s">
        <v>26</v>
      </c>
      <c r="J2291" s="41" t="s">
        <v>791</v>
      </c>
      <c r="K2291" s="8" t="s">
        <v>39</v>
      </c>
      <c r="L2291" s="85" t="s">
        <v>740</v>
      </c>
      <c r="M2291" s="16">
        <f>SUM_DATA[[#This Row],[TOTAL Cost]]-SUM_DATA[[#This Row],[MATERIAL Cost]]</f>
        <v>0</v>
      </c>
      <c r="N2291" s="16">
        <f>IFERROR(SUM_DATA[[#This Row],[MAT C.]], 0)</f>
        <v>3450</v>
      </c>
      <c r="O2291" s="16">
        <f>VLOOKUP(SUM_DATA[[#This Row],[Work Order]],'[2]MAT DETAIL'!$D:$L,8,FALSE)</f>
        <v>3450</v>
      </c>
      <c r="P2291" s="17">
        <v>3450</v>
      </c>
      <c r="Q2291" s="67" t="s">
        <v>21</v>
      </c>
      <c r="R2291" s="67"/>
      <c r="S2291" s="67"/>
    </row>
    <row r="2292" spans="4:19" ht="15">
      <c r="D2292" s="5">
        <v>620120</v>
      </c>
      <c r="E2292" s="31">
        <v>44139</v>
      </c>
      <c r="F2292" s="34">
        <v>44139</v>
      </c>
      <c r="G2292" s="61"/>
      <c r="H2292" s="5">
        <v>2972162</v>
      </c>
      <c r="I2292" s="28" t="s">
        <v>26</v>
      </c>
      <c r="J2292" s="41" t="s">
        <v>791</v>
      </c>
      <c r="K2292" s="8" t="s">
        <v>39</v>
      </c>
      <c r="L2292" s="8" t="s">
        <v>740</v>
      </c>
      <c r="M2292" s="16">
        <f>SUM_DATA[[#This Row],[TOTAL Cost]]-SUM_DATA[[#This Row],[MATERIAL Cost]]</f>
        <v>0</v>
      </c>
      <c r="N2292" s="16">
        <f>IFERROR(SUM_DATA[[#This Row],[MAT C.]], 0)</f>
        <v>3450</v>
      </c>
      <c r="O2292" s="16">
        <f>VLOOKUP(SUM_DATA[[#This Row],[Work Order]],'[2]MAT DETAIL'!$D:$L,8,FALSE)</f>
        <v>3450</v>
      </c>
      <c r="P2292" s="17">
        <v>3450</v>
      </c>
      <c r="Q2292" s="67" t="s">
        <v>21</v>
      </c>
      <c r="R2292" s="67"/>
      <c r="S2292" s="67"/>
    </row>
    <row r="2293" spans="4:19" ht="15">
      <c r="D2293" s="5">
        <v>620122</v>
      </c>
      <c r="E2293" s="31">
        <v>44139</v>
      </c>
      <c r="F2293" s="31">
        <v>44139</v>
      </c>
      <c r="G2293" s="61"/>
      <c r="H2293" s="5">
        <v>2972166</v>
      </c>
      <c r="I2293" s="28" t="s">
        <v>26</v>
      </c>
      <c r="J2293" s="41" t="s">
        <v>118</v>
      </c>
      <c r="K2293" s="8" t="s">
        <v>30</v>
      </c>
      <c r="L2293" s="8" t="s">
        <v>30</v>
      </c>
      <c r="M2293" s="16">
        <f>SUM_DATA[[#This Row],[TOTAL Cost]]-SUM_DATA[[#This Row],[MATERIAL Cost]]</f>
        <v>12753.37</v>
      </c>
      <c r="N2293" s="16">
        <f>IFERROR(SUM_DATA[[#This Row],[MAT C.]], 0)</f>
        <v>654</v>
      </c>
      <c r="O2293" s="16">
        <f>VLOOKUP(SUM_DATA[[#This Row],[Work Order]],'[2]MAT DETAIL'!$D:$L,8,FALSE)</f>
        <v>654</v>
      </c>
      <c r="P2293" s="17">
        <v>13407.37</v>
      </c>
      <c r="Q2293" s="67" t="s">
        <v>25</v>
      </c>
      <c r="R2293" s="67"/>
      <c r="S2293" s="67"/>
    </row>
    <row r="2294" spans="4:19" ht="15">
      <c r="D2294" s="5">
        <v>620106</v>
      </c>
      <c r="E2294" s="31">
        <v>44139</v>
      </c>
      <c r="F2294" s="34">
        <v>44139</v>
      </c>
      <c r="G2294" s="61"/>
      <c r="H2294" s="5">
        <v>2972190</v>
      </c>
      <c r="I2294" s="28" t="s">
        <v>26</v>
      </c>
      <c r="J2294" s="41" t="s">
        <v>686</v>
      </c>
      <c r="K2294" s="8" t="s">
        <v>39</v>
      </c>
      <c r="L2294" s="8" t="s">
        <v>40</v>
      </c>
      <c r="M2294" s="16">
        <f>SUM_DATA[[#This Row],[TOTAL Cost]]-SUM_DATA[[#This Row],[MATERIAL Cost]]</f>
        <v>358000</v>
      </c>
      <c r="N2294" s="16">
        <f>IFERROR(SUM_DATA[[#This Row],[MAT C.]], 0)</f>
        <v>0</v>
      </c>
      <c r="O2294" s="16" t="e">
        <f>VLOOKUP(SUM_DATA[[#This Row],[Work Order]],'[2]MAT DETAIL'!$D:$L,8,FALSE)</f>
        <v>#N/A</v>
      </c>
      <c r="P2294" s="17">
        <v>358000</v>
      </c>
      <c r="Q2294" s="67" t="s">
        <v>21</v>
      </c>
      <c r="R2294" s="67"/>
      <c r="S2294" s="67"/>
    </row>
    <row r="2295" spans="4:19" ht="15">
      <c r="D2295" s="5">
        <v>620111</v>
      </c>
      <c r="E2295" s="31">
        <v>44140</v>
      </c>
      <c r="F2295" s="34">
        <v>44140</v>
      </c>
      <c r="G2295" s="61"/>
      <c r="H2295" s="5">
        <v>2972270</v>
      </c>
      <c r="I2295" s="28" t="s">
        <v>26</v>
      </c>
      <c r="J2295" s="41" t="s">
        <v>792</v>
      </c>
      <c r="K2295" s="8" t="s">
        <v>36</v>
      </c>
      <c r="L2295" s="10" t="s">
        <v>37</v>
      </c>
      <c r="M2295" s="16">
        <f>SUM_DATA[[#This Row],[TOTAL Cost]]-SUM_DATA[[#This Row],[MATERIAL Cost]]</f>
        <v>402000</v>
      </c>
      <c r="N2295" s="16">
        <f>IFERROR(SUM_DATA[[#This Row],[MAT C.]], 0)</f>
        <v>45600</v>
      </c>
      <c r="O2295" s="16">
        <f>VLOOKUP(SUM_DATA[[#This Row],[Work Order]],'[2]MAT DETAIL'!$D:$L,8,FALSE)</f>
        <v>45600</v>
      </c>
      <c r="P2295" s="17">
        <v>447600</v>
      </c>
      <c r="Q2295" s="67" t="s">
        <v>21</v>
      </c>
      <c r="R2295" s="67"/>
      <c r="S2295" s="67"/>
    </row>
    <row r="2296" spans="4:19" ht="15">
      <c r="D2296" s="5">
        <v>620122</v>
      </c>
      <c r="E2296" s="31">
        <v>44140</v>
      </c>
      <c r="F2296" s="34">
        <v>44140</v>
      </c>
      <c r="G2296" s="61"/>
      <c r="H2296" s="5">
        <v>2972421</v>
      </c>
      <c r="I2296" s="28" t="s">
        <v>26</v>
      </c>
      <c r="J2296" s="41" t="s">
        <v>72</v>
      </c>
      <c r="K2296" s="8" t="s">
        <v>36</v>
      </c>
      <c r="L2296" s="10" t="s">
        <v>37</v>
      </c>
      <c r="M2296" s="16">
        <f>SUM_DATA[[#This Row],[TOTAL Cost]]-SUM_DATA[[#This Row],[MATERIAL Cost]]</f>
        <v>2410.1999999999998</v>
      </c>
      <c r="N2296" s="16">
        <f>IFERROR(SUM_DATA[[#This Row],[MAT C.]], 0)</f>
        <v>0</v>
      </c>
      <c r="O2296" s="16" t="e">
        <f>VLOOKUP(SUM_DATA[[#This Row],[Work Order]],'[2]MAT DETAIL'!$D:$L,8,FALSE)</f>
        <v>#N/A</v>
      </c>
      <c r="P2296" s="17">
        <v>2410.1999999999998</v>
      </c>
      <c r="Q2296" s="67" t="s">
        <v>25</v>
      </c>
      <c r="R2296" s="67"/>
      <c r="S2296" s="67"/>
    </row>
    <row r="2297" spans="4:19" ht="15">
      <c r="D2297" s="5">
        <v>620122</v>
      </c>
      <c r="E2297" s="31">
        <v>44140</v>
      </c>
      <c r="F2297" s="34">
        <v>44140</v>
      </c>
      <c r="G2297" s="61"/>
      <c r="H2297" s="5">
        <v>2972424</v>
      </c>
      <c r="I2297" s="28" t="s">
        <v>26</v>
      </c>
      <c r="J2297" s="41" t="s">
        <v>241</v>
      </c>
      <c r="K2297" s="8" t="s">
        <v>39</v>
      </c>
      <c r="L2297" s="8" t="s">
        <v>40</v>
      </c>
      <c r="M2297" s="16">
        <f>SUM_DATA[[#This Row],[TOTAL Cost]]-SUM_DATA[[#This Row],[MATERIAL Cost]]</f>
        <v>2410.1999999999998</v>
      </c>
      <c r="N2297" s="16">
        <f>IFERROR(SUM_DATA[[#This Row],[MAT C.]], 0)</f>
        <v>0</v>
      </c>
      <c r="O2297" s="16" t="e">
        <f>VLOOKUP(SUM_DATA[[#This Row],[Work Order]],'[2]MAT DETAIL'!$D:$L,8,FALSE)</f>
        <v>#N/A</v>
      </c>
      <c r="P2297" s="17">
        <v>2410.1999999999998</v>
      </c>
      <c r="Q2297" s="67" t="s">
        <v>25</v>
      </c>
      <c r="R2297" s="67"/>
      <c r="S2297" s="67"/>
    </row>
    <row r="2298" spans="4:19" ht="15">
      <c r="D2298" s="5">
        <v>620107</v>
      </c>
      <c r="E2298" s="31">
        <v>44140</v>
      </c>
      <c r="F2298" s="34">
        <v>44140</v>
      </c>
      <c r="G2298" s="61"/>
      <c r="H2298" s="5">
        <v>2972426</v>
      </c>
      <c r="I2298" s="28" t="s">
        <v>26</v>
      </c>
      <c r="J2298" s="41" t="s">
        <v>241</v>
      </c>
      <c r="K2298" s="8" t="s">
        <v>39</v>
      </c>
      <c r="L2298" s="8" t="s">
        <v>40</v>
      </c>
      <c r="M2298" s="16">
        <f>SUM_DATA[[#This Row],[TOTAL Cost]]-SUM_DATA[[#This Row],[MATERIAL Cost]]</f>
        <v>2410.1999999999998</v>
      </c>
      <c r="N2298" s="16">
        <f>IFERROR(SUM_DATA[[#This Row],[MAT C.]], 0)</f>
        <v>0</v>
      </c>
      <c r="O2298" s="16" t="e">
        <f>VLOOKUP(SUM_DATA[[#This Row],[Work Order]],'[2]MAT DETAIL'!$D:$L,8,FALSE)</f>
        <v>#N/A</v>
      </c>
      <c r="P2298" s="17">
        <v>2410.1999999999998</v>
      </c>
      <c r="Q2298" s="67" t="s">
        <v>25</v>
      </c>
      <c r="R2298" s="67"/>
      <c r="S2298" s="67"/>
    </row>
    <row r="2299" spans="4:19" ht="15">
      <c r="D2299" s="5">
        <v>620114</v>
      </c>
      <c r="E2299" s="31">
        <v>44140</v>
      </c>
      <c r="F2299" s="34">
        <v>44140</v>
      </c>
      <c r="G2299" s="61"/>
      <c r="H2299" s="5">
        <v>2972427</v>
      </c>
      <c r="I2299" s="28" t="s">
        <v>26</v>
      </c>
      <c r="J2299" s="41" t="s">
        <v>286</v>
      </c>
      <c r="K2299" s="8" t="s">
        <v>59</v>
      </c>
      <c r="L2299" s="8" t="s">
        <v>98</v>
      </c>
      <c r="M2299" s="16">
        <f>SUM_DATA[[#This Row],[TOTAL Cost]]-SUM_DATA[[#This Row],[MATERIAL Cost]]</f>
        <v>1986.96</v>
      </c>
      <c r="N2299" s="16">
        <f>IFERROR(SUM_DATA[[#This Row],[MAT C.]], 0)</f>
        <v>0</v>
      </c>
      <c r="O2299" s="16" t="e">
        <f>VLOOKUP(SUM_DATA[[#This Row],[Work Order]],'[2]MAT DETAIL'!$D:$L,8,FALSE)</f>
        <v>#N/A</v>
      </c>
      <c r="P2299" s="17">
        <v>1986.96</v>
      </c>
      <c r="Q2299" s="67" t="s">
        <v>25</v>
      </c>
      <c r="R2299" s="67"/>
      <c r="S2299" s="67"/>
    </row>
    <row r="2300" spans="4:19" ht="15">
      <c r="D2300" s="5">
        <v>620122</v>
      </c>
      <c r="E2300" s="31">
        <v>44140</v>
      </c>
      <c r="F2300" s="34">
        <v>44140</v>
      </c>
      <c r="G2300" s="61"/>
      <c r="H2300" s="5">
        <v>2972432</v>
      </c>
      <c r="I2300" s="28" t="s">
        <v>26</v>
      </c>
      <c r="J2300" s="41" t="s">
        <v>241</v>
      </c>
      <c r="K2300" s="8" t="s">
        <v>39</v>
      </c>
      <c r="L2300" s="8" t="s">
        <v>40</v>
      </c>
      <c r="M2300" s="16">
        <f>SUM_DATA[[#This Row],[TOTAL Cost]]-SUM_DATA[[#This Row],[MATERIAL Cost]]</f>
        <v>2410.1999999999998</v>
      </c>
      <c r="N2300" s="16">
        <f>IFERROR(SUM_DATA[[#This Row],[MAT C.]], 0)</f>
        <v>0</v>
      </c>
      <c r="O2300" s="16" t="e">
        <f>VLOOKUP(SUM_DATA[[#This Row],[Work Order]],'[2]MAT DETAIL'!$D:$L,8,FALSE)</f>
        <v>#N/A</v>
      </c>
      <c r="P2300" s="17">
        <v>2410.1999999999998</v>
      </c>
      <c r="Q2300" s="67" t="s">
        <v>25</v>
      </c>
      <c r="R2300" s="67"/>
      <c r="S2300" s="67"/>
    </row>
    <row r="2301" spans="4:19" ht="15">
      <c r="D2301" s="5">
        <v>620117</v>
      </c>
      <c r="E2301" s="31">
        <v>44140</v>
      </c>
      <c r="F2301" s="34">
        <v>44140</v>
      </c>
      <c r="G2301" s="61"/>
      <c r="H2301" s="5">
        <v>2972436</v>
      </c>
      <c r="I2301" s="28" t="s">
        <v>26</v>
      </c>
      <c r="J2301" s="41" t="s">
        <v>241</v>
      </c>
      <c r="K2301" s="8" t="s">
        <v>39</v>
      </c>
      <c r="L2301" s="8" t="s">
        <v>40</v>
      </c>
      <c r="M2301" s="16">
        <f>SUM_DATA[[#This Row],[TOTAL Cost]]-SUM_DATA[[#This Row],[MATERIAL Cost]]</f>
        <v>3254.8</v>
      </c>
      <c r="N2301" s="16">
        <f>IFERROR(SUM_DATA[[#This Row],[MAT C.]], 0)</f>
        <v>0</v>
      </c>
      <c r="O2301" s="16" t="e">
        <f>VLOOKUP(SUM_DATA[[#This Row],[Work Order]],'[2]MAT DETAIL'!$D:$L,8,FALSE)</f>
        <v>#N/A</v>
      </c>
      <c r="P2301" s="17">
        <v>3254.8</v>
      </c>
      <c r="Q2301" s="67" t="s">
        <v>25</v>
      </c>
      <c r="R2301" s="67"/>
      <c r="S2301" s="67"/>
    </row>
    <row r="2302" spans="4:19" ht="15">
      <c r="D2302" s="5">
        <v>620118</v>
      </c>
      <c r="E2302" s="31">
        <v>44140</v>
      </c>
      <c r="F2302" s="34">
        <v>44140</v>
      </c>
      <c r="G2302" s="61"/>
      <c r="H2302" s="5">
        <v>2972437</v>
      </c>
      <c r="I2302" s="28" t="s">
        <v>26</v>
      </c>
      <c r="J2302" s="41" t="s">
        <v>72</v>
      </c>
      <c r="K2302" s="8" t="s">
        <v>36</v>
      </c>
      <c r="L2302" s="10" t="s">
        <v>37</v>
      </c>
      <c r="M2302" s="16">
        <f>SUM_DATA[[#This Row],[TOTAL Cost]]-SUM_DATA[[#This Row],[MATERIAL Cost]]</f>
        <v>2410.1999999999998</v>
      </c>
      <c r="N2302" s="16">
        <f>IFERROR(SUM_DATA[[#This Row],[MAT C.]], 0)</f>
        <v>0</v>
      </c>
      <c r="O2302" s="16" t="e">
        <f>VLOOKUP(SUM_DATA[[#This Row],[Work Order]],'[2]MAT DETAIL'!$D:$L,8,FALSE)</f>
        <v>#N/A</v>
      </c>
      <c r="P2302" s="17">
        <v>2410.1999999999998</v>
      </c>
      <c r="Q2302" s="67" t="s">
        <v>25</v>
      </c>
      <c r="R2302" s="67"/>
      <c r="S2302" s="67"/>
    </row>
    <row r="2303" spans="4:19" ht="15">
      <c r="D2303" s="5">
        <v>620116</v>
      </c>
      <c r="E2303" s="31">
        <v>44140</v>
      </c>
      <c r="F2303" s="34">
        <v>44140</v>
      </c>
      <c r="G2303" s="61"/>
      <c r="H2303" s="5">
        <v>2972441</v>
      </c>
      <c r="I2303" s="28" t="s">
        <v>26</v>
      </c>
      <c r="J2303" s="41" t="s">
        <v>793</v>
      </c>
      <c r="K2303" s="8" t="s">
        <v>39</v>
      </c>
      <c r="L2303" s="8" t="s">
        <v>336</v>
      </c>
      <c r="M2303" s="16">
        <f>SUM_DATA[[#This Row],[TOTAL Cost]]-SUM_DATA[[#This Row],[MATERIAL Cost]]</f>
        <v>2410.1999999999998</v>
      </c>
      <c r="N2303" s="16">
        <f>IFERROR(SUM_DATA[[#This Row],[MAT C.]], 0)</f>
        <v>0</v>
      </c>
      <c r="O2303" s="16" t="e">
        <f>VLOOKUP(SUM_DATA[[#This Row],[Work Order]],'[2]MAT DETAIL'!$D:$L,8,FALSE)</f>
        <v>#N/A</v>
      </c>
      <c r="P2303" s="17">
        <v>2410.1999999999998</v>
      </c>
      <c r="Q2303" s="67" t="s">
        <v>25</v>
      </c>
      <c r="R2303" s="67"/>
      <c r="S2303" s="67"/>
    </row>
    <row r="2304" spans="4:19" ht="15">
      <c r="D2304" s="5">
        <v>620118</v>
      </c>
      <c r="E2304" s="31">
        <v>44140</v>
      </c>
      <c r="F2304" s="34">
        <v>44140</v>
      </c>
      <c r="G2304" s="61"/>
      <c r="H2304" s="5">
        <v>2972445</v>
      </c>
      <c r="I2304" s="28" t="s">
        <v>26</v>
      </c>
      <c r="J2304" s="41" t="s">
        <v>72</v>
      </c>
      <c r="K2304" s="8" t="s">
        <v>36</v>
      </c>
      <c r="L2304" s="10" t="s">
        <v>37</v>
      </c>
      <c r="M2304" s="16">
        <f>SUM_DATA[[#This Row],[TOTAL Cost]]-SUM_DATA[[#This Row],[MATERIAL Cost]]</f>
        <v>2410.1999999999998</v>
      </c>
      <c r="N2304" s="16">
        <f>IFERROR(SUM_DATA[[#This Row],[MAT C.]], 0)</f>
        <v>0</v>
      </c>
      <c r="O2304" s="16" t="e">
        <f>VLOOKUP(SUM_DATA[[#This Row],[Work Order]],'[2]MAT DETAIL'!$D:$L,8,FALSE)</f>
        <v>#N/A</v>
      </c>
      <c r="P2304" s="17">
        <v>2410.1999999999998</v>
      </c>
      <c r="Q2304" s="67" t="s">
        <v>25</v>
      </c>
      <c r="R2304" s="67"/>
      <c r="S2304" s="67"/>
    </row>
    <row r="2305" spans="4:19" ht="15">
      <c r="D2305" s="5">
        <v>620112</v>
      </c>
      <c r="E2305" s="31">
        <v>44140</v>
      </c>
      <c r="F2305" s="34">
        <v>44140</v>
      </c>
      <c r="G2305" s="61"/>
      <c r="H2305" s="5">
        <v>2972447</v>
      </c>
      <c r="I2305" s="28" t="s">
        <v>26</v>
      </c>
      <c r="J2305" s="41" t="s">
        <v>241</v>
      </c>
      <c r="K2305" s="8" t="s">
        <v>39</v>
      </c>
      <c r="L2305" s="8" t="s">
        <v>40</v>
      </c>
      <c r="M2305" s="16">
        <f>SUM_DATA[[#This Row],[TOTAL Cost]]-SUM_DATA[[#This Row],[MATERIAL Cost]]</f>
        <v>3242.09</v>
      </c>
      <c r="N2305" s="16">
        <f>IFERROR(SUM_DATA[[#This Row],[MAT C.]], 0)</f>
        <v>0</v>
      </c>
      <c r="O2305" s="16" t="e">
        <f>VLOOKUP(SUM_DATA[[#This Row],[Work Order]],'[2]MAT DETAIL'!$D:$L,8,FALSE)</f>
        <v>#N/A</v>
      </c>
      <c r="P2305" s="17">
        <v>3242.09</v>
      </c>
      <c r="Q2305" s="67" t="s">
        <v>25</v>
      </c>
      <c r="R2305" s="67"/>
      <c r="S2305" s="67"/>
    </row>
    <row r="2306" spans="4:19" ht="15">
      <c r="D2306" s="5">
        <v>620118</v>
      </c>
      <c r="E2306" s="31">
        <v>44140</v>
      </c>
      <c r="F2306" s="34">
        <v>44140</v>
      </c>
      <c r="G2306" s="61"/>
      <c r="H2306" s="5">
        <v>2972450</v>
      </c>
      <c r="I2306" s="28" t="s">
        <v>26</v>
      </c>
      <c r="J2306" s="41" t="s">
        <v>794</v>
      </c>
      <c r="K2306" s="8" t="s">
        <v>24</v>
      </c>
      <c r="L2306" s="8" t="s">
        <v>24</v>
      </c>
      <c r="M2306" s="16">
        <f>SUM_DATA[[#This Row],[TOTAL Cost]]-SUM_DATA[[#This Row],[MATERIAL Cost]]</f>
        <v>2524.87</v>
      </c>
      <c r="N2306" s="16">
        <f>IFERROR(SUM_DATA[[#This Row],[MAT C.]], 0)</f>
        <v>0</v>
      </c>
      <c r="O2306" s="16" t="e">
        <f>VLOOKUP(SUM_DATA[[#This Row],[Work Order]],'[2]MAT DETAIL'!$D:$L,8,FALSE)</f>
        <v>#N/A</v>
      </c>
      <c r="P2306" s="17">
        <v>2524.87</v>
      </c>
      <c r="Q2306" s="67" t="s">
        <v>25</v>
      </c>
      <c r="R2306" s="67"/>
      <c r="S2306" s="67"/>
    </row>
    <row r="2307" spans="4:19" ht="15">
      <c r="D2307" s="5">
        <v>620117</v>
      </c>
      <c r="E2307" s="31">
        <v>44140</v>
      </c>
      <c r="F2307" s="34">
        <v>44140</v>
      </c>
      <c r="G2307" s="61"/>
      <c r="H2307" s="5">
        <v>2972451</v>
      </c>
      <c r="I2307" s="28" t="s">
        <v>26</v>
      </c>
      <c r="J2307" s="41" t="s">
        <v>795</v>
      </c>
      <c r="K2307" s="8" t="s">
        <v>59</v>
      </c>
      <c r="L2307" s="8" t="s">
        <v>263</v>
      </c>
      <c r="M2307" s="16">
        <f>SUM_DATA[[#This Row],[TOTAL Cost]]-SUM_DATA[[#This Row],[MATERIAL Cost]]</f>
        <v>3254.8</v>
      </c>
      <c r="N2307" s="16">
        <f>IFERROR(SUM_DATA[[#This Row],[MAT C.]], 0)</f>
        <v>0</v>
      </c>
      <c r="O2307" s="16" t="e">
        <f>VLOOKUP(SUM_DATA[[#This Row],[Work Order]],'[2]MAT DETAIL'!$D:$L,8,FALSE)</f>
        <v>#N/A</v>
      </c>
      <c r="P2307" s="17">
        <v>3254.8</v>
      </c>
      <c r="Q2307" s="67" t="s">
        <v>25</v>
      </c>
      <c r="R2307" s="67"/>
      <c r="S2307" s="67"/>
    </row>
    <row r="2308" spans="4:19" ht="15">
      <c r="D2308" s="5">
        <v>620116</v>
      </c>
      <c r="E2308" s="31">
        <v>44140</v>
      </c>
      <c r="F2308" s="34">
        <v>44140</v>
      </c>
      <c r="G2308" s="61"/>
      <c r="H2308" s="5">
        <v>2972548</v>
      </c>
      <c r="I2308" s="28" t="s">
        <v>31</v>
      </c>
      <c r="J2308" s="41" t="s">
        <v>796</v>
      </c>
      <c r="K2308" s="8" t="s">
        <v>33</v>
      </c>
      <c r="L2308" s="8" t="s">
        <v>158</v>
      </c>
      <c r="M2308" s="16">
        <f>SUM_DATA[[#This Row],[TOTAL Cost]]-SUM_DATA[[#This Row],[MATERIAL Cost]]</f>
        <v>1515.08</v>
      </c>
      <c r="N2308" s="16">
        <f>IFERROR(SUM_DATA[[#This Row],[MAT C.]], 0)</f>
        <v>0</v>
      </c>
      <c r="O2308" s="16" t="e">
        <f>VLOOKUP(SUM_DATA[[#This Row],[Work Order]],'[2]MAT DETAIL'!$D:$L,8,FALSE)</f>
        <v>#N/A</v>
      </c>
      <c r="P2308" s="17">
        <v>1515.08</v>
      </c>
      <c r="Q2308" s="67" t="s">
        <v>25</v>
      </c>
      <c r="R2308" s="67"/>
      <c r="S2308" s="67"/>
    </row>
    <row r="2309" spans="4:19" ht="15">
      <c r="D2309" s="5">
        <v>620112</v>
      </c>
      <c r="E2309" s="31">
        <v>44140</v>
      </c>
      <c r="F2309" s="34">
        <v>44140</v>
      </c>
      <c r="G2309" s="61"/>
      <c r="H2309" s="5">
        <v>2972622</v>
      </c>
      <c r="I2309" s="28" t="s">
        <v>31</v>
      </c>
      <c r="J2309" s="41" t="s">
        <v>619</v>
      </c>
      <c r="K2309" s="8" t="s">
        <v>76</v>
      </c>
      <c r="L2309" s="8" t="s">
        <v>76</v>
      </c>
      <c r="M2309" s="16">
        <f>SUM_DATA[[#This Row],[TOTAL Cost]]-SUM_DATA[[#This Row],[MATERIAL Cost]]</f>
        <v>3840.6600000000035</v>
      </c>
      <c r="N2309" s="16">
        <f>IFERROR(SUM_DATA[[#This Row],[MAT C.]], 0)</f>
        <v>78000</v>
      </c>
      <c r="O2309" s="16">
        <f>VLOOKUP(SUM_DATA[[#This Row],[Work Order]],'[2]MAT DETAIL'!$D:$L,8,FALSE)</f>
        <v>78000</v>
      </c>
      <c r="P2309" s="17">
        <v>81840.66</v>
      </c>
      <c r="Q2309" s="67" t="s">
        <v>25</v>
      </c>
      <c r="R2309" s="67"/>
      <c r="S2309" s="67"/>
    </row>
    <row r="2310" spans="4:19" ht="15">
      <c r="D2310" s="5">
        <v>620118</v>
      </c>
      <c r="E2310" s="31">
        <v>44140</v>
      </c>
      <c r="F2310" s="34">
        <v>44140</v>
      </c>
      <c r="G2310" s="61"/>
      <c r="H2310" s="5">
        <v>2972623</v>
      </c>
      <c r="I2310" s="28" t="s">
        <v>31</v>
      </c>
      <c r="J2310" s="41" t="s">
        <v>363</v>
      </c>
      <c r="K2310" s="8" t="s">
        <v>33</v>
      </c>
      <c r="L2310" s="8" t="s">
        <v>39</v>
      </c>
      <c r="M2310" s="16">
        <f>SUM_DATA[[#This Row],[TOTAL Cost]]-SUM_DATA[[#This Row],[MATERIAL Cost]]</f>
        <v>1356.32</v>
      </c>
      <c r="N2310" s="16">
        <f>IFERROR(SUM_DATA[[#This Row],[MAT C.]], 0)</f>
        <v>0</v>
      </c>
      <c r="O2310" s="16" t="e">
        <f>VLOOKUP(SUM_DATA[[#This Row],[Work Order]],'[2]MAT DETAIL'!$D:$L,8,FALSE)</f>
        <v>#N/A</v>
      </c>
      <c r="P2310" s="17">
        <v>1356.32</v>
      </c>
      <c r="Q2310" s="67" t="s">
        <v>25</v>
      </c>
      <c r="R2310" s="67"/>
      <c r="S2310" s="67"/>
    </row>
    <row r="2311" spans="4:19" ht="15">
      <c r="D2311" s="5">
        <v>620114</v>
      </c>
      <c r="E2311" s="31">
        <v>44141</v>
      </c>
      <c r="F2311" s="34">
        <v>44141</v>
      </c>
      <c r="G2311" s="61"/>
      <c r="H2311" s="5">
        <v>2975062</v>
      </c>
      <c r="I2311" s="28" t="s">
        <v>26</v>
      </c>
      <c r="J2311" s="41" t="s">
        <v>97</v>
      </c>
      <c r="K2311" s="8" t="s">
        <v>59</v>
      </c>
      <c r="L2311" s="8" t="s">
        <v>98</v>
      </c>
      <c r="M2311" s="16">
        <f>SUM_DATA[[#This Row],[TOTAL Cost]]-SUM_DATA[[#This Row],[MATERIAL Cost]]</f>
        <v>2410.1999999999998</v>
      </c>
      <c r="N2311" s="16">
        <f>IFERROR(SUM_DATA[[#This Row],[MAT C.]], 0)</f>
        <v>0</v>
      </c>
      <c r="O2311" s="16" t="e">
        <f>VLOOKUP(SUM_DATA[[#This Row],[Work Order]],'[2]MAT DETAIL'!$D:$L,8,FALSE)</f>
        <v>#N/A</v>
      </c>
      <c r="P2311" s="17">
        <v>2410.1999999999998</v>
      </c>
      <c r="Q2311" s="67" t="s">
        <v>25</v>
      </c>
      <c r="R2311" s="67"/>
      <c r="S2311" s="67"/>
    </row>
    <row r="2312" spans="4:19" ht="15">
      <c r="D2312" s="5">
        <v>620118</v>
      </c>
      <c r="E2312" s="31">
        <v>44141</v>
      </c>
      <c r="F2312" s="34">
        <v>44141</v>
      </c>
      <c r="G2312" s="61"/>
      <c r="H2312" s="5">
        <v>2975064</v>
      </c>
      <c r="I2312" s="28" t="s">
        <v>26</v>
      </c>
      <c r="J2312" s="41" t="s">
        <v>797</v>
      </c>
      <c r="K2312" s="8" t="s">
        <v>36</v>
      </c>
      <c r="L2312" s="8" t="s">
        <v>93</v>
      </c>
      <c r="M2312" s="16">
        <f>SUM_DATA[[#This Row],[TOTAL Cost]]-SUM_DATA[[#This Row],[MATERIAL Cost]]</f>
        <v>1986.96</v>
      </c>
      <c r="N2312" s="16">
        <f>IFERROR(SUM_DATA[[#This Row],[MAT C.]], 0)</f>
        <v>0</v>
      </c>
      <c r="O2312" s="16" t="e">
        <f>VLOOKUP(SUM_DATA[[#This Row],[Work Order]],'[2]MAT DETAIL'!$D:$L,8,FALSE)</f>
        <v>#N/A</v>
      </c>
      <c r="P2312" s="17">
        <v>1986.96</v>
      </c>
      <c r="Q2312" s="67" t="s">
        <v>25</v>
      </c>
      <c r="R2312" s="67"/>
      <c r="S2312" s="67"/>
    </row>
    <row r="2313" spans="4:19" ht="15">
      <c r="D2313" s="5">
        <v>620122</v>
      </c>
      <c r="E2313" s="31">
        <v>44144</v>
      </c>
      <c r="F2313" s="34">
        <v>44144</v>
      </c>
      <c r="G2313" s="61"/>
      <c r="H2313" s="5">
        <v>2975496</v>
      </c>
      <c r="I2313" s="28" t="s">
        <v>26</v>
      </c>
      <c r="J2313" s="43" t="s">
        <v>330</v>
      </c>
      <c r="K2313" s="8" t="s">
        <v>39</v>
      </c>
      <c r="L2313" s="8" t="s">
        <v>40</v>
      </c>
      <c r="M2313" s="16">
        <f>SUM_DATA[[#This Row],[TOTAL Cost]]-SUM_DATA[[#This Row],[MATERIAL Cost]]</f>
        <v>2410.1999999999998</v>
      </c>
      <c r="N2313" s="16">
        <f>IFERROR(SUM_DATA[[#This Row],[MAT C.]], 0)</f>
        <v>0</v>
      </c>
      <c r="O2313" s="16" t="e">
        <f>VLOOKUP(SUM_DATA[[#This Row],[Work Order]],'[2]MAT DETAIL'!$D:$L,8,FALSE)</f>
        <v>#N/A</v>
      </c>
      <c r="P2313" s="17">
        <v>2410.1999999999998</v>
      </c>
      <c r="Q2313" s="67" t="s">
        <v>25</v>
      </c>
      <c r="R2313" s="67"/>
      <c r="S2313" s="67"/>
    </row>
    <row r="2314" spans="4:19" ht="15">
      <c r="D2314" s="5">
        <v>620105</v>
      </c>
      <c r="E2314" s="31">
        <v>44144</v>
      </c>
      <c r="F2314" s="34">
        <v>44144</v>
      </c>
      <c r="G2314" s="61"/>
      <c r="H2314" s="5">
        <v>2975498</v>
      </c>
      <c r="I2314" s="28" t="s">
        <v>26</v>
      </c>
      <c r="J2314" s="43" t="s">
        <v>330</v>
      </c>
      <c r="K2314" s="8" t="s">
        <v>39</v>
      </c>
      <c r="L2314" s="8" t="s">
        <v>40</v>
      </c>
      <c r="M2314" s="16">
        <f>SUM_DATA[[#This Row],[TOTAL Cost]]-SUM_DATA[[#This Row],[MATERIAL Cost]]</f>
        <v>2410.1999999999998</v>
      </c>
      <c r="N2314" s="16">
        <f>IFERROR(SUM_DATA[[#This Row],[MAT C.]], 0)</f>
        <v>0</v>
      </c>
      <c r="O2314" s="16" t="e">
        <f>VLOOKUP(SUM_DATA[[#This Row],[Work Order]],'[2]MAT DETAIL'!$D:$L,8,FALSE)</f>
        <v>#N/A</v>
      </c>
      <c r="P2314" s="17">
        <v>2410.1999999999998</v>
      </c>
      <c r="Q2314" s="67" t="s">
        <v>25</v>
      </c>
      <c r="R2314" s="67"/>
      <c r="S2314" s="67"/>
    </row>
    <row r="2315" spans="4:19" ht="15">
      <c r="D2315" s="5">
        <v>620114</v>
      </c>
      <c r="E2315" s="31">
        <v>44144</v>
      </c>
      <c r="F2315" s="34">
        <v>44144</v>
      </c>
      <c r="G2315" s="61"/>
      <c r="H2315" s="5">
        <v>2975500</v>
      </c>
      <c r="I2315" s="28" t="s">
        <v>26</v>
      </c>
      <c r="J2315" s="41" t="s">
        <v>286</v>
      </c>
      <c r="K2315" s="8" t="s">
        <v>59</v>
      </c>
      <c r="L2315" s="8" t="s">
        <v>98</v>
      </c>
      <c r="M2315" s="16">
        <f>SUM_DATA[[#This Row],[TOTAL Cost]]-SUM_DATA[[#This Row],[MATERIAL Cost]]</f>
        <v>2410.1999999999998</v>
      </c>
      <c r="N2315" s="16">
        <f>IFERROR(SUM_DATA[[#This Row],[MAT C.]], 0)</f>
        <v>0</v>
      </c>
      <c r="O2315" s="16" t="e">
        <f>VLOOKUP(SUM_DATA[[#This Row],[Work Order]],'[2]MAT DETAIL'!$D:$L,8,FALSE)</f>
        <v>#N/A</v>
      </c>
      <c r="P2315" s="17">
        <v>2410.1999999999998</v>
      </c>
      <c r="Q2315" s="67" t="s">
        <v>25</v>
      </c>
      <c r="R2315" s="67"/>
      <c r="S2315" s="67"/>
    </row>
    <row r="2316" spans="4:19" ht="15">
      <c r="D2316" s="5">
        <v>620117</v>
      </c>
      <c r="E2316" s="31">
        <v>44144</v>
      </c>
      <c r="F2316" s="34">
        <v>44144</v>
      </c>
      <c r="G2316" s="61"/>
      <c r="H2316" s="5">
        <v>2975502</v>
      </c>
      <c r="I2316" s="28" t="s">
        <v>26</v>
      </c>
      <c r="J2316" s="41" t="s">
        <v>390</v>
      </c>
      <c r="K2316" s="8" t="s">
        <v>78</v>
      </c>
      <c r="L2316" s="8" t="s">
        <v>79</v>
      </c>
      <c r="M2316" s="16">
        <f>SUM_DATA[[#This Row],[TOTAL Cost]]-SUM_DATA[[#This Row],[MATERIAL Cost]]</f>
        <v>2410.1999999999998</v>
      </c>
      <c r="N2316" s="16">
        <f>IFERROR(SUM_DATA[[#This Row],[MAT C.]], 0)</f>
        <v>0</v>
      </c>
      <c r="O2316" s="16" t="e">
        <f>VLOOKUP(SUM_DATA[[#This Row],[Work Order]],'[2]MAT DETAIL'!$D:$L,8,FALSE)</f>
        <v>#N/A</v>
      </c>
      <c r="P2316" s="17">
        <v>2410.1999999999998</v>
      </c>
      <c r="Q2316" s="67" t="s">
        <v>25</v>
      </c>
      <c r="R2316" s="67"/>
      <c r="S2316" s="67"/>
    </row>
    <row r="2317" spans="4:19" ht="15">
      <c r="D2317" s="5">
        <v>620105</v>
      </c>
      <c r="E2317" s="31">
        <v>44144</v>
      </c>
      <c r="F2317" s="34">
        <v>44144</v>
      </c>
      <c r="G2317" s="61"/>
      <c r="H2317" s="5">
        <v>2975779</v>
      </c>
      <c r="I2317" s="28" t="s">
        <v>26</v>
      </c>
      <c r="J2317" s="41" t="s">
        <v>562</v>
      </c>
      <c r="K2317" s="8" t="s">
        <v>67</v>
      </c>
      <c r="L2317" s="8" t="s">
        <v>142</v>
      </c>
      <c r="M2317" s="16">
        <f>SUM_DATA[[#This Row],[TOTAL Cost]]-SUM_DATA[[#This Row],[MATERIAL Cost]]</f>
        <v>15300</v>
      </c>
      <c r="N2317" s="16">
        <f>IFERROR(SUM_DATA[[#This Row],[MAT C.]], 0)</f>
        <v>0</v>
      </c>
      <c r="O2317" s="16" t="e">
        <f>VLOOKUP(SUM_DATA[[#This Row],[Work Order]],'[2]MAT DETAIL'!$D:$L,8,FALSE)</f>
        <v>#N/A</v>
      </c>
      <c r="P2317" s="17">
        <v>15300</v>
      </c>
      <c r="Q2317" s="67" t="s">
        <v>21</v>
      </c>
      <c r="R2317" s="67"/>
      <c r="S2317" s="67"/>
    </row>
    <row r="2318" spans="4:19" ht="15">
      <c r="D2318" s="5">
        <v>620107</v>
      </c>
      <c r="E2318" s="31">
        <v>44144</v>
      </c>
      <c r="F2318" s="34">
        <v>44144</v>
      </c>
      <c r="G2318" s="61"/>
      <c r="H2318" s="5">
        <v>2975782</v>
      </c>
      <c r="I2318" s="28" t="s">
        <v>26</v>
      </c>
      <c r="J2318" s="41" t="s">
        <v>562</v>
      </c>
      <c r="K2318" s="8" t="s">
        <v>67</v>
      </c>
      <c r="L2318" s="8" t="s">
        <v>142</v>
      </c>
      <c r="M2318" s="16">
        <f>SUM_DATA[[#This Row],[TOTAL Cost]]-SUM_DATA[[#This Row],[MATERIAL Cost]]</f>
        <v>15300</v>
      </c>
      <c r="N2318" s="16">
        <f>IFERROR(SUM_DATA[[#This Row],[MAT C.]], 0)</f>
        <v>0</v>
      </c>
      <c r="O2318" s="16" t="e">
        <f>VLOOKUP(SUM_DATA[[#This Row],[Work Order]],'[2]MAT DETAIL'!$D:$L,8,FALSE)</f>
        <v>#N/A</v>
      </c>
      <c r="P2318" s="17">
        <v>15300</v>
      </c>
      <c r="Q2318" s="67" t="s">
        <v>21</v>
      </c>
      <c r="R2318" s="67"/>
      <c r="S2318" s="67"/>
    </row>
    <row r="2319" spans="4:19" ht="15">
      <c r="D2319" s="5">
        <v>620111</v>
      </c>
      <c r="E2319" s="31">
        <v>44144</v>
      </c>
      <c r="F2319" s="34">
        <v>44144</v>
      </c>
      <c r="G2319" s="61"/>
      <c r="H2319" s="5">
        <v>2975784</v>
      </c>
      <c r="I2319" s="28" t="s">
        <v>26</v>
      </c>
      <c r="J2319" s="41" t="s">
        <v>562</v>
      </c>
      <c r="K2319" s="8" t="s">
        <v>67</v>
      </c>
      <c r="L2319" s="8" t="s">
        <v>142</v>
      </c>
      <c r="M2319" s="16">
        <f>SUM_DATA[[#This Row],[TOTAL Cost]]-SUM_DATA[[#This Row],[MATERIAL Cost]]</f>
        <v>15300</v>
      </c>
      <c r="N2319" s="16">
        <f>IFERROR(SUM_DATA[[#This Row],[MAT C.]], 0)</f>
        <v>0</v>
      </c>
      <c r="O2319" s="16" t="e">
        <f>VLOOKUP(SUM_DATA[[#This Row],[Work Order]],'[2]MAT DETAIL'!$D:$L,8,FALSE)</f>
        <v>#N/A</v>
      </c>
      <c r="P2319" s="17">
        <v>15300</v>
      </c>
      <c r="Q2319" s="67" t="s">
        <v>21</v>
      </c>
      <c r="R2319" s="67"/>
      <c r="S2319" s="67"/>
    </row>
    <row r="2320" spans="4:19" ht="15">
      <c r="D2320" s="5">
        <v>620112</v>
      </c>
      <c r="E2320" s="31">
        <v>44144</v>
      </c>
      <c r="F2320" s="34">
        <v>44144</v>
      </c>
      <c r="G2320" s="61"/>
      <c r="H2320" s="5">
        <v>2975786</v>
      </c>
      <c r="I2320" s="28" t="s">
        <v>26</v>
      </c>
      <c r="J2320" s="41" t="s">
        <v>562</v>
      </c>
      <c r="K2320" s="8" t="s">
        <v>67</v>
      </c>
      <c r="L2320" s="8" t="s">
        <v>142</v>
      </c>
      <c r="M2320" s="16">
        <f>SUM_DATA[[#This Row],[TOTAL Cost]]-SUM_DATA[[#This Row],[MATERIAL Cost]]</f>
        <v>15300</v>
      </c>
      <c r="N2320" s="16">
        <f>IFERROR(SUM_DATA[[#This Row],[MAT C.]], 0)</f>
        <v>0</v>
      </c>
      <c r="O2320" s="16" t="e">
        <f>VLOOKUP(SUM_DATA[[#This Row],[Work Order]],'[2]MAT DETAIL'!$D:$L,8,FALSE)</f>
        <v>#N/A</v>
      </c>
      <c r="P2320" s="17">
        <v>15300</v>
      </c>
      <c r="Q2320" s="67" t="s">
        <v>21</v>
      </c>
      <c r="R2320" s="67"/>
      <c r="S2320" s="67"/>
    </row>
    <row r="2321" spans="4:19" ht="15">
      <c r="D2321" s="5">
        <v>620114</v>
      </c>
      <c r="E2321" s="31">
        <v>44144</v>
      </c>
      <c r="F2321" s="34">
        <v>44144</v>
      </c>
      <c r="G2321" s="61"/>
      <c r="H2321" s="5">
        <v>2975787</v>
      </c>
      <c r="I2321" s="28" t="s">
        <v>26</v>
      </c>
      <c r="J2321" s="41" t="s">
        <v>562</v>
      </c>
      <c r="K2321" s="8" t="s">
        <v>67</v>
      </c>
      <c r="L2321" s="8" t="s">
        <v>142</v>
      </c>
      <c r="M2321" s="16">
        <f>SUM_DATA[[#This Row],[TOTAL Cost]]-SUM_DATA[[#This Row],[MATERIAL Cost]]</f>
        <v>15300</v>
      </c>
      <c r="N2321" s="16">
        <f>IFERROR(SUM_DATA[[#This Row],[MAT C.]], 0)</f>
        <v>0</v>
      </c>
      <c r="O2321" s="16" t="e">
        <f>VLOOKUP(SUM_DATA[[#This Row],[Work Order]],'[2]MAT DETAIL'!$D:$L,8,FALSE)</f>
        <v>#N/A</v>
      </c>
      <c r="P2321" s="17">
        <v>15300</v>
      </c>
      <c r="Q2321" s="67" t="s">
        <v>21</v>
      </c>
      <c r="R2321" s="67"/>
      <c r="S2321" s="67"/>
    </row>
    <row r="2322" spans="4:19" ht="15">
      <c r="D2322" s="5">
        <v>620116</v>
      </c>
      <c r="E2322" s="31">
        <v>44144</v>
      </c>
      <c r="F2322" s="34">
        <v>44144</v>
      </c>
      <c r="G2322" s="61"/>
      <c r="H2322" s="5">
        <v>2975790</v>
      </c>
      <c r="I2322" s="28" t="s">
        <v>26</v>
      </c>
      <c r="J2322" s="41" t="s">
        <v>562</v>
      </c>
      <c r="K2322" s="8" t="s">
        <v>67</v>
      </c>
      <c r="L2322" s="8" t="s">
        <v>142</v>
      </c>
      <c r="M2322" s="16">
        <f>SUM_DATA[[#This Row],[TOTAL Cost]]-SUM_DATA[[#This Row],[MATERIAL Cost]]</f>
        <v>15300</v>
      </c>
      <c r="N2322" s="16">
        <f>IFERROR(SUM_DATA[[#This Row],[MAT C.]], 0)</f>
        <v>0</v>
      </c>
      <c r="O2322" s="16" t="e">
        <f>VLOOKUP(SUM_DATA[[#This Row],[Work Order]],'[2]MAT DETAIL'!$D:$L,8,FALSE)</f>
        <v>#N/A</v>
      </c>
      <c r="P2322" s="17">
        <v>15300</v>
      </c>
      <c r="Q2322" s="67" t="s">
        <v>21</v>
      </c>
      <c r="R2322" s="67"/>
      <c r="S2322" s="67"/>
    </row>
    <row r="2323" spans="4:19" ht="15">
      <c r="D2323" s="5">
        <v>620119</v>
      </c>
      <c r="E2323" s="31">
        <v>44144</v>
      </c>
      <c r="F2323" s="34">
        <v>44144</v>
      </c>
      <c r="G2323" s="61"/>
      <c r="H2323" s="5">
        <v>2975793</v>
      </c>
      <c r="I2323" s="28" t="s">
        <v>26</v>
      </c>
      <c r="J2323" s="41" t="s">
        <v>562</v>
      </c>
      <c r="K2323" s="8" t="s">
        <v>67</v>
      </c>
      <c r="L2323" s="8" t="s">
        <v>142</v>
      </c>
      <c r="M2323" s="16">
        <f>SUM_DATA[[#This Row],[TOTAL Cost]]-SUM_DATA[[#This Row],[MATERIAL Cost]]</f>
        <v>15300</v>
      </c>
      <c r="N2323" s="16">
        <f>IFERROR(SUM_DATA[[#This Row],[MAT C.]], 0)</f>
        <v>0</v>
      </c>
      <c r="O2323" s="16" t="e">
        <f>VLOOKUP(SUM_DATA[[#This Row],[Work Order]],'[2]MAT DETAIL'!$D:$L,8,FALSE)</f>
        <v>#N/A</v>
      </c>
      <c r="P2323" s="17">
        <v>15300</v>
      </c>
      <c r="Q2323" s="67" t="s">
        <v>21</v>
      </c>
      <c r="R2323" s="67"/>
      <c r="S2323" s="67"/>
    </row>
    <row r="2324" spans="4:19" ht="15">
      <c r="D2324" s="5">
        <v>620122</v>
      </c>
      <c r="E2324" s="31">
        <v>44144</v>
      </c>
      <c r="F2324" s="34">
        <v>44144</v>
      </c>
      <c r="G2324" s="61"/>
      <c r="H2324" s="5">
        <v>2975794</v>
      </c>
      <c r="I2324" s="28" t="s">
        <v>26</v>
      </c>
      <c r="J2324" s="41" t="s">
        <v>562</v>
      </c>
      <c r="K2324" s="8" t="s">
        <v>67</v>
      </c>
      <c r="L2324" s="8" t="s">
        <v>142</v>
      </c>
      <c r="M2324" s="16">
        <f>SUM_DATA[[#This Row],[TOTAL Cost]]-SUM_DATA[[#This Row],[MATERIAL Cost]]</f>
        <v>15300</v>
      </c>
      <c r="N2324" s="16">
        <f>IFERROR(SUM_DATA[[#This Row],[MAT C.]], 0)</f>
        <v>0</v>
      </c>
      <c r="O2324" s="16" t="e">
        <f>VLOOKUP(SUM_DATA[[#This Row],[Work Order]],'[2]MAT DETAIL'!$D:$L,8,FALSE)</f>
        <v>#N/A</v>
      </c>
      <c r="P2324" s="17">
        <v>15300</v>
      </c>
      <c r="Q2324" s="67" t="s">
        <v>21</v>
      </c>
      <c r="R2324" s="67"/>
      <c r="S2324" s="67"/>
    </row>
    <row r="2325" spans="4:19" ht="15">
      <c r="D2325" s="5">
        <v>620123</v>
      </c>
      <c r="E2325" s="31">
        <v>44144</v>
      </c>
      <c r="F2325" s="34">
        <v>44144</v>
      </c>
      <c r="G2325" s="61"/>
      <c r="H2325" s="5">
        <v>2975797</v>
      </c>
      <c r="I2325" s="28" t="s">
        <v>26</v>
      </c>
      <c r="J2325" s="41" t="s">
        <v>562</v>
      </c>
      <c r="K2325" s="8" t="s">
        <v>67</v>
      </c>
      <c r="L2325" s="8" t="s">
        <v>142</v>
      </c>
      <c r="M2325" s="16">
        <f>SUM_DATA[[#This Row],[TOTAL Cost]]-SUM_DATA[[#This Row],[MATERIAL Cost]]</f>
        <v>15300</v>
      </c>
      <c r="N2325" s="16">
        <f>IFERROR(SUM_DATA[[#This Row],[MAT C.]], 0)</f>
        <v>0</v>
      </c>
      <c r="O2325" s="16" t="e">
        <f>VLOOKUP(SUM_DATA[[#This Row],[Work Order]],'[2]MAT DETAIL'!$D:$L,8,FALSE)</f>
        <v>#N/A</v>
      </c>
      <c r="P2325" s="17">
        <v>15300</v>
      </c>
      <c r="Q2325" s="67" t="s">
        <v>21</v>
      </c>
      <c r="R2325" s="67"/>
      <c r="S2325" s="67"/>
    </row>
    <row r="2326" spans="4:19" ht="15">
      <c r="D2326" s="5">
        <v>620124</v>
      </c>
      <c r="E2326" s="31">
        <v>44144</v>
      </c>
      <c r="F2326" s="34">
        <v>44144</v>
      </c>
      <c r="G2326" s="61"/>
      <c r="H2326" s="5">
        <v>2975801</v>
      </c>
      <c r="I2326" s="28" t="s">
        <v>26</v>
      </c>
      <c r="J2326" s="41" t="s">
        <v>562</v>
      </c>
      <c r="K2326" s="8" t="s">
        <v>67</v>
      </c>
      <c r="L2326" s="8" t="s">
        <v>142</v>
      </c>
      <c r="M2326" s="16">
        <f>SUM_DATA[[#This Row],[TOTAL Cost]]-SUM_DATA[[#This Row],[MATERIAL Cost]]</f>
        <v>15300</v>
      </c>
      <c r="N2326" s="16">
        <f>IFERROR(SUM_DATA[[#This Row],[MAT C.]], 0)</f>
        <v>0</v>
      </c>
      <c r="O2326" s="16" t="e">
        <f>VLOOKUP(SUM_DATA[[#This Row],[Work Order]],'[2]MAT DETAIL'!$D:$L,8,FALSE)</f>
        <v>#N/A</v>
      </c>
      <c r="P2326" s="17">
        <v>15300</v>
      </c>
      <c r="Q2326" s="67" t="s">
        <v>21</v>
      </c>
      <c r="R2326" s="67"/>
      <c r="S2326" s="67"/>
    </row>
    <row r="2327" spans="4:19" ht="15">
      <c r="D2327" s="5">
        <v>620112</v>
      </c>
      <c r="E2327" s="31">
        <v>44145</v>
      </c>
      <c r="F2327" s="34">
        <v>44145</v>
      </c>
      <c r="G2327" s="61"/>
      <c r="H2327" s="5">
        <v>2975916</v>
      </c>
      <c r="I2327" s="28" t="s">
        <v>26</v>
      </c>
      <c r="J2327" s="41" t="s">
        <v>798</v>
      </c>
      <c r="K2327" s="8" t="s">
        <v>24</v>
      </c>
      <c r="L2327" s="8" t="s">
        <v>24</v>
      </c>
      <c r="M2327" s="16">
        <f>SUM_DATA[[#This Row],[TOTAL Cost]]-SUM_DATA[[#This Row],[MATERIAL Cost]]</f>
        <v>1807.65</v>
      </c>
      <c r="N2327" s="16">
        <f>IFERROR(SUM_DATA[[#This Row],[MAT C.]], 0)</f>
        <v>0</v>
      </c>
      <c r="O2327" s="16" t="e">
        <f>VLOOKUP(SUM_DATA[[#This Row],[Work Order]],'[2]MAT DETAIL'!$D:$L,8,FALSE)</f>
        <v>#N/A</v>
      </c>
      <c r="P2327" s="17">
        <v>1807.65</v>
      </c>
      <c r="Q2327" s="67" t="s">
        <v>25</v>
      </c>
      <c r="R2327" s="67"/>
      <c r="S2327" s="67"/>
    </row>
    <row r="2328" spans="4:19" ht="15">
      <c r="D2328" s="5">
        <v>620116</v>
      </c>
      <c r="E2328" s="31">
        <v>44145</v>
      </c>
      <c r="F2328" s="34">
        <v>44145</v>
      </c>
      <c r="G2328" s="61"/>
      <c r="H2328" s="5">
        <v>2975917</v>
      </c>
      <c r="I2328" s="28" t="s">
        <v>26</v>
      </c>
      <c r="J2328" s="41" t="s">
        <v>799</v>
      </c>
      <c r="K2328" s="8" t="s">
        <v>67</v>
      </c>
      <c r="L2328" s="8" t="s">
        <v>88</v>
      </c>
      <c r="M2328" s="16">
        <f>SUM_DATA[[#This Row],[TOTAL Cost]]-SUM_DATA[[#This Row],[MATERIAL Cost]]</f>
        <v>2410.1999999999998</v>
      </c>
      <c r="N2328" s="16">
        <f>IFERROR(SUM_DATA[[#This Row],[MAT C.]], 0)</f>
        <v>0</v>
      </c>
      <c r="O2328" s="16" t="e">
        <f>VLOOKUP(SUM_DATA[[#This Row],[Work Order]],'[2]MAT DETAIL'!$D:$L,8,FALSE)</f>
        <v>#N/A</v>
      </c>
      <c r="P2328" s="17">
        <v>2410.1999999999998</v>
      </c>
      <c r="Q2328" s="67" t="s">
        <v>25</v>
      </c>
      <c r="R2328" s="67"/>
      <c r="S2328" s="67"/>
    </row>
    <row r="2329" spans="4:19" ht="15">
      <c r="D2329" s="5">
        <v>620117</v>
      </c>
      <c r="E2329" s="31">
        <v>44145</v>
      </c>
      <c r="F2329" s="34">
        <v>44145</v>
      </c>
      <c r="G2329" s="61"/>
      <c r="H2329" s="5">
        <v>2975919</v>
      </c>
      <c r="I2329" s="28" t="s">
        <v>26</v>
      </c>
      <c r="J2329" s="41" t="s">
        <v>800</v>
      </c>
      <c r="K2329" s="8" t="s">
        <v>47</v>
      </c>
      <c r="L2329" s="8" t="s">
        <v>65</v>
      </c>
      <c r="M2329" s="16">
        <f>SUM_DATA[[#This Row],[TOTAL Cost]]-SUM_DATA[[#This Row],[MATERIAL Cost]]</f>
        <v>2410.1999999999998</v>
      </c>
      <c r="N2329" s="16">
        <f>IFERROR(SUM_DATA[[#This Row],[MAT C.]], 0)</f>
        <v>0</v>
      </c>
      <c r="O2329" s="16" t="e">
        <f>VLOOKUP(SUM_DATA[[#This Row],[Work Order]],'[2]MAT DETAIL'!$D:$L,8,FALSE)</f>
        <v>#N/A</v>
      </c>
      <c r="P2329" s="17">
        <v>2410.1999999999998</v>
      </c>
      <c r="Q2329" s="67" t="s">
        <v>25</v>
      </c>
      <c r="R2329" s="67"/>
      <c r="S2329" s="67"/>
    </row>
    <row r="2330" spans="4:19" ht="15">
      <c r="D2330" s="5">
        <v>620123</v>
      </c>
      <c r="E2330" s="31">
        <v>44145</v>
      </c>
      <c r="F2330" s="34">
        <v>44145</v>
      </c>
      <c r="G2330" s="61"/>
      <c r="H2330" s="5">
        <v>2975921</v>
      </c>
      <c r="I2330" s="28" t="s">
        <v>26</v>
      </c>
      <c r="J2330" s="41" t="s">
        <v>801</v>
      </c>
      <c r="K2330" s="8" t="s">
        <v>59</v>
      </c>
      <c r="L2330" s="8" t="s">
        <v>47</v>
      </c>
      <c r="M2330" s="16">
        <f>SUM_DATA[[#This Row],[TOTAL Cost]]-SUM_DATA[[#This Row],[MATERIAL Cost]]</f>
        <v>1986.96</v>
      </c>
      <c r="N2330" s="16">
        <f>IFERROR(SUM_DATA[[#This Row],[MAT C.]], 0)</f>
        <v>0</v>
      </c>
      <c r="O2330" s="16" t="e">
        <f>VLOOKUP(SUM_DATA[[#This Row],[Work Order]],'[2]MAT DETAIL'!$D:$L,8,FALSE)</f>
        <v>#N/A</v>
      </c>
      <c r="P2330" s="17">
        <v>1986.96</v>
      </c>
      <c r="Q2330" s="67" t="s">
        <v>25</v>
      </c>
      <c r="R2330" s="67"/>
      <c r="S2330" s="67"/>
    </row>
    <row r="2331" spans="4:19" ht="15">
      <c r="D2331" s="5">
        <v>620117</v>
      </c>
      <c r="E2331" s="31">
        <v>44145</v>
      </c>
      <c r="F2331" s="34">
        <v>44145</v>
      </c>
      <c r="G2331" s="61"/>
      <c r="H2331" s="5">
        <v>2975922</v>
      </c>
      <c r="I2331" s="28" t="s">
        <v>26</v>
      </c>
      <c r="J2331" s="41" t="s">
        <v>390</v>
      </c>
      <c r="K2331" s="8" t="s">
        <v>78</v>
      </c>
      <c r="L2331" s="8" t="s">
        <v>79</v>
      </c>
      <c r="M2331" s="16">
        <f>SUM_DATA[[#This Row],[TOTAL Cost]]-SUM_DATA[[#This Row],[MATERIAL Cost]]</f>
        <v>2410.1999999999998</v>
      </c>
      <c r="N2331" s="16">
        <f>IFERROR(SUM_DATA[[#This Row],[MAT C.]], 0)</f>
        <v>0</v>
      </c>
      <c r="O2331" s="16" t="e">
        <f>VLOOKUP(SUM_DATA[[#This Row],[Work Order]],'[2]MAT DETAIL'!$D:$L,8,FALSE)</f>
        <v>#N/A</v>
      </c>
      <c r="P2331" s="17">
        <v>2410.1999999999998</v>
      </c>
      <c r="Q2331" s="67" t="s">
        <v>25</v>
      </c>
      <c r="R2331" s="67"/>
      <c r="S2331" s="67"/>
    </row>
    <row r="2332" spans="4:19" ht="15">
      <c r="D2332" s="5">
        <v>620119</v>
      </c>
      <c r="E2332" s="31">
        <v>44146</v>
      </c>
      <c r="F2332" s="34">
        <v>44148</v>
      </c>
      <c r="G2332" s="61"/>
      <c r="H2332" s="5">
        <v>2976683</v>
      </c>
      <c r="I2332" s="28" t="s">
        <v>26</v>
      </c>
      <c r="J2332" s="41" t="s">
        <v>233</v>
      </c>
      <c r="K2332" s="8" t="s">
        <v>33</v>
      </c>
      <c r="L2332" s="8" t="s">
        <v>34</v>
      </c>
      <c r="M2332" s="16">
        <f>SUM_DATA[[#This Row],[TOTAL Cost]]-SUM_DATA[[#This Row],[MATERIAL Cost]]</f>
        <v>15944.6</v>
      </c>
      <c r="N2332" s="16">
        <f>IFERROR(SUM_DATA[[#This Row],[MAT C.]], 0)</f>
        <v>0</v>
      </c>
      <c r="O2332" s="16" t="e">
        <f>VLOOKUP(SUM_DATA[[#This Row],[Work Order]],'[2]MAT DETAIL'!$D:$L,8,FALSE)</f>
        <v>#N/A</v>
      </c>
      <c r="P2332" s="17">
        <v>15944.6</v>
      </c>
      <c r="Q2332" s="67" t="s">
        <v>25</v>
      </c>
      <c r="R2332" s="67"/>
      <c r="S2332" s="67"/>
    </row>
    <row r="2333" spans="4:19" ht="15">
      <c r="D2333" s="5">
        <v>620111</v>
      </c>
      <c r="E2333" s="31">
        <v>44146</v>
      </c>
      <c r="F2333" s="34">
        <v>44147</v>
      </c>
      <c r="G2333" s="61"/>
      <c r="H2333" s="5">
        <v>2976687</v>
      </c>
      <c r="I2333" s="28" t="s">
        <v>26</v>
      </c>
      <c r="J2333" s="41" t="s">
        <v>802</v>
      </c>
      <c r="K2333" s="8" t="s">
        <v>19</v>
      </c>
      <c r="L2333" s="8" t="s">
        <v>50</v>
      </c>
      <c r="M2333" s="16">
        <f>SUM_DATA[[#This Row],[TOTAL Cost]]-SUM_DATA[[#This Row],[MATERIAL Cost]]</f>
        <v>0</v>
      </c>
      <c r="N2333" s="16">
        <f>IFERROR(SUM_DATA[[#This Row],[MAT C.]], 0)</f>
        <v>0</v>
      </c>
      <c r="O2333" s="16" t="e">
        <f>VLOOKUP(SUM_DATA[[#This Row],[Work Order]],'[2]MAT DETAIL'!$D:$L,8,FALSE)</f>
        <v>#N/A</v>
      </c>
      <c r="P2333" s="17">
        <v>0</v>
      </c>
      <c r="Q2333" s="67" t="s">
        <v>25</v>
      </c>
      <c r="R2333" s="67"/>
      <c r="S2333" s="67"/>
    </row>
    <row r="2334" spans="4:19" ht="15">
      <c r="D2334" s="5">
        <v>620120</v>
      </c>
      <c r="E2334" s="31">
        <v>44146</v>
      </c>
      <c r="F2334" s="31">
        <v>44146</v>
      </c>
      <c r="G2334" s="61"/>
      <c r="H2334" s="5">
        <v>2976799</v>
      </c>
      <c r="I2334" s="28" t="s">
        <v>31</v>
      </c>
      <c r="J2334" s="41" t="s">
        <v>803</v>
      </c>
      <c r="K2334" s="8" t="s">
        <v>24</v>
      </c>
      <c r="L2334" s="8" t="s">
        <v>24</v>
      </c>
      <c r="M2334" s="16">
        <f>SUM_DATA[[#This Row],[TOTAL Cost]]-SUM_DATA[[#This Row],[MATERIAL Cost]]</f>
        <v>678.16</v>
      </c>
      <c r="N2334" s="16">
        <f>IFERROR(SUM_DATA[[#This Row],[MAT C.]], 0)</f>
        <v>0</v>
      </c>
      <c r="O2334" s="16" t="e">
        <f>VLOOKUP(SUM_DATA[[#This Row],[Work Order]],'[2]MAT DETAIL'!$D:$L,8,FALSE)</f>
        <v>#N/A</v>
      </c>
      <c r="P2334" s="17">
        <v>678.16</v>
      </c>
      <c r="Q2334" s="67" t="s">
        <v>25</v>
      </c>
      <c r="R2334" s="67"/>
      <c r="S2334" s="67"/>
    </row>
    <row r="2335" spans="4:19" ht="15">
      <c r="D2335" s="5">
        <v>620105</v>
      </c>
      <c r="E2335" s="31">
        <v>44146</v>
      </c>
      <c r="F2335" s="31">
        <v>44146</v>
      </c>
      <c r="G2335" s="61"/>
      <c r="H2335" s="5">
        <v>2976853</v>
      </c>
      <c r="I2335" s="28" t="s">
        <v>26</v>
      </c>
      <c r="J2335" s="41" t="s">
        <v>118</v>
      </c>
      <c r="K2335" s="8" t="s">
        <v>30</v>
      </c>
      <c r="L2335" s="8" t="s">
        <v>30</v>
      </c>
      <c r="M2335" s="16">
        <f>SUM_DATA[[#This Row],[TOTAL Cost]]-SUM_DATA[[#This Row],[MATERIAL Cost]]</f>
        <v>9671.81</v>
      </c>
      <c r="N2335" s="16">
        <f>IFERROR(SUM_DATA[[#This Row],[MAT C.]], 0)</f>
        <v>654</v>
      </c>
      <c r="O2335" s="16">
        <f>VLOOKUP(SUM_DATA[[#This Row],[Work Order]],'[2]MAT DETAIL'!$D:$L,8,FALSE)</f>
        <v>654</v>
      </c>
      <c r="P2335" s="17">
        <v>10325.81</v>
      </c>
      <c r="Q2335" s="67" t="s">
        <v>25</v>
      </c>
      <c r="R2335" s="67"/>
      <c r="S2335" s="67"/>
    </row>
    <row r="2336" spans="4:19" ht="15">
      <c r="D2336" s="5">
        <v>620113</v>
      </c>
      <c r="E2336" s="31">
        <v>44146</v>
      </c>
      <c r="F2336" s="34">
        <v>44148</v>
      </c>
      <c r="G2336" s="61"/>
      <c r="H2336" s="5">
        <v>2976865</v>
      </c>
      <c r="I2336" s="28" t="s">
        <v>31</v>
      </c>
      <c r="J2336" s="41" t="s">
        <v>323</v>
      </c>
      <c r="K2336" s="8" t="s">
        <v>59</v>
      </c>
      <c r="L2336" s="8" t="s">
        <v>60</v>
      </c>
      <c r="M2336" s="16">
        <f>SUM_DATA[[#This Row],[TOTAL Cost]]-SUM_DATA[[#This Row],[MATERIAL Cost]]</f>
        <v>2352</v>
      </c>
      <c r="N2336" s="16">
        <f>IFERROR(SUM_DATA[[#This Row],[MAT C.]], 0)</f>
        <v>0</v>
      </c>
      <c r="O2336" s="16" t="e">
        <f>VLOOKUP(SUM_DATA[[#This Row],[Work Order]],'[2]MAT DETAIL'!$D:$L,8,FALSE)</f>
        <v>#N/A</v>
      </c>
      <c r="P2336" s="17">
        <v>2352</v>
      </c>
      <c r="Q2336" s="67" t="s">
        <v>25</v>
      </c>
      <c r="R2336" s="67"/>
      <c r="S2336" s="67"/>
    </row>
    <row r="2337" spans="4:19" ht="15">
      <c r="D2337" s="5">
        <v>620104</v>
      </c>
      <c r="E2337" s="31">
        <v>44147</v>
      </c>
      <c r="F2337" s="34">
        <v>44147</v>
      </c>
      <c r="G2337" s="61"/>
      <c r="H2337" s="5">
        <v>2977087</v>
      </c>
      <c r="I2337" s="28" t="s">
        <v>26</v>
      </c>
      <c r="J2337" s="41" t="s">
        <v>804</v>
      </c>
      <c r="K2337" s="8" t="s">
        <v>33</v>
      </c>
      <c r="L2337" s="8" t="s">
        <v>180</v>
      </c>
      <c r="M2337" s="16">
        <f>SUM_DATA[[#This Row],[TOTAL Cost]]-SUM_DATA[[#This Row],[MATERIAL Cost]]</f>
        <v>36000</v>
      </c>
      <c r="N2337" s="16">
        <f>IFERROR(SUM_DATA[[#This Row],[MAT C.]], 0)</f>
        <v>0</v>
      </c>
      <c r="O2337" s="16" t="e">
        <f>VLOOKUP(SUM_DATA[[#This Row],[Work Order]],'[2]MAT DETAIL'!$D:$L,8,FALSE)</f>
        <v>#N/A</v>
      </c>
      <c r="P2337" s="17">
        <v>36000</v>
      </c>
      <c r="Q2337" s="67" t="s">
        <v>21</v>
      </c>
      <c r="R2337" s="67"/>
      <c r="S2337" s="67"/>
    </row>
    <row r="2338" spans="4:19" ht="15">
      <c r="D2338" s="5">
        <v>620106</v>
      </c>
      <c r="E2338" s="31">
        <v>44147</v>
      </c>
      <c r="F2338" s="34">
        <v>44147</v>
      </c>
      <c r="G2338" s="61"/>
      <c r="H2338" s="5">
        <v>2977088</v>
      </c>
      <c r="I2338" s="28" t="s">
        <v>26</v>
      </c>
      <c r="J2338" s="41" t="s">
        <v>804</v>
      </c>
      <c r="K2338" s="8" t="s">
        <v>33</v>
      </c>
      <c r="L2338" s="8" t="s">
        <v>180</v>
      </c>
      <c r="M2338" s="16">
        <f>SUM_DATA[[#This Row],[TOTAL Cost]]-SUM_DATA[[#This Row],[MATERIAL Cost]]</f>
        <v>7200</v>
      </c>
      <c r="N2338" s="16">
        <f>IFERROR(SUM_DATA[[#This Row],[MAT C.]], 0)</f>
        <v>0</v>
      </c>
      <c r="O2338" s="16" t="e">
        <f>VLOOKUP(SUM_DATA[[#This Row],[Work Order]],'[2]MAT DETAIL'!$D:$L,8,FALSE)</f>
        <v>#N/A</v>
      </c>
      <c r="P2338" s="17">
        <v>7200</v>
      </c>
      <c r="Q2338" s="67" t="s">
        <v>21</v>
      </c>
      <c r="R2338" s="67"/>
      <c r="S2338" s="67"/>
    </row>
    <row r="2339" spans="4:19" ht="15">
      <c r="D2339" s="5">
        <v>620113</v>
      </c>
      <c r="E2339" s="31">
        <v>44147</v>
      </c>
      <c r="F2339" s="34">
        <v>44147</v>
      </c>
      <c r="G2339" s="61"/>
      <c r="H2339" s="5">
        <v>2977090</v>
      </c>
      <c r="I2339" s="28" t="s">
        <v>26</v>
      </c>
      <c r="J2339" s="41" t="s">
        <v>804</v>
      </c>
      <c r="K2339" s="8" t="s">
        <v>33</v>
      </c>
      <c r="L2339" s="8" t="s">
        <v>180</v>
      </c>
      <c r="M2339" s="16">
        <f>SUM_DATA[[#This Row],[TOTAL Cost]]-SUM_DATA[[#This Row],[MATERIAL Cost]]</f>
        <v>7200</v>
      </c>
      <c r="N2339" s="16">
        <f>IFERROR(SUM_DATA[[#This Row],[MAT C.]], 0)</f>
        <v>0</v>
      </c>
      <c r="O2339" s="16" t="e">
        <f>VLOOKUP(SUM_DATA[[#This Row],[Work Order]],'[2]MAT DETAIL'!$D:$L,8,FALSE)</f>
        <v>#N/A</v>
      </c>
      <c r="P2339" s="17">
        <v>7200</v>
      </c>
      <c r="Q2339" s="67" t="s">
        <v>21</v>
      </c>
      <c r="R2339" s="67"/>
      <c r="S2339" s="67"/>
    </row>
    <row r="2340" spans="4:19" ht="15">
      <c r="D2340" s="5">
        <v>620118</v>
      </c>
      <c r="E2340" s="31">
        <v>44147</v>
      </c>
      <c r="F2340" s="34">
        <v>44147</v>
      </c>
      <c r="G2340" s="61"/>
      <c r="H2340" s="5">
        <v>2977091</v>
      </c>
      <c r="I2340" s="28" t="s">
        <v>26</v>
      </c>
      <c r="J2340" s="41" t="s">
        <v>804</v>
      </c>
      <c r="K2340" s="8" t="s">
        <v>33</v>
      </c>
      <c r="L2340" s="8" t="s">
        <v>180</v>
      </c>
      <c r="M2340" s="16">
        <f>SUM_DATA[[#This Row],[TOTAL Cost]]-SUM_DATA[[#This Row],[MATERIAL Cost]]</f>
        <v>7200</v>
      </c>
      <c r="N2340" s="16">
        <f>IFERROR(SUM_DATA[[#This Row],[MAT C.]], 0)</f>
        <v>0</v>
      </c>
      <c r="O2340" s="16" t="e">
        <f>VLOOKUP(SUM_DATA[[#This Row],[Work Order]],'[2]MAT DETAIL'!$D:$L,8,FALSE)</f>
        <v>#N/A</v>
      </c>
      <c r="P2340" s="17">
        <v>7200</v>
      </c>
      <c r="Q2340" s="67" t="s">
        <v>21</v>
      </c>
      <c r="R2340" s="67"/>
      <c r="S2340" s="67"/>
    </row>
    <row r="2341" spans="4:19" ht="15">
      <c r="D2341" s="5">
        <v>620120</v>
      </c>
      <c r="E2341" s="31">
        <v>44147</v>
      </c>
      <c r="F2341" s="34">
        <v>44147</v>
      </c>
      <c r="G2341" s="61"/>
      <c r="H2341" s="5">
        <v>2977092</v>
      </c>
      <c r="I2341" s="28" t="s">
        <v>26</v>
      </c>
      <c r="J2341" s="41" t="s">
        <v>804</v>
      </c>
      <c r="K2341" s="8" t="s">
        <v>33</v>
      </c>
      <c r="L2341" s="8" t="s">
        <v>180</v>
      </c>
      <c r="M2341" s="16">
        <f>SUM_DATA[[#This Row],[TOTAL Cost]]-SUM_DATA[[#This Row],[MATERIAL Cost]]</f>
        <v>7200</v>
      </c>
      <c r="N2341" s="16">
        <f>IFERROR(SUM_DATA[[#This Row],[MAT C.]], 0)</f>
        <v>0</v>
      </c>
      <c r="O2341" s="16" t="e">
        <f>VLOOKUP(SUM_DATA[[#This Row],[Work Order]],'[2]MAT DETAIL'!$D:$L,8,FALSE)</f>
        <v>#N/A</v>
      </c>
      <c r="P2341" s="17">
        <v>7200</v>
      </c>
      <c r="Q2341" s="67" t="s">
        <v>21</v>
      </c>
      <c r="R2341" s="67"/>
      <c r="S2341" s="67"/>
    </row>
    <row r="2342" spans="4:19" ht="15">
      <c r="D2342" s="5">
        <v>620124</v>
      </c>
      <c r="E2342" s="31">
        <v>44147</v>
      </c>
      <c r="F2342" s="34">
        <v>44147</v>
      </c>
      <c r="G2342" s="61"/>
      <c r="H2342" s="5">
        <v>2977093</v>
      </c>
      <c r="I2342" s="28" t="s">
        <v>26</v>
      </c>
      <c r="J2342" s="41" t="s">
        <v>804</v>
      </c>
      <c r="K2342" s="8" t="s">
        <v>33</v>
      </c>
      <c r="L2342" s="8" t="s">
        <v>180</v>
      </c>
      <c r="M2342" s="16">
        <f>SUM_DATA[[#This Row],[TOTAL Cost]]-SUM_DATA[[#This Row],[MATERIAL Cost]]</f>
        <v>7200</v>
      </c>
      <c r="N2342" s="16">
        <f>IFERROR(SUM_DATA[[#This Row],[MAT C.]], 0)</f>
        <v>0</v>
      </c>
      <c r="O2342" s="16" t="e">
        <f>VLOOKUP(SUM_DATA[[#This Row],[Work Order]],'[2]MAT DETAIL'!$D:$L,8,FALSE)</f>
        <v>#N/A</v>
      </c>
      <c r="P2342" s="17">
        <v>7200</v>
      </c>
      <c r="Q2342" s="67" t="s">
        <v>21</v>
      </c>
      <c r="R2342" s="67"/>
      <c r="S2342" s="67"/>
    </row>
    <row r="2343" spans="4:19" ht="15">
      <c r="D2343" s="5">
        <v>620104</v>
      </c>
      <c r="E2343" s="31">
        <v>44147</v>
      </c>
      <c r="F2343" s="34">
        <v>44147</v>
      </c>
      <c r="G2343" s="61"/>
      <c r="H2343" s="5">
        <v>2977228</v>
      </c>
      <c r="I2343" s="28" t="s">
        <v>26</v>
      </c>
      <c r="J2343" s="41" t="s">
        <v>805</v>
      </c>
      <c r="K2343" s="8" t="s">
        <v>59</v>
      </c>
      <c r="L2343" s="8" t="s">
        <v>56</v>
      </c>
      <c r="M2343" s="16">
        <f>SUM_DATA[[#This Row],[TOTAL Cost]]-SUM_DATA[[#This Row],[MATERIAL Cost]]</f>
        <v>108000</v>
      </c>
      <c r="N2343" s="16">
        <f>IFERROR(SUM_DATA[[#This Row],[MAT C.]], 0)</f>
        <v>0</v>
      </c>
      <c r="O2343" s="16" t="e">
        <f>VLOOKUP(SUM_DATA[[#This Row],[Work Order]],'[2]MAT DETAIL'!$D:$L,8,FALSE)</f>
        <v>#N/A</v>
      </c>
      <c r="P2343" s="17">
        <v>108000</v>
      </c>
      <c r="Q2343" s="67" t="s">
        <v>21</v>
      </c>
      <c r="R2343" s="67"/>
      <c r="S2343" s="67"/>
    </row>
    <row r="2344" spans="4:19" ht="15">
      <c r="D2344" s="5">
        <v>620106</v>
      </c>
      <c r="E2344" s="31">
        <v>44147</v>
      </c>
      <c r="F2344" s="34">
        <v>44147</v>
      </c>
      <c r="G2344" s="61"/>
      <c r="H2344" s="5">
        <v>2977230</v>
      </c>
      <c r="I2344" s="28" t="s">
        <v>26</v>
      </c>
      <c r="J2344" s="41" t="s">
        <v>805</v>
      </c>
      <c r="K2344" s="8" t="s">
        <v>59</v>
      </c>
      <c r="L2344" s="8" t="s">
        <v>56</v>
      </c>
      <c r="M2344" s="16">
        <f>SUM_DATA[[#This Row],[TOTAL Cost]]-SUM_DATA[[#This Row],[MATERIAL Cost]]</f>
        <v>108000</v>
      </c>
      <c r="N2344" s="16">
        <f>IFERROR(SUM_DATA[[#This Row],[MAT C.]], 0)</f>
        <v>0</v>
      </c>
      <c r="O2344" s="16" t="e">
        <f>VLOOKUP(SUM_DATA[[#This Row],[Work Order]],'[2]MAT DETAIL'!$D:$L,8,FALSE)</f>
        <v>#N/A</v>
      </c>
      <c r="P2344" s="17">
        <v>108000</v>
      </c>
      <c r="Q2344" s="67" t="s">
        <v>21</v>
      </c>
      <c r="R2344" s="67"/>
      <c r="S2344" s="67"/>
    </row>
    <row r="2345" spans="4:19" ht="15">
      <c r="D2345" s="5">
        <v>620113</v>
      </c>
      <c r="E2345" s="31">
        <v>44147</v>
      </c>
      <c r="F2345" s="34">
        <v>44147</v>
      </c>
      <c r="G2345" s="61"/>
      <c r="H2345" s="5">
        <v>2977231</v>
      </c>
      <c r="I2345" s="28" t="s">
        <v>26</v>
      </c>
      <c r="J2345" s="41" t="s">
        <v>805</v>
      </c>
      <c r="K2345" s="8" t="s">
        <v>59</v>
      </c>
      <c r="L2345" s="8" t="s">
        <v>56</v>
      </c>
      <c r="M2345" s="16">
        <f>SUM_DATA[[#This Row],[TOTAL Cost]]-SUM_DATA[[#This Row],[MATERIAL Cost]]</f>
        <v>108000</v>
      </c>
      <c r="N2345" s="16">
        <f>IFERROR(SUM_DATA[[#This Row],[MAT C.]], 0)</f>
        <v>0</v>
      </c>
      <c r="O2345" s="16" t="e">
        <f>VLOOKUP(SUM_DATA[[#This Row],[Work Order]],'[2]MAT DETAIL'!$D:$L,8,FALSE)</f>
        <v>#N/A</v>
      </c>
      <c r="P2345" s="17">
        <v>108000</v>
      </c>
      <c r="Q2345" s="67" t="s">
        <v>21</v>
      </c>
      <c r="R2345" s="67"/>
      <c r="S2345" s="67"/>
    </row>
    <row r="2346" spans="4:19" ht="15">
      <c r="D2346" s="5">
        <v>620120</v>
      </c>
      <c r="E2346" s="31">
        <v>44147</v>
      </c>
      <c r="F2346" s="34">
        <v>44147</v>
      </c>
      <c r="G2346" s="61"/>
      <c r="H2346" s="5">
        <v>2977232</v>
      </c>
      <c r="I2346" s="28" t="s">
        <v>26</v>
      </c>
      <c r="J2346" s="41" t="s">
        <v>805</v>
      </c>
      <c r="K2346" s="8" t="s">
        <v>59</v>
      </c>
      <c r="L2346" s="8" t="s">
        <v>56</v>
      </c>
      <c r="M2346" s="16">
        <f>SUM_DATA[[#This Row],[TOTAL Cost]]-SUM_DATA[[#This Row],[MATERIAL Cost]]</f>
        <v>108000</v>
      </c>
      <c r="N2346" s="16">
        <f>IFERROR(SUM_DATA[[#This Row],[MAT C.]], 0)</f>
        <v>0</v>
      </c>
      <c r="O2346" s="16" t="e">
        <f>VLOOKUP(SUM_DATA[[#This Row],[Work Order]],'[2]MAT DETAIL'!$D:$L,8,FALSE)</f>
        <v>#N/A</v>
      </c>
      <c r="P2346" s="17">
        <v>108000</v>
      </c>
      <c r="Q2346" s="67" t="s">
        <v>21</v>
      </c>
      <c r="R2346" s="67"/>
      <c r="S2346" s="67"/>
    </row>
    <row r="2347" spans="4:19" ht="15">
      <c r="D2347" s="5">
        <v>620119</v>
      </c>
      <c r="E2347" s="31">
        <v>44147</v>
      </c>
      <c r="F2347" s="34">
        <v>44147</v>
      </c>
      <c r="G2347" s="61"/>
      <c r="H2347" s="5">
        <v>2977250</v>
      </c>
      <c r="I2347" s="28" t="s">
        <v>31</v>
      </c>
      <c r="J2347" s="41" t="s">
        <v>806</v>
      </c>
      <c r="K2347" s="8" t="s">
        <v>24</v>
      </c>
      <c r="L2347" s="8" t="s">
        <v>24</v>
      </c>
      <c r="M2347" s="16">
        <f>SUM_DATA[[#This Row],[TOTAL Cost]]-SUM_DATA[[#This Row],[MATERIAL Cost]]</f>
        <v>0</v>
      </c>
      <c r="N2347" s="16">
        <f>IFERROR(SUM_DATA[[#This Row],[MAT C.]], 0)</f>
        <v>0</v>
      </c>
      <c r="O2347" s="16" t="e">
        <f>VLOOKUP(SUM_DATA[[#This Row],[Work Order]],'[2]MAT DETAIL'!$D:$L,8,FALSE)</f>
        <v>#N/A</v>
      </c>
      <c r="P2347" s="17">
        <v>0</v>
      </c>
      <c r="Q2347" s="67" t="s">
        <v>25</v>
      </c>
      <c r="R2347" s="67"/>
      <c r="S2347" s="67"/>
    </row>
    <row r="2348" spans="4:19" ht="15">
      <c r="D2348" s="5">
        <v>620106</v>
      </c>
      <c r="E2348" s="31">
        <v>44147</v>
      </c>
      <c r="F2348" s="34">
        <v>44148</v>
      </c>
      <c r="G2348" s="61"/>
      <c r="H2348" s="5">
        <v>2977342</v>
      </c>
      <c r="I2348" s="28" t="s">
        <v>31</v>
      </c>
      <c r="J2348" s="41" t="s">
        <v>627</v>
      </c>
      <c r="K2348" s="8" t="s">
        <v>82</v>
      </c>
      <c r="L2348" s="8" t="s">
        <v>167</v>
      </c>
      <c r="M2348" s="16">
        <f>SUM_DATA[[#This Row],[TOTAL Cost]]-SUM_DATA[[#This Row],[MATERIAL Cost]]</f>
        <v>678.16</v>
      </c>
      <c r="N2348" s="16">
        <f>IFERROR(SUM_DATA[[#This Row],[MAT C.]], 0)</f>
        <v>0</v>
      </c>
      <c r="O2348" s="16" t="e">
        <f>VLOOKUP(SUM_DATA[[#This Row],[Work Order]],'[2]MAT DETAIL'!$D:$L,8,FALSE)</f>
        <v>#N/A</v>
      </c>
      <c r="P2348" s="17">
        <v>678.16</v>
      </c>
      <c r="Q2348" s="67" t="s">
        <v>25</v>
      </c>
      <c r="R2348" s="67"/>
      <c r="S2348" s="67"/>
    </row>
    <row r="2349" spans="4:19" ht="15">
      <c r="D2349" s="5">
        <v>620119</v>
      </c>
      <c r="E2349" s="31">
        <v>44148</v>
      </c>
      <c r="F2349" s="34">
        <v>44148</v>
      </c>
      <c r="G2349" s="61"/>
      <c r="H2349" s="5">
        <v>2979463</v>
      </c>
      <c r="I2349" s="28" t="s">
        <v>26</v>
      </c>
      <c r="J2349" s="41" t="s">
        <v>747</v>
      </c>
      <c r="K2349" s="8" t="s">
        <v>24</v>
      </c>
      <c r="L2349" s="8" t="s">
        <v>24</v>
      </c>
      <c r="M2349" s="16">
        <f>SUM_DATA[[#This Row],[TOTAL Cost]]-SUM_DATA[[#This Row],[MATERIAL Cost]]</f>
        <v>0</v>
      </c>
      <c r="N2349" s="16">
        <f>IFERROR(SUM_DATA[[#This Row],[MAT C.]], 0)</f>
        <v>253800</v>
      </c>
      <c r="O2349" s="16">
        <f>VLOOKUP(SUM_DATA[[#This Row],[Work Order]],'[2]MAT DETAIL'!$D:$L,8,FALSE)</f>
        <v>253800</v>
      </c>
      <c r="P2349" s="17">
        <v>253800</v>
      </c>
      <c r="Q2349" s="67" t="s">
        <v>21</v>
      </c>
      <c r="R2349" s="67"/>
      <c r="S2349" s="67"/>
    </row>
    <row r="2350" spans="4:19" ht="15">
      <c r="D2350" s="5">
        <v>620112</v>
      </c>
      <c r="E2350" s="31">
        <v>44148</v>
      </c>
      <c r="F2350" s="34">
        <v>44148</v>
      </c>
      <c r="G2350" s="61"/>
      <c r="H2350" s="5">
        <v>2979483</v>
      </c>
      <c r="I2350" s="28" t="s">
        <v>26</v>
      </c>
      <c r="J2350" s="41" t="s">
        <v>72</v>
      </c>
      <c r="K2350" s="8" t="s">
        <v>36</v>
      </c>
      <c r="L2350" s="10" t="s">
        <v>37</v>
      </c>
      <c r="M2350" s="16">
        <f>SUM_DATA[[#This Row],[TOTAL Cost]]-SUM_DATA[[#This Row],[MATERIAL Cost]]</f>
        <v>2410.1999999999998</v>
      </c>
      <c r="N2350" s="16">
        <f>IFERROR(SUM_DATA[[#This Row],[MAT C.]], 0)</f>
        <v>0</v>
      </c>
      <c r="O2350" s="16" t="e">
        <f>VLOOKUP(SUM_DATA[[#This Row],[Work Order]],'[2]MAT DETAIL'!$D:$L,8,FALSE)</f>
        <v>#N/A</v>
      </c>
      <c r="P2350" s="17">
        <v>2410.1999999999998</v>
      </c>
      <c r="Q2350" s="67" t="s">
        <v>25</v>
      </c>
      <c r="R2350" s="67"/>
      <c r="S2350" s="67"/>
    </row>
    <row r="2351" spans="4:19" ht="15">
      <c r="D2351" s="5">
        <v>620105</v>
      </c>
      <c r="E2351" s="31">
        <v>44148</v>
      </c>
      <c r="F2351" s="34">
        <v>44148</v>
      </c>
      <c r="G2351" s="61"/>
      <c r="H2351" s="5">
        <v>2979485</v>
      </c>
      <c r="I2351" s="28" t="s">
        <v>26</v>
      </c>
      <c r="J2351" s="41" t="s">
        <v>97</v>
      </c>
      <c r="K2351" s="8" t="s">
        <v>59</v>
      </c>
      <c r="L2351" s="8" t="s">
        <v>98</v>
      </c>
      <c r="M2351" s="16">
        <f>SUM_DATA[[#This Row],[TOTAL Cost]]-SUM_DATA[[#This Row],[MATERIAL Cost]]</f>
        <v>3600.7</v>
      </c>
      <c r="N2351" s="16">
        <f>IFERROR(SUM_DATA[[#This Row],[MAT C.]], 0)</f>
        <v>0</v>
      </c>
      <c r="O2351" s="16" t="e">
        <f>VLOOKUP(SUM_DATA[[#This Row],[Work Order]],'[2]MAT DETAIL'!$D:$L,8,FALSE)</f>
        <v>#N/A</v>
      </c>
      <c r="P2351" s="17">
        <v>3600.7</v>
      </c>
      <c r="Q2351" s="67" t="s">
        <v>25</v>
      </c>
      <c r="R2351" s="67"/>
      <c r="S2351" s="67"/>
    </row>
    <row r="2352" spans="4:19" ht="15">
      <c r="D2352" s="5">
        <v>620117</v>
      </c>
      <c r="E2352" s="31">
        <v>44148</v>
      </c>
      <c r="F2352" s="34">
        <v>44148</v>
      </c>
      <c r="G2352" s="61"/>
      <c r="H2352" s="5">
        <v>2979487</v>
      </c>
      <c r="I2352" s="28" t="s">
        <v>26</v>
      </c>
      <c r="J2352" s="41" t="s">
        <v>138</v>
      </c>
      <c r="K2352" s="8" t="s">
        <v>59</v>
      </c>
      <c r="L2352" s="8" t="s">
        <v>60</v>
      </c>
      <c r="M2352" s="16">
        <f>SUM_DATA[[#This Row],[TOTAL Cost]]-SUM_DATA[[#This Row],[MATERIAL Cost]]</f>
        <v>2768.81</v>
      </c>
      <c r="N2352" s="16">
        <f>IFERROR(SUM_DATA[[#This Row],[MAT C.]], 0)</f>
        <v>0</v>
      </c>
      <c r="O2352" s="16" t="e">
        <f>VLOOKUP(SUM_DATA[[#This Row],[Work Order]],'[2]MAT DETAIL'!$D:$L,8,FALSE)</f>
        <v>#N/A</v>
      </c>
      <c r="P2352" s="17">
        <v>2768.81</v>
      </c>
      <c r="Q2352" s="67" t="s">
        <v>25</v>
      </c>
      <c r="R2352" s="67"/>
      <c r="S2352" s="67"/>
    </row>
    <row r="2353" spans="4:19" ht="15">
      <c r="D2353" s="3">
        <v>620117</v>
      </c>
      <c r="E2353" s="36">
        <v>44148</v>
      </c>
      <c r="F2353" s="36"/>
      <c r="G2353" s="61"/>
      <c r="H2353" s="3">
        <v>2979487</v>
      </c>
      <c r="I2353" s="28" t="s">
        <v>26</v>
      </c>
      <c r="J2353" s="42" t="s">
        <v>703</v>
      </c>
      <c r="K2353" s="10" t="s">
        <v>78</v>
      </c>
      <c r="L2353" s="10" t="s">
        <v>572</v>
      </c>
      <c r="M2353" s="18"/>
      <c r="N2353" s="18"/>
      <c r="O2353" s="18"/>
      <c r="P2353" s="16"/>
      <c r="Q2353" s="67" t="s">
        <v>25</v>
      </c>
      <c r="R2353" s="67"/>
      <c r="S2353" s="67"/>
    </row>
    <row r="2354" spans="4:19" ht="15">
      <c r="D2354" s="5">
        <v>620105</v>
      </c>
      <c r="E2354" s="31">
        <v>44148</v>
      </c>
      <c r="F2354" s="34">
        <v>44148</v>
      </c>
      <c r="G2354" s="61"/>
      <c r="H2354" s="5">
        <v>2979489</v>
      </c>
      <c r="I2354" s="28" t="s">
        <v>26</v>
      </c>
      <c r="J2354" s="41" t="s">
        <v>97</v>
      </c>
      <c r="K2354" s="8" t="s">
        <v>59</v>
      </c>
      <c r="L2354" s="8" t="s">
        <v>98</v>
      </c>
      <c r="M2354" s="16">
        <f>SUM_DATA[[#This Row],[TOTAL Cost]]-SUM_DATA[[#This Row],[MATERIAL Cost]]</f>
        <v>0</v>
      </c>
      <c r="N2354" s="16">
        <f>IFERROR(SUM_DATA[[#This Row],[MAT C.]], 0)</f>
        <v>0</v>
      </c>
      <c r="O2354" s="16" t="e">
        <f>VLOOKUP(SUM_DATA[[#This Row],[Work Order]],'[2]MAT DETAIL'!$D:$L,8,FALSE)</f>
        <v>#N/A</v>
      </c>
      <c r="P2354" s="17">
        <v>0</v>
      </c>
      <c r="Q2354" s="67" t="s">
        <v>25</v>
      </c>
      <c r="R2354" s="67"/>
      <c r="S2354" s="67"/>
    </row>
    <row r="2355" spans="4:19" ht="15">
      <c r="D2355" s="5">
        <v>620114</v>
      </c>
      <c r="E2355" s="31">
        <v>44148</v>
      </c>
      <c r="F2355" s="34">
        <v>44148</v>
      </c>
      <c r="G2355" s="61"/>
      <c r="H2355" s="5">
        <v>2979492</v>
      </c>
      <c r="I2355" s="28" t="s">
        <v>26</v>
      </c>
      <c r="J2355" s="41" t="s">
        <v>407</v>
      </c>
      <c r="K2355" s="8" t="s">
        <v>59</v>
      </c>
      <c r="L2355" s="8" t="s">
        <v>98</v>
      </c>
      <c r="M2355" s="16">
        <f>SUM_DATA[[#This Row],[TOTAL Cost]]-SUM_DATA[[#This Row],[MATERIAL Cost]]</f>
        <v>2410.1999999999998</v>
      </c>
      <c r="N2355" s="16">
        <f>IFERROR(SUM_DATA[[#This Row],[MAT C.]], 0)</f>
        <v>0</v>
      </c>
      <c r="O2355" s="16" t="e">
        <f>VLOOKUP(SUM_DATA[[#This Row],[Work Order]],'[2]MAT DETAIL'!$D:$L,8,FALSE)</f>
        <v>#N/A</v>
      </c>
      <c r="P2355" s="17">
        <v>2410.1999999999998</v>
      </c>
      <c r="Q2355" s="67" t="s">
        <v>25</v>
      </c>
      <c r="R2355" s="67"/>
      <c r="S2355" s="67"/>
    </row>
    <row r="2356" spans="4:19" ht="15">
      <c r="D2356" s="5">
        <v>620114</v>
      </c>
      <c r="E2356" s="31">
        <v>44148</v>
      </c>
      <c r="F2356" s="34">
        <v>44148</v>
      </c>
      <c r="G2356" s="61"/>
      <c r="H2356" s="5">
        <v>2979495</v>
      </c>
      <c r="I2356" s="28" t="s">
        <v>26</v>
      </c>
      <c r="J2356" s="41" t="s">
        <v>440</v>
      </c>
      <c r="K2356" s="8" t="s">
        <v>67</v>
      </c>
      <c r="L2356" s="8" t="s">
        <v>180</v>
      </c>
      <c r="M2356" s="16">
        <f>SUM_DATA[[#This Row],[TOTAL Cost]]-SUM_DATA[[#This Row],[MATERIAL Cost]]</f>
        <v>0</v>
      </c>
      <c r="N2356" s="16">
        <f>IFERROR(SUM_DATA[[#This Row],[MAT C.]], 0)</f>
        <v>0</v>
      </c>
      <c r="O2356" s="16" t="e">
        <f>VLOOKUP(SUM_DATA[[#This Row],[Work Order]],'[2]MAT DETAIL'!$D:$L,8,FALSE)</f>
        <v>#N/A</v>
      </c>
      <c r="P2356" s="17">
        <v>0</v>
      </c>
      <c r="Q2356" s="67" t="s">
        <v>25</v>
      </c>
      <c r="R2356" s="67"/>
      <c r="S2356" s="67"/>
    </row>
    <row r="2357" spans="4:19" ht="15">
      <c r="D2357" s="5">
        <v>620105</v>
      </c>
      <c r="E2357" s="31">
        <v>44148</v>
      </c>
      <c r="F2357" s="34">
        <v>44148</v>
      </c>
      <c r="G2357" s="61"/>
      <c r="H2357" s="5">
        <v>2979505</v>
      </c>
      <c r="I2357" s="28" t="s">
        <v>26</v>
      </c>
      <c r="J2357" s="41" t="s">
        <v>101</v>
      </c>
      <c r="K2357" s="8" t="s">
        <v>59</v>
      </c>
      <c r="L2357" s="8" t="s">
        <v>98</v>
      </c>
      <c r="M2357" s="16">
        <f>SUM_DATA[[#This Row],[TOTAL Cost]]-SUM_DATA[[#This Row],[MATERIAL Cost]]</f>
        <v>3242.09</v>
      </c>
      <c r="N2357" s="16">
        <f>IFERROR(SUM_DATA[[#This Row],[MAT C.]], 0)</f>
        <v>2535</v>
      </c>
      <c r="O2357" s="16">
        <f>VLOOKUP(SUM_DATA[[#This Row],[Work Order]],'[2]MAT DETAIL'!$D:$L,8,FALSE)</f>
        <v>2535</v>
      </c>
      <c r="P2357" s="17">
        <v>5777.09</v>
      </c>
      <c r="Q2357" s="67" t="s">
        <v>25</v>
      </c>
      <c r="R2357" s="67"/>
      <c r="S2357" s="67"/>
    </row>
    <row r="2358" spans="4:19" ht="15">
      <c r="D2358" s="5">
        <v>620112</v>
      </c>
      <c r="E2358" s="31">
        <v>44148</v>
      </c>
      <c r="F2358" s="34">
        <v>44148</v>
      </c>
      <c r="G2358" s="61"/>
      <c r="H2358" s="5">
        <v>2979515</v>
      </c>
      <c r="I2358" s="28" t="s">
        <v>26</v>
      </c>
      <c r="J2358" s="41" t="s">
        <v>101</v>
      </c>
      <c r="K2358" s="8" t="s">
        <v>59</v>
      </c>
      <c r="L2358" s="8" t="s">
        <v>98</v>
      </c>
      <c r="M2358" s="16">
        <f>SUM_DATA[[#This Row],[TOTAL Cost]]-SUM_DATA[[#This Row],[MATERIAL Cost]]</f>
        <v>2410.1999999999998</v>
      </c>
      <c r="N2358" s="16">
        <f>IFERROR(SUM_DATA[[#This Row],[MAT C.]], 0)</f>
        <v>0</v>
      </c>
      <c r="O2358" s="16" t="e">
        <f>VLOOKUP(SUM_DATA[[#This Row],[Work Order]],'[2]MAT DETAIL'!$D:$L,8,FALSE)</f>
        <v>#N/A</v>
      </c>
      <c r="P2358" s="17">
        <v>2410.1999999999998</v>
      </c>
      <c r="Q2358" s="67" t="s">
        <v>25</v>
      </c>
      <c r="R2358" s="67"/>
      <c r="S2358" s="67"/>
    </row>
    <row r="2359" spans="4:19" ht="15">
      <c r="D2359" s="5">
        <v>620116</v>
      </c>
      <c r="E2359" s="31">
        <v>44148</v>
      </c>
      <c r="F2359" s="34">
        <v>44148</v>
      </c>
      <c r="G2359" s="61"/>
      <c r="H2359" s="5">
        <v>2979518</v>
      </c>
      <c r="I2359" s="28" t="s">
        <v>26</v>
      </c>
      <c r="J2359" s="48" t="s">
        <v>64</v>
      </c>
      <c r="K2359" s="8" t="s">
        <v>47</v>
      </c>
      <c r="L2359" s="8" t="s">
        <v>65</v>
      </c>
      <c r="M2359" s="16">
        <f>SUM_DATA[[#This Row],[TOTAL Cost]]-SUM_DATA[[#This Row],[MATERIAL Cost]]</f>
        <v>2410.1999999999998</v>
      </c>
      <c r="N2359" s="16">
        <f>IFERROR(SUM_DATA[[#This Row],[MAT C.]], 0)</f>
        <v>0</v>
      </c>
      <c r="O2359" s="16" t="e">
        <f>VLOOKUP(SUM_DATA[[#This Row],[Work Order]],'[2]MAT DETAIL'!$D:$L,8,FALSE)</f>
        <v>#N/A</v>
      </c>
      <c r="P2359" s="17">
        <v>2410.1999999999998</v>
      </c>
      <c r="Q2359" s="67" t="s">
        <v>25</v>
      </c>
      <c r="R2359" s="67"/>
      <c r="S2359" s="67"/>
    </row>
    <row r="2360" spans="4:19" ht="15">
      <c r="D2360" s="5">
        <v>620118</v>
      </c>
      <c r="E2360" s="31">
        <v>44148</v>
      </c>
      <c r="F2360" s="34">
        <v>44148</v>
      </c>
      <c r="G2360" s="61"/>
      <c r="H2360" s="5">
        <v>2979519</v>
      </c>
      <c r="I2360" s="28" t="s">
        <v>26</v>
      </c>
      <c r="J2360" s="41" t="s">
        <v>807</v>
      </c>
      <c r="K2360" s="8" t="s">
        <v>56</v>
      </c>
      <c r="L2360" s="8" t="s">
        <v>146</v>
      </c>
      <c r="M2360" s="16">
        <f>SUM_DATA[[#This Row],[TOTAL Cost]]-SUM_DATA[[#This Row],[MATERIAL Cost]]</f>
        <v>2410.1999999999998</v>
      </c>
      <c r="N2360" s="16">
        <f>IFERROR(SUM_DATA[[#This Row],[MAT C.]], 0)</f>
        <v>0</v>
      </c>
      <c r="O2360" s="16" t="e">
        <f>VLOOKUP(SUM_DATA[[#This Row],[Work Order]],'[2]MAT DETAIL'!$D:$L,8,FALSE)</f>
        <v>#N/A</v>
      </c>
      <c r="P2360" s="17">
        <v>2410.1999999999998</v>
      </c>
      <c r="Q2360" s="67" t="s">
        <v>25</v>
      </c>
      <c r="R2360" s="67"/>
      <c r="S2360" s="67"/>
    </row>
    <row r="2361" spans="4:19" ht="15">
      <c r="D2361" s="5">
        <v>620109</v>
      </c>
      <c r="E2361" s="31">
        <v>44148</v>
      </c>
      <c r="F2361" s="34">
        <v>44148</v>
      </c>
      <c r="G2361" s="61"/>
      <c r="H2361" s="5">
        <v>2979524</v>
      </c>
      <c r="I2361" s="28" t="s">
        <v>31</v>
      </c>
      <c r="J2361" s="41" t="s">
        <v>534</v>
      </c>
      <c r="K2361" s="8" t="s">
        <v>19</v>
      </c>
      <c r="L2361" s="8" t="s">
        <v>535</v>
      </c>
      <c r="M2361" s="16">
        <f>SUM_DATA[[#This Row],[TOTAL Cost]]-SUM_DATA[[#This Row],[MATERIAL Cost]]</f>
        <v>1512.21</v>
      </c>
      <c r="N2361" s="16">
        <f>IFERROR(SUM_DATA[[#This Row],[MAT C.]], 0)</f>
        <v>0</v>
      </c>
      <c r="O2361" s="16" t="e">
        <f>VLOOKUP(SUM_DATA[[#This Row],[Work Order]],'[2]MAT DETAIL'!$D:$L,8,FALSE)</f>
        <v>#N/A</v>
      </c>
      <c r="P2361" s="17">
        <v>1512.21</v>
      </c>
      <c r="Q2361" s="67" t="s">
        <v>21</v>
      </c>
      <c r="R2361" s="67"/>
      <c r="S2361" s="67"/>
    </row>
    <row r="2362" spans="4:19" ht="15">
      <c r="D2362" s="5">
        <v>620109</v>
      </c>
      <c r="E2362" s="31">
        <v>44148</v>
      </c>
      <c r="F2362" s="34">
        <v>44148</v>
      </c>
      <c r="G2362" s="61"/>
      <c r="H2362" s="5">
        <v>2979527</v>
      </c>
      <c r="I2362" s="28" t="s">
        <v>31</v>
      </c>
      <c r="J2362" s="41" t="s">
        <v>534</v>
      </c>
      <c r="K2362" s="8" t="s">
        <v>19</v>
      </c>
      <c r="L2362" s="8" t="s">
        <v>535</v>
      </c>
      <c r="M2362" s="16">
        <f>SUM_DATA[[#This Row],[TOTAL Cost]]-SUM_DATA[[#This Row],[MATERIAL Cost]]</f>
        <v>0</v>
      </c>
      <c r="N2362" s="16">
        <f>IFERROR(SUM_DATA[[#This Row],[MAT C.]], 0)</f>
        <v>0</v>
      </c>
      <c r="O2362" s="16" t="e">
        <f>VLOOKUP(SUM_DATA[[#This Row],[Work Order]],'[2]MAT DETAIL'!$D:$L,8,FALSE)</f>
        <v>#N/A</v>
      </c>
      <c r="P2362" s="17">
        <v>0</v>
      </c>
      <c r="Q2362" s="67" t="s">
        <v>21</v>
      </c>
      <c r="R2362" s="67"/>
      <c r="S2362" s="67"/>
    </row>
    <row r="2363" spans="4:19" ht="15">
      <c r="D2363" s="5">
        <v>620114</v>
      </c>
      <c r="E2363" s="31">
        <v>44148</v>
      </c>
      <c r="F2363" s="34">
        <v>44148</v>
      </c>
      <c r="G2363" s="61"/>
      <c r="H2363" s="5">
        <v>2979544</v>
      </c>
      <c r="I2363" s="28" t="s">
        <v>26</v>
      </c>
      <c r="J2363" s="41" t="s">
        <v>389</v>
      </c>
      <c r="K2363" s="8" t="s">
        <v>67</v>
      </c>
      <c r="L2363" s="8" t="s">
        <v>180</v>
      </c>
      <c r="M2363" s="16">
        <f>SUM_DATA[[#This Row],[TOTAL Cost]]-SUM_DATA[[#This Row],[MATERIAL Cost]]</f>
        <v>7500</v>
      </c>
      <c r="N2363" s="16">
        <f>IFERROR(SUM_DATA[[#This Row],[MAT C.]], 0)</f>
        <v>0</v>
      </c>
      <c r="O2363" s="16" t="e">
        <f>VLOOKUP(SUM_DATA[[#This Row],[Work Order]],'[2]MAT DETAIL'!$D:$L,8,FALSE)</f>
        <v>#N/A</v>
      </c>
      <c r="P2363" s="17">
        <v>7500</v>
      </c>
      <c r="Q2363" s="67" t="s">
        <v>21</v>
      </c>
      <c r="R2363" s="67"/>
      <c r="S2363" s="67"/>
    </row>
    <row r="2364" spans="4:19" ht="15">
      <c r="D2364" s="5">
        <v>620105</v>
      </c>
      <c r="E2364" s="31">
        <v>44148</v>
      </c>
      <c r="F2364" s="34">
        <v>44148</v>
      </c>
      <c r="G2364" s="61"/>
      <c r="H2364" s="5">
        <v>2979698</v>
      </c>
      <c r="I2364" s="28" t="s">
        <v>26</v>
      </c>
      <c r="J2364" s="41" t="s">
        <v>597</v>
      </c>
      <c r="K2364" s="8" t="s">
        <v>76</v>
      </c>
      <c r="L2364" s="8" t="s">
        <v>76</v>
      </c>
      <c r="M2364" s="16">
        <f>SUM_DATA[[#This Row],[TOTAL Cost]]-SUM_DATA[[#This Row],[MATERIAL Cost]]</f>
        <v>0</v>
      </c>
      <c r="N2364" s="16">
        <f>IFERROR(SUM_DATA[[#This Row],[MAT C.]], 0)</f>
        <v>78000</v>
      </c>
      <c r="O2364" s="16">
        <f>VLOOKUP(SUM_DATA[[#This Row],[Work Order]],'[2]MAT DETAIL'!$D:$L,8,FALSE)</f>
        <v>78000</v>
      </c>
      <c r="P2364" s="17">
        <v>78000</v>
      </c>
      <c r="Q2364" s="67" t="s">
        <v>21</v>
      </c>
      <c r="R2364" s="67"/>
      <c r="S2364" s="67"/>
    </row>
    <row r="2365" spans="4:19" ht="15">
      <c r="D2365" s="5">
        <v>620107</v>
      </c>
      <c r="E2365" s="31">
        <v>44148</v>
      </c>
      <c r="F2365" s="34">
        <v>44148</v>
      </c>
      <c r="G2365" s="61"/>
      <c r="H2365" s="5">
        <v>2979702</v>
      </c>
      <c r="I2365" s="28" t="s">
        <v>26</v>
      </c>
      <c r="J2365" s="41" t="s">
        <v>597</v>
      </c>
      <c r="K2365" s="8" t="s">
        <v>76</v>
      </c>
      <c r="L2365" s="8" t="s">
        <v>76</v>
      </c>
      <c r="M2365" s="16">
        <f>SUM_DATA[[#This Row],[TOTAL Cost]]-SUM_DATA[[#This Row],[MATERIAL Cost]]</f>
        <v>0</v>
      </c>
      <c r="N2365" s="16">
        <f>IFERROR(SUM_DATA[[#This Row],[MAT C.]], 0)</f>
        <v>78000</v>
      </c>
      <c r="O2365" s="16">
        <f>VLOOKUP(SUM_DATA[[#This Row],[Work Order]],'[2]MAT DETAIL'!$D:$L,8,FALSE)</f>
        <v>78000</v>
      </c>
      <c r="P2365" s="17">
        <v>78000</v>
      </c>
      <c r="Q2365" s="67" t="s">
        <v>21</v>
      </c>
      <c r="R2365" s="67"/>
      <c r="S2365" s="67"/>
    </row>
    <row r="2366" spans="4:19" ht="15">
      <c r="D2366" s="5">
        <v>620112</v>
      </c>
      <c r="E2366" s="31">
        <v>44148</v>
      </c>
      <c r="F2366" s="34">
        <v>44148</v>
      </c>
      <c r="G2366" s="61"/>
      <c r="H2366" s="5">
        <v>2979705</v>
      </c>
      <c r="I2366" s="28" t="s">
        <v>26</v>
      </c>
      <c r="J2366" s="41" t="s">
        <v>597</v>
      </c>
      <c r="K2366" s="8" t="s">
        <v>76</v>
      </c>
      <c r="L2366" s="8" t="s">
        <v>76</v>
      </c>
      <c r="M2366" s="16">
        <f>SUM_DATA[[#This Row],[TOTAL Cost]]-SUM_DATA[[#This Row],[MATERIAL Cost]]</f>
        <v>0</v>
      </c>
      <c r="N2366" s="16">
        <f>IFERROR(SUM_DATA[[#This Row],[MAT C.]], 0)</f>
        <v>78000</v>
      </c>
      <c r="O2366" s="16">
        <f>VLOOKUP(SUM_DATA[[#This Row],[Work Order]],'[2]MAT DETAIL'!$D:$L,8,FALSE)</f>
        <v>78000</v>
      </c>
      <c r="P2366" s="17">
        <v>78000</v>
      </c>
      <c r="Q2366" s="67" t="s">
        <v>21</v>
      </c>
      <c r="R2366" s="67"/>
      <c r="S2366" s="67"/>
    </row>
    <row r="2367" spans="4:19" ht="15">
      <c r="D2367" s="5">
        <v>620120</v>
      </c>
      <c r="E2367" s="31">
        <v>44148</v>
      </c>
      <c r="F2367" s="34">
        <v>44148</v>
      </c>
      <c r="G2367" s="61"/>
      <c r="H2367" s="5">
        <v>2979706</v>
      </c>
      <c r="I2367" s="28" t="s">
        <v>26</v>
      </c>
      <c r="J2367" s="41" t="s">
        <v>597</v>
      </c>
      <c r="K2367" s="8" t="s">
        <v>76</v>
      </c>
      <c r="L2367" s="8" t="s">
        <v>76</v>
      </c>
      <c r="M2367" s="16">
        <f>SUM_DATA[[#This Row],[TOTAL Cost]]-SUM_DATA[[#This Row],[MATERIAL Cost]]</f>
        <v>0</v>
      </c>
      <c r="N2367" s="16">
        <f>IFERROR(SUM_DATA[[#This Row],[MAT C.]], 0)</f>
        <v>78000</v>
      </c>
      <c r="O2367" s="16">
        <f>VLOOKUP(SUM_DATA[[#This Row],[Work Order]],'[2]MAT DETAIL'!$D:$L,8,FALSE)</f>
        <v>78000</v>
      </c>
      <c r="P2367" s="17">
        <v>78000</v>
      </c>
      <c r="Q2367" s="67" t="s">
        <v>21</v>
      </c>
      <c r="R2367" s="67"/>
      <c r="S2367" s="67"/>
    </row>
    <row r="2368" spans="4:19" ht="15">
      <c r="D2368" s="5">
        <v>620124</v>
      </c>
      <c r="E2368" s="31">
        <v>44148</v>
      </c>
      <c r="F2368" s="34">
        <v>44148</v>
      </c>
      <c r="G2368" s="61"/>
      <c r="H2368" s="5">
        <v>2979709</v>
      </c>
      <c r="I2368" s="28" t="s">
        <v>26</v>
      </c>
      <c r="J2368" s="41" t="s">
        <v>597</v>
      </c>
      <c r="K2368" s="8" t="s">
        <v>76</v>
      </c>
      <c r="L2368" s="8" t="s">
        <v>76</v>
      </c>
      <c r="M2368" s="16">
        <f>SUM_DATA[[#This Row],[TOTAL Cost]]-SUM_DATA[[#This Row],[MATERIAL Cost]]</f>
        <v>0</v>
      </c>
      <c r="N2368" s="16">
        <f>IFERROR(SUM_DATA[[#This Row],[MAT C.]], 0)</f>
        <v>78000</v>
      </c>
      <c r="O2368" s="16">
        <f>VLOOKUP(SUM_DATA[[#This Row],[Work Order]],'[2]MAT DETAIL'!$D:$L,8,FALSE)</f>
        <v>78000</v>
      </c>
      <c r="P2368" s="17">
        <v>78000</v>
      </c>
      <c r="Q2368" s="67" t="s">
        <v>21</v>
      </c>
      <c r="R2368" s="67"/>
      <c r="S2368" s="67"/>
    </row>
    <row r="2369" spans="4:19" ht="15">
      <c r="D2369" s="5">
        <v>620116</v>
      </c>
      <c r="E2369" s="31">
        <v>44148</v>
      </c>
      <c r="F2369" s="31">
        <v>44148</v>
      </c>
      <c r="G2369" s="61"/>
      <c r="H2369" s="5">
        <v>2979747</v>
      </c>
      <c r="I2369" s="28" t="s">
        <v>31</v>
      </c>
      <c r="J2369" s="41" t="s">
        <v>233</v>
      </c>
      <c r="K2369" s="8" t="s">
        <v>33</v>
      </c>
      <c r="L2369" s="8" t="s">
        <v>34</v>
      </c>
      <c r="M2369" s="16">
        <f>SUM_DATA[[#This Row],[TOTAL Cost]]-SUM_DATA[[#This Row],[MATERIAL Cost]]</f>
        <v>3188.92</v>
      </c>
      <c r="N2369" s="16">
        <f>IFERROR(SUM_DATA[[#This Row],[MAT C.]], 0)</f>
        <v>0</v>
      </c>
      <c r="O2369" s="16" t="e">
        <f>VLOOKUP(SUM_DATA[[#This Row],[Work Order]],'[2]MAT DETAIL'!$D:$L,8,FALSE)</f>
        <v>#N/A</v>
      </c>
      <c r="P2369" s="17">
        <v>3188.92</v>
      </c>
      <c r="Q2369" s="67" t="s">
        <v>25</v>
      </c>
      <c r="R2369" s="67"/>
      <c r="S2369" s="67"/>
    </row>
    <row r="2370" spans="4:19" ht="15">
      <c r="D2370" s="5">
        <v>620107</v>
      </c>
      <c r="E2370" s="31">
        <v>44148</v>
      </c>
      <c r="F2370" s="34">
        <v>44151</v>
      </c>
      <c r="G2370" s="61"/>
      <c r="H2370" s="5">
        <v>2979766</v>
      </c>
      <c r="I2370" s="28" t="s">
        <v>31</v>
      </c>
      <c r="J2370" s="48" t="s">
        <v>392</v>
      </c>
      <c r="K2370" s="8" t="s">
        <v>78</v>
      </c>
      <c r="L2370" s="8" t="s">
        <v>393</v>
      </c>
      <c r="M2370" s="16">
        <f>SUM_DATA[[#This Row],[TOTAL Cost]]-SUM_DATA[[#This Row],[MATERIAL Cost]]</f>
        <v>1042.6399999999994</v>
      </c>
      <c r="N2370" s="16">
        <f>IFERROR(SUM_DATA[[#This Row],[MAT C.]], 0)</f>
        <v>29700</v>
      </c>
      <c r="O2370" s="16">
        <f>VLOOKUP(SUM_DATA[[#This Row],[Work Order]],'[2]MAT DETAIL'!$D:$L,8,FALSE)</f>
        <v>29700</v>
      </c>
      <c r="P2370" s="17">
        <v>30742.639999999999</v>
      </c>
      <c r="Q2370" s="67" t="s">
        <v>25</v>
      </c>
      <c r="R2370" s="67"/>
      <c r="S2370" s="67"/>
    </row>
    <row r="2371" spans="4:19" ht="15">
      <c r="D2371" s="5">
        <v>620116</v>
      </c>
      <c r="E2371" s="31">
        <v>44148</v>
      </c>
      <c r="F2371" s="34">
        <v>44151</v>
      </c>
      <c r="G2371" s="61"/>
      <c r="H2371" s="5">
        <v>2979768</v>
      </c>
      <c r="I2371" s="28" t="s">
        <v>31</v>
      </c>
      <c r="J2371" s="48" t="s">
        <v>392</v>
      </c>
      <c r="K2371" s="8" t="s">
        <v>78</v>
      </c>
      <c r="L2371" s="8" t="s">
        <v>393</v>
      </c>
      <c r="M2371" s="16">
        <f>SUM_DATA[[#This Row],[TOTAL Cost]]-SUM_DATA[[#This Row],[MATERIAL Cost]]</f>
        <v>1042.6399999999994</v>
      </c>
      <c r="N2371" s="16">
        <f>IFERROR(SUM_DATA[[#This Row],[MAT C.]], 0)</f>
        <v>29700</v>
      </c>
      <c r="O2371" s="16">
        <f>VLOOKUP(SUM_DATA[[#This Row],[Work Order]],'[2]MAT DETAIL'!$D:$L,8,FALSE)</f>
        <v>29700</v>
      </c>
      <c r="P2371" s="17">
        <v>30742.639999999999</v>
      </c>
      <c r="Q2371" s="67" t="s">
        <v>25</v>
      </c>
      <c r="R2371" s="67"/>
      <c r="S2371" s="67"/>
    </row>
    <row r="2372" spans="4:19" ht="15">
      <c r="D2372" s="5">
        <v>620117</v>
      </c>
      <c r="E2372" s="31">
        <v>44148</v>
      </c>
      <c r="F2372" s="34">
        <v>44151</v>
      </c>
      <c r="G2372" s="61"/>
      <c r="H2372" s="5">
        <v>2979771</v>
      </c>
      <c r="I2372" s="28" t="s">
        <v>31</v>
      </c>
      <c r="J2372" s="48" t="s">
        <v>392</v>
      </c>
      <c r="K2372" s="8" t="s">
        <v>78</v>
      </c>
      <c r="L2372" s="8" t="s">
        <v>393</v>
      </c>
      <c r="M2372" s="16">
        <f>SUM_DATA[[#This Row],[TOTAL Cost]]-SUM_DATA[[#This Row],[MATERIAL Cost]]</f>
        <v>1042.6399999999994</v>
      </c>
      <c r="N2372" s="16">
        <f>IFERROR(SUM_DATA[[#This Row],[MAT C.]], 0)</f>
        <v>29700</v>
      </c>
      <c r="O2372" s="16">
        <f>VLOOKUP(SUM_DATA[[#This Row],[Work Order]],'[2]MAT DETAIL'!$D:$L,8,FALSE)</f>
        <v>29700</v>
      </c>
      <c r="P2372" s="17">
        <v>30742.639999999999</v>
      </c>
      <c r="Q2372" s="67" t="s">
        <v>25</v>
      </c>
      <c r="R2372" s="67"/>
      <c r="S2372" s="67"/>
    </row>
    <row r="2373" spans="4:19" ht="15">
      <c r="D2373" s="5">
        <v>620104</v>
      </c>
      <c r="E2373" s="31">
        <v>44148</v>
      </c>
      <c r="F2373" s="34">
        <v>44148</v>
      </c>
      <c r="G2373" s="61"/>
      <c r="H2373" s="5">
        <v>2979786</v>
      </c>
      <c r="I2373" s="28" t="s">
        <v>26</v>
      </c>
      <c r="J2373" s="41" t="s">
        <v>808</v>
      </c>
      <c r="K2373" s="8" t="s">
        <v>82</v>
      </c>
      <c r="L2373" s="8" t="s">
        <v>126</v>
      </c>
      <c r="M2373" s="16">
        <f>SUM_DATA[[#This Row],[TOTAL Cost]]-SUM_DATA[[#This Row],[MATERIAL Cost]]</f>
        <v>633.05000000000291</v>
      </c>
      <c r="N2373" s="16">
        <f>IFERROR(SUM_DATA[[#This Row],[MAT C.]], 0)</f>
        <v>115920</v>
      </c>
      <c r="O2373" s="16">
        <f>VLOOKUP(SUM_DATA[[#This Row],[Work Order]],'[2]MAT DETAIL'!$D:$L,8,FALSE)</f>
        <v>115920</v>
      </c>
      <c r="P2373" s="17">
        <v>116553.05</v>
      </c>
      <c r="Q2373" s="67" t="s">
        <v>25</v>
      </c>
      <c r="R2373" s="67"/>
      <c r="S2373" s="67"/>
    </row>
    <row r="2374" spans="4:19" ht="15">
      <c r="D2374" s="5">
        <v>620116</v>
      </c>
      <c r="E2374" s="31">
        <v>44148</v>
      </c>
      <c r="F2374" s="34">
        <v>44148</v>
      </c>
      <c r="G2374" s="61"/>
      <c r="H2374" s="5">
        <v>2979789</v>
      </c>
      <c r="I2374" s="28" t="s">
        <v>26</v>
      </c>
      <c r="J2374" s="41" t="s">
        <v>808</v>
      </c>
      <c r="K2374" s="8" t="s">
        <v>82</v>
      </c>
      <c r="L2374" s="8" t="s">
        <v>126</v>
      </c>
      <c r="M2374" s="16">
        <f>SUM_DATA[[#This Row],[TOTAL Cost]]-SUM_DATA[[#This Row],[MATERIAL Cost]]</f>
        <v>633.05000000000291</v>
      </c>
      <c r="N2374" s="16">
        <f>IFERROR(SUM_DATA[[#This Row],[MAT C.]], 0)</f>
        <v>115920</v>
      </c>
      <c r="O2374" s="16">
        <f>VLOOKUP(SUM_DATA[[#This Row],[Work Order]],'[2]MAT DETAIL'!$D:$L,8,FALSE)</f>
        <v>115920</v>
      </c>
      <c r="P2374" s="17">
        <v>116553.05</v>
      </c>
      <c r="Q2374" s="67" t="s">
        <v>25</v>
      </c>
      <c r="R2374" s="67"/>
      <c r="S2374" s="67"/>
    </row>
    <row r="2375" spans="4:19" ht="15">
      <c r="D2375" s="5">
        <v>620119</v>
      </c>
      <c r="E2375" s="31">
        <v>44148</v>
      </c>
      <c r="F2375" s="34">
        <v>44148</v>
      </c>
      <c r="G2375" s="61"/>
      <c r="H2375" s="5">
        <v>2979790</v>
      </c>
      <c r="I2375" s="28" t="s">
        <v>26</v>
      </c>
      <c r="J2375" s="41" t="s">
        <v>808</v>
      </c>
      <c r="K2375" s="8" t="s">
        <v>82</v>
      </c>
      <c r="L2375" s="8" t="s">
        <v>126</v>
      </c>
      <c r="M2375" s="16">
        <f>SUM_DATA[[#This Row],[TOTAL Cost]]-SUM_DATA[[#This Row],[MATERIAL Cost]]</f>
        <v>633.05000000000291</v>
      </c>
      <c r="N2375" s="16">
        <f>IFERROR(SUM_DATA[[#This Row],[MAT C.]], 0)</f>
        <v>115920</v>
      </c>
      <c r="O2375" s="16">
        <f>VLOOKUP(SUM_DATA[[#This Row],[Work Order]],'[2]MAT DETAIL'!$D:$L,8,FALSE)</f>
        <v>115920</v>
      </c>
      <c r="P2375" s="17">
        <v>116553.05</v>
      </c>
      <c r="Q2375" s="67" t="s">
        <v>25</v>
      </c>
      <c r="R2375" s="67"/>
      <c r="S2375" s="67"/>
    </row>
    <row r="2376" spans="4:19" ht="15">
      <c r="D2376" s="5">
        <v>620124</v>
      </c>
      <c r="E2376" s="31">
        <v>44148</v>
      </c>
      <c r="F2376" s="34">
        <v>44148</v>
      </c>
      <c r="G2376" s="61"/>
      <c r="H2376" s="5">
        <v>2979791</v>
      </c>
      <c r="I2376" s="28" t="s">
        <v>26</v>
      </c>
      <c r="J2376" s="41" t="s">
        <v>808</v>
      </c>
      <c r="K2376" s="8" t="s">
        <v>82</v>
      </c>
      <c r="L2376" s="8" t="s">
        <v>126</v>
      </c>
      <c r="M2376" s="16">
        <f>SUM_DATA[[#This Row],[TOTAL Cost]]-SUM_DATA[[#This Row],[MATERIAL Cost]]</f>
        <v>633.05000000000291</v>
      </c>
      <c r="N2376" s="16">
        <f>IFERROR(SUM_DATA[[#This Row],[MAT C.]], 0)</f>
        <v>115920</v>
      </c>
      <c r="O2376" s="16">
        <f>VLOOKUP(SUM_DATA[[#This Row],[Work Order]],'[2]MAT DETAIL'!$D:$L,8,FALSE)</f>
        <v>115920</v>
      </c>
      <c r="P2376" s="17">
        <v>116553.05</v>
      </c>
      <c r="Q2376" s="67" t="s">
        <v>25</v>
      </c>
      <c r="R2376" s="67"/>
      <c r="S2376" s="67"/>
    </row>
    <row r="2377" spans="4:19" ht="15">
      <c r="D2377" s="5">
        <v>620104</v>
      </c>
      <c r="E2377" s="31">
        <v>44148</v>
      </c>
      <c r="F2377" s="34">
        <v>44148</v>
      </c>
      <c r="G2377" s="61"/>
      <c r="H2377" s="5">
        <v>2979807</v>
      </c>
      <c r="I2377" s="28" t="s">
        <v>26</v>
      </c>
      <c r="J2377" s="41" t="s">
        <v>809</v>
      </c>
      <c r="K2377" s="8" t="s">
        <v>36</v>
      </c>
      <c r="L2377" s="8" t="s">
        <v>148</v>
      </c>
      <c r="M2377" s="16">
        <f>SUM_DATA[[#This Row],[TOTAL Cost]]-SUM_DATA[[#This Row],[MATERIAL Cost]]</f>
        <v>0</v>
      </c>
      <c r="N2377" s="16">
        <f>IFERROR(SUM_DATA[[#This Row],[MAT C.]], 0)</f>
        <v>74500</v>
      </c>
      <c r="O2377" s="16">
        <f>VLOOKUP(SUM_DATA[[#This Row],[Work Order]],'[2]MAT DETAIL'!$D:$L,8,FALSE)</f>
        <v>74500</v>
      </c>
      <c r="P2377" s="17">
        <v>74500</v>
      </c>
      <c r="Q2377" s="67" t="s">
        <v>25</v>
      </c>
      <c r="R2377" s="67"/>
      <c r="S2377" s="67"/>
    </row>
    <row r="2378" spans="4:19" ht="15">
      <c r="D2378" s="5">
        <v>620105</v>
      </c>
      <c r="E2378" s="31">
        <v>44148</v>
      </c>
      <c r="F2378" s="34">
        <v>44148</v>
      </c>
      <c r="G2378" s="61"/>
      <c r="H2378" s="5">
        <v>2979808</v>
      </c>
      <c r="I2378" s="28" t="s">
        <v>26</v>
      </c>
      <c r="J2378" s="41" t="s">
        <v>809</v>
      </c>
      <c r="K2378" s="8" t="s">
        <v>36</v>
      </c>
      <c r="L2378" s="8" t="s">
        <v>148</v>
      </c>
      <c r="M2378" s="16">
        <f>SUM_DATA[[#This Row],[TOTAL Cost]]-SUM_DATA[[#This Row],[MATERIAL Cost]]</f>
        <v>0</v>
      </c>
      <c r="N2378" s="16">
        <f>IFERROR(SUM_DATA[[#This Row],[MAT C.]], 0)</f>
        <v>74500</v>
      </c>
      <c r="O2378" s="16">
        <f>VLOOKUP(SUM_DATA[[#This Row],[Work Order]],'[2]MAT DETAIL'!$D:$L,8,FALSE)</f>
        <v>74500</v>
      </c>
      <c r="P2378" s="17">
        <v>74500</v>
      </c>
      <c r="Q2378" s="67" t="s">
        <v>25</v>
      </c>
      <c r="R2378" s="67"/>
      <c r="S2378" s="67"/>
    </row>
    <row r="2379" spans="4:19" ht="15">
      <c r="D2379" s="5">
        <v>620109</v>
      </c>
      <c r="E2379" s="31">
        <v>44148</v>
      </c>
      <c r="F2379" s="34">
        <v>44148</v>
      </c>
      <c r="G2379" s="61"/>
      <c r="H2379" s="5">
        <v>2979809</v>
      </c>
      <c r="I2379" s="28" t="s">
        <v>26</v>
      </c>
      <c r="J2379" s="79" t="s">
        <v>809</v>
      </c>
      <c r="K2379" s="8" t="s">
        <v>36</v>
      </c>
      <c r="L2379" s="8" t="s">
        <v>148</v>
      </c>
      <c r="M2379" s="16">
        <f>SUM_DATA[[#This Row],[TOTAL Cost]]-SUM_DATA[[#This Row],[MATERIAL Cost]]</f>
        <v>0</v>
      </c>
      <c r="N2379" s="16">
        <f>IFERROR(SUM_DATA[[#This Row],[MAT C.]], 0)</f>
        <v>74500</v>
      </c>
      <c r="O2379" s="16">
        <f>VLOOKUP(SUM_DATA[[#This Row],[Work Order]],'[2]MAT DETAIL'!$D:$L,8,FALSE)</f>
        <v>74500</v>
      </c>
      <c r="P2379" s="17">
        <v>74500</v>
      </c>
      <c r="Q2379" s="67" t="s">
        <v>25</v>
      </c>
      <c r="R2379" s="67"/>
      <c r="S2379" s="67"/>
    </row>
    <row r="2380" spans="4:19" ht="15">
      <c r="D2380" s="5">
        <v>620111</v>
      </c>
      <c r="E2380" s="31">
        <v>44148</v>
      </c>
      <c r="F2380" s="34">
        <v>44148</v>
      </c>
      <c r="G2380" s="61"/>
      <c r="H2380" s="5">
        <v>2979811</v>
      </c>
      <c r="I2380" s="28" t="s">
        <v>26</v>
      </c>
      <c r="J2380" s="41" t="s">
        <v>809</v>
      </c>
      <c r="K2380" s="8" t="s">
        <v>36</v>
      </c>
      <c r="L2380" s="8" t="s">
        <v>148</v>
      </c>
      <c r="M2380" s="16">
        <f>SUM_DATA[[#This Row],[TOTAL Cost]]-SUM_DATA[[#This Row],[MATERIAL Cost]]</f>
        <v>0</v>
      </c>
      <c r="N2380" s="16">
        <f>IFERROR(SUM_DATA[[#This Row],[MAT C.]], 0)</f>
        <v>74500</v>
      </c>
      <c r="O2380" s="16">
        <f>VLOOKUP(SUM_DATA[[#This Row],[Work Order]],'[2]MAT DETAIL'!$D:$L,8,FALSE)</f>
        <v>74500</v>
      </c>
      <c r="P2380" s="17">
        <v>74500</v>
      </c>
      <c r="Q2380" s="67" t="s">
        <v>25</v>
      </c>
      <c r="R2380" s="67"/>
      <c r="S2380" s="67"/>
    </row>
    <row r="2381" spans="4:19" ht="15">
      <c r="D2381" s="5">
        <v>620119</v>
      </c>
      <c r="E2381" s="31">
        <v>44148</v>
      </c>
      <c r="F2381" s="34">
        <v>44148</v>
      </c>
      <c r="G2381" s="61"/>
      <c r="H2381" s="5">
        <v>2979813</v>
      </c>
      <c r="I2381" s="28" t="s">
        <v>26</v>
      </c>
      <c r="J2381" s="41" t="s">
        <v>809</v>
      </c>
      <c r="K2381" s="8" t="s">
        <v>36</v>
      </c>
      <c r="L2381" s="8" t="s">
        <v>148</v>
      </c>
      <c r="M2381" s="16">
        <f>SUM_DATA[[#This Row],[TOTAL Cost]]-SUM_DATA[[#This Row],[MATERIAL Cost]]</f>
        <v>0</v>
      </c>
      <c r="N2381" s="16">
        <f>IFERROR(SUM_DATA[[#This Row],[MAT C.]], 0)</f>
        <v>74500</v>
      </c>
      <c r="O2381" s="16">
        <f>VLOOKUP(SUM_DATA[[#This Row],[Work Order]],'[2]MAT DETAIL'!$D:$L,8,FALSE)</f>
        <v>74500</v>
      </c>
      <c r="P2381" s="17">
        <v>74500</v>
      </c>
      <c r="Q2381" s="67" t="s">
        <v>25</v>
      </c>
      <c r="R2381" s="67"/>
      <c r="S2381" s="67"/>
    </row>
    <row r="2382" spans="4:19" ht="15">
      <c r="D2382" s="5">
        <v>620124</v>
      </c>
      <c r="E2382" s="31">
        <v>44148</v>
      </c>
      <c r="F2382" s="34">
        <v>44148</v>
      </c>
      <c r="G2382" s="61"/>
      <c r="H2382" s="5">
        <v>2979814</v>
      </c>
      <c r="I2382" s="28" t="s">
        <v>26</v>
      </c>
      <c r="J2382" s="41" t="s">
        <v>809</v>
      </c>
      <c r="K2382" s="8" t="s">
        <v>36</v>
      </c>
      <c r="L2382" s="8" t="s">
        <v>148</v>
      </c>
      <c r="M2382" s="16">
        <f>SUM_DATA[[#This Row],[TOTAL Cost]]-SUM_DATA[[#This Row],[MATERIAL Cost]]</f>
        <v>0</v>
      </c>
      <c r="N2382" s="16">
        <f>IFERROR(SUM_DATA[[#This Row],[MAT C.]], 0)</f>
        <v>74500</v>
      </c>
      <c r="O2382" s="16">
        <f>VLOOKUP(SUM_DATA[[#This Row],[Work Order]],'[2]MAT DETAIL'!$D:$L,8,FALSE)</f>
        <v>74500</v>
      </c>
      <c r="P2382" s="17">
        <v>74500</v>
      </c>
      <c r="Q2382" s="67" t="s">
        <v>25</v>
      </c>
      <c r="R2382" s="67"/>
      <c r="S2382" s="67"/>
    </row>
    <row r="2383" spans="4:19" ht="15">
      <c r="D2383" s="5">
        <v>620112</v>
      </c>
      <c r="E2383" s="31">
        <v>44151</v>
      </c>
      <c r="F2383" s="34">
        <v>44151</v>
      </c>
      <c r="G2383" s="61"/>
      <c r="H2383" s="5">
        <v>2980294</v>
      </c>
      <c r="I2383" s="28" t="s">
        <v>26</v>
      </c>
      <c r="J2383" s="41" t="s">
        <v>29</v>
      </c>
      <c r="K2383" s="8" t="s">
        <v>30</v>
      </c>
      <c r="L2383" s="8" t="s">
        <v>30</v>
      </c>
      <c r="M2383" s="16">
        <f>SUM_DATA[[#This Row],[TOTAL Cost]]-SUM_DATA[[#This Row],[MATERIAL Cost]]</f>
        <v>0</v>
      </c>
      <c r="N2383" s="16">
        <f>IFERROR(SUM_DATA[[#This Row],[MAT C.]], 0)</f>
        <v>0</v>
      </c>
      <c r="O2383" s="16" t="e">
        <f>VLOOKUP(SUM_DATA[[#This Row],[Work Order]],'[2]MAT DETAIL'!$D:$L,8,FALSE)</f>
        <v>#N/A</v>
      </c>
      <c r="P2383" s="17">
        <v>0</v>
      </c>
      <c r="Q2383" s="67" t="s">
        <v>25</v>
      </c>
      <c r="R2383" s="67"/>
      <c r="S2383" s="67"/>
    </row>
    <row r="2384" spans="4:19" ht="15">
      <c r="D2384" s="5">
        <v>620112</v>
      </c>
      <c r="E2384" s="31">
        <v>44151</v>
      </c>
      <c r="F2384" s="34">
        <v>44153</v>
      </c>
      <c r="G2384" s="61"/>
      <c r="H2384" s="5">
        <v>2980297</v>
      </c>
      <c r="I2384" s="28" t="s">
        <v>26</v>
      </c>
      <c r="J2384" s="41" t="s">
        <v>29</v>
      </c>
      <c r="K2384" s="8" t="s">
        <v>30</v>
      </c>
      <c r="L2384" s="8" t="s">
        <v>30</v>
      </c>
      <c r="M2384" s="16">
        <f>SUM_DATA[[#This Row],[TOTAL Cost]]-SUM_DATA[[#This Row],[MATERIAL Cost]]</f>
        <v>16283.36</v>
      </c>
      <c r="N2384" s="16">
        <f>IFERROR(SUM_DATA[[#This Row],[MAT C.]], 0)</f>
        <v>654</v>
      </c>
      <c r="O2384" s="16">
        <f>VLOOKUP(SUM_DATA[[#This Row],[Work Order]],'[2]MAT DETAIL'!$D:$L,8,FALSE)</f>
        <v>654</v>
      </c>
      <c r="P2384" s="17">
        <v>16937.36</v>
      </c>
      <c r="Q2384" s="67" t="s">
        <v>25</v>
      </c>
      <c r="R2384" s="67"/>
      <c r="S2384" s="67"/>
    </row>
    <row r="2385" spans="4:19" ht="15">
      <c r="D2385" s="5">
        <v>620111</v>
      </c>
      <c r="E2385" s="31">
        <v>44151</v>
      </c>
      <c r="F2385" s="34">
        <v>44153</v>
      </c>
      <c r="G2385" s="61"/>
      <c r="H2385" s="5">
        <v>2980299</v>
      </c>
      <c r="I2385" s="28" t="s">
        <v>26</v>
      </c>
      <c r="J2385" s="41" t="s">
        <v>118</v>
      </c>
      <c r="K2385" s="8" t="s">
        <v>30</v>
      </c>
      <c r="L2385" s="8" t="s">
        <v>30</v>
      </c>
      <c r="M2385" s="16">
        <f>SUM_DATA[[#This Row],[TOTAL Cost]]-SUM_DATA[[#This Row],[MATERIAL Cost]]</f>
        <v>12439.07</v>
      </c>
      <c r="N2385" s="16">
        <f>IFERROR(SUM_DATA[[#This Row],[MAT C.]], 0)</f>
        <v>654</v>
      </c>
      <c r="O2385" s="16">
        <f>VLOOKUP(SUM_DATA[[#This Row],[Work Order]],'[2]MAT DETAIL'!$D:$L,8,FALSE)</f>
        <v>654</v>
      </c>
      <c r="P2385" s="17">
        <v>13093.07</v>
      </c>
      <c r="Q2385" s="67" t="s">
        <v>25</v>
      </c>
      <c r="R2385" s="67"/>
      <c r="S2385" s="67"/>
    </row>
    <row r="2386" spans="4:19" ht="15">
      <c r="D2386" s="5">
        <v>620123</v>
      </c>
      <c r="E2386" s="31">
        <v>44151</v>
      </c>
      <c r="F2386" s="34">
        <v>44153</v>
      </c>
      <c r="G2386" s="61"/>
      <c r="H2386" s="5">
        <v>2980301</v>
      </c>
      <c r="I2386" s="28" t="s">
        <v>26</v>
      </c>
      <c r="J2386" s="41" t="s">
        <v>118</v>
      </c>
      <c r="K2386" s="8" t="s">
        <v>30</v>
      </c>
      <c r="L2386" s="8" t="s">
        <v>30</v>
      </c>
      <c r="M2386" s="16">
        <f>SUM_DATA[[#This Row],[TOTAL Cost]]-SUM_DATA[[#This Row],[MATERIAL Cost]]</f>
        <v>18636.21</v>
      </c>
      <c r="N2386" s="16">
        <f>IFERROR(SUM_DATA[[#This Row],[MAT C.]], 0)</f>
        <v>654</v>
      </c>
      <c r="O2386" s="16">
        <f>VLOOKUP(SUM_DATA[[#This Row],[Work Order]],'[2]MAT DETAIL'!$D:$L,8,FALSE)</f>
        <v>654</v>
      </c>
      <c r="P2386" s="17">
        <v>19290.21</v>
      </c>
      <c r="Q2386" s="67" t="s">
        <v>25</v>
      </c>
      <c r="R2386" s="67"/>
      <c r="S2386" s="67"/>
    </row>
    <row r="2387" spans="4:19" ht="15">
      <c r="D2387" s="5">
        <v>620109</v>
      </c>
      <c r="E2387" s="31">
        <v>44151</v>
      </c>
      <c r="F2387" s="34">
        <v>44153</v>
      </c>
      <c r="G2387" s="61"/>
      <c r="H2387" s="5">
        <v>2980305</v>
      </c>
      <c r="I2387" s="28" t="s">
        <v>26</v>
      </c>
      <c r="J2387" s="41" t="s">
        <v>118</v>
      </c>
      <c r="K2387" s="8" t="s">
        <v>30</v>
      </c>
      <c r="L2387" s="8" t="s">
        <v>30</v>
      </c>
      <c r="M2387" s="16">
        <f>SUM_DATA[[#This Row],[TOTAL Cost]]-SUM_DATA[[#This Row],[MATERIAL Cost]]</f>
        <v>12028.21</v>
      </c>
      <c r="N2387" s="16">
        <f>IFERROR(SUM_DATA[[#This Row],[MAT C.]], 0)</f>
        <v>654</v>
      </c>
      <c r="O2387" s="16">
        <f>VLOOKUP(SUM_DATA[[#This Row],[Work Order]],'[2]MAT DETAIL'!$D:$L,8,FALSE)</f>
        <v>654</v>
      </c>
      <c r="P2387" s="17">
        <v>12682.21</v>
      </c>
      <c r="Q2387" s="67" t="s">
        <v>25</v>
      </c>
      <c r="R2387" s="67"/>
      <c r="S2387" s="67"/>
    </row>
    <row r="2388" spans="4:19" ht="15">
      <c r="D2388" s="5">
        <v>620107</v>
      </c>
      <c r="E2388" s="31">
        <v>44151</v>
      </c>
      <c r="F2388" s="34">
        <v>44153</v>
      </c>
      <c r="G2388" s="61"/>
      <c r="H2388" s="5">
        <v>2980308</v>
      </c>
      <c r="I2388" s="28" t="s">
        <v>26</v>
      </c>
      <c r="J2388" s="41" t="s">
        <v>29</v>
      </c>
      <c r="K2388" s="8" t="s">
        <v>30</v>
      </c>
      <c r="L2388" s="8" t="s">
        <v>30</v>
      </c>
      <c r="M2388" s="16">
        <f>SUM_DATA[[#This Row],[TOTAL Cost]]-SUM_DATA[[#This Row],[MATERIAL Cost]]</f>
        <v>16304.95</v>
      </c>
      <c r="N2388" s="16">
        <f>IFERROR(SUM_DATA[[#This Row],[MAT C.]], 0)</f>
        <v>725</v>
      </c>
      <c r="O2388" s="16">
        <f>VLOOKUP(SUM_DATA[[#This Row],[Work Order]],'[2]MAT DETAIL'!$D:$L,8,FALSE)</f>
        <v>725</v>
      </c>
      <c r="P2388" s="17">
        <v>17029.95</v>
      </c>
      <c r="Q2388" s="67" t="s">
        <v>25</v>
      </c>
      <c r="R2388" s="67"/>
      <c r="S2388" s="67"/>
    </row>
    <row r="2389" spans="4:19" ht="15">
      <c r="D2389" s="5">
        <v>620116</v>
      </c>
      <c r="E2389" s="31">
        <v>44151</v>
      </c>
      <c r="F2389" s="34">
        <v>44151</v>
      </c>
      <c r="G2389" s="61"/>
      <c r="H2389" s="5">
        <v>2980309</v>
      </c>
      <c r="I2389" s="28" t="s">
        <v>26</v>
      </c>
      <c r="J2389" s="41" t="s">
        <v>464</v>
      </c>
      <c r="K2389" s="8" t="s">
        <v>33</v>
      </c>
      <c r="L2389" s="8" t="s">
        <v>205</v>
      </c>
      <c r="M2389" s="16">
        <f>SUM_DATA[[#This Row],[TOTAL Cost]]-SUM_DATA[[#This Row],[MATERIAL Cost]]</f>
        <v>2410.1999999999998</v>
      </c>
      <c r="N2389" s="16">
        <f>IFERROR(SUM_DATA[[#This Row],[MAT C.]], 0)</f>
        <v>0</v>
      </c>
      <c r="O2389" s="16" t="e">
        <f>VLOOKUP(SUM_DATA[[#This Row],[Work Order]],'[2]MAT DETAIL'!$D:$L,8,FALSE)</f>
        <v>#N/A</v>
      </c>
      <c r="P2389" s="17">
        <v>2410.1999999999998</v>
      </c>
      <c r="Q2389" s="67" t="s">
        <v>25</v>
      </c>
      <c r="R2389" s="67"/>
      <c r="S2389" s="67"/>
    </row>
    <row r="2390" spans="4:19" ht="15">
      <c r="D2390" s="5">
        <v>620122</v>
      </c>
      <c r="E2390" s="31">
        <v>44151</v>
      </c>
      <c r="F2390" s="34">
        <v>44151</v>
      </c>
      <c r="G2390" s="61"/>
      <c r="H2390" s="5">
        <v>2980310</v>
      </c>
      <c r="I2390" s="28" t="s">
        <v>26</v>
      </c>
      <c r="J2390" s="41" t="s">
        <v>139</v>
      </c>
      <c r="K2390" s="8" t="s">
        <v>82</v>
      </c>
      <c r="L2390" s="8" t="s">
        <v>140</v>
      </c>
      <c r="M2390" s="16">
        <f>SUM_DATA[[#This Row],[TOTAL Cost]]-SUM_DATA[[#This Row],[MATERIAL Cost]]</f>
        <v>3959.28</v>
      </c>
      <c r="N2390" s="16">
        <f>IFERROR(SUM_DATA[[#This Row],[MAT C.]], 0)</f>
        <v>0</v>
      </c>
      <c r="O2390" s="16" t="e">
        <f>VLOOKUP(SUM_DATA[[#This Row],[Work Order]],'[2]MAT DETAIL'!$D:$L,8,FALSE)</f>
        <v>#N/A</v>
      </c>
      <c r="P2390" s="17">
        <v>3959.28</v>
      </c>
      <c r="Q2390" s="67" t="s">
        <v>25</v>
      </c>
      <c r="R2390" s="67"/>
      <c r="S2390" s="67"/>
    </row>
    <row r="2391" spans="4:19" ht="15">
      <c r="D2391" s="5">
        <v>620118</v>
      </c>
      <c r="E2391" s="31">
        <v>44151</v>
      </c>
      <c r="F2391" s="34">
        <v>44151</v>
      </c>
      <c r="G2391" s="61"/>
      <c r="H2391" s="5">
        <v>2980312</v>
      </c>
      <c r="I2391" s="28" t="s">
        <v>26</v>
      </c>
      <c r="J2391" s="43" t="s">
        <v>810</v>
      </c>
      <c r="K2391" s="8" t="s">
        <v>67</v>
      </c>
      <c r="L2391" s="8" t="s">
        <v>227</v>
      </c>
      <c r="M2391" s="16">
        <f>SUM_DATA[[#This Row],[TOTAL Cost]]-SUM_DATA[[#This Row],[MATERIAL Cost]]</f>
        <v>2410.1999999999998</v>
      </c>
      <c r="N2391" s="16">
        <f>IFERROR(SUM_DATA[[#This Row],[MAT C.]], 0)</f>
        <v>0</v>
      </c>
      <c r="O2391" s="16" t="e">
        <f>VLOOKUP(SUM_DATA[[#This Row],[Work Order]],'[2]MAT DETAIL'!$D:$L,8,FALSE)</f>
        <v>#N/A</v>
      </c>
      <c r="P2391" s="17">
        <v>2410.1999999999998</v>
      </c>
      <c r="Q2391" s="67" t="s">
        <v>25</v>
      </c>
      <c r="R2391" s="67"/>
      <c r="S2391" s="67"/>
    </row>
    <row r="2392" spans="4:19" ht="15">
      <c r="D2392" s="5">
        <v>620122</v>
      </c>
      <c r="E2392" s="31">
        <v>44151</v>
      </c>
      <c r="F2392" s="34">
        <v>44151</v>
      </c>
      <c r="G2392" s="61"/>
      <c r="H2392" s="5">
        <v>2980317</v>
      </c>
      <c r="I2392" s="28" t="s">
        <v>26</v>
      </c>
      <c r="J2392" s="41" t="s">
        <v>811</v>
      </c>
      <c r="K2392" s="8" t="s">
        <v>59</v>
      </c>
      <c r="L2392" s="8" t="s">
        <v>98</v>
      </c>
      <c r="M2392" s="16">
        <f>SUM_DATA[[#This Row],[TOTAL Cost]]-SUM_DATA[[#This Row],[MATERIAL Cost]]</f>
        <v>6349.98</v>
      </c>
      <c r="N2392" s="16">
        <f>IFERROR(SUM_DATA[[#This Row],[MAT C.]], 0)</f>
        <v>0</v>
      </c>
      <c r="O2392" s="16" t="e">
        <f>VLOOKUP(SUM_DATA[[#This Row],[Work Order]],'[2]MAT DETAIL'!$D:$L,8,FALSE)</f>
        <v>#N/A</v>
      </c>
      <c r="P2392" s="17">
        <v>6349.98</v>
      </c>
      <c r="Q2392" s="67" t="s">
        <v>25</v>
      </c>
      <c r="R2392" s="67"/>
      <c r="S2392" s="67"/>
    </row>
    <row r="2393" spans="4:19" ht="15">
      <c r="D2393" s="5">
        <v>620117</v>
      </c>
      <c r="E2393" s="31">
        <v>44151</v>
      </c>
      <c r="F2393" s="34">
        <v>44151</v>
      </c>
      <c r="G2393" s="61"/>
      <c r="H2393" s="5">
        <v>2980319</v>
      </c>
      <c r="I2393" s="28" t="s">
        <v>26</v>
      </c>
      <c r="J2393" s="41" t="s">
        <v>383</v>
      </c>
      <c r="K2393" s="8" t="s">
        <v>70</v>
      </c>
      <c r="L2393" s="8" t="s">
        <v>71</v>
      </c>
      <c r="M2393" s="16">
        <f>SUM_DATA[[#This Row],[TOTAL Cost]]-SUM_DATA[[#This Row],[MATERIAL Cost]]</f>
        <v>2410.1999999999998</v>
      </c>
      <c r="N2393" s="16">
        <f>IFERROR(SUM_DATA[[#This Row],[MAT C.]], 0)</f>
        <v>0</v>
      </c>
      <c r="O2393" s="16" t="e">
        <f>VLOOKUP(SUM_DATA[[#This Row],[Work Order]],'[2]MAT DETAIL'!$D:$L,8,FALSE)</f>
        <v>#N/A</v>
      </c>
      <c r="P2393" s="17">
        <v>2410.1999999999998</v>
      </c>
      <c r="Q2393" s="67" t="s">
        <v>25</v>
      </c>
      <c r="R2393" s="67"/>
      <c r="S2393" s="67"/>
    </row>
    <row r="2394" spans="4:19" ht="15">
      <c r="D2394" s="5">
        <v>620109</v>
      </c>
      <c r="E2394" s="31">
        <v>44151</v>
      </c>
      <c r="F2394" s="34">
        <v>44151</v>
      </c>
      <c r="G2394" s="61"/>
      <c r="H2394" s="5">
        <v>2980320</v>
      </c>
      <c r="I2394" s="28" t="s">
        <v>26</v>
      </c>
      <c r="J2394" s="41" t="s">
        <v>151</v>
      </c>
      <c r="K2394" s="8" t="s">
        <v>36</v>
      </c>
      <c r="L2394" s="10" t="s">
        <v>37</v>
      </c>
      <c r="M2394" s="16">
        <f>SUM_DATA[[#This Row],[TOTAL Cost]]-SUM_DATA[[#This Row],[MATERIAL Cost]]</f>
        <v>2410.1999999999998</v>
      </c>
      <c r="N2394" s="16">
        <f>IFERROR(SUM_DATA[[#This Row],[MAT C.]], 0)</f>
        <v>0</v>
      </c>
      <c r="O2394" s="16" t="e">
        <f>VLOOKUP(SUM_DATA[[#This Row],[Work Order]],'[2]MAT DETAIL'!$D:$L,8,FALSE)</f>
        <v>#N/A</v>
      </c>
      <c r="P2394" s="17">
        <v>2410.1999999999998</v>
      </c>
      <c r="Q2394" s="67" t="s">
        <v>25</v>
      </c>
      <c r="R2394" s="67"/>
      <c r="S2394" s="67"/>
    </row>
    <row r="2395" spans="4:19" ht="15">
      <c r="D2395" s="5">
        <v>620114</v>
      </c>
      <c r="E2395" s="31">
        <v>44151</v>
      </c>
      <c r="F2395" s="34">
        <v>44151</v>
      </c>
      <c r="G2395" s="61"/>
      <c r="H2395" s="5">
        <v>2980323</v>
      </c>
      <c r="I2395" s="28" t="s">
        <v>26</v>
      </c>
      <c r="J2395" s="41" t="s">
        <v>72</v>
      </c>
      <c r="K2395" s="8" t="s">
        <v>36</v>
      </c>
      <c r="L2395" s="10" t="s">
        <v>37</v>
      </c>
      <c r="M2395" s="16">
        <f>SUM_DATA[[#This Row],[TOTAL Cost]]-SUM_DATA[[#This Row],[MATERIAL Cost]]</f>
        <v>2883.47</v>
      </c>
      <c r="N2395" s="16">
        <f>IFERROR(SUM_DATA[[#This Row],[MAT C.]], 0)</f>
        <v>0</v>
      </c>
      <c r="O2395" s="16" t="e">
        <f>VLOOKUP(SUM_DATA[[#This Row],[Work Order]],'[2]MAT DETAIL'!$D:$L,8,FALSE)</f>
        <v>#N/A</v>
      </c>
      <c r="P2395" s="17">
        <v>2883.47</v>
      </c>
      <c r="Q2395" s="67" t="s">
        <v>25</v>
      </c>
      <c r="R2395" s="67"/>
      <c r="S2395" s="67"/>
    </row>
    <row r="2396" spans="4:19" ht="15">
      <c r="D2396" s="3">
        <v>620114</v>
      </c>
      <c r="E2396" s="36">
        <v>44151</v>
      </c>
      <c r="F2396" s="36"/>
      <c r="G2396" s="61"/>
      <c r="H2396" s="3">
        <v>2980323</v>
      </c>
      <c r="I2396" s="28" t="s">
        <v>26</v>
      </c>
      <c r="J2396" s="42" t="s">
        <v>383</v>
      </c>
      <c r="K2396" s="10" t="s">
        <v>70</v>
      </c>
      <c r="L2396" s="9" t="s">
        <v>71</v>
      </c>
      <c r="M2396" s="18"/>
      <c r="N2396" s="18"/>
      <c r="O2396" s="18"/>
      <c r="P2396" s="16"/>
      <c r="Q2396" s="67" t="s">
        <v>25</v>
      </c>
      <c r="R2396" s="67"/>
      <c r="S2396" s="67"/>
    </row>
    <row r="2397" spans="4:19" ht="15">
      <c r="D2397" s="5">
        <v>620114</v>
      </c>
      <c r="E2397" s="31">
        <v>44151</v>
      </c>
      <c r="F2397" s="34">
        <v>44153</v>
      </c>
      <c r="G2397" s="61"/>
      <c r="H2397" s="5">
        <v>2980326</v>
      </c>
      <c r="I2397" s="28" t="s">
        <v>26</v>
      </c>
      <c r="J2397" s="41" t="s">
        <v>211</v>
      </c>
      <c r="K2397" s="8" t="s">
        <v>30</v>
      </c>
      <c r="L2397" s="8" t="s">
        <v>30</v>
      </c>
      <c r="M2397" s="16">
        <f>SUM_DATA[[#This Row],[TOTAL Cost]]-SUM_DATA[[#This Row],[MATERIAL Cost]]</f>
        <v>65214</v>
      </c>
      <c r="N2397" s="16">
        <f>IFERROR(SUM_DATA[[#This Row],[MAT C.]], 0)</f>
        <v>725</v>
      </c>
      <c r="O2397" s="16">
        <f>VLOOKUP(SUM_DATA[[#This Row],[Work Order]],'[2]MAT DETAIL'!$D:$L,8,FALSE)</f>
        <v>725</v>
      </c>
      <c r="P2397" s="17">
        <v>65939</v>
      </c>
      <c r="Q2397" s="67" t="s">
        <v>25</v>
      </c>
      <c r="R2397" s="67"/>
      <c r="S2397" s="67"/>
    </row>
    <row r="2398" spans="4:19" ht="15">
      <c r="D2398" s="5">
        <v>620118</v>
      </c>
      <c r="E2398" s="31">
        <v>44151</v>
      </c>
      <c r="F2398" s="34">
        <v>44151</v>
      </c>
      <c r="G2398" s="61"/>
      <c r="H2398" s="5">
        <v>2980328</v>
      </c>
      <c r="I2398" s="28" t="s">
        <v>26</v>
      </c>
      <c r="J2398" s="41" t="s">
        <v>55</v>
      </c>
      <c r="K2398" s="8" t="s">
        <v>56</v>
      </c>
      <c r="L2398" s="8" t="s">
        <v>57</v>
      </c>
      <c r="M2398" s="16">
        <f>SUM_DATA[[#This Row],[TOTAL Cost]]-SUM_DATA[[#This Row],[MATERIAL Cost]]</f>
        <v>2410.1999999999998</v>
      </c>
      <c r="N2398" s="16">
        <f>IFERROR(SUM_DATA[[#This Row],[MAT C.]], 0)</f>
        <v>0</v>
      </c>
      <c r="O2398" s="16" t="e">
        <f>VLOOKUP(SUM_DATA[[#This Row],[Work Order]],'[2]MAT DETAIL'!$D:$L,8,FALSE)</f>
        <v>#N/A</v>
      </c>
      <c r="P2398" s="17">
        <v>2410.1999999999998</v>
      </c>
      <c r="Q2398" s="67" t="s">
        <v>25</v>
      </c>
      <c r="R2398" s="67"/>
      <c r="S2398" s="67"/>
    </row>
    <row r="2399" spans="4:19" ht="15">
      <c r="D2399" s="5">
        <v>620118</v>
      </c>
      <c r="E2399" s="31">
        <v>44151</v>
      </c>
      <c r="F2399" s="34">
        <v>44151</v>
      </c>
      <c r="G2399" s="61"/>
      <c r="H2399" s="5">
        <v>2980331</v>
      </c>
      <c r="I2399" s="28" t="s">
        <v>26</v>
      </c>
      <c r="J2399" s="41" t="s">
        <v>139</v>
      </c>
      <c r="K2399" s="8" t="s">
        <v>82</v>
      </c>
      <c r="L2399" s="8" t="s">
        <v>140</v>
      </c>
      <c r="M2399" s="16">
        <f>SUM_DATA[[#This Row],[TOTAL Cost]]-SUM_DATA[[#This Row],[MATERIAL Cost]]</f>
        <v>2410.1999999999998</v>
      </c>
      <c r="N2399" s="16">
        <f>IFERROR(SUM_DATA[[#This Row],[MAT C.]], 0)</f>
        <v>0</v>
      </c>
      <c r="O2399" s="16" t="e">
        <f>VLOOKUP(SUM_DATA[[#This Row],[Work Order]],'[2]MAT DETAIL'!$D:$L,8,FALSE)</f>
        <v>#N/A</v>
      </c>
      <c r="P2399" s="17">
        <v>2410.1999999999998</v>
      </c>
      <c r="Q2399" s="67" t="s">
        <v>25</v>
      </c>
      <c r="R2399" s="67"/>
      <c r="S2399" s="67"/>
    </row>
    <row r="2400" spans="4:19" ht="15">
      <c r="D2400" s="5">
        <v>620109</v>
      </c>
      <c r="E2400" s="31">
        <v>44151</v>
      </c>
      <c r="F2400" s="34">
        <v>44151</v>
      </c>
      <c r="G2400" s="61"/>
      <c r="H2400" s="5">
        <v>2980332</v>
      </c>
      <c r="I2400" s="28" t="s">
        <v>26</v>
      </c>
      <c r="J2400" s="41" t="s">
        <v>812</v>
      </c>
      <c r="K2400" s="8" t="s">
        <v>82</v>
      </c>
      <c r="L2400" s="8" t="s">
        <v>167</v>
      </c>
      <c r="M2400" s="16">
        <f>SUM_DATA[[#This Row],[TOTAL Cost]]-SUM_DATA[[#This Row],[MATERIAL Cost]]</f>
        <v>2256.9899999999998</v>
      </c>
      <c r="N2400" s="16">
        <f>IFERROR(SUM_DATA[[#This Row],[MAT C.]], 0)</f>
        <v>0</v>
      </c>
      <c r="O2400" s="16" t="e">
        <f>VLOOKUP(SUM_DATA[[#This Row],[Work Order]],'[2]MAT DETAIL'!$D:$L,8,FALSE)</f>
        <v>#N/A</v>
      </c>
      <c r="P2400" s="17">
        <v>2256.9899999999998</v>
      </c>
      <c r="Q2400" s="67" t="s">
        <v>25</v>
      </c>
      <c r="R2400" s="67"/>
      <c r="S2400" s="67"/>
    </row>
    <row r="2401" spans="4:19" ht="15">
      <c r="D2401" s="5">
        <v>620114</v>
      </c>
      <c r="E2401" s="31">
        <v>44151</v>
      </c>
      <c r="F2401" s="34">
        <v>44151</v>
      </c>
      <c r="G2401" s="61"/>
      <c r="H2401" s="5">
        <v>2980334</v>
      </c>
      <c r="I2401" s="28" t="s">
        <v>26</v>
      </c>
      <c r="J2401" s="41" t="s">
        <v>396</v>
      </c>
      <c r="K2401" s="8" t="s">
        <v>67</v>
      </c>
      <c r="L2401" s="8" t="s">
        <v>217</v>
      </c>
      <c r="M2401" s="16">
        <f>SUM_DATA[[#This Row],[TOTAL Cost]]-SUM_DATA[[#This Row],[MATERIAL Cost]]</f>
        <v>2410.1999999999998</v>
      </c>
      <c r="N2401" s="16">
        <f>IFERROR(SUM_DATA[[#This Row],[MAT C.]], 0)</f>
        <v>0</v>
      </c>
      <c r="O2401" s="16" t="e">
        <f>VLOOKUP(SUM_DATA[[#This Row],[Work Order]],'[2]MAT DETAIL'!$D:$L,8,FALSE)</f>
        <v>#N/A</v>
      </c>
      <c r="P2401" s="17">
        <v>2410.1999999999998</v>
      </c>
      <c r="Q2401" s="67" t="s">
        <v>25</v>
      </c>
      <c r="R2401" s="67"/>
      <c r="S2401" s="67"/>
    </row>
    <row r="2402" spans="4:19" ht="15">
      <c r="D2402" s="5">
        <v>620114</v>
      </c>
      <c r="E2402" s="31">
        <v>44151</v>
      </c>
      <c r="F2402" s="34">
        <v>44151</v>
      </c>
      <c r="G2402" s="61"/>
      <c r="H2402" s="5">
        <v>2980335</v>
      </c>
      <c r="I2402" s="28" t="s">
        <v>26</v>
      </c>
      <c r="J2402" s="48" t="s">
        <v>64</v>
      </c>
      <c r="K2402" s="8" t="s">
        <v>47</v>
      </c>
      <c r="L2402" s="8" t="s">
        <v>65</v>
      </c>
      <c r="M2402" s="16">
        <f>SUM_DATA[[#This Row],[TOTAL Cost]]-SUM_DATA[[#This Row],[MATERIAL Cost]]</f>
        <v>2410.1999999999998</v>
      </c>
      <c r="N2402" s="16">
        <f>IFERROR(SUM_DATA[[#This Row],[MAT C.]], 0)</f>
        <v>0</v>
      </c>
      <c r="O2402" s="16" t="e">
        <f>VLOOKUP(SUM_DATA[[#This Row],[Work Order]],'[2]MAT DETAIL'!$D:$L,8,FALSE)</f>
        <v>#N/A</v>
      </c>
      <c r="P2402" s="17">
        <v>2410.1999999999998</v>
      </c>
      <c r="Q2402" s="67" t="s">
        <v>25</v>
      </c>
      <c r="R2402" s="67"/>
      <c r="S2402" s="67"/>
    </row>
    <row r="2403" spans="4:19" ht="15">
      <c r="D2403" s="5">
        <v>620117</v>
      </c>
      <c r="E2403" s="31">
        <v>44151</v>
      </c>
      <c r="F2403" s="34">
        <v>44151</v>
      </c>
      <c r="G2403" s="61"/>
      <c r="H2403" s="5">
        <v>2980338</v>
      </c>
      <c r="I2403" s="28" t="s">
        <v>26</v>
      </c>
      <c r="J2403" s="41" t="s">
        <v>813</v>
      </c>
      <c r="K2403" s="8" t="s">
        <v>47</v>
      </c>
      <c r="L2403" s="8" t="s">
        <v>65</v>
      </c>
      <c r="M2403" s="16">
        <f>SUM_DATA[[#This Row],[TOTAL Cost]]-SUM_DATA[[#This Row],[MATERIAL Cost]]</f>
        <v>2410.1999999999998</v>
      </c>
      <c r="N2403" s="16">
        <f>IFERROR(SUM_DATA[[#This Row],[MAT C.]], 0)</f>
        <v>0</v>
      </c>
      <c r="O2403" s="16" t="e">
        <f>VLOOKUP(SUM_DATA[[#This Row],[Work Order]],'[2]MAT DETAIL'!$D:$L,8,FALSE)</f>
        <v>#N/A</v>
      </c>
      <c r="P2403" s="17">
        <v>2410.1999999999998</v>
      </c>
      <c r="Q2403" s="67" t="s">
        <v>25</v>
      </c>
      <c r="R2403" s="67"/>
      <c r="S2403" s="67"/>
    </row>
    <row r="2404" spans="4:19" ht="15">
      <c r="D2404" s="5">
        <v>620104</v>
      </c>
      <c r="E2404" s="31">
        <v>44152</v>
      </c>
      <c r="F2404" s="34">
        <v>44152</v>
      </c>
      <c r="G2404" s="61"/>
      <c r="H2404" s="5">
        <v>2981545</v>
      </c>
      <c r="I2404" s="28" t="s">
        <v>26</v>
      </c>
      <c r="J2404" s="41" t="s">
        <v>814</v>
      </c>
      <c r="K2404" s="8" t="s">
        <v>209</v>
      </c>
      <c r="L2404" s="8" t="s">
        <v>209</v>
      </c>
      <c r="M2404" s="16">
        <f>SUM_DATA[[#This Row],[TOTAL Cost]]-SUM_DATA[[#This Row],[MATERIAL Cost]]</f>
        <v>4110</v>
      </c>
      <c r="N2404" s="16">
        <f>IFERROR(SUM_DATA[[#This Row],[MAT C.]], 0)</f>
        <v>0</v>
      </c>
      <c r="O2404" s="16" t="e">
        <f>VLOOKUP(SUM_DATA[[#This Row],[Work Order]],'[2]MAT DETAIL'!$D:$L,8,FALSE)</f>
        <v>#N/A</v>
      </c>
      <c r="P2404" s="17">
        <v>4110</v>
      </c>
      <c r="Q2404" s="67" t="s">
        <v>21</v>
      </c>
      <c r="R2404" s="67"/>
      <c r="S2404" s="67"/>
    </row>
    <row r="2405" spans="4:19" ht="15">
      <c r="D2405" s="5">
        <v>620106</v>
      </c>
      <c r="E2405" s="31">
        <v>44152</v>
      </c>
      <c r="F2405" s="34">
        <v>44152</v>
      </c>
      <c r="G2405" s="61"/>
      <c r="H2405" s="5">
        <v>2981547</v>
      </c>
      <c r="I2405" s="28" t="s">
        <v>26</v>
      </c>
      <c r="J2405" s="41" t="s">
        <v>814</v>
      </c>
      <c r="K2405" s="8" t="s">
        <v>209</v>
      </c>
      <c r="L2405" s="8" t="s">
        <v>209</v>
      </c>
      <c r="M2405" s="16">
        <f>SUM_DATA[[#This Row],[TOTAL Cost]]-SUM_DATA[[#This Row],[MATERIAL Cost]]</f>
        <v>4110</v>
      </c>
      <c r="N2405" s="16">
        <f>IFERROR(SUM_DATA[[#This Row],[MAT C.]], 0)</f>
        <v>0</v>
      </c>
      <c r="O2405" s="16" t="e">
        <f>VLOOKUP(SUM_DATA[[#This Row],[Work Order]],'[2]MAT DETAIL'!$D:$L,8,FALSE)</f>
        <v>#N/A</v>
      </c>
      <c r="P2405" s="17">
        <v>4110</v>
      </c>
      <c r="Q2405" s="67" t="s">
        <v>21</v>
      </c>
      <c r="R2405" s="67"/>
      <c r="S2405" s="67"/>
    </row>
    <row r="2406" spans="4:19" ht="15">
      <c r="D2406" s="5">
        <v>620113</v>
      </c>
      <c r="E2406" s="31">
        <v>44152</v>
      </c>
      <c r="F2406" s="34">
        <v>44152</v>
      </c>
      <c r="G2406" s="61"/>
      <c r="H2406" s="5">
        <v>2981548</v>
      </c>
      <c r="I2406" s="28" t="s">
        <v>26</v>
      </c>
      <c r="J2406" s="41" t="s">
        <v>814</v>
      </c>
      <c r="K2406" s="8" t="s">
        <v>209</v>
      </c>
      <c r="L2406" s="8" t="s">
        <v>209</v>
      </c>
      <c r="M2406" s="16">
        <f>SUM_DATA[[#This Row],[TOTAL Cost]]-SUM_DATA[[#This Row],[MATERIAL Cost]]</f>
        <v>4110</v>
      </c>
      <c r="N2406" s="16">
        <f>IFERROR(SUM_DATA[[#This Row],[MAT C.]], 0)</f>
        <v>0</v>
      </c>
      <c r="O2406" s="16" t="e">
        <f>VLOOKUP(SUM_DATA[[#This Row],[Work Order]],'[2]MAT DETAIL'!$D:$L,8,FALSE)</f>
        <v>#N/A</v>
      </c>
      <c r="P2406" s="17">
        <v>4110</v>
      </c>
      <c r="Q2406" s="67" t="s">
        <v>21</v>
      </c>
      <c r="R2406" s="67"/>
      <c r="S2406" s="67"/>
    </row>
    <row r="2407" spans="4:19" ht="15">
      <c r="D2407" s="5">
        <v>620120</v>
      </c>
      <c r="E2407" s="31">
        <v>44152</v>
      </c>
      <c r="F2407" s="34">
        <v>44152</v>
      </c>
      <c r="G2407" s="61"/>
      <c r="H2407" s="5">
        <v>2981549</v>
      </c>
      <c r="I2407" s="28" t="s">
        <v>26</v>
      </c>
      <c r="J2407" s="41" t="s">
        <v>814</v>
      </c>
      <c r="K2407" s="8" t="s">
        <v>209</v>
      </c>
      <c r="L2407" s="8" t="s">
        <v>209</v>
      </c>
      <c r="M2407" s="16">
        <f>SUM_DATA[[#This Row],[TOTAL Cost]]-SUM_DATA[[#This Row],[MATERIAL Cost]]</f>
        <v>4110</v>
      </c>
      <c r="N2407" s="16">
        <f>IFERROR(SUM_DATA[[#This Row],[MAT C.]], 0)</f>
        <v>0</v>
      </c>
      <c r="O2407" s="16" t="e">
        <f>VLOOKUP(SUM_DATA[[#This Row],[Work Order]],'[2]MAT DETAIL'!$D:$L,8,FALSE)</f>
        <v>#N/A</v>
      </c>
      <c r="P2407" s="17">
        <v>4110</v>
      </c>
      <c r="Q2407" s="67" t="s">
        <v>21</v>
      </c>
      <c r="R2407" s="67"/>
      <c r="S2407" s="67"/>
    </row>
    <row r="2408" spans="4:19" ht="15">
      <c r="D2408" s="5">
        <v>620124</v>
      </c>
      <c r="E2408" s="31">
        <v>44152</v>
      </c>
      <c r="F2408" s="34">
        <v>44152</v>
      </c>
      <c r="G2408" s="61"/>
      <c r="H2408" s="5">
        <v>2981551</v>
      </c>
      <c r="I2408" s="28" t="s">
        <v>26</v>
      </c>
      <c r="J2408" s="41" t="s">
        <v>814</v>
      </c>
      <c r="K2408" s="8" t="s">
        <v>209</v>
      </c>
      <c r="L2408" s="8" t="s">
        <v>209</v>
      </c>
      <c r="M2408" s="16">
        <f>SUM_DATA[[#This Row],[TOTAL Cost]]-SUM_DATA[[#This Row],[MATERIAL Cost]]</f>
        <v>4110</v>
      </c>
      <c r="N2408" s="16">
        <f>IFERROR(SUM_DATA[[#This Row],[MAT C.]], 0)</f>
        <v>0</v>
      </c>
      <c r="O2408" s="16" t="e">
        <f>VLOOKUP(SUM_DATA[[#This Row],[Work Order]],'[2]MAT DETAIL'!$D:$L,8,FALSE)</f>
        <v>#N/A</v>
      </c>
      <c r="P2408" s="17">
        <v>4110</v>
      </c>
      <c r="Q2408" s="67" t="s">
        <v>21</v>
      </c>
      <c r="R2408" s="67"/>
      <c r="S2408" s="67"/>
    </row>
    <row r="2409" spans="4:19" ht="15">
      <c r="D2409" s="5">
        <v>620104</v>
      </c>
      <c r="E2409" s="31">
        <v>44152</v>
      </c>
      <c r="F2409" s="34">
        <v>44152</v>
      </c>
      <c r="G2409" s="61"/>
      <c r="H2409" s="5">
        <v>2981587</v>
      </c>
      <c r="I2409" s="28" t="s">
        <v>26</v>
      </c>
      <c r="J2409" s="41" t="s">
        <v>815</v>
      </c>
      <c r="K2409" s="8" t="s">
        <v>39</v>
      </c>
      <c r="L2409" s="8" t="s">
        <v>740</v>
      </c>
      <c r="M2409" s="16">
        <f>SUM_DATA[[#This Row],[TOTAL Cost]]-SUM_DATA[[#This Row],[MATERIAL Cost]]</f>
        <v>462.16999999999825</v>
      </c>
      <c r="N2409" s="16">
        <f>IFERROR(SUM_DATA[[#This Row],[MAT C.]], 0)</f>
        <v>20030</v>
      </c>
      <c r="O2409" s="16">
        <f>VLOOKUP(SUM_DATA[[#This Row],[Work Order]],'[2]MAT DETAIL'!$D:$L,8,FALSE)</f>
        <v>20030</v>
      </c>
      <c r="P2409" s="17">
        <v>20492.169999999998</v>
      </c>
      <c r="Q2409" s="67" t="s">
        <v>21</v>
      </c>
      <c r="R2409" s="67"/>
      <c r="S2409" s="67"/>
    </row>
    <row r="2410" spans="4:19" ht="15">
      <c r="D2410" s="5">
        <v>620106</v>
      </c>
      <c r="E2410" s="31">
        <v>44152</v>
      </c>
      <c r="F2410" s="34">
        <v>44152</v>
      </c>
      <c r="G2410" s="61"/>
      <c r="H2410" s="5">
        <v>2981589</v>
      </c>
      <c r="I2410" s="28" t="s">
        <v>26</v>
      </c>
      <c r="J2410" s="41" t="s">
        <v>815</v>
      </c>
      <c r="K2410" s="8" t="s">
        <v>39</v>
      </c>
      <c r="L2410" s="8" t="s">
        <v>740</v>
      </c>
      <c r="M2410" s="16">
        <f>SUM_DATA[[#This Row],[TOTAL Cost]]-SUM_DATA[[#This Row],[MATERIAL Cost]]</f>
        <v>462.16999999999825</v>
      </c>
      <c r="N2410" s="16">
        <f>IFERROR(SUM_DATA[[#This Row],[MAT C.]], 0)</f>
        <v>20030</v>
      </c>
      <c r="O2410" s="16">
        <f>VLOOKUP(SUM_DATA[[#This Row],[Work Order]],'[2]MAT DETAIL'!$D:$L,8,FALSE)</f>
        <v>20030</v>
      </c>
      <c r="P2410" s="17">
        <v>20492.169999999998</v>
      </c>
      <c r="Q2410" s="67" t="s">
        <v>21</v>
      </c>
      <c r="R2410" s="67"/>
      <c r="S2410" s="67"/>
    </row>
    <row r="2411" spans="4:19" ht="15">
      <c r="D2411" s="5">
        <v>620113</v>
      </c>
      <c r="E2411" s="31">
        <v>44152</v>
      </c>
      <c r="F2411" s="34">
        <v>44152</v>
      </c>
      <c r="G2411" s="61"/>
      <c r="H2411" s="5">
        <v>2981590</v>
      </c>
      <c r="I2411" s="28" t="s">
        <v>26</v>
      </c>
      <c r="J2411" s="41" t="s">
        <v>815</v>
      </c>
      <c r="K2411" s="8" t="s">
        <v>39</v>
      </c>
      <c r="L2411" s="8" t="s">
        <v>740</v>
      </c>
      <c r="M2411" s="16">
        <f>SUM_DATA[[#This Row],[TOTAL Cost]]-SUM_DATA[[#This Row],[MATERIAL Cost]]</f>
        <v>462.16999999999825</v>
      </c>
      <c r="N2411" s="16">
        <f>IFERROR(SUM_DATA[[#This Row],[MAT C.]], 0)</f>
        <v>20030</v>
      </c>
      <c r="O2411" s="16">
        <f>VLOOKUP(SUM_DATA[[#This Row],[Work Order]],'[2]MAT DETAIL'!$D:$L,8,FALSE)</f>
        <v>20030</v>
      </c>
      <c r="P2411" s="17">
        <v>20492.169999999998</v>
      </c>
      <c r="Q2411" s="67" t="s">
        <v>21</v>
      </c>
      <c r="R2411" s="67"/>
      <c r="S2411" s="67"/>
    </row>
    <row r="2412" spans="4:19" ht="15">
      <c r="D2412" s="5">
        <v>620120</v>
      </c>
      <c r="E2412" s="31">
        <v>44152</v>
      </c>
      <c r="F2412" s="34">
        <v>44152</v>
      </c>
      <c r="G2412" s="61"/>
      <c r="H2412" s="5">
        <v>2981591</v>
      </c>
      <c r="I2412" s="28" t="s">
        <v>26</v>
      </c>
      <c r="J2412" s="41" t="s">
        <v>815</v>
      </c>
      <c r="K2412" s="8" t="s">
        <v>39</v>
      </c>
      <c r="L2412" s="8" t="s">
        <v>740</v>
      </c>
      <c r="M2412" s="16">
        <f>SUM_DATA[[#This Row],[TOTAL Cost]]-SUM_DATA[[#This Row],[MATERIAL Cost]]</f>
        <v>462.16999999999825</v>
      </c>
      <c r="N2412" s="16">
        <f>IFERROR(SUM_DATA[[#This Row],[MAT C.]], 0)</f>
        <v>20030</v>
      </c>
      <c r="O2412" s="16">
        <f>VLOOKUP(SUM_DATA[[#This Row],[Work Order]],'[2]MAT DETAIL'!$D:$L,8,FALSE)</f>
        <v>20030</v>
      </c>
      <c r="P2412" s="17">
        <v>20492.169999999998</v>
      </c>
      <c r="Q2412" s="67" t="s">
        <v>21</v>
      </c>
      <c r="R2412" s="67"/>
      <c r="S2412" s="67"/>
    </row>
    <row r="2413" spans="4:19" ht="15">
      <c r="D2413" s="5">
        <v>620124</v>
      </c>
      <c r="E2413" s="31">
        <v>44152</v>
      </c>
      <c r="F2413" s="34">
        <v>44152</v>
      </c>
      <c r="G2413" s="61"/>
      <c r="H2413" s="5">
        <v>2981593</v>
      </c>
      <c r="I2413" s="28" t="s">
        <v>26</v>
      </c>
      <c r="J2413" s="41" t="s">
        <v>815</v>
      </c>
      <c r="K2413" s="8" t="s">
        <v>39</v>
      </c>
      <c r="L2413" s="8" t="s">
        <v>740</v>
      </c>
      <c r="M2413" s="16">
        <f>SUM_DATA[[#This Row],[TOTAL Cost]]-SUM_DATA[[#This Row],[MATERIAL Cost]]</f>
        <v>462.16999999999825</v>
      </c>
      <c r="N2413" s="16">
        <f>IFERROR(SUM_DATA[[#This Row],[MAT C.]], 0)</f>
        <v>20030</v>
      </c>
      <c r="O2413" s="16">
        <f>VLOOKUP(SUM_DATA[[#This Row],[Work Order]],'[2]MAT DETAIL'!$D:$L,8,FALSE)</f>
        <v>20030</v>
      </c>
      <c r="P2413" s="17">
        <v>20492.169999999998</v>
      </c>
      <c r="Q2413" s="67" t="s">
        <v>21</v>
      </c>
      <c r="R2413" s="67"/>
      <c r="S2413" s="67"/>
    </row>
    <row r="2414" spans="4:19" ht="15">
      <c r="D2414" s="5">
        <v>620104</v>
      </c>
      <c r="E2414" s="31">
        <v>44153</v>
      </c>
      <c r="F2414" s="34">
        <v>44153</v>
      </c>
      <c r="G2414" s="61"/>
      <c r="H2414" s="5">
        <v>2981724</v>
      </c>
      <c r="I2414" s="28" t="s">
        <v>26</v>
      </c>
      <c r="J2414" s="41" t="s">
        <v>816</v>
      </c>
      <c r="K2414" s="8" t="s">
        <v>36</v>
      </c>
      <c r="L2414" s="8" t="s">
        <v>53</v>
      </c>
      <c r="M2414" s="16">
        <f>SUM_DATA[[#This Row],[TOTAL Cost]]-SUM_DATA[[#This Row],[MATERIAL Cost]]</f>
        <v>462.16999999999825</v>
      </c>
      <c r="N2414" s="16">
        <f>IFERROR(SUM_DATA[[#This Row],[MAT C.]], 0)</f>
        <v>69800</v>
      </c>
      <c r="O2414" s="16">
        <f>VLOOKUP(SUM_DATA[[#This Row],[Work Order]],'[2]MAT DETAIL'!$D:$L,8,FALSE)</f>
        <v>69800</v>
      </c>
      <c r="P2414" s="17">
        <v>70262.17</v>
      </c>
      <c r="Q2414" s="67" t="s">
        <v>21</v>
      </c>
      <c r="R2414" s="67"/>
      <c r="S2414" s="67"/>
    </row>
    <row r="2415" spans="4:19" ht="15">
      <c r="D2415" s="5">
        <v>620106</v>
      </c>
      <c r="E2415" s="31">
        <v>44153</v>
      </c>
      <c r="F2415" s="34">
        <v>44153</v>
      </c>
      <c r="G2415" s="61"/>
      <c r="H2415" s="5">
        <v>2981725</v>
      </c>
      <c r="I2415" s="28" t="s">
        <v>26</v>
      </c>
      <c r="J2415" s="41" t="s">
        <v>816</v>
      </c>
      <c r="K2415" s="8" t="s">
        <v>36</v>
      </c>
      <c r="L2415" s="85" t="s">
        <v>53</v>
      </c>
      <c r="M2415" s="16">
        <f>SUM_DATA[[#This Row],[TOTAL Cost]]-SUM_DATA[[#This Row],[MATERIAL Cost]]</f>
        <v>462.16999999999825</v>
      </c>
      <c r="N2415" s="16">
        <f>IFERROR(SUM_DATA[[#This Row],[MAT C.]], 0)</f>
        <v>69800</v>
      </c>
      <c r="O2415" s="16">
        <f>VLOOKUP(SUM_DATA[[#This Row],[Work Order]],'[2]MAT DETAIL'!$D:$L,8,FALSE)</f>
        <v>69800</v>
      </c>
      <c r="P2415" s="17">
        <v>70262.17</v>
      </c>
      <c r="Q2415" s="67" t="s">
        <v>21</v>
      </c>
      <c r="R2415" s="67"/>
      <c r="S2415" s="67"/>
    </row>
    <row r="2416" spans="4:19" ht="15">
      <c r="D2416" s="5">
        <v>620113</v>
      </c>
      <c r="E2416" s="31">
        <v>44153</v>
      </c>
      <c r="F2416" s="34">
        <v>44153</v>
      </c>
      <c r="G2416" s="61"/>
      <c r="H2416" s="5">
        <v>2981726</v>
      </c>
      <c r="I2416" s="28" t="s">
        <v>26</v>
      </c>
      <c r="J2416" s="41" t="s">
        <v>816</v>
      </c>
      <c r="K2416" s="8" t="s">
        <v>36</v>
      </c>
      <c r="L2416" s="8" t="s">
        <v>53</v>
      </c>
      <c r="M2416" s="16">
        <f>SUM_DATA[[#This Row],[TOTAL Cost]]-SUM_DATA[[#This Row],[MATERIAL Cost]]</f>
        <v>462.16999999999825</v>
      </c>
      <c r="N2416" s="16">
        <f>IFERROR(SUM_DATA[[#This Row],[MAT C.]], 0)</f>
        <v>69800</v>
      </c>
      <c r="O2416" s="16">
        <f>VLOOKUP(SUM_DATA[[#This Row],[Work Order]],'[2]MAT DETAIL'!$D:$L,8,FALSE)</f>
        <v>69800</v>
      </c>
      <c r="P2416" s="17">
        <v>70262.17</v>
      </c>
      <c r="Q2416" s="67" t="s">
        <v>21</v>
      </c>
      <c r="R2416" s="67"/>
      <c r="S2416" s="67"/>
    </row>
    <row r="2417" spans="4:19" ht="15">
      <c r="D2417" s="5">
        <v>620120</v>
      </c>
      <c r="E2417" s="31">
        <v>44153</v>
      </c>
      <c r="F2417" s="34">
        <v>44153</v>
      </c>
      <c r="G2417" s="61"/>
      <c r="H2417" s="5">
        <v>2981727</v>
      </c>
      <c r="I2417" s="28" t="s">
        <v>26</v>
      </c>
      <c r="J2417" s="41" t="s">
        <v>816</v>
      </c>
      <c r="K2417" s="8" t="s">
        <v>36</v>
      </c>
      <c r="L2417" s="8" t="s">
        <v>53</v>
      </c>
      <c r="M2417" s="16">
        <f>SUM_DATA[[#This Row],[TOTAL Cost]]-SUM_DATA[[#This Row],[MATERIAL Cost]]</f>
        <v>462.16999999999825</v>
      </c>
      <c r="N2417" s="16">
        <f>IFERROR(SUM_DATA[[#This Row],[MAT C.]], 0)</f>
        <v>69800</v>
      </c>
      <c r="O2417" s="16">
        <f>VLOOKUP(SUM_DATA[[#This Row],[Work Order]],'[2]MAT DETAIL'!$D:$L,8,FALSE)</f>
        <v>69800</v>
      </c>
      <c r="P2417" s="17">
        <v>70262.17</v>
      </c>
      <c r="Q2417" s="67" t="s">
        <v>21</v>
      </c>
      <c r="R2417" s="67"/>
      <c r="S2417" s="67"/>
    </row>
    <row r="2418" spans="4:19" ht="15">
      <c r="D2418" s="5">
        <v>620124</v>
      </c>
      <c r="E2418" s="31">
        <v>44153</v>
      </c>
      <c r="F2418" s="34">
        <v>44153</v>
      </c>
      <c r="G2418" s="61"/>
      <c r="H2418" s="5">
        <v>2981729</v>
      </c>
      <c r="I2418" s="28" t="s">
        <v>26</v>
      </c>
      <c r="J2418" s="41" t="s">
        <v>816</v>
      </c>
      <c r="K2418" s="8" t="s">
        <v>36</v>
      </c>
      <c r="L2418" s="8" t="s">
        <v>53</v>
      </c>
      <c r="M2418" s="16">
        <f>SUM_DATA[[#This Row],[TOTAL Cost]]-SUM_DATA[[#This Row],[MATERIAL Cost]]</f>
        <v>462.16999999999825</v>
      </c>
      <c r="N2418" s="16">
        <f>IFERROR(SUM_DATA[[#This Row],[MAT C.]], 0)</f>
        <v>69800</v>
      </c>
      <c r="O2418" s="16">
        <f>VLOOKUP(SUM_DATA[[#This Row],[Work Order]],'[2]MAT DETAIL'!$D:$L,8,FALSE)</f>
        <v>69800</v>
      </c>
      <c r="P2418" s="17">
        <v>70262.17</v>
      </c>
      <c r="Q2418" s="67" t="s">
        <v>21</v>
      </c>
      <c r="R2418" s="67"/>
      <c r="S2418" s="67"/>
    </row>
    <row r="2419" spans="4:19" ht="15">
      <c r="D2419" s="5">
        <v>620120</v>
      </c>
      <c r="E2419" s="31">
        <v>44153</v>
      </c>
      <c r="F2419" s="34">
        <v>44153</v>
      </c>
      <c r="G2419" s="61"/>
      <c r="H2419" s="5">
        <v>2981790</v>
      </c>
      <c r="I2419" s="28" t="s">
        <v>26</v>
      </c>
      <c r="J2419" s="41" t="s">
        <v>817</v>
      </c>
      <c r="K2419" s="8" t="s">
        <v>36</v>
      </c>
      <c r="L2419" s="8" t="s">
        <v>507</v>
      </c>
      <c r="M2419" s="16">
        <f>SUM_DATA[[#This Row],[TOTAL Cost]]-SUM_DATA[[#This Row],[MATERIAL Cost]]</f>
        <v>89200</v>
      </c>
      <c r="N2419" s="16">
        <f>IFERROR(SUM_DATA[[#This Row],[MAT C.]], 0)</f>
        <v>0</v>
      </c>
      <c r="O2419" s="16" t="e">
        <f>VLOOKUP(SUM_DATA[[#This Row],[Work Order]],'[2]MAT DETAIL'!$D:$L,8,FALSE)</f>
        <v>#N/A</v>
      </c>
      <c r="P2419" s="17">
        <v>89200</v>
      </c>
      <c r="Q2419" s="67" t="s">
        <v>21</v>
      </c>
      <c r="R2419" s="67"/>
      <c r="S2419" s="67"/>
    </row>
    <row r="2420" spans="4:19" ht="15">
      <c r="D2420" s="5">
        <v>620116</v>
      </c>
      <c r="E2420" s="31">
        <v>44153</v>
      </c>
      <c r="F2420" s="34">
        <v>44153</v>
      </c>
      <c r="G2420" s="61"/>
      <c r="H2420" s="5">
        <v>2981802</v>
      </c>
      <c r="I2420" s="28" t="s">
        <v>26</v>
      </c>
      <c r="J2420" s="48" t="s">
        <v>64</v>
      </c>
      <c r="K2420" s="8" t="s">
        <v>47</v>
      </c>
      <c r="L2420" s="8" t="s">
        <v>65</v>
      </c>
      <c r="M2420" s="16">
        <f>SUM_DATA[[#This Row],[TOTAL Cost]]-SUM_DATA[[#This Row],[MATERIAL Cost]]</f>
        <v>2410.1999999999998</v>
      </c>
      <c r="N2420" s="16">
        <f>IFERROR(SUM_DATA[[#This Row],[MAT C.]], 0)</f>
        <v>0</v>
      </c>
      <c r="O2420" s="16" t="e">
        <f>VLOOKUP(SUM_DATA[[#This Row],[Work Order]],'[2]MAT DETAIL'!$D:$L,8,FALSE)</f>
        <v>#N/A</v>
      </c>
      <c r="P2420" s="17">
        <v>2410.1999999999998</v>
      </c>
      <c r="Q2420" s="67" t="s">
        <v>25</v>
      </c>
      <c r="R2420" s="67"/>
      <c r="S2420" s="67"/>
    </row>
    <row r="2421" spans="4:19" ht="15">
      <c r="D2421" s="5">
        <v>620118</v>
      </c>
      <c r="E2421" s="31">
        <v>44153</v>
      </c>
      <c r="F2421" s="34">
        <v>44153</v>
      </c>
      <c r="G2421" s="61"/>
      <c r="H2421" s="5">
        <v>2981804</v>
      </c>
      <c r="I2421" s="28" t="s">
        <v>26</v>
      </c>
      <c r="J2421" s="41" t="s">
        <v>744</v>
      </c>
      <c r="K2421" s="8" t="s">
        <v>33</v>
      </c>
      <c r="L2421" s="8" t="s">
        <v>158</v>
      </c>
      <c r="M2421" s="16">
        <f>SUM_DATA[[#This Row],[TOTAL Cost]]-SUM_DATA[[#This Row],[MATERIAL Cost]]</f>
        <v>2410.1999999999998</v>
      </c>
      <c r="N2421" s="16">
        <f>IFERROR(SUM_DATA[[#This Row],[MAT C.]], 0)</f>
        <v>0</v>
      </c>
      <c r="O2421" s="16" t="e">
        <f>VLOOKUP(SUM_DATA[[#This Row],[Work Order]],'[2]MAT DETAIL'!$D:$L,8,FALSE)</f>
        <v>#N/A</v>
      </c>
      <c r="P2421" s="17">
        <v>2410.1999999999998</v>
      </c>
      <c r="Q2421" s="67" t="s">
        <v>25</v>
      </c>
      <c r="R2421" s="67"/>
      <c r="S2421" s="67"/>
    </row>
    <row r="2422" spans="4:19" ht="15">
      <c r="D2422" s="5">
        <v>620117</v>
      </c>
      <c r="E2422" s="31">
        <v>44153</v>
      </c>
      <c r="F2422" s="34">
        <v>44153</v>
      </c>
      <c r="G2422" s="61"/>
      <c r="H2422" s="5">
        <v>2981805</v>
      </c>
      <c r="I2422" s="28" t="s">
        <v>26</v>
      </c>
      <c r="J2422" s="41" t="s">
        <v>72</v>
      </c>
      <c r="K2422" s="8" t="s">
        <v>36</v>
      </c>
      <c r="L2422" s="10" t="s">
        <v>37</v>
      </c>
      <c r="M2422" s="16">
        <f>SUM_DATA[[#This Row],[TOTAL Cost]]-SUM_DATA[[#This Row],[MATERIAL Cost]]</f>
        <v>3486.0299999999997</v>
      </c>
      <c r="N2422" s="16">
        <f>IFERROR(SUM_DATA[[#This Row],[MAT C.]], 0)</f>
        <v>2535</v>
      </c>
      <c r="O2422" s="16">
        <f>VLOOKUP(SUM_DATA[[#This Row],[Work Order]],'[2]MAT DETAIL'!$D:$L,8,FALSE)</f>
        <v>2535</v>
      </c>
      <c r="P2422" s="17">
        <v>6021.03</v>
      </c>
      <c r="Q2422" s="67" t="s">
        <v>25</v>
      </c>
      <c r="R2422" s="67"/>
      <c r="S2422" s="67"/>
    </row>
    <row r="2423" spans="4:19" ht="15">
      <c r="D2423" s="5">
        <v>620122</v>
      </c>
      <c r="E2423" s="31">
        <v>44153</v>
      </c>
      <c r="F2423" s="34">
        <v>44153</v>
      </c>
      <c r="G2423" s="61"/>
      <c r="H2423" s="5">
        <v>2981807</v>
      </c>
      <c r="I2423" s="28" t="s">
        <v>26</v>
      </c>
      <c r="J2423" s="41" t="s">
        <v>145</v>
      </c>
      <c r="K2423" s="8" t="s">
        <v>56</v>
      </c>
      <c r="L2423" s="8" t="s">
        <v>146</v>
      </c>
      <c r="M2423" s="16">
        <f>SUM_DATA[[#This Row],[TOTAL Cost]]-SUM_DATA[[#This Row],[MATERIAL Cost]]</f>
        <v>2410.1999999999998</v>
      </c>
      <c r="N2423" s="16">
        <f>IFERROR(SUM_DATA[[#This Row],[MAT C.]], 0)</f>
        <v>0</v>
      </c>
      <c r="O2423" s="16" t="e">
        <f>VLOOKUP(SUM_DATA[[#This Row],[Work Order]],'[2]MAT DETAIL'!$D:$L,8,FALSE)</f>
        <v>#N/A</v>
      </c>
      <c r="P2423" s="17">
        <v>2410.1999999999998</v>
      </c>
      <c r="Q2423" s="67" t="s">
        <v>25</v>
      </c>
      <c r="R2423" s="67"/>
      <c r="S2423" s="67"/>
    </row>
    <row r="2424" spans="4:19" ht="15">
      <c r="D2424" s="5">
        <v>620123</v>
      </c>
      <c r="E2424" s="31">
        <v>44153</v>
      </c>
      <c r="F2424" s="34">
        <v>44153</v>
      </c>
      <c r="G2424" s="61"/>
      <c r="H2424" s="5">
        <v>2981808</v>
      </c>
      <c r="I2424" s="28" t="s">
        <v>26</v>
      </c>
      <c r="J2424" s="43" t="s">
        <v>77</v>
      </c>
      <c r="K2424" s="8" t="s">
        <v>78</v>
      </c>
      <c r="L2424" s="8" t="s">
        <v>79</v>
      </c>
      <c r="M2424" s="16">
        <f>SUM_DATA[[#This Row],[TOTAL Cost]]-SUM_DATA[[#This Row],[MATERIAL Cost]]</f>
        <v>2410.1999999999998</v>
      </c>
      <c r="N2424" s="16">
        <f>IFERROR(SUM_DATA[[#This Row],[MAT C.]], 0)</f>
        <v>0</v>
      </c>
      <c r="O2424" s="16" t="e">
        <f>VLOOKUP(SUM_DATA[[#This Row],[Work Order]],'[2]MAT DETAIL'!$D:$L,8,FALSE)</f>
        <v>#N/A</v>
      </c>
      <c r="P2424" s="17">
        <v>2410.1999999999998</v>
      </c>
      <c r="Q2424" s="67" t="s">
        <v>25</v>
      </c>
      <c r="R2424" s="67"/>
      <c r="S2424" s="67"/>
    </row>
    <row r="2425" spans="4:19" ht="15">
      <c r="D2425" s="3">
        <v>620123</v>
      </c>
      <c r="E2425" s="36">
        <v>44153</v>
      </c>
      <c r="F2425" s="36"/>
      <c r="G2425" s="61"/>
      <c r="H2425" s="5">
        <v>2981808</v>
      </c>
      <c r="I2425" s="28" t="s">
        <v>26</v>
      </c>
      <c r="J2425" s="42" t="s">
        <v>295</v>
      </c>
      <c r="K2425" s="10" t="s">
        <v>36</v>
      </c>
      <c r="L2425" s="10" t="s">
        <v>37</v>
      </c>
      <c r="M2425" s="18"/>
      <c r="N2425" s="18"/>
      <c r="O2425" s="18"/>
      <c r="P2425" s="16"/>
      <c r="Q2425" s="67" t="s">
        <v>25</v>
      </c>
      <c r="R2425" s="67"/>
      <c r="S2425" s="67"/>
    </row>
    <row r="2426" spans="4:19" ht="15">
      <c r="D2426" s="5">
        <v>620109</v>
      </c>
      <c r="E2426" s="31">
        <v>44153</v>
      </c>
      <c r="F2426" s="34">
        <v>44153</v>
      </c>
      <c r="G2426" s="61"/>
      <c r="H2426" s="5">
        <v>2981811</v>
      </c>
      <c r="I2426" s="28" t="s">
        <v>26</v>
      </c>
      <c r="J2426" s="41" t="s">
        <v>818</v>
      </c>
      <c r="K2426" s="8" t="s">
        <v>33</v>
      </c>
      <c r="L2426" s="8" t="s">
        <v>180</v>
      </c>
      <c r="M2426" s="16">
        <f>SUM_DATA[[#This Row],[TOTAL Cost]]-SUM_DATA[[#This Row],[MATERIAL Cost]]</f>
        <v>2410.1999999999998</v>
      </c>
      <c r="N2426" s="16">
        <f>IFERROR(SUM_DATA[[#This Row],[MAT C.]], 0)</f>
        <v>0</v>
      </c>
      <c r="O2426" s="16" t="e">
        <f>VLOOKUP(SUM_DATA[[#This Row],[Work Order]],'[2]MAT DETAIL'!$D:$L,8,FALSE)</f>
        <v>#N/A</v>
      </c>
      <c r="P2426" s="17">
        <v>2410.1999999999998</v>
      </c>
      <c r="Q2426" s="67" t="s">
        <v>25</v>
      </c>
      <c r="R2426" s="67"/>
      <c r="S2426" s="67"/>
    </row>
    <row r="2427" spans="4:19" ht="15">
      <c r="D2427" s="5">
        <v>620116</v>
      </c>
      <c r="E2427" s="31">
        <v>44153</v>
      </c>
      <c r="F2427" s="34">
        <v>44153</v>
      </c>
      <c r="G2427" s="61"/>
      <c r="H2427" s="5">
        <v>2981812</v>
      </c>
      <c r="I2427" s="28" t="s">
        <v>26</v>
      </c>
      <c r="J2427" s="48" t="s">
        <v>64</v>
      </c>
      <c r="K2427" s="8" t="s">
        <v>47</v>
      </c>
      <c r="L2427" s="8" t="s">
        <v>65</v>
      </c>
      <c r="M2427" s="16">
        <f>SUM_DATA[[#This Row],[TOTAL Cost]]-SUM_DATA[[#This Row],[MATERIAL Cost]]</f>
        <v>2410.1999999999998</v>
      </c>
      <c r="N2427" s="16">
        <f>IFERROR(SUM_DATA[[#This Row],[MAT C.]], 0)</f>
        <v>0</v>
      </c>
      <c r="O2427" s="16" t="e">
        <f>VLOOKUP(SUM_DATA[[#This Row],[Work Order]],'[2]MAT DETAIL'!$D:$L,8,FALSE)</f>
        <v>#N/A</v>
      </c>
      <c r="P2427" s="17">
        <v>2410.1999999999998</v>
      </c>
      <c r="Q2427" s="67" t="s">
        <v>25</v>
      </c>
      <c r="R2427" s="67"/>
      <c r="S2427" s="67"/>
    </row>
    <row r="2428" spans="4:19" ht="15">
      <c r="D2428" s="5">
        <v>620114</v>
      </c>
      <c r="E2428" s="31">
        <v>44153</v>
      </c>
      <c r="F2428" s="34">
        <v>44153</v>
      </c>
      <c r="G2428" s="61"/>
      <c r="H2428" s="5">
        <v>2981813</v>
      </c>
      <c r="I2428" s="28" t="s">
        <v>26</v>
      </c>
      <c r="J2428" s="41" t="s">
        <v>241</v>
      </c>
      <c r="K2428" s="8" t="s">
        <v>39</v>
      </c>
      <c r="L2428" s="8" t="s">
        <v>40</v>
      </c>
      <c r="M2428" s="16">
        <f>SUM_DATA[[#This Row],[TOTAL Cost]]-SUM_DATA[[#This Row],[MATERIAL Cost]]</f>
        <v>2410.1999999999998</v>
      </c>
      <c r="N2428" s="16">
        <f>IFERROR(SUM_DATA[[#This Row],[MAT C.]], 0)</f>
        <v>0</v>
      </c>
      <c r="O2428" s="16" t="e">
        <f>VLOOKUP(SUM_DATA[[#This Row],[Work Order]],'[2]MAT DETAIL'!$D:$L,8,FALSE)</f>
        <v>#N/A</v>
      </c>
      <c r="P2428" s="17">
        <v>2410.1999999999998</v>
      </c>
      <c r="Q2428" s="67" t="s">
        <v>25</v>
      </c>
      <c r="R2428" s="67"/>
      <c r="S2428" s="67"/>
    </row>
    <row r="2429" spans="4:19" ht="15">
      <c r="D2429" s="5">
        <v>620120</v>
      </c>
      <c r="E2429" s="31">
        <v>44153</v>
      </c>
      <c r="F2429" s="34">
        <v>44153</v>
      </c>
      <c r="G2429" s="61"/>
      <c r="H2429" s="5">
        <v>2981880</v>
      </c>
      <c r="I2429" s="28" t="s">
        <v>31</v>
      </c>
      <c r="J2429" s="41" t="s">
        <v>364</v>
      </c>
      <c r="K2429" s="8" t="s">
        <v>70</v>
      </c>
      <c r="L2429" s="8" t="s">
        <v>39</v>
      </c>
      <c r="M2429" s="16">
        <f>SUM_DATA[[#This Row],[TOTAL Cost]]-SUM_DATA[[#This Row],[MATERIAL Cost]]</f>
        <v>2061.84</v>
      </c>
      <c r="N2429" s="16">
        <f>IFERROR(SUM_DATA[[#This Row],[MAT C.]], 0)</f>
        <v>0</v>
      </c>
      <c r="O2429" s="16" t="e">
        <f>VLOOKUP(SUM_DATA[[#This Row],[Work Order]],'[2]MAT DETAIL'!$D:$L,8,FALSE)</f>
        <v>#N/A</v>
      </c>
      <c r="P2429" s="17">
        <v>2061.84</v>
      </c>
      <c r="Q2429" s="67" t="s">
        <v>25</v>
      </c>
      <c r="R2429" s="67"/>
      <c r="S2429" s="67"/>
    </row>
    <row r="2430" spans="4:19" ht="15">
      <c r="D2430" s="5">
        <v>620106</v>
      </c>
      <c r="E2430" s="31">
        <v>44153</v>
      </c>
      <c r="F2430" s="34">
        <v>44153</v>
      </c>
      <c r="G2430" s="61"/>
      <c r="H2430" s="5">
        <v>2981884</v>
      </c>
      <c r="I2430" s="28" t="s">
        <v>31</v>
      </c>
      <c r="J2430" s="41" t="s">
        <v>364</v>
      </c>
      <c r="K2430" s="8" t="s">
        <v>70</v>
      </c>
      <c r="L2430" s="8" t="s">
        <v>39</v>
      </c>
      <c r="M2430" s="16">
        <f>SUM_DATA[[#This Row],[TOTAL Cost]]-SUM_DATA[[#This Row],[MATERIAL Cost]]</f>
        <v>2061.84</v>
      </c>
      <c r="N2430" s="16">
        <f>IFERROR(SUM_DATA[[#This Row],[MAT C.]], 0)</f>
        <v>0</v>
      </c>
      <c r="O2430" s="16" t="e">
        <f>VLOOKUP(SUM_DATA[[#This Row],[Work Order]],'[2]MAT DETAIL'!$D:$L,8,FALSE)</f>
        <v>#N/A</v>
      </c>
      <c r="P2430" s="17">
        <v>2061.84</v>
      </c>
      <c r="Q2430" s="67" t="s">
        <v>25</v>
      </c>
      <c r="R2430" s="67"/>
      <c r="S2430" s="67"/>
    </row>
    <row r="2431" spans="4:19" ht="15">
      <c r="D2431" s="5">
        <v>620109</v>
      </c>
      <c r="E2431" s="31">
        <v>44153</v>
      </c>
      <c r="F2431" s="34">
        <v>44153</v>
      </c>
      <c r="G2431" s="61"/>
      <c r="H2431" s="5">
        <v>2981885</v>
      </c>
      <c r="I2431" s="28" t="s">
        <v>31</v>
      </c>
      <c r="J2431" s="41" t="s">
        <v>220</v>
      </c>
      <c r="K2431" s="8" t="s">
        <v>39</v>
      </c>
      <c r="L2431" s="8" t="s">
        <v>221</v>
      </c>
      <c r="M2431" s="16">
        <f>SUM_DATA[[#This Row],[TOTAL Cost]]-SUM_DATA[[#This Row],[MATERIAL Cost]]</f>
        <v>2334.1499999999996</v>
      </c>
      <c r="N2431" s="16">
        <f>IFERROR(SUM_DATA[[#This Row],[MAT C.]], 0)</f>
        <v>13800</v>
      </c>
      <c r="O2431" s="16">
        <f>VLOOKUP(SUM_DATA[[#This Row],[Work Order]],'[2]MAT DETAIL'!$D:$L,8,FALSE)</f>
        <v>13800</v>
      </c>
      <c r="P2431" s="17">
        <v>16134.15</v>
      </c>
      <c r="Q2431" s="67" t="s">
        <v>25</v>
      </c>
      <c r="R2431" s="67"/>
      <c r="S2431" s="67"/>
    </row>
    <row r="2432" spans="4:19" ht="15">
      <c r="D2432" s="5">
        <v>620112</v>
      </c>
      <c r="E2432" s="31">
        <v>44153</v>
      </c>
      <c r="F2432" s="34">
        <v>44153</v>
      </c>
      <c r="G2432" s="61"/>
      <c r="H2432" s="5">
        <v>2981886</v>
      </c>
      <c r="I2432" s="28" t="s">
        <v>31</v>
      </c>
      <c r="J2432" s="41" t="s">
        <v>273</v>
      </c>
      <c r="K2432" s="8" t="s">
        <v>36</v>
      </c>
      <c r="L2432" s="8" t="s">
        <v>42</v>
      </c>
      <c r="M2432" s="16">
        <f>SUM_DATA[[#This Row],[TOTAL Cost]]-SUM_DATA[[#This Row],[MATERIAL Cost]]</f>
        <v>1535.6499999999996</v>
      </c>
      <c r="N2432" s="16">
        <f>IFERROR(SUM_DATA[[#This Row],[MAT C.]], 0)</f>
        <v>12800</v>
      </c>
      <c r="O2432" s="16">
        <f>VLOOKUP(SUM_DATA[[#This Row],[Work Order]],'[2]MAT DETAIL'!$D:$L,8,FALSE)</f>
        <v>12800</v>
      </c>
      <c r="P2432" s="17">
        <v>14335.65</v>
      </c>
      <c r="Q2432" s="67" t="s">
        <v>25</v>
      </c>
      <c r="R2432" s="67"/>
      <c r="S2432" s="67"/>
    </row>
    <row r="2433" spans="4:19" ht="15">
      <c r="D2433" s="5">
        <v>620120</v>
      </c>
      <c r="E2433" s="31">
        <v>44153</v>
      </c>
      <c r="F2433" s="34">
        <v>44153</v>
      </c>
      <c r="G2433" s="61"/>
      <c r="H2433" s="5">
        <v>2981914</v>
      </c>
      <c r="I2433" s="28" t="s">
        <v>31</v>
      </c>
      <c r="J2433" s="41" t="s">
        <v>499</v>
      </c>
      <c r="K2433" s="8" t="s">
        <v>56</v>
      </c>
      <c r="L2433" s="8" t="s">
        <v>259</v>
      </c>
      <c r="M2433" s="16">
        <f>SUM_DATA[[#This Row],[TOTAL Cost]]-SUM_DATA[[#This Row],[MATERIAL Cost]]</f>
        <v>30015.08</v>
      </c>
      <c r="N2433" s="16">
        <f>IFERROR(SUM_DATA[[#This Row],[MAT C.]], 0)</f>
        <v>0</v>
      </c>
      <c r="O2433" s="16" t="e">
        <f>VLOOKUP(SUM_DATA[[#This Row],[Work Order]],'[2]MAT DETAIL'!$D:$L,8,FALSE)</f>
        <v>#N/A</v>
      </c>
      <c r="P2433" s="17">
        <v>30015.08</v>
      </c>
      <c r="Q2433" s="67" t="s">
        <v>25</v>
      </c>
      <c r="R2433" s="67"/>
      <c r="S2433" s="67"/>
    </row>
    <row r="2434" spans="4:19" ht="15">
      <c r="D2434" s="5">
        <v>620106</v>
      </c>
      <c r="E2434" s="31">
        <v>44153</v>
      </c>
      <c r="F2434" s="34">
        <v>44153</v>
      </c>
      <c r="G2434" s="61"/>
      <c r="H2434" s="5">
        <v>2981922</v>
      </c>
      <c r="I2434" s="28" t="s">
        <v>26</v>
      </c>
      <c r="J2434" s="41" t="s">
        <v>643</v>
      </c>
      <c r="K2434" s="8" t="s">
        <v>82</v>
      </c>
      <c r="L2434" s="8" t="s">
        <v>126</v>
      </c>
      <c r="M2434" s="16">
        <f>SUM_DATA[[#This Row],[TOTAL Cost]]-SUM_DATA[[#This Row],[MATERIAL Cost]]</f>
        <v>30000</v>
      </c>
      <c r="N2434" s="16">
        <f>IFERROR(SUM_DATA[[#This Row],[MAT C.]], 0)</f>
        <v>0</v>
      </c>
      <c r="O2434" s="16" t="e">
        <f>VLOOKUP(SUM_DATA[[#This Row],[Work Order]],'[2]MAT DETAIL'!$D:$L,8,FALSE)</f>
        <v>#N/A</v>
      </c>
      <c r="P2434" s="17">
        <v>30000</v>
      </c>
      <c r="Q2434" s="67" t="s">
        <v>21</v>
      </c>
      <c r="R2434" s="67"/>
      <c r="S2434" s="67"/>
    </row>
    <row r="2435" spans="4:19" ht="15">
      <c r="D2435" s="5">
        <v>620113</v>
      </c>
      <c r="E2435" s="31">
        <v>44153</v>
      </c>
      <c r="F2435" s="34">
        <v>44153</v>
      </c>
      <c r="G2435" s="61"/>
      <c r="H2435" s="5">
        <v>2981924</v>
      </c>
      <c r="I2435" s="28" t="s">
        <v>26</v>
      </c>
      <c r="J2435" s="41" t="s">
        <v>643</v>
      </c>
      <c r="K2435" s="8" t="s">
        <v>82</v>
      </c>
      <c r="L2435" s="8" t="s">
        <v>126</v>
      </c>
      <c r="M2435" s="16">
        <f>SUM_DATA[[#This Row],[TOTAL Cost]]-SUM_DATA[[#This Row],[MATERIAL Cost]]</f>
        <v>30000</v>
      </c>
      <c r="N2435" s="16">
        <f>IFERROR(SUM_DATA[[#This Row],[MAT C.]], 0)</f>
        <v>0</v>
      </c>
      <c r="O2435" s="16" t="e">
        <f>VLOOKUP(SUM_DATA[[#This Row],[Work Order]],'[2]MAT DETAIL'!$D:$L,8,FALSE)</f>
        <v>#N/A</v>
      </c>
      <c r="P2435" s="17">
        <v>30000</v>
      </c>
      <c r="Q2435" s="67" t="s">
        <v>21</v>
      </c>
      <c r="R2435" s="67"/>
      <c r="S2435" s="67"/>
    </row>
    <row r="2436" spans="4:19" ht="15">
      <c r="D2436" s="5">
        <v>620120</v>
      </c>
      <c r="E2436" s="31">
        <v>44153</v>
      </c>
      <c r="F2436" s="31">
        <v>44153</v>
      </c>
      <c r="G2436" s="61"/>
      <c r="H2436" s="5">
        <v>2981991</v>
      </c>
      <c r="I2436" s="28" t="s">
        <v>31</v>
      </c>
      <c r="J2436" s="41" t="s">
        <v>432</v>
      </c>
      <c r="K2436" s="8" t="s">
        <v>70</v>
      </c>
      <c r="L2436" s="8" t="s">
        <v>39</v>
      </c>
      <c r="M2436" s="16">
        <f>SUM_DATA[[#This Row],[TOTAL Cost]]-SUM_DATA[[#This Row],[MATERIAL Cost]]</f>
        <v>4342.46</v>
      </c>
      <c r="N2436" s="16">
        <f>IFERROR(SUM_DATA[[#This Row],[MAT C.]], 0)</f>
        <v>3100</v>
      </c>
      <c r="O2436" s="16">
        <f>VLOOKUP(SUM_DATA[[#This Row],[Work Order]],'[2]MAT DETAIL'!$D:$L,8,FALSE)</f>
        <v>3100</v>
      </c>
      <c r="P2436" s="17">
        <v>7442.46</v>
      </c>
      <c r="Q2436" s="67" t="s">
        <v>25</v>
      </c>
      <c r="R2436" s="67"/>
      <c r="S2436" s="67"/>
    </row>
    <row r="2437" spans="4:19" ht="15">
      <c r="D2437" s="5">
        <v>620106</v>
      </c>
      <c r="E2437" s="31">
        <v>44153</v>
      </c>
      <c r="F2437" s="31">
        <v>44153</v>
      </c>
      <c r="G2437" s="61"/>
      <c r="H2437" s="5">
        <v>2981992</v>
      </c>
      <c r="I2437" s="28" t="s">
        <v>31</v>
      </c>
      <c r="J2437" s="41" t="s">
        <v>432</v>
      </c>
      <c r="K2437" s="8" t="s">
        <v>70</v>
      </c>
      <c r="L2437" s="8" t="s">
        <v>39</v>
      </c>
      <c r="M2437" s="16">
        <f>SUM_DATA[[#This Row],[TOTAL Cost]]-SUM_DATA[[#This Row],[MATERIAL Cost]]</f>
        <v>1910.0600000000004</v>
      </c>
      <c r="N2437" s="16">
        <f>IFERROR(SUM_DATA[[#This Row],[MAT C.]], 0)</f>
        <v>3100</v>
      </c>
      <c r="O2437" s="16">
        <f>VLOOKUP(SUM_DATA[[#This Row],[Work Order]],'[2]MAT DETAIL'!$D:$L,8,FALSE)</f>
        <v>3100</v>
      </c>
      <c r="P2437" s="17">
        <v>5010.0600000000004</v>
      </c>
      <c r="Q2437" s="67" t="s">
        <v>25</v>
      </c>
      <c r="R2437" s="67"/>
      <c r="S2437" s="67"/>
    </row>
    <row r="2438" spans="4:19" ht="15">
      <c r="D2438" s="5">
        <v>620109</v>
      </c>
      <c r="E2438" s="31">
        <v>44153</v>
      </c>
      <c r="F2438" s="31">
        <v>44153</v>
      </c>
      <c r="G2438" s="61"/>
      <c r="H2438" s="5">
        <v>2981994</v>
      </c>
      <c r="I2438" s="28" t="s">
        <v>31</v>
      </c>
      <c r="J2438" s="41" t="s">
        <v>220</v>
      </c>
      <c r="K2438" s="8" t="s">
        <v>39</v>
      </c>
      <c r="L2438" s="8" t="s">
        <v>221</v>
      </c>
      <c r="M2438" s="16">
        <f>SUM_DATA[[#This Row],[TOTAL Cost]]-SUM_DATA[[#This Row],[MATERIAL Cost]]</f>
        <v>3153.9500000000007</v>
      </c>
      <c r="N2438" s="16">
        <f>IFERROR(SUM_DATA[[#This Row],[MAT C.]], 0)</f>
        <v>13800</v>
      </c>
      <c r="O2438" s="16">
        <f>VLOOKUP(SUM_DATA[[#This Row],[Work Order]],'[2]MAT DETAIL'!$D:$L,8,FALSE)</f>
        <v>13800</v>
      </c>
      <c r="P2438" s="17">
        <v>16953.95</v>
      </c>
      <c r="Q2438" s="67" t="s">
        <v>25</v>
      </c>
      <c r="R2438" s="67"/>
      <c r="S2438" s="67"/>
    </row>
    <row r="2439" spans="4:19" ht="15">
      <c r="D2439" s="5">
        <v>620106</v>
      </c>
      <c r="E2439" s="31">
        <v>44158</v>
      </c>
      <c r="F2439" s="34">
        <v>44158</v>
      </c>
      <c r="G2439" s="61"/>
      <c r="H2439" s="5">
        <v>2984788</v>
      </c>
      <c r="I2439" s="28" t="s">
        <v>31</v>
      </c>
      <c r="J2439" s="41" t="s">
        <v>819</v>
      </c>
      <c r="K2439" s="8" t="s">
        <v>39</v>
      </c>
      <c r="L2439" s="8" t="s">
        <v>740</v>
      </c>
      <c r="M2439" s="16">
        <f>SUM_DATA[[#This Row],[TOTAL Cost]]-SUM_DATA[[#This Row],[MATERIAL Cost]]</f>
        <v>1515.08</v>
      </c>
      <c r="N2439" s="16">
        <f>IFERROR(SUM_DATA[[#This Row],[MAT C.]], 0)</f>
        <v>0</v>
      </c>
      <c r="O2439" s="16" t="e">
        <f>VLOOKUP(SUM_DATA[[#This Row],[Work Order]],'[2]MAT DETAIL'!$D:$L,8,FALSE)</f>
        <v>#N/A</v>
      </c>
      <c r="P2439" s="17">
        <v>1515.08</v>
      </c>
      <c r="Q2439" s="67" t="s">
        <v>25</v>
      </c>
      <c r="R2439" s="67"/>
      <c r="S2439" s="67"/>
    </row>
    <row r="2440" spans="4:19" ht="15">
      <c r="D2440" s="5">
        <v>620105</v>
      </c>
      <c r="E2440" s="31">
        <v>44158</v>
      </c>
      <c r="F2440" s="34">
        <v>44158</v>
      </c>
      <c r="G2440" s="61"/>
      <c r="H2440" s="5">
        <v>2984884</v>
      </c>
      <c r="I2440" s="28" t="s">
        <v>31</v>
      </c>
      <c r="J2440" s="41" t="s">
        <v>273</v>
      </c>
      <c r="K2440" s="8" t="s">
        <v>36</v>
      </c>
      <c r="L2440" s="8" t="s">
        <v>42</v>
      </c>
      <c r="M2440" s="16">
        <f>SUM_DATA[[#This Row],[TOTAL Cost]]-SUM_DATA[[#This Row],[MATERIAL Cost]]</f>
        <v>2960.25</v>
      </c>
      <c r="N2440" s="16">
        <f>IFERROR(SUM_DATA[[#This Row],[MAT C.]], 0)</f>
        <v>13800</v>
      </c>
      <c r="O2440" s="16">
        <f>VLOOKUP(SUM_DATA[[#This Row],[Work Order]],'[2]MAT DETAIL'!$D:$L,8,FALSE)</f>
        <v>13800</v>
      </c>
      <c r="P2440" s="17">
        <v>16760.25</v>
      </c>
      <c r="Q2440" s="67" t="s">
        <v>25</v>
      </c>
      <c r="R2440" s="67"/>
      <c r="S2440" s="67"/>
    </row>
    <row r="2441" spans="4:19" ht="15">
      <c r="D2441" s="5">
        <v>620118</v>
      </c>
      <c r="E2441" s="31">
        <v>44158</v>
      </c>
      <c r="F2441" s="34">
        <v>44158</v>
      </c>
      <c r="G2441" s="61"/>
      <c r="H2441" s="5">
        <v>2984902</v>
      </c>
      <c r="I2441" s="28" t="s">
        <v>26</v>
      </c>
      <c r="J2441" s="43" t="s">
        <v>459</v>
      </c>
      <c r="K2441" s="8" t="s">
        <v>19</v>
      </c>
      <c r="L2441" s="8" t="s">
        <v>20</v>
      </c>
      <c r="M2441" s="16">
        <f>SUM_DATA[[#This Row],[TOTAL Cost]]-SUM_DATA[[#This Row],[MATERIAL Cost]]</f>
        <v>4705.12</v>
      </c>
      <c r="N2441" s="16">
        <f>IFERROR(SUM_DATA[[#This Row],[MAT C.]], 0)</f>
        <v>0</v>
      </c>
      <c r="O2441" s="16" t="e">
        <f>VLOOKUP(SUM_DATA[[#This Row],[Work Order]],'[2]MAT DETAIL'!$D:$L,8,FALSE)</f>
        <v>#N/A</v>
      </c>
      <c r="P2441" s="17">
        <v>4705.12</v>
      </c>
      <c r="Q2441" s="67" t="s">
        <v>25</v>
      </c>
      <c r="R2441" s="67"/>
      <c r="S2441" s="67"/>
    </row>
    <row r="2442" spans="4:19" ht="15">
      <c r="D2442" s="5">
        <v>620116</v>
      </c>
      <c r="E2442" s="31">
        <v>44158</v>
      </c>
      <c r="F2442" s="34">
        <v>44158</v>
      </c>
      <c r="G2442" s="61"/>
      <c r="H2442" s="5">
        <v>2984945</v>
      </c>
      <c r="I2442" s="28" t="s">
        <v>26</v>
      </c>
      <c r="J2442" s="81" t="s">
        <v>64</v>
      </c>
      <c r="K2442" s="8" t="s">
        <v>47</v>
      </c>
      <c r="L2442" s="8" t="s">
        <v>65</v>
      </c>
      <c r="M2442" s="16">
        <f>SUM_DATA[[#This Row],[TOTAL Cost]]-SUM_DATA[[#This Row],[MATERIAL Cost]]</f>
        <v>2410.1999999999998</v>
      </c>
      <c r="N2442" s="16">
        <f>IFERROR(SUM_DATA[[#This Row],[MAT C.]], 0)</f>
        <v>0</v>
      </c>
      <c r="O2442" s="16" t="e">
        <f>VLOOKUP(SUM_DATA[[#This Row],[Work Order]],'[2]MAT DETAIL'!$D:$L,8,FALSE)</f>
        <v>#N/A</v>
      </c>
      <c r="P2442" s="17">
        <v>2410.1999999999998</v>
      </c>
      <c r="Q2442" s="67" t="s">
        <v>25</v>
      </c>
      <c r="R2442" s="67"/>
      <c r="S2442" s="67"/>
    </row>
    <row r="2443" spans="4:19" ht="15">
      <c r="D2443" s="5">
        <v>620118</v>
      </c>
      <c r="E2443" s="31">
        <v>44158</v>
      </c>
      <c r="F2443" s="34">
        <v>44158</v>
      </c>
      <c r="G2443" s="61"/>
      <c r="H2443" s="5">
        <v>2984946</v>
      </c>
      <c r="I2443" s="28" t="s">
        <v>26</v>
      </c>
      <c r="J2443" s="79" t="s">
        <v>820</v>
      </c>
      <c r="K2443" s="8" t="s">
        <v>82</v>
      </c>
      <c r="L2443" s="8" t="s">
        <v>126</v>
      </c>
      <c r="M2443" s="16">
        <f>SUM_DATA[[#This Row],[TOTAL Cost]]-SUM_DATA[[#This Row],[MATERIAL Cost]]</f>
        <v>2410.1999999999998</v>
      </c>
      <c r="N2443" s="16">
        <f>IFERROR(SUM_DATA[[#This Row],[MAT C.]], 0)</f>
        <v>0</v>
      </c>
      <c r="O2443" s="16" t="e">
        <f>VLOOKUP(SUM_DATA[[#This Row],[Work Order]],'[2]MAT DETAIL'!$D:$L,8,FALSE)</f>
        <v>#N/A</v>
      </c>
      <c r="P2443" s="17">
        <v>2410.1999999999998</v>
      </c>
      <c r="Q2443" s="67" t="s">
        <v>25</v>
      </c>
      <c r="R2443" s="67"/>
      <c r="S2443" s="67"/>
    </row>
    <row r="2444" spans="4:19" ht="15">
      <c r="D2444" s="5">
        <v>620114</v>
      </c>
      <c r="E2444" s="31">
        <v>44158</v>
      </c>
      <c r="F2444" s="34">
        <v>44158</v>
      </c>
      <c r="G2444" s="61"/>
      <c r="H2444" s="5">
        <v>2984947</v>
      </c>
      <c r="I2444" s="28" t="s">
        <v>26</v>
      </c>
      <c r="J2444" s="79" t="s">
        <v>99</v>
      </c>
      <c r="K2444" s="26" t="s">
        <v>36</v>
      </c>
      <c r="L2444" s="26" t="s">
        <v>37</v>
      </c>
      <c r="M2444" s="16">
        <f>SUM_DATA[[#This Row],[TOTAL Cost]]-SUM_DATA[[#This Row],[MATERIAL Cost]]</f>
        <v>6644.1800000000221</v>
      </c>
      <c r="N2444" s="16">
        <f>IFERROR(SUM_DATA[[#This Row],[MAT C.]], 0)</f>
        <v>190374.33</v>
      </c>
      <c r="O2444" s="16">
        <f>VLOOKUP(SUM_DATA[[#This Row],[Work Order]],'[2]MAT DETAIL'!$D:$L,8,FALSE)</f>
        <v>190374.33</v>
      </c>
      <c r="P2444" s="17">
        <v>197018.51</v>
      </c>
      <c r="Q2444" s="67" t="s">
        <v>25</v>
      </c>
      <c r="R2444" s="67"/>
      <c r="S2444" s="67"/>
    </row>
    <row r="2445" spans="4:19" ht="15">
      <c r="D2445" s="5">
        <v>620105</v>
      </c>
      <c r="E2445" s="31">
        <v>44158</v>
      </c>
      <c r="F2445" s="34">
        <v>44158</v>
      </c>
      <c r="G2445" s="61"/>
      <c r="H2445" s="5">
        <v>2984948</v>
      </c>
      <c r="I2445" s="28" t="s">
        <v>26</v>
      </c>
      <c r="J2445" s="79" t="s">
        <v>821</v>
      </c>
      <c r="K2445" s="8" t="s">
        <v>36</v>
      </c>
      <c r="L2445" s="8" t="s">
        <v>93</v>
      </c>
      <c r="M2445" s="16">
        <f>SUM_DATA[[#This Row],[TOTAL Cost]]-SUM_DATA[[#This Row],[MATERIAL Cost]]</f>
        <v>2410.1999999999998</v>
      </c>
      <c r="N2445" s="16">
        <f>IFERROR(SUM_DATA[[#This Row],[MAT C.]], 0)</f>
        <v>0</v>
      </c>
      <c r="O2445" s="16" t="e">
        <f>VLOOKUP(SUM_DATA[[#This Row],[Work Order]],'[2]MAT DETAIL'!$D:$L,8,FALSE)</f>
        <v>#N/A</v>
      </c>
      <c r="P2445" s="17">
        <v>2410.1999999999998</v>
      </c>
      <c r="Q2445" s="67" t="s">
        <v>25</v>
      </c>
      <c r="R2445" s="67"/>
      <c r="S2445" s="67"/>
    </row>
    <row r="2446" spans="4:19" ht="15">
      <c r="D2446" s="5">
        <v>620109</v>
      </c>
      <c r="E2446" s="31">
        <v>44158</v>
      </c>
      <c r="F2446" s="34">
        <v>44158</v>
      </c>
      <c r="G2446" s="61"/>
      <c r="H2446" s="5">
        <v>2984950</v>
      </c>
      <c r="I2446" s="28" t="s">
        <v>26</v>
      </c>
      <c r="J2446" s="79" t="s">
        <v>822</v>
      </c>
      <c r="K2446" s="8" t="s">
        <v>70</v>
      </c>
      <c r="L2446" s="8" t="s">
        <v>71</v>
      </c>
      <c r="M2446" s="16">
        <f>SUM_DATA[[#This Row],[TOTAL Cost]]-SUM_DATA[[#This Row],[MATERIAL Cost]]</f>
        <v>2410.1999999999998</v>
      </c>
      <c r="N2446" s="16">
        <f>IFERROR(SUM_DATA[[#This Row],[MAT C.]], 0)</f>
        <v>0</v>
      </c>
      <c r="O2446" s="16" t="e">
        <f>VLOOKUP(SUM_DATA[[#This Row],[Work Order]],'[2]MAT DETAIL'!$D:$L,8,FALSE)</f>
        <v>#N/A</v>
      </c>
      <c r="P2446" s="17">
        <v>2410.1999999999998</v>
      </c>
      <c r="Q2446" s="67" t="s">
        <v>25</v>
      </c>
      <c r="R2446" s="67"/>
      <c r="S2446" s="67"/>
    </row>
    <row r="2447" spans="4:19" ht="15">
      <c r="D2447" s="5">
        <v>620116</v>
      </c>
      <c r="E2447" s="31">
        <v>44158</v>
      </c>
      <c r="F2447" s="34">
        <v>44158</v>
      </c>
      <c r="G2447" s="61"/>
      <c r="H2447" s="5">
        <v>2984951</v>
      </c>
      <c r="I2447" s="28" t="s">
        <v>26</v>
      </c>
      <c r="J2447" s="48" t="s">
        <v>64</v>
      </c>
      <c r="K2447" s="8" t="s">
        <v>47</v>
      </c>
      <c r="L2447" s="8" t="s">
        <v>65</v>
      </c>
      <c r="M2447" s="16">
        <f>SUM_DATA[[#This Row],[TOTAL Cost]]-SUM_DATA[[#This Row],[MATERIAL Cost]]</f>
        <v>2410.1999999999998</v>
      </c>
      <c r="N2447" s="16">
        <f>IFERROR(SUM_DATA[[#This Row],[MAT C.]], 0)</f>
        <v>0</v>
      </c>
      <c r="O2447" s="16" t="e">
        <f>VLOOKUP(SUM_DATA[[#This Row],[Work Order]],'[2]MAT DETAIL'!$D:$L,8,FALSE)</f>
        <v>#N/A</v>
      </c>
      <c r="P2447" s="17">
        <v>2410.1999999999998</v>
      </c>
      <c r="Q2447" s="67" t="s">
        <v>25</v>
      </c>
      <c r="R2447" s="67"/>
      <c r="S2447" s="67"/>
    </row>
    <row r="2448" spans="4:19" ht="15">
      <c r="D2448" s="5">
        <v>620123</v>
      </c>
      <c r="E2448" s="31">
        <v>44158</v>
      </c>
      <c r="F2448" s="34">
        <v>44158</v>
      </c>
      <c r="G2448" s="61"/>
      <c r="H2448" s="5">
        <v>2984952</v>
      </c>
      <c r="I2448" s="28" t="s">
        <v>26</v>
      </c>
      <c r="J2448" s="41" t="s">
        <v>99</v>
      </c>
      <c r="K2448" s="26" t="s">
        <v>36</v>
      </c>
      <c r="L2448" s="26" t="s">
        <v>37</v>
      </c>
      <c r="M2448" s="16">
        <f>SUM_DATA[[#This Row],[TOTAL Cost]]-SUM_DATA[[#This Row],[MATERIAL Cost]]</f>
        <v>2410.1999999999998</v>
      </c>
      <c r="N2448" s="16">
        <f>IFERROR(SUM_DATA[[#This Row],[MAT C.]], 0)</f>
        <v>0</v>
      </c>
      <c r="O2448" s="16" t="e">
        <f>VLOOKUP(SUM_DATA[[#This Row],[Work Order]],'[2]MAT DETAIL'!$D:$L,8,FALSE)</f>
        <v>#N/A</v>
      </c>
      <c r="P2448" s="17">
        <v>2410.1999999999998</v>
      </c>
      <c r="Q2448" s="67" t="s">
        <v>25</v>
      </c>
      <c r="R2448" s="67"/>
      <c r="S2448" s="67"/>
    </row>
    <row r="2449" spans="4:19" ht="15">
      <c r="D2449" s="5">
        <v>620117</v>
      </c>
      <c r="E2449" s="31">
        <v>44158</v>
      </c>
      <c r="F2449" s="34">
        <v>44158</v>
      </c>
      <c r="G2449" s="61"/>
      <c r="H2449" s="5">
        <v>2984953</v>
      </c>
      <c r="I2449" s="28" t="s">
        <v>26</v>
      </c>
      <c r="J2449" s="41" t="s">
        <v>73</v>
      </c>
      <c r="K2449" s="8" t="s">
        <v>47</v>
      </c>
      <c r="L2449" s="8" t="s">
        <v>74</v>
      </c>
      <c r="M2449" s="16">
        <f>SUM_DATA[[#This Row],[TOTAL Cost]]-SUM_DATA[[#This Row],[MATERIAL Cost]]</f>
        <v>2410.1999999999998</v>
      </c>
      <c r="N2449" s="16">
        <f>IFERROR(SUM_DATA[[#This Row],[MAT C.]], 0)</f>
        <v>0</v>
      </c>
      <c r="O2449" s="16" t="e">
        <f>VLOOKUP(SUM_DATA[[#This Row],[Work Order]],'[2]MAT DETAIL'!$D:$L,8,FALSE)</f>
        <v>#N/A</v>
      </c>
      <c r="P2449" s="17">
        <v>2410.1999999999998</v>
      </c>
      <c r="Q2449" s="67" t="s">
        <v>25</v>
      </c>
      <c r="R2449" s="67"/>
      <c r="S2449" s="67"/>
    </row>
    <row r="2450" spans="4:19" ht="15">
      <c r="D2450" s="5">
        <v>620109</v>
      </c>
      <c r="E2450" s="31">
        <v>44158</v>
      </c>
      <c r="F2450" s="34">
        <v>44158</v>
      </c>
      <c r="G2450" s="61"/>
      <c r="H2450" s="5">
        <v>2984954</v>
      </c>
      <c r="I2450" s="28" t="s">
        <v>26</v>
      </c>
      <c r="J2450" s="41" t="s">
        <v>72</v>
      </c>
      <c r="K2450" s="8" t="s">
        <v>36</v>
      </c>
      <c r="L2450" s="10" t="s">
        <v>37</v>
      </c>
      <c r="M2450" s="16">
        <f>SUM_DATA[[#This Row],[TOTAL Cost]]-SUM_DATA[[#This Row],[MATERIAL Cost]]</f>
        <v>2410.1999999999998</v>
      </c>
      <c r="N2450" s="16">
        <f>IFERROR(SUM_DATA[[#This Row],[MAT C.]], 0)</f>
        <v>0</v>
      </c>
      <c r="O2450" s="16" t="e">
        <f>VLOOKUP(SUM_DATA[[#This Row],[Work Order]],'[2]MAT DETAIL'!$D:$L,8,FALSE)</f>
        <v>#N/A</v>
      </c>
      <c r="P2450" s="17">
        <v>2410.1999999999998</v>
      </c>
      <c r="Q2450" s="67" t="s">
        <v>25</v>
      </c>
      <c r="R2450" s="67"/>
      <c r="S2450" s="67"/>
    </row>
    <row r="2451" spans="4:19" ht="15">
      <c r="D2451" s="5">
        <v>620117</v>
      </c>
      <c r="E2451" s="31">
        <v>44158</v>
      </c>
      <c r="F2451" s="34">
        <v>44158</v>
      </c>
      <c r="G2451" s="61"/>
      <c r="H2451" s="5">
        <v>2984955</v>
      </c>
      <c r="I2451" s="28" t="s">
        <v>26</v>
      </c>
      <c r="J2451" s="41" t="s">
        <v>73</v>
      </c>
      <c r="K2451" s="8" t="s">
        <v>47</v>
      </c>
      <c r="L2451" s="8" t="s">
        <v>74</v>
      </c>
      <c r="M2451" s="16">
        <f>SUM_DATA[[#This Row],[TOTAL Cost]]-SUM_DATA[[#This Row],[MATERIAL Cost]]</f>
        <v>2410.1999999999998</v>
      </c>
      <c r="N2451" s="16">
        <f>IFERROR(SUM_DATA[[#This Row],[MAT C.]], 0)</f>
        <v>0</v>
      </c>
      <c r="O2451" s="16" t="e">
        <f>VLOOKUP(SUM_DATA[[#This Row],[Work Order]],'[2]MAT DETAIL'!$D:$L,8,FALSE)</f>
        <v>#N/A</v>
      </c>
      <c r="P2451" s="17">
        <v>2410.1999999999998</v>
      </c>
      <c r="Q2451" s="67" t="s">
        <v>25</v>
      </c>
      <c r="R2451" s="67"/>
      <c r="S2451" s="67"/>
    </row>
    <row r="2452" spans="4:19" ht="15">
      <c r="D2452" s="5">
        <v>620123</v>
      </c>
      <c r="E2452" s="31">
        <v>44158</v>
      </c>
      <c r="F2452" s="34">
        <v>44158</v>
      </c>
      <c r="G2452" s="61"/>
      <c r="H2452" s="5">
        <v>2984957</v>
      </c>
      <c r="I2452" s="28" t="s">
        <v>26</v>
      </c>
      <c r="J2452" s="41" t="s">
        <v>254</v>
      </c>
      <c r="K2452" s="8" t="s">
        <v>82</v>
      </c>
      <c r="L2452" s="8" t="s">
        <v>83</v>
      </c>
      <c r="M2452" s="16">
        <f>SUM_DATA[[#This Row],[TOTAL Cost]]-SUM_DATA[[#This Row],[MATERIAL Cost]]</f>
        <v>2410.1999999999998</v>
      </c>
      <c r="N2452" s="16">
        <f>IFERROR(SUM_DATA[[#This Row],[MAT C.]], 0)</f>
        <v>0</v>
      </c>
      <c r="O2452" s="16" t="e">
        <f>VLOOKUP(SUM_DATA[[#This Row],[Work Order]],'[2]MAT DETAIL'!$D:$L,8,FALSE)</f>
        <v>#N/A</v>
      </c>
      <c r="P2452" s="17">
        <v>2410.1999999999998</v>
      </c>
      <c r="Q2452" s="67" t="s">
        <v>25</v>
      </c>
      <c r="R2452" s="67"/>
      <c r="S2452" s="67"/>
    </row>
    <row r="2453" spans="4:19" ht="15">
      <c r="D2453" s="5">
        <v>620118</v>
      </c>
      <c r="E2453" s="31">
        <v>44158</v>
      </c>
      <c r="F2453" s="34">
        <v>44158</v>
      </c>
      <c r="G2453" s="61"/>
      <c r="H2453" s="5">
        <v>2984958</v>
      </c>
      <c r="I2453" s="28" t="s">
        <v>26</v>
      </c>
      <c r="J2453" s="41" t="s">
        <v>823</v>
      </c>
      <c r="K2453" s="8" t="s">
        <v>82</v>
      </c>
      <c r="L2453" s="8" t="s">
        <v>167</v>
      </c>
      <c r="M2453" s="16">
        <f>SUM_DATA[[#This Row],[TOTAL Cost]]-SUM_DATA[[#This Row],[MATERIAL Cost]]</f>
        <v>2410.1999999999998</v>
      </c>
      <c r="N2453" s="16">
        <f>IFERROR(SUM_DATA[[#This Row],[MAT C.]], 0)</f>
        <v>0</v>
      </c>
      <c r="O2453" s="16" t="e">
        <f>VLOOKUP(SUM_DATA[[#This Row],[Work Order]],'[2]MAT DETAIL'!$D:$L,8,FALSE)</f>
        <v>#N/A</v>
      </c>
      <c r="P2453" s="17">
        <v>2410.1999999999998</v>
      </c>
      <c r="Q2453" s="67" t="s">
        <v>25</v>
      </c>
      <c r="R2453" s="67"/>
      <c r="S2453" s="67"/>
    </row>
    <row r="2454" spans="4:19" ht="15">
      <c r="D2454" s="5">
        <v>620116</v>
      </c>
      <c r="E2454" s="31">
        <v>44158</v>
      </c>
      <c r="F2454" s="34">
        <v>44158</v>
      </c>
      <c r="G2454" s="61"/>
      <c r="H2454" s="5">
        <v>2984959</v>
      </c>
      <c r="I2454" s="28" t="s">
        <v>26</v>
      </c>
      <c r="J2454" s="48" t="s">
        <v>64</v>
      </c>
      <c r="K2454" s="8" t="s">
        <v>47</v>
      </c>
      <c r="L2454" s="8" t="s">
        <v>65</v>
      </c>
      <c r="M2454" s="16">
        <f>SUM_DATA[[#This Row],[TOTAL Cost]]-SUM_DATA[[#This Row],[MATERIAL Cost]]</f>
        <v>2410.1999999999998</v>
      </c>
      <c r="N2454" s="16">
        <f>IFERROR(SUM_DATA[[#This Row],[MAT C.]], 0)</f>
        <v>0</v>
      </c>
      <c r="O2454" s="16" t="e">
        <f>VLOOKUP(SUM_DATA[[#This Row],[Work Order]],'[2]MAT DETAIL'!$D:$L,8,FALSE)</f>
        <v>#N/A</v>
      </c>
      <c r="P2454" s="17">
        <v>2410.1999999999998</v>
      </c>
      <c r="Q2454" s="67" t="s">
        <v>25</v>
      </c>
      <c r="R2454" s="67"/>
      <c r="S2454" s="67"/>
    </row>
    <row r="2455" spans="4:19" ht="15">
      <c r="D2455" s="5">
        <v>620117</v>
      </c>
      <c r="E2455" s="31">
        <v>44158</v>
      </c>
      <c r="F2455" s="34">
        <v>44158</v>
      </c>
      <c r="G2455" s="61"/>
      <c r="H2455" s="5">
        <v>2984960</v>
      </c>
      <c r="I2455" s="28" t="s">
        <v>26</v>
      </c>
      <c r="J2455" s="41" t="s">
        <v>97</v>
      </c>
      <c r="K2455" s="8" t="s">
        <v>59</v>
      </c>
      <c r="L2455" s="8" t="s">
        <v>98</v>
      </c>
      <c r="M2455" s="16">
        <f>SUM_DATA[[#This Row],[TOTAL Cost]]-SUM_DATA[[#This Row],[MATERIAL Cost]]</f>
        <v>2410.1999999999998</v>
      </c>
      <c r="N2455" s="16">
        <f>IFERROR(SUM_DATA[[#This Row],[MAT C.]], 0)</f>
        <v>0</v>
      </c>
      <c r="O2455" s="16" t="e">
        <f>VLOOKUP(SUM_DATA[[#This Row],[Work Order]],'[2]MAT DETAIL'!$D:$L,8,FALSE)</f>
        <v>#N/A</v>
      </c>
      <c r="P2455" s="17">
        <v>2410.1999999999998</v>
      </c>
      <c r="Q2455" s="67" t="s">
        <v>25</v>
      </c>
      <c r="R2455" s="67"/>
      <c r="S2455" s="67"/>
    </row>
    <row r="2456" spans="4:19" ht="15">
      <c r="D2456" s="5">
        <v>620123</v>
      </c>
      <c r="E2456" s="31">
        <v>44158</v>
      </c>
      <c r="F2456" s="34">
        <v>44158</v>
      </c>
      <c r="G2456" s="61"/>
      <c r="H2456" s="5">
        <v>2984961</v>
      </c>
      <c r="I2456" s="28" t="s">
        <v>26</v>
      </c>
      <c r="J2456" s="41" t="s">
        <v>72</v>
      </c>
      <c r="K2456" s="8" t="s">
        <v>36</v>
      </c>
      <c r="L2456" s="10" t="s">
        <v>37</v>
      </c>
      <c r="M2456" s="16">
        <f>SUM_DATA[[#This Row],[TOTAL Cost]]-SUM_DATA[[#This Row],[MATERIAL Cost]]</f>
        <v>2410.1999999999998</v>
      </c>
      <c r="N2456" s="16">
        <f>IFERROR(SUM_DATA[[#This Row],[MAT C.]], 0)</f>
        <v>0</v>
      </c>
      <c r="O2456" s="16" t="e">
        <f>VLOOKUP(SUM_DATA[[#This Row],[Work Order]],'[2]MAT DETAIL'!$D:$L,8,FALSE)</f>
        <v>#N/A</v>
      </c>
      <c r="P2456" s="17">
        <v>2410.1999999999998</v>
      </c>
      <c r="Q2456" s="67" t="s">
        <v>25</v>
      </c>
      <c r="R2456" s="67"/>
      <c r="S2456" s="67"/>
    </row>
    <row r="2457" spans="4:19" ht="15">
      <c r="D2457" s="5">
        <v>620123</v>
      </c>
      <c r="E2457" s="31">
        <v>44158</v>
      </c>
      <c r="F2457" s="34">
        <v>44158</v>
      </c>
      <c r="G2457" s="61"/>
      <c r="H2457" s="5">
        <v>2984962</v>
      </c>
      <c r="I2457" s="28" t="s">
        <v>26</v>
      </c>
      <c r="J2457" s="41" t="s">
        <v>101</v>
      </c>
      <c r="K2457" s="8" t="s">
        <v>59</v>
      </c>
      <c r="L2457" s="8" t="s">
        <v>98</v>
      </c>
      <c r="M2457" s="16">
        <f>SUM_DATA[[#This Row],[TOTAL Cost]]-SUM_DATA[[#This Row],[MATERIAL Cost]]</f>
        <v>0</v>
      </c>
      <c r="N2457" s="16">
        <f>IFERROR(SUM_DATA[[#This Row],[MAT C.]], 0)</f>
        <v>0</v>
      </c>
      <c r="O2457" s="16" t="e">
        <f>VLOOKUP(SUM_DATA[[#This Row],[Work Order]],'[2]MAT DETAIL'!$D:$L,8,FALSE)</f>
        <v>#N/A</v>
      </c>
      <c r="P2457" s="17">
        <v>0</v>
      </c>
      <c r="Q2457" s="67" t="s">
        <v>25</v>
      </c>
      <c r="R2457" s="67"/>
      <c r="S2457" s="67"/>
    </row>
    <row r="2458" spans="4:19" ht="15">
      <c r="D2458" s="5">
        <v>620112</v>
      </c>
      <c r="E2458" s="31">
        <v>44158</v>
      </c>
      <c r="F2458" s="34">
        <v>44158</v>
      </c>
      <c r="G2458" s="61"/>
      <c r="H2458" s="5">
        <v>2984963</v>
      </c>
      <c r="I2458" s="28" t="s">
        <v>26</v>
      </c>
      <c r="J2458" s="41" t="s">
        <v>101</v>
      </c>
      <c r="K2458" s="8" t="s">
        <v>59</v>
      </c>
      <c r="L2458" s="8" t="s">
        <v>98</v>
      </c>
      <c r="M2458" s="16">
        <f>SUM_DATA[[#This Row],[TOTAL Cost]]-SUM_DATA[[#This Row],[MATERIAL Cost]]</f>
        <v>0</v>
      </c>
      <c r="N2458" s="16">
        <f>IFERROR(SUM_DATA[[#This Row],[MAT C.]], 0)</f>
        <v>0</v>
      </c>
      <c r="O2458" s="16" t="e">
        <f>VLOOKUP(SUM_DATA[[#This Row],[Work Order]],'[2]MAT DETAIL'!$D:$L,8,FALSE)</f>
        <v>#N/A</v>
      </c>
      <c r="P2458" s="17">
        <v>0</v>
      </c>
      <c r="Q2458" s="67" t="s">
        <v>25</v>
      </c>
      <c r="R2458" s="67"/>
      <c r="S2458" s="67"/>
    </row>
    <row r="2459" spans="4:19" ht="15">
      <c r="D2459" s="5">
        <v>620120</v>
      </c>
      <c r="E2459" s="31">
        <v>44159</v>
      </c>
      <c r="F2459" s="34">
        <v>44159</v>
      </c>
      <c r="G2459" s="61"/>
      <c r="H2459" s="5">
        <v>2985126</v>
      </c>
      <c r="I2459" s="28" t="s">
        <v>26</v>
      </c>
      <c r="J2459" s="41" t="s">
        <v>824</v>
      </c>
      <c r="K2459" s="8" t="s">
        <v>36</v>
      </c>
      <c r="L2459" s="8" t="s">
        <v>39</v>
      </c>
      <c r="M2459" s="16">
        <f>SUM_DATA[[#This Row],[TOTAL Cost]]-SUM_DATA[[#This Row],[MATERIAL Cost]]</f>
        <v>7620</v>
      </c>
      <c r="N2459" s="16">
        <f>IFERROR(SUM_DATA[[#This Row],[MAT C.]], 0)</f>
        <v>0</v>
      </c>
      <c r="O2459" s="16" t="e">
        <f>VLOOKUP(SUM_DATA[[#This Row],[Work Order]],'[2]MAT DETAIL'!$D:$L,8,FALSE)</f>
        <v>#N/A</v>
      </c>
      <c r="P2459" s="17">
        <v>7620</v>
      </c>
      <c r="Q2459" s="67" t="s">
        <v>21</v>
      </c>
      <c r="R2459" s="67"/>
      <c r="S2459" s="67"/>
    </row>
    <row r="2460" spans="4:19" ht="15">
      <c r="D2460" s="5">
        <v>620119</v>
      </c>
      <c r="E2460" s="31">
        <v>44159</v>
      </c>
      <c r="F2460" s="34">
        <v>44159</v>
      </c>
      <c r="G2460" s="61"/>
      <c r="H2460" s="5">
        <v>2985245</v>
      </c>
      <c r="I2460" s="28" t="s">
        <v>31</v>
      </c>
      <c r="J2460" s="41" t="s">
        <v>825</v>
      </c>
      <c r="K2460" s="8" t="s">
        <v>33</v>
      </c>
      <c r="L2460" s="8" t="s">
        <v>39</v>
      </c>
      <c r="M2460" s="16">
        <f>SUM_DATA[[#This Row],[TOTAL Cost]]-SUM_DATA[[#This Row],[MATERIAL Cost]]</f>
        <v>29965.08</v>
      </c>
      <c r="N2460" s="16">
        <f>IFERROR(SUM_DATA[[#This Row],[MAT C.]], 0)</f>
        <v>0</v>
      </c>
      <c r="O2460" s="16" t="e">
        <f>VLOOKUP(SUM_DATA[[#This Row],[Work Order]],'[2]MAT DETAIL'!$D:$L,8,FALSE)</f>
        <v>#N/A</v>
      </c>
      <c r="P2460" s="17">
        <v>29965.08</v>
      </c>
      <c r="Q2460" s="67" t="s">
        <v>21</v>
      </c>
      <c r="R2460" s="67"/>
      <c r="S2460" s="67"/>
    </row>
    <row r="2461" spans="4:19" ht="15">
      <c r="D2461" s="5">
        <v>620106</v>
      </c>
      <c r="E2461" s="31">
        <v>44159</v>
      </c>
      <c r="F2461" s="34">
        <v>44159</v>
      </c>
      <c r="G2461" s="61"/>
      <c r="H2461" s="5">
        <v>2985326</v>
      </c>
      <c r="I2461" s="28" t="s">
        <v>31</v>
      </c>
      <c r="J2461" s="41" t="s">
        <v>826</v>
      </c>
      <c r="K2461" s="8" t="s">
        <v>36</v>
      </c>
      <c r="L2461" s="10" t="s">
        <v>37</v>
      </c>
      <c r="M2461" s="16">
        <f>SUM_DATA[[#This Row],[TOTAL Cost]]-SUM_DATA[[#This Row],[MATERIAL Cost]]</f>
        <v>4862.76</v>
      </c>
      <c r="N2461" s="16">
        <f>IFERROR(SUM_DATA[[#This Row],[MAT C.]], 0)</f>
        <v>0</v>
      </c>
      <c r="O2461" s="16" t="e">
        <f>VLOOKUP(SUM_DATA[[#This Row],[Work Order]],'[2]MAT DETAIL'!$D:$L,8,FALSE)</f>
        <v>#N/A</v>
      </c>
      <c r="P2461" s="17">
        <v>4862.76</v>
      </c>
      <c r="Q2461" s="67" t="s">
        <v>25</v>
      </c>
      <c r="R2461" s="67"/>
      <c r="S2461" s="67"/>
    </row>
    <row r="2462" spans="4:19" ht="15">
      <c r="D2462" s="5">
        <v>620120</v>
      </c>
      <c r="E2462" s="31">
        <v>44159</v>
      </c>
      <c r="F2462" s="34">
        <v>44159</v>
      </c>
      <c r="G2462" s="61"/>
      <c r="H2462" s="5">
        <v>2985327</v>
      </c>
      <c r="I2462" s="28" t="s">
        <v>31</v>
      </c>
      <c r="J2462" s="41" t="s">
        <v>827</v>
      </c>
      <c r="K2462" s="8" t="s">
        <v>56</v>
      </c>
      <c r="L2462" s="8" t="s">
        <v>146</v>
      </c>
      <c r="M2462" s="16">
        <f>SUM_DATA[[#This Row],[TOTAL Cost]]-SUM_DATA[[#This Row],[MATERIAL Cost]]</f>
        <v>2352</v>
      </c>
      <c r="N2462" s="16">
        <f>IFERROR(SUM_DATA[[#This Row],[MAT C.]], 0)</f>
        <v>0</v>
      </c>
      <c r="O2462" s="16" t="e">
        <f>VLOOKUP(SUM_DATA[[#This Row],[Work Order]],'[2]MAT DETAIL'!$D:$L,8,FALSE)</f>
        <v>#N/A</v>
      </c>
      <c r="P2462" s="17">
        <v>2352</v>
      </c>
      <c r="Q2462" s="67" t="s">
        <v>25</v>
      </c>
      <c r="R2462" s="67"/>
      <c r="S2462" s="67"/>
    </row>
    <row r="2463" spans="4:19" ht="15">
      <c r="D2463" s="5">
        <v>620107</v>
      </c>
      <c r="E2463" s="31">
        <v>44159</v>
      </c>
      <c r="F2463" s="34">
        <v>44159</v>
      </c>
      <c r="G2463" s="61"/>
      <c r="H2463" s="5">
        <v>2985365</v>
      </c>
      <c r="I2463" s="28" t="s">
        <v>26</v>
      </c>
      <c r="J2463" s="41" t="s">
        <v>828</v>
      </c>
      <c r="K2463" s="8" t="s">
        <v>36</v>
      </c>
      <c r="L2463" s="10" t="s">
        <v>37</v>
      </c>
      <c r="M2463" s="16">
        <f>SUM_DATA[[#This Row],[TOTAL Cost]]-SUM_DATA[[#This Row],[MATERIAL Cost]]</f>
        <v>24800</v>
      </c>
      <c r="N2463" s="16">
        <f>IFERROR(SUM_DATA[[#This Row],[MAT C.]], 0)</f>
        <v>4540</v>
      </c>
      <c r="O2463" s="16">
        <f>VLOOKUP(SUM_DATA[[#This Row],[Work Order]],'[2]MAT DETAIL'!$D:$L,8,FALSE)</f>
        <v>4540</v>
      </c>
      <c r="P2463" s="17">
        <v>29340</v>
      </c>
      <c r="Q2463" s="67" t="s">
        <v>21</v>
      </c>
      <c r="R2463" s="67"/>
      <c r="S2463" s="67"/>
    </row>
    <row r="2464" spans="4:19" ht="15">
      <c r="D2464" s="5">
        <v>620111</v>
      </c>
      <c r="E2464" s="31">
        <v>44159</v>
      </c>
      <c r="F2464" s="34">
        <v>44159</v>
      </c>
      <c r="G2464" s="61"/>
      <c r="H2464" s="5">
        <v>2985366</v>
      </c>
      <c r="I2464" s="28" t="s">
        <v>26</v>
      </c>
      <c r="J2464" s="41" t="s">
        <v>828</v>
      </c>
      <c r="K2464" s="8" t="s">
        <v>36</v>
      </c>
      <c r="L2464" s="10" t="s">
        <v>37</v>
      </c>
      <c r="M2464" s="16">
        <f>SUM_DATA[[#This Row],[TOTAL Cost]]-SUM_DATA[[#This Row],[MATERIAL Cost]]</f>
        <v>24800</v>
      </c>
      <c r="N2464" s="16">
        <f>IFERROR(SUM_DATA[[#This Row],[MAT C.]], 0)</f>
        <v>4540</v>
      </c>
      <c r="O2464" s="16">
        <f>VLOOKUP(SUM_DATA[[#This Row],[Work Order]],'[2]MAT DETAIL'!$D:$L,8,FALSE)</f>
        <v>4540</v>
      </c>
      <c r="P2464" s="17">
        <v>29340</v>
      </c>
      <c r="Q2464" s="67" t="s">
        <v>21</v>
      </c>
      <c r="R2464" s="67"/>
      <c r="S2464" s="67"/>
    </row>
    <row r="2465" spans="4:19" ht="15">
      <c r="D2465" s="5">
        <v>620112</v>
      </c>
      <c r="E2465" s="31">
        <v>44159</v>
      </c>
      <c r="F2465" s="34">
        <v>44159</v>
      </c>
      <c r="G2465" s="61"/>
      <c r="H2465" s="5">
        <v>2985383</v>
      </c>
      <c r="I2465" s="28" t="s">
        <v>31</v>
      </c>
      <c r="J2465" s="41" t="s">
        <v>257</v>
      </c>
      <c r="K2465" s="8" t="s">
        <v>33</v>
      </c>
      <c r="L2465" s="8" t="s">
        <v>112</v>
      </c>
      <c r="M2465" s="16">
        <f>SUM_DATA[[#This Row],[TOTAL Cost]]-SUM_DATA[[#This Row],[MATERIAL Cost]]</f>
        <v>1356.32</v>
      </c>
      <c r="N2465" s="16">
        <f>IFERROR(SUM_DATA[[#This Row],[MAT C.]], 0)</f>
        <v>0</v>
      </c>
      <c r="O2465" s="16" t="e">
        <f>VLOOKUP(SUM_DATA[[#This Row],[Work Order]],'[2]MAT DETAIL'!$D:$L,8,FALSE)</f>
        <v>#N/A</v>
      </c>
      <c r="P2465" s="17">
        <v>1356.32</v>
      </c>
      <c r="Q2465" s="67" t="s">
        <v>25</v>
      </c>
      <c r="R2465" s="67"/>
      <c r="S2465" s="67"/>
    </row>
    <row r="2466" spans="4:19" ht="15">
      <c r="D2466" s="5">
        <v>620109</v>
      </c>
      <c r="E2466" s="31">
        <v>44159</v>
      </c>
      <c r="F2466" s="34">
        <v>44159</v>
      </c>
      <c r="G2466" s="61"/>
      <c r="H2466" s="5">
        <v>2985385</v>
      </c>
      <c r="I2466" s="28" t="s">
        <v>31</v>
      </c>
      <c r="J2466" s="41" t="s">
        <v>829</v>
      </c>
      <c r="K2466" s="8" t="s">
        <v>59</v>
      </c>
      <c r="L2466" s="8" t="s">
        <v>201</v>
      </c>
      <c r="M2466" s="16">
        <f>SUM_DATA[[#This Row],[TOTAL Cost]]-SUM_DATA[[#This Row],[MATERIAL Cost]]</f>
        <v>1512.2099999999919</v>
      </c>
      <c r="N2466" s="16">
        <f>IFERROR(SUM_DATA[[#This Row],[MAT C.]], 0)</f>
        <v>170000</v>
      </c>
      <c r="O2466" s="16">
        <f>VLOOKUP(SUM_DATA[[#This Row],[Work Order]],'[2]MAT DETAIL'!$D:$L,8,FALSE)</f>
        <v>170000</v>
      </c>
      <c r="P2466" s="17">
        <v>171512.21</v>
      </c>
      <c r="Q2466" s="67" t="s">
        <v>21</v>
      </c>
      <c r="R2466" s="67"/>
      <c r="S2466" s="67"/>
    </row>
    <row r="2467" spans="4:19" ht="15">
      <c r="D2467" s="5">
        <v>620112</v>
      </c>
      <c r="E2467" s="31">
        <v>44159</v>
      </c>
      <c r="F2467" s="34">
        <v>44159</v>
      </c>
      <c r="G2467" s="61"/>
      <c r="H2467" s="5">
        <v>2985387</v>
      </c>
      <c r="I2467" s="28" t="s">
        <v>26</v>
      </c>
      <c r="J2467" s="41" t="s">
        <v>828</v>
      </c>
      <c r="K2467" s="8" t="s">
        <v>36</v>
      </c>
      <c r="L2467" s="10" t="s">
        <v>37</v>
      </c>
      <c r="M2467" s="16">
        <f>SUM_DATA[[#This Row],[TOTAL Cost]]-SUM_DATA[[#This Row],[MATERIAL Cost]]</f>
        <v>24800</v>
      </c>
      <c r="N2467" s="16">
        <f>IFERROR(SUM_DATA[[#This Row],[MAT C.]], 0)</f>
        <v>4540</v>
      </c>
      <c r="O2467" s="16">
        <f>VLOOKUP(SUM_DATA[[#This Row],[Work Order]],'[2]MAT DETAIL'!$D:$L,8,FALSE)</f>
        <v>4540</v>
      </c>
      <c r="P2467" s="17">
        <v>29340</v>
      </c>
      <c r="Q2467" s="67" t="s">
        <v>21</v>
      </c>
      <c r="R2467" s="67"/>
      <c r="S2467" s="67"/>
    </row>
    <row r="2468" spans="4:19" ht="15">
      <c r="D2468" s="5">
        <v>620114</v>
      </c>
      <c r="E2468" s="31">
        <v>44159</v>
      </c>
      <c r="F2468" s="34">
        <v>44159</v>
      </c>
      <c r="G2468" s="61"/>
      <c r="H2468" s="5">
        <v>2985388</v>
      </c>
      <c r="I2468" s="28" t="s">
        <v>26</v>
      </c>
      <c r="J2468" s="41" t="s">
        <v>828</v>
      </c>
      <c r="K2468" s="8" t="s">
        <v>36</v>
      </c>
      <c r="L2468" s="10" t="s">
        <v>37</v>
      </c>
      <c r="M2468" s="16">
        <f>SUM_DATA[[#This Row],[TOTAL Cost]]-SUM_DATA[[#This Row],[MATERIAL Cost]]</f>
        <v>24800</v>
      </c>
      <c r="N2468" s="16">
        <f>IFERROR(SUM_DATA[[#This Row],[MAT C.]], 0)</f>
        <v>4540</v>
      </c>
      <c r="O2468" s="16">
        <f>VLOOKUP(SUM_DATA[[#This Row],[Work Order]],'[2]MAT DETAIL'!$D:$L,8,FALSE)</f>
        <v>4540</v>
      </c>
      <c r="P2468" s="17">
        <v>29340</v>
      </c>
      <c r="Q2468" s="67" t="s">
        <v>21</v>
      </c>
      <c r="R2468" s="67"/>
      <c r="S2468" s="67"/>
    </row>
    <row r="2469" spans="4:19" ht="15">
      <c r="D2469" s="5">
        <v>620116</v>
      </c>
      <c r="E2469" s="31">
        <v>44159</v>
      </c>
      <c r="F2469" s="34">
        <v>44159</v>
      </c>
      <c r="G2469" s="61"/>
      <c r="H2469" s="5">
        <v>2985390</v>
      </c>
      <c r="I2469" s="28" t="s">
        <v>26</v>
      </c>
      <c r="J2469" s="41" t="s">
        <v>828</v>
      </c>
      <c r="K2469" s="8" t="s">
        <v>36</v>
      </c>
      <c r="L2469" s="10" t="s">
        <v>37</v>
      </c>
      <c r="M2469" s="16">
        <f>SUM_DATA[[#This Row],[TOTAL Cost]]-SUM_DATA[[#This Row],[MATERIAL Cost]]</f>
        <v>24800</v>
      </c>
      <c r="N2469" s="16">
        <f>IFERROR(SUM_DATA[[#This Row],[MAT C.]], 0)</f>
        <v>4540</v>
      </c>
      <c r="O2469" s="16">
        <f>VLOOKUP(SUM_DATA[[#This Row],[Work Order]],'[2]MAT DETAIL'!$D:$L,8,FALSE)</f>
        <v>4540</v>
      </c>
      <c r="P2469" s="17">
        <v>29340</v>
      </c>
      <c r="Q2469" s="67" t="s">
        <v>21</v>
      </c>
      <c r="R2469" s="67"/>
      <c r="S2469" s="67"/>
    </row>
    <row r="2470" spans="4:19" ht="15">
      <c r="D2470" s="5">
        <v>620117</v>
      </c>
      <c r="E2470" s="31">
        <v>44159</v>
      </c>
      <c r="F2470" s="34">
        <v>44159</v>
      </c>
      <c r="G2470" s="61"/>
      <c r="H2470" s="5">
        <v>2985392</v>
      </c>
      <c r="I2470" s="28" t="s">
        <v>26</v>
      </c>
      <c r="J2470" s="41" t="s">
        <v>828</v>
      </c>
      <c r="K2470" s="8" t="s">
        <v>36</v>
      </c>
      <c r="L2470" s="10" t="s">
        <v>37</v>
      </c>
      <c r="M2470" s="16">
        <f>SUM_DATA[[#This Row],[TOTAL Cost]]-SUM_DATA[[#This Row],[MATERIAL Cost]]</f>
        <v>24800</v>
      </c>
      <c r="N2470" s="16">
        <f>IFERROR(SUM_DATA[[#This Row],[MAT C.]], 0)</f>
        <v>4540</v>
      </c>
      <c r="O2470" s="16">
        <f>VLOOKUP(SUM_DATA[[#This Row],[Work Order]],'[2]MAT DETAIL'!$D:$L,8,FALSE)</f>
        <v>4540</v>
      </c>
      <c r="P2470" s="17">
        <v>29340</v>
      </c>
      <c r="Q2470" s="67" t="s">
        <v>21</v>
      </c>
      <c r="R2470" s="67"/>
      <c r="S2470" s="67"/>
    </row>
    <row r="2471" spans="4:19" ht="15">
      <c r="D2471" s="5">
        <v>620119</v>
      </c>
      <c r="E2471" s="31">
        <v>44159</v>
      </c>
      <c r="F2471" s="34">
        <v>44159</v>
      </c>
      <c r="G2471" s="61"/>
      <c r="H2471" s="5">
        <v>2985395</v>
      </c>
      <c r="I2471" s="28" t="s">
        <v>26</v>
      </c>
      <c r="J2471" s="41" t="s">
        <v>828</v>
      </c>
      <c r="K2471" s="8" t="s">
        <v>36</v>
      </c>
      <c r="L2471" s="10" t="s">
        <v>37</v>
      </c>
      <c r="M2471" s="16">
        <f>SUM_DATA[[#This Row],[TOTAL Cost]]-SUM_DATA[[#This Row],[MATERIAL Cost]]</f>
        <v>24800</v>
      </c>
      <c r="N2471" s="16">
        <f>IFERROR(SUM_DATA[[#This Row],[MAT C.]], 0)</f>
        <v>4540</v>
      </c>
      <c r="O2471" s="16">
        <f>VLOOKUP(SUM_DATA[[#This Row],[Work Order]],'[2]MAT DETAIL'!$D:$L,8,FALSE)</f>
        <v>4540</v>
      </c>
      <c r="P2471" s="17">
        <v>29340</v>
      </c>
      <c r="Q2471" s="67" t="s">
        <v>21</v>
      </c>
      <c r="R2471" s="67"/>
      <c r="S2471" s="67"/>
    </row>
    <row r="2472" spans="4:19" ht="15">
      <c r="D2472" s="5">
        <v>620120</v>
      </c>
      <c r="E2472" s="31">
        <v>44159</v>
      </c>
      <c r="F2472" s="34">
        <v>44159</v>
      </c>
      <c r="G2472" s="61"/>
      <c r="H2472" s="5">
        <v>2985399</v>
      </c>
      <c r="I2472" s="28" t="s">
        <v>26</v>
      </c>
      <c r="J2472" s="41" t="s">
        <v>828</v>
      </c>
      <c r="K2472" s="8" t="s">
        <v>36</v>
      </c>
      <c r="L2472" s="10" t="s">
        <v>37</v>
      </c>
      <c r="M2472" s="16">
        <f>SUM_DATA[[#This Row],[TOTAL Cost]]-SUM_DATA[[#This Row],[MATERIAL Cost]]</f>
        <v>24800</v>
      </c>
      <c r="N2472" s="16">
        <f>IFERROR(SUM_DATA[[#This Row],[MAT C.]], 0)</f>
        <v>4540</v>
      </c>
      <c r="O2472" s="16">
        <f>VLOOKUP(SUM_DATA[[#This Row],[Work Order]],'[2]MAT DETAIL'!$D:$L,8,FALSE)</f>
        <v>4540</v>
      </c>
      <c r="P2472" s="17">
        <v>29340</v>
      </c>
      <c r="Q2472" s="67" t="s">
        <v>21</v>
      </c>
      <c r="R2472" s="67"/>
      <c r="S2472" s="67"/>
    </row>
    <row r="2473" spans="4:19" ht="15">
      <c r="D2473" s="5">
        <v>620123</v>
      </c>
      <c r="E2473" s="31">
        <v>44159</v>
      </c>
      <c r="F2473" s="34">
        <v>44159</v>
      </c>
      <c r="G2473" s="61"/>
      <c r="H2473" s="5">
        <v>2985406</v>
      </c>
      <c r="I2473" s="28" t="s">
        <v>26</v>
      </c>
      <c r="J2473" s="41" t="s">
        <v>828</v>
      </c>
      <c r="K2473" s="8" t="s">
        <v>36</v>
      </c>
      <c r="L2473" s="10" t="s">
        <v>37</v>
      </c>
      <c r="M2473" s="16">
        <f>SUM_DATA[[#This Row],[TOTAL Cost]]-SUM_DATA[[#This Row],[MATERIAL Cost]]</f>
        <v>24800</v>
      </c>
      <c r="N2473" s="16">
        <f>IFERROR(SUM_DATA[[#This Row],[MAT C.]], 0)</f>
        <v>4540</v>
      </c>
      <c r="O2473" s="16">
        <f>VLOOKUP(SUM_DATA[[#This Row],[Work Order]],'[2]MAT DETAIL'!$D:$L,8,FALSE)</f>
        <v>4540</v>
      </c>
      <c r="P2473" s="17">
        <v>29340</v>
      </c>
      <c r="Q2473" s="67" t="s">
        <v>21</v>
      </c>
      <c r="R2473" s="67"/>
      <c r="S2473" s="67"/>
    </row>
    <row r="2474" spans="4:19" ht="15">
      <c r="D2474" s="5">
        <v>620124</v>
      </c>
      <c r="E2474" s="31">
        <v>44159</v>
      </c>
      <c r="F2474" s="34">
        <v>44159</v>
      </c>
      <c r="G2474" s="61"/>
      <c r="H2474" s="5">
        <v>2985408</v>
      </c>
      <c r="I2474" s="28" t="s">
        <v>26</v>
      </c>
      <c r="J2474" s="41" t="s">
        <v>828</v>
      </c>
      <c r="K2474" s="8" t="s">
        <v>36</v>
      </c>
      <c r="L2474" s="10" t="s">
        <v>37</v>
      </c>
      <c r="M2474" s="16">
        <f>SUM_DATA[[#This Row],[TOTAL Cost]]-SUM_DATA[[#This Row],[MATERIAL Cost]]</f>
        <v>24800</v>
      </c>
      <c r="N2474" s="16">
        <f>IFERROR(SUM_DATA[[#This Row],[MAT C.]], 0)</f>
        <v>4540</v>
      </c>
      <c r="O2474" s="16">
        <f>VLOOKUP(SUM_DATA[[#This Row],[Work Order]],'[2]MAT DETAIL'!$D:$L,8,FALSE)</f>
        <v>4540</v>
      </c>
      <c r="P2474" s="17">
        <v>29340</v>
      </c>
      <c r="Q2474" s="67" t="s">
        <v>21</v>
      </c>
      <c r="R2474" s="67"/>
      <c r="S2474" s="67"/>
    </row>
    <row r="2475" spans="4:19" ht="15">
      <c r="D2475" s="5">
        <v>620107</v>
      </c>
      <c r="E2475" s="31">
        <v>44159</v>
      </c>
      <c r="F2475" s="34">
        <v>44159</v>
      </c>
      <c r="G2475" s="61"/>
      <c r="H2475" s="5">
        <v>2985409</v>
      </c>
      <c r="I2475" s="28" t="s">
        <v>31</v>
      </c>
      <c r="J2475" s="41" t="s">
        <v>830</v>
      </c>
      <c r="K2475" s="8" t="s">
        <v>39</v>
      </c>
      <c r="L2475" s="8" t="s">
        <v>221</v>
      </c>
      <c r="M2475" s="16">
        <f>SUM_DATA[[#This Row],[TOTAL Cost]]-SUM_DATA[[#This Row],[MATERIAL Cost]]</f>
        <v>3827.6699999999983</v>
      </c>
      <c r="N2475" s="16">
        <f>IFERROR(SUM_DATA[[#This Row],[MAT C.]], 0)</f>
        <v>13800</v>
      </c>
      <c r="O2475" s="16">
        <f>VLOOKUP(SUM_DATA[[#This Row],[Work Order]],'[2]MAT DETAIL'!$D:$L,8,FALSE)</f>
        <v>13800</v>
      </c>
      <c r="P2475" s="17">
        <v>17627.669999999998</v>
      </c>
      <c r="Q2475" s="67" t="s">
        <v>21</v>
      </c>
      <c r="R2475" s="67"/>
      <c r="S2475" s="67"/>
    </row>
    <row r="2476" spans="4:19" ht="15">
      <c r="D2476" s="5">
        <v>620119</v>
      </c>
      <c r="E2476" s="31">
        <v>44159</v>
      </c>
      <c r="F2476" s="34">
        <v>44159</v>
      </c>
      <c r="G2476" s="61"/>
      <c r="H2476" s="5">
        <v>2985416</v>
      </c>
      <c r="I2476" s="28" t="s">
        <v>31</v>
      </c>
      <c r="J2476" s="41" t="s">
        <v>830</v>
      </c>
      <c r="K2476" s="8" t="s">
        <v>39</v>
      </c>
      <c r="L2476" s="8" t="s">
        <v>221</v>
      </c>
      <c r="M2476" s="16">
        <f>SUM_DATA[[#This Row],[TOTAL Cost]]-SUM_DATA[[#This Row],[MATERIAL Cost]]</f>
        <v>0</v>
      </c>
      <c r="N2476" s="16">
        <f>IFERROR(SUM_DATA[[#This Row],[MAT C.]], 0)</f>
        <v>0</v>
      </c>
      <c r="O2476" s="16" t="e">
        <f>VLOOKUP(SUM_DATA[[#This Row],[Work Order]],'[2]MAT DETAIL'!$D:$L,8,FALSE)</f>
        <v>#N/A</v>
      </c>
      <c r="P2476" s="17">
        <v>0</v>
      </c>
      <c r="Q2476" s="67" t="s">
        <v>21</v>
      </c>
      <c r="R2476" s="67"/>
      <c r="S2476" s="67"/>
    </row>
    <row r="2477" spans="4:19" ht="15">
      <c r="D2477" s="5">
        <v>620112</v>
      </c>
      <c r="E2477" s="31">
        <v>44159</v>
      </c>
      <c r="F2477" s="34">
        <v>44159</v>
      </c>
      <c r="G2477" s="61"/>
      <c r="H2477" s="5">
        <v>2985420</v>
      </c>
      <c r="I2477" s="28" t="s">
        <v>31</v>
      </c>
      <c r="J2477" s="41" t="s">
        <v>830</v>
      </c>
      <c r="K2477" s="8" t="s">
        <v>39</v>
      </c>
      <c r="L2477" s="8" t="s">
        <v>221</v>
      </c>
      <c r="M2477" s="16">
        <f>SUM_DATA[[#This Row],[TOTAL Cost]]-SUM_DATA[[#This Row],[MATERIAL Cost]]</f>
        <v>0</v>
      </c>
      <c r="N2477" s="16">
        <f>IFERROR(SUM_DATA[[#This Row],[MAT C.]], 0)</f>
        <v>0</v>
      </c>
      <c r="O2477" s="16" t="e">
        <f>VLOOKUP(SUM_DATA[[#This Row],[Work Order]],'[2]MAT DETAIL'!$D:$L,8,FALSE)</f>
        <v>#N/A</v>
      </c>
      <c r="P2477" s="17">
        <v>0</v>
      </c>
      <c r="Q2477" s="67" t="s">
        <v>21</v>
      </c>
      <c r="R2477" s="67"/>
      <c r="S2477" s="67"/>
    </row>
    <row r="2478" spans="4:19" ht="15">
      <c r="D2478" s="5">
        <v>620107</v>
      </c>
      <c r="E2478" s="31">
        <v>44159</v>
      </c>
      <c r="F2478" s="34">
        <v>44159</v>
      </c>
      <c r="G2478" s="61"/>
      <c r="H2478" s="5">
        <v>2985422</v>
      </c>
      <c r="I2478" s="28" t="s">
        <v>31</v>
      </c>
      <c r="J2478" s="41" t="s">
        <v>830</v>
      </c>
      <c r="K2478" s="8" t="s">
        <v>39</v>
      </c>
      <c r="L2478" s="8" t="s">
        <v>221</v>
      </c>
      <c r="M2478" s="16">
        <f>SUM_DATA[[#This Row],[TOTAL Cost]]-SUM_DATA[[#This Row],[MATERIAL Cost]]</f>
        <v>2467.2399999999998</v>
      </c>
      <c r="N2478" s="16">
        <f>IFERROR(SUM_DATA[[#This Row],[MAT C.]], 0)</f>
        <v>13800</v>
      </c>
      <c r="O2478" s="16">
        <f>VLOOKUP(SUM_DATA[[#This Row],[Work Order]],'[2]MAT DETAIL'!$D:$L,8,FALSE)</f>
        <v>13800</v>
      </c>
      <c r="P2478" s="17">
        <v>16267.24</v>
      </c>
      <c r="Q2478" s="67" t="s">
        <v>21</v>
      </c>
      <c r="R2478" s="67"/>
      <c r="S2478" s="67"/>
    </row>
    <row r="2479" spans="4:19" ht="15">
      <c r="D2479" s="5">
        <v>620107</v>
      </c>
      <c r="E2479" s="31">
        <v>44159</v>
      </c>
      <c r="F2479" s="34">
        <v>44159</v>
      </c>
      <c r="G2479" s="61"/>
      <c r="H2479" s="5">
        <v>2985423</v>
      </c>
      <c r="I2479" s="28" t="s">
        <v>31</v>
      </c>
      <c r="J2479" s="41" t="s">
        <v>830</v>
      </c>
      <c r="K2479" s="8" t="s">
        <v>39</v>
      </c>
      <c r="L2479" s="8" t="s">
        <v>221</v>
      </c>
      <c r="M2479" s="16">
        <f>SUM_DATA[[#This Row],[TOTAL Cost]]-SUM_DATA[[#This Row],[MATERIAL Cost]]</f>
        <v>0</v>
      </c>
      <c r="N2479" s="16">
        <f>IFERROR(SUM_DATA[[#This Row],[MAT C.]], 0)</f>
        <v>0</v>
      </c>
      <c r="O2479" s="16" t="e">
        <f>VLOOKUP(SUM_DATA[[#This Row],[Work Order]],'[2]MAT DETAIL'!$D:$L,8,FALSE)</f>
        <v>#N/A</v>
      </c>
      <c r="P2479" s="17">
        <v>0</v>
      </c>
      <c r="Q2479" s="67" t="s">
        <v>21</v>
      </c>
      <c r="R2479" s="67"/>
      <c r="S2479" s="67"/>
    </row>
    <row r="2480" spans="4:19" ht="15">
      <c r="D2480" s="5">
        <v>620109</v>
      </c>
      <c r="E2480" s="31">
        <v>44159</v>
      </c>
      <c r="F2480" s="34">
        <v>44159</v>
      </c>
      <c r="G2480" s="61"/>
      <c r="H2480" s="5">
        <v>2985424</v>
      </c>
      <c r="I2480" s="28" t="s">
        <v>31</v>
      </c>
      <c r="J2480" s="41" t="s">
        <v>830</v>
      </c>
      <c r="K2480" s="8" t="s">
        <v>39</v>
      </c>
      <c r="L2480" s="8" t="s">
        <v>221</v>
      </c>
      <c r="M2480" s="16">
        <f>SUM_DATA[[#This Row],[TOTAL Cost]]-SUM_DATA[[#This Row],[MATERIAL Cost]]</f>
        <v>0</v>
      </c>
      <c r="N2480" s="16">
        <f>IFERROR(SUM_DATA[[#This Row],[MAT C.]], 0)</f>
        <v>0</v>
      </c>
      <c r="O2480" s="16" t="e">
        <f>VLOOKUP(SUM_DATA[[#This Row],[Work Order]],'[2]MAT DETAIL'!$D:$L,8,FALSE)</f>
        <v>#N/A</v>
      </c>
      <c r="P2480" s="17">
        <v>0</v>
      </c>
      <c r="Q2480" s="67" t="s">
        <v>21</v>
      </c>
      <c r="R2480" s="67"/>
      <c r="S2480" s="67"/>
    </row>
    <row r="2481" spans="4:19" ht="15">
      <c r="D2481" s="5">
        <v>620109</v>
      </c>
      <c r="E2481" s="31">
        <v>44159</v>
      </c>
      <c r="F2481" s="34">
        <v>44159</v>
      </c>
      <c r="G2481" s="61"/>
      <c r="H2481" s="5">
        <v>2985426</v>
      </c>
      <c r="I2481" s="28" t="s">
        <v>31</v>
      </c>
      <c r="J2481" s="41" t="s">
        <v>830</v>
      </c>
      <c r="K2481" s="8" t="s">
        <v>39</v>
      </c>
      <c r="L2481" s="8" t="s">
        <v>221</v>
      </c>
      <c r="M2481" s="16">
        <f>SUM_DATA[[#This Row],[TOTAL Cost]]-SUM_DATA[[#This Row],[MATERIAL Cost]]</f>
        <v>0</v>
      </c>
      <c r="N2481" s="16">
        <f>IFERROR(SUM_DATA[[#This Row],[MAT C.]], 0)</f>
        <v>0</v>
      </c>
      <c r="O2481" s="16" t="e">
        <f>VLOOKUP(SUM_DATA[[#This Row],[Work Order]],'[2]MAT DETAIL'!$D:$L,8,FALSE)</f>
        <v>#N/A</v>
      </c>
      <c r="P2481" s="17">
        <v>0</v>
      </c>
      <c r="Q2481" s="67" t="s">
        <v>21</v>
      </c>
      <c r="R2481" s="67"/>
      <c r="S2481" s="67"/>
    </row>
    <row r="2482" spans="4:19" ht="15">
      <c r="D2482" s="5">
        <v>620109</v>
      </c>
      <c r="E2482" s="31">
        <v>44159</v>
      </c>
      <c r="F2482" s="34">
        <v>44159</v>
      </c>
      <c r="G2482" s="61"/>
      <c r="H2482" s="5">
        <v>2985428</v>
      </c>
      <c r="I2482" s="28" t="s">
        <v>31</v>
      </c>
      <c r="J2482" s="41" t="s">
        <v>830</v>
      </c>
      <c r="K2482" s="8" t="s">
        <v>39</v>
      </c>
      <c r="L2482" s="8" t="s">
        <v>221</v>
      </c>
      <c r="M2482" s="16">
        <f>SUM_DATA[[#This Row],[TOTAL Cost]]-SUM_DATA[[#This Row],[MATERIAL Cost]]</f>
        <v>0</v>
      </c>
      <c r="N2482" s="16">
        <f>IFERROR(SUM_DATA[[#This Row],[MAT C.]], 0)</f>
        <v>0</v>
      </c>
      <c r="O2482" s="16" t="e">
        <f>VLOOKUP(SUM_DATA[[#This Row],[Work Order]],'[2]MAT DETAIL'!$D:$L,8,FALSE)</f>
        <v>#N/A</v>
      </c>
      <c r="P2482" s="17">
        <v>0</v>
      </c>
      <c r="Q2482" s="67" t="s">
        <v>21</v>
      </c>
      <c r="R2482" s="67"/>
      <c r="S2482" s="67"/>
    </row>
    <row r="2483" spans="4:19" ht="15">
      <c r="D2483" s="5">
        <v>620122</v>
      </c>
      <c r="E2483" s="31">
        <v>44159</v>
      </c>
      <c r="F2483" s="34">
        <v>44159</v>
      </c>
      <c r="G2483" s="61"/>
      <c r="H2483" s="5">
        <v>2985430</v>
      </c>
      <c r="I2483" s="28" t="s">
        <v>31</v>
      </c>
      <c r="J2483" s="41" t="s">
        <v>830</v>
      </c>
      <c r="K2483" s="8" t="s">
        <v>39</v>
      </c>
      <c r="L2483" s="8" t="s">
        <v>221</v>
      </c>
      <c r="M2483" s="16">
        <f>SUM_DATA[[#This Row],[TOTAL Cost]]-SUM_DATA[[#This Row],[MATERIAL Cost]]</f>
        <v>0</v>
      </c>
      <c r="N2483" s="16">
        <f>IFERROR(SUM_DATA[[#This Row],[MAT C.]], 0)</f>
        <v>0</v>
      </c>
      <c r="O2483" s="16" t="e">
        <f>VLOOKUP(SUM_DATA[[#This Row],[Work Order]],'[2]MAT DETAIL'!$D:$L,8,FALSE)</f>
        <v>#N/A</v>
      </c>
      <c r="P2483" s="17">
        <v>0</v>
      </c>
      <c r="Q2483" s="67" t="s">
        <v>21</v>
      </c>
      <c r="R2483" s="67"/>
      <c r="S2483" s="67"/>
    </row>
    <row r="2484" spans="4:19" ht="15">
      <c r="D2484" s="5">
        <v>620122</v>
      </c>
      <c r="E2484" s="31">
        <v>44159</v>
      </c>
      <c r="F2484" s="34">
        <v>44159</v>
      </c>
      <c r="G2484" s="61"/>
      <c r="H2484" s="5">
        <v>2985482</v>
      </c>
      <c r="I2484" s="28" t="s">
        <v>31</v>
      </c>
      <c r="J2484" s="41" t="s">
        <v>830</v>
      </c>
      <c r="K2484" s="8" t="s">
        <v>39</v>
      </c>
      <c r="L2484" s="8" t="s">
        <v>221</v>
      </c>
      <c r="M2484" s="16">
        <f>SUM_DATA[[#This Row],[TOTAL Cost]]-SUM_DATA[[#This Row],[MATERIAL Cost]]</f>
        <v>0</v>
      </c>
      <c r="N2484" s="16">
        <f>IFERROR(SUM_DATA[[#This Row],[MAT C.]], 0)</f>
        <v>0</v>
      </c>
      <c r="O2484" s="16" t="e">
        <f>VLOOKUP(SUM_DATA[[#This Row],[Work Order]],'[2]MAT DETAIL'!$D:$L,8,FALSE)</f>
        <v>#N/A</v>
      </c>
      <c r="P2484" s="17">
        <v>0</v>
      </c>
      <c r="Q2484" s="67" t="s">
        <v>21</v>
      </c>
      <c r="R2484" s="67"/>
      <c r="S2484" s="67"/>
    </row>
    <row r="2485" spans="4:19" ht="15">
      <c r="D2485" s="5">
        <v>620109</v>
      </c>
      <c r="E2485" s="31">
        <v>44159</v>
      </c>
      <c r="F2485" s="34">
        <v>44159</v>
      </c>
      <c r="G2485" s="61"/>
      <c r="H2485" s="5">
        <v>2985490</v>
      </c>
      <c r="I2485" s="28" t="s">
        <v>31</v>
      </c>
      <c r="J2485" s="41" t="s">
        <v>830</v>
      </c>
      <c r="K2485" s="8" t="s">
        <v>39</v>
      </c>
      <c r="L2485" s="8" t="s">
        <v>221</v>
      </c>
      <c r="M2485" s="16">
        <f>SUM_DATA[[#This Row],[TOTAL Cost]]-SUM_DATA[[#This Row],[MATERIAL Cost]]</f>
        <v>0</v>
      </c>
      <c r="N2485" s="16">
        <f>IFERROR(SUM_DATA[[#This Row],[MAT C.]], 0)</f>
        <v>0</v>
      </c>
      <c r="O2485" s="16" t="e">
        <f>VLOOKUP(SUM_DATA[[#This Row],[Work Order]],'[2]MAT DETAIL'!$D:$L,8,FALSE)</f>
        <v>#N/A</v>
      </c>
      <c r="P2485" s="17">
        <v>0</v>
      </c>
      <c r="Q2485" s="67" t="s">
        <v>21</v>
      </c>
      <c r="R2485" s="67"/>
      <c r="S2485" s="67"/>
    </row>
    <row r="2486" spans="4:19" ht="15">
      <c r="D2486" s="5">
        <v>620109</v>
      </c>
      <c r="E2486" s="31">
        <v>44159</v>
      </c>
      <c r="F2486" s="34">
        <v>44159</v>
      </c>
      <c r="G2486" s="61"/>
      <c r="H2486" s="5">
        <v>2985504</v>
      </c>
      <c r="I2486" s="28" t="s">
        <v>31</v>
      </c>
      <c r="J2486" s="41" t="s">
        <v>830</v>
      </c>
      <c r="K2486" s="8" t="s">
        <v>39</v>
      </c>
      <c r="L2486" s="8" t="s">
        <v>221</v>
      </c>
      <c r="M2486" s="16">
        <f>SUM_DATA[[#This Row],[TOTAL Cost]]-SUM_DATA[[#This Row],[MATERIAL Cost]]</f>
        <v>0</v>
      </c>
      <c r="N2486" s="16">
        <f>IFERROR(SUM_DATA[[#This Row],[MAT C.]], 0)</f>
        <v>0</v>
      </c>
      <c r="O2486" s="16" t="e">
        <f>VLOOKUP(SUM_DATA[[#This Row],[Work Order]],'[2]MAT DETAIL'!$D:$L,8,FALSE)</f>
        <v>#N/A</v>
      </c>
      <c r="P2486" s="17">
        <v>0</v>
      </c>
      <c r="Q2486" s="67" t="s">
        <v>21</v>
      </c>
      <c r="R2486" s="67"/>
      <c r="S2486" s="67"/>
    </row>
    <row r="2487" spans="4:19" ht="15">
      <c r="D2487" s="5">
        <v>620107</v>
      </c>
      <c r="E2487" s="31">
        <v>44159</v>
      </c>
      <c r="F2487" s="34">
        <v>44159</v>
      </c>
      <c r="G2487" s="61"/>
      <c r="H2487" s="5">
        <v>2985511</v>
      </c>
      <c r="I2487" s="28" t="s">
        <v>31</v>
      </c>
      <c r="J2487" s="41" t="s">
        <v>830</v>
      </c>
      <c r="K2487" s="8" t="s">
        <v>39</v>
      </c>
      <c r="L2487" s="8" t="s">
        <v>221</v>
      </c>
      <c r="M2487" s="16">
        <f>SUM_DATA[[#This Row],[TOTAL Cost]]-SUM_DATA[[#This Row],[MATERIAL Cost]]</f>
        <v>0</v>
      </c>
      <c r="N2487" s="16">
        <f>IFERROR(SUM_DATA[[#This Row],[MAT C.]], 0)</f>
        <v>0</v>
      </c>
      <c r="O2487" s="16" t="e">
        <f>VLOOKUP(SUM_DATA[[#This Row],[Work Order]],'[2]MAT DETAIL'!$D:$L,8,FALSE)</f>
        <v>#N/A</v>
      </c>
      <c r="P2487" s="17">
        <v>0</v>
      </c>
      <c r="Q2487" s="67" t="s">
        <v>21</v>
      </c>
      <c r="R2487" s="67"/>
      <c r="S2487" s="67"/>
    </row>
    <row r="2488" spans="4:19" ht="15">
      <c r="D2488" s="5">
        <v>620117</v>
      </c>
      <c r="E2488" s="31">
        <v>44159</v>
      </c>
      <c r="F2488" s="34">
        <v>44159</v>
      </c>
      <c r="G2488" s="61"/>
      <c r="H2488" s="5">
        <v>2985530</v>
      </c>
      <c r="I2488" s="28" t="s">
        <v>31</v>
      </c>
      <c r="J2488" s="41" t="s">
        <v>830</v>
      </c>
      <c r="K2488" s="8" t="s">
        <v>39</v>
      </c>
      <c r="L2488" s="8" t="s">
        <v>221</v>
      </c>
      <c r="M2488" s="16">
        <f>SUM_DATA[[#This Row],[TOTAL Cost]]-SUM_DATA[[#This Row],[MATERIAL Cost]]</f>
        <v>0</v>
      </c>
      <c r="N2488" s="16">
        <f>IFERROR(SUM_DATA[[#This Row],[MAT C.]], 0)</f>
        <v>0</v>
      </c>
      <c r="O2488" s="16" t="e">
        <f>VLOOKUP(SUM_DATA[[#This Row],[Work Order]],'[2]MAT DETAIL'!$D:$L,8,FALSE)</f>
        <v>#N/A</v>
      </c>
      <c r="P2488" s="17">
        <v>0</v>
      </c>
      <c r="Q2488" s="67" t="s">
        <v>21</v>
      </c>
      <c r="R2488" s="67"/>
      <c r="S2488" s="67"/>
    </row>
    <row r="2489" spans="4:19" ht="15">
      <c r="D2489" s="5">
        <v>620112</v>
      </c>
      <c r="E2489" s="31">
        <v>44159</v>
      </c>
      <c r="F2489" s="34">
        <v>44159</v>
      </c>
      <c r="G2489" s="61"/>
      <c r="H2489" s="5">
        <v>2985542</v>
      </c>
      <c r="I2489" s="28" t="s">
        <v>26</v>
      </c>
      <c r="J2489" s="43" t="s">
        <v>831</v>
      </c>
      <c r="K2489" s="8" t="s">
        <v>19</v>
      </c>
      <c r="L2489" s="8" t="s">
        <v>50</v>
      </c>
      <c r="M2489" s="16">
        <f>SUM_DATA[[#This Row],[TOTAL Cost]]-SUM_DATA[[#This Row],[MATERIAL Cost]]</f>
        <v>32250</v>
      </c>
      <c r="N2489" s="16">
        <f>IFERROR(SUM_DATA[[#This Row],[MAT C.]], 0)</f>
        <v>31750</v>
      </c>
      <c r="O2489" s="16">
        <f>VLOOKUP(SUM_DATA[[#This Row],[Work Order]],'[2]MAT DETAIL'!$D:$L,8,FALSE)</f>
        <v>31750</v>
      </c>
      <c r="P2489" s="17">
        <v>64000</v>
      </c>
      <c r="Q2489" s="67" t="s">
        <v>21</v>
      </c>
      <c r="R2489" s="67"/>
      <c r="S2489" s="67"/>
    </row>
    <row r="2490" spans="4:19" ht="15">
      <c r="D2490" s="5">
        <v>620117</v>
      </c>
      <c r="E2490" s="31">
        <v>44159</v>
      </c>
      <c r="F2490" s="34">
        <v>44159</v>
      </c>
      <c r="G2490" s="61"/>
      <c r="H2490" s="5">
        <v>2985543</v>
      </c>
      <c r="I2490" s="28" t="s">
        <v>26</v>
      </c>
      <c r="J2490" s="41" t="s">
        <v>831</v>
      </c>
      <c r="K2490" s="8" t="s">
        <v>19</v>
      </c>
      <c r="L2490" s="8" t="s">
        <v>50</v>
      </c>
      <c r="M2490" s="16">
        <f>SUM_DATA[[#This Row],[TOTAL Cost]]-SUM_DATA[[#This Row],[MATERIAL Cost]]</f>
        <v>32250</v>
      </c>
      <c r="N2490" s="16">
        <f>IFERROR(SUM_DATA[[#This Row],[MAT C.]], 0)</f>
        <v>31750</v>
      </c>
      <c r="O2490" s="16">
        <f>VLOOKUP(SUM_DATA[[#This Row],[Work Order]],'[2]MAT DETAIL'!$D:$L,8,FALSE)</f>
        <v>31750</v>
      </c>
      <c r="P2490" s="17">
        <v>64000</v>
      </c>
      <c r="Q2490" s="67" t="s">
        <v>21</v>
      </c>
      <c r="R2490" s="67"/>
      <c r="S2490" s="67"/>
    </row>
    <row r="2491" spans="4:19" ht="15">
      <c r="D2491" s="5">
        <v>620106</v>
      </c>
      <c r="E2491" s="31">
        <v>44159</v>
      </c>
      <c r="F2491" s="34">
        <v>44160</v>
      </c>
      <c r="G2491" s="61"/>
      <c r="H2491" s="5">
        <v>2985544</v>
      </c>
      <c r="I2491" s="28" t="s">
        <v>31</v>
      </c>
      <c r="J2491" s="41" t="s">
        <v>832</v>
      </c>
      <c r="K2491" s="8" t="s">
        <v>59</v>
      </c>
      <c r="L2491" s="8" t="s">
        <v>442</v>
      </c>
      <c r="M2491" s="16">
        <f>SUM_DATA[[#This Row],[TOTAL Cost]]-SUM_DATA[[#This Row],[MATERIAL Cost]]</f>
        <v>95828.71</v>
      </c>
      <c r="N2491" s="16">
        <f>IFERROR(SUM_DATA[[#This Row],[MAT C.]], 0)</f>
        <v>0</v>
      </c>
      <c r="O2491" s="16" t="e">
        <f>VLOOKUP(SUM_DATA[[#This Row],[Work Order]],'[2]MAT DETAIL'!$D:$L,8,FALSE)</f>
        <v>#N/A</v>
      </c>
      <c r="P2491" s="17">
        <v>95828.71</v>
      </c>
      <c r="Q2491" s="67" t="s">
        <v>25</v>
      </c>
      <c r="R2491" s="67"/>
      <c r="S2491" s="67"/>
    </row>
    <row r="2492" spans="4:19" ht="15">
      <c r="D2492" s="5">
        <v>620106</v>
      </c>
      <c r="E2492" s="31">
        <v>44159</v>
      </c>
      <c r="F2492" s="34">
        <v>44159</v>
      </c>
      <c r="G2492" s="61"/>
      <c r="H2492" s="5">
        <v>2985550</v>
      </c>
      <c r="I2492" s="28" t="s">
        <v>26</v>
      </c>
      <c r="J2492" s="43" t="s">
        <v>833</v>
      </c>
      <c r="K2492" s="8" t="s">
        <v>47</v>
      </c>
      <c r="L2492" s="8" t="s">
        <v>65</v>
      </c>
      <c r="M2492" s="16">
        <f>SUM_DATA[[#This Row],[TOTAL Cost]]-SUM_DATA[[#This Row],[MATERIAL Cost]]</f>
        <v>316648</v>
      </c>
      <c r="N2492" s="16">
        <f>IFERROR(SUM_DATA[[#This Row],[MAT C.]], 0)</f>
        <v>82604</v>
      </c>
      <c r="O2492" s="16">
        <f>VLOOKUP(SUM_DATA[[#This Row],[Work Order]],'[2]MAT DETAIL'!$D:$L,8,FALSE)</f>
        <v>82604</v>
      </c>
      <c r="P2492" s="17">
        <v>399252</v>
      </c>
      <c r="Q2492" s="67" t="s">
        <v>21</v>
      </c>
      <c r="R2492" s="67"/>
      <c r="S2492" s="67"/>
    </row>
    <row r="2493" spans="4:19" ht="15">
      <c r="D2493" s="5">
        <v>620111</v>
      </c>
      <c r="E2493" s="31">
        <v>44160</v>
      </c>
      <c r="F2493" s="34">
        <v>44160</v>
      </c>
      <c r="G2493" s="61"/>
      <c r="H2493" s="5">
        <v>2985876</v>
      </c>
      <c r="I2493" s="28" t="s">
        <v>26</v>
      </c>
      <c r="J2493" s="41" t="s">
        <v>834</v>
      </c>
      <c r="K2493" s="8" t="s">
        <v>56</v>
      </c>
      <c r="L2493" s="8" t="s">
        <v>259</v>
      </c>
      <c r="M2493" s="16">
        <f>SUM_DATA[[#This Row],[TOTAL Cost]]-SUM_DATA[[#This Row],[MATERIAL Cost]]</f>
        <v>153090</v>
      </c>
      <c r="N2493" s="16">
        <f>IFERROR(SUM_DATA[[#This Row],[MAT C.]], 0)</f>
        <v>0</v>
      </c>
      <c r="O2493" s="16" t="e">
        <f>VLOOKUP(SUM_DATA[[#This Row],[Work Order]],'[2]MAT DETAIL'!$D:$L,8,FALSE)</f>
        <v>#N/A</v>
      </c>
      <c r="P2493" s="17">
        <v>153090</v>
      </c>
      <c r="Q2493" s="67" t="s">
        <v>21</v>
      </c>
      <c r="R2493" s="67"/>
      <c r="S2493" s="67"/>
    </row>
    <row r="2494" spans="4:19" ht="15">
      <c r="D2494" s="5">
        <v>620106</v>
      </c>
      <c r="E2494" s="31">
        <v>44160</v>
      </c>
      <c r="F2494" s="34">
        <v>44160</v>
      </c>
      <c r="G2494" s="61"/>
      <c r="H2494" s="5">
        <v>2985877</v>
      </c>
      <c r="I2494" s="28" t="s">
        <v>26</v>
      </c>
      <c r="J2494" s="41" t="s">
        <v>834</v>
      </c>
      <c r="K2494" s="8" t="s">
        <v>56</v>
      </c>
      <c r="L2494" s="8" t="s">
        <v>259</v>
      </c>
      <c r="M2494" s="16">
        <f>SUM_DATA[[#This Row],[TOTAL Cost]]-SUM_DATA[[#This Row],[MATERIAL Cost]]</f>
        <v>153090</v>
      </c>
      <c r="N2494" s="16">
        <f>IFERROR(SUM_DATA[[#This Row],[MAT C.]], 0)</f>
        <v>0</v>
      </c>
      <c r="O2494" s="16" t="e">
        <f>VLOOKUP(SUM_DATA[[#This Row],[Work Order]],'[2]MAT DETAIL'!$D:$L,8,FALSE)</f>
        <v>#N/A</v>
      </c>
      <c r="P2494" s="17">
        <v>153090</v>
      </c>
      <c r="Q2494" s="67" t="s">
        <v>21</v>
      </c>
      <c r="R2494" s="67"/>
      <c r="S2494" s="67"/>
    </row>
    <row r="2495" spans="4:19" ht="15">
      <c r="D2495" s="5">
        <v>620120</v>
      </c>
      <c r="E2495" s="31">
        <v>44160</v>
      </c>
      <c r="F2495" s="34">
        <v>44160</v>
      </c>
      <c r="G2495" s="61"/>
      <c r="H2495" s="5">
        <v>2985881</v>
      </c>
      <c r="I2495" s="28" t="s">
        <v>26</v>
      </c>
      <c r="J2495" s="41" t="s">
        <v>834</v>
      </c>
      <c r="K2495" s="8" t="s">
        <v>56</v>
      </c>
      <c r="L2495" s="8" t="s">
        <v>259</v>
      </c>
      <c r="M2495" s="16">
        <f>SUM_DATA[[#This Row],[TOTAL Cost]]-SUM_DATA[[#This Row],[MATERIAL Cost]]</f>
        <v>153090</v>
      </c>
      <c r="N2495" s="16">
        <f>IFERROR(SUM_DATA[[#This Row],[MAT C.]], 0)</f>
        <v>0</v>
      </c>
      <c r="O2495" s="16" t="e">
        <f>VLOOKUP(SUM_DATA[[#This Row],[Work Order]],'[2]MAT DETAIL'!$D:$L,8,FALSE)</f>
        <v>#N/A</v>
      </c>
      <c r="P2495" s="17">
        <v>153090</v>
      </c>
      <c r="Q2495" s="67" t="s">
        <v>21</v>
      </c>
      <c r="R2495" s="67"/>
      <c r="S2495" s="67"/>
    </row>
    <row r="2496" spans="4:19" ht="15">
      <c r="D2496" s="5">
        <v>620113</v>
      </c>
      <c r="E2496" s="31">
        <v>44160</v>
      </c>
      <c r="F2496" s="34">
        <v>44160</v>
      </c>
      <c r="G2496" s="61"/>
      <c r="H2496" s="5">
        <v>2985930</v>
      </c>
      <c r="I2496" s="28" t="s">
        <v>26</v>
      </c>
      <c r="J2496" s="41" t="s">
        <v>686</v>
      </c>
      <c r="K2496" s="8" t="s">
        <v>39</v>
      </c>
      <c r="L2496" s="8" t="s">
        <v>40</v>
      </c>
      <c r="M2496" s="16">
        <f>SUM_DATA[[#This Row],[TOTAL Cost]]-SUM_DATA[[#This Row],[MATERIAL Cost]]</f>
        <v>358000</v>
      </c>
      <c r="N2496" s="16">
        <f>IFERROR(SUM_DATA[[#This Row],[MAT C.]], 0)</f>
        <v>0</v>
      </c>
      <c r="O2496" s="16" t="e">
        <f>VLOOKUP(SUM_DATA[[#This Row],[Work Order]],'[2]MAT DETAIL'!$D:$L,8,FALSE)</f>
        <v>#N/A</v>
      </c>
      <c r="P2496" s="17">
        <v>358000</v>
      </c>
      <c r="Q2496" s="67" t="s">
        <v>21</v>
      </c>
      <c r="R2496" s="67"/>
      <c r="S2496" s="67"/>
    </row>
    <row r="2497" spans="4:19" ht="15">
      <c r="D2497" s="5">
        <v>620104</v>
      </c>
      <c r="E2497" s="31">
        <v>44160</v>
      </c>
      <c r="F2497" s="34">
        <v>44160</v>
      </c>
      <c r="G2497" s="61"/>
      <c r="H2497" s="5">
        <v>2986063</v>
      </c>
      <c r="I2497" s="28" t="s">
        <v>26</v>
      </c>
      <c r="J2497" s="41" t="s">
        <v>835</v>
      </c>
      <c r="K2497" s="8" t="s">
        <v>36</v>
      </c>
      <c r="L2497" s="8" t="s">
        <v>42</v>
      </c>
      <c r="M2497" s="16">
        <f>SUM_DATA[[#This Row],[TOTAL Cost]]-SUM_DATA[[#This Row],[MATERIAL Cost]]</f>
        <v>15200</v>
      </c>
      <c r="N2497" s="16">
        <f>IFERROR(SUM_DATA[[#This Row],[MAT C.]], 0)</f>
        <v>0</v>
      </c>
      <c r="O2497" s="16" t="e">
        <f>VLOOKUP(SUM_DATA[[#This Row],[Work Order]],'[2]MAT DETAIL'!$D:$L,8,FALSE)</f>
        <v>#N/A</v>
      </c>
      <c r="P2497" s="17">
        <v>15200</v>
      </c>
      <c r="Q2497" s="67" t="s">
        <v>21</v>
      </c>
      <c r="R2497" s="67"/>
      <c r="S2497" s="67"/>
    </row>
    <row r="2498" spans="4:19" ht="15">
      <c r="D2498" s="5">
        <v>620106</v>
      </c>
      <c r="E2498" s="31">
        <v>44160</v>
      </c>
      <c r="F2498" s="34">
        <v>44160</v>
      </c>
      <c r="G2498" s="61"/>
      <c r="H2498" s="5">
        <v>2986065</v>
      </c>
      <c r="I2498" s="28" t="s">
        <v>26</v>
      </c>
      <c r="J2498" s="41" t="s">
        <v>835</v>
      </c>
      <c r="K2498" s="8" t="s">
        <v>36</v>
      </c>
      <c r="L2498" s="8" t="s">
        <v>42</v>
      </c>
      <c r="M2498" s="16">
        <f>SUM_DATA[[#This Row],[TOTAL Cost]]-SUM_DATA[[#This Row],[MATERIAL Cost]]</f>
        <v>15200</v>
      </c>
      <c r="N2498" s="16">
        <f>IFERROR(SUM_DATA[[#This Row],[MAT C.]], 0)</f>
        <v>0</v>
      </c>
      <c r="O2498" s="16" t="e">
        <f>VLOOKUP(SUM_DATA[[#This Row],[Work Order]],'[2]MAT DETAIL'!$D:$L,8,FALSE)</f>
        <v>#N/A</v>
      </c>
      <c r="P2498" s="17">
        <v>15200</v>
      </c>
      <c r="Q2498" s="67" t="s">
        <v>21</v>
      </c>
      <c r="R2498" s="67"/>
      <c r="S2498" s="67"/>
    </row>
    <row r="2499" spans="4:19" ht="15">
      <c r="D2499" s="5">
        <v>620107</v>
      </c>
      <c r="E2499" s="31">
        <v>44160</v>
      </c>
      <c r="F2499" s="34">
        <v>44160</v>
      </c>
      <c r="G2499" s="61"/>
      <c r="H2499" s="5">
        <v>2986067</v>
      </c>
      <c r="I2499" s="28" t="s">
        <v>26</v>
      </c>
      <c r="J2499" s="41" t="s">
        <v>835</v>
      </c>
      <c r="K2499" s="8" t="s">
        <v>36</v>
      </c>
      <c r="L2499" s="8" t="s">
        <v>42</v>
      </c>
      <c r="M2499" s="16">
        <f>SUM_DATA[[#This Row],[TOTAL Cost]]-SUM_DATA[[#This Row],[MATERIAL Cost]]</f>
        <v>15200</v>
      </c>
      <c r="N2499" s="16">
        <f>IFERROR(SUM_DATA[[#This Row],[MAT C.]], 0)</f>
        <v>0</v>
      </c>
      <c r="O2499" s="16" t="e">
        <f>VLOOKUP(SUM_DATA[[#This Row],[Work Order]],'[2]MAT DETAIL'!$D:$L,8,FALSE)</f>
        <v>#N/A</v>
      </c>
      <c r="P2499" s="17">
        <v>15200</v>
      </c>
      <c r="Q2499" s="67" t="s">
        <v>21</v>
      </c>
      <c r="R2499" s="67"/>
      <c r="S2499" s="67"/>
    </row>
    <row r="2500" spans="4:19" ht="15">
      <c r="D2500" s="5">
        <v>620109</v>
      </c>
      <c r="E2500" s="31">
        <v>44160</v>
      </c>
      <c r="F2500" s="34">
        <v>44160</v>
      </c>
      <c r="G2500" s="61"/>
      <c r="H2500" s="5">
        <v>2986070</v>
      </c>
      <c r="I2500" s="28" t="s">
        <v>26</v>
      </c>
      <c r="J2500" s="41" t="s">
        <v>835</v>
      </c>
      <c r="K2500" s="8" t="s">
        <v>36</v>
      </c>
      <c r="L2500" s="8" t="s">
        <v>42</v>
      </c>
      <c r="M2500" s="16">
        <f>SUM_DATA[[#This Row],[TOTAL Cost]]-SUM_DATA[[#This Row],[MATERIAL Cost]]</f>
        <v>15200</v>
      </c>
      <c r="N2500" s="16">
        <f>IFERROR(SUM_DATA[[#This Row],[MAT C.]], 0)</f>
        <v>0</v>
      </c>
      <c r="O2500" s="16" t="e">
        <f>VLOOKUP(SUM_DATA[[#This Row],[Work Order]],'[2]MAT DETAIL'!$D:$L,8,FALSE)</f>
        <v>#N/A</v>
      </c>
      <c r="P2500" s="17">
        <v>15200</v>
      </c>
      <c r="Q2500" s="67" t="s">
        <v>21</v>
      </c>
      <c r="R2500" s="67"/>
      <c r="S2500" s="67"/>
    </row>
    <row r="2501" spans="4:19" ht="15">
      <c r="D2501" s="5">
        <v>620111</v>
      </c>
      <c r="E2501" s="31">
        <v>44160</v>
      </c>
      <c r="F2501" s="34">
        <v>44160</v>
      </c>
      <c r="G2501" s="61"/>
      <c r="H2501" s="5">
        <v>2986072</v>
      </c>
      <c r="I2501" s="28" t="s">
        <v>26</v>
      </c>
      <c r="J2501" s="41" t="s">
        <v>835</v>
      </c>
      <c r="K2501" s="8" t="s">
        <v>36</v>
      </c>
      <c r="L2501" s="8" t="s">
        <v>42</v>
      </c>
      <c r="M2501" s="16">
        <f>SUM_DATA[[#This Row],[TOTAL Cost]]-SUM_DATA[[#This Row],[MATERIAL Cost]]</f>
        <v>15200</v>
      </c>
      <c r="N2501" s="16">
        <f>IFERROR(SUM_DATA[[#This Row],[MAT C.]], 0)</f>
        <v>0</v>
      </c>
      <c r="O2501" s="16" t="e">
        <f>VLOOKUP(SUM_DATA[[#This Row],[Work Order]],'[2]MAT DETAIL'!$D:$L,8,FALSE)</f>
        <v>#N/A</v>
      </c>
      <c r="P2501" s="17">
        <v>15200</v>
      </c>
      <c r="Q2501" s="67" t="s">
        <v>21</v>
      </c>
      <c r="R2501" s="67"/>
      <c r="S2501" s="67"/>
    </row>
    <row r="2502" spans="4:19" ht="15">
      <c r="D2502" s="5">
        <v>620112</v>
      </c>
      <c r="E2502" s="31">
        <v>44160</v>
      </c>
      <c r="F2502" s="34">
        <v>44160</v>
      </c>
      <c r="G2502" s="61"/>
      <c r="H2502" s="5">
        <v>2986074</v>
      </c>
      <c r="I2502" s="28" t="s">
        <v>26</v>
      </c>
      <c r="J2502" s="41" t="s">
        <v>835</v>
      </c>
      <c r="K2502" s="8" t="s">
        <v>36</v>
      </c>
      <c r="L2502" s="8" t="s">
        <v>42</v>
      </c>
      <c r="M2502" s="16">
        <f>SUM_DATA[[#This Row],[TOTAL Cost]]-SUM_DATA[[#This Row],[MATERIAL Cost]]</f>
        <v>15200</v>
      </c>
      <c r="N2502" s="16">
        <f>IFERROR(SUM_DATA[[#This Row],[MAT C.]], 0)</f>
        <v>0</v>
      </c>
      <c r="O2502" s="16" t="e">
        <f>VLOOKUP(SUM_DATA[[#This Row],[Work Order]],'[2]MAT DETAIL'!$D:$L,8,FALSE)</f>
        <v>#N/A</v>
      </c>
      <c r="P2502" s="17">
        <v>15200</v>
      </c>
      <c r="Q2502" s="67" t="s">
        <v>21</v>
      </c>
      <c r="R2502" s="67"/>
      <c r="S2502" s="67"/>
    </row>
    <row r="2503" spans="4:19" ht="15">
      <c r="D2503" s="5">
        <v>620114</v>
      </c>
      <c r="E2503" s="31">
        <v>44160</v>
      </c>
      <c r="F2503" s="34">
        <v>44160</v>
      </c>
      <c r="G2503" s="61"/>
      <c r="H2503" s="5">
        <v>2986077</v>
      </c>
      <c r="I2503" s="28" t="s">
        <v>26</v>
      </c>
      <c r="J2503" s="41" t="s">
        <v>835</v>
      </c>
      <c r="K2503" s="8" t="s">
        <v>36</v>
      </c>
      <c r="L2503" s="8" t="s">
        <v>42</v>
      </c>
      <c r="M2503" s="16">
        <f>SUM_DATA[[#This Row],[TOTAL Cost]]-SUM_DATA[[#This Row],[MATERIAL Cost]]</f>
        <v>15200</v>
      </c>
      <c r="N2503" s="16">
        <f>IFERROR(SUM_DATA[[#This Row],[MAT C.]], 0)</f>
        <v>0</v>
      </c>
      <c r="O2503" s="16" t="e">
        <f>VLOOKUP(SUM_DATA[[#This Row],[Work Order]],'[2]MAT DETAIL'!$D:$L,8,FALSE)</f>
        <v>#N/A</v>
      </c>
      <c r="P2503" s="17">
        <v>15200</v>
      </c>
      <c r="Q2503" s="67" t="s">
        <v>21</v>
      </c>
      <c r="R2503" s="67"/>
      <c r="S2503" s="67"/>
    </row>
    <row r="2504" spans="4:19" ht="15">
      <c r="D2504" s="5">
        <v>620116</v>
      </c>
      <c r="E2504" s="31">
        <v>44160</v>
      </c>
      <c r="F2504" s="34">
        <v>44160</v>
      </c>
      <c r="G2504" s="61"/>
      <c r="H2504" s="5">
        <v>2986079</v>
      </c>
      <c r="I2504" s="28" t="s">
        <v>26</v>
      </c>
      <c r="J2504" s="41" t="s">
        <v>835</v>
      </c>
      <c r="K2504" s="8" t="s">
        <v>36</v>
      </c>
      <c r="L2504" s="8" t="s">
        <v>42</v>
      </c>
      <c r="M2504" s="16">
        <f>SUM_DATA[[#This Row],[TOTAL Cost]]-SUM_DATA[[#This Row],[MATERIAL Cost]]</f>
        <v>15200</v>
      </c>
      <c r="N2504" s="16">
        <f>IFERROR(SUM_DATA[[#This Row],[MAT C.]], 0)</f>
        <v>0</v>
      </c>
      <c r="O2504" s="16" t="e">
        <f>VLOOKUP(SUM_DATA[[#This Row],[Work Order]],'[2]MAT DETAIL'!$D:$L,8,FALSE)</f>
        <v>#N/A</v>
      </c>
      <c r="P2504" s="17">
        <v>15200</v>
      </c>
      <c r="Q2504" s="67" t="s">
        <v>21</v>
      </c>
      <c r="R2504" s="67"/>
      <c r="S2504" s="67"/>
    </row>
    <row r="2505" spans="4:19" ht="15">
      <c r="D2505" s="5">
        <v>620117</v>
      </c>
      <c r="E2505" s="31">
        <v>44160</v>
      </c>
      <c r="F2505" s="34">
        <v>44160</v>
      </c>
      <c r="G2505" s="61"/>
      <c r="H2505" s="5">
        <v>2986081</v>
      </c>
      <c r="I2505" s="28" t="s">
        <v>26</v>
      </c>
      <c r="J2505" s="41" t="s">
        <v>835</v>
      </c>
      <c r="K2505" s="8" t="s">
        <v>36</v>
      </c>
      <c r="L2505" s="8" t="s">
        <v>42</v>
      </c>
      <c r="M2505" s="16">
        <f>SUM_DATA[[#This Row],[TOTAL Cost]]-SUM_DATA[[#This Row],[MATERIAL Cost]]</f>
        <v>15200</v>
      </c>
      <c r="N2505" s="16">
        <f>IFERROR(SUM_DATA[[#This Row],[MAT C.]], 0)</f>
        <v>0</v>
      </c>
      <c r="O2505" s="16" t="e">
        <f>VLOOKUP(SUM_DATA[[#This Row],[Work Order]],'[2]MAT DETAIL'!$D:$L,8,FALSE)</f>
        <v>#N/A</v>
      </c>
      <c r="P2505" s="17">
        <v>15200</v>
      </c>
      <c r="Q2505" s="67" t="s">
        <v>21</v>
      </c>
      <c r="R2505" s="67"/>
      <c r="S2505" s="67"/>
    </row>
    <row r="2506" spans="4:19" ht="15">
      <c r="D2506" s="5">
        <v>620123</v>
      </c>
      <c r="E2506" s="31">
        <v>44160</v>
      </c>
      <c r="F2506" s="34">
        <v>44160</v>
      </c>
      <c r="G2506" s="61"/>
      <c r="H2506" s="5">
        <v>2986085</v>
      </c>
      <c r="I2506" s="28" t="s">
        <v>26</v>
      </c>
      <c r="J2506" s="41" t="s">
        <v>835</v>
      </c>
      <c r="K2506" s="8" t="s">
        <v>36</v>
      </c>
      <c r="L2506" s="8" t="s">
        <v>42</v>
      </c>
      <c r="M2506" s="16">
        <f>SUM_DATA[[#This Row],[TOTAL Cost]]-SUM_DATA[[#This Row],[MATERIAL Cost]]</f>
        <v>15200</v>
      </c>
      <c r="N2506" s="16">
        <f>IFERROR(SUM_DATA[[#This Row],[MAT C.]], 0)</f>
        <v>0</v>
      </c>
      <c r="O2506" s="16" t="e">
        <f>VLOOKUP(SUM_DATA[[#This Row],[Work Order]],'[2]MAT DETAIL'!$D:$L,8,FALSE)</f>
        <v>#N/A</v>
      </c>
      <c r="P2506" s="17">
        <v>15200</v>
      </c>
      <c r="Q2506" s="67" t="s">
        <v>21</v>
      </c>
      <c r="R2506" s="67"/>
      <c r="S2506" s="67"/>
    </row>
    <row r="2507" spans="4:19" ht="15">
      <c r="D2507" s="5">
        <v>620106</v>
      </c>
      <c r="E2507" s="31">
        <v>44161</v>
      </c>
      <c r="F2507" s="34">
        <v>44161</v>
      </c>
      <c r="G2507" s="61"/>
      <c r="H2507" s="5">
        <v>2986408</v>
      </c>
      <c r="I2507" s="28" t="s">
        <v>26</v>
      </c>
      <c r="J2507" s="41" t="s">
        <v>836</v>
      </c>
      <c r="K2507" s="8" t="s">
        <v>56</v>
      </c>
      <c r="L2507" s="26" t="s">
        <v>57</v>
      </c>
      <c r="M2507" s="16">
        <f>SUM_DATA[[#This Row],[TOTAL Cost]]-SUM_DATA[[#This Row],[MATERIAL Cost]]</f>
        <v>462.17000000000007</v>
      </c>
      <c r="N2507" s="16">
        <f>IFERROR(SUM_DATA[[#This Row],[MAT C.]], 0)</f>
        <v>3950</v>
      </c>
      <c r="O2507" s="16">
        <f>VLOOKUP(SUM_DATA[[#This Row],[Work Order]],'[2]MAT DETAIL'!$D:$L,8,FALSE)</f>
        <v>3950</v>
      </c>
      <c r="P2507" s="17">
        <v>4412.17</v>
      </c>
      <c r="Q2507" s="67" t="s">
        <v>21</v>
      </c>
      <c r="R2507" s="67"/>
      <c r="S2507" s="67"/>
    </row>
    <row r="2508" spans="4:19" ht="15">
      <c r="D2508" s="5">
        <v>620120</v>
      </c>
      <c r="E2508" s="31">
        <v>44161</v>
      </c>
      <c r="F2508" s="34">
        <v>44161</v>
      </c>
      <c r="G2508" s="61"/>
      <c r="H2508" s="5">
        <v>2986417</v>
      </c>
      <c r="I2508" s="28" t="s">
        <v>26</v>
      </c>
      <c r="J2508" s="41" t="s">
        <v>836</v>
      </c>
      <c r="K2508" s="8" t="s">
        <v>56</v>
      </c>
      <c r="L2508" s="26" t="s">
        <v>57</v>
      </c>
      <c r="M2508" s="16">
        <f>SUM_DATA[[#This Row],[TOTAL Cost]]-SUM_DATA[[#This Row],[MATERIAL Cost]]</f>
        <v>462.17000000000007</v>
      </c>
      <c r="N2508" s="16">
        <f>IFERROR(SUM_DATA[[#This Row],[MAT C.]], 0)</f>
        <v>3950</v>
      </c>
      <c r="O2508" s="16">
        <f>VLOOKUP(SUM_DATA[[#This Row],[Work Order]],'[2]MAT DETAIL'!$D:$L,8,FALSE)</f>
        <v>3950</v>
      </c>
      <c r="P2508" s="17">
        <v>4412.17</v>
      </c>
      <c r="Q2508" s="67" t="s">
        <v>21</v>
      </c>
      <c r="R2508" s="67"/>
      <c r="S2508" s="67"/>
    </row>
    <row r="2509" spans="4:19" ht="15">
      <c r="D2509" s="5">
        <v>620113</v>
      </c>
      <c r="E2509" s="31">
        <v>44161</v>
      </c>
      <c r="F2509" s="34">
        <v>44161</v>
      </c>
      <c r="G2509" s="61"/>
      <c r="H2509" s="5">
        <v>2986421</v>
      </c>
      <c r="I2509" s="28" t="s">
        <v>26</v>
      </c>
      <c r="J2509" s="41" t="s">
        <v>836</v>
      </c>
      <c r="K2509" s="8" t="s">
        <v>56</v>
      </c>
      <c r="L2509" s="26" t="s">
        <v>57</v>
      </c>
      <c r="M2509" s="16">
        <f>SUM_DATA[[#This Row],[TOTAL Cost]]-SUM_DATA[[#This Row],[MATERIAL Cost]]</f>
        <v>462.17000000000007</v>
      </c>
      <c r="N2509" s="16">
        <f>IFERROR(SUM_DATA[[#This Row],[MAT C.]], 0)</f>
        <v>3950</v>
      </c>
      <c r="O2509" s="16">
        <f>VLOOKUP(SUM_DATA[[#This Row],[Work Order]],'[2]MAT DETAIL'!$D:$L,8,FALSE)</f>
        <v>3950</v>
      </c>
      <c r="P2509" s="17">
        <v>4412.17</v>
      </c>
      <c r="Q2509" s="67" t="s">
        <v>21</v>
      </c>
      <c r="R2509" s="67"/>
      <c r="S2509" s="67"/>
    </row>
    <row r="2510" spans="4:19" ht="15">
      <c r="D2510" s="5">
        <v>620104</v>
      </c>
      <c r="E2510" s="31">
        <v>44161</v>
      </c>
      <c r="F2510" s="34">
        <v>44161</v>
      </c>
      <c r="G2510" s="61"/>
      <c r="H2510" s="5">
        <v>2986427</v>
      </c>
      <c r="I2510" s="28" t="s">
        <v>26</v>
      </c>
      <c r="J2510" s="41" t="s">
        <v>836</v>
      </c>
      <c r="K2510" s="8" t="s">
        <v>56</v>
      </c>
      <c r="L2510" s="26" t="s">
        <v>57</v>
      </c>
      <c r="M2510" s="16">
        <f>SUM_DATA[[#This Row],[TOTAL Cost]]-SUM_DATA[[#This Row],[MATERIAL Cost]]</f>
        <v>462.17000000000007</v>
      </c>
      <c r="N2510" s="16">
        <f>IFERROR(SUM_DATA[[#This Row],[MAT C.]], 0)</f>
        <v>3950</v>
      </c>
      <c r="O2510" s="16">
        <f>VLOOKUP(SUM_DATA[[#This Row],[Work Order]],'[2]MAT DETAIL'!$D:$L,8,FALSE)</f>
        <v>3950</v>
      </c>
      <c r="P2510" s="17">
        <v>4412.17</v>
      </c>
      <c r="Q2510" s="67" t="s">
        <v>21</v>
      </c>
      <c r="R2510" s="67"/>
      <c r="S2510" s="67"/>
    </row>
    <row r="2511" spans="4:19" ht="15">
      <c r="D2511" s="5">
        <v>620124</v>
      </c>
      <c r="E2511" s="31">
        <v>44161</v>
      </c>
      <c r="F2511" s="34">
        <v>44161</v>
      </c>
      <c r="G2511" s="61"/>
      <c r="H2511" s="5">
        <v>2986430</v>
      </c>
      <c r="I2511" s="28" t="s">
        <v>26</v>
      </c>
      <c r="J2511" s="41" t="s">
        <v>836</v>
      </c>
      <c r="K2511" s="8" t="s">
        <v>56</v>
      </c>
      <c r="L2511" s="26" t="s">
        <v>57</v>
      </c>
      <c r="M2511" s="16">
        <f>SUM_DATA[[#This Row],[TOTAL Cost]]-SUM_DATA[[#This Row],[MATERIAL Cost]]</f>
        <v>462.17000000000007</v>
      </c>
      <c r="N2511" s="16">
        <f>IFERROR(SUM_DATA[[#This Row],[MAT C.]], 0)</f>
        <v>3950</v>
      </c>
      <c r="O2511" s="16">
        <f>VLOOKUP(SUM_DATA[[#This Row],[Work Order]],'[2]MAT DETAIL'!$D:$L,8,FALSE)</f>
        <v>3950</v>
      </c>
      <c r="P2511" s="17">
        <v>4412.17</v>
      </c>
      <c r="Q2511" s="67" t="s">
        <v>21</v>
      </c>
      <c r="R2511" s="67"/>
      <c r="S2511" s="67"/>
    </row>
    <row r="2512" spans="4:19" ht="15">
      <c r="D2512" s="5">
        <v>620119</v>
      </c>
      <c r="E2512" s="31">
        <v>44161</v>
      </c>
      <c r="F2512" s="34">
        <v>44161</v>
      </c>
      <c r="G2512" s="61"/>
      <c r="H2512" s="5">
        <v>2986436</v>
      </c>
      <c r="I2512" s="28" t="s">
        <v>26</v>
      </c>
      <c r="J2512" s="41" t="s">
        <v>836</v>
      </c>
      <c r="K2512" s="8" t="s">
        <v>56</v>
      </c>
      <c r="L2512" s="26" t="s">
        <v>57</v>
      </c>
      <c r="M2512" s="16">
        <f>SUM_DATA[[#This Row],[TOTAL Cost]]-SUM_DATA[[#This Row],[MATERIAL Cost]]</f>
        <v>462.17000000000007</v>
      </c>
      <c r="N2512" s="16">
        <f>IFERROR(SUM_DATA[[#This Row],[MAT C.]], 0)</f>
        <v>3950</v>
      </c>
      <c r="O2512" s="16">
        <f>VLOOKUP(SUM_DATA[[#This Row],[Work Order]],'[2]MAT DETAIL'!$D:$L,8,FALSE)</f>
        <v>3950</v>
      </c>
      <c r="P2512" s="17">
        <v>4412.17</v>
      </c>
      <c r="Q2512" s="67" t="s">
        <v>21</v>
      </c>
      <c r="R2512" s="67"/>
      <c r="S2512" s="67"/>
    </row>
    <row r="2513" spans="4:19" ht="15">
      <c r="D2513" s="5">
        <v>620106</v>
      </c>
      <c r="E2513" s="31">
        <v>44161</v>
      </c>
      <c r="F2513" s="34">
        <v>44161</v>
      </c>
      <c r="G2513" s="61"/>
      <c r="H2513" s="5">
        <v>2986510</v>
      </c>
      <c r="I2513" s="28" t="s">
        <v>31</v>
      </c>
      <c r="J2513" s="41" t="s">
        <v>837</v>
      </c>
      <c r="K2513" s="8" t="s">
        <v>59</v>
      </c>
      <c r="L2513" s="8" t="s">
        <v>442</v>
      </c>
      <c r="M2513" s="16">
        <f>SUM_DATA[[#This Row],[TOTAL Cost]]-SUM_DATA[[#This Row],[MATERIAL Cost]]</f>
        <v>678.16</v>
      </c>
      <c r="N2513" s="16">
        <f>IFERROR(SUM_DATA[[#This Row],[MAT C.]], 0)</f>
        <v>0</v>
      </c>
      <c r="O2513" s="16" t="e">
        <f>VLOOKUP(SUM_DATA[[#This Row],[Work Order]],'[2]MAT DETAIL'!$D:$L,8,FALSE)</f>
        <v>#N/A</v>
      </c>
      <c r="P2513" s="17">
        <v>678.16</v>
      </c>
      <c r="Q2513" s="67" t="s">
        <v>25</v>
      </c>
      <c r="R2513" s="67"/>
      <c r="S2513" s="67"/>
    </row>
    <row r="2514" spans="4:19" ht="15">
      <c r="D2514" s="5">
        <v>620106</v>
      </c>
      <c r="E2514" s="31">
        <v>44161</v>
      </c>
      <c r="F2514" s="34">
        <v>44161</v>
      </c>
      <c r="G2514" s="61"/>
      <c r="H2514" s="5">
        <v>2986725</v>
      </c>
      <c r="I2514" s="28" t="s">
        <v>26</v>
      </c>
      <c r="J2514" s="41" t="s">
        <v>838</v>
      </c>
      <c r="K2514" s="8" t="s">
        <v>56</v>
      </c>
      <c r="L2514" s="8" t="s">
        <v>57</v>
      </c>
      <c r="M2514" s="16">
        <f>SUM_DATA[[#This Row],[TOTAL Cost]]-SUM_DATA[[#This Row],[MATERIAL Cost]]</f>
        <v>6450</v>
      </c>
      <c r="N2514" s="16">
        <f>IFERROR(SUM_DATA[[#This Row],[MAT C.]], 0)</f>
        <v>0</v>
      </c>
      <c r="O2514" s="16" t="e">
        <f>VLOOKUP(SUM_DATA[[#This Row],[Work Order]],'[2]MAT DETAIL'!$D:$L,8,FALSE)</f>
        <v>#N/A</v>
      </c>
      <c r="P2514" s="17">
        <v>6450</v>
      </c>
      <c r="Q2514" s="67" t="s">
        <v>21</v>
      </c>
      <c r="R2514" s="67"/>
      <c r="S2514" s="67"/>
    </row>
    <row r="2515" spans="4:19" ht="15">
      <c r="D2515" s="5">
        <v>620120</v>
      </c>
      <c r="E2515" s="31">
        <v>44161</v>
      </c>
      <c r="F2515" s="34">
        <v>44161</v>
      </c>
      <c r="G2515" s="61"/>
      <c r="H2515" s="5">
        <v>2986726</v>
      </c>
      <c r="I2515" s="28" t="s">
        <v>26</v>
      </c>
      <c r="J2515" s="41" t="s">
        <v>838</v>
      </c>
      <c r="K2515" s="8" t="s">
        <v>56</v>
      </c>
      <c r="L2515" s="8" t="s">
        <v>57</v>
      </c>
      <c r="M2515" s="16">
        <f>SUM_DATA[[#This Row],[TOTAL Cost]]-SUM_DATA[[#This Row],[MATERIAL Cost]]</f>
        <v>6450</v>
      </c>
      <c r="N2515" s="16">
        <f>IFERROR(SUM_DATA[[#This Row],[MAT C.]], 0)</f>
        <v>0</v>
      </c>
      <c r="O2515" s="16" t="e">
        <f>VLOOKUP(SUM_DATA[[#This Row],[Work Order]],'[2]MAT DETAIL'!$D:$L,8,FALSE)</f>
        <v>#N/A</v>
      </c>
      <c r="P2515" s="17">
        <v>6450</v>
      </c>
      <c r="Q2515" s="67" t="s">
        <v>21</v>
      </c>
      <c r="R2515" s="67"/>
      <c r="S2515" s="67"/>
    </row>
    <row r="2516" spans="4:19" ht="15">
      <c r="D2516" s="5">
        <v>620113</v>
      </c>
      <c r="E2516" s="31">
        <v>44161</v>
      </c>
      <c r="F2516" s="34">
        <v>44161</v>
      </c>
      <c r="G2516" s="61"/>
      <c r="H2516" s="5">
        <v>2986727</v>
      </c>
      <c r="I2516" s="28" t="s">
        <v>26</v>
      </c>
      <c r="J2516" s="41" t="s">
        <v>838</v>
      </c>
      <c r="K2516" s="8" t="s">
        <v>56</v>
      </c>
      <c r="L2516" s="8" t="s">
        <v>57</v>
      </c>
      <c r="M2516" s="16">
        <f>SUM_DATA[[#This Row],[TOTAL Cost]]-SUM_DATA[[#This Row],[MATERIAL Cost]]</f>
        <v>6450</v>
      </c>
      <c r="N2516" s="16">
        <f>IFERROR(SUM_DATA[[#This Row],[MAT C.]], 0)</f>
        <v>0</v>
      </c>
      <c r="O2516" s="16" t="e">
        <f>VLOOKUP(SUM_DATA[[#This Row],[Work Order]],'[2]MAT DETAIL'!$D:$L,8,FALSE)</f>
        <v>#N/A</v>
      </c>
      <c r="P2516" s="17">
        <v>6450</v>
      </c>
      <c r="Q2516" s="67" t="s">
        <v>21</v>
      </c>
      <c r="R2516" s="67"/>
      <c r="S2516" s="67"/>
    </row>
    <row r="2517" spans="4:19" ht="15">
      <c r="D2517" s="5">
        <v>620104</v>
      </c>
      <c r="E2517" s="31">
        <v>44161</v>
      </c>
      <c r="F2517" s="34">
        <v>44161</v>
      </c>
      <c r="G2517" s="61"/>
      <c r="H2517" s="5">
        <v>2986728</v>
      </c>
      <c r="I2517" s="28" t="s">
        <v>26</v>
      </c>
      <c r="J2517" s="41" t="s">
        <v>838</v>
      </c>
      <c r="K2517" s="8" t="s">
        <v>56</v>
      </c>
      <c r="L2517" s="8" t="s">
        <v>57</v>
      </c>
      <c r="M2517" s="16">
        <f>SUM_DATA[[#This Row],[TOTAL Cost]]-SUM_DATA[[#This Row],[MATERIAL Cost]]</f>
        <v>6450</v>
      </c>
      <c r="N2517" s="16">
        <f>IFERROR(SUM_DATA[[#This Row],[MAT C.]], 0)</f>
        <v>0</v>
      </c>
      <c r="O2517" s="16" t="e">
        <f>VLOOKUP(SUM_DATA[[#This Row],[Work Order]],'[2]MAT DETAIL'!$D:$L,8,FALSE)</f>
        <v>#N/A</v>
      </c>
      <c r="P2517" s="17">
        <v>6450</v>
      </c>
      <c r="Q2517" s="67" t="s">
        <v>21</v>
      </c>
      <c r="R2517" s="67"/>
      <c r="S2517" s="67"/>
    </row>
    <row r="2518" spans="4:19" ht="15">
      <c r="D2518" s="5">
        <v>620124</v>
      </c>
      <c r="E2518" s="31">
        <v>44161</v>
      </c>
      <c r="F2518" s="34">
        <v>44161</v>
      </c>
      <c r="G2518" s="61"/>
      <c r="H2518" s="5">
        <v>2986729</v>
      </c>
      <c r="I2518" s="28" t="s">
        <v>26</v>
      </c>
      <c r="J2518" s="41" t="s">
        <v>838</v>
      </c>
      <c r="K2518" s="8" t="s">
        <v>56</v>
      </c>
      <c r="L2518" s="8" t="s">
        <v>57</v>
      </c>
      <c r="M2518" s="16">
        <f>SUM_DATA[[#This Row],[TOTAL Cost]]-SUM_DATA[[#This Row],[MATERIAL Cost]]</f>
        <v>6450</v>
      </c>
      <c r="N2518" s="16">
        <f>IFERROR(SUM_DATA[[#This Row],[MAT C.]], 0)</f>
        <v>0</v>
      </c>
      <c r="O2518" s="16" t="e">
        <f>VLOOKUP(SUM_DATA[[#This Row],[Work Order]],'[2]MAT DETAIL'!$D:$L,8,FALSE)</f>
        <v>#N/A</v>
      </c>
      <c r="P2518" s="17">
        <v>6450</v>
      </c>
      <c r="Q2518" s="67" t="s">
        <v>21</v>
      </c>
      <c r="R2518" s="67"/>
      <c r="S2518" s="67"/>
    </row>
    <row r="2519" spans="4:19" ht="15">
      <c r="D2519" s="5">
        <v>620119</v>
      </c>
      <c r="E2519" s="31">
        <v>44161</v>
      </c>
      <c r="F2519" s="34">
        <v>44161</v>
      </c>
      <c r="G2519" s="61"/>
      <c r="H2519" s="5">
        <v>2986730</v>
      </c>
      <c r="I2519" s="28" t="s">
        <v>26</v>
      </c>
      <c r="J2519" s="41" t="s">
        <v>838</v>
      </c>
      <c r="K2519" s="8" t="s">
        <v>56</v>
      </c>
      <c r="L2519" s="8" t="s">
        <v>57</v>
      </c>
      <c r="M2519" s="16">
        <f>SUM_DATA[[#This Row],[TOTAL Cost]]-SUM_DATA[[#This Row],[MATERIAL Cost]]</f>
        <v>6450</v>
      </c>
      <c r="N2519" s="16">
        <f>IFERROR(SUM_DATA[[#This Row],[MAT C.]], 0)</f>
        <v>0</v>
      </c>
      <c r="O2519" s="16" t="e">
        <f>VLOOKUP(SUM_DATA[[#This Row],[Work Order]],'[2]MAT DETAIL'!$D:$L,8,FALSE)</f>
        <v>#N/A</v>
      </c>
      <c r="P2519" s="17">
        <v>6450</v>
      </c>
      <c r="Q2519" s="67" t="s">
        <v>21</v>
      </c>
      <c r="R2519" s="67"/>
      <c r="S2519" s="67"/>
    </row>
    <row r="2520" spans="4:19" ht="15">
      <c r="D2520" s="5">
        <v>620114</v>
      </c>
      <c r="E2520" s="31">
        <v>44161</v>
      </c>
      <c r="F2520" s="34">
        <v>44161</v>
      </c>
      <c r="G2520" s="61"/>
      <c r="H2520" s="5">
        <v>2986742</v>
      </c>
      <c r="I2520" s="28" t="s">
        <v>31</v>
      </c>
      <c r="J2520" s="41" t="s">
        <v>220</v>
      </c>
      <c r="K2520" s="8" t="s">
        <v>39</v>
      </c>
      <c r="L2520" s="8" t="s">
        <v>221</v>
      </c>
      <c r="M2520" s="16">
        <f>SUM_DATA[[#This Row],[TOTAL Cost]]-SUM_DATA[[#This Row],[MATERIAL Cost]]</f>
        <v>1236.3400000000001</v>
      </c>
      <c r="N2520" s="16">
        <f>IFERROR(SUM_DATA[[#This Row],[MAT C.]], 0)</f>
        <v>12800</v>
      </c>
      <c r="O2520" s="16">
        <f>VLOOKUP(SUM_DATA[[#This Row],[Work Order]],'[2]MAT DETAIL'!$D:$L,8,FALSE)</f>
        <v>12800</v>
      </c>
      <c r="P2520" s="17">
        <v>14036.34</v>
      </c>
      <c r="Q2520" s="67" t="s">
        <v>25</v>
      </c>
      <c r="R2520" s="67"/>
      <c r="S2520" s="67"/>
    </row>
    <row r="2521" spans="4:19" ht="15">
      <c r="D2521" s="5">
        <v>620106</v>
      </c>
      <c r="E2521" s="31">
        <v>44161</v>
      </c>
      <c r="F2521" s="34">
        <v>44161</v>
      </c>
      <c r="G2521" s="61"/>
      <c r="H2521" s="5">
        <v>2986751</v>
      </c>
      <c r="I2521" s="28" t="s">
        <v>31</v>
      </c>
      <c r="J2521" s="41" t="s">
        <v>839</v>
      </c>
      <c r="K2521" s="8" t="s">
        <v>39</v>
      </c>
      <c r="L2521" s="8" t="s">
        <v>244</v>
      </c>
      <c r="M2521" s="16">
        <f>SUM_DATA[[#This Row],[TOTAL Cost]]-SUM_DATA[[#This Row],[MATERIAL Cost]]</f>
        <v>4616.62</v>
      </c>
      <c r="N2521" s="16">
        <f>IFERROR(SUM_DATA[[#This Row],[MAT C.]], 0)</f>
        <v>0</v>
      </c>
      <c r="O2521" s="16" t="e">
        <f>VLOOKUP(SUM_DATA[[#This Row],[Work Order]],'[2]MAT DETAIL'!$D:$L,8,FALSE)</f>
        <v>#N/A</v>
      </c>
      <c r="P2521" s="17">
        <v>4616.62</v>
      </c>
      <c r="Q2521" s="67" t="s">
        <v>25</v>
      </c>
      <c r="R2521" s="67"/>
      <c r="S2521" s="67"/>
    </row>
    <row r="2522" spans="4:19" ht="15">
      <c r="D2522" s="5">
        <v>620106</v>
      </c>
      <c r="E2522" s="31">
        <v>44161</v>
      </c>
      <c r="F2522" s="34">
        <v>44162</v>
      </c>
      <c r="G2522" s="61"/>
      <c r="H2522" s="5">
        <v>2986947</v>
      </c>
      <c r="I2522" s="28" t="s">
        <v>31</v>
      </c>
      <c r="J2522" s="41" t="s">
        <v>499</v>
      </c>
      <c r="K2522" s="8" t="s">
        <v>56</v>
      </c>
      <c r="L2522" s="8" t="s">
        <v>259</v>
      </c>
      <c r="M2522" s="16">
        <f>SUM_DATA[[#This Row],[TOTAL Cost]]-SUM_DATA[[#This Row],[MATERIAL Cost]]</f>
        <v>1512.21</v>
      </c>
      <c r="N2522" s="16">
        <f>IFERROR(SUM_DATA[[#This Row],[MAT C.]], 0)</f>
        <v>0</v>
      </c>
      <c r="O2522" s="16" t="e">
        <f>VLOOKUP(SUM_DATA[[#This Row],[Work Order]],'[2]MAT DETAIL'!$D:$L,8,FALSE)</f>
        <v>#N/A</v>
      </c>
      <c r="P2522" s="17">
        <v>1512.21</v>
      </c>
      <c r="Q2522" s="67" t="s">
        <v>25</v>
      </c>
      <c r="R2522" s="67"/>
      <c r="S2522" s="67"/>
    </row>
    <row r="2523" spans="4:19" ht="15">
      <c r="D2523" s="5">
        <v>620122</v>
      </c>
      <c r="E2523" s="31">
        <v>44162</v>
      </c>
      <c r="F2523" s="34">
        <v>44162</v>
      </c>
      <c r="G2523" s="61"/>
      <c r="H2523" s="5">
        <v>2990131</v>
      </c>
      <c r="I2523" s="28" t="s">
        <v>31</v>
      </c>
      <c r="J2523" s="41" t="s">
        <v>840</v>
      </c>
      <c r="K2523" s="8" t="s">
        <v>67</v>
      </c>
      <c r="L2523" s="8" t="s">
        <v>150</v>
      </c>
      <c r="M2523" s="16">
        <f>SUM_DATA[[#This Row],[TOTAL Cost]]-SUM_DATA[[#This Row],[MATERIAL Cost]]</f>
        <v>1515.08</v>
      </c>
      <c r="N2523" s="16">
        <f>IFERROR(SUM_DATA[[#This Row],[MAT C.]], 0)</f>
        <v>0</v>
      </c>
      <c r="O2523" s="16" t="e">
        <f>VLOOKUP(SUM_DATA[[#This Row],[Work Order]],'[2]MAT DETAIL'!$D:$L,8,FALSE)</f>
        <v>#N/A</v>
      </c>
      <c r="P2523" s="17">
        <v>1515.08</v>
      </c>
      <c r="Q2523" s="67" t="s">
        <v>25</v>
      </c>
      <c r="R2523" s="67"/>
      <c r="S2523" s="67"/>
    </row>
    <row r="2524" spans="4:19" ht="15">
      <c r="D2524" s="5">
        <v>620109</v>
      </c>
      <c r="E2524" s="31">
        <v>44162</v>
      </c>
      <c r="F2524" s="34">
        <v>44162</v>
      </c>
      <c r="G2524" s="61"/>
      <c r="H2524" s="5">
        <v>2990133</v>
      </c>
      <c r="I2524" s="28" t="s">
        <v>26</v>
      </c>
      <c r="J2524" s="41" t="s">
        <v>73</v>
      </c>
      <c r="K2524" s="8" t="s">
        <v>47</v>
      </c>
      <c r="L2524" s="8" t="s">
        <v>74</v>
      </c>
      <c r="M2524" s="16">
        <f>SUM_DATA[[#This Row],[TOTAL Cost]]-SUM_DATA[[#This Row],[MATERIAL Cost]]</f>
        <v>0</v>
      </c>
      <c r="N2524" s="16">
        <f>IFERROR(SUM_DATA[[#This Row],[MAT C.]], 0)</f>
        <v>0</v>
      </c>
      <c r="O2524" s="16" t="e">
        <f>VLOOKUP(SUM_DATA[[#This Row],[Work Order]],'[2]MAT DETAIL'!$D:$L,8,FALSE)</f>
        <v>#N/A</v>
      </c>
      <c r="P2524" s="17">
        <v>0</v>
      </c>
      <c r="Q2524" s="67" t="s">
        <v>25</v>
      </c>
      <c r="R2524" s="67"/>
      <c r="S2524" s="67"/>
    </row>
    <row r="2525" spans="4:19" ht="15">
      <c r="D2525" s="5">
        <v>620109</v>
      </c>
      <c r="E2525" s="31">
        <v>44162</v>
      </c>
      <c r="F2525" s="34">
        <v>44162</v>
      </c>
      <c r="G2525" s="61"/>
      <c r="H2525" s="5">
        <v>2990134</v>
      </c>
      <c r="I2525" s="28" t="s">
        <v>26</v>
      </c>
      <c r="J2525" s="41" t="s">
        <v>72</v>
      </c>
      <c r="K2525" s="8" t="s">
        <v>36</v>
      </c>
      <c r="L2525" s="10" t="s">
        <v>37</v>
      </c>
      <c r="M2525" s="16">
        <f>SUM_DATA[[#This Row],[TOTAL Cost]]-SUM_DATA[[#This Row],[MATERIAL Cost]]</f>
        <v>1807.65</v>
      </c>
      <c r="N2525" s="16">
        <f>IFERROR(SUM_DATA[[#This Row],[MAT C.]], 0)</f>
        <v>0</v>
      </c>
      <c r="O2525" s="16" t="e">
        <f>VLOOKUP(SUM_DATA[[#This Row],[Work Order]],'[2]MAT DETAIL'!$D:$L,8,FALSE)</f>
        <v>#N/A</v>
      </c>
      <c r="P2525" s="17">
        <v>1807.65</v>
      </c>
      <c r="Q2525" s="67" t="s">
        <v>25</v>
      </c>
      <c r="R2525" s="67"/>
      <c r="S2525" s="67"/>
    </row>
    <row r="2526" spans="4:19" ht="15">
      <c r="D2526" s="5">
        <v>620118</v>
      </c>
      <c r="E2526" s="31">
        <v>44162</v>
      </c>
      <c r="F2526" s="34">
        <v>44162</v>
      </c>
      <c r="G2526" s="61"/>
      <c r="H2526" s="5">
        <v>2990137</v>
      </c>
      <c r="I2526" s="28" t="s">
        <v>26</v>
      </c>
      <c r="J2526" s="41" t="s">
        <v>228</v>
      </c>
      <c r="K2526" s="8" t="s">
        <v>33</v>
      </c>
      <c r="L2526" s="8" t="s">
        <v>39</v>
      </c>
      <c r="M2526" s="16">
        <f>SUM_DATA[[#This Row],[TOTAL Cost]]-SUM_DATA[[#This Row],[MATERIAL Cost]]</f>
        <v>0</v>
      </c>
      <c r="N2526" s="16">
        <f>IFERROR(SUM_DATA[[#This Row],[MAT C.]], 0)</f>
        <v>0</v>
      </c>
      <c r="O2526" s="16" t="e">
        <f>VLOOKUP(SUM_DATA[[#This Row],[Work Order]],'[2]MAT DETAIL'!$D:$L,8,FALSE)</f>
        <v>#N/A</v>
      </c>
      <c r="P2526" s="17">
        <v>0</v>
      </c>
      <c r="Q2526" s="67" t="s">
        <v>25</v>
      </c>
      <c r="R2526" s="67"/>
      <c r="S2526" s="67"/>
    </row>
    <row r="2527" spans="4:19" ht="15">
      <c r="D2527" s="5">
        <v>620105</v>
      </c>
      <c r="E2527" s="31">
        <v>44162</v>
      </c>
      <c r="F2527" s="34">
        <v>44162</v>
      </c>
      <c r="G2527" s="61"/>
      <c r="H2527" s="5">
        <v>2990138</v>
      </c>
      <c r="I2527" s="28" t="s">
        <v>26</v>
      </c>
      <c r="J2527" s="41" t="s">
        <v>72</v>
      </c>
      <c r="K2527" s="8" t="s">
        <v>36</v>
      </c>
      <c r="L2527" s="10" t="s">
        <v>37</v>
      </c>
      <c r="M2527" s="16">
        <f>SUM_DATA[[#This Row],[TOTAL Cost]]-SUM_DATA[[#This Row],[MATERIAL Cost]]</f>
        <v>5408.35</v>
      </c>
      <c r="N2527" s="16">
        <f>IFERROR(SUM_DATA[[#This Row],[MAT C.]], 0)</f>
        <v>0</v>
      </c>
      <c r="O2527" s="16" t="e">
        <f>VLOOKUP(SUM_DATA[[#This Row],[Work Order]],'[2]MAT DETAIL'!$D:$L,8,FALSE)</f>
        <v>#N/A</v>
      </c>
      <c r="P2527" s="17">
        <v>5408.35</v>
      </c>
      <c r="Q2527" s="67" t="s">
        <v>25</v>
      </c>
      <c r="R2527" s="67"/>
      <c r="S2527" s="67"/>
    </row>
    <row r="2528" spans="4:19" ht="15">
      <c r="D2528" s="5">
        <v>620109</v>
      </c>
      <c r="E2528" s="31">
        <v>44162</v>
      </c>
      <c r="F2528" s="34">
        <v>44162</v>
      </c>
      <c r="G2528" s="61"/>
      <c r="H2528" s="5">
        <v>2990139</v>
      </c>
      <c r="I2528" s="28" t="s">
        <v>26</v>
      </c>
      <c r="J2528" s="41" t="s">
        <v>438</v>
      </c>
      <c r="K2528" s="8" t="s">
        <v>70</v>
      </c>
      <c r="L2528" s="8" t="s">
        <v>39</v>
      </c>
      <c r="M2528" s="16">
        <f>SUM_DATA[[#This Row],[TOTAL Cost]]-SUM_DATA[[#This Row],[MATERIAL Cost]]</f>
        <v>0</v>
      </c>
      <c r="N2528" s="16">
        <f>IFERROR(SUM_DATA[[#This Row],[MAT C.]], 0)</f>
        <v>0</v>
      </c>
      <c r="O2528" s="16" t="e">
        <f>VLOOKUP(SUM_DATA[[#This Row],[Work Order]],'[2]MAT DETAIL'!$D:$L,8,FALSE)</f>
        <v>#N/A</v>
      </c>
      <c r="P2528" s="17">
        <v>0</v>
      </c>
      <c r="Q2528" s="67" t="s">
        <v>25</v>
      </c>
      <c r="R2528" s="67"/>
      <c r="S2528" s="67"/>
    </row>
    <row r="2529" spans="4:19" ht="15">
      <c r="D2529" s="5">
        <v>620122</v>
      </c>
      <c r="E2529" s="31">
        <v>44162</v>
      </c>
      <c r="F2529" s="34">
        <v>44162</v>
      </c>
      <c r="G2529" s="61"/>
      <c r="H2529" s="5">
        <v>2990140</v>
      </c>
      <c r="I2529" s="28" t="s">
        <v>26</v>
      </c>
      <c r="J2529" s="41" t="s">
        <v>241</v>
      </c>
      <c r="K2529" s="8" t="s">
        <v>39</v>
      </c>
      <c r="L2529" s="8" t="s">
        <v>40</v>
      </c>
      <c r="M2529" s="16">
        <f>SUM_DATA[[#This Row],[TOTAL Cost]]-SUM_DATA[[#This Row],[MATERIAL Cost]]</f>
        <v>0</v>
      </c>
      <c r="N2529" s="16">
        <f>IFERROR(SUM_DATA[[#This Row],[MAT C.]], 0)</f>
        <v>0</v>
      </c>
      <c r="O2529" s="16" t="e">
        <f>VLOOKUP(SUM_DATA[[#This Row],[Work Order]],'[2]MAT DETAIL'!$D:$L,8,FALSE)</f>
        <v>#N/A</v>
      </c>
      <c r="P2529" s="17">
        <v>0</v>
      </c>
      <c r="Q2529" s="67" t="s">
        <v>25</v>
      </c>
      <c r="R2529" s="67"/>
      <c r="S2529" s="67"/>
    </row>
    <row r="2530" spans="4:19" ht="15">
      <c r="D2530" s="5">
        <v>620122</v>
      </c>
      <c r="E2530" s="31">
        <v>44162</v>
      </c>
      <c r="F2530" s="34">
        <v>44162</v>
      </c>
      <c r="G2530" s="61"/>
      <c r="H2530" s="5">
        <v>2990141</v>
      </c>
      <c r="I2530" s="28" t="s">
        <v>26</v>
      </c>
      <c r="J2530" s="41" t="s">
        <v>841</v>
      </c>
      <c r="K2530" s="8" t="s">
        <v>24</v>
      </c>
      <c r="L2530" s="8" t="s">
        <v>24</v>
      </c>
      <c r="M2530" s="16">
        <f>SUM_DATA[[#This Row],[TOTAL Cost]]-SUM_DATA[[#This Row],[MATERIAL Cost]]</f>
        <v>1807.65</v>
      </c>
      <c r="N2530" s="16">
        <f>IFERROR(SUM_DATA[[#This Row],[MAT C.]], 0)</f>
        <v>0</v>
      </c>
      <c r="O2530" s="16" t="e">
        <f>VLOOKUP(SUM_DATA[[#This Row],[Work Order]],'[2]MAT DETAIL'!$D:$L,8,FALSE)</f>
        <v>#N/A</v>
      </c>
      <c r="P2530" s="17">
        <v>1807.65</v>
      </c>
      <c r="Q2530" s="67" t="s">
        <v>25</v>
      </c>
      <c r="R2530" s="67"/>
      <c r="S2530" s="67"/>
    </row>
    <row r="2531" spans="4:19" ht="15">
      <c r="D2531" s="5">
        <v>620123</v>
      </c>
      <c r="E2531" s="31">
        <v>44162</v>
      </c>
      <c r="F2531" s="34">
        <v>44162</v>
      </c>
      <c r="G2531" s="61"/>
      <c r="H2531" s="5">
        <v>2990142</v>
      </c>
      <c r="I2531" s="28" t="s">
        <v>26</v>
      </c>
      <c r="J2531" s="41" t="s">
        <v>101</v>
      </c>
      <c r="K2531" s="8" t="s">
        <v>59</v>
      </c>
      <c r="L2531" s="8" t="s">
        <v>98</v>
      </c>
      <c r="M2531" s="16">
        <f>SUM_DATA[[#This Row],[TOTAL Cost]]-SUM_DATA[[#This Row],[MATERIAL Cost]]</f>
        <v>0</v>
      </c>
      <c r="N2531" s="16">
        <f>IFERROR(SUM_DATA[[#This Row],[MAT C.]], 0)</f>
        <v>0</v>
      </c>
      <c r="O2531" s="16" t="e">
        <f>VLOOKUP(SUM_DATA[[#This Row],[Work Order]],'[2]MAT DETAIL'!$D:$L,8,FALSE)</f>
        <v>#N/A</v>
      </c>
      <c r="P2531" s="17">
        <v>0</v>
      </c>
      <c r="Q2531" s="67" t="s">
        <v>25</v>
      </c>
      <c r="R2531" s="67"/>
      <c r="S2531" s="67"/>
    </row>
    <row r="2532" spans="4:19" ht="15">
      <c r="D2532" s="5">
        <v>620122</v>
      </c>
      <c r="E2532" s="31">
        <v>44162</v>
      </c>
      <c r="F2532" s="34">
        <v>44162</v>
      </c>
      <c r="G2532" s="61"/>
      <c r="H2532" s="5">
        <v>2990143</v>
      </c>
      <c r="I2532" s="28" t="s">
        <v>26</v>
      </c>
      <c r="J2532" s="41" t="s">
        <v>73</v>
      </c>
      <c r="K2532" s="8" t="s">
        <v>47</v>
      </c>
      <c r="L2532" s="8" t="s">
        <v>74</v>
      </c>
      <c r="M2532" s="16">
        <f>SUM_DATA[[#This Row],[TOTAL Cost]]-SUM_DATA[[#This Row],[MATERIAL Cost]]</f>
        <v>3909.28</v>
      </c>
      <c r="N2532" s="16">
        <f>IFERROR(SUM_DATA[[#This Row],[MAT C.]], 0)</f>
        <v>0</v>
      </c>
      <c r="O2532" s="16" t="e">
        <f>VLOOKUP(SUM_DATA[[#This Row],[Work Order]],'[2]MAT DETAIL'!$D:$L,8,FALSE)</f>
        <v>#N/A</v>
      </c>
      <c r="P2532" s="17">
        <v>3909.28</v>
      </c>
      <c r="Q2532" s="67" t="s">
        <v>25</v>
      </c>
      <c r="R2532" s="67"/>
      <c r="S2532" s="67"/>
    </row>
    <row r="2533" spans="4:19" ht="15">
      <c r="D2533" s="5">
        <v>620116</v>
      </c>
      <c r="E2533" s="31">
        <v>44162</v>
      </c>
      <c r="F2533" s="34">
        <v>44162</v>
      </c>
      <c r="G2533" s="61"/>
      <c r="H2533" s="5">
        <v>2990144</v>
      </c>
      <c r="I2533" s="28" t="s">
        <v>26</v>
      </c>
      <c r="J2533" s="41" t="s">
        <v>390</v>
      </c>
      <c r="K2533" s="8" t="s">
        <v>78</v>
      </c>
      <c r="L2533" s="8" t="s">
        <v>79</v>
      </c>
      <c r="M2533" s="16">
        <f>SUM_DATA[[#This Row],[TOTAL Cost]]-SUM_DATA[[#This Row],[MATERIAL Cost]]</f>
        <v>0</v>
      </c>
      <c r="N2533" s="16">
        <f>IFERROR(SUM_DATA[[#This Row],[MAT C.]], 0)</f>
        <v>0</v>
      </c>
      <c r="O2533" s="16" t="e">
        <f>VLOOKUP(SUM_DATA[[#This Row],[Work Order]],'[2]MAT DETAIL'!$D:$L,8,FALSE)</f>
        <v>#N/A</v>
      </c>
      <c r="P2533" s="17">
        <v>0</v>
      </c>
      <c r="Q2533" s="67" t="s">
        <v>25</v>
      </c>
      <c r="R2533" s="67"/>
      <c r="S2533" s="67"/>
    </row>
    <row r="2534" spans="4:19" ht="15">
      <c r="D2534" s="5">
        <v>620109</v>
      </c>
      <c r="E2534" s="31">
        <v>44162</v>
      </c>
      <c r="F2534" s="34">
        <v>44162</v>
      </c>
      <c r="G2534" s="61"/>
      <c r="H2534" s="5">
        <v>2990145</v>
      </c>
      <c r="I2534" s="28" t="s">
        <v>26</v>
      </c>
      <c r="J2534" s="41" t="s">
        <v>72</v>
      </c>
      <c r="K2534" s="8" t="s">
        <v>36</v>
      </c>
      <c r="L2534" s="10" t="s">
        <v>37</v>
      </c>
      <c r="M2534" s="16">
        <f>SUM_DATA[[#This Row],[TOTAL Cost]]-SUM_DATA[[#This Row],[MATERIAL Cost]]</f>
        <v>4805.8</v>
      </c>
      <c r="N2534" s="16">
        <f>IFERROR(SUM_DATA[[#This Row],[MAT C.]], 0)</f>
        <v>0</v>
      </c>
      <c r="O2534" s="16" t="e">
        <f>VLOOKUP(SUM_DATA[[#This Row],[Work Order]],'[2]MAT DETAIL'!$D:$L,8,FALSE)</f>
        <v>#N/A</v>
      </c>
      <c r="P2534" s="17">
        <v>4805.8</v>
      </c>
      <c r="Q2534" s="67" t="s">
        <v>25</v>
      </c>
      <c r="R2534" s="67"/>
      <c r="S2534" s="67"/>
    </row>
    <row r="2535" spans="4:19" ht="15">
      <c r="D2535" s="3">
        <v>620109</v>
      </c>
      <c r="E2535" s="36">
        <v>44162</v>
      </c>
      <c r="F2535" s="36"/>
      <c r="G2535" s="61"/>
      <c r="H2535" s="3">
        <v>2990145</v>
      </c>
      <c r="I2535" s="28" t="s">
        <v>26</v>
      </c>
      <c r="J2535" s="42" t="s">
        <v>842</v>
      </c>
      <c r="K2535" s="10" t="s">
        <v>24</v>
      </c>
      <c r="L2535" s="10" t="s">
        <v>24</v>
      </c>
      <c r="M2535" s="18"/>
      <c r="N2535" s="18"/>
      <c r="O2535" s="18"/>
      <c r="P2535" s="16"/>
      <c r="Q2535" s="67" t="s">
        <v>25</v>
      </c>
      <c r="R2535" s="67"/>
      <c r="S2535" s="67"/>
    </row>
    <row r="2536" spans="4:19" ht="15">
      <c r="D2536" s="5">
        <v>620112</v>
      </c>
      <c r="E2536" s="31">
        <v>44162</v>
      </c>
      <c r="F2536" s="34">
        <v>44162</v>
      </c>
      <c r="G2536" s="61"/>
      <c r="H2536" s="5">
        <v>2990149</v>
      </c>
      <c r="I2536" s="28" t="s">
        <v>26</v>
      </c>
      <c r="J2536" s="41" t="s">
        <v>281</v>
      </c>
      <c r="K2536" s="8" t="s">
        <v>59</v>
      </c>
      <c r="L2536" s="8" t="s">
        <v>98</v>
      </c>
      <c r="M2536" s="16">
        <f>SUM_DATA[[#This Row],[TOTAL Cost]]-SUM_DATA[[#This Row],[MATERIAL Cost]]</f>
        <v>0</v>
      </c>
      <c r="N2536" s="16">
        <f>IFERROR(SUM_DATA[[#This Row],[MAT C.]], 0)</f>
        <v>0</v>
      </c>
      <c r="O2536" s="16" t="e">
        <f>VLOOKUP(SUM_DATA[[#This Row],[Work Order]],'[2]MAT DETAIL'!$D:$L,8,FALSE)</f>
        <v>#N/A</v>
      </c>
      <c r="P2536" s="17">
        <v>0</v>
      </c>
      <c r="Q2536" s="67" t="s">
        <v>25</v>
      </c>
      <c r="R2536" s="67"/>
      <c r="S2536" s="67"/>
    </row>
    <row r="2537" spans="4:19" ht="15">
      <c r="D2537" s="5">
        <v>620118</v>
      </c>
      <c r="E2537" s="31">
        <v>44162</v>
      </c>
      <c r="F2537" s="34">
        <v>44162</v>
      </c>
      <c r="G2537" s="61"/>
      <c r="H2537" s="5">
        <v>2990150</v>
      </c>
      <c r="I2537" s="28" t="s">
        <v>26</v>
      </c>
      <c r="J2537" s="41" t="s">
        <v>843</v>
      </c>
      <c r="K2537" s="8" t="s">
        <v>33</v>
      </c>
      <c r="L2537" s="8" t="s">
        <v>158</v>
      </c>
      <c r="M2537" s="16">
        <f>SUM_DATA[[#This Row],[TOTAL Cost]]-SUM_DATA[[#This Row],[MATERIAL Cost]]</f>
        <v>2529.64</v>
      </c>
      <c r="N2537" s="16">
        <f>IFERROR(SUM_DATA[[#This Row],[MAT C.]], 0)</f>
        <v>0</v>
      </c>
      <c r="O2537" s="16" t="e">
        <f>VLOOKUP(SUM_DATA[[#This Row],[Work Order]],'[2]MAT DETAIL'!$D:$L,8,FALSE)</f>
        <v>#N/A</v>
      </c>
      <c r="P2537" s="17">
        <v>2529.64</v>
      </c>
      <c r="Q2537" s="67" t="s">
        <v>25</v>
      </c>
      <c r="R2537" s="67"/>
      <c r="S2537" s="67"/>
    </row>
    <row r="2538" spans="4:19" ht="15">
      <c r="D2538" s="5">
        <v>620117</v>
      </c>
      <c r="E2538" s="31">
        <v>44162</v>
      </c>
      <c r="F2538" s="34">
        <v>44162</v>
      </c>
      <c r="G2538" s="61"/>
      <c r="H2538" s="5">
        <v>2990152</v>
      </c>
      <c r="I2538" s="28" t="s">
        <v>26</v>
      </c>
      <c r="J2538" s="41" t="s">
        <v>295</v>
      </c>
      <c r="K2538" s="8" t="s">
        <v>36</v>
      </c>
      <c r="L2538" s="10" t="s">
        <v>37</v>
      </c>
      <c r="M2538" s="16">
        <f>SUM_DATA[[#This Row],[TOTAL Cost]]-SUM_DATA[[#This Row],[MATERIAL Cost]]</f>
        <v>0</v>
      </c>
      <c r="N2538" s="16">
        <f>IFERROR(SUM_DATA[[#This Row],[MAT C.]], 0)</f>
        <v>0</v>
      </c>
      <c r="O2538" s="16" t="e">
        <f>VLOOKUP(SUM_DATA[[#This Row],[Work Order]],'[2]MAT DETAIL'!$D:$L,8,FALSE)</f>
        <v>#N/A</v>
      </c>
      <c r="P2538" s="17">
        <v>0</v>
      </c>
      <c r="Q2538" s="67" t="s">
        <v>25</v>
      </c>
      <c r="R2538" s="67"/>
      <c r="S2538" s="67"/>
    </row>
    <row r="2539" spans="4:19" ht="15">
      <c r="D2539" s="5">
        <v>620123</v>
      </c>
      <c r="E2539" s="31">
        <v>44162</v>
      </c>
      <c r="F2539" s="34">
        <v>44162</v>
      </c>
      <c r="G2539" s="61"/>
      <c r="H2539" s="5">
        <v>2990153</v>
      </c>
      <c r="I2539" s="28" t="s">
        <v>26</v>
      </c>
      <c r="J2539" s="41" t="s">
        <v>99</v>
      </c>
      <c r="K2539" s="26" t="s">
        <v>36</v>
      </c>
      <c r="L2539" s="26" t="s">
        <v>37</v>
      </c>
      <c r="M2539" s="16">
        <f>SUM_DATA[[#This Row],[TOTAL Cost]]-SUM_DATA[[#This Row],[MATERIAL Cost]]</f>
        <v>0</v>
      </c>
      <c r="N2539" s="16">
        <f>IFERROR(SUM_DATA[[#This Row],[MAT C.]], 0)</f>
        <v>0</v>
      </c>
      <c r="O2539" s="16" t="e">
        <f>VLOOKUP(SUM_DATA[[#This Row],[Work Order]],'[2]MAT DETAIL'!$D:$L,8,FALSE)</f>
        <v>#N/A</v>
      </c>
      <c r="P2539" s="17">
        <v>0</v>
      </c>
      <c r="Q2539" s="67" t="s">
        <v>25</v>
      </c>
      <c r="R2539" s="67"/>
      <c r="S2539" s="67"/>
    </row>
    <row r="2540" spans="4:19" ht="15">
      <c r="D2540" s="5">
        <v>620112</v>
      </c>
      <c r="E2540" s="31">
        <v>44162</v>
      </c>
      <c r="F2540" s="34">
        <v>44162</v>
      </c>
      <c r="G2540" s="61"/>
      <c r="H2540" s="5">
        <v>2990154</v>
      </c>
      <c r="I2540" s="28" t="s">
        <v>26</v>
      </c>
      <c r="J2540" s="41" t="s">
        <v>72</v>
      </c>
      <c r="K2540" s="8" t="s">
        <v>36</v>
      </c>
      <c r="L2540" s="10" t="s">
        <v>37</v>
      </c>
      <c r="M2540" s="16">
        <f>SUM_DATA[[#This Row],[TOTAL Cost]]-SUM_DATA[[#This Row],[MATERIAL Cost]]</f>
        <v>0</v>
      </c>
      <c r="N2540" s="16">
        <f>IFERROR(SUM_DATA[[#This Row],[MAT C.]], 0)</f>
        <v>0</v>
      </c>
      <c r="O2540" s="16" t="e">
        <f>VLOOKUP(SUM_DATA[[#This Row],[Work Order]],'[2]MAT DETAIL'!$D:$L,8,FALSE)</f>
        <v>#N/A</v>
      </c>
      <c r="P2540" s="17">
        <v>0</v>
      </c>
      <c r="Q2540" s="67" t="s">
        <v>25</v>
      </c>
      <c r="R2540" s="67"/>
      <c r="S2540" s="67"/>
    </row>
    <row r="2541" spans="4:19" ht="15">
      <c r="D2541" s="5">
        <v>620118</v>
      </c>
      <c r="E2541" s="31">
        <v>44162</v>
      </c>
      <c r="F2541" s="34">
        <v>44162</v>
      </c>
      <c r="G2541" s="61"/>
      <c r="H2541" s="5">
        <v>2990179</v>
      </c>
      <c r="I2541" s="28" t="s">
        <v>31</v>
      </c>
      <c r="J2541" s="41" t="s">
        <v>744</v>
      </c>
      <c r="K2541" s="8" t="s">
        <v>33</v>
      </c>
      <c r="L2541" s="85" t="s">
        <v>158</v>
      </c>
      <c r="M2541" s="16">
        <f>SUM_DATA[[#This Row],[TOTAL Cost]]-SUM_DATA[[#This Row],[MATERIAL Cost]]</f>
        <v>1515.08</v>
      </c>
      <c r="N2541" s="16">
        <f>IFERROR(SUM_DATA[[#This Row],[MAT C.]], 0)</f>
        <v>0</v>
      </c>
      <c r="O2541" s="16" t="e">
        <f>VLOOKUP(SUM_DATA[[#This Row],[Work Order]],'[2]MAT DETAIL'!$D:$L,8,FALSE)</f>
        <v>#N/A</v>
      </c>
      <c r="P2541" s="17">
        <v>1515.08</v>
      </c>
      <c r="Q2541" s="67" t="s">
        <v>25</v>
      </c>
      <c r="R2541" s="67"/>
      <c r="S2541" s="67"/>
    </row>
    <row r="2542" spans="4:19" ht="15">
      <c r="D2542" s="5">
        <v>620105</v>
      </c>
      <c r="E2542" s="31">
        <v>44162</v>
      </c>
      <c r="F2542" s="34">
        <v>44162</v>
      </c>
      <c r="G2542" s="61"/>
      <c r="H2542" s="5">
        <v>2990180</v>
      </c>
      <c r="I2542" s="28" t="s">
        <v>31</v>
      </c>
      <c r="J2542" s="41" t="s">
        <v>744</v>
      </c>
      <c r="K2542" s="8" t="s">
        <v>33</v>
      </c>
      <c r="L2542" s="85" t="s">
        <v>158</v>
      </c>
      <c r="M2542" s="16">
        <f>SUM_DATA[[#This Row],[TOTAL Cost]]-SUM_DATA[[#This Row],[MATERIAL Cost]]</f>
        <v>1515.08</v>
      </c>
      <c r="N2542" s="16">
        <f>IFERROR(SUM_DATA[[#This Row],[MAT C.]], 0)</f>
        <v>0</v>
      </c>
      <c r="O2542" s="16" t="e">
        <f>VLOOKUP(SUM_DATA[[#This Row],[Work Order]],'[2]MAT DETAIL'!$D:$L,8,FALSE)</f>
        <v>#N/A</v>
      </c>
      <c r="P2542" s="17">
        <v>1515.08</v>
      </c>
      <c r="Q2542" s="67" t="s">
        <v>25</v>
      </c>
      <c r="R2542" s="67"/>
      <c r="S2542" s="67"/>
    </row>
    <row r="2543" spans="4:19" ht="15">
      <c r="D2543" s="5">
        <v>620104</v>
      </c>
      <c r="E2543" s="31">
        <v>44162</v>
      </c>
      <c r="F2543" s="34">
        <v>44162</v>
      </c>
      <c r="G2543" s="61"/>
      <c r="H2543" s="5">
        <v>2990200</v>
      </c>
      <c r="I2543" s="28" t="s">
        <v>26</v>
      </c>
      <c r="J2543" s="41" t="s">
        <v>844</v>
      </c>
      <c r="K2543" s="8" t="s">
        <v>59</v>
      </c>
      <c r="L2543" s="8" t="s">
        <v>116</v>
      </c>
      <c r="M2543" s="16">
        <f>SUM_DATA[[#This Row],[TOTAL Cost]]-SUM_DATA[[#This Row],[MATERIAL Cost]]</f>
        <v>1637693.29</v>
      </c>
      <c r="N2543" s="16">
        <f>IFERROR(SUM_DATA[[#This Row],[MAT C.]], 0)</f>
        <v>136440</v>
      </c>
      <c r="O2543" s="16">
        <f>VLOOKUP(SUM_DATA[[#This Row],[Work Order]],'[2]MAT DETAIL'!$D:$L,8,FALSE)</f>
        <v>136440</v>
      </c>
      <c r="P2543" s="17">
        <v>1774133.29</v>
      </c>
      <c r="Q2543" s="67" t="s">
        <v>21</v>
      </c>
      <c r="R2543" s="67"/>
      <c r="S2543" s="67"/>
    </row>
    <row r="2544" spans="4:19" ht="15">
      <c r="D2544" s="5">
        <v>620117</v>
      </c>
      <c r="E2544" s="31">
        <v>44166</v>
      </c>
      <c r="F2544" s="34">
        <v>44166</v>
      </c>
      <c r="G2544" s="61"/>
      <c r="H2544" s="5">
        <v>2991317</v>
      </c>
      <c r="I2544" s="28" t="s">
        <v>31</v>
      </c>
      <c r="J2544" s="41" t="s">
        <v>845</v>
      </c>
      <c r="K2544" s="8" t="s">
        <v>56</v>
      </c>
      <c r="L2544" s="8" t="s">
        <v>146</v>
      </c>
      <c r="M2544" s="16">
        <f>SUM_DATA[[#This Row],[TOTAL Cost]]-SUM_DATA[[#This Row],[MATERIAL Cost]]</f>
        <v>1512.21</v>
      </c>
      <c r="N2544" s="16">
        <f>IFERROR(SUM_DATA[[#This Row],[MAT C.]], 0)</f>
        <v>0</v>
      </c>
      <c r="O2544" s="16" t="e">
        <f>VLOOKUP(SUM_DATA[[#This Row],[Work Order]],'[2]MAT DETAIL'!$D:$L,8,FALSE)</f>
        <v>#N/A</v>
      </c>
      <c r="P2544" s="17">
        <v>1512.21</v>
      </c>
      <c r="Q2544" s="67" t="s">
        <v>21</v>
      </c>
      <c r="R2544" s="67"/>
      <c r="S2544" s="67"/>
    </row>
    <row r="2545" spans="4:19" ht="15">
      <c r="D2545" s="5">
        <v>620117</v>
      </c>
      <c r="E2545" s="31">
        <v>44166</v>
      </c>
      <c r="F2545" s="34">
        <v>44166</v>
      </c>
      <c r="G2545" s="61"/>
      <c r="H2545" s="5">
        <v>2991330</v>
      </c>
      <c r="I2545" s="28" t="s">
        <v>31</v>
      </c>
      <c r="J2545" s="41" t="s">
        <v>846</v>
      </c>
      <c r="K2545" s="8" t="s">
        <v>59</v>
      </c>
      <c r="L2545" s="8" t="s">
        <v>263</v>
      </c>
      <c r="M2545" s="16">
        <f>SUM_DATA[[#This Row],[TOTAL Cost]]-SUM_DATA[[#This Row],[MATERIAL Cost]]</f>
        <v>1512.21</v>
      </c>
      <c r="N2545" s="16">
        <f>IFERROR(SUM_DATA[[#This Row],[MAT C.]], 0)</f>
        <v>0</v>
      </c>
      <c r="O2545" s="16" t="e">
        <f>VLOOKUP(SUM_DATA[[#This Row],[Work Order]],'[2]MAT DETAIL'!$D:$L,8,FALSE)</f>
        <v>#N/A</v>
      </c>
      <c r="P2545" s="17">
        <v>1512.21</v>
      </c>
      <c r="Q2545" s="67" t="s">
        <v>21</v>
      </c>
      <c r="R2545" s="67"/>
      <c r="S2545" s="67"/>
    </row>
    <row r="2546" spans="4:19" ht="15">
      <c r="D2546" s="5">
        <v>620117</v>
      </c>
      <c r="E2546" s="31">
        <v>44166</v>
      </c>
      <c r="F2546" s="34">
        <v>44166</v>
      </c>
      <c r="G2546" s="61"/>
      <c r="H2546" s="5">
        <v>2991334</v>
      </c>
      <c r="I2546" s="28" t="s">
        <v>31</v>
      </c>
      <c r="J2546" s="41" t="s">
        <v>847</v>
      </c>
      <c r="K2546" s="8" t="s">
        <v>59</v>
      </c>
      <c r="L2546" s="8" t="s">
        <v>263</v>
      </c>
      <c r="M2546" s="16">
        <f>SUM_DATA[[#This Row],[TOTAL Cost]]-SUM_DATA[[#This Row],[MATERIAL Cost]]</f>
        <v>4251.63</v>
      </c>
      <c r="N2546" s="16">
        <f>IFERROR(SUM_DATA[[#This Row],[MAT C.]], 0)</f>
        <v>0</v>
      </c>
      <c r="O2546" s="16" t="e">
        <f>VLOOKUP(SUM_DATA[[#This Row],[Work Order]],'[2]MAT DETAIL'!$D:$L,8,FALSE)</f>
        <v>#N/A</v>
      </c>
      <c r="P2546" s="17">
        <v>4251.63</v>
      </c>
      <c r="Q2546" s="67" t="s">
        <v>21</v>
      </c>
      <c r="R2546" s="67"/>
      <c r="S2546" s="67"/>
    </row>
    <row r="2547" spans="4:19" ht="15">
      <c r="D2547" s="5">
        <v>620117</v>
      </c>
      <c r="E2547" s="31">
        <v>44166</v>
      </c>
      <c r="F2547" s="34">
        <v>44166</v>
      </c>
      <c r="G2547" s="61"/>
      <c r="H2547" s="5">
        <v>2991337</v>
      </c>
      <c r="I2547" s="28" t="s">
        <v>31</v>
      </c>
      <c r="J2547" s="41" t="s">
        <v>848</v>
      </c>
      <c r="K2547" s="8" t="s">
        <v>59</v>
      </c>
      <c r="L2547" s="8" t="s">
        <v>98</v>
      </c>
      <c r="M2547" s="16">
        <f>SUM_DATA[[#This Row],[TOTAL Cost]]-SUM_DATA[[#This Row],[MATERIAL Cost]]</f>
        <v>1512.21</v>
      </c>
      <c r="N2547" s="16">
        <f>IFERROR(SUM_DATA[[#This Row],[MAT C.]], 0)</f>
        <v>0</v>
      </c>
      <c r="O2547" s="16" t="e">
        <f>VLOOKUP(SUM_DATA[[#This Row],[Work Order]],'[2]MAT DETAIL'!$D:$L,8,FALSE)</f>
        <v>#N/A</v>
      </c>
      <c r="P2547" s="17">
        <v>1512.21</v>
      </c>
      <c r="Q2547" s="67" t="s">
        <v>21</v>
      </c>
      <c r="R2547" s="67"/>
      <c r="S2547" s="67"/>
    </row>
    <row r="2548" spans="4:19" ht="15">
      <c r="D2548" s="5">
        <v>620109</v>
      </c>
      <c r="E2548" s="31">
        <v>44166</v>
      </c>
      <c r="F2548" s="34">
        <v>44166</v>
      </c>
      <c r="G2548" s="61"/>
      <c r="H2548" s="5">
        <v>2991353</v>
      </c>
      <c r="I2548" s="28" t="s">
        <v>31</v>
      </c>
      <c r="J2548" s="41" t="s">
        <v>849</v>
      </c>
      <c r="K2548" s="8" t="s">
        <v>19</v>
      </c>
      <c r="L2548" s="8" t="s">
        <v>20</v>
      </c>
      <c r="M2548" s="16">
        <f>SUM_DATA[[#This Row],[TOTAL Cost]]-SUM_DATA[[#This Row],[MATERIAL Cost]]</f>
        <v>549.63000000000102</v>
      </c>
      <c r="N2548" s="16">
        <f>IFERROR(SUM_DATA[[#This Row],[MAT C.]], 0)</f>
        <v>29700</v>
      </c>
      <c r="O2548" s="16">
        <f>VLOOKUP(SUM_DATA[[#This Row],[Work Order]],'[2]MAT DETAIL'!$D:$L,8,FALSE)</f>
        <v>29700</v>
      </c>
      <c r="P2548" s="17">
        <v>30249.63</v>
      </c>
      <c r="Q2548" s="67" t="s">
        <v>21</v>
      </c>
      <c r="R2548" s="67"/>
      <c r="S2548" s="67"/>
    </row>
    <row r="2549" spans="4:19" ht="15">
      <c r="D2549" s="5">
        <v>620123</v>
      </c>
      <c r="E2549" s="31">
        <v>44166</v>
      </c>
      <c r="F2549" s="34">
        <v>44166</v>
      </c>
      <c r="G2549" s="61"/>
      <c r="H2549" s="5">
        <v>2991417</v>
      </c>
      <c r="I2549" s="28" t="s">
        <v>26</v>
      </c>
      <c r="J2549" s="41" t="s">
        <v>72</v>
      </c>
      <c r="K2549" s="8" t="s">
        <v>36</v>
      </c>
      <c r="L2549" s="10" t="s">
        <v>37</v>
      </c>
      <c r="M2549" s="16">
        <f>SUM_DATA[[#This Row],[TOTAL Cost]]-SUM_DATA[[#This Row],[MATERIAL Cost]]</f>
        <v>0</v>
      </c>
      <c r="N2549" s="16">
        <f>IFERROR(SUM_DATA[[#This Row],[MAT C.]], 0)</f>
        <v>0</v>
      </c>
      <c r="O2549" s="16" t="e">
        <f>VLOOKUP(SUM_DATA[[#This Row],[Work Order]],'[2]MAT DETAIL'!$D:$L,8,FALSE)</f>
        <v>#N/A</v>
      </c>
      <c r="P2549" s="17">
        <v>0</v>
      </c>
      <c r="Q2549" s="67" t="s">
        <v>25</v>
      </c>
      <c r="R2549" s="67"/>
      <c r="S2549" s="67"/>
    </row>
    <row r="2550" spans="4:19" ht="15">
      <c r="D2550" s="5">
        <v>620122</v>
      </c>
      <c r="E2550" s="31">
        <v>44166</v>
      </c>
      <c r="F2550" s="34">
        <v>44166</v>
      </c>
      <c r="G2550" s="61"/>
      <c r="H2550" s="5">
        <v>2991418</v>
      </c>
      <c r="I2550" s="28" t="s">
        <v>26</v>
      </c>
      <c r="J2550" s="41" t="s">
        <v>97</v>
      </c>
      <c r="K2550" s="8" t="s">
        <v>59</v>
      </c>
      <c r="L2550" s="8" t="s">
        <v>98</v>
      </c>
      <c r="M2550" s="16">
        <f>SUM_DATA[[#This Row],[TOTAL Cost]]-SUM_DATA[[#This Row],[MATERIAL Cost]]</f>
        <v>0</v>
      </c>
      <c r="N2550" s="16">
        <f>IFERROR(SUM_DATA[[#This Row],[MAT C.]], 0)</f>
        <v>0</v>
      </c>
      <c r="O2550" s="16" t="e">
        <f>VLOOKUP(SUM_DATA[[#This Row],[Work Order]],'[2]MAT DETAIL'!$D:$L,8,FALSE)</f>
        <v>#N/A</v>
      </c>
      <c r="P2550" s="17">
        <v>0</v>
      </c>
      <c r="Q2550" s="67" t="s">
        <v>25</v>
      </c>
      <c r="R2550" s="67"/>
      <c r="S2550" s="67"/>
    </row>
    <row r="2551" spans="4:19" ht="15">
      <c r="D2551" s="5">
        <v>620109</v>
      </c>
      <c r="E2551" s="31">
        <v>44166</v>
      </c>
      <c r="F2551" s="34">
        <v>44166</v>
      </c>
      <c r="G2551" s="61"/>
      <c r="H2551" s="5">
        <v>2991419</v>
      </c>
      <c r="I2551" s="28" t="s">
        <v>26</v>
      </c>
      <c r="J2551" s="41" t="s">
        <v>375</v>
      </c>
      <c r="K2551" s="8" t="s">
        <v>70</v>
      </c>
      <c r="L2551" s="8" t="s">
        <v>376</v>
      </c>
      <c r="M2551" s="16">
        <f>SUM_DATA[[#This Row],[TOTAL Cost]]-SUM_DATA[[#This Row],[MATERIAL Cost]]</f>
        <v>0</v>
      </c>
      <c r="N2551" s="16">
        <f>IFERROR(SUM_DATA[[#This Row],[MAT C.]], 0)</f>
        <v>0</v>
      </c>
      <c r="O2551" s="16" t="e">
        <f>VLOOKUP(SUM_DATA[[#This Row],[Work Order]],'[2]MAT DETAIL'!$D:$L,8,FALSE)</f>
        <v>#N/A</v>
      </c>
      <c r="P2551" s="17">
        <v>0</v>
      </c>
      <c r="Q2551" s="67" t="s">
        <v>25</v>
      </c>
      <c r="R2551" s="67"/>
      <c r="S2551" s="67"/>
    </row>
    <row r="2552" spans="4:19" ht="15">
      <c r="D2552" s="5">
        <v>620112</v>
      </c>
      <c r="E2552" s="31">
        <v>44166</v>
      </c>
      <c r="F2552" s="34">
        <v>44166</v>
      </c>
      <c r="G2552" s="61"/>
      <c r="H2552" s="5">
        <v>2991420</v>
      </c>
      <c r="I2552" s="28" t="s">
        <v>26</v>
      </c>
      <c r="J2552" s="41" t="s">
        <v>241</v>
      </c>
      <c r="K2552" s="8" t="s">
        <v>39</v>
      </c>
      <c r="L2552" s="8" t="s">
        <v>40</v>
      </c>
      <c r="M2552" s="16">
        <f>SUM_DATA[[#This Row],[TOTAL Cost]]-SUM_DATA[[#This Row],[MATERIAL Cost]]</f>
        <v>2529.64</v>
      </c>
      <c r="N2552" s="16">
        <f>IFERROR(SUM_DATA[[#This Row],[MAT C.]], 0)</f>
        <v>0</v>
      </c>
      <c r="O2552" s="16" t="e">
        <f>VLOOKUP(SUM_DATA[[#This Row],[Work Order]],'[2]MAT DETAIL'!$D:$L,8,FALSE)</f>
        <v>#N/A</v>
      </c>
      <c r="P2552" s="17">
        <v>2529.64</v>
      </c>
      <c r="Q2552" s="67" t="s">
        <v>25</v>
      </c>
      <c r="R2552" s="67"/>
      <c r="S2552" s="67"/>
    </row>
    <row r="2553" spans="4:19" ht="15">
      <c r="D2553" s="5">
        <v>620123</v>
      </c>
      <c r="E2553" s="31">
        <v>44166</v>
      </c>
      <c r="F2553" s="34">
        <v>44166</v>
      </c>
      <c r="G2553" s="61"/>
      <c r="H2553" s="5">
        <v>2991421</v>
      </c>
      <c r="I2553" s="28" t="s">
        <v>26</v>
      </c>
      <c r="J2553" s="41" t="s">
        <v>99</v>
      </c>
      <c r="K2553" s="26" t="s">
        <v>36</v>
      </c>
      <c r="L2553" s="26" t="s">
        <v>37</v>
      </c>
      <c r="M2553" s="16">
        <f>SUM_DATA[[#This Row],[TOTAL Cost]]-SUM_DATA[[#This Row],[MATERIAL Cost]]</f>
        <v>2529.64</v>
      </c>
      <c r="N2553" s="16">
        <f>IFERROR(SUM_DATA[[#This Row],[MAT C.]], 0)</f>
        <v>0</v>
      </c>
      <c r="O2553" s="16" t="e">
        <f>VLOOKUP(SUM_DATA[[#This Row],[Work Order]],'[2]MAT DETAIL'!$D:$L,8,FALSE)</f>
        <v>#N/A</v>
      </c>
      <c r="P2553" s="17">
        <v>2529.64</v>
      </c>
      <c r="Q2553" s="67" t="s">
        <v>25</v>
      </c>
      <c r="R2553" s="67"/>
      <c r="S2553" s="67"/>
    </row>
    <row r="2554" spans="4:19" ht="15">
      <c r="D2554" s="5">
        <v>620107</v>
      </c>
      <c r="E2554" s="31">
        <v>44166</v>
      </c>
      <c r="F2554" s="34">
        <v>44166</v>
      </c>
      <c r="G2554" s="61"/>
      <c r="H2554" s="5">
        <v>2991422</v>
      </c>
      <c r="I2554" s="28" t="s">
        <v>26</v>
      </c>
      <c r="J2554" s="41" t="s">
        <v>295</v>
      </c>
      <c r="K2554" s="8" t="s">
        <v>36</v>
      </c>
      <c r="L2554" s="10" t="s">
        <v>37</v>
      </c>
      <c r="M2554" s="16">
        <f>SUM_DATA[[#This Row],[TOTAL Cost]]-SUM_DATA[[#This Row],[MATERIAL Cost]]</f>
        <v>2529.64</v>
      </c>
      <c r="N2554" s="16">
        <f>IFERROR(SUM_DATA[[#This Row],[MAT C.]], 0)</f>
        <v>0</v>
      </c>
      <c r="O2554" s="16" t="e">
        <f>VLOOKUP(SUM_DATA[[#This Row],[Work Order]],'[2]MAT DETAIL'!$D:$L,8,FALSE)</f>
        <v>#N/A</v>
      </c>
      <c r="P2554" s="17">
        <v>2529.64</v>
      </c>
      <c r="Q2554" s="67" t="s">
        <v>25</v>
      </c>
      <c r="R2554" s="67"/>
      <c r="S2554" s="67"/>
    </row>
    <row r="2555" spans="4:19" ht="15">
      <c r="D2555" s="5">
        <v>620122</v>
      </c>
      <c r="E2555" s="31">
        <v>44166</v>
      </c>
      <c r="F2555" s="34">
        <v>44166</v>
      </c>
      <c r="G2555" s="61"/>
      <c r="H2555" s="5">
        <v>2991423</v>
      </c>
      <c r="I2555" s="28" t="s">
        <v>26</v>
      </c>
      <c r="J2555" s="41" t="s">
        <v>99</v>
      </c>
      <c r="K2555" s="26" t="s">
        <v>36</v>
      </c>
      <c r="L2555" s="26" t="s">
        <v>37</v>
      </c>
      <c r="M2555" s="16">
        <f>SUM_DATA[[#This Row],[TOTAL Cost]]-SUM_DATA[[#This Row],[MATERIAL Cost]]</f>
        <v>2529.64</v>
      </c>
      <c r="N2555" s="16">
        <f>IFERROR(SUM_DATA[[#This Row],[MAT C.]], 0)</f>
        <v>0</v>
      </c>
      <c r="O2555" s="16" t="e">
        <f>VLOOKUP(SUM_DATA[[#This Row],[Work Order]],'[2]MAT DETAIL'!$D:$L,8,FALSE)</f>
        <v>#N/A</v>
      </c>
      <c r="P2555" s="17">
        <v>2529.64</v>
      </c>
      <c r="Q2555" s="67" t="s">
        <v>25</v>
      </c>
      <c r="R2555" s="67"/>
      <c r="S2555" s="67"/>
    </row>
    <row r="2556" spans="4:19" ht="15">
      <c r="D2556" s="5">
        <v>620122</v>
      </c>
      <c r="E2556" s="31">
        <v>44166</v>
      </c>
      <c r="F2556" s="34">
        <v>44166</v>
      </c>
      <c r="G2556" s="61"/>
      <c r="H2556" s="5">
        <v>2991424</v>
      </c>
      <c r="I2556" s="28" t="s">
        <v>26</v>
      </c>
      <c r="J2556" s="41" t="s">
        <v>97</v>
      </c>
      <c r="K2556" s="8" t="s">
        <v>59</v>
      </c>
      <c r="L2556" s="8" t="s">
        <v>98</v>
      </c>
      <c r="M2556" s="16">
        <f>SUM_DATA[[#This Row],[TOTAL Cost]]-SUM_DATA[[#This Row],[MATERIAL Cost]]</f>
        <v>0</v>
      </c>
      <c r="N2556" s="16">
        <f>IFERROR(SUM_DATA[[#This Row],[MAT C.]], 0)</f>
        <v>0</v>
      </c>
      <c r="O2556" s="16" t="e">
        <f>VLOOKUP(SUM_DATA[[#This Row],[Work Order]],'[2]MAT DETAIL'!$D:$L,8,FALSE)</f>
        <v>#N/A</v>
      </c>
      <c r="P2556" s="17">
        <v>0</v>
      </c>
      <c r="Q2556" s="67" t="s">
        <v>25</v>
      </c>
      <c r="R2556" s="67"/>
      <c r="S2556" s="67"/>
    </row>
    <row r="2557" spans="4:19" ht="15">
      <c r="D2557" s="5">
        <v>620118</v>
      </c>
      <c r="E2557" s="31">
        <v>44166</v>
      </c>
      <c r="F2557" s="34">
        <v>44166</v>
      </c>
      <c r="G2557" s="61"/>
      <c r="H2557" s="5">
        <v>2991425</v>
      </c>
      <c r="I2557" s="28" t="s">
        <v>26</v>
      </c>
      <c r="J2557" s="41" t="s">
        <v>228</v>
      </c>
      <c r="K2557" s="8" t="s">
        <v>33</v>
      </c>
      <c r="L2557" s="8" t="s">
        <v>39</v>
      </c>
      <c r="M2557" s="16">
        <f>SUM_DATA[[#This Row],[TOTAL Cost]]-SUM_DATA[[#This Row],[MATERIAL Cost]]</f>
        <v>0</v>
      </c>
      <c r="N2557" s="16">
        <f>IFERROR(SUM_DATA[[#This Row],[MAT C.]], 0)</f>
        <v>0</v>
      </c>
      <c r="O2557" s="16" t="e">
        <f>VLOOKUP(SUM_DATA[[#This Row],[Work Order]],'[2]MAT DETAIL'!$D:$L,8,FALSE)</f>
        <v>#N/A</v>
      </c>
      <c r="P2557" s="17">
        <v>0</v>
      </c>
      <c r="Q2557" s="67" t="s">
        <v>25</v>
      </c>
      <c r="R2557" s="67"/>
      <c r="S2557" s="67"/>
    </row>
    <row r="2558" spans="4:19" ht="15">
      <c r="D2558" s="5">
        <v>620122</v>
      </c>
      <c r="E2558" s="31">
        <v>44166</v>
      </c>
      <c r="F2558" s="34">
        <v>44166</v>
      </c>
      <c r="G2558" s="61"/>
      <c r="H2558" s="5">
        <v>2991426</v>
      </c>
      <c r="I2558" s="28" t="s">
        <v>26</v>
      </c>
      <c r="J2558" s="41" t="s">
        <v>850</v>
      </c>
      <c r="K2558" s="8" t="s">
        <v>36</v>
      </c>
      <c r="L2558" s="10" t="s">
        <v>37</v>
      </c>
      <c r="M2558" s="16">
        <f>SUM_DATA[[#This Row],[TOTAL Cost]]-SUM_DATA[[#This Row],[MATERIAL Cost]]</f>
        <v>2529.64</v>
      </c>
      <c r="N2558" s="16">
        <f>IFERROR(SUM_DATA[[#This Row],[MAT C.]], 0)</f>
        <v>0</v>
      </c>
      <c r="O2558" s="16" t="e">
        <f>VLOOKUP(SUM_DATA[[#This Row],[Work Order]],'[2]MAT DETAIL'!$D:$L,8,FALSE)</f>
        <v>#N/A</v>
      </c>
      <c r="P2558" s="17">
        <v>2529.64</v>
      </c>
      <c r="Q2558" s="67" t="s">
        <v>25</v>
      </c>
      <c r="R2558" s="67"/>
      <c r="S2558" s="67"/>
    </row>
    <row r="2559" spans="4:19" ht="15">
      <c r="D2559" s="5">
        <v>620122</v>
      </c>
      <c r="E2559" s="31">
        <v>44166</v>
      </c>
      <c r="F2559" s="34">
        <v>44166</v>
      </c>
      <c r="G2559" s="61"/>
      <c r="H2559" s="5">
        <v>2991428</v>
      </c>
      <c r="I2559" s="28" t="s">
        <v>26</v>
      </c>
      <c r="J2559" s="41" t="s">
        <v>851</v>
      </c>
      <c r="K2559" s="8" t="s">
        <v>59</v>
      </c>
      <c r="L2559" s="8" t="s">
        <v>60</v>
      </c>
      <c r="M2559" s="16">
        <f>SUM_DATA[[#This Row],[TOTAL Cost]]-SUM_DATA[[#This Row],[MATERIAL Cost]]</f>
        <v>3600.7</v>
      </c>
      <c r="N2559" s="16">
        <f>IFERROR(SUM_DATA[[#This Row],[MAT C.]], 0)</f>
        <v>0</v>
      </c>
      <c r="O2559" s="16" t="e">
        <f>VLOOKUP(SUM_DATA[[#This Row],[Work Order]],'[2]MAT DETAIL'!$D:$L,8,FALSE)</f>
        <v>#N/A</v>
      </c>
      <c r="P2559" s="17">
        <v>3600.7</v>
      </c>
      <c r="Q2559" s="67" t="s">
        <v>25</v>
      </c>
      <c r="R2559" s="67"/>
      <c r="S2559" s="67"/>
    </row>
    <row r="2560" spans="4:19" ht="15">
      <c r="D2560" s="5">
        <v>620112</v>
      </c>
      <c r="E2560" s="31">
        <v>44166</v>
      </c>
      <c r="F2560" s="34">
        <v>44166</v>
      </c>
      <c r="G2560" s="61"/>
      <c r="H2560" s="5">
        <v>2991429</v>
      </c>
      <c r="I2560" s="28" t="s">
        <v>26</v>
      </c>
      <c r="J2560" s="41" t="s">
        <v>690</v>
      </c>
      <c r="K2560" s="8" t="s">
        <v>59</v>
      </c>
      <c r="L2560" s="8" t="s">
        <v>201</v>
      </c>
      <c r="M2560" s="16">
        <f>SUM_DATA[[#This Row],[TOTAL Cost]]-SUM_DATA[[#This Row],[MATERIAL Cost]]</f>
        <v>5408.35</v>
      </c>
      <c r="N2560" s="16">
        <f>IFERROR(SUM_DATA[[#This Row],[MAT C.]], 0)</f>
        <v>0</v>
      </c>
      <c r="O2560" s="16" t="e">
        <f>VLOOKUP(SUM_DATA[[#This Row],[Work Order]],'[2]MAT DETAIL'!$D:$L,8,FALSE)</f>
        <v>#N/A</v>
      </c>
      <c r="P2560" s="17">
        <v>5408.35</v>
      </c>
      <c r="Q2560" s="67" t="s">
        <v>25</v>
      </c>
      <c r="R2560" s="67"/>
      <c r="S2560" s="67"/>
    </row>
    <row r="2561" spans="4:19" ht="15">
      <c r="D2561" s="5">
        <v>620116</v>
      </c>
      <c r="E2561" s="31">
        <v>44166</v>
      </c>
      <c r="F2561" s="34">
        <v>44166</v>
      </c>
      <c r="G2561" s="61"/>
      <c r="H2561" s="5">
        <v>2991430</v>
      </c>
      <c r="I2561" s="28" t="s">
        <v>26</v>
      </c>
      <c r="J2561" s="41" t="s">
        <v>55</v>
      </c>
      <c r="K2561" s="8" t="s">
        <v>56</v>
      </c>
      <c r="L2561" s="8" t="s">
        <v>57</v>
      </c>
      <c r="M2561" s="16">
        <f>SUM_DATA[[#This Row],[TOTAL Cost]]-SUM_DATA[[#This Row],[MATERIAL Cost]]</f>
        <v>2529.64</v>
      </c>
      <c r="N2561" s="16">
        <f>IFERROR(SUM_DATA[[#This Row],[MAT C.]], 0)</f>
        <v>0</v>
      </c>
      <c r="O2561" s="16" t="e">
        <f>VLOOKUP(SUM_DATA[[#This Row],[Work Order]],'[2]MAT DETAIL'!$D:$L,8,FALSE)</f>
        <v>#N/A</v>
      </c>
      <c r="P2561" s="17">
        <v>2529.64</v>
      </c>
      <c r="Q2561" s="67" t="s">
        <v>25</v>
      </c>
      <c r="R2561" s="67"/>
      <c r="S2561" s="67"/>
    </row>
    <row r="2562" spans="4:19" ht="15">
      <c r="D2562" s="5">
        <v>620104</v>
      </c>
      <c r="E2562" s="31">
        <v>44166</v>
      </c>
      <c r="F2562" s="34">
        <v>44166</v>
      </c>
      <c r="G2562" s="61"/>
      <c r="H2562" s="5">
        <v>2991521</v>
      </c>
      <c r="I2562" s="28" t="s">
        <v>26</v>
      </c>
      <c r="J2562" s="41" t="s">
        <v>27</v>
      </c>
      <c r="K2562" s="8" t="s">
        <v>19</v>
      </c>
      <c r="L2562" s="8" t="s">
        <v>20</v>
      </c>
      <c r="M2562" s="16">
        <f>SUM_DATA[[#This Row],[TOTAL Cost]]-SUM_DATA[[#This Row],[MATERIAL Cost]]</f>
        <v>0</v>
      </c>
      <c r="N2562" s="16">
        <f>IFERROR(SUM_DATA[[#This Row],[MAT C.]], 0)</f>
        <v>0</v>
      </c>
      <c r="O2562" s="16" t="e">
        <f>VLOOKUP(SUM_DATA[[#This Row],[Work Order]],'[2]MAT DETAIL'!$D:$L,8,FALSE)</f>
        <v>#N/A</v>
      </c>
      <c r="P2562" s="17">
        <v>0</v>
      </c>
      <c r="Q2562" s="67" t="s">
        <v>21</v>
      </c>
      <c r="R2562" s="67"/>
      <c r="S2562" s="67"/>
    </row>
    <row r="2563" spans="4:19" ht="15">
      <c r="D2563" s="5">
        <v>620112</v>
      </c>
      <c r="E2563" s="31">
        <v>44166</v>
      </c>
      <c r="F2563" s="34">
        <v>44166</v>
      </c>
      <c r="G2563" s="61"/>
      <c r="H2563" s="5">
        <v>2991535</v>
      </c>
      <c r="I2563" s="28" t="s">
        <v>31</v>
      </c>
      <c r="J2563" s="41" t="s">
        <v>852</v>
      </c>
      <c r="K2563" s="8" t="s">
        <v>59</v>
      </c>
      <c r="L2563" s="8" t="s">
        <v>201</v>
      </c>
      <c r="M2563" s="16">
        <f>SUM_DATA[[#This Row],[TOTAL Cost]]-SUM_DATA[[#This Row],[MATERIAL Cost]]</f>
        <v>678.16</v>
      </c>
      <c r="N2563" s="16">
        <f>IFERROR(SUM_DATA[[#This Row],[MAT C.]], 0)</f>
        <v>0</v>
      </c>
      <c r="O2563" s="16" t="e">
        <f>VLOOKUP(SUM_DATA[[#This Row],[Work Order]],'[2]MAT DETAIL'!$D:$L,8,FALSE)</f>
        <v>#N/A</v>
      </c>
      <c r="P2563" s="17">
        <v>678.16</v>
      </c>
      <c r="Q2563" s="67" t="s">
        <v>25</v>
      </c>
      <c r="R2563" s="67"/>
      <c r="S2563" s="67"/>
    </row>
    <row r="2564" spans="4:19" ht="15">
      <c r="D2564" s="5">
        <v>620105</v>
      </c>
      <c r="E2564" s="31">
        <v>44166</v>
      </c>
      <c r="F2564" s="34">
        <v>44166</v>
      </c>
      <c r="G2564" s="61"/>
      <c r="H2564" s="5">
        <v>2991554</v>
      </c>
      <c r="I2564" s="28" t="s">
        <v>31</v>
      </c>
      <c r="J2564" s="43" t="s">
        <v>853</v>
      </c>
      <c r="K2564" s="8" t="s">
        <v>36</v>
      </c>
      <c r="L2564" s="10" t="s">
        <v>37</v>
      </c>
      <c r="M2564" s="16">
        <f>SUM_DATA[[#This Row],[TOTAL Cost]]-SUM_DATA[[#This Row],[MATERIAL Cost]]</f>
        <v>4251.63</v>
      </c>
      <c r="N2564" s="16">
        <f>IFERROR(SUM_DATA[[#This Row],[MAT C.]], 0)</f>
        <v>0</v>
      </c>
      <c r="O2564" s="16" t="e">
        <f>VLOOKUP(SUM_DATA[[#This Row],[Work Order]],'[2]MAT DETAIL'!$D:$L,8,FALSE)</f>
        <v>#N/A</v>
      </c>
      <c r="P2564" s="17">
        <v>4251.63</v>
      </c>
      <c r="Q2564" s="67" t="s">
        <v>25</v>
      </c>
      <c r="R2564" s="67"/>
      <c r="S2564" s="67"/>
    </row>
    <row r="2565" spans="4:19" ht="15">
      <c r="D2565" s="5">
        <v>620124</v>
      </c>
      <c r="E2565" s="31">
        <v>44166</v>
      </c>
      <c r="F2565" s="34">
        <v>44166</v>
      </c>
      <c r="G2565" s="61"/>
      <c r="H2565" s="5">
        <v>2991559</v>
      </c>
      <c r="I2565" s="28" t="s">
        <v>31</v>
      </c>
      <c r="J2565" s="41" t="s">
        <v>854</v>
      </c>
      <c r="K2565" s="8" t="s">
        <v>59</v>
      </c>
      <c r="L2565" s="8" t="s">
        <v>60</v>
      </c>
      <c r="M2565" s="16">
        <f>SUM_DATA[[#This Row],[TOTAL Cost]]-SUM_DATA[[#This Row],[MATERIAL Cost]]</f>
        <v>4862.76</v>
      </c>
      <c r="N2565" s="16">
        <f>IFERROR(SUM_DATA[[#This Row],[MAT C.]], 0)</f>
        <v>0</v>
      </c>
      <c r="O2565" s="16" t="e">
        <f>VLOOKUP(SUM_DATA[[#This Row],[Work Order]],'[2]MAT DETAIL'!$D:$L,8,FALSE)</f>
        <v>#N/A</v>
      </c>
      <c r="P2565" s="17">
        <v>4862.76</v>
      </c>
      <c r="Q2565" s="67" t="s">
        <v>25</v>
      </c>
      <c r="R2565" s="67"/>
      <c r="S2565" s="67"/>
    </row>
    <row r="2566" spans="4:19" ht="15">
      <c r="D2566" s="5">
        <v>620105</v>
      </c>
      <c r="E2566" s="31">
        <v>44166</v>
      </c>
      <c r="F2566" s="34">
        <v>44166</v>
      </c>
      <c r="G2566" s="61"/>
      <c r="H2566" s="5">
        <v>2991570</v>
      </c>
      <c r="I2566" s="28" t="s">
        <v>31</v>
      </c>
      <c r="J2566" s="41" t="s">
        <v>220</v>
      </c>
      <c r="K2566" s="8" t="s">
        <v>39</v>
      </c>
      <c r="L2566" s="8" t="s">
        <v>221</v>
      </c>
      <c r="M2566" s="16">
        <f>SUM_DATA[[#This Row],[TOTAL Cost]]-SUM_DATA[[#This Row],[MATERIAL Cost]]</f>
        <v>1515.08</v>
      </c>
      <c r="N2566" s="16">
        <f>IFERROR(SUM_DATA[[#This Row],[MAT C.]], 0)</f>
        <v>0</v>
      </c>
      <c r="O2566" s="16" t="e">
        <f>VLOOKUP(SUM_DATA[[#This Row],[Work Order]],'[2]MAT DETAIL'!$D:$L,8,FALSE)</f>
        <v>#N/A</v>
      </c>
      <c r="P2566" s="17">
        <v>1515.08</v>
      </c>
      <c r="Q2566" s="67" t="s">
        <v>25</v>
      </c>
      <c r="R2566" s="67"/>
      <c r="S2566" s="67"/>
    </row>
    <row r="2567" spans="4:19" ht="15">
      <c r="D2567" s="5">
        <v>620105</v>
      </c>
      <c r="E2567" s="31">
        <v>44167</v>
      </c>
      <c r="F2567" s="34">
        <v>44167</v>
      </c>
      <c r="G2567" s="61"/>
      <c r="H2567" s="5">
        <v>2991802</v>
      </c>
      <c r="I2567" s="28" t="s">
        <v>26</v>
      </c>
      <c r="J2567" s="41" t="s">
        <v>45</v>
      </c>
      <c r="K2567" s="8" t="s">
        <v>39</v>
      </c>
      <c r="L2567" s="8" t="s">
        <v>40</v>
      </c>
      <c r="M2567" s="16">
        <f>SUM_DATA[[#This Row],[TOTAL Cost]]-SUM_DATA[[#This Row],[MATERIAL Cost]]</f>
        <v>15080</v>
      </c>
      <c r="N2567" s="16">
        <f>IFERROR(SUM_DATA[[#This Row],[MAT C.]], 0)</f>
        <v>0</v>
      </c>
      <c r="O2567" s="16" t="e">
        <f>VLOOKUP(SUM_DATA[[#This Row],[Work Order]],'[2]MAT DETAIL'!$D:$L,8,FALSE)</f>
        <v>#N/A</v>
      </c>
      <c r="P2567" s="17">
        <v>15080</v>
      </c>
      <c r="Q2567" s="67" t="s">
        <v>21</v>
      </c>
      <c r="R2567" s="67"/>
      <c r="S2567" s="67"/>
    </row>
    <row r="2568" spans="4:19" ht="15">
      <c r="D2568" s="5">
        <v>620104</v>
      </c>
      <c r="E2568" s="31">
        <v>44167</v>
      </c>
      <c r="F2568" s="34">
        <v>44167</v>
      </c>
      <c r="G2568" s="61"/>
      <c r="H2568" s="5">
        <v>2991844</v>
      </c>
      <c r="I2568" s="28" t="s">
        <v>31</v>
      </c>
      <c r="J2568" s="41" t="s">
        <v>499</v>
      </c>
      <c r="K2568" s="8" t="s">
        <v>56</v>
      </c>
      <c r="L2568" s="8" t="s">
        <v>259</v>
      </c>
      <c r="M2568" s="16">
        <f>SUM_DATA[[#This Row],[TOTAL Cost]]-SUM_DATA[[#This Row],[MATERIAL Cost]]</f>
        <v>493.01</v>
      </c>
      <c r="N2568" s="16">
        <f>IFERROR(SUM_DATA[[#This Row],[MAT C.]], 0)</f>
        <v>0</v>
      </c>
      <c r="O2568" s="16" t="e">
        <f>VLOOKUP(SUM_DATA[[#This Row],[Work Order]],'[2]MAT DETAIL'!$D:$L,8,FALSE)</f>
        <v>#N/A</v>
      </c>
      <c r="P2568" s="17">
        <v>493.01</v>
      </c>
      <c r="Q2568" s="67" t="s">
        <v>25</v>
      </c>
      <c r="R2568" s="67"/>
      <c r="S2568" s="67"/>
    </row>
    <row r="2569" spans="4:19" ht="15">
      <c r="D2569" s="5">
        <v>620124</v>
      </c>
      <c r="E2569" s="31">
        <v>44167</v>
      </c>
      <c r="F2569" s="34">
        <v>44167</v>
      </c>
      <c r="G2569" s="61"/>
      <c r="H2569" s="5">
        <v>2991846</v>
      </c>
      <c r="I2569" s="28" t="s">
        <v>31</v>
      </c>
      <c r="J2569" s="41" t="s">
        <v>499</v>
      </c>
      <c r="K2569" s="8" t="s">
        <v>56</v>
      </c>
      <c r="L2569" s="8" t="s">
        <v>259</v>
      </c>
      <c r="M2569" s="16">
        <f>SUM_DATA[[#This Row],[TOTAL Cost]]-SUM_DATA[[#This Row],[MATERIAL Cost]]</f>
        <v>493.01</v>
      </c>
      <c r="N2569" s="16">
        <f>IFERROR(SUM_DATA[[#This Row],[MAT C.]], 0)</f>
        <v>0</v>
      </c>
      <c r="O2569" s="16" t="e">
        <f>VLOOKUP(SUM_DATA[[#This Row],[Work Order]],'[2]MAT DETAIL'!$D:$L,8,FALSE)</f>
        <v>#N/A</v>
      </c>
      <c r="P2569" s="17">
        <v>493.01</v>
      </c>
      <c r="Q2569" s="67" t="s">
        <v>25</v>
      </c>
      <c r="R2569" s="67"/>
      <c r="S2569" s="67"/>
    </row>
    <row r="2570" spans="4:19" ht="15">
      <c r="D2570" s="5">
        <v>620113</v>
      </c>
      <c r="E2570" s="31">
        <v>44167</v>
      </c>
      <c r="F2570" s="34">
        <v>44167</v>
      </c>
      <c r="G2570" s="61"/>
      <c r="H2570" s="5">
        <v>2991847</v>
      </c>
      <c r="I2570" s="28" t="s">
        <v>31</v>
      </c>
      <c r="J2570" s="41" t="s">
        <v>499</v>
      </c>
      <c r="K2570" s="8" t="s">
        <v>56</v>
      </c>
      <c r="L2570" s="8" t="s">
        <v>259</v>
      </c>
      <c r="M2570" s="16">
        <f>SUM_DATA[[#This Row],[TOTAL Cost]]-SUM_DATA[[#This Row],[MATERIAL Cost]]</f>
        <v>53392.639999999999</v>
      </c>
      <c r="N2570" s="16">
        <f>IFERROR(SUM_DATA[[#This Row],[MAT C.]], 0)</f>
        <v>0</v>
      </c>
      <c r="O2570" s="16" t="e">
        <f>VLOOKUP(SUM_DATA[[#This Row],[Work Order]],'[2]MAT DETAIL'!$D:$L,8,FALSE)</f>
        <v>#N/A</v>
      </c>
      <c r="P2570" s="17">
        <v>53392.639999999999</v>
      </c>
      <c r="Q2570" s="67" t="s">
        <v>25</v>
      </c>
      <c r="R2570" s="67"/>
      <c r="S2570" s="67"/>
    </row>
    <row r="2571" spans="4:19" ht="15">
      <c r="D2571" s="5">
        <v>620120</v>
      </c>
      <c r="E2571" s="31">
        <v>44167</v>
      </c>
      <c r="F2571" s="34">
        <v>44167</v>
      </c>
      <c r="G2571" s="61"/>
      <c r="H2571" s="5">
        <v>2991850</v>
      </c>
      <c r="I2571" s="28" t="s">
        <v>31</v>
      </c>
      <c r="J2571" s="41" t="s">
        <v>499</v>
      </c>
      <c r="K2571" s="8" t="s">
        <v>56</v>
      </c>
      <c r="L2571" s="8" t="s">
        <v>259</v>
      </c>
      <c r="M2571" s="16">
        <f>SUM_DATA[[#This Row],[TOTAL Cost]]-SUM_DATA[[#This Row],[MATERIAL Cost]]</f>
        <v>33493.01</v>
      </c>
      <c r="N2571" s="16">
        <f>IFERROR(SUM_DATA[[#This Row],[MAT C.]], 0)</f>
        <v>0</v>
      </c>
      <c r="O2571" s="16" t="e">
        <f>VLOOKUP(SUM_DATA[[#This Row],[Work Order]],'[2]MAT DETAIL'!$D:$L,8,FALSE)</f>
        <v>#N/A</v>
      </c>
      <c r="P2571" s="17">
        <v>33493.01</v>
      </c>
      <c r="Q2571" s="67" t="s">
        <v>25</v>
      </c>
      <c r="R2571" s="67"/>
      <c r="S2571" s="67"/>
    </row>
    <row r="2572" spans="4:19" ht="15">
      <c r="D2572" s="5">
        <v>620112</v>
      </c>
      <c r="E2572" s="31">
        <v>44167</v>
      </c>
      <c r="F2572" s="34">
        <v>44167</v>
      </c>
      <c r="G2572" s="61"/>
      <c r="H2572" s="5">
        <v>2991852</v>
      </c>
      <c r="I2572" s="28" t="s">
        <v>31</v>
      </c>
      <c r="J2572" s="41" t="s">
        <v>200</v>
      </c>
      <c r="K2572" s="8" t="s">
        <v>59</v>
      </c>
      <c r="L2572" s="8" t="s">
        <v>201</v>
      </c>
      <c r="M2572" s="16">
        <f>SUM_DATA[[#This Row],[TOTAL Cost]]-SUM_DATA[[#This Row],[MATERIAL Cost]]</f>
        <v>1042.640000000014</v>
      </c>
      <c r="N2572" s="16">
        <f>IFERROR(SUM_DATA[[#This Row],[MAT C.]], 0)</f>
        <v>170000</v>
      </c>
      <c r="O2572" s="16">
        <f>VLOOKUP(SUM_DATA[[#This Row],[Work Order]],'[2]MAT DETAIL'!$D:$L,8,FALSE)</f>
        <v>170000</v>
      </c>
      <c r="P2572" s="17">
        <v>171042.64</v>
      </c>
      <c r="Q2572" s="67" t="s">
        <v>25</v>
      </c>
      <c r="R2572" s="67"/>
      <c r="S2572" s="67"/>
    </row>
    <row r="2573" spans="4:19" ht="15">
      <c r="D2573" s="5">
        <v>620104</v>
      </c>
      <c r="E2573" s="31">
        <v>44167</v>
      </c>
      <c r="F2573" s="34">
        <v>44167</v>
      </c>
      <c r="G2573" s="61"/>
      <c r="H2573" s="5">
        <v>2991854</v>
      </c>
      <c r="I2573" s="28" t="s">
        <v>31</v>
      </c>
      <c r="J2573" s="41" t="s">
        <v>200</v>
      </c>
      <c r="K2573" s="8" t="s">
        <v>59</v>
      </c>
      <c r="L2573" s="8" t="s">
        <v>201</v>
      </c>
      <c r="M2573" s="16">
        <f>SUM_DATA[[#This Row],[TOTAL Cost]]-SUM_DATA[[#This Row],[MATERIAL Cost]]</f>
        <v>1042.640000000014</v>
      </c>
      <c r="N2573" s="16">
        <f>IFERROR(SUM_DATA[[#This Row],[MAT C.]], 0)</f>
        <v>170000</v>
      </c>
      <c r="O2573" s="16">
        <f>VLOOKUP(SUM_DATA[[#This Row],[Work Order]],'[2]MAT DETAIL'!$D:$L,8,FALSE)</f>
        <v>170000</v>
      </c>
      <c r="P2573" s="17">
        <v>171042.64</v>
      </c>
      <c r="Q2573" s="67" t="s">
        <v>25</v>
      </c>
      <c r="R2573" s="67"/>
      <c r="S2573" s="67"/>
    </row>
    <row r="2574" spans="4:19" ht="15">
      <c r="D2574" s="5">
        <v>620113</v>
      </c>
      <c r="E2574" s="31">
        <v>44167</v>
      </c>
      <c r="F2574" s="34">
        <v>44167</v>
      </c>
      <c r="G2574" s="61"/>
      <c r="H2574" s="5">
        <v>2991855</v>
      </c>
      <c r="I2574" s="28" t="s">
        <v>31</v>
      </c>
      <c r="J2574" s="41" t="s">
        <v>200</v>
      </c>
      <c r="K2574" s="8" t="s">
        <v>59</v>
      </c>
      <c r="L2574" s="8" t="s">
        <v>201</v>
      </c>
      <c r="M2574" s="16">
        <f>SUM_DATA[[#This Row],[TOTAL Cost]]-SUM_DATA[[#This Row],[MATERIAL Cost]]</f>
        <v>4024.6700000000128</v>
      </c>
      <c r="N2574" s="16">
        <f>IFERROR(SUM_DATA[[#This Row],[MAT C.]], 0)</f>
        <v>169700</v>
      </c>
      <c r="O2574" s="16">
        <f>VLOOKUP(SUM_DATA[[#This Row],[Work Order]],'[2]MAT DETAIL'!$D:$L,8,FALSE)</f>
        <v>169700</v>
      </c>
      <c r="P2574" s="17">
        <v>173724.67</v>
      </c>
      <c r="Q2574" s="67" t="s">
        <v>25</v>
      </c>
      <c r="R2574" s="67"/>
      <c r="S2574" s="67"/>
    </row>
    <row r="2575" spans="4:19" ht="15">
      <c r="D2575" s="5">
        <v>620120</v>
      </c>
      <c r="E2575" s="31">
        <v>44167</v>
      </c>
      <c r="F2575" s="34">
        <v>44167</v>
      </c>
      <c r="G2575" s="61"/>
      <c r="H2575" s="5">
        <v>2991858</v>
      </c>
      <c r="I2575" s="28" t="s">
        <v>31</v>
      </c>
      <c r="J2575" s="41" t="s">
        <v>537</v>
      </c>
      <c r="K2575" s="8" t="s">
        <v>59</v>
      </c>
      <c r="L2575" s="8" t="s">
        <v>129</v>
      </c>
      <c r="M2575" s="16">
        <f>SUM_DATA[[#This Row],[TOTAL Cost]]-SUM_DATA[[#This Row],[MATERIAL Cost]]</f>
        <v>678.16</v>
      </c>
      <c r="N2575" s="16">
        <f>IFERROR(SUM_DATA[[#This Row],[MAT C.]], 0)</f>
        <v>0</v>
      </c>
      <c r="O2575" s="16" t="e">
        <f>VLOOKUP(SUM_DATA[[#This Row],[Work Order]],'[2]MAT DETAIL'!$D:$L,8,FALSE)</f>
        <v>#N/A</v>
      </c>
      <c r="P2575" s="17">
        <v>678.16</v>
      </c>
      <c r="Q2575" s="67" t="s">
        <v>25</v>
      </c>
      <c r="R2575" s="67"/>
      <c r="S2575" s="67"/>
    </row>
    <row r="2576" spans="4:19" ht="15">
      <c r="D2576" s="5">
        <v>620104</v>
      </c>
      <c r="E2576" s="31">
        <v>44167</v>
      </c>
      <c r="F2576" s="34">
        <v>44167</v>
      </c>
      <c r="G2576" s="61"/>
      <c r="H2576" s="5">
        <v>2991862</v>
      </c>
      <c r="I2576" s="28" t="s">
        <v>26</v>
      </c>
      <c r="J2576" s="41" t="s">
        <v>855</v>
      </c>
      <c r="K2576" s="8" t="s">
        <v>47</v>
      </c>
      <c r="L2576" s="8" t="s">
        <v>65</v>
      </c>
      <c r="M2576" s="16">
        <f>SUM_DATA[[#This Row],[TOTAL Cost]]-SUM_DATA[[#This Row],[MATERIAL Cost]]</f>
        <v>15433.050000000003</v>
      </c>
      <c r="N2576" s="16">
        <f>IFERROR(SUM_DATA[[#This Row],[MAT C.]], 0)</f>
        <v>37500</v>
      </c>
      <c r="O2576" s="16">
        <f>VLOOKUP(SUM_DATA[[#This Row],[Work Order]],'[2]MAT DETAIL'!$D:$L,8,FALSE)</f>
        <v>37500</v>
      </c>
      <c r="P2576" s="17">
        <v>52933.05</v>
      </c>
      <c r="Q2576" s="67" t="s">
        <v>21</v>
      </c>
      <c r="R2576" s="67"/>
      <c r="S2576" s="67"/>
    </row>
    <row r="2577" spans="4:19" ht="15">
      <c r="D2577" s="5">
        <v>620106</v>
      </c>
      <c r="E2577" s="31">
        <v>44167</v>
      </c>
      <c r="F2577" s="34">
        <v>44167</v>
      </c>
      <c r="G2577" s="61"/>
      <c r="H2577" s="5">
        <v>2991863</v>
      </c>
      <c r="I2577" s="28" t="s">
        <v>26</v>
      </c>
      <c r="J2577" s="43" t="s">
        <v>855</v>
      </c>
      <c r="K2577" s="8" t="s">
        <v>47</v>
      </c>
      <c r="L2577" s="8" t="s">
        <v>65</v>
      </c>
      <c r="M2577" s="16">
        <f>SUM_DATA[[#This Row],[TOTAL Cost]]-SUM_DATA[[#This Row],[MATERIAL Cost]]</f>
        <v>15433.050000000003</v>
      </c>
      <c r="N2577" s="16">
        <f>IFERROR(SUM_DATA[[#This Row],[MAT C.]], 0)</f>
        <v>37500</v>
      </c>
      <c r="O2577" s="16">
        <f>VLOOKUP(SUM_DATA[[#This Row],[Work Order]],'[2]MAT DETAIL'!$D:$L,8,FALSE)</f>
        <v>37500</v>
      </c>
      <c r="P2577" s="17">
        <v>52933.05</v>
      </c>
      <c r="Q2577" s="67" t="s">
        <v>21</v>
      </c>
      <c r="R2577" s="67"/>
      <c r="S2577" s="67"/>
    </row>
    <row r="2578" spans="4:19" ht="15">
      <c r="D2578" s="5">
        <v>620111</v>
      </c>
      <c r="E2578" s="31">
        <v>44167</v>
      </c>
      <c r="F2578" s="34">
        <v>44167</v>
      </c>
      <c r="G2578" s="61"/>
      <c r="H2578" s="5">
        <v>2991864</v>
      </c>
      <c r="I2578" s="28" t="s">
        <v>26</v>
      </c>
      <c r="J2578" s="41" t="s">
        <v>855</v>
      </c>
      <c r="K2578" s="8" t="s">
        <v>47</v>
      </c>
      <c r="L2578" s="8" t="s">
        <v>65</v>
      </c>
      <c r="M2578" s="16">
        <f>SUM_DATA[[#This Row],[TOTAL Cost]]-SUM_DATA[[#This Row],[MATERIAL Cost]]</f>
        <v>15433.050000000003</v>
      </c>
      <c r="N2578" s="16">
        <f>IFERROR(SUM_DATA[[#This Row],[MAT C.]], 0)</f>
        <v>37500</v>
      </c>
      <c r="O2578" s="16">
        <f>VLOOKUP(SUM_DATA[[#This Row],[Work Order]],'[2]MAT DETAIL'!$D:$L,8,FALSE)</f>
        <v>37500</v>
      </c>
      <c r="P2578" s="17">
        <v>52933.05</v>
      </c>
      <c r="Q2578" s="67" t="s">
        <v>21</v>
      </c>
      <c r="R2578" s="67"/>
      <c r="S2578" s="67"/>
    </row>
    <row r="2579" spans="4:19" ht="15">
      <c r="D2579" s="5">
        <v>620113</v>
      </c>
      <c r="E2579" s="31">
        <v>44167</v>
      </c>
      <c r="F2579" s="34">
        <v>44167</v>
      </c>
      <c r="G2579" s="61"/>
      <c r="H2579" s="5">
        <v>2991865</v>
      </c>
      <c r="I2579" s="28" t="s">
        <v>26</v>
      </c>
      <c r="J2579" s="41" t="s">
        <v>855</v>
      </c>
      <c r="K2579" s="8" t="s">
        <v>47</v>
      </c>
      <c r="L2579" s="8" t="s">
        <v>65</v>
      </c>
      <c r="M2579" s="16">
        <f>SUM_DATA[[#This Row],[TOTAL Cost]]-SUM_DATA[[#This Row],[MATERIAL Cost]]</f>
        <v>15433.050000000003</v>
      </c>
      <c r="N2579" s="16">
        <f>IFERROR(SUM_DATA[[#This Row],[MAT C.]], 0)</f>
        <v>37500</v>
      </c>
      <c r="O2579" s="16">
        <f>VLOOKUP(SUM_DATA[[#This Row],[Work Order]],'[2]MAT DETAIL'!$D:$L,8,FALSE)</f>
        <v>37500</v>
      </c>
      <c r="P2579" s="17">
        <v>52933.05</v>
      </c>
      <c r="Q2579" s="67" t="s">
        <v>21</v>
      </c>
      <c r="R2579" s="67"/>
      <c r="S2579" s="67"/>
    </row>
    <row r="2580" spans="4:19" ht="15">
      <c r="D2580" s="5">
        <v>620119</v>
      </c>
      <c r="E2580" s="31">
        <v>44167</v>
      </c>
      <c r="F2580" s="34">
        <v>44167</v>
      </c>
      <c r="G2580" s="61"/>
      <c r="H2580" s="5">
        <v>2991866</v>
      </c>
      <c r="I2580" s="28" t="s">
        <v>26</v>
      </c>
      <c r="J2580" s="41" t="s">
        <v>855</v>
      </c>
      <c r="K2580" s="8" t="s">
        <v>47</v>
      </c>
      <c r="L2580" s="8" t="s">
        <v>65</v>
      </c>
      <c r="M2580" s="16">
        <f>SUM_DATA[[#This Row],[TOTAL Cost]]-SUM_DATA[[#This Row],[MATERIAL Cost]]</f>
        <v>15433.050000000003</v>
      </c>
      <c r="N2580" s="16">
        <f>IFERROR(SUM_DATA[[#This Row],[MAT C.]], 0)</f>
        <v>37500</v>
      </c>
      <c r="O2580" s="16">
        <f>VLOOKUP(SUM_DATA[[#This Row],[Work Order]],'[2]MAT DETAIL'!$D:$L,8,FALSE)</f>
        <v>37500</v>
      </c>
      <c r="P2580" s="17">
        <v>52933.05</v>
      </c>
      <c r="Q2580" s="67" t="s">
        <v>21</v>
      </c>
      <c r="R2580" s="67"/>
      <c r="S2580" s="67"/>
    </row>
    <row r="2581" spans="4:19" ht="15">
      <c r="D2581" s="5">
        <v>620120</v>
      </c>
      <c r="E2581" s="31">
        <v>44167</v>
      </c>
      <c r="F2581" s="34">
        <v>44167</v>
      </c>
      <c r="G2581" s="61"/>
      <c r="H2581" s="5">
        <v>2991869</v>
      </c>
      <c r="I2581" s="28" t="s">
        <v>26</v>
      </c>
      <c r="J2581" s="41" t="s">
        <v>855</v>
      </c>
      <c r="K2581" s="8" t="s">
        <v>47</v>
      </c>
      <c r="L2581" s="8" t="s">
        <v>65</v>
      </c>
      <c r="M2581" s="16">
        <f>SUM_DATA[[#This Row],[TOTAL Cost]]-SUM_DATA[[#This Row],[MATERIAL Cost]]</f>
        <v>15433.050000000003</v>
      </c>
      <c r="N2581" s="16">
        <f>IFERROR(SUM_DATA[[#This Row],[MAT C.]], 0)</f>
        <v>37500</v>
      </c>
      <c r="O2581" s="16">
        <f>VLOOKUP(SUM_DATA[[#This Row],[Work Order]],'[2]MAT DETAIL'!$D:$L,8,FALSE)</f>
        <v>37500</v>
      </c>
      <c r="P2581" s="17">
        <v>52933.05</v>
      </c>
      <c r="Q2581" s="67" t="s">
        <v>21</v>
      </c>
      <c r="R2581" s="67"/>
      <c r="S2581" s="67"/>
    </row>
    <row r="2582" spans="4:19" ht="15">
      <c r="D2582" s="5">
        <v>620124</v>
      </c>
      <c r="E2582" s="31">
        <v>44167</v>
      </c>
      <c r="F2582" s="34">
        <v>44167</v>
      </c>
      <c r="G2582" s="61"/>
      <c r="H2582" s="5">
        <v>2991870</v>
      </c>
      <c r="I2582" s="28" t="s">
        <v>26</v>
      </c>
      <c r="J2582" s="41" t="s">
        <v>855</v>
      </c>
      <c r="K2582" s="8" t="s">
        <v>47</v>
      </c>
      <c r="L2582" s="8" t="s">
        <v>65</v>
      </c>
      <c r="M2582" s="16">
        <f>SUM_DATA[[#This Row],[TOTAL Cost]]-SUM_DATA[[#This Row],[MATERIAL Cost]]</f>
        <v>15433.050000000003</v>
      </c>
      <c r="N2582" s="16">
        <f>IFERROR(SUM_DATA[[#This Row],[MAT C.]], 0)</f>
        <v>37500</v>
      </c>
      <c r="O2582" s="16">
        <f>VLOOKUP(SUM_DATA[[#This Row],[Work Order]],'[2]MAT DETAIL'!$D:$L,8,FALSE)</f>
        <v>37500</v>
      </c>
      <c r="P2582" s="17">
        <v>52933.05</v>
      </c>
      <c r="Q2582" s="67" t="s">
        <v>21</v>
      </c>
      <c r="R2582" s="67"/>
      <c r="S2582" s="67"/>
    </row>
    <row r="2583" spans="4:19" ht="15">
      <c r="D2583" s="5">
        <v>620114</v>
      </c>
      <c r="E2583" s="31">
        <v>44167</v>
      </c>
      <c r="F2583" s="34">
        <v>44167</v>
      </c>
      <c r="G2583" s="61"/>
      <c r="H2583" s="5">
        <v>2991905</v>
      </c>
      <c r="I2583" s="28" t="s">
        <v>31</v>
      </c>
      <c r="J2583" s="41" t="s">
        <v>220</v>
      </c>
      <c r="K2583" s="8" t="s">
        <v>39</v>
      </c>
      <c r="L2583" s="8" t="s">
        <v>221</v>
      </c>
      <c r="M2583" s="16">
        <f>SUM_DATA[[#This Row],[TOTAL Cost]]-SUM_DATA[[#This Row],[MATERIAL Cost]]</f>
        <v>1515.08</v>
      </c>
      <c r="N2583" s="16">
        <f>IFERROR(SUM_DATA[[#This Row],[MAT C.]], 0)</f>
        <v>0</v>
      </c>
      <c r="O2583" s="16" t="e">
        <f>VLOOKUP(SUM_DATA[[#This Row],[Work Order]],'[2]MAT DETAIL'!$D:$L,8,FALSE)</f>
        <v>#N/A</v>
      </c>
      <c r="P2583" s="17">
        <v>1515.08</v>
      </c>
      <c r="Q2583" s="67" t="s">
        <v>25</v>
      </c>
      <c r="R2583" s="67"/>
      <c r="S2583" s="67"/>
    </row>
    <row r="2584" spans="4:19" ht="15">
      <c r="D2584" s="5">
        <v>620104</v>
      </c>
      <c r="E2584" s="31">
        <v>44167</v>
      </c>
      <c r="F2584" s="34">
        <v>44167</v>
      </c>
      <c r="G2584" s="61"/>
      <c r="H2584" s="5">
        <v>2991941</v>
      </c>
      <c r="I2584" s="28" t="s">
        <v>26</v>
      </c>
      <c r="J2584" s="41" t="s">
        <v>856</v>
      </c>
      <c r="K2584" s="8" t="s">
        <v>209</v>
      </c>
      <c r="L2584" s="8" t="s">
        <v>209</v>
      </c>
      <c r="M2584" s="16">
        <f>SUM_DATA[[#This Row],[TOTAL Cost]]-SUM_DATA[[#This Row],[MATERIAL Cost]]</f>
        <v>37633.050000000003</v>
      </c>
      <c r="N2584" s="16">
        <f>IFERROR(SUM_DATA[[#This Row],[MAT C.]], 0)</f>
        <v>7500</v>
      </c>
      <c r="O2584" s="16">
        <f>VLOOKUP(SUM_DATA[[#This Row],[Work Order]],'[2]MAT DETAIL'!$D:$L,8,FALSE)</f>
        <v>7500</v>
      </c>
      <c r="P2584" s="17">
        <v>45133.05</v>
      </c>
      <c r="Q2584" s="67" t="s">
        <v>21</v>
      </c>
      <c r="R2584" s="67"/>
      <c r="S2584" s="67"/>
    </row>
    <row r="2585" spans="4:19" ht="15">
      <c r="D2585" s="5">
        <v>620105</v>
      </c>
      <c r="E2585" s="31">
        <v>44167</v>
      </c>
      <c r="F2585" s="34">
        <v>44167</v>
      </c>
      <c r="G2585" s="61"/>
      <c r="H2585" s="5">
        <v>2991942</v>
      </c>
      <c r="I2585" s="28" t="s">
        <v>26</v>
      </c>
      <c r="J2585" s="41" t="s">
        <v>856</v>
      </c>
      <c r="K2585" s="8" t="s">
        <v>209</v>
      </c>
      <c r="L2585" s="8" t="s">
        <v>209</v>
      </c>
      <c r="M2585" s="16">
        <f>SUM_DATA[[#This Row],[TOTAL Cost]]-SUM_DATA[[#This Row],[MATERIAL Cost]]</f>
        <v>37633.050000000003</v>
      </c>
      <c r="N2585" s="16">
        <f>IFERROR(SUM_DATA[[#This Row],[MAT C.]], 0)</f>
        <v>7500</v>
      </c>
      <c r="O2585" s="16">
        <f>VLOOKUP(SUM_DATA[[#This Row],[Work Order]],'[2]MAT DETAIL'!$D:$L,8,FALSE)</f>
        <v>7500</v>
      </c>
      <c r="P2585" s="17">
        <v>45133.05</v>
      </c>
      <c r="Q2585" s="67" t="s">
        <v>21</v>
      </c>
      <c r="R2585" s="67"/>
      <c r="S2585" s="67"/>
    </row>
    <row r="2586" spans="4:19" ht="15">
      <c r="D2586" s="5">
        <v>620106</v>
      </c>
      <c r="E2586" s="31">
        <v>44167</v>
      </c>
      <c r="F2586" s="34">
        <v>44167</v>
      </c>
      <c r="G2586" s="61"/>
      <c r="H2586" s="5">
        <v>2991943</v>
      </c>
      <c r="I2586" s="28" t="s">
        <v>26</v>
      </c>
      <c r="J2586" s="41" t="s">
        <v>856</v>
      </c>
      <c r="K2586" s="8" t="s">
        <v>209</v>
      </c>
      <c r="L2586" s="8" t="s">
        <v>209</v>
      </c>
      <c r="M2586" s="16">
        <f>SUM_DATA[[#This Row],[TOTAL Cost]]-SUM_DATA[[#This Row],[MATERIAL Cost]]</f>
        <v>37633.050000000003</v>
      </c>
      <c r="N2586" s="16">
        <f>IFERROR(SUM_DATA[[#This Row],[MAT C.]], 0)</f>
        <v>7500</v>
      </c>
      <c r="O2586" s="16">
        <f>VLOOKUP(SUM_DATA[[#This Row],[Work Order]],'[2]MAT DETAIL'!$D:$L,8,FALSE)</f>
        <v>7500</v>
      </c>
      <c r="P2586" s="17">
        <v>45133.05</v>
      </c>
      <c r="Q2586" s="67" t="s">
        <v>21</v>
      </c>
      <c r="R2586" s="67"/>
      <c r="S2586" s="67"/>
    </row>
    <row r="2587" spans="4:19" ht="15">
      <c r="D2587" s="5">
        <v>620111</v>
      </c>
      <c r="E2587" s="31">
        <v>44167</v>
      </c>
      <c r="F2587" s="34">
        <v>44167</v>
      </c>
      <c r="G2587" s="61"/>
      <c r="H2587" s="5">
        <v>2991944</v>
      </c>
      <c r="I2587" s="28" t="s">
        <v>26</v>
      </c>
      <c r="J2587" s="41" t="s">
        <v>856</v>
      </c>
      <c r="K2587" s="8" t="s">
        <v>209</v>
      </c>
      <c r="L2587" s="8" t="s">
        <v>209</v>
      </c>
      <c r="M2587" s="16">
        <f>SUM_DATA[[#This Row],[TOTAL Cost]]-SUM_DATA[[#This Row],[MATERIAL Cost]]</f>
        <v>37633.050000000003</v>
      </c>
      <c r="N2587" s="16">
        <f>IFERROR(SUM_DATA[[#This Row],[MAT C.]], 0)</f>
        <v>7500</v>
      </c>
      <c r="O2587" s="16">
        <f>VLOOKUP(SUM_DATA[[#This Row],[Work Order]],'[2]MAT DETAIL'!$D:$L,8,FALSE)</f>
        <v>7500</v>
      </c>
      <c r="P2587" s="17">
        <v>45133.05</v>
      </c>
      <c r="Q2587" s="67" t="s">
        <v>21</v>
      </c>
      <c r="R2587" s="67"/>
      <c r="S2587" s="67"/>
    </row>
    <row r="2588" spans="4:19" ht="15">
      <c r="D2588" s="5">
        <v>620113</v>
      </c>
      <c r="E2588" s="31">
        <v>44167</v>
      </c>
      <c r="F2588" s="34">
        <v>44167</v>
      </c>
      <c r="G2588" s="61"/>
      <c r="H2588" s="5">
        <v>2991945</v>
      </c>
      <c r="I2588" s="28" t="s">
        <v>26</v>
      </c>
      <c r="J2588" s="41" t="s">
        <v>856</v>
      </c>
      <c r="K2588" s="8" t="s">
        <v>209</v>
      </c>
      <c r="L2588" s="8" t="s">
        <v>209</v>
      </c>
      <c r="M2588" s="16">
        <f>SUM_DATA[[#This Row],[TOTAL Cost]]-SUM_DATA[[#This Row],[MATERIAL Cost]]</f>
        <v>37633.050000000003</v>
      </c>
      <c r="N2588" s="16">
        <f>IFERROR(SUM_DATA[[#This Row],[MAT C.]], 0)</f>
        <v>7500</v>
      </c>
      <c r="O2588" s="16">
        <f>VLOOKUP(SUM_DATA[[#This Row],[Work Order]],'[2]MAT DETAIL'!$D:$L,8,FALSE)</f>
        <v>7500</v>
      </c>
      <c r="P2588" s="17">
        <v>45133.05</v>
      </c>
      <c r="Q2588" s="67" t="s">
        <v>21</v>
      </c>
      <c r="R2588" s="67"/>
      <c r="S2588" s="67"/>
    </row>
    <row r="2589" spans="4:19" ht="15">
      <c r="D2589" s="5">
        <v>620117</v>
      </c>
      <c r="E2589" s="31">
        <v>44167</v>
      </c>
      <c r="F2589" s="34">
        <v>44167</v>
      </c>
      <c r="G2589" s="61"/>
      <c r="H2589" s="5">
        <v>2991946</v>
      </c>
      <c r="I2589" s="28" t="s">
        <v>26</v>
      </c>
      <c r="J2589" s="41" t="s">
        <v>856</v>
      </c>
      <c r="K2589" s="8" t="s">
        <v>209</v>
      </c>
      <c r="L2589" s="8" t="s">
        <v>209</v>
      </c>
      <c r="M2589" s="16">
        <f>SUM_DATA[[#This Row],[TOTAL Cost]]-SUM_DATA[[#This Row],[MATERIAL Cost]]</f>
        <v>37633.050000000003</v>
      </c>
      <c r="N2589" s="16">
        <f>IFERROR(SUM_DATA[[#This Row],[MAT C.]], 0)</f>
        <v>7500</v>
      </c>
      <c r="O2589" s="16">
        <f>VLOOKUP(SUM_DATA[[#This Row],[Work Order]],'[2]MAT DETAIL'!$D:$L,8,FALSE)</f>
        <v>7500</v>
      </c>
      <c r="P2589" s="17">
        <v>45133.05</v>
      </c>
      <c r="Q2589" s="67" t="s">
        <v>21</v>
      </c>
      <c r="R2589" s="67"/>
      <c r="S2589" s="67"/>
    </row>
    <row r="2590" spans="4:19" ht="15">
      <c r="D2590" s="5">
        <v>620118</v>
      </c>
      <c r="E2590" s="31">
        <v>44167</v>
      </c>
      <c r="F2590" s="34">
        <v>44167</v>
      </c>
      <c r="G2590" s="61"/>
      <c r="H2590" s="5">
        <v>2991947</v>
      </c>
      <c r="I2590" s="28" t="s">
        <v>26</v>
      </c>
      <c r="J2590" s="41" t="s">
        <v>856</v>
      </c>
      <c r="K2590" s="8" t="s">
        <v>209</v>
      </c>
      <c r="L2590" s="8" t="s">
        <v>209</v>
      </c>
      <c r="M2590" s="16">
        <f>SUM_DATA[[#This Row],[TOTAL Cost]]-SUM_DATA[[#This Row],[MATERIAL Cost]]</f>
        <v>37633.050000000003</v>
      </c>
      <c r="N2590" s="16">
        <f>IFERROR(SUM_DATA[[#This Row],[MAT C.]], 0)</f>
        <v>7500</v>
      </c>
      <c r="O2590" s="16">
        <f>VLOOKUP(SUM_DATA[[#This Row],[Work Order]],'[2]MAT DETAIL'!$D:$L,8,FALSE)</f>
        <v>7500</v>
      </c>
      <c r="P2590" s="17">
        <v>45133.05</v>
      </c>
      <c r="Q2590" s="67" t="s">
        <v>21</v>
      </c>
      <c r="R2590" s="67"/>
      <c r="S2590" s="67"/>
    </row>
    <row r="2591" spans="4:19" ht="15">
      <c r="D2591" s="5">
        <v>620119</v>
      </c>
      <c r="E2591" s="31">
        <v>44167</v>
      </c>
      <c r="F2591" s="34">
        <v>44167</v>
      </c>
      <c r="G2591" s="61"/>
      <c r="H2591" s="5">
        <v>2991948</v>
      </c>
      <c r="I2591" s="28" t="s">
        <v>26</v>
      </c>
      <c r="J2591" s="41" t="s">
        <v>856</v>
      </c>
      <c r="K2591" s="8" t="s">
        <v>209</v>
      </c>
      <c r="L2591" s="8" t="s">
        <v>209</v>
      </c>
      <c r="M2591" s="16">
        <f>SUM_DATA[[#This Row],[TOTAL Cost]]-SUM_DATA[[#This Row],[MATERIAL Cost]]</f>
        <v>37633.050000000003</v>
      </c>
      <c r="N2591" s="16">
        <f>IFERROR(SUM_DATA[[#This Row],[MAT C.]], 0)</f>
        <v>7500</v>
      </c>
      <c r="O2591" s="16">
        <f>VLOOKUP(SUM_DATA[[#This Row],[Work Order]],'[2]MAT DETAIL'!$D:$L,8,FALSE)</f>
        <v>7500</v>
      </c>
      <c r="P2591" s="17">
        <v>45133.05</v>
      </c>
      <c r="Q2591" s="67" t="s">
        <v>21</v>
      </c>
      <c r="R2591" s="67"/>
      <c r="S2591" s="67"/>
    </row>
    <row r="2592" spans="4:19" ht="15">
      <c r="D2592" s="5">
        <v>620120</v>
      </c>
      <c r="E2592" s="31">
        <v>44167</v>
      </c>
      <c r="F2592" s="34">
        <v>44167</v>
      </c>
      <c r="G2592" s="61"/>
      <c r="H2592" s="5">
        <v>2991949</v>
      </c>
      <c r="I2592" s="28" t="s">
        <v>26</v>
      </c>
      <c r="J2592" s="41" t="s">
        <v>856</v>
      </c>
      <c r="K2592" s="8" t="s">
        <v>209</v>
      </c>
      <c r="L2592" s="8" t="s">
        <v>209</v>
      </c>
      <c r="M2592" s="16">
        <f>SUM_DATA[[#This Row],[TOTAL Cost]]-SUM_DATA[[#This Row],[MATERIAL Cost]]</f>
        <v>37633.050000000003</v>
      </c>
      <c r="N2592" s="16">
        <f>IFERROR(SUM_DATA[[#This Row],[MAT C.]], 0)</f>
        <v>7500</v>
      </c>
      <c r="O2592" s="16">
        <f>VLOOKUP(SUM_DATA[[#This Row],[Work Order]],'[2]MAT DETAIL'!$D:$L,8,FALSE)</f>
        <v>7500</v>
      </c>
      <c r="P2592" s="17">
        <v>45133.05</v>
      </c>
      <c r="Q2592" s="67" t="s">
        <v>21</v>
      </c>
      <c r="R2592" s="67"/>
      <c r="S2592" s="67"/>
    </row>
    <row r="2593" spans="4:19" ht="15">
      <c r="D2593" s="5">
        <v>620124</v>
      </c>
      <c r="E2593" s="31">
        <v>44167</v>
      </c>
      <c r="F2593" s="34">
        <v>44167</v>
      </c>
      <c r="G2593" s="61"/>
      <c r="H2593" s="5">
        <v>2991950</v>
      </c>
      <c r="I2593" s="28" t="s">
        <v>26</v>
      </c>
      <c r="J2593" s="41" t="s">
        <v>856</v>
      </c>
      <c r="K2593" s="8" t="s">
        <v>209</v>
      </c>
      <c r="L2593" s="8" t="s">
        <v>209</v>
      </c>
      <c r="M2593" s="16">
        <f>SUM_DATA[[#This Row],[TOTAL Cost]]-SUM_DATA[[#This Row],[MATERIAL Cost]]</f>
        <v>37633.050000000003</v>
      </c>
      <c r="N2593" s="16">
        <f>IFERROR(SUM_DATA[[#This Row],[MAT C.]], 0)</f>
        <v>7500</v>
      </c>
      <c r="O2593" s="16">
        <f>VLOOKUP(SUM_DATA[[#This Row],[Work Order]],'[2]MAT DETAIL'!$D:$L,8,FALSE)</f>
        <v>7500</v>
      </c>
      <c r="P2593" s="17">
        <v>45133.05</v>
      </c>
      <c r="Q2593" s="67" t="s">
        <v>21</v>
      </c>
      <c r="R2593" s="67"/>
      <c r="S2593" s="67"/>
    </row>
    <row r="2594" spans="4:19" ht="15">
      <c r="D2594" s="5">
        <v>620104</v>
      </c>
      <c r="E2594" s="31">
        <v>44168</v>
      </c>
      <c r="F2594" s="34">
        <v>44168</v>
      </c>
      <c r="G2594" s="61"/>
      <c r="H2594" s="5">
        <v>2992291</v>
      </c>
      <c r="I2594" s="28" t="s">
        <v>26</v>
      </c>
      <c r="J2594" s="41" t="s">
        <v>27</v>
      </c>
      <c r="K2594" s="8" t="s">
        <v>19</v>
      </c>
      <c r="L2594" s="8" t="s">
        <v>20</v>
      </c>
      <c r="M2594" s="16">
        <f>SUM_DATA[[#This Row],[TOTAL Cost]]-SUM_DATA[[#This Row],[MATERIAL Cost]]</f>
        <v>49713</v>
      </c>
      <c r="N2594" s="16">
        <f>IFERROR(SUM_DATA[[#This Row],[MAT C.]], 0)</f>
        <v>9200</v>
      </c>
      <c r="O2594" s="16">
        <f>VLOOKUP(SUM_DATA[[#This Row],[Work Order]],'[2]MAT DETAIL'!$D:$L,8,FALSE)</f>
        <v>9200</v>
      </c>
      <c r="P2594" s="17">
        <v>58913</v>
      </c>
      <c r="Q2594" s="67" t="s">
        <v>21</v>
      </c>
      <c r="R2594" s="67"/>
      <c r="S2594" s="67"/>
    </row>
    <row r="2595" spans="4:19" ht="15">
      <c r="D2595" s="5">
        <v>620105</v>
      </c>
      <c r="E2595" s="31">
        <v>44168</v>
      </c>
      <c r="F2595" s="34">
        <v>44168</v>
      </c>
      <c r="G2595" s="61"/>
      <c r="H2595" s="5">
        <v>2992318</v>
      </c>
      <c r="I2595" s="28" t="s">
        <v>26</v>
      </c>
      <c r="J2595" s="41" t="s">
        <v>857</v>
      </c>
      <c r="K2595" s="8" t="s">
        <v>36</v>
      </c>
      <c r="L2595" s="8" t="s">
        <v>42</v>
      </c>
      <c r="M2595" s="16">
        <f>SUM_DATA[[#This Row],[TOTAL Cost]]-SUM_DATA[[#This Row],[MATERIAL Cost]]</f>
        <v>323100</v>
      </c>
      <c r="N2595" s="16">
        <f>IFERROR(SUM_DATA[[#This Row],[MAT C.]], 0)</f>
        <v>106700</v>
      </c>
      <c r="O2595" s="16">
        <f>VLOOKUP(SUM_DATA[[#This Row],[Work Order]],'[2]MAT DETAIL'!$D:$L,8,FALSE)</f>
        <v>106700</v>
      </c>
      <c r="P2595" s="17">
        <v>429800</v>
      </c>
      <c r="Q2595" s="67" t="s">
        <v>21</v>
      </c>
      <c r="R2595" s="67"/>
      <c r="S2595" s="67"/>
    </row>
    <row r="2596" spans="4:19" ht="15">
      <c r="D2596" s="5">
        <v>620119</v>
      </c>
      <c r="E2596" s="31">
        <v>44168</v>
      </c>
      <c r="F2596" s="34">
        <v>44169</v>
      </c>
      <c r="G2596" s="61"/>
      <c r="H2596" s="5">
        <v>2992430</v>
      </c>
      <c r="I2596" s="28" t="s">
        <v>31</v>
      </c>
      <c r="J2596" s="41" t="s">
        <v>858</v>
      </c>
      <c r="K2596" s="8" t="s">
        <v>36</v>
      </c>
      <c r="L2596" s="10" t="s">
        <v>37</v>
      </c>
      <c r="M2596" s="16">
        <f>SUM_DATA[[#This Row],[TOTAL Cost]]-SUM_DATA[[#This Row],[MATERIAL Cost]]</f>
        <v>4664.0200000000004</v>
      </c>
      <c r="N2596" s="16">
        <f>IFERROR(SUM_DATA[[#This Row],[MAT C.]], 0)</f>
        <v>0</v>
      </c>
      <c r="O2596" s="16" t="e">
        <f>VLOOKUP(SUM_DATA[[#This Row],[Work Order]],'[2]MAT DETAIL'!$D:$L,8,FALSE)</f>
        <v>#N/A</v>
      </c>
      <c r="P2596" s="17">
        <v>4664.0200000000004</v>
      </c>
      <c r="Q2596" s="67" t="s">
        <v>25</v>
      </c>
      <c r="R2596" s="67"/>
      <c r="S2596" s="67"/>
    </row>
    <row r="2597" spans="4:19" ht="15">
      <c r="D2597" s="5">
        <v>620111</v>
      </c>
      <c r="E2597" s="31">
        <v>44168</v>
      </c>
      <c r="F2597" s="34">
        <v>44169</v>
      </c>
      <c r="G2597" s="61"/>
      <c r="H2597" s="5">
        <v>2992431</v>
      </c>
      <c r="I2597" s="28" t="s">
        <v>31</v>
      </c>
      <c r="J2597" s="41" t="s">
        <v>858</v>
      </c>
      <c r="K2597" s="8" t="s">
        <v>36</v>
      </c>
      <c r="L2597" s="10" t="s">
        <v>37</v>
      </c>
      <c r="M2597" s="16">
        <f>SUM_DATA[[#This Row],[TOTAL Cost]]-SUM_DATA[[#This Row],[MATERIAL Cost]]</f>
        <v>1512.21</v>
      </c>
      <c r="N2597" s="16">
        <f>IFERROR(SUM_DATA[[#This Row],[MAT C.]], 0)</f>
        <v>0</v>
      </c>
      <c r="O2597" s="16" t="e">
        <f>VLOOKUP(SUM_DATA[[#This Row],[Work Order]],'[2]MAT DETAIL'!$D:$L,8,FALSE)</f>
        <v>#N/A</v>
      </c>
      <c r="P2597" s="17">
        <v>1512.21</v>
      </c>
      <c r="Q2597" s="67" t="s">
        <v>25</v>
      </c>
      <c r="R2597" s="67"/>
      <c r="S2597" s="67"/>
    </row>
    <row r="2598" spans="4:19" ht="15">
      <c r="D2598" s="5">
        <v>620120</v>
      </c>
      <c r="E2598" s="31">
        <v>44168</v>
      </c>
      <c r="F2598" s="34">
        <v>44169</v>
      </c>
      <c r="G2598" s="61"/>
      <c r="H2598" s="5">
        <v>2992432</v>
      </c>
      <c r="I2598" s="28" t="s">
        <v>31</v>
      </c>
      <c r="J2598" s="41" t="s">
        <v>858</v>
      </c>
      <c r="K2598" s="8" t="s">
        <v>36</v>
      </c>
      <c r="L2598" s="10" t="s">
        <v>37</v>
      </c>
      <c r="M2598" s="16">
        <f>SUM_DATA[[#This Row],[TOTAL Cost]]-SUM_DATA[[#This Row],[MATERIAL Cost]]</f>
        <v>1512.21</v>
      </c>
      <c r="N2598" s="16">
        <f>IFERROR(SUM_DATA[[#This Row],[MAT C.]], 0)</f>
        <v>0</v>
      </c>
      <c r="O2598" s="16" t="e">
        <f>VLOOKUP(SUM_DATA[[#This Row],[Work Order]],'[2]MAT DETAIL'!$D:$L,8,FALSE)</f>
        <v>#N/A</v>
      </c>
      <c r="P2598" s="17">
        <v>1512.21</v>
      </c>
      <c r="Q2598" s="67" t="s">
        <v>25</v>
      </c>
      <c r="R2598" s="67"/>
      <c r="S2598" s="67"/>
    </row>
    <row r="2599" spans="4:19" ht="15">
      <c r="D2599" s="5">
        <v>620106</v>
      </c>
      <c r="E2599" s="31">
        <v>44168</v>
      </c>
      <c r="F2599" s="34">
        <v>44169</v>
      </c>
      <c r="G2599" s="61"/>
      <c r="H2599" s="5">
        <v>2992433</v>
      </c>
      <c r="I2599" s="28" t="s">
        <v>31</v>
      </c>
      <c r="J2599" s="41" t="s">
        <v>858</v>
      </c>
      <c r="K2599" s="8" t="s">
        <v>36</v>
      </c>
      <c r="L2599" s="10" t="s">
        <v>37</v>
      </c>
      <c r="M2599" s="16">
        <f>SUM_DATA[[#This Row],[TOTAL Cost]]-SUM_DATA[[#This Row],[MATERIAL Cost]]</f>
        <v>3434.32</v>
      </c>
      <c r="N2599" s="16">
        <f>IFERROR(SUM_DATA[[#This Row],[MAT C.]], 0)</f>
        <v>0</v>
      </c>
      <c r="O2599" s="16" t="e">
        <f>VLOOKUP(SUM_DATA[[#This Row],[Work Order]],'[2]MAT DETAIL'!$D:$L,8,FALSE)</f>
        <v>#N/A</v>
      </c>
      <c r="P2599" s="17">
        <v>3434.32</v>
      </c>
      <c r="Q2599" s="67" t="s">
        <v>25</v>
      </c>
      <c r="R2599" s="67"/>
      <c r="S2599" s="67"/>
    </row>
    <row r="2600" spans="4:19" ht="15">
      <c r="D2600" s="5">
        <v>620104</v>
      </c>
      <c r="E2600" s="31">
        <v>44168</v>
      </c>
      <c r="F2600" s="34">
        <v>44169</v>
      </c>
      <c r="G2600" s="61"/>
      <c r="H2600" s="5">
        <v>2992480</v>
      </c>
      <c r="I2600" s="28" t="s">
        <v>31</v>
      </c>
      <c r="J2600" s="41" t="s">
        <v>858</v>
      </c>
      <c r="K2600" s="8" t="s">
        <v>36</v>
      </c>
      <c r="L2600" s="10" t="s">
        <v>37</v>
      </c>
      <c r="M2600" s="16">
        <f>SUM_DATA[[#This Row],[TOTAL Cost]]-SUM_DATA[[#This Row],[MATERIAL Cost]]</f>
        <v>1512.21</v>
      </c>
      <c r="N2600" s="16">
        <f>IFERROR(SUM_DATA[[#This Row],[MAT C.]], 0)</f>
        <v>0</v>
      </c>
      <c r="O2600" s="16" t="e">
        <f>VLOOKUP(SUM_DATA[[#This Row],[Work Order]],'[2]MAT DETAIL'!$D:$L,8,FALSE)</f>
        <v>#N/A</v>
      </c>
      <c r="P2600" s="17">
        <v>1512.21</v>
      </c>
      <c r="Q2600" s="67" t="s">
        <v>25</v>
      </c>
      <c r="R2600" s="67"/>
      <c r="S2600" s="67"/>
    </row>
    <row r="2601" spans="4:19" ht="15">
      <c r="D2601" s="5">
        <v>620113</v>
      </c>
      <c r="E2601" s="31">
        <v>44168</v>
      </c>
      <c r="F2601" s="34">
        <v>44169</v>
      </c>
      <c r="G2601" s="61"/>
      <c r="H2601" s="5">
        <v>2992481</v>
      </c>
      <c r="I2601" s="28" t="s">
        <v>31</v>
      </c>
      <c r="J2601" s="41" t="s">
        <v>858</v>
      </c>
      <c r="K2601" s="8" t="s">
        <v>36</v>
      </c>
      <c r="L2601" s="10" t="s">
        <v>37</v>
      </c>
      <c r="M2601" s="16">
        <f>SUM_DATA[[#This Row],[TOTAL Cost]]-SUM_DATA[[#This Row],[MATERIAL Cost]]</f>
        <v>1512.21</v>
      </c>
      <c r="N2601" s="16">
        <f>IFERROR(SUM_DATA[[#This Row],[MAT C.]], 0)</f>
        <v>0</v>
      </c>
      <c r="O2601" s="16" t="e">
        <f>VLOOKUP(SUM_DATA[[#This Row],[Work Order]],'[2]MAT DETAIL'!$D:$L,8,FALSE)</f>
        <v>#N/A</v>
      </c>
      <c r="P2601" s="17">
        <v>1512.21</v>
      </c>
      <c r="Q2601" s="67" t="s">
        <v>25</v>
      </c>
      <c r="R2601" s="67"/>
      <c r="S2601" s="67"/>
    </row>
    <row r="2602" spans="4:19" ht="15">
      <c r="D2602" s="5">
        <v>620109</v>
      </c>
      <c r="E2602" s="31">
        <v>44169</v>
      </c>
      <c r="F2602" s="34">
        <v>44169</v>
      </c>
      <c r="G2602" s="61"/>
      <c r="H2602" s="5">
        <v>2994855</v>
      </c>
      <c r="I2602" s="28" t="s">
        <v>26</v>
      </c>
      <c r="J2602" s="41" t="s">
        <v>97</v>
      </c>
      <c r="K2602" s="8" t="s">
        <v>59</v>
      </c>
      <c r="L2602" s="8" t="s">
        <v>98</v>
      </c>
      <c r="M2602" s="16">
        <f>SUM_DATA[[#This Row],[TOTAL Cost]]-SUM_DATA[[#This Row],[MATERIAL Cost]]</f>
        <v>2529.64</v>
      </c>
      <c r="N2602" s="16">
        <f>IFERROR(SUM_DATA[[#This Row],[MAT C.]], 0)</f>
        <v>0</v>
      </c>
      <c r="O2602" s="16" t="e">
        <f>VLOOKUP(SUM_DATA[[#This Row],[Work Order]],'[2]MAT DETAIL'!$D:$L,8,FALSE)</f>
        <v>#N/A</v>
      </c>
      <c r="P2602" s="17">
        <v>2529.64</v>
      </c>
      <c r="Q2602" s="67" t="s">
        <v>25</v>
      </c>
      <c r="R2602" s="67"/>
      <c r="S2602" s="67"/>
    </row>
    <row r="2603" spans="4:19" ht="15">
      <c r="D2603" s="5">
        <v>620114</v>
      </c>
      <c r="E2603" s="31">
        <v>44169</v>
      </c>
      <c r="F2603" s="34">
        <v>44169</v>
      </c>
      <c r="G2603" s="61"/>
      <c r="H2603" s="5">
        <v>2994856</v>
      </c>
      <c r="I2603" s="28" t="s">
        <v>26</v>
      </c>
      <c r="J2603" s="41" t="s">
        <v>241</v>
      </c>
      <c r="K2603" s="8" t="s">
        <v>39</v>
      </c>
      <c r="L2603" s="8" t="s">
        <v>40</v>
      </c>
      <c r="M2603" s="16">
        <f>SUM_DATA[[#This Row],[TOTAL Cost]]-SUM_DATA[[#This Row],[MATERIAL Cost]]</f>
        <v>2710.93</v>
      </c>
      <c r="N2603" s="16">
        <f>IFERROR(SUM_DATA[[#This Row],[MAT C.]], 0)</f>
        <v>0</v>
      </c>
      <c r="O2603" s="16" t="e">
        <f>VLOOKUP(SUM_DATA[[#This Row],[Work Order]],'[2]MAT DETAIL'!$D:$L,8,FALSE)</f>
        <v>#N/A</v>
      </c>
      <c r="P2603" s="17">
        <v>2710.93</v>
      </c>
      <c r="Q2603" s="67" t="s">
        <v>25</v>
      </c>
      <c r="R2603" s="67"/>
      <c r="S2603" s="67"/>
    </row>
    <row r="2604" spans="4:19" ht="15">
      <c r="D2604" s="5">
        <v>620117</v>
      </c>
      <c r="E2604" s="31">
        <v>44169</v>
      </c>
      <c r="F2604" s="34">
        <v>44169</v>
      </c>
      <c r="G2604" s="61"/>
      <c r="H2604" s="5">
        <v>2994858</v>
      </c>
      <c r="I2604" s="28" t="s">
        <v>26</v>
      </c>
      <c r="J2604" s="41" t="s">
        <v>859</v>
      </c>
      <c r="K2604" s="8" t="s">
        <v>67</v>
      </c>
      <c r="L2604" s="8" t="s">
        <v>150</v>
      </c>
      <c r="M2604" s="16">
        <f>SUM_DATA[[#This Row],[TOTAL Cost]]-SUM_DATA[[#This Row],[MATERIAL Cost]]</f>
        <v>2529.64</v>
      </c>
      <c r="N2604" s="16">
        <f>IFERROR(SUM_DATA[[#This Row],[MAT C.]], 0)</f>
        <v>0</v>
      </c>
      <c r="O2604" s="16" t="e">
        <f>VLOOKUP(SUM_DATA[[#This Row],[Work Order]],'[2]MAT DETAIL'!$D:$L,8,FALSE)</f>
        <v>#N/A</v>
      </c>
      <c r="P2604" s="17">
        <v>2529.64</v>
      </c>
      <c r="Q2604" s="67" t="s">
        <v>25</v>
      </c>
      <c r="R2604" s="67"/>
      <c r="S2604" s="67"/>
    </row>
    <row r="2605" spans="4:19" ht="15">
      <c r="D2605" s="5">
        <v>620118</v>
      </c>
      <c r="E2605" s="31">
        <v>44169</v>
      </c>
      <c r="F2605" s="34">
        <v>44169</v>
      </c>
      <c r="G2605" s="61"/>
      <c r="H2605" s="5">
        <v>2994860</v>
      </c>
      <c r="I2605" s="28" t="s">
        <v>26</v>
      </c>
      <c r="J2605" s="41" t="s">
        <v>288</v>
      </c>
      <c r="K2605" s="8" t="s">
        <v>47</v>
      </c>
      <c r="L2605" s="8" t="s">
        <v>289</v>
      </c>
      <c r="M2605" s="16">
        <f>SUM_DATA[[#This Row],[TOTAL Cost]]-SUM_DATA[[#This Row],[MATERIAL Cost]]</f>
        <v>2529.64</v>
      </c>
      <c r="N2605" s="16">
        <f>IFERROR(SUM_DATA[[#This Row],[MAT C.]], 0)</f>
        <v>0</v>
      </c>
      <c r="O2605" s="16" t="e">
        <f>VLOOKUP(SUM_DATA[[#This Row],[Work Order]],'[2]MAT DETAIL'!$D:$L,8,FALSE)</f>
        <v>#N/A</v>
      </c>
      <c r="P2605" s="17">
        <v>2529.64</v>
      </c>
      <c r="Q2605" s="67" t="s">
        <v>25</v>
      </c>
      <c r="R2605" s="67"/>
      <c r="S2605" s="67"/>
    </row>
    <row r="2606" spans="4:19" ht="15">
      <c r="D2606" s="5">
        <v>620117</v>
      </c>
      <c r="E2606" s="31">
        <v>44169</v>
      </c>
      <c r="F2606" s="34">
        <v>44169</v>
      </c>
      <c r="G2606" s="61"/>
      <c r="H2606" s="5">
        <v>2994862</v>
      </c>
      <c r="I2606" s="28" t="s">
        <v>26</v>
      </c>
      <c r="J2606" s="41" t="s">
        <v>860</v>
      </c>
      <c r="K2606" s="8" t="s">
        <v>47</v>
      </c>
      <c r="L2606" s="8" t="s">
        <v>74</v>
      </c>
      <c r="M2606" s="16">
        <f>SUM_DATA[[#This Row],[TOTAL Cost]]-SUM_DATA[[#This Row],[MATERIAL Cost]]</f>
        <v>2529.64</v>
      </c>
      <c r="N2606" s="16">
        <f>IFERROR(SUM_DATA[[#This Row],[MAT C.]], 0)</f>
        <v>0</v>
      </c>
      <c r="O2606" s="16" t="e">
        <f>VLOOKUP(SUM_DATA[[#This Row],[Work Order]],'[2]MAT DETAIL'!$D:$L,8,FALSE)</f>
        <v>#N/A</v>
      </c>
      <c r="P2606" s="17">
        <v>2529.64</v>
      </c>
      <c r="Q2606" s="67" t="s">
        <v>25</v>
      </c>
      <c r="R2606" s="67"/>
      <c r="S2606" s="67"/>
    </row>
    <row r="2607" spans="4:19" ht="15">
      <c r="D2607" s="3">
        <v>620117</v>
      </c>
      <c r="E2607" s="36">
        <v>44169</v>
      </c>
      <c r="F2607" s="36"/>
      <c r="G2607" s="61"/>
      <c r="H2607" s="3">
        <v>2994862</v>
      </c>
      <c r="I2607" s="28" t="s">
        <v>26</v>
      </c>
      <c r="J2607" s="41" t="s">
        <v>528</v>
      </c>
      <c r="K2607" s="9" t="s">
        <v>67</v>
      </c>
      <c r="L2607" s="9" t="s">
        <v>47</v>
      </c>
      <c r="M2607" s="18"/>
      <c r="N2607" s="18"/>
      <c r="O2607" s="18"/>
      <c r="P2607" s="16"/>
      <c r="Q2607" s="67" t="s">
        <v>25</v>
      </c>
      <c r="R2607" s="67"/>
      <c r="S2607" s="67"/>
    </row>
    <row r="2608" spans="4:19" ht="15">
      <c r="D2608" s="5">
        <v>620123</v>
      </c>
      <c r="E2608" s="31">
        <v>44169</v>
      </c>
      <c r="F2608" s="34">
        <v>44169</v>
      </c>
      <c r="G2608" s="61"/>
      <c r="H2608" s="5">
        <v>2994863</v>
      </c>
      <c r="I2608" s="28" t="s">
        <v>26</v>
      </c>
      <c r="J2608" s="41" t="s">
        <v>860</v>
      </c>
      <c r="K2608" s="8" t="s">
        <v>47</v>
      </c>
      <c r="L2608" s="8" t="s">
        <v>74</v>
      </c>
      <c r="M2608" s="16">
        <f>SUM_DATA[[#This Row],[TOTAL Cost]]-SUM_DATA[[#This Row],[MATERIAL Cost]]</f>
        <v>0</v>
      </c>
      <c r="N2608" s="16">
        <f>IFERROR(SUM_DATA[[#This Row],[MAT C.]], 0)</f>
        <v>0</v>
      </c>
      <c r="O2608" s="16" t="e">
        <f>VLOOKUP(SUM_DATA[[#This Row],[Work Order]],'[2]MAT DETAIL'!$D:$L,8,FALSE)</f>
        <v>#N/A</v>
      </c>
      <c r="P2608" s="17">
        <v>0</v>
      </c>
      <c r="Q2608" s="67" t="s">
        <v>25</v>
      </c>
      <c r="R2608" s="67"/>
      <c r="S2608" s="67"/>
    </row>
    <row r="2609" spans="4:19" ht="15">
      <c r="D2609" s="3">
        <v>620123</v>
      </c>
      <c r="E2609" s="36">
        <v>44169</v>
      </c>
      <c r="F2609" s="36"/>
      <c r="G2609" s="61"/>
      <c r="H2609" s="3">
        <v>2994863</v>
      </c>
      <c r="I2609" s="28" t="s">
        <v>26</v>
      </c>
      <c r="J2609" s="42" t="s">
        <v>396</v>
      </c>
      <c r="K2609" s="9" t="s">
        <v>67</v>
      </c>
      <c r="L2609" s="9" t="s">
        <v>217</v>
      </c>
      <c r="M2609" s="18"/>
      <c r="N2609" s="18"/>
      <c r="O2609" s="18"/>
      <c r="P2609" s="16"/>
      <c r="Q2609" s="67" t="s">
        <v>25</v>
      </c>
      <c r="R2609" s="67"/>
      <c r="S2609" s="67"/>
    </row>
    <row r="2610" spans="4:19" ht="15">
      <c r="D2610" s="5">
        <v>620117</v>
      </c>
      <c r="E2610" s="31">
        <v>44169</v>
      </c>
      <c r="F2610" s="34">
        <v>44169</v>
      </c>
      <c r="G2610" s="61"/>
      <c r="H2610" s="5">
        <v>2994864</v>
      </c>
      <c r="I2610" s="28" t="s">
        <v>26</v>
      </c>
      <c r="J2610" s="41" t="s">
        <v>861</v>
      </c>
      <c r="K2610" s="8" t="s">
        <v>47</v>
      </c>
      <c r="L2610" s="8" t="s">
        <v>74</v>
      </c>
      <c r="M2610" s="16">
        <f>SUM_DATA[[#This Row],[TOTAL Cost]]-SUM_DATA[[#This Row],[MATERIAL Cost]]</f>
        <v>2529.64</v>
      </c>
      <c r="N2610" s="16">
        <f>IFERROR(SUM_DATA[[#This Row],[MAT C.]], 0)</f>
        <v>0</v>
      </c>
      <c r="O2610" s="16" t="e">
        <f>VLOOKUP(SUM_DATA[[#This Row],[Work Order]],'[2]MAT DETAIL'!$D:$L,8,FALSE)</f>
        <v>#N/A</v>
      </c>
      <c r="P2610" s="17">
        <v>2529.64</v>
      </c>
      <c r="Q2610" s="67" t="s">
        <v>25</v>
      </c>
      <c r="R2610" s="67"/>
      <c r="S2610" s="67"/>
    </row>
    <row r="2611" spans="4:19" ht="15">
      <c r="D2611" s="5">
        <v>620116</v>
      </c>
      <c r="E2611" s="31">
        <v>44169</v>
      </c>
      <c r="F2611" s="34">
        <v>44169</v>
      </c>
      <c r="G2611" s="61"/>
      <c r="H2611" s="5">
        <v>2994866</v>
      </c>
      <c r="I2611" s="28" t="s">
        <v>26</v>
      </c>
      <c r="J2611" s="41" t="s">
        <v>72</v>
      </c>
      <c r="K2611" s="8" t="s">
        <v>36</v>
      </c>
      <c r="L2611" s="10" t="s">
        <v>37</v>
      </c>
      <c r="M2611" s="16">
        <f>SUM_DATA[[#This Row],[TOTAL Cost]]-SUM_DATA[[#This Row],[MATERIAL Cost]]</f>
        <v>2710.93</v>
      </c>
      <c r="N2611" s="16">
        <f>IFERROR(SUM_DATA[[#This Row],[MAT C.]], 0)</f>
        <v>0</v>
      </c>
      <c r="O2611" s="16" t="e">
        <f>VLOOKUP(SUM_DATA[[#This Row],[Work Order]],'[2]MAT DETAIL'!$D:$L,8,FALSE)</f>
        <v>#N/A</v>
      </c>
      <c r="P2611" s="17">
        <v>2710.93</v>
      </c>
      <c r="Q2611" s="67" t="s">
        <v>25</v>
      </c>
      <c r="R2611" s="67"/>
      <c r="S2611" s="67"/>
    </row>
    <row r="2612" spans="4:19" ht="15">
      <c r="D2612" s="5">
        <v>620116</v>
      </c>
      <c r="E2612" s="31">
        <v>44169</v>
      </c>
      <c r="F2612" s="34">
        <v>44169</v>
      </c>
      <c r="G2612" s="61"/>
      <c r="H2612" s="5">
        <v>2994867</v>
      </c>
      <c r="I2612" s="28" t="s">
        <v>26</v>
      </c>
      <c r="J2612" s="41" t="s">
        <v>862</v>
      </c>
      <c r="K2612" s="8" t="s">
        <v>36</v>
      </c>
      <c r="L2612" s="8" t="s">
        <v>42</v>
      </c>
      <c r="M2612" s="16">
        <f>SUM_DATA[[#This Row],[TOTAL Cost]]-SUM_DATA[[#This Row],[MATERIAL Cost]]</f>
        <v>2710.93</v>
      </c>
      <c r="N2612" s="16">
        <f>IFERROR(SUM_DATA[[#This Row],[MAT C.]], 0)</f>
        <v>0</v>
      </c>
      <c r="O2612" s="16" t="e">
        <f>VLOOKUP(SUM_DATA[[#This Row],[Work Order]],'[2]MAT DETAIL'!$D:$L,8,FALSE)</f>
        <v>#N/A</v>
      </c>
      <c r="P2612" s="17">
        <v>2710.93</v>
      </c>
      <c r="Q2612" s="67" t="s">
        <v>25</v>
      </c>
      <c r="R2612" s="67"/>
      <c r="S2612" s="67"/>
    </row>
    <row r="2613" spans="4:19" ht="15">
      <c r="D2613" s="5">
        <v>620116</v>
      </c>
      <c r="E2613" s="31">
        <v>44169</v>
      </c>
      <c r="F2613" s="34">
        <v>44169</v>
      </c>
      <c r="G2613" s="61"/>
      <c r="H2613" s="5">
        <v>2994870</v>
      </c>
      <c r="I2613" s="28" t="s">
        <v>26</v>
      </c>
      <c r="J2613" s="41" t="s">
        <v>73</v>
      </c>
      <c r="K2613" s="8" t="s">
        <v>47</v>
      </c>
      <c r="L2613" s="8" t="s">
        <v>74</v>
      </c>
      <c r="M2613" s="16">
        <f>SUM_DATA[[#This Row],[TOTAL Cost]]-SUM_DATA[[#This Row],[MATERIAL Cost]]</f>
        <v>2529.64</v>
      </c>
      <c r="N2613" s="16">
        <f>IFERROR(SUM_DATA[[#This Row],[MAT C.]], 0)</f>
        <v>0</v>
      </c>
      <c r="O2613" s="16" t="e">
        <f>VLOOKUP(SUM_DATA[[#This Row],[Work Order]],'[2]MAT DETAIL'!$D:$L,8,FALSE)</f>
        <v>#N/A</v>
      </c>
      <c r="P2613" s="17">
        <v>2529.64</v>
      </c>
      <c r="Q2613" s="67" t="s">
        <v>25</v>
      </c>
      <c r="R2613" s="67"/>
      <c r="S2613" s="67"/>
    </row>
    <row r="2614" spans="4:19" ht="15">
      <c r="D2614" s="5">
        <v>620117</v>
      </c>
      <c r="E2614" s="31">
        <v>44169</v>
      </c>
      <c r="F2614" s="34">
        <v>44169</v>
      </c>
      <c r="G2614" s="61"/>
      <c r="H2614" s="5">
        <v>2994873</v>
      </c>
      <c r="I2614" s="28" t="s">
        <v>26</v>
      </c>
      <c r="J2614" s="41" t="s">
        <v>863</v>
      </c>
      <c r="K2614" s="8" t="s">
        <v>47</v>
      </c>
      <c r="L2614" s="8" t="s">
        <v>65</v>
      </c>
      <c r="M2614" s="16">
        <f>SUM_DATA[[#This Row],[TOTAL Cost]]-SUM_DATA[[#This Row],[MATERIAL Cost]]</f>
        <v>1807.65</v>
      </c>
      <c r="N2614" s="16">
        <f>IFERROR(SUM_DATA[[#This Row],[MAT C.]], 0)</f>
        <v>0</v>
      </c>
      <c r="O2614" s="16" t="e">
        <f>VLOOKUP(SUM_DATA[[#This Row],[Work Order]],'[2]MAT DETAIL'!$D:$L,8,FALSE)</f>
        <v>#N/A</v>
      </c>
      <c r="P2614" s="17">
        <v>1807.65</v>
      </c>
      <c r="Q2614" s="67" t="s">
        <v>25</v>
      </c>
      <c r="R2614" s="67"/>
      <c r="S2614" s="67"/>
    </row>
    <row r="2615" spans="4:19" ht="15">
      <c r="D2615" s="5">
        <v>620117</v>
      </c>
      <c r="E2615" s="36">
        <v>44169</v>
      </c>
      <c r="F2615" s="36"/>
      <c r="G2615" s="61"/>
      <c r="H2615" s="5">
        <v>2994873</v>
      </c>
      <c r="I2615" s="28" t="s">
        <v>26</v>
      </c>
      <c r="J2615" s="42" t="s">
        <v>305</v>
      </c>
      <c r="K2615" s="9" t="s">
        <v>36</v>
      </c>
      <c r="L2615" s="71" t="s">
        <v>42</v>
      </c>
      <c r="M2615" s="18"/>
      <c r="N2615" s="18"/>
      <c r="O2615" s="18"/>
      <c r="P2615" s="16"/>
      <c r="Q2615" s="67" t="s">
        <v>25</v>
      </c>
      <c r="R2615" s="67"/>
      <c r="S2615" s="67"/>
    </row>
    <row r="2616" spans="4:19" ht="15">
      <c r="D2616" s="5">
        <v>620104</v>
      </c>
      <c r="E2616" s="31">
        <v>44169</v>
      </c>
      <c r="F2616" s="34">
        <v>44172</v>
      </c>
      <c r="G2616" s="61"/>
      <c r="H2616" s="5">
        <v>2994977</v>
      </c>
      <c r="I2616" s="28" t="s">
        <v>31</v>
      </c>
      <c r="J2616" s="41" t="s">
        <v>854</v>
      </c>
      <c r="K2616" s="8" t="s">
        <v>59</v>
      </c>
      <c r="L2616" s="85" t="s">
        <v>60</v>
      </c>
      <c r="M2616" s="16">
        <f>SUM_DATA[[#This Row],[TOTAL Cost]]-SUM_DATA[[#This Row],[MATERIAL Cost]]</f>
        <v>4862.76</v>
      </c>
      <c r="N2616" s="16">
        <f>IFERROR(SUM_DATA[[#This Row],[MAT C.]], 0)</f>
        <v>0</v>
      </c>
      <c r="O2616" s="16" t="e">
        <f>VLOOKUP(SUM_DATA[[#This Row],[Work Order]],'[2]MAT DETAIL'!$D:$L,8,FALSE)</f>
        <v>#N/A</v>
      </c>
      <c r="P2616" s="17">
        <v>4862.76</v>
      </c>
      <c r="Q2616" s="67" t="s">
        <v>25</v>
      </c>
      <c r="R2616" s="67"/>
      <c r="S2616" s="67"/>
    </row>
    <row r="2617" spans="4:19" ht="15">
      <c r="D2617" s="5">
        <v>620106</v>
      </c>
      <c r="E2617" s="31">
        <v>44169</v>
      </c>
      <c r="F2617" s="34">
        <v>44172</v>
      </c>
      <c r="G2617" s="61"/>
      <c r="H2617" s="5">
        <v>2994981</v>
      </c>
      <c r="I2617" s="28" t="s">
        <v>31</v>
      </c>
      <c r="J2617" s="41" t="s">
        <v>864</v>
      </c>
      <c r="K2617" s="8" t="s">
        <v>36</v>
      </c>
      <c r="L2617" s="85" t="s">
        <v>507</v>
      </c>
      <c r="M2617" s="16">
        <f>SUM_DATA[[#This Row],[TOTAL Cost]]-SUM_DATA[[#This Row],[MATERIAL Cost]]</f>
        <v>5223.3999999999996</v>
      </c>
      <c r="N2617" s="16">
        <f>IFERROR(SUM_DATA[[#This Row],[MAT C.]], 0)</f>
        <v>0</v>
      </c>
      <c r="O2617" s="16" t="e">
        <f>VLOOKUP(SUM_DATA[[#This Row],[Work Order]],'[2]MAT DETAIL'!$D:$L,8,FALSE)</f>
        <v>#N/A</v>
      </c>
      <c r="P2617" s="17">
        <v>5223.3999999999996</v>
      </c>
      <c r="Q2617" s="67" t="s">
        <v>25</v>
      </c>
      <c r="R2617" s="67"/>
      <c r="S2617" s="67"/>
    </row>
    <row r="2618" spans="4:19" ht="15">
      <c r="D2618" s="5">
        <v>620106</v>
      </c>
      <c r="E2618" s="31">
        <v>44169</v>
      </c>
      <c r="F2618" s="34">
        <v>44169</v>
      </c>
      <c r="G2618" s="61"/>
      <c r="H2618" s="5">
        <v>2995350</v>
      </c>
      <c r="I2618" s="28" t="s">
        <v>26</v>
      </c>
      <c r="J2618" s="41" t="s">
        <v>865</v>
      </c>
      <c r="K2618" s="8" t="s">
        <v>36</v>
      </c>
      <c r="L2618" s="85" t="s">
        <v>42</v>
      </c>
      <c r="M2618" s="16">
        <f>SUM_DATA[[#This Row],[TOTAL Cost]]-SUM_DATA[[#This Row],[MATERIAL Cost]]</f>
        <v>2200000</v>
      </c>
      <c r="N2618" s="16">
        <f>IFERROR(SUM_DATA[[#This Row],[MAT C.]], 0)</f>
        <v>0</v>
      </c>
      <c r="O2618" s="16" t="e">
        <f>VLOOKUP(SUM_DATA[[#This Row],[Work Order]],'[2]MAT DETAIL'!$D:$L,8,FALSE)</f>
        <v>#N/A</v>
      </c>
      <c r="P2618" s="17">
        <v>2200000</v>
      </c>
      <c r="Q2618" s="67" t="s">
        <v>21</v>
      </c>
      <c r="R2618" s="67"/>
      <c r="S2618" s="67"/>
    </row>
    <row r="2619" spans="4:19" ht="15">
      <c r="D2619" s="5">
        <v>620113</v>
      </c>
      <c r="E2619" s="31">
        <v>44169</v>
      </c>
      <c r="F2619" s="34">
        <v>44169</v>
      </c>
      <c r="G2619" s="61"/>
      <c r="H2619" s="5">
        <v>2995351</v>
      </c>
      <c r="I2619" s="28" t="s">
        <v>26</v>
      </c>
      <c r="J2619" s="41" t="s">
        <v>865</v>
      </c>
      <c r="K2619" s="8" t="s">
        <v>36</v>
      </c>
      <c r="L2619" s="85" t="s">
        <v>42</v>
      </c>
      <c r="M2619" s="16">
        <f>SUM_DATA[[#This Row],[TOTAL Cost]]-SUM_DATA[[#This Row],[MATERIAL Cost]]</f>
        <v>2200000</v>
      </c>
      <c r="N2619" s="16">
        <f>IFERROR(SUM_DATA[[#This Row],[MAT C.]], 0)</f>
        <v>0</v>
      </c>
      <c r="O2619" s="16" t="e">
        <f>VLOOKUP(SUM_DATA[[#This Row],[Work Order]],'[2]MAT DETAIL'!$D:$L,8,FALSE)</f>
        <v>#N/A</v>
      </c>
      <c r="P2619" s="17">
        <v>2200000</v>
      </c>
      <c r="Q2619" s="67" t="s">
        <v>21</v>
      </c>
      <c r="R2619" s="67"/>
      <c r="S2619" s="67"/>
    </row>
    <row r="2620" spans="4:19" ht="15">
      <c r="D2620" s="5">
        <v>620124</v>
      </c>
      <c r="E2620" s="31">
        <v>44169</v>
      </c>
      <c r="F2620" s="34">
        <v>44169</v>
      </c>
      <c r="G2620" s="61"/>
      <c r="H2620" s="5">
        <v>2995443</v>
      </c>
      <c r="I2620" s="28" t="s">
        <v>26</v>
      </c>
      <c r="J2620" s="41" t="s">
        <v>865</v>
      </c>
      <c r="K2620" s="8" t="s">
        <v>36</v>
      </c>
      <c r="L2620" s="8" t="s">
        <v>42</v>
      </c>
      <c r="M2620" s="16">
        <f>SUM_DATA[[#This Row],[TOTAL Cost]]-SUM_DATA[[#This Row],[MATERIAL Cost]]</f>
        <v>2200000</v>
      </c>
      <c r="N2620" s="16">
        <f>IFERROR(SUM_DATA[[#This Row],[MAT C.]], 0)</f>
        <v>0</v>
      </c>
      <c r="O2620" s="16" t="e">
        <f>VLOOKUP(SUM_DATA[[#This Row],[Work Order]],'[2]MAT DETAIL'!$D:$L,8,FALSE)</f>
        <v>#N/A</v>
      </c>
      <c r="P2620" s="17">
        <v>2200000</v>
      </c>
      <c r="Q2620" s="67" t="s">
        <v>21</v>
      </c>
      <c r="R2620" s="67"/>
      <c r="S2620" s="67"/>
    </row>
    <row r="2621" spans="4:19" ht="15">
      <c r="D2621" s="5">
        <v>620104</v>
      </c>
      <c r="E2621" s="31">
        <v>44169</v>
      </c>
      <c r="F2621" s="34">
        <v>44169</v>
      </c>
      <c r="G2621" s="61"/>
      <c r="H2621" s="5">
        <v>2996063</v>
      </c>
      <c r="I2621" s="28" t="s">
        <v>26</v>
      </c>
      <c r="J2621" s="41" t="s">
        <v>866</v>
      </c>
      <c r="K2621" s="8" t="s">
        <v>47</v>
      </c>
      <c r="L2621" s="85" t="s">
        <v>48</v>
      </c>
      <c r="M2621" s="16">
        <f>SUM_DATA[[#This Row],[TOTAL Cost]]-SUM_DATA[[#This Row],[MATERIAL Cost]]</f>
        <v>35000</v>
      </c>
      <c r="N2621" s="16">
        <f>IFERROR(SUM_DATA[[#This Row],[MAT C.]], 0)</f>
        <v>0</v>
      </c>
      <c r="O2621" s="16" t="e">
        <f>VLOOKUP(SUM_DATA[[#This Row],[Work Order]],'[2]MAT DETAIL'!$D:$L,8,FALSE)</f>
        <v>#N/A</v>
      </c>
      <c r="P2621" s="17">
        <v>35000</v>
      </c>
      <c r="Q2621" s="67" t="s">
        <v>21</v>
      </c>
      <c r="R2621" s="67"/>
      <c r="S2621" s="67"/>
    </row>
    <row r="2622" spans="4:19" ht="15">
      <c r="D2622" s="5">
        <v>620114</v>
      </c>
      <c r="E2622" s="31">
        <v>44169</v>
      </c>
      <c r="F2622" s="34">
        <v>44169</v>
      </c>
      <c r="G2622" s="61"/>
      <c r="H2622" s="5">
        <v>2996071</v>
      </c>
      <c r="I2622" s="28" t="s">
        <v>26</v>
      </c>
      <c r="J2622" s="41" t="s">
        <v>440</v>
      </c>
      <c r="K2622" s="8" t="s">
        <v>67</v>
      </c>
      <c r="L2622" s="85" t="s">
        <v>180</v>
      </c>
      <c r="M2622" s="16">
        <f>SUM_DATA[[#This Row],[TOTAL Cost]]-SUM_DATA[[#This Row],[MATERIAL Cost]]</f>
        <v>0</v>
      </c>
      <c r="N2622" s="16">
        <f>IFERROR(SUM_DATA[[#This Row],[MAT C.]], 0)</f>
        <v>0</v>
      </c>
      <c r="O2622" s="16" t="e">
        <f>VLOOKUP(SUM_DATA[[#This Row],[Work Order]],'[2]MAT DETAIL'!$D:$L,8,FALSE)</f>
        <v>#N/A</v>
      </c>
      <c r="P2622" s="17">
        <v>0</v>
      </c>
      <c r="Q2622" s="67" t="s">
        <v>25</v>
      </c>
      <c r="R2622" s="67"/>
      <c r="S2622" s="67"/>
    </row>
    <row r="2623" spans="4:19" ht="15">
      <c r="D2623" s="5">
        <v>620111</v>
      </c>
      <c r="E2623" s="31">
        <v>44172</v>
      </c>
      <c r="F2623" s="34">
        <v>44172</v>
      </c>
      <c r="G2623" s="61"/>
      <c r="H2623" s="5">
        <v>2996918</v>
      </c>
      <c r="I2623" s="28" t="s">
        <v>31</v>
      </c>
      <c r="J2623" s="41" t="s">
        <v>867</v>
      </c>
      <c r="K2623" s="8" t="s">
        <v>19</v>
      </c>
      <c r="L2623" s="85" t="s">
        <v>635</v>
      </c>
      <c r="M2623" s="16">
        <f>SUM_DATA[[#This Row],[TOTAL Cost]]-SUM_DATA[[#This Row],[MATERIAL Cost]]</f>
        <v>0</v>
      </c>
      <c r="N2623" s="16">
        <f>IFERROR(SUM_DATA[[#This Row],[MAT C.]], 0)</f>
        <v>0</v>
      </c>
      <c r="O2623" s="16" t="e">
        <f>VLOOKUP(SUM_DATA[[#This Row],[Work Order]],'[2]MAT DETAIL'!$D:$L,8,FALSE)</f>
        <v>#N/A</v>
      </c>
      <c r="P2623" s="17">
        <v>0</v>
      </c>
      <c r="Q2623" s="67" t="s">
        <v>25</v>
      </c>
      <c r="R2623" s="67"/>
      <c r="S2623" s="67"/>
    </row>
    <row r="2624" spans="4:19" ht="15">
      <c r="D2624" s="5">
        <v>620111</v>
      </c>
      <c r="E2624" s="31">
        <v>44172</v>
      </c>
      <c r="F2624" s="34">
        <v>44172</v>
      </c>
      <c r="G2624" s="61"/>
      <c r="H2624" s="5">
        <v>2996922</v>
      </c>
      <c r="I2624" s="28" t="s">
        <v>31</v>
      </c>
      <c r="J2624" s="41" t="s">
        <v>868</v>
      </c>
      <c r="K2624" s="8" t="s">
        <v>47</v>
      </c>
      <c r="L2624" s="85" t="s">
        <v>869</v>
      </c>
      <c r="M2624" s="16">
        <f>SUM_DATA[[#This Row],[TOTAL Cost]]-SUM_DATA[[#This Row],[MATERIAL Cost]]</f>
        <v>5356.43</v>
      </c>
      <c r="N2624" s="16">
        <f>IFERROR(SUM_DATA[[#This Row],[MAT C.]], 0)</f>
        <v>0</v>
      </c>
      <c r="O2624" s="16" t="e">
        <f>VLOOKUP(SUM_DATA[[#This Row],[Work Order]],'[2]MAT DETAIL'!$D:$L,8,FALSE)</f>
        <v>#N/A</v>
      </c>
      <c r="P2624" s="17">
        <v>5356.43</v>
      </c>
      <c r="Q2624" s="67" t="s">
        <v>25</v>
      </c>
      <c r="R2624" s="67"/>
      <c r="S2624" s="67"/>
    </row>
    <row r="2625" spans="4:19" ht="15">
      <c r="D2625" s="5">
        <v>620105</v>
      </c>
      <c r="E2625" s="31">
        <v>44172</v>
      </c>
      <c r="F2625" s="34">
        <v>44172</v>
      </c>
      <c r="G2625" s="61"/>
      <c r="H2625" s="5">
        <v>2996957</v>
      </c>
      <c r="I2625" s="28" t="s">
        <v>31</v>
      </c>
      <c r="J2625" s="41" t="s">
        <v>870</v>
      </c>
      <c r="K2625" s="8" t="s">
        <v>33</v>
      </c>
      <c r="L2625" s="85" t="s">
        <v>164</v>
      </c>
      <c r="M2625" s="16">
        <f>SUM_DATA[[#This Row],[TOTAL Cost]]-SUM_DATA[[#This Row],[MATERIAL Cost]]</f>
        <v>3719.7</v>
      </c>
      <c r="N2625" s="16">
        <f>IFERROR(SUM_DATA[[#This Row],[MAT C.]], 0)</f>
        <v>0</v>
      </c>
      <c r="O2625" s="16" t="e">
        <f>VLOOKUP(SUM_DATA[[#This Row],[Work Order]],'[2]MAT DETAIL'!$D:$L,8,FALSE)</f>
        <v>#N/A</v>
      </c>
      <c r="P2625" s="17">
        <v>3719.7</v>
      </c>
      <c r="Q2625" s="67" t="s">
        <v>25</v>
      </c>
      <c r="R2625" s="67"/>
      <c r="S2625" s="67"/>
    </row>
    <row r="2626" spans="4:19" ht="15">
      <c r="D2626" s="5">
        <v>620107</v>
      </c>
      <c r="E2626" s="31">
        <v>44172</v>
      </c>
      <c r="F2626" s="34">
        <v>44172</v>
      </c>
      <c r="G2626" s="61"/>
      <c r="H2626" s="5">
        <v>2996959</v>
      </c>
      <c r="I2626" s="28" t="s">
        <v>31</v>
      </c>
      <c r="J2626" s="41" t="s">
        <v>870</v>
      </c>
      <c r="K2626" s="8" t="s">
        <v>33</v>
      </c>
      <c r="L2626" s="85" t="s">
        <v>164</v>
      </c>
      <c r="M2626" s="16">
        <f>SUM_DATA[[#This Row],[TOTAL Cost]]-SUM_DATA[[#This Row],[MATERIAL Cost]]</f>
        <v>3719.7</v>
      </c>
      <c r="N2626" s="16">
        <f>IFERROR(SUM_DATA[[#This Row],[MAT C.]], 0)</f>
        <v>0</v>
      </c>
      <c r="O2626" s="16" t="e">
        <f>VLOOKUP(SUM_DATA[[#This Row],[Work Order]],'[2]MAT DETAIL'!$D:$L,8,FALSE)</f>
        <v>#N/A</v>
      </c>
      <c r="P2626" s="17">
        <v>3719.7</v>
      </c>
      <c r="Q2626" s="67" t="s">
        <v>25</v>
      </c>
      <c r="R2626" s="67"/>
      <c r="S2626" s="67"/>
    </row>
    <row r="2627" spans="4:19" ht="15">
      <c r="D2627" s="5">
        <v>620105</v>
      </c>
      <c r="E2627" s="31">
        <v>44172</v>
      </c>
      <c r="F2627" s="34">
        <v>44172</v>
      </c>
      <c r="G2627" s="61"/>
      <c r="H2627" s="5">
        <v>2998478</v>
      </c>
      <c r="I2627" s="28" t="s">
        <v>31</v>
      </c>
      <c r="J2627" s="43" t="s">
        <v>871</v>
      </c>
      <c r="K2627" s="8" t="s">
        <v>33</v>
      </c>
      <c r="L2627" s="8" t="s">
        <v>158</v>
      </c>
      <c r="M2627" s="16">
        <f>SUM_DATA[[#This Row],[TOTAL Cost]]-SUM_DATA[[#This Row],[MATERIAL Cost]]</f>
        <v>1933.54</v>
      </c>
      <c r="N2627" s="16">
        <f>IFERROR(SUM_DATA[[#This Row],[MAT C.]], 0)</f>
        <v>0</v>
      </c>
      <c r="O2627" s="16" t="e">
        <f>VLOOKUP(SUM_DATA[[#This Row],[Work Order]],'[2]MAT DETAIL'!$D:$L,8,FALSE)</f>
        <v>#N/A</v>
      </c>
      <c r="P2627" s="17">
        <v>1933.54</v>
      </c>
      <c r="Q2627" s="67" t="s">
        <v>25</v>
      </c>
      <c r="R2627" s="67"/>
      <c r="S2627" s="67"/>
    </row>
    <row r="2628" spans="4:19" ht="15">
      <c r="D2628" s="5">
        <v>620123</v>
      </c>
      <c r="E2628" s="31">
        <v>44172</v>
      </c>
      <c r="F2628" s="34">
        <v>44172</v>
      </c>
      <c r="G2628" s="61"/>
      <c r="H2628" s="5">
        <v>2998490</v>
      </c>
      <c r="I2628" s="28" t="s">
        <v>26</v>
      </c>
      <c r="J2628" s="41" t="s">
        <v>356</v>
      </c>
      <c r="K2628" s="8" t="s">
        <v>67</v>
      </c>
      <c r="L2628" s="85" t="s">
        <v>142</v>
      </c>
      <c r="M2628" s="16">
        <f>SUM_DATA[[#This Row],[TOTAL Cost]]-SUM_DATA[[#This Row],[MATERIAL Cost]]</f>
        <v>2529.64</v>
      </c>
      <c r="N2628" s="16">
        <f>IFERROR(SUM_DATA[[#This Row],[MAT C.]], 0)</f>
        <v>0</v>
      </c>
      <c r="O2628" s="16" t="e">
        <f>VLOOKUP(SUM_DATA[[#This Row],[Work Order]],'[2]MAT DETAIL'!$D:$L,8,FALSE)</f>
        <v>#N/A</v>
      </c>
      <c r="P2628" s="17">
        <v>2529.64</v>
      </c>
      <c r="Q2628" s="67" t="s">
        <v>25</v>
      </c>
      <c r="R2628" s="67"/>
      <c r="S2628" s="67"/>
    </row>
    <row r="2629" spans="4:19" ht="15">
      <c r="D2629" s="5">
        <v>620122</v>
      </c>
      <c r="E2629" s="31">
        <v>44172</v>
      </c>
      <c r="F2629" s="34">
        <v>44172</v>
      </c>
      <c r="G2629" s="61"/>
      <c r="H2629" s="5">
        <v>2998494</v>
      </c>
      <c r="I2629" s="28" t="s">
        <v>26</v>
      </c>
      <c r="J2629" s="43" t="s">
        <v>872</v>
      </c>
      <c r="K2629" s="8" t="s">
        <v>39</v>
      </c>
      <c r="L2629" s="8" t="s">
        <v>40</v>
      </c>
      <c r="M2629" s="16">
        <f>SUM_DATA[[#This Row],[TOTAL Cost]]-SUM_DATA[[#This Row],[MATERIAL Cost]]</f>
        <v>2529.64</v>
      </c>
      <c r="N2629" s="16">
        <f>IFERROR(SUM_DATA[[#This Row],[MAT C.]], 0)</f>
        <v>0</v>
      </c>
      <c r="O2629" s="16" t="e">
        <f>VLOOKUP(SUM_DATA[[#This Row],[Work Order]],'[2]MAT DETAIL'!$D:$L,8,FALSE)</f>
        <v>#N/A</v>
      </c>
      <c r="P2629" s="17">
        <v>2529.64</v>
      </c>
      <c r="Q2629" s="67" t="s">
        <v>25</v>
      </c>
      <c r="R2629" s="67"/>
      <c r="S2629" s="67"/>
    </row>
    <row r="2630" spans="4:19" ht="15">
      <c r="D2630" s="5">
        <v>620112</v>
      </c>
      <c r="E2630" s="31">
        <v>44172</v>
      </c>
      <c r="F2630" s="34">
        <v>44172</v>
      </c>
      <c r="G2630" s="61"/>
      <c r="H2630" s="5">
        <v>2998496</v>
      </c>
      <c r="I2630" s="28" t="s">
        <v>26</v>
      </c>
      <c r="J2630" s="41" t="s">
        <v>873</v>
      </c>
      <c r="K2630" s="8" t="s">
        <v>39</v>
      </c>
      <c r="L2630" s="85" t="s">
        <v>336</v>
      </c>
      <c r="M2630" s="16">
        <f>SUM_DATA[[#This Row],[TOTAL Cost]]-SUM_DATA[[#This Row],[MATERIAL Cost]]</f>
        <v>2529.64</v>
      </c>
      <c r="N2630" s="16">
        <f>IFERROR(SUM_DATA[[#This Row],[MAT C.]], 0)</f>
        <v>0</v>
      </c>
      <c r="O2630" s="16" t="e">
        <f>VLOOKUP(SUM_DATA[[#This Row],[Work Order]],'[2]MAT DETAIL'!$D:$L,8,FALSE)</f>
        <v>#N/A</v>
      </c>
      <c r="P2630" s="17">
        <v>2529.64</v>
      </c>
      <c r="Q2630" s="67" t="s">
        <v>25</v>
      </c>
      <c r="R2630" s="67"/>
      <c r="S2630" s="67"/>
    </row>
    <row r="2631" spans="4:19" ht="15">
      <c r="D2631" s="5">
        <v>620117</v>
      </c>
      <c r="E2631" s="31">
        <v>44172</v>
      </c>
      <c r="F2631" s="34">
        <v>44172</v>
      </c>
      <c r="G2631" s="61"/>
      <c r="H2631" s="5">
        <v>2998498</v>
      </c>
      <c r="I2631" s="28" t="s">
        <v>26</v>
      </c>
      <c r="J2631" s="41" t="s">
        <v>861</v>
      </c>
      <c r="K2631" s="8" t="s">
        <v>47</v>
      </c>
      <c r="L2631" s="85" t="s">
        <v>74</v>
      </c>
      <c r="M2631" s="16">
        <f>SUM_DATA[[#This Row],[TOTAL Cost]]-SUM_DATA[[#This Row],[MATERIAL Cost]]</f>
        <v>2529.64</v>
      </c>
      <c r="N2631" s="16">
        <f>IFERROR(SUM_DATA[[#This Row],[MAT C.]], 0)</f>
        <v>0</v>
      </c>
      <c r="O2631" s="16" t="e">
        <f>VLOOKUP(SUM_DATA[[#This Row],[Work Order]],'[2]MAT DETAIL'!$D:$L,8,FALSE)</f>
        <v>#N/A</v>
      </c>
      <c r="P2631" s="17">
        <v>2529.64</v>
      </c>
      <c r="Q2631" s="67" t="s">
        <v>25</v>
      </c>
      <c r="R2631" s="67"/>
      <c r="S2631" s="67"/>
    </row>
    <row r="2632" spans="4:19" ht="15">
      <c r="D2632" s="5">
        <v>620117</v>
      </c>
      <c r="E2632" s="31">
        <v>44172</v>
      </c>
      <c r="F2632" s="34">
        <v>44172</v>
      </c>
      <c r="G2632" s="61"/>
      <c r="H2632" s="5">
        <v>2998501</v>
      </c>
      <c r="I2632" s="28" t="s">
        <v>26</v>
      </c>
      <c r="J2632" s="48" t="s">
        <v>64</v>
      </c>
      <c r="K2632" s="8" t="s">
        <v>47</v>
      </c>
      <c r="L2632" s="8" t="s">
        <v>65</v>
      </c>
      <c r="M2632" s="16">
        <f>SUM_DATA[[#This Row],[TOTAL Cost]]-SUM_DATA[[#This Row],[MATERIAL Cost]]</f>
        <v>3617.38</v>
      </c>
      <c r="N2632" s="16">
        <f>IFERROR(SUM_DATA[[#This Row],[MAT C.]], 0)</f>
        <v>0</v>
      </c>
      <c r="O2632" s="16" t="e">
        <f>VLOOKUP(SUM_DATA[[#This Row],[Work Order]],'[2]MAT DETAIL'!$D:$L,8,FALSE)</f>
        <v>#N/A</v>
      </c>
      <c r="P2632" s="17">
        <v>3617.38</v>
      </c>
      <c r="Q2632" s="67" t="s">
        <v>25</v>
      </c>
      <c r="R2632" s="67"/>
      <c r="S2632" s="67"/>
    </row>
    <row r="2633" spans="4:19" ht="15">
      <c r="D2633" s="5">
        <v>620123</v>
      </c>
      <c r="E2633" s="31">
        <v>44172</v>
      </c>
      <c r="F2633" s="34">
        <v>44172</v>
      </c>
      <c r="G2633" s="61"/>
      <c r="H2633" s="5">
        <v>2998506</v>
      </c>
      <c r="I2633" s="28" t="s">
        <v>26</v>
      </c>
      <c r="J2633" s="41" t="s">
        <v>101</v>
      </c>
      <c r="K2633" s="8" t="s">
        <v>59</v>
      </c>
      <c r="L2633" s="8" t="s">
        <v>98</v>
      </c>
      <c r="M2633" s="16">
        <f>SUM_DATA[[#This Row],[TOTAL Cost]]-SUM_DATA[[#This Row],[MATERIAL Cost]]</f>
        <v>2529.64</v>
      </c>
      <c r="N2633" s="16">
        <f>IFERROR(SUM_DATA[[#This Row],[MAT C.]], 0)</f>
        <v>0</v>
      </c>
      <c r="O2633" s="16" t="e">
        <f>VLOOKUP(SUM_DATA[[#This Row],[Work Order]],'[2]MAT DETAIL'!$D:$L,8,FALSE)</f>
        <v>#N/A</v>
      </c>
      <c r="P2633" s="17">
        <v>2529.64</v>
      </c>
      <c r="Q2633" s="67" t="s">
        <v>25</v>
      </c>
      <c r="R2633" s="67"/>
      <c r="S2633" s="67"/>
    </row>
    <row r="2634" spans="4:19" ht="15">
      <c r="D2634" s="5">
        <v>620123</v>
      </c>
      <c r="E2634" s="31">
        <v>44172</v>
      </c>
      <c r="F2634" s="34">
        <v>44172</v>
      </c>
      <c r="G2634" s="61"/>
      <c r="H2634" s="5">
        <v>2998508</v>
      </c>
      <c r="I2634" s="28" t="s">
        <v>26</v>
      </c>
      <c r="J2634" s="41" t="s">
        <v>403</v>
      </c>
      <c r="K2634" s="8" t="s">
        <v>47</v>
      </c>
      <c r="L2634" s="8" t="s">
        <v>74</v>
      </c>
      <c r="M2634" s="16">
        <f>SUM_DATA[[#This Row],[TOTAL Cost]]-SUM_DATA[[#This Row],[MATERIAL Cost]]</f>
        <v>2529.64</v>
      </c>
      <c r="N2634" s="16">
        <f>IFERROR(SUM_DATA[[#This Row],[MAT C.]], 0)</f>
        <v>0</v>
      </c>
      <c r="O2634" s="16" t="e">
        <f>VLOOKUP(SUM_DATA[[#This Row],[Work Order]],'[2]MAT DETAIL'!$D:$L,8,FALSE)</f>
        <v>#N/A</v>
      </c>
      <c r="P2634" s="17">
        <v>2529.64</v>
      </c>
      <c r="Q2634" s="67" t="s">
        <v>25</v>
      </c>
      <c r="R2634" s="67"/>
      <c r="S2634" s="67"/>
    </row>
    <row r="2635" spans="4:19" ht="15">
      <c r="D2635" s="5">
        <v>620123</v>
      </c>
      <c r="E2635" s="31">
        <v>44172</v>
      </c>
      <c r="F2635" s="34">
        <v>44172</v>
      </c>
      <c r="G2635" s="61"/>
      <c r="H2635" s="5">
        <v>2998510</v>
      </c>
      <c r="I2635" s="28" t="s">
        <v>26</v>
      </c>
      <c r="J2635" s="41" t="s">
        <v>72</v>
      </c>
      <c r="K2635" s="8" t="s">
        <v>36</v>
      </c>
      <c r="L2635" s="87" t="s">
        <v>37</v>
      </c>
      <c r="M2635" s="16">
        <f>SUM_DATA[[#This Row],[TOTAL Cost]]-SUM_DATA[[#This Row],[MATERIAL Cost]]</f>
        <v>2529.64</v>
      </c>
      <c r="N2635" s="16">
        <f>IFERROR(SUM_DATA[[#This Row],[MAT C.]], 0)</f>
        <v>0</v>
      </c>
      <c r="O2635" s="16" t="e">
        <f>VLOOKUP(SUM_DATA[[#This Row],[Work Order]],'[2]MAT DETAIL'!$D:$L,8,FALSE)</f>
        <v>#N/A</v>
      </c>
      <c r="P2635" s="17">
        <v>2529.64</v>
      </c>
      <c r="Q2635" s="67" t="s">
        <v>25</v>
      </c>
      <c r="R2635" s="67"/>
      <c r="S2635" s="67"/>
    </row>
    <row r="2636" spans="4:19" ht="15">
      <c r="D2636" s="5">
        <v>620105</v>
      </c>
      <c r="E2636" s="31">
        <v>44172</v>
      </c>
      <c r="F2636" s="34">
        <v>44172</v>
      </c>
      <c r="G2636" s="61"/>
      <c r="H2636" s="5">
        <v>2998511</v>
      </c>
      <c r="I2636" s="28" t="s">
        <v>26</v>
      </c>
      <c r="J2636" s="41" t="s">
        <v>173</v>
      </c>
      <c r="K2636" s="8" t="s">
        <v>82</v>
      </c>
      <c r="L2636" s="8" t="s">
        <v>140</v>
      </c>
      <c r="M2636" s="16">
        <f>SUM_DATA[[#This Row],[TOTAL Cost]]-SUM_DATA[[#This Row],[MATERIAL Cost]]</f>
        <v>1299.93</v>
      </c>
      <c r="N2636" s="16">
        <f>IFERROR(SUM_DATA[[#This Row],[MAT C.]], 0)</f>
        <v>0</v>
      </c>
      <c r="O2636" s="16" t="e">
        <f>VLOOKUP(SUM_DATA[[#This Row],[Work Order]],'[2]MAT DETAIL'!$D:$L,8,FALSE)</f>
        <v>#N/A</v>
      </c>
      <c r="P2636" s="17">
        <v>1299.93</v>
      </c>
      <c r="Q2636" s="67" t="s">
        <v>25</v>
      </c>
      <c r="R2636" s="67"/>
      <c r="S2636" s="67"/>
    </row>
    <row r="2637" spans="4:19" ht="15">
      <c r="D2637" s="5">
        <v>620122</v>
      </c>
      <c r="E2637" s="31">
        <v>44172</v>
      </c>
      <c r="F2637" s="34">
        <v>44172</v>
      </c>
      <c r="G2637" s="61"/>
      <c r="H2637" s="5">
        <v>2998512</v>
      </c>
      <c r="I2637" s="28" t="s">
        <v>26</v>
      </c>
      <c r="J2637" s="41" t="s">
        <v>241</v>
      </c>
      <c r="K2637" s="8" t="s">
        <v>39</v>
      </c>
      <c r="L2637" s="8" t="s">
        <v>40</v>
      </c>
      <c r="M2637" s="16">
        <f>SUM_DATA[[#This Row],[TOTAL Cost]]-SUM_DATA[[#This Row],[MATERIAL Cost]]</f>
        <v>2529.64</v>
      </c>
      <c r="N2637" s="16">
        <f>IFERROR(SUM_DATA[[#This Row],[MAT C.]], 0)</f>
        <v>0</v>
      </c>
      <c r="O2637" s="16" t="e">
        <f>VLOOKUP(SUM_DATA[[#This Row],[Work Order]],'[2]MAT DETAIL'!$D:$L,8,FALSE)</f>
        <v>#N/A</v>
      </c>
      <c r="P2637" s="17">
        <v>2529.64</v>
      </c>
      <c r="Q2637" s="67" t="s">
        <v>25</v>
      </c>
      <c r="R2637" s="67"/>
      <c r="S2637" s="67"/>
    </row>
    <row r="2638" spans="4:19" ht="15">
      <c r="D2638" s="5">
        <v>620122</v>
      </c>
      <c r="E2638" s="31">
        <v>44172</v>
      </c>
      <c r="F2638" s="34">
        <v>44172</v>
      </c>
      <c r="G2638" s="61"/>
      <c r="H2638" s="5">
        <v>2998514</v>
      </c>
      <c r="I2638" s="28" t="s">
        <v>26</v>
      </c>
      <c r="J2638" s="43" t="s">
        <v>330</v>
      </c>
      <c r="K2638" s="8" t="s">
        <v>39</v>
      </c>
      <c r="L2638" s="85" t="s">
        <v>40</v>
      </c>
      <c r="M2638" s="16">
        <f>SUM_DATA[[#This Row],[TOTAL Cost]]-SUM_DATA[[#This Row],[MATERIAL Cost]]</f>
        <v>2529.64</v>
      </c>
      <c r="N2638" s="16">
        <f>IFERROR(SUM_DATA[[#This Row],[MAT C.]], 0)</f>
        <v>0</v>
      </c>
      <c r="O2638" s="16" t="e">
        <f>VLOOKUP(SUM_DATA[[#This Row],[Work Order]],'[2]MAT DETAIL'!$D:$L,8,FALSE)</f>
        <v>#N/A</v>
      </c>
      <c r="P2638" s="17">
        <v>2529.64</v>
      </c>
      <c r="Q2638" s="67" t="s">
        <v>25</v>
      </c>
      <c r="R2638" s="67"/>
      <c r="S2638" s="67"/>
    </row>
    <row r="2639" spans="4:19" ht="15">
      <c r="D2639" s="5">
        <v>620107</v>
      </c>
      <c r="E2639" s="31">
        <v>44172</v>
      </c>
      <c r="F2639" s="34">
        <v>44172</v>
      </c>
      <c r="G2639" s="61"/>
      <c r="H2639" s="5">
        <v>2998517</v>
      </c>
      <c r="I2639" s="28" t="s">
        <v>26</v>
      </c>
      <c r="J2639" s="48" t="s">
        <v>64</v>
      </c>
      <c r="K2639" s="8" t="s">
        <v>47</v>
      </c>
      <c r="L2639" s="85" t="s">
        <v>65</v>
      </c>
      <c r="M2639" s="16">
        <f>SUM_DATA[[#This Row],[TOTAL Cost]]-SUM_DATA[[#This Row],[MATERIAL Cost]]</f>
        <v>2529.64</v>
      </c>
      <c r="N2639" s="16">
        <f>IFERROR(SUM_DATA[[#This Row],[MAT C.]], 0)</f>
        <v>0</v>
      </c>
      <c r="O2639" s="16" t="e">
        <f>VLOOKUP(SUM_DATA[[#This Row],[Work Order]],'[2]MAT DETAIL'!$D:$L,8,FALSE)</f>
        <v>#N/A</v>
      </c>
      <c r="P2639" s="17">
        <v>2529.64</v>
      </c>
      <c r="Q2639" s="67" t="s">
        <v>25</v>
      </c>
      <c r="R2639" s="67"/>
      <c r="S2639" s="67"/>
    </row>
    <row r="2640" spans="4:19" ht="15">
      <c r="D2640" s="5">
        <v>620116</v>
      </c>
      <c r="E2640" s="31">
        <v>44172</v>
      </c>
      <c r="F2640" s="34">
        <v>44172</v>
      </c>
      <c r="G2640" s="61"/>
      <c r="H2640" s="5">
        <v>2998518</v>
      </c>
      <c r="I2640" s="28" t="s">
        <v>26</v>
      </c>
      <c r="J2640" s="41" t="s">
        <v>281</v>
      </c>
      <c r="K2640" s="8" t="s">
        <v>59</v>
      </c>
      <c r="L2640" s="8" t="s">
        <v>98</v>
      </c>
      <c r="M2640" s="16">
        <f>SUM_DATA[[#This Row],[TOTAL Cost]]-SUM_DATA[[#This Row],[MATERIAL Cost]]</f>
        <v>2529.64</v>
      </c>
      <c r="N2640" s="16">
        <f>IFERROR(SUM_DATA[[#This Row],[MAT C.]], 0)</f>
        <v>0</v>
      </c>
      <c r="O2640" s="16" t="e">
        <f>VLOOKUP(SUM_DATA[[#This Row],[Work Order]],'[2]MAT DETAIL'!$D:$L,8,FALSE)</f>
        <v>#N/A</v>
      </c>
      <c r="P2640" s="17">
        <v>2529.64</v>
      </c>
      <c r="Q2640" s="67" t="s">
        <v>25</v>
      </c>
      <c r="R2640" s="67"/>
      <c r="S2640" s="67"/>
    </row>
    <row r="2641" spans="4:19" ht="15">
      <c r="D2641" s="5">
        <v>620112</v>
      </c>
      <c r="E2641" s="31">
        <v>44172</v>
      </c>
      <c r="F2641" s="34">
        <v>44172</v>
      </c>
      <c r="G2641" s="61"/>
      <c r="H2641" s="5">
        <v>2998519</v>
      </c>
      <c r="I2641" s="28" t="s">
        <v>26</v>
      </c>
      <c r="J2641" s="41" t="s">
        <v>328</v>
      </c>
      <c r="K2641" s="8" t="s">
        <v>36</v>
      </c>
      <c r="L2641" s="87" t="s">
        <v>37</v>
      </c>
      <c r="M2641" s="16">
        <f>SUM_DATA[[#This Row],[TOTAL Cost]]-SUM_DATA[[#This Row],[MATERIAL Cost]]</f>
        <v>2529.64</v>
      </c>
      <c r="N2641" s="16">
        <f>IFERROR(SUM_DATA[[#This Row],[MAT C.]], 0)</f>
        <v>0</v>
      </c>
      <c r="O2641" s="16" t="e">
        <f>VLOOKUP(SUM_DATA[[#This Row],[Work Order]],'[2]MAT DETAIL'!$D:$L,8,FALSE)</f>
        <v>#N/A</v>
      </c>
      <c r="P2641" s="17">
        <v>2529.64</v>
      </c>
      <c r="Q2641" s="67" t="s">
        <v>25</v>
      </c>
      <c r="R2641" s="67"/>
      <c r="S2641" s="67"/>
    </row>
    <row r="2642" spans="4:19" ht="15">
      <c r="D2642" s="5">
        <v>620118</v>
      </c>
      <c r="E2642" s="31">
        <v>44173</v>
      </c>
      <c r="F2642" s="34">
        <v>44173</v>
      </c>
      <c r="G2642" s="61"/>
      <c r="H2642" s="5">
        <v>2998728</v>
      </c>
      <c r="I2642" s="28" t="s">
        <v>26</v>
      </c>
      <c r="J2642" s="41" t="s">
        <v>118</v>
      </c>
      <c r="K2642" s="8" t="s">
        <v>30</v>
      </c>
      <c r="L2642" s="8" t="s">
        <v>30</v>
      </c>
      <c r="M2642" s="16">
        <f>SUM_DATA[[#This Row],[TOTAL Cost]]-SUM_DATA[[#This Row],[MATERIAL Cost]]</f>
        <v>10397.99</v>
      </c>
      <c r="N2642" s="16">
        <f>IFERROR(SUM_DATA[[#This Row],[MAT C.]], 0)</f>
        <v>654</v>
      </c>
      <c r="O2642" s="16">
        <f>VLOOKUP(SUM_DATA[[#This Row],[Work Order]],'[2]MAT DETAIL'!$D:$L,8,FALSE)</f>
        <v>654</v>
      </c>
      <c r="P2642" s="17">
        <v>11051.99</v>
      </c>
      <c r="Q2642" s="67" t="s">
        <v>25</v>
      </c>
      <c r="R2642" s="67"/>
      <c r="S2642" s="67"/>
    </row>
    <row r="2643" spans="4:19" ht="15">
      <c r="D2643" s="5">
        <v>620106</v>
      </c>
      <c r="E2643" s="31">
        <v>44173</v>
      </c>
      <c r="F2643" s="34">
        <v>44173</v>
      </c>
      <c r="G2643" s="61"/>
      <c r="H2643" s="5">
        <v>2998740</v>
      </c>
      <c r="I2643" s="28" t="s">
        <v>31</v>
      </c>
      <c r="J2643" s="41" t="s">
        <v>874</v>
      </c>
      <c r="K2643" s="8" t="s">
        <v>70</v>
      </c>
      <c r="L2643" s="85" t="s">
        <v>39</v>
      </c>
      <c r="M2643" s="16">
        <f>SUM_DATA[[#This Row],[TOTAL Cost]]-SUM_DATA[[#This Row],[MATERIAL Cost]]</f>
        <v>12612.21</v>
      </c>
      <c r="N2643" s="16">
        <f>IFERROR(SUM_DATA[[#This Row],[MAT C.]], 0)</f>
        <v>0</v>
      </c>
      <c r="O2643" s="16" t="e">
        <f>VLOOKUP(SUM_DATA[[#This Row],[Work Order]],'[2]MAT DETAIL'!$D:$L,8,FALSE)</f>
        <v>#N/A</v>
      </c>
      <c r="P2643" s="17">
        <v>12612.21</v>
      </c>
      <c r="Q2643" s="67" t="s">
        <v>21</v>
      </c>
      <c r="R2643" s="67"/>
      <c r="S2643" s="67"/>
    </row>
    <row r="2644" spans="4:19" ht="15">
      <c r="D2644" s="5">
        <v>620120</v>
      </c>
      <c r="E2644" s="31">
        <v>44173</v>
      </c>
      <c r="F2644" s="34">
        <v>44173</v>
      </c>
      <c r="G2644" s="61"/>
      <c r="H2644" s="5">
        <v>2998756</v>
      </c>
      <c r="I2644" s="28" t="s">
        <v>31</v>
      </c>
      <c r="J2644" s="41" t="s">
        <v>875</v>
      </c>
      <c r="K2644" s="8" t="s">
        <v>70</v>
      </c>
      <c r="L2644" s="85" t="s">
        <v>39</v>
      </c>
      <c r="M2644" s="16">
        <f>SUM_DATA[[#This Row],[TOTAL Cost]]-SUM_DATA[[#This Row],[MATERIAL Cost]]</f>
        <v>24112.21</v>
      </c>
      <c r="N2644" s="16">
        <f>IFERROR(SUM_DATA[[#This Row],[MAT C.]], 0)</f>
        <v>0</v>
      </c>
      <c r="O2644" s="16" t="e">
        <f>VLOOKUP(SUM_DATA[[#This Row],[Work Order]],'[2]MAT DETAIL'!$D:$L,8,FALSE)</f>
        <v>#N/A</v>
      </c>
      <c r="P2644" s="17">
        <v>24112.21</v>
      </c>
      <c r="Q2644" s="67" t="s">
        <v>21</v>
      </c>
      <c r="R2644" s="67"/>
      <c r="S2644" s="67"/>
    </row>
    <row r="2645" spans="4:19" ht="15">
      <c r="D2645" s="5">
        <v>620112</v>
      </c>
      <c r="E2645" s="31">
        <v>44173</v>
      </c>
      <c r="F2645" s="34">
        <v>44173</v>
      </c>
      <c r="G2645" s="61"/>
      <c r="H2645" s="5">
        <v>2998784</v>
      </c>
      <c r="I2645" s="28" t="s">
        <v>31</v>
      </c>
      <c r="J2645" s="41" t="s">
        <v>876</v>
      </c>
      <c r="K2645" s="8" t="s">
        <v>76</v>
      </c>
      <c r="L2645" s="85" t="s">
        <v>76</v>
      </c>
      <c r="M2645" s="16">
        <f>SUM_DATA[[#This Row],[TOTAL Cost]]-SUM_DATA[[#This Row],[MATERIAL Cost]]</f>
        <v>35312.21</v>
      </c>
      <c r="N2645" s="16">
        <f>IFERROR(SUM_DATA[[#This Row],[MAT C.]], 0)</f>
        <v>0</v>
      </c>
      <c r="O2645" s="16" t="e">
        <f>VLOOKUP(SUM_DATA[[#This Row],[Work Order]],'[2]MAT DETAIL'!$D:$L,8,FALSE)</f>
        <v>#N/A</v>
      </c>
      <c r="P2645" s="17">
        <v>35312.21</v>
      </c>
      <c r="Q2645" s="67" t="s">
        <v>21</v>
      </c>
      <c r="R2645" s="67"/>
      <c r="S2645" s="67"/>
    </row>
    <row r="2646" spans="4:19" ht="15">
      <c r="D2646" s="3">
        <v>620112</v>
      </c>
      <c r="E2646" s="36">
        <v>44173</v>
      </c>
      <c r="F2646" s="36"/>
      <c r="G2646" s="61"/>
      <c r="H2646" s="3">
        <v>2998784</v>
      </c>
      <c r="I2646" s="28" t="s">
        <v>31</v>
      </c>
      <c r="J2646" s="42" t="s">
        <v>877</v>
      </c>
      <c r="K2646" s="9" t="s">
        <v>76</v>
      </c>
      <c r="L2646" s="9" t="s">
        <v>76</v>
      </c>
      <c r="M2646" s="18"/>
      <c r="N2646" s="18"/>
      <c r="O2646" s="18"/>
      <c r="P2646" s="16"/>
      <c r="Q2646" s="67" t="s">
        <v>25</v>
      </c>
      <c r="R2646" s="67"/>
      <c r="S2646" s="67"/>
    </row>
    <row r="2647" spans="4:19" ht="15">
      <c r="D2647" s="5">
        <v>620107</v>
      </c>
      <c r="E2647" s="31">
        <v>44173</v>
      </c>
      <c r="F2647" s="34">
        <v>44173</v>
      </c>
      <c r="G2647" s="61"/>
      <c r="H2647" s="5">
        <v>2998800</v>
      </c>
      <c r="I2647" s="28" t="s">
        <v>31</v>
      </c>
      <c r="J2647" s="41" t="s">
        <v>257</v>
      </c>
      <c r="K2647" s="8" t="s">
        <v>33</v>
      </c>
      <c r="L2647" s="8" t="s">
        <v>112</v>
      </c>
      <c r="M2647" s="16">
        <f>SUM_DATA[[#This Row],[TOTAL Cost]]-SUM_DATA[[#This Row],[MATERIAL Cost]]</f>
        <v>3448.62</v>
      </c>
      <c r="N2647" s="16">
        <f>IFERROR(SUM_DATA[[#This Row],[MAT C.]], 0)</f>
        <v>0</v>
      </c>
      <c r="O2647" s="16" t="e">
        <f>VLOOKUP(SUM_DATA[[#This Row],[Work Order]],'[2]MAT DETAIL'!$D:$L,8,FALSE)</f>
        <v>#N/A</v>
      </c>
      <c r="P2647" s="17">
        <v>3448.62</v>
      </c>
      <c r="Q2647" s="67" t="s">
        <v>25</v>
      </c>
      <c r="R2647" s="67"/>
      <c r="S2647" s="67"/>
    </row>
    <row r="2648" spans="4:19" ht="15">
      <c r="D2648" s="5">
        <v>620104</v>
      </c>
      <c r="E2648" s="31">
        <v>44173</v>
      </c>
      <c r="F2648" s="34">
        <v>44173</v>
      </c>
      <c r="G2648" s="61"/>
      <c r="H2648" s="5">
        <v>2999231</v>
      </c>
      <c r="I2648" s="28" t="s">
        <v>26</v>
      </c>
      <c r="J2648" s="41" t="s">
        <v>878</v>
      </c>
      <c r="K2648" s="8" t="s">
        <v>36</v>
      </c>
      <c r="L2648" s="8" t="s">
        <v>42</v>
      </c>
      <c r="M2648" s="16">
        <f>SUM_DATA[[#This Row],[TOTAL Cost]]-SUM_DATA[[#This Row],[MATERIAL Cost]]</f>
        <v>23140</v>
      </c>
      <c r="N2648" s="16">
        <f>IFERROR(SUM_DATA[[#This Row],[MAT C.]], 0)</f>
        <v>216720</v>
      </c>
      <c r="O2648" s="16">
        <f>VLOOKUP(SUM_DATA[[#This Row],[Work Order]],'[2]MAT DETAIL'!$D:$L,8,FALSE)</f>
        <v>216720</v>
      </c>
      <c r="P2648" s="17">
        <v>239860</v>
      </c>
      <c r="Q2648" s="67" t="s">
        <v>21</v>
      </c>
      <c r="R2648" s="67"/>
      <c r="S2648" s="67"/>
    </row>
    <row r="2649" spans="4:19" ht="15">
      <c r="D2649" s="5">
        <v>620106</v>
      </c>
      <c r="E2649" s="31">
        <v>44173</v>
      </c>
      <c r="F2649" s="34">
        <v>44173</v>
      </c>
      <c r="G2649" s="61"/>
      <c r="H2649" s="5">
        <v>2999305</v>
      </c>
      <c r="I2649" s="28" t="s">
        <v>26</v>
      </c>
      <c r="J2649" s="41" t="s">
        <v>878</v>
      </c>
      <c r="K2649" s="8" t="s">
        <v>36</v>
      </c>
      <c r="L2649" s="8" t="s">
        <v>42</v>
      </c>
      <c r="M2649" s="16">
        <f>SUM_DATA[[#This Row],[TOTAL Cost]]-SUM_DATA[[#This Row],[MATERIAL Cost]]</f>
        <v>23140</v>
      </c>
      <c r="N2649" s="16">
        <f>IFERROR(SUM_DATA[[#This Row],[MAT C.]], 0)</f>
        <v>30960</v>
      </c>
      <c r="O2649" s="16">
        <f>VLOOKUP(SUM_DATA[[#This Row],[Work Order]],'[2]MAT DETAIL'!$D:$L,8,FALSE)</f>
        <v>30960</v>
      </c>
      <c r="P2649" s="17">
        <v>54100</v>
      </c>
      <c r="Q2649" s="67" t="s">
        <v>21</v>
      </c>
      <c r="R2649" s="67"/>
      <c r="S2649" s="67"/>
    </row>
    <row r="2650" spans="4:19" ht="15">
      <c r="D2650" s="5">
        <v>620112</v>
      </c>
      <c r="E2650" s="31">
        <v>44173</v>
      </c>
      <c r="F2650" s="34">
        <v>44173</v>
      </c>
      <c r="G2650" s="61"/>
      <c r="H2650" s="5">
        <v>2999307</v>
      </c>
      <c r="I2650" s="28" t="s">
        <v>26</v>
      </c>
      <c r="J2650" s="41" t="s">
        <v>878</v>
      </c>
      <c r="K2650" s="8" t="s">
        <v>36</v>
      </c>
      <c r="L2650" s="8" t="s">
        <v>42</v>
      </c>
      <c r="M2650" s="16">
        <f>SUM_DATA[[#This Row],[TOTAL Cost]]-SUM_DATA[[#This Row],[MATERIAL Cost]]</f>
        <v>23140</v>
      </c>
      <c r="N2650" s="16">
        <f>IFERROR(SUM_DATA[[#This Row],[MAT C.]], 0)</f>
        <v>30960</v>
      </c>
      <c r="O2650" s="16">
        <f>VLOOKUP(SUM_DATA[[#This Row],[Work Order]],'[2]MAT DETAIL'!$D:$L,8,FALSE)</f>
        <v>30960</v>
      </c>
      <c r="P2650" s="17">
        <v>54100</v>
      </c>
      <c r="Q2650" s="67" t="s">
        <v>21</v>
      </c>
      <c r="R2650" s="67"/>
      <c r="S2650" s="67"/>
    </row>
    <row r="2651" spans="4:19" ht="15">
      <c r="D2651" s="5">
        <v>620124</v>
      </c>
      <c r="E2651" s="31">
        <v>44173</v>
      </c>
      <c r="F2651" s="34">
        <v>44173</v>
      </c>
      <c r="G2651" s="61"/>
      <c r="H2651" s="5">
        <v>2999311</v>
      </c>
      <c r="I2651" s="28" t="s">
        <v>26</v>
      </c>
      <c r="J2651" s="41" t="s">
        <v>878</v>
      </c>
      <c r="K2651" s="8" t="s">
        <v>36</v>
      </c>
      <c r="L2651" s="8" t="s">
        <v>42</v>
      </c>
      <c r="M2651" s="16">
        <f>SUM_DATA[[#This Row],[TOTAL Cost]]-SUM_DATA[[#This Row],[MATERIAL Cost]]</f>
        <v>23140</v>
      </c>
      <c r="N2651" s="16">
        <f>IFERROR(SUM_DATA[[#This Row],[MAT C.]], 0)</f>
        <v>30960</v>
      </c>
      <c r="O2651" s="16">
        <f>VLOOKUP(SUM_DATA[[#This Row],[Work Order]],'[2]MAT DETAIL'!$D:$L,8,FALSE)</f>
        <v>30960</v>
      </c>
      <c r="P2651" s="17">
        <v>54100</v>
      </c>
      <c r="Q2651" s="67" t="s">
        <v>21</v>
      </c>
      <c r="R2651" s="67"/>
      <c r="S2651" s="67"/>
    </row>
    <row r="2652" spans="4:19" ht="15">
      <c r="D2652" s="5">
        <v>620106</v>
      </c>
      <c r="E2652" s="31">
        <v>44173</v>
      </c>
      <c r="F2652" s="31">
        <v>44173</v>
      </c>
      <c r="G2652" s="61"/>
      <c r="H2652" s="5">
        <v>2999325</v>
      </c>
      <c r="I2652" s="28" t="s">
        <v>31</v>
      </c>
      <c r="J2652" s="41" t="s">
        <v>879</v>
      </c>
      <c r="K2652" s="8" t="s">
        <v>24</v>
      </c>
      <c r="L2652" s="8" t="s">
        <v>24</v>
      </c>
      <c r="M2652" s="16">
        <f>SUM_DATA[[#This Row],[TOTAL Cost]]-SUM_DATA[[#This Row],[MATERIAL Cost]]</f>
        <v>678.16</v>
      </c>
      <c r="N2652" s="16">
        <f>IFERROR(SUM_DATA[[#This Row],[MAT C.]], 0)</f>
        <v>0</v>
      </c>
      <c r="O2652" s="16" t="e">
        <f>VLOOKUP(SUM_DATA[[#This Row],[Work Order]],'[2]MAT DETAIL'!$D:$L,8,FALSE)</f>
        <v>#N/A</v>
      </c>
      <c r="P2652" s="17">
        <v>678.16</v>
      </c>
      <c r="Q2652" s="67" t="s">
        <v>25</v>
      </c>
      <c r="R2652" s="67"/>
      <c r="S2652" s="67"/>
    </row>
    <row r="2653" spans="4:19" ht="15">
      <c r="D2653" s="5">
        <v>620116</v>
      </c>
      <c r="E2653" s="31">
        <v>44173</v>
      </c>
      <c r="F2653" s="31">
        <v>44173</v>
      </c>
      <c r="G2653" s="61"/>
      <c r="H2653" s="5">
        <v>2999338</v>
      </c>
      <c r="I2653" s="28" t="s">
        <v>26</v>
      </c>
      <c r="J2653" s="41" t="s">
        <v>211</v>
      </c>
      <c r="K2653" s="8" t="s">
        <v>30</v>
      </c>
      <c r="L2653" s="8" t="s">
        <v>30</v>
      </c>
      <c r="M2653" s="16">
        <f>SUM_DATA[[#This Row],[TOTAL Cost]]-SUM_DATA[[#This Row],[MATERIAL Cost]]</f>
        <v>74889.69</v>
      </c>
      <c r="N2653" s="16">
        <f>IFERROR(SUM_DATA[[#This Row],[MAT C.]], 0)</f>
        <v>725</v>
      </c>
      <c r="O2653" s="16">
        <f>VLOOKUP(SUM_DATA[[#This Row],[Work Order]],'[2]MAT DETAIL'!$D:$L,8,FALSE)</f>
        <v>725</v>
      </c>
      <c r="P2653" s="17">
        <v>75614.69</v>
      </c>
      <c r="Q2653" s="67" t="s">
        <v>25</v>
      </c>
      <c r="R2653" s="67"/>
      <c r="S2653" s="67"/>
    </row>
    <row r="2654" spans="4:19" ht="15">
      <c r="D2654" s="5">
        <v>620124</v>
      </c>
      <c r="E2654" s="31">
        <v>44173</v>
      </c>
      <c r="F2654" s="34">
        <v>44173</v>
      </c>
      <c r="G2654" s="61"/>
      <c r="H2654" s="5">
        <v>2999339</v>
      </c>
      <c r="I2654" s="28" t="s">
        <v>26</v>
      </c>
      <c r="J2654" s="41" t="s">
        <v>686</v>
      </c>
      <c r="K2654" s="8" t="s">
        <v>39</v>
      </c>
      <c r="L2654" s="8" t="s">
        <v>40</v>
      </c>
      <c r="M2654" s="16">
        <f>SUM_DATA[[#This Row],[TOTAL Cost]]-SUM_DATA[[#This Row],[MATERIAL Cost]]</f>
        <v>0</v>
      </c>
      <c r="N2654" s="16">
        <f>IFERROR(SUM_DATA[[#This Row],[MAT C.]], 0)</f>
        <v>0</v>
      </c>
      <c r="O2654" s="16" t="e">
        <f>VLOOKUP(SUM_DATA[[#This Row],[Work Order]],'[2]MAT DETAIL'!$D:$L,8,FALSE)</f>
        <v>#N/A</v>
      </c>
      <c r="P2654" s="17">
        <v>0</v>
      </c>
      <c r="Q2654" s="67" t="s">
        <v>21</v>
      </c>
      <c r="R2654" s="67"/>
      <c r="S2654" s="67"/>
    </row>
    <row r="2655" spans="4:19" ht="15">
      <c r="D2655" s="5">
        <v>620118</v>
      </c>
      <c r="E2655" s="31">
        <v>44173</v>
      </c>
      <c r="F2655" s="31">
        <v>44173</v>
      </c>
      <c r="G2655" s="61"/>
      <c r="H2655" s="5">
        <v>2999340</v>
      </c>
      <c r="I2655" s="28" t="s">
        <v>31</v>
      </c>
      <c r="J2655" s="41" t="s">
        <v>537</v>
      </c>
      <c r="K2655" s="8" t="s">
        <v>59</v>
      </c>
      <c r="L2655" s="8" t="s">
        <v>129</v>
      </c>
      <c r="M2655" s="16">
        <f>SUM_DATA[[#This Row],[TOTAL Cost]]-SUM_DATA[[#This Row],[MATERIAL Cost]]</f>
        <v>8503.26</v>
      </c>
      <c r="N2655" s="16">
        <f>IFERROR(SUM_DATA[[#This Row],[MAT C.]], 0)</f>
        <v>0</v>
      </c>
      <c r="O2655" s="16" t="e">
        <f>VLOOKUP(SUM_DATA[[#This Row],[Work Order]],'[2]MAT DETAIL'!$D:$L,8,FALSE)</f>
        <v>#N/A</v>
      </c>
      <c r="P2655" s="17">
        <v>8503.26</v>
      </c>
      <c r="Q2655" s="67" t="s">
        <v>25</v>
      </c>
      <c r="R2655" s="67"/>
      <c r="S2655" s="67"/>
    </row>
    <row r="2656" spans="4:19" ht="15">
      <c r="D2656" s="5">
        <v>620109</v>
      </c>
      <c r="E2656" s="31">
        <v>44174</v>
      </c>
      <c r="F2656" s="34">
        <v>44174</v>
      </c>
      <c r="G2656" s="61"/>
      <c r="H2656" s="5">
        <v>2999429</v>
      </c>
      <c r="I2656" s="28" t="s">
        <v>31</v>
      </c>
      <c r="J2656" s="41" t="s">
        <v>870</v>
      </c>
      <c r="K2656" s="8" t="s">
        <v>33</v>
      </c>
      <c r="L2656" s="8" t="s">
        <v>164</v>
      </c>
      <c r="M2656" s="16">
        <f>SUM_DATA[[#This Row],[TOTAL Cost]]-SUM_DATA[[#This Row],[MATERIAL Cost]]</f>
        <v>2193.2399999999998</v>
      </c>
      <c r="N2656" s="16">
        <f>IFERROR(SUM_DATA[[#This Row],[MAT C.]], 0)</f>
        <v>0</v>
      </c>
      <c r="O2656" s="16" t="e">
        <f>VLOOKUP(SUM_DATA[[#This Row],[Work Order]],'[2]MAT DETAIL'!$D:$L,8,FALSE)</f>
        <v>#N/A</v>
      </c>
      <c r="P2656" s="17">
        <v>2193.2399999999998</v>
      </c>
      <c r="Q2656" s="67" t="s">
        <v>25</v>
      </c>
      <c r="R2656" s="67"/>
      <c r="S2656" s="67"/>
    </row>
    <row r="2657" spans="4:19" ht="15">
      <c r="D2657" s="5">
        <v>620118</v>
      </c>
      <c r="E2657" s="31">
        <v>44174</v>
      </c>
      <c r="F2657" s="34">
        <v>44174</v>
      </c>
      <c r="G2657" s="61"/>
      <c r="H2657" s="5">
        <v>2999433</v>
      </c>
      <c r="I2657" s="28" t="s">
        <v>31</v>
      </c>
      <c r="J2657" s="41" t="s">
        <v>870</v>
      </c>
      <c r="K2657" s="8" t="s">
        <v>33</v>
      </c>
      <c r="L2657" s="8" t="s">
        <v>164</v>
      </c>
      <c r="M2657" s="16">
        <f>SUM_DATA[[#This Row],[TOTAL Cost]]-SUM_DATA[[#This Row],[MATERIAL Cost]]</f>
        <v>2193.2399999999998</v>
      </c>
      <c r="N2657" s="16">
        <f>IFERROR(SUM_DATA[[#This Row],[MAT C.]], 0)</f>
        <v>0</v>
      </c>
      <c r="O2657" s="16" t="e">
        <f>VLOOKUP(SUM_DATA[[#This Row],[Work Order]],'[2]MAT DETAIL'!$D:$L,8,FALSE)</f>
        <v>#N/A</v>
      </c>
      <c r="P2657" s="17">
        <v>2193.2399999999998</v>
      </c>
      <c r="Q2657" s="67" t="s">
        <v>25</v>
      </c>
      <c r="R2657" s="67"/>
      <c r="S2657" s="67"/>
    </row>
    <row r="2658" spans="4:19" ht="15">
      <c r="D2658" s="5">
        <v>620123</v>
      </c>
      <c r="E2658" s="31">
        <v>44174</v>
      </c>
      <c r="F2658" s="34">
        <v>44174</v>
      </c>
      <c r="G2658" s="61"/>
      <c r="H2658" s="5">
        <v>2999507</v>
      </c>
      <c r="I2658" s="28" t="s">
        <v>31</v>
      </c>
      <c r="J2658" s="41" t="s">
        <v>109</v>
      </c>
      <c r="K2658" s="8" t="s">
        <v>39</v>
      </c>
      <c r="L2658" s="8" t="s">
        <v>40</v>
      </c>
      <c r="M2658" s="16">
        <f>SUM_DATA[[#This Row],[TOTAL Cost]]-SUM_DATA[[#This Row],[MATERIAL Cost]]</f>
        <v>1997.67</v>
      </c>
      <c r="N2658" s="16">
        <f>IFERROR(SUM_DATA[[#This Row],[MAT C.]], 0)</f>
        <v>5028</v>
      </c>
      <c r="O2658" s="16">
        <f>VLOOKUP(SUM_DATA[[#This Row],[Work Order]],'[2]MAT DETAIL'!$D:$L,8,FALSE)</f>
        <v>5028</v>
      </c>
      <c r="P2658" s="17">
        <v>7025.67</v>
      </c>
      <c r="Q2658" s="67" t="s">
        <v>25</v>
      </c>
      <c r="R2658" s="67"/>
      <c r="S2658" s="67"/>
    </row>
    <row r="2659" spans="4:19" ht="15">
      <c r="D2659" s="5">
        <v>620112</v>
      </c>
      <c r="E2659" s="31">
        <v>44174</v>
      </c>
      <c r="F2659" s="34">
        <v>44174</v>
      </c>
      <c r="G2659" s="61"/>
      <c r="H2659" s="5">
        <v>2999588</v>
      </c>
      <c r="I2659" s="28" t="s">
        <v>26</v>
      </c>
      <c r="J2659" s="41" t="s">
        <v>611</v>
      </c>
      <c r="K2659" s="8" t="s">
        <v>82</v>
      </c>
      <c r="L2659" s="8" t="s">
        <v>140</v>
      </c>
      <c r="M2659" s="16">
        <f>SUM_DATA[[#This Row],[TOTAL Cost]]-SUM_DATA[[#This Row],[MATERIAL Cost]]</f>
        <v>2529.64</v>
      </c>
      <c r="N2659" s="16">
        <f>IFERROR(SUM_DATA[[#This Row],[MAT C.]], 0)</f>
        <v>0</v>
      </c>
      <c r="O2659" s="16" t="e">
        <f>VLOOKUP(SUM_DATA[[#This Row],[Work Order]],'[2]MAT DETAIL'!$D:$L,8,FALSE)</f>
        <v>#N/A</v>
      </c>
      <c r="P2659" s="17">
        <v>2529.64</v>
      </c>
      <c r="Q2659" s="67" t="s">
        <v>25</v>
      </c>
      <c r="R2659" s="67"/>
      <c r="S2659" s="67"/>
    </row>
    <row r="2660" spans="4:19" ht="15">
      <c r="D2660" s="5">
        <v>620118</v>
      </c>
      <c r="E2660" s="31">
        <v>44174</v>
      </c>
      <c r="F2660" s="34">
        <v>44174</v>
      </c>
      <c r="G2660" s="61"/>
      <c r="H2660" s="5">
        <v>2999590</v>
      </c>
      <c r="I2660" s="28" t="s">
        <v>26</v>
      </c>
      <c r="J2660" s="41" t="s">
        <v>99</v>
      </c>
      <c r="K2660" s="26" t="s">
        <v>36</v>
      </c>
      <c r="L2660" s="26" t="s">
        <v>37</v>
      </c>
      <c r="M2660" s="16">
        <f>SUM_DATA[[#This Row],[TOTAL Cost]]-SUM_DATA[[#This Row],[MATERIAL Cost]]</f>
        <v>6713.52</v>
      </c>
      <c r="N2660" s="16">
        <f>IFERROR(SUM_DATA[[#This Row],[MAT C.]], 0)</f>
        <v>0</v>
      </c>
      <c r="O2660" s="16" t="e">
        <f>VLOOKUP(SUM_DATA[[#This Row],[Work Order]],'[2]MAT DETAIL'!$D:$L,8,FALSE)</f>
        <v>#N/A</v>
      </c>
      <c r="P2660" s="17">
        <v>6713.52</v>
      </c>
      <c r="Q2660" s="67" t="s">
        <v>25</v>
      </c>
      <c r="R2660" s="67"/>
      <c r="S2660" s="67"/>
    </row>
    <row r="2661" spans="4:19" ht="15">
      <c r="D2661" s="5">
        <v>620118</v>
      </c>
      <c r="E2661" s="36">
        <v>44174</v>
      </c>
      <c r="F2661" s="36"/>
      <c r="G2661" s="61"/>
      <c r="H2661" s="5">
        <v>2999590</v>
      </c>
      <c r="I2661" s="28" t="s">
        <v>26</v>
      </c>
      <c r="J2661" s="42" t="s">
        <v>880</v>
      </c>
      <c r="K2661" s="10" t="s">
        <v>36</v>
      </c>
      <c r="L2661" s="10" t="s">
        <v>53</v>
      </c>
      <c r="M2661" s="18"/>
      <c r="N2661" s="18"/>
      <c r="O2661" s="18"/>
      <c r="P2661" s="16"/>
      <c r="Q2661" s="67" t="s">
        <v>25</v>
      </c>
      <c r="R2661" s="67"/>
      <c r="S2661" s="67"/>
    </row>
    <row r="2662" spans="4:19" ht="15">
      <c r="D2662" s="5">
        <v>620112</v>
      </c>
      <c r="E2662" s="31">
        <v>44174</v>
      </c>
      <c r="F2662" s="34">
        <v>44174</v>
      </c>
      <c r="G2662" s="61"/>
      <c r="H2662" s="5">
        <v>2999598</v>
      </c>
      <c r="I2662" s="28" t="s">
        <v>26</v>
      </c>
      <c r="J2662" s="41" t="s">
        <v>390</v>
      </c>
      <c r="K2662" s="8" t="s">
        <v>78</v>
      </c>
      <c r="L2662" s="8" t="s">
        <v>79</v>
      </c>
      <c r="M2662" s="16">
        <f>SUM_DATA[[#This Row],[TOTAL Cost]]-SUM_DATA[[#This Row],[MATERIAL Cost]]</f>
        <v>2529.64</v>
      </c>
      <c r="N2662" s="16">
        <f>IFERROR(SUM_DATA[[#This Row],[MAT C.]], 0)</f>
        <v>0</v>
      </c>
      <c r="O2662" s="16" t="e">
        <f>VLOOKUP(SUM_DATA[[#This Row],[Work Order]],'[2]MAT DETAIL'!$D:$L,8,FALSE)</f>
        <v>#N/A</v>
      </c>
      <c r="P2662" s="17">
        <v>2529.64</v>
      </c>
      <c r="Q2662" s="67" t="s">
        <v>25</v>
      </c>
      <c r="R2662" s="67"/>
      <c r="S2662" s="67"/>
    </row>
    <row r="2663" spans="4:19" ht="15">
      <c r="D2663" s="5">
        <v>620109</v>
      </c>
      <c r="E2663" s="31">
        <v>44174</v>
      </c>
      <c r="F2663" s="34">
        <v>44174</v>
      </c>
      <c r="G2663" s="61"/>
      <c r="H2663" s="5">
        <v>2999601</v>
      </c>
      <c r="I2663" s="28" t="s">
        <v>26</v>
      </c>
      <c r="J2663" s="41" t="s">
        <v>283</v>
      </c>
      <c r="K2663" s="8" t="s">
        <v>24</v>
      </c>
      <c r="L2663" s="8" t="s">
        <v>24</v>
      </c>
      <c r="M2663" s="16">
        <f>SUM_DATA[[#This Row],[TOTAL Cost]]-SUM_DATA[[#This Row],[MATERIAL Cost]]</f>
        <v>1264.82</v>
      </c>
      <c r="N2663" s="16">
        <f>IFERROR(SUM_DATA[[#This Row],[MAT C.]], 0)</f>
        <v>0</v>
      </c>
      <c r="O2663" s="16" t="e">
        <f>VLOOKUP(SUM_DATA[[#This Row],[Work Order]],'[2]MAT DETAIL'!$D:$L,8,FALSE)</f>
        <v>#N/A</v>
      </c>
      <c r="P2663" s="17">
        <v>1264.82</v>
      </c>
      <c r="Q2663" s="67" t="s">
        <v>25</v>
      </c>
      <c r="R2663" s="67"/>
      <c r="S2663" s="67"/>
    </row>
    <row r="2664" spans="4:19" ht="15">
      <c r="D2664" s="5">
        <v>620123</v>
      </c>
      <c r="E2664" s="31">
        <v>44174</v>
      </c>
      <c r="F2664" s="34">
        <v>44174</v>
      </c>
      <c r="G2664" s="61"/>
      <c r="H2664" s="5">
        <v>2999604</v>
      </c>
      <c r="I2664" s="28" t="s">
        <v>26</v>
      </c>
      <c r="J2664" s="41" t="s">
        <v>97</v>
      </c>
      <c r="K2664" s="8" t="s">
        <v>59</v>
      </c>
      <c r="L2664" s="8" t="s">
        <v>98</v>
      </c>
      <c r="M2664" s="16">
        <f>SUM_DATA[[#This Row],[TOTAL Cost]]-SUM_DATA[[#This Row],[MATERIAL Cost]]</f>
        <v>2529.64</v>
      </c>
      <c r="N2664" s="16">
        <f>IFERROR(SUM_DATA[[#This Row],[MAT C.]], 0)</f>
        <v>0</v>
      </c>
      <c r="O2664" s="16" t="e">
        <f>VLOOKUP(SUM_DATA[[#This Row],[Work Order]],'[2]MAT DETAIL'!$D:$L,8,FALSE)</f>
        <v>#N/A</v>
      </c>
      <c r="P2664" s="17">
        <v>2529.64</v>
      </c>
      <c r="Q2664" s="67" t="s">
        <v>25</v>
      </c>
      <c r="R2664" s="67"/>
      <c r="S2664" s="67"/>
    </row>
    <row r="2665" spans="4:19" ht="15">
      <c r="D2665" s="5">
        <v>620120</v>
      </c>
      <c r="E2665" s="31">
        <v>44174</v>
      </c>
      <c r="F2665" s="34">
        <v>44174</v>
      </c>
      <c r="G2665" s="61"/>
      <c r="H2665" s="5">
        <v>2999785</v>
      </c>
      <c r="I2665" s="28" t="s">
        <v>26</v>
      </c>
      <c r="J2665" s="41" t="s">
        <v>881</v>
      </c>
      <c r="K2665" s="8" t="s">
        <v>36</v>
      </c>
      <c r="L2665" s="8" t="s">
        <v>42</v>
      </c>
      <c r="M2665" s="16">
        <f>SUM_DATA[[#This Row],[TOTAL Cost]]-SUM_DATA[[#This Row],[MATERIAL Cost]]</f>
        <v>0</v>
      </c>
      <c r="N2665" s="16">
        <f>IFERROR(SUM_DATA[[#This Row],[MAT C.]], 0)</f>
        <v>0</v>
      </c>
      <c r="O2665" s="16" t="e">
        <f>VLOOKUP(SUM_DATA[[#This Row],[Work Order]],'[2]MAT DETAIL'!$D:$L,8,FALSE)</f>
        <v>#N/A</v>
      </c>
      <c r="P2665" s="17">
        <v>0</v>
      </c>
      <c r="Q2665" s="67" t="s">
        <v>21</v>
      </c>
      <c r="R2665" s="67"/>
      <c r="S2665" s="67"/>
    </row>
    <row r="2666" spans="4:19" ht="15">
      <c r="D2666" s="5">
        <v>620104</v>
      </c>
      <c r="E2666" s="31">
        <v>44174</v>
      </c>
      <c r="F2666" s="34">
        <v>44174</v>
      </c>
      <c r="G2666" s="61"/>
      <c r="H2666" s="5">
        <v>2999851</v>
      </c>
      <c r="I2666" s="28" t="s">
        <v>26</v>
      </c>
      <c r="J2666" s="41" t="s">
        <v>882</v>
      </c>
      <c r="K2666" s="8" t="s">
        <v>19</v>
      </c>
      <c r="L2666" s="8" t="s">
        <v>50</v>
      </c>
      <c r="M2666" s="16">
        <f>SUM_DATA[[#This Row],[TOTAL Cost]]-SUM_DATA[[#This Row],[MATERIAL Cost]]</f>
        <v>0</v>
      </c>
      <c r="N2666" s="16">
        <f>IFERROR(SUM_DATA[[#This Row],[MAT C.]], 0)</f>
        <v>8812</v>
      </c>
      <c r="O2666" s="16">
        <f>VLOOKUP(SUM_DATA[[#This Row],[Work Order]],'[2]MAT DETAIL'!$D:$L,8,FALSE)</f>
        <v>8812</v>
      </c>
      <c r="P2666" s="17">
        <v>8812</v>
      </c>
      <c r="Q2666" s="67" t="s">
        <v>21</v>
      </c>
      <c r="R2666" s="67"/>
      <c r="S2666" s="67"/>
    </row>
    <row r="2667" spans="4:19" ht="15">
      <c r="D2667" s="5">
        <v>620106</v>
      </c>
      <c r="E2667" s="31">
        <v>44174</v>
      </c>
      <c r="F2667" s="34">
        <v>44174</v>
      </c>
      <c r="G2667" s="61"/>
      <c r="H2667" s="5">
        <v>2999854</v>
      </c>
      <c r="I2667" s="28" t="s">
        <v>26</v>
      </c>
      <c r="J2667" s="43" t="s">
        <v>882</v>
      </c>
      <c r="K2667" s="8" t="s">
        <v>19</v>
      </c>
      <c r="L2667" s="8" t="s">
        <v>50</v>
      </c>
      <c r="M2667" s="16">
        <f>SUM_DATA[[#This Row],[TOTAL Cost]]-SUM_DATA[[#This Row],[MATERIAL Cost]]</f>
        <v>0</v>
      </c>
      <c r="N2667" s="16">
        <f>IFERROR(SUM_DATA[[#This Row],[MAT C.]], 0)</f>
        <v>8812</v>
      </c>
      <c r="O2667" s="16">
        <f>VLOOKUP(SUM_DATA[[#This Row],[Work Order]],'[2]MAT DETAIL'!$D:$L,8,FALSE)</f>
        <v>8812</v>
      </c>
      <c r="P2667" s="17">
        <v>8812</v>
      </c>
      <c r="Q2667" s="67" t="s">
        <v>21</v>
      </c>
      <c r="R2667" s="67"/>
      <c r="S2667" s="67"/>
    </row>
    <row r="2668" spans="4:19" ht="15">
      <c r="D2668" s="5">
        <v>620113</v>
      </c>
      <c r="E2668" s="31">
        <v>44174</v>
      </c>
      <c r="F2668" s="34">
        <v>44174</v>
      </c>
      <c r="G2668" s="61"/>
      <c r="H2668" s="5">
        <v>2999856</v>
      </c>
      <c r="I2668" s="28" t="s">
        <v>26</v>
      </c>
      <c r="J2668" s="41" t="s">
        <v>882</v>
      </c>
      <c r="K2668" s="8" t="s">
        <v>19</v>
      </c>
      <c r="L2668" s="8" t="s">
        <v>50</v>
      </c>
      <c r="M2668" s="16">
        <f>SUM_DATA[[#This Row],[TOTAL Cost]]-SUM_DATA[[#This Row],[MATERIAL Cost]]</f>
        <v>0</v>
      </c>
      <c r="N2668" s="16">
        <f>IFERROR(SUM_DATA[[#This Row],[MAT C.]], 0)</f>
        <v>8812</v>
      </c>
      <c r="O2668" s="16">
        <f>VLOOKUP(SUM_DATA[[#This Row],[Work Order]],'[2]MAT DETAIL'!$D:$L,8,FALSE)</f>
        <v>8812</v>
      </c>
      <c r="P2668" s="17">
        <v>8812</v>
      </c>
      <c r="Q2668" s="67" t="s">
        <v>21</v>
      </c>
      <c r="R2668" s="67"/>
      <c r="S2668" s="67"/>
    </row>
    <row r="2669" spans="4:19" ht="15">
      <c r="D2669" s="5">
        <v>620120</v>
      </c>
      <c r="E2669" s="31">
        <v>44174</v>
      </c>
      <c r="F2669" s="34">
        <v>44174</v>
      </c>
      <c r="G2669" s="61"/>
      <c r="H2669" s="5">
        <v>2999857</v>
      </c>
      <c r="I2669" s="28" t="s">
        <v>26</v>
      </c>
      <c r="J2669" s="41" t="s">
        <v>882</v>
      </c>
      <c r="K2669" s="8" t="s">
        <v>19</v>
      </c>
      <c r="L2669" s="8" t="s">
        <v>50</v>
      </c>
      <c r="M2669" s="16">
        <f>SUM_DATA[[#This Row],[TOTAL Cost]]-SUM_DATA[[#This Row],[MATERIAL Cost]]</f>
        <v>0</v>
      </c>
      <c r="N2669" s="16">
        <f>IFERROR(SUM_DATA[[#This Row],[MAT C.]], 0)</f>
        <v>8812</v>
      </c>
      <c r="O2669" s="16">
        <f>VLOOKUP(SUM_DATA[[#This Row],[Work Order]],'[2]MAT DETAIL'!$D:$L,8,FALSE)</f>
        <v>8812</v>
      </c>
      <c r="P2669" s="17">
        <v>8812</v>
      </c>
      <c r="Q2669" s="67" t="s">
        <v>21</v>
      </c>
      <c r="R2669" s="67"/>
      <c r="S2669" s="67"/>
    </row>
    <row r="2670" spans="4:19" ht="15">
      <c r="D2670" s="5">
        <v>620124</v>
      </c>
      <c r="E2670" s="31">
        <v>44174</v>
      </c>
      <c r="F2670" s="34">
        <v>44174</v>
      </c>
      <c r="G2670" s="61"/>
      <c r="H2670" s="5">
        <v>2999858</v>
      </c>
      <c r="I2670" s="28" t="s">
        <v>26</v>
      </c>
      <c r="J2670" s="41" t="s">
        <v>882</v>
      </c>
      <c r="K2670" s="8" t="s">
        <v>19</v>
      </c>
      <c r="L2670" s="8" t="s">
        <v>50</v>
      </c>
      <c r="M2670" s="16">
        <f>SUM_DATA[[#This Row],[TOTAL Cost]]-SUM_DATA[[#This Row],[MATERIAL Cost]]</f>
        <v>0</v>
      </c>
      <c r="N2670" s="16">
        <f>IFERROR(SUM_DATA[[#This Row],[MAT C.]], 0)</f>
        <v>8812</v>
      </c>
      <c r="O2670" s="16">
        <f>VLOOKUP(SUM_DATA[[#This Row],[Work Order]],'[2]MAT DETAIL'!$D:$L,8,FALSE)</f>
        <v>8812</v>
      </c>
      <c r="P2670" s="17">
        <v>8812</v>
      </c>
      <c r="Q2670" s="67" t="s">
        <v>21</v>
      </c>
      <c r="R2670" s="67"/>
      <c r="S2670" s="67"/>
    </row>
    <row r="2671" spans="4:19" ht="15">
      <c r="D2671" s="5">
        <v>620109</v>
      </c>
      <c r="E2671" s="31">
        <v>44174</v>
      </c>
      <c r="F2671" s="34">
        <v>44174</v>
      </c>
      <c r="G2671" s="61"/>
      <c r="H2671" s="5">
        <v>2999946</v>
      </c>
      <c r="I2671" s="28" t="s">
        <v>26</v>
      </c>
      <c r="J2671" s="41" t="s">
        <v>883</v>
      </c>
      <c r="K2671" s="8" t="s">
        <v>36</v>
      </c>
      <c r="L2671" s="8" t="s">
        <v>584</v>
      </c>
      <c r="M2671" s="16">
        <f>SUM_DATA[[#This Row],[TOTAL Cost]]-SUM_DATA[[#This Row],[MATERIAL Cost]]</f>
        <v>540000</v>
      </c>
      <c r="N2671" s="16">
        <f>IFERROR(SUM_DATA[[#This Row],[MAT C.]], 0)</f>
        <v>88000</v>
      </c>
      <c r="O2671" s="16">
        <f>VLOOKUP(SUM_DATA[[#This Row],[Work Order]],'[2]MAT DETAIL'!$D:$L,8,FALSE)</f>
        <v>88000</v>
      </c>
      <c r="P2671" s="17">
        <v>628000</v>
      </c>
      <c r="Q2671" s="67" t="s">
        <v>21</v>
      </c>
      <c r="R2671" s="67"/>
      <c r="S2671" s="67"/>
    </row>
    <row r="2672" spans="4:19" ht="15">
      <c r="D2672" s="5">
        <v>620111</v>
      </c>
      <c r="E2672" s="31">
        <v>44179</v>
      </c>
      <c r="F2672" s="34">
        <v>44179</v>
      </c>
      <c r="G2672" s="61"/>
      <c r="H2672" s="5">
        <v>3002560</v>
      </c>
      <c r="I2672" s="28" t="s">
        <v>26</v>
      </c>
      <c r="J2672" s="41" t="s">
        <v>145</v>
      </c>
      <c r="K2672" s="8" t="s">
        <v>56</v>
      </c>
      <c r="L2672" s="8" t="s">
        <v>146</v>
      </c>
      <c r="M2672" s="16">
        <f>SUM_DATA[[#This Row],[TOTAL Cost]]-SUM_DATA[[#This Row],[MATERIAL Cost]]</f>
        <v>2529.64</v>
      </c>
      <c r="N2672" s="16">
        <f>IFERROR(SUM_DATA[[#This Row],[MAT C.]], 0)</f>
        <v>0</v>
      </c>
      <c r="O2672" s="16" t="e">
        <f>VLOOKUP(SUM_DATA[[#This Row],[Work Order]],'[2]MAT DETAIL'!$D:$L,8,FALSE)</f>
        <v>#N/A</v>
      </c>
      <c r="P2672" s="17">
        <v>2529.64</v>
      </c>
      <c r="Q2672" s="67" t="s">
        <v>25</v>
      </c>
      <c r="R2672" s="67"/>
      <c r="S2672" s="67"/>
    </row>
    <row r="2673" spans="4:19" ht="15">
      <c r="D2673" s="3">
        <v>620111</v>
      </c>
      <c r="E2673" s="36">
        <v>44179</v>
      </c>
      <c r="F2673" s="36"/>
      <c r="G2673" s="61"/>
      <c r="H2673" s="3">
        <v>3002560</v>
      </c>
      <c r="I2673" s="28" t="s">
        <v>26</v>
      </c>
      <c r="J2673" s="42" t="s">
        <v>330</v>
      </c>
      <c r="K2673" s="10" t="s">
        <v>39</v>
      </c>
      <c r="L2673" s="10" t="s">
        <v>40</v>
      </c>
      <c r="M2673" s="18"/>
      <c r="N2673" s="18"/>
      <c r="O2673" s="18"/>
      <c r="P2673" s="16"/>
      <c r="Q2673" s="67" t="s">
        <v>25</v>
      </c>
      <c r="R2673" s="67"/>
      <c r="S2673" s="67"/>
    </row>
    <row r="2674" spans="4:19" ht="15">
      <c r="D2674" s="5">
        <v>620114</v>
      </c>
      <c r="E2674" s="31">
        <v>44179</v>
      </c>
      <c r="F2674" s="34">
        <v>44179</v>
      </c>
      <c r="G2674" s="61"/>
      <c r="H2674" s="5">
        <v>3002561</v>
      </c>
      <c r="I2674" s="28" t="s">
        <v>26</v>
      </c>
      <c r="J2674" s="41" t="s">
        <v>69</v>
      </c>
      <c r="K2674" s="8" t="s">
        <v>70</v>
      </c>
      <c r="L2674" s="8" t="s">
        <v>71</v>
      </c>
      <c r="M2674" s="16">
        <f>SUM_DATA[[#This Row],[TOTAL Cost]]-SUM_DATA[[#This Row],[MATERIAL Cost]]</f>
        <v>2134.9499999999998</v>
      </c>
      <c r="N2674" s="16">
        <f>IFERROR(SUM_DATA[[#This Row],[MAT C.]], 0)</f>
        <v>0</v>
      </c>
      <c r="O2674" s="16" t="e">
        <f>VLOOKUP(SUM_DATA[[#This Row],[Work Order]],'[2]MAT DETAIL'!$D:$L,8,FALSE)</f>
        <v>#N/A</v>
      </c>
      <c r="P2674" s="17">
        <v>2134.9499999999998</v>
      </c>
      <c r="Q2674" s="67" t="s">
        <v>25</v>
      </c>
      <c r="R2674" s="67"/>
      <c r="S2674" s="67"/>
    </row>
    <row r="2675" spans="4:19" ht="15">
      <c r="D2675" s="5">
        <v>620114</v>
      </c>
      <c r="E2675" s="31">
        <v>44179</v>
      </c>
      <c r="F2675" s="34">
        <v>44179</v>
      </c>
      <c r="G2675" s="61"/>
      <c r="H2675" s="5">
        <v>3002562</v>
      </c>
      <c r="I2675" s="28" t="s">
        <v>26</v>
      </c>
      <c r="J2675" s="41" t="s">
        <v>73</v>
      </c>
      <c r="K2675" s="8" t="s">
        <v>47</v>
      </c>
      <c r="L2675" s="8" t="s">
        <v>74</v>
      </c>
      <c r="M2675" s="16">
        <f>SUM_DATA[[#This Row],[TOTAL Cost]]-SUM_DATA[[#This Row],[MATERIAL Cost]]</f>
        <v>2529.64</v>
      </c>
      <c r="N2675" s="16">
        <f>IFERROR(SUM_DATA[[#This Row],[MAT C.]], 0)</f>
        <v>0</v>
      </c>
      <c r="O2675" s="16" t="e">
        <f>VLOOKUP(SUM_DATA[[#This Row],[Work Order]],'[2]MAT DETAIL'!$D:$L,8,FALSE)</f>
        <v>#N/A</v>
      </c>
      <c r="P2675" s="17">
        <v>2529.64</v>
      </c>
      <c r="Q2675" s="67" t="s">
        <v>25</v>
      </c>
      <c r="R2675" s="67"/>
      <c r="S2675" s="67"/>
    </row>
    <row r="2676" spans="4:19" ht="15">
      <c r="D2676" s="5">
        <v>620112</v>
      </c>
      <c r="E2676" s="31">
        <v>44179</v>
      </c>
      <c r="F2676" s="34">
        <v>44179</v>
      </c>
      <c r="G2676" s="61"/>
      <c r="H2676" s="5">
        <v>3002564</v>
      </c>
      <c r="I2676" s="28" t="s">
        <v>26</v>
      </c>
      <c r="J2676" s="41" t="s">
        <v>725</v>
      </c>
      <c r="K2676" s="8" t="s">
        <v>59</v>
      </c>
      <c r="L2676" s="8" t="s">
        <v>98</v>
      </c>
      <c r="M2676" s="16">
        <f>SUM_DATA[[#This Row],[TOTAL Cost]]-SUM_DATA[[#This Row],[MATERIAL Cost]]</f>
        <v>2529.64</v>
      </c>
      <c r="N2676" s="16">
        <f>IFERROR(SUM_DATA[[#This Row],[MAT C.]], 0)</f>
        <v>0</v>
      </c>
      <c r="O2676" s="16" t="e">
        <f>VLOOKUP(SUM_DATA[[#This Row],[Work Order]],'[2]MAT DETAIL'!$D:$L,8,FALSE)</f>
        <v>#N/A</v>
      </c>
      <c r="P2676" s="17">
        <v>2529.64</v>
      </c>
      <c r="Q2676" s="67" t="s">
        <v>25</v>
      </c>
      <c r="R2676" s="67"/>
      <c r="S2676" s="67"/>
    </row>
    <row r="2677" spans="4:19" ht="15">
      <c r="D2677" s="5">
        <v>620123</v>
      </c>
      <c r="E2677" s="31">
        <v>44179</v>
      </c>
      <c r="F2677" s="34">
        <v>44179</v>
      </c>
      <c r="G2677" s="61"/>
      <c r="H2677" s="5">
        <v>3002565</v>
      </c>
      <c r="I2677" s="28" t="s">
        <v>26</v>
      </c>
      <c r="J2677" s="41" t="s">
        <v>72</v>
      </c>
      <c r="K2677" s="8" t="s">
        <v>36</v>
      </c>
      <c r="L2677" s="10" t="s">
        <v>37</v>
      </c>
      <c r="M2677" s="16">
        <f>SUM_DATA[[#This Row],[TOTAL Cost]]-SUM_DATA[[#This Row],[MATERIAL Cost]]</f>
        <v>0</v>
      </c>
      <c r="N2677" s="16">
        <f>IFERROR(SUM_DATA[[#This Row],[MAT C.]], 0)</f>
        <v>0</v>
      </c>
      <c r="O2677" s="16" t="e">
        <f>VLOOKUP(SUM_DATA[[#This Row],[Work Order]],'[2]MAT DETAIL'!$D:$L,8,FALSE)</f>
        <v>#N/A</v>
      </c>
      <c r="P2677" s="17">
        <v>0</v>
      </c>
      <c r="Q2677" s="67" t="s">
        <v>25</v>
      </c>
      <c r="R2677" s="67"/>
      <c r="S2677" s="67"/>
    </row>
    <row r="2678" spans="4:19" ht="15">
      <c r="D2678" s="5">
        <v>620117</v>
      </c>
      <c r="E2678" s="31">
        <v>44179</v>
      </c>
      <c r="F2678" s="34">
        <v>44179</v>
      </c>
      <c r="G2678" s="61"/>
      <c r="H2678" s="5">
        <v>3002568</v>
      </c>
      <c r="I2678" s="28" t="s">
        <v>26</v>
      </c>
      <c r="J2678" s="41" t="s">
        <v>454</v>
      </c>
      <c r="K2678" s="8" t="s">
        <v>39</v>
      </c>
      <c r="L2678" s="8" t="s">
        <v>336</v>
      </c>
      <c r="M2678" s="16">
        <f>SUM_DATA[[#This Row],[TOTAL Cost]]-SUM_DATA[[#This Row],[MATERIAL Cost]]</f>
        <v>0</v>
      </c>
      <c r="N2678" s="16">
        <f>IFERROR(SUM_DATA[[#This Row],[MAT C.]], 0)</f>
        <v>0</v>
      </c>
      <c r="O2678" s="16" t="e">
        <f>VLOOKUP(SUM_DATA[[#This Row],[Work Order]],'[2]MAT DETAIL'!$D:$L,8,FALSE)</f>
        <v>#N/A</v>
      </c>
      <c r="P2678" s="17">
        <v>0</v>
      </c>
      <c r="Q2678" s="67" t="s">
        <v>25</v>
      </c>
      <c r="R2678" s="67"/>
      <c r="S2678" s="67"/>
    </row>
    <row r="2679" spans="4:19" ht="15">
      <c r="D2679" s="5">
        <v>620111</v>
      </c>
      <c r="E2679" s="31">
        <v>44179</v>
      </c>
      <c r="F2679" s="34">
        <v>44179</v>
      </c>
      <c r="G2679" s="61"/>
      <c r="H2679" s="5">
        <v>3002571</v>
      </c>
      <c r="I2679" s="28" t="s">
        <v>26</v>
      </c>
      <c r="J2679" s="41" t="s">
        <v>241</v>
      </c>
      <c r="K2679" s="8" t="s">
        <v>39</v>
      </c>
      <c r="L2679" s="8" t="s">
        <v>40</v>
      </c>
      <c r="M2679" s="16">
        <f>SUM_DATA[[#This Row],[TOTAL Cost]]-SUM_DATA[[#This Row],[MATERIAL Cost]]</f>
        <v>2529.64</v>
      </c>
      <c r="N2679" s="16">
        <f>IFERROR(SUM_DATA[[#This Row],[MAT C.]], 0)</f>
        <v>0</v>
      </c>
      <c r="O2679" s="16" t="e">
        <f>VLOOKUP(SUM_DATA[[#This Row],[Work Order]],'[2]MAT DETAIL'!$D:$L,8,FALSE)</f>
        <v>#N/A</v>
      </c>
      <c r="P2679" s="17">
        <v>2529.64</v>
      </c>
      <c r="Q2679" s="67" t="s">
        <v>25</v>
      </c>
      <c r="R2679" s="67"/>
      <c r="S2679" s="67"/>
    </row>
    <row r="2680" spans="4:19" ht="15">
      <c r="D2680" s="5">
        <v>620112</v>
      </c>
      <c r="E2680" s="31">
        <v>44179</v>
      </c>
      <c r="F2680" s="34">
        <v>44179</v>
      </c>
      <c r="G2680" s="61"/>
      <c r="H2680" s="5">
        <v>3002575</v>
      </c>
      <c r="I2680" s="28" t="s">
        <v>26</v>
      </c>
      <c r="J2680" s="41" t="s">
        <v>390</v>
      </c>
      <c r="K2680" s="8" t="s">
        <v>78</v>
      </c>
      <c r="L2680" s="8" t="s">
        <v>79</v>
      </c>
      <c r="M2680" s="16">
        <f>SUM_DATA[[#This Row],[TOTAL Cost]]-SUM_DATA[[#This Row],[MATERIAL Cost]]</f>
        <v>2529.64</v>
      </c>
      <c r="N2680" s="16">
        <f>IFERROR(SUM_DATA[[#This Row],[MAT C.]], 0)</f>
        <v>0</v>
      </c>
      <c r="O2680" s="16" t="e">
        <f>VLOOKUP(SUM_DATA[[#This Row],[Work Order]],'[2]MAT DETAIL'!$D:$L,8,FALSE)</f>
        <v>#N/A</v>
      </c>
      <c r="P2680" s="17">
        <v>2529.64</v>
      </c>
      <c r="Q2680" s="67" t="s">
        <v>25</v>
      </c>
      <c r="R2680" s="67"/>
      <c r="S2680" s="67"/>
    </row>
    <row r="2681" spans="4:19" ht="15">
      <c r="D2681" s="5">
        <v>620114</v>
      </c>
      <c r="E2681" s="31">
        <v>44179</v>
      </c>
      <c r="F2681" s="34">
        <v>44179</v>
      </c>
      <c r="G2681" s="61"/>
      <c r="H2681" s="5">
        <v>3002583</v>
      </c>
      <c r="I2681" s="28" t="s">
        <v>31</v>
      </c>
      <c r="J2681" s="41" t="s">
        <v>870</v>
      </c>
      <c r="K2681" s="8" t="s">
        <v>33</v>
      </c>
      <c r="L2681" s="8" t="s">
        <v>164</v>
      </c>
      <c r="M2681" s="16">
        <f>SUM_DATA[[#This Row],[TOTAL Cost]]-SUM_DATA[[#This Row],[MATERIAL Cost]]</f>
        <v>2193.2399999999998</v>
      </c>
      <c r="N2681" s="16">
        <f>IFERROR(SUM_DATA[[#This Row],[MAT C.]], 0)</f>
        <v>0</v>
      </c>
      <c r="O2681" s="16" t="e">
        <f>VLOOKUP(SUM_DATA[[#This Row],[Work Order]],'[2]MAT DETAIL'!$D:$L,8,FALSE)</f>
        <v>#N/A</v>
      </c>
      <c r="P2681" s="17">
        <v>2193.2399999999998</v>
      </c>
      <c r="Q2681" s="67" t="s">
        <v>25</v>
      </c>
      <c r="R2681" s="67"/>
      <c r="S2681" s="67"/>
    </row>
    <row r="2682" spans="4:19" ht="15">
      <c r="D2682" s="5">
        <v>620107</v>
      </c>
      <c r="E2682" s="31">
        <v>44179</v>
      </c>
      <c r="F2682" s="34">
        <v>44179</v>
      </c>
      <c r="G2682" s="61"/>
      <c r="H2682" s="5">
        <v>3002592</v>
      </c>
      <c r="I2682" s="28" t="s">
        <v>26</v>
      </c>
      <c r="J2682" s="41" t="s">
        <v>454</v>
      </c>
      <c r="K2682" s="8" t="s">
        <v>39</v>
      </c>
      <c r="L2682" s="8" t="s">
        <v>336</v>
      </c>
      <c r="M2682" s="16">
        <f>SUM_DATA[[#This Row],[TOTAL Cost]]-SUM_DATA[[#This Row],[MATERIAL Cost]]</f>
        <v>2529.64</v>
      </c>
      <c r="N2682" s="16">
        <f>IFERROR(SUM_DATA[[#This Row],[MAT C.]], 0)</f>
        <v>0</v>
      </c>
      <c r="O2682" s="16" t="e">
        <f>VLOOKUP(SUM_DATA[[#This Row],[Work Order]],'[2]MAT DETAIL'!$D:$L,8,FALSE)</f>
        <v>#N/A</v>
      </c>
      <c r="P2682" s="17">
        <v>2529.64</v>
      </c>
      <c r="Q2682" s="67" t="s">
        <v>25</v>
      </c>
      <c r="R2682" s="67"/>
      <c r="S2682" s="67"/>
    </row>
    <row r="2683" spans="4:19" ht="15">
      <c r="D2683" s="5">
        <v>620117</v>
      </c>
      <c r="E2683" s="31">
        <v>44179</v>
      </c>
      <c r="F2683" s="34">
        <v>44179</v>
      </c>
      <c r="G2683" s="61"/>
      <c r="H2683" s="5">
        <v>3002593</v>
      </c>
      <c r="I2683" s="28" t="s">
        <v>26</v>
      </c>
      <c r="J2683" s="41" t="s">
        <v>454</v>
      </c>
      <c r="K2683" s="8" t="s">
        <v>39</v>
      </c>
      <c r="L2683" s="8" t="s">
        <v>336</v>
      </c>
      <c r="M2683" s="16">
        <f>SUM_DATA[[#This Row],[TOTAL Cost]]-SUM_DATA[[#This Row],[MATERIAL Cost]]</f>
        <v>2529.64</v>
      </c>
      <c r="N2683" s="16">
        <f>IFERROR(SUM_DATA[[#This Row],[MAT C.]], 0)</f>
        <v>0</v>
      </c>
      <c r="O2683" s="16" t="e">
        <f>VLOOKUP(SUM_DATA[[#This Row],[Work Order]],'[2]MAT DETAIL'!$D:$L,8,FALSE)</f>
        <v>#N/A</v>
      </c>
      <c r="P2683" s="17">
        <v>2529.64</v>
      </c>
      <c r="Q2683" s="67" t="s">
        <v>25</v>
      </c>
      <c r="R2683" s="67"/>
      <c r="S2683" s="67"/>
    </row>
    <row r="2684" spans="4:19" ht="15">
      <c r="D2684" s="5">
        <v>620109</v>
      </c>
      <c r="E2684" s="31">
        <v>44179</v>
      </c>
      <c r="F2684" s="34">
        <v>44179</v>
      </c>
      <c r="G2684" s="61"/>
      <c r="H2684" s="5">
        <v>3002595</v>
      </c>
      <c r="I2684" s="28" t="s">
        <v>26</v>
      </c>
      <c r="J2684" s="41" t="s">
        <v>145</v>
      </c>
      <c r="K2684" s="8" t="s">
        <v>56</v>
      </c>
      <c r="L2684" s="8" t="s">
        <v>146</v>
      </c>
      <c r="M2684" s="16">
        <f>SUM_DATA[[#This Row],[TOTAL Cost]]-SUM_DATA[[#This Row],[MATERIAL Cost]]</f>
        <v>2529.64</v>
      </c>
      <c r="N2684" s="16">
        <f>IFERROR(SUM_DATA[[#This Row],[MAT C.]], 0)</f>
        <v>0</v>
      </c>
      <c r="O2684" s="16" t="e">
        <f>VLOOKUP(SUM_DATA[[#This Row],[Work Order]],'[2]MAT DETAIL'!$D:$L,8,FALSE)</f>
        <v>#N/A</v>
      </c>
      <c r="P2684" s="17">
        <v>2529.64</v>
      </c>
      <c r="Q2684" s="67" t="s">
        <v>25</v>
      </c>
      <c r="R2684" s="67"/>
      <c r="S2684" s="67"/>
    </row>
    <row r="2685" spans="4:19" ht="15">
      <c r="D2685" s="5">
        <v>620117</v>
      </c>
      <c r="E2685" s="31">
        <v>44179</v>
      </c>
      <c r="F2685" s="34">
        <v>44179</v>
      </c>
      <c r="G2685" s="61"/>
      <c r="H2685" s="5">
        <v>3002596</v>
      </c>
      <c r="I2685" s="28" t="s">
        <v>26</v>
      </c>
      <c r="J2685" s="41" t="s">
        <v>228</v>
      </c>
      <c r="K2685" s="8" t="s">
        <v>33</v>
      </c>
      <c r="L2685" s="8" t="s">
        <v>39</v>
      </c>
      <c r="M2685" s="16">
        <f>SUM_DATA[[#This Row],[TOTAL Cost]]-SUM_DATA[[#This Row],[MATERIAL Cost]]</f>
        <v>2529.64</v>
      </c>
      <c r="N2685" s="16">
        <f>IFERROR(SUM_DATA[[#This Row],[MAT C.]], 0)</f>
        <v>0</v>
      </c>
      <c r="O2685" s="16" t="e">
        <f>VLOOKUP(SUM_DATA[[#This Row],[Work Order]],'[2]MAT DETAIL'!$D:$L,8,FALSE)</f>
        <v>#N/A</v>
      </c>
      <c r="P2685" s="17">
        <v>2529.64</v>
      </c>
      <c r="Q2685" s="67" t="s">
        <v>25</v>
      </c>
      <c r="R2685" s="67"/>
      <c r="S2685" s="67"/>
    </row>
    <row r="2686" spans="4:19" ht="15">
      <c r="D2686" s="5">
        <v>620109</v>
      </c>
      <c r="E2686" s="31">
        <v>44179</v>
      </c>
      <c r="F2686" s="34">
        <v>44179</v>
      </c>
      <c r="G2686" s="61"/>
      <c r="H2686" s="5">
        <v>3002598</v>
      </c>
      <c r="I2686" s="28" t="s">
        <v>26</v>
      </c>
      <c r="J2686" s="41" t="s">
        <v>425</v>
      </c>
      <c r="K2686" s="8" t="s">
        <v>36</v>
      </c>
      <c r="L2686" s="8" t="s">
        <v>148</v>
      </c>
      <c r="M2686" s="16">
        <f>SUM_DATA[[#This Row],[TOTAL Cost]]-SUM_DATA[[#This Row],[MATERIAL Cost]]</f>
        <v>2529.64</v>
      </c>
      <c r="N2686" s="16">
        <f>IFERROR(SUM_DATA[[#This Row],[MAT C.]], 0)</f>
        <v>0</v>
      </c>
      <c r="O2686" s="16" t="e">
        <f>VLOOKUP(SUM_DATA[[#This Row],[Work Order]],'[2]MAT DETAIL'!$D:$L,8,FALSE)</f>
        <v>#N/A</v>
      </c>
      <c r="P2686" s="17">
        <v>2529.64</v>
      </c>
      <c r="Q2686" s="67" t="s">
        <v>25</v>
      </c>
      <c r="R2686" s="67"/>
      <c r="S2686" s="67"/>
    </row>
    <row r="2687" spans="4:19" ht="15">
      <c r="D2687" s="5">
        <v>620117</v>
      </c>
      <c r="E2687" s="31">
        <v>44179</v>
      </c>
      <c r="F2687" s="34">
        <v>44179</v>
      </c>
      <c r="G2687" s="61"/>
      <c r="H2687" s="5">
        <v>3002599</v>
      </c>
      <c r="I2687" s="28" t="s">
        <v>26</v>
      </c>
      <c r="J2687" s="41" t="s">
        <v>228</v>
      </c>
      <c r="K2687" s="8" t="s">
        <v>33</v>
      </c>
      <c r="L2687" s="8" t="s">
        <v>39</v>
      </c>
      <c r="M2687" s="16">
        <f>SUM_DATA[[#This Row],[TOTAL Cost]]-SUM_DATA[[#This Row],[MATERIAL Cost]]</f>
        <v>2529.64</v>
      </c>
      <c r="N2687" s="16">
        <f>IFERROR(SUM_DATA[[#This Row],[MAT C.]], 0)</f>
        <v>0</v>
      </c>
      <c r="O2687" s="16" t="e">
        <f>VLOOKUP(SUM_DATA[[#This Row],[Work Order]],'[2]MAT DETAIL'!$D:$L,8,FALSE)</f>
        <v>#N/A</v>
      </c>
      <c r="P2687" s="17">
        <v>2529.64</v>
      </c>
      <c r="Q2687" s="67" t="s">
        <v>25</v>
      </c>
      <c r="R2687" s="67"/>
      <c r="S2687" s="67"/>
    </row>
    <row r="2688" spans="4:19" ht="15">
      <c r="D2688" s="5">
        <v>620111</v>
      </c>
      <c r="E2688" s="31">
        <v>44179</v>
      </c>
      <c r="F2688" s="34">
        <v>44179</v>
      </c>
      <c r="G2688" s="61"/>
      <c r="H2688" s="5">
        <v>3002600</v>
      </c>
      <c r="I2688" s="28" t="s">
        <v>26</v>
      </c>
      <c r="J2688" s="41" t="s">
        <v>228</v>
      </c>
      <c r="K2688" s="8" t="s">
        <v>33</v>
      </c>
      <c r="L2688" s="8" t="s">
        <v>39</v>
      </c>
      <c r="M2688" s="16">
        <f>SUM_DATA[[#This Row],[TOTAL Cost]]-SUM_DATA[[#This Row],[MATERIAL Cost]]</f>
        <v>2529.64</v>
      </c>
      <c r="N2688" s="16">
        <f>IFERROR(SUM_DATA[[#This Row],[MAT C.]], 0)</f>
        <v>0</v>
      </c>
      <c r="O2688" s="16" t="e">
        <f>VLOOKUP(SUM_DATA[[#This Row],[Work Order]],'[2]MAT DETAIL'!$D:$L,8,FALSE)</f>
        <v>#N/A</v>
      </c>
      <c r="P2688" s="17">
        <v>2529.64</v>
      </c>
      <c r="Q2688" s="67" t="s">
        <v>25</v>
      </c>
      <c r="R2688" s="67"/>
      <c r="S2688" s="67"/>
    </row>
    <row r="2689" spans="4:19" ht="15">
      <c r="D2689" s="5">
        <v>620116</v>
      </c>
      <c r="E2689" s="31">
        <v>44179</v>
      </c>
      <c r="F2689" s="34">
        <v>44179</v>
      </c>
      <c r="G2689" s="61"/>
      <c r="H2689" s="5">
        <v>3002601</v>
      </c>
      <c r="I2689" s="28" t="s">
        <v>26</v>
      </c>
      <c r="J2689" s="41" t="s">
        <v>586</v>
      </c>
      <c r="K2689" s="8" t="s">
        <v>36</v>
      </c>
      <c r="L2689" s="10" t="s">
        <v>37</v>
      </c>
      <c r="M2689" s="16">
        <f>SUM_DATA[[#This Row],[TOTAL Cost]]-SUM_DATA[[#This Row],[MATERIAL Cost]]</f>
        <v>2529.64</v>
      </c>
      <c r="N2689" s="16">
        <f>IFERROR(SUM_DATA[[#This Row],[MAT C.]], 0)</f>
        <v>0</v>
      </c>
      <c r="O2689" s="16" t="e">
        <f>VLOOKUP(SUM_DATA[[#This Row],[Work Order]],'[2]MAT DETAIL'!$D:$L,8,FALSE)</f>
        <v>#N/A</v>
      </c>
      <c r="P2689" s="17">
        <v>2529.64</v>
      </c>
      <c r="Q2689" s="67" t="s">
        <v>25</v>
      </c>
      <c r="R2689" s="67"/>
      <c r="S2689" s="67"/>
    </row>
    <row r="2690" spans="4:19" ht="15">
      <c r="D2690" s="5">
        <v>620112</v>
      </c>
      <c r="E2690" s="31">
        <v>44179</v>
      </c>
      <c r="F2690" s="34">
        <v>44179</v>
      </c>
      <c r="G2690" s="61"/>
      <c r="H2690" s="5">
        <v>3002602</v>
      </c>
      <c r="I2690" s="28" t="s">
        <v>26</v>
      </c>
      <c r="J2690" s="41" t="s">
        <v>281</v>
      </c>
      <c r="K2690" s="8" t="s">
        <v>59</v>
      </c>
      <c r="L2690" s="8" t="s">
        <v>98</v>
      </c>
      <c r="M2690" s="16">
        <f>SUM_DATA[[#This Row],[TOTAL Cost]]-SUM_DATA[[#This Row],[MATERIAL Cost]]</f>
        <v>2529.64</v>
      </c>
      <c r="N2690" s="16">
        <f>IFERROR(SUM_DATA[[#This Row],[MAT C.]], 0)</f>
        <v>0</v>
      </c>
      <c r="O2690" s="16" t="e">
        <f>VLOOKUP(SUM_DATA[[#This Row],[Work Order]],'[2]MAT DETAIL'!$D:$L,8,FALSE)</f>
        <v>#N/A</v>
      </c>
      <c r="P2690" s="17">
        <v>2529.64</v>
      </c>
      <c r="Q2690" s="67" t="s">
        <v>25</v>
      </c>
      <c r="R2690" s="67"/>
      <c r="S2690" s="67"/>
    </row>
    <row r="2691" spans="4:19" ht="15">
      <c r="D2691" s="6">
        <v>620109</v>
      </c>
      <c r="E2691" s="32">
        <v>44179</v>
      </c>
      <c r="F2691" s="33">
        <v>44179</v>
      </c>
      <c r="G2691" s="62"/>
      <c r="H2691" s="6">
        <v>3002603</v>
      </c>
      <c r="I2691" s="28" t="s">
        <v>26</v>
      </c>
      <c r="J2691" s="44" t="s">
        <v>138</v>
      </c>
      <c r="K2691" s="8" t="s">
        <v>59</v>
      </c>
      <c r="L2691" s="8" t="s">
        <v>60</v>
      </c>
      <c r="M2691" s="16">
        <f>SUM_DATA[[#This Row],[TOTAL Cost]]-SUM_DATA[[#This Row],[MATERIAL Cost]]</f>
        <v>2529.64</v>
      </c>
      <c r="N2691" s="16">
        <f>IFERROR(SUM_DATA[[#This Row],[MAT C.]], 0)</f>
        <v>0</v>
      </c>
      <c r="O2691" s="16" t="e">
        <f>VLOOKUP(SUM_DATA[[#This Row],[Work Order]],'[2]MAT DETAIL'!$D:$L,8,FALSE)</f>
        <v>#N/A</v>
      </c>
      <c r="P2691" s="17">
        <v>2529.64</v>
      </c>
      <c r="Q2691" s="67" t="s">
        <v>25</v>
      </c>
      <c r="R2691" s="67"/>
      <c r="S2691" s="67"/>
    </row>
    <row r="2692" spans="4:19" ht="15">
      <c r="D2692" s="6">
        <v>620112</v>
      </c>
      <c r="E2692" s="32">
        <v>44179</v>
      </c>
      <c r="F2692" s="33">
        <v>44179</v>
      </c>
      <c r="G2692" s="62"/>
      <c r="H2692" s="6">
        <v>3002605</v>
      </c>
      <c r="I2692" s="28" t="s">
        <v>26</v>
      </c>
      <c r="J2692" s="44" t="s">
        <v>97</v>
      </c>
      <c r="K2692" s="8" t="s">
        <v>59</v>
      </c>
      <c r="L2692" s="8" t="s">
        <v>98</v>
      </c>
      <c r="M2692" s="16">
        <f>SUM_DATA[[#This Row],[TOTAL Cost]]-SUM_DATA[[#This Row],[MATERIAL Cost]]</f>
        <v>2529.64</v>
      </c>
      <c r="N2692" s="16">
        <f>IFERROR(SUM_DATA[[#This Row],[MAT C.]], 0)</f>
        <v>0</v>
      </c>
      <c r="O2692" s="16" t="e">
        <f>VLOOKUP(SUM_DATA[[#This Row],[Work Order]],'[2]MAT DETAIL'!$D:$L,8,FALSE)</f>
        <v>#N/A</v>
      </c>
      <c r="P2692" s="17">
        <v>2529.64</v>
      </c>
      <c r="Q2692" s="67" t="s">
        <v>25</v>
      </c>
      <c r="R2692" s="67"/>
      <c r="S2692" s="67"/>
    </row>
    <row r="2693" spans="4:19" ht="15">
      <c r="D2693" s="6">
        <v>620117</v>
      </c>
      <c r="E2693" s="32">
        <v>44179</v>
      </c>
      <c r="F2693" s="33">
        <v>44179</v>
      </c>
      <c r="G2693" s="62"/>
      <c r="H2693" s="6">
        <v>3002606</v>
      </c>
      <c r="I2693" s="28" t="s">
        <v>26</v>
      </c>
      <c r="J2693" s="44" t="s">
        <v>73</v>
      </c>
      <c r="K2693" s="8" t="s">
        <v>47</v>
      </c>
      <c r="L2693" s="8" t="s">
        <v>74</v>
      </c>
      <c r="M2693" s="16">
        <f>SUM_DATA[[#This Row],[TOTAL Cost]]-SUM_DATA[[#This Row],[MATERIAL Cost]]</f>
        <v>2529.64</v>
      </c>
      <c r="N2693" s="16">
        <f>IFERROR(SUM_DATA[[#This Row],[MAT C.]], 0)</f>
        <v>0</v>
      </c>
      <c r="O2693" s="16" t="e">
        <f>VLOOKUP(SUM_DATA[[#This Row],[Work Order]],'[2]MAT DETAIL'!$D:$L,8,FALSE)</f>
        <v>#N/A</v>
      </c>
      <c r="P2693" s="17">
        <v>2529.64</v>
      </c>
      <c r="Q2693" s="67" t="s">
        <v>25</v>
      </c>
      <c r="R2693" s="67"/>
      <c r="S2693" s="67"/>
    </row>
    <row r="2694" spans="4:19" ht="15">
      <c r="D2694" s="6">
        <v>620112</v>
      </c>
      <c r="E2694" s="32">
        <v>44179</v>
      </c>
      <c r="F2694" s="33">
        <v>44179</v>
      </c>
      <c r="G2694" s="62"/>
      <c r="H2694" s="6">
        <v>3002607</v>
      </c>
      <c r="I2694" s="28" t="s">
        <v>26</v>
      </c>
      <c r="J2694" s="44" t="s">
        <v>884</v>
      </c>
      <c r="K2694" s="8" t="s">
        <v>33</v>
      </c>
      <c r="L2694" s="8" t="s">
        <v>39</v>
      </c>
      <c r="M2694" s="16">
        <f>SUM_DATA[[#This Row],[TOTAL Cost]]-SUM_DATA[[#This Row],[MATERIAL Cost]]</f>
        <v>2529.64</v>
      </c>
      <c r="N2694" s="16">
        <f>IFERROR(SUM_DATA[[#This Row],[MAT C.]], 0)</f>
        <v>0</v>
      </c>
      <c r="O2694" s="16" t="e">
        <f>VLOOKUP(SUM_DATA[[#This Row],[Work Order]],'[2]MAT DETAIL'!$D:$L,8,FALSE)</f>
        <v>#N/A</v>
      </c>
      <c r="P2694" s="17">
        <v>2529.64</v>
      </c>
      <c r="Q2694" s="67" t="s">
        <v>25</v>
      </c>
      <c r="R2694" s="67"/>
      <c r="S2694" s="67"/>
    </row>
    <row r="2695" spans="4:19" ht="15">
      <c r="D2695" s="6">
        <v>620105</v>
      </c>
      <c r="E2695" s="32">
        <v>44179</v>
      </c>
      <c r="F2695" s="33">
        <v>44179</v>
      </c>
      <c r="G2695" s="62"/>
      <c r="H2695" s="6">
        <v>3002609</v>
      </c>
      <c r="I2695" s="28" t="s">
        <v>26</v>
      </c>
      <c r="J2695" s="44" t="s">
        <v>73</v>
      </c>
      <c r="K2695" s="8" t="s">
        <v>47</v>
      </c>
      <c r="L2695" s="8" t="s">
        <v>74</v>
      </c>
      <c r="M2695" s="16">
        <f>SUM_DATA[[#This Row],[TOTAL Cost]]-SUM_DATA[[#This Row],[MATERIAL Cost]]</f>
        <v>2529.64</v>
      </c>
      <c r="N2695" s="16">
        <f>IFERROR(SUM_DATA[[#This Row],[MAT C.]], 0)</f>
        <v>0</v>
      </c>
      <c r="O2695" s="16" t="e">
        <f>VLOOKUP(SUM_DATA[[#This Row],[Work Order]],'[2]MAT DETAIL'!$D:$L,8,FALSE)</f>
        <v>#N/A</v>
      </c>
      <c r="P2695" s="17">
        <v>2529.64</v>
      </c>
      <c r="Q2695" s="67" t="s">
        <v>25</v>
      </c>
      <c r="R2695" s="67"/>
      <c r="S2695" s="67"/>
    </row>
    <row r="2696" spans="4:19" ht="15">
      <c r="D2696" s="6">
        <v>620123</v>
      </c>
      <c r="E2696" s="32">
        <v>44179</v>
      </c>
      <c r="F2696" s="33">
        <v>44179</v>
      </c>
      <c r="G2696" s="62"/>
      <c r="H2696" s="6">
        <v>3002610</v>
      </c>
      <c r="I2696" s="28" t="s">
        <v>26</v>
      </c>
      <c r="J2696" s="44" t="s">
        <v>885</v>
      </c>
      <c r="K2696" s="8" t="s">
        <v>33</v>
      </c>
      <c r="L2696" s="8" t="s">
        <v>180</v>
      </c>
      <c r="M2696" s="16">
        <f>SUM_DATA[[#This Row],[TOTAL Cost]]-SUM_DATA[[#This Row],[MATERIAL Cost]]</f>
        <v>2529.64</v>
      </c>
      <c r="N2696" s="16">
        <f>IFERROR(SUM_DATA[[#This Row],[MAT C.]], 0)</f>
        <v>0</v>
      </c>
      <c r="O2696" s="16" t="e">
        <f>VLOOKUP(SUM_DATA[[#This Row],[Work Order]],'[2]MAT DETAIL'!$D:$L,8,FALSE)</f>
        <v>#N/A</v>
      </c>
      <c r="P2696" s="17">
        <v>2529.64</v>
      </c>
      <c r="Q2696" s="67" t="s">
        <v>25</v>
      </c>
      <c r="R2696" s="67"/>
      <c r="S2696" s="67"/>
    </row>
    <row r="2697" spans="4:19" ht="15">
      <c r="D2697" s="6">
        <v>620117</v>
      </c>
      <c r="E2697" s="32">
        <v>44179</v>
      </c>
      <c r="F2697" s="33">
        <v>44179</v>
      </c>
      <c r="G2697" s="62"/>
      <c r="H2697" s="6">
        <v>3002615</v>
      </c>
      <c r="I2697" s="28" t="s">
        <v>26</v>
      </c>
      <c r="J2697" s="44" t="s">
        <v>73</v>
      </c>
      <c r="K2697" s="8" t="s">
        <v>47</v>
      </c>
      <c r="L2697" s="8" t="s">
        <v>74</v>
      </c>
      <c r="M2697" s="16">
        <f>SUM_DATA[[#This Row],[TOTAL Cost]]-SUM_DATA[[#This Row],[MATERIAL Cost]]</f>
        <v>2529.64</v>
      </c>
      <c r="N2697" s="16">
        <f>IFERROR(SUM_DATA[[#This Row],[MAT C.]], 0)</f>
        <v>0</v>
      </c>
      <c r="O2697" s="16" t="e">
        <f>VLOOKUP(SUM_DATA[[#This Row],[Work Order]],'[2]MAT DETAIL'!$D:$L,8,FALSE)</f>
        <v>#N/A</v>
      </c>
      <c r="P2697" s="17">
        <v>2529.64</v>
      </c>
      <c r="Q2697" s="67" t="s">
        <v>25</v>
      </c>
      <c r="R2697" s="67"/>
      <c r="S2697" s="67"/>
    </row>
    <row r="2698" spans="4:19" ht="15">
      <c r="D2698" s="6">
        <v>620122</v>
      </c>
      <c r="E2698" s="32">
        <v>44179</v>
      </c>
      <c r="F2698" s="33">
        <v>44179</v>
      </c>
      <c r="G2698" s="62"/>
      <c r="H2698" s="6">
        <v>3002617</v>
      </c>
      <c r="I2698" s="28" t="s">
        <v>26</v>
      </c>
      <c r="J2698" s="44" t="s">
        <v>72</v>
      </c>
      <c r="K2698" s="8" t="s">
        <v>36</v>
      </c>
      <c r="L2698" s="10" t="s">
        <v>37</v>
      </c>
      <c r="M2698" s="16">
        <f>SUM_DATA[[#This Row],[TOTAL Cost]]-SUM_DATA[[#This Row],[MATERIAL Cost]]</f>
        <v>2529.64</v>
      </c>
      <c r="N2698" s="16">
        <f>IFERROR(SUM_DATA[[#This Row],[MAT C.]], 0)</f>
        <v>0</v>
      </c>
      <c r="O2698" s="16" t="e">
        <f>VLOOKUP(SUM_DATA[[#This Row],[Work Order]],'[2]MAT DETAIL'!$D:$L,8,FALSE)</f>
        <v>#N/A</v>
      </c>
      <c r="P2698" s="17">
        <v>2529.64</v>
      </c>
      <c r="Q2698" s="67" t="s">
        <v>25</v>
      </c>
      <c r="R2698" s="67"/>
      <c r="S2698" s="67"/>
    </row>
    <row r="2699" spans="4:19" ht="15">
      <c r="D2699" s="6">
        <v>620112</v>
      </c>
      <c r="E2699" s="32">
        <v>44179</v>
      </c>
      <c r="F2699" s="33">
        <v>44179</v>
      </c>
      <c r="G2699" s="62"/>
      <c r="H2699" s="6">
        <v>3002620</v>
      </c>
      <c r="I2699" s="28" t="s">
        <v>26</v>
      </c>
      <c r="J2699" s="44" t="s">
        <v>281</v>
      </c>
      <c r="K2699" s="8" t="s">
        <v>59</v>
      </c>
      <c r="L2699" s="8" t="s">
        <v>98</v>
      </c>
      <c r="M2699" s="16">
        <f>SUM_DATA[[#This Row],[TOTAL Cost]]-SUM_DATA[[#This Row],[MATERIAL Cost]]</f>
        <v>2529.64</v>
      </c>
      <c r="N2699" s="16">
        <f>IFERROR(SUM_DATA[[#This Row],[MAT C.]], 0)</f>
        <v>0</v>
      </c>
      <c r="O2699" s="16" t="e">
        <f>VLOOKUP(SUM_DATA[[#This Row],[Work Order]],'[2]MAT DETAIL'!$D:$L,8,FALSE)</f>
        <v>#N/A</v>
      </c>
      <c r="P2699" s="17">
        <v>2529.64</v>
      </c>
      <c r="Q2699" s="67" t="s">
        <v>25</v>
      </c>
      <c r="R2699" s="67"/>
      <c r="S2699" s="67"/>
    </row>
    <row r="2700" spans="4:19" ht="15">
      <c r="D2700" s="6">
        <v>620117</v>
      </c>
      <c r="E2700" s="32">
        <v>44179</v>
      </c>
      <c r="F2700" s="33">
        <v>44179</v>
      </c>
      <c r="G2700" s="62"/>
      <c r="H2700" s="6">
        <v>3002622</v>
      </c>
      <c r="I2700" s="28" t="s">
        <v>26</v>
      </c>
      <c r="J2700" s="44" t="s">
        <v>73</v>
      </c>
      <c r="K2700" s="8" t="s">
        <v>47</v>
      </c>
      <c r="L2700" s="8" t="s">
        <v>74</v>
      </c>
      <c r="M2700" s="16">
        <f>SUM_DATA[[#This Row],[TOTAL Cost]]-SUM_DATA[[#This Row],[MATERIAL Cost]]</f>
        <v>2529.64</v>
      </c>
      <c r="N2700" s="16">
        <f>IFERROR(SUM_DATA[[#This Row],[MAT C.]], 0)</f>
        <v>0</v>
      </c>
      <c r="O2700" s="16" t="e">
        <f>VLOOKUP(SUM_DATA[[#This Row],[Work Order]],'[2]MAT DETAIL'!$D:$L,8,FALSE)</f>
        <v>#N/A</v>
      </c>
      <c r="P2700" s="17">
        <v>2529.64</v>
      </c>
      <c r="Q2700" s="67" t="s">
        <v>25</v>
      </c>
      <c r="R2700" s="67"/>
      <c r="S2700" s="67"/>
    </row>
    <row r="2701" spans="4:19" ht="15">
      <c r="D2701" s="6">
        <v>620116</v>
      </c>
      <c r="E2701" s="32">
        <v>44179</v>
      </c>
      <c r="F2701" s="33">
        <v>44179</v>
      </c>
      <c r="G2701" s="62"/>
      <c r="H2701" s="6">
        <v>3002625</v>
      </c>
      <c r="I2701" s="28" t="s">
        <v>26</v>
      </c>
      <c r="J2701" s="44" t="s">
        <v>97</v>
      </c>
      <c r="K2701" s="8" t="s">
        <v>59</v>
      </c>
      <c r="L2701" s="8" t="s">
        <v>98</v>
      </c>
      <c r="M2701" s="16">
        <f>SUM_DATA[[#This Row],[TOTAL Cost]]-SUM_DATA[[#This Row],[MATERIAL Cost]]</f>
        <v>2529.64</v>
      </c>
      <c r="N2701" s="16">
        <f>IFERROR(SUM_DATA[[#This Row],[MAT C.]], 0)</f>
        <v>0</v>
      </c>
      <c r="O2701" s="16" t="e">
        <f>VLOOKUP(SUM_DATA[[#This Row],[Work Order]],'[2]MAT DETAIL'!$D:$L,8,FALSE)</f>
        <v>#N/A</v>
      </c>
      <c r="P2701" s="17">
        <v>2529.64</v>
      </c>
      <c r="Q2701" s="67" t="s">
        <v>25</v>
      </c>
      <c r="R2701" s="67"/>
      <c r="S2701" s="67"/>
    </row>
    <row r="2702" spans="4:19" ht="15">
      <c r="D2702" s="6">
        <v>620114</v>
      </c>
      <c r="E2702" s="32">
        <v>44179</v>
      </c>
      <c r="F2702" s="33">
        <v>44179</v>
      </c>
      <c r="G2702" s="62"/>
      <c r="H2702" s="6">
        <v>3002626</v>
      </c>
      <c r="I2702" s="28" t="s">
        <v>26</v>
      </c>
      <c r="J2702" s="44" t="s">
        <v>99</v>
      </c>
      <c r="K2702" s="26" t="s">
        <v>36</v>
      </c>
      <c r="L2702" s="26" t="s">
        <v>37</v>
      </c>
      <c r="M2702" s="16">
        <f>SUM_DATA[[#This Row],[TOTAL Cost]]-SUM_DATA[[#This Row],[MATERIAL Cost]]</f>
        <v>0</v>
      </c>
      <c r="N2702" s="16">
        <f>IFERROR(SUM_DATA[[#This Row],[MAT C.]], 0)</f>
        <v>0</v>
      </c>
      <c r="O2702" s="16" t="e">
        <f>VLOOKUP(SUM_DATA[[#This Row],[Work Order]],'[2]MAT DETAIL'!$D:$L,8,FALSE)</f>
        <v>#N/A</v>
      </c>
      <c r="P2702" s="17">
        <v>0</v>
      </c>
      <c r="Q2702" s="67" t="s">
        <v>25</v>
      </c>
      <c r="R2702" s="67"/>
      <c r="S2702" s="67"/>
    </row>
    <row r="2703" spans="4:19" ht="15">
      <c r="D2703" s="6">
        <v>620114</v>
      </c>
      <c r="E2703" s="35">
        <v>44179</v>
      </c>
      <c r="F2703" s="35"/>
      <c r="G2703" s="62"/>
      <c r="H2703" s="6">
        <v>3002626</v>
      </c>
      <c r="I2703" s="28" t="s">
        <v>26</v>
      </c>
      <c r="J2703" s="46" t="s">
        <v>880</v>
      </c>
      <c r="K2703" s="10" t="s">
        <v>36</v>
      </c>
      <c r="L2703" s="10" t="s">
        <v>53</v>
      </c>
      <c r="M2703" s="18"/>
      <c r="N2703" s="18"/>
      <c r="O2703" s="18"/>
      <c r="P2703" s="16"/>
      <c r="Q2703" s="67" t="s">
        <v>25</v>
      </c>
      <c r="R2703" s="67"/>
      <c r="S2703" s="67"/>
    </row>
    <row r="2704" spans="4:19" ht="15">
      <c r="D2704" s="6">
        <v>620122</v>
      </c>
      <c r="E2704" s="32">
        <v>44179</v>
      </c>
      <c r="F2704" s="33">
        <v>44179</v>
      </c>
      <c r="G2704" s="62"/>
      <c r="H2704" s="6">
        <v>3002631</v>
      </c>
      <c r="I2704" s="28" t="s">
        <v>26</v>
      </c>
      <c r="J2704" s="44" t="s">
        <v>139</v>
      </c>
      <c r="K2704" s="8" t="s">
        <v>82</v>
      </c>
      <c r="L2704" s="8" t="s">
        <v>140</v>
      </c>
      <c r="M2704" s="16">
        <f>SUM_DATA[[#This Row],[TOTAL Cost]]-SUM_DATA[[#This Row],[MATERIAL Cost]]</f>
        <v>2529.64</v>
      </c>
      <c r="N2704" s="16">
        <f>IFERROR(SUM_DATA[[#This Row],[MAT C.]], 0)</f>
        <v>0</v>
      </c>
      <c r="O2704" s="16" t="e">
        <f>VLOOKUP(SUM_DATA[[#This Row],[Work Order]],'[2]MAT DETAIL'!$D:$L,8,FALSE)</f>
        <v>#N/A</v>
      </c>
      <c r="P2704" s="17">
        <v>2529.64</v>
      </c>
      <c r="Q2704" s="67" t="s">
        <v>25</v>
      </c>
      <c r="R2704" s="67"/>
      <c r="S2704" s="67"/>
    </row>
    <row r="2705" spans="4:19" ht="15">
      <c r="D2705" s="6">
        <v>620123</v>
      </c>
      <c r="E2705" s="32">
        <v>44179</v>
      </c>
      <c r="F2705" s="33">
        <v>44179</v>
      </c>
      <c r="G2705" s="62"/>
      <c r="H2705" s="6">
        <v>3002632</v>
      </c>
      <c r="I2705" s="28" t="s">
        <v>26</v>
      </c>
      <c r="J2705" s="44" t="s">
        <v>886</v>
      </c>
      <c r="K2705" s="8" t="s">
        <v>59</v>
      </c>
      <c r="L2705" s="8" t="s">
        <v>98</v>
      </c>
      <c r="M2705" s="16">
        <f>SUM_DATA[[#This Row],[TOTAL Cost]]-SUM_DATA[[#This Row],[MATERIAL Cost]]</f>
        <v>2529.64</v>
      </c>
      <c r="N2705" s="16">
        <f>IFERROR(SUM_DATA[[#This Row],[MAT C.]], 0)</f>
        <v>0</v>
      </c>
      <c r="O2705" s="16" t="e">
        <f>VLOOKUP(SUM_DATA[[#This Row],[Work Order]],'[2]MAT DETAIL'!$D:$L,8,FALSE)</f>
        <v>#N/A</v>
      </c>
      <c r="P2705" s="17">
        <v>2529.64</v>
      </c>
      <c r="Q2705" s="67" t="s">
        <v>25</v>
      </c>
      <c r="R2705" s="67"/>
      <c r="S2705" s="67"/>
    </row>
    <row r="2706" spans="4:19" ht="15">
      <c r="D2706" s="6">
        <v>620111</v>
      </c>
      <c r="E2706" s="32">
        <v>44179</v>
      </c>
      <c r="F2706" s="33">
        <v>44179</v>
      </c>
      <c r="G2706" s="62"/>
      <c r="H2706" s="6">
        <v>3002731</v>
      </c>
      <c r="I2706" s="28" t="s">
        <v>31</v>
      </c>
      <c r="J2706" s="44" t="s">
        <v>220</v>
      </c>
      <c r="K2706" s="8" t="s">
        <v>39</v>
      </c>
      <c r="L2706" s="8" t="s">
        <v>221</v>
      </c>
      <c r="M2706" s="16">
        <f>SUM_DATA[[#This Row],[TOTAL Cost]]-SUM_DATA[[#This Row],[MATERIAL Cost]]</f>
        <v>1515.08</v>
      </c>
      <c r="N2706" s="16">
        <f>IFERROR(SUM_DATA[[#This Row],[MAT C.]], 0)</f>
        <v>0</v>
      </c>
      <c r="O2706" s="16" t="e">
        <f>VLOOKUP(SUM_DATA[[#This Row],[Work Order]],'[2]MAT DETAIL'!$D:$L,8,FALSE)</f>
        <v>#N/A</v>
      </c>
      <c r="P2706" s="17">
        <v>1515.08</v>
      </c>
      <c r="Q2706" s="67" t="s">
        <v>25</v>
      </c>
      <c r="R2706" s="67"/>
      <c r="S2706" s="67"/>
    </row>
    <row r="2707" spans="4:19" ht="15">
      <c r="D2707" s="6">
        <v>620104</v>
      </c>
      <c r="E2707" s="32">
        <v>44179</v>
      </c>
      <c r="F2707" s="33">
        <v>44179</v>
      </c>
      <c r="G2707" s="62"/>
      <c r="H2707" s="6">
        <v>3002761</v>
      </c>
      <c r="I2707" s="28" t="s">
        <v>26</v>
      </c>
      <c r="J2707" s="44" t="s">
        <v>887</v>
      </c>
      <c r="K2707" s="8" t="s">
        <v>59</v>
      </c>
      <c r="L2707" s="8" t="s">
        <v>98</v>
      </c>
      <c r="M2707" s="16">
        <f>SUM_DATA[[#This Row],[TOTAL Cost]]-SUM_DATA[[#This Row],[MATERIAL Cost]]</f>
        <v>462.17000000000007</v>
      </c>
      <c r="N2707" s="16">
        <f>IFERROR(SUM_DATA[[#This Row],[MAT C.]], 0)</f>
        <v>11280</v>
      </c>
      <c r="O2707" s="16">
        <f>VLOOKUP(SUM_DATA[[#This Row],[Work Order]],'[2]MAT DETAIL'!$D:$L,8,FALSE)</f>
        <v>11280</v>
      </c>
      <c r="P2707" s="17">
        <v>11742.17</v>
      </c>
      <c r="Q2707" s="67" t="s">
        <v>21</v>
      </c>
      <c r="R2707" s="67"/>
      <c r="S2707" s="67"/>
    </row>
    <row r="2708" spans="4:19" ht="15">
      <c r="D2708" s="6">
        <v>620106</v>
      </c>
      <c r="E2708" s="32">
        <v>44179</v>
      </c>
      <c r="F2708" s="33">
        <v>44179</v>
      </c>
      <c r="G2708" s="62"/>
      <c r="H2708" s="6">
        <v>3002762</v>
      </c>
      <c r="I2708" s="28" t="s">
        <v>26</v>
      </c>
      <c r="J2708" s="44" t="s">
        <v>887</v>
      </c>
      <c r="K2708" s="8" t="s">
        <v>59</v>
      </c>
      <c r="L2708" s="8" t="s">
        <v>98</v>
      </c>
      <c r="M2708" s="16">
        <f>SUM_DATA[[#This Row],[TOTAL Cost]]-SUM_DATA[[#This Row],[MATERIAL Cost]]</f>
        <v>462.17000000000007</v>
      </c>
      <c r="N2708" s="16">
        <f>IFERROR(SUM_DATA[[#This Row],[MAT C.]], 0)</f>
        <v>11280</v>
      </c>
      <c r="O2708" s="16">
        <f>VLOOKUP(SUM_DATA[[#This Row],[Work Order]],'[2]MAT DETAIL'!$D:$L,8,FALSE)</f>
        <v>11280</v>
      </c>
      <c r="P2708" s="17">
        <v>11742.17</v>
      </c>
      <c r="Q2708" s="67" t="s">
        <v>21</v>
      </c>
      <c r="R2708" s="67"/>
      <c r="S2708" s="67"/>
    </row>
    <row r="2709" spans="4:19" ht="15">
      <c r="D2709" s="6">
        <v>620113</v>
      </c>
      <c r="E2709" s="32">
        <v>44179</v>
      </c>
      <c r="F2709" s="33">
        <v>44179</v>
      </c>
      <c r="G2709" s="62"/>
      <c r="H2709" s="6">
        <v>3002763</v>
      </c>
      <c r="I2709" s="28" t="s">
        <v>26</v>
      </c>
      <c r="J2709" s="44" t="s">
        <v>887</v>
      </c>
      <c r="K2709" s="8" t="s">
        <v>59</v>
      </c>
      <c r="L2709" s="8" t="s">
        <v>98</v>
      </c>
      <c r="M2709" s="16">
        <f>SUM_DATA[[#This Row],[TOTAL Cost]]-SUM_DATA[[#This Row],[MATERIAL Cost]]</f>
        <v>462.17000000000007</v>
      </c>
      <c r="N2709" s="16">
        <f>IFERROR(SUM_DATA[[#This Row],[MAT C.]], 0)</f>
        <v>11280</v>
      </c>
      <c r="O2709" s="16">
        <f>VLOOKUP(SUM_DATA[[#This Row],[Work Order]],'[2]MAT DETAIL'!$D:$L,8,FALSE)</f>
        <v>11280</v>
      </c>
      <c r="P2709" s="17">
        <v>11742.17</v>
      </c>
      <c r="Q2709" s="67" t="s">
        <v>21</v>
      </c>
      <c r="R2709" s="67"/>
      <c r="S2709" s="67"/>
    </row>
    <row r="2710" spans="4:19" ht="15">
      <c r="D2710" s="6">
        <v>620124</v>
      </c>
      <c r="E2710" s="32">
        <v>44179</v>
      </c>
      <c r="F2710" s="33">
        <v>44179</v>
      </c>
      <c r="G2710" s="62"/>
      <c r="H2710" s="6">
        <v>3002764</v>
      </c>
      <c r="I2710" s="28" t="s">
        <v>26</v>
      </c>
      <c r="J2710" s="44" t="s">
        <v>887</v>
      </c>
      <c r="K2710" s="8" t="s">
        <v>59</v>
      </c>
      <c r="L2710" s="8" t="s">
        <v>98</v>
      </c>
      <c r="M2710" s="16">
        <f>SUM_DATA[[#This Row],[TOTAL Cost]]-SUM_DATA[[#This Row],[MATERIAL Cost]]</f>
        <v>462.17000000000007</v>
      </c>
      <c r="N2710" s="16">
        <f>IFERROR(SUM_DATA[[#This Row],[MAT C.]], 0)</f>
        <v>11280</v>
      </c>
      <c r="O2710" s="16">
        <f>VLOOKUP(SUM_DATA[[#This Row],[Work Order]],'[2]MAT DETAIL'!$D:$L,8,FALSE)</f>
        <v>11280</v>
      </c>
      <c r="P2710" s="17">
        <v>11742.17</v>
      </c>
      <c r="Q2710" s="67" t="s">
        <v>21</v>
      </c>
      <c r="R2710" s="67"/>
      <c r="S2710" s="67"/>
    </row>
    <row r="2711" spans="4:19" ht="15">
      <c r="D2711" s="6">
        <v>620105</v>
      </c>
      <c r="E2711" s="32">
        <v>44180</v>
      </c>
      <c r="F2711" s="33">
        <v>44180</v>
      </c>
      <c r="G2711" s="62"/>
      <c r="H2711" s="6">
        <v>3002946</v>
      </c>
      <c r="I2711" s="28" t="s">
        <v>31</v>
      </c>
      <c r="J2711" s="44" t="s">
        <v>888</v>
      </c>
      <c r="K2711" s="8" t="s">
        <v>36</v>
      </c>
      <c r="L2711" s="8" t="s">
        <v>56</v>
      </c>
      <c r="M2711" s="16">
        <f>SUM_DATA[[#This Row],[TOTAL Cost]]-SUM_DATA[[#This Row],[MATERIAL Cost]]</f>
        <v>678.16</v>
      </c>
      <c r="N2711" s="16">
        <f>IFERROR(SUM_DATA[[#This Row],[MAT C.]], 0)</f>
        <v>0</v>
      </c>
      <c r="O2711" s="16" t="e">
        <f>VLOOKUP(SUM_DATA[[#This Row],[Work Order]],'[2]MAT DETAIL'!$D:$L,8,FALSE)</f>
        <v>#N/A</v>
      </c>
      <c r="P2711" s="17">
        <v>678.16</v>
      </c>
      <c r="Q2711" s="67" t="s">
        <v>25</v>
      </c>
      <c r="R2711" s="67"/>
      <c r="S2711" s="67"/>
    </row>
    <row r="2712" spans="4:19" ht="15">
      <c r="D2712" s="6">
        <v>620104</v>
      </c>
      <c r="E2712" s="32">
        <v>44180</v>
      </c>
      <c r="F2712" s="33">
        <v>44180</v>
      </c>
      <c r="G2712" s="62"/>
      <c r="H2712" s="6">
        <v>3002953</v>
      </c>
      <c r="I2712" s="28" t="s">
        <v>26</v>
      </c>
      <c r="J2712" s="44" t="s">
        <v>889</v>
      </c>
      <c r="K2712" s="8" t="s">
        <v>19</v>
      </c>
      <c r="L2712" s="8" t="s">
        <v>890</v>
      </c>
      <c r="M2712" s="16">
        <f>SUM_DATA[[#This Row],[TOTAL Cost]]-SUM_DATA[[#This Row],[MATERIAL Cost]]</f>
        <v>510.27000000000044</v>
      </c>
      <c r="N2712" s="16">
        <f>IFERROR(SUM_DATA[[#This Row],[MAT C.]], 0)</f>
        <v>8560</v>
      </c>
      <c r="O2712" s="16">
        <f>VLOOKUP(SUM_DATA[[#This Row],[Work Order]],'[2]MAT DETAIL'!$D:$L,8,FALSE)</f>
        <v>8560</v>
      </c>
      <c r="P2712" s="17">
        <v>9070.27</v>
      </c>
      <c r="Q2712" s="67" t="s">
        <v>21</v>
      </c>
      <c r="R2712" s="67"/>
      <c r="S2712" s="67"/>
    </row>
    <row r="2713" spans="4:19" ht="15">
      <c r="D2713" s="6">
        <v>620113</v>
      </c>
      <c r="E2713" s="32">
        <v>44180</v>
      </c>
      <c r="F2713" s="33">
        <v>44180</v>
      </c>
      <c r="G2713" s="62"/>
      <c r="H2713" s="6">
        <v>3002955</v>
      </c>
      <c r="I2713" s="28" t="s">
        <v>26</v>
      </c>
      <c r="J2713" s="44" t="s">
        <v>889</v>
      </c>
      <c r="K2713" s="8" t="s">
        <v>19</v>
      </c>
      <c r="L2713" s="8" t="s">
        <v>890</v>
      </c>
      <c r="M2713" s="16">
        <f>SUM_DATA[[#This Row],[TOTAL Cost]]-SUM_DATA[[#This Row],[MATERIAL Cost]]</f>
        <v>510.27000000000044</v>
      </c>
      <c r="N2713" s="16">
        <f>IFERROR(SUM_DATA[[#This Row],[MAT C.]], 0)</f>
        <v>8560</v>
      </c>
      <c r="O2713" s="16">
        <f>VLOOKUP(SUM_DATA[[#This Row],[Work Order]],'[2]MAT DETAIL'!$D:$L,8,FALSE)</f>
        <v>8560</v>
      </c>
      <c r="P2713" s="17">
        <v>9070.27</v>
      </c>
      <c r="Q2713" s="67" t="s">
        <v>21</v>
      </c>
      <c r="R2713" s="67"/>
      <c r="S2713" s="67"/>
    </row>
    <row r="2714" spans="4:19" ht="15">
      <c r="D2714" s="6">
        <v>620120</v>
      </c>
      <c r="E2714" s="32">
        <v>44180</v>
      </c>
      <c r="F2714" s="33">
        <v>44180</v>
      </c>
      <c r="G2714" s="62"/>
      <c r="H2714" s="6">
        <v>3002956</v>
      </c>
      <c r="I2714" s="28" t="s">
        <v>26</v>
      </c>
      <c r="J2714" s="44" t="s">
        <v>889</v>
      </c>
      <c r="K2714" s="8" t="s">
        <v>19</v>
      </c>
      <c r="L2714" s="8" t="s">
        <v>890</v>
      </c>
      <c r="M2714" s="16">
        <f>SUM_DATA[[#This Row],[TOTAL Cost]]-SUM_DATA[[#This Row],[MATERIAL Cost]]</f>
        <v>510.27000000000044</v>
      </c>
      <c r="N2714" s="16">
        <f>IFERROR(SUM_DATA[[#This Row],[MAT C.]], 0)</f>
        <v>8560</v>
      </c>
      <c r="O2714" s="16">
        <f>VLOOKUP(SUM_DATA[[#This Row],[Work Order]],'[2]MAT DETAIL'!$D:$L,8,FALSE)</f>
        <v>8560</v>
      </c>
      <c r="P2714" s="17">
        <v>9070.27</v>
      </c>
      <c r="Q2714" s="67" t="s">
        <v>21</v>
      </c>
      <c r="R2714" s="67"/>
      <c r="S2714" s="67"/>
    </row>
    <row r="2715" spans="4:19" ht="15">
      <c r="D2715" s="6">
        <v>620124</v>
      </c>
      <c r="E2715" s="32">
        <v>44180</v>
      </c>
      <c r="F2715" s="33">
        <v>44180</v>
      </c>
      <c r="G2715" s="62"/>
      <c r="H2715" s="6">
        <v>3002962</v>
      </c>
      <c r="I2715" s="28" t="s">
        <v>26</v>
      </c>
      <c r="J2715" s="44" t="s">
        <v>889</v>
      </c>
      <c r="K2715" s="8" t="s">
        <v>19</v>
      </c>
      <c r="L2715" s="8" t="s">
        <v>890</v>
      </c>
      <c r="M2715" s="16">
        <f>SUM_DATA[[#This Row],[TOTAL Cost]]-SUM_DATA[[#This Row],[MATERIAL Cost]]</f>
        <v>510.27000000000044</v>
      </c>
      <c r="N2715" s="16">
        <f>IFERROR(SUM_DATA[[#This Row],[MAT C.]], 0)</f>
        <v>8560</v>
      </c>
      <c r="O2715" s="16">
        <f>VLOOKUP(SUM_DATA[[#This Row],[Work Order]],'[2]MAT DETAIL'!$D:$L,8,FALSE)</f>
        <v>8560</v>
      </c>
      <c r="P2715" s="17">
        <v>9070.27</v>
      </c>
      <c r="Q2715" s="67" t="s">
        <v>21</v>
      </c>
      <c r="R2715" s="67"/>
      <c r="S2715" s="67"/>
    </row>
    <row r="2716" spans="4:19" ht="15">
      <c r="D2716" s="6">
        <v>620116</v>
      </c>
      <c r="E2716" s="32">
        <v>44180</v>
      </c>
      <c r="F2716" s="33">
        <v>44180</v>
      </c>
      <c r="G2716" s="62"/>
      <c r="H2716" s="6">
        <v>3002986</v>
      </c>
      <c r="I2716" s="28" t="s">
        <v>31</v>
      </c>
      <c r="J2716" s="44" t="s">
        <v>870</v>
      </c>
      <c r="K2716" s="8" t="s">
        <v>33</v>
      </c>
      <c r="L2716" s="8" t="s">
        <v>164</v>
      </c>
      <c r="M2716" s="16">
        <f>SUM_DATA[[#This Row],[TOTAL Cost]]-SUM_DATA[[#This Row],[MATERIAL Cost]]</f>
        <v>2193.2399999999998</v>
      </c>
      <c r="N2716" s="16">
        <f>IFERROR(SUM_DATA[[#This Row],[MAT C.]], 0)</f>
        <v>0</v>
      </c>
      <c r="O2716" s="16" t="e">
        <f>VLOOKUP(SUM_DATA[[#This Row],[Work Order]],'[2]MAT DETAIL'!$D:$L,8,FALSE)</f>
        <v>#N/A</v>
      </c>
      <c r="P2716" s="17">
        <v>2193.2399999999998</v>
      </c>
      <c r="Q2716" s="67" t="s">
        <v>25</v>
      </c>
      <c r="R2716" s="67"/>
      <c r="S2716" s="67"/>
    </row>
    <row r="2717" spans="4:19" ht="15">
      <c r="D2717" s="6">
        <v>620104</v>
      </c>
      <c r="E2717" s="32">
        <v>44180</v>
      </c>
      <c r="F2717" s="33">
        <v>44180</v>
      </c>
      <c r="G2717" s="62"/>
      <c r="H2717" s="6">
        <v>3003111</v>
      </c>
      <c r="I2717" s="28" t="s">
        <v>26</v>
      </c>
      <c r="J2717" s="44" t="s">
        <v>773</v>
      </c>
      <c r="K2717" s="8" t="s">
        <v>39</v>
      </c>
      <c r="L2717" s="8" t="s">
        <v>40</v>
      </c>
      <c r="M2717" s="16">
        <f>SUM_DATA[[#This Row],[TOTAL Cost]]-SUM_DATA[[#This Row],[MATERIAL Cost]]</f>
        <v>462.17000000001281</v>
      </c>
      <c r="N2717" s="16">
        <f>IFERROR(SUM_DATA[[#This Row],[MAT C.]], 0)</f>
        <v>136960</v>
      </c>
      <c r="O2717" s="16">
        <f>VLOOKUP(SUM_DATA[[#This Row],[Work Order]],'[2]MAT DETAIL'!$D:$L,8,FALSE)</f>
        <v>136960</v>
      </c>
      <c r="P2717" s="17">
        <v>137422.17000000001</v>
      </c>
      <c r="Q2717" s="67" t="s">
        <v>21</v>
      </c>
      <c r="R2717" s="67"/>
      <c r="S2717" s="67"/>
    </row>
    <row r="2718" spans="4:19" ht="15">
      <c r="D2718" s="6">
        <v>620116</v>
      </c>
      <c r="E2718" s="32">
        <v>44180</v>
      </c>
      <c r="F2718" s="33">
        <v>44180</v>
      </c>
      <c r="G2718" s="62"/>
      <c r="H2718" s="6">
        <v>3003119</v>
      </c>
      <c r="I2718" s="28" t="s">
        <v>31</v>
      </c>
      <c r="J2718" s="44" t="s">
        <v>891</v>
      </c>
      <c r="K2718" s="8" t="s">
        <v>19</v>
      </c>
      <c r="L2718" s="8" t="s">
        <v>170</v>
      </c>
      <c r="M2718" s="16">
        <f>SUM_DATA[[#This Row],[TOTAL Cost]]-SUM_DATA[[#This Row],[MATERIAL Cost]]</f>
        <v>678.16</v>
      </c>
      <c r="N2718" s="16">
        <f>IFERROR(SUM_DATA[[#This Row],[MAT C.]], 0)</f>
        <v>0</v>
      </c>
      <c r="O2718" s="16" t="e">
        <f>VLOOKUP(SUM_DATA[[#This Row],[Work Order]],'[2]MAT DETAIL'!$D:$L,8,FALSE)</f>
        <v>#N/A</v>
      </c>
      <c r="P2718" s="17">
        <v>678.16</v>
      </c>
      <c r="Q2718" s="67" t="s">
        <v>25</v>
      </c>
      <c r="R2718" s="67"/>
      <c r="S2718" s="67"/>
    </row>
    <row r="2719" spans="4:19" ht="15">
      <c r="D2719" s="6">
        <v>620104</v>
      </c>
      <c r="E2719" s="32">
        <v>44180</v>
      </c>
      <c r="F2719" s="33">
        <v>44180</v>
      </c>
      <c r="G2719" s="62"/>
      <c r="H2719" s="6">
        <v>3003127</v>
      </c>
      <c r="I2719" s="28" t="s">
        <v>26</v>
      </c>
      <c r="J2719" s="44" t="s">
        <v>892</v>
      </c>
      <c r="K2719" s="8" t="s">
        <v>39</v>
      </c>
      <c r="L2719" s="8" t="s">
        <v>336</v>
      </c>
      <c r="M2719" s="16">
        <f>SUM_DATA[[#This Row],[TOTAL Cost]]-SUM_DATA[[#This Row],[MATERIAL Cost]]</f>
        <v>0</v>
      </c>
      <c r="N2719" s="16">
        <f>IFERROR(SUM_DATA[[#This Row],[MAT C.]], 0)</f>
        <v>12000</v>
      </c>
      <c r="O2719" s="16">
        <f>VLOOKUP(SUM_DATA[[#This Row],[Work Order]],'[2]MAT DETAIL'!$D:$L,8,FALSE)</f>
        <v>12000</v>
      </c>
      <c r="P2719" s="17">
        <v>12000</v>
      </c>
      <c r="Q2719" s="67" t="s">
        <v>21</v>
      </c>
      <c r="R2719" s="67"/>
      <c r="S2719" s="67"/>
    </row>
    <row r="2720" spans="4:19" ht="15">
      <c r="D2720" s="6">
        <v>620105</v>
      </c>
      <c r="E2720" s="32">
        <v>44180</v>
      </c>
      <c r="F2720" s="33">
        <v>44180</v>
      </c>
      <c r="G2720" s="62"/>
      <c r="H2720" s="6">
        <v>3003129</v>
      </c>
      <c r="I2720" s="28" t="s">
        <v>26</v>
      </c>
      <c r="J2720" s="44" t="s">
        <v>892</v>
      </c>
      <c r="K2720" s="8" t="s">
        <v>39</v>
      </c>
      <c r="L2720" s="8" t="s">
        <v>336</v>
      </c>
      <c r="M2720" s="16">
        <f>SUM_DATA[[#This Row],[TOTAL Cost]]-SUM_DATA[[#This Row],[MATERIAL Cost]]</f>
        <v>0</v>
      </c>
      <c r="N2720" s="16">
        <f>IFERROR(SUM_DATA[[#This Row],[MAT C.]], 0)</f>
        <v>3000</v>
      </c>
      <c r="O2720" s="16">
        <f>VLOOKUP(SUM_DATA[[#This Row],[Work Order]],'[2]MAT DETAIL'!$D:$L,8,FALSE)</f>
        <v>3000</v>
      </c>
      <c r="P2720" s="17">
        <v>3000</v>
      </c>
      <c r="Q2720" s="67" t="s">
        <v>21</v>
      </c>
      <c r="R2720" s="67"/>
      <c r="S2720" s="67"/>
    </row>
    <row r="2721" spans="4:19" ht="15">
      <c r="D2721" s="6">
        <v>620106</v>
      </c>
      <c r="E2721" s="32">
        <v>44180</v>
      </c>
      <c r="F2721" s="33">
        <v>44180</v>
      </c>
      <c r="G2721" s="62"/>
      <c r="H2721" s="6">
        <v>3003131</v>
      </c>
      <c r="I2721" s="28" t="s">
        <v>26</v>
      </c>
      <c r="J2721" s="44" t="s">
        <v>892</v>
      </c>
      <c r="K2721" s="8" t="s">
        <v>39</v>
      </c>
      <c r="L2721" s="8" t="s">
        <v>336</v>
      </c>
      <c r="M2721" s="16">
        <f>SUM_DATA[[#This Row],[TOTAL Cost]]-SUM_DATA[[#This Row],[MATERIAL Cost]]</f>
        <v>0</v>
      </c>
      <c r="N2721" s="16">
        <f>IFERROR(SUM_DATA[[#This Row],[MAT C.]], 0)</f>
        <v>3000</v>
      </c>
      <c r="O2721" s="16">
        <f>VLOOKUP(SUM_DATA[[#This Row],[Work Order]],'[2]MAT DETAIL'!$D:$L,8,FALSE)</f>
        <v>3000</v>
      </c>
      <c r="P2721" s="17">
        <v>3000</v>
      </c>
      <c r="Q2721" s="67" t="s">
        <v>21</v>
      </c>
      <c r="R2721" s="67"/>
      <c r="S2721" s="67"/>
    </row>
    <row r="2722" spans="4:19" ht="15">
      <c r="D2722" s="6">
        <v>620107</v>
      </c>
      <c r="E2722" s="32">
        <v>44180</v>
      </c>
      <c r="F2722" s="33">
        <v>44180</v>
      </c>
      <c r="G2722" s="62"/>
      <c r="H2722" s="6">
        <v>3003132</v>
      </c>
      <c r="I2722" s="28" t="s">
        <v>26</v>
      </c>
      <c r="J2722" s="44" t="s">
        <v>892</v>
      </c>
      <c r="K2722" s="8" t="s">
        <v>39</v>
      </c>
      <c r="L2722" s="8" t="s">
        <v>336</v>
      </c>
      <c r="M2722" s="16">
        <f>SUM_DATA[[#This Row],[TOTAL Cost]]-SUM_DATA[[#This Row],[MATERIAL Cost]]</f>
        <v>0</v>
      </c>
      <c r="N2722" s="16">
        <f>IFERROR(SUM_DATA[[#This Row],[MAT C.]], 0)</f>
        <v>3000</v>
      </c>
      <c r="O2722" s="16">
        <f>VLOOKUP(SUM_DATA[[#This Row],[Work Order]],'[2]MAT DETAIL'!$D:$L,8,FALSE)</f>
        <v>3000</v>
      </c>
      <c r="P2722" s="17">
        <v>3000</v>
      </c>
      <c r="Q2722" s="67" t="s">
        <v>21</v>
      </c>
      <c r="R2722" s="67"/>
      <c r="S2722" s="67"/>
    </row>
    <row r="2723" spans="4:19" ht="15">
      <c r="D2723" s="6">
        <v>620109</v>
      </c>
      <c r="E2723" s="32">
        <v>44180</v>
      </c>
      <c r="F2723" s="33">
        <v>44180</v>
      </c>
      <c r="G2723" s="62"/>
      <c r="H2723" s="6">
        <v>3003133</v>
      </c>
      <c r="I2723" s="28" t="s">
        <v>26</v>
      </c>
      <c r="J2723" s="44" t="s">
        <v>892</v>
      </c>
      <c r="K2723" s="8" t="s">
        <v>39</v>
      </c>
      <c r="L2723" s="8" t="s">
        <v>336</v>
      </c>
      <c r="M2723" s="16">
        <f>SUM_DATA[[#This Row],[TOTAL Cost]]-SUM_DATA[[#This Row],[MATERIAL Cost]]</f>
        <v>0</v>
      </c>
      <c r="N2723" s="16">
        <f>IFERROR(SUM_DATA[[#This Row],[MAT C.]], 0)</f>
        <v>3000</v>
      </c>
      <c r="O2723" s="16">
        <f>VLOOKUP(SUM_DATA[[#This Row],[Work Order]],'[2]MAT DETAIL'!$D:$L,8,FALSE)</f>
        <v>3000</v>
      </c>
      <c r="P2723" s="17">
        <v>3000</v>
      </c>
      <c r="Q2723" s="67" t="s">
        <v>21</v>
      </c>
      <c r="R2723" s="67"/>
      <c r="S2723" s="67"/>
    </row>
    <row r="2724" spans="4:19" ht="15">
      <c r="D2724" s="6">
        <v>620111</v>
      </c>
      <c r="E2724" s="32">
        <v>44180</v>
      </c>
      <c r="F2724" s="33">
        <v>44180</v>
      </c>
      <c r="G2724" s="62"/>
      <c r="H2724" s="6">
        <v>3003134</v>
      </c>
      <c r="I2724" s="28" t="s">
        <v>26</v>
      </c>
      <c r="J2724" s="44" t="s">
        <v>892</v>
      </c>
      <c r="K2724" s="8" t="s">
        <v>39</v>
      </c>
      <c r="L2724" s="8" t="s">
        <v>336</v>
      </c>
      <c r="M2724" s="16">
        <f>SUM_DATA[[#This Row],[TOTAL Cost]]-SUM_DATA[[#This Row],[MATERIAL Cost]]</f>
        <v>0</v>
      </c>
      <c r="N2724" s="16">
        <f>IFERROR(SUM_DATA[[#This Row],[MAT C.]], 0)</f>
        <v>3000</v>
      </c>
      <c r="O2724" s="16">
        <f>VLOOKUP(SUM_DATA[[#This Row],[Work Order]],'[2]MAT DETAIL'!$D:$L,8,FALSE)</f>
        <v>3000</v>
      </c>
      <c r="P2724" s="17">
        <v>3000</v>
      </c>
      <c r="Q2724" s="67" t="s">
        <v>21</v>
      </c>
      <c r="R2724" s="67"/>
      <c r="S2724" s="67"/>
    </row>
    <row r="2725" spans="4:19" ht="15">
      <c r="D2725" s="6">
        <v>620112</v>
      </c>
      <c r="E2725" s="32">
        <v>44180</v>
      </c>
      <c r="F2725" s="33">
        <v>44180</v>
      </c>
      <c r="G2725" s="62"/>
      <c r="H2725" s="6">
        <v>3003135</v>
      </c>
      <c r="I2725" s="28" t="s">
        <v>26</v>
      </c>
      <c r="J2725" s="44" t="s">
        <v>892</v>
      </c>
      <c r="K2725" s="8" t="s">
        <v>39</v>
      </c>
      <c r="L2725" s="8" t="s">
        <v>336</v>
      </c>
      <c r="M2725" s="16">
        <f>SUM_DATA[[#This Row],[TOTAL Cost]]-SUM_DATA[[#This Row],[MATERIAL Cost]]</f>
        <v>0</v>
      </c>
      <c r="N2725" s="16">
        <f>IFERROR(SUM_DATA[[#This Row],[MAT C.]], 0)</f>
        <v>3000</v>
      </c>
      <c r="O2725" s="16">
        <f>VLOOKUP(SUM_DATA[[#This Row],[Work Order]],'[2]MAT DETAIL'!$D:$L,8,FALSE)</f>
        <v>3000</v>
      </c>
      <c r="P2725" s="17">
        <v>3000</v>
      </c>
      <c r="Q2725" s="67" t="s">
        <v>21</v>
      </c>
      <c r="R2725" s="67"/>
      <c r="S2725" s="67"/>
    </row>
    <row r="2726" spans="4:19" ht="15">
      <c r="D2726" s="6">
        <v>620113</v>
      </c>
      <c r="E2726" s="32">
        <v>44180</v>
      </c>
      <c r="F2726" s="33">
        <v>44180</v>
      </c>
      <c r="G2726" s="62"/>
      <c r="H2726" s="6">
        <v>3003137</v>
      </c>
      <c r="I2726" s="28" t="s">
        <v>26</v>
      </c>
      <c r="J2726" s="44" t="s">
        <v>892</v>
      </c>
      <c r="K2726" s="8" t="s">
        <v>39</v>
      </c>
      <c r="L2726" s="8" t="s">
        <v>336</v>
      </c>
      <c r="M2726" s="16">
        <f>SUM_DATA[[#This Row],[TOTAL Cost]]-SUM_DATA[[#This Row],[MATERIAL Cost]]</f>
        <v>0</v>
      </c>
      <c r="N2726" s="16">
        <f>IFERROR(SUM_DATA[[#This Row],[MAT C.]], 0)</f>
        <v>3000</v>
      </c>
      <c r="O2726" s="16">
        <f>VLOOKUP(SUM_DATA[[#This Row],[Work Order]],'[2]MAT DETAIL'!$D:$L,8,FALSE)</f>
        <v>3000</v>
      </c>
      <c r="P2726" s="17">
        <v>3000</v>
      </c>
      <c r="Q2726" s="67" t="s">
        <v>21</v>
      </c>
      <c r="R2726" s="67"/>
      <c r="S2726" s="67"/>
    </row>
    <row r="2727" spans="4:19" ht="15">
      <c r="D2727" s="6">
        <v>620114</v>
      </c>
      <c r="E2727" s="32">
        <v>44180</v>
      </c>
      <c r="F2727" s="33">
        <v>44180</v>
      </c>
      <c r="G2727" s="62"/>
      <c r="H2727" s="6">
        <v>3003138</v>
      </c>
      <c r="I2727" s="28" t="s">
        <v>26</v>
      </c>
      <c r="J2727" s="44" t="s">
        <v>892</v>
      </c>
      <c r="K2727" s="8" t="s">
        <v>39</v>
      </c>
      <c r="L2727" s="8" t="s">
        <v>336</v>
      </c>
      <c r="M2727" s="16">
        <f>SUM_DATA[[#This Row],[TOTAL Cost]]-SUM_DATA[[#This Row],[MATERIAL Cost]]</f>
        <v>0</v>
      </c>
      <c r="N2727" s="16">
        <f>IFERROR(SUM_DATA[[#This Row],[MAT C.]], 0)</f>
        <v>3000</v>
      </c>
      <c r="O2727" s="16">
        <f>VLOOKUP(SUM_DATA[[#This Row],[Work Order]],'[2]MAT DETAIL'!$D:$L,8,FALSE)</f>
        <v>3000</v>
      </c>
      <c r="P2727" s="17">
        <v>3000</v>
      </c>
      <c r="Q2727" s="67" t="s">
        <v>21</v>
      </c>
      <c r="R2727" s="67"/>
      <c r="S2727" s="67"/>
    </row>
    <row r="2728" spans="4:19" ht="15">
      <c r="D2728" s="6">
        <v>620116</v>
      </c>
      <c r="E2728" s="32">
        <v>44180</v>
      </c>
      <c r="F2728" s="33">
        <v>44180</v>
      </c>
      <c r="G2728" s="62"/>
      <c r="H2728" s="6">
        <v>3003140</v>
      </c>
      <c r="I2728" s="28" t="s">
        <v>26</v>
      </c>
      <c r="J2728" s="44" t="s">
        <v>892</v>
      </c>
      <c r="K2728" s="8" t="s">
        <v>39</v>
      </c>
      <c r="L2728" s="8" t="s">
        <v>336</v>
      </c>
      <c r="M2728" s="16">
        <f>SUM_DATA[[#This Row],[TOTAL Cost]]-SUM_DATA[[#This Row],[MATERIAL Cost]]</f>
        <v>0</v>
      </c>
      <c r="N2728" s="16">
        <f>IFERROR(SUM_DATA[[#This Row],[MAT C.]], 0)</f>
        <v>3000</v>
      </c>
      <c r="O2728" s="16">
        <f>VLOOKUP(SUM_DATA[[#This Row],[Work Order]],'[2]MAT DETAIL'!$D:$L,8,FALSE)</f>
        <v>3000</v>
      </c>
      <c r="P2728" s="17">
        <v>3000</v>
      </c>
      <c r="Q2728" s="67" t="s">
        <v>21</v>
      </c>
      <c r="R2728" s="67"/>
      <c r="S2728" s="67"/>
    </row>
    <row r="2729" spans="4:19" ht="15">
      <c r="D2729" s="6">
        <v>620117</v>
      </c>
      <c r="E2729" s="32">
        <v>44180</v>
      </c>
      <c r="F2729" s="33">
        <v>44180</v>
      </c>
      <c r="G2729" s="62"/>
      <c r="H2729" s="6">
        <v>3003141</v>
      </c>
      <c r="I2729" s="28" t="s">
        <v>26</v>
      </c>
      <c r="J2729" s="44" t="s">
        <v>892</v>
      </c>
      <c r="K2729" s="8" t="s">
        <v>39</v>
      </c>
      <c r="L2729" s="8" t="s">
        <v>336</v>
      </c>
      <c r="M2729" s="16">
        <f>SUM_DATA[[#This Row],[TOTAL Cost]]-SUM_DATA[[#This Row],[MATERIAL Cost]]</f>
        <v>0</v>
      </c>
      <c r="N2729" s="16">
        <f>IFERROR(SUM_DATA[[#This Row],[MAT C.]], 0)</f>
        <v>3000</v>
      </c>
      <c r="O2729" s="16">
        <f>VLOOKUP(SUM_DATA[[#This Row],[Work Order]],'[2]MAT DETAIL'!$D:$L,8,FALSE)</f>
        <v>3000</v>
      </c>
      <c r="P2729" s="17">
        <v>3000</v>
      </c>
      <c r="Q2729" s="67" t="s">
        <v>21</v>
      </c>
      <c r="R2729" s="67"/>
      <c r="S2729" s="67"/>
    </row>
    <row r="2730" spans="4:19" ht="15">
      <c r="D2730" s="6">
        <v>620118</v>
      </c>
      <c r="E2730" s="32">
        <v>44180</v>
      </c>
      <c r="F2730" s="33">
        <v>44180</v>
      </c>
      <c r="G2730" s="62"/>
      <c r="H2730" s="6">
        <v>3003143</v>
      </c>
      <c r="I2730" s="28" t="s">
        <v>26</v>
      </c>
      <c r="J2730" s="44" t="s">
        <v>892</v>
      </c>
      <c r="K2730" s="8" t="s">
        <v>39</v>
      </c>
      <c r="L2730" s="8" t="s">
        <v>336</v>
      </c>
      <c r="M2730" s="16">
        <f>SUM_DATA[[#This Row],[TOTAL Cost]]-SUM_DATA[[#This Row],[MATERIAL Cost]]</f>
        <v>0</v>
      </c>
      <c r="N2730" s="16">
        <f>IFERROR(SUM_DATA[[#This Row],[MAT C.]], 0)</f>
        <v>3000</v>
      </c>
      <c r="O2730" s="16">
        <f>VLOOKUP(SUM_DATA[[#This Row],[Work Order]],'[2]MAT DETAIL'!$D:$L,8,FALSE)</f>
        <v>3000</v>
      </c>
      <c r="P2730" s="17">
        <v>3000</v>
      </c>
      <c r="Q2730" s="67" t="s">
        <v>21</v>
      </c>
      <c r="R2730" s="67"/>
      <c r="S2730" s="67"/>
    </row>
    <row r="2731" spans="4:19" ht="15">
      <c r="D2731" s="6">
        <v>620119</v>
      </c>
      <c r="E2731" s="32">
        <v>44180</v>
      </c>
      <c r="F2731" s="33">
        <v>44180</v>
      </c>
      <c r="G2731" s="62"/>
      <c r="H2731" s="6">
        <v>3003144</v>
      </c>
      <c r="I2731" s="28" t="s">
        <v>26</v>
      </c>
      <c r="J2731" s="44" t="s">
        <v>892</v>
      </c>
      <c r="K2731" s="8" t="s">
        <v>39</v>
      </c>
      <c r="L2731" s="8" t="s">
        <v>336</v>
      </c>
      <c r="M2731" s="16">
        <f>SUM_DATA[[#This Row],[TOTAL Cost]]-SUM_DATA[[#This Row],[MATERIAL Cost]]</f>
        <v>0</v>
      </c>
      <c r="N2731" s="16">
        <f>IFERROR(SUM_DATA[[#This Row],[MAT C.]], 0)</f>
        <v>3000</v>
      </c>
      <c r="O2731" s="16">
        <f>VLOOKUP(SUM_DATA[[#This Row],[Work Order]],'[2]MAT DETAIL'!$D:$L,8,FALSE)</f>
        <v>3000</v>
      </c>
      <c r="P2731" s="17">
        <v>3000</v>
      </c>
      <c r="Q2731" s="67" t="s">
        <v>21</v>
      </c>
      <c r="R2731" s="67"/>
      <c r="S2731" s="67"/>
    </row>
    <row r="2732" spans="4:19" ht="15">
      <c r="D2732" s="6">
        <v>620120</v>
      </c>
      <c r="E2732" s="32">
        <v>44180</v>
      </c>
      <c r="F2732" s="33">
        <v>44180</v>
      </c>
      <c r="G2732" s="62"/>
      <c r="H2732" s="6">
        <v>3003145</v>
      </c>
      <c r="I2732" s="28" t="s">
        <v>26</v>
      </c>
      <c r="J2732" s="44" t="s">
        <v>892</v>
      </c>
      <c r="K2732" s="8" t="s">
        <v>39</v>
      </c>
      <c r="L2732" s="8" t="s">
        <v>336</v>
      </c>
      <c r="M2732" s="16">
        <f>SUM_DATA[[#This Row],[TOTAL Cost]]-SUM_DATA[[#This Row],[MATERIAL Cost]]</f>
        <v>0</v>
      </c>
      <c r="N2732" s="16">
        <f>IFERROR(SUM_DATA[[#This Row],[MAT C.]], 0)</f>
        <v>3000</v>
      </c>
      <c r="O2732" s="16">
        <f>VLOOKUP(SUM_DATA[[#This Row],[Work Order]],'[2]MAT DETAIL'!$D:$L,8,FALSE)</f>
        <v>3000</v>
      </c>
      <c r="P2732" s="17">
        <v>3000</v>
      </c>
      <c r="Q2732" s="67" t="s">
        <v>21</v>
      </c>
      <c r="R2732" s="67"/>
      <c r="S2732" s="67"/>
    </row>
    <row r="2733" spans="4:19" ht="15">
      <c r="D2733" s="6">
        <v>620122</v>
      </c>
      <c r="E2733" s="32">
        <v>44180</v>
      </c>
      <c r="F2733" s="33">
        <v>44180</v>
      </c>
      <c r="G2733" s="62"/>
      <c r="H2733" s="6">
        <v>3003146</v>
      </c>
      <c r="I2733" s="28" t="s">
        <v>26</v>
      </c>
      <c r="J2733" s="44" t="s">
        <v>892</v>
      </c>
      <c r="K2733" s="8" t="s">
        <v>39</v>
      </c>
      <c r="L2733" s="8" t="s">
        <v>336</v>
      </c>
      <c r="M2733" s="16">
        <f>SUM_DATA[[#This Row],[TOTAL Cost]]-SUM_DATA[[#This Row],[MATERIAL Cost]]</f>
        <v>0</v>
      </c>
      <c r="N2733" s="16">
        <f>IFERROR(SUM_DATA[[#This Row],[MAT C.]], 0)</f>
        <v>3000</v>
      </c>
      <c r="O2733" s="16">
        <f>VLOOKUP(SUM_DATA[[#This Row],[Work Order]],'[2]MAT DETAIL'!$D:$L,8,FALSE)</f>
        <v>3000</v>
      </c>
      <c r="P2733" s="17">
        <v>3000</v>
      </c>
      <c r="Q2733" s="67" t="s">
        <v>21</v>
      </c>
      <c r="R2733" s="67"/>
      <c r="S2733" s="67"/>
    </row>
    <row r="2734" spans="4:19" ht="15">
      <c r="D2734" s="6">
        <v>620123</v>
      </c>
      <c r="E2734" s="32">
        <v>44180</v>
      </c>
      <c r="F2734" s="33">
        <v>44180</v>
      </c>
      <c r="G2734" s="62"/>
      <c r="H2734" s="6">
        <v>3003148</v>
      </c>
      <c r="I2734" s="28" t="s">
        <v>26</v>
      </c>
      <c r="J2734" s="44" t="s">
        <v>892</v>
      </c>
      <c r="K2734" s="8" t="s">
        <v>39</v>
      </c>
      <c r="L2734" s="8" t="s">
        <v>336</v>
      </c>
      <c r="M2734" s="16">
        <f>SUM_DATA[[#This Row],[TOTAL Cost]]-SUM_DATA[[#This Row],[MATERIAL Cost]]</f>
        <v>0</v>
      </c>
      <c r="N2734" s="16">
        <f>IFERROR(SUM_DATA[[#This Row],[MAT C.]], 0)</f>
        <v>3000</v>
      </c>
      <c r="O2734" s="16">
        <f>VLOOKUP(SUM_DATA[[#This Row],[Work Order]],'[2]MAT DETAIL'!$D:$L,8,FALSE)</f>
        <v>3000</v>
      </c>
      <c r="P2734" s="17">
        <v>3000</v>
      </c>
      <c r="Q2734" s="67" t="s">
        <v>21</v>
      </c>
      <c r="R2734" s="67"/>
      <c r="S2734" s="67"/>
    </row>
    <row r="2735" spans="4:19" ht="15">
      <c r="D2735" s="6">
        <v>620124</v>
      </c>
      <c r="E2735" s="32">
        <v>44180</v>
      </c>
      <c r="F2735" s="33">
        <v>44180</v>
      </c>
      <c r="G2735" s="62"/>
      <c r="H2735" s="6">
        <v>3003149</v>
      </c>
      <c r="I2735" s="28" t="s">
        <v>26</v>
      </c>
      <c r="J2735" s="44" t="s">
        <v>892</v>
      </c>
      <c r="K2735" s="8" t="s">
        <v>39</v>
      </c>
      <c r="L2735" s="8" t="s">
        <v>336</v>
      </c>
      <c r="M2735" s="16">
        <f>SUM_DATA[[#This Row],[TOTAL Cost]]-SUM_DATA[[#This Row],[MATERIAL Cost]]</f>
        <v>0</v>
      </c>
      <c r="N2735" s="16">
        <f>IFERROR(SUM_DATA[[#This Row],[MAT C.]], 0)</f>
        <v>3000</v>
      </c>
      <c r="O2735" s="16">
        <f>VLOOKUP(SUM_DATA[[#This Row],[Work Order]],'[2]MAT DETAIL'!$D:$L,8,FALSE)</f>
        <v>3000</v>
      </c>
      <c r="P2735" s="17">
        <v>3000</v>
      </c>
      <c r="Q2735" s="67" t="s">
        <v>21</v>
      </c>
      <c r="R2735" s="67"/>
      <c r="S2735" s="67"/>
    </row>
    <row r="2736" spans="4:19" ht="15">
      <c r="D2736" s="6">
        <v>620106</v>
      </c>
      <c r="E2736" s="32">
        <v>44181</v>
      </c>
      <c r="F2736" s="33">
        <v>44181</v>
      </c>
      <c r="G2736" s="62"/>
      <c r="H2736" s="6">
        <v>3003300</v>
      </c>
      <c r="I2736" s="28" t="s">
        <v>26</v>
      </c>
      <c r="J2736" s="44" t="s">
        <v>61</v>
      </c>
      <c r="K2736" s="8" t="s">
        <v>30</v>
      </c>
      <c r="L2736" s="8" t="s">
        <v>30</v>
      </c>
      <c r="M2736" s="16">
        <f>SUM_DATA[[#This Row],[TOTAL Cost]]-SUM_DATA[[#This Row],[MATERIAL Cost]]</f>
        <v>114286.2</v>
      </c>
      <c r="N2736" s="16">
        <f>IFERROR(SUM_DATA[[#This Row],[MAT C.]], 0)</f>
        <v>0</v>
      </c>
      <c r="O2736" s="16" t="e">
        <f>VLOOKUP(SUM_DATA[[#This Row],[Work Order]],'[2]MAT DETAIL'!$D:$L,8,FALSE)</f>
        <v>#N/A</v>
      </c>
      <c r="P2736" s="17">
        <v>114286.2</v>
      </c>
      <c r="Q2736" s="67" t="s">
        <v>21</v>
      </c>
      <c r="R2736" s="67"/>
      <c r="S2736" s="67"/>
    </row>
    <row r="2737" spans="4:19" ht="15">
      <c r="D2737" s="6">
        <v>620111</v>
      </c>
      <c r="E2737" s="32">
        <v>44181</v>
      </c>
      <c r="F2737" s="33">
        <v>44181</v>
      </c>
      <c r="G2737" s="62"/>
      <c r="H2737" s="6">
        <v>3003331</v>
      </c>
      <c r="I2737" s="28" t="s">
        <v>31</v>
      </c>
      <c r="J2737" s="44" t="s">
        <v>870</v>
      </c>
      <c r="K2737" s="8" t="s">
        <v>33</v>
      </c>
      <c r="L2737" s="8" t="s">
        <v>164</v>
      </c>
      <c r="M2737" s="16">
        <f>SUM_DATA[[#This Row],[TOTAL Cost]]-SUM_DATA[[#This Row],[MATERIAL Cost]]</f>
        <v>2190.37</v>
      </c>
      <c r="N2737" s="16">
        <f>IFERROR(SUM_DATA[[#This Row],[MAT C.]], 0)</f>
        <v>0</v>
      </c>
      <c r="O2737" s="16" t="e">
        <f>VLOOKUP(SUM_DATA[[#This Row],[Work Order]],'[2]MAT DETAIL'!$D:$L,8,FALSE)</f>
        <v>#N/A</v>
      </c>
      <c r="P2737" s="17">
        <v>2190.37</v>
      </c>
      <c r="Q2737" s="67" t="s">
        <v>25</v>
      </c>
      <c r="R2737" s="67"/>
      <c r="S2737" s="67"/>
    </row>
    <row r="2738" spans="4:19" ht="15">
      <c r="D2738" s="6">
        <v>620112</v>
      </c>
      <c r="E2738" s="32">
        <v>44181</v>
      </c>
      <c r="F2738" s="33">
        <v>44181</v>
      </c>
      <c r="G2738" s="62"/>
      <c r="H2738" s="6">
        <v>3003332</v>
      </c>
      <c r="I2738" s="28" t="s">
        <v>31</v>
      </c>
      <c r="J2738" s="44" t="s">
        <v>870</v>
      </c>
      <c r="K2738" s="8" t="s">
        <v>33</v>
      </c>
      <c r="L2738" s="8" t="s">
        <v>164</v>
      </c>
      <c r="M2738" s="16">
        <f>SUM_DATA[[#This Row],[TOTAL Cost]]-SUM_DATA[[#This Row],[MATERIAL Cost]]</f>
        <v>2190.37</v>
      </c>
      <c r="N2738" s="16">
        <f>IFERROR(SUM_DATA[[#This Row],[MAT C.]], 0)</f>
        <v>0</v>
      </c>
      <c r="O2738" s="16" t="e">
        <f>VLOOKUP(SUM_DATA[[#This Row],[Work Order]],'[2]MAT DETAIL'!$D:$L,8,FALSE)</f>
        <v>#N/A</v>
      </c>
      <c r="P2738" s="17">
        <v>2190.37</v>
      </c>
      <c r="Q2738" s="67" t="s">
        <v>25</v>
      </c>
      <c r="R2738" s="67"/>
      <c r="S2738" s="67"/>
    </row>
    <row r="2739" spans="4:19" ht="15">
      <c r="D2739" s="6">
        <v>620117</v>
      </c>
      <c r="E2739" s="32">
        <v>44181</v>
      </c>
      <c r="F2739" s="33">
        <v>44181</v>
      </c>
      <c r="G2739" s="62"/>
      <c r="H2739" s="6">
        <v>3003333</v>
      </c>
      <c r="I2739" s="28" t="s">
        <v>31</v>
      </c>
      <c r="J2739" s="44" t="s">
        <v>870</v>
      </c>
      <c r="K2739" s="8" t="s">
        <v>33</v>
      </c>
      <c r="L2739" s="8" t="s">
        <v>164</v>
      </c>
      <c r="M2739" s="16">
        <f>SUM_DATA[[#This Row],[TOTAL Cost]]-SUM_DATA[[#This Row],[MATERIAL Cost]]</f>
        <v>3716.83</v>
      </c>
      <c r="N2739" s="16">
        <f>IFERROR(SUM_DATA[[#This Row],[MAT C.]], 0)</f>
        <v>0</v>
      </c>
      <c r="O2739" s="16" t="e">
        <f>VLOOKUP(SUM_DATA[[#This Row],[Work Order]],'[2]MAT DETAIL'!$D:$L,8,FALSE)</f>
        <v>#N/A</v>
      </c>
      <c r="P2739" s="17">
        <v>3716.83</v>
      </c>
      <c r="Q2739" s="67" t="s">
        <v>25</v>
      </c>
      <c r="R2739" s="67"/>
      <c r="S2739" s="67"/>
    </row>
    <row r="2740" spans="4:19" ht="15">
      <c r="D2740" s="6">
        <v>620119</v>
      </c>
      <c r="E2740" s="32">
        <v>44181</v>
      </c>
      <c r="F2740" s="33">
        <v>44181</v>
      </c>
      <c r="G2740" s="62"/>
      <c r="H2740" s="6">
        <v>3003334</v>
      </c>
      <c r="I2740" s="28" t="s">
        <v>31</v>
      </c>
      <c r="J2740" s="44" t="s">
        <v>870</v>
      </c>
      <c r="K2740" s="8" t="s">
        <v>33</v>
      </c>
      <c r="L2740" s="8" t="s">
        <v>164</v>
      </c>
      <c r="M2740" s="16">
        <f>SUM_DATA[[#This Row],[TOTAL Cost]]-SUM_DATA[[#This Row],[MATERIAL Cost]]</f>
        <v>2190.37</v>
      </c>
      <c r="N2740" s="16">
        <f>IFERROR(SUM_DATA[[#This Row],[MAT C.]], 0)</f>
        <v>0</v>
      </c>
      <c r="O2740" s="16" t="e">
        <f>VLOOKUP(SUM_DATA[[#This Row],[Work Order]],'[2]MAT DETAIL'!$D:$L,8,FALSE)</f>
        <v>#N/A</v>
      </c>
      <c r="P2740" s="17">
        <v>2190.37</v>
      </c>
      <c r="Q2740" s="67" t="s">
        <v>25</v>
      </c>
      <c r="R2740" s="67"/>
      <c r="S2740" s="67"/>
    </row>
    <row r="2741" spans="4:19" ht="15">
      <c r="D2741" s="6">
        <v>620122</v>
      </c>
      <c r="E2741" s="32">
        <v>44181</v>
      </c>
      <c r="F2741" s="33">
        <v>44181</v>
      </c>
      <c r="G2741" s="62"/>
      <c r="H2741" s="6">
        <v>3003335</v>
      </c>
      <c r="I2741" s="28" t="s">
        <v>31</v>
      </c>
      <c r="J2741" s="44" t="s">
        <v>870</v>
      </c>
      <c r="K2741" s="8" t="s">
        <v>33</v>
      </c>
      <c r="L2741" s="8" t="s">
        <v>164</v>
      </c>
      <c r="M2741" s="16">
        <f>SUM_DATA[[#This Row],[TOTAL Cost]]-SUM_DATA[[#This Row],[MATERIAL Cost]]</f>
        <v>3716.83</v>
      </c>
      <c r="N2741" s="16">
        <f>IFERROR(SUM_DATA[[#This Row],[MAT C.]], 0)</f>
        <v>0</v>
      </c>
      <c r="O2741" s="16" t="e">
        <f>VLOOKUP(SUM_DATA[[#This Row],[Work Order]],'[2]MAT DETAIL'!$D:$L,8,FALSE)</f>
        <v>#N/A</v>
      </c>
      <c r="P2741" s="17">
        <v>3716.83</v>
      </c>
      <c r="Q2741" s="67" t="s">
        <v>25</v>
      </c>
      <c r="R2741" s="67"/>
      <c r="S2741" s="67"/>
    </row>
    <row r="2742" spans="4:19" ht="15">
      <c r="D2742" s="6">
        <v>620123</v>
      </c>
      <c r="E2742" s="32">
        <v>44181</v>
      </c>
      <c r="F2742" s="33">
        <v>44181</v>
      </c>
      <c r="G2742" s="62"/>
      <c r="H2742" s="6">
        <v>3003337</v>
      </c>
      <c r="I2742" s="28" t="s">
        <v>31</v>
      </c>
      <c r="J2742" s="44" t="s">
        <v>870</v>
      </c>
      <c r="K2742" s="8" t="s">
        <v>33</v>
      </c>
      <c r="L2742" s="8" t="s">
        <v>164</v>
      </c>
      <c r="M2742" s="16">
        <f>SUM_DATA[[#This Row],[TOTAL Cost]]-SUM_DATA[[#This Row],[MATERIAL Cost]]</f>
        <v>3024.42</v>
      </c>
      <c r="N2742" s="16">
        <f>IFERROR(SUM_DATA[[#This Row],[MAT C.]], 0)</f>
        <v>0</v>
      </c>
      <c r="O2742" s="16" t="e">
        <f>VLOOKUP(SUM_DATA[[#This Row],[Work Order]],'[2]MAT DETAIL'!$D:$L,8,FALSE)</f>
        <v>#N/A</v>
      </c>
      <c r="P2742" s="17">
        <v>3024.42</v>
      </c>
      <c r="Q2742" s="67" t="s">
        <v>25</v>
      </c>
      <c r="R2742" s="67"/>
      <c r="S2742" s="67"/>
    </row>
    <row r="2743" spans="4:19" ht="15">
      <c r="D2743" s="6">
        <v>620104</v>
      </c>
      <c r="E2743" s="32">
        <v>44181</v>
      </c>
      <c r="F2743" s="33">
        <v>44181</v>
      </c>
      <c r="G2743" s="62"/>
      <c r="H2743" s="6">
        <v>3003339</v>
      </c>
      <c r="I2743" s="28" t="s">
        <v>31</v>
      </c>
      <c r="J2743" s="44" t="s">
        <v>870</v>
      </c>
      <c r="K2743" s="8" t="s">
        <v>33</v>
      </c>
      <c r="L2743" s="8" t="s">
        <v>164</v>
      </c>
      <c r="M2743" s="16">
        <f>SUM_DATA[[#This Row],[TOTAL Cost]]-SUM_DATA[[#This Row],[MATERIAL Cost]]</f>
        <v>18147.810000000001</v>
      </c>
      <c r="N2743" s="16">
        <f>IFERROR(SUM_DATA[[#This Row],[MAT C.]], 0)</f>
        <v>0</v>
      </c>
      <c r="O2743" s="16" t="e">
        <f>VLOOKUP(SUM_DATA[[#This Row],[Work Order]],'[2]MAT DETAIL'!$D:$L,8,FALSE)</f>
        <v>#N/A</v>
      </c>
      <c r="P2743" s="17">
        <v>18147.810000000001</v>
      </c>
      <c r="Q2743" s="67" t="s">
        <v>25</v>
      </c>
      <c r="R2743" s="67"/>
      <c r="S2743" s="67"/>
    </row>
    <row r="2744" spans="4:19" ht="15">
      <c r="D2744" s="6">
        <v>620106</v>
      </c>
      <c r="E2744" s="32">
        <v>44181</v>
      </c>
      <c r="F2744" s="33">
        <v>44181</v>
      </c>
      <c r="G2744" s="62"/>
      <c r="H2744" s="6">
        <v>3003341</v>
      </c>
      <c r="I2744" s="28" t="s">
        <v>31</v>
      </c>
      <c r="J2744" s="44" t="s">
        <v>870</v>
      </c>
      <c r="K2744" s="8" t="s">
        <v>33</v>
      </c>
      <c r="L2744" s="8" t="s">
        <v>164</v>
      </c>
      <c r="M2744" s="16">
        <f>SUM_DATA[[#This Row],[TOTAL Cost]]-SUM_DATA[[#This Row],[MATERIAL Cost]]</f>
        <v>18147.810000000001</v>
      </c>
      <c r="N2744" s="16">
        <f>IFERROR(SUM_DATA[[#This Row],[MAT C.]], 0)</f>
        <v>0</v>
      </c>
      <c r="O2744" s="16" t="e">
        <f>VLOOKUP(SUM_DATA[[#This Row],[Work Order]],'[2]MAT DETAIL'!$D:$L,8,FALSE)</f>
        <v>#N/A</v>
      </c>
      <c r="P2744" s="17">
        <v>18147.810000000001</v>
      </c>
      <c r="Q2744" s="67" t="s">
        <v>25</v>
      </c>
      <c r="R2744" s="67"/>
      <c r="S2744" s="67"/>
    </row>
    <row r="2745" spans="4:19" ht="15">
      <c r="D2745" s="6">
        <v>620113</v>
      </c>
      <c r="E2745" s="32">
        <v>44181</v>
      </c>
      <c r="F2745" s="33">
        <v>44181</v>
      </c>
      <c r="G2745" s="62"/>
      <c r="H2745" s="6">
        <v>3003342</v>
      </c>
      <c r="I2745" s="28" t="s">
        <v>31</v>
      </c>
      <c r="J2745" s="44" t="s">
        <v>870</v>
      </c>
      <c r="K2745" s="8" t="s">
        <v>33</v>
      </c>
      <c r="L2745" s="8" t="s">
        <v>164</v>
      </c>
      <c r="M2745" s="16">
        <f>SUM_DATA[[#This Row],[TOTAL Cost]]-SUM_DATA[[#This Row],[MATERIAL Cost]]</f>
        <v>18147.810000000001</v>
      </c>
      <c r="N2745" s="16">
        <f>IFERROR(SUM_DATA[[#This Row],[MAT C.]], 0)</f>
        <v>0</v>
      </c>
      <c r="O2745" s="16" t="e">
        <f>VLOOKUP(SUM_DATA[[#This Row],[Work Order]],'[2]MAT DETAIL'!$D:$L,8,FALSE)</f>
        <v>#N/A</v>
      </c>
      <c r="P2745" s="17">
        <v>18147.810000000001</v>
      </c>
      <c r="Q2745" s="67" t="s">
        <v>25</v>
      </c>
      <c r="R2745" s="67"/>
      <c r="S2745" s="67"/>
    </row>
    <row r="2746" spans="4:19" ht="15">
      <c r="D2746" s="6">
        <v>620120</v>
      </c>
      <c r="E2746" s="32">
        <v>44181</v>
      </c>
      <c r="F2746" s="33">
        <v>44181</v>
      </c>
      <c r="G2746" s="62"/>
      <c r="H2746" s="6">
        <v>3003343</v>
      </c>
      <c r="I2746" s="28" t="s">
        <v>31</v>
      </c>
      <c r="J2746" s="44" t="s">
        <v>870</v>
      </c>
      <c r="K2746" s="8" t="s">
        <v>33</v>
      </c>
      <c r="L2746" s="8" t="s">
        <v>164</v>
      </c>
      <c r="M2746" s="16">
        <f>SUM_DATA[[#This Row],[TOTAL Cost]]-SUM_DATA[[#This Row],[MATERIAL Cost]]</f>
        <v>2204.62</v>
      </c>
      <c r="N2746" s="16">
        <f>IFERROR(SUM_DATA[[#This Row],[MAT C.]], 0)</f>
        <v>0</v>
      </c>
      <c r="O2746" s="16" t="e">
        <f>VLOOKUP(SUM_DATA[[#This Row],[Work Order]],'[2]MAT DETAIL'!$D:$L,8,FALSE)</f>
        <v>#N/A</v>
      </c>
      <c r="P2746" s="17">
        <v>2204.62</v>
      </c>
      <c r="Q2746" s="67" t="s">
        <v>25</v>
      </c>
      <c r="R2746" s="67"/>
      <c r="S2746" s="67"/>
    </row>
    <row r="2747" spans="4:19" ht="15">
      <c r="D2747" s="6">
        <v>620124</v>
      </c>
      <c r="E2747" s="32">
        <v>44181</v>
      </c>
      <c r="F2747" s="33">
        <v>44181</v>
      </c>
      <c r="G2747" s="62"/>
      <c r="H2747" s="6">
        <v>3003345</v>
      </c>
      <c r="I2747" s="28" t="s">
        <v>31</v>
      </c>
      <c r="J2747" s="44" t="s">
        <v>870</v>
      </c>
      <c r="K2747" s="8" t="s">
        <v>33</v>
      </c>
      <c r="L2747" s="8" t="s">
        <v>164</v>
      </c>
      <c r="M2747" s="16">
        <f>SUM_DATA[[#This Row],[TOTAL Cost]]-SUM_DATA[[#This Row],[MATERIAL Cost]]</f>
        <v>18147.810000000001</v>
      </c>
      <c r="N2747" s="16">
        <f>IFERROR(SUM_DATA[[#This Row],[MAT C.]], 0)</f>
        <v>0</v>
      </c>
      <c r="O2747" s="16" t="e">
        <f>VLOOKUP(SUM_DATA[[#This Row],[Work Order]],'[2]MAT DETAIL'!$D:$L,8,FALSE)</f>
        <v>#N/A</v>
      </c>
      <c r="P2747" s="17">
        <v>18147.810000000001</v>
      </c>
      <c r="Q2747" s="67" t="s">
        <v>25</v>
      </c>
      <c r="R2747" s="67"/>
      <c r="S2747" s="67"/>
    </row>
    <row r="2748" spans="4:19" ht="15">
      <c r="D2748" s="6">
        <v>620104</v>
      </c>
      <c r="E2748" s="32">
        <v>44181</v>
      </c>
      <c r="F2748" s="33">
        <v>44181</v>
      </c>
      <c r="G2748" s="62"/>
      <c r="H2748" s="6">
        <v>3003398</v>
      </c>
      <c r="I2748" s="28" t="s">
        <v>26</v>
      </c>
      <c r="J2748" s="44" t="s">
        <v>893</v>
      </c>
      <c r="K2748" s="8" t="s">
        <v>36</v>
      </c>
      <c r="L2748" s="8" t="s">
        <v>42</v>
      </c>
      <c r="M2748" s="16">
        <f>SUM_DATA[[#This Row],[TOTAL Cost]]-SUM_DATA[[#This Row],[MATERIAL Cost]]</f>
        <v>633.05000000000291</v>
      </c>
      <c r="N2748" s="16">
        <f>IFERROR(SUM_DATA[[#This Row],[MAT C.]], 0)</f>
        <v>73800</v>
      </c>
      <c r="O2748" s="16">
        <f>VLOOKUP(SUM_DATA[[#This Row],[Work Order]],'[2]MAT DETAIL'!$D:$L,8,FALSE)</f>
        <v>73800</v>
      </c>
      <c r="P2748" s="17">
        <v>74433.05</v>
      </c>
      <c r="Q2748" s="67" t="s">
        <v>21</v>
      </c>
      <c r="R2748" s="67"/>
      <c r="S2748" s="67"/>
    </row>
    <row r="2749" spans="4:19" ht="15">
      <c r="D2749" s="6">
        <v>620119</v>
      </c>
      <c r="E2749" s="32">
        <v>44181</v>
      </c>
      <c r="F2749" s="33">
        <v>44181</v>
      </c>
      <c r="G2749" s="62"/>
      <c r="H2749" s="6">
        <v>3003409</v>
      </c>
      <c r="I2749" s="28" t="s">
        <v>26</v>
      </c>
      <c r="J2749" s="44" t="s">
        <v>817</v>
      </c>
      <c r="K2749" s="8" t="s">
        <v>36</v>
      </c>
      <c r="L2749" s="8" t="s">
        <v>507</v>
      </c>
      <c r="M2749" s="16">
        <f>SUM_DATA[[#This Row],[TOTAL Cost]]-SUM_DATA[[#This Row],[MATERIAL Cost]]</f>
        <v>106800</v>
      </c>
      <c r="N2749" s="16">
        <f>IFERROR(SUM_DATA[[#This Row],[MAT C.]], 0)</f>
        <v>0</v>
      </c>
      <c r="O2749" s="16" t="e">
        <f>VLOOKUP(SUM_DATA[[#This Row],[Work Order]],'[2]MAT DETAIL'!$D:$L,8,FALSE)</f>
        <v>#N/A</v>
      </c>
      <c r="P2749" s="17">
        <v>106800</v>
      </c>
      <c r="Q2749" s="67" t="s">
        <v>21</v>
      </c>
      <c r="R2749" s="67"/>
      <c r="S2749" s="67"/>
    </row>
    <row r="2750" spans="4:19" ht="15">
      <c r="D2750" s="6">
        <v>620104</v>
      </c>
      <c r="E2750" s="32">
        <v>44181</v>
      </c>
      <c r="F2750" s="33">
        <v>44181</v>
      </c>
      <c r="G2750" s="62"/>
      <c r="H2750" s="6">
        <v>3003492</v>
      </c>
      <c r="I2750" s="28" t="s">
        <v>26</v>
      </c>
      <c r="J2750" s="44" t="s">
        <v>894</v>
      </c>
      <c r="K2750" s="8" t="s">
        <v>36</v>
      </c>
      <c r="L2750" s="8" t="s">
        <v>53</v>
      </c>
      <c r="M2750" s="16">
        <f>SUM_DATA[[#This Row],[TOTAL Cost]]-SUM_DATA[[#This Row],[MATERIAL Cost]]</f>
        <v>30500</v>
      </c>
      <c r="N2750" s="16">
        <f>IFERROR(SUM_DATA[[#This Row],[MAT C.]], 0)</f>
        <v>28700</v>
      </c>
      <c r="O2750" s="16">
        <f>VLOOKUP(SUM_DATA[[#This Row],[Work Order]],'[2]MAT DETAIL'!$D:$L,8,FALSE)</f>
        <v>28700</v>
      </c>
      <c r="P2750" s="17">
        <v>59200</v>
      </c>
      <c r="Q2750" s="67" t="s">
        <v>21</v>
      </c>
      <c r="R2750" s="67"/>
      <c r="S2750" s="67"/>
    </row>
    <row r="2751" spans="4:19" ht="15">
      <c r="D2751" s="6">
        <v>620106</v>
      </c>
      <c r="E2751" s="32">
        <v>44181</v>
      </c>
      <c r="F2751" s="33">
        <v>44181</v>
      </c>
      <c r="G2751" s="62"/>
      <c r="H2751" s="6">
        <v>3003493</v>
      </c>
      <c r="I2751" s="28" t="s">
        <v>26</v>
      </c>
      <c r="J2751" s="44" t="s">
        <v>894</v>
      </c>
      <c r="K2751" s="8" t="s">
        <v>36</v>
      </c>
      <c r="L2751" s="8" t="s">
        <v>53</v>
      </c>
      <c r="M2751" s="16">
        <f>SUM_DATA[[#This Row],[TOTAL Cost]]-SUM_DATA[[#This Row],[MATERIAL Cost]]</f>
        <v>30500</v>
      </c>
      <c r="N2751" s="16">
        <f>IFERROR(SUM_DATA[[#This Row],[MAT C.]], 0)</f>
        <v>28700</v>
      </c>
      <c r="O2751" s="16">
        <f>VLOOKUP(SUM_DATA[[#This Row],[Work Order]],'[2]MAT DETAIL'!$D:$L,8,FALSE)</f>
        <v>28700</v>
      </c>
      <c r="P2751" s="17">
        <v>59200</v>
      </c>
      <c r="Q2751" s="67" t="s">
        <v>21</v>
      </c>
      <c r="R2751" s="67"/>
      <c r="S2751" s="67"/>
    </row>
    <row r="2752" spans="4:19" ht="15">
      <c r="D2752" s="6">
        <v>620109</v>
      </c>
      <c r="E2752" s="32">
        <v>44181</v>
      </c>
      <c r="F2752" s="33">
        <v>44181</v>
      </c>
      <c r="G2752" s="62"/>
      <c r="H2752" s="6">
        <v>3003494</v>
      </c>
      <c r="I2752" s="28" t="s">
        <v>26</v>
      </c>
      <c r="J2752" s="44" t="s">
        <v>894</v>
      </c>
      <c r="K2752" s="8" t="s">
        <v>36</v>
      </c>
      <c r="L2752" s="8" t="s">
        <v>53</v>
      </c>
      <c r="M2752" s="16">
        <f>SUM_DATA[[#This Row],[TOTAL Cost]]-SUM_DATA[[#This Row],[MATERIAL Cost]]</f>
        <v>30500</v>
      </c>
      <c r="N2752" s="16">
        <f>IFERROR(SUM_DATA[[#This Row],[MAT C.]], 0)</f>
        <v>28700</v>
      </c>
      <c r="O2752" s="16">
        <f>VLOOKUP(SUM_DATA[[#This Row],[Work Order]],'[2]MAT DETAIL'!$D:$L,8,FALSE)</f>
        <v>28700</v>
      </c>
      <c r="P2752" s="17">
        <v>59200</v>
      </c>
      <c r="Q2752" s="67" t="s">
        <v>21</v>
      </c>
      <c r="R2752" s="67"/>
      <c r="S2752" s="67"/>
    </row>
    <row r="2753" spans="4:19" ht="15">
      <c r="D2753" s="6">
        <v>620113</v>
      </c>
      <c r="E2753" s="32">
        <v>44181</v>
      </c>
      <c r="F2753" s="33">
        <v>44181</v>
      </c>
      <c r="G2753" s="62"/>
      <c r="H2753" s="6">
        <v>3003496</v>
      </c>
      <c r="I2753" s="28" t="s">
        <v>26</v>
      </c>
      <c r="J2753" s="44" t="s">
        <v>894</v>
      </c>
      <c r="K2753" s="8" t="s">
        <v>36</v>
      </c>
      <c r="L2753" s="8" t="s">
        <v>53</v>
      </c>
      <c r="M2753" s="16">
        <f>SUM_DATA[[#This Row],[TOTAL Cost]]-SUM_DATA[[#This Row],[MATERIAL Cost]]</f>
        <v>30500</v>
      </c>
      <c r="N2753" s="16">
        <f>IFERROR(SUM_DATA[[#This Row],[MAT C.]], 0)</f>
        <v>28700</v>
      </c>
      <c r="O2753" s="16">
        <f>VLOOKUP(SUM_DATA[[#This Row],[Work Order]],'[2]MAT DETAIL'!$D:$L,8,FALSE)</f>
        <v>28700</v>
      </c>
      <c r="P2753" s="17">
        <v>59200</v>
      </c>
      <c r="Q2753" s="67" t="s">
        <v>21</v>
      </c>
      <c r="R2753" s="67"/>
      <c r="S2753" s="67"/>
    </row>
    <row r="2754" spans="4:19" ht="15">
      <c r="D2754" s="6">
        <v>620114</v>
      </c>
      <c r="E2754" s="32">
        <v>44181</v>
      </c>
      <c r="F2754" s="33">
        <v>44181</v>
      </c>
      <c r="G2754" s="62"/>
      <c r="H2754" s="6">
        <v>3003497</v>
      </c>
      <c r="I2754" s="28" t="s">
        <v>26</v>
      </c>
      <c r="J2754" s="44" t="s">
        <v>894</v>
      </c>
      <c r="K2754" s="8" t="s">
        <v>36</v>
      </c>
      <c r="L2754" s="8" t="s">
        <v>53</v>
      </c>
      <c r="M2754" s="16">
        <f>SUM_DATA[[#This Row],[TOTAL Cost]]-SUM_DATA[[#This Row],[MATERIAL Cost]]</f>
        <v>30500</v>
      </c>
      <c r="N2754" s="16">
        <f>IFERROR(SUM_DATA[[#This Row],[MAT C.]], 0)</f>
        <v>28700</v>
      </c>
      <c r="O2754" s="16">
        <f>VLOOKUP(SUM_DATA[[#This Row],[Work Order]],'[2]MAT DETAIL'!$D:$L,8,FALSE)</f>
        <v>28700</v>
      </c>
      <c r="P2754" s="17">
        <v>59200</v>
      </c>
      <c r="Q2754" s="67" t="s">
        <v>21</v>
      </c>
      <c r="R2754" s="67"/>
      <c r="S2754" s="67"/>
    </row>
    <row r="2755" spans="4:19" ht="15">
      <c r="D2755" s="6">
        <v>620120</v>
      </c>
      <c r="E2755" s="32">
        <v>44181</v>
      </c>
      <c r="F2755" s="33">
        <v>44181</v>
      </c>
      <c r="G2755" s="62"/>
      <c r="H2755" s="6">
        <v>3003498</v>
      </c>
      <c r="I2755" s="28" t="s">
        <v>26</v>
      </c>
      <c r="J2755" s="44" t="s">
        <v>894</v>
      </c>
      <c r="K2755" s="8" t="s">
        <v>36</v>
      </c>
      <c r="L2755" s="8" t="s">
        <v>53</v>
      </c>
      <c r="M2755" s="16">
        <f>SUM_DATA[[#This Row],[TOTAL Cost]]-SUM_DATA[[#This Row],[MATERIAL Cost]]</f>
        <v>30500</v>
      </c>
      <c r="N2755" s="16">
        <f>IFERROR(SUM_DATA[[#This Row],[MAT C.]], 0)</f>
        <v>28700</v>
      </c>
      <c r="O2755" s="16">
        <f>VLOOKUP(SUM_DATA[[#This Row],[Work Order]],'[2]MAT DETAIL'!$D:$L,8,FALSE)</f>
        <v>28700</v>
      </c>
      <c r="P2755" s="17">
        <v>59200</v>
      </c>
      <c r="Q2755" s="67" t="s">
        <v>21</v>
      </c>
      <c r="R2755" s="67"/>
      <c r="S2755" s="67"/>
    </row>
    <row r="2756" spans="4:19" ht="15">
      <c r="D2756" s="6">
        <v>620124</v>
      </c>
      <c r="E2756" s="32">
        <v>44181</v>
      </c>
      <c r="F2756" s="33">
        <v>44181</v>
      </c>
      <c r="G2756" s="62"/>
      <c r="H2756" s="6">
        <v>3003499</v>
      </c>
      <c r="I2756" s="28" t="s">
        <v>26</v>
      </c>
      <c r="J2756" s="44" t="s">
        <v>894</v>
      </c>
      <c r="K2756" s="8" t="s">
        <v>36</v>
      </c>
      <c r="L2756" s="8" t="s">
        <v>53</v>
      </c>
      <c r="M2756" s="16">
        <f>SUM_DATA[[#This Row],[TOTAL Cost]]-SUM_DATA[[#This Row],[MATERIAL Cost]]</f>
        <v>30500</v>
      </c>
      <c r="N2756" s="16">
        <f>IFERROR(SUM_DATA[[#This Row],[MAT C.]], 0)</f>
        <v>28700</v>
      </c>
      <c r="O2756" s="16">
        <f>VLOOKUP(SUM_DATA[[#This Row],[Work Order]],'[2]MAT DETAIL'!$D:$L,8,FALSE)</f>
        <v>28700</v>
      </c>
      <c r="P2756" s="17">
        <v>59200</v>
      </c>
      <c r="Q2756" s="67" t="s">
        <v>21</v>
      </c>
      <c r="R2756" s="67"/>
      <c r="S2756" s="67"/>
    </row>
    <row r="2757" spans="4:19" ht="15">
      <c r="D2757" s="6">
        <v>620117</v>
      </c>
      <c r="E2757" s="32">
        <v>44181</v>
      </c>
      <c r="F2757" s="32">
        <v>44181</v>
      </c>
      <c r="G2757" s="62"/>
      <c r="H2757" s="6">
        <v>3003502</v>
      </c>
      <c r="I2757" s="28" t="s">
        <v>26</v>
      </c>
      <c r="J2757" s="44" t="s">
        <v>118</v>
      </c>
      <c r="K2757" s="8" t="s">
        <v>30</v>
      </c>
      <c r="L2757" s="8" t="s">
        <v>30</v>
      </c>
      <c r="M2757" s="16">
        <f>SUM_DATA[[#This Row],[TOTAL Cost]]-SUM_DATA[[#This Row],[MATERIAL Cost]]</f>
        <v>8141</v>
      </c>
      <c r="N2757" s="16">
        <f>IFERROR(SUM_DATA[[#This Row],[MAT C.]], 0)</f>
        <v>654</v>
      </c>
      <c r="O2757" s="16">
        <f>VLOOKUP(SUM_DATA[[#This Row],[Work Order]],'[2]MAT DETAIL'!$D:$L,8,FALSE)</f>
        <v>654</v>
      </c>
      <c r="P2757" s="17">
        <v>8795</v>
      </c>
      <c r="Q2757" s="67" t="s">
        <v>25</v>
      </c>
      <c r="R2757" s="67"/>
      <c r="S2757" s="67"/>
    </row>
    <row r="2758" spans="4:19" ht="15">
      <c r="D2758" s="6">
        <v>620122</v>
      </c>
      <c r="E2758" s="32">
        <v>44181</v>
      </c>
      <c r="F2758" s="32">
        <v>44181</v>
      </c>
      <c r="G2758" s="62"/>
      <c r="H2758" s="6">
        <v>3003504</v>
      </c>
      <c r="I2758" s="28" t="s">
        <v>26</v>
      </c>
      <c r="J2758" s="44" t="s">
        <v>29</v>
      </c>
      <c r="K2758" s="8" t="s">
        <v>30</v>
      </c>
      <c r="L2758" s="8" t="s">
        <v>30</v>
      </c>
      <c r="M2758" s="16">
        <f>SUM_DATA[[#This Row],[TOTAL Cost]]-SUM_DATA[[#This Row],[MATERIAL Cost]]</f>
        <v>14852</v>
      </c>
      <c r="N2758" s="16">
        <f>IFERROR(SUM_DATA[[#This Row],[MAT C.]], 0)</f>
        <v>654</v>
      </c>
      <c r="O2758" s="16">
        <f>VLOOKUP(SUM_DATA[[#This Row],[Work Order]],'[2]MAT DETAIL'!$D:$L,8,FALSE)</f>
        <v>654</v>
      </c>
      <c r="P2758" s="17">
        <v>15506</v>
      </c>
      <c r="Q2758" s="67" t="s">
        <v>25</v>
      </c>
      <c r="R2758" s="67"/>
      <c r="S2758" s="67"/>
    </row>
    <row r="2759" spans="4:19" ht="15">
      <c r="D2759" s="6">
        <v>620106</v>
      </c>
      <c r="E2759" s="32">
        <v>44181</v>
      </c>
      <c r="F2759" s="33">
        <v>44181</v>
      </c>
      <c r="G2759" s="62"/>
      <c r="H2759" s="6">
        <v>3003510</v>
      </c>
      <c r="I2759" s="28" t="s">
        <v>31</v>
      </c>
      <c r="J2759" s="44" t="s">
        <v>199</v>
      </c>
      <c r="K2759" s="8" t="s">
        <v>56</v>
      </c>
      <c r="L2759" s="8" t="s">
        <v>146</v>
      </c>
      <c r="M2759" s="16">
        <f>SUM_DATA[[#This Row],[TOTAL Cost]]-SUM_DATA[[#This Row],[MATERIAL Cost]]</f>
        <v>50119.01</v>
      </c>
      <c r="N2759" s="16">
        <f>IFERROR(SUM_DATA[[#This Row],[MAT C.]], 0)</f>
        <v>841</v>
      </c>
      <c r="O2759" s="16">
        <f>VLOOKUP(SUM_DATA[[#This Row],[Work Order]],'[2]MAT DETAIL'!$D:$L,8,FALSE)</f>
        <v>841</v>
      </c>
      <c r="P2759" s="17">
        <v>50960.01</v>
      </c>
      <c r="Q2759" s="67" t="s">
        <v>25</v>
      </c>
      <c r="R2759" s="67"/>
      <c r="S2759" s="67"/>
    </row>
    <row r="2760" spans="4:19" ht="15">
      <c r="D2760" s="6">
        <v>620104</v>
      </c>
      <c r="E2760" s="32">
        <v>44181</v>
      </c>
      <c r="F2760" s="33">
        <v>44181</v>
      </c>
      <c r="G2760" s="62"/>
      <c r="H2760" s="6">
        <v>3003518</v>
      </c>
      <c r="I2760" s="28" t="s">
        <v>26</v>
      </c>
      <c r="J2760" s="44" t="s">
        <v>895</v>
      </c>
      <c r="K2760" s="8" t="s">
        <v>36</v>
      </c>
      <c r="L2760" s="8" t="s">
        <v>47</v>
      </c>
      <c r="M2760" s="16">
        <f>SUM_DATA[[#This Row],[TOTAL Cost]]-SUM_DATA[[#This Row],[MATERIAL Cost]]</f>
        <v>413.2899999999936</v>
      </c>
      <c r="N2760" s="16">
        <f>IFERROR(SUM_DATA[[#This Row],[MAT C.]], 0)</f>
        <v>92300</v>
      </c>
      <c r="O2760" s="16">
        <f>VLOOKUP(SUM_DATA[[#This Row],[Work Order]],'[2]MAT DETAIL'!$D:$L,8,FALSE)</f>
        <v>92300</v>
      </c>
      <c r="P2760" s="17">
        <v>92713.29</v>
      </c>
      <c r="Q2760" s="67" t="s">
        <v>21</v>
      </c>
      <c r="R2760" s="67"/>
      <c r="S2760" s="67"/>
    </row>
    <row r="2761" spans="4:19" ht="15">
      <c r="D2761" s="6">
        <v>620106</v>
      </c>
      <c r="E2761" s="32">
        <v>44181</v>
      </c>
      <c r="F2761" s="33">
        <v>44181</v>
      </c>
      <c r="G2761" s="62"/>
      <c r="H2761" s="6">
        <v>3003519</v>
      </c>
      <c r="I2761" s="28" t="s">
        <v>26</v>
      </c>
      <c r="J2761" s="44" t="s">
        <v>895</v>
      </c>
      <c r="K2761" s="8" t="s">
        <v>36</v>
      </c>
      <c r="L2761" s="8" t="s">
        <v>47</v>
      </c>
      <c r="M2761" s="16">
        <f>SUM_DATA[[#This Row],[TOTAL Cost]]-SUM_DATA[[#This Row],[MATERIAL Cost]]</f>
        <v>0</v>
      </c>
      <c r="N2761" s="16">
        <f>IFERROR(SUM_DATA[[#This Row],[MAT C.]], 0)</f>
        <v>92300</v>
      </c>
      <c r="O2761" s="16">
        <f>VLOOKUP(SUM_DATA[[#This Row],[Work Order]],'[2]MAT DETAIL'!$D:$L,8,FALSE)</f>
        <v>92300</v>
      </c>
      <c r="P2761" s="17">
        <v>92300</v>
      </c>
      <c r="Q2761" s="67" t="s">
        <v>21</v>
      </c>
      <c r="R2761" s="67"/>
      <c r="S2761" s="67"/>
    </row>
    <row r="2762" spans="4:19" ht="15">
      <c r="D2762" s="6">
        <v>620113</v>
      </c>
      <c r="E2762" s="32">
        <v>44181</v>
      </c>
      <c r="F2762" s="33">
        <v>44181</v>
      </c>
      <c r="G2762" s="62"/>
      <c r="H2762" s="6">
        <v>3003520</v>
      </c>
      <c r="I2762" s="28" t="s">
        <v>26</v>
      </c>
      <c r="J2762" s="44" t="s">
        <v>895</v>
      </c>
      <c r="K2762" s="8" t="s">
        <v>36</v>
      </c>
      <c r="L2762" s="8" t="s">
        <v>47</v>
      </c>
      <c r="M2762" s="16">
        <f>SUM_DATA[[#This Row],[TOTAL Cost]]-SUM_DATA[[#This Row],[MATERIAL Cost]]</f>
        <v>413.2899999999936</v>
      </c>
      <c r="N2762" s="16">
        <f>IFERROR(SUM_DATA[[#This Row],[MAT C.]], 0)</f>
        <v>92300</v>
      </c>
      <c r="O2762" s="16">
        <f>VLOOKUP(SUM_DATA[[#This Row],[Work Order]],'[2]MAT DETAIL'!$D:$L,8,FALSE)</f>
        <v>92300</v>
      </c>
      <c r="P2762" s="17">
        <v>92713.29</v>
      </c>
      <c r="Q2762" s="67" t="s">
        <v>21</v>
      </c>
      <c r="R2762" s="67"/>
      <c r="S2762" s="67"/>
    </row>
    <row r="2763" spans="4:19" ht="15">
      <c r="D2763" s="6">
        <v>620124</v>
      </c>
      <c r="E2763" s="32">
        <v>44181</v>
      </c>
      <c r="F2763" s="33">
        <v>44181</v>
      </c>
      <c r="G2763" s="62"/>
      <c r="H2763" s="6">
        <v>3003521</v>
      </c>
      <c r="I2763" s="28" t="s">
        <v>26</v>
      </c>
      <c r="J2763" s="44" t="s">
        <v>895</v>
      </c>
      <c r="K2763" s="8" t="s">
        <v>36</v>
      </c>
      <c r="L2763" s="8" t="s">
        <v>47</v>
      </c>
      <c r="M2763" s="16">
        <f>SUM_DATA[[#This Row],[TOTAL Cost]]-SUM_DATA[[#This Row],[MATERIAL Cost]]</f>
        <v>413.2899999999936</v>
      </c>
      <c r="N2763" s="16">
        <f>IFERROR(SUM_DATA[[#This Row],[MAT C.]], 0)</f>
        <v>92300</v>
      </c>
      <c r="O2763" s="16">
        <f>VLOOKUP(SUM_DATA[[#This Row],[Work Order]],'[2]MAT DETAIL'!$D:$L,8,FALSE)</f>
        <v>92300</v>
      </c>
      <c r="P2763" s="17">
        <v>92713.29</v>
      </c>
      <c r="Q2763" s="67" t="s">
        <v>21</v>
      </c>
      <c r="R2763" s="67"/>
      <c r="S2763" s="67"/>
    </row>
    <row r="2764" spans="4:19" ht="15">
      <c r="D2764" s="6">
        <v>620107</v>
      </c>
      <c r="E2764" s="32">
        <v>44182</v>
      </c>
      <c r="F2764" s="33">
        <v>44182</v>
      </c>
      <c r="G2764" s="62"/>
      <c r="H2764" s="6">
        <v>3003768</v>
      </c>
      <c r="I2764" s="28" t="s">
        <v>31</v>
      </c>
      <c r="J2764" s="45" t="s">
        <v>896</v>
      </c>
      <c r="K2764" s="8" t="s">
        <v>39</v>
      </c>
      <c r="L2764" s="8" t="s">
        <v>336</v>
      </c>
      <c r="M2764" s="16">
        <f>SUM_DATA[[#This Row],[TOTAL Cost]]-SUM_DATA[[#This Row],[MATERIAL Cost]]</f>
        <v>678.16</v>
      </c>
      <c r="N2764" s="16">
        <f>IFERROR(SUM_DATA[[#This Row],[MAT C.]], 0)</f>
        <v>0</v>
      </c>
      <c r="O2764" s="16" t="e">
        <f>VLOOKUP(SUM_DATA[[#This Row],[Work Order]],'[2]MAT DETAIL'!$D:$L,8,FALSE)</f>
        <v>#N/A</v>
      </c>
      <c r="P2764" s="17">
        <v>678.16</v>
      </c>
      <c r="Q2764" s="67" t="s">
        <v>25</v>
      </c>
      <c r="R2764" s="67"/>
      <c r="S2764" s="67"/>
    </row>
    <row r="2765" spans="4:19" ht="15">
      <c r="D2765" s="6">
        <v>620114</v>
      </c>
      <c r="E2765" s="32">
        <v>44182</v>
      </c>
      <c r="F2765" s="33">
        <v>44182</v>
      </c>
      <c r="G2765" s="62"/>
      <c r="H2765" s="6">
        <v>3003852</v>
      </c>
      <c r="I2765" s="28" t="s">
        <v>31</v>
      </c>
      <c r="J2765" s="44" t="s">
        <v>617</v>
      </c>
      <c r="K2765" s="8" t="s">
        <v>47</v>
      </c>
      <c r="L2765" s="8" t="s">
        <v>289</v>
      </c>
      <c r="M2765" s="16">
        <f>SUM_DATA[[#This Row],[TOTAL Cost]]-SUM_DATA[[#This Row],[MATERIAL Cost]]</f>
        <v>678.16</v>
      </c>
      <c r="N2765" s="16">
        <f>IFERROR(SUM_DATA[[#This Row],[MAT C.]], 0)</f>
        <v>0</v>
      </c>
      <c r="O2765" s="16" t="e">
        <f>VLOOKUP(SUM_DATA[[#This Row],[Work Order]],'[2]MAT DETAIL'!$D:$L,8,FALSE)</f>
        <v>#N/A</v>
      </c>
      <c r="P2765" s="17">
        <v>678.16</v>
      </c>
      <c r="Q2765" s="67" t="s">
        <v>25</v>
      </c>
      <c r="R2765" s="67"/>
      <c r="S2765" s="67"/>
    </row>
    <row r="2766" spans="4:19" ht="15">
      <c r="D2766" s="6">
        <v>620116</v>
      </c>
      <c r="E2766" s="32">
        <v>44182</v>
      </c>
      <c r="F2766" s="33">
        <v>44182</v>
      </c>
      <c r="G2766" s="62"/>
      <c r="H2766" s="6">
        <v>3003854</v>
      </c>
      <c r="I2766" s="28" t="s">
        <v>31</v>
      </c>
      <c r="J2766" s="44" t="s">
        <v>617</v>
      </c>
      <c r="K2766" s="8" t="s">
        <v>47</v>
      </c>
      <c r="L2766" s="8" t="s">
        <v>289</v>
      </c>
      <c r="M2766" s="16">
        <f>SUM_DATA[[#This Row],[TOTAL Cost]]-SUM_DATA[[#This Row],[MATERIAL Cost]]</f>
        <v>678.16</v>
      </c>
      <c r="N2766" s="16">
        <f>IFERROR(SUM_DATA[[#This Row],[MAT C.]], 0)</f>
        <v>0</v>
      </c>
      <c r="O2766" s="16" t="e">
        <f>VLOOKUP(SUM_DATA[[#This Row],[Work Order]],'[2]MAT DETAIL'!$D:$L,8,FALSE)</f>
        <v>#N/A</v>
      </c>
      <c r="P2766" s="17">
        <v>678.16</v>
      </c>
      <c r="Q2766" s="67" t="s">
        <v>25</v>
      </c>
      <c r="R2766" s="67"/>
      <c r="S2766" s="67"/>
    </row>
    <row r="2767" spans="4:19" ht="15">
      <c r="D2767" s="6">
        <v>620106</v>
      </c>
      <c r="E2767" s="32">
        <v>44182</v>
      </c>
      <c r="F2767" s="33">
        <v>44182</v>
      </c>
      <c r="G2767" s="62"/>
      <c r="H2767" s="6">
        <v>3003856</v>
      </c>
      <c r="I2767" s="28" t="s">
        <v>31</v>
      </c>
      <c r="J2767" s="44" t="s">
        <v>617</v>
      </c>
      <c r="K2767" s="8" t="s">
        <v>47</v>
      </c>
      <c r="L2767" s="8" t="s">
        <v>289</v>
      </c>
      <c r="M2767" s="16">
        <f>SUM_DATA[[#This Row],[TOTAL Cost]]-SUM_DATA[[#This Row],[MATERIAL Cost]]</f>
        <v>678.16</v>
      </c>
      <c r="N2767" s="16">
        <f>IFERROR(SUM_DATA[[#This Row],[MAT C.]], 0)</f>
        <v>0</v>
      </c>
      <c r="O2767" s="16" t="e">
        <f>VLOOKUP(SUM_DATA[[#This Row],[Work Order]],'[2]MAT DETAIL'!$D:$L,8,FALSE)</f>
        <v>#N/A</v>
      </c>
      <c r="P2767" s="17">
        <v>678.16</v>
      </c>
      <c r="Q2767" s="67" t="s">
        <v>25</v>
      </c>
      <c r="R2767" s="67"/>
      <c r="S2767" s="67"/>
    </row>
    <row r="2768" spans="4:19" ht="15">
      <c r="D2768" s="6">
        <v>620120</v>
      </c>
      <c r="E2768" s="32">
        <v>44182</v>
      </c>
      <c r="F2768" s="33">
        <v>44182</v>
      </c>
      <c r="G2768" s="62"/>
      <c r="H2768" s="6">
        <v>3003858</v>
      </c>
      <c r="I2768" s="28" t="s">
        <v>31</v>
      </c>
      <c r="J2768" s="44" t="s">
        <v>617</v>
      </c>
      <c r="K2768" s="8" t="s">
        <v>47</v>
      </c>
      <c r="L2768" s="8" t="s">
        <v>289</v>
      </c>
      <c r="M2768" s="16">
        <f>SUM_DATA[[#This Row],[TOTAL Cost]]-SUM_DATA[[#This Row],[MATERIAL Cost]]</f>
        <v>678.16</v>
      </c>
      <c r="N2768" s="16">
        <f>IFERROR(SUM_DATA[[#This Row],[MAT C.]], 0)</f>
        <v>0</v>
      </c>
      <c r="O2768" s="16" t="e">
        <f>VLOOKUP(SUM_DATA[[#This Row],[Work Order]],'[2]MAT DETAIL'!$D:$L,8,FALSE)</f>
        <v>#N/A</v>
      </c>
      <c r="P2768" s="17">
        <v>678.16</v>
      </c>
      <c r="Q2768" s="67" t="s">
        <v>25</v>
      </c>
      <c r="R2768" s="67"/>
      <c r="S2768" s="67"/>
    </row>
    <row r="2769" spans="4:19" ht="15">
      <c r="D2769" s="6">
        <v>620111</v>
      </c>
      <c r="E2769" s="32">
        <v>44183</v>
      </c>
      <c r="F2769" s="33">
        <v>44183</v>
      </c>
      <c r="G2769" s="62"/>
      <c r="H2769" s="6">
        <v>3006040</v>
      </c>
      <c r="I2769" s="28" t="s">
        <v>26</v>
      </c>
      <c r="J2769" s="44" t="s">
        <v>228</v>
      </c>
      <c r="K2769" s="8" t="s">
        <v>33</v>
      </c>
      <c r="L2769" s="8" t="s">
        <v>39</v>
      </c>
      <c r="M2769" s="16">
        <f>SUM_DATA[[#This Row],[TOTAL Cost]]-SUM_DATA[[#This Row],[MATERIAL Cost]]</f>
        <v>2529.64</v>
      </c>
      <c r="N2769" s="16">
        <f>IFERROR(SUM_DATA[[#This Row],[MAT C.]], 0)</f>
        <v>0</v>
      </c>
      <c r="O2769" s="16" t="e">
        <f>VLOOKUP(SUM_DATA[[#This Row],[Work Order]],'[2]MAT DETAIL'!$D:$L,8,FALSE)</f>
        <v>#N/A</v>
      </c>
      <c r="P2769" s="17">
        <v>2529.64</v>
      </c>
      <c r="Q2769" s="67" t="s">
        <v>25</v>
      </c>
      <c r="R2769" s="67"/>
      <c r="S2769" s="67"/>
    </row>
    <row r="2770" spans="4:19" ht="15">
      <c r="D2770" s="6">
        <v>620107</v>
      </c>
      <c r="E2770" s="32">
        <v>44183</v>
      </c>
      <c r="F2770" s="33">
        <v>44183</v>
      </c>
      <c r="G2770" s="62"/>
      <c r="H2770" s="6">
        <v>3006041</v>
      </c>
      <c r="I2770" s="28" t="s">
        <v>26</v>
      </c>
      <c r="J2770" s="44" t="s">
        <v>897</v>
      </c>
      <c r="K2770" s="8" t="s">
        <v>39</v>
      </c>
      <c r="L2770" s="8" t="s">
        <v>244</v>
      </c>
      <c r="M2770" s="16">
        <f>SUM_DATA[[#This Row],[TOTAL Cost]]-SUM_DATA[[#This Row],[MATERIAL Cost]]</f>
        <v>2529.64</v>
      </c>
      <c r="N2770" s="16">
        <f>IFERROR(SUM_DATA[[#This Row],[MAT C.]], 0)</f>
        <v>0</v>
      </c>
      <c r="O2770" s="16" t="e">
        <f>VLOOKUP(SUM_DATA[[#This Row],[Work Order]],'[2]MAT DETAIL'!$D:$L,8,FALSE)</f>
        <v>#N/A</v>
      </c>
      <c r="P2770" s="17">
        <v>2529.64</v>
      </c>
      <c r="Q2770" s="67" t="s">
        <v>25</v>
      </c>
      <c r="R2770" s="67"/>
      <c r="S2770" s="67"/>
    </row>
    <row r="2771" spans="4:19" ht="15">
      <c r="D2771" s="6">
        <v>620116</v>
      </c>
      <c r="E2771" s="32">
        <v>44183</v>
      </c>
      <c r="F2771" s="33">
        <v>44183</v>
      </c>
      <c r="G2771" s="62"/>
      <c r="H2771" s="6">
        <v>3006042</v>
      </c>
      <c r="I2771" s="28" t="s">
        <v>26</v>
      </c>
      <c r="J2771" s="44" t="s">
        <v>898</v>
      </c>
      <c r="K2771" s="8" t="s">
        <v>36</v>
      </c>
      <c r="L2771" s="8" t="s">
        <v>93</v>
      </c>
      <c r="M2771" s="16">
        <f>SUM_DATA[[#This Row],[TOTAL Cost]]-SUM_DATA[[#This Row],[MATERIAL Cost]]</f>
        <v>2529.64</v>
      </c>
      <c r="N2771" s="16">
        <f>IFERROR(SUM_DATA[[#This Row],[MAT C.]], 0)</f>
        <v>0</v>
      </c>
      <c r="O2771" s="16" t="e">
        <f>VLOOKUP(SUM_DATA[[#This Row],[Work Order]],'[2]MAT DETAIL'!$D:$L,8,FALSE)</f>
        <v>#N/A</v>
      </c>
      <c r="P2771" s="17">
        <v>2529.64</v>
      </c>
      <c r="Q2771" s="67" t="s">
        <v>25</v>
      </c>
      <c r="R2771" s="67"/>
      <c r="S2771" s="67"/>
    </row>
    <row r="2772" spans="4:19" ht="15">
      <c r="D2772" s="6">
        <v>620123</v>
      </c>
      <c r="E2772" s="32">
        <v>44183</v>
      </c>
      <c r="F2772" s="33">
        <v>44183</v>
      </c>
      <c r="G2772" s="62"/>
      <c r="H2772" s="6">
        <v>3006045</v>
      </c>
      <c r="I2772" s="28" t="s">
        <v>26</v>
      </c>
      <c r="J2772" s="44" t="s">
        <v>281</v>
      </c>
      <c r="K2772" s="8" t="s">
        <v>59</v>
      </c>
      <c r="L2772" s="8" t="s">
        <v>98</v>
      </c>
      <c r="M2772" s="16">
        <f>SUM_DATA[[#This Row],[TOTAL Cost]]-SUM_DATA[[#This Row],[MATERIAL Cost]]</f>
        <v>2529.64</v>
      </c>
      <c r="N2772" s="16">
        <f>IFERROR(SUM_DATA[[#This Row],[MAT C.]], 0)</f>
        <v>0</v>
      </c>
      <c r="O2772" s="16" t="e">
        <f>VLOOKUP(SUM_DATA[[#This Row],[Work Order]],'[2]MAT DETAIL'!$D:$L,8,FALSE)</f>
        <v>#N/A</v>
      </c>
      <c r="P2772" s="17">
        <v>2529.64</v>
      </c>
      <c r="Q2772" s="67" t="s">
        <v>25</v>
      </c>
      <c r="R2772" s="67"/>
      <c r="S2772" s="67"/>
    </row>
    <row r="2773" spans="4:19" ht="15">
      <c r="D2773" s="6">
        <v>620117</v>
      </c>
      <c r="E2773" s="32">
        <v>44183</v>
      </c>
      <c r="F2773" s="33">
        <v>44183</v>
      </c>
      <c r="G2773" s="62"/>
      <c r="H2773" s="6">
        <v>3006048</v>
      </c>
      <c r="I2773" s="28" t="s">
        <v>26</v>
      </c>
      <c r="J2773" s="44" t="s">
        <v>241</v>
      </c>
      <c r="K2773" s="8" t="s">
        <v>39</v>
      </c>
      <c r="L2773" s="8" t="s">
        <v>40</v>
      </c>
      <c r="M2773" s="16">
        <f>SUM_DATA[[#This Row],[TOTAL Cost]]-SUM_DATA[[#This Row],[MATERIAL Cost]]</f>
        <v>2529.64</v>
      </c>
      <c r="N2773" s="16">
        <f>IFERROR(SUM_DATA[[#This Row],[MAT C.]], 0)</f>
        <v>0</v>
      </c>
      <c r="O2773" s="16" t="e">
        <f>VLOOKUP(SUM_DATA[[#This Row],[Work Order]],'[2]MAT DETAIL'!$D:$L,8,FALSE)</f>
        <v>#N/A</v>
      </c>
      <c r="P2773" s="17">
        <v>2529.64</v>
      </c>
      <c r="Q2773" s="67" t="s">
        <v>25</v>
      </c>
      <c r="R2773" s="67"/>
      <c r="S2773" s="67"/>
    </row>
    <row r="2774" spans="4:19" ht="15">
      <c r="D2774" s="6">
        <v>620111</v>
      </c>
      <c r="E2774" s="32">
        <v>44183</v>
      </c>
      <c r="F2774" s="33">
        <v>44183</v>
      </c>
      <c r="G2774" s="62"/>
      <c r="H2774" s="6">
        <v>3006054</v>
      </c>
      <c r="I2774" s="28" t="s">
        <v>26</v>
      </c>
      <c r="J2774" s="44" t="s">
        <v>228</v>
      </c>
      <c r="K2774" s="8" t="s">
        <v>33</v>
      </c>
      <c r="L2774" s="8" t="s">
        <v>39</v>
      </c>
      <c r="M2774" s="16">
        <f>SUM_DATA[[#This Row],[TOTAL Cost]]-SUM_DATA[[#This Row],[MATERIAL Cost]]</f>
        <v>2529.64</v>
      </c>
      <c r="N2774" s="16">
        <f>IFERROR(SUM_DATA[[#This Row],[MAT C.]], 0)</f>
        <v>0</v>
      </c>
      <c r="O2774" s="16" t="e">
        <f>VLOOKUP(SUM_DATA[[#This Row],[Work Order]],'[2]MAT DETAIL'!$D:$L,8,FALSE)</f>
        <v>#N/A</v>
      </c>
      <c r="P2774" s="17">
        <v>2529.64</v>
      </c>
      <c r="Q2774" s="67" t="s">
        <v>25</v>
      </c>
      <c r="R2774" s="67"/>
      <c r="S2774" s="67"/>
    </row>
    <row r="2775" spans="4:19" ht="15">
      <c r="D2775" s="6">
        <v>620123</v>
      </c>
      <c r="E2775" s="32">
        <v>44183</v>
      </c>
      <c r="F2775" s="33">
        <v>44183</v>
      </c>
      <c r="G2775" s="62"/>
      <c r="H2775" s="6">
        <v>3006056</v>
      </c>
      <c r="I2775" s="28" t="s">
        <v>26</v>
      </c>
      <c r="J2775" s="41" t="s">
        <v>97</v>
      </c>
      <c r="K2775" s="8" t="s">
        <v>59</v>
      </c>
      <c r="L2775" s="8" t="s">
        <v>98</v>
      </c>
      <c r="M2775" s="16">
        <f>SUM_DATA[[#This Row],[TOTAL Cost]]-SUM_DATA[[#This Row],[MATERIAL Cost]]</f>
        <v>2529.64</v>
      </c>
      <c r="N2775" s="16">
        <f>IFERROR(SUM_DATA[[#This Row],[MAT C.]], 0)</f>
        <v>0</v>
      </c>
      <c r="O2775" s="16" t="e">
        <f>VLOOKUP(SUM_DATA[[#This Row],[Work Order]],'[2]MAT DETAIL'!$D:$L,8,FALSE)</f>
        <v>#N/A</v>
      </c>
      <c r="P2775" s="17">
        <v>2529.64</v>
      </c>
      <c r="Q2775" s="67" t="s">
        <v>25</v>
      </c>
      <c r="R2775" s="67"/>
      <c r="S2775" s="67"/>
    </row>
    <row r="2776" spans="4:19" ht="15">
      <c r="D2776" s="6">
        <v>620109</v>
      </c>
      <c r="E2776" s="32">
        <v>44183</v>
      </c>
      <c r="F2776" s="33">
        <v>44183</v>
      </c>
      <c r="G2776" s="62"/>
      <c r="H2776" s="6">
        <v>3006058</v>
      </c>
      <c r="I2776" s="28" t="s">
        <v>26</v>
      </c>
      <c r="J2776" s="44" t="s">
        <v>138</v>
      </c>
      <c r="K2776" s="8" t="s">
        <v>59</v>
      </c>
      <c r="L2776" s="8" t="s">
        <v>60</v>
      </c>
      <c r="M2776" s="16">
        <f>SUM_DATA[[#This Row],[TOTAL Cost]]-SUM_DATA[[#This Row],[MATERIAL Cost]]</f>
        <v>3798.67</v>
      </c>
      <c r="N2776" s="16">
        <f>IFERROR(SUM_DATA[[#This Row],[MAT C.]], 0)</f>
        <v>0</v>
      </c>
      <c r="O2776" s="16" t="e">
        <f>VLOOKUP(SUM_DATA[[#This Row],[Work Order]],'[2]MAT DETAIL'!$D:$L,8,FALSE)</f>
        <v>#N/A</v>
      </c>
      <c r="P2776" s="17">
        <v>3798.67</v>
      </c>
      <c r="Q2776" s="67" t="s">
        <v>25</v>
      </c>
      <c r="R2776" s="67"/>
      <c r="S2776" s="67"/>
    </row>
    <row r="2777" spans="4:19" ht="15">
      <c r="D2777" s="6">
        <v>620118</v>
      </c>
      <c r="E2777" s="32">
        <v>44183</v>
      </c>
      <c r="F2777" s="33">
        <v>44183</v>
      </c>
      <c r="G2777" s="62"/>
      <c r="H2777" s="6">
        <v>3006062</v>
      </c>
      <c r="I2777" s="28" t="s">
        <v>26</v>
      </c>
      <c r="J2777" s="44" t="s">
        <v>899</v>
      </c>
      <c r="K2777" s="8" t="s">
        <v>24</v>
      </c>
      <c r="L2777" s="8" t="s">
        <v>24</v>
      </c>
      <c r="M2777" s="16">
        <f>SUM_DATA[[#This Row],[TOTAL Cost]]-SUM_DATA[[#This Row],[MATERIAL Cost]]</f>
        <v>2529.64</v>
      </c>
      <c r="N2777" s="16">
        <f>IFERROR(SUM_DATA[[#This Row],[MAT C.]], 0)</f>
        <v>0</v>
      </c>
      <c r="O2777" s="16" t="e">
        <f>VLOOKUP(SUM_DATA[[#This Row],[Work Order]],'[2]MAT DETAIL'!$D:$L,8,FALSE)</f>
        <v>#N/A</v>
      </c>
      <c r="P2777" s="17">
        <v>2529.64</v>
      </c>
      <c r="Q2777" s="67" t="s">
        <v>25</v>
      </c>
      <c r="R2777" s="67"/>
      <c r="S2777" s="67"/>
    </row>
    <row r="2778" spans="4:19" ht="15">
      <c r="D2778" s="6">
        <v>620112</v>
      </c>
      <c r="E2778" s="32">
        <v>44183</v>
      </c>
      <c r="F2778" s="33">
        <v>44183</v>
      </c>
      <c r="G2778" s="62"/>
      <c r="H2778" s="6">
        <v>3006064</v>
      </c>
      <c r="I2778" s="28" t="s">
        <v>26</v>
      </c>
      <c r="J2778" s="47" t="s">
        <v>64</v>
      </c>
      <c r="K2778" s="8" t="s">
        <v>47</v>
      </c>
      <c r="L2778" s="8" t="s">
        <v>65</v>
      </c>
      <c r="M2778" s="16">
        <f>SUM_DATA[[#This Row],[TOTAL Cost]]-SUM_DATA[[#This Row],[MATERIAL Cost]]</f>
        <v>2529.64</v>
      </c>
      <c r="N2778" s="16">
        <f>IFERROR(SUM_DATA[[#This Row],[MAT C.]], 0)</f>
        <v>0</v>
      </c>
      <c r="O2778" s="16" t="e">
        <f>VLOOKUP(SUM_DATA[[#This Row],[Work Order]],'[2]MAT DETAIL'!$D:$L,8,FALSE)</f>
        <v>#N/A</v>
      </c>
      <c r="P2778" s="17">
        <v>2529.64</v>
      </c>
      <c r="Q2778" s="67" t="s">
        <v>25</v>
      </c>
      <c r="R2778" s="67"/>
      <c r="S2778" s="67"/>
    </row>
    <row r="2779" spans="4:19" ht="15">
      <c r="D2779" s="6">
        <v>620122</v>
      </c>
      <c r="E2779" s="32">
        <v>44183</v>
      </c>
      <c r="F2779" s="33">
        <v>44183</v>
      </c>
      <c r="G2779" s="62"/>
      <c r="H2779" s="6">
        <v>3006065</v>
      </c>
      <c r="I2779" s="28" t="s">
        <v>26</v>
      </c>
      <c r="J2779" s="44" t="s">
        <v>73</v>
      </c>
      <c r="K2779" s="8" t="s">
        <v>47</v>
      </c>
      <c r="L2779" s="8" t="s">
        <v>74</v>
      </c>
      <c r="M2779" s="16">
        <f>SUM_DATA[[#This Row],[TOTAL Cost]]-SUM_DATA[[#This Row],[MATERIAL Cost]]</f>
        <v>2529.64</v>
      </c>
      <c r="N2779" s="16">
        <f>IFERROR(SUM_DATA[[#This Row],[MAT C.]], 0)</f>
        <v>0</v>
      </c>
      <c r="O2779" s="16" t="e">
        <f>VLOOKUP(SUM_DATA[[#This Row],[Work Order]],'[2]MAT DETAIL'!$D:$L,8,FALSE)</f>
        <v>#N/A</v>
      </c>
      <c r="P2779" s="17">
        <v>2529.64</v>
      </c>
      <c r="Q2779" s="67" t="s">
        <v>25</v>
      </c>
      <c r="R2779" s="67"/>
      <c r="S2779" s="67"/>
    </row>
    <row r="2780" spans="4:19" ht="15">
      <c r="D2780" s="6">
        <v>620112</v>
      </c>
      <c r="E2780" s="32">
        <v>44183</v>
      </c>
      <c r="F2780" s="33">
        <v>44183</v>
      </c>
      <c r="G2780" s="62"/>
      <c r="H2780" s="6">
        <v>3006066</v>
      </c>
      <c r="I2780" s="28" t="s">
        <v>26</v>
      </c>
      <c r="J2780" s="44" t="s">
        <v>97</v>
      </c>
      <c r="K2780" s="8" t="s">
        <v>59</v>
      </c>
      <c r="L2780" s="8" t="s">
        <v>98</v>
      </c>
      <c r="M2780" s="16">
        <f>SUM_DATA[[#This Row],[TOTAL Cost]]-SUM_DATA[[#This Row],[MATERIAL Cost]]</f>
        <v>2529.64</v>
      </c>
      <c r="N2780" s="16">
        <f>IFERROR(SUM_DATA[[#This Row],[MAT C.]], 0)</f>
        <v>0</v>
      </c>
      <c r="O2780" s="16" t="e">
        <f>VLOOKUP(SUM_DATA[[#This Row],[Work Order]],'[2]MAT DETAIL'!$D:$L,8,FALSE)</f>
        <v>#N/A</v>
      </c>
      <c r="P2780" s="17">
        <v>2529.64</v>
      </c>
      <c r="Q2780" s="67" t="s">
        <v>25</v>
      </c>
      <c r="R2780" s="67"/>
      <c r="S2780" s="67"/>
    </row>
    <row r="2781" spans="4:19" ht="15">
      <c r="D2781" s="6">
        <v>620107</v>
      </c>
      <c r="E2781" s="32">
        <v>44183</v>
      </c>
      <c r="F2781" s="33">
        <v>44183</v>
      </c>
      <c r="G2781" s="62"/>
      <c r="H2781" s="6">
        <v>3006068</v>
      </c>
      <c r="I2781" s="28" t="s">
        <v>26</v>
      </c>
      <c r="J2781" s="45" t="s">
        <v>330</v>
      </c>
      <c r="K2781" s="8" t="s">
        <v>39</v>
      </c>
      <c r="L2781" s="8" t="s">
        <v>40</v>
      </c>
      <c r="M2781" s="16">
        <f>SUM_DATA[[#This Row],[TOTAL Cost]]-SUM_DATA[[#This Row],[MATERIAL Cost]]</f>
        <v>2529.64</v>
      </c>
      <c r="N2781" s="16">
        <f>IFERROR(SUM_DATA[[#This Row],[MAT C.]], 0)</f>
        <v>0</v>
      </c>
      <c r="O2781" s="16" t="e">
        <f>VLOOKUP(SUM_DATA[[#This Row],[Work Order]],'[2]MAT DETAIL'!$D:$L,8,FALSE)</f>
        <v>#N/A</v>
      </c>
      <c r="P2781" s="17">
        <v>2529.64</v>
      </c>
      <c r="Q2781" s="67" t="s">
        <v>25</v>
      </c>
      <c r="R2781" s="67"/>
      <c r="S2781" s="67"/>
    </row>
    <row r="2782" spans="4:19" ht="15">
      <c r="D2782" s="6">
        <v>620109</v>
      </c>
      <c r="E2782" s="32">
        <v>44183</v>
      </c>
      <c r="F2782" s="33">
        <v>44183</v>
      </c>
      <c r="G2782" s="62"/>
      <c r="H2782" s="6">
        <v>3006070</v>
      </c>
      <c r="I2782" s="28" t="s">
        <v>26</v>
      </c>
      <c r="J2782" s="44" t="s">
        <v>818</v>
      </c>
      <c r="K2782" s="8" t="s">
        <v>33</v>
      </c>
      <c r="L2782" s="8" t="s">
        <v>180</v>
      </c>
      <c r="M2782" s="16">
        <f>SUM_DATA[[#This Row],[TOTAL Cost]]-SUM_DATA[[#This Row],[MATERIAL Cost]]</f>
        <v>2529.64</v>
      </c>
      <c r="N2782" s="16">
        <f>IFERROR(SUM_DATA[[#This Row],[MAT C.]], 0)</f>
        <v>0</v>
      </c>
      <c r="O2782" s="16" t="e">
        <f>VLOOKUP(SUM_DATA[[#This Row],[Work Order]],'[2]MAT DETAIL'!$D:$L,8,FALSE)</f>
        <v>#N/A</v>
      </c>
      <c r="P2782" s="17">
        <v>2529.64</v>
      </c>
      <c r="Q2782" s="67" t="s">
        <v>25</v>
      </c>
      <c r="R2782" s="67"/>
      <c r="S2782" s="67"/>
    </row>
    <row r="2783" spans="4:19" ht="15">
      <c r="D2783" s="6">
        <v>620123</v>
      </c>
      <c r="E2783" s="32">
        <v>44183</v>
      </c>
      <c r="F2783" s="33">
        <v>44183</v>
      </c>
      <c r="G2783" s="62"/>
      <c r="H2783" s="6">
        <v>3006071</v>
      </c>
      <c r="I2783" s="28" t="s">
        <v>26</v>
      </c>
      <c r="J2783" s="44" t="s">
        <v>312</v>
      </c>
      <c r="K2783" s="8" t="s">
        <v>67</v>
      </c>
      <c r="L2783" s="8" t="s">
        <v>68</v>
      </c>
      <c r="M2783" s="16">
        <f>SUM_DATA[[#This Row],[TOTAL Cost]]-SUM_DATA[[#This Row],[MATERIAL Cost]]</f>
        <v>2529.64</v>
      </c>
      <c r="N2783" s="16">
        <f>IFERROR(SUM_DATA[[#This Row],[MAT C.]], 0)</f>
        <v>0</v>
      </c>
      <c r="O2783" s="16" t="e">
        <f>VLOOKUP(SUM_DATA[[#This Row],[Work Order]],'[2]MAT DETAIL'!$D:$L,8,FALSE)</f>
        <v>#N/A</v>
      </c>
      <c r="P2783" s="17">
        <v>2529.64</v>
      </c>
      <c r="Q2783" s="67" t="s">
        <v>25</v>
      </c>
      <c r="R2783" s="67"/>
      <c r="S2783" s="67"/>
    </row>
    <row r="2784" spans="4:19" ht="15">
      <c r="D2784" s="6">
        <v>620112</v>
      </c>
      <c r="E2784" s="32">
        <v>44183</v>
      </c>
      <c r="F2784" s="33">
        <v>44183</v>
      </c>
      <c r="G2784" s="62"/>
      <c r="H2784" s="6">
        <v>3006072</v>
      </c>
      <c r="I2784" s="28" t="s">
        <v>26</v>
      </c>
      <c r="J2784" s="44" t="s">
        <v>900</v>
      </c>
      <c r="K2784" s="8" t="s">
        <v>39</v>
      </c>
      <c r="L2784" s="8" t="s">
        <v>336</v>
      </c>
      <c r="M2784" s="16">
        <f>SUM_DATA[[#This Row],[TOTAL Cost]]-SUM_DATA[[#This Row],[MATERIAL Cost]]</f>
        <v>2529.64</v>
      </c>
      <c r="N2784" s="16">
        <f>IFERROR(SUM_DATA[[#This Row],[MAT C.]], 0)</f>
        <v>0</v>
      </c>
      <c r="O2784" s="16" t="e">
        <f>VLOOKUP(SUM_DATA[[#This Row],[Work Order]],'[2]MAT DETAIL'!$D:$L,8,FALSE)</f>
        <v>#N/A</v>
      </c>
      <c r="P2784" s="17">
        <v>2529.64</v>
      </c>
      <c r="Q2784" s="67" t="s">
        <v>25</v>
      </c>
      <c r="R2784" s="67"/>
      <c r="S2784" s="67"/>
    </row>
    <row r="2785" spans="4:19" ht="15">
      <c r="D2785" s="19">
        <v>620112</v>
      </c>
      <c r="E2785" s="35">
        <v>44183</v>
      </c>
      <c r="F2785" s="35"/>
      <c r="G2785" s="62"/>
      <c r="H2785" s="6">
        <v>3006072</v>
      </c>
      <c r="I2785" s="28" t="s">
        <v>26</v>
      </c>
      <c r="J2785" s="46" t="s">
        <v>901</v>
      </c>
      <c r="K2785" s="14" t="s">
        <v>70</v>
      </c>
      <c r="L2785" s="10" t="s">
        <v>71</v>
      </c>
      <c r="M2785" s="18"/>
      <c r="N2785" s="18"/>
      <c r="O2785" s="18"/>
      <c r="P2785" s="16"/>
      <c r="Q2785" s="67" t="s">
        <v>25</v>
      </c>
      <c r="R2785" s="67"/>
      <c r="S2785" s="67"/>
    </row>
    <row r="2786" spans="4:19" ht="15">
      <c r="D2786" s="6">
        <v>620109</v>
      </c>
      <c r="E2786" s="32">
        <v>44183</v>
      </c>
      <c r="F2786" s="33">
        <v>44183</v>
      </c>
      <c r="G2786" s="62"/>
      <c r="H2786" s="6">
        <v>3006073</v>
      </c>
      <c r="I2786" s="28" t="s">
        <v>26</v>
      </c>
      <c r="J2786" s="44" t="s">
        <v>902</v>
      </c>
      <c r="K2786" s="12" t="s">
        <v>36</v>
      </c>
      <c r="L2786" s="10" t="s">
        <v>37</v>
      </c>
      <c r="M2786" s="16">
        <f>SUM_DATA[[#This Row],[TOTAL Cost]]-SUM_DATA[[#This Row],[MATERIAL Cost]]</f>
        <v>2529.64</v>
      </c>
      <c r="N2786" s="16">
        <f>IFERROR(SUM_DATA[[#This Row],[MAT C.]], 0)</f>
        <v>0</v>
      </c>
      <c r="O2786" s="16" t="e">
        <f>VLOOKUP(SUM_DATA[[#This Row],[Work Order]],'[2]MAT DETAIL'!$D:$L,8,FALSE)</f>
        <v>#N/A</v>
      </c>
      <c r="P2786" s="17">
        <v>2529.64</v>
      </c>
      <c r="Q2786" s="67" t="s">
        <v>25</v>
      </c>
      <c r="R2786" s="67"/>
      <c r="S2786" s="67"/>
    </row>
    <row r="2787" spans="4:19" ht="15">
      <c r="D2787" s="6">
        <v>620118</v>
      </c>
      <c r="E2787" s="32">
        <v>44183</v>
      </c>
      <c r="F2787" s="33">
        <v>44183</v>
      </c>
      <c r="G2787" s="62"/>
      <c r="H2787" s="6">
        <v>3006074</v>
      </c>
      <c r="I2787" s="28" t="s">
        <v>26</v>
      </c>
      <c r="J2787" s="44" t="s">
        <v>72</v>
      </c>
      <c r="K2787" s="12" t="s">
        <v>36</v>
      </c>
      <c r="L2787" s="10" t="s">
        <v>37</v>
      </c>
      <c r="M2787" s="16">
        <f>SUM_DATA[[#This Row],[TOTAL Cost]]-SUM_DATA[[#This Row],[MATERIAL Cost]]</f>
        <v>2529.64</v>
      </c>
      <c r="N2787" s="16">
        <f>IFERROR(SUM_DATA[[#This Row],[MAT C.]], 0)</f>
        <v>0</v>
      </c>
      <c r="O2787" s="16" t="e">
        <f>VLOOKUP(SUM_DATA[[#This Row],[Work Order]],'[2]MAT DETAIL'!$D:$L,8,FALSE)</f>
        <v>#N/A</v>
      </c>
      <c r="P2787" s="17">
        <v>2529.64</v>
      </c>
      <c r="Q2787" s="67" t="s">
        <v>25</v>
      </c>
      <c r="R2787" s="67"/>
      <c r="S2787" s="67"/>
    </row>
    <row r="2788" spans="4:19" ht="15">
      <c r="D2788" s="6">
        <v>620122</v>
      </c>
      <c r="E2788" s="32">
        <v>44183</v>
      </c>
      <c r="F2788" s="33">
        <v>44183</v>
      </c>
      <c r="G2788" s="62"/>
      <c r="H2788" s="6">
        <v>3006076</v>
      </c>
      <c r="I2788" s="28" t="s">
        <v>26</v>
      </c>
      <c r="J2788" s="44" t="s">
        <v>73</v>
      </c>
      <c r="K2788" s="12" t="s">
        <v>47</v>
      </c>
      <c r="L2788" s="8" t="s">
        <v>74</v>
      </c>
      <c r="M2788" s="16">
        <f>SUM_DATA[[#This Row],[TOTAL Cost]]-SUM_DATA[[#This Row],[MATERIAL Cost]]</f>
        <v>0</v>
      </c>
      <c r="N2788" s="16">
        <f>IFERROR(SUM_DATA[[#This Row],[MAT C.]], 0)</f>
        <v>0</v>
      </c>
      <c r="O2788" s="16" t="e">
        <f>VLOOKUP(SUM_DATA[[#This Row],[Work Order]],'[2]MAT DETAIL'!$D:$L,8,FALSE)</f>
        <v>#N/A</v>
      </c>
      <c r="P2788" s="17">
        <v>0</v>
      </c>
      <c r="Q2788" s="67" t="s">
        <v>25</v>
      </c>
      <c r="R2788" s="67"/>
      <c r="S2788" s="67"/>
    </row>
    <row r="2789" spans="4:19" ht="15">
      <c r="D2789" s="6">
        <v>620106</v>
      </c>
      <c r="E2789" s="32">
        <v>44183</v>
      </c>
      <c r="F2789" s="33">
        <v>44183</v>
      </c>
      <c r="G2789" s="62"/>
      <c r="H2789" s="6">
        <v>3006448</v>
      </c>
      <c r="I2789" s="28" t="s">
        <v>26</v>
      </c>
      <c r="J2789" s="44" t="s">
        <v>686</v>
      </c>
      <c r="K2789" s="12" t="s">
        <v>39</v>
      </c>
      <c r="L2789" s="8" t="s">
        <v>40</v>
      </c>
      <c r="M2789" s="16">
        <f>SUM_DATA[[#This Row],[TOTAL Cost]]-SUM_DATA[[#This Row],[MATERIAL Cost]]</f>
        <v>0</v>
      </c>
      <c r="N2789" s="16">
        <f>IFERROR(SUM_DATA[[#This Row],[MAT C.]], 0)</f>
        <v>0</v>
      </c>
      <c r="O2789" s="16" t="e">
        <f>VLOOKUP(SUM_DATA[[#This Row],[Work Order]],'[2]MAT DETAIL'!$D:$L,8,FALSE)</f>
        <v>#N/A</v>
      </c>
      <c r="P2789" s="17">
        <v>0</v>
      </c>
      <c r="Q2789" s="67" t="s">
        <v>21</v>
      </c>
      <c r="R2789" s="67"/>
      <c r="S2789" s="67"/>
    </row>
    <row r="2790" spans="4:19" ht="15">
      <c r="D2790" s="6">
        <v>620112</v>
      </c>
      <c r="E2790" s="32">
        <v>44186</v>
      </c>
      <c r="F2790" s="33">
        <v>44186</v>
      </c>
      <c r="G2790" s="62"/>
      <c r="H2790" s="6">
        <v>3006891</v>
      </c>
      <c r="I2790" s="28" t="s">
        <v>26</v>
      </c>
      <c r="J2790" s="44" t="s">
        <v>385</v>
      </c>
      <c r="K2790" s="12" t="s">
        <v>39</v>
      </c>
      <c r="L2790" s="8" t="s">
        <v>244</v>
      </c>
      <c r="M2790" s="16">
        <f>SUM_DATA[[#This Row],[TOTAL Cost]]-SUM_DATA[[#This Row],[MATERIAL Cost]]</f>
        <v>0</v>
      </c>
      <c r="N2790" s="16">
        <f>IFERROR(SUM_DATA[[#This Row],[MAT C.]], 0)</f>
        <v>0</v>
      </c>
      <c r="O2790" s="16" t="e">
        <f>VLOOKUP(SUM_DATA[[#This Row],[Work Order]],'[2]MAT DETAIL'!$D:$L,8,FALSE)</f>
        <v>#N/A</v>
      </c>
      <c r="P2790" s="17">
        <v>0</v>
      </c>
      <c r="Q2790" s="67" t="s">
        <v>25</v>
      </c>
      <c r="R2790" s="67"/>
      <c r="S2790" s="67"/>
    </row>
    <row r="2791" spans="4:19" ht="15">
      <c r="D2791" s="6">
        <v>620111</v>
      </c>
      <c r="E2791" s="32">
        <v>44186</v>
      </c>
      <c r="F2791" s="33">
        <v>44186</v>
      </c>
      <c r="G2791" s="62"/>
      <c r="H2791" s="6">
        <v>3006895</v>
      </c>
      <c r="I2791" s="28" t="s">
        <v>26</v>
      </c>
      <c r="J2791" s="41" t="s">
        <v>903</v>
      </c>
      <c r="K2791" s="8" t="s">
        <v>33</v>
      </c>
      <c r="L2791" s="8" t="s">
        <v>180</v>
      </c>
      <c r="M2791" s="16">
        <f>SUM_DATA[[#This Row],[TOTAL Cost]]-SUM_DATA[[#This Row],[MATERIAL Cost]]</f>
        <v>2529.64</v>
      </c>
      <c r="N2791" s="16">
        <f>IFERROR(SUM_DATA[[#This Row],[MAT C.]], 0)</f>
        <v>0</v>
      </c>
      <c r="O2791" s="16" t="e">
        <f>VLOOKUP(SUM_DATA[[#This Row],[Work Order]],'[2]MAT DETAIL'!$D:$L,8,FALSE)</f>
        <v>#N/A</v>
      </c>
      <c r="P2791" s="17">
        <v>2529.64</v>
      </c>
      <c r="Q2791" s="67" t="s">
        <v>25</v>
      </c>
      <c r="R2791" s="67"/>
      <c r="S2791" s="67"/>
    </row>
    <row r="2792" spans="4:19" ht="15">
      <c r="D2792" s="6">
        <v>620122</v>
      </c>
      <c r="E2792" s="32">
        <v>44186</v>
      </c>
      <c r="F2792" s="33">
        <v>44186</v>
      </c>
      <c r="G2792" s="62"/>
      <c r="H2792" s="6">
        <v>3006900</v>
      </c>
      <c r="I2792" s="28" t="s">
        <v>26</v>
      </c>
      <c r="J2792" s="44" t="s">
        <v>77</v>
      </c>
      <c r="K2792" s="12" t="s">
        <v>78</v>
      </c>
      <c r="L2792" s="8" t="s">
        <v>79</v>
      </c>
      <c r="M2792" s="16">
        <f>SUM_DATA[[#This Row],[TOTAL Cost]]-SUM_DATA[[#This Row],[MATERIAL Cost]]</f>
        <v>0</v>
      </c>
      <c r="N2792" s="16">
        <f>IFERROR(SUM_DATA[[#This Row],[MAT C.]], 0)</f>
        <v>0</v>
      </c>
      <c r="O2792" s="16" t="e">
        <f>VLOOKUP(SUM_DATA[[#This Row],[Work Order]],'[2]MAT DETAIL'!$D:$L,8,FALSE)</f>
        <v>#N/A</v>
      </c>
      <c r="P2792" s="17">
        <v>0</v>
      </c>
      <c r="Q2792" s="67" t="s">
        <v>25</v>
      </c>
      <c r="R2792" s="67"/>
      <c r="S2792" s="67"/>
    </row>
    <row r="2793" spans="4:19" ht="15">
      <c r="D2793" s="6">
        <v>620107</v>
      </c>
      <c r="E2793" s="32">
        <v>44186</v>
      </c>
      <c r="F2793" s="33">
        <v>44186</v>
      </c>
      <c r="G2793" s="62"/>
      <c r="H2793" s="6">
        <v>3006901</v>
      </c>
      <c r="I2793" s="28" t="s">
        <v>26</v>
      </c>
      <c r="J2793" s="44" t="s">
        <v>101</v>
      </c>
      <c r="K2793" s="8" t="s">
        <v>59</v>
      </c>
      <c r="L2793" s="8" t="s">
        <v>98</v>
      </c>
      <c r="M2793" s="16">
        <f>SUM_DATA[[#This Row],[TOTAL Cost]]-SUM_DATA[[#This Row],[MATERIAL Cost]]</f>
        <v>2884.95</v>
      </c>
      <c r="N2793" s="16">
        <f>IFERROR(SUM_DATA[[#This Row],[MAT C.]], 0)</f>
        <v>178.74</v>
      </c>
      <c r="O2793" s="16">
        <f>VLOOKUP(SUM_DATA[[#This Row],[Work Order]],'[2]MAT DETAIL'!$D:$L,8,FALSE)</f>
        <v>178.74</v>
      </c>
      <c r="P2793" s="17">
        <v>3063.69</v>
      </c>
      <c r="Q2793" s="67" t="s">
        <v>25</v>
      </c>
      <c r="R2793" s="67"/>
      <c r="S2793" s="67"/>
    </row>
    <row r="2794" spans="4:19" ht="15">
      <c r="D2794" s="6">
        <v>620111</v>
      </c>
      <c r="E2794" s="32">
        <v>44186</v>
      </c>
      <c r="F2794" s="33">
        <v>44186</v>
      </c>
      <c r="G2794" s="62"/>
      <c r="H2794" s="6">
        <v>3006902</v>
      </c>
      <c r="I2794" s="28" t="s">
        <v>26</v>
      </c>
      <c r="J2794" s="44" t="s">
        <v>228</v>
      </c>
      <c r="K2794" s="8" t="s">
        <v>33</v>
      </c>
      <c r="L2794" s="8" t="s">
        <v>39</v>
      </c>
      <c r="M2794" s="16">
        <f>SUM_DATA[[#This Row],[TOTAL Cost]]-SUM_DATA[[#This Row],[MATERIAL Cost]]</f>
        <v>2529.64</v>
      </c>
      <c r="N2794" s="16">
        <f>IFERROR(SUM_DATA[[#This Row],[MAT C.]], 0)</f>
        <v>0</v>
      </c>
      <c r="O2794" s="16" t="e">
        <f>VLOOKUP(SUM_DATA[[#This Row],[Work Order]],'[2]MAT DETAIL'!$D:$L,8,FALSE)</f>
        <v>#N/A</v>
      </c>
      <c r="P2794" s="17">
        <v>2529.64</v>
      </c>
      <c r="Q2794" s="67" t="s">
        <v>25</v>
      </c>
      <c r="R2794" s="67"/>
      <c r="S2794" s="67"/>
    </row>
    <row r="2795" spans="4:19" ht="15">
      <c r="D2795" s="6">
        <v>620112</v>
      </c>
      <c r="E2795" s="32">
        <v>44186</v>
      </c>
      <c r="F2795" s="33">
        <v>44186</v>
      </c>
      <c r="G2795" s="62"/>
      <c r="H2795" s="6">
        <v>3006903</v>
      </c>
      <c r="I2795" s="28" t="s">
        <v>26</v>
      </c>
      <c r="J2795" s="44" t="s">
        <v>139</v>
      </c>
      <c r="K2795" s="12" t="s">
        <v>82</v>
      </c>
      <c r="L2795" s="8" t="s">
        <v>140</v>
      </c>
      <c r="M2795" s="16">
        <f>SUM_DATA[[#This Row],[TOTAL Cost]]-SUM_DATA[[#This Row],[MATERIAL Cost]]</f>
        <v>0</v>
      </c>
      <c r="N2795" s="16">
        <f>IFERROR(SUM_DATA[[#This Row],[MAT C.]], 0)</f>
        <v>0</v>
      </c>
      <c r="O2795" s="16" t="e">
        <f>VLOOKUP(SUM_DATA[[#This Row],[Work Order]],'[2]MAT DETAIL'!$D:$L,8,FALSE)</f>
        <v>#N/A</v>
      </c>
      <c r="P2795" s="17">
        <v>0</v>
      </c>
      <c r="Q2795" s="67" t="s">
        <v>25</v>
      </c>
      <c r="R2795" s="67"/>
      <c r="S2795" s="67"/>
    </row>
    <row r="2796" spans="4:19" ht="15">
      <c r="D2796" s="6">
        <v>620117</v>
      </c>
      <c r="E2796" s="32">
        <v>44186</v>
      </c>
      <c r="F2796" s="33">
        <v>44186</v>
      </c>
      <c r="G2796" s="62"/>
      <c r="H2796" s="6">
        <v>3006904</v>
      </c>
      <c r="I2796" s="28" t="s">
        <v>26</v>
      </c>
      <c r="J2796" s="44" t="s">
        <v>904</v>
      </c>
      <c r="K2796" s="12" t="s">
        <v>47</v>
      </c>
      <c r="L2796" s="8" t="s">
        <v>74</v>
      </c>
      <c r="M2796" s="16">
        <f>SUM_DATA[[#This Row],[TOTAL Cost]]-SUM_DATA[[#This Row],[MATERIAL Cost]]</f>
        <v>0</v>
      </c>
      <c r="N2796" s="16">
        <f>IFERROR(SUM_DATA[[#This Row],[MAT C.]], 0)</f>
        <v>0</v>
      </c>
      <c r="O2796" s="16" t="e">
        <f>VLOOKUP(SUM_DATA[[#This Row],[Work Order]],'[2]MAT DETAIL'!$D:$L,8,FALSE)</f>
        <v>#N/A</v>
      </c>
      <c r="P2796" s="17">
        <v>0</v>
      </c>
      <c r="Q2796" s="67" t="s">
        <v>25</v>
      </c>
      <c r="R2796" s="67"/>
      <c r="S2796" s="67"/>
    </row>
    <row r="2797" spans="4:19" ht="15">
      <c r="D2797" s="6">
        <v>620114</v>
      </c>
      <c r="E2797" s="32">
        <v>44186</v>
      </c>
      <c r="F2797" s="33">
        <v>44186</v>
      </c>
      <c r="G2797" s="62"/>
      <c r="H2797" s="6">
        <v>3006909</v>
      </c>
      <c r="I2797" s="28" t="s">
        <v>26</v>
      </c>
      <c r="J2797" s="44" t="s">
        <v>383</v>
      </c>
      <c r="K2797" s="12" t="s">
        <v>70</v>
      </c>
      <c r="L2797" s="8" t="s">
        <v>71</v>
      </c>
      <c r="M2797" s="16">
        <f>SUM_DATA[[#This Row],[TOTAL Cost]]-SUM_DATA[[#This Row],[MATERIAL Cost]]</f>
        <v>0</v>
      </c>
      <c r="N2797" s="16">
        <f>IFERROR(SUM_DATA[[#This Row],[MAT C.]], 0)</f>
        <v>0</v>
      </c>
      <c r="O2797" s="16" t="e">
        <f>VLOOKUP(SUM_DATA[[#This Row],[Work Order]],'[2]MAT DETAIL'!$D:$L,8,FALSE)</f>
        <v>#N/A</v>
      </c>
      <c r="P2797" s="17">
        <v>0</v>
      </c>
      <c r="Q2797" s="67" t="s">
        <v>25</v>
      </c>
      <c r="R2797" s="67"/>
      <c r="S2797" s="67"/>
    </row>
    <row r="2798" spans="4:19" ht="15">
      <c r="D2798" s="6">
        <v>620116</v>
      </c>
      <c r="E2798" s="32">
        <v>44186</v>
      </c>
      <c r="F2798" s="33">
        <v>44186</v>
      </c>
      <c r="G2798" s="62"/>
      <c r="H2798" s="6">
        <v>3006912</v>
      </c>
      <c r="I2798" s="28" t="s">
        <v>31</v>
      </c>
      <c r="J2798" s="47" t="s">
        <v>293</v>
      </c>
      <c r="K2798" s="12" t="s">
        <v>33</v>
      </c>
      <c r="L2798" s="8" t="s">
        <v>39</v>
      </c>
      <c r="M2798" s="16">
        <f>SUM_DATA[[#This Row],[TOTAL Cost]]-SUM_DATA[[#This Row],[MATERIAL Cost]]</f>
        <v>1515.08</v>
      </c>
      <c r="N2798" s="16">
        <f>IFERROR(SUM_DATA[[#This Row],[MAT C.]], 0)</f>
        <v>0</v>
      </c>
      <c r="O2798" s="16" t="e">
        <f>VLOOKUP(SUM_DATA[[#This Row],[Work Order]],'[2]MAT DETAIL'!$D:$L,8,FALSE)</f>
        <v>#N/A</v>
      </c>
      <c r="P2798" s="17">
        <v>1515.08</v>
      </c>
      <c r="Q2798" s="67" t="s">
        <v>25</v>
      </c>
      <c r="R2798" s="67"/>
      <c r="S2798" s="67"/>
    </row>
    <row r="2799" spans="4:19" ht="15">
      <c r="D2799" s="6">
        <v>620123</v>
      </c>
      <c r="E2799" s="32">
        <v>44186</v>
      </c>
      <c r="F2799" s="33">
        <v>44186</v>
      </c>
      <c r="G2799" s="62"/>
      <c r="H2799" s="6">
        <v>3006989</v>
      </c>
      <c r="I2799" s="28" t="s">
        <v>26</v>
      </c>
      <c r="J2799" s="44" t="s">
        <v>101</v>
      </c>
      <c r="K2799" s="12" t="s">
        <v>59</v>
      </c>
      <c r="L2799" s="8" t="s">
        <v>98</v>
      </c>
      <c r="M2799" s="16">
        <f>SUM_DATA[[#This Row],[TOTAL Cost]]-SUM_DATA[[#This Row],[MATERIAL Cost]]</f>
        <v>0</v>
      </c>
      <c r="N2799" s="16">
        <f>IFERROR(SUM_DATA[[#This Row],[MAT C.]], 0)</f>
        <v>0</v>
      </c>
      <c r="O2799" s="16" t="e">
        <f>VLOOKUP(SUM_DATA[[#This Row],[Work Order]],'[2]MAT DETAIL'!$D:$L,8,FALSE)</f>
        <v>#N/A</v>
      </c>
      <c r="P2799" s="17">
        <v>0</v>
      </c>
      <c r="Q2799" s="67" t="s">
        <v>25</v>
      </c>
      <c r="R2799" s="67"/>
      <c r="S2799" s="67"/>
    </row>
    <row r="2800" spans="4:19" ht="15">
      <c r="D2800" s="6">
        <v>620117</v>
      </c>
      <c r="E2800" s="32">
        <v>44186</v>
      </c>
      <c r="F2800" s="33">
        <v>44186</v>
      </c>
      <c r="G2800" s="62"/>
      <c r="H2800" s="6">
        <v>3006990</v>
      </c>
      <c r="I2800" s="28" t="s">
        <v>26</v>
      </c>
      <c r="J2800" s="44" t="s">
        <v>73</v>
      </c>
      <c r="K2800" s="12" t="s">
        <v>47</v>
      </c>
      <c r="L2800" s="8" t="s">
        <v>74</v>
      </c>
      <c r="M2800" s="16">
        <f>SUM_DATA[[#This Row],[TOTAL Cost]]-SUM_DATA[[#This Row],[MATERIAL Cost]]</f>
        <v>0</v>
      </c>
      <c r="N2800" s="16">
        <f>IFERROR(SUM_DATA[[#This Row],[MAT C.]], 0)</f>
        <v>0</v>
      </c>
      <c r="O2800" s="16" t="e">
        <f>VLOOKUP(SUM_DATA[[#This Row],[Work Order]],'[2]MAT DETAIL'!$D:$L,8,FALSE)</f>
        <v>#N/A</v>
      </c>
      <c r="P2800" s="17">
        <v>0</v>
      </c>
      <c r="Q2800" s="67" t="s">
        <v>25</v>
      </c>
      <c r="R2800" s="67"/>
      <c r="S2800" s="67"/>
    </row>
    <row r="2801" spans="4:19" ht="15">
      <c r="D2801" s="6">
        <v>620112</v>
      </c>
      <c r="E2801" s="32">
        <v>44186</v>
      </c>
      <c r="F2801" s="33">
        <v>44186</v>
      </c>
      <c r="G2801" s="62"/>
      <c r="H2801" s="6">
        <v>3006992</v>
      </c>
      <c r="I2801" s="28" t="s">
        <v>26</v>
      </c>
      <c r="J2801" s="44" t="s">
        <v>72</v>
      </c>
      <c r="K2801" s="12" t="s">
        <v>36</v>
      </c>
      <c r="L2801" s="10" t="s">
        <v>37</v>
      </c>
      <c r="M2801" s="16">
        <f>SUM_DATA[[#This Row],[TOTAL Cost]]-SUM_DATA[[#This Row],[MATERIAL Cost]]</f>
        <v>0</v>
      </c>
      <c r="N2801" s="16">
        <f>IFERROR(SUM_DATA[[#This Row],[MAT C.]], 0)</f>
        <v>0</v>
      </c>
      <c r="O2801" s="16" t="e">
        <f>VLOOKUP(SUM_DATA[[#This Row],[Work Order]],'[2]MAT DETAIL'!$D:$L,8,FALSE)</f>
        <v>#N/A</v>
      </c>
      <c r="P2801" s="17">
        <v>0</v>
      </c>
      <c r="Q2801" s="67" t="s">
        <v>25</v>
      </c>
      <c r="R2801" s="67"/>
      <c r="S2801" s="67"/>
    </row>
    <row r="2802" spans="4:19" ht="15">
      <c r="D2802" s="6">
        <v>620112</v>
      </c>
      <c r="E2802" s="32">
        <v>44186</v>
      </c>
      <c r="F2802" s="33">
        <v>44186</v>
      </c>
      <c r="G2802" s="62"/>
      <c r="H2802" s="6">
        <v>3006993</v>
      </c>
      <c r="I2802" s="28" t="s">
        <v>26</v>
      </c>
      <c r="J2802" s="44" t="s">
        <v>241</v>
      </c>
      <c r="K2802" s="12" t="s">
        <v>39</v>
      </c>
      <c r="L2802" s="8" t="s">
        <v>40</v>
      </c>
      <c r="M2802" s="16">
        <f>SUM_DATA[[#This Row],[TOTAL Cost]]-SUM_DATA[[#This Row],[MATERIAL Cost]]</f>
        <v>0</v>
      </c>
      <c r="N2802" s="16">
        <f>IFERROR(SUM_DATA[[#This Row],[MAT C.]], 0)</f>
        <v>0</v>
      </c>
      <c r="O2802" s="16" t="e">
        <f>VLOOKUP(SUM_DATA[[#This Row],[Work Order]],'[2]MAT DETAIL'!$D:$L,8,FALSE)</f>
        <v>#N/A</v>
      </c>
      <c r="P2802" s="17">
        <v>0</v>
      </c>
      <c r="Q2802" s="67" t="s">
        <v>25</v>
      </c>
      <c r="R2802" s="67"/>
      <c r="S2802" s="67"/>
    </row>
    <row r="2803" spans="4:19" ht="15">
      <c r="D2803" s="6">
        <v>620105</v>
      </c>
      <c r="E2803" s="32">
        <v>44186</v>
      </c>
      <c r="F2803" s="33">
        <v>44186</v>
      </c>
      <c r="G2803" s="62"/>
      <c r="H2803" s="6">
        <v>3006994</v>
      </c>
      <c r="I2803" s="28" t="s">
        <v>26</v>
      </c>
      <c r="J2803" s="44" t="s">
        <v>97</v>
      </c>
      <c r="K2803" s="12" t="s">
        <v>59</v>
      </c>
      <c r="L2803" s="8" t="s">
        <v>98</v>
      </c>
      <c r="M2803" s="16">
        <f>SUM_DATA[[#This Row],[TOTAL Cost]]-SUM_DATA[[#This Row],[MATERIAL Cost]]</f>
        <v>0</v>
      </c>
      <c r="N2803" s="16">
        <f>IFERROR(SUM_DATA[[#This Row],[MAT C.]], 0)</f>
        <v>0</v>
      </c>
      <c r="O2803" s="16" t="e">
        <f>VLOOKUP(SUM_DATA[[#This Row],[Work Order]],'[2]MAT DETAIL'!$D:$L,8,FALSE)</f>
        <v>#N/A</v>
      </c>
      <c r="P2803" s="17">
        <v>0</v>
      </c>
      <c r="Q2803" s="67" t="s">
        <v>25</v>
      </c>
      <c r="R2803" s="67"/>
      <c r="S2803" s="67"/>
    </row>
    <row r="2804" spans="4:19" ht="15">
      <c r="D2804" s="6">
        <v>620114</v>
      </c>
      <c r="E2804" s="32">
        <v>44186</v>
      </c>
      <c r="F2804" s="33">
        <v>44186</v>
      </c>
      <c r="G2804" s="62"/>
      <c r="H2804" s="6">
        <v>3006995</v>
      </c>
      <c r="I2804" s="28" t="s">
        <v>26</v>
      </c>
      <c r="J2804" s="44" t="s">
        <v>99</v>
      </c>
      <c r="K2804" s="26" t="s">
        <v>36</v>
      </c>
      <c r="L2804" s="26" t="s">
        <v>37</v>
      </c>
      <c r="M2804" s="16">
        <f>SUM_DATA[[#This Row],[TOTAL Cost]]-SUM_DATA[[#This Row],[MATERIAL Cost]]</f>
        <v>4219.62</v>
      </c>
      <c r="N2804" s="16">
        <f>IFERROR(SUM_DATA[[#This Row],[MAT C.]], 0)</f>
        <v>0</v>
      </c>
      <c r="O2804" s="16" t="e">
        <f>VLOOKUP(SUM_DATA[[#This Row],[Work Order]],'[2]MAT DETAIL'!$D:$L,8,FALSE)</f>
        <v>#N/A</v>
      </c>
      <c r="P2804" s="17">
        <v>4219.62</v>
      </c>
      <c r="Q2804" s="67" t="s">
        <v>25</v>
      </c>
      <c r="R2804" s="67"/>
      <c r="S2804" s="67"/>
    </row>
    <row r="2805" spans="4:19" ht="15">
      <c r="D2805" s="6">
        <v>620107</v>
      </c>
      <c r="E2805" s="32">
        <v>44186</v>
      </c>
      <c r="F2805" s="33">
        <v>44186</v>
      </c>
      <c r="G2805" s="62"/>
      <c r="H2805" s="6">
        <v>3006997</v>
      </c>
      <c r="I2805" s="28" t="s">
        <v>26</v>
      </c>
      <c r="J2805" s="44" t="s">
        <v>633</v>
      </c>
      <c r="K2805" s="8" t="s">
        <v>76</v>
      </c>
      <c r="L2805" s="8" t="s">
        <v>76</v>
      </c>
      <c r="M2805" s="16">
        <f>SUM_DATA[[#This Row],[TOTAL Cost]]-SUM_DATA[[#This Row],[MATERIAL Cost]]</f>
        <v>2983.17</v>
      </c>
      <c r="N2805" s="16">
        <f>IFERROR(SUM_DATA[[#This Row],[MAT C.]], 0)</f>
        <v>2535</v>
      </c>
      <c r="O2805" s="16">
        <f>VLOOKUP(SUM_DATA[[#This Row],[Work Order]],'[2]MAT DETAIL'!$D:$L,8,FALSE)</f>
        <v>2535</v>
      </c>
      <c r="P2805" s="17">
        <v>5518.17</v>
      </c>
      <c r="Q2805" s="67" t="s">
        <v>25</v>
      </c>
      <c r="R2805" s="67"/>
      <c r="S2805" s="67"/>
    </row>
    <row r="2806" spans="4:19" ht="15">
      <c r="D2806" s="6">
        <v>620117</v>
      </c>
      <c r="E2806" s="32">
        <v>44186</v>
      </c>
      <c r="F2806" s="33">
        <v>44186</v>
      </c>
      <c r="G2806" s="62"/>
      <c r="H2806" s="6">
        <v>3006998</v>
      </c>
      <c r="I2806" s="28" t="s">
        <v>26</v>
      </c>
      <c r="J2806" s="44" t="s">
        <v>905</v>
      </c>
      <c r="K2806" s="8" t="s">
        <v>59</v>
      </c>
      <c r="L2806" s="12" t="s">
        <v>263</v>
      </c>
      <c r="M2806" s="16">
        <f>SUM_DATA[[#This Row],[TOTAL Cost]]-SUM_DATA[[#This Row],[MATERIAL Cost]]</f>
        <v>0</v>
      </c>
      <c r="N2806" s="16">
        <f>IFERROR(SUM_DATA[[#This Row],[MAT C.]], 0)</f>
        <v>0</v>
      </c>
      <c r="O2806" s="16" t="e">
        <f>VLOOKUP(SUM_DATA[[#This Row],[Work Order]],'[2]MAT DETAIL'!$D:$L,8,FALSE)</f>
        <v>#N/A</v>
      </c>
      <c r="P2806" s="17">
        <v>0</v>
      </c>
      <c r="Q2806" s="67" t="s">
        <v>25</v>
      </c>
      <c r="R2806" s="67"/>
      <c r="S2806" s="67"/>
    </row>
    <row r="2807" spans="4:19" ht="15">
      <c r="D2807" s="6">
        <v>620112</v>
      </c>
      <c r="E2807" s="32">
        <v>44186</v>
      </c>
      <c r="F2807" s="33">
        <v>44186</v>
      </c>
      <c r="G2807" s="62"/>
      <c r="H2807" s="6">
        <v>3007000</v>
      </c>
      <c r="I2807" s="28" t="s">
        <v>26</v>
      </c>
      <c r="J2807" s="44" t="s">
        <v>905</v>
      </c>
      <c r="K2807" s="8" t="s">
        <v>59</v>
      </c>
      <c r="L2807" s="8" t="s">
        <v>263</v>
      </c>
      <c r="M2807" s="16">
        <f>SUM_DATA[[#This Row],[TOTAL Cost]]-SUM_DATA[[#This Row],[MATERIAL Cost]]</f>
        <v>0</v>
      </c>
      <c r="N2807" s="16">
        <f>IFERROR(SUM_DATA[[#This Row],[MAT C.]], 0)</f>
        <v>0</v>
      </c>
      <c r="O2807" s="16" t="e">
        <f>VLOOKUP(SUM_DATA[[#This Row],[Work Order]],'[2]MAT DETAIL'!$D:$L,8,FALSE)</f>
        <v>#N/A</v>
      </c>
      <c r="P2807" s="17">
        <v>0</v>
      </c>
      <c r="Q2807" s="67" t="s">
        <v>25</v>
      </c>
      <c r="R2807" s="67"/>
      <c r="S2807" s="67"/>
    </row>
    <row r="2808" spans="4:19" ht="15">
      <c r="D2808" s="6">
        <v>620114</v>
      </c>
      <c r="E2808" s="32">
        <v>44186</v>
      </c>
      <c r="F2808" s="33">
        <v>44186</v>
      </c>
      <c r="G2808" s="62"/>
      <c r="H2808" s="6">
        <v>3007001</v>
      </c>
      <c r="I2808" s="28" t="s">
        <v>26</v>
      </c>
      <c r="J2808" s="44" t="s">
        <v>272</v>
      </c>
      <c r="K2808" s="12" t="s">
        <v>56</v>
      </c>
      <c r="L2808" s="8" t="s">
        <v>146</v>
      </c>
      <c r="M2808" s="16">
        <f>SUM_DATA[[#This Row],[TOTAL Cost]]-SUM_DATA[[#This Row],[MATERIAL Cost]]</f>
        <v>2256.9899999999998</v>
      </c>
      <c r="N2808" s="16">
        <f>IFERROR(SUM_DATA[[#This Row],[MAT C.]], 0)</f>
        <v>0</v>
      </c>
      <c r="O2808" s="16" t="e">
        <f>VLOOKUP(SUM_DATA[[#This Row],[Work Order]],'[2]MAT DETAIL'!$D:$L,8,FALSE)</f>
        <v>#N/A</v>
      </c>
      <c r="P2808" s="17">
        <v>2256.9899999999998</v>
      </c>
      <c r="Q2808" s="67" t="s">
        <v>25</v>
      </c>
      <c r="R2808" s="67"/>
      <c r="S2808" s="67"/>
    </row>
    <row r="2809" spans="4:19" ht="15">
      <c r="D2809" s="6">
        <v>620109</v>
      </c>
      <c r="E2809" s="32">
        <v>44186</v>
      </c>
      <c r="F2809" s="33">
        <v>44186</v>
      </c>
      <c r="G2809" s="62"/>
      <c r="H2809" s="6">
        <v>3007004</v>
      </c>
      <c r="I2809" s="28" t="s">
        <v>26</v>
      </c>
      <c r="J2809" s="44" t="s">
        <v>906</v>
      </c>
      <c r="K2809" s="12" t="s">
        <v>33</v>
      </c>
      <c r="L2809" s="8" t="s">
        <v>180</v>
      </c>
      <c r="M2809" s="16">
        <f>SUM_DATA[[#This Row],[TOTAL Cost]]-SUM_DATA[[#This Row],[MATERIAL Cost]]</f>
        <v>0</v>
      </c>
      <c r="N2809" s="16">
        <f>IFERROR(SUM_DATA[[#This Row],[MAT C.]], 0)</f>
        <v>0</v>
      </c>
      <c r="O2809" s="16" t="e">
        <f>VLOOKUP(SUM_DATA[[#This Row],[Work Order]],'[2]MAT DETAIL'!$D:$L,8,FALSE)</f>
        <v>#N/A</v>
      </c>
      <c r="P2809" s="17">
        <v>0</v>
      </c>
      <c r="Q2809" s="67" t="s">
        <v>25</v>
      </c>
      <c r="R2809" s="67"/>
      <c r="S2809" s="67"/>
    </row>
    <row r="2810" spans="4:19" ht="15">
      <c r="D2810" s="6">
        <v>620111</v>
      </c>
      <c r="E2810" s="32">
        <v>44186</v>
      </c>
      <c r="F2810" s="33">
        <v>44186</v>
      </c>
      <c r="G2810" s="62"/>
      <c r="H2810" s="6">
        <v>3007008</v>
      </c>
      <c r="I2810" s="28" t="s">
        <v>26</v>
      </c>
      <c r="J2810" s="44" t="s">
        <v>738</v>
      </c>
      <c r="K2810" s="12" t="s">
        <v>82</v>
      </c>
      <c r="L2810" s="8" t="s">
        <v>140</v>
      </c>
      <c r="M2810" s="16">
        <f>SUM_DATA[[#This Row],[TOTAL Cost]]-SUM_DATA[[#This Row],[MATERIAL Cost]]</f>
        <v>3277.53</v>
      </c>
      <c r="N2810" s="16">
        <f>IFERROR(SUM_DATA[[#This Row],[MAT C.]], 0)</f>
        <v>0</v>
      </c>
      <c r="O2810" s="16" t="e">
        <f>VLOOKUP(SUM_DATA[[#This Row],[Work Order]],'[2]MAT DETAIL'!$D:$L,8,FALSE)</f>
        <v>#N/A</v>
      </c>
      <c r="P2810" s="17">
        <v>3277.53</v>
      </c>
      <c r="Q2810" s="67" t="s">
        <v>25</v>
      </c>
      <c r="R2810" s="67"/>
      <c r="S2810" s="67"/>
    </row>
    <row r="2811" spans="4:19" ht="15">
      <c r="D2811" s="19">
        <v>620111</v>
      </c>
      <c r="E2811" s="35">
        <v>44186</v>
      </c>
      <c r="F2811" s="35"/>
      <c r="G2811" s="62"/>
      <c r="H2811" s="6">
        <v>3007008</v>
      </c>
      <c r="I2811" s="28" t="s">
        <v>26</v>
      </c>
      <c r="J2811" s="46" t="s">
        <v>295</v>
      </c>
      <c r="K2811" s="14" t="s">
        <v>36</v>
      </c>
      <c r="L2811" s="10" t="s">
        <v>37</v>
      </c>
      <c r="M2811" s="18"/>
      <c r="N2811" s="18"/>
      <c r="O2811" s="18"/>
      <c r="P2811" s="16"/>
      <c r="Q2811" s="67" t="s">
        <v>25</v>
      </c>
      <c r="R2811" s="67"/>
      <c r="S2811" s="67"/>
    </row>
    <row r="2812" spans="4:19" ht="15">
      <c r="D2812" s="6">
        <v>620109</v>
      </c>
      <c r="E2812" s="32">
        <v>44187</v>
      </c>
      <c r="F2812" s="32"/>
      <c r="G2812" s="62"/>
      <c r="H2812" s="6">
        <v>3007154</v>
      </c>
      <c r="I2812" s="28" t="s">
        <v>907</v>
      </c>
      <c r="J2812" s="44" t="s">
        <v>908</v>
      </c>
      <c r="K2812" s="12" t="s">
        <v>47</v>
      </c>
      <c r="L2812" s="8" t="s">
        <v>48</v>
      </c>
      <c r="M2812" s="16">
        <f>SUM_DATA[[#This Row],[TOTAL Cost]]-SUM_DATA[[#This Row],[MATERIAL Cost]]</f>
        <v>0</v>
      </c>
      <c r="N2812" s="16">
        <f>IFERROR(SUM_DATA[[#This Row],[MAT C.]], 0)</f>
        <v>0</v>
      </c>
      <c r="O2812" s="16" t="e">
        <f>VLOOKUP(SUM_DATA[[#This Row],[Work Order]],'[2]MAT DETAIL'!$D:$L,8,FALSE)</f>
        <v>#N/A</v>
      </c>
      <c r="P2812" s="17">
        <v>0</v>
      </c>
      <c r="Q2812" s="67" t="s">
        <v>25</v>
      </c>
      <c r="R2812" s="67"/>
      <c r="S2812" s="67"/>
    </row>
    <row r="2813" spans="4:19" ht="15">
      <c r="D2813" s="6">
        <v>620111</v>
      </c>
      <c r="E2813" s="32">
        <v>44187</v>
      </c>
      <c r="F2813" s="32"/>
      <c r="G2813" s="62"/>
      <c r="H2813" s="6">
        <v>3007158</v>
      </c>
      <c r="I2813" s="28" t="s">
        <v>907</v>
      </c>
      <c r="J2813" s="44" t="s">
        <v>908</v>
      </c>
      <c r="K2813" s="12" t="s">
        <v>47</v>
      </c>
      <c r="L2813" s="8" t="s">
        <v>48</v>
      </c>
      <c r="M2813" s="16">
        <f>SUM_DATA[[#This Row],[TOTAL Cost]]-SUM_DATA[[#This Row],[MATERIAL Cost]]</f>
        <v>0</v>
      </c>
      <c r="N2813" s="16">
        <f>IFERROR(SUM_DATA[[#This Row],[MAT C.]], 0)</f>
        <v>0</v>
      </c>
      <c r="O2813" s="16" t="e">
        <f>VLOOKUP(SUM_DATA[[#This Row],[Work Order]],'[2]MAT DETAIL'!$D:$L,8,FALSE)</f>
        <v>#N/A</v>
      </c>
      <c r="P2813" s="17">
        <v>0</v>
      </c>
      <c r="Q2813" s="67" t="s">
        <v>25</v>
      </c>
      <c r="R2813" s="67"/>
      <c r="S2813" s="67"/>
    </row>
    <row r="2814" spans="4:19" ht="15">
      <c r="D2814" s="6">
        <v>620116</v>
      </c>
      <c r="E2814" s="32">
        <v>44187</v>
      </c>
      <c r="F2814" s="32"/>
      <c r="G2814" s="62"/>
      <c r="H2814" s="6">
        <v>3007160</v>
      </c>
      <c r="I2814" s="28" t="s">
        <v>907</v>
      </c>
      <c r="J2814" s="44" t="s">
        <v>908</v>
      </c>
      <c r="K2814" s="12" t="s">
        <v>47</v>
      </c>
      <c r="L2814" s="8" t="s">
        <v>48</v>
      </c>
      <c r="M2814" s="16">
        <f>SUM_DATA[[#This Row],[TOTAL Cost]]-SUM_DATA[[#This Row],[MATERIAL Cost]]</f>
        <v>0</v>
      </c>
      <c r="N2814" s="16">
        <f>IFERROR(SUM_DATA[[#This Row],[MAT C.]], 0)</f>
        <v>0</v>
      </c>
      <c r="O2814" s="16" t="e">
        <f>VLOOKUP(SUM_DATA[[#This Row],[Work Order]],'[2]MAT DETAIL'!$D:$L,8,FALSE)</f>
        <v>#N/A</v>
      </c>
      <c r="P2814" s="17">
        <v>0</v>
      </c>
      <c r="Q2814" s="67" t="s">
        <v>25</v>
      </c>
      <c r="R2814" s="67"/>
      <c r="S2814" s="67"/>
    </row>
    <row r="2815" spans="4:19" ht="15">
      <c r="D2815" s="6">
        <v>620106</v>
      </c>
      <c r="E2815" s="32">
        <v>44187</v>
      </c>
      <c r="F2815" s="32"/>
      <c r="G2815" s="62"/>
      <c r="H2815" s="6">
        <v>3007161</v>
      </c>
      <c r="I2815" s="28" t="s">
        <v>907</v>
      </c>
      <c r="J2815" s="44" t="s">
        <v>908</v>
      </c>
      <c r="K2815" s="12" t="s">
        <v>47</v>
      </c>
      <c r="L2815" s="8" t="s">
        <v>48</v>
      </c>
      <c r="M2815" s="16">
        <f>SUM_DATA[[#This Row],[TOTAL Cost]]-SUM_DATA[[#This Row],[MATERIAL Cost]]</f>
        <v>0</v>
      </c>
      <c r="N2815" s="16">
        <f>IFERROR(SUM_DATA[[#This Row],[MAT C.]], 0)</f>
        <v>0</v>
      </c>
      <c r="O2815" s="16" t="e">
        <f>VLOOKUP(SUM_DATA[[#This Row],[Work Order]],'[2]MAT DETAIL'!$D:$L,8,FALSE)</f>
        <v>#N/A</v>
      </c>
      <c r="P2815" s="17">
        <v>0</v>
      </c>
      <c r="Q2815" s="67" t="s">
        <v>25</v>
      </c>
      <c r="R2815" s="67"/>
      <c r="S2815" s="67"/>
    </row>
    <row r="2816" spans="4:19" ht="15">
      <c r="D2816" s="6">
        <v>620119</v>
      </c>
      <c r="E2816" s="32">
        <v>44187</v>
      </c>
      <c r="F2816" s="33">
        <v>44187</v>
      </c>
      <c r="G2816" s="62"/>
      <c r="H2816" s="6">
        <v>3007166</v>
      </c>
      <c r="I2816" s="28" t="s">
        <v>31</v>
      </c>
      <c r="J2816" s="45" t="s">
        <v>909</v>
      </c>
      <c r="K2816" s="12" t="s">
        <v>36</v>
      </c>
      <c r="L2816" s="10" t="s">
        <v>37</v>
      </c>
      <c r="M2816" s="16">
        <f>SUM_DATA[[#This Row],[TOTAL Cost]]-SUM_DATA[[#This Row],[MATERIAL Cost]]</f>
        <v>1515.08</v>
      </c>
      <c r="N2816" s="16">
        <f>IFERROR(SUM_DATA[[#This Row],[MAT C.]], 0)</f>
        <v>0</v>
      </c>
      <c r="O2816" s="16" t="e">
        <f>VLOOKUP(SUM_DATA[[#This Row],[Work Order]],'[2]MAT DETAIL'!$D:$L,8,FALSE)</f>
        <v>#N/A</v>
      </c>
      <c r="P2816" s="17">
        <v>1515.08</v>
      </c>
      <c r="Q2816" s="67" t="s">
        <v>25</v>
      </c>
      <c r="R2816" s="67"/>
      <c r="S2816" s="67"/>
    </row>
    <row r="2817" spans="4:19" ht="15">
      <c r="D2817" s="6">
        <v>620114</v>
      </c>
      <c r="E2817" s="32">
        <v>44187</v>
      </c>
      <c r="F2817" s="33">
        <v>44187</v>
      </c>
      <c r="G2817" s="62"/>
      <c r="H2817" s="6">
        <v>3007259</v>
      </c>
      <c r="I2817" s="28" t="s">
        <v>31</v>
      </c>
      <c r="J2817" s="44" t="s">
        <v>220</v>
      </c>
      <c r="K2817" s="12" t="s">
        <v>39</v>
      </c>
      <c r="L2817" s="8" t="s">
        <v>221</v>
      </c>
      <c r="M2817" s="16">
        <f>SUM_DATA[[#This Row],[TOTAL Cost]]-SUM_DATA[[#This Row],[MATERIAL Cost]]</f>
        <v>1515.08</v>
      </c>
      <c r="N2817" s="16">
        <f>IFERROR(SUM_DATA[[#This Row],[MAT C.]], 0)</f>
        <v>0</v>
      </c>
      <c r="O2817" s="16" t="e">
        <f>VLOOKUP(SUM_DATA[[#This Row],[Work Order]],'[2]MAT DETAIL'!$D:$L,8,FALSE)</f>
        <v>#N/A</v>
      </c>
      <c r="P2817" s="17">
        <v>1515.08</v>
      </c>
      <c r="Q2817" s="67" t="s">
        <v>25</v>
      </c>
      <c r="R2817" s="67"/>
      <c r="S2817" s="67"/>
    </row>
    <row r="2818" spans="4:19" ht="15">
      <c r="D2818" s="6">
        <v>620114</v>
      </c>
      <c r="E2818" s="32">
        <v>44187</v>
      </c>
      <c r="F2818" s="33">
        <v>44187</v>
      </c>
      <c r="G2818" s="62"/>
      <c r="H2818" s="6">
        <v>3007260</v>
      </c>
      <c r="I2818" s="28" t="s">
        <v>31</v>
      </c>
      <c r="J2818" s="44" t="s">
        <v>401</v>
      </c>
      <c r="K2818" s="12" t="s">
        <v>70</v>
      </c>
      <c r="L2818" s="8" t="s">
        <v>39</v>
      </c>
      <c r="M2818" s="16">
        <f>SUM_DATA[[#This Row],[TOTAL Cost]]-SUM_DATA[[#This Row],[MATERIAL Cost]]</f>
        <v>1515.08</v>
      </c>
      <c r="N2818" s="16">
        <f>IFERROR(SUM_DATA[[#This Row],[MAT C.]], 0)</f>
        <v>0</v>
      </c>
      <c r="O2818" s="16" t="e">
        <f>VLOOKUP(SUM_DATA[[#This Row],[Work Order]],'[2]MAT DETAIL'!$D:$L,8,FALSE)</f>
        <v>#N/A</v>
      </c>
      <c r="P2818" s="17">
        <v>1515.08</v>
      </c>
      <c r="Q2818" s="67" t="s">
        <v>25</v>
      </c>
      <c r="R2818" s="67"/>
      <c r="S2818" s="67"/>
    </row>
    <row r="2819" spans="4:19" ht="15">
      <c r="D2819" s="6">
        <v>620112</v>
      </c>
      <c r="E2819" s="32">
        <v>44187</v>
      </c>
      <c r="F2819" s="33">
        <v>44188</v>
      </c>
      <c r="G2819" s="62"/>
      <c r="H2819" s="6">
        <v>3007300</v>
      </c>
      <c r="I2819" s="28" t="s">
        <v>31</v>
      </c>
      <c r="J2819" s="44" t="s">
        <v>910</v>
      </c>
      <c r="K2819" s="8" t="s">
        <v>56</v>
      </c>
      <c r="L2819" s="8" t="s">
        <v>146</v>
      </c>
      <c r="M2819" s="16">
        <f>SUM_DATA[[#This Row],[TOTAL Cost]]-SUM_DATA[[#This Row],[MATERIAL Cost]]</f>
        <v>50119.01</v>
      </c>
      <c r="N2819" s="16">
        <f>IFERROR(SUM_DATA[[#This Row],[MAT C.]], 0)</f>
        <v>841</v>
      </c>
      <c r="O2819" s="16">
        <f>VLOOKUP(SUM_DATA[[#This Row],[Work Order]],'[2]MAT DETAIL'!$D:$L,8,FALSE)</f>
        <v>841</v>
      </c>
      <c r="P2819" s="17">
        <v>50960.01</v>
      </c>
      <c r="Q2819" s="67" t="s">
        <v>21</v>
      </c>
      <c r="R2819" s="67"/>
      <c r="S2819" s="67"/>
    </row>
    <row r="2820" spans="4:19" ht="15">
      <c r="D2820" s="6">
        <v>620113</v>
      </c>
      <c r="E2820" s="32">
        <v>44187</v>
      </c>
      <c r="F2820" s="33">
        <v>44188</v>
      </c>
      <c r="G2820" s="62"/>
      <c r="H2820" s="6">
        <v>3007302</v>
      </c>
      <c r="I2820" s="28" t="s">
        <v>31</v>
      </c>
      <c r="J2820" s="44" t="s">
        <v>910</v>
      </c>
      <c r="K2820" s="8" t="s">
        <v>56</v>
      </c>
      <c r="L2820" s="8" t="s">
        <v>146</v>
      </c>
      <c r="M2820" s="16">
        <f>SUM_DATA[[#This Row],[TOTAL Cost]]-SUM_DATA[[#This Row],[MATERIAL Cost]]</f>
        <v>50119.01</v>
      </c>
      <c r="N2820" s="16">
        <f>IFERROR(SUM_DATA[[#This Row],[MAT C.]], 0)</f>
        <v>841</v>
      </c>
      <c r="O2820" s="16">
        <f>VLOOKUP(SUM_DATA[[#This Row],[Work Order]],'[2]MAT DETAIL'!$D:$L,8,FALSE)</f>
        <v>841</v>
      </c>
      <c r="P2820" s="17">
        <v>50960.01</v>
      </c>
      <c r="Q2820" s="67" t="s">
        <v>21</v>
      </c>
      <c r="R2820" s="67"/>
      <c r="S2820" s="67"/>
    </row>
    <row r="2821" spans="4:19" ht="15">
      <c r="D2821" s="6">
        <v>620104</v>
      </c>
      <c r="E2821" s="32">
        <v>44187</v>
      </c>
      <c r="F2821" s="33">
        <v>44188</v>
      </c>
      <c r="G2821" s="62"/>
      <c r="H2821" s="6">
        <v>3007303</v>
      </c>
      <c r="I2821" s="28" t="s">
        <v>31</v>
      </c>
      <c r="J2821" s="44" t="s">
        <v>910</v>
      </c>
      <c r="K2821" s="12" t="s">
        <v>56</v>
      </c>
      <c r="L2821" s="8" t="s">
        <v>146</v>
      </c>
      <c r="M2821" s="16">
        <f>SUM_DATA[[#This Row],[TOTAL Cost]]-SUM_DATA[[#This Row],[MATERIAL Cost]]</f>
        <v>52290.239999999998</v>
      </c>
      <c r="N2821" s="16">
        <f>IFERROR(SUM_DATA[[#This Row],[MAT C.]], 0)</f>
        <v>841</v>
      </c>
      <c r="O2821" s="16">
        <f>VLOOKUP(SUM_DATA[[#This Row],[Work Order]],'[2]MAT DETAIL'!$D:$L,8,FALSE)</f>
        <v>841</v>
      </c>
      <c r="P2821" s="17">
        <v>53131.24</v>
      </c>
      <c r="Q2821" s="67" t="s">
        <v>21</v>
      </c>
      <c r="R2821" s="67"/>
      <c r="S2821" s="67"/>
    </row>
    <row r="2822" spans="4:19" ht="15">
      <c r="D2822" s="6">
        <v>620104</v>
      </c>
      <c r="E2822" s="32">
        <v>44187</v>
      </c>
      <c r="F2822" s="33">
        <v>44187</v>
      </c>
      <c r="G2822" s="62"/>
      <c r="H2822" s="6">
        <v>3007310</v>
      </c>
      <c r="I2822" s="28" t="s">
        <v>26</v>
      </c>
      <c r="J2822" s="44" t="s">
        <v>911</v>
      </c>
      <c r="K2822" s="8" t="s">
        <v>56</v>
      </c>
      <c r="L2822" s="8" t="s">
        <v>57</v>
      </c>
      <c r="M2822" s="16">
        <f>SUM_DATA[[#This Row],[TOTAL Cost]]-SUM_DATA[[#This Row],[MATERIAL Cost]]</f>
        <v>5700</v>
      </c>
      <c r="N2822" s="16">
        <f>IFERROR(SUM_DATA[[#This Row],[MAT C.]], 0)</f>
        <v>0</v>
      </c>
      <c r="O2822" s="16" t="e">
        <f>VLOOKUP(SUM_DATA[[#This Row],[Work Order]],'[2]MAT DETAIL'!$D:$L,8,FALSE)</f>
        <v>#N/A</v>
      </c>
      <c r="P2822" s="17">
        <v>5700</v>
      </c>
      <c r="Q2822" s="67" t="s">
        <v>21</v>
      </c>
      <c r="R2822" s="67"/>
      <c r="S2822" s="67"/>
    </row>
    <row r="2823" spans="4:19" ht="15">
      <c r="D2823" s="6">
        <v>620106</v>
      </c>
      <c r="E2823" s="32">
        <v>44187</v>
      </c>
      <c r="F2823" s="33">
        <v>44187</v>
      </c>
      <c r="G2823" s="62"/>
      <c r="H2823" s="6">
        <v>3007311</v>
      </c>
      <c r="I2823" s="28" t="s">
        <v>26</v>
      </c>
      <c r="J2823" s="44" t="s">
        <v>911</v>
      </c>
      <c r="K2823" s="8" t="s">
        <v>56</v>
      </c>
      <c r="L2823" s="8" t="s">
        <v>57</v>
      </c>
      <c r="M2823" s="16">
        <f>SUM_DATA[[#This Row],[TOTAL Cost]]-SUM_DATA[[#This Row],[MATERIAL Cost]]</f>
        <v>5700</v>
      </c>
      <c r="N2823" s="16">
        <f>IFERROR(SUM_DATA[[#This Row],[MAT C.]], 0)</f>
        <v>0</v>
      </c>
      <c r="O2823" s="16" t="e">
        <f>VLOOKUP(SUM_DATA[[#This Row],[Work Order]],'[2]MAT DETAIL'!$D:$L,8,FALSE)</f>
        <v>#N/A</v>
      </c>
      <c r="P2823" s="17">
        <v>5700</v>
      </c>
      <c r="Q2823" s="67" t="s">
        <v>21</v>
      </c>
      <c r="R2823" s="67"/>
      <c r="S2823" s="67"/>
    </row>
    <row r="2824" spans="4:19" ht="15">
      <c r="D2824" s="6">
        <v>620113</v>
      </c>
      <c r="E2824" s="32">
        <v>44187</v>
      </c>
      <c r="F2824" s="33">
        <v>44187</v>
      </c>
      <c r="G2824" s="62"/>
      <c r="H2824" s="6">
        <v>3007312</v>
      </c>
      <c r="I2824" s="28" t="s">
        <v>26</v>
      </c>
      <c r="J2824" s="44" t="s">
        <v>911</v>
      </c>
      <c r="K2824" s="8" t="s">
        <v>56</v>
      </c>
      <c r="L2824" s="8" t="s">
        <v>57</v>
      </c>
      <c r="M2824" s="16">
        <f>SUM_DATA[[#This Row],[TOTAL Cost]]-SUM_DATA[[#This Row],[MATERIAL Cost]]</f>
        <v>5700</v>
      </c>
      <c r="N2824" s="16">
        <f>IFERROR(SUM_DATA[[#This Row],[MAT C.]], 0)</f>
        <v>0</v>
      </c>
      <c r="O2824" s="16" t="e">
        <f>VLOOKUP(SUM_DATA[[#This Row],[Work Order]],'[2]MAT DETAIL'!$D:$L,8,FALSE)</f>
        <v>#N/A</v>
      </c>
      <c r="P2824" s="17">
        <v>5700</v>
      </c>
      <c r="Q2824" s="67" t="s">
        <v>21</v>
      </c>
      <c r="R2824" s="67"/>
      <c r="S2824" s="67"/>
    </row>
    <row r="2825" spans="4:19" ht="15">
      <c r="D2825" s="6">
        <v>620119</v>
      </c>
      <c r="E2825" s="32">
        <v>44187</v>
      </c>
      <c r="F2825" s="33">
        <v>44187</v>
      </c>
      <c r="G2825" s="62"/>
      <c r="H2825" s="6">
        <v>3007313</v>
      </c>
      <c r="I2825" s="28" t="s">
        <v>26</v>
      </c>
      <c r="J2825" s="44" t="s">
        <v>911</v>
      </c>
      <c r="K2825" s="8" t="s">
        <v>56</v>
      </c>
      <c r="L2825" s="8" t="s">
        <v>57</v>
      </c>
      <c r="M2825" s="16">
        <f>SUM_DATA[[#This Row],[TOTAL Cost]]-SUM_DATA[[#This Row],[MATERIAL Cost]]</f>
        <v>5700</v>
      </c>
      <c r="N2825" s="16">
        <f>IFERROR(SUM_DATA[[#This Row],[MAT C.]], 0)</f>
        <v>0</v>
      </c>
      <c r="O2825" s="16" t="e">
        <f>VLOOKUP(SUM_DATA[[#This Row],[Work Order]],'[2]MAT DETAIL'!$D:$L,8,FALSE)</f>
        <v>#N/A</v>
      </c>
      <c r="P2825" s="17">
        <v>5700</v>
      </c>
      <c r="Q2825" s="67" t="s">
        <v>21</v>
      </c>
      <c r="R2825" s="67"/>
      <c r="S2825" s="67"/>
    </row>
    <row r="2826" spans="4:19" ht="15">
      <c r="D2826" s="6">
        <v>620120</v>
      </c>
      <c r="E2826" s="32">
        <v>44187</v>
      </c>
      <c r="F2826" s="33">
        <v>44187</v>
      </c>
      <c r="G2826" s="62"/>
      <c r="H2826" s="6">
        <v>3007314</v>
      </c>
      <c r="I2826" s="28" t="s">
        <v>26</v>
      </c>
      <c r="J2826" s="44" t="s">
        <v>911</v>
      </c>
      <c r="K2826" s="8" t="s">
        <v>56</v>
      </c>
      <c r="L2826" s="8" t="s">
        <v>57</v>
      </c>
      <c r="M2826" s="16">
        <f>SUM_DATA[[#This Row],[TOTAL Cost]]-SUM_DATA[[#This Row],[MATERIAL Cost]]</f>
        <v>5700</v>
      </c>
      <c r="N2826" s="16">
        <f>IFERROR(SUM_DATA[[#This Row],[MAT C.]], 0)</f>
        <v>0</v>
      </c>
      <c r="O2826" s="16" t="e">
        <f>VLOOKUP(SUM_DATA[[#This Row],[Work Order]],'[2]MAT DETAIL'!$D:$L,8,FALSE)</f>
        <v>#N/A</v>
      </c>
      <c r="P2826" s="17">
        <v>5700</v>
      </c>
      <c r="Q2826" s="67" t="s">
        <v>21</v>
      </c>
      <c r="R2826" s="67"/>
      <c r="S2826" s="67"/>
    </row>
    <row r="2827" spans="4:19" ht="15">
      <c r="D2827" s="6">
        <v>620124</v>
      </c>
      <c r="E2827" s="32">
        <v>44187</v>
      </c>
      <c r="F2827" s="33">
        <v>44187</v>
      </c>
      <c r="G2827" s="62"/>
      <c r="H2827" s="6">
        <v>3007315</v>
      </c>
      <c r="I2827" s="28" t="s">
        <v>26</v>
      </c>
      <c r="J2827" s="44" t="s">
        <v>911</v>
      </c>
      <c r="K2827" s="8" t="s">
        <v>56</v>
      </c>
      <c r="L2827" s="12" t="s">
        <v>57</v>
      </c>
      <c r="M2827" s="16">
        <f>SUM_DATA[[#This Row],[TOTAL Cost]]-SUM_DATA[[#This Row],[MATERIAL Cost]]</f>
        <v>5700</v>
      </c>
      <c r="N2827" s="16">
        <f>IFERROR(SUM_DATA[[#This Row],[MAT C.]], 0)</f>
        <v>0</v>
      </c>
      <c r="O2827" s="16" t="e">
        <f>VLOOKUP(SUM_DATA[[#This Row],[Work Order]],'[2]MAT DETAIL'!$D:$L,8,FALSE)</f>
        <v>#N/A</v>
      </c>
      <c r="P2827" s="17">
        <v>5700</v>
      </c>
      <c r="Q2827" s="67" t="s">
        <v>21</v>
      </c>
      <c r="R2827" s="67"/>
      <c r="S2827" s="67"/>
    </row>
    <row r="2828" spans="4:19" ht="15">
      <c r="D2828" s="6">
        <v>620106</v>
      </c>
      <c r="E2828" s="32">
        <v>44188</v>
      </c>
      <c r="F2828" s="33">
        <v>44188</v>
      </c>
      <c r="G2828" s="62"/>
      <c r="H2828" s="6">
        <v>3007464</v>
      </c>
      <c r="I2828" s="28" t="s">
        <v>26</v>
      </c>
      <c r="J2828" s="44" t="s">
        <v>912</v>
      </c>
      <c r="K2828" s="8" t="s">
        <v>36</v>
      </c>
      <c r="L2828" s="8" t="s">
        <v>42</v>
      </c>
      <c r="M2828" s="16">
        <f>SUM_DATA[[#This Row],[TOTAL Cost]]-SUM_DATA[[#This Row],[MATERIAL Cost]]</f>
        <v>233500</v>
      </c>
      <c r="N2828" s="16">
        <f>IFERROR(SUM_DATA[[#This Row],[MAT C.]], 0)</f>
        <v>0</v>
      </c>
      <c r="O2828" s="16" t="e">
        <f>VLOOKUP(SUM_DATA[[#This Row],[Work Order]],'[2]MAT DETAIL'!$D:$L,8,FALSE)</f>
        <v>#N/A</v>
      </c>
      <c r="P2828" s="17">
        <v>233500</v>
      </c>
      <c r="Q2828" s="67" t="s">
        <v>21</v>
      </c>
      <c r="R2828" s="67"/>
      <c r="S2828" s="67"/>
    </row>
    <row r="2829" spans="4:19" ht="15">
      <c r="D2829" s="6">
        <v>620120</v>
      </c>
      <c r="E2829" s="32">
        <v>44188</v>
      </c>
      <c r="F2829" s="33">
        <v>44188</v>
      </c>
      <c r="G2829" s="62"/>
      <c r="H2829" s="6">
        <v>3007468</v>
      </c>
      <c r="I2829" s="28" t="s">
        <v>26</v>
      </c>
      <c r="J2829" s="44" t="s">
        <v>912</v>
      </c>
      <c r="K2829" s="8" t="s">
        <v>36</v>
      </c>
      <c r="L2829" s="8" t="s">
        <v>42</v>
      </c>
      <c r="M2829" s="16">
        <f>SUM_DATA[[#This Row],[TOTAL Cost]]-SUM_DATA[[#This Row],[MATERIAL Cost]]</f>
        <v>233500</v>
      </c>
      <c r="N2829" s="16">
        <f>IFERROR(SUM_DATA[[#This Row],[MAT C.]], 0)</f>
        <v>0</v>
      </c>
      <c r="O2829" s="16" t="e">
        <f>VLOOKUP(SUM_DATA[[#This Row],[Work Order]],'[2]MAT DETAIL'!$D:$L,8,FALSE)</f>
        <v>#N/A</v>
      </c>
      <c r="P2829" s="17">
        <v>233500</v>
      </c>
      <c r="Q2829" s="67" t="s">
        <v>21</v>
      </c>
      <c r="R2829" s="67"/>
      <c r="S2829" s="67"/>
    </row>
    <row r="2830" spans="4:19" ht="15">
      <c r="D2830" s="6">
        <v>620106</v>
      </c>
      <c r="E2830" s="32">
        <v>44188</v>
      </c>
      <c r="F2830" s="33">
        <v>44188</v>
      </c>
      <c r="G2830" s="62"/>
      <c r="H2830" s="6">
        <v>3007574</v>
      </c>
      <c r="I2830" s="28" t="s">
        <v>26</v>
      </c>
      <c r="J2830" s="44" t="s">
        <v>913</v>
      </c>
      <c r="K2830" s="8" t="s">
        <v>19</v>
      </c>
      <c r="L2830" s="8" t="s">
        <v>20</v>
      </c>
      <c r="M2830" s="16">
        <f>SUM_DATA[[#This Row],[TOTAL Cost]]-SUM_DATA[[#This Row],[MATERIAL Cost]]</f>
        <v>0</v>
      </c>
      <c r="N2830" s="16">
        <f>IFERROR(SUM_DATA[[#This Row],[MAT C.]], 0)</f>
        <v>202000</v>
      </c>
      <c r="O2830" s="16">
        <f>VLOOKUP(SUM_DATA[[#This Row],[Work Order]],'[2]MAT DETAIL'!$D:$L,8,FALSE)</f>
        <v>202000</v>
      </c>
      <c r="P2830" s="17">
        <v>202000</v>
      </c>
      <c r="Q2830" s="67" t="s">
        <v>21</v>
      </c>
      <c r="R2830" s="67"/>
      <c r="S2830" s="67"/>
    </row>
    <row r="2831" spans="4:19" ht="15">
      <c r="D2831" s="6">
        <v>620120</v>
      </c>
      <c r="E2831" s="32">
        <v>44188</v>
      </c>
      <c r="F2831" s="33">
        <v>44188</v>
      </c>
      <c r="G2831" s="62"/>
      <c r="H2831" s="6">
        <v>3007575</v>
      </c>
      <c r="I2831" s="28" t="s">
        <v>26</v>
      </c>
      <c r="J2831" s="44" t="s">
        <v>913</v>
      </c>
      <c r="K2831" s="8" t="s">
        <v>19</v>
      </c>
      <c r="L2831" s="8" t="s">
        <v>20</v>
      </c>
      <c r="M2831" s="16">
        <f>SUM_DATA[[#This Row],[TOTAL Cost]]-SUM_DATA[[#This Row],[MATERIAL Cost]]</f>
        <v>0</v>
      </c>
      <c r="N2831" s="16">
        <f>IFERROR(SUM_DATA[[#This Row],[MAT C.]], 0)</f>
        <v>202000</v>
      </c>
      <c r="O2831" s="16">
        <f>VLOOKUP(SUM_DATA[[#This Row],[Work Order]],'[2]MAT DETAIL'!$D:$L,8,FALSE)</f>
        <v>202000</v>
      </c>
      <c r="P2831" s="17">
        <v>202000</v>
      </c>
      <c r="Q2831" s="67" t="s">
        <v>21</v>
      </c>
      <c r="R2831" s="67"/>
      <c r="S2831" s="67"/>
    </row>
    <row r="2832" spans="4:19" ht="15">
      <c r="D2832" s="6">
        <v>620104</v>
      </c>
      <c r="E2832" s="32">
        <v>44188</v>
      </c>
      <c r="F2832" s="33">
        <v>44188</v>
      </c>
      <c r="G2832" s="62"/>
      <c r="H2832" s="6">
        <v>3007621</v>
      </c>
      <c r="I2832" s="28" t="s">
        <v>26</v>
      </c>
      <c r="J2832" s="44" t="s">
        <v>914</v>
      </c>
      <c r="K2832" s="8" t="s">
        <v>36</v>
      </c>
      <c r="L2832" s="8" t="s">
        <v>42</v>
      </c>
      <c r="M2832" s="16">
        <f>SUM_DATA[[#This Row],[TOTAL Cost]]-SUM_DATA[[#This Row],[MATERIAL Cost]]</f>
        <v>145400</v>
      </c>
      <c r="N2832" s="16">
        <f>IFERROR(SUM_DATA[[#This Row],[MAT C.]], 0)</f>
        <v>0</v>
      </c>
      <c r="O2832" s="16" t="e">
        <f>VLOOKUP(SUM_DATA[[#This Row],[Work Order]],'[2]MAT DETAIL'!$D:$L,8,FALSE)</f>
        <v>#N/A</v>
      </c>
      <c r="P2832" s="17">
        <v>145400</v>
      </c>
      <c r="Q2832" s="67" t="s">
        <v>21</v>
      </c>
      <c r="R2832" s="67"/>
      <c r="S2832" s="67"/>
    </row>
    <row r="2833" spans="4:19" ht="15">
      <c r="D2833" s="6">
        <v>620107</v>
      </c>
      <c r="E2833" s="32">
        <v>44188</v>
      </c>
      <c r="F2833" s="33">
        <v>44188</v>
      </c>
      <c r="G2833" s="62"/>
      <c r="H2833" s="6">
        <v>3007623</v>
      </c>
      <c r="I2833" s="28" t="s">
        <v>26</v>
      </c>
      <c r="J2833" s="44" t="s">
        <v>914</v>
      </c>
      <c r="K2833" s="8" t="s">
        <v>36</v>
      </c>
      <c r="L2833" s="8" t="s">
        <v>42</v>
      </c>
      <c r="M2833" s="16">
        <f>SUM_DATA[[#This Row],[TOTAL Cost]]-SUM_DATA[[#This Row],[MATERIAL Cost]]</f>
        <v>138300</v>
      </c>
      <c r="N2833" s="16">
        <f>IFERROR(SUM_DATA[[#This Row],[MAT C.]], 0)</f>
        <v>0</v>
      </c>
      <c r="O2833" s="16" t="e">
        <f>VLOOKUP(SUM_DATA[[#This Row],[Work Order]],'[2]MAT DETAIL'!$D:$L,8,FALSE)</f>
        <v>#N/A</v>
      </c>
      <c r="P2833" s="17">
        <v>138300</v>
      </c>
      <c r="Q2833" s="67" t="s">
        <v>21</v>
      </c>
      <c r="R2833" s="67"/>
      <c r="S2833" s="67"/>
    </row>
    <row r="2834" spans="4:19" ht="15">
      <c r="D2834" s="6">
        <v>620122</v>
      </c>
      <c r="E2834" s="32">
        <v>44188</v>
      </c>
      <c r="F2834" s="33">
        <v>44188</v>
      </c>
      <c r="G2834" s="62"/>
      <c r="H2834" s="6">
        <v>3007624</v>
      </c>
      <c r="I2834" s="28" t="s">
        <v>26</v>
      </c>
      <c r="J2834" s="44" t="s">
        <v>914</v>
      </c>
      <c r="K2834" s="8" t="s">
        <v>36</v>
      </c>
      <c r="L2834" s="8" t="s">
        <v>42</v>
      </c>
      <c r="M2834" s="16">
        <f>SUM_DATA[[#This Row],[TOTAL Cost]]-SUM_DATA[[#This Row],[MATERIAL Cost]]</f>
        <v>138300</v>
      </c>
      <c r="N2834" s="16">
        <f>IFERROR(SUM_DATA[[#This Row],[MAT C.]], 0)</f>
        <v>0</v>
      </c>
      <c r="O2834" s="16" t="e">
        <f>VLOOKUP(SUM_DATA[[#This Row],[Work Order]],'[2]MAT DETAIL'!$D:$L,8,FALSE)</f>
        <v>#N/A</v>
      </c>
      <c r="P2834" s="17">
        <v>138300</v>
      </c>
      <c r="Q2834" s="67" t="s">
        <v>21</v>
      </c>
      <c r="R2834" s="67"/>
      <c r="S2834" s="67"/>
    </row>
    <row r="2835" spans="4:19" ht="15">
      <c r="D2835" s="6">
        <v>620104</v>
      </c>
      <c r="E2835" s="32">
        <v>44189</v>
      </c>
      <c r="F2835" s="33">
        <v>44189</v>
      </c>
      <c r="G2835" s="62"/>
      <c r="H2835" s="6">
        <v>3007712</v>
      </c>
      <c r="I2835" s="28" t="s">
        <v>26</v>
      </c>
      <c r="J2835" s="44" t="s">
        <v>915</v>
      </c>
      <c r="K2835" s="12" t="s">
        <v>36</v>
      </c>
      <c r="L2835" s="8" t="s">
        <v>507</v>
      </c>
      <c r="M2835" s="16">
        <f>SUM_DATA[[#This Row],[TOTAL Cost]]-SUM_DATA[[#This Row],[MATERIAL Cost]]</f>
        <v>27000</v>
      </c>
      <c r="N2835" s="16">
        <f>IFERROR(SUM_DATA[[#This Row],[MAT C.]], 0)</f>
        <v>0</v>
      </c>
      <c r="O2835" s="16" t="e">
        <f>VLOOKUP(SUM_DATA[[#This Row],[Work Order]],'[2]MAT DETAIL'!$D:$L,8,FALSE)</f>
        <v>#N/A</v>
      </c>
      <c r="P2835" s="17">
        <v>27000</v>
      </c>
      <c r="Q2835" s="67" t="s">
        <v>21</v>
      </c>
      <c r="R2835" s="67"/>
      <c r="S2835" s="67"/>
    </row>
    <row r="2836" spans="4:19" ht="15">
      <c r="D2836" s="6">
        <v>620104</v>
      </c>
      <c r="E2836" s="32">
        <v>44189</v>
      </c>
      <c r="F2836" s="33">
        <v>44189</v>
      </c>
      <c r="G2836" s="62"/>
      <c r="H2836" s="6">
        <v>3007783</v>
      </c>
      <c r="I2836" s="28" t="s">
        <v>26</v>
      </c>
      <c r="J2836" s="44" t="s">
        <v>916</v>
      </c>
      <c r="K2836" s="12" t="s">
        <v>70</v>
      </c>
      <c r="L2836" s="8" t="s">
        <v>47</v>
      </c>
      <c r="M2836" s="16">
        <f>SUM_DATA[[#This Row],[TOTAL Cost]]-SUM_DATA[[#This Row],[MATERIAL Cost]]</f>
        <v>0</v>
      </c>
      <c r="N2836" s="16">
        <f>IFERROR(SUM_DATA[[#This Row],[MAT C.]], 0)</f>
        <v>5130</v>
      </c>
      <c r="O2836" s="16">
        <f>VLOOKUP(SUM_DATA[[#This Row],[Work Order]],'[2]MAT DETAIL'!$D:$L,8,FALSE)</f>
        <v>5130</v>
      </c>
      <c r="P2836" s="17">
        <v>5130</v>
      </c>
      <c r="Q2836" s="67" t="s">
        <v>21</v>
      </c>
      <c r="R2836" s="67"/>
      <c r="S2836" s="67"/>
    </row>
    <row r="2837" spans="4:19" ht="15">
      <c r="D2837" s="6">
        <v>620106</v>
      </c>
      <c r="E2837" s="32">
        <v>44189</v>
      </c>
      <c r="F2837" s="33">
        <v>44189</v>
      </c>
      <c r="G2837" s="62"/>
      <c r="H2837" s="6">
        <v>3007784</v>
      </c>
      <c r="I2837" s="28" t="s">
        <v>26</v>
      </c>
      <c r="J2837" s="45" t="s">
        <v>916</v>
      </c>
      <c r="K2837" s="8" t="s">
        <v>47</v>
      </c>
      <c r="L2837" s="8" t="s">
        <v>65</v>
      </c>
      <c r="M2837" s="16">
        <f>SUM_DATA[[#This Row],[TOTAL Cost]]-SUM_DATA[[#This Row],[MATERIAL Cost]]</f>
        <v>0</v>
      </c>
      <c r="N2837" s="16">
        <f>IFERROR(SUM_DATA[[#This Row],[MAT C.]], 0)</f>
        <v>5130</v>
      </c>
      <c r="O2837" s="16">
        <f>VLOOKUP(SUM_DATA[[#This Row],[Work Order]],'[2]MAT DETAIL'!$D:$L,8,FALSE)</f>
        <v>5130</v>
      </c>
      <c r="P2837" s="17">
        <v>5130</v>
      </c>
      <c r="Q2837" s="67" t="s">
        <v>21</v>
      </c>
      <c r="R2837" s="67"/>
      <c r="S2837" s="67"/>
    </row>
    <row r="2838" spans="4:19" ht="15">
      <c r="D2838" s="6">
        <v>620113</v>
      </c>
      <c r="E2838" s="32">
        <v>44189</v>
      </c>
      <c r="F2838" s="33">
        <v>44189</v>
      </c>
      <c r="G2838" s="62"/>
      <c r="H2838" s="6">
        <v>3007785</v>
      </c>
      <c r="I2838" s="28" t="s">
        <v>26</v>
      </c>
      <c r="J2838" s="45" t="s">
        <v>916</v>
      </c>
      <c r="K2838" s="12" t="s">
        <v>47</v>
      </c>
      <c r="L2838" s="8" t="s">
        <v>65</v>
      </c>
      <c r="M2838" s="16">
        <f>SUM_DATA[[#This Row],[TOTAL Cost]]-SUM_DATA[[#This Row],[MATERIAL Cost]]</f>
        <v>0</v>
      </c>
      <c r="N2838" s="16">
        <f>IFERROR(SUM_DATA[[#This Row],[MAT C.]], 0)</f>
        <v>5130</v>
      </c>
      <c r="O2838" s="16">
        <f>VLOOKUP(SUM_DATA[[#This Row],[Work Order]],'[2]MAT DETAIL'!$D:$L,8,FALSE)</f>
        <v>5130</v>
      </c>
      <c r="P2838" s="17">
        <v>5130</v>
      </c>
      <c r="Q2838" s="67" t="s">
        <v>21</v>
      </c>
      <c r="R2838" s="67"/>
      <c r="S2838" s="67"/>
    </row>
    <row r="2839" spans="4:19" ht="15">
      <c r="D2839" s="6">
        <v>620120</v>
      </c>
      <c r="E2839" s="32">
        <v>44189</v>
      </c>
      <c r="F2839" s="33">
        <v>44189</v>
      </c>
      <c r="G2839" s="62"/>
      <c r="H2839" s="6">
        <v>3007789</v>
      </c>
      <c r="I2839" s="28" t="s">
        <v>26</v>
      </c>
      <c r="J2839" s="44" t="s">
        <v>916</v>
      </c>
      <c r="K2839" s="12" t="s">
        <v>70</v>
      </c>
      <c r="L2839" s="8" t="s">
        <v>47</v>
      </c>
      <c r="M2839" s="16">
        <f>SUM_DATA[[#This Row],[TOTAL Cost]]-SUM_DATA[[#This Row],[MATERIAL Cost]]</f>
        <v>0</v>
      </c>
      <c r="N2839" s="16">
        <f>IFERROR(SUM_DATA[[#This Row],[MAT C.]], 0)</f>
        <v>5130</v>
      </c>
      <c r="O2839" s="16">
        <f>VLOOKUP(SUM_DATA[[#This Row],[Work Order]],'[2]MAT DETAIL'!$D:$L,8,FALSE)</f>
        <v>5130</v>
      </c>
      <c r="P2839" s="17">
        <v>5130</v>
      </c>
      <c r="Q2839" s="67" t="s">
        <v>21</v>
      </c>
      <c r="R2839" s="67"/>
      <c r="S2839" s="67"/>
    </row>
    <row r="2840" spans="4:19" ht="15">
      <c r="D2840" s="6">
        <v>620124</v>
      </c>
      <c r="E2840" s="32">
        <v>44189</v>
      </c>
      <c r="F2840" s="33">
        <v>44189</v>
      </c>
      <c r="G2840" s="62"/>
      <c r="H2840" s="6">
        <v>3007790</v>
      </c>
      <c r="I2840" s="28" t="s">
        <v>26</v>
      </c>
      <c r="J2840" s="44" t="s">
        <v>916</v>
      </c>
      <c r="K2840" s="12" t="s">
        <v>70</v>
      </c>
      <c r="L2840" s="8" t="s">
        <v>47</v>
      </c>
      <c r="M2840" s="16">
        <f>SUM_DATA[[#This Row],[TOTAL Cost]]-SUM_DATA[[#This Row],[MATERIAL Cost]]</f>
        <v>0</v>
      </c>
      <c r="N2840" s="16">
        <f>IFERROR(SUM_DATA[[#This Row],[MAT C.]], 0)</f>
        <v>5130</v>
      </c>
      <c r="O2840" s="16">
        <f>VLOOKUP(SUM_DATA[[#This Row],[Work Order]],'[2]MAT DETAIL'!$D:$L,8,FALSE)</f>
        <v>5130</v>
      </c>
      <c r="P2840" s="17">
        <v>5130</v>
      </c>
      <c r="Q2840" s="67" t="s">
        <v>21</v>
      </c>
      <c r="R2840" s="67"/>
      <c r="S2840" s="67"/>
    </row>
    <row r="2841" spans="4:19" ht="15">
      <c r="D2841" s="6">
        <v>620104</v>
      </c>
      <c r="E2841" s="32">
        <v>44189</v>
      </c>
      <c r="F2841" s="33">
        <v>44189</v>
      </c>
      <c r="G2841" s="62"/>
      <c r="H2841" s="6">
        <v>3007808</v>
      </c>
      <c r="I2841" s="28" t="s">
        <v>26</v>
      </c>
      <c r="J2841" s="44" t="s">
        <v>917</v>
      </c>
      <c r="K2841" s="8" t="s">
        <v>47</v>
      </c>
      <c r="L2841" s="8" t="s">
        <v>918</v>
      </c>
      <c r="M2841" s="16">
        <f>SUM_DATA[[#This Row],[TOTAL Cost]]-SUM_DATA[[#This Row],[MATERIAL Cost]]</f>
        <v>0</v>
      </c>
      <c r="N2841" s="16">
        <f>IFERROR(SUM_DATA[[#This Row],[MAT C.]], 0)</f>
        <v>5050</v>
      </c>
      <c r="O2841" s="16">
        <f>VLOOKUP(SUM_DATA[[#This Row],[Work Order]],'[2]MAT DETAIL'!$D:$L,8,FALSE)</f>
        <v>5050</v>
      </c>
      <c r="P2841" s="17">
        <v>5050</v>
      </c>
      <c r="Q2841" s="67" t="s">
        <v>21</v>
      </c>
      <c r="R2841" s="67"/>
      <c r="S2841" s="67"/>
    </row>
    <row r="2842" spans="4:19" ht="15">
      <c r="D2842" s="6">
        <v>620112</v>
      </c>
      <c r="E2842" s="32">
        <v>44189</v>
      </c>
      <c r="F2842" s="32">
        <v>44189</v>
      </c>
      <c r="G2842" s="62"/>
      <c r="H2842" s="6">
        <v>3007809</v>
      </c>
      <c r="I2842" s="28" t="s">
        <v>26</v>
      </c>
      <c r="J2842" s="44" t="s">
        <v>118</v>
      </c>
      <c r="K2842" s="12" t="s">
        <v>30</v>
      </c>
      <c r="L2842" s="8" t="s">
        <v>30</v>
      </c>
      <c r="M2842" s="16">
        <f>SUM_DATA[[#This Row],[TOTAL Cost]]-SUM_DATA[[#This Row],[MATERIAL Cost]]</f>
        <v>12654.98</v>
      </c>
      <c r="N2842" s="16">
        <f>IFERROR(SUM_DATA[[#This Row],[MAT C.]], 0)</f>
        <v>654</v>
      </c>
      <c r="O2842" s="16">
        <f>VLOOKUP(SUM_DATA[[#This Row],[Work Order]],'[2]MAT DETAIL'!$D:$L,8,FALSE)</f>
        <v>654</v>
      </c>
      <c r="P2842" s="17">
        <v>13308.98</v>
      </c>
      <c r="Q2842" s="67" t="s">
        <v>25</v>
      </c>
      <c r="R2842" s="67"/>
      <c r="S2842" s="67"/>
    </row>
    <row r="2843" spans="4:19" ht="15">
      <c r="D2843" s="6">
        <v>620105</v>
      </c>
      <c r="E2843" s="32">
        <v>44189</v>
      </c>
      <c r="F2843" s="33">
        <v>44189</v>
      </c>
      <c r="G2843" s="62"/>
      <c r="H2843" s="6">
        <v>3007810</v>
      </c>
      <c r="I2843" s="28" t="s">
        <v>26</v>
      </c>
      <c r="J2843" s="44" t="s">
        <v>917</v>
      </c>
      <c r="K2843" s="12" t="s">
        <v>47</v>
      </c>
      <c r="L2843" s="8" t="s">
        <v>918</v>
      </c>
      <c r="M2843" s="16">
        <f>SUM_DATA[[#This Row],[TOTAL Cost]]-SUM_DATA[[#This Row],[MATERIAL Cost]]</f>
        <v>0</v>
      </c>
      <c r="N2843" s="16">
        <f>IFERROR(SUM_DATA[[#This Row],[MAT C.]], 0)</f>
        <v>5050</v>
      </c>
      <c r="O2843" s="16">
        <f>VLOOKUP(SUM_DATA[[#This Row],[Work Order]],'[2]MAT DETAIL'!$D:$L,8,FALSE)</f>
        <v>5050</v>
      </c>
      <c r="P2843" s="17">
        <v>5050</v>
      </c>
      <c r="Q2843" s="67" t="s">
        <v>21</v>
      </c>
      <c r="R2843" s="67"/>
      <c r="S2843" s="67"/>
    </row>
    <row r="2844" spans="4:19" ht="15">
      <c r="D2844" s="6">
        <v>620105</v>
      </c>
      <c r="E2844" s="32">
        <v>44189</v>
      </c>
      <c r="F2844" s="32">
        <v>44189</v>
      </c>
      <c r="G2844" s="62"/>
      <c r="H2844" s="6">
        <v>3007812</v>
      </c>
      <c r="I2844" s="28" t="s">
        <v>26</v>
      </c>
      <c r="J2844" s="44" t="s">
        <v>29</v>
      </c>
      <c r="K2844" s="8" t="s">
        <v>30</v>
      </c>
      <c r="L2844" s="8" t="s">
        <v>30</v>
      </c>
      <c r="M2844" s="16">
        <f>SUM_DATA[[#This Row],[TOTAL Cost]]-SUM_DATA[[#This Row],[MATERIAL Cost]]</f>
        <v>18492.62</v>
      </c>
      <c r="N2844" s="16">
        <f>IFERROR(SUM_DATA[[#This Row],[MAT C.]], 0)</f>
        <v>654</v>
      </c>
      <c r="O2844" s="16">
        <f>VLOOKUP(SUM_DATA[[#This Row],[Work Order]],'[2]MAT DETAIL'!$D:$L,8,FALSE)</f>
        <v>654</v>
      </c>
      <c r="P2844" s="17">
        <v>19146.62</v>
      </c>
      <c r="Q2844" s="67" t="s">
        <v>25</v>
      </c>
      <c r="R2844" s="67"/>
      <c r="S2844" s="67"/>
    </row>
    <row r="2845" spans="4:19" ht="15">
      <c r="D2845" s="6">
        <v>620106</v>
      </c>
      <c r="E2845" s="32">
        <v>44189</v>
      </c>
      <c r="F2845" s="33">
        <v>44189</v>
      </c>
      <c r="G2845" s="62"/>
      <c r="H2845" s="6">
        <v>3007821</v>
      </c>
      <c r="I2845" s="28" t="s">
        <v>26</v>
      </c>
      <c r="J2845" s="44" t="s">
        <v>917</v>
      </c>
      <c r="K2845" s="12" t="s">
        <v>47</v>
      </c>
      <c r="L2845" s="8" t="s">
        <v>918</v>
      </c>
      <c r="M2845" s="16">
        <f>SUM_DATA[[#This Row],[TOTAL Cost]]-SUM_DATA[[#This Row],[MATERIAL Cost]]</f>
        <v>0</v>
      </c>
      <c r="N2845" s="16">
        <f>IFERROR(SUM_DATA[[#This Row],[MAT C.]], 0)</f>
        <v>5050</v>
      </c>
      <c r="O2845" s="16">
        <f>VLOOKUP(SUM_DATA[[#This Row],[Work Order]],'[2]MAT DETAIL'!$D:$L,8,FALSE)</f>
        <v>5050</v>
      </c>
      <c r="P2845" s="17">
        <v>5050</v>
      </c>
      <c r="Q2845" s="67" t="s">
        <v>21</v>
      </c>
      <c r="R2845" s="67"/>
      <c r="S2845" s="67"/>
    </row>
    <row r="2846" spans="4:19" ht="15">
      <c r="D2846" s="6">
        <v>620107</v>
      </c>
      <c r="E2846" s="32">
        <v>44189</v>
      </c>
      <c r="F2846" s="33">
        <v>44189</v>
      </c>
      <c r="G2846" s="62"/>
      <c r="H2846" s="6">
        <v>3007822</v>
      </c>
      <c r="I2846" s="28" t="s">
        <v>26</v>
      </c>
      <c r="J2846" s="79" t="s">
        <v>917</v>
      </c>
      <c r="K2846" s="12" t="s">
        <v>47</v>
      </c>
      <c r="L2846" s="8" t="s">
        <v>918</v>
      </c>
      <c r="M2846" s="16">
        <f>SUM_DATA[[#This Row],[TOTAL Cost]]-SUM_DATA[[#This Row],[MATERIAL Cost]]</f>
        <v>0</v>
      </c>
      <c r="N2846" s="16">
        <f>IFERROR(SUM_DATA[[#This Row],[MAT C.]], 0)</f>
        <v>5050</v>
      </c>
      <c r="O2846" s="16">
        <f>VLOOKUP(SUM_DATA[[#This Row],[Work Order]],'[2]MAT DETAIL'!$D:$L,8,FALSE)</f>
        <v>5050</v>
      </c>
      <c r="P2846" s="17">
        <v>5050</v>
      </c>
      <c r="Q2846" s="67" t="s">
        <v>21</v>
      </c>
      <c r="R2846" s="67"/>
      <c r="S2846" s="67"/>
    </row>
    <row r="2847" spans="4:19" ht="15">
      <c r="D2847" s="6">
        <v>620109</v>
      </c>
      <c r="E2847" s="32">
        <v>44189</v>
      </c>
      <c r="F2847" s="33">
        <v>44189</v>
      </c>
      <c r="G2847" s="62"/>
      <c r="H2847" s="6">
        <v>3007824</v>
      </c>
      <c r="I2847" s="28" t="s">
        <v>26</v>
      </c>
      <c r="J2847" s="44" t="s">
        <v>917</v>
      </c>
      <c r="K2847" s="12" t="s">
        <v>47</v>
      </c>
      <c r="L2847" s="8" t="s">
        <v>918</v>
      </c>
      <c r="M2847" s="16">
        <f>SUM_DATA[[#This Row],[TOTAL Cost]]-SUM_DATA[[#This Row],[MATERIAL Cost]]</f>
        <v>0</v>
      </c>
      <c r="N2847" s="16">
        <f>IFERROR(SUM_DATA[[#This Row],[MAT C.]], 0)</f>
        <v>5050</v>
      </c>
      <c r="O2847" s="16">
        <f>VLOOKUP(SUM_DATA[[#This Row],[Work Order]],'[2]MAT DETAIL'!$D:$L,8,FALSE)</f>
        <v>5050</v>
      </c>
      <c r="P2847" s="17">
        <v>5050</v>
      </c>
      <c r="Q2847" s="67" t="s">
        <v>21</v>
      </c>
      <c r="R2847" s="67"/>
      <c r="S2847" s="67"/>
    </row>
    <row r="2848" spans="4:19" ht="15">
      <c r="D2848" s="6">
        <v>620111</v>
      </c>
      <c r="E2848" s="32">
        <v>44189</v>
      </c>
      <c r="F2848" s="33">
        <v>44189</v>
      </c>
      <c r="G2848" s="62"/>
      <c r="H2848" s="6">
        <v>3007825</v>
      </c>
      <c r="I2848" s="28" t="s">
        <v>26</v>
      </c>
      <c r="J2848" s="44" t="s">
        <v>917</v>
      </c>
      <c r="K2848" s="12" t="s">
        <v>47</v>
      </c>
      <c r="L2848" s="8" t="s">
        <v>918</v>
      </c>
      <c r="M2848" s="16">
        <f>SUM_DATA[[#This Row],[TOTAL Cost]]-SUM_DATA[[#This Row],[MATERIAL Cost]]</f>
        <v>0</v>
      </c>
      <c r="N2848" s="16">
        <f>IFERROR(SUM_DATA[[#This Row],[MAT C.]], 0)</f>
        <v>5050</v>
      </c>
      <c r="O2848" s="16">
        <f>VLOOKUP(SUM_DATA[[#This Row],[Work Order]],'[2]MAT DETAIL'!$D:$L,8,FALSE)</f>
        <v>5050</v>
      </c>
      <c r="P2848" s="17">
        <v>5050</v>
      </c>
      <c r="Q2848" s="67" t="s">
        <v>21</v>
      </c>
      <c r="R2848" s="67"/>
      <c r="S2848" s="67"/>
    </row>
    <row r="2849" spans="4:19" ht="15">
      <c r="D2849" s="6">
        <v>620112</v>
      </c>
      <c r="E2849" s="32">
        <v>44189</v>
      </c>
      <c r="F2849" s="33">
        <v>44189</v>
      </c>
      <c r="G2849" s="62"/>
      <c r="H2849" s="6">
        <v>3007832</v>
      </c>
      <c r="I2849" s="28" t="s">
        <v>26</v>
      </c>
      <c r="J2849" s="44" t="s">
        <v>917</v>
      </c>
      <c r="K2849" s="8" t="s">
        <v>47</v>
      </c>
      <c r="L2849" s="8" t="s">
        <v>918</v>
      </c>
      <c r="M2849" s="16">
        <f>SUM_DATA[[#This Row],[TOTAL Cost]]-SUM_DATA[[#This Row],[MATERIAL Cost]]</f>
        <v>0</v>
      </c>
      <c r="N2849" s="16">
        <f>IFERROR(SUM_DATA[[#This Row],[MAT C.]], 0)</f>
        <v>5050</v>
      </c>
      <c r="O2849" s="16">
        <f>VLOOKUP(SUM_DATA[[#This Row],[Work Order]],'[2]MAT DETAIL'!$D:$L,8,FALSE)</f>
        <v>5050</v>
      </c>
      <c r="P2849" s="17">
        <v>5050</v>
      </c>
      <c r="Q2849" s="67" t="s">
        <v>21</v>
      </c>
      <c r="R2849" s="67"/>
      <c r="S2849" s="67"/>
    </row>
    <row r="2850" spans="4:19" ht="15">
      <c r="D2850" s="6">
        <v>620113</v>
      </c>
      <c r="E2850" s="32">
        <v>44189</v>
      </c>
      <c r="F2850" s="33">
        <v>44189</v>
      </c>
      <c r="G2850" s="62"/>
      <c r="H2850" s="6">
        <v>3007838</v>
      </c>
      <c r="I2850" s="28" t="s">
        <v>26</v>
      </c>
      <c r="J2850" s="44" t="s">
        <v>917</v>
      </c>
      <c r="K2850" s="12" t="s">
        <v>47</v>
      </c>
      <c r="L2850" s="8" t="s">
        <v>918</v>
      </c>
      <c r="M2850" s="16">
        <f>SUM_DATA[[#This Row],[TOTAL Cost]]-SUM_DATA[[#This Row],[MATERIAL Cost]]</f>
        <v>0</v>
      </c>
      <c r="N2850" s="16">
        <f>IFERROR(SUM_DATA[[#This Row],[MAT C.]], 0)</f>
        <v>5050</v>
      </c>
      <c r="O2850" s="16">
        <f>VLOOKUP(SUM_DATA[[#This Row],[Work Order]],'[2]MAT DETAIL'!$D:$L,8,FALSE)</f>
        <v>5050</v>
      </c>
      <c r="P2850" s="17">
        <v>5050</v>
      </c>
      <c r="Q2850" s="67" t="s">
        <v>21</v>
      </c>
      <c r="R2850" s="67"/>
      <c r="S2850" s="67"/>
    </row>
    <row r="2851" spans="4:19" ht="15">
      <c r="D2851" s="6">
        <v>620114</v>
      </c>
      <c r="E2851" s="32">
        <v>44189</v>
      </c>
      <c r="F2851" s="33">
        <v>44189</v>
      </c>
      <c r="G2851" s="62"/>
      <c r="H2851" s="6">
        <v>3007840</v>
      </c>
      <c r="I2851" s="28" t="s">
        <v>26</v>
      </c>
      <c r="J2851" s="44" t="s">
        <v>917</v>
      </c>
      <c r="K2851" s="12" t="s">
        <v>47</v>
      </c>
      <c r="L2851" s="8" t="s">
        <v>918</v>
      </c>
      <c r="M2851" s="16">
        <f>SUM_DATA[[#This Row],[TOTAL Cost]]-SUM_DATA[[#This Row],[MATERIAL Cost]]</f>
        <v>0</v>
      </c>
      <c r="N2851" s="16">
        <f>IFERROR(SUM_DATA[[#This Row],[MAT C.]], 0)</f>
        <v>5050</v>
      </c>
      <c r="O2851" s="16">
        <f>VLOOKUP(SUM_DATA[[#This Row],[Work Order]],'[2]MAT DETAIL'!$D:$L,8,FALSE)</f>
        <v>5050</v>
      </c>
      <c r="P2851" s="17">
        <v>5050</v>
      </c>
      <c r="Q2851" s="67" t="s">
        <v>21</v>
      </c>
      <c r="R2851" s="67"/>
      <c r="S2851" s="67"/>
    </row>
    <row r="2852" spans="4:19" ht="15">
      <c r="D2852" s="6">
        <v>620116</v>
      </c>
      <c r="E2852" s="32">
        <v>44189</v>
      </c>
      <c r="F2852" s="33">
        <v>44189</v>
      </c>
      <c r="G2852" s="62"/>
      <c r="H2852" s="6">
        <v>3007842</v>
      </c>
      <c r="I2852" s="28" t="s">
        <v>26</v>
      </c>
      <c r="J2852" s="44" t="s">
        <v>917</v>
      </c>
      <c r="K2852" s="12" t="s">
        <v>47</v>
      </c>
      <c r="L2852" s="8" t="s">
        <v>918</v>
      </c>
      <c r="M2852" s="16">
        <f>SUM_DATA[[#This Row],[TOTAL Cost]]-SUM_DATA[[#This Row],[MATERIAL Cost]]</f>
        <v>0</v>
      </c>
      <c r="N2852" s="16">
        <f>IFERROR(SUM_DATA[[#This Row],[MAT C.]], 0)</f>
        <v>5050</v>
      </c>
      <c r="O2852" s="16">
        <f>VLOOKUP(SUM_DATA[[#This Row],[Work Order]],'[2]MAT DETAIL'!$D:$L,8,FALSE)</f>
        <v>5050</v>
      </c>
      <c r="P2852" s="17">
        <v>5050</v>
      </c>
      <c r="Q2852" s="67" t="s">
        <v>21</v>
      </c>
      <c r="R2852" s="67"/>
      <c r="S2852" s="67"/>
    </row>
    <row r="2853" spans="4:19" ht="15">
      <c r="D2853" s="6">
        <v>620117</v>
      </c>
      <c r="E2853" s="32">
        <v>44189</v>
      </c>
      <c r="F2853" s="33">
        <v>44189</v>
      </c>
      <c r="G2853" s="62"/>
      <c r="H2853" s="6">
        <v>3007844</v>
      </c>
      <c r="I2853" s="28" t="s">
        <v>26</v>
      </c>
      <c r="J2853" s="44" t="s">
        <v>917</v>
      </c>
      <c r="K2853" s="12" t="s">
        <v>47</v>
      </c>
      <c r="L2853" s="8" t="s">
        <v>918</v>
      </c>
      <c r="M2853" s="16">
        <f>SUM_DATA[[#This Row],[TOTAL Cost]]-SUM_DATA[[#This Row],[MATERIAL Cost]]</f>
        <v>0</v>
      </c>
      <c r="N2853" s="16">
        <f>IFERROR(SUM_DATA[[#This Row],[MAT C.]], 0)</f>
        <v>5050</v>
      </c>
      <c r="O2853" s="16">
        <f>VLOOKUP(SUM_DATA[[#This Row],[Work Order]],'[2]MAT DETAIL'!$D:$L,8,FALSE)</f>
        <v>5050</v>
      </c>
      <c r="P2853" s="17">
        <v>5050</v>
      </c>
      <c r="Q2853" s="67" t="s">
        <v>21</v>
      </c>
      <c r="R2853" s="67"/>
      <c r="S2853" s="67"/>
    </row>
    <row r="2854" spans="4:19" ht="15">
      <c r="D2854" s="6">
        <v>620118</v>
      </c>
      <c r="E2854" s="32">
        <v>44189</v>
      </c>
      <c r="F2854" s="33">
        <v>44189</v>
      </c>
      <c r="G2854" s="62"/>
      <c r="H2854" s="6">
        <v>3007846</v>
      </c>
      <c r="I2854" s="28" t="s">
        <v>26</v>
      </c>
      <c r="J2854" s="44" t="s">
        <v>917</v>
      </c>
      <c r="K2854" s="12" t="s">
        <v>47</v>
      </c>
      <c r="L2854" s="8" t="s">
        <v>918</v>
      </c>
      <c r="M2854" s="16">
        <f>SUM_DATA[[#This Row],[TOTAL Cost]]-SUM_DATA[[#This Row],[MATERIAL Cost]]</f>
        <v>0</v>
      </c>
      <c r="N2854" s="16">
        <f>IFERROR(SUM_DATA[[#This Row],[MAT C.]], 0)</f>
        <v>5050</v>
      </c>
      <c r="O2854" s="16">
        <f>VLOOKUP(SUM_DATA[[#This Row],[Work Order]],'[2]MAT DETAIL'!$D:$L,8,FALSE)</f>
        <v>5050</v>
      </c>
      <c r="P2854" s="17">
        <v>5050</v>
      </c>
      <c r="Q2854" s="67" t="s">
        <v>21</v>
      </c>
      <c r="R2854" s="67"/>
      <c r="S2854" s="67"/>
    </row>
    <row r="2855" spans="4:19" ht="15">
      <c r="D2855" s="6">
        <v>620119</v>
      </c>
      <c r="E2855" s="32">
        <v>44189</v>
      </c>
      <c r="F2855" s="33">
        <v>44189</v>
      </c>
      <c r="G2855" s="62"/>
      <c r="H2855" s="6">
        <v>3007848</v>
      </c>
      <c r="I2855" s="28" t="s">
        <v>26</v>
      </c>
      <c r="J2855" s="44" t="s">
        <v>917</v>
      </c>
      <c r="K2855" s="12" t="s">
        <v>47</v>
      </c>
      <c r="L2855" s="8" t="s">
        <v>918</v>
      </c>
      <c r="M2855" s="16">
        <f>SUM_DATA[[#This Row],[TOTAL Cost]]-SUM_DATA[[#This Row],[MATERIAL Cost]]</f>
        <v>0</v>
      </c>
      <c r="N2855" s="16">
        <f>IFERROR(SUM_DATA[[#This Row],[MAT C.]], 0)</f>
        <v>5050</v>
      </c>
      <c r="O2855" s="16">
        <f>VLOOKUP(SUM_DATA[[#This Row],[Work Order]],'[2]MAT DETAIL'!$D:$L,8,FALSE)</f>
        <v>5050</v>
      </c>
      <c r="P2855" s="17">
        <v>5050</v>
      </c>
      <c r="Q2855" s="67" t="s">
        <v>21</v>
      </c>
      <c r="R2855" s="67"/>
      <c r="S2855" s="67"/>
    </row>
    <row r="2856" spans="4:19" ht="15">
      <c r="D2856" s="6">
        <v>620120</v>
      </c>
      <c r="E2856" s="32">
        <v>44189</v>
      </c>
      <c r="F2856" s="33">
        <v>44189</v>
      </c>
      <c r="G2856" s="62"/>
      <c r="H2856" s="6">
        <v>3007850</v>
      </c>
      <c r="I2856" s="28" t="s">
        <v>26</v>
      </c>
      <c r="J2856" s="79" t="s">
        <v>917</v>
      </c>
      <c r="K2856" s="12" t="s">
        <v>47</v>
      </c>
      <c r="L2856" s="8" t="s">
        <v>918</v>
      </c>
      <c r="M2856" s="16">
        <f>SUM_DATA[[#This Row],[TOTAL Cost]]-SUM_DATA[[#This Row],[MATERIAL Cost]]</f>
        <v>0</v>
      </c>
      <c r="N2856" s="16">
        <f>IFERROR(SUM_DATA[[#This Row],[MAT C.]], 0)</f>
        <v>5050</v>
      </c>
      <c r="O2856" s="16">
        <f>VLOOKUP(SUM_DATA[[#This Row],[Work Order]],'[2]MAT DETAIL'!$D:$L,8,FALSE)</f>
        <v>5050</v>
      </c>
      <c r="P2856" s="17">
        <v>5050</v>
      </c>
      <c r="Q2856" s="67" t="s">
        <v>21</v>
      </c>
      <c r="R2856" s="67"/>
      <c r="S2856" s="67"/>
    </row>
    <row r="2857" spans="4:19" ht="15">
      <c r="D2857" s="6">
        <v>620122</v>
      </c>
      <c r="E2857" s="32">
        <v>44189</v>
      </c>
      <c r="F2857" s="33">
        <v>44189</v>
      </c>
      <c r="G2857" s="62"/>
      <c r="H2857" s="6">
        <v>3007852</v>
      </c>
      <c r="I2857" s="28" t="s">
        <v>26</v>
      </c>
      <c r="J2857" s="44" t="s">
        <v>917</v>
      </c>
      <c r="K2857" s="12" t="s">
        <v>47</v>
      </c>
      <c r="L2857" s="8" t="s">
        <v>918</v>
      </c>
      <c r="M2857" s="16">
        <f>SUM_DATA[[#This Row],[TOTAL Cost]]-SUM_DATA[[#This Row],[MATERIAL Cost]]</f>
        <v>0</v>
      </c>
      <c r="N2857" s="16">
        <f>IFERROR(SUM_DATA[[#This Row],[MAT C.]], 0)</f>
        <v>5050</v>
      </c>
      <c r="O2857" s="16">
        <f>VLOOKUP(SUM_DATA[[#This Row],[Work Order]],'[2]MAT DETAIL'!$D:$L,8,FALSE)</f>
        <v>5050</v>
      </c>
      <c r="P2857" s="17">
        <v>5050</v>
      </c>
      <c r="Q2857" s="67" t="s">
        <v>21</v>
      </c>
      <c r="R2857" s="67"/>
      <c r="S2857" s="67"/>
    </row>
    <row r="2858" spans="4:19" ht="15">
      <c r="D2858" s="6">
        <v>620123</v>
      </c>
      <c r="E2858" s="32">
        <v>44189</v>
      </c>
      <c r="F2858" s="33">
        <v>44189</v>
      </c>
      <c r="G2858" s="62"/>
      <c r="H2858" s="6">
        <v>3007854</v>
      </c>
      <c r="I2858" s="28" t="s">
        <v>26</v>
      </c>
      <c r="J2858" s="44" t="s">
        <v>917</v>
      </c>
      <c r="K2858" s="12" t="s">
        <v>47</v>
      </c>
      <c r="L2858" s="12" t="s">
        <v>918</v>
      </c>
      <c r="M2858" s="16">
        <f>SUM_DATA[[#This Row],[TOTAL Cost]]-SUM_DATA[[#This Row],[MATERIAL Cost]]</f>
        <v>0</v>
      </c>
      <c r="N2858" s="16">
        <f>IFERROR(SUM_DATA[[#This Row],[MAT C.]], 0)</f>
        <v>5050</v>
      </c>
      <c r="O2858" s="16">
        <f>VLOOKUP(SUM_DATA[[#This Row],[Work Order]],'[2]MAT DETAIL'!$D:$L,8,FALSE)</f>
        <v>5050</v>
      </c>
      <c r="P2858" s="17">
        <v>5050</v>
      </c>
      <c r="Q2858" s="67" t="s">
        <v>21</v>
      </c>
      <c r="R2858" s="67"/>
      <c r="S2858" s="67"/>
    </row>
    <row r="2859" spans="4:19" ht="15">
      <c r="D2859" s="6">
        <v>620124</v>
      </c>
      <c r="E2859" s="32">
        <v>44189</v>
      </c>
      <c r="F2859" s="33">
        <v>44189</v>
      </c>
      <c r="G2859" s="62"/>
      <c r="H2859" s="6">
        <v>3007855</v>
      </c>
      <c r="I2859" s="28" t="s">
        <v>26</v>
      </c>
      <c r="J2859" s="44" t="s">
        <v>917</v>
      </c>
      <c r="K2859" s="12" t="s">
        <v>47</v>
      </c>
      <c r="L2859" s="12" t="s">
        <v>918</v>
      </c>
      <c r="M2859" s="16">
        <f>SUM_DATA[[#This Row],[TOTAL Cost]]-SUM_DATA[[#This Row],[MATERIAL Cost]]</f>
        <v>0</v>
      </c>
      <c r="N2859" s="16">
        <f>IFERROR(SUM_DATA[[#This Row],[MAT C.]], 0)</f>
        <v>5050</v>
      </c>
      <c r="O2859" s="16">
        <f>VLOOKUP(SUM_DATA[[#This Row],[Work Order]],'[2]MAT DETAIL'!$D:$L,8,FALSE)</f>
        <v>5050</v>
      </c>
      <c r="P2859" s="17">
        <v>5050</v>
      </c>
      <c r="Q2859" s="67" t="s">
        <v>21</v>
      </c>
      <c r="R2859" s="67"/>
      <c r="S2859" s="67"/>
    </row>
    <row r="2860" spans="4:19" ht="15">
      <c r="D2860" s="6">
        <v>620117</v>
      </c>
      <c r="E2860" s="32">
        <v>44189</v>
      </c>
      <c r="F2860" s="33">
        <v>44189</v>
      </c>
      <c r="G2860" s="62"/>
      <c r="H2860" s="6">
        <v>3007923</v>
      </c>
      <c r="I2860" s="28" t="s">
        <v>26</v>
      </c>
      <c r="J2860" s="44" t="s">
        <v>72</v>
      </c>
      <c r="K2860" s="12" t="s">
        <v>36</v>
      </c>
      <c r="L2860" s="14" t="s">
        <v>37</v>
      </c>
      <c r="M2860" s="16">
        <f>SUM_DATA[[#This Row],[TOTAL Cost]]-SUM_DATA[[#This Row],[MATERIAL Cost]]</f>
        <v>1859.64</v>
      </c>
      <c r="N2860" s="16">
        <f>IFERROR(SUM_DATA[[#This Row],[MAT C.]], 0)</f>
        <v>0</v>
      </c>
      <c r="O2860" s="16" t="e">
        <f>VLOOKUP(SUM_DATA[[#This Row],[Work Order]],'[2]MAT DETAIL'!$D:$L,8,FALSE)</f>
        <v>#N/A</v>
      </c>
      <c r="P2860" s="17">
        <v>1859.64</v>
      </c>
      <c r="Q2860" s="67" t="s">
        <v>25</v>
      </c>
      <c r="R2860" s="67"/>
      <c r="S2860" s="67"/>
    </row>
    <row r="2861" spans="4:19" ht="15">
      <c r="D2861" s="6">
        <v>620111</v>
      </c>
      <c r="E2861" s="32">
        <v>44189</v>
      </c>
      <c r="F2861" s="33">
        <v>44189</v>
      </c>
      <c r="G2861" s="62"/>
      <c r="H2861" s="6">
        <v>3007924</v>
      </c>
      <c r="I2861" s="28" t="s">
        <v>26</v>
      </c>
      <c r="J2861" s="44" t="s">
        <v>72</v>
      </c>
      <c r="K2861" s="12" t="s">
        <v>36</v>
      </c>
      <c r="L2861" s="14" t="s">
        <v>37</v>
      </c>
      <c r="M2861" s="16">
        <f>SUM_DATA[[#This Row],[TOTAL Cost]]-SUM_DATA[[#This Row],[MATERIAL Cost]]</f>
        <v>5240.16</v>
      </c>
      <c r="N2861" s="16">
        <f>IFERROR(SUM_DATA[[#This Row],[MAT C.]], 0)</f>
        <v>0</v>
      </c>
      <c r="O2861" s="16" t="e">
        <f>VLOOKUP(SUM_DATA[[#This Row],[Work Order]],'[2]MAT DETAIL'!$D:$L,8,FALSE)</f>
        <v>#N/A</v>
      </c>
      <c r="P2861" s="17">
        <v>5240.16</v>
      </c>
      <c r="Q2861" s="67" t="s">
        <v>25</v>
      </c>
      <c r="R2861" s="67"/>
      <c r="S2861" s="67"/>
    </row>
    <row r="2862" spans="4:19" ht="15">
      <c r="D2862" s="6">
        <v>620122</v>
      </c>
      <c r="E2862" s="32">
        <v>44189</v>
      </c>
      <c r="F2862" s="33">
        <v>44189</v>
      </c>
      <c r="G2862" s="62"/>
      <c r="H2862" s="6">
        <v>3007978</v>
      </c>
      <c r="I2862" s="28" t="s">
        <v>26</v>
      </c>
      <c r="J2862" s="44" t="s">
        <v>919</v>
      </c>
      <c r="K2862" s="12" t="s">
        <v>39</v>
      </c>
      <c r="L2862" s="8" t="s">
        <v>40</v>
      </c>
      <c r="M2862" s="16">
        <f>SUM_DATA[[#This Row],[TOTAL Cost]]-SUM_DATA[[#This Row],[MATERIAL Cost]]</f>
        <v>3805.2</v>
      </c>
      <c r="N2862" s="16">
        <f>IFERROR(SUM_DATA[[#This Row],[MAT C.]], 0)</f>
        <v>0</v>
      </c>
      <c r="O2862" s="16" t="e">
        <f>VLOOKUP(SUM_DATA[[#This Row],[Work Order]],'[2]MAT DETAIL'!$D:$L,8,FALSE)</f>
        <v>#N/A</v>
      </c>
      <c r="P2862" s="17">
        <v>3805.2</v>
      </c>
      <c r="Q2862" s="67" t="s">
        <v>21</v>
      </c>
      <c r="R2862" s="67"/>
      <c r="S2862" s="67"/>
    </row>
    <row r="2863" spans="4:19" ht="15">
      <c r="D2863" s="6">
        <v>620112</v>
      </c>
      <c r="E2863" s="32">
        <v>44189</v>
      </c>
      <c r="F2863" s="33">
        <v>44189</v>
      </c>
      <c r="G2863" s="62"/>
      <c r="H2863" s="6">
        <v>3008003</v>
      </c>
      <c r="I2863" s="28" t="s">
        <v>26</v>
      </c>
      <c r="J2863" s="79" t="s">
        <v>427</v>
      </c>
      <c r="K2863" s="12" t="s">
        <v>67</v>
      </c>
      <c r="L2863" s="8" t="s">
        <v>88</v>
      </c>
      <c r="M2863" s="16">
        <f>SUM_DATA[[#This Row],[TOTAL Cost]]-SUM_DATA[[#This Row],[MATERIAL Cost]]</f>
        <v>0</v>
      </c>
      <c r="N2863" s="16">
        <f>IFERROR(SUM_DATA[[#This Row],[MAT C.]], 0)</f>
        <v>0</v>
      </c>
      <c r="O2863" s="16" t="e">
        <f>VLOOKUP(SUM_DATA[[#This Row],[Work Order]],'[2]MAT DETAIL'!$D:$L,8,FALSE)</f>
        <v>#N/A</v>
      </c>
      <c r="P2863" s="17">
        <v>0</v>
      </c>
      <c r="Q2863" s="67" t="s">
        <v>25</v>
      </c>
      <c r="R2863" s="67"/>
      <c r="S2863" s="67"/>
    </row>
    <row r="2864" spans="4:19" ht="15">
      <c r="D2864" s="6">
        <v>620112</v>
      </c>
      <c r="E2864" s="32">
        <v>44189</v>
      </c>
      <c r="F2864" s="33">
        <v>44189</v>
      </c>
      <c r="G2864" s="62"/>
      <c r="H2864" s="6">
        <v>3008008</v>
      </c>
      <c r="I2864" s="28" t="s">
        <v>26</v>
      </c>
      <c r="J2864" s="44" t="s">
        <v>354</v>
      </c>
      <c r="K2864" s="12" t="s">
        <v>36</v>
      </c>
      <c r="L2864" s="14" t="s">
        <v>37</v>
      </c>
      <c r="M2864" s="16">
        <f>SUM_DATA[[#This Row],[TOTAL Cost]]-SUM_DATA[[#This Row],[MATERIAL Cost]]</f>
        <v>0</v>
      </c>
      <c r="N2864" s="16">
        <f>IFERROR(SUM_DATA[[#This Row],[MAT C.]], 0)</f>
        <v>0</v>
      </c>
      <c r="O2864" s="16" t="e">
        <f>VLOOKUP(SUM_DATA[[#This Row],[Work Order]],'[2]MAT DETAIL'!$D:$L,8,FALSE)</f>
        <v>#N/A</v>
      </c>
      <c r="P2864" s="17">
        <v>0</v>
      </c>
      <c r="Q2864" s="67" t="s">
        <v>25</v>
      </c>
      <c r="R2864" s="67"/>
      <c r="S2864" s="67"/>
    </row>
    <row r="2865" spans="4:19" ht="15">
      <c r="D2865" s="6">
        <v>620105</v>
      </c>
      <c r="E2865" s="32">
        <v>44189</v>
      </c>
      <c r="F2865" s="33">
        <v>44189</v>
      </c>
      <c r="G2865" s="62"/>
      <c r="H2865" s="6">
        <v>3008009</v>
      </c>
      <c r="I2865" s="28" t="s">
        <v>26</v>
      </c>
      <c r="J2865" s="44" t="s">
        <v>920</v>
      </c>
      <c r="K2865" s="12" t="s">
        <v>70</v>
      </c>
      <c r="L2865" s="12" t="s">
        <v>71</v>
      </c>
      <c r="M2865" s="16">
        <f>SUM_DATA[[#This Row],[TOTAL Cost]]-SUM_DATA[[#This Row],[MATERIAL Cost]]</f>
        <v>0</v>
      </c>
      <c r="N2865" s="16">
        <f>IFERROR(SUM_DATA[[#This Row],[MAT C.]], 0)</f>
        <v>0</v>
      </c>
      <c r="O2865" s="16" t="e">
        <f>VLOOKUP(SUM_DATA[[#This Row],[Work Order]],'[2]MAT DETAIL'!$D:$L,8,FALSE)</f>
        <v>#N/A</v>
      </c>
      <c r="P2865" s="17">
        <v>0</v>
      </c>
      <c r="Q2865" s="67" t="s">
        <v>25</v>
      </c>
      <c r="R2865" s="67"/>
      <c r="S2865" s="67"/>
    </row>
    <row r="2866" spans="4:19" ht="15">
      <c r="D2866" s="6">
        <v>620112</v>
      </c>
      <c r="E2866" s="32">
        <v>44189</v>
      </c>
      <c r="F2866" s="33">
        <v>44189</v>
      </c>
      <c r="G2866" s="62"/>
      <c r="H2866" s="6">
        <v>3008010</v>
      </c>
      <c r="I2866" s="28" t="s">
        <v>26</v>
      </c>
      <c r="J2866" s="44" t="s">
        <v>354</v>
      </c>
      <c r="K2866" s="12" t="s">
        <v>36</v>
      </c>
      <c r="L2866" s="14" t="s">
        <v>37</v>
      </c>
      <c r="M2866" s="16">
        <f>SUM_DATA[[#This Row],[TOTAL Cost]]-SUM_DATA[[#This Row],[MATERIAL Cost]]</f>
        <v>1712.36</v>
      </c>
      <c r="N2866" s="16">
        <f>IFERROR(SUM_DATA[[#This Row],[MAT C.]], 0)</f>
        <v>0</v>
      </c>
      <c r="O2866" s="16" t="e">
        <f>VLOOKUP(SUM_DATA[[#This Row],[Work Order]],'[2]MAT DETAIL'!$D:$L,8,FALSE)</f>
        <v>#N/A</v>
      </c>
      <c r="P2866" s="17">
        <v>1712.36</v>
      </c>
      <c r="Q2866" s="67" t="s">
        <v>25</v>
      </c>
      <c r="R2866" s="67"/>
      <c r="S2866" s="67"/>
    </row>
    <row r="2867" spans="4:19" ht="15">
      <c r="D2867" s="6">
        <v>620114</v>
      </c>
      <c r="E2867" s="32">
        <v>44189</v>
      </c>
      <c r="F2867" s="33">
        <v>44189</v>
      </c>
      <c r="G2867" s="62"/>
      <c r="H2867" s="6">
        <v>3008012</v>
      </c>
      <c r="I2867" s="28" t="s">
        <v>26</v>
      </c>
      <c r="J2867" s="44" t="s">
        <v>438</v>
      </c>
      <c r="K2867" s="12" t="s">
        <v>70</v>
      </c>
      <c r="L2867" s="12" t="s">
        <v>39</v>
      </c>
      <c r="M2867" s="16">
        <f>SUM_DATA[[#This Row],[TOTAL Cost]]-SUM_DATA[[#This Row],[MATERIAL Cost]]</f>
        <v>1530.81</v>
      </c>
      <c r="N2867" s="16">
        <f>IFERROR(SUM_DATA[[#This Row],[MAT C.]], 0)</f>
        <v>0</v>
      </c>
      <c r="O2867" s="16" t="e">
        <f>VLOOKUP(SUM_DATA[[#This Row],[Work Order]],'[2]MAT DETAIL'!$D:$L,8,FALSE)</f>
        <v>#N/A</v>
      </c>
      <c r="P2867" s="17">
        <v>1530.81</v>
      </c>
      <c r="Q2867" s="67" t="s">
        <v>25</v>
      </c>
      <c r="R2867" s="67"/>
      <c r="S2867" s="67"/>
    </row>
    <row r="2868" spans="4:19" ht="15">
      <c r="D2868" s="6">
        <v>620107</v>
      </c>
      <c r="E2868" s="32">
        <v>44189</v>
      </c>
      <c r="F2868" s="33">
        <v>44189</v>
      </c>
      <c r="G2868" s="62"/>
      <c r="H2868" s="6">
        <v>3008014</v>
      </c>
      <c r="I2868" s="28" t="s">
        <v>26</v>
      </c>
      <c r="J2868" s="44" t="s">
        <v>438</v>
      </c>
      <c r="K2868" s="12" t="s">
        <v>70</v>
      </c>
      <c r="L2868" s="12" t="s">
        <v>39</v>
      </c>
      <c r="M2868" s="16">
        <f>SUM_DATA[[#This Row],[TOTAL Cost]]-SUM_DATA[[#This Row],[MATERIAL Cost]]</f>
        <v>2983.17</v>
      </c>
      <c r="N2868" s="16">
        <f>IFERROR(SUM_DATA[[#This Row],[MAT C.]], 0)</f>
        <v>0</v>
      </c>
      <c r="O2868" s="16" t="e">
        <f>VLOOKUP(SUM_DATA[[#This Row],[Work Order]],'[2]MAT DETAIL'!$D:$L,8,FALSE)</f>
        <v>#N/A</v>
      </c>
      <c r="P2868" s="17">
        <v>2983.17</v>
      </c>
      <c r="Q2868" s="67" t="s">
        <v>25</v>
      </c>
      <c r="R2868" s="67"/>
      <c r="S2868" s="67"/>
    </row>
    <row r="2869" spans="4:19" ht="15">
      <c r="D2869" s="6">
        <v>620114</v>
      </c>
      <c r="E2869" s="32">
        <v>44189</v>
      </c>
      <c r="F2869" s="33">
        <v>44189</v>
      </c>
      <c r="G2869" s="62"/>
      <c r="H2869" s="6">
        <v>3008016</v>
      </c>
      <c r="I2869" s="28" t="s">
        <v>26</v>
      </c>
      <c r="J2869" s="44" t="s">
        <v>795</v>
      </c>
      <c r="K2869" s="12" t="s">
        <v>59</v>
      </c>
      <c r="L2869" s="12" t="s">
        <v>263</v>
      </c>
      <c r="M2869" s="16">
        <f>SUM_DATA[[#This Row],[TOTAL Cost]]-SUM_DATA[[#This Row],[MATERIAL Cost]]</f>
        <v>1530.81</v>
      </c>
      <c r="N2869" s="16">
        <f>IFERROR(SUM_DATA[[#This Row],[MAT C.]], 0)</f>
        <v>0</v>
      </c>
      <c r="O2869" s="16" t="e">
        <f>VLOOKUP(SUM_DATA[[#This Row],[Work Order]],'[2]MAT DETAIL'!$D:$L,8,FALSE)</f>
        <v>#N/A</v>
      </c>
      <c r="P2869" s="17">
        <v>1530.81</v>
      </c>
      <c r="Q2869" s="67" t="s">
        <v>25</v>
      </c>
      <c r="R2869" s="67"/>
      <c r="S2869" s="67"/>
    </row>
    <row r="2870" spans="4:19" ht="15">
      <c r="D2870" s="6">
        <v>620112</v>
      </c>
      <c r="E2870" s="32">
        <v>44189</v>
      </c>
      <c r="F2870" s="33">
        <v>44189</v>
      </c>
      <c r="G2870" s="62"/>
      <c r="H2870" s="6">
        <v>3008019</v>
      </c>
      <c r="I2870" s="28" t="s">
        <v>26</v>
      </c>
      <c r="J2870" s="44" t="s">
        <v>354</v>
      </c>
      <c r="K2870" s="12" t="s">
        <v>36</v>
      </c>
      <c r="L2870" s="14" t="s">
        <v>37</v>
      </c>
      <c r="M2870" s="16">
        <f>SUM_DATA[[#This Row],[TOTAL Cost]]-SUM_DATA[[#This Row],[MATERIAL Cost]]</f>
        <v>2983.17</v>
      </c>
      <c r="N2870" s="16">
        <f>IFERROR(SUM_DATA[[#This Row],[MAT C.]], 0)</f>
        <v>0</v>
      </c>
      <c r="O2870" s="16" t="e">
        <f>VLOOKUP(SUM_DATA[[#This Row],[Work Order]],'[2]MAT DETAIL'!$D:$L,8,FALSE)</f>
        <v>#N/A</v>
      </c>
      <c r="P2870" s="17">
        <v>2983.17</v>
      </c>
      <c r="Q2870" s="67" t="s">
        <v>25</v>
      </c>
      <c r="R2870" s="67"/>
      <c r="S2870" s="67"/>
    </row>
    <row r="2871" spans="4:19" ht="15">
      <c r="D2871" s="6">
        <v>620107</v>
      </c>
      <c r="E2871" s="32">
        <v>44190</v>
      </c>
      <c r="F2871" s="33">
        <v>44190</v>
      </c>
      <c r="G2871" s="62"/>
      <c r="H2871" s="6">
        <v>3011033</v>
      </c>
      <c r="I2871" s="28" t="s">
        <v>31</v>
      </c>
      <c r="J2871" s="44" t="s">
        <v>432</v>
      </c>
      <c r="K2871" s="12" t="s">
        <v>70</v>
      </c>
      <c r="L2871" s="8" t="s">
        <v>39</v>
      </c>
      <c r="M2871" s="16">
        <f>SUM_DATA[[#This Row],[TOTAL Cost]]-SUM_DATA[[#This Row],[MATERIAL Cost]]</f>
        <v>1648.8900000000003</v>
      </c>
      <c r="N2871" s="16">
        <f>IFERROR(SUM_DATA[[#This Row],[MAT C.]], 0)</f>
        <v>6200</v>
      </c>
      <c r="O2871" s="16">
        <f>VLOOKUP(SUM_DATA[[#This Row],[Work Order]],'[2]MAT DETAIL'!$D:$L,8,FALSE)</f>
        <v>6200</v>
      </c>
      <c r="P2871" s="17">
        <v>7848.89</v>
      </c>
      <c r="Q2871" s="67" t="s">
        <v>25</v>
      </c>
      <c r="R2871" s="67"/>
      <c r="S2871" s="67"/>
    </row>
    <row r="2872" spans="4:19" ht="15">
      <c r="D2872" s="6">
        <v>620107</v>
      </c>
      <c r="E2872" s="32">
        <v>44190</v>
      </c>
      <c r="F2872" s="33">
        <v>44190</v>
      </c>
      <c r="G2872" s="62"/>
      <c r="H2872" s="6">
        <v>3011035</v>
      </c>
      <c r="I2872" s="28" t="s">
        <v>31</v>
      </c>
      <c r="J2872" s="44" t="s">
        <v>364</v>
      </c>
      <c r="K2872" s="12" t="s">
        <v>70</v>
      </c>
      <c r="L2872" s="8" t="s">
        <v>39</v>
      </c>
      <c r="M2872" s="16">
        <f>SUM_DATA[[#This Row],[TOTAL Cost]]-SUM_DATA[[#This Row],[MATERIAL Cost]]</f>
        <v>2995.02</v>
      </c>
      <c r="N2872" s="16">
        <f>IFERROR(SUM_DATA[[#This Row],[MAT C.]], 0)</f>
        <v>0</v>
      </c>
      <c r="O2872" s="16" t="e">
        <f>VLOOKUP(SUM_DATA[[#This Row],[Work Order]],'[2]MAT DETAIL'!$D:$L,8,FALSE)</f>
        <v>#N/A</v>
      </c>
      <c r="P2872" s="17">
        <v>2995.02</v>
      </c>
      <c r="Q2872" s="67" t="s">
        <v>25</v>
      </c>
      <c r="R2872" s="67"/>
      <c r="S2872" s="67"/>
    </row>
    <row r="2873" spans="4:19" ht="15">
      <c r="D2873" s="6">
        <v>620107</v>
      </c>
      <c r="E2873" s="32">
        <v>44190</v>
      </c>
      <c r="F2873" s="33">
        <v>44190</v>
      </c>
      <c r="G2873" s="62"/>
      <c r="H2873" s="6">
        <v>3011037</v>
      </c>
      <c r="I2873" s="28" t="s">
        <v>31</v>
      </c>
      <c r="J2873" s="44" t="s">
        <v>220</v>
      </c>
      <c r="K2873" s="12" t="s">
        <v>39</v>
      </c>
      <c r="L2873" s="8" t="s">
        <v>221</v>
      </c>
      <c r="M2873" s="16">
        <f>SUM_DATA[[#This Row],[TOTAL Cost]]-SUM_DATA[[#This Row],[MATERIAL Cost]]</f>
        <v>686.71</v>
      </c>
      <c r="N2873" s="16">
        <f>IFERROR(SUM_DATA[[#This Row],[MAT C.]], 0)</f>
        <v>0</v>
      </c>
      <c r="O2873" s="16" t="e">
        <f>VLOOKUP(SUM_DATA[[#This Row],[Work Order]],'[2]MAT DETAIL'!$D:$L,8,FALSE)</f>
        <v>#N/A</v>
      </c>
      <c r="P2873" s="17">
        <v>686.71</v>
      </c>
      <c r="Q2873" s="67" t="s">
        <v>25</v>
      </c>
      <c r="R2873" s="67"/>
      <c r="S2873" s="67"/>
    </row>
    <row r="2874" spans="4:19" ht="15">
      <c r="D2874" s="6">
        <v>620111</v>
      </c>
      <c r="E2874" s="32">
        <v>44190</v>
      </c>
      <c r="F2874" s="33">
        <v>44190</v>
      </c>
      <c r="G2874" s="62"/>
      <c r="H2874" s="6">
        <v>3011039</v>
      </c>
      <c r="I2874" s="28" t="s">
        <v>31</v>
      </c>
      <c r="J2874" s="44" t="s">
        <v>273</v>
      </c>
      <c r="K2874" s="12" t="s">
        <v>36</v>
      </c>
      <c r="L2874" s="8" t="s">
        <v>42</v>
      </c>
      <c r="M2874" s="16">
        <f>SUM_DATA[[#This Row],[TOTAL Cost]]-SUM_DATA[[#This Row],[MATERIAL Cost]]</f>
        <v>1497.51</v>
      </c>
      <c r="N2874" s="16">
        <f>IFERROR(SUM_DATA[[#This Row],[MAT C.]], 0)</f>
        <v>0</v>
      </c>
      <c r="O2874" s="16" t="e">
        <f>VLOOKUP(SUM_DATA[[#This Row],[Work Order]],'[2]MAT DETAIL'!$D:$L,8,FALSE)</f>
        <v>#N/A</v>
      </c>
      <c r="P2874" s="17">
        <v>1497.51</v>
      </c>
      <c r="Q2874" s="67" t="s">
        <v>25</v>
      </c>
      <c r="R2874" s="67"/>
      <c r="S2874" s="67"/>
    </row>
    <row r="2875" spans="4:19" ht="15">
      <c r="D2875" s="6">
        <v>620117</v>
      </c>
      <c r="E2875" s="32">
        <v>44190</v>
      </c>
      <c r="F2875" s="33">
        <v>44190</v>
      </c>
      <c r="G2875" s="62"/>
      <c r="H2875" s="6">
        <v>3011041</v>
      </c>
      <c r="I2875" s="28" t="s">
        <v>31</v>
      </c>
      <c r="J2875" s="44" t="s">
        <v>273</v>
      </c>
      <c r="K2875" s="12" t="s">
        <v>36</v>
      </c>
      <c r="L2875" s="12" t="s">
        <v>42</v>
      </c>
      <c r="M2875" s="16">
        <f>SUM_DATA[[#This Row],[TOTAL Cost]]-SUM_DATA[[#This Row],[MATERIAL Cost]]</f>
        <v>1497.51</v>
      </c>
      <c r="N2875" s="16">
        <f>IFERROR(SUM_DATA[[#This Row],[MAT C.]], 0)</f>
        <v>0</v>
      </c>
      <c r="O2875" s="16" t="e">
        <f>VLOOKUP(SUM_DATA[[#This Row],[Work Order]],'[2]MAT DETAIL'!$D:$L,8,FALSE)</f>
        <v>#N/A</v>
      </c>
      <c r="P2875" s="17">
        <v>1497.51</v>
      </c>
      <c r="Q2875" s="67" t="s">
        <v>25</v>
      </c>
      <c r="R2875" s="67"/>
      <c r="S2875" s="67"/>
    </row>
    <row r="2876" spans="4:19" ht="15">
      <c r="D2876" s="6">
        <v>620117</v>
      </c>
      <c r="E2876" s="32">
        <v>44190</v>
      </c>
      <c r="F2876" s="33">
        <v>44190</v>
      </c>
      <c r="G2876" s="62"/>
      <c r="H2876" s="6">
        <v>3011042</v>
      </c>
      <c r="I2876" s="28" t="s">
        <v>31</v>
      </c>
      <c r="J2876" s="44" t="s">
        <v>220</v>
      </c>
      <c r="K2876" s="12" t="s">
        <v>39</v>
      </c>
      <c r="L2876" s="12" t="s">
        <v>221</v>
      </c>
      <c r="M2876" s="16">
        <f>SUM_DATA[[#This Row],[TOTAL Cost]]-SUM_DATA[[#This Row],[MATERIAL Cost]]</f>
        <v>686.71</v>
      </c>
      <c r="N2876" s="16">
        <f>IFERROR(SUM_DATA[[#This Row],[MAT C.]], 0)</f>
        <v>0</v>
      </c>
      <c r="O2876" s="16" t="e">
        <f>VLOOKUP(SUM_DATA[[#This Row],[Work Order]],'[2]MAT DETAIL'!$D:$L,8,FALSE)</f>
        <v>#N/A</v>
      </c>
      <c r="P2876" s="17">
        <v>686.71</v>
      </c>
      <c r="Q2876" s="67" t="s">
        <v>25</v>
      </c>
      <c r="R2876" s="67"/>
      <c r="S2876" s="67"/>
    </row>
    <row r="2877" spans="4:19" ht="15">
      <c r="D2877" s="6">
        <v>620112</v>
      </c>
      <c r="E2877" s="32">
        <v>44190</v>
      </c>
      <c r="F2877" s="33">
        <v>44190</v>
      </c>
      <c r="G2877" s="62"/>
      <c r="H2877" s="6">
        <v>3011043</v>
      </c>
      <c r="I2877" s="28" t="s">
        <v>31</v>
      </c>
      <c r="J2877" s="79" t="s">
        <v>220</v>
      </c>
      <c r="K2877" s="8" t="s">
        <v>39</v>
      </c>
      <c r="L2877" s="8" t="s">
        <v>221</v>
      </c>
      <c r="M2877" s="16">
        <f>SUM_DATA[[#This Row],[TOTAL Cost]]-SUM_DATA[[#This Row],[MATERIAL Cost]]</f>
        <v>686.71</v>
      </c>
      <c r="N2877" s="16">
        <f>IFERROR(SUM_DATA[[#This Row],[MAT C.]], 0)</f>
        <v>0</v>
      </c>
      <c r="O2877" s="16" t="e">
        <f>VLOOKUP(SUM_DATA[[#This Row],[Work Order]],'[2]MAT DETAIL'!$D:$L,8,FALSE)</f>
        <v>#N/A</v>
      </c>
      <c r="P2877" s="17">
        <v>686.71</v>
      </c>
      <c r="Q2877" s="67" t="s">
        <v>25</v>
      </c>
      <c r="R2877" s="67"/>
      <c r="S2877" s="67"/>
    </row>
    <row r="2878" spans="4:19" ht="15">
      <c r="D2878" s="6">
        <v>620109</v>
      </c>
      <c r="E2878" s="32">
        <v>44190</v>
      </c>
      <c r="F2878" s="33">
        <v>44190</v>
      </c>
      <c r="G2878" s="62"/>
      <c r="H2878" s="6">
        <v>3011044</v>
      </c>
      <c r="I2878" s="28" t="s">
        <v>31</v>
      </c>
      <c r="J2878" s="44" t="s">
        <v>220</v>
      </c>
      <c r="K2878" s="12" t="s">
        <v>39</v>
      </c>
      <c r="L2878" s="12" t="s">
        <v>221</v>
      </c>
      <c r="M2878" s="16">
        <f>SUM_DATA[[#This Row],[TOTAL Cost]]-SUM_DATA[[#This Row],[MATERIAL Cost]]</f>
        <v>1497.51</v>
      </c>
      <c r="N2878" s="16">
        <f>IFERROR(SUM_DATA[[#This Row],[MAT C.]], 0)</f>
        <v>0</v>
      </c>
      <c r="O2878" s="16" t="e">
        <f>VLOOKUP(SUM_DATA[[#This Row],[Work Order]],'[2]MAT DETAIL'!$D:$L,8,FALSE)</f>
        <v>#N/A</v>
      </c>
      <c r="P2878" s="17">
        <v>1497.51</v>
      </c>
      <c r="Q2878" s="67" t="s">
        <v>25</v>
      </c>
      <c r="R2878" s="67"/>
      <c r="S2878" s="67"/>
    </row>
    <row r="2879" spans="4:19" ht="15">
      <c r="D2879" s="6">
        <v>620111</v>
      </c>
      <c r="E2879" s="32">
        <v>44190</v>
      </c>
      <c r="F2879" s="33">
        <v>44190</v>
      </c>
      <c r="G2879" s="62"/>
      <c r="H2879" s="6">
        <v>3011045</v>
      </c>
      <c r="I2879" s="28" t="s">
        <v>31</v>
      </c>
      <c r="J2879" s="79" t="s">
        <v>431</v>
      </c>
      <c r="K2879" s="12" t="s">
        <v>70</v>
      </c>
      <c r="L2879" s="8" t="s">
        <v>47</v>
      </c>
      <c r="M2879" s="16">
        <f>SUM_DATA[[#This Row],[TOTAL Cost]]-SUM_DATA[[#This Row],[MATERIAL Cost]]</f>
        <v>1497.51</v>
      </c>
      <c r="N2879" s="16">
        <f>IFERROR(SUM_DATA[[#This Row],[MAT C.]], 0)</f>
        <v>0</v>
      </c>
      <c r="O2879" s="16" t="e">
        <f>VLOOKUP(SUM_DATA[[#This Row],[Work Order]],'[2]MAT DETAIL'!$D:$L,8,FALSE)</f>
        <v>#N/A</v>
      </c>
      <c r="P2879" s="17">
        <v>1497.51</v>
      </c>
      <c r="Q2879" s="67" t="s">
        <v>25</v>
      </c>
      <c r="R2879" s="67"/>
      <c r="S2879" s="67"/>
    </row>
    <row r="2880" spans="4:19" ht="15">
      <c r="D2880" s="6">
        <v>620109</v>
      </c>
      <c r="E2880" s="32">
        <v>44190</v>
      </c>
      <c r="F2880" s="33">
        <v>44190</v>
      </c>
      <c r="G2880" s="62"/>
      <c r="H2880" s="6">
        <v>3011046</v>
      </c>
      <c r="I2880" s="28" t="s">
        <v>31</v>
      </c>
      <c r="J2880" s="44" t="s">
        <v>431</v>
      </c>
      <c r="K2880" s="12" t="s">
        <v>70</v>
      </c>
      <c r="L2880" s="8" t="s">
        <v>47</v>
      </c>
      <c r="M2880" s="16">
        <f>SUM_DATA[[#This Row],[TOTAL Cost]]-SUM_DATA[[#This Row],[MATERIAL Cost]]</f>
        <v>1497.51</v>
      </c>
      <c r="N2880" s="16">
        <f>IFERROR(SUM_DATA[[#This Row],[MAT C.]], 0)</f>
        <v>0</v>
      </c>
      <c r="O2880" s="16" t="e">
        <f>VLOOKUP(SUM_DATA[[#This Row],[Work Order]],'[2]MAT DETAIL'!$D:$L,8,FALSE)</f>
        <v>#N/A</v>
      </c>
      <c r="P2880" s="17">
        <v>1497.51</v>
      </c>
      <c r="Q2880" s="67" t="s">
        <v>25</v>
      </c>
      <c r="R2880" s="67"/>
      <c r="S2880" s="67"/>
    </row>
    <row r="2881" spans="4:19" ht="15">
      <c r="D2881" s="6">
        <v>620114</v>
      </c>
      <c r="E2881" s="32">
        <v>44193</v>
      </c>
      <c r="F2881" s="33">
        <v>44193</v>
      </c>
      <c r="G2881" s="62"/>
      <c r="H2881" s="6">
        <v>3013933</v>
      </c>
      <c r="I2881" s="28" t="s">
        <v>31</v>
      </c>
      <c r="J2881" s="44" t="s">
        <v>921</v>
      </c>
      <c r="K2881" s="8" t="s">
        <v>36</v>
      </c>
      <c r="L2881" s="10" t="s">
        <v>37</v>
      </c>
      <c r="M2881" s="16">
        <f>SUM_DATA[[#This Row],[TOTAL Cost]]-SUM_DATA[[#This Row],[MATERIAL Cost]]</f>
        <v>2308.31</v>
      </c>
      <c r="N2881" s="16">
        <f>IFERROR(SUM_DATA[[#This Row],[MAT C.]], 0)</f>
        <v>0</v>
      </c>
      <c r="O2881" s="16" t="e">
        <f>VLOOKUP(SUM_DATA[[#This Row],[Work Order]],'[2]MAT DETAIL'!$D:$L,8,FALSE)</f>
        <v>#N/A</v>
      </c>
      <c r="P2881" s="17">
        <v>2308.31</v>
      </c>
      <c r="Q2881" s="67" t="s">
        <v>25</v>
      </c>
      <c r="R2881" s="67"/>
      <c r="S2881" s="67"/>
    </row>
    <row r="2882" spans="4:19" ht="15">
      <c r="D2882" s="6">
        <v>620107</v>
      </c>
      <c r="E2882" s="32">
        <v>44193</v>
      </c>
      <c r="F2882" s="33">
        <v>44193</v>
      </c>
      <c r="G2882" s="62"/>
      <c r="H2882" s="6">
        <v>3013942</v>
      </c>
      <c r="I2882" s="28" t="s">
        <v>26</v>
      </c>
      <c r="J2882" s="44" t="s">
        <v>45</v>
      </c>
      <c r="K2882" s="8" t="s">
        <v>39</v>
      </c>
      <c r="L2882" s="8" t="s">
        <v>40</v>
      </c>
      <c r="M2882" s="16">
        <f>SUM_DATA[[#This Row],[TOTAL Cost]]-SUM_DATA[[#This Row],[MATERIAL Cost]]</f>
        <v>14390</v>
      </c>
      <c r="N2882" s="16">
        <f>IFERROR(SUM_DATA[[#This Row],[MAT C.]], 0)</f>
        <v>0</v>
      </c>
      <c r="O2882" s="16" t="e">
        <f>VLOOKUP(SUM_DATA[[#This Row],[Work Order]],'[2]MAT DETAIL'!$D:$L,8,FALSE)</f>
        <v>#N/A</v>
      </c>
      <c r="P2882" s="17">
        <v>14390</v>
      </c>
      <c r="Q2882" s="67" t="s">
        <v>21</v>
      </c>
      <c r="R2882" s="67"/>
      <c r="S2882" s="67"/>
    </row>
    <row r="2883" spans="4:19" ht="15">
      <c r="D2883" s="6">
        <v>620106</v>
      </c>
      <c r="E2883" s="32">
        <v>44193</v>
      </c>
      <c r="F2883" s="33">
        <v>44193</v>
      </c>
      <c r="G2883" s="62"/>
      <c r="H2883" s="6">
        <v>3014034</v>
      </c>
      <c r="I2883" s="28" t="s">
        <v>26</v>
      </c>
      <c r="J2883" s="45" t="s">
        <v>922</v>
      </c>
      <c r="K2883" s="8" t="s">
        <v>56</v>
      </c>
      <c r="L2883" s="12" t="s">
        <v>57</v>
      </c>
      <c r="M2883" s="16">
        <f>SUM_DATA[[#This Row],[TOTAL Cost]]-SUM_DATA[[#This Row],[MATERIAL Cost]]</f>
        <v>462.16999999999996</v>
      </c>
      <c r="N2883" s="16">
        <f>IFERROR(SUM_DATA[[#This Row],[MAT C.]], 0)</f>
        <v>270</v>
      </c>
      <c r="O2883" s="16">
        <f>VLOOKUP(SUM_DATA[[#This Row],[Work Order]],'[2]MAT DETAIL'!$D:$L,8,FALSE)</f>
        <v>270</v>
      </c>
      <c r="P2883" s="17">
        <v>732.17</v>
      </c>
      <c r="Q2883" s="67" t="s">
        <v>21</v>
      </c>
      <c r="R2883" s="67"/>
      <c r="S2883" s="67"/>
    </row>
    <row r="2884" spans="4:19" ht="15">
      <c r="D2884" s="6">
        <v>620120</v>
      </c>
      <c r="E2884" s="32">
        <v>44193</v>
      </c>
      <c r="F2884" s="33">
        <v>44193</v>
      </c>
      <c r="G2884" s="62"/>
      <c r="H2884" s="6">
        <v>3014038</v>
      </c>
      <c r="I2884" s="28" t="s">
        <v>26</v>
      </c>
      <c r="J2884" s="43" t="s">
        <v>922</v>
      </c>
      <c r="K2884" s="8" t="s">
        <v>56</v>
      </c>
      <c r="L2884" s="8" t="s">
        <v>57</v>
      </c>
      <c r="M2884" s="16">
        <f>SUM_DATA[[#This Row],[TOTAL Cost]]-SUM_DATA[[#This Row],[MATERIAL Cost]]</f>
        <v>462.16999999999996</v>
      </c>
      <c r="N2884" s="16">
        <f>IFERROR(SUM_DATA[[#This Row],[MAT C.]], 0)</f>
        <v>270</v>
      </c>
      <c r="O2884" s="16">
        <f>VLOOKUP(SUM_DATA[[#This Row],[Work Order]],'[2]MAT DETAIL'!$D:$L,8,FALSE)</f>
        <v>270</v>
      </c>
      <c r="P2884" s="17">
        <v>732.17</v>
      </c>
      <c r="Q2884" s="67" t="s">
        <v>21</v>
      </c>
      <c r="R2884" s="67"/>
      <c r="S2884" s="67"/>
    </row>
    <row r="2885" spans="4:19" ht="15">
      <c r="D2885" s="6">
        <v>620113</v>
      </c>
      <c r="E2885" s="32">
        <v>44193</v>
      </c>
      <c r="F2885" s="33">
        <v>44193</v>
      </c>
      <c r="G2885" s="62"/>
      <c r="H2885" s="6">
        <v>3014055</v>
      </c>
      <c r="I2885" s="28" t="s">
        <v>26</v>
      </c>
      <c r="J2885" s="45" t="s">
        <v>922</v>
      </c>
      <c r="K2885" s="8" t="s">
        <v>56</v>
      </c>
      <c r="L2885" s="8" t="s">
        <v>57</v>
      </c>
      <c r="M2885" s="16">
        <f>SUM_DATA[[#This Row],[TOTAL Cost]]-SUM_DATA[[#This Row],[MATERIAL Cost]]</f>
        <v>462.16999999999996</v>
      </c>
      <c r="N2885" s="16">
        <f>IFERROR(SUM_DATA[[#This Row],[MAT C.]], 0)</f>
        <v>270</v>
      </c>
      <c r="O2885" s="16">
        <f>VLOOKUP(SUM_DATA[[#This Row],[Work Order]],'[2]MAT DETAIL'!$D:$L,8,FALSE)</f>
        <v>270</v>
      </c>
      <c r="P2885" s="17">
        <v>732.17</v>
      </c>
      <c r="Q2885" s="67" t="s">
        <v>21</v>
      </c>
      <c r="R2885" s="67"/>
      <c r="S2885" s="67"/>
    </row>
    <row r="2886" spans="4:19" ht="15">
      <c r="D2886" s="6">
        <v>620104</v>
      </c>
      <c r="E2886" s="32">
        <v>44193</v>
      </c>
      <c r="F2886" s="33">
        <v>44193</v>
      </c>
      <c r="G2886" s="62"/>
      <c r="H2886" s="6">
        <v>3014057</v>
      </c>
      <c r="I2886" s="28" t="s">
        <v>26</v>
      </c>
      <c r="J2886" s="45" t="s">
        <v>922</v>
      </c>
      <c r="K2886" s="12" t="s">
        <v>56</v>
      </c>
      <c r="L2886" s="85" t="s">
        <v>57</v>
      </c>
      <c r="M2886" s="16">
        <f>SUM_DATA[[#This Row],[TOTAL Cost]]-SUM_DATA[[#This Row],[MATERIAL Cost]]</f>
        <v>462.16999999999996</v>
      </c>
      <c r="N2886" s="16">
        <f>IFERROR(SUM_DATA[[#This Row],[MAT C.]], 0)</f>
        <v>270</v>
      </c>
      <c r="O2886" s="16">
        <f>VLOOKUP(SUM_DATA[[#This Row],[Work Order]],'[2]MAT DETAIL'!$D:$L,8,FALSE)</f>
        <v>270</v>
      </c>
      <c r="P2886" s="17">
        <v>732.17</v>
      </c>
      <c r="Q2886" s="67" t="s">
        <v>21</v>
      </c>
      <c r="R2886" s="67"/>
      <c r="S2886" s="67"/>
    </row>
    <row r="2887" spans="4:19" ht="15">
      <c r="D2887" s="6">
        <v>620124</v>
      </c>
      <c r="E2887" s="32">
        <v>44193</v>
      </c>
      <c r="F2887" s="33">
        <v>44193</v>
      </c>
      <c r="G2887" s="62"/>
      <c r="H2887" s="6">
        <v>3014058</v>
      </c>
      <c r="I2887" s="28" t="s">
        <v>26</v>
      </c>
      <c r="J2887" s="45" t="s">
        <v>922</v>
      </c>
      <c r="K2887" s="12" t="s">
        <v>56</v>
      </c>
      <c r="L2887" s="8" t="s">
        <v>57</v>
      </c>
      <c r="M2887" s="16">
        <f>SUM_DATA[[#This Row],[TOTAL Cost]]-SUM_DATA[[#This Row],[MATERIAL Cost]]</f>
        <v>462.16999999999996</v>
      </c>
      <c r="N2887" s="16">
        <f>IFERROR(SUM_DATA[[#This Row],[MAT C.]], 0)</f>
        <v>270</v>
      </c>
      <c r="O2887" s="16">
        <f>VLOOKUP(SUM_DATA[[#This Row],[Work Order]],'[2]MAT DETAIL'!$D:$L,8,FALSE)</f>
        <v>270</v>
      </c>
      <c r="P2887" s="17">
        <v>732.17</v>
      </c>
      <c r="Q2887" s="67" t="s">
        <v>21</v>
      </c>
      <c r="R2887" s="67"/>
      <c r="S2887" s="67"/>
    </row>
    <row r="2888" spans="4:19" ht="15">
      <c r="D2888" s="6">
        <v>620119</v>
      </c>
      <c r="E2888" s="32">
        <v>44193</v>
      </c>
      <c r="F2888" s="33">
        <v>44193</v>
      </c>
      <c r="G2888" s="62"/>
      <c r="H2888" s="6">
        <v>3014059</v>
      </c>
      <c r="I2888" s="28" t="s">
        <v>26</v>
      </c>
      <c r="J2888" s="45" t="s">
        <v>922</v>
      </c>
      <c r="K2888" s="12" t="s">
        <v>56</v>
      </c>
      <c r="L2888" s="12" t="s">
        <v>57</v>
      </c>
      <c r="M2888" s="16">
        <f>SUM_DATA[[#This Row],[TOTAL Cost]]-SUM_DATA[[#This Row],[MATERIAL Cost]]</f>
        <v>462.16999999999996</v>
      </c>
      <c r="N2888" s="16">
        <f>IFERROR(SUM_DATA[[#This Row],[MAT C.]], 0)</f>
        <v>270</v>
      </c>
      <c r="O2888" s="16">
        <f>VLOOKUP(SUM_DATA[[#This Row],[Work Order]],'[2]MAT DETAIL'!$D:$L,8,FALSE)</f>
        <v>270</v>
      </c>
      <c r="P2888" s="17">
        <v>732.17</v>
      </c>
      <c r="Q2888" s="67" t="s">
        <v>21</v>
      </c>
      <c r="R2888" s="67"/>
      <c r="S2888" s="67"/>
    </row>
    <row r="2889" spans="4:19" ht="15">
      <c r="D2889" s="6">
        <v>620104</v>
      </c>
      <c r="E2889" s="32">
        <v>44193</v>
      </c>
      <c r="F2889" s="33">
        <v>44193</v>
      </c>
      <c r="G2889" s="62"/>
      <c r="H2889" s="6">
        <v>3014061</v>
      </c>
      <c r="I2889" s="28" t="s">
        <v>26</v>
      </c>
      <c r="J2889" s="45" t="s">
        <v>922</v>
      </c>
      <c r="K2889" s="12" t="s">
        <v>56</v>
      </c>
      <c r="L2889" s="8" t="s">
        <v>57</v>
      </c>
      <c r="M2889" s="16">
        <f>SUM_DATA[[#This Row],[TOTAL Cost]]-SUM_DATA[[#This Row],[MATERIAL Cost]]</f>
        <v>462.17000000000007</v>
      </c>
      <c r="N2889" s="16">
        <f>IFERROR(SUM_DATA[[#This Row],[MAT C.]], 0)</f>
        <v>3780</v>
      </c>
      <c r="O2889" s="16">
        <f>VLOOKUP(SUM_DATA[[#This Row],[Work Order]],'[2]MAT DETAIL'!$D:$L,8,FALSE)</f>
        <v>3780</v>
      </c>
      <c r="P2889" s="17">
        <v>4242.17</v>
      </c>
      <c r="Q2889" s="67" t="s">
        <v>21</v>
      </c>
      <c r="R2889" s="67"/>
      <c r="S2889" s="67"/>
    </row>
    <row r="2890" spans="4:19" ht="15">
      <c r="D2890" s="6">
        <v>620123</v>
      </c>
      <c r="E2890" s="32">
        <v>44193</v>
      </c>
      <c r="F2890" s="33">
        <v>44193</v>
      </c>
      <c r="G2890" s="62"/>
      <c r="H2890" s="6">
        <v>3014182</v>
      </c>
      <c r="I2890" s="28" t="s">
        <v>26</v>
      </c>
      <c r="J2890" s="44" t="s">
        <v>923</v>
      </c>
      <c r="K2890" s="12" t="s">
        <v>36</v>
      </c>
      <c r="L2890" s="8" t="s">
        <v>507</v>
      </c>
      <c r="M2890" s="16">
        <f>SUM_DATA[[#This Row],[TOTAL Cost]]-SUM_DATA[[#This Row],[MATERIAL Cost]]</f>
        <v>0</v>
      </c>
      <c r="N2890" s="16">
        <f>IFERROR(SUM_DATA[[#This Row],[MAT C.]], 0)</f>
        <v>0</v>
      </c>
      <c r="O2890" s="16" t="e">
        <f>VLOOKUP(SUM_DATA[[#This Row],[Work Order]],'[2]MAT DETAIL'!$D:$L,8,FALSE)</f>
        <v>#N/A</v>
      </c>
      <c r="P2890" s="17">
        <v>0</v>
      </c>
      <c r="Q2890" s="67" t="s">
        <v>25</v>
      </c>
      <c r="R2890" s="67"/>
      <c r="S2890" s="67"/>
    </row>
    <row r="2891" spans="4:19" ht="15">
      <c r="D2891" s="6">
        <v>620109</v>
      </c>
      <c r="E2891" s="32">
        <v>44193</v>
      </c>
      <c r="F2891" s="33">
        <v>44193</v>
      </c>
      <c r="G2891" s="62"/>
      <c r="H2891" s="6">
        <v>3014183</v>
      </c>
      <c r="I2891" s="28" t="s">
        <v>26</v>
      </c>
      <c r="J2891" s="44" t="s">
        <v>924</v>
      </c>
      <c r="K2891" s="12" t="s">
        <v>56</v>
      </c>
      <c r="L2891" s="8" t="s">
        <v>57</v>
      </c>
      <c r="M2891" s="16">
        <f>SUM_DATA[[#This Row],[TOTAL Cost]]-SUM_DATA[[#This Row],[MATERIAL Cost]]</f>
        <v>0</v>
      </c>
      <c r="N2891" s="16">
        <f>IFERROR(SUM_DATA[[#This Row],[MAT C.]], 0)</f>
        <v>0</v>
      </c>
      <c r="O2891" s="16" t="e">
        <f>VLOOKUP(SUM_DATA[[#This Row],[Work Order]],'[2]MAT DETAIL'!$D:$L,8,FALSE)</f>
        <v>#N/A</v>
      </c>
      <c r="P2891" s="17">
        <v>0</v>
      </c>
      <c r="Q2891" s="67" t="s">
        <v>25</v>
      </c>
      <c r="R2891" s="67"/>
      <c r="S2891" s="67"/>
    </row>
    <row r="2892" spans="4:19" ht="15">
      <c r="D2892" s="6">
        <v>620123</v>
      </c>
      <c r="E2892" s="32">
        <v>44193</v>
      </c>
      <c r="F2892" s="33">
        <v>44193</v>
      </c>
      <c r="G2892" s="62"/>
      <c r="H2892" s="6">
        <v>3014187</v>
      </c>
      <c r="I2892" s="28" t="s">
        <v>31</v>
      </c>
      <c r="J2892" s="44" t="s">
        <v>925</v>
      </c>
      <c r="K2892" s="12" t="s">
        <v>33</v>
      </c>
      <c r="L2892" s="8" t="s">
        <v>112</v>
      </c>
      <c r="M2892" s="16">
        <f>SUM_DATA[[#This Row],[TOTAL Cost]]-SUM_DATA[[#This Row],[MATERIAL Cost]]</f>
        <v>1512.21</v>
      </c>
      <c r="N2892" s="16">
        <f>IFERROR(SUM_DATA[[#This Row],[MAT C.]], 0)</f>
        <v>0</v>
      </c>
      <c r="O2892" s="16" t="e">
        <f>VLOOKUP(SUM_DATA[[#This Row],[Work Order]],'[2]MAT DETAIL'!$D:$L,8,FALSE)</f>
        <v>#N/A</v>
      </c>
      <c r="P2892" s="17">
        <v>1512.21</v>
      </c>
      <c r="Q2892" s="67" t="s">
        <v>25</v>
      </c>
      <c r="R2892" s="67"/>
      <c r="S2892" s="67"/>
    </row>
    <row r="2893" spans="4:19" ht="15">
      <c r="D2893" s="6">
        <v>620119</v>
      </c>
      <c r="E2893" s="32">
        <v>44193</v>
      </c>
      <c r="F2893" s="33">
        <v>44193</v>
      </c>
      <c r="G2893" s="62"/>
      <c r="H2893" s="6">
        <v>3014188</v>
      </c>
      <c r="I2893" s="28" t="s">
        <v>26</v>
      </c>
      <c r="J2893" s="44" t="s">
        <v>73</v>
      </c>
      <c r="K2893" s="12" t="s">
        <v>47</v>
      </c>
      <c r="L2893" s="8" t="s">
        <v>74</v>
      </c>
      <c r="M2893" s="16">
        <f>SUM_DATA[[#This Row],[TOTAL Cost]]-SUM_DATA[[#This Row],[MATERIAL Cost]]</f>
        <v>0</v>
      </c>
      <c r="N2893" s="16">
        <f>IFERROR(SUM_DATA[[#This Row],[MAT C.]], 0)</f>
        <v>0</v>
      </c>
      <c r="O2893" s="16" t="e">
        <f>VLOOKUP(SUM_DATA[[#This Row],[Work Order]],'[2]MAT DETAIL'!$D:$L,8,FALSE)</f>
        <v>#N/A</v>
      </c>
      <c r="P2893" s="17">
        <v>0</v>
      </c>
      <c r="Q2893" s="67" t="s">
        <v>25</v>
      </c>
      <c r="R2893" s="67"/>
      <c r="S2893" s="67"/>
    </row>
    <row r="2894" spans="4:19" ht="15">
      <c r="D2894" s="6">
        <v>620111</v>
      </c>
      <c r="E2894" s="32">
        <v>44193</v>
      </c>
      <c r="F2894" s="33">
        <v>44193</v>
      </c>
      <c r="G2894" s="62"/>
      <c r="H2894" s="6">
        <v>3014189</v>
      </c>
      <c r="I2894" s="28" t="s">
        <v>26</v>
      </c>
      <c r="J2894" s="44" t="s">
        <v>99</v>
      </c>
      <c r="K2894" s="23" t="s">
        <v>36</v>
      </c>
      <c r="L2894" s="26" t="s">
        <v>37</v>
      </c>
      <c r="M2894" s="16">
        <f>SUM_DATA[[#This Row],[TOTAL Cost]]-SUM_DATA[[#This Row],[MATERIAL Cost]]</f>
        <v>0</v>
      </c>
      <c r="N2894" s="16">
        <f>IFERROR(SUM_DATA[[#This Row],[MAT C.]], 0)</f>
        <v>0</v>
      </c>
      <c r="O2894" s="16" t="e">
        <f>VLOOKUP(SUM_DATA[[#This Row],[Work Order]],'[2]MAT DETAIL'!$D:$L,8,FALSE)</f>
        <v>#N/A</v>
      </c>
      <c r="P2894" s="17">
        <v>0</v>
      </c>
      <c r="Q2894" s="67" t="s">
        <v>25</v>
      </c>
      <c r="R2894" s="67"/>
      <c r="S2894" s="67"/>
    </row>
    <row r="2895" spans="4:19" ht="15">
      <c r="D2895" s="6">
        <v>620105</v>
      </c>
      <c r="E2895" s="32">
        <v>44193</v>
      </c>
      <c r="F2895" s="33">
        <v>44193</v>
      </c>
      <c r="G2895" s="62"/>
      <c r="H2895" s="6">
        <v>3014191</v>
      </c>
      <c r="I2895" s="28" t="s">
        <v>26</v>
      </c>
      <c r="J2895" s="44" t="s">
        <v>524</v>
      </c>
      <c r="K2895" s="12" t="s">
        <v>36</v>
      </c>
      <c r="L2895" s="10" t="s">
        <v>37</v>
      </c>
      <c r="M2895" s="16">
        <f>SUM_DATA[[#This Row],[TOTAL Cost]]-SUM_DATA[[#This Row],[MATERIAL Cost]]</f>
        <v>0</v>
      </c>
      <c r="N2895" s="16">
        <f>IFERROR(SUM_DATA[[#This Row],[MAT C.]], 0)</f>
        <v>0</v>
      </c>
      <c r="O2895" s="16" t="e">
        <f>VLOOKUP(SUM_DATA[[#This Row],[Work Order]],'[2]MAT DETAIL'!$D:$L,8,FALSE)</f>
        <v>#N/A</v>
      </c>
      <c r="P2895" s="17">
        <v>0</v>
      </c>
      <c r="Q2895" s="67" t="s">
        <v>25</v>
      </c>
      <c r="R2895" s="67"/>
      <c r="S2895" s="67"/>
    </row>
    <row r="2896" spans="4:19" ht="15">
      <c r="D2896" s="6">
        <v>620114</v>
      </c>
      <c r="E2896" s="32">
        <v>44193</v>
      </c>
      <c r="F2896" s="33">
        <v>44193</v>
      </c>
      <c r="G2896" s="62"/>
      <c r="H2896" s="6">
        <v>3014193</v>
      </c>
      <c r="I2896" s="28" t="s">
        <v>26</v>
      </c>
      <c r="J2896" s="45" t="s">
        <v>330</v>
      </c>
      <c r="K2896" s="12" t="s">
        <v>39</v>
      </c>
      <c r="L2896" s="8" t="s">
        <v>40</v>
      </c>
      <c r="M2896" s="16">
        <f>SUM_DATA[[#This Row],[TOTAL Cost]]-SUM_DATA[[#This Row],[MATERIAL Cost]]</f>
        <v>1859.64</v>
      </c>
      <c r="N2896" s="16">
        <f>IFERROR(SUM_DATA[[#This Row],[MAT C.]], 0)</f>
        <v>0</v>
      </c>
      <c r="O2896" s="16" t="e">
        <f>VLOOKUP(SUM_DATA[[#This Row],[Work Order]],'[2]MAT DETAIL'!$D:$L,8,FALSE)</f>
        <v>#N/A</v>
      </c>
      <c r="P2896" s="17">
        <v>1859.64</v>
      </c>
      <c r="Q2896" s="67" t="s">
        <v>25</v>
      </c>
      <c r="R2896" s="67"/>
      <c r="S2896" s="67"/>
    </row>
    <row r="2897" spans="4:19" ht="15">
      <c r="D2897" s="6">
        <v>620116</v>
      </c>
      <c r="E2897" s="32">
        <v>44193</v>
      </c>
      <c r="F2897" s="33">
        <v>44193</v>
      </c>
      <c r="G2897" s="62"/>
      <c r="H2897" s="6">
        <v>3014194</v>
      </c>
      <c r="I2897" s="28" t="s">
        <v>26</v>
      </c>
      <c r="J2897" s="44" t="s">
        <v>898</v>
      </c>
      <c r="K2897" s="12" t="s">
        <v>36</v>
      </c>
      <c r="L2897" s="8" t="s">
        <v>93</v>
      </c>
      <c r="M2897" s="16">
        <f>SUM_DATA[[#This Row],[TOTAL Cost]]-SUM_DATA[[#This Row],[MATERIAL Cost]]</f>
        <v>1859.64</v>
      </c>
      <c r="N2897" s="16">
        <f>IFERROR(SUM_DATA[[#This Row],[MAT C.]], 0)</f>
        <v>0</v>
      </c>
      <c r="O2897" s="16" t="e">
        <f>VLOOKUP(SUM_DATA[[#This Row],[Work Order]],'[2]MAT DETAIL'!$D:$L,8,FALSE)</f>
        <v>#N/A</v>
      </c>
      <c r="P2897" s="17">
        <v>1859.64</v>
      </c>
      <c r="Q2897" s="67" t="s">
        <v>25</v>
      </c>
      <c r="R2897" s="67"/>
      <c r="S2897" s="67"/>
    </row>
    <row r="2898" spans="4:19" ht="15">
      <c r="D2898" s="6">
        <v>620114</v>
      </c>
      <c r="E2898" s="32">
        <v>44193</v>
      </c>
      <c r="F2898" s="33">
        <v>44193</v>
      </c>
      <c r="G2898" s="62"/>
      <c r="H2898" s="6">
        <v>3014195</v>
      </c>
      <c r="I2898" s="28" t="s">
        <v>26</v>
      </c>
      <c r="J2898" s="44" t="s">
        <v>99</v>
      </c>
      <c r="K2898" s="23" t="s">
        <v>36</v>
      </c>
      <c r="L2898" s="23" t="s">
        <v>37</v>
      </c>
      <c r="M2898" s="16">
        <f>SUM_DATA[[#This Row],[TOTAL Cost]]-SUM_DATA[[#This Row],[MATERIAL Cost]]</f>
        <v>1859.64</v>
      </c>
      <c r="N2898" s="16">
        <f>IFERROR(SUM_DATA[[#This Row],[MAT C.]], 0)</f>
        <v>0</v>
      </c>
      <c r="O2898" s="16" t="e">
        <f>VLOOKUP(SUM_DATA[[#This Row],[Work Order]],'[2]MAT DETAIL'!$D:$L,8,FALSE)</f>
        <v>#N/A</v>
      </c>
      <c r="P2898" s="17">
        <v>1859.64</v>
      </c>
      <c r="Q2898" s="67" t="s">
        <v>25</v>
      </c>
      <c r="R2898" s="67"/>
      <c r="S2898" s="67"/>
    </row>
    <row r="2899" spans="4:19" ht="15">
      <c r="D2899" s="6">
        <v>620111</v>
      </c>
      <c r="E2899" s="32">
        <v>44193</v>
      </c>
      <c r="F2899" s="33">
        <v>44193</v>
      </c>
      <c r="G2899" s="62"/>
      <c r="H2899" s="6">
        <v>3014197</v>
      </c>
      <c r="I2899" s="28" t="s">
        <v>26</v>
      </c>
      <c r="J2899" s="44" t="s">
        <v>286</v>
      </c>
      <c r="K2899" s="12" t="s">
        <v>59</v>
      </c>
      <c r="L2899" s="12" t="s">
        <v>98</v>
      </c>
      <c r="M2899" s="16">
        <f>SUM_DATA[[#This Row],[TOTAL Cost]]-SUM_DATA[[#This Row],[MATERIAL Cost]]</f>
        <v>1859.64</v>
      </c>
      <c r="N2899" s="16">
        <f>IFERROR(SUM_DATA[[#This Row],[MAT C.]], 0)</f>
        <v>0</v>
      </c>
      <c r="O2899" s="16" t="e">
        <f>VLOOKUP(SUM_DATA[[#This Row],[Work Order]],'[2]MAT DETAIL'!$D:$L,8,FALSE)</f>
        <v>#N/A</v>
      </c>
      <c r="P2899" s="17">
        <v>1859.64</v>
      </c>
      <c r="Q2899" s="67" t="s">
        <v>25</v>
      </c>
      <c r="R2899" s="67"/>
      <c r="S2899" s="67"/>
    </row>
    <row r="2900" spans="4:19" ht="15">
      <c r="D2900" s="6">
        <v>620107</v>
      </c>
      <c r="E2900" s="32">
        <v>44193</v>
      </c>
      <c r="F2900" s="33">
        <v>44193</v>
      </c>
      <c r="G2900" s="62"/>
      <c r="H2900" s="6">
        <v>3014198</v>
      </c>
      <c r="I2900" s="28" t="s">
        <v>26</v>
      </c>
      <c r="J2900" s="45" t="s">
        <v>101</v>
      </c>
      <c r="K2900" s="12" t="s">
        <v>59</v>
      </c>
      <c r="L2900" s="8" t="s">
        <v>98</v>
      </c>
      <c r="M2900" s="16">
        <f>SUM_DATA[[#This Row],[TOTAL Cost]]-SUM_DATA[[#This Row],[MATERIAL Cost]]</f>
        <v>1859.64</v>
      </c>
      <c r="N2900" s="16">
        <f>IFERROR(SUM_DATA[[#This Row],[MAT C.]], 0)</f>
        <v>0</v>
      </c>
      <c r="O2900" s="16" t="e">
        <f>VLOOKUP(SUM_DATA[[#This Row],[Work Order]],'[2]MAT DETAIL'!$D:$L,8,FALSE)</f>
        <v>#N/A</v>
      </c>
      <c r="P2900" s="17">
        <v>1859.64</v>
      </c>
      <c r="Q2900" s="67" t="s">
        <v>25</v>
      </c>
      <c r="R2900" s="67"/>
      <c r="S2900" s="67"/>
    </row>
    <row r="2901" spans="4:19" ht="15">
      <c r="D2901" s="6">
        <v>620114</v>
      </c>
      <c r="E2901" s="32">
        <v>44193</v>
      </c>
      <c r="F2901" s="33">
        <v>44193</v>
      </c>
      <c r="G2901" s="62"/>
      <c r="H2901" s="6">
        <v>3014199</v>
      </c>
      <c r="I2901" s="28" t="s">
        <v>26</v>
      </c>
      <c r="J2901" s="44" t="s">
        <v>99</v>
      </c>
      <c r="K2901" s="23" t="s">
        <v>36</v>
      </c>
      <c r="L2901" s="23" t="s">
        <v>37</v>
      </c>
      <c r="M2901" s="16">
        <f>SUM_DATA[[#This Row],[TOTAL Cost]]-SUM_DATA[[#This Row],[MATERIAL Cost]]</f>
        <v>3891.43</v>
      </c>
      <c r="N2901" s="16">
        <f>IFERROR(SUM_DATA[[#This Row],[MAT C.]], 0)</f>
        <v>0</v>
      </c>
      <c r="O2901" s="16" t="e">
        <f>VLOOKUP(SUM_DATA[[#This Row],[Work Order]],'[2]MAT DETAIL'!$D:$L,8,FALSE)</f>
        <v>#N/A</v>
      </c>
      <c r="P2901" s="17">
        <v>3891.43</v>
      </c>
      <c r="Q2901" s="67" t="s">
        <v>25</v>
      </c>
      <c r="R2901" s="67"/>
      <c r="S2901" s="67"/>
    </row>
    <row r="2902" spans="4:19" ht="15">
      <c r="D2902" s="6">
        <v>620117</v>
      </c>
      <c r="E2902" s="32">
        <v>44193</v>
      </c>
      <c r="F2902" s="33">
        <v>44193</v>
      </c>
      <c r="G2902" s="62"/>
      <c r="H2902" s="6">
        <v>3014200</v>
      </c>
      <c r="I2902" s="28" t="s">
        <v>26</v>
      </c>
      <c r="J2902" s="44" t="s">
        <v>286</v>
      </c>
      <c r="K2902" s="12" t="s">
        <v>59</v>
      </c>
      <c r="L2902" s="8" t="s">
        <v>98</v>
      </c>
      <c r="M2902" s="16">
        <f>SUM_DATA[[#This Row],[TOTAL Cost]]-SUM_DATA[[#This Row],[MATERIAL Cost]]</f>
        <v>1859.64</v>
      </c>
      <c r="N2902" s="16">
        <f>IFERROR(SUM_DATA[[#This Row],[MAT C.]], 0)</f>
        <v>0</v>
      </c>
      <c r="O2902" s="16" t="e">
        <f>VLOOKUP(SUM_DATA[[#This Row],[Work Order]],'[2]MAT DETAIL'!$D:$L,8,FALSE)</f>
        <v>#N/A</v>
      </c>
      <c r="P2902" s="17">
        <v>1859.64</v>
      </c>
      <c r="Q2902" s="67" t="s">
        <v>25</v>
      </c>
      <c r="R2902" s="67"/>
      <c r="S2902" s="67"/>
    </row>
    <row r="2903" spans="4:19" ht="15">
      <c r="D2903" s="6">
        <v>620119</v>
      </c>
      <c r="E2903" s="32">
        <v>44193</v>
      </c>
      <c r="F2903" s="33">
        <v>44193</v>
      </c>
      <c r="G2903" s="62"/>
      <c r="H2903" s="6">
        <v>3014201</v>
      </c>
      <c r="I2903" s="28" t="s">
        <v>26</v>
      </c>
      <c r="J2903" s="44" t="s">
        <v>926</v>
      </c>
      <c r="K2903" s="8" t="s">
        <v>59</v>
      </c>
      <c r="L2903" s="8" t="s">
        <v>263</v>
      </c>
      <c r="M2903" s="16">
        <f>SUM_DATA[[#This Row],[TOTAL Cost]]-SUM_DATA[[#This Row],[MATERIAL Cost]]</f>
        <v>2599.86</v>
      </c>
      <c r="N2903" s="16">
        <f>IFERROR(SUM_DATA[[#This Row],[MAT C.]], 0)</f>
        <v>0</v>
      </c>
      <c r="O2903" s="16" t="e">
        <f>VLOOKUP(SUM_DATA[[#This Row],[Work Order]],'[2]MAT DETAIL'!$D:$L,8,FALSE)</f>
        <v>#N/A</v>
      </c>
      <c r="P2903" s="17">
        <v>2599.86</v>
      </c>
      <c r="Q2903" s="67" t="s">
        <v>25</v>
      </c>
      <c r="R2903" s="67"/>
      <c r="S2903" s="67"/>
    </row>
    <row r="2904" spans="4:19" ht="15">
      <c r="D2904" s="6">
        <v>620116</v>
      </c>
      <c r="E2904" s="32">
        <v>44193</v>
      </c>
      <c r="F2904" s="33">
        <v>44193</v>
      </c>
      <c r="G2904" s="62"/>
      <c r="H2904" s="6">
        <v>3014202</v>
      </c>
      <c r="I2904" s="28" t="s">
        <v>26</v>
      </c>
      <c r="J2904" s="44" t="s">
        <v>138</v>
      </c>
      <c r="K2904" s="8" t="s">
        <v>59</v>
      </c>
      <c r="L2904" s="8" t="s">
        <v>60</v>
      </c>
      <c r="M2904" s="16">
        <f>SUM_DATA[[#This Row],[TOTAL Cost]]-SUM_DATA[[#This Row],[MATERIAL Cost]]</f>
        <v>3709.35</v>
      </c>
      <c r="N2904" s="16">
        <f>IFERROR(SUM_DATA[[#This Row],[MAT C.]], 0)</f>
        <v>0</v>
      </c>
      <c r="O2904" s="16" t="e">
        <f>VLOOKUP(SUM_DATA[[#This Row],[Work Order]],'[2]MAT DETAIL'!$D:$L,8,FALSE)</f>
        <v>#N/A</v>
      </c>
      <c r="P2904" s="17">
        <v>3709.35</v>
      </c>
      <c r="Q2904" s="67" t="s">
        <v>25</v>
      </c>
      <c r="R2904" s="67"/>
      <c r="S2904" s="67"/>
    </row>
    <row r="2905" spans="4:19" ht="15">
      <c r="D2905" s="4">
        <v>620119</v>
      </c>
      <c r="E2905" s="38">
        <v>44200</v>
      </c>
      <c r="F2905" s="38">
        <v>44200</v>
      </c>
      <c r="G2905" s="62"/>
      <c r="H2905" s="4">
        <v>3017762</v>
      </c>
      <c r="I2905" s="28" t="s">
        <v>31</v>
      </c>
      <c r="J2905" s="44" t="s">
        <v>927</v>
      </c>
      <c r="K2905" s="8" t="s">
        <v>59</v>
      </c>
      <c r="L2905" s="8" t="s">
        <v>201</v>
      </c>
      <c r="M2905" s="16">
        <f>SUM_DATA[[#This Row],[TOTAL Cost]]-SUM_DATA[[#This Row],[MATERIAL Cost]]</f>
        <v>1497.51</v>
      </c>
      <c r="N2905" s="16">
        <f>IFERROR(SUM_DATA[[#This Row],[MAT C.]], 0)</f>
        <v>0</v>
      </c>
      <c r="O2905" s="16" t="e">
        <f>VLOOKUP(SUM_DATA[[#This Row],[Work Order]],'[2]MAT DETAIL'!$D:$L,8,FALSE)</f>
        <v>#N/A</v>
      </c>
      <c r="P2905" s="17">
        <v>1497.51</v>
      </c>
      <c r="Q2905" s="67" t="s">
        <v>25</v>
      </c>
      <c r="R2905" s="67"/>
      <c r="S2905" s="67"/>
    </row>
    <row r="2906" spans="4:19" ht="15">
      <c r="D2906" s="4">
        <v>620112</v>
      </c>
      <c r="E2906" s="38">
        <v>44200</v>
      </c>
      <c r="F2906" s="38">
        <v>44200</v>
      </c>
      <c r="G2906" s="62"/>
      <c r="H2906" s="4">
        <v>3017765</v>
      </c>
      <c r="I2906" s="28" t="s">
        <v>31</v>
      </c>
      <c r="J2906" s="44" t="s">
        <v>736</v>
      </c>
      <c r="K2906" s="8" t="s">
        <v>39</v>
      </c>
      <c r="L2906" s="8" t="s">
        <v>91</v>
      </c>
      <c r="M2906" s="16">
        <f>SUM_DATA[[#This Row],[TOTAL Cost]]-SUM_DATA[[#This Row],[MATERIAL Cost]]</f>
        <v>1497.51</v>
      </c>
      <c r="N2906" s="16">
        <f>IFERROR(SUM_DATA[[#This Row],[MAT C.]], 0)</f>
        <v>0</v>
      </c>
      <c r="O2906" s="16" t="e">
        <f>VLOOKUP(SUM_DATA[[#This Row],[Work Order]],'[2]MAT DETAIL'!$D:$L,8,FALSE)</f>
        <v>#N/A</v>
      </c>
      <c r="P2906" s="17">
        <v>1497.51</v>
      </c>
      <c r="Q2906" s="67" t="s">
        <v>25</v>
      </c>
      <c r="R2906" s="67"/>
      <c r="S2906" s="67"/>
    </row>
    <row r="2907" spans="4:19" ht="15">
      <c r="D2907" s="4">
        <v>620114</v>
      </c>
      <c r="E2907" s="38">
        <v>44201</v>
      </c>
      <c r="F2907" s="38">
        <v>44201</v>
      </c>
      <c r="G2907" s="62"/>
      <c r="H2907" s="4">
        <v>3017874</v>
      </c>
      <c r="I2907" s="28" t="s">
        <v>31</v>
      </c>
      <c r="J2907" s="79" t="s">
        <v>220</v>
      </c>
      <c r="K2907" s="8" t="s">
        <v>39</v>
      </c>
      <c r="L2907" s="8" t="s">
        <v>221</v>
      </c>
      <c r="M2907" s="16">
        <f>SUM_DATA[[#This Row],[TOTAL Cost]]-SUM_DATA[[#This Row],[MATERIAL Cost]]</f>
        <v>1729.3500000000004</v>
      </c>
      <c r="N2907" s="16">
        <f>IFERROR(SUM_DATA[[#This Row],[MAT C.]], 0)</f>
        <v>12800</v>
      </c>
      <c r="O2907" s="16">
        <f>VLOOKUP(SUM_DATA[[#This Row],[Work Order]],'[2]MAT DETAIL'!$D:$L,8,FALSE)</f>
        <v>12800</v>
      </c>
      <c r="P2907" s="17">
        <v>14529.35</v>
      </c>
      <c r="Q2907" s="67" t="s">
        <v>25</v>
      </c>
      <c r="R2907" s="67"/>
      <c r="S2907" s="67"/>
    </row>
    <row r="2908" spans="4:19" ht="15">
      <c r="D2908" s="4">
        <v>620104</v>
      </c>
      <c r="E2908" s="38">
        <v>44201</v>
      </c>
      <c r="F2908" s="38">
        <v>44201</v>
      </c>
      <c r="G2908" s="62"/>
      <c r="H2908" s="4">
        <v>3017880</v>
      </c>
      <c r="I2908" s="28" t="s">
        <v>26</v>
      </c>
      <c r="J2908" s="44" t="s">
        <v>928</v>
      </c>
      <c r="K2908" s="8" t="s">
        <v>209</v>
      </c>
      <c r="L2908" s="8" t="s">
        <v>209</v>
      </c>
      <c r="M2908" s="16">
        <f>SUM_DATA[[#This Row],[TOTAL Cost]]-SUM_DATA[[#This Row],[MATERIAL Cost]]</f>
        <v>8000</v>
      </c>
      <c r="N2908" s="16">
        <f>IFERROR(SUM_DATA[[#This Row],[MAT C.]], 0)</f>
        <v>0</v>
      </c>
      <c r="O2908" s="16" t="e">
        <f>VLOOKUP(SUM_DATA[[#This Row],[Work Order]],'[2]MAT DETAIL'!$D:$L,8,FALSE)</f>
        <v>#N/A</v>
      </c>
      <c r="P2908" s="17">
        <v>8000</v>
      </c>
      <c r="Q2908" s="67" t="s">
        <v>21</v>
      </c>
      <c r="R2908" s="67"/>
      <c r="S2908" s="67"/>
    </row>
    <row r="2909" spans="4:19" ht="15">
      <c r="D2909" s="4">
        <v>620106</v>
      </c>
      <c r="E2909" s="38">
        <v>44201</v>
      </c>
      <c r="F2909" s="38">
        <v>44201</v>
      </c>
      <c r="G2909" s="62"/>
      <c r="H2909" s="4">
        <v>3017883</v>
      </c>
      <c r="I2909" s="28" t="s">
        <v>26</v>
      </c>
      <c r="J2909" s="79" t="s">
        <v>928</v>
      </c>
      <c r="K2909" s="8" t="s">
        <v>209</v>
      </c>
      <c r="L2909" s="8" t="s">
        <v>209</v>
      </c>
      <c r="M2909" s="16">
        <f>SUM_DATA[[#This Row],[TOTAL Cost]]-SUM_DATA[[#This Row],[MATERIAL Cost]]</f>
        <v>4000</v>
      </c>
      <c r="N2909" s="16">
        <f>IFERROR(SUM_DATA[[#This Row],[MAT C.]], 0)</f>
        <v>0</v>
      </c>
      <c r="O2909" s="16" t="e">
        <f>VLOOKUP(SUM_DATA[[#This Row],[Work Order]],'[2]MAT DETAIL'!$D:$L,8,FALSE)</f>
        <v>#N/A</v>
      </c>
      <c r="P2909" s="17">
        <v>4000</v>
      </c>
      <c r="Q2909" s="67" t="s">
        <v>21</v>
      </c>
      <c r="R2909" s="67"/>
      <c r="S2909" s="67"/>
    </row>
    <row r="2910" spans="4:19" ht="15">
      <c r="D2910" s="4">
        <v>620113</v>
      </c>
      <c r="E2910" s="38">
        <v>44201</v>
      </c>
      <c r="F2910" s="38">
        <v>44201</v>
      </c>
      <c r="G2910" s="62"/>
      <c r="H2910" s="4">
        <v>3017884</v>
      </c>
      <c r="I2910" s="28" t="s">
        <v>26</v>
      </c>
      <c r="J2910" s="44" t="s">
        <v>928</v>
      </c>
      <c r="K2910" s="8" t="s">
        <v>209</v>
      </c>
      <c r="L2910" s="8" t="s">
        <v>209</v>
      </c>
      <c r="M2910" s="16">
        <f>SUM_DATA[[#This Row],[TOTAL Cost]]-SUM_DATA[[#This Row],[MATERIAL Cost]]</f>
        <v>4000</v>
      </c>
      <c r="N2910" s="16">
        <f>IFERROR(SUM_DATA[[#This Row],[MAT C.]], 0)</f>
        <v>0</v>
      </c>
      <c r="O2910" s="16" t="e">
        <f>VLOOKUP(SUM_DATA[[#This Row],[Work Order]],'[2]MAT DETAIL'!$D:$L,8,FALSE)</f>
        <v>#N/A</v>
      </c>
      <c r="P2910" s="17">
        <v>4000</v>
      </c>
      <c r="Q2910" s="67" t="s">
        <v>21</v>
      </c>
      <c r="R2910" s="67"/>
      <c r="S2910" s="67"/>
    </row>
    <row r="2911" spans="4:19" ht="15">
      <c r="D2911" s="4">
        <v>620119</v>
      </c>
      <c r="E2911" s="38">
        <v>44201</v>
      </c>
      <c r="F2911" s="38">
        <v>44201</v>
      </c>
      <c r="G2911" s="62"/>
      <c r="H2911" s="4">
        <v>3017887</v>
      </c>
      <c r="I2911" s="28" t="s">
        <v>26</v>
      </c>
      <c r="J2911" s="44" t="s">
        <v>928</v>
      </c>
      <c r="K2911" s="8" t="s">
        <v>209</v>
      </c>
      <c r="L2911" s="8" t="s">
        <v>209</v>
      </c>
      <c r="M2911" s="16">
        <f>SUM_DATA[[#This Row],[TOTAL Cost]]-SUM_DATA[[#This Row],[MATERIAL Cost]]</f>
        <v>4000</v>
      </c>
      <c r="N2911" s="16">
        <f>IFERROR(SUM_DATA[[#This Row],[MAT C.]], 0)</f>
        <v>0</v>
      </c>
      <c r="O2911" s="16" t="e">
        <f>VLOOKUP(SUM_DATA[[#This Row],[Work Order]],'[2]MAT DETAIL'!$D:$L,8,FALSE)</f>
        <v>#N/A</v>
      </c>
      <c r="P2911" s="17">
        <v>4000</v>
      </c>
      <c r="Q2911" s="67" t="s">
        <v>21</v>
      </c>
      <c r="R2911" s="67"/>
      <c r="S2911" s="67"/>
    </row>
    <row r="2912" spans="4:19" ht="15">
      <c r="D2912" s="4">
        <v>620120</v>
      </c>
      <c r="E2912" s="38">
        <v>44201</v>
      </c>
      <c r="F2912" s="38">
        <v>44201</v>
      </c>
      <c r="G2912" s="62"/>
      <c r="H2912" s="4">
        <v>3017889</v>
      </c>
      <c r="I2912" s="28" t="s">
        <v>26</v>
      </c>
      <c r="J2912" s="44" t="s">
        <v>928</v>
      </c>
      <c r="K2912" s="8" t="s">
        <v>209</v>
      </c>
      <c r="L2912" s="8" t="s">
        <v>209</v>
      </c>
      <c r="M2912" s="16">
        <f>SUM_DATA[[#This Row],[TOTAL Cost]]-SUM_DATA[[#This Row],[MATERIAL Cost]]</f>
        <v>4000</v>
      </c>
      <c r="N2912" s="16">
        <f>IFERROR(SUM_DATA[[#This Row],[MAT C.]], 0)</f>
        <v>0</v>
      </c>
      <c r="O2912" s="16" t="e">
        <f>VLOOKUP(SUM_DATA[[#This Row],[Work Order]],'[2]MAT DETAIL'!$D:$L,8,FALSE)</f>
        <v>#N/A</v>
      </c>
      <c r="P2912" s="17">
        <v>4000</v>
      </c>
      <c r="Q2912" s="67" t="s">
        <v>21</v>
      </c>
      <c r="R2912" s="67"/>
      <c r="S2912" s="67"/>
    </row>
    <row r="2913" spans="4:19" ht="15">
      <c r="D2913" s="4">
        <v>620124</v>
      </c>
      <c r="E2913" s="38">
        <v>44201</v>
      </c>
      <c r="F2913" s="38">
        <v>44201</v>
      </c>
      <c r="G2913" s="62"/>
      <c r="H2913" s="4">
        <v>3017891</v>
      </c>
      <c r="I2913" s="28" t="s">
        <v>26</v>
      </c>
      <c r="J2913" s="44" t="s">
        <v>928</v>
      </c>
      <c r="K2913" s="8" t="s">
        <v>209</v>
      </c>
      <c r="L2913" s="8" t="s">
        <v>209</v>
      </c>
      <c r="M2913" s="16">
        <f>SUM_DATA[[#This Row],[TOTAL Cost]]-SUM_DATA[[#This Row],[MATERIAL Cost]]</f>
        <v>4000</v>
      </c>
      <c r="N2913" s="16">
        <f>IFERROR(SUM_DATA[[#This Row],[MAT C.]], 0)</f>
        <v>0</v>
      </c>
      <c r="O2913" s="16" t="e">
        <f>VLOOKUP(SUM_DATA[[#This Row],[Work Order]],'[2]MAT DETAIL'!$D:$L,8,FALSE)</f>
        <v>#N/A</v>
      </c>
      <c r="P2913" s="17">
        <v>4000</v>
      </c>
      <c r="Q2913" s="67" t="s">
        <v>21</v>
      </c>
      <c r="R2913" s="67"/>
      <c r="S2913" s="67"/>
    </row>
    <row r="2914" spans="4:19" ht="15">
      <c r="D2914" s="4">
        <v>620104</v>
      </c>
      <c r="E2914" s="38">
        <v>44201</v>
      </c>
      <c r="F2914" s="38">
        <v>44201</v>
      </c>
      <c r="G2914" s="62"/>
      <c r="H2914" s="4">
        <v>3017893</v>
      </c>
      <c r="I2914" s="28" t="s">
        <v>26</v>
      </c>
      <c r="J2914" s="44" t="s">
        <v>929</v>
      </c>
      <c r="K2914" s="12" t="s">
        <v>209</v>
      </c>
      <c r="L2914" s="8" t="s">
        <v>209</v>
      </c>
      <c r="M2914" s="16">
        <f>SUM_DATA[[#This Row],[TOTAL Cost]]-SUM_DATA[[#This Row],[MATERIAL Cost]]</f>
        <v>10800</v>
      </c>
      <c r="N2914" s="16">
        <f>IFERROR(SUM_DATA[[#This Row],[MAT C.]], 0)</f>
        <v>0</v>
      </c>
      <c r="O2914" s="16" t="e">
        <f>VLOOKUP(SUM_DATA[[#This Row],[Work Order]],'[2]MAT DETAIL'!$D:$L,8,FALSE)</f>
        <v>#N/A</v>
      </c>
      <c r="P2914" s="17">
        <v>10800</v>
      </c>
      <c r="Q2914" s="67" t="s">
        <v>21</v>
      </c>
      <c r="R2914" s="67"/>
      <c r="S2914" s="67"/>
    </row>
    <row r="2915" spans="4:19" ht="15">
      <c r="D2915" s="4">
        <v>620106</v>
      </c>
      <c r="E2915" s="38">
        <v>44201</v>
      </c>
      <c r="F2915" s="38">
        <v>44201</v>
      </c>
      <c r="G2915" s="62"/>
      <c r="H2915" s="4">
        <v>3017895</v>
      </c>
      <c r="I2915" s="28" t="s">
        <v>26</v>
      </c>
      <c r="J2915" s="44" t="s">
        <v>929</v>
      </c>
      <c r="K2915" s="12" t="s">
        <v>209</v>
      </c>
      <c r="L2915" s="8" t="s">
        <v>209</v>
      </c>
      <c r="M2915" s="16">
        <f>SUM_DATA[[#This Row],[TOTAL Cost]]-SUM_DATA[[#This Row],[MATERIAL Cost]]</f>
        <v>10800</v>
      </c>
      <c r="N2915" s="16">
        <f>IFERROR(SUM_DATA[[#This Row],[MAT C.]], 0)</f>
        <v>0</v>
      </c>
      <c r="O2915" s="16" t="e">
        <f>VLOOKUP(SUM_DATA[[#This Row],[Work Order]],'[2]MAT DETAIL'!$D:$L,8,FALSE)</f>
        <v>#N/A</v>
      </c>
      <c r="P2915" s="17">
        <v>10800</v>
      </c>
      <c r="Q2915" s="67" t="s">
        <v>21</v>
      </c>
      <c r="R2915" s="67"/>
      <c r="S2915" s="67"/>
    </row>
    <row r="2916" spans="4:19" ht="15">
      <c r="D2916" s="4">
        <v>620113</v>
      </c>
      <c r="E2916" s="38">
        <v>44201</v>
      </c>
      <c r="F2916" s="38">
        <v>44201</v>
      </c>
      <c r="G2916" s="62"/>
      <c r="H2916" s="4">
        <v>3017897</v>
      </c>
      <c r="I2916" s="28" t="s">
        <v>26</v>
      </c>
      <c r="J2916" s="44" t="s">
        <v>929</v>
      </c>
      <c r="K2916" s="12" t="s">
        <v>209</v>
      </c>
      <c r="L2916" s="8" t="s">
        <v>209</v>
      </c>
      <c r="M2916" s="16">
        <f>SUM_DATA[[#This Row],[TOTAL Cost]]-SUM_DATA[[#This Row],[MATERIAL Cost]]</f>
        <v>10800</v>
      </c>
      <c r="N2916" s="16">
        <f>IFERROR(SUM_DATA[[#This Row],[MAT C.]], 0)</f>
        <v>0</v>
      </c>
      <c r="O2916" s="16" t="e">
        <f>VLOOKUP(SUM_DATA[[#This Row],[Work Order]],'[2]MAT DETAIL'!$D:$L,8,FALSE)</f>
        <v>#N/A</v>
      </c>
      <c r="P2916" s="17">
        <v>10800</v>
      </c>
      <c r="Q2916" s="67" t="s">
        <v>21</v>
      </c>
      <c r="R2916" s="67"/>
      <c r="S2916" s="67"/>
    </row>
    <row r="2917" spans="4:19" ht="15">
      <c r="D2917" s="4">
        <v>620119</v>
      </c>
      <c r="E2917" s="38">
        <v>44201</v>
      </c>
      <c r="F2917" s="38">
        <v>44201</v>
      </c>
      <c r="G2917" s="62"/>
      <c r="H2917" s="4">
        <v>3017898</v>
      </c>
      <c r="I2917" s="28" t="s">
        <v>26</v>
      </c>
      <c r="J2917" s="44" t="s">
        <v>929</v>
      </c>
      <c r="K2917" s="12" t="s">
        <v>209</v>
      </c>
      <c r="L2917" s="8" t="s">
        <v>209</v>
      </c>
      <c r="M2917" s="16">
        <f>SUM_DATA[[#This Row],[TOTAL Cost]]-SUM_DATA[[#This Row],[MATERIAL Cost]]</f>
        <v>10800</v>
      </c>
      <c r="N2917" s="16">
        <f>IFERROR(SUM_DATA[[#This Row],[MAT C.]], 0)</f>
        <v>0</v>
      </c>
      <c r="O2917" s="16" t="e">
        <f>VLOOKUP(SUM_DATA[[#This Row],[Work Order]],'[2]MAT DETAIL'!$D:$L,8,FALSE)</f>
        <v>#N/A</v>
      </c>
      <c r="P2917" s="17">
        <v>10800</v>
      </c>
      <c r="Q2917" s="67" t="s">
        <v>21</v>
      </c>
      <c r="R2917" s="67"/>
      <c r="S2917" s="67"/>
    </row>
    <row r="2918" spans="4:19" ht="15">
      <c r="D2918" s="4">
        <v>620120</v>
      </c>
      <c r="E2918" s="38">
        <v>44201</v>
      </c>
      <c r="F2918" s="38">
        <v>44201</v>
      </c>
      <c r="G2918" s="62"/>
      <c r="H2918" s="4">
        <v>3017900</v>
      </c>
      <c r="I2918" s="28" t="s">
        <v>26</v>
      </c>
      <c r="J2918" s="44" t="s">
        <v>929</v>
      </c>
      <c r="K2918" s="12" t="s">
        <v>209</v>
      </c>
      <c r="L2918" s="8" t="s">
        <v>209</v>
      </c>
      <c r="M2918" s="16">
        <f>SUM_DATA[[#This Row],[TOTAL Cost]]-SUM_DATA[[#This Row],[MATERIAL Cost]]</f>
        <v>10800</v>
      </c>
      <c r="N2918" s="16">
        <f>IFERROR(SUM_DATA[[#This Row],[MAT C.]], 0)</f>
        <v>0</v>
      </c>
      <c r="O2918" s="16" t="e">
        <f>VLOOKUP(SUM_DATA[[#This Row],[Work Order]],'[2]MAT DETAIL'!$D:$L,8,FALSE)</f>
        <v>#N/A</v>
      </c>
      <c r="P2918" s="17">
        <v>10800</v>
      </c>
      <c r="Q2918" s="67" t="s">
        <v>21</v>
      </c>
      <c r="R2918" s="67"/>
      <c r="S2918" s="67"/>
    </row>
    <row r="2919" spans="4:19" ht="15">
      <c r="D2919" s="4">
        <v>620124</v>
      </c>
      <c r="E2919" s="38">
        <v>44201</v>
      </c>
      <c r="F2919" s="38">
        <v>44201</v>
      </c>
      <c r="G2919" s="62"/>
      <c r="H2919" s="4">
        <v>3017902</v>
      </c>
      <c r="I2919" s="28" t="s">
        <v>26</v>
      </c>
      <c r="J2919" s="44" t="s">
        <v>929</v>
      </c>
      <c r="K2919" s="12" t="s">
        <v>209</v>
      </c>
      <c r="L2919" s="8" t="s">
        <v>209</v>
      </c>
      <c r="M2919" s="16">
        <f>SUM_DATA[[#This Row],[TOTAL Cost]]-SUM_DATA[[#This Row],[MATERIAL Cost]]</f>
        <v>10800</v>
      </c>
      <c r="N2919" s="16">
        <f>IFERROR(SUM_DATA[[#This Row],[MAT C.]], 0)</f>
        <v>0</v>
      </c>
      <c r="O2919" s="16" t="e">
        <f>VLOOKUP(SUM_DATA[[#This Row],[Work Order]],'[2]MAT DETAIL'!$D:$L,8,FALSE)</f>
        <v>#N/A</v>
      </c>
      <c r="P2919" s="17">
        <v>10800</v>
      </c>
      <c r="Q2919" s="67" t="s">
        <v>21</v>
      </c>
      <c r="R2919" s="67"/>
      <c r="S2919" s="67"/>
    </row>
    <row r="2920" spans="4:19" ht="15">
      <c r="D2920" s="4">
        <v>620105</v>
      </c>
      <c r="E2920" s="38">
        <v>44201</v>
      </c>
      <c r="F2920" s="38">
        <v>44201</v>
      </c>
      <c r="G2920" s="62"/>
      <c r="H2920" s="4">
        <v>3018356</v>
      </c>
      <c r="I2920" s="28" t="s">
        <v>26</v>
      </c>
      <c r="J2920" s="44" t="s">
        <v>63</v>
      </c>
      <c r="K2920" s="8" t="s">
        <v>36</v>
      </c>
      <c r="L2920" s="8" t="s">
        <v>42</v>
      </c>
      <c r="M2920" s="16">
        <f>SUM_DATA[[#This Row],[TOTAL Cost]]-SUM_DATA[[#This Row],[MATERIAL Cost]]</f>
        <v>0</v>
      </c>
      <c r="N2920" s="16">
        <f>IFERROR(SUM_DATA[[#This Row],[MAT C.]], 0)</f>
        <v>0</v>
      </c>
      <c r="O2920" s="16" t="e">
        <f>VLOOKUP(SUM_DATA[[#This Row],[Work Order]],'[2]MAT DETAIL'!$D:$L,8,FALSE)</f>
        <v>#N/A</v>
      </c>
      <c r="P2920" s="17">
        <v>0</v>
      </c>
      <c r="Q2920" s="67" t="s">
        <v>25</v>
      </c>
      <c r="R2920" s="67"/>
      <c r="S2920" s="67"/>
    </row>
    <row r="2921" spans="4:19" ht="15">
      <c r="D2921" s="4">
        <v>620117</v>
      </c>
      <c r="E2921" s="38">
        <v>44201</v>
      </c>
      <c r="F2921" s="38">
        <v>44201</v>
      </c>
      <c r="G2921" s="62"/>
      <c r="H2921" s="4">
        <v>3018357</v>
      </c>
      <c r="I2921" s="28" t="s">
        <v>26</v>
      </c>
      <c r="J2921" s="44" t="s">
        <v>73</v>
      </c>
      <c r="K2921" s="12" t="s">
        <v>47</v>
      </c>
      <c r="L2921" s="8" t="s">
        <v>74</v>
      </c>
      <c r="M2921" s="16">
        <f>SUM_DATA[[#This Row],[TOTAL Cost]]-SUM_DATA[[#This Row],[MATERIAL Cost]]</f>
        <v>0</v>
      </c>
      <c r="N2921" s="16">
        <f>IFERROR(SUM_DATA[[#This Row],[MAT C.]], 0)</f>
        <v>0</v>
      </c>
      <c r="O2921" s="16" t="e">
        <f>VLOOKUP(SUM_DATA[[#This Row],[Work Order]],'[2]MAT DETAIL'!$D:$L,8,FALSE)</f>
        <v>#N/A</v>
      </c>
      <c r="P2921" s="17">
        <v>0</v>
      </c>
      <c r="Q2921" s="67" t="s">
        <v>25</v>
      </c>
      <c r="R2921" s="67"/>
      <c r="S2921" s="67"/>
    </row>
    <row r="2922" spans="4:19" ht="15">
      <c r="D2922" s="4">
        <v>620112</v>
      </c>
      <c r="E2922" s="38">
        <v>44201</v>
      </c>
      <c r="F2922" s="38">
        <v>44201</v>
      </c>
      <c r="G2922" s="62"/>
      <c r="H2922" s="4">
        <v>3018358</v>
      </c>
      <c r="I2922" s="28" t="s">
        <v>26</v>
      </c>
      <c r="J2922" s="44" t="s">
        <v>77</v>
      </c>
      <c r="K2922" s="12" t="s">
        <v>78</v>
      </c>
      <c r="L2922" s="8" t="s">
        <v>79</v>
      </c>
      <c r="M2922" s="16">
        <f>SUM_DATA[[#This Row],[TOTAL Cost]]-SUM_DATA[[#This Row],[MATERIAL Cost]]</f>
        <v>0</v>
      </c>
      <c r="N2922" s="16">
        <f>IFERROR(SUM_DATA[[#This Row],[MAT C.]], 0)</f>
        <v>0</v>
      </c>
      <c r="O2922" s="16" t="e">
        <f>VLOOKUP(SUM_DATA[[#This Row],[Work Order]],'[2]MAT DETAIL'!$D:$L,8,FALSE)</f>
        <v>#N/A</v>
      </c>
      <c r="P2922" s="17">
        <v>0</v>
      </c>
      <c r="Q2922" s="67" t="s">
        <v>25</v>
      </c>
      <c r="R2922" s="67"/>
      <c r="S2922" s="67"/>
    </row>
    <row r="2923" spans="4:19" ht="15">
      <c r="D2923" s="4">
        <v>620105</v>
      </c>
      <c r="E2923" s="38">
        <v>44201</v>
      </c>
      <c r="F2923" s="38">
        <v>44201</v>
      </c>
      <c r="G2923" s="62"/>
      <c r="H2923" s="4">
        <v>3018360</v>
      </c>
      <c r="I2923" s="28" t="s">
        <v>26</v>
      </c>
      <c r="J2923" s="44" t="s">
        <v>723</v>
      </c>
      <c r="K2923" s="12" t="s">
        <v>39</v>
      </c>
      <c r="L2923" s="8" t="s">
        <v>336</v>
      </c>
      <c r="M2923" s="16">
        <f>SUM_DATA[[#This Row],[TOTAL Cost]]-SUM_DATA[[#This Row],[MATERIAL Cost]]</f>
        <v>0</v>
      </c>
      <c r="N2923" s="16">
        <f>IFERROR(SUM_DATA[[#This Row],[MAT C.]], 0)</f>
        <v>0</v>
      </c>
      <c r="O2923" s="16" t="e">
        <f>VLOOKUP(SUM_DATA[[#This Row],[Work Order]],'[2]MAT DETAIL'!$D:$L,8,FALSE)</f>
        <v>#N/A</v>
      </c>
      <c r="P2923" s="17">
        <v>0</v>
      </c>
      <c r="Q2923" s="67" t="s">
        <v>25</v>
      </c>
      <c r="R2923" s="67"/>
      <c r="S2923" s="67"/>
    </row>
    <row r="2924" spans="4:19" ht="15">
      <c r="D2924" s="4">
        <v>620112</v>
      </c>
      <c r="E2924" s="38">
        <v>44201</v>
      </c>
      <c r="F2924" s="38">
        <v>44201</v>
      </c>
      <c r="G2924" s="62"/>
      <c r="H2924" s="4">
        <v>3018361</v>
      </c>
      <c r="I2924" s="28" t="s">
        <v>26</v>
      </c>
      <c r="J2924" s="44" t="s">
        <v>77</v>
      </c>
      <c r="K2924" s="12" t="s">
        <v>78</v>
      </c>
      <c r="L2924" s="12" t="s">
        <v>79</v>
      </c>
      <c r="M2924" s="16">
        <f>SUM_DATA[[#This Row],[TOTAL Cost]]-SUM_DATA[[#This Row],[MATERIAL Cost]]</f>
        <v>0</v>
      </c>
      <c r="N2924" s="16">
        <f>IFERROR(SUM_DATA[[#This Row],[MAT C.]], 0)</f>
        <v>0</v>
      </c>
      <c r="O2924" s="16" t="e">
        <f>VLOOKUP(SUM_DATA[[#This Row],[Work Order]],'[2]MAT DETAIL'!$D:$L,8,FALSE)</f>
        <v>#N/A</v>
      </c>
      <c r="P2924" s="17">
        <v>0</v>
      </c>
      <c r="Q2924" s="67" t="s">
        <v>25</v>
      </c>
      <c r="R2924" s="67"/>
      <c r="S2924" s="67"/>
    </row>
    <row r="2925" spans="4:19" ht="15">
      <c r="D2925" s="4">
        <v>620109</v>
      </c>
      <c r="E2925" s="38">
        <v>44201</v>
      </c>
      <c r="F2925" s="38">
        <v>44201</v>
      </c>
      <c r="G2925" s="62"/>
      <c r="H2925" s="4">
        <v>3018362</v>
      </c>
      <c r="I2925" s="28" t="s">
        <v>26</v>
      </c>
      <c r="J2925" s="44" t="s">
        <v>55</v>
      </c>
      <c r="K2925" s="12" t="s">
        <v>56</v>
      </c>
      <c r="L2925" s="8" t="s">
        <v>57</v>
      </c>
      <c r="M2925" s="16">
        <f>SUM_DATA[[#This Row],[TOTAL Cost]]-SUM_DATA[[#This Row],[MATERIAL Cost]]</f>
        <v>0</v>
      </c>
      <c r="N2925" s="16">
        <f>IFERROR(SUM_DATA[[#This Row],[MAT C.]], 0)</f>
        <v>0</v>
      </c>
      <c r="O2925" s="16" t="e">
        <f>VLOOKUP(SUM_DATA[[#This Row],[Work Order]],'[2]MAT DETAIL'!$D:$L,8,FALSE)</f>
        <v>#N/A</v>
      </c>
      <c r="P2925" s="17">
        <v>0</v>
      </c>
      <c r="Q2925" s="67" t="s">
        <v>25</v>
      </c>
      <c r="R2925" s="67"/>
      <c r="S2925" s="67"/>
    </row>
    <row r="2926" spans="4:19" ht="15">
      <c r="D2926" s="4">
        <v>620112</v>
      </c>
      <c r="E2926" s="38">
        <v>44201</v>
      </c>
      <c r="F2926" s="38">
        <v>44201</v>
      </c>
      <c r="G2926" s="62"/>
      <c r="H2926" s="4">
        <v>3018363</v>
      </c>
      <c r="I2926" s="28" t="s">
        <v>26</v>
      </c>
      <c r="J2926" s="44" t="s">
        <v>77</v>
      </c>
      <c r="K2926" s="12" t="s">
        <v>78</v>
      </c>
      <c r="L2926" s="8" t="s">
        <v>79</v>
      </c>
      <c r="M2926" s="16">
        <f>SUM_DATA[[#This Row],[TOTAL Cost]]-SUM_DATA[[#This Row],[MATERIAL Cost]]</f>
        <v>0</v>
      </c>
      <c r="N2926" s="16">
        <f>IFERROR(SUM_DATA[[#This Row],[MAT C.]], 0)</f>
        <v>0</v>
      </c>
      <c r="O2926" s="16" t="e">
        <f>VLOOKUP(SUM_DATA[[#This Row],[Work Order]],'[2]MAT DETAIL'!$D:$L,8,FALSE)</f>
        <v>#N/A</v>
      </c>
      <c r="P2926" s="17">
        <v>0</v>
      </c>
      <c r="Q2926" s="67" t="s">
        <v>25</v>
      </c>
      <c r="R2926" s="67"/>
      <c r="S2926" s="67"/>
    </row>
    <row r="2927" spans="4:19" ht="15">
      <c r="D2927" s="4">
        <v>620114</v>
      </c>
      <c r="E2927" s="38">
        <v>44201</v>
      </c>
      <c r="F2927" s="38">
        <v>44201</v>
      </c>
      <c r="G2927" s="62"/>
      <c r="H2927" s="4">
        <v>3018364</v>
      </c>
      <c r="I2927" s="28" t="s">
        <v>26</v>
      </c>
      <c r="J2927" s="44" t="s">
        <v>77</v>
      </c>
      <c r="K2927" s="12" t="s">
        <v>78</v>
      </c>
      <c r="L2927" s="8" t="s">
        <v>79</v>
      </c>
      <c r="M2927" s="16">
        <f>SUM_DATA[[#This Row],[TOTAL Cost]]-SUM_DATA[[#This Row],[MATERIAL Cost]]</f>
        <v>0</v>
      </c>
      <c r="N2927" s="16">
        <f>IFERROR(SUM_DATA[[#This Row],[MAT C.]], 0)</f>
        <v>0</v>
      </c>
      <c r="O2927" s="16" t="e">
        <f>VLOOKUP(SUM_DATA[[#This Row],[Work Order]],'[2]MAT DETAIL'!$D:$L,8,FALSE)</f>
        <v>#N/A</v>
      </c>
      <c r="P2927" s="17">
        <v>0</v>
      </c>
      <c r="Q2927" s="67" t="s">
        <v>25</v>
      </c>
      <c r="R2927" s="67"/>
      <c r="S2927" s="67"/>
    </row>
    <row r="2928" spans="4:19" ht="15">
      <c r="D2928" s="19">
        <v>620114</v>
      </c>
      <c r="E2928" s="35">
        <v>44201</v>
      </c>
      <c r="F2928" s="35"/>
      <c r="G2928" s="62"/>
      <c r="H2928" s="4">
        <v>3018364</v>
      </c>
      <c r="I2928" s="28" t="s">
        <v>26</v>
      </c>
      <c r="J2928" s="46" t="s">
        <v>99</v>
      </c>
      <c r="K2928" s="23" t="s">
        <v>36</v>
      </c>
      <c r="L2928" s="26" t="s">
        <v>37</v>
      </c>
      <c r="M2928" s="16"/>
      <c r="N2928" s="16"/>
      <c r="O2928" s="16"/>
      <c r="P2928" s="16"/>
      <c r="Q2928" s="67" t="s">
        <v>25</v>
      </c>
      <c r="R2928" s="67"/>
      <c r="S2928" s="67"/>
    </row>
    <row r="2929" spans="4:19" ht="15">
      <c r="D2929" s="4">
        <v>620117</v>
      </c>
      <c r="E2929" s="38">
        <v>44201</v>
      </c>
      <c r="F2929" s="38">
        <v>44201</v>
      </c>
      <c r="G2929" s="62"/>
      <c r="H2929" s="4">
        <v>3018366</v>
      </c>
      <c r="I2929" s="28" t="s">
        <v>26</v>
      </c>
      <c r="J2929" s="44" t="s">
        <v>930</v>
      </c>
      <c r="K2929" s="12" t="s">
        <v>33</v>
      </c>
      <c r="L2929" s="8" t="s">
        <v>180</v>
      </c>
      <c r="M2929" s="16">
        <f>SUM_DATA[[#This Row],[TOTAL Cost]]-SUM_DATA[[#This Row],[MATERIAL Cost]]</f>
        <v>0</v>
      </c>
      <c r="N2929" s="16">
        <f>IFERROR(SUM_DATA[[#This Row],[MAT C.]], 0)</f>
        <v>0</v>
      </c>
      <c r="O2929" s="16" t="e">
        <f>VLOOKUP(SUM_DATA[[#This Row],[Work Order]],'[2]MAT DETAIL'!$D:$L,8,FALSE)</f>
        <v>#N/A</v>
      </c>
      <c r="P2929" s="17">
        <v>0</v>
      </c>
      <c r="Q2929" s="67" t="s">
        <v>25</v>
      </c>
      <c r="R2929" s="67"/>
      <c r="S2929" s="67"/>
    </row>
    <row r="2930" spans="4:19" ht="15">
      <c r="D2930" s="4">
        <v>620111</v>
      </c>
      <c r="E2930" s="38">
        <v>44201</v>
      </c>
      <c r="F2930" s="38">
        <v>44201</v>
      </c>
      <c r="G2930" s="62"/>
      <c r="H2930" s="4">
        <v>3018367</v>
      </c>
      <c r="I2930" s="28" t="s">
        <v>26</v>
      </c>
      <c r="J2930" s="44" t="s">
        <v>354</v>
      </c>
      <c r="K2930" s="12" t="s">
        <v>36</v>
      </c>
      <c r="L2930" s="10" t="s">
        <v>37</v>
      </c>
      <c r="M2930" s="16">
        <f>SUM_DATA[[#This Row],[TOTAL Cost]]-SUM_DATA[[#This Row],[MATERIAL Cost]]</f>
        <v>0</v>
      </c>
      <c r="N2930" s="16">
        <f>IFERROR(SUM_DATA[[#This Row],[MAT C.]], 0)</f>
        <v>0</v>
      </c>
      <c r="O2930" s="16" t="e">
        <f>VLOOKUP(SUM_DATA[[#This Row],[Work Order]],'[2]MAT DETAIL'!$D:$L,8,FALSE)</f>
        <v>#N/A</v>
      </c>
      <c r="P2930" s="17">
        <v>0</v>
      </c>
      <c r="Q2930" s="67" t="s">
        <v>25</v>
      </c>
      <c r="R2930" s="67"/>
      <c r="S2930" s="67"/>
    </row>
    <row r="2931" spans="4:19" ht="15">
      <c r="D2931" s="4">
        <v>620116</v>
      </c>
      <c r="E2931" s="38">
        <v>44201</v>
      </c>
      <c r="F2931" s="38">
        <v>44201</v>
      </c>
      <c r="G2931" s="62"/>
      <c r="H2931" s="4">
        <v>3018369</v>
      </c>
      <c r="I2931" s="28" t="s">
        <v>26</v>
      </c>
      <c r="J2931" s="44" t="s">
        <v>241</v>
      </c>
      <c r="K2931" s="12" t="s">
        <v>39</v>
      </c>
      <c r="L2931" s="8" t="s">
        <v>40</v>
      </c>
      <c r="M2931" s="16">
        <f>SUM_DATA[[#This Row],[TOTAL Cost]]-SUM_DATA[[#This Row],[MATERIAL Cost]]</f>
        <v>1530.81</v>
      </c>
      <c r="N2931" s="16">
        <f>IFERROR(SUM_DATA[[#This Row],[MAT C.]], 0)</f>
        <v>0</v>
      </c>
      <c r="O2931" s="16" t="e">
        <f>VLOOKUP(SUM_DATA[[#This Row],[Work Order]],'[2]MAT DETAIL'!$D:$L,8,FALSE)</f>
        <v>#N/A</v>
      </c>
      <c r="P2931" s="17">
        <v>1530.81</v>
      </c>
      <c r="Q2931" s="67" t="s">
        <v>25</v>
      </c>
      <c r="R2931" s="67"/>
      <c r="S2931" s="67"/>
    </row>
    <row r="2932" spans="4:19" ht="15">
      <c r="D2932" s="4">
        <v>620109</v>
      </c>
      <c r="E2932" s="38">
        <v>44201</v>
      </c>
      <c r="F2932" s="38">
        <v>44201</v>
      </c>
      <c r="G2932" s="62"/>
      <c r="H2932" s="4">
        <v>3018371</v>
      </c>
      <c r="I2932" s="28" t="s">
        <v>26</v>
      </c>
      <c r="J2932" s="44" t="s">
        <v>375</v>
      </c>
      <c r="K2932" s="12" t="s">
        <v>70</v>
      </c>
      <c r="L2932" s="12" t="s">
        <v>376</v>
      </c>
      <c r="M2932" s="16">
        <f>SUM_DATA[[#This Row],[TOTAL Cost]]-SUM_DATA[[#This Row],[MATERIAL Cost]]</f>
        <v>0</v>
      </c>
      <c r="N2932" s="16">
        <f>IFERROR(SUM_DATA[[#This Row],[MAT C.]], 0)</f>
        <v>0</v>
      </c>
      <c r="O2932" s="16" t="e">
        <f>VLOOKUP(SUM_DATA[[#This Row],[Work Order]],'[2]MAT DETAIL'!$D:$L,8,FALSE)</f>
        <v>#N/A</v>
      </c>
      <c r="P2932" s="17">
        <v>0</v>
      </c>
      <c r="Q2932" s="67" t="s">
        <v>25</v>
      </c>
      <c r="R2932" s="67"/>
      <c r="S2932" s="67"/>
    </row>
    <row r="2933" spans="4:19" ht="15">
      <c r="D2933" s="4">
        <v>620118</v>
      </c>
      <c r="E2933" s="38">
        <v>44201</v>
      </c>
      <c r="F2933" s="38">
        <v>44201</v>
      </c>
      <c r="G2933" s="62"/>
      <c r="H2933" s="4">
        <v>3018373</v>
      </c>
      <c r="I2933" s="28" t="s">
        <v>26</v>
      </c>
      <c r="J2933" s="44" t="s">
        <v>296</v>
      </c>
      <c r="K2933" s="12" t="s">
        <v>24</v>
      </c>
      <c r="L2933" s="8" t="s">
        <v>24</v>
      </c>
      <c r="M2933" s="16">
        <f>SUM_DATA[[#This Row],[TOTAL Cost]]-SUM_DATA[[#This Row],[MATERIAL Cost]]</f>
        <v>4167.32</v>
      </c>
      <c r="N2933" s="16">
        <f>IFERROR(SUM_DATA[[#This Row],[MAT C.]], 0)</f>
        <v>0</v>
      </c>
      <c r="O2933" s="16" t="e">
        <f>VLOOKUP(SUM_DATA[[#This Row],[Work Order]],'[2]MAT DETAIL'!$D:$L,8,FALSE)</f>
        <v>#N/A</v>
      </c>
      <c r="P2933" s="17">
        <v>4167.32</v>
      </c>
      <c r="Q2933" s="67" t="s">
        <v>25</v>
      </c>
      <c r="R2933" s="67"/>
      <c r="S2933" s="67"/>
    </row>
    <row r="2934" spans="4:19" ht="15">
      <c r="D2934" s="4">
        <v>620111</v>
      </c>
      <c r="E2934" s="38">
        <v>44201</v>
      </c>
      <c r="F2934" s="38">
        <v>44201</v>
      </c>
      <c r="G2934" s="62"/>
      <c r="H2934" s="4">
        <v>3018374</v>
      </c>
      <c r="I2934" s="28" t="s">
        <v>26</v>
      </c>
      <c r="J2934" s="44" t="s">
        <v>931</v>
      </c>
      <c r="K2934" s="12" t="s">
        <v>36</v>
      </c>
      <c r="L2934" s="10" t="s">
        <v>37</v>
      </c>
      <c r="M2934" s="16">
        <f>SUM_DATA[[#This Row],[TOTAL Cost]]-SUM_DATA[[#This Row],[MATERIAL Cost]]</f>
        <v>0</v>
      </c>
      <c r="N2934" s="16">
        <f>IFERROR(SUM_DATA[[#This Row],[MAT C.]], 0)</f>
        <v>0</v>
      </c>
      <c r="O2934" s="16" t="e">
        <f>VLOOKUP(SUM_DATA[[#This Row],[Work Order]],'[2]MAT DETAIL'!$D:$L,8,FALSE)</f>
        <v>#N/A</v>
      </c>
      <c r="P2934" s="17">
        <v>0</v>
      </c>
      <c r="Q2934" s="67" t="s">
        <v>25</v>
      </c>
      <c r="R2934" s="67"/>
      <c r="S2934" s="67"/>
    </row>
    <row r="2935" spans="4:19" ht="15">
      <c r="D2935" s="4">
        <v>620111</v>
      </c>
      <c r="E2935" s="38">
        <v>44201</v>
      </c>
      <c r="F2935" s="38">
        <v>44201</v>
      </c>
      <c r="G2935" s="62"/>
      <c r="H2935" s="4">
        <v>3018375</v>
      </c>
      <c r="I2935" s="28" t="s">
        <v>26</v>
      </c>
      <c r="J2935" s="44" t="s">
        <v>72</v>
      </c>
      <c r="K2935" s="12" t="s">
        <v>36</v>
      </c>
      <c r="L2935" s="10" t="s">
        <v>37</v>
      </c>
      <c r="M2935" s="16">
        <f>SUM_DATA[[#This Row],[TOTAL Cost]]-SUM_DATA[[#This Row],[MATERIAL Cost]]</f>
        <v>2535</v>
      </c>
      <c r="N2935" s="16">
        <f>IFERROR(SUM_DATA[[#This Row],[MAT C.]], 0)</f>
        <v>725</v>
      </c>
      <c r="O2935" s="16">
        <f>VLOOKUP(SUM_DATA[[#This Row],[Work Order]],'[2]MAT DETAIL'!$D:$L,8,FALSE)</f>
        <v>725</v>
      </c>
      <c r="P2935" s="17">
        <v>3260</v>
      </c>
      <c r="Q2935" s="67" t="s">
        <v>25</v>
      </c>
      <c r="R2935" s="67"/>
      <c r="S2935" s="67"/>
    </row>
    <row r="2936" spans="4:19" ht="15">
      <c r="D2936" s="4">
        <v>620117</v>
      </c>
      <c r="E2936" s="38">
        <v>44201</v>
      </c>
      <c r="F2936" s="38">
        <v>44201</v>
      </c>
      <c r="G2936" s="62"/>
      <c r="H2936" s="4">
        <v>3018376</v>
      </c>
      <c r="I2936" s="28" t="s">
        <v>26</v>
      </c>
      <c r="J2936" s="44" t="s">
        <v>286</v>
      </c>
      <c r="K2936" s="12" t="s">
        <v>59</v>
      </c>
      <c r="L2936" s="8" t="s">
        <v>98</v>
      </c>
      <c r="M2936" s="16">
        <f>SUM_DATA[[#This Row],[TOTAL Cost]]-SUM_DATA[[#This Row],[MATERIAL Cost]]</f>
        <v>0</v>
      </c>
      <c r="N2936" s="16">
        <f>IFERROR(SUM_DATA[[#This Row],[MAT C.]], 0)</f>
        <v>0</v>
      </c>
      <c r="O2936" s="16" t="e">
        <f>VLOOKUP(SUM_DATA[[#This Row],[Work Order]],'[2]MAT DETAIL'!$D:$L,8,FALSE)</f>
        <v>#N/A</v>
      </c>
      <c r="P2936" s="17">
        <v>0</v>
      </c>
      <c r="Q2936" s="67" t="s">
        <v>25</v>
      </c>
      <c r="R2936" s="67"/>
      <c r="S2936" s="67"/>
    </row>
    <row r="2937" spans="4:19" ht="15">
      <c r="D2937" s="4">
        <v>620118</v>
      </c>
      <c r="E2937" s="38">
        <v>44201</v>
      </c>
      <c r="F2937" s="38">
        <v>44201</v>
      </c>
      <c r="G2937" s="62"/>
      <c r="H2937" s="4">
        <v>3018378</v>
      </c>
      <c r="I2937" s="28" t="s">
        <v>26</v>
      </c>
      <c r="J2937" s="44" t="s">
        <v>932</v>
      </c>
      <c r="K2937" s="12" t="s">
        <v>24</v>
      </c>
      <c r="L2937" s="8" t="s">
        <v>24</v>
      </c>
      <c r="M2937" s="16">
        <f>SUM_DATA[[#This Row],[TOTAL Cost]]-SUM_DATA[[#This Row],[MATERIAL Cost]]</f>
        <v>3277.53</v>
      </c>
      <c r="N2937" s="16">
        <f>IFERROR(SUM_DATA[[#This Row],[MAT C.]], 0)</f>
        <v>0</v>
      </c>
      <c r="O2937" s="16" t="e">
        <f>VLOOKUP(SUM_DATA[[#This Row],[Work Order]],'[2]MAT DETAIL'!$D:$L,8,FALSE)</f>
        <v>#N/A</v>
      </c>
      <c r="P2937" s="17">
        <v>3277.53</v>
      </c>
      <c r="Q2937" s="67" t="s">
        <v>25</v>
      </c>
      <c r="R2937" s="67"/>
      <c r="S2937" s="67"/>
    </row>
    <row r="2938" spans="4:19" ht="15">
      <c r="D2938" s="4">
        <v>620114</v>
      </c>
      <c r="E2938" s="38">
        <v>44201</v>
      </c>
      <c r="F2938" s="38">
        <v>44201</v>
      </c>
      <c r="G2938" s="62"/>
      <c r="H2938" s="4">
        <v>3018379</v>
      </c>
      <c r="I2938" s="28" t="s">
        <v>26</v>
      </c>
      <c r="J2938" s="44" t="s">
        <v>99</v>
      </c>
      <c r="K2938" s="23" t="s">
        <v>36</v>
      </c>
      <c r="L2938" s="26" t="s">
        <v>37</v>
      </c>
      <c r="M2938" s="16">
        <f>SUM_DATA[[#This Row],[TOTAL Cost]]-SUM_DATA[[#This Row],[MATERIAL Cost]]</f>
        <v>3709.3500000000004</v>
      </c>
      <c r="N2938" s="16">
        <f>IFERROR(SUM_DATA[[#This Row],[MAT C.]], 0)</f>
        <v>7100</v>
      </c>
      <c r="O2938" s="16">
        <f>VLOOKUP(SUM_DATA[[#This Row],[Work Order]],'[2]MAT DETAIL'!$D:$L,8,FALSE)</f>
        <v>7100</v>
      </c>
      <c r="P2938" s="17">
        <v>10809.35</v>
      </c>
      <c r="Q2938" s="67" t="s">
        <v>25</v>
      </c>
      <c r="R2938" s="67"/>
      <c r="S2938" s="67"/>
    </row>
    <row r="2939" spans="4:19" ht="15">
      <c r="D2939" s="19">
        <v>620114</v>
      </c>
      <c r="E2939" s="35">
        <v>44201</v>
      </c>
      <c r="F2939" s="35"/>
      <c r="G2939" s="62"/>
      <c r="H2939" s="19">
        <v>3018379</v>
      </c>
      <c r="I2939" s="28" t="s">
        <v>26</v>
      </c>
      <c r="J2939" s="46" t="s">
        <v>933</v>
      </c>
      <c r="K2939" s="13" t="s">
        <v>67</v>
      </c>
      <c r="L2939" s="13" t="s">
        <v>88</v>
      </c>
      <c r="M2939" s="16"/>
      <c r="N2939" s="16"/>
      <c r="O2939" s="16"/>
      <c r="P2939" s="16"/>
      <c r="Q2939" s="67" t="s">
        <v>25</v>
      </c>
      <c r="R2939" s="67"/>
      <c r="S2939" s="67"/>
    </row>
    <row r="2940" spans="4:19" ht="15">
      <c r="D2940" s="4">
        <v>620119</v>
      </c>
      <c r="E2940" s="38">
        <v>44201</v>
      </c>
      <c r="F2940" s="38">
        <v>44201</v>
      </c>
      <c r="G2940" s="62"/>
      <c r="H2940" s="4">
        <v>3018381</v>
      </c>
      <c r="I2940" s="28" t="s">
        <v>26</v>
      </c>
      <c r="J2940" s="44" t="s">
        <v>934</v>
      </c>
      <c r="K2940" s="12" t="s">
        <v>59</v>
      </c>
      <c r="L2940" s="12" t="s">
        <v>201</v>
      </c>
      <c r="M2940" s="16">
        <f>SUM_DATA[[#This Row],[TOTAL Cost]]-SUM_DATA[[#This Row],[MATERIAL Cost]]</f>
        <v>3493.44</v>
      </c>
      <c r="N2940" s="16">
        <f>IFERROR(SUM_DATA[[#This Row],[MAT C.]], 0)</f>
        <v>0</v>
      </c>
      <c r="O2940" s="16" t="e">
        <f>VLOOKUP(SUM_DATA[[#This Row],[Work Order]],'[2]MAT DETAIL'!$D:$L,8,FALSE)</f>
        <v>#N/A</v>
      </c>
      <c r="P2940" s="17">
        <v>3493.44</v>
      </c>
      <c r="Q2940" s="67" t="s">
        <v>25</v>
      </c>
      <c r="R2940" s="67"/>
      <c r="S2940" s="67"/>
    </row>
    <row r="2941" spans="4:19" ht="15">
      <c r="D2941" s="4">
        <v>620109</v>
      </c>
      <c r="E2941" s="38">
        <v>44201</v>
      </c>
      <c r="F2941" s="38">
        <v>44201</v>
      </c>
      <c r="G2941" s="62"/>
      <c r="H2941" s="4">
        <v>3018382</v>
      </c>
      <c r="I2941" s="28" t="s">
        <v>26</v>
      </c>
      <c r="J2941" s="44" t="s">
        <v>390</v>
      </c>
      <c r="K2941" s="12" t="s">
        <v>78</v>
      </c>
      <c r="L2941" s="12" t="s">
        <v>79</v>
      </c>
      <c r="M2941" s="16">
        <f>SUM_DATA[[#This Row],[TOTAL Cost]]-SUM_DATA[[#This Row],[MATERIAL Cost]]</f>
        <v>462.17</v>
      </c>
      <c r="N2941" s="16">
        <f>IFERROR(SUM_DATA[[#This Row],[MAT C.]], 0)</f>
        <v>0</v>
      </c>
      <c r="O2941" s="16" t="e">
        <f>VLOOKUP(SUM_DATA[[#This Row],[Work Order]],'[2]MAT DETAIL'!$D:$L,8,FALSE)</f>
        <v>#N/A</v>
      </c>
      <c r="P2941" s="17">
        <v>462.17</v>
      </c>
      <c r="Q2941" s="67" t="s">
        <v>25</v>
      </c>
      <c r="R2941" s="67"/>
      <c r="S2941" s="67"/>
    </row>
    <row r="2942" spans="4:19" ht="15">
      <c r="D2942" s="4">
        <v>620123</v>
      </c>
      <c r="E2942" s="38">
        <v>44201</v>
      </c>
      <c r="F2942" s="38">
        <v>44201</v>
      </c>
      <c r="G2942" s="62"/>
      <c r="H2942" s="4">
        <v>3018383</v>
      </c>
      <c r="I2942" s="28" t="s">
        <v>26</v>
      </c>
      <c r="J2942" s="44" t="s">
        <v>276</v>
      </c>
      <c r="K2942" s="12" t="s">
        <v>67</v>
      </c>
      <c r="L2942" s="12" t="s">
        <v>88</v>
      </c>
      <c r="M2942" s="16">
        <f>SUM_DATA[[#This Row],[TOTAL Cost]]-SUM_DATA[[#This Row],[MATERIAL Cost]]</f>
        <v>462.17</v>
      </c>
      <c r="N2942" s="16">
        <f>IFERROR(SUM_DATA[[#This Row],[MAT C.]], 0)</f>
        <v>0</v>
      </c>
      <c r="O2942" s="16" t="e">
        <f>VLOOKUP(SUM_DATA[[#This Row],[Work Order]],'[2]MAT DETAIL'!$D:$L,8,FALSE)</f>
        <v>#N/A</v>
      </c>
      <c r="P2942" s="17">
        <v>462.17</v>
      </c>
      <c r="Q2942" s="67" t="s">
        <v>25</v>
      </c>
      <c r="R2942" s="67"/>
      <c r="S2942" s="67"/>
    </row>
    <row r="2943" spans="4:19" ht="15">
      <c r="D2943" s="4">
        <v>620105</v>
      </c>
      <c r="E2943" s="38">
        <v>44202</v>
      </c>
      <c r="F2943" s="38">
        <v>44202</v>
      </c>
      <c r="G2943" s="62"/>
      <c r="H2943" s="4">
        <v>3018545</v>
      </c>
      <c r="I2943" s="28" t="s">
        <v>31</v>
      </c>
      <c r="J2943" s="44" t="s">
        <v>935</v>
      </c>
      <c r="K2943" s="12" t="s">
        <v>59</v>
      </c>
      <c r="L2943" s="8" t="s">
        <v>98</v>
      </c>
      <c r="M2943" s="16">
        <f>SUM_DATA[[#This Row],[TOTAL Cost]]-SUM_DATA[[#This Row],[MATERIAL Cost]]</f>
        <v>1497.51</v>
      </c>
      <c r="N2943" s="16">
        <f>IFERROR(SUM_DATA[[#This Row],[MAT C.]], 0)</f>
        <v>0</v>
      </c>
      <c r="O2943" s="16" t="e">
        <f>VLOOKUP(SUM_DATA[[#This Row],[Work Order]],'[2]MAT DETAIL'!$D:$L,8,FALSE)</f>
        <v>#N/A</v>
      </c>
      <c r="P2943" s="17">
        <v>1497.51</v>
      </c>
      <c r="Q2943" s="67" t="s">
        <v>25</v>
      </c>
      <c r="R2943" s="67"/>
      <c r="S2943" s="67"/>
    </row>
    <row r="2944" spans="4:19" ht="15">
      <c r="D2944" s="4">
        <v>620113</v>
      </c>
      <c r="E2944" s="38">
        <v>44202</v>
      </c>
      <c r="F2944" s="38">
        <v>44202</v>
      </c>
      <c r="G2944" s="62"/>
      <c r="H2944" s="4">
        <v>3018558</v>
      </c>
      <c r="I2944" s="28" t="s">
        <v>26</v>
      </c>
      <c r="J2944" s="44" t="s">
        <v>936</v>
      </c>
      <c r="K2944" s="12" t="s">
        <v>36</v>
      </c>
      <c r="L2944" s="12" t="s">
        <v>53</v>
      </c>
      <c r="M2944" s="16">
        <f>SUM_DATA[[#This Row],[TOTAL Cost]]-SUM_DATA[[#This Row],[MATERIAL Cost]]</f>
        <v>510.26999999998952</v>
      </c>
      <c r="N2944" s="16">
        <f>IFERROR(SUM_DATA[[#This Row],[MAT C.]], 0)</f>
        <v>214000</v>
      </c>
      <c r="O2944" s="16">
        <f>VLOOKUP(SUM_DATA[[#This Row],[Work Order]],'[2]MAT DETAIL'!$D:$L,8,FALSE)</f>
        <v>214000</v>
      </c>
      <c r="P2944" s="17">
        <v>214510.27</v>
      </c>
      <c r="Q2944" s="67" t="s">
        <v>21</v>
      </c>
      <c r="R2944" s="67"/>
      <c r="S2944" s="67"/>
    </row>
    <row r="2945" spans="4:19" ht="15">
      <c r="D2945" s="4">
        <v>620123</v>
      </c>
      <c r="E2945" s="38">
        <v>44202</v>
      </c>
      <c r="F2945" s="38">
        <v>44202</v>
      </c>
      <c r="G2945" s="62"/>
      <c r="H2945" s="4">
        <v>3018561</v>
      </c>
      <c r="I2945" s="28" t="s">
        <v>26</v>
      </c>
      <c r="J2945" s="44" t="s">
        <v>936</v>
      </c>
      <c r="K2945" s="12" t="s">
        <v>36</v>
      </c>
      <c r="L2945" s="12" t="s">
        <v>53</v>
      </c>
      <c r="M2945" s="16">
        <f>SUM_DATA[[#This Row],[TOTAL Cost]]-SUM_DATA[[#This Row],[MATERIAL Cost]]</f>
        <v>510.26999999998952</v>
      </c>
      <c r="N2945" s="16">
        <f>IFERROR(SUM_DATA[[#This Row],[MAT C.]], 0)</f>
        <v>214000</v>
      </c>
      <c r="O2945" s="16">
        <f>VLOOKUP(SUM_DATA[[#This Row],[Work Order]],'[2]MAT DETAIL'!$D:$L,8,FALSE)</f>
        <v>214000</v>
      </c>
      <c r="P2945" s="17">
        <v>214510.27</v>
      </c>
      <c r="Q2945" s="67" t="s">
        <v>21</v>
      </c>
      <c r="R2945" s="67"/>
      <c r="S2945" s="67"/>
    </row>
    <row r="2946" spans="4:19" ht="15">
      <c r="D2946" s="4">
        <v>620114</v>
      </c>
      <c r="E2946" s="38">
        <v>44202</v>
      </c>
      <c r="F2946" s="38">
        <v>44202</v>
      </c>
      <c r="G2946" s="62"/>
      <c r="H2946" s="4">
        <v>3018579</v>
      </c>
      <c r="I2946" s="28" t="s">
        <v>31</v>
      </c>
      <c r="J2946" s="44" t="s">
        <v>220</v>
      </c>
      <c r="K2946" s="12" t="s">
        <v>39</v>
      </c>
      <c r="L2946" s="12" t="s">
        <v>221</v>
      </c>
      <c r="M2946" s="16">
        <f>SUM_DATA[[#This Row],[TOTAL Cost]]-SUM_DATA[[#This Row],[MATERIAL Cost]]</f>
        <v>1497.51</v>
      </c>
      <c r="N2946" s="16">
        <f>IFERROR(SUM_DATA[[#This Row],[MAT C.]], 0)</f>
        <v>0</v>
      </c>
      <c r="O2946" s="16" t="e">
        <f>VLOOKUP(SUM_DATA[[#This Row],[Work Order]],'[2]MAT DETAIL'!$D:$L,8,FALSE)</f>
        <v>#N/A</v>
      </c>
      <c r="P2946" s="17">
        <v>1497.51</v>
      </c>
      <c r="Q2946" s="67" t="s">
        <v>25</v>
      </c>
      <c r="R2946" s="67"/>
      <c r="S2946" s="67"/>
    </row>
    <row r="2947" spans="4:19" ht="15">
      <c r="D2947" s="4">
        <v>620112</v>
      </c>
      <c r="E2947" s="38">
        <v>44202</v>
      </c>
      <c r="F2947" s="38">
        <v>44202</v>
      </c>
      <c r="G2947" s="62"/>
      <c r="H2947" s="4">
        <v>3018581</v>
      </c>
      <c r="I2947" s="28" t="s">
        <v>31</v>
      </c>
      <c r="J2947" s="44" t="s">
        <v>220</v>
      </c>
      <c r="K2947" s="12" t="s">
        <v>39</v>
      </c>
      <c r="L2947" s="8" t="s">
        <v>221</v>
      </c>
      <c r="M2947" s="16">
        <f>SUM_DATA[[#This Row],[TOTAL Cost]]-SUM_DATA[[#This Row],[MATERIAL Cost]]</f>
        <v>2077.2299999999959</v>
      </c>
      <c r="N2947" s="16">
        <f>IFERROR(SUM_DATA[[#This Row],[MAT C.]], 0)</f>
        <v>64500</v>
      </c>
      <c r="O2947" s="16">
        <f>VLOOKUP(SUM_DATA[[#This Row],[Work Order]],'[2]MAT DETAIL'!$D:$L,8,FALSE)</f>
        <v>64500</v>
      </c>
      <c r="P2947" s="17">
        <v>66577.23</v>
      </c>
      <c r="Q2947" s="67" t="s">
        <v>25</v>
      </c>
      <c r="R2947" s="67"/>
      <c r="S2947" s="67"/>
    </row>
    <row r="2948" spans="4:19" ht="15">
      <c r="D2948" s="4">
        <v>620112</v>
      </c>
      <c r="E2948" s="38">
        <v>44202</v>
      </c>
      <c r="F2948" s="38">
        <v>44202</v>
      </c>
      <c r="G2948" s="62"/>
      <c r="H2948" s="4">
        <v>3018582</v>
      </c>
      <c r="I2948" s="28" t="s">
        <v>31</v>
      </c>
      <c r="J2948" s="44" t="s">
        <v>220</v>
      </c>
      <c r="K2948" s="12" t="s">
        <v>39</v>
      </c>
      <c r="L2948" s="8" t="s">
        <v>221</v>
      </c>
      <c r="M2948" s="16">
        <f>SUM_DATA[[#This Row],[TOTAL Cost]]-SUM_DATA[[#This Row],[MATERIAL Cost]]</f>
        <v>3294.8800000000047</v>
      </c>
      <c r="N2948" s="16">
        <f>IFERROR(SUM_DATA[[#This Row],[MAT C.]], 0)</f>
        <v>64500</v>
      </c>
      <c r="O2948" s="16">
        <f>VLOOKUP(SUM_DATA[[#This Row],[Work Order]],'[2]MAT DETAIL'!$D:$L,8,FALSE)</f>
        <v>64500</v>
      </c>
      <c r="P2948" s="17">
        <v>67794.880000000005</v>
      </c>
      <c r="Q2948" s="67" t="s">
        <v>25</v>
      </c>
      <c r="R2948" s="67"/>
      <c r="S2948" s="67"/>
    </row>
    <row r="2949" spans="4:19" ht="15">
      <c r="D2949" s="4">
        <v>620104</v>
      </c>
      <c r="E2949" s="38">
        <v>44202</v>
      </c>
      <c r="F2949" s="38">
        <v>44202</v>
      </c>
      <c r="G2949" s="62"/>
      <c r="H2949" s="4">
        <v>3018602</v>
      </c>
      <c r="I2949" s="28" t="s">
        <v>26</v>
      </c>
      <c r="J2949" s="44" t="s">
        <v>292</v>
      </c>
      <c r="K2949" s="12" t="s">
        <v>19</v>
      </c>
      <c r="L2949" s="8" t="s">
        <v>20</v>
      </c>
      <c r="M2949" s="16">
        <f>SUM_DATA[[#This Row],[TOTAL Cost]]-SUM_DATA[[#This Row],[MATERIAL Cost]]</f>
        <v>2547203.81</v>
      </c>
      <c r="N2949" s="16">
        <f>IFERROR(SUM_DATA[[#This Row],[MAT C.]], 0)</f>
        <v>150.54</v>
      </c>
      <c r="O2949" s="16">
        <f>VLOOKUP(SUM_DATA[[#This Row],[Work Order]],'[2]MAT DETAIL'!$D:$L,8,FALSE)</f>
        <v>150.54</v>
      </c>
      <c r="P2949" s="17">
        <v>2547354.35</v>
      </c>
      <c r="Q2949" s="67" t="s">
        <v>21</v>
      </c>
      <c r="R2949" s="67"/>
      <c r="S2949" s="67"/>
    </row>
    <row r="2950" spans="4:19" ht="15">
      <c r="D2950" s="4">
        <v>620105</v>
      </c>
      <c r="E2950" s="38">
        <v>44202</v>
      </c>
      <c r="F2950" s="38">
        <v>44202</v>
      </c>
      <c r="G2950" s="62"/>
      <c r="H2950" s="4">
        <v>3018611</v>
      </c>
      <c r="I2950" s="28" t="s">
        <v>31</v>
      </c>
      <c r="J2950" s="44" t="s">
        <v>111</v>
      </c>
      <c r="K2950" s="12" t="s">
        <v>33</v>
      </c>
      <c r="L2950" s="8" t="s">
        <v>112</v>
      </c>
      <c r="M2950" s="16">
        <f>SUM_DATA[[#This Row],[TOTAL Cost]]-SUM_DATA[[#This Row],[MATERIAL Cost]]</f>
        <v>5611.21</v>
      </c>
      <c r="N2950" s="16">
        <f>IFERROR(SUM_DATA[[#This Row],[MAT C.]], 0)</f>
        <v>0</v>
      </c>
      <c r="O2950" s="16" t="e">
        <f>VLOOKUP(SUM_DATA[[#This Row],[Work Order]],'[2]MAT DETAIL'!$D:$L,8,FALSE)</f>
        <v>#N/A</v>
      </c>
      <c r="P2950" s="17">
        <v>5611.21</v>
      </c>
      <c r="Q2950" s="67" t="s">
        <v>25</v>
      </c>
      <c r="R2950" s="67"/>
      <c r="S2950" s="67"/>
    </row>
    <row r="2951" spans="4:19" ht="15">
      <c r="D2951" s="4">
        <v>620105</v>
      </c>
      <c r="E2951" s="38">
        <v>44202</v>
      </c>
      <c r="F2951" s="38">
        <v>44202</v>
      </c>
      <c r="G2951" s="62"/>
      <c r="H2951" s="4">
        <v>3018612</v>
      </c>
      <c r="I2951" s="28" t="s">
        <v>31</v>
      </c>
      <c r="J2951" s="44" t="s">
        <v>257</v>
      </c>
      <c r="K2951" s="12" t="s">
        <v>33</v>
      </c>
      <c r="L2951" s="8" t="s">
        <v>112</v>
      </c>
      <c r="M2951" s="16">
        <f>SUM_DATA[[#This Row],[TOTAL Cost]]-SUM_DATA[[#This Row],[MATERIAL Cost]]</f>
        <v>1512.21</v>
      </c>
      <c r="N2951" s="16">
        <f>IFERROR(SUM_DATA[[#This Row],[MAT C.]], 0)</f>
        <v>0</v>
      </c>
      <c r="O2951" s="16" t="e">
        <f>VLOOKUP(SUM_DATA[[#This Row],[Work Order]],'[2]MAT DETAIL'!$D:$L,8,FALSE)</f>
        <v>#N/A</v>
      </c>
      <c r="P2951" s="17">
        <v>1512.21</v>
      </c>
      <c r="Q2951" s="67" t="s">
        <v>25</v>
      </c>
      <c r="R2951" s="67"/>
      <c r="S2951" s="67"/>
    </row>
    <row r="2952" spans="4:19" ht="15">
      <c r="D2952" s="4">
        <v>620114</v>
      </c>
      <c r="E2952" s="38">
        <v>44202</v>
      </c>
      <c r="F2952" s="38">
        <v>44202</v>
      </c>
      <c r="G2952" s="62"/>
      <c r="H2952" s="4">
        <v>3018663</v>
      </c>
      <c r="I2952" s="28" t="s">
        <v>31</v>
      </c>
      <c r="J2952" s="44" t="s">
        <v>255</v>
      </c>
      <c r="K2952" s="12" t="s">
        <v>39</v>
      </c>
      <c r="L2952" s="8" t="s">
        <v>91</v>
      </c>
      <c r="M2952" s="16">
        <f>SUM_DATA[[#This Row],[TOTAL Cost]]-SUM_DATA[[#This Row],[MATERIAL Cost]]</f>
        <v>69099.63</v>
      </c>
      <c r="N2952" s="16">
        <f>IFERROR(SUM_DATA[[#This Row],[MAT C.]], 0)</f>
        <v>0</v>
      </c>
      <c r="O2952" s="16" t="e">
        <f>VLOOKUP(SUM_DATA[[#This Row],[Work Order]],'[2]MAT DETAIL'!$D:$L,8,FALSE)</f>
        <v>#N/A</v>
      </c>
      <c r="P2952" s="17">
        <v>69099.63</v>
      </c>
      <c r="Q2952" s="67" t="s">
        <v>25</v>
      </c>
      <c r="R2952" s="67"/>
      <c r="S2952" s="67"/>
    </row>
    <row r="2953" spans="4:19" ht="15">
      <c r="D2953" s="4">
        <v>620112</v>
      </c>
      <c r="E2953" s="38">
        <v>44202</v>
      </c>
      <c r="F2953" s="38">
        <v>44202</v>
      </c>
      <c r="G2953" s="62"/>
      <c r="H2953" s="4">
        <v>3018666</v>
      </c>
      <c r="I2953" s="28" t="s">
        <v>31</v>
      </c>
      <c r="J2953" s="44" t="s">
        <v>937</v>
      </c>
      <c r="K2953" s="12" t="s">
        <v>39</v>
      </c>
      <c r="L2953" s="8" t="s">
        <v>740</v>
      </c>
      <c r="M2953" s="16">
        <f>SUM_DATA[[#This Row],[TOTAL Cost]]-SUM_DATA[[#This Row],[MATERIAL Cost]]</f>
        <v>2654</v>
      </c>
      <c r="N2953" s="16">
        <f>IFERROR(SUM_DATA[[#This Row],[MAT C.]], 0)</f>
        <v>12500</v>
      </c>
      <c r="O2953" s="16">
        <f>VLOOKUP(SUM_DATA[[#This Row],[Work Order]],'[2]MAT DETAIL'!$D:$L,8,FALSE)</f>
        <v>12500</v>
      </c>
      <c r="P2953" s="17">
        <v>15154</v>
      </c>
      <c r="Q2953" s="67" t="s">
        <v>25</v>
      </c>
      <c r="R2953" s="67"/>
      <c r="S2953" s="67"/>
    </row>
    <row r="2954" spans="4:19" ht="15">
      <c r="D2954" s="4">
        <v>620106</v>
      </c>
      <c r="E2954" s="38">
        <v>44202</v>
      </c>
      <c r="F2954" s="38">
        <v>44202</v>
      </c>
      <c r="G2954" s="62"/>
      <c r="H2954" s="4">
        <v>3018699</v>
      </c>
      <c r="I2954" s="28" t="s">
        <v>26</v>
      </c>
      <c r="J2954" s="44" t="s">
        <v>938</v>
      </c>
      <c r="K2954" s="12" t="s">
        <v>82</v>
      </c>
      <c r="L2954" s="8" t="s">
        <v>78</v>
      </c>
      <c r="M2954" s="16">
        <f>SUM_DATA[[#This Row],[TOTAL Cost]]-SUM_DATA[[#This Row],[MATERIAL Cost]]</f>
        <v>510.27000000000044</v>
      </c>
      <c r="N2954" s="16">
        <f>IFERROR(SUM_DATA[[#This Row],[MAT C.]], 0)</f>
        <v>12200</v>
      </c>
      <c r="O2954" s="16">
        <f>VLOOKUP(SUM_DATA[[#This Row],[Work Order]],'[2]MAT DETAIL'!$D:$L,8,FALSE)</f>
        <v>12200</v>
      </c>
      <c r="P2954" s="17">
        <v>12710.27</v>
      </c>
      <c r="Q2954" s="67" t="s">
        <v>21</v>
      </c>
      <c r="R2954" s="67"/>
      <c r="S2954" s="67"/>
    </row>
    <row r="2955" spans="4:19" ht="15">
      <c r="D2955" s="4">
        <v>620113</v>
      </c>
      <c r="E2955" s="38">
        <v>44202</v>
      </c>
      <c r="F2955" s="38">
        <v>44202</v>
      </c>
      <c r="G2955" s="62"/>
      <c r="H2955" s="4">
        <v>3018700</v>
      </c>
      <c r="I2955" s="28" t="s">
        <v>26</v>
      </c>
      <c r="J2955" s="44" t="s">
        <v>938</v>
      </c>
      <c r="K2955" s="12" t="s">
        <v>82</v>
      </c>
      <c r="L2955" s="8" t="s">
        <v>78</v>
      </c>
      <c r="M2955" s="16">
        <f>SUM_DATA[[#This Row],[TOTAL Cost]]-SUM_DATA[[#This Row],[MATERIAL Cost]]</f>
        <v>510.27000000000044</v>
      </c>
      <c r="N2955" s="16">
        <f>IFERROR(SUM_DATA[[#This Row],[MAT C.]], 0)</f>
        <v>12200</v>
      </c>
      <c r="O2955" s="16">
        <f>VLOOKUP(SUM_DATA[[#This Row],[Work Order]],'[2]MAT DETAIL'!$D:$L,8,FALSE)</f>
        <v>12200</v>
      </c>
      <c r="P2955" s="17">
        <v>12710.27</v>
      </c>
      <c r="Q2955" s="67" t="s">
        <v>21</v>
      </c>
      <c r="R2955" s="67"/>
      <c r="S2955" s="67"/>
    </row>
    <row r="2956" spans="4:19" ht="15">
      <c r="D2956" s="4">
        <v>620123</v>
      </c>
      <c r="E2956" s="38">
        <v>44202</v>
      </c>
      <c r="F2956" s="38">
        <v>44202</v>
      </c>
      <c r="G2956" s="62"/>
      <c r="H2956" s="4">
        <v>3018701</v>
      </c>
      <c r="I2956" s="28" t="s">
        <v>26</v>
      </c>
      <c r="J2956" s="44" t="s">
        <v>211</v>
      </c>
      <c r="K2956" s="12" t="s">
        <v>30</v>
      </c>
      <c r="L2956" s="8" t="s">
        <v>30</v>
      </c>
      <c r="M2956" s="16">
        <f>SUM_DATA[[#This Row],[TOTAL Cost]]-SUM_DATA[[#This Row],[MATERIAL Cost]]</f>
        <v>68491.53</v>
      </c>
      <c r="N2956" s="16">
        <f>IFERROR(SUM_DATA[[#This Row],[MAT C.]], 0)</f>
        <v>725</v>
      </c>
      <c r="O2956" s="16">
        <f>VLOOKUP(SUM_DATA[[#This Row],[Work Order]],'[2]MAT DETAIL'!$D:$L,8,FALSE)</f>
        <v>725</v>
      </c>
      <c r="P2956" s="17">
        <v>69216.53</v>
      </c>
      <c r="Q2956" s="67" t="s">
        <v>25</v>
      </c>
      <c r="R2956" s="67"/>
      <c r="S2956" s="67"/>
    </row>
    <row r="2957" spans="4:19" ht="15">
      <c r="D2957" s="4">
        <v>620104</v>
      </c>
      <c r="E2957" s="38">
        <v>44202</v>
      </c>
      <c r="F2957" s="38">
        <v>44202</v>
      </c>
      <c r="G2957" s="62"/>
      <c r="H2957" s="4">
        <v>3018702</v>
      </c>
      <c r="I2957" s="28" t="s">
        <v>26</v>
      </c>
      <c r="J2957" s="44" t="s">
        <v>938</v>
      </c>
      <c r="K2957" s="12" t="s">
        <v>82</v>
      </c>
      <c r="L2957" s="8" t="s">
        <v>78</v>
      </c>
      <c r="M2957" s="16">
        <f>SUM_DATA[[#This Row],[TOTAL Cost]]-SUM_DATA[[#This Row],[MATERIAL Cost]]</f>
        <v>510.27000000000044</v>
      </c>
      <c r="N2957" s="16">
        <f>IFERROR(SUM_DATA[[#This Row],[MAT C.]], 0)</f>
        <v>12200</v>
      </c>
      <c r="O2957" s="16">
        <f>VLOOKUP(SUM_DATA[[#This Row],[Work Order]],'[2]MAT DETAIL'!$D:$L,8,FALSE)</f>
        <v>12200</v>
      </c>
      <c r="P2957" s="17">
        <v>12710.27</v>
      </c>
      <c r="Q2957" s="67" t="s">
        <v>21</v>
      </c>
      <c r="R2957" s="67"/>
      <c r="S2957" s="67"/>
    </row>
    <row r="2958" spans="4:19" ht="15">
      <c r="D2958" s="4">
        <v>620109</v>
      </c>
      <c r="E2958" s="38">
        <v>44202</v>
      </c>
      <c r="F2958" s="38">
        <v>44202</v>
      </c>
      <c r="G2958" s="62"/>
      <c r="H2958" s="4">
        <v>3018704</v>
      </c>
      <c r="I2958" s="28" t="s">
        <v>26</v>
      </c>
      <c r="J2958" s="44" t="s">
        <v>29</v>
      </c>
      <c r="K2958" s="12" t="s">
        <v>30</v>
      </c>
      <c r="L2958" s="12" t="s">
        <v>30</v>
      </c>
      <c r="M2958" s="16">
        <f>SUM_DATA[[#This Row],[TOTAL Cost]]-SUM_DATA[[#This Row],[MATERIAL Cost]]</f>
        <v>18129.53</v>
      </c>
      <c r="N2958" s="16">
        <f>IFERROR(SUM_DATA[[#This Row],[MAT C.]], 0)</f>
        <v>654</v>
      </c>
      <c r="O2958" s="16">
        <f>VLOOKUP(SUM_DATA[[#This Row],[Work Order]],'[2]MAT DETAIL'!$D:$L,8,FALSE)</f>
        <v>654</v>
      </c>
      <c r="P2958" s="17">
        <v>18783.53</v>
      </c>
      <c r="Q2958" s="67" t="s">
        <v>25</v>
      </c>
      <c r="R2958" s="67"/>
      <c r="S2958" s="67"/>
    </row>
    <row r="2959" spans="4:19" ht="15">
      <c r="D2959" s="4">
        <v>620124</v>
      </c>
      <c r="E2959" s="38">
        <v>44202</v>
      </c>
      <c r="F2959" s="38">
        <v>44202</v>
      </c>
      <c r="G2959" s="62"/>
      <c r="H2959" s="4">
        <v>3018705</v>
      </c>
      <c r="I2959" s="28" t="s">
        <v>26</v>
      </c>
      <c r="J2959" s="44" t="s">
        <v>938</v>
      </c>
      <c r="K2959" s="8" t="s">
        <v>82</v>
      </c>
      <c r="L2959" s="8" t="s">
        <v>78</v>
      </c>
      <c r="M2959" s="16">
        <f>SUM_DATA[[#This Row],[TOTAL Cost]]-SUM_DATA[[#This Row],[MATERIAL Cost]]</f>
        <v>510.27000000000044</v>
      </c>
      <c r="N2959" s="16">
        <f>IFERROR(SUM_DATA[[#This Row],[MAT C.]], 0)</f>
        <v>12200</v>
      </c>
      <c r="O2959" s="16">
        <f>VLOOKUP(SUM_DATA[[#This Row],[Work Order]],'[2]MAT DETAIL'!$D:$L,8,FALSE)</f>
        <v>12200</v>
      </c>
      <c r="P2959" s="17">
        <v>12710.27</v>
      </c>
      <c r="Q2959" s="67" t="s">
        <v>21</v>
      </c>
      <c r="R2959" s="67"/>
      <c r="S2959" s="67"/>
    </row>
    <row r="2960" spans="4:19" ht="15">
      <c r="D2960" s="4">
        <v>620120</v>
      </c>
      <c r="E2960" s="38">
        <v>44202</v>
      </c>
      <c r="F2960" s="38">
        <v>44202</v>
      </c>
      <c r="G2960" s="62"/>
      <c r="H2960" s="4">
        <v>3018707</v>
      </c>
      <c r="I2960" s="28" t="s">
        <v>26</v>
      </c>
      <c r="J2960" s="41" t="s">
        <v>938</v>
      </c>
      <c r="K2960" s="8" t="s">
        <v>82</v>
      </c>
      <c r="L2960" s="8" t="s">
        <v>78</v>
      </c>
      <c r="M2960" s="16">
        <f>SUM_DATA[[#This Row],[TOTAL Cost]]-SUM_DATA[[#This Row],[MATERIAL Cost]]</f>
        <v>510.27000000000044</v>
      </c>
      <c r="N2960" s="16">
        <f>IFERROR(SUM_DATA[[#This Row],[MAT C.]], 0)</f>
        <v>12200</v>
      </c>
      <c r="O2960" s="16">
        <f>VLOOKUP(SUM_DATA[[#This Row],[Work Order]],'[2]MAT DETAIL'!$D:$L,8,FALSE)</f>
        <v>12200</v>
      </c>
      <c r="P2960" s="17">
        <v>12710.27</v>
      </c>
      <c r="Q2960" s="67" t="s">
        <v>21</v>
      </c>
      <c r="R2960" s="67"/>
      <c r="S2960" s="67"/>
    </row>
    <row r="2961" spans="4:19" ht="15">
      <c r="D2961" s="4">
        <v>620118</v>
      </c>
      <c r="E2961" s="38">
        <v>44202</v>
      </c>
      <c r="F2961" s="38">
        <v>44202</v>
      </c>
      <c r="G2961" s="62"/>
      <c r="H2961" s="4">
        <v>3018708</v>
      </c>
      <c r="I2961" s="28" t="s">
        <v>26</v>
      </c>
      <c r="J2961" s="44" t="s">
        <v>29</v>
      </c>
      <c r="K2961" s="12" t="s">
        <v>30</v>
      </c>
      <c r="L2961" s="12" t="s">
        <v>30</v>
      </c>
      <c r="M2961" s="16">
        <f>SUM_DATA[[#This Row],[TOTAL Cost]]-SUM_DATA[[#This Row],[MATERIAL Cost]]</f>
        <v>16238.509999999998</v>
      </c>
      <c r="N2961" s="16">
        <f>IFERROR(SUM_DATA[[#This Row],[MAT C.]], 0)</f>
        <v>654</v>
      </c>
      <c r="O2961" s="16">
        <f>VLOOKUP(SUM_DATA[[#This Row],[Work Order]],'[2]MAT DETAIL'!$D:$L,8,FALSE)</f>
        <v>654</v>
      </c>
      <c r="P2961" s="17">
        <v>16892.509999999998</v>
      </c>
      <c r="Q2961" s="67" t="s">
        <v>25</v>
      </c>
      <c r="R2961" s="67"/>
      <c r="S2961" s="67"/>
    </row>
    <row r="2962" spans="4:19" ht="15">
      <c r="D2962" s="4">
        <v>620107</v>
      </c>
      <c r="E2962" s="38">
        <v>44202</v>
      </c>
      <c r="F2962" s="38">
        <v>44202</v>
      </c>
      <c r="G2962" s="62"/>
      <c r="H2962" s="4">
        <v>3018709</v>
      </c>
      <c r="I2962" s="28" t="s">
        <v>26</v>
      </c>
      <c r="J2962" s="44" t="s">
        <v>118</v>
      </c>
      <c r="K2962" s="12" t="s">
        <v>30</v>
      </c>
      <c r="L2962" s="8" t="s">
        <v>30</v>
      </c>
      <c r="M2962" s="16">
        <f>SUM_DATA[[#This Row],[TOTAL Cost]]-SUM_DATA[[#This Row],[MATERIAL Cost]]</f>
        <v>10397.99</v>
      </c>
      <c r="N2962" s="16">
        <f>IFERROR(SUM_DATA[[#This Row],[MAT C.]], 0)</f>
        <v>654</v>
      </c>
      <c r="O2962" s="16">
        <f>VLOOKUP(SUM_DATA[[#This Row],[Work Order]],'[2]MAT DETAIL'!$D:$L,8,FALSE)</f>
        <v>654</v>
      </c>
      <c r="P2962" s="17">
        <v>11051.99</v>
      </c>
      <c r="Q2962" s="67" t="s">
        <v>25</v>
      </c>
      <c r="R2962" s="67"/>
      <c r="S2962" s="67"/>
    </row>
    <row r="2963" spans="4:19" ht="15">
      <c r="D2963" s="4">
        <v>620104</v>
      </c>
      <c r="E2963" s="38">
        <v>44202</v>
      </c>
      <c r="F2963" s="38">
        <v>44202</v>
      </c>
      <c r="G2963" s="62"/>
      <c r="H2963" s="4">
        <v>3018723</v>
      </c>
      <c r="I2963" s="28" t="s">
        <v>26</v>
      </c>
      <c r="J2963" s="45" t="s">
        <v>939</v>
      </c>
      <c r="K2963" s="12" t="s">
        <v>36</v>
      </c>
      <c r="L2963" s="85" t="s">
        <v>42</v>
      </c>
      <c r="M2963" s="16">
        <f>SUM_DATA[[#This Row],[TOTAL Cost]]-SUM_DATA[[#This Row],[MATERIAL Cost]]</f>
        <v>20000</v>
      </c>
      <c r="N2963" s="16">
        <f>IFERROR(SUM_DATA[[#This Row],[MAT C.]], 0)</f>
        <v>0</v>
      </c>
      <c r="O2963" s="16" t="e">
        <f>VLOOKUP(SUM_DATA[[#This Row],[Work Order]],'[2]MAT DETAIL'!$D:$L,8,FALSE)</f>
        <v>#N/A</v>
      </c>
      <c r="P2963" s="17">
        <v>20000</v>
      </c>
      <c r="Q2963" s="67" t="s">
        <v>21</v>
      </c>
      <c r="R2963" s="67"/>
      <c r="S2963" s="67"/>
    </row>
    <row r="2964" spans="4:19" ht="15">
      <c r="D2964" s="4">
        <v>620106</v>
      </c>
      <c r="E2964" s="38">
        <v>44202</v>
      </c>
      <c r="F2964" s="38">
        <v>44202</v>
      </c>
      <c r="G2964" s="62"/>
      <c r="H2964" s="4">
        <v>3018725</v>
      </c>
      <c r="I2964" s="28" t="s">
        <v>26</v>
      </c>
      <c r="J2964" s="44" t="s">
        <v>939</v>
      </c>
      <c r="K2964" s="12" t="s">
        <v>36</v>
      </c>
      <c r="L2964" s="8" t="s">
        <v>42</v>
      </c>
      <c r="M2964" s="16">
        <f>SUM_DATA[[#This Row],[TOTAL Cost]]-SUM_DATA[[#This Row],[MATERIAL Cost]]</f>
        <v>10000</v>
      </c>
      <c r="N2964" s="16">
        <f>IFERROR(SUM_DATA[[#This Row],[MAT C.]], 0)</f>
        <v>0</v>
      </c>
      <c r="O2964" s="16" t="e">
        <f>VLOOKUP(SUM_DATA[[#This Row],[Work Order]],'[2]MAT DETAIL'!$D:$L,8,FALSE)</f>
        <v>#N/A</v>
      </c>
      <c r="P2964" s="17">
        <v>10000</v>
      </c>
      <c r="Q2964" s="67" t="s">
        <v>21</v>
      </c>
      <c r="R2964" s="67"/>
      <c r="S2964" s="67"/>
    </row>
    <row r="2965" spans="4:19" ht="15">
      <c r="D2965" s="4">
        <v>620113</v>
      </c>
      <c r="E2965" s="38">
        <v>44202</v>
      </c>
      <c r="F2965" s="38">
        <v>44202</v>
      </c>
      <c r="G2965" s="62"/>
      <c r="H2965" s="4">
        <v>3018726</v>
      </c>
      <c r="I2965" s="28" t="s">
        <v>26</v>
      </c>
      <c r="J2965" s="44" t="s">
        <v>939</v>
      </c>
      <c r="K2965" s="12" t="s">
        <v>36</v>
      </c>
      <c r="L2965" s="8" t="s">
        <v>42</v>
      </c>
      <c r="M2965" s="16">
        <f>SUM_DATA[[#This Row],[TOTAL Cost]]-SUM_DATA[[#This Row],[MATERIAL Cost]]</f>
        <v>10000</v>
      </c>
      <c r="N2965" s="16">
        <f>IFERROR(SUM_DATA[[#This Row],[MAT C.]], 0)</f>
        <v>0</v>
      </c>
      <c r="O2965" s="16" t="e">
        <f>VLOOKUP(SUM_DATA[[#This Row],[Work Order]],'[2]MAT DETAIL'!$D:$L,8,FALSE)</f>
        <v>#N/A</v>
      </c>
      <c r="P2965" s="17">
        <v>10000</v>
      </c>
      <c r="Q2965" s="67" t="s">
        <v>21</v>
      </c>
      <c r="R2965" s="67"/>
      <c r="S2965" s="67"/>
    </row>
    <row r="2966" spans="4:19" ht="15">
      <c r="D2966" s="4">
        <v>620120</v>
      </c>
      <c r="E2966" s="38">
        <v>44202</v>
      </c>
      <c r="F2966" s="38">
        <v>44202</v>
      </c>
      <c r="G2966" s="62"/>
      <c r="H2966" s="4">
        <v>3018728</v>
      </c>
      <c r="I2966" s="28" t="s">
        <v>26</v>
      </c>
      <c r="J2966" s="44" t="s">
        <v>939</v>
      </c>
      <c r="K2966" s="12" t="s">
        <v>36</v>
      </c>
      <c r="L2966" s="8" t="s">
        <v>42</v>
      </c>
      <c r="M2966" s="16">
        <f>SUM_DATA[[#This Row],[TOTAL Cost]]-SUM_DATA[[#This Row],[MATERIAL Cost]]</f>
        <v>10000</v>
      </c>
      <c r="N2966" s="16">
        <f>IFERROR(SUM_DATA[[#This Row],[MAT C.]], 0)</f>
        <v>0</v>
      </c>
      <c r="O2966" s="16" t="e">
        <f>VLOOKUP(SUM_DATA[[#This Row],[Work Order]],'[2]MAT DETAIL'!$D:$L,8,FALSE)</f>
        <v>#N/A</v>
      </c>
      <c r="P2966" s="17">
        <v>10000</v>
      </c>
      <c r="Q2966" s="67" t="s">
        <v>21</v>
      </c>
      <c r="R2966" s="67"/>
      <c r="S2966" s="67"/>
    </row>
    <row r="2967" spans="4:19" ht="15">
      <c r="D2967" s="4">
        <v>620124</v>
      </c>
      <c r="E2967" s="38">
        <v>44202</v>
      </c>
      <c r="F2967" s="38">
        <v>44202</v>
      </c>
      <c r="G2967" s="62"/>
      <c r="H2967" s="4">
        <v>3018729</v>
      </c>
      <c r="I2967" s="28" t="s">
        <v>26</v>
      </c>
      <c r="J2967" s="44" t="s">
        <v>939</v>
      </c>
      <c r="K2967" s="12" t="s">
        <v>36</v>
      </c>
      <c r="L2967" s="8" t="s">
        <v>42</v>
      </c>
      <c r="M2967" s="16">
        <f>SUM_DATA[[#This Row],[TOTAL Cost]]-SUM_DATA[[#This Row],[MATERIAL Cost]]</f>
        <v>10000</v>
      </c>
      <c r="N2967" s="16">
        <f>IFERROR(SUM_DATA[[#This Row],[MAT C.]], 0)</f>
        <v>0</v>
      </c>
      <c r="O2967" s="16" t="e">
        <f>VLOOKUP(SUM_DATA[[#This Row],[Work Order]],'[2]MAT DETAIL'!$D:$L,8,FALSE)</f>
        <v>#N/A</v>
      </c>
      <c r="P2967" s="17">
        <v>10000</v>
      </c>
      <c r="Q2967" s="67" t="s">
        <v>21</v>
      </c>
      <c r="R2967" s="67"/>
      <c r="S2967" s="67"/>
    </row>
    <row r="2968" spans="4:19" ht="15">
      <c r="D2968" s="4">
        <v>620104</v>
      </c>
      <c r="E2968" s="38">
        <v>44202</v>
      </c>
      <c r="F2968" s="38">
        <v>44202</v>
      </c>
      <c r="G2968" s="62"/>
      <c r="H2968" s="4">
        <v>3018735</v>
      </c>
      <c r="I2968" s="28" t="s">
        <v>26</v>
      </c>
      <c r="J2968" s="44" t="s">
        <v>940</v>
      </c>
      <c r="K2968" s="12" t="s">
        <v>36</v>
      </c>
      <c r="L2968" s="12" t="s">
        <v>42</v>
      </c>
      <c r="M2968" s="16">
        <f>SUM_DATA[[#This Row],[TOTAL Cost]]-SUM_DATA[[#This Row],[MATERIAL Cost]]</f>
        <v>46500</v>
      </c>
      <c r="N2968" s="16">
        <f>IFERROR(SUM_DATA[[#This Row],[MAT C.]], 0)</f>
        <v>0</v>
      </c>
      <c r="O2968" s="16" t="e">
        <f>VLOOKUP(SUM_DATA[[#This Row],[Work Order]],'[2]MAT DETAIL'!$D:$L,8,FALSE)</f>
        <v>#N/A</v>
      </c>
      <c r="P2968" s="17">
        <v>46500</v>
      </c>
      <c r="Q2968" s="67" t="s">
        <v>21</v>
      </c>
      <c r="R2968" s="67"/>
      <c r="S2968" s="67"/>
    </row>
    <row r="2969" spans="4:19" ht="15">
      <c r="D2969" s="4">
        <v>620106</v>
      </c>
      <c r="E2969" s="38">
        <v>44202</v>
      </c>
      <c r="F2969" s="38">
        <v>44202</v>
      </c>
      <c r="G2969" s="62"/>
      <c r="H2969" s="4">
        <v>3018736</v>
      </c>
      <c r="I2969" s="28" t="s">
        <v>26</v>
      </c>
      <c r="J2969" s="44" t="s">
        <v>940</v>
      </c>
      <c r="K2969" s="8" t="s">
        <v>36</v>
      </c>
      <c r="L2969" s="8" t="s">
        <v>42</v>
      </c>
      <c r="M2969" s="16">
        <f>SUM_DATA[[#This Row],[TOTAL Cost]]-SUM_DATA[[#This Row],[MATERIAL Cost]]</f>
        <v>15500</v>
      </c>
      <c r="N2969" s="16">
        <f>IFERROR(SUM_DATA[[#This Row],[MAT C.]], 0)</f>
        <v>0</v>
      </c>
      <c r="O2969" s="16" t="e">
        <f>VLOOKUP(SUM_DATA[[#This Row],[Work Order]],'[2]MAT DETAIL'!$D:$L,8,FALSE)</f>
        <v>#N/A</v>
      </c>
      <c r="P2969" s="17">
        <v>15500</v>
      </c>
      <c r="Q2969" s="67" t="s">
        <v>21</v>
      </c>
      <c r="R2969" s="67"/>
      <c r="S2969" s="67"/>
    </row>
    <row r="2970" spans="4:19" ht="15">
      <c r="D2970" s="4">
        <v>620113</v>
      </c>
      <c r="E2970" s="38">
        <v>44202</v>
      </c>
      <c r="F2970" s="38">
        <v>44202</v>
      </c>
      <c r="G2970" s="62"/>
      <c r="H2970" s="4">
        <v>3018737</v>
      </c>
      <c r="I2970" s="28" t="s">
        <v>26</v>
      </c>
      <c r="J2970" s="44" t="s">
        <v>940</v>
      </c>
      <c r="K2970" s="12" t="s">
        <v>36</v>
      </c>
      <c r="L2970" s="12" t="s">
        <v>42</v>
      </c>
      <c r="M2970" s="16">
        <f>SUM_DATA[[#This Row],[TOTAL Cost]]-SUM_DATA[[#This Row],[MATERIAL Cost]]</f>
        <v>15500</v>
      </c>
      <c r="N2970" s="16">
        <f>IFERROR(SUM_DATA[[#This Row],[MAT C.]], 0)</f>
        <v>0</v>
      </c>
      <c r="O2970" s="16" t="e">
        <f>VLOOKUP(SUM_DATA[[#This Row],[Work Order]],'[2]MAT DETAIL'!$D:$L,8,FALSE)</f>
        <v>#N/A</v>
      </c>
      <c r="P2970" s="17">
        <v>15500</v>
      </c>
      <c r="Q2970" s="67" t="s">
        <v>21</v>
      </c>
      <c r="R2970" s="67"/>
      <c r="S2970" s="67"/>
    </row>
    <row r="2971" spans="4:19" ht="15">
      <c r="D2971" s="4">
        <v>620124</v>
      </c>
      <c r="E2971" s="38">
        <v>44202</v>
      </c>
      <c r="F2971" s="38">
        <v>44202</v>
      </c>
      <c r="G2971" s="62"/>
      <c r="H2971" s="4">
        <v>3018738</v>
      </c>
      <c r="I2971" s="28" t="s">
        <v>26</v>
      </c>
      <c r="J2971" s="44" t="s">
        <v>940</v>
      </c>
      <c r="K2971" s="12" t="s">
        <v>36</v>
      </c>
      <c r="L2971" s="8" t="s">
        <v>42</v>
      </c>
      <c r="M2971" s="16">
        <f>SUM_DATA[[#This Row],[TOTAL Cost]]-SUM_DATA[[#This Row],[MATERIAL Cost]]</f>
        <v>15500</v>
      </c>
      <c r="N2971" s="16">
        <f>IFERROR(SUM_DATA[[#This Row],[MAT C.]], 0)</f>
        <v>0</v>
      </c>
      <c r="O2971" s="16" t="e">
        <f>VLOOKUP(SUM_DATA[[#This Row],[Work Order]],'[2]MAT DETAIL'!$D:$L,8,FALSE)</f>
        <v>#N/A</v>
      </c>
      <c r="P2971" s="17">
        <v>15500</v>
      </c>
      <c r="Q2971" s="67" t="s">
        <v>21</v>
      </c>
      <c r="R2971" s="67"/>
      <c r="S2971" s="67"/>
    </row>
    <row r="2972" spans="4:19" ht="15">
      <c r="D2972" s="4">
        <v>620105</v>
      </c>
      <c r="E2972" s="38">
        <v>44203</v>
      </c>
      <c r="F2972" s="38">
        <v>44203</v>
      </c>
      <c r="G2972" s="62"/>
      <c r="H2972" s="4">
        <v>3019004</v>
      </c>
      <c r="I2972" s="28" t="s">
        <v>31</v>
      </c>
      <c r="J2972" s="45" t="s">
        <v>941</v>
      </c>
      <c r="K2972" s="12" t="s">
        <v>33</v>
      </c>
      <c r="L2972" s="8" t="s">
        <v>112</v>
      </c>
      <c r="M2972" s="16">
        <f>SUM_DATA[[#This Row],[TOTAL Cost]]-SUM_DATA[[#This Row],[MATERIAL Cost]]</f>
        <v>2332.0100000000002</v>
      </c>
      <c r="N2972" s="16">
        <f>IFERROR(SUM_DATA[[#This Row],[MAT C.]], 0)</f>
        <v>0</v>
      </c>
      <c r="O2972" s="16" t="e">
        <f>VLOOKUP(SUM_DATA[[#This Row],[Work Order]],'[2]MAT DETAIL'!$D:$L,8,FALSE)</f>
        <v>#N/A</v>
      </c>
      <c r="P2972" s="17">
        <v>2332.0100000000002</v>
      </c>
      <c r="Q2972" s="67" t="s">
        <v>25</v>
      </c>
      <c r="R2972" s="67"/>
      <c r="S2972" s="67"/>
    </row>
    <row r="2973" spans="4:19" ht="15">
      <c r="D2973" s="4">
        <v>620112</v>
      </c>
      <c r="E2973" s="38">
        <v>44203</v>
      </c>
      <c r="F2973" s="38">
        <v>44203</v>
      </c>
      <c r="G2973" s="62"/>
      <c r="H2973" s="4">
        <v>3019016</v>
      </c>
      <c r="I2973" s="28" t="s">
        <v>31</v>
      </c>
      <c r="J2973" s="44" t="s">
        <v>255</v>
      </c>
      <c r="K2973" s="12" t="s">
        <v>39</v>
      </c>
      <c r="L2973" s="8" t="s">
        <v>91</v>
      </c>
      <c r="M2973" s="16">
        <f>SUM_DATA[[#This Row],[TOTAL Cost]]-SUM_DATA[[#This Row],[MATERIAL Cost]]</f>
        <v>67099.63</v>
      </c>
      <c r="N2973" s="16">
        <f>IFERROR(SUM_DATA[[#This Row],[MAT C.]], 0)</f>
        <v>0</v>
      </c>
      <c r="O2973" s="16" t="e">
        <f>VLOOKUP(SUM_DATA[[#This Row],[Work Order]],'[2]MAT DETAIL'!$D:$L,8,FALSE)</f>
        <v>#N/A</v>
      </c>
      <c r="P2973" s="17">
        <v>67099.63</v>
      </c>
      <c r="Q2973" s="67" t="s">
        <v>25</v>
      </c>
      <c r="R2973" s="67"/>
      <c r="S2973" s="67"/>
    </row>
    <row r="2974" spans="4:19" ht="15">
      <c r="D2974" s="4">
        <v>620104</v>
      </c>
      <c r="E2974" s="38">
        <v>44203</v>
      </c>
      <c r="F2974" s="38">
        <v>44203</v>
      </c>
      <c r="G2974" s="62"/>
      <c r="H2974" s="4">
        <v>3019022</v>
      </c>
      <c r="I2974" s="28" t="s">
        <v>26</v>
      </c>
      <c r="J2974" s="44" t="s">
        <v>942</v>
      </c>
      <c r="K2974" s="12" t="s">
        <v>82</v>
      </c>
      <c r="L2974" s="8" t="s">
        <v>83</v>
      </c>
      <c r="M2974" s="16">
        <f>SUM_DATA[[#This Row],[TOTAL Cost]]-SUM_DATA[[#This Row],[MATERIAL Cost]]</f>
        <v>0</v>
      </c>
      <c r="N2974" s="16">
        <f>IFERROR(SUM_DATA[[#This Row],[MAT C.]], 0)</f>
        <v>10400</v>
      </c>
      <c r="O2974" s="16">
        <f>VLOOKUP(SUM_DATA[[#This Row],[Work Order]],'[2]MAT DETAIL'!$D:$L,8,FALSE)</f>
        <v>10400</v>
      </c>
      <c r="P2974" s="17">
        <v>10400</v>
      </c>
      <c r="Q2974" s="67" t="s">
        <v>21</v>
      </c>
      <c r="R2974" s="67"/>
      <c r="S2974" s="67"/>
    </row>
    <row r="2975" spans="4:19" ht="15">
      <c r="D2975" s="4">
        <v>620106</v>
      </c>
      <c r="E2975" s="38">
        <v>44203</v>
      </c>
      <c r="F2975" s="38">
        <v>44203</v>
      </c>
      <c r="G2975" s="62"/>
      <c r="H2975" s="4">
        <v>3019023</v>
      </c>
      <c r="I2975" s="28" t="s">
        <v>26</v>
      </c>
      <c r="J2975" s="44" t="s">
        <v>942</v>
      </c>
      <c r="K2975" s="12" t="s">
        <v>82</v>
      </c>
      <c r="L2975" s="8" t="s">
        <v>83</v>
      </c>
      <c r="M2975" s="16">
        <f>SUM_DATA[[#This Row],[TOTAL Cost]]-SUM_DATA[[#This Row],[MATERIAL Cost]]</f>
        <v>0</v>
      </c>
      <c r="N2975" s="16">
        <f>IFERROR(SUM_DATA[[#This Row],[MAT C.]], 0)</f>
        <v>10400</v>
      </c>
      <c r="O2975" s="16">
        <f>VLOOKUP(SUM_DATA[[#This Row],[Work Order]],'[2]MAT DETAIL'!$D:$L,8,FALSE)</f>
        <v>10400</v>
      </c>
      <c r="P2975" s="17">
        <v>10400</v>
      </c>
      <c r="Q2975" s="67" t="s">
        <v>21</v>
      </c>
      <c r="R2975" s="67"/>
      <c r="S2975" s="67"/>
    </row>
    <row r="2976" spans="4:19" ht="15">
      <c r="D2976" s="4">
        <v>620109</v>
      </c>
      <c r="E2976" s="38">
        <v>44203</v>
      </c>
      <c r="F2976" s="38">
        <v>44203</v>
      </c>
      <c r="G2976" s="62"/>
      <c r="H2976" s="4">
        <v>3019025</v>
      </c>
      <c r="I2976" s="28" t="s">
        <v>26</v>
      </c>
      <c r="J2976" s="44" t="s">
        <v>942</v>
      </c>
      <c r="K2976" s="12" t="s">
        <v>82</v>
      </c>
      <c r="L2976" s="8" t="s">
        <v>83</v>
      </c>
      <c r="M2976" s="16">
        <f>SUM_DATA[[#This Row],[TOTAL Cost]]-SUM_DATA[[#This Row],[MATERIAL Cost]]</f>
        <v>0</v>
      </c>
      <c r="N2976" s="16">
        <f>IFERROR(SUM_DATA[[#This Row],[MAT C.]], 0)</f>
        <v>10400</v>
      </c>
      <c r="O2976" s="16">
        <f>VLOOKUP(SUM_DATA[[#This Row],[Work Order]],'[2]MAT DETAIL'!$D:$L,8,FALSE)</f>
        <v>10400</v>
      </c>
      <c r="P2976" s="17">
        <v>10400</v>
      </c>
      <c r="Q2976" s="67" t="s">
        <v>21</v>
      </c>
      <c r="R2976" s="67"/>
      <c r="S2976" s="67"/>
    </row>
    <row r="2977" spans="4:19" ht="15">
      <c r="D2977" s="4">
        <v>620111</v>
      </c>
      <c r="E2977" s="38">
        <v>44203</v>
      </c>
      <c r="F2977" s="38">
        <v>44203</v>
      </c>
      <c r="G2977" s="62"/>
      <c r="H2977" s="4">
        <v>3019026</v>
      </c>
      <c r="I2977" s="28" t="s">
        <v>26</v>
      </c>
      <c r="J2977" s="44" t="s">
        <v>942</v>
      </c>
      <c r="K2977" s="12" t="s">
        <v>82</v>
      </c>
      <c r="L2977" s="8" t="s">
        <v>83</v>
      </c>
      <c r="M2977" s="16">
        <f>SUM_DATA[[#This Row],[TOTAL Cost]]-SUM_DATA[[#This Row],[MATERIAL Cost]]</f>
        <v>0</v>
      </c>
      <c r="N2977" s="16">
        <f>IFERROR(SUM_DATA[[#This Row],[MAT C.]], 0)</f>
        <v>10400</v>
      </c>
      <c r="O2977" s="16">
        <f>VLOOKUP(SUM_DATA[[#This Row],[Work Order]],'[2]MAT DETAIL'!$D:$L,8,FALSE)</f>
        <v>10400</v>
      </c>
      <c r="P2977" s="17">
        <v>10400</v>
      </c>
      <c r="Q2977" s="67" t="s">
        <v>21</v>
      </c>
      <c r="R2977" s="67"/>
      <c r="S2977" s="67"/>
    </row>
    <row r="2978" spans="4:19" ht="15">
      <c r="D2978" s="4">
        <v>620113</v>
      </c>
      <c r="E2978" s="38">
        <v>44203</v>
      </c>
      <c r="F2978" s="38">
        <v>44203</v>
      </c>
      <c r="G2978" s="62"/>
      <c r="H2978" s="4">
        <v>3019027</v>
      </c>
      <c r="I2978" s="28" t="s">
        <v>26</v>
      </c>
      <c r="J2978" s="44" t="s">
        <v>942</v>
      </c>
      <c r="K2978" s="8" t="s">
        <v>82</v>
      </c>
      <c r="L2978" s="8" t="s">
        <v>83</v>
      </c>
      <c r="M2978" s="16">
        <f>SUM_DATA[[#This Row],[TOTAL Cost]]-SUM_DATA[[#This Row],[MATERIAL Cost]]</f>
        <v>0</v>
      </c>
      <c r="N2978" s="16">
        <f>IFERROR(SUM_DATA[[#This Row],[MAT C.]], 0)</f>
        <v>10400</v>
      </c>
      <c r="O2978" s="16">
        <f>VLOOKUP(SUM_DATA[[#This Row],[Work Order]],'[2]MAT DETAIL'!$D:$L,8,FALSE)</f>
        <v>10400</v>
      </c>
      <c r="P2978" s="17">
        <v>10400</v>
      </c>
      <c r="Q2978" s="67" t="s">
        <v>21</v>
      </c>
      <c r="R2978" s="67"/>
      <c r="S2978" s="67"/>
    </row>
    <row r="2979" spans="4:19" ht="15">
      <c r="D2979" s="4">
        <v>620114</v>
      </c>
      <c r="E2979" s="38">
        <v>44203</v>
      </c>
      <c r="F2979" s="38">
        <v>44203</v>
      </c>
      <c r="G2979" s="62"/>
      <c r="H2979" s="4">
        <v>3019031</v>
      </c>
      <c r="I2979" s="28" t="s">
        <v>26</v>
      </c>
      <c r="J2979" s="44" t="s">
        <v>942</v>
      </c>
      <c r="K2979" s="12" t="s">
        <v>82</v>
      </c>
      <c r="L2979" s="8" t="s">
        <v>83</v>
      </c>
      <c r="M2979" s="16">
        <f>SUM_DATA[[#This Row],[TOTAL Cost]]-SUM_DATA[[#This Row],[MATERIAL Cost]]</f>
        <v>0</v>
      </c>
      <c r="N2979" s="16">
        <f>IFERROR(SUM_DATA[[#This Row],[MAT C.]], 0)</f>
        <v>10400</v>
      </c>
      <c r="O2979" s="16">
        <f>VLOOKUP(SUM_DATA[[#This Row],[Work Order]],'[2]MAT DETAIL'!$D:$L,8,FALSE)</f>
        <v>10400</v>
      </c>
      <c r="P2979" s="17">
        <v>10400</v>
      </c>
      <c r="Q2979" s="67" t="s">
        <v>21</v>
      </c>
      <c r="R2979" s="67"/>
      <c r="S2979" s="67"/>
    </row>
    <row r="2980" spans="4:19" ht="15">
      <c r="D2980" s="4">
        <v>620116</v>
      </c>
      <c r="E2980" s="38">
        <v>44203</v>
      </c>
      <c r="F2980" s="38">
        <v>44203</v>
      </c>
      <c r="G2980" s="62"/>
      <c r="H2980" s="4">
        <v>3019033</v>
      </c>
      <c r="I2980" s="28" t="s">
        <v>26</v>
      </c>
      <c r="J2980" s="44" t="s">
        <v>942</v>
      </c>
      <c r="K2980" s="12" t="s">
        <v>82</v>
      </c>
      <c r="L2980" s="8" t="s">
        <v>83</v>
      </c>
      <c r="M2980" s="16">
        <f>SUM_DATA[[#This Row],[TOTAL Cost]]-SUM_DATA[[#This Row],[MATERIAL Cost]]</f>
        <v>0</v>
      </c>
      <c r="N2980" s="16">
        <f>IFERROR(SUM_DATA[[#This Row],[MAT C.]], 0)</f>
        <v>10400</v>
      </c>
      <c r="O2980" s="16">
        <f>VLOOKUP(SUM_DATA[[#This Row],[Work Order]],'[2]MAT DETAIL'!$D:$L,8,FALSE)</f>
        <v>10400</v>
      </c>
      <c r="P2980" s="17">
        <v>10400</v>
      </c>
      <c r="Q2980" s="67" t="s">
        <v>21</v>
      </c>
      <c r="R2980" s="67"/>
      <c r="S2980" s="67"/>
    </row>
    <row r="2981" spans="4:19" ht="15">
      <c r="D2981" s="4">
        <v>620117</v>
      </c>
      <c r="E2981" s="38">
        <v>44203</v>
      </c>
      <c r="F2981" s="38">
        <v>44203</v>
      </c>
      <c r="G2981" s="62"/>
      <c r="H2981" s="4">
        <v>3019035</v>
      </c>
      <c r="I2981" s="28" t="s">
        <v>26</v>
      </c>
      <c r="J2981" s="44" t="s">
        <v>942</v>
      </c>
      <c r="K2981" s="12" t="s">
        <v>82</v>
      </c>
      <c r="L2981" s="8" t="s">
        <v>83</v>
      </c>
      <c r="M2981" s="16">
        <f>SUM_DATA[[#This Row],[TOTAL Cost]]-SUM_DATA[[#This Row],[MATERIAL Cost]]</f>
        <v>0</v>
      </c>
      <c r="N2981" s="16">
        <f>IFERROR(SUM_DATA[[#This Row],[MAT C.]], 0)</f>
        <v>10400</v>
      </c>
      <c r="O2981" s="16">
        <f>VLOOKUP(SUM_DATA[[#This Row],[Work Order]],'[2]MAT DETAIL'!$D:$L,8,FALSE)</f>
        <v>10400</v>
      </c>
      <c r="P2981" s="17">
        <v>10400</v>
      </c>
      <c r="Q2981" s="67" t="s">
        <v>21</v>
      </c>
      <c r="R2981" s="67"/>
      <c r="S2981" s="67"/>
    </row>
    <row r="2982" spans="4:19" ht="15">
      <c r="D2982" s="4">
        <v>620119</v>
      </c>
      <c r="E2982" s="38">
        <v>44203</v>
      </c>
      <c r="F2982" s="38">
        <v>44203</v>
      </c>
      <c r="G2982" s="62"/>
      <c r="H2982" s="4">
        <v>3019037</v>
      </c>
      <c r="I2982" s="28" t="s">
        <v>26</v>
      </c>
      <c r="J2982" s="44" t="s">
        <v>942</v>
      </c>
      <c r="K2982" s="12" t="s">
        <v>82</v>
      </c>
      <c r="L2982" s="8" t="s">
        <v>83</v>
      </c>
      <c r="M2982" s="16">
        <f>SUM_DATA[[#This Row],[TOTAL Cost]]-SUM_DATA[[#This Row],[MATERIAL Cost]]</f>
        <v>0</v>
      </c>
      <c r="N2982" s="16">
        <f>IFERROR(SUM_DATA[[#This Row],[MAT C.]], 0)</f>
        <v>10400</v>
      </c>
      <c r="O2982" s="16">
        <f>VLOOKUP(SUM_DATA[[#This Row],[Work Order]],'[2]MAT DETAIL'!$D:$L,8,FALSE)</f>
        <v>10400</v>
      </c>
      <c r="P2982" s="17">
        <v>10400</v>
      </c>
      <c r="Q2982" s="67" t="s">
        <v>21</v>
      </c>
      <c r="R2982" s="67"/>
      <c r="S2982" s="67"/>
    </row>
    <row r="2983" spans="4:19" ht="15">
      <c r="D2983" s="4">
        <v>620124</v>
      </c>
      <c r="E2983" s="38">
        <v>44203</v>
      </c>
      <c r="F2983" s="38">
        <v>44203</v>
      </c>
      <c r="G2983" s="62"/>
      <c r="H2983" s="4">
        <v>3019038</v>
      </c>
      <c r="I2983" s="28" t="s">
        <v>26</v>
      </c>
      <c r="J2983" s="44" t="s">
        <v>942</v>
      </c>
      <c r="K2983" s="12" t="s">
        <v>82</v>
      </c>
      <c r="L2983" s="8" t="s">
        <v>83</v>
      </c>
      <c r="M2983" s="16">
        <f>SUM_DATA[[#This Row],[TOTAL Cost]]-SUM_DATA[[#This Row],[MATERIAL Cost]]</f>
        <v>0</v>
      </c>
      <c r="N2983" s="16">
        <f>IFERROR(SUM_DATA[[#This Row],[MAT C.]], 0)</f>
        <v>10400</v>
      </c>
      <c r="O2983" s="16">
        <f>VLOOKUP(SUM_DATA[[#This Row],[Work Order]],'[2]MAT DETAIL'!$D:$L,8,FALSE)</f>
        <v>10400</v>
      </c>
      <c r="P2983" s="17">
        <v>10400</v>
      </c>
      <c r="Q2983" s="67" t="s">
        <v>21</v>
      </c>
      <c r="R2983" s="67"/>
      <c r="S2983" s="67"/>
    </row>
    <row r="2984" spans="4:19" ht="15">
      <c r="D2984" s="4">
        <v>620104</v>
      </c>
      <c r="E2984" s="38">
        <v>44203</v>
      </c>
      <c r="F2984" s="38">
        <v>44203</v>
      </c>
      <c r="G2984" s="62"/>
      <c r="H2984" s="4">
        <v>3019087</v>
      </c>
      <c r="I2984" s="28" t="s">
        <v>26</v>
      </c>
      <c r="J2984" s="44" t="s">
        <v>686</v>
      </c>
      <c r="K2984" s="12" t="s">
        <v>39</v>
      </c>
      <c r="L2984" s="8" t="s">
        <v>40</v>
      </c>
      <c r="M2984" s="16">
        <f>SUM_DATA[[#This Row],[TOTAL Cost]]-SUM_DATA[[#This Row],[MATERIAL Cost]]</f>
        <v>345000</v>
      </c>
      <c r="N2984" s="16">
        <f>IFERROR(SUM_DATA[[#This Row],[MAT C.]], 0)</f>
        <v>0</v>
      </c>
      <c r="O2984" s="16" t="e">
        <f>VLOOKUP(SUM_DATA[[#This Row],[Work Order]],'[2]MAT DETAIL'!$D:$L,8,FALSE)</f>
        <v>#N/A</v>
      </c>
      <c r="P2984" s="17">
        <v>345000</v>
      </c>
      <c r="Q2984" s="67" t="s">
        <v>21</v>
      </c>
      <c r="R2984" s="67"/>
      <c r="S2984" s="67"/>
    </row>
    <row r="2985" spans="4:19" ht="15">
      <c r="D2985" s="4">
        <v>620105</v>
      </c>
      <c r="E2985" s="38">
        <v>44203</v>
      </c>
      <c r="F2985" s="38">
        <v>44203</v>
      </c>
      <c r="G2985" s="62"/>
      <c r="H2985" s="4">
        <v>3019108</v>
      </c>
      <c r="I2985" s="28" t="s">
        <v>31</v>
      </c>
      <c r="J2985" s="44" t="s">
        <v>733</v>
      </c>
      <c r="K2985" s="12" t="s">
        <v>33</v>
      </c>
      <c r="L2985" s="12" t="s">
        <v>213</v>
      </c>
      <c r="M2985" s="16">
        <f>SUM_DATA[[#This Row],[TOTAL Cost]]-SUM_DATA[[#This Row],[MATERIAL Cost]]</f>
        <v>1512.21</v>
      </c>
      <c r="N2985" s="16">
        <f>IFERROR(SUM_DATA[[#This Row],[MAT C.]], 0)</f>
        <v>0</v>
      </c>
      <c r="O2985" s="16" t="e">
        <f>VLOOKUP(SUM_DATA[[#This Row],[Work Order]],'[2]MAT DETAIL'!$D:$L,8,FALSE)</f>
        <v>#N/A</v>
      </c>
      <c r="P2985" s="17">
        <v>1512.21</v>
      </c>
      <c r="Q2985" s="67" t="s">
        <v>25</v>
      </c>
      <c r="R2985" s="67"/>
      <c r="S2985" s="67"/>
    </row>
    <row r="2986" spans="4:19" ht="15">
      <c r="D2986" s="4">
        <v>620123</v>
      </c>
      <c r="E2986" s="38">
        <v>44203</v>
      </c>
      <c r="F2986" s="38">
        <v>44203</v>
      </c>
      <c r="G2986" s="62"/>
      <c r="H2986" s="4">
        <v>3019126</v>
      </c>
      <c r="I2986" s="28" t="s">
        <v>31</v>
      </c>
      <c r="J2986" s="44" t="s">
        <v>220</v>
      </c>
      <c r="K2986" s="12" t="s">
        <v>39</v>
      </c>
      <c r="L2986" s="12" t="s">
        <v>221</v>
      </c>
      <c r="M2986" s="16">
        <f>SUM_DATA[[#This Row],[TOTAL Cost]]-SUM_DATA[[#This Row],[MATERIAL Cost]]</f>
        <v>1042.6399999999994</v>
      </c>
      <c r="N2986" s="16">
        <f>IFERROR(SUM_DATA[[#This Row],[MAT C.]], 0)</f>
        <v>12800</v>
      </c>
      <c r="O2986" s="16">
        <f>VLOOKUP(SUM_DATA[[#This Row],[Work Order]],'[2]MAT DETAIL'!$D:$L,8,FALSE)</f>
        <v>12800</v>
      </c>
      <c r="P2986" s="17">
        <v>13842.64</v>
      </c>
      <c r="Q2986" s="67" t="s">
        <v>25</v>
      </c>
      <c r="R2986" s="67"/>
      <c r="S2986" s="67"/>
    </row>
    <row r="2987" spans="4:19" ht="15">
      <c r="D2987" s="4">
        <v>620104</v>
      </c>
      <c r="E2987" s="38">
        <v>44203</v>
      </c>
      <c r="F2987" s="38">
        <v>44203</v>
      </c>
      <c r="G2987" s="62"/>
      <c r="H2987" s="4">
        <v>3019189</v>
      </c>
      <c r="I2987" s="28" t="s">
        <v>26</v>
      </c>
      <c r="J2987" s="44" t="s">
        <v>943</v>
      </c>
      <c r="K2987" s="12" t="s">
        <v>19</v>
      </c>
      <c r="L2987" s="8" t="s">
        <v>50</v>
      </c>
      <c r="M2987" s="16">
        <f>SUM_DATA[[#This Row],[TOTAL Cost]]-SUM_DATA[[#This Row],[MATERIAL Cost]]</f>
        <v>89410.27</v>
      </c>
      <c r="N2987" s="16">
        <f>IFERROR(SUM_DATA[[#This Row],[MAT C.]], 0)</f>
        <v>3100</v>
      </c>
      <c r="O2987" s="16">
        <f>VLOOKUP(SUM_DATA[[#This Row],[Work Order]],'[2]MAT DETAIL'!$D:$L,8,FALSE)</f>
        <v>3100</v>
      </c>
      <c r="P2987" s="17">
        <v>92510.27</v>
      </c>
      <c r="Q2987" s="67" t="s">
        <v>21</v>
      </c>
      <c r="R2987" s="67"/>
      <c r="S2987" s="67"/>
    </row>
    <row r="2988" spans="4:19" ht="15">
      <c r="D2988" s="4">
        <v>620106</v>
      </c>
      <c r="E2988" s="38">
        <v>44203</v>
      </c>
      <c r="F2988" s="38">
        <v>44203</v>
      </c>
      <c r="G2988" s="62"/>
      <c r="H2988" s="4">
        <v>3019200</v>
      </c>
      <c r="I2988" s="28" t="s">
        <v>26</v>
      </c>
      <c r="J2988" s="44" t="s">
        <v>944</v>
      </c>
      <c r="K2988" s="12" t="s">
        <v>36</v>
      </c>
      <c r="L2988" s="12" t="s">
        <v>42</v>
      </c>
      <c r="M2988" s="16">
        <f>SUM_DATA[[#This Row],[TOTAL Cost]]-SUM_DATA[[#This Row],[MATERIAL Cost]]</f>
        <v>633.05000000000291</v>
      </c>
      <c r="N2988" s="16">
        <f>IFERROR(SUM_DATA[[#This Row],[MAT C.]], 0)</f>
        <v>39000</v>
      </c>
      <c r="O2988" s="16">
        <f>VLOOKUP(SUM_DATA[[#This Row],[Work Order]],'[2]MAT DETAIL'!$D:$L,8,FALSE)</f>
        <v>39000</v>
      </c>
      <c r="P2988" s="17">
        <v>39633.050000000003</v>
      </c>
      <c r="Q2988" s="67" t="s">
        <v>21</v>
      </c>
      <c r="R2988" s="67"/>
      <c r="S2988" s="67"/>
    </row>
    <row r="2989" spans="4:19" ht="15">
      <c r="D2989" s="4">
        <v>620123</v>
      </c>
      <c r="E2989" s="38">
        <v>44204</v>
      </c>
      <c r="F2989" s="38">
        <v>44204</v>
      </c>
      <c r="G2989" s="62"/>
      <c r="H2989" s="4">
        <v>3021436</v>
      </c>
      <c r="I2989" s="28" t="s">
        <v>31</v>
      </c>
      <c r="J2989" s="44" t="s">
        <v>233</v>
      </c>
      <c r="K2989" s="8" t="s">
        <v>33</v>
      </c>
      <c r="L2989" s="8" t="s">
        <v>34</v>
      </c>
      <c r="M2989" s="16">
        <f>SUM_DATA[[#This Row],[TOTAL Cost]]-SUM_DATA[[#This Row],[MATERIAL Cost]]</f>
        <v>1512.21</v>
      </c>
      <c r="N2989" s="16">
        <f>IFERROR(SUM_DATA[[#This Row],[MAT C.]], 0)</f>
        <v>0</v>
      </c>
      <c r="O2989" s="16" t="e">
        <f>VLOOKUP(SUM_DATA[[#This Row],[Work Order]],'[2]MAT DETAIL'!$D:$L,8,FALSE)</f>
        <v>#N/A</v>
      </c>
      <c r="P2989" s="17">
        <v>1512.21</v>
      </c>
      <c r="Q2989" s="67" t="s">
        <v>25</v>
      </c>
      <c r="R2989" s="67"/>
      <c r="S2989" s="67"/>
    </row>
    <row r="2990" spans="4:19" ht="15">
      <c r="D2990" s="4">
        <v>620104</v>
      </c>
      <c r="E2990" s="38">
        <v>44207</v>
      </c>
      <c r="F2990" s="38">
        <v>44207</v>
      </c>
      <c r="G2990" s="62"/>
      <c r="H2990" s="4">
        <v>3022201</v>
      </c>
      <c r="I2990" s="28" t="s">
        <v>26</v>
      </c>
      <c r="J2990" s="44" t="s">
        <v>945</v>
      </c>
      <c r="K2990" s="12" t="s">
        <v>78</v>
      </c>
      <c r="L2990" s="12" t="s">
        <v>708</v>
      </c>
      <c r="M2990" s="16">
        <f>SUM_DATA[[#This Row],[TOTAL Cost]]-SUM_DATA[[#This Row],[MATERIAL Cost]]</f>
        <v>510.2699999999968</v>
      </c>
      <c r="N2990" s="16">
        <f>IFERROR(SUM_DATA[[#This Row],[MAT C.]], 0)</f>
        <v>58500</v>
      </c>
      <c r="O2990" s="16">
        <f>VLOOKUP(SUM_DATA[[#This Row],[Work Order]],'[2]MAT DETAIL'!$D:$L,8,FALSE)</f>
        <v>58500</v>
      </c>
      <c r="P2990" s="17">
        <v>59010.27</v>
      </c>
      <c r="Q2990" s="67" t="s">
        <v>21</v>
      </c>
      <c r="R2990" s="67"/>
      <c r="S2990" s="67"/>
    </row>
    <row r="2991" spans="4:19" ht="15">
      <c r="D2991" s="4">
        <v>620104</v>
      </c>
      <c r="E2991" s="38">
        <v>44207</v>
      </c>
      <c r="F2991" s="38">
        <v>44207</v>
      </c>
      <c r="G2991" s="62"/>
      <c r="H2991" s="4">
        <v>3022363</v>
      </c>
      <c r="I2991" s="28" t="s">
        <v>26</v>
      </c>
      <c r="J2991" s="44" t="s">
        <v>946</v>
      </c>
      <c r="K2991" s="12" t="s">
        <v>19</v>
      </c>
      <c r="L2991" s="8" t="s">
        <v>170</v>
      </c>
      <c r="M2991" s="16">
        <f>SUM_DATA[[#This Row],[TOTAL Cost]]-SUM_DATA[[#This Row],[MATERIAL Cost]]</f>
        <v>510.27</v>
      </c>
      <c r="N2991" s="16">
        <f>IFERROR(SUM_DATA[[#This Row],[MAT C.]], 0)</f>
        <v>3000</v>
      </c>
      <c r="O2991" s="16">
        <f>VLOOKUP(SUM_DATA[[#This Row],[Work Order]],'[2]MAT DETAIL'!$D:$L,8,FALSE)</f>
        <v>3000</v>
      </c>
      <c r="P2991" s="17">
        <v>3510.27</v>
      </c>
      <c r="Q2991" s="67" t="s">
        <v>21</v>
      </c>
      <c r="R2991" s="67"/>
      <c r="S2991" s="67"/>
    </row>
    <row r="2992" spans="4:19" ht="15">
      <c r="D2992" s="4">
        <v>620105</v>
      </c>
      <c r="E2992" s="38">
        <v>44207</v>
      </c>
      <c r="F2992" s="38">
        <v>44207</v>
      </c>
      <c r="G2992" s="62"/>
      <c r="H2992" s="4">
        <v>3022365</v>
      </c>
      <c r="I2992" s="28" t="s">
        <v>26</v>
      </c>
      <c r="J2992" s="44" t="s">
        <v>946</v>
      </c>
      <c r="K2992" s="12" t="s">
        <v>19</v>
      </c>
      <c r="L2992" s="8" t="s">
        <v>170</v>
      </c>
      <c r="M2992" s="16">
        <f>SUM_DATA[[#This Row],[TOTAL Cost]]-SUM_DATA[[#This Row],[MATERIAL Cost]]</f>
        <v>510.27</v>
      </c>
      <c r="N2992" s="16">
        <f>IFERROR(SUM_DATA[[#This Row],[MAT C.]], 0)</f>
        <v>3000</v>
      </c>
      <c r="O2992" s="16">
        <f>VLOOKUP(SUM_DATA[[#This Row],[Work Order]],'[2]MAT DETAIL'!$D:$L,8,FALSE)</f>
        <v>3000</v>
      </c>
      <c r="P2992" s="17">
        <v>3510.27</v>
      </c>
      <c r="Q2992" s="67" t="s">
        <v>21</v>
      </c>
      <c r="R2992" s="67"/>
      <c r="S2992" s="67"/>
    </row>
    <row r="2993" spans="4:19" ht="15">
      <c r="D2993" s="4">
        <v>620106</v>
      </c>
      <c r="E2993" s="38">
        <v>44207</v>
      </c>
      <c r="F2993" s="38">
        <v>44207</v>
      </c>
      <c r="G2993" s="62"/>
      <c r="H2993" s="4">
        <v>3022366</v>
      </c>
      <c r="I2993" s="28" t="s">
        <v>26</v>
      </c>
      <c r="J2993" s="44" t="s">
        <v>946</v>
      </c>
      <c r="K2993" s="12" t="s">
        <v>19</v>
      </c>
      <c r="L2993" s="12" t="s">
        <v>170</v>
      </c>
      <c r="M2993" s="16">
        <f>SUM_DATA[[#This Row],[TOTAL Cost]]-SUM_DATA[[#This Row],[MATERIAL Cost]]</f>
        <v>510.27</v>
      </c>
      <c r="N2993" s="16">
        <f>IFERROR(SUM_DATA[[#This Row],[MAT C.]], 0)</f>
        <v>3000</v>
      </c>
      <c r="O2993" s="16">
        <f>VLOOKUP(SUM_DATA[[#This Row],[Work Order]],'[2]MAT DETAIL'!$D:$L,8,FALSE)</f>
        <v>3000</v>
      </c>
      <c r="P2993" s="17">
        <v>3510.27</v>
      </c>
      <c r="Q2993" s="67" t="s">
        <v>21</v>
      </c>
      <c r="R2993" s="67"/>
      <c r="S2993" s="67"/>
    </row>
    <row r="2994" spans="4:19" ht="15">
      <c r="D2994" s="4">
        <v>620107</v>
      </c>
      <c r="E2994" s="38">
        <v>44207</v>
      </c>
      <c r="F2994" s="38">
        <v>44207</v>
      </c>
      <c r="G2994" s="62"/>
      <c r="H2994" s="4">
        <v>3022368</v>
      </c>
      <c r="I2994" s="28" t="s">
        <v>26</v>
      </c>
      <c r="J2994" s="44" t="s">
        <v>946</v>
      </c>
      <c r="K2994" s="12" t="s">
        <v>19</v>
      </c>
      <c r="L2994" s="12" t="s">
        <v>170</v>
      </c>
      <c r="M2994" s="16">
        <f>SUM_DATA[[#This Row],[TOTAL Cost]]-SUM_DATA[[#This Row],[MATERIAL Cost]]</f>
        <v>510.27</v>
      </c>
      <c r="N2994" s="16">
        <f>IFERROR(SUM_DATA[[#This Row],[MAT C.]], 0)</f>
        <v>3000</v>
      </c>
      <c r="O2994" s="16">
        <f>VLOOKUP(SUM_DATA[[#This Row],[Work Order]],'[2]MAT DETAIL'!$D:$L,8,FALSE)</f>
        <v>3000</v>
      </c>
      <c r="P2994" s="17">
        <v>3510.27</v>
      </c>
      <c r="Q2994" s="67" t="s">
        <v>21</v>
      </c>
      <c r="R2994" s="67"/>
      <c r="S2994" s="67"/>
    </row>
    <row r="2995" spans="4:19" ht="15">
      <c r="D2995" s="4">
        <v>620109</v>
      </c>
      <c r="E2995" s="38">
        <v>44207</v>
      </c>
      <c r="F2995" s="38">
        <v>44207</v>
      </c>
      <c r="G2995" s="62"/>
      <c r="H2995" s="4">
        <v>3022369</v>
      </c>
      <c r="I2995" s="28" t="s">
        <v>26</v>
      </c>
      <c r="J2995" s="44" t="s">
        <v>946</v>
      </c>
      <c r="K2995" s="12" t="s">
        <v>19</v>
      </c>
      <c r="L2995" s="12" t="s">
        <v>170</v>
      </c>
      <c r="M2995" s="16">
        <f>SUM_DATA[[#This Row],[TOTAL Cost]]-SUM_DATA[[#This Row],[MATERIAL Cost]]</f>
        <v>510.27</v>
      </c>
      <c r="N2995" s="16">
        <f>IFERROR(SUM_DATA[[#This Row],[MAT C.]], 0)</f>
        <v>3000</v>
      </c>
      <c r="O2995" s="16">
        <f>VLOOKUP(SUM_DATA[[#This Row],[Work Order]],'[2]MAT DETAIL'!$D:$L,8,FALSE)</f>
        <v>3000</v>
      </c>
      <c r="P2995" s="17">
        <v>3510.27</v>
      </c>
      <c r="Q2995" s="67" t="s">
        <v>21</v>
      </c>
      <c r="R2995" s="67"/>
      <c r="S2995" s="67"/>
    </row>
    <row r="2996" spans="4:19" ht="15">
      <c r="D2996" s="4">
        <v>620111</v>
      </c>
      <c r="E2996" s="38">
        <v>44207</v>
      </c>
      <c r="F2996" s="38">
        <v>44207</v>
      </c>
      <c r="G2996" s="62"/>
      <c r="H2996" s="4">
        <v>3022370</v>
      </c>
      <c r="I2996" s="28" t="s">
        <v>26</v>
      </c>
      <c r="J2996" s="44" t="s">
        <v>946</v>
      </c>
      <c r="K2996" s="12" t="s">
        <v>19</v>
      </c>
      <c r="L2996" s="8" t="s">
        <v>170</v>
      </c>
      <c r="M2996" s="16">
        <f>SUM_DATA[[#This Row],[TOTAL Cost]]-SUM_DATA[[#This Row],[MATERIAL Cost]]</f>
        <v>510.27</v>
      </c>
      <c r="N2996" s="16">
        <f>IFERROR(SUM_DATA[[#This Row],[MAT C.]], 0)</f>
        <v>3000</v>
      </c>
      <c r="O2996" s="16">
        <f>VLOOKUP(SUM_DATA[[#This Row],[Work Order]],'[2]MAT DETAIL'!$D:$L,8,FALSE)</f>
        <v>3000</v>
      </c>
      <c r="P2996" s="17">
        <v>3510.27</v>
      </c>
      <c r="Q2996" s="67" t="s">
        <v>21</v>
      </c>
      <c r="R2996" s="67"/>
      <c r="S2996" s="67"/>
    </row>
    <row r="2997" spans="4:19" ht="15">
      <c r="D2997" s="4">
        <v>620112</v>
      </c>
      <c r="E2997" s="38">
        <v>44207</v>
      </c>
      <c r="F2997" s="38">
        <v>44207</v>
      </c>
      <c r="G2997" s="62"/>
      <c r="H2997" s="4">
        <v>3022371</v>
      </c>
      <c r="I2997" s="28" t="s">
        <v>26</v>
      </c>
      <c r="J2997" s="44" t="s">
        <v>946</v>
      </c>
      <c r="K2997" s="12" t="s">
        <v>19</v>
      </c>
      <c r="L2997" s="12" t="s">
        <v>170</v>
      </c>
      <c r="M2997" s="16">
        <f>SUM_DATA[[#This Row],[TOTAL Cost]]-SUM_DATA[[#This Row],[MATERIAL Cost]]</f>
        <v>510.27</v>
      </c>
      <c r="N2997" s="16">
        <f>IFERROR(SUM_DATA[[#This Row],[MAT C.]], 0)</f>
        <v>3000</v>
      </c>
      <c r="O2997" s="16">
        <f>VLOOKUP(SUM_DATA[[#This Row],[Work Order]],'[2]MAT DETAIL'!$D:$L,8,FALSE)</f>
        <v>3000</v>
      </c>
      <c r="P2997" s="17">
        <v>3510.27</v>
      </c>
      <c r="Q2997" s="67" t="s">
        <v>21</v>
      </c>
      <c r="R2997" s="67"/>
      <c r="S2997" s="67"/>
    </row>
    <row r="2998" spans="4:19" ht="15">
      <c r="D2998" s="4">
        <v>620113</v>
      </c>
      <c r="E2998" s="38">
        <v>44207</v>
      </c>
      <c r="F2998" s="38">
        <v>44207</v>
      </c>
      <c r="G2998" s="62"/>
      <c r="H2998" s="4">
        <v>3022372</v>
      </c>
      <c r="I2998" s="28" t="s">
        <v>26</v>
      </c>
      <c r="J2998" s="44" t="s">
        <v>946</v>
      </c>
      <c r="K2998" s="12" t="s">
        <v>19</v>
      </c>
      <c r="L2998" s="12" t="s">
        <v>170</v>
      </c>
      <c r="M2998" s="16">
        <f>SUM_DATA[[#This Row],[TOTAL Cost]]-SUM_DATA[[#This Row],[MATERIAL Cost]]</f>
        <v>510.27</v>
      </c>
      <c r="N2998" s="16">
        <f>IFERROR(SUM_DATA[[#This Row],[MAT C.]], 0)</f>
        <v>3000</v>
      </c>
      <c r="O2998" s="16">
        <f>VLOOKUP(SUM_DATA[[#This Row],[Work Order]],'[2]MAT DETAIL'!$D:$L,8,FALSE)</f>
        <v>3000</v>
      </c>
      <c r="P2998" s="17">
        <v>3510.27</v>
      </c>
      <c r="Q2998" s="67" t="s">
        <v>21</v>
      </c>
      <c r="R2998" s="67"/>
      <c r="S2998" s="67"/>
    </row>
    <row r="2999" spans="4:19" ht="15">
      <c r="D2999" s="4">
        <v>620114</v>
      </c>
      <c r="E2999" s="38">
        <v>44207</v>
      </c>
      <c r="F2999" s="38">
        <v>44207</v>
      </c>
      <c r="G2999" s="62"/>
      <c r="H2999" s="4">
        <v>3022373</v>
      </c>
      <c r="I2999" s="28" t="s">
        <v>26</v>
      </c>
      <c r="J2999" s="44" t="s">
        <v>946</v>
      </c>
      <c r="K2999" s="12" t="s">
        <v>19</v>
      </c>
      <c r="L2999" s="12" t="s">
        <v>170</v>
      </c>
      <c r="M2999" s="16">
        <f>SUM_DATA[[#This Row],[TOTAL Cost]]-SUM_DATA[[#This Row],[MATERIAL Cost]]</f>
        <v>510.27</v>
      </c>
      <c r="N2999" s="16">
        <f>IFERROR(SUM_DATA[[#This Row],[MAT C.]], 0)</f>
        <v>3000</v>
      </c>
      <c r="O2999" s="16">
        <f>VLOOKUP(SUM_DATA[[#This Row],[Work Order]],'[2]MAT DETAIL'!$D:$L,8,FALSE)</f>
        <v>3000</v>
      </c>
      <c r="P2999" s="17">
        <v>3510.27</v>
      </c>
      <c r="Q2999" s="67" t="s">
        <v>21</v>
      </c>
      <c r="R2999" s="67"/>
      <c r="S2999" s="67"/>
    </row>
    <row r="3000" spans="4:19" ht="15">
      <c r="D3000" s="4">
        <v>620116</v>
      </c>
      <c r="E3000" s="38">
        <v>44207</v>
      </c>
      <c r="F3000" s="38">
        <v>44207</v>
      </c>
      <c r="G3000" s="62"/>
      <c r="H3000" s="4">
        <v>3022374</v>
      </c>
      <c r="I3000" s="28" t="s">
        <v>26</v>
      </c>
      <c r="J3000" s="44" t="s">
        <v>946</v>
      </c>
      <c r="K3000" s="8" t="s">
        <v>19</v>
      </c>
      <c r="L3000" s="8" t="s">
        <v>170</v>
      </c>
      <c r="M3000" s="16">
        <f>SUM_DATA[[#This Row],[TOTAL Cost]]-SUM_DATA[[#This Row],[MATERIAL Cost]]</f>
        <v>510.27</v>
      </c>
      <c r="N3000" s="16">
        <f>IFERROR(SUM_DATA[[#This Row],[MAT C.]], 0)</f>
        <v>3000</v>
      </c>
      <c r="O3000" s="16">
        <f>VLOOKUP(SUM_DATA[[#This Row],[Work Order]],'[2]MAT DETAIL'!$D:$L,8,FALSE)</f>
        <v>3000</v>
      </c>
      <c r="P3000" s="17">
        <v>3510.27</v>
      </c>
      <c r="Q3000" s="67" t="s">
        <v>21</v>
      </c>
      <c r="R3000" s="67"/>
      <c r="S3000" s="67"/>
    </row>
    <row r="3001" spans="4:19" ht="15">
      <c r="D3001" s="4">
        <v>620117</v>
      </c>
      <c r="E3001" s="38">
        <v>44207</v>
      </c>
      <c r="F3001" s="38">
        <v>44207</v>
      </c>
      <c r="G3001" s="62"/>
      <c r="H3001" s="4">
        <v>3022375</v>
      </c>
      <c r="I3001" s="28" t="s">
        <v>26</v>
      </c>
      <c r="J3001" s="44" t="s">
        <v>946</v>
      </c>
      <c r="K3001" s="12" t="s">
        <v>19</v>
      </c>
      <c r="L3001" s="8" t="s">
        <v>170</v>
      </c>
      <c r="M3001" s="16">
        <f>SUM_DATA[[#This Row],[TOTAL Cost]]-SUM_DATA[[#This Row],[MATERIAL Cost]]</f>
        <v>510.27</v>
      </c>
      <c r="N3001" s="16">
        <f>IFERROR(SUM_DATA[[#This Row],[MAT C.]], 0)</f>
        <v>3000</v>
      </c>
      <c r="O3001" s="16">
        <f>VLOOKUP(SUM_DATA[[#This Row],[Work Order]],'[2]MAT DETAIL'!$D:$L,8,FALSE)</f>
        <v>3000</v>
      </c>
      <c r="P3001" s="17">
        <v>3510.27</v>
      </c>
      <c r="Q3001" s="67" t="s">
        <v>21</v>
      </c>
      <c r="R3001" s="67"/>
      <c r="S3001" s="67"/>
    </row>
    <row r="3002" spans="4:19" ht="15">
      <c r="D3002" s="4">
        <v>620118</v>
      </c>
      <c r="E3002" s="38">
        <v>44207</v>
      </c>
      <c r="F3002" s="38">
        <v>44207</v>
      </c>
      <c r="G3002" s="62"/>
      <c r="H3002" s="4">
        <v>3022377</v>
      </c>
      <c r="I3002" s="28" t="s">
        <v>26</v>
      </c>
      <c r="J3002" s="44" t="s">
        <v>946</v>
      </c>
      <c r="K3002" s="12" t="s">
        <v>19</v>
      </c>
      <c r="L3002" s="8" t="s">
        <v>170</v>
      </c>
      <c r="M3002" s="16">
        <f>SUM_DATA[[#This Row],[TOTAL Cost]]-SUM_DATA[[#This Row],[MATERIAL Cost]]</f>
        <v>510.27</v>
      </c>
      <c r="N3002" s="16">
        <f>IFERROR(SUM_DATA[[#This Row],[MAT C.]], 0)</f>
        <v>3000</v>
      </c>
      <c r="O3002" s="16">
        <f>VLOOKUP(SUM_DATA[[#This Row],[Work Order]],'[2]MAT DETAIL'!$D:$L,8,FALSE)</f>
        <v>3000</v>
      </c>
      <c r="P3002" s="17">
        <v>3510.27</v>
      </c>
      <c r="Q3002" s="67" t="s">
        <v>21</v>
      </c>
      <c r="R3002" s="67"/>
      <c r="S3002" s="67"/>
    </row>
    <row r="3003" spans="4:19" ht="15">
      <c r="D3003" s="4">
        <v>620119</v>
      </c>
      <c r="E3003" s="38">
        <v>44207</v>
      </c>
      <c r="F3003" s="38">
        <v>44207</v>
      </c>
      <c r="G3003" s="62"/>
      <c r="H3003" s="4">
        <v>3022380</v>
      </c>
      <c r="I3003" s="28" t="s">
        <v>26</v>
      </c>
      <c r="J3003" s="44" t="s">
        <v>946</v>
      </c>
      <c r="K3003" s="12" t="s">
        <v>19</v>
      </c>
      <c r="L3003" s="8" t="s">
        <v>170</v>
      </c>
      <c r="M3003" s="16">
        <f>SUM_DATA[[#This Row],[TOTAL Cost]]-SUM_DATA[[#This Row],[MATERIAL Cost]]</f>
        <v>510.27</v>
      </c>
      <c r="N3003" s="16">
        <f>IFERROR(SUM_DATA[[#This Row],[MAT C.]], 0)</f>
        <v>3000</v>
      </c>
      <c r="O3003" s="16">
        <f>VLOOKUP(SUM_DATA[[#This Row],[Work Order]],'[2]MAT DETAIL'!$D:$L,8,FALSE)</f>
        <v>3000</v>
      </c>
      <c r="P3003" s="17">
        <v>3510.27</v>
      </c>
      <c r="Q3003" s="67" t="s">
        <v>21</v>
      </c>
      <c r="R3003" s="67"/>
      <c r="S3003" s="67"/>
    </row>
    <row r="3004" spans="4:19" ht="15">
      <c r="D3004" s="4">
        <v>620120</v>
      </c>
      <c r="E3004" s="38">
        <v>44207</v>
      </c>
      <c r="F3004" s="38">
        <v>44207</v>
      </c>
      <c r="G3004" s="62"/>
      <c r="H3004" s="4">
        <v>3022381</v>
      </c>
      <c r="I3004" s="28" t="s">
        <v>26</v>
      </c>
      <c r="J3004" s="44" t="s">
        <v>946</v>
      </c>
      <c r="K3004" s="12" t="s">
        <v>19</v>
      </c>
      <c r="L3004" s="8" t="s">
        <v>170</v>
      </c>
      <c r="M3004" s="16">
        <f>SUM_DATA[[#This Row],[TOTAL Cost]]-SUM_DATA[[#This Row],[MATERIAL Cost]]</f>
        <v>510.27</v>
      </c>
      <c r="N3004" s="16">
        <f>IFERROR(SUM_DATA[[#This Row],[MAT C.]], 0)</f>
        <v>3000</v>
      </c>
      <c r="O3004" s="16">
        <f>VLOOKUP(SUM_DATA[[#This Row],[Work Order]],'[2]MAT DETAIL'!$D:$L,8,FALSE)</f>
        <v>3000</v>
      </c>
      <c r="P3004" s="17">
        <v>3510.27</v>
      </c>
      <c r="Q3004" s="67" t="s">
        <v>21</v>
      </c>
      <c r="R3004" s="67"/>
      <c r="S3004" s="67"/>
    </row>
    <row r="3005" spans="4:19" ht="15">
      <c r="D3005" s="4">
        <v>620124</v>
      </c>
      <c r="E3005" s="38">
        <v>44207</v>
      </c>
      <c r="F3005" s="38">
        <v>44207</v>
      </c>
      <c r="G3005" s="62"/>
      <c r="H3005" s="4">
        <v>3022382</v>
      </c>
      <c r="I3005" s="28" t="s">
        <v>26</v>
      </c>
      <c r="J3005" s="44" t="s">
        <v>946</v>
      </c>
      <c r="K3005" s="12" t="s">
        <v>19</v>
      </c>
      <c r="L3005" s="8" t="s">
        <v>170</v>
      </c>
      <c r="M3005" s="16">
        <f>SUM_DATA[[#This Row],[TOTAL Cost]]-SUM_DATA[[#This Row],[MATERIAL Cost]]</f>
        <v>510.27</v>
      </c>
      <c r="N3005" s="16">
        <f>IFERROR(SUM_DATA[[#This Row],[MAT C.]], 0)</f>
        <v>3000</v>
      </c>
      <c r="O3005" s="16">
        <f>VLOOKUP(SUM_DATA[[#This Row],[Work Order]],'[2]MAT DETAIL'!$D:$L,8,FALSE)</f>
        <v>3000</v>
      </c>
      <c r="P3005" s="17">
        <v>3510.27</v>
      </c>
      <c r="Q3005" s="67" t="s">
        <v>21</v>
      </c>
      <c r="R3005" s="67"/>
      <c r="S3005" s="67"/>
    </row>
    <row r="3006" spans="4:19" ht="15">
      <c r="D3006" s="4">
        <v>620107</v>
      </c>
      <c r="E3006" s="38">
        <v>44207</v>
      </c>
      <c r="F3006" s="38">
        <v>44207</v>
      </c>
      <c r="G3006" s="62"/>
      <c r="H3006" s="4">
        <v>3022419</v>
      </c>
      <c r="I3006" s="28" t="s">
        <v>31</v>
      </c>
      <c r="J3006" s="44" t="s">
        <v>111</v>
      </c>
      <c r="K3006" s="12" t="s">
        <v>33</v>
      </c>
      <c r="L3006" s="8" t="s">
        <v>112</v>
      </c>
      <c r="M3006" s="16">
        <f>SUM_DATA[[#This Row],[TOTAL Cost]]-SUM_DATA[[#This Row],[MATERIAL Cost]]</f>
        <v>10147.84</v>
      </c>
      <c r="N3006" s="16">
        <f>IFERROR(SUM_DATA[[#This Row],[MAT C.]], 0)</f>
        <v>0</v>
      </c>
      <c r="O3006" s="16" t="e">
        <f>VLOOKUP(SUM_DATA[[#This Row],[Work Order]],'[2]MAT DETAIL'!$D:$L,8,FALSE)</f>
        <v>#N/A</v>
      </c>
      <c r="P3006" s="17">
        <v>10147.84</v>
      </c>
      <c r="Q3006" s="67" t="s">
        <v>25</v>
      </c>
      <c r="R3006" s="67"/>
      <c r="S3006" s="67"/>
    </row>
    <row r="3007" spans="4:19" ht="15">
      <c r="D3007" s="19">
        <v>620107</v>
      </c>
      <c r="E3007" s="35">
        <v>44207</v>
      </c>
      <c r="F3007" s="35"/>
      <c r="G3007" s="62"/>
      <c r="H3007" s="4">
        <v>3022419</v>
      </c>
      <c r="I3007" s="28" t="s">
        <v>31</v>
      </c>
      <c r="J3007" s="46" t="s">
        <v>569</v>
      </c>
      <c r="K3007" s="12" t="s">
        <v>33</v>
      </c>
      <c r="L3007" s="8" t="s">
        <v>112</v>
      </c>
      <c r="M3007" s="16"/>
      <c r="N3007" s="16"/>
      <c r="O3007" s="16"/>
      <c r="P3007" s="16"/>
      <c r="Q3007" s="67" t="s">
        <v>25</v>
      </c>
      <c r="R3007" s="67"/>
      <c r="S3007" s="67"/>
    </row>
    <row r="3008" spans="4:19" ht="15">
      <c r="D3008" s="4">
        <v>620114</v>
      </c>
      <c r="E3008" s="38">
        <v>44207</v>
      </c>
      <c r="F3008" s="38">
        <v>44207</v>
      </c>
      <c r="G3008" s="62"/>
      <c r="H3008" s="4">
        <v>3022455</v>
      </c>
      <c r="I3008" s="28" t="s">
        <v>31</v>
      </c>
      <c r="J3008" s="45" t="s">
        <v>947</v>
      </c>
      <c r="K3008" s="12" t="s">
        <v>56</v>
      </c>
      <c r="L3008" s="8" t="s">
        <v>146</v>
      </c>
      <c r="M3008" s="16">
        <f>SUM_DATA[[#This Row],[TOTAL Cost]]-SUM_DATA[[#This Row],[MATERIAL Cost]]</f>
        <v>123000.51</v>
      </c>
      <c r="N3008" s="16">
        <f>IFERROR(SUM_DATA[[#This Row],[MAT C.]], 0)</f>
        <v>2674</v>
      </c>
      <c r="O3008" s="16">
        <f>VLOOKUP(SUM_DATA[[#This Row],[Work Order]],'[2]MAT DETAIL'!$D:$L,8,FALSE)</f>
        <v>2674</v>
      </c>
      <c r="P3008" s="17">
        <v>125674.51</v>
      </c>
      <c r="Q3008" s="67" t="s">
        <v>25</v>
      </c>
      <c r="R3008" s="67"/>
      <c r="S3008" s="67"/>
    </row>
    <row r="3009" spans="4:19" ht="15">
      <c r="D3009" s="19">
        <v>620114</v>
      </c>
      <c r="E3009" s="35">
        <v>44207</v>
      </c>
      <c r="F3009" s="35"/>
      <c r="G3009" s="62"/>
      <c r="H3009" s="19">
        <v>3022455</v>
      </c>
      <c r="I3009" s="28" t="s">
        <v>31</v>
      </c>
      <c r="J3009" s="46" t="s">
        <v>948</v>
      </c>
      <c r="K3009" s="12" t="s">
        <v>56</v>
      </c>
      <c r="L3009" s="8" t="s">
        <v>146</v>
      </c>
      <c r="M3009" s="16"/>
      <c r="N3009" s="16"/>
      <c r="O3009" s="16"/>
      <c r="P3009" s="16"/>
      <c r="Q3009" s="67" t="s">
        <v>25</v>
      </c>
      <c r="R3009" s="67"/>
      <c r="S3009" s="67"/>
    </row>
    <row r="3010" spans="4:19" ht="15">
      <c r="D3010" s="4">
        <v>620120</v>
      </c>
      <c r="E3010" s="38">
        <v>44207</v>
      </c>
      <c r="F3010" s="38">
        <v>44207</v>
      </c>
      <c r="G3010" s="62"/>
      <c r="H3010" s="4">
        <v>3022456</v>
      </c>
      <c r="I3010" s="28" t="s">
        <v>31</v>
      </c>
      <c r="J3010" s="44" t="s">
        <v>949</v>
      </c>
      <c r="K3010" s="12" t="s">
        <v>33</v>
      </c>
      <c r="L3010" s="12" t="s">
        <v>158</v>
      </c>
      <c r="M3010" s="16">
        <f>SUM_DATA[[#This Row],[TOTAL Cost]]-SUM_DATA[[#This Row],[MATERIAL Cost]]</f>
        <v>692.41</v>
      </c>
      <c r="N3010" s="16">
        <f>IFERROR(SUM_DATA[[#This Row],[MAT C.]], 0)</f>
        <v>0</v>
      </c>
      <c r="O3010" s="16" t="e">
        <f>VLOOKUP(SUM_DATA[[#This Row],[Work Order]],'[2]MAT DETAIL'!$D:$L,8,FALSE)</f>
        <v>#N/A</v>
      </c>
      <c r="P3010" s="17">
        <v>692.41</v>
      </c>
      <c r="Q3010" s="67" t="s">
        <v>25</v>
      </c>
      <c r="R3010" s="67"/>
      <c r="S3010" s="67"/>
    </row>
    <row r="3011" spans="4:19" ht="15">
      <c r="D3011" s="19">
        <v>620120</v>
      </c>
      <c r="E3011" s="35">
        <v>44207</v>
      </c>
      <c r="F3011" s="35"/>
      <c r="G3011" s="62"/>
      <c r="H3011" s="19">
        <v>3022456</v>
      </c>
      <c r="I3011" s="28" t="s">
        <v>31</v>
      </c>
      <c r="J3011" s="46" t="s">
        <v>950</v>
      </c>
      <c r="K3011" s="13" t="s">
        <v>33</v>
      </c>
      <c r="L3011" s="13" t="s">
        <v>164</v>
      </c>
      <c r="M3011" s="16"/>
      <c r="N3011" s="16"/>
      <c r="O3011" s="16"/>
      <c r="P3011" s="16"/>
      <c r="Q3011" s="67" t="s">
        <v>25</v>
      </c>
      <c r="R3011" s="67"/>
      <c r="S3011" s="67"/>
    </row>
    <row r="3012" spans="4:19" ht="15">
      <c r="D3012" s="4">
        <v>620123</v>
      </c>
      <c r="E3012" s="38">
        <v>44208</v>
      </c>
      <c r="F3012" s="38">
        <v>44208</v>
      </c>
      <c r="G3012" s="62"/>
      <c r="H3012" s="4">
        <v>3022510</v>
      </c>
      <c r="I3012" s="28" t="s">
        <v>26</v>
      </c>
      <c r="J3012" s="44" t="s">
        <v>951</v>
      </c>
      <c r="K3012" s="12" t="s">
        <v>36</v>
      </c>
      <c r="L3012" s="12" t="s">
        <v>507</v>
      </c>
      <c r="M3012" s="16">
        <f>SUM_DATA[[#This Row],[TOTAL Cost]]-SUM_DATA[[#This Row],[MATERIAL Cost]]</f>
        <v>510.27000000001863</v>
      </c>
      <c r="N3012" s="16">
        <f>IFERROR(SUM_DATA[[#This Row],[MAT C.]], 0)</f>
        <v>464900</v>
      </c>
      <c r="O3012" s="16">
        <f>VLOOKUP(SUM_DATA[[#This Row],[Work Order]],'[2]MAT DETAIL'!$D:$L,8,FALSE)</f>
        <v>464900</v>
      </c>
      <c r="P3012" s="17">
        <v>465410.27</v>
      </c>
      <c r="Q3012" s="67" t="s">
        <v>21</v>
      </c>
      <c r="R3012" s="67"/>
      <c r="S3012" s="67"/>
    </row>
    <row r="3013" spans="4:19" ht="15">
      <c r="D3013" s="4">
        <v>620119</v>
      </c>
      <c r="E3013" s="38">
        <v>44208</v>
      </c>
      <c r="F3013" s="38">
        <v>44208</v>
      </c>
      <c r="G3013" s="62"/>
      <c r="H3013" s="4">
        <v>3022556</v>
      </c>
      <c r="I3013" s="28" t="s">
        <v>31</v>
      </c>
      <c r="J3013" s="41" t="s">
        <v>255</v>
      </c>
      <c r="K3013" s="8" t="s">
        <v>39</v>
      </c>
      <c r="L3013" s="8" t="s">
        <v>91</v>
      </c>
      <c r="M3013" s="16">
        <f>SUM_DATA[[#This Row],[TOTAL Cost]]-SUM_DATA[[#This Row],[MATERIAL Cost]]</f>
        <v>60199.63</v>
      </c>
      <c r="N3013" s="16">
        <f>IFERROR(SUM_DATA[[#This Row],[MAT C.]], 0)</f>
        <v>0</v>
      </c>
      <c r="O3013" s="16" t="e">
        <f>VLOOKUP(SUM_DATA[[#This Row],[Work Order]],'[2]MAT DETAIL'!$D:$L,8,FALSE)</f>
        <v>#N/A</v>
      </c>
      <c r="P3013" s="17">
        <v>60199.63</v>
      </c>
      <c r="Q3013" s="67" t="s">
        <v>25</v>
      </c>
      <c r="R3013" s="67"/>
      <c r="S3013" s="67"/>
    </row>
    <row r="3014" spans="4:19" ht="15">
      <c r="D3014" s="4">
        <v>620112</v>
      </c>
      <c r="E3014" s="38">
        <v>44208</v>
      </c>
      <c r="F3014" s="38">
        <v>44208</v>
      </c>
      <c r="G3014" s="62"/>
      <c r="H3014" s="4">
        <v>3022575</v>
      </c>
      <c r="I3014" s="28" t="s">
        <v>26</v>
      </c>
      <c r="J3014" s="44" t="s">
        <v>45</v>
      </c>
      <c r="K3014" s="12" t="s">
        <v>39</v>
      </c>
      <c r="L3014" s="12" t="s">
        <v>40</v>
      </c>
      <c r="M3014" s="16">
        <f>SUM_DATA[[#This Row],[TOTAL Cost]]-SUM_DATA[[#This Row],[MATERIAL Cost]]</f>
        <v>8740</v>
      </c>
      <c r="N3014" s="16">
        <f>IFERROR(SUM_DATA[[#This Row],[MAT C.]], 0)</f>
        <v>0</v>
      </c>
      <c r="O3014" s="16" t="e">
        <f>VLOOKUP(SUM_DATA[[#This Row],[Work Order]],'[2]MAT DETAIL'!$D:$L,8,FALSE)</f>
        <v>#N/A</v>
      </c>
      <c r="P3014" s="17">
        <v>8740</v>
      </c>
      <c r="Q3014" s="67" t="s">
        <v>21</v>
      </c>
      <c r="R3014" s="67"/>
      <c r="S3014" s="67"/>
    </row>
    <row r="3015" spans="4:19" ht="15">
      <c r="D3015" s="4">
        <v>620112</v>
      </c>
      <c r="E3015" s="38">
        <v>44208</v>
      </c>
      <c r="F3015" s="38">
        <v>44208</v>
      </c>
      <c r="G3015" s="62"/>
      <c r="H3015" s="4">
        <v>3022580</v>
      </c>
      <c r="I3015" s="28" t="s">
        <v>26</v>
      </c>
      <c r="J3015" s="41" t="s">
        <v>758</v>
      </c>
      <c r="K3015" s="8" t="s">
        <v>19</v>
      </c>
      <c r="L3015" s="8" t="s">
        <v>50</v>
      </c>
      <c r="M3015" s="16">
        <f>SUM_DATA[[#This Row],[TOTAL Cost]]-SUM_DATA[[#This Row],[MATERIAL Cost]]</f>
        <v>10910.27</v>
      </c>
      <c r="N3015" s="16">
        <f>IFERROR(SUM_DATA[[#This Row],[MAT C.]], 0)</f>
        <v>17000</v>
      </c>
      <c r="O3015" s="16">
        <f>VLOOKUP(SUM_DATA[[#This Row],[Work Order]],'[2]MAT DETAIL'!$D:$L,8,FALSE)</f>
        <v>17000</v>
      </c>
      <c r="P3015" s="17">
        <v>27910.27</v>
      </c>
      <c r="Q3015" s="67" t="s">
        <v>21</v>
      </c>
      <c r="R3015" s="67"/>
      <c r="S3015" s="67"/>
    </row>
    <row r="3016" spans="4:19" ht="15">
      <c r="D3016" s="4">
        <v>620111</v>
      </c>
      <c r="E3016" s="38">
        <v>44208</v>
      </c>
      <c r="F3016" s="38">
        <v>44208</v>
      </c>
      <c r="G3016" s="62"/>
      <c r="H3016" s="4">
        <v>3022672</v>
      </c>
      <c r="I3016" s="28" t="s">
        <v>26</v>
      </c>
      <c r="J3016" s="44" t="s">
        <v>952</v>
      </c>
      <c r="K3016" s="12" t="s">
        <v>36</v>
      </c>
      <c r="L3016" s="12" t="s">
        <v>42</v>
      </c>
      <c r="M3016" s="16">
        <f>SUM_DATA[[#This Row],[TOTAL Cost]]-SUM_DATA[[#This Row],[MATERIAL Cost]]</f>
        <v>510.27000000000044</v>
      </c>
      <c r="N3016" s="16">
        <f>IFERROR(SUM_DATA[[#This Row],[MAT C.]], 0)</f>
        <v>27000</v>
      </c>
      <c r="O3016" s="16">
        <f>VLOOKUP(SUM_DATA[[#This Row],[Work Order]],'[2]MAT DETAIL'!$D:$L,8,FALSE)</f>
        <v>27000</v>
      </c>
      <c r="P3016" s="17">
        <v>27510.27</v>
      </c>
      <c r="Q3016" s="67" t="s">
        <v>21</v>
      </c>
      <c r="R3016" s="67"/>
      <c r="S3016" s="67"/>
    </row>
    <row r="3017" spans="4:19" ht="15">
      <c r="D3017" s="4">
        <v>620116</v>
      </c>
      <c r="E3017" s="38">
        <v>44208</v>
      </c>
      <c r="F3017" s="38">
        <v>44208</v>
      </c>
      <c r="G3017" s="62"/>
      <c r="H3017" s="4">
        <v>3022677</v>
      </c>
      <c r="I3017" s="28" t="s">
        <v>26</v>
      </c>
      <c r="J3017" s="41" t="s">
        <v>405</v>
      </c>
      <c r="K3017" s="8" t="s">
        <v>33</v>
      </c>
      <c r="L3017" s="8" t="s">
        <v>39</v>
      </c>
      <c r="M3017" s="16">
        <f>SUM_DATA[[#This Row],[TOTAL Cost]]-SUM_DATA[[#This Row],[MATERIAL Cost]]</f>
        <v>2532.1999999999998</v>
      </c>
      <c r="N3017" s="16">
        <f>IFERROR(SUM_DATA[[#This Row],[MAT C.]], 0)</f>
        <v>0</v>
      </c>
      <c r="O3017" s="16" t="e">
        <f>VLOOKUP(SUM_DATA[[#This Row],[Work Order]],'[2]MAT DETAIL'!$D:$L,8,FALSE)</f>
        <v>#N/A</v>
      </c>
      <c r="P3017" s="17">
        <v>2532.1999999999998</v>
      </c>
      <c r="Q3017" s="67" t="s">
        <v>25</v>
      </c>
      <c r="R3017" s="67"/>
      <c r="S3017" s="67"/>
    </row>
    <row r="3018" spans="4:19" ht="15">
      <c r="D3018" s="4">
        <v>620116</v>
      </c>
      <c r="E3018" s="38">
        <v>44208</v>
      </c>
      <c r="F3018" s="38">
        <v>44208</v>
      </c>
      <c r="G3018" s="62"/>
      <c r="H3018" s="4">
        <v>3022678</v>
      </c>
      <c r="I3018" s="28" t="s">
        <v>26</v>
      </c>
      <c r="J3018" s="41" t="s">
        <v>676</v>
      </c>
      <c r="K3018" s="8" t="s">
        <v>67</v>
      </c>
      <c r="L3018" s="8" t="s">
        <v>88</v>
      </c>
      <c r="M3018" s="16">
        <f>SUM_DATA[[#This Row],[TOTAL Cost]]-SUM_DATA[[#This Row],[MATERIAL Cost]]</f>
        <v>2532.1999999999998</v>
      </c>
      <c r="N3018" s="16">
        <f>IFERROR(SUM_DATA[[#This Row],[MAT C.]], 0)</f>
        <v>0</v>
      </c>
      <c r="O3018" s="16" t="e">
        <f>VLOOKUP(SUM_DATA[[#This Row],[Work Order]],'[2]MAT DETAIL'!$D:$L,8,FALSE)</f>
        <v>#N/A</v>
      </c>
      <c r="P3018" s="17">
        <v>2532.1999999999998</v>
      </c>
      <c r="Q3018" s="67" t="s">
        <v>25</v>
      </c>
      <c r="R3018" s="67"/>
      <c r="S3018" s="67"/>
    </row>
    <row r="3019" spans="4:19" ht="15">
      <c r="D3019" s="4">
        <v>620116</v>
      </c>
      <c r="E3019" s="38">
        <v>44208</v>
      </c>
      <c r="F3019" s="38">
        <v>44208</v>
      </c>
      <c r="G3019" s="62"/>
      <c r="H3019" s="4">
        <v>3022679</v>
      </c>
      <c r="I3019" s="28" t="s">
        <v>26</v>
      </c>
      <c r="J3019" s="44" t="s">
        <v>953</v>
      </c>
      <c r="K3019" s="12" t="s">
        <v>82</v>
      </c>
      <c r="L3019" s="12" t="s">
        <v>83</v>
      </c>
      <c r="M3019" s="16">
        <f>SUM_DATA[[#This Row],[TOTAL Cost]]-SUM_DATA[[#This Row],[MATERIAL Cost]]</f>
        <v>2532.1999999999998</v>
      </c>
      <c r="N3019" s="16">
        <f>IFERROR(SUM_DATA[[#This Row],[MAT C.]], 0)</f>
        <v>0</v>
      </c>
      <c r="O3019" s="16" t="e">
        <f>VLOOKUP(SUM_DATA[[#This Row],[Work Order]],'[2]MAT DETAIL'!$D:$L,8,FALSE)</f>
        <v>#N/A</v>
      </c>
      <c r="P3019" s="17">
        <v>2532.1999999999998</v>
      </c>
      <c r="Q3019" s="67" t="s">
        <v>25</v>
      </c>
      <c r="R3019" s="67"/>
      <c r="S3019" s="67"/>
    </row>
    <row r="3020" spans="4:19" ht="15">
      <c r="D3020" s="4">
        <v>620109</v>
      </c>
      <c r="E3020" s="38">
        <v>44208</v>
      </c>
      <c r="F3020" s="38">
        <v>44208</v>
      </c>
      <c r="G3020" s="62"/>
      <c r="H3020" s="4">
        <v>3022683</v>
      </c>
      <c r="I3020" s="28" t="s">
        <v>26</v>
      </c>
      <c r="J3020" s="45" t="s">
        <v>649</v>
      </c>
      <c r="K3020" s="12" t="s">
        <v>59</v>
      </c>
      <c r="L3020" s="12" t="s">
        <v>98</v>
      </c>
      <c r="M3020" s="16">
        <f>SUM_DATA[[#This Row],[TOTAL Cost]]-SUM_DATA[[#This Row],[MATERIAL Cost]]</f>
        <v>2532.1999999999998</v>
      </c>
      <c r="N3020" s="16">
        <f>IFERROR(SUM_DATA[[#This Row],[MAT C.]], 0)</f>
        <v>0</v>
      </c>
      <c r="O3020" s="16" t="e">
        <f>VLOOKUP(SUM_DATA[[#This Row],[Work Order]],'[2]MAT DETAIL'!$D:$L,8,FALSE)</f>
        <v>#N/A</v>
      </c>
      <c r="P3020" s="17">
        <v>2532.1999999999998</v>
      </c>
      <c r="Q3020" s="67" t="s">
        <v>25</v>
      </c>
      <c r="R3020" s="67"/>
      <c r="S3020" s="67"/>
    </row>
    <row r="3021" spans="4:19" ht="15">
      <c r="D3021" s="4">
        <v>620123</v>
      </c>
      <c r="E3021" s="38">
        <v>44208</v>
      </c>
      <c r="F3021" s="38">
        <v>44208</v>
      </c>
      <c r="G3021" s="62"/>
      <c r="H3021" s="4">
        <v>3022685</v>
      </c>
      <c r="I3021" s="28" t="s">
        <v>26</v>
      </c>
      <c r="J3021" s="44" t="s">
        <v>69</v>
      </c>
      <c r="K3021" s="12" t="s">
        <v>70</v>
      </c>
      <c r="L3021" s="12" t="s">
        <v>71</v>
      </c>
      <c r="M3021" s="16">
        <f>SUM_DATA[[#This Row],[TOTAL Cost]]-SUM_DATA[[#This Row],[MATERIAL Cost]]</f>
        <v>2532.1999999999998</v>
      </c>
      <c r="N3021" s="16">
        <f>IFERROR(SUM_DATA[[#This Row],[MAT C.]], 0)</f>
        <v>0</v>
      </c>
      <c r="O3021" s="16" t="e">
        <f>VLOOKUP(SUM_DATA[[#This Row],[Work Order]],'[2]MAT DETAIL'!$D:$L,8,FALSE)</f>
        <v>#N/A</v>
      </c>
      <c r="P3021" s="17">
        <v>2532.1999999999998</v>
      </c>
      <c r="Q3021" s="67" t="s">
        <v>25</v>
      </c>
      <c r="R3021" s="67"/>
      <c r="S3021" s="67"/>
    </row>
    <row r="3022" spans="4:19" ht="15">
      <c r="D3022" s="4">
        <v>620122</v>
      </c>
      <c r="E3022" s="38">
        <v>44208</v>
      </c>
      <c r="F3022" s="38">
        <v>44208</v>
      </c>
      <c r="G3022" s="62"/>
      <c r="H3022" s="4">
        <v>3022686</v>
      </c>
      <c r="I3022" s="28" t="s">
        <v>26</v>
      </c>
      <c r="J3022" s="44" t="s">
        <v>238</v>
      </c>
      <c r="K3022" s="12" t="s">
        <v>19</v>
      </c>
      <c r="L3022" s="12" t="s">
        <v>239</v>
      </c>
      <c r="M3022" s="16">
        <f>SUM_DATA[[#This Row],[TOTAL Cost]]-SUM_DATA[[#This Row],[MATERIAL Cost]]</f>
        <v>2532.1999999999998</v>
      </c>
      <c r="N3022" s="16">
        <f>IFERROR(SUM_DATA[[#This Row],[MAT C.]], 0)</f>
        <v>0</v>
      </c>
      <c r="O3022" s="16" t="e">
        <f>VLOOKUP(SUM_DATA[[#This Row],[Work Order]],'[2]MAT DETAIL'!$D:$L,8,FALSE)</f>
        <v>#N/A</v>
      </c>
      <c r="P3022" s="17">
        <v>2532.1999999999998</v>
      </c>
      <c r="Q3022" s="67" t="s">
        <v>25</v>
      </c>
      <c r="R3022" s="67"/>
      <c r="S3022" s="67"/>
    </row>
    <row r="3023" spans="4:19" ht="15">
      <c r="D3023" s="4">
        <v>620116</v>
      </c>
      <c r="E3023" s="38">
        <v>44208</v>
      </c>
      <c r="F3023" s="38">
        <v>44208</v>
      </c>
      <c r="G3023" s="62"/>
      <c r="H3023" s="4">
        <v>3022689</v>
      </c>
      <c r="I3023" s="28" t="s">
        <v>26</v>
      </c>
      <c r="J3023" s="44" t="s">
        <v>954</v>
      </c>
      <c r="K3023" s="8" t="s">
        <v>82</v>
      </c>
      <c r="L3023" s="12" t="s">
        <v>83</v>
      </c>
      <c r="M3023" s="16">
        <f>SUM_DATA[[#This Row],[TOTAL Cost]]-SUM_DATA[[#This Row],[MATERIAL Cost]]</f>
        <v>2532.1999999999998</v>
      </c>
      <c r="N3023" s="16">
        <f>IFERROR(SUM_DATA[[#This Row],[MAT C.]], 0)</f>
        <v>0</v>
      </c>
      <c r="O3023" s="16" t="e">
        <f>VLOOKUP(SUM_DATA[[#This Row],[Work Order]],'[2]MAT DETAIL'!$D:$L,8,FALSE)</f>
        <v>#N/A</v>
      </c>
      <c r="P3023" s="17">
        <v>2532.1999999999998</v>
      </c>
      <c r="Q3023" s="67" t="s">
        <v>25</v>
      </c>
      <c r="R3023" s="67"/>
      <c r="S3023" s="67"/>
    </row>
    <row r="3024" spans="4:19" ht="15">
      <c r="D3024" s="4">
        <v>620117</v>
      </c>
      <c r="E3024" s="38">
        <v>44208</v>
      </c>
      <c r="F3024" s="38">
        <v>44208</v>
      </c>
      <c r="G3024" s="62"/>
      <c r="H3024" s="4">
        <v>3022692</v>
      </c>
      <c r="I3024" s="28" t="s">
        <v>26</v>
      </c>
      <c r="J3024" s="44" t="s">
        <v>286</v>
      </c>
      <c r="K3024" s="8" t="s">
        <v>59</v>
      </c>
      <c r="L3024" s="8" t="s">
        <v>98</v>
      </c>
      <c r="M3024" s="16">
        <f>SUM_DATA[[#This Row],[TOTAL Cost]]-SUM_DATA[[#This Row],[MATERIAL Cost]]</f>
        <v>2532.1999999999998</v>
      </c>
      <c r="N3024" s="16">
        <f>IFERROR(SUM_DATA[[#This Row],[MAT C.]], 0)</f>
        <v>0</v>
      </c>
      <c r="O3024" s="16" t="e">
        <f>VLOOKUP(SUM_DATA[[#This Row],[Work Order]],'[2]MAT DETAIL'!$D:$L,8,FALSE)</f>
        <v>#N/A</v>
      </c>
      <c r="P3024" s="17">
        <v>2532.1999999999998</v>
      </c>
      <c r="Q3024" s="67" t="s">
        <v>25</v>
      </c>
      <c r="R3024" s="67"/>
      <c r="S3024" s="67"/>
    </row>
    <row r="3025" spans="4:19" ht="15">
      <c r="D3025" s="4">
        <v>620107</v>
      </c>
      <c r="E3025" s="38">
        <v>44208</v>
      </c>
      <c r="F3025" s="38">
        <v>44208</v>
      </c>
      <c r="G3025" s="62"/>
      <c r="H3025" s="4">
        <v>3022694</v>
      </c>
      <c r="I3025" s="28" t="s">
        <v>26</v>
      </c>
      <c r="J3025" s="44" t="s">
        <v>477</v>
      </c>
      <c r="K3025" s="12" t="s">
        <v>76</v>
      </c>
      <c r="L3025" s="12" t="s">
        <v>76</v>
      </c>
      <c r="M3025" s="16">
        <f>SUM_DATA[[#This Row],[TOTAL Cost]]-SUM_DATA[[#This Row],[MATERIAL Cost]]</f>
        <v>4435.53</v>
      </c>
      <c r="N3025" s="16">
        <f>IFERROR(SUM_DATA[[#This Row],[MAT C.]], 0)</f>
        <v>0</v>
      </c>
      <c r="O3025" s="16" t="e">
        <f>VLOOKUP(SUM_DATA[[#This Row],[Work Order]],'[2]MAT DETAIL'!$D:$L,8,FALSE)</f>
        <v>#N/A</v>
      </c>
      <c r="P3025" s="17">
        <v>4435.53</v>
      </c>
      <c r="Q3025" s="67" t="s">
        <v>25</v>
      </c>
      <c r="R3025" s="67"/>
      <c r="S3025" s="67"/>
    </row>
    <row r="3026" spans="4:19" ht="15">
      <c r="D3026" s="4">
        <v>620118</v>
      </c>
      <c r="E3026" s="38">
        <v>44208</v>
      </c>
      <c r="F3026" s="38">
        <v>44208</v>
      </c>
      <c r="G3026" s="62"/>
      <c r="H3026" s="4">
        <v>3022695</v>
      </c>
      <c r="I3026" s="28" t="s">
        <v>26</v>
      </c>
      <c r="J3026" s="44" t="s">
        <v>241</v>
      </c>
      <c r="K3026" s="12" t="s">
        <v>39</v>
      </c>
      <c r="L3026" s="8" t="s">
        <v>40</v>
      </c>
      <c r="M3026" s="16">
        <f>SUM_DATA[[#This Row],[TOTAL Cost]]-SUM_DATA[[#This Row],[MATERIAL Cost]]</f>
        <v>2532.1999999999998</v>
      </c>
      <c r="N3026" s="16">
        <f>IFERROR(SUM_DATA[[#This Row],[MAT C.]], 0)</f>
        <v>0</v>
      </c>
      <c r="O3026" s="16" t="e">
        <f>VLOOKUP(SUM_DATA[[#This Row],[Work Order]],'[2]MAT DETAIL'!$D:$L,8,FALSE)</f>
        <v>#N/A</v>
      </c>
      <c r="P3026" s="17">
        <v>2532.1999999999998</v>
      </c>
      <c r="Q3026" s="67" t="s">
        <v>25</v>
      </c>
      <c r="R3026" s="67"/>
      <c r="S3026" s="67"/>
    </row>
    <row r="3027" spans="4:19" ht="15">
      <c r="D3027" s="4">
        <v>620114</v>
      </c>
      <c r="E3027" s="38">
        <v>44208</v>
      </c>
      <c r="F3027" s="38">
        <v>44208</v>
      </c>
      <c r="G3027" s="62"/>
      <c r="H3027" s="4">
        <v>3022698</v>
      </c>
      <c r="I3027" s="28" t="s">
        <v>26</v>
      </c>
      <c r="J3027" s="44" t="s">
        <v>309</v>
      </c>
      <c r="K3027" s="12" t="s">
        <v>59</v>
      </c>
      <c r="L3027" s="8" t="s">
        <v>98</v>
      </c>
      <c r="M3027" s="16">
        <f>SUM_DATA[[#This Row],[TOTAL Cost]]-SUM_DATA[[#This Row],[MATERIAL Cost]]</f>
        <v>2532.1999999999998</v>
      </c>
      <c r="N3027" s="16">
        <f>IFERROR(SUM_DATA[[#This Row],[MAT C.]], 0)</f>
        <v>0</v>
      </c>
      <c r="O3027" s="16" t="e">
        <f>VLOOKUP(SUM_DATA[[#This Row],[Work Order]],'[2]MAT DETAIL'!$D:$L,8,FALSE)</f>
        <v>#N/A</v>
      </c>
      <c r="P3027" s="17">
        <v>2532.1999999999998</v>
      </c>
      <c r="Q3027" s="67" t="s">
        <v>25</v>
      </c>
      <c r="R3027" s="67"/>
      <c r="S3027" s="67"/>
    </row>
    <row r="3028" spans="4:19" ht="15">
      <c r="D3028" s="4">
        <v>620116</v>
      </c>
      <c r="E3028" s="38">
        <v>44208</v>
      </c>
      <c r="F3028" s="38">
        <v>44208</v>
      </c>
      <c r="G3028" s="62"/>
      <c r="H3028" s="4">
        <v>3022701</v>
      </c>
      <c r="I3028" s="28" t="s">
        <v>26</v>
      </c>
      <c r="J3028" s="44" t="s">
        <v>666</v>
      </c>
      <c r="K3028" s="12" t="s">
        <v>67</v>
      </c>
      <c r="L3028" s="12" t="s">
        <v>88</v>
      </c>
      <c r="M3028" s="16">
        <f>SUM_DATA[[#This Row],[TOTAL Cost]]-SUM_DATA[[#This Row],[MATERIAL Cost]]</f>
        <v>2532.1999999999998</v>
      </c>
      <c r="N3028" s="16">
        <f>IFERROR(SUM_DATA[[#This Row],[MAT C.]], 0)</f>
        <v>0</v>
      </c>
      <c r="O3028" s="16" t="e">
        <f>VLOOKUP(SUM_DATA[[#This Row],[Work Order]],'[2]MAT DETAIL'!$D:$L,8,FALSE)</f>
        <v>#N/A</v>
      </c>
      <c r="P3028" s="17">
        <v>2532.1999999999998</v>
      </c>
      <c r="Q3028" s="67" t="s">
        <v>25</v>
      </c>
      <c r="R3028" s="67"/>
      <c r="S3028" s="67"/>
    </row>
    <row r="3029" spans="4:19" ht="15">
      <c r="D3029" s="4">
        <v>620104</v>
      </c>
      <c r="E3029" s="38">
        <v>44208</v>
      </c>
      <c r="F3029" s="38">
        <v>44208</v>
      </c>
      <c r="G3029" s="62"/>
      <c r="H3029" s="4">
        <v>3022720</v>
      </c>
      <c r="I3029" s="28" t="s">
        <v>26</v>
      </c>
      <c r="J3029" s="44" t="s">
        <v>955</v>
      </c>
      <c r="K3029" s="12" t="s">
        <v>19</v>
      </c>
      <c r="L3029" s="12" t="s">
        <v>50</v>
      </c>
      <c r="M3029" s="16">
        <f>SUM_DATA[[#This Row],[TOTAL Cost]]-SUM_DATA[[#This Row],[MATERIAL Cost]]</f>
        <v>510.27000000000044</v>
      </c>
      <c r="N3029" s="16">
        <f>IFERROR(SUM_DATA[[#This Row],[MAT C.]], 0)</f>
        <v>9920</v>
      </c>
      <c r="O3029" s="16">
        <f>VLOOKUP(SUM_DATA[[#This Row],[Work Order]],'[2]MAT DETAIL'!$D:$L,8,FALSE)</f>
        <v>9920</v>
      </c>
      <c r="P3029" s="17">
        <v>10430.27</v>
      </c>
      <c r="Q3029" s="67" t="s">
        <v>21</v>
      </c>
      <c r="R3029" s="67"/>
      <c r="S3029" s="67"/>
    </row>
    <row r="3030" spans="4:19" ht="15">
      <c r="D3030" s="4">
        <v>620111</v>
      </c>
      <c r="E3030" s="38">
        <v>44208</v>
      </c>
      <c r="F3030" s="38">
        <v>44208</v>
      </c>
      <c r="G3030" s="62"/>
      <c r="H3030" s="4">
        <v>3022721</v>
      </c>
      <c r="I3030" s="28" t="s">
        <v>26</v>
      </c>
      <c r="J3030" s="41" t="s">
        <v>955</v>
      </c>
      <c r="K3030" s="8" t="s">
        <v>19</v>
      </c>
      <c r="L3030" s="8" t="s">
        <v>50</v>
      </c>
      <c r="M3030" s="16">
        <f>SUM_DATA[[#This Row],[TOTAL Cost]]-SUM_DATA[[#This Row],[MATERIAL Cost]]</f>
        <v>510.27000000000044</v>
      </c>
      <c r="N3030" s="16">
        <f>IFERROR(SUM_DATA[[#This Row],[MAT C.]], 0)</f>
        <v>9920</v>
      </c>
      <c r="O3030" s="16">
        <f>VLOOKUP(SUM_DATA[[#This Row],[Work Order]],'[2]MAT DETAIL'!$D:$L,8,FALSE)</f>
        <v>9920</v>
      </c>
      <c r="P3030" s="17">
        <v>10430.27</v>
      </c>
      <c r="Q3030" s="67" t="s">
        <v>21</v>
      </c>
      <c r="R3030" s="67"/>
      <c r="S3030" s="67"/>
    </row>
    <row r="3031" spans="4:19" ht="15">
      <c r="D3031" s="4">
        <v>620113</v>
      </c>
      <c r="E3031" s="38">
        <v>44208</v>
      </c>
      <c r="F3031" s="38">
        <v>44208</v>
      </c>
      <c r="G3031" s="62"/>
      <c r="H3031" s="4">
        <v>3022722</v>
      </c>
      <c r="I3031" s="28" t="s">
        <v>26</v>
      </c>
      <c r="J3031" s="44" t="s">
        <v>955</v>
      </c>
      <c r="K3031" s="8" t="s">
        <v>19</v>
      </c>
      <c r="L3031" s="8" t="s">
        <v>50</v>
      </c>
      <c r="M3031" s="16">
        <f>SUM_DATA[[#This Row],[TOTAL Cost]]-SUM_DATA[[#This Row],[MATERIAL Cost]]</f>
        <v>510.27000000000044</v>
      </c>
      <c r="N3031" s="16">
        <f>IFERROR(SUM_DATA[[#This Row],[MAT C.]], 0)</f>
        <v>9920</v>
      </c>
      <c r="O3031" s="16">
        <f>VLOOKUP(SUM_DATA[[#This Row],[Work Order]],'[2]MAT DETAIL'!$D:$L,8,FALSE)</f>
        <v>9920</v>
      </c>
      <c r="P3031" s="17">
        <v>10430.27</v>
      </c>
      <c r="Q3031" s="67" t="s">
        <v>21</v>
      </c>
      <c r="R3031" s="67"/>
      <c r="S3031" s="67"/>
    </row>
    <row r="3032" spans="4:19" ht="15">
      <c r="D3032" s="4">
        <v>620124</v>
      </c>
      <c r="E3032" s="38">
        <v>44208</v>
      </c>
      <c r="F3032" s="38">
        <v>44208</v>
      </c>
      <c r="G3032" s="62"/>
      <c r="H3032" s="4">
        <v>3022723</v>
      </c>
      <c r="I3032" s="28" t="s">
        <v>26</v>
      </c>
      <c r="J3032" s="44" t="s">
        <v>955</v>
      </c>
      <c r="K3032" s="8" t="s">
        <v>19</v>
      </c>
      <c r="L3032" s="8" t="s">
        <v>50</v>
      </c>
      <c r="M3032" s="16">
        <f>SUM_DATA[[#This Row],[TOTAL Cost]]-SUM_DATA[[#This Row],[MATERIAL Cost]]</f>
        <v>510.27000000000044</v>
      </c>
      <c r="N3032" s="16">
        <f>IFERROR(SUM_DATA[[#This Row],[MAT C.]], 0)</f>
        <v>9920</v>
      </c>
      <c r="O3032" s="16">
        <f>VLOOKUP(SUM_DATA[[#This Row],[Work Order]],'[2]MAT DETAIL'!$D:$L,8,FALSE)</f>
        <v>9920</v>
      </c>
      <c r="P3032" s="17">
        <v>10430.27</v>
      </c>
      <c r="Q3032" s="67" t="s">
        <v>21</v>
      </c>
      <c r="R3032" s="67"/>
      <c r="S3032" s="67"/>
    </row>
    <row r="3033" spans="4:19" ht="15">
      <c r="D3033" s="4">
        <v>620104</v>
      </c>
      <c r="E3033" s="38">
        <v>44208</v>
      </c>
      <c r="F3033" s="38">
        <v>44208</v>
      </c>
      <c r="G3033" s="62"/>
      <c r="H3033" s="4">
        <v>3022740</v>
      </c>
      <c r="I3033" s="28" t="s">
        <v>26</v>
      </c>
      <c r="J3033" s="44" t="s">
        <v>956</v>
      </c>
      <c r="K3033" s="8" t="s">
        <v>67</v>
      </c>
      <c r="L3033" s="8" t="s">
        <v>227</v>
      </c>
      <c r="M3033" s="16">
        <f>SUM_DATA[[#This Row],[TOTAL Cost]]-SUM_DATA[[#This Row],[MATERIAL Cost]]</f>
        <v>510.2699999999968</v>
      </c>
      <c r="N3033" s="16">
        <f>IFERROR(SUM_DATA[[#This Row],[MAT C.]], 0)</f>
        <v>39800</v>
      </c>
      <c r="O3033" s="16">
        <f>VLOOKUP(SUM_DATA[[#This Row],[Work Order]],'[2]MAT DETAIL'!$D:$L,8,FALSE)</f>
        <v>39800</v>
      </c>
      <c r="P3033" s="17">
        <v>40310.269999999997</v>
      </c>
      <c r="Q3033" s="67" t="s">
        <v>21</v>
      </c>
      <c r="R3033" s="67"/>
      <c r="S3033" s="67"/>
    </row>
    <row r="3034" spans="4:19" ht="15">
      <c r="D3034" s="4">
        <v>620105</v>
      </c>
      <c r="E3034" s="38">
        <v>44208</v>
      </c>
      <c r="F3034" s="38">
        <v>44208</v>
      </c>
      <c r="G3034" s="62"/>
      <c r="H3034" s="4">
        <v>3022741</v>
      </c>
      <c r="I3034" s="28" t="s">
        <v>26</v>
      </c>
      <c r="J3034" s="44" t="s">
        <v>956</v>
      </c>
      <c r="K3034" s="8" t="s">
        <v>67</v>
      </c>
      <c r="L3034" s="12" t="s">
        <v>227</v>
      </c>
      <c r="M3034" s="16">
        <f>SUM_DATA[[#This Row],[TOTAL Cost]]-SUM_DATA[[#This Row],[MATERIAL Cost]]</f>
        <v>510.2699999999968</v>
      </c>
      <c r="N3034" s="16">
        <f>IFERROR(SUM_DATA[[#This Row],[MAT C.]], 0)</f>
        <v>39800</v>
      </c>
      <c r="O3034" s="16">
        <f>VLOOKUP(SUM_DATA[[#This Row],[Work Order]],'[2]MAT DETAIL'!$D:$L,8,FALSE)</f>
        <v>39800</v>
      </c>
      <c r="P3034" s="17">
        <v>40310.269999999997</v>
      </c>
      <c r="Q3034" s="67" t="s">
        <v>21</v>
      </c>
      <c r="R3034" s="67"/>
      <c r="S3034" s="67"/>
    </row>
    <row r="3035" spans="4:19" ht="15">
      <c r="D3035" s="4">
        <v>620106</v>
      </c>
      <c r="E3035" s="38">
        <v>44208</v>
      </c>
      <c r="F3035" s="38">
        <v>44208</v>
      </c>
      <c r="G3035" s="62"/>
      <c r="H3035" s="4">
        <v>3022742</v>
      </c>
      <c r="I3035" s="28" t="s">
        <v>26</v>
      </c>
      <c r="J3035" s="44" t="s">
        <v>956</v>
      </c>
      <c r="K3035" s="8" t="s">
        <v>67</v>
      </c>
      <c r="L3035" s="8" t="s">
        <v>227</v>
      </c>
      <c r="M3035" s="16">
        <f>SUM_DATA[[#This Row],[TOTAL Cost]]-SUM_DATA[[#This Row],[MATERIAL Cost]]</f>
        <v>0</v>
      </c>
      <c r="N3035" s="16">
        <f>IFERROR(SUM_DATA[[#This Row],[MAT C.]], 0)</f>
        <v>39800</v>
      </c>
      <c r="O3035" s="16">
        <f>VLOOKUP(SUM_DATA[[#This Row],[Work Order]],'[2]MAT DETAIL'!$D:$L,8,FALSE)</f>
        <v>39800</v>
      </c>
      <c r="P3035" s="17">
        <v>39800</v>
      </c>
      <c r="Q3035" s="67" t="s">
        <v>21</v>
      </c>
      <c r="R3035" s="67"/>
      <c r="S3035" s="67"/>
    </row>
    <row r="3036" spans="4:19" ht="15">
      <c r="D3036" s="4">
        <v>620107</v>
      </c>
      <c r="E3036" s="38">
        <v>44208</v>
      </c>
      <c r="F3036" s="38">
        <v>44208</v>
      </c>
      <c r="G3036" s="62"/>
      <c r="H3036" s="4">
        <v>3022743</v>
      </c>
      <c r="I3036" s="28" t="s">
        <v>26</v>
      </c>
      <c r="J3036" s="44" t="s">
        <v>956</v>
      </c>
      <c r="K3036" s="8" t="s">
        <v>67</v>
      </c>
      <c r="L3036" s="8" t="s">
        <v>227</v>
      </c>
      <c r="M3036" s="16">
        <f>SUM_DATA[[#This Row],[TOTAL Cost]]-SUM_DATA[[#This Row],[MATERIAL Cost]]</f>
        <v>510.2699999999968</v>
      </c>
      <c r="N3036" s="16">
        <f>IFERROR(SUM_DATA[[#This Row],[MAT C.]], 0)</f>
        <v>39800</v>
      </c>
      <c r="O3036" s="16">
        <f>VLOOKUP(SUM_DATA[[#This Row],[Work Order]],'[2]MAT DETAIL'!$D:$L,8,FALSE)</f>
        <v>39800</v>
      </c>
      <c r="P3036" s="17">
        <v>40310.269999999997</v>
      </c>
      <c r="Q3036" s="67" t="s">
        <v>21</v>
      </c>
      <c r="R3036" s="67"/>
      <c r="S3036" s="67"/>
    </row>
    <row r="3037" spans="4:19" ht="15">
      <c r="D3037" s="4">
        <v>620109</v>
      </c>
      <c r="E3037" s="38">
        <v>44208</v>
      </c>
      <c r="F3037" s="38">
        <v>44208</v>
      </c>
      <c r="G3037" s="62"/>
      <c r="H3037" s="4">
        <v>3022744</v>
      </c>
      <c r="I3037" s="28" t="s">
        <v>26</v>
      </c>
      <c r="J3037" s="44" t="s">
        <v>956</v>
      </c>
      <c r="K3037" s="8" t="s">
        <v>67</v>
      </c>
      <c r="L3037" s="8" t="s">
        <v>227</v>
      </c>
      <c r="M3037" s="16">
        <f>SUM_DATA[[#This Row],[TOTAL Cost]]-SUM_DATA[[#This Row],[MATERIAL Cost]]</f>
        <v>510.2699999999968</v>
      </c>
      <c r="N3037" s="16">
        <f>IFERROR(SUM_DATA[[#This Row],[MAT C.]], 0)</f>
        <v>39800</v>
      </c>
      <c r="O3037" s="16">
        <f>VLOOKUP(SUM_DATA[[#This Row],[Work Order]],'[2]MAT DETAIL'!$D:$L,8,FALSE)</f>
        <v>39800</v>
      </c>
      <c r="P3037" s="17">
        <v>40310.269999999997</v>
      </c>
      <c r="Q3037" s="67" t="s">
        <v>21</v>
      </c>
      <c r="R3037" s="67"/>
      <c r="S3037" s="67"/>
    </row>
    <row r="3038" spans="4:19" ht="15">
      <c r="D3038" s="4">
        <v>620111</v>
      </c>
      <c r="E3038" s="38">
        <v>44208</v>
      </c>
      <c r="F3038" s="38">
        <v>44208</v>
      </c>
      <c r="G3038" s="62"/>
      <c r="H3038" s="4">
        <v>3022745</v>
      </c>
      <c r="I3038" s="28" t="s">
        <v>26</v>
      </c>
      <c r="J3038" s="44" t="s">
        <v>956</v>
      </c>
      <c r="K3038" s="12" t="s">
        <v>67</v>
      </c>
      <c r="L3038" s="8" t="s">
        <v>227</v>
      </c>
      <c r="M3038" s="16">
        <f>SUM_DATA[[#This Row],[TOTAL Cost]]-SUM_DATA[[#This Row],[MATERIAL Cost]]</f>
        <v>510.2699999999968</v>
      </c>
      <c r="N3038" s="16">
        <f>IFERROR(SUM_DATA[[#This Row],[MAT C.]], 0)</f>
        <v>39800</v>
      </c>
      <c r="O3038" s="16">
        <f>VLOOKUP(SUM_DATA[[#This Row],[Work Order]],'[2]MAT DETAIL'!$D:$L,8,FALSE)</f>
        <v>39800</v>
      </c>
      <c r="P3038" s="17">
        <v>40310.269999999997</v>
      </c>
      <c r="Q3038" s="67" t="s">
        <v>21</v>
      </c>
      <c r="R3038" s="67"/>
      <c r="S3038" s="67"/>
    </row>
    <row r="3039" spans="4:19" ht="15">
      <c r="D3039" s="4">
        <v>620112</v>
      </c>
      <c r="E3039" s="38">
        <v>44208</v>
      </c>
      <c r="F3039" s="38">
        <v>44208</v>
      </c>
      <c r="G3039" s="62"/>
      <c r="H3039" s="4">
        <v>3022746</v>
      </c>
      <c r="I3039" s="28" t="s">
        <v>26</v>
      </c>
      <c r="J3039" s="44" t="s">
        <v>956</v>
      </c>
      <c r="K3039" s="8" t="s">
        <v>67</v>
      </c>
      <c r="L3039" s="8" t="s">
        <v>227</v>
      </c>
      <c r="M3039" s="16">
        <f>SUM_DATA[[#This Row],[TOTAL Cost]]-SUM_DATA[[#This Row],[MATERIAL Cost]]</f>
        <v>510.2699999999968</v>
      </c>
      <c r="N3039" s="16">
        <f>IFERROR(SUM_DATA[[#This Row],[MAT C.]], 0)</f>
        <v>39800</v>
      </c>
      <c r="O3039" s="16">
        <f>VLOOKUP(SUM_DATA[[#This Row],[Work Order]],'[2]MAT DETAIL'!$D:$L,8,FALSE)</f>
        <v>39800</v>
      </c>
      <c r="P3039" s="17">
        <v>40310.269999999997</v>
      </c>
      <c r="Q3039" s="67" t="s">
        <v>21</v>
      </c>
      <c r="R3039" s="67"/>
      <c r="S3039" s="67"/>
    </row>
    <row r="3040" spans="4:19" ht="15">
      <c r="D3040" s="4">
        <v>620113</v>
      </c>
      <c r="E3040" s="38">
        <v>44208</v>
      </c>
      <c r="F3040" s="38">
        <v>44208</v>
      </c>
      <c r="G3040" s="62"/>
      <c r="H3040" s="4">
        <v>3022747</v>
      </c>
      <c r="I3040" s="28" t="s">
        <v>26</v>
      </c>
      <c r="J3040" s="44" t="s">
        <v>956</v>
      </c>
      <c r="K3040" s="8" t="s">
        <v>67</v>
      </c>
      <c r="L3040" s="8" t="s">
        <v>227</v>
      </c>
      <c r="M3040" s="16">
        <f>SUM_DATA[[#This Row],[TOTAL Cost]]-SUM_DATA[[#This Row],[MATERIAL Cost]]</f>
        <v>510.2699999999968</v>
      </c>
      <c r="N3040" s="16">
        <f>IFERROR(SUM_DATA[[#This Row],[MAT C.]], 0)</f>
        <v>39800</v>
      </c>
      <c r="O3040" s="16">
        <f>VLOOKUP(SUM_DATA[[#This Row],[Work Order]],'[2]MAT DETAIL'!$D:$L,8,FALSE)</f>
        <v>39800</v>
      </c>
      <c r="P3040" s="17">
        <v>40310.269999999997</v>
      </c>
      <c r="Q3040" s="67" t="s">
        <v>21</v>
      </c>
      <c r="R3040" s="67"/>
      <c r="S3040" s="67"/>
    </row>
    <row r="3041" spans="4:19" ht="15">
      <c r="D3041" s="4">
        <v>620123</v>
      </c>
      <c r="E3041" s="38">
        <v>44208</v>
      </c>
      <c r="F3041" s="38">
        <v>44208</v>
      </c>
      <c r="G3041" s="62"/>
      <c r="H3041" s="4">
        <v>3022748</v>
      </c>
      <c r="I3041" s="28" t="s">
        <v>26</v>
      </c>
      <c r="J3041" s="44" t="s">
        <v>956</v>
      </c>
      <c r="K3041" s="8" t="s">
        <v>67</v>
      </c>
      <c r="L3041" s="8" t="s">
        <v>227</v>
      </c>
      <c r="M3041" s="16">
        <f>SUM_DATA[[#This Row],[TOTAL Cost]]-SUM_DATA[[#This Row],[MATERIAL Cost]]</f>
        <v>510.2699999999968</v>
      </c>
      <c r="N3041" s="16">
        <f>IFERROR(SUM_DATA[[#This Row],[MAT C.]], 0)</f>
        <v>39800</v>
      </c>
      <c r="O3041" s="16">
        <f>VLOOKUP(SUM_DATA[[#This Row],[Work Order]],'[2]MAT DETAIL'!$D:$L,8,FALSE)</f>
        <v>39800</v>
      </c>
      <c r="P3041" s="17">
        <v>40310.269999999997</v>
      </c>
      <c r="Q3041" s="67" t="s">
        <v>21</v>
      </c>
      <c r="R3041" s="67"/>
      <c r="S3041" s="67"/>
    </row>
    <row r="3042" spans="4:19" ht="15">
      <c r="D3042" s="4">
        <v>620124</v>
      </c>
      <c r="E3042" s="38">
        <v>44208</v>
      </c>
      <c r="F3042" s="38">
        <v>44208</v>
      </c>
      <c r="G3042" s="62"/>
      <c r="H3042" s="4">
        <v>3022749</v>
      </c>
      <c r="I3042" s="28" t="s">
        <v>26</v>
      </c>
      <c r="J3042" s="44" t="s">
        <v>956</v>
      </c>
      <c r="K3042" s="8" t="s">
        <v>67</v>
      </c>
      <c r="L3042" s="8" t="s">
        <v>227</v>
      </c>
      <c r="M3042" s="16">
        <f>SUM_DATA[[#This Row],[TOTAL Cost]]-SUM_DATA[[#This Row],[MATERIAL Cost]]</f>
        <v>510.2699999999968</v>
      </c>
      <c r="N3042" s="16">
        <f>IFERROR(SUM_DATA[[#This Row],[MAT C.]], 0)</f>
        <v>39800</v>
      </c>
      <c r="O3042" s="16">
        <f>VLOOKUP(SUM_DATA[[#This Row],[Work Order]],'[2]MAT DETAIL'!$D:$L,8,FALSE)</f>
        <v>39800</v>
      </c>
      <c r="P3042" s="17">
        <v>40310.269999999997</v>
      </c>
      <c r="Q3042" s="67" t="s">
        <v>21</v>
      </c>
      <c r="R3042" s="67"/>
      <c r="S3042" s="67"/>
    </row>
    <row r="3043" spans="4:19" ht="15">
      <c r="D3043" s="4">
        <v>620104</v>
      </c>
      <c r="E3043" s="38">
        <v>44209</v>
      </c>
      <c r="F3043" s="38">
        <v>44209</v>
      </c>
      <c r="G3043" s="62"/>
      <c r="H3043" s="4">
        <v>3022900</v>
      </c>
      <c r="I3043" s="28" t="s">
        <v>26</v>
      </c>
      <c r="J3043" s="44" t="s">
        <v>957</v>
      </c>
      <c r="K3043" s="12" t="s">
        <v>67</v>
      </c>
      <c r="L3043" s="8" t="s">
        <v>150</v>
      </c>
      <c r="M3043" s="16">
        <f>SUM_DATA[[#This Row],[TOTAL Cost]]-SUM_DATA[[#This Row],[MATERIAL Cost]]</f>
        <v>633.04999999999927</v>
      </c>
      <c r="N3043" s="16">
        <f>IFERROR(SUM_DATA[[#This Row],[MAT C.]], 0)</f>
        <v>22000</v>
      </c>
      <c r="O3043" s="16">
        <f>VLOOKUP(SUM_DATA[[#This Row],[Work Order]],'[2]MAT DETAIL'!$D:$L,8,FALSE)</f>
        <v>22000</v>
      </c>
      <c r="P3043" s="17">
        <v>22633.05</v>
      </c>
      <c r="Q3043" s="67" t="s">
        <v>21</v>
      </c>
      <c r="R3043" s="67"/>
      <c r="S3043" s="67"/>
    </row>
    <row r="3044" spans="4:19" ht="15">
      <c r="D3044" s="4">
        <v>620104</v>
      </c>
      <c r="E3044" s="38">
        <v>44209</v>
      </c>
      <c r="F3044" s="38">
        <v>44209</v>
      </c>
      <c r="G3044" s="62"/>
      <c r="H3044" s="4">
        <v>3022905</v>
      </c>
      <c r="I3044" s="28" t="s">
        <v>31</v>
      </c>
      <c r="J3044" s="44" t="s">
        <v>432</v>
      </c>
      <c r="K3044" s="8" t="s">
        <v>70</v>
      </c>
      <c r="L3044" s="12" t="s">
        <v>39</v>
      </c>
      <c r="M3044" s="16">
        <f>SUM_DATA[[#This Row],[TOTAL Cost]]-SUM_DATA[[#This Row],[MATERIAL Cost]]</f>
        <v>2047.1399999999999</v>
      </c>
      <c r="N3044" s="16">
        <f>IFERROR(SUM_DATA[[#This Row],[MAT C.]], 0)</f>
        <v>1550</v>
      </c>
      <c r="O3044" s="16">
        <f>VLOOKUP(SUM_DATA[[#This Row],[Work Order]],'[2]MAT DETAIL'!$D:$L,8,FALSE)</f>
        <v>1550</v>
      </c>
      <c r="P3044" s="17">
        <v>3597.14</v>
      </c>
      <c r="Q3044" s="67" t="s">
        <v>25</v>
      </c>
      <c r="R3044" s="67"/>
      <c r="S3044" s="67"/>
    </row>
    <row r="3045" spans="4:19" ht="15">
      <c r="D3045" s="4">
        <v>620104</v>
      </c>
      <c r="E3045" s="38">
        <v>44209</v>
      </c>
      <c r="F3045" s="38">
        <v>44209</v>
      </c>
      <c r="G3045" s="62"/>
      <c r="H3045" s="4">
        <v>3022909</v>
      </c>
      <c r="I3045" s="28" t="s">
        <v>31</v>
      </c>
      <c r="J3045" s="44" t="s">
        <v>364</v>
      </c>
      <c r="K3045" s="8" t="s">
        <v>70</v>
      </c>
      <c r="L3045" s="8" t="s">
        <v>39</v>
      </c>
      <c r="M3045" s="16">
        <f>SUM_DATA[[#This Row],[TOTAL Cost]]-SUM_DATA[[#This Row],[MATERIAL Cost]]</f>
        <v>549.63000000000011</v>
      </c>
      <c r="N3045" s="16">
        <f>IFERROR(SUM_DATA[[#This Row],[MAT C.]], 0)</f>
        <v>1550</v>
      </c>
      <c r="O3045" s="16">
        <f>VLOOKUP(SUM_DATA[[#This Row],[Work Order]],'[2]MAT DETAIL'!$D:$L,8,FALSE)</f>
        <v>1550</v>
      </c>
      <c r="P3045" s="17">
        <v>2099.63</v>
      </c>
      <c r="Q3045" s="67" t="s">
        <v>25</v>
      </c>
      <c r="R3045" s="67"/>
      <c r="S3045" s="67"/>
    </row>
    <row r="3046" spans="4:19" ht="15">
      <c r="D3046" s="4">
        <v>620113</v>
      </c>
      <c r="E3046" s="38">
        <v>44209</v>
      </c>
      <c r="F3046" s="38">
        <v>44209</v>
      </c>
      <c r="G3046" s="62"/>
      <c r="H3046" s="4">
        <v>3022911</v>
      </c>
      <c r="I3046" s="28" t="s">
        <v>31</v>
      </c>
      <c r="J3046" s="44" t="s">
        <v>432</v>
      </c>
      <c r="K3046" s="12" t="s">
        <v>70</v>
      </c>
      <c r="L3046" s="8" t="s">
        <v>39</v>
      </c>
      <c r="M3046" s="16">
        <f>SUM_DATA[[#This Row],[TOTAL Cost]]-SUM_DATA[[#This Row],[MATERIAL Cost]]</f>
        <v>549.63000000000011</v>
      </c>
      <c r="N3046" s="16">
        <f>IFERROR(SUM_DATA[[#This Row],[MAT C.]], 0)</f>
        <v>1550</v>
      </c>
      <c r="O3046" s="16">
        <f>VLOOKUP(SUM_DATA[[#This Row],[Work Order]],'[2]MAT DETAIL'!$D:$L,8,FALSE)</f>
        <v>1550</v>
      </c>
      <c r="P3046" s="17">
        <v>2099.63</v>
      </c>
      <c r="Q3046" s="67" t="s">
        <v>25</v>
      </c>
      <c r="R3046" s="67"/>
      <c r="S3046" s="67"/>
    </row>
    <row r="3047" spans="4:19" ht="15">
      <c r="D3047" s="4">
        <v>620113</v>
      </c>
      <c r="E3047" s="38">
        <v>44209</v>
      </c>
      <c r="F3047" s="38">
        <v>44209</v>
      </c>
      <c r="G3047" s="62"/>
      <c r="H3047" s="4">
        <v>3022912</v>
      </c>
      <c r="I3047" s="28" t="s">
        <v>31</v>
      </c>
      <c r="J3047" s="44" t="s">
        <v>364</v>
      </c>
      <c r="K3047" s="8" t="s">
        <v>70</v>
      </c>
      <c r="L3047" s="8" t="s">
        <v>39</v>
      </c>
      <c r="M3047" s="16">
        <f>SUM_DATA[[#This Row],[TOTAL Cost]]-SUM_DATA[[#This Row],[MATERIAL Cost]]</f>
        <v>1236.3400000000001</v>
      </c>
      <c r="N3047" s="16">
        <f>IFERROR(SUM_DATA[[#This Row],[MAT C.]], 0)</f>
        <v>1550</v>
      </c>
      <c r="O3047" s="16">
        <f>VLOOKUP(SUM_DATA[[#This Row],[Work Order]],'[2]MAT DETAIL'!$D:$L,8,FALSE)</f>
        <v>1550</v>
      </c>
      <c r="P3047" s="17">
        <v>2786.34</v>
      </c>
      <c r="Q3047" s="67" t="s">
        <v>25</v>
      </c>
      <c r="R3047" s="67"/>
      <c r="S3047" s="67"/>
    </row>
    <row r="3048" spans="4:19" ht="15">
      <c r="D3048" s="4">
        <v>620124</v>
      </c>
      <c r="E3048" s="38">
        <v>44209</v>
      </c>
      <c r="F3048" s="38">
        <v>44209</v>
      </c>
      <c r="G3048" s="62"/>
      <c r="H3048" s="4">
        <v>3022913</v>
      </c>
      <c r="I3048" s="28" t="s">
        <v>31</v>
      </c>
      <c r="J3048" s="44" t="s">
        <v>432</v>
      </c>
      <c r="K3048" s="8" t="s">
        <v>70</v>
      </c>
      <c r="L3048" s="12" t="s">
        <v>39</v>
      </c>
      <c r="M3048" s="16">
        <f>SUM_DATA[[#This Row],[TOTAL Cost]]-SUM_DATA[[#This Row],[MATERIAL Cost]]</f>
        <v>549.63000000000011</v>
      </c>
      <c r="N3048" s="16">
        <f>IFERROR(SUM_DATA[[#This Row],[MAT C.]], 0)</f>
        <v>1550</v>
      </c>
      <c r="O3048" s="16">
        <f>VLOOKUP(SUM_DATA[[#This Row],[Work Order]],'[2]MAT DETAIL'!$D:$L,8,FALSE)</f>
        <v>1550</v>
      </c>
      <c r="P3048" s="17">
        <v>2099.63</v>
      </c>
      <c r="Q3048" s="67" t="s">
        <v>25</v>
      </c>
      <c r="R3048" s="67"/>
      <c r="S3048" s="67"/>
    </row>
    <row r="3049" spans="4:19" ht="15">
      <c r="D3049" s="4">
        <v>620124</v>
      </c>
      <c r="E3049" s="38">
        <v>44209</v>
      </c>
      <c r="F3049" s="38">
        <v>44209</v>
      </c>
      <c r="G3049" s="62"/>
      <c r="H3049" s="4">
        <v>3022915</v>
      </c>
      <c r="I3049" s="28" t="s">
        <v>31</v>
      </c>
      <c r="J3049" s="44" t="s">
        <v>364</v>
      </c>
      <c r="K3049" s="12" t="s">
        <v>70</v>
      </c>
      <c r="L3049" s="8" t="s">
        <v>39</v>
      </c>
      <c r="M3049" s="16">
        <f>SUM_DATA[[#This Row],[TOTAL Cost]]-SUM_DATA[[#This Row],[MATERIAL Cost]]</f>
        <v>13286.02</v>
      </c>
      <c r="N3049" s="16">
        <f>IFERROR(SUM_DATA[[#This Row],[MAT C.]], 0)</f>
        <v>0</v>
      </c>
      <c r="O3049" s="16" t="e">
        <f>VLOOKUP(SUM_DATA[[#This Row],[Work Order]],'[2]MAT DETAIL'!$D:$L,8,FALSE)</f>
        <v>#N/A</v>
      </c>
      <c r="P3049" s="17">
        <v>13286.02</v>
      </c>
      <c r="Q3049" s="67" t="s">
        <v>25</v>
      </c>
      <c r="R3049" s="67"/>
      <c r="S3049" s="67"/>
    </row>
    <row r="3050" spans="4:19" ht="15">
      <c r="D3050" s="4">
        <v>620104</v>
      </c>
      <c r="E3050" s="38">
        <v>44209</v>
      </c>
      <c r="F3050" s="38">
        <v>44209</v>
      </c>
      <c r="G3050" s="62"/>
      <c r="H3050" s="4">
        <v>3022919</v>
      </c>
      <c r="I3050" s="28" t="s">
        <v>26</v>
      </c>
      <c r="J3050" s="44" t="s">
        <v>958</v>
      </c>
      <c r="K3050" s="12" t="s">
        <v>24</v>
      </c>
      <c r="L3050" s="8" t="s">
        <v>24</v>
      </c>
      <c r="M3050" s="16">
        <f>SUM_DATA[[#This Row],[TOTAL Cost]]-SUM_DATA[[#This Row],[MATERIAL Cost]]</f>
        <v>510.2699999999968</v>
      </c>
      <c r="N3050" s="16">
        <f>IFERROR(SUM_DATA[[#This Row],[MAT C.]], 0)</f>
        <v>47200</v>
      </c>
      <c r="O3050" s="16">
        <f>VLOOKUP(SUM_DATA[[#This Row],[Work Order]],'[2]MAT DETAIL'!$D:$L,8,FALSE)</f>
        <v>47200</v>
      </c>
      <c r="P3050" s="17">
        <v>47710.27</v>
      </c>
      <c r="Q3050" s="67" t="s">
        <v>21</v>
      </c>
      <c r="R3050" s="67"/>
      <c r="S3050" s="67"/>
    </row>
    <row r="3051" spans="4:19" ht="15">
      <c r="D3051" s="4">
        <v>620104</v>
      </c>
      <c r="E3051" s="38">
        <v>44209</v>
      </c>
      <c r="F3051" s="38">
        <v>44209</v>
      </c>
      <c r="G3051" s="62"/>
      <c r="H3051" s="4">
        <v>3023045</v>
      </c>
      <c r="I3051" s="28" t="s">
        <v>26</v>
      </c>
      <c r="J3051" s="44" t="s">
        <v>959</v>
      </c>
      <c r="K3051" s="8" t="s">
        <v>56</v>
      </c>
      <c r="L3051" s="8" t="s">
        <v>146</v>
      </c>
      <c r="M3051" s="16">
        <f>SUM_DATA[[#This Row],[TOTAL Cost]]-SUM_DATA[[#This Row],[MATERIAL Cost]]</f>
        <v>271700</v>
      </c>
      <c r="N3051" s="16">
        <f>IFERROR(SUM_DATA[[#This Row],[MAT C.]], 0)</f>
        <v>0</v>
      </c>
      <c r="O3051" s="16" t="e">
        <f>VLOOKUP(SUM_DATA[[#This Row],[Work Order]],'[2]MAT DETAIL'!$D:$L,8,FALSE)</f>
        <v>#N/A</v>
      </c>
      <c r="P3051" s="17">
        <v>271700</v>
      </c>
      <c r="Q3051" s="67" t="s">
        <v>21</v>
      </c>
      <c r="R3051" s="67"/>
      <c r="S3051" s="67"/>
    </row>
    <row r="3052" spans="4:19" ht="15">
      <c r="D3052" s="4">
        <v>620111</v>
      </c>
      <c r="E3052" s="38">
        <v>44209</v>
      </c>
      <c r="F3052" s="38">
        <v>44211</v>
      </c>
      <c r="G3052" s="62"/>
      <c r="H3052" s="4">
        <v>3023059</v>
      </c>
      <c r="I3052" s="28" t="s">
        <v>26</v>
      </c>
      <c r="J3052" s="79" t="s">
        <v>211</v>
      </c>
      <c r="K3052" s="8" t="s">
        <v>30</v>
      </c>
      <c r="L3052" s="8" t="s">
        <v>30</v>
      </c>
      <c r="M3052" s="16">
        <f>SUM_DATA[[#This Row],[TOTAL Cost]]-SUM_DATA[[#This Row],[MATERIAL Cost]]</f>
        <v>76768.25</v>
      </c>
      <c r="N3052" s="16">
        <f>IFERROR(SUM_DATA[[#This Row],[MAT C.]], 0)</f>
        <v>725</v>
      </c>
      <c r="O3052" s="16">
        <f>VLOOKUP(SUM_DATA[[#This Row],[Work Order]],'[2]MAT DETAIL'!$D:$L,8,FALSE)</f>
        <v>725</v>
      </c>
      <c r="P3052" s="17">
        <v>77493.25</v>
      </c>
      <c r="Q3052" s="67" t="s">
        <v>25</v>
      </c>
      <c r="R3052" s="67"/>
      <c r="S3052" s="67"/>
    </row>
    <row r="3053" spans="4:19" ht="15">
      <c r="D3053" s="4">
        <v>620112</v>
      </c>
      <c r="E3053" s="38">
        <v>44209</v>
      </c>
      <c r="F3053" s="38">
        <v>44209</v>
      </c>
      <c r="G3053" s="62"/>
      <c r="H3053" s="4">
        <v>3023062</v>
      </c>
      <c r="I3053" s="28" t="s">
        <v>26</v>
      </c>
      <c r="J3053" s="44" t="s">
        <v>211</v>
      </c>
      <c r="K3053" s="8" t="s">
        <v>30</v>
      </c>
      <c r="L3053" s="8" t="s">
        <v>30</v>
      </c>
      <c r="M3053" s="16">
        <f>SUM_DATA[[#This Row],[TOTAL Cost]]-SUM_DATA[[#This Row],[MATERIAL Cost]]</f>
        <v>92620.34</v>
      </c>
      <c r="N3053" s="16">
        <f>IFERROR(SUM_DATA[[#This Row],[MAT C.]], 0)</f>
        <v>725</v>
      </c>
      <c r="O3053" s="16">
        <f>VLOOKUP(SUM_DATA[[#This Row],[Work Order]],'[2]MAT DETAIL'!$D:$L,8,FALSE)</f>
        <v>725</v>
      </c>
      <c r="P3053" s="17">
        <v>93345.34</v>
      </c>
      <c r="Q3053" s="67" t="s">
        <v>25</v>
      </c>
      <c r="R3053" s="67"/>
      <c r="S3053" s="67"/>
    </row>
    <row r="3054" spans="4:19" ht="15">
      <c r="D3054" s="4">
        <v>620114</v>
      </c>
      <c r="E3054" s="38">
        <v>44209</v>
      </c>
      <c r="F3054" s="38">
        <v>44209</v>
      </c>
      <c r="G3054" s="62"/>
      <c r="H3054" s="4">
        <v>3023063</v>
      </c>
      <c r="I3054" s="28" t="s">
        <v>26</v>
      </c>
      <c r="J3054" s="44" t="s">
        <v>118</v>
      </c>
      <c r="K3054" s="8" t="s">
        <v>30</v>
      </c>
      <c r="L3054" s="8" t="s">
        <v>30</v>
      </c>
      <c r="M3054" s="16">
        <f>SUM_DATA[[#This Row],[TOTAL Cost]]-SUM_DATA[[#This Row],[MATERIAL Cost]]</f>
        <v>12870.89</v>
      </c>
      <c r="N3054" s="16">
        <f>IFERROR(SUM_DATA[[#This Row],[MAT C.]], 0)</f>
        <v>654</v>
      </c>
      <c r="O3054" s="16">
        <f>VLOOKUP(SUM_DATA[[#This Row],[Work Order]],'[2]MAT DETAIL'!$D:$L,8,FALSE)</f>
        <v>654</v>
      </c>
      <c r="P3054" s="17">
        <v>13524.89</v>
      </c>
      <c r="Q3054" s="67" t="s">
        <v>25</v>
      </c>
      <c r="R3054" s="67"/>
      <c r="S3054" s="67"/>
    </row>
    <row r="3055" spans="4:19" ht="15">
      <c r="D3055" s="4">
        <v>620116</v>
      </c>
      <c r="E3055" s="38">
        <v>44209</v>
      </c>
      <c r="F3055" s="38">
        <v>44209</v>
      </c>
      <c r="G3055" s="62"/>
      <c r="H3055" s="4">
        <v>3023065</v>
      </c>
      <c r="I3055" s="28" t="s">
        <v>26</v>
      </c>
      <c r="J3055" s="44" t="s">
        <v>118</v>
      </c>
      <c r="K3055" s="8" t="s">
        <v>30</v>
      </c>
      <c r="L3055" s="8" t="s">
        <v>30</v>
      </c>
      <c r="M3055" s="16">
        <f>SUM_DATA[[#This Row],[TOTAL Cost]]-SUM_DATA[[#This Row],[MATERIAL Cost]]</f>
        <v>11997.53</v>
      </c>
      <c r="N3055" s="16">
        <f>IFERROR(SUM_DATA[[#This Row],[MAT C.]], 0)</f>
        <v>654</v>
      </c>
      <c r="O3055" s="16">
        <f>VLOOKUP(SUM_DATA[[#This Row],[Work Order]],'[2]MAT DETAIL'!$D:$L,8,FALSE)</f>
        <v>654</v>
      </c>
      <c r="P3055" s="17">
        <v>12651.53</v>
      </c>
      <c r="Q3055" s="67" t="s">
        <v>25</v>
      </c>
      <c r="R3055" s="67"/>
      <c r="S3055" s="67"/>
    </row>
    <row r="3056" spans="4:19" ht="15">
      <c r="D3056" s="4">
        <v>620117</v>
      </c>
      <c r="E3056" s="38">
        <v>44209</v>
      </c>
      <c r="F3056" s="38">
        <v>44209</v>
      </c>
      <c r="G3056" s="62"/>
      <c r="H3056" s="4">
        <v>3023068</v>
      </c>
      <c r="I3056" s="28" t="s">
        <v>26</v>
      </c>
      <c r="J3056" s="44" t="s">
        <v>29</v>
      </c>
      <c r="K3056" s="8" t="s">
        <v>30</v>
      </c>
      <c r="L3056" s="8" t="s">
        <v>30</v>
      </c>
      <c r="M3056" s="16">
        <f>SUM_DATA[[#This Row],[TOTAL Cost]]-SUM_DATA[[#This Row],[MATERIAL Cost]]</f>
        <v>25918.42</v>
      </c>
      <c r="N3056" s="16">
        <f>IFERROR(SUM_DATA[[#This Row],[MAT C.]], 0)</f>
        <v>654</v>
      </c>
      <c r="O3056" s="16">
        <f>VLOOKUP(SUM_DATA[[#This Row],[Work Order]],'[2]MAT DETAIL'!$D:$L,8,FALSE)</f>
        <v>654</v>
      </c>
      <c r="P3056" s="17">
        <v>26572.42</v>
      </c>
      <c r="Q3056" s="67" t="s">
        <v>25</v>
      </c>
      <c r="R3056" s="67"/>
      <c r="S3056" s="67"/>
    </row>
    <row r="3057" spans="4:19" ht="15">
      <c r="D3057" s="4">
        <v>620119</v>
      </c>
      <c r="E3057" s="38">
        <v>44209</v>
      </c>
      <c r="F3057" s="38">
        <v>44209</v>
      </c>
      <c r="G3057" s="62"/>
      <c r="H3057" s="4">
        <v>3023069</v>
      </c>
      <c r="I3057" s="28" t="s">
        <v>26</v>
      </c>
      <c r="J3057" s="44" t="s">
        <v>118</v>
      </c>
      <c r="K3057" s="8" t="s">
        <v>30</v>
      </c>
      <c r="L3057" s="8" t="s">
        <v>30</v>
      </c>
      <c r="M3057" s="16">
        <f>SUM_DATA[[#This Row],[TOTAL Cost]]-SUM_DATA[[#This Row],[MATERIAL Cost]]</f>
        <v>12439.07</v>
      </c>
      <c r="N3057" s="16">
        <f>IFERROR(SUM_DATA[[#This Row],[MAT C.]], 0)</f>
        <v>654</v>
      </c>
      <c r="O3057" s="16">
        <f>VLOOKUP(SUM_DATA[[#This Row],[Work Order]],'[2]MAT DETAIL'!$D:$L,8,FALSE)</f>
        <v>654</v>
      </c>
      <c r="P3057" s="17">
        <v>13093.07</v>
      </c>
      <c r="Q3057" s="67" t="s">
        <v>25</v>
      </c>
      <c r="R3057" s="67"/>
      <c r="S3057" s="67"/>
    </row>
    <row r="3058" spans="4:19" ht="15">
      <c r="D3058" s="4">
        <v>620122</v>
      </c>
      <c r="E3058" s="38">
        <v>44209</v>
      </c>
      <c r="F3058" s="38">
        <v>44209</v>
      </c>
      <c r="G3058" s="62"/>
      <c r="H3058" s="4">
        <v>3023072</v>
      </c>
      <c r="I3058" s="28" t="s">
        <v>26</v>
      </c>
      <c r="J3058" s="44" t="s">
        <v>118</v>
      </c>
      <c r="K3058" s="8" t="s">
        <v>30</v>
      </c>
      <c r="L3058" s="8" t="s">
        <v>30</v>
      </c>
      <c r="M3058" s="16">
        <f>SUM_DATA[[#This Row],[TOTAL Cost]]-SUM_DATA[[#This Row],[MATERIAL Cost]]</f>
        <v>12654.98</v>
      </c>
      <c r="N3058" s="16">
        <f>IFERROR(SUM_DATA[[#This Row],[MAT C.]], 0)</f>
        <v>654</v>
      </c>
      <c r="O3058" s="16">
        <f>VLOOKUP(SUM_DATA[[#This Row],[Work Order]],'[2]MAT DETAIL'!$D:$L,8,FALSE)</f>
        <v>654</v>
      </c>
      <c r="P3058" s="17">
        <v>13308.98</v>
      </c>
      <c r="Q3058" s="67" t="s">
        <v>25</v>
      </c>
      <c r="R3058" s="67"/>
      <c r="S3058" s="67"/>
    </row>
    <row r="3059" spans="4:19" ht="15">
      <c r="D3059" s="4">
        <v>620105</v>
      </c>
      <c r="E3059" s="38">
        <v>44209</v>
      </c>
      <c r="F3059" s="38">
        <v>44209</v>
      </c>
      <c r="G3059" s="62"/>
      <c r="H3059" s="4">
        <v>3023093</v>
      </c>
      <c r="I3059" s="28" t="s">
        <v>26</v>
      </c>
      <c r="J3059" s="44" t="s">
        <v>960</v>
      </c>
      <c r="K3059" s="8" t="s">
        <v>39</v>
      </c>
      <c r="L3059" s="8" t="s">
        <v>740</v>
      </c>
      <c r="M3059" s="16">
        <f>SUM_DATA[[#This Row],[TOTAL Cost]]-SUM_DATA[[#This Row],[MATERIAL Cost]]</f>
        <v>510.27000000000044</v>
      </c>
      <c r="N3059" s="16">
        <f>IFERROR(SUM_DATA[[#This Row],[MAT C.]], 0)</f>
        <v>4800</v>
      </c>
      <c r="O3059" s="16">
        <f>VLOOKUP(SUM_DATA[[#This Row],[Work Order]],'[2]MAT DETAIL'!$D:$L,8,FALSE)</f>
        <v>4800</v>
      </c>
      <c r="P3059" s="17">
        <v>5310.27</v>
      </c>
      <c r="Q3059" s="67" t="s">
        <v>21</v>
      </c>
      <c r="R3059" s="67"/>
      <c r="S3059" s="67"/>
    </row>
    <row r="3060" spans="4:19" ht="15">
      <c r="D3060" s="4">
        <v>620118</v>
      </c>
      <c r="E3060" s="38">
        <v>44209</v>
      </c>
      <c r="F3060" s="38">
        <v>44209</v>
      </c>
      <c r="G3060" s="62"/>
      <c r="H3060" s="4">
        <v>3023094</v>
      </c>
      <c r="I3060" s="28" t="s">
        <v>26</v>
      </c>
      <c r="J3060" s="44" t="s">
        <v>960</v>
      </c>
      <c r="K3060" s="8" t="s">
        <v>39</v>
      </c>
      <c r="L3060" s="8" t="s">
        <v>740</v>
      </c>
      <c r="M3060" s="16">
        <f>SUM_DATA[[#This Row],[TOTAL Cost]]-SUM_DATA[[#This Row],[MATERIAL Cost]]</f>
        <v>510.27000000000044</v>
      </c>
      <c r="N3060" s="16">
        <f>IFERROR(SUM_DATA[[#This Row],[MAT C.]], 0)</f>
        <v>4800</v>
      </c>
      <c r="O3060" s="16">
        <f>VLOOKUP(SUM_DATA[[#This Row],[Work Order]],'[2]MAT DETAIL'!$D:$L,8,FALSE)</f>
        <v>4800</v>
      </c>
      <c r="P3060" s="17">
        <v>5310.27</v>
      </c>
      <c r="Q3060" s="67" t="s">
        <v>21</v>
      </c>
      <c r="R3060" s="67"/>
      <c r="S3060" s="67"/>
    </row>
    <row r="3061" spans="4:19" ht="15">
      <c r="D3061" s="4">
        <v>620109</v>
      </c>
      <c r="E3061" s="38">
        <v>44209</v>
      </c>
      <c r="F3061" s="38">
        <v>44209</v>
      </c>
      <c r="G3061" s="62"/>
      <c r="H3061" s="4">
        <v>3023096</v>
      </c>
      <c r="I3061" s="28" t="s">
        <v>26</v>
      </c>
      <c r="J3061" s="44" t="s">
        <v>960</v>
      </c>
      <c r="K3061" s="85" t="s">
        <v>39</v>
      </c>
      <c r="L3061" s="8" t="s">
        <v>740</v>
      </c>
      <c r="M3061" s="16">
        <f>SUM_DATA[[#This Row],[TOTAL Cost]]-SUM_DATA[[#This Row],[MATERIAL Cost]]</f>
        <v>510.27000000000044</v>
      </c>
      <c r="N3061" s="16">
        <f>IFERROR(SUM_DATA[[#This Row],[MAT C.]], 0)</f>
        <v>4800</v>
      </c>
      <c r="O3061" s="16">
        <f>VLOOKUP(SUM_DATA[[#This Row],[Work Order]],'[2]MAT DETAIL'!$D:$L,8,FALSE)</f>
        <v>4800</v>
      </c>
      <c r="P3061" s="17">
        <v>5310.27</v>
      </c>
      <c r="Q3061" s="67" t="s">
        <v>21</v>
      </c>
      <c r="R3061" s="67"/>
      <c r="S3061" s="67"/>
    </row>
    <row r="3062" spans="4:19" ht="15">
      <c r="D3062" s="4">
        <v>620113</v>
      </c>
      <c r="E3062" s="38">
        <v>44209</v>
      </c>
      <c r="F3062" s="38">
        <v>44209</v>
      </c>
      <c r="G3062" s="62"/>
      <c r="H3062" s="4">
        <v>3023097</v>
      </c>
      <c r="I3062" s="28" t="s">
        <v>26</v>
      </c>
      <c r="J3062" s="44" t="s">
        <v>960</v>
      </c>
      <c r="K3062" s="8" t="s">
        <v>39</v>
      </c>
      <c r="L3062" s="8" t="s">
        <v>740</v>
      </c>
      <c r="M3062" s="16">
        <f>SUM_DATA[[#This Row],[TOTAL Cost]]-SUM_DATA[[#This Row],[MATERIAL Cost]]</f>
        <v>510.27000000000044</v>
      </c>
      <c r="N3062" s="16">
        <f>IFERROR(SUM_DATA[[#This Row],[MAT C.]], 0)</f>
        <v>4800</v>
      </c>
      <c r="O3062" s="16">
        <f>VLOOKUP(SUM_DATA[[#This Row],[Work Order]],'[2]MAT DETAIL'!$D:$L,8,FALSE)</f>
        <v>4800</v>
      </c>
      <c r="P3062" s="17">
        <v>5310.27</v>
      </c>
      <c r="Q3062" s="67" t="s">
        <v>21</v>
      </c>
      <c r="R3062" s="67"/>
      <c r="S3062" s="67"/>
    </row>
    <row r="3063" spans="4:19" ht="15">
      <c r="D3063" s="4">
        <v>620104</v>
      </c>
      <c r="E3063" s="38">
        <v>44209</v>
      </c>
      <c r="F3063" s="38">
        <v>44209</v>
      </c>
      <c r="G3063" s="62"/>
      <c r="H3063" s="4">
        <v>3023098</v>
      </c>
      <c r="I3063" s="28" t="s">
        <v>26</v>
      </c>
      <c r="J3063" s="44" t="s">
        <v>960</v>
      </c>
      <c r="K3063" s="8" t="s">
        <v>39</v>
      </c>
      <c r="L3063" s="8" t="s">
        <v>740</v>
      </c>
      <c r="M3063" s="16">
        <f>SUM_DATA[[#This Row],[TOTAL Cost]]-SUM_DATA[[#This Row],[MATERIAL Cost]]</f>
        <v>510.27000000000044</v>
      </c>
      <c r="N3063" s="16">
        <f>IFERROR(SUM_DATA[[#This Row],[MAT C.]], 0)</f>
        <v>4800</v>
      </c>
      <c r="O3063" s="16">
        <f>VLOOKUP(SUM_DATA[[#This Row],[Work Order]],'[2]MAT DETAIL'!$D:$L,8,FALSE)</f>
        <v>4800</v>
      </c>
      <c r="P3063" s="17">
        <v>5310.27</v>
      </c>
      <c r="Q3063" s="67" t="s">
        <v>21</v>
      </c>
      <c r="R3063" s="67"/>
      <c r="S3063" s="67"/>
    </row>
    <row r="3064" spans="4:19" ht="15">
      <c r="D3064" s="4">
        <v>620120</v>
      </c>
      <c r="E3064" s="38">
        <v>44209</v>
      </c>
      <c r="F3064" s="38">
        <v>44209</v>
      </c>
      <c r="G3064" s="62"/>
      <c r="H3064" s="4">
        <v>3023099</v>
      </c>
      <c r="I3064" s="28" t="s">
        <v>26</v>
      </c>
      <c r="J3064" s="44" t="s">
        <v>960</v>
      </c>
      <c r="K3064" s="8" t="s">
        <v>39</v>
      </c>
      <c r="L3064" s="8" t="s">
        <v>740</v>
      </c>
      <c r="M3064" s="16">
        <f>SUM_DATA[[#This Row],[TOTAL Cost]]-SUM_DATA[[#This Row],[MATERIAL Cost]]</f>
        <v>510.27000000000044</v>
      </c>
      <c r="N3064" s="16">
        <f>IFERROR(SUM_DATA[[#This Row],[MAT C.]], 0)</f>
        <v>4800</v>
      </c>
      <c r="O3064" s="16">
        <f>VLOOKUP(SUM_DATA[[#This Row],[Work Order]],'[2]MAT DETAIL'!$D:$L,8,FALSE)</f>
        <v>4800</v>
      </c>
      <c r="P3064" s="17">
        <v>5310.27</v>
      </c>
      <c r="Q3064" s="67" t="s">
        <v>21</v>
      </c>
      <c r="R3064" s="67"/>
      <c r="S3064" s="67"/>
    </row>
    <row r="3065" spans="4:19" ht="15">
      <c r="D3065" s="4">
        <v>620124</v>
      </c>
      <c r="E3065" s="38">
        <v>44209</v>
      </c>
      <c r="F3065" s="38">
        <v>44209</v>
      </c>
      <c r="G3065" s="62"/>
      <c r="H3065" s="4">
        <v>3023100</v>
      </c>
      <c r="I3065" s="28" t="s">
        <v>26</v>
      </c>
      <c r="J3065" s="44" t="s">
        <v>960</v>
      </c>
      <c r="K3065" s="8" t="s">
        <v>39</v>
      </c>
      <c r="L3065" s="8" t="s">
        <v>740</v>
      </c>
      <c r="M3065" s="16">
        <f>SUM_DATA[[#This Row],[TOTAL Cost]]-SUM_DATA[[#This Row],[MATERIAL Cost]]</f>
        <v>510.27000000000044</v>
      </c>
      <c r="N3065" s="16">
        <f>IFERROR(SUM_DATA[[#This Row],[MAT C.]], 0)</f>
        <v>4800</v>
      </c>
      <c r="O3065" s="16">
        <f>VLOOKUP(SUM_DATA[[#This Row],[Work Order]],'[2]MAT DETAIL'!$D:$L,8,FALSE)</f>
        <v>4800</v>
      </c>
      <c r="P3065" s="17">
        <v>5310.27</v>
      </c>
      <c r="Q3065" s="67" t="s">
        <v>21</v>
      </c>
      <c r="R3065" s="67"/>
      <c r="S3065" s="67"/>
    </row>
    <row r="3066" spans="4:19" ht="15">
      <c r="D3066" s="4">
        <v>620109</v>
      </c>
      <c r="E3066" s="38">
        <v>44211</v>
      </c>
      <c r="F3066" s="38">
        <v>44211</v>
      </c>
      <c r="G3066" s="62"/>
      <c r="H3066" s="4">
        <v>3025642</v>
      </c>
      <c r="I3066" s="28" t="s">
        <v>26</v>
      </c>
      <c r="J3066" s="44" t="s">
        <v>101</v>
      </c>
      <c r="K3066" s="8" t="s">
        <v>59</v>
      </c>
      <c r="L3066" s="8" t="s">
        <v>98</v>
      </c>
      <c r="M3066" s="16">
        <f>SUM_DATA[[#This Row],[TOTAL Cost]]-SUM_DATA[[#This Row],[MATERIAL Cost]]</f>
        <v>2532.1999999999998</v>
      </c>
      <c r="N3066" s="16">
        <f>IFERROR(SUM_DATA[[#This Row],[MAT C.]], 0)</f>
        <v>0</v>
      </c>
      <c r="O3066" s="16" t="e">
        <f>VLOOKUP(SUM_DATA[[#This Row],[Work Order]],'[2]MAT DETAIL'!$D:$L,8,FALSE)</f>
        <v>#N/A</v>
      </c>
      <c r="P3066" s="17">
        <v>2532.1999999999998</v>
      </c>
      <c r="Q3066" s="67" t="s">
        <v>25</v>
      </c>
      <c r="R3066" s="67"/>
      <c r="S3066" s="67"/>
    </row>
    <row r="3067" spans="4:19" ht="15">
      <c r="D3067" s="4">
        <v>620116</v>
      </c>
      <c r="E3067" s="38">
        <v>44211</v>
      </c>
      <c r="F3067" s="38">
        <v>44211</v>
      </c>
      <c r="G3067" s="62"/>
      <c r="H3067" s="4">
        <v>3025644</v>
      </c>
      <c r="I3067" s="28" t="s">
        <v>26</v>
      </c>
      <c r="J3067" s="44" t="s">
        <v>427</v>
      </c>
      <c r="K3067" s="8" t="s">
        <v>67</v>
      </c>
      <c r="L3067" s="8" t="s">
        <v>88</v>
      </c>
      <c r="M3067" s="16">
        <f>SUM_DATA[[#This Row],[TOTAL Cost]]-SUM_DATA[[#This Row],[MATERIAL Cost]]</f>
        <v>2532.1999999999998</v>
      </c>
      <c r="N3067" s="16">
        <f>IFERROR(SUM_DATA[[#This Row],[MAT C.]], 0)</f>
        <v>0</v>
      </c>
      <c r="O3067" s="16" t="e">
        <f>VLOOKUP(SUM_DATA[[#This Row],[Work Order]],'[2]MAT DETAIL'!$D:$L,8,FALSE)</f>
        <v>#N/A</v>
      </c>
      <c r="P3067" s="17">
        <v>2532.1999999999998</v>
      </c>
      <c r="Q3067" s="67" t="s">
        <v>25</v>
      </c>
      <c r="R3067" s="67"/>
      <c r="S3067" s="67"/>
    </row>
    <row r="3068" spans="4:19" ht="15">
      <c r="D3068" s="4">
        <v>620118</v>
      </c>
      <c r="E3068" s="38">
        <v>44211</v>
      </c>
      <c r="F3068" s="38">
        <v>44211</v>
      </c>
      <c r="G3068" s="62"/>
      <c r="H3068" s="4">
        <v>3025646</v>
      </c>
      <c r="I3068" s="28" t="s">
        <v>26</v>
      </c>
      <c r="J3068" s="44" t="s">
        <v>101</v>
      </c>
      <c r="K3068" s="8" t="s">
        <v>59</v>
      </c>
      <c r="L3068" s="8" t="s">
        <v>98</v>
      </c>
      <c r="M3068" s="16">
        <f>SUM_DATA[[#This Row],[TOTAL Cost]]-SUM_DATA[[#This Row],[MATERIAL Cost]]</f>
        <v>2532.1999999999998</v>
      </c>
      <c r="N3068" s="16">
        <f>IFERROR(SUM_DATA[[#This Row],[MAT C.]], 0)</f>
        <v>0</v>
      </c>
      <c r="O3068" s="16" t="e">
        <f>VLOOKUP(SUM_DATA[[#This Row],[Work Order]],'[2]MAT DETAIL'!$D:$L,8,FALSE)</f>
        <v>#N/A</v>
      </c>
      <c r="P3068" s="17">
        <v>2532.1999999999998</v>
      </c>
      <c r="Q3068" s="67" t="s">
        <v>25</v>
      </c>
      <c r="R3068" s="67"/>
      <c r="S3068" s="67"/>
    </row>
    <row r="3069" spans="4:19" ht="15">
      <c r="D3069" s="4">
        <v>620118</v>
      </c>
      <c r="E3069" s="38">
        <v>44211</v>
      </c>
      <c r="F3069" s="38">
        <v>44211</v>
      </c>
      <c r="G3069" s="62"/>
      <c r="H3069" s="4">
        <v>3025648</v>
      </c>
      <c r="I3069" s="28" t="s">
        <v>26</v>
      </c>
      <c r="J3069" s="44" t="s">
        <v>72</v>
      </c>
      <c r="K3069" s="8" t="s">
        <v>36</v>
      </c>
      <c r="L3069" s="10" t="s">
        <v>37</v>
      </c>
      <c r="M3069" s="16">
        <f>SUM_DATA[[#This Row],[TOTAL Cost]]-SUM_DATA[[#This Row],[MATERIAL Cost]]</f>
        <v>6476.61</v>
      </c>
      <c r="N3069" s="16">
        <f>IFERROR(SUM_DATA[[#This Row],[MAT C.]], 0)</f>
        <v>0</v>
      </c>
      <c r="O3069" s="16" t="e">
        <f>VLOOKUP(SUM_DATA[[#This Row],[Work Order]],'[2]MAT DETAIL'!$D:$L,8,FALSE)</f>
        <v>#N/A</v>
      </c>
      <c r="P3069" s="17">
        <v>6476.61</v>
      </c>
      <c r="Q3069" s="67" t="s">
        <v>25</v>
      </c>
      <c r="R3069" s="67"/>
      <c r="S3069" s="67"/>
    </row>
    <row r="3070" spans="4:19" ht="15">
      <c r="D3070" s="4">
        <v>620109</v>
      </c>
      <c r="E3070" s="38">
        <v>44211</v>
      </c>
      <c r="F3070" s="38">
        <v>44211</v>
      </c>
      <c r="G3070" s="62"/>
      <c r="H3070" s="4">
        <v>3025655</v>
      </c>
      <c r="I3070" s="28" t="s">
        <v>26</v>
      </c>
      <c r="J3070" s="44" t="s">
        <v>961</v>
      </c>
      <c r="K3070" s="8" t="s">
        <v>70</v>
      </c>
      <c r="L3070" s="8" t="s">
        <v>71</v>
      </c>
      <c r="M3070" s="16">
        <f>SUM_DATA[[#This Row],[TOTAL Cost]]-SUM_DATA[[#This Row],[MATERIAL Cost]]</f>
        <v>3277.53</v>
      </c>
      <c r="N3070" s="16">
        <f>IFERROR(SUM_DATA[[#This Row],[MAT C.]], 0)</f>
        <v>0</v>
      </c>
      <c r="O3070" s="16" t="e">
        <f>VLOOKUP(SUM_DATA[[#This Row],[Work Order]],'[2]MAT DETAIL'!$D:$L,8,FALSE)</f>
        <v>#N/A</v>
      </c>
      <c r="P3070" s="17">
        <v>3277.53</v>
      </c>
      <c r="Q3070" s="67" t="s">
        <v>25</v>
      </c>
      <c r="R3070" s="67"/>
      <c r="S3070" s="67"/>
    </row>
    <row r="3071" spans="4:19" ht="15">
      <c r="D3071" s="4">
        <v>620107</v>
      </c>
      <c r="E3071" s="38">
        <v>44211</v>
      </c>
      <c r="F3071" s="38">
        <v>44211</v>
      </c>
      <c r="G3071" s="62"/>
      <c r="H3071" s="4">
        <v>3025656</v>
      </c>
      <c r="I3071" s="28" t="s">
        <v>26</v>
      </c>
      <c r="J3071" s="44" t="s">
        <v>241</v>
      </c>
      <c r="K3071" s="8" t="s">
        <v>39</v>
      </c>
      <c r="L3071" s="8" t="s">
        <v>40</v>
      </c>
      <c r="M3071" s="16">
        <f>SUM_DATA[[#This Row],[TOTAL Cost]]-SUM_DATA[[#This Row],[MATERIAL Cost]]</f>
        <v>1020.54</v>
      </c>
      <c r="N3071" s="16">
        <f>IFERROR(SUM_DATA[[#This Row],[MAT C.]], 0)</f>
        <v>0</v>
      </c>
      <c r="O3071" s="16" t="e">
        <f>VLOOKUP(SUM_DATA[[#This Row],[Work Order]],'[2]MAT DETAIL'!$D:$L,8,FALSE)</f>
        <v>#N/A</v>
      </c>
      <c r="P3071" s="17">
        <v>1020.54</v>
      </c>
      <c r="Q3071" s="67" t="s">
        <v>25</v>
      </c>
      <c r="R3071" s="67"/>
      <c r="S3071" s="67"/>
    </row>
    <row r="3072" spans="4:19" ht="15">
      <c r="D3072" s="4">
        <v>620123</v>
      </c>
      <c r="E3072" s="38">
        <v>44211</v>
      </c>
      <c r="F3072" s="38">
        <v>44211</v>
      </c>
      <c r="G3072" s="62"/>
      <c r="H3072" s="4">
        <v>3025657</v>
      </c>
      <c r="I3072" s="28" t="s">
        <v>26</v>
      </c>
      <c r="J3072" s="44" t="s">
        <v>962</v>
      </c>
      <c r="K3072" s="8" t="s">
        <v>82</v>
      </c>
      <c r="L3072" s="8" t="s">
        <v>167</v>
      </c>
      <c r="M3072" s="16">
        <f>SUM_DATA[[#This Row],[TOTAL Cost]]-SUM_DATA[[#This Row],[MATERIAL Cost]]</f>
        <v>2969.97</v>
      </c>
      <c r="N3072" s="16">
        <f>IFERROR(SUM_DATA[[#This Row],[MAT C.]], 0)</f>
        <v>0</v>
      </c>
      <c r="O3072" s="16" t="e">
        <f>VLOOKUP(SUM_DATA[[#This Row],[Work Order]],'[2]MAT DETAIL'!$D:$L,8,FALSE)</f>
        <v>#N/A</v>
      </c>
      <c r="P3072" s="17">
        <v>2969.97</v>
      </c>
      <c r="Q3072" s="67" t="s">
        <v>25</v>
      </c>
      <c r="R3072" s="67"/>
      <c r="S3072" s="67"/>
    </row>
    <row r="3073" spans="4:19" ht="15">
      <c r="D3073" s="4">
        <v>620119</v>
      </c>
      <c r="E3073" s="38">
        <v>44211</v>
      </c>
      <c r="F3073" s="38">
        <v>44211</v>
      </c>
      <c r="G3073" s="62"/>
      <c r="H3073" s="4">
        <v>3025659</v>
      </c>
      <c r="I3073" s="28" t="s">
        <v>26</v>
      </c>
      <c r="J3073" s="44" t="s">
        <v>932</v>
      </c>
      <c r="K3073" s="8" t="s">
        <v>24</v>
      </c>
      <c r="L3073" s="8" t="s">
        <v>24</v>
      </c>
      <c r="M3073" s="16">
        <f>SUM_DATA[[#This Row],[TOTAL Cost]]-SUM_DATA[[#This Row],[MATERIAL Cost]]</f>
        <v>1394.73</v>
      </c>
      <c r="N3073" s="16">
        <f>IFERROR(SUM_DATA[[#This Row],[MAT C.]], 0)</f>
        <v>0</v>
      </c>
      <c r="O3073" s="16" t="e">
        <f>VLOOKUP(SUM_DATA[[#This Row],[Work Order]],'[2]MAT DETAIL'!$D:$L,8,FALSE)</f>
        <v>#N/A</v>
      </c>
      <c r="P3073" s="17">
        <v>1394.73</v>
      </c>
      <c r="Q3073" s="67" t="s">
        <v>25</v>
      </c>
      <c r="R3073" s="67"/>
      <c r="S3073" s="67"/>
    </row>
    <row r="3074" spans="4:19" ht="15">
      <c r="D3074" s="4">
        <v>620117</v>
      </c>
      <c r="E3074" s="38">
        <v>44211</v>
      </c>
      <c r="F3074" s="38">
        <v>44211</v>
      </c>
      <c r="G3074" s="62"/>
      <c r="H3074" s="4">
        <v>3025661</v>
      </c>
      <c r="I3074" s="28" t="s">
        <v>26</v>
      </c>
      <c r="J3074" s="44" t="s">
        <v>963</v>
      </c>
      <c r="K3074" s="12" t="s">
        <v>67</v>
      </c>
      <c r="L3074" s="8" t="s">
        <v>150</v>
      </c>
      <c r="M3074" s="16">
        <f>SUM_DATA[[#This Row],[TOTAL Cost]]-SUM_DATA[[#This Row],[MATERIAL Cost]]</f>
        <v>2532.1999999999998</v>
      </c>
      <c r="N3074" s="16">
        <f>IFERROR(SUM_DATA[[#This Row],[MAT C.]], 0)</f>
        <v>0</v>
      </c>
      <c r="O3074" s="16" t="e">
        <f>VLOOKUP(SUM_DATA[[#This Row],[Work Order]],'[2]MAT DETAIL'!$D:$L,8,FALSE)</f>
        <v>#N/A</v>
      </c>
      <c r="P3074" s="17">
        <v>2532.1999999999998</v>
      </c>
      <c r="Q3074" s="67" t="s">
        <v>25</v>
      </c>
      <c r="R3074" s="67"/>
      <c r="S3074" s="67"/>
    </row>
    <row r="3075" spans="4:19" ht="15">
      <c r="D3075" s="4">
        <v>620112</v>
      </c>
      <c r="E3075" s="38">
        <v>44211</v>
      </c>
      <c r="F3075" s="38">
        <v>44211</v>
      </c>
      <c r="G3075" s="62"/>
      <c r="H3075" s="4">
        <v>3025663</v>
      </c>
      <c r="I3075" s="28" t="s">
        <v>26</v>
      </c>
      <c r="J3075" s="44" t="s">
        <v>884</v>
      </c>
      <c r="K3075" s="12" t="s">
        <v>33</v>
      </c>
      <c r="L3075" s="8" t="s">
        <v>39</v>
      </c>
      <c r="M3075" s="16">
        <f>SUM_DATA[[#This Row],[TOTAL Cost]]-SUM_DATA[[#This Row],[MATERIAL Cost]]</f>
        <v>2532.1999999999998</v>
      </c>
      <c r="N3075" s="16">
        <f>IFERROR(SUM_DATA[[#This Row],[MAT C.]], 0)</f>
        <v>0</v>
      </c>
      <c r="O3075" s="16" t="e">
        <f>VLOOKUP(SUM_DATA[[#This Row],[Work Order]],'[2]MAT DETAIL'!$D:$L,8,FALSE)</f>
        <v>#N/A</v>
      </c>
      <c r="P3075" s="17">
        <v>2532.1999999999998</v>
      </c>
      <c r="Q3075" s="67" t="s">
        <v>25</v>
      </c>
      <c r="R3075" s="67"/>
      <c r="S3075" s="67"/>
    </row>
    <row r="3076" spans="4:19" ht="15">
      <c r="D3076" s="4">
        <v>620109</v>
      </c>
      <c r="E3076" s="38">
        <v>44211</v>
      </c>
      <c r="F3076" s="38">
        <v>44211</v>
      </c>
      <c r="G3076" s="62"/>
      <c r="H3076" s="4">
        <v>3025666</v>
      </c>
      <c r="I3076" s="28" t="s">
        <v>26</v>
      </c>
      <c r="J3076" s="44" t="s">
        <v>964</v>
      </c>
      <c r="K3076" s="8" t="s">
        <v>70</v>
      </c>
      <c r="L3076" s="8" t="s">
        <v>376</v>
      </c>
      <c r="M3076" s="16">
        <f>SUM_DATA[[#This Row],[TOTAL Cost]]-SUM_DATA[[#This Row],[MATERIAL Cost]]</f>
        <v>519815.26</v>
      </c>
      <c r="N3076" s="16">
        <f>IFERROR(SUM_DATA[[#This Row],[MAT C.]], 0)</f>
        <v>0</v>
      </c>
      <c r="O3076" s="16" t="e">
        <f>VLOOKUP(SUM_DATA[[#This Row],[Work Order]],'[2]MAT DETAIL'!$D:$L,8,FALSE)</f>
        <v>#N/A</v>
      </c>
      <c r="P3076" s="17">
        <v>519815.26</v>
      </c>
      <c r="Q3076" s="67" t="s">
        <v>25</v>
      </c>
      <c r="R3076" s="67"/>
      <c r="S3076" s="67"/>
    </row>
    <row r="3077" spans="4:19" ht="15">
      <c r="D3077" s="4">
        <v>620107</v>
      </c>
      <c r="E3077" s="38">
        <v>44211</v>
      </c>
      <c r="F3077" s="38">
        <v>44211</v>
      </c>
      <c r="G3077" s="62"/>
      <c r="H3077" s="4">
        <v>3025667</v>
      </c>
      <c r="I3077" s="28" t="s">
        <v>26</v>
      </c>
      <c r="J3077" s="44" t="s">
        <v>72</v>
      </c>
      <c r="K3077" s="12" t="s">
        <v>36</v>
      </c>
      <c r="L3077" s="10" t="s">
        <v>37</v>
      </c>
      <c r="M3077" s="16">
        <f>SUM_DATA[[#This Row],[TOTAL Cost]]-SUM_DATA[[#This Row],[MATERIAL Cost]]</f>
        <v>2532.1999999999998</v>
      </c>
      <c r="N3077" s="16">
        <f>IFERROR(SUM_DATA[[#This Row],[MAT C.]], 0)</f>
        <v>0</v>
      </c>
      <c r="O3077" s="16" t="e">
        <f>VLOOKUP(SUM_DATA[[#This Row],[Work Order]],'[2]MAT DETAIL'!$D:$L,8,FALSE)</f>
        <v>#N/A</v>
      </c>
      <c r="P3077" s="17">
        <v>2532.1999999999998</v>
      </c>
      <c r="Q3077" s="67" t="s">
        <v>25</v>
      </c>
      <c r="R3077" s="67"/>
      <c r="S3077" s="67"/>
    </row>
    <row r="3078" spans="4:19" ht="15">
      <c r="D3078" s="4">
        <v>620107</v>
      </c>
      <c r="E3078" s="38">
        <v>44211</v>
      </c>
      <c r="F3078" s="38">
        <v>44211</v>
      </c>
      <c r="G3078" s="62"/>
      <c r="H3078" s="4">
        <v>3025669</v>
      </c>
      <c r="I3078" s="28" t="s">
        <v>26</v>
      </c>
      <c r="J3078" s="44" t="s">
        <v>286</v>
      </c>
      <c r="K3078" s="12" t="s">
        <v>59</v>
      </c>
      <c r="L3078" s="8" t="s">
        <v>98</v>
      </c>
      <c r="M3078" s="16">
        <f>SUM_DATA[[#This Row],[TOTAL Cost]]-SUM_DATA[[#This Row],[MATERIAL Cost]]</f>
        <v>1020.54</v>
      </c>
      <c r="N3078" s="16">
        <f>IFERROR(SUM_DATA[[#This Row],[MAT C.]], 0)</f>
        <v>0</v>
      </c>
      <c r="O3078" s="16" t="e">
        <f>VLOOKUP(SUM_DATA[[#This Row],[Work Order]],'[2]MAT DETAIL'!$D:$L,8,FALSE)</f>
        <v>#N/A</v>
      </c>
      <c r="P3078" s="17">
        <v>1020.54</v>
      </c>
      <c r="Q3078" s="67" t="s">
        <v>25</v>
      </c>
      <c r="R3078" s="67"/>
      <c r="S3078" s="67"/>
    </row>
    <row r="3079" spans="4:19" ht="15">
      <c r="D3079" s="4">
        <v>620107</v>
      </c>
      <c r="E3079" s="35">
        <v>44211</v>
      </c>
      <c r="F3079" s="35"/>
      <c r="G3079" s="62"/>
      <c r="H3079" s="4">
        <v>3025669</v>
      </c>
      <c r="I3079" s="28" t="s">
        <v>26</v>
      </c>
      <c r="J3079" s="44" t="s">
        <v>656</v>
      </c>
      <c r="K3079" s="12" t="s">
        <v>36</v>
      </c>
      <c r="L3079" s="8" t="s">
        <v>42</v>
      </c>
      <c r="M3079" s="16"/>
      <c r="N3079" s="16"/>
      <c r="O3079" s="16"/>
      <c r="P3079" s="16"/>
      <c r="Q3079" s="67" t="s">
        <v>25</v>
      </c>
      <c r="R3079" s="67"/>
      <c r="S3079" s="67"/>
    </row>
    <row r="3080" spans="4:19" ht="15">
      <c r="D3080" s="4">
        <v>620114</v>
      </c>
      <c r="E3080" s="38">
        <v>44215</v>
      </c>
      <c r="F3080" s="38">
        <v>44215</v>
      </c>
      <c r="G3080" s="62"/>
      <c r="H3080" s="4">
        <v>3026386</v>
      </c>
      <c r="I3080" s="28" t="s">
        <v>26</v>
      </c>
      <c r="J3080" s="44" t="s">
        <v>309</v>
      </c>
      <c r="K3080" s="12" t="s">
        <v>59</v>
      </c>
      <c r="L3080" s="8" t="s">
        <v>98</v>
      </c>
      <c r="M3080" s="16">
        <f>SUM_DATA[[#This Row],[TOTAL Cost]]-SUM_DATA[[#This Row],[MATERIAL Cost]]</f>
        <v>11774.48</v>
      </c>
      <c r="N3080" s="16">
        <f>IFERROR(SUM_DATA[[#This Row],[MAT C.]], 0)</f>
        <v>654</v>
      </c>
      <c r="O3080" s="16">
        <f>VLOOKUP(SUM_DATA[[#This Row],[Work Order]],'[2]MAT DETAIL'!$D:$L,8,FALSE)</f>
        <v>654</v>
      </c>
      <c r="P3080" s="17">
        <v>12428.48</v>
      </c>
      <c r="Q3080" s="67" t="s">
        <v>25</v>
      </c>
      <c r="R3080" s="67"/>
      <c r="S3080" s="67"/>
    </row>
    <row r="3081" spans="4:19" ht="15">
      <c r="D3081" s="19">
        <v>620114</v>
      </c>
      <c r="E3081" s="35">
        <v>44215</v>
      </c>
      <c r="F3081" s="35"/>
      <c r="G3081" s="62"/>
      <c r="H3081" s="19">
        <v>3026386</v>
      </c>
      <c r="I3081" s="28" t="s">
        <v>26</v>
      </c>
      <c r="J3081" s="46" t="s">
        <v>965</v>
      </c>
      <c r="K3081" s="13" t="s">
        <v>59</v>
      </c>
      <c r="L3081" s="9" t="s">
        <v>442</v>
      </c>
      <c r="M3081" s="16"/>
      <c r="N3081" s="16"/>
      <c r="O3081" s="16"/>
      <c r="P3081" s="16"/>
      <c r="Q3081" s="67" t="s">
        <v>25</v>
      </c>
      <c r="R3081" s="67"/>
      <c r="S3081" s="67"/>
    </row>
    <row r="3082" spans="4:19" ht="15">
      <c r="D3082" s="4">
        <v>620122</v>
      </c>
      <c r="E3082" s="38">
        <v>44215</v>
      </c>
      <c r="F3082" s="38">
        <v>44215</v>
      </c>
      <c r="G3082" s="62"/>
      <c r="H3082" s="4">
        <v>3026397</v>
      </c>
      <c r="I3082" s="28" t="s">
        <v>26</v>
      </c>
      <c r="J3082" s="44" t="s">
        <v>725</v>
      </c>
      <c r="K3082" s="12" t="s">
        <v>59</v>
      </c>
      <c r="L3082" s="8" t="s">
        <v>98</v>
      </c>
      <c r="M3082" s="16">
        <f>SUM_DATA[[#This Row],[TOTAL Cost]]-SUM_DATA[[#This Row],[MATERIAL Cost]]</f>
        <v>5212.71</v>
      </c>
      <c r="N3082" s="16">
        <f>IFERROR(SUM_DATA[[#This Row],[MAT C.]], 0)</f>
        <v>654</v>
      </c>
      <c r="O3082" s="16">
        <f>VLOOKUP(SUM_DATA[[#This Row],[Work Order]],'[2]MAT DETAIL'!$D:$L,8,FALSE)</f>
        <v>654</v>
      </c>
      <c r="P3082" s="17">
        <v>5866.71</v>
      </c>
      <c r="Q3082" s="67" t="s">
        <v>25</v>
      </c>
      <c r="R3082" s="67"/>
      <c r="S3082" s="67"/>
    </row>
    <row r="3083" spans="4:19" ht="15">
      <c r="D3083" s="19">
        <v>620122</v>
      </c>
      <c r="E3083" s="35">
        <v>44215</v>
      </c>
      <c r="F3083" s="35"/>
      <c r="G3083" s="62"/>
      <c r="H3083" s="19">
        <v>3026397</v>
      </c>
      <c r="I3083" s="28" t="s">
        <v>26</v>
      </c>
      <c r="J3083" s="46" t="s">
        <v>965</v>
      </c>
      <c r="K3083" s="13" t="s">
        <v>59</v>
      </c>
      <c r="L3083" s="9" t="s">
        <v>442</v>
      </c>
      <c r="M3083" s="16"/>
      <c r="N3083" s="16"/>
      <c r="O3083" s="16"/>
      <c r="P3083" s="16"/>
      <c r="Q3083" s="67" t="s">
        <v>25</v>
      </c>
      <c r="R3083" s="67"/>
      <c r="S3083" s="67"/>
    </row>
    <row r="3084" spans="4:19" ht="15">
      <c r="D3084" s="4">
        <v>620123</v>
      </c>
      <c r="E3084" s="38">
        <v>44215</v>
      </c>
      <c r="F3084" s="38">
        <v>44215</v>
      </c>
      <c r="G3084" s="62"/>
      <c r="H3084" s="4">
        <v>3026401</v>
      </c>
      <c r="I3084" s="28" t="s">
        <v>26</v>
      </c>
      <c r="J3084" s="44" t="s">
        <v>97</v>
      </c>
      <c r="K3084" s="12" t="s">
        <v>59</v>
      </c>
      <c r="L3084" s="8" t="s">
        <v>98</v>
      </c>
      <c r="M3084" s="16">
        <f>SUM_DATA[[#This Row],[TOTAL Cost]]-SUM_DATA[[#This Row],[MATERIAL Cost]]</f>
        <v>4486.53</v>
      </c>
      <c r="N3084" s="16">
        <f>IFERROR(SUM_DATA[[#This Row],[MAT C.]], 0)</f>
        <v>654</v>
      </c>
      <c r="O3084" s="16">
        <f>VLOOKUP(SUM_DATA[[#This Row],[Work Order]],'[2]MAT DETAIL'!$D:$L,8,FALSE)</f>
        <v>654</v>
      </c>
      <c r="P3084" s="17">
        <v>5140.53</v>
      </c>
      <c r="Q3084" s="67" t="s">
        <v>25</v>
      </c>
      <c r="R3084" s="67"/>
      <c r="S3084" s="67"/>
    </row>
    <row r="3085" spans="4:19" ht="15">
      <c r="D3085" s="19">
        <v>620123</v>
      </c>
      <c r="E3085" s="35">
        <v>44215</v>
      </c>
      <c r="F3085" s="35"/>
      <c r="G3085" s="62"/>
      <c r="H3085" s="19">
        <v>3026401</v>
      </c>
      <c r="I3085" s="28" t="s">
        <v>26</v>
      </c>
      <c r="J3085" s="46" t="s">
        <v>965</v>
      </c>
      <c r="K3085" s="13" t="s">
        <v>59</v>
      </c>
      <c r="L3085" s="9" t="s">
        <v>442</v>
      </c>
      <c r="M3085" s="16"/>
      <c r="N3085" s="16"/>
      <c r="O3085" s="16"/>
      <c r="P3085" s="16"/>
      <c r="Q3085" s="67" t="s">
        <v>25</v>
      </c>
      <c r="R3085" s="67"/>
      <c r="S3085" s="67"/>
    </row>
    <row r="3086" spans="4:19" ht="15">
      <c r="D3086" s="4">
        <v>620116</v>
      </c>
      <c r="E3086" s="38">
        <v>44215</v>
      </c>
      <c r="F3086" s="38">
        <v>44215</v>
      </c>
      <c r="G3086" s="62"/>
      <c r="H3086" s="4">
        <v>3026402</v>
      </c>
      <c r="I3086" s="28" t="s">
        <v>26</v>
      </c>
      <c r="J3086" s="44" t="s">
        <v>725</v>
      </c>
      <c r="K3086" s="12" t="s">
        <v>59</v>
      </c>
      <c r="L3086" s="8" t="s">
        <v>98</v>
      </c>
      <c r="M3086" s="16">
        <f>SUM_DATA[[#This Row],[TOTAL Cost]]-SUM_DATA[[#This Row],[MATERIAL Cost]]</f>
        <v>4918.3500000000004</v>
      </c>
      <c r="N3086" s="16">
        <f>IFERROR(SUM_DATA[[#This Row],[MAT C.]], 0)</f>
        <v>654</v>
      </c>
      <c r="O3086" s="16">
        <f>VLOOKUP(SUM_DATA[[#This Row],[Work Order]],'[2]MAT DETAIL'!$D:$L,8,FALSE)</f>
        <v>654</v>
      </c>
      <c r="P3086" s="17">
        <v>5572.35</v>
      </c>
      <c r="Q3086" s="67" t="s">
        <v>25</v>
      </c>
      <c r="R3086" s="67"/>
      <c r="S3086" s="67"/>
    </row>
    <row r="3087" spans="4:19" ht="15">
      <c r="D3087" s="19">
        <v>620116</v>
      </c>
      <c r="E3087" s="35">
        <v>44215</v>
      </c>
      <c r="F3087" s="35"/>
      <c r="G3087" s="62"/>
      <c r="H3087" s="19">
        <v>3026402</v>
      </c>
      <c r="I3087" s="28" t="s">
        <v>26</v>
      </c>
      <c r="J3087" s="46" t="s">
        <v>965</v>
      </c>
      <c r="K3087" s="13" t="s">
        <v>59</v>
      </c>
      <c r="L3087" s="9" t="s">
        <v>442</v>
      </c>
      <c r="M3087" s="16"/>
      <c r="N3087" s="16"/>
      <c r="O3087" s="16"/>
      <c r="P3087" s="16"/>
      <c r="Q3087" s="67" t="s">
        <v>25</v>
      </c>
      <c r="R3087" s="67"/>
      <c r="S3087" s="67"/>
    </row>
    <row r="3088" spans="4:19" ht="15">
      <c r="D3088" s="4">
        <v>620104</v>
      </c>
      <c r="E3088" s="38">
        <v>44216</v>
      </c>
      <c r="F3088" s="38">
        <v>44216</v>
      </c>
      <c r="G3088" s="62"/>
      <c r="H3088" s="4">
        <v>3027156</v>
      </c>
      <c r="I3088" s="28" t="s">
        <v>26</v>
      </c>
      <c r="J3088" s="44" t="s">
        <v>966</v>
      </c>
      <c r="K3088" s="12" t="s">
        <v>36</v>
      </c>
      <c r="L3088" s="8" t="s">
        <v>507</v>
      </c>
      <c r="M3088" s="16">
        <f>SUM_DATA[[#This Row],[TOTAL Cost]]-SUM_DATA[[#This Row],[MATERIAL Cost]]</f>
        <v>220510.27000000002</v>
      </c>
      <c r="N3088" s="16">
        <f>IFERROR(SUM_DATA[[#This Row],[MAT C.]], 0)</f>
        <v>189000</v>
      </c>
      <c r="O3088" s="16">
        <f>VLOOKUP(SUM_DATA[[#This Row],[Work Order]],'[2]MAT DETAIL'!$D:$L,8,FALSE)</f>
        <v>189000</v>
      </c>
      <c r="P3088" s="20">
        <v>409510.27</v>
      </c>
      <c r="Q3088" s="67" t="s">
        <v>21</v>
      </c>
      <c r="R3088" s="67"/>
      <c r="S3088" s="67"/>
    </row>
    <row r="3089" spans="4:19" ht="15">
      <c r="D3089" s="4">
        <v>620116</v>
      </c>
      <c r="E3089" s="38">
        <v>44216</v>
      </c>
      <c r="F3089" s="38">
        <v>44216</v>
      </c>
      <c r="G3089" s="62"/>
      <c r="H3089" s="4">
        <v>3027291</v>
      </c>
      <c r="I3089" s="28" t="s">
        <v>26</v>
      </c>
      <c r="J3089" s="44" t="s">
        <v>45</v>
      </c>
      <c r="K3089" s="12" t="s">
        <v>39</v>
      </c>
      <c r="L3089" s="8" t="s">
        <v>40</v>
      </c>
      <c r="M3089" s="16">
        <f>SUM_DATA[[#This Row],[TOTAL Cost]]-SUM_DATA[[#This Row],[MATERIAL Cost]]</f>
        <v>5200</v>
      </c>
      <c r="N3089" s="16">
        <f>IFERROR(SUM_DATA[[#This Row],[MAT C.]], 0)</f>
        <v>0</v>
      </c>
      <c r="O3089" s="16" t="e">
        <f>VLOOKUP(SUM_DATA[[#This Row],[Work Order]],'[2]MAT DETAIL'!$D:$L,8,FALSE)</f>
        <v>#N/A</v>
      </c>
      <c r="P3089" s="17">
        <v>5200</v>
      </c>
      <c r="Q3089" s="67" t="s">
        <v>21</v>
      </c>
      <c r="R3089" s="67"/>
      <c r="S3089" s="67"/>
    </row>
    <row r="3090" spans="4:19" ht="15">
      <c r="D3090" s="4">
        <v>620105</v>
      </c>
      <c r="E3090" s="38">
        <v>44216</v>
      </c>
      <c r="F3090" s="38">
        <v>44216</v>
      </c>
      <c r="G3090" s="62"/>
      <c r="H3090" s="4">
        <v>3027346</v>
      </c>
      <c r="I3090" s="28" t="s">
        <v>26</v>
      </c>
      <c r="J3090" s="44" t="s">
        <v>118</v>
      </c>
      <c r="K3090" s="12" t="s">
        <v>30</v>
      </c>
      <c r="L3090" s="8" t="s">
        <v>30</v>
      </c>
      <c r="M3090" s="16">
        <f>SUM_DATA[[#This Row],[TOTAL Cost]]-SUM_DATA[[#This Row],[MATERIAL Cost]]</f>
        <v>11418.53</v>
      </c>
      <c r="N3090" s="16">
        <f>IFERROR(SUM_DATA[[#This Row],[MAT C.]], 0)</f>
        <v>654</v>
      </c>
      <c r="O3090" s="16">
        <f>VLOOKUP(SUM_DATA[[#This Row],[Work Order]],'[2]MAT DETAIL'!$D:$L,8,FALSE)</f>
        <v>654</v>
      </c>
      <c r="P3090" s="17">
        <v>12072.53</v>
      </c>
      <c r="Q3090" s="67" t="s">
        <v>25</v>
      </c>
      <c r="R3090" s="67"/>
      <c r="S3090" s="67"/>
    </row>
    <row r="3091" spans="4:19" ht="15">
      <c r="D3091" s="4">
        <v>620123</v>
      </c>
      <c r="E3091" s="38">
        <v>44216</v>
      </c>
      <c r="F3091" s="38">
        <v>44216</v>
      </c>
      <c r="G3091" s="62"/>
      <c r="H3091" s="4">
        <v>3027350</v>
      </c>
      <c r="I3091" s="28" t="s">
        <v>26</v>
      </c>
      <c r="J3091" s="44" t="s">
        <v>118</v>
      </c>
      <c r="K3091" s="12" t="s">
        <v>30</v>
      </c>
      <c r="L3091" s="8" t="s">
        <v>30</v>
      </c>
      <c r="M3091" s="16">
        <f>SUM_DATA[[#This Row],[TOTAL Cost]]-SUM_DATA[[#This Row],[MATERIAL Cost]]</f>
        <v>14418.53</v>
      </c>
      <c r="N3091" s="16">
        <f>IFERROR(SUM_DATA[[#This Row],[MAT C.]], 0)</f>
        <v>654</v>
      </c>
      <c r="O3091" s="16">
        <f>VLOOKUP(SUM_DATA[[#This Row],[Work Order]],'[2]MAT DETAIL'!$D:$L,8,FALSE)</f>
        <v>654</v>
      </c>
      <c r="P3091" s="17">
        <v>15072.53</v>
      </c>
      <c r="Q3091" s="67" t="s">
        <v>25</v>
      </c>
      <c r="R3091" s="67"/>
      <c r="S3091" s="67"/>
    </row>
    <row r="3092" spans="4:19" ht="15">
      <c r="D3092" s="4">
        <v>620104</v>
      </c>
      <c r="E3092" s="38">
        <v>44217</v>
      </c>
      <c r="F3092" s="38">
        <v>44217</v>
      </c>
      <c r="G3092" s="62"/>
      <c r="H3092" s="4">
        <v>3027468</v>
      </c>
      <c r="I3092" s="28" t="s">
        <v>26</v>
      </c>
      <c r="J3092" s="44" t="s">
        <v>967</v>
      </c>
      <c r="K3092" s="12" t="s">
        <v>47</v>
      </c>
      <c r="L3092" s="8" t="s">
        <v>539</v>
      </c>
      <c r="M3092" s="16">
        <f>SUM_DATA[[#This Row],[TOTAL Cost]]-SUM_DATA[[#This Row],[MATERIAL Cost]]</f>
        <v>0</v>
      </c>
      <c r="N3092" s="16">
        <f>IFERROR(SUM_DATA[[#This Row],[MAT C.]], 0)</f>
        <v>0</v>
      </c>
      <c r="O3092" s="16" t="e">
        <f>VLOOKUP(SUM_DATA[[#This Row],[Work Order]],'[2]MAT DETAIL'!$D:$L,8,FALSE)</f>
        <v>#N/A</v>
      </c>
      <c r="P3092" s="17">
        <v>0</v>
      </c>
      <c r="Q3092" s="67" t="s">
        <v>21</v>
      </c>
      <c r="R3092" s="67"/>
      <c r="S3092" s="67"/>
    </row>
    <row r="3093" spans="4:19" ht="15">
      <c r="D3093" s="4">
        <v>620113</v>
      </c>
      <c r="E3093" s="38">
        <v>44217</v>
      </c>
      <c r="F3093" s="38">
        <v>44217</v>
      </c>
      <c r="G3093" s="62"/>
      <c r="H3093" s="4">
        <v>3027469</v>
      </c>
      <c r="I3093" s="28" t="s">
        <v>26</v>
      </c>
      <c r="J3093" s="44" t="s">
        <v>967</v>
      </c>
      <c r="K3093" s="12" t="s">
        <v>47</v>
      </c>
      <c r="L3093" s="8" t="s">
        <v>539</v>
      </c>
      <c r="M3093" s="16">
        <f>SUM_DATA[[#This Row],[TOTAL Cost]]-SUM_DATA[[#This Row],[MATERIAL Cost]]</f>
        <v>0</v>
      </c>
      <c r="N3093" s="16">
        <f>IFERROR(SUM_DATA[[#This Row],[MAT C.]], 0)</f>
        <v>0</v>
      </c>
      <c r="O3093" s="16" t="e">
        <f>VLOOKUP(SUM_DATA[[#This Row],[Work Order]],'[2]MAT DETAIL'!$D:$L,8,FALSE)</f>
        <v>#N/A</v>
      </c>
      <c r="P3093" s="17">
        <v>0</v>
      </c>
      <c r="Q3093" s="67" t="s">
        <v>21</v>
      </c>
      <c r="R3093" s="67"/>
      <c r="S3093" s="67"/>
    </row>
    <row r="3094" spans="4:19" ht="15">
      <c r="D3094" s="4">
        <v>620124</v>
      </c>
      <c r="E3094" s="38">
        <v>44217</v>
      </c>
      <c r="F3094" s="38">
        <v>44217</v>
      </c>
      <c r="G3094" s="62"/>
      <c r="H3094" s="4">
        <v>3027471</v>
      </c>
      <c r="I3094" s="28" t="s">
        <v>26</v>
      </c>
      <c r="J3094" s="44" t="s">
        <v>967</v>
      </c>
      <c r="K3094" s="12" t="s">
        <v>47</v>
      </c>
      <c r="L3094" s="8" t="s">
        <v>539</v>
      </c>
      <c r="M3094" s="16">
        <f>SUM_DATA[[#This Row],[TOTAL Cost]]-SUM_DATA[[#This Row],[MATERIAL Cost]]</f>
        <v>0</v>
      </c>
      <c r="N3094" s="16">
        <f>IFERROR(SUM_DATA[[#This Row],[MAT C.]], 0)</f>
        <v>0</v>
      </c>
      <c r="O3094" s="16" t="e">
        <f>VLOOKUP(SUM_DATA[[#This Row],[Work Order]],'[2]MAT DETAIL'!$D:$L,8,FALSE)</f>
        <v>#N/A</v>
      </c>
      <c r="P3094" s="17">
        <v>0</v>
      </c>
      <c r="Q3094" s="67" t="s">
        <v>21</v>
      </c>
      <c r="R3094" s="67"/>
      <c r="S3094" s="67"/>
    </row>
    <row r="3095" spans="4:19" ht="15">
      <c r="D3095" s="4">
        <v>620104</v>
      </c>
      <c r="E3095" s="38">
        <v>44217</v>
      </c>
      <c r="F3095" s="38">
        <v>44217</v>
      </c>
      <c r="G3095" s="62"/>
      <c r="H3095" s="4">
        <v>3027536</v>
      </c>
      <c r="I3095" s="28" t="s">
        <v>26</v>
      </c>
      <c r="J3095" s="44" t="s">
        <v>968</v>
      </c>
      <c r="K3095" s="12" t="s">
        <v>47</v>
      </c>
      <c r="L3095" s="8" t="s">
        <v>715</v>
      </c>
      <c r="M3095" s="16">
        <f>SUM_DATA[[#This Row],[TOTAL Cost]]-SUM_DATA[[#This Row],[MATERIAL Cost]]</f>
        <v>0</v>
      </c>
      <c r="N3095" s="16">
        <f>IFERROR(SUM_DATA[[#This Row],[MAT C.]], 0)</f>
        <v>0</v>
      </c>
      <c r="O3095" s="16" t="e">
        <f>VLOOKUP(SUM_DATA[[#This Row],[Work Order]],'[2]MAT DETAIL'!$D:$L,8,FALSE)</f>
        <v>#N/A</v>
      </c>
      <c r="P3095" s="17">
        <v>0</v>
      </c>
      <c r="Q3095" s="67" t="s">
        <v>21</v>
      </c>
      <c r="R3095" s="67"/>
      <c r="S3095" s="67"/>
    </row>
    <row r="3096" spans="4:19" ht="15">
      <c r="D3096" s="4">
        <v>620109</v>
      </c>
      <c r="E3096" s="38">
        <v>44217</v>
      </c>
      <c r="F3096" s="38">
        <v>44217</v>
      </c>
      <c r="G3096" s="62"/>
      <c r="H3096" s="4">
        <v>3027539</v>
      </c>
      <c r="I3096" s="28" t="s">
        <v>26</v>
      </c>
      <c r="J3096" s="44" t="s">
        <v>968</v>
      </c>
      <c r="K3096" s="8" t="s">
        <v>47</v>
      </c>
      <c r="L3096" s="12" t="s">
        <v>715</v>
      </c>
      <c r="M3096" s="16">
        <f>SUM_DATA[[#This Row],[TOTAL Cost]]-SUM_DATA[[#This Row],[MATERIAL Cost]]</f>
        <v>0</v>
      </c>
      <c r="N3096" s="16">
        <f>IFERROR(SUM_DATA[[#This Row],[MAT C.]], 0)</f>
        <v>0</v>
      </c>
      <c r="O3096" s="16" t="e">
        <f>VLOOKUP(SUM_DATA[[#This Row],[Work Order]],'[2]MAT DETAIL'!$D:$L,8,FALSE)</f>
        <v>#N/A</v>
      </c>
      <c r="P3096" s="17">
        <v>0</v>
      </c>
      <c r="Q3096" s="67" t="s">
        <v>21</v>
      </c>
      <c r="R3096" s="67"/>
      <c r="S3096" s="67"/>
    </row>
    <row r="3097" spans="4:19" ht="15">
      <c r="D3097" s="4">
        <v>620113</v>
      </c>
      <c r="E3097" s="38">
        <v>44217</v>
      </c>
      <c r="F3097" s="38">
        <v>44217</v>
      </c>
      <c r="G3097" s="62"/>
      <c r="H3097" s="4">
        <v>3027541</v>
      </c>
      <c r="I3097" s="28" t="s">
        <v>26</v>
      </c>
      <c r="J3097" s="44" t="s">
        <v>968</v>
      </c>
      <c r="K3097" s="12" t="s">
        <v>47</v>
      </c>
      <c r="L3097" s="8" t="s">
        <v>715</v>
      </c>
      <c r="M3097" s="16">
        <f>SUM_DATA[[#This Row],[TOTAL Cost]]-SUM_DATA[[#This Row],[MATERIAL Cost]]</f>
        <v>0</v>
      </c>
      <c r="N3097" s="16">
        <f>IFERROR(SUM_DATA[[#This Row],[MAT C.]], 0)</f>
        <v>0</v>
      </c>
      <c r="O3097" s="16" t="e">
        <f>VLOOKUP(SUM_DATA[[#This Row],[Work Order]],'[2]MAT DETAIL'!$D:$L,8,FALSE)</f>
        <v>#N/A</v>
      </c>
      <c r="P3097" s="17">
        <v>0</v>
      </c>
      <c r="Q3097" s="67" t="s">
        <v>21</v>
      </c>
      <c r="R3097" s="67"/>
      <c r="S3097" s="67"/>
    </row>
    <row r="3098" spans="4:19" ht="15">
      <c r="D3098" s="4">
        <v>620124</v>
      </c>
      <c r="E3098" s="38">
        <v>44217</v>
      </c>
      <c r="F3098" s="38">
        <v>44217</v>
      </c>
      <c r="G3098" s="62"/>
      <c r="H3098" s="4">
        <v>3027543</v>
      </c>
      <c r="I3098" s="28" t="s">
        <v>26</v>
      </c>
      <c r="J3098" s="44" t="s">
        <v>968</v>
      </c>
      <c r="K3098" s="12" t="s">
        <v>47</v>
      </c>
      <c r="L3098" s="8" t="s">
        <v>715</v>
      </c>
      <c r="M3098" s="16">
        <f>SUM_DATA[[#This Row],[TOTAL Cost]]-SUM_DATA[[#This Row],[MATERIAL Cost]]</f>
        <v>0</v>
      </c>
      <c r="N3098" s="16">
        <f>IFERROR(SUM_DATA[[#This Row],[MAT C.]], 0)</f>
        <v>0</v>
      </c>
      <c r="O3098" s="16" t="e">
        <f>VLOOKUP(SUM_DATA[[#This Row],[Work Order]],'[2]MAT DETAIL'!$D:$L,8,FALSE)</f>
        <v>#N/A</v>
      </c>
      <c r="P3098" s="17">
        <v>0</v>
      </c>
      <c r="Q3098" s="67" t="s">
        <v>21</v>
      </c>
      <c r="R3098" s="67"/>
      <c r="S3098" s="67"/>
    </row>
    <row r="3099" spans="4:19" ht="15">
      <c r="D3099" s="4">
        <v>620117</v>
      </c>
      <c r="E3099" s="38">
        <v>44217</v>
      </c>
      <c r="F3099" s="38">
        <v>44217</v>
      </c>
      <c r="G3099" s="62"/>
      <c r="H3099" s="4">
        <v>3027629</v>
      </c>
      <c r="I3099" s="28" t="s">
        <v>26</v>
      </c>
      <c r="J3099" s="44" t="s">
        <v>29</v>
      </c>
      <c r="K3099" s="12" t="s">
        <v>30</v>
      </c>
      <c r="L3099" s="8" t="s">
        <v>30</v>
      </c>
      <c r="M3099" s="16">
        <f>SUM_DATA[[#This Row],[TOTAL Cost]]-SUM_DATA[[#This Row],[MATERIAL Cost]]</f>
        <v>18787.47</v>
      </c>
      <c r="N3099" s="16">
        <f>IFERROR(SUM_DATA[[#This Row],[MAT C.]], 0)</f>
        <v>654</v>
      </c>
      <c r="O3099" s="16">
        <f>VLOOKUP(SUM_DATA[[#This Row],[Work Order]],'[2]MAT DETAIL'!$D:$L,8,FALSE)</f>
        <v>654</v>
      </c>
      <c r="P3099" s="17">
        <v>19441.47</v>
      </c>
      <c r="Q3099" s="67" t="s">
        <v>25</v>
      </c>
      <c r="R3099" s="67"/>
      <c r="S3099" s="67"/>
    </row>
    <row r="3100" spans="4:19" ht="15">
      <c r="D3100" s="4">
        <v>620117</v>
      </c>
      <c r="E3100" s="38">
        <v>44217</v>
      </c>
      <c r="F3100" s="38">
        <v>44217</v>
      </c>
      <c r="G3100" s="62"/>
      <c r="H3100" s="4">
        <v>3027646</v>
      </c>
      <c r="I3100" s="28" t="s">
        <v>26</v>
      </c>
      <c r="J3100" s="44" t="s">
        <v>969</v>
      </c>
      <c r="K3100" s="12" t="s">
        <v>59</v>
      </c>
      <c r="L3100" s="8" t="s">
        <v>47</v>
      </c>
      <c r="M3100" s="16">
        <f>SUM_DATA[[#This Row],[TOTAL Cost]]-SUM_DATA[[#This Row],[MATERIAL Cost]]</f>
        <v>3493.44</v>
      </c>
      <c r="N3100" s="16">
        <f>IFERROR(SUM_DATA[[#This Row],[MAT C.]], 0)</f>
        <v>0</v>
      </c>
      <c r="O3100" s="16" t="e">
        <f>VLOOKUP(SUM_DATA[[#This Row],[Work Order]],'[2]MAT DETAIL'!$D:$L,8,FALSE)</f>
        <v>#N/A</v>
      </c>
      <c r="P3100" s="17">
        <v>3493.44</v>
      </c>
      <c r="Q3100" s="67" t="s">
        <v>25</v>
      </c>
      <c r="R3100" s="67"/>
      <c r="S3100" s="67"/>
    </row>
    <row r="3101" spans="4:19" ht="15">
      <c r="D3101" s="4">
        <v>620122</v>
      </c>
      <c r="E3101" s="38">
        <v>44217</v>
      </c>
      <c r="F3101" s="38">
        <v>44217</v>
      </c>
      <c r="G3101" s="62"/>
      <c r="H3101" s="4">
        <v>3027647</v>
      </c>
      <c r="I3101" s="28" t="s">
        <v>26</v>
      </c>
      <c r="J3101" s="44" t="s">
        <v>565</v>
      </c>
      <c r="K3101" s="12" t="s">
        <v>82</v>
      </c>
      <c r="L3101" s="8" t="s">
        <v>78</v>
      </c>
      <c r="M3101" s="16">
        <f>SUM_DATA[[#This Row],[TOTAL Cost]]-SUM_DATA[[#This Row],[MATERIAL Cost]]</f>
        <v>1530.81</v>
      </c>
      <c r="N3101" s="16">
        <f>IFERROR(SUM_DATA[[#This Row],[MAT C.]], 0)</f>
        <v>0</v>
      </c>
      <c r="O3101" s="16" t="e">
        <f>VLOOKUP(SUM_DATA[[#This Row],[Work Order]],'[2]MAT DETAIL'!$D:$L,8,FALSE)</f>
        <v>#N/A</v>
      </c>
      <c r="P3101" s="17">
        <v>1530.81</v>
      </c>
      <c r="Q3101" s="67" t="s">
        <v>25</v>
      </c>
      <c r="R3101" s="67"/>
      <c r="S3101" s="67"/>
    </row>
    <row r="3102" spans="4:19" ht="15">
      <c r="D3102" s="4">
        <v>620119</v>
      </c>
      <c r="E3102" s="38">
        <v>44217</v>
      </c>
      <c r="F3102" s="38">
        <v>44217</v>
      </c>
      <c r="G3102" s="62"/>
      <c r="H3102" s="4">
        <v>3027656</v>
      </c>
      <c r="I3102" s="28" t="s">
        <v>26</v>
      </c>
      <c r="J3102" s="45" t="s">
        <v>330</v>
      </c>
      <c r="K3102" s="12" t="s">
        <v>39</v>
      </c>
      <c r="L3102" s="8" t="s">
        <v>40</v>
      </c>
      <c r="M3102" s="16">
        <f>SUM_DATA[[#This Row],[TOTAL Cost]]-SUM_DATA[[#This Row],[MATERIAL Cost]]</f>
        <v>6153.67</v>
      </c>
      <c r="N3102" s="16">
        <f>IFERROR(SUM_DATA[[#This Row],[MAT C.]], 0)</f>
        <v>0</v>
      </c>
      <c r="O3102" s="16" t="e">
        <f>VLOOKUP(SUM_DATA[[#This Row],[Work Order]],'[2]MAT DETAIL'!$D:$L,8,FALSE)</f>
        <v>#N/A</v>
      </c>
      <c r="P3102" s="17">
        <v>6153.67</v>
      </c>
      <c r="Q3102" s="67" t="s">
        <v>25</v>
      </c>
      <c r="R3102" s="67"/>
      <c r="S3102" s="67"/>
    </row>
    <row r="3103" spans="4:19" ht="15">
      <c r="D3103" s="4">
        <v>620118</v>
      </c>
      <c r="E3103" s="38">
        <v>44218</v>
      </c>
      <c r="F3103" s="38">
        <v>44218</v>
      </c>
      <c r="G3103" s="62"/>
      <c r="H3103" s="4">
        <v>3030653</v>
      </c>
      <c r="I3103" s="28" t="s">
        <v>26</v>
      </c>
      <c r="J3103" s="44" t="s">
        <v>447</v>
      </c>
      <c r="K3103" s="8" t="s">
        <v>19</v>
      </c>
      <c r="L3103" s="8" t="s">
        <v>20</v>
      </c>
      <c r="M3103" s="16">
        <f>SUM_DATA[[#This Row],[TOTAL Cost]]-SUM_DATA[[#This Row],[MATERIAL Cost]]</f>
        <v>2532.1999999999998</v>
      </c>
      <c r="N3103" s="16">
        <f>IFERROR(SUM_DATA[[#This Row],[MAT C.]], 0)</f>
        <v>0</v>
      </c>
      <c r="O3103" s="16" t="e">
        <f>VLOOKUP(SUM_DATA[[#This Row],[Work Order]],'[2]MAT DETAIL'!$D:$L,8,FALSE)</f>
        <v>#N/A</v>
      </c>
      <c r="P3103" s="17">
        <v>2532.1999999999998</v>
      </c>
      <c r="Q3103" s="67" t="s">
        <v>25</v>
      </c>
      <c r="R3103" s="67"/>
      <c r="S3103" s="67"/>
    </row>
    <row r="3104" spans="4:19" ht="15">
      <c r="D3104" s="4">
        <v>620104</v>
      </c>
      <c r="E3104" s="38">
        <v>44218</v>
      </c>
      <c r="F3104" s="38">
        <v>44218</v>
      </c>
      <c r="G3104" s="62"/>
      <c r="H3104" s="4">
        <v>3030781</v>
      </c>
      <c r="I3104" s="28" t="s">
        <v>26</v>
      </c>
      <c r="J3104" s="44" t="s">
        <v>115</v>
      </c>
      <c r="K3104" s="8" t="s">
        <v>59</v>
      </c>
      <c r="L3104" s="8" t="s">
        <v>116</v>
      </c>
      <c r="M3104" s="16">
        <f>SUM_DATA[[#This Row],[TOTAL Cost]]-SUM_DATA[[#This Row],[MATERIAL Cost]]</f>
        <v>510.27000000001863</v>
      </c>
      <c r="N3104" s="16">
        <f>IFERROR(SUM_DATA[[#This Row],[MAT C.]], 0)</f>
        <v>296780</v>
      </c>
      <c r="O3104" s="16">
        <f>VLOOKUP(SUM_DATA[[#This Row],[Work Order]],'[2]MAT DETAIL'!$D:$L,8,FALSE)</f>
        <v>296780</v>
      </c>
      <c r="P3104" s="17">
        <v>297290.27</v>
      </c>
      <c r="Q3104" s="67" t="s">
        <v>21</v>
      </c>
      <c r="R3104" s="67"/>
      <c r="S3104" s="67"/>
    </row>
    <row r="3105" spans="4:19" ht="15">
      <c r="D3105" s="4">
        <v>620120</v>
      </c>
      <c r="E3105" s="38">
        <v>44218</v>
      </c>
      <c r="F3105" s="38">
        <v>44221</v>
      </c>
      <c r="G3105" s="62"/>
      <c r="H3105" s="4">
        <v>3030801</v>
      </c>
      <c r="I3105" s="28" t="s">
        <v>26</v>
      </c>
      <c r="J3105" s="41" t="s">
        <v>970</v>
      </c>
      <c r="K3105" s="8" t="s">
        <v>70</v>
      </c>
      <c r="L3105" s="8" t="s">
        <v>39</v>
      </c>
      <c r="M3105" s="16">
        <f>SUM_DATA[[#This Row],[TOTAL Cost]]-SUM_DATA[[#This Row],[MATERIAL Cost]]</f>
        <v>686.71</v>
      </c>
      <c r="N3105" s="16">
        <f>IFERROR(SUM_DATA[[#This Row],[MAT C.]], 0)</f>
        <v>0</v>
      </c>
      <c r="O3105" s="16" t="e">
        <f>VLOOKUP(SUM_DATA[[#This Row],[Work Order]],'[2]MAT DETAIL'!$D:$L,8,FALSE)</f>
        <v>#N/A</v>
      </c>
      <c r="P3105" s="17">
        <v>686.71</v>
      </c>
      <c r="Q3105" s="67" t="s">
        <v>25</v>
      </c>
      <c r="R3105" s="67"/>
      <c r="S3105" s="67"/>
    </row>
    <row r="3106" spans="4:19" ht="15">
      <c r="D3106" s="4">
        <v>620114</v>
      </c>
      <c r="E3106" s="38">
        <v>44221</v>
      </c>
      <c r="F3106" s="38">
        <v>44222</v>
      </c>
      <c r="G3106" s="62"/>
      <c r="H3106" s="4">
        <v>3031137</v>
      </c>
      <c r="I3106" s="28" t="s">
        <v>31</v>
      </c>
      <c r="J3106" s="44" t="s">
        <v>971</v>
      </c>
      <c r="K3106" s="12" t="s">
        <v>59</v>
      </c>
      <c r="L3106" s="8" t="s">
        <v>442</v>
      </c>
      <c r="M3106" s="16">
        <f>SUM_DATA[[#This Row],[TOTAL Cost]]-SUM_DATA[[#This Row],[MATERIAL Cost]]</f>
        <v>302603.75</v>
      </c>
      <c r="N3106" s="16">
        <f>IFERROR(SUM_DATA[[#This Row],[MAT C.]], 0)</f>
        <v>0</v>
      </c>
      <c r="O3106" s="16" t="e">
        <f>VLOOKUP(SUM_DATA[[#This Row],[Work Order]],'[2]MAT DETAIL'!$D:$L,8,FALSE)</f>
        <v>#N/A</v>
      </c>
      <c r="P3106" s="17">
        <v>302603.75</v>
      </c>
      <c r="Q3106" s="67" t="s">
        <v>25</v>
      </c>
      <c r="R3106" s="67"/>
      <c r="S3106" s="67"/>
    </row>
    <row r="3107" spans="4:19" ht="15">
      <c r="D3107" s="4">
        <v>620123</v>
      </c>
      <c r="E3107" s="38">
        <v>44221</v>
      </c>
      <c r="F3107" s="38">
        <v>44222</v>
      </c>
      <c r="G3107" s="62"/>
      <c r="H3107" s="4">
        <v>3031139</v>
      </c>
      <c r="I3107" s="28" t="s">
        <v>31</v>
      </c>
      <c r="J3107" s="44" t="s">
        <v>971</v>
      </c>
      <c r="K3107" s="8" t="s">
        <v>59</v>
      </c>
      <c r="L3107" s="8" t="s">
        <v>442</v>
      </c>
      <c r="M3107" s="16">
        <f>SUM_DATA[[#This Row],[TOTAL Cost]]-SUM_DATA[[#This Row],[MATERIAL Cost]]</f>
        <v>986.02</v>
      </c>
      <c r="N3107" s="16">
        <f>IFERROR(SUM_DATA[[#This Row],[MAT C.]], 0)</f>
        <v>0</v>
      </c>
      <c r="O3107" s="16" t="e">
        <f>VLOOKUP(SUM_DATA[[#This Row],[Work Order]],'[2]MAT DETAIL'!$D:$L,8,FALSE)</f>
        <v>#N/A</v>
      </c>
      <c r="P3107" s="17">
        <v>986.02</v>
      </c>
      <c r="Q3107" s="67" t="s">
        <v>25</v>
      </c>
      <c r="R3107" s="67"/>
      <c r="S3107" s="67"/>
    </row>
    <row r="3108" spans="4:19" ht="15">
      <c r="D3108" s="4">
        <v>620111</v>
      </c>
      <c r="E3108" s="38">
        <v>44221</v>
      </c>
      <c r="F3108" s="38">
        <v>44222</v>
      </c>
      <c r="G3108" s="62"/>
      <c r="H3108" s="4">
        <v>3031163</v>
      </c>
      <c r="I3108" s="28" t="s">
        <v>31</v>
      </c>
      <c r="J3108" s="44" t="s">
        <v>972</v>
      </c>
      <c r="K3108" s="8" t="s">
        <v>33</v>
      </c>
      <c r="L3108" s="8" t="s">
        <v>158</v>
      </c>
      <c r="M3108" s="16">
        <f>SUM_DATA[[#This Row],[TOTAL Cost]]-SUM_DATA[[#This Row],[MATERIAL Cost]]</f>
        <v>1360.43</v>
      </c>
      <c r="N3108" s="16">
        <f>IFERROR(SUM_DATA[[#This Row],[MAT C.]], 0)</f>
        <v>0</v>
      </c>
      <c r="O3108" s="16" t="e">
        <f>VLOOKUP(SUM_DATA[[#This Row],[Work Order]],'[2]MAT DETAIL'!$D:$L,8,FALSE)</f>
        <v>#N/A</v>
      </c>
      <c r="P3108" s="17">
        <v>1360.43</v>
      </c>
      <c r="Q3108" s="67" t="s">
        <v>25</v>
      </c>
      <c r="R3108" s="67"/>
      <c r="S3108" s="67"/>
    </row>
    <row r="3109" spans="4:19" ht="15">
      <c r="D3109" s="4">
        <v>620113</v>
      </c>
      <c r="E3109" s="38">
        <v>44221</v>
      </c>
      <c r="F3109" s="38">
        <v>44222</v>
      </c>
      <c r="G3109" s="62"/>
      <c r="H3109" s="4">
        <v>3031165</v>
      </c>
      <c r="I3109" s="28" t="s">
        <v>31</v>
      </c>
      <c r="J3109" s="44" t="s">
        <v>972</v>
      </c>
      <c r="K3109" s="8" t="s">
        <v>33</v>
      </c>
      <c r="L3109" s="8" t="s">
        <v>158</v>
      </c>
      <c r="M3109" s="16">
        <f>SUM_DATA[[#This Row],[TOTAL Cost]]-SUM_DATA[[#This Row],[MATERIAL Cost]]</f>
        <v>1360.43</v>
      </c>
      <c r="N3109" s="16">
        <f>IFERROR(SUM_DATA[[#This Row],[MAT C.]], 0)</f>
        <v>0</v>
      </c>
      <c r="O3109" s="16" t="e">
        <f>VLOOKUP(SUM_DATA[[#This Row],[Work Order]],'[2]MAT DETAIL'!$D:$L,8,FALSE)</f>
        <v>#N/A</v>
      </c>
      <c r="P3109" s="17">
        <v>1360.43</v>
      </c>
      <c r="Q3109" s="67" t="s">
        <v>25</v>
      </c>
      <c r="R3109" s="67"/>
      <c r="S3109" s="67"/>
    </row>
    <row r="3110" spans="4:19" ht="15">
      <c r="D3110" s="4">
        <v>620122</v>
      </c>
      <c r="E3110" s="38">
        <v>44221</v>
      </c>
      <c r="F3110" s="38">
        <v>44221</v>
      </c>
      <c r="G3110" s="62"/>
      <c r="H3110" s="4">
        <v>3031200</v>
      </c>
      <c r="I3110" s="28" t="s">
        <v>26</v>
      </c>
      <c r="J3110" s="44" t="s">
        <v>390</v>
      </c>
      <c r="K3110" s="12" t="s">
        <v>78</v>
      </c>
      <c r="L3110" s="8" t="s">
        <v>79</v>
      </c>
      <c r="M3110" s="16">
        <f>SUM_DATA[[#This Row],[TOTAL Cost]]-SUM_DATA[[#This Row],[MATERIAL Cost]]</f>
        <v>2532.1999999999998</v>
      </c>
      <c r="N3110" s="16">
        <f>IFERROR(SUM_DATA[[#This Row],[MAT C.]], 0)</f>
        <v>0</v>
      </c>
      <c r="O3110" s="16" t="e">
        <f>VLOOKUP(SUM_DATA[[#This Row],[Work Order]],'[2]MAT DETAIL'!$D:$L,8,FALSE)</f>
        <v>#N/A</v>
      </c>
      <c r="P3110" s="17">
        <v>2532.1999999999998</v>
      </c>
      <c r="Q3110" s="67" t="s">
        <v>25</v>
      </c>
      <c r="R3110" s="67"/>
      <c r="S3110" s="67"/>
    </row>
    <row r="3111" spans="4:19" ht="15">
      <c r="D3111" s="4">
        <v>620104</v>
      </c>
      <c r="E3111" s="38">
        <v>44221</v>
      </c>
      <c r="F3111" s="38">
        <v>44221</v>
      </c>
      <c r="G3111" s="62"/>
      <c r="H3111" s="4">
        <v>3031240</v>
      </c>
      <c r="I3111" s="28" t="s">
        <v>26</v>
      </c>
      <c r="J3111" s="44" t="s">
        <v>973</v>
      </c>
      <c r="K3111" s="12" t="s">
        <v>36</v>
      </c>
      <c r="L3111" s="8" t="s">
        <v>148</v>
      </c>
      <c r="M3111" s="16">
        <f>SUM_DATA[[#This Row],[TOTAL Cost]]-SUM_DATA[[#This Row],[MATERIAL Cost]]</f>
        <v>92500</v>
      </c>
      <c r="N3111" s="16">
        <f>IFERROR(SUM_DATA[[#This Row],[MAT C.]], 0)</f>
        <v>0</v>
      </c>
      <c r="O3111" s="16" t="e">
        <f>VLOOKUP(SUM_DATA[[#This Row],[Work Order]],'[2]MAT DETAIL'!$D:$L,8,FALSE)</f>
        <v>#N/A</v>
      </c>
      <c r="P3111" s="17">
        <v>92500</v>
      </c>
      <c r="Q3111" s="67" t="s">
        <v>21</v>
      </c>
      <c r="R3111" s="67"/>
      <c r="S3111" s="67"/>
    </row>
    <row r="3112" spans="4:19" ht="15">
      <c r="D3112" s="4">
        <v>620106</v>
      </c>
      <c r="E3112" s="38">
        <v>44221</v>
      </c>
      <c r="F3112" s="38">
        <v>44221</v>
      </c>
      <c r="G3112" s="62"/>
      <c r="H3112" s="4">
        <v>3031242</v>
      </c>
      <c r="I3112" s="28" t="s">
        <v>26</v>
      </c>
      <c r="J3112" s="44" t="s">
        <v>973</v>
      </c>
      <c r="K3112" s="12" t="s">
        <v>36</v>
      </c>
      <c r="L3112" s="8" t="s">
        <v>148</v>
      </c>
      <c r="M3112" s="16">
        <f>SUM_DATA[[#This Row],[TOTAL Cost]]-SUM_DATA[[#This Row],[MATERIAL Cost]]</f>
        <v>92500</v>
      </c>
      <c r="N3112" s="16">
        <f>IFERROR(SUM_DATA[[#This Row],[MAT C.]], 0)</f>
        <v>0</v>
      </c>
      <c r="O3112" s="16" t="e">
        <f>VLOOKUP(SUM_DATA[[#This Row],[Work Order]],'[2]MAT DETAIL'!$D:$L,8,FALSE)</f>
        <v>#N/A</v>
      </c>
      <c r="P3112" s="17">
        <v>92500</v>
      </c>
      <c r="Q3112" s="67" t="s">
        <v>21</v>
      </c>
      <c r="R3112" s="67"/>
      <c r="S3112" s="67"/>
    </row>
    <row r="3113" spans="4:19" ht="15">
      <c r="D3113" s="4">
        <v>620109</v>
      </c>
      <c r="E3113" s="38">
        <v>44221</v>
      </c>
      <c r="F3113" s="38">
        <v>44221</v>
      </c>
      <c r="G3113" s="62"/>
      <c r="H3113" s="4">
        <v>3031243</v>
      </c>
      <c r="I3113" s="28" t="s">
        <v>26</v>
      </c>
      <c r="J3113" s="44" t="s">
        <v>973</v>
      </c>
      <c r="K3113" s="12" t="s">
        <v>36</v>
      </c>
      <c r="L3113" s="8" t="s">
        <v>148</v>
      </c>
      <c r="M3113" s="16">
        <f>SUM_DATA[[#This Row],[TOTAL Cost]]-SUM_DATA[[#This Row],[MATERIAL Cost]]</f>
        <v>92500</v>
      </c>
      <c r="N3113" s="16">
        <f>IFERROR(SUM_DATA[[#This Row],[MAT C.]], 0)</f>
        <v>0</v>
      </c>
      <c r="O3113" s="16" t="e">
        <f>VLOOKUP(SUM_DATA[[#This Row],[Work Order]],'[2]MAT DETAIL'!$D:$L,8,FALSE)</f>
        <v>#N/A</v>
      </c>
      <c r="P3113" s="17">
        <v>92500</v>
      </c>
      <c r="Q3113" s="67" t="s">
        <v>21</v>
      </c>
      <c r="R3113" s="67"/>
      <c r="S3113" s="67"/>
    </row>
    <row r="3114" spans="4:19" ht="15">
      <c r="D3114" s="4">
        <v>620113</v>
      </c>
      <c r="E3114" s="38">
        <v>44221</v>
      </c>
      <c r="F3114" s="38">
        <v>44221</v>
      </c>
      <c r="G3114" s="62"/>
      <c r="H3114" s="4">
        <v>3031247</v>
      </c>
      <c r="I3114" s="28" t="s">
        <v>26</v>
      </c>
      <c r="J3114" s="44" t="s">
        <v>973</v>
      </c>
      <c r="K3114" s="12" t="s">
        <v>36</v>
      </c>
      <c r="L3114" s="8" t="s">
        <v>148</v>
      </c>
      <c r="M3114" s="16">
        <f>SUM_DATA[[#This Row],[TOTAL Cost]]-SUM_DATA[[#This Row],[MATERIAL Cost]]</f>
        <v>92500</v>
      </c>
      <c r="N3114" s="16">
        <f>IFERROR(SUM_DATA[[#This Row],[MAT C.]], 0)</f>
        <v>0</v>
      </c>
      <c r="O3114" s="16" t="e">
        <f>VLOOKUP(SUM_DATA[[#This Row],[Work Order]],'[2]MAT DETAIL'!$D:$L,8,FALSE)</f>
        <v>#N/A</v>
      </c>
      <c r="P3114" s="17">
        <v>92500</v>
      </c>
      <c r="Q3114" s="67" t="s">
        <v>21</v>
      </c>
      <c r="R3114" s="67"/>
      <c r="S3114" s="67"/>
    </row>
    <row r="3115" spans="4:19" ht="15">
      <c r="D3115" s="4">
        <v>620124</v>
      </c>
      <c r="E3115" s="38">
        <v>44221</v>
      </c>
      <c r="F3115" s="38">
        <v>44221</v>
      </c>
      <c r="G3115" s="62"/>
      <c r="H3115" s="4">
        <v>3031253</v>
      </c>
      <c r="I3115" s="28" t="s">
        <v>26</v>
      </c>
      <c r="J3115" s="44" t="s">
        <v>973</v>
      </c>
      <c r="K3115" s="12" t="s">
        <v>36</v>
      </c>
      <c r="L3115" s="8" t="s">
        <v>148</v>
      </c>
      <c r="M3115" s="16">
        <f>SUM_DATA[[#This Row],[TOTAL Cost]]-SUM_DATA[[#This Row],[MATERIAL Cost]]</f>
        <v>92500</v>
      </c>
      <c r="N3115" s="16">
        <f>IFERROR(SUM_DATA[[#This Row],[MAT C.]], 0)</f>
        <v>0</v>
      </c>
      <c r="O3115" s="16" t="e">
        <f>VLOOKUP(SUM_DATA[[#This Row],[Work Order]],'[2]MAT DETAIL'!$D:$L,8,FALSE)</f>
        <v>#N/A</v>
      </c>
      <c r="P3115" s="17">
        <v>92500</v>
      </c>
      <c r="Q3115" s="67" t="s">
        <v>21</v>
      </c>
      <c r="R3115" s="67"/>
      <c r="S3115" s="67"/>
    </row>
    <row r="3116" spans="4:19" ht="15">
      <c r="D3116" s="4">
        <v>620105</v>
      </c>
      <c r="E3116" s="38">
        <v>44222</v>
      </c>
      <c r="F3116" s="38">
        <v>44222</v>
      </c>
      <c r="G3116" s="62"/>
      <c r="H3116" s="4">
        <v>3031349</v>
      </c>
      <c r="I3116" s="28" t="s">
        <v>26</v>
      </c>
      <c r="J3116" s="44" t="s">
        <v>974</v>
      </c>
      <c r="K3116" s="12" t="s">
        <v>19</v>
      </c>
      <c r="L3116" s="8" t="s">
        <v>890</v>
      </c>
      <c r="M3116" s="16">
        <f>SUM_DATA[[#This Row],[TOTAL Cost]]-SUM_DATA[[#This Row],[MATERIAL Cost]]</f>
        <v>510.27000000000044</v>
      </c>
      <c r="N3116" s="16">
        <f>IFERROR(SUM_DATA[[#This Row],[MAT C.]], 0)</f>
        <v>11600</v>
      </c>
      <c r="O3116" s="16">
        <f>VLOOKUP(SUM_DATA[[#This Row],[Work Order]],'[2]MAT DETAIL'!$D:$L,8,FALSE)</f>
        <v>11600</v>
      </c>
      <c r="P3116" s="17">
        <v>12110.27</v>
      </c>
      <c r="Q3116" s="67" t="s">
        <v>21</v>
      </c>
      <c r="R3116" s="67"/>
      <c r="S3116" s="67"/>
    </row>
    <row r="3117" spans="4:19" ht="15">
      <c r="D3117" s="4">
        <v>620107</v>
      </c>
      <c r="E3117" s="38">
        <v>44222</v>
      </c>
      <c r="F3117" s="38">
        <v>44222</v>
      </c>
      <c r="G3117" s="62"/>
      <c r="H3117" s="4">
        <v>3031355</v>
      </c>
      <c r="I3117" s="28" t="s">
        <v>26</v>
      </c>
      <c r="J3117" s="44" t="s">
        <v>974</v>
      </c>
      <c r="K3117" s="12" t="s">
        <v>19</v>
      </c>
      <c r="L3117" s="8" t="s">
        <v>890</v>
      </c>
      <c r="M3117" s="16">
        <f>SUM_DATA[[#This Row],[TOTAL Cost]]-SUM_DATA[[#This Row],[MATERIAL Cost]]</f>
        <v>510.27000000000044</v>
      </c>
      <c r="N3117" s="16">
        <f>IFERROR(SUM_DATA[[#This Row],[MAT C.]], 0)</f>
        <v>11600</v>
      </c>
      <c r="O3117" s="16">
        <f>VLOOKUP(SUM_DATA[[#This Row],[Work Order]],'[2]MAT DETAIL'!$D:$L,8,FALSE)</f>
        <v>11600</v>
      </c>
      <c r="P3117" s="17">
        <v>12110.27</v>
      </c>
      <c r="Q3117" s="67" t="s">
        <v>21</v>
      </c>
      <c r="R3117" s="67"/>
      <c r="S3117" s="67"/>
    </row>
    <row r="3118" spans="4:19" ht="15">
      <c r="D3118" s="4">
        <v>620112</v>
      </c>
      <c r="E3118" s="38">
        <v>44222</v>
      </c>
      <c r="F3118" s="38">
        <v>44222</v>
      </c>
      <c r="G3118" s="62"/>
      <c r="H3118" s="4">
        <v>3031357</v>
      </c>
      <c r="I3118" s="28" t="s">
        <v>26</v>
      </c>
      <c r="J3118" s="44" t="s">
        <v>974</v>
      </c>
      <c r="K3118" s="8" t="s">
        <v>19</v>
      </c>
      <c r="L3118" s="12" t="s">
        <v>890</v>
      </c>
      <c r="M3118" s="16">
        <f>SUM_DATA[[#This Row],[TOTAL Cost]]-SUM_DATA[[#This Row],[MATERIAL Cost]]</f>
        <v>510.27000000000044</v>
      </c>
      <c r="N3118" s="16">
        <f>IFERROR(SUM_DATA[[#This Row],[MAT C.]], 0)</f>
        <v>11600</v>
      </c>
      <c r="O3118" s="16">
        <f>VLOOKUP(SUM_DATA[[#This Row],[Work Order]],'[2]MAT DETAIL'!$D:$L,8,FALSE)</f>
        <v>11600</v>
      </c>
      <c r="P3118" s="17">
        <v>12110.27</v>
      </c>
      <c r="Q3118" s="67" t="s">
        <v>21</v>
      </c>
      <c r="R3118" s="67"/>
      <c r="S3118" s="67"/>
    </row>
    <row r="3119" spans="4:19" ht="15">
      <c r="D3119" s="4">
        <v>620114</v>
      </c>
      <c r="E3119" s="38">
        <v>44222</v>
      </c>
      <c r="F3119" s="38">
        <v>44222</v>
      </c>
      <c r="G3119" s="62"/>
      <c r="H3119" s="4">
        <v>3031361</v>
      </c>
      <c r="I3119" s="28" t="s">
        <v>26</v>
      </c>
      <c r="J3119" s="44" t="s">
        <v>974</v>
      </c>
      <c r="K3119" s="8" t="s">
        <v>19</v>
      </c>
      <c r="L3119" s="12" t="s">
        <v>890</v>
      </c>
      <c r="M3119" s="16">
        <f>SUM_DATA[[#This Row],[TOTAL Cost]]-SUM_DATA[[#This Row],[MATERIAL Cost]]</f>
        <v>510.27000000000044</v>
      </c>
      <c r="N3119" s="16">
        <f>IFERROR(SUM_DATA[[#This Row],[MAT C.]], 0)</f>
        <v>11600</v>
      </c>
      <c r="O3119" s="16">
        <f>VLOOKUP(SUM_DATA[[#This Row],[Work Order]],'[2]MAT DETAIL'!$D:$L,8,FALSE)</f>
        <v>11600</v>
      </c>
      <c r="P3119" s="17">
        <v>12110.27</v>
      </c>
      <c r="Q3119" s="67" t="s">
        <v>21</v>
      </c>
      <c r="R3119" s="67"/>
      <c r="S3119" s="67"/>
    </row>
    <row r="3120" spans="4:19" ht="15">
      <c r="D3120" s="4">
        <v>620116</v>
      </c>
      <c r="E3120" s="38">
        <v>44222</v>
      </c>
      <c r="F3120" s="38">
        <v>44222</v>
      </c>
      <c r="G3120" s="62"/>
      <c r="H3120" s="4">
        <v>3031367</v>
      </c>
      <c r="I3120" s="28" t="s">
        <v>26</v>
      </c>
      <c r="J3120" s="44" t="s">
        <v>974</v>
      </c>
      <c r="K3120" s="12" t="s">
        <v>19</v>
      </c>
      <c r="L3120" s="8" t="s">
        <v>890</v>
      </c>
      <c r="M3120" s="16">
        <f>SUM_DATA[[#This Row],[TOTAL Cost]]-SUM_DATA[[#This Row],[MATERIAL Cost]]</f>
        <v>510.27000000000044</v>
      </c>
      <c r="N3120" s="16">
        <f>IFERROR(SUM_DATA[[#This Row],[MAT C.]], 0)</f>
        <v>11600</v>
      </c>
      <c r="O3120" s="16">
        <f>VLOOKUP(SUM_DATA[[#This Row],[Work Order]],'[2]MAT DETAIL'!$D:$L,8,FALSE)</f>
        <v>11600</v>
      </c>
      <c r="P3120" s="17">
        <v>12110.27</v>
      </c>
      <c r="Q3120" s="67" t="s">
        <v>21</v>
      </c>
      <c r="R3120" s="67"/>
      <c r="S3120" s="67"/>
    </row>
    <row r="3121" spans="4:19" ht="15">
      <c r="D3121" s="4">
        <v>620119</v>
      </c>
      <c r="E3121" s="38">
        <v>44222</v>
      </c>
      <c r="F3121" s="38">
        <v>44222</v>
      </c>
      <c r="G3121" s="62"/>
      <c r="H3121" s="4">
        <v>3031371</v>
      </c>
      <c r="I3121" s="28" t="s">
        <v>26</v>
      </c>
      <c r="J3121" s="44" t="s">
        <v>974</v>
      </c>
      <c r="K3121" s="12" t="s">
        <v>19</v>
      </c>
      <c r="L3121" s="8" t="s">
        <v>890</v>
      </c>
      <c r="M3121" s="16">
        <f>SUM_DATA[[#This Row],[TOTAL Cost]]-SUM_DATA[[#This Row],[MATERIAL Cost]]</f>
        <v>510.27000000000044</v>
      </c>
      <c r="N3121" s="16">
        <f>IFERROR(SUM_DATA[[#This Row],[MAT C.]], 0)</f>
        <v>11600</v>
      </c>
      <c r="O3121" s="16">
        <f>VLOOKUP(SUM_DATA[[#This Row],[Work Order]],'[2]MAT DETAIL'!$D:$L,8,FALSE)</f>
        <v>11600</v>
      </c>
      <c r="P3121" s="17">
        <v>12110.27</v>
      </c>
      <c r="Q3121" s="67" t="s">
        <v>21</v>
      </c>
      <c r="R3121" s="67"/>
      <c r="S3121" s="67"/>
    </row>
    <row r="3122" spans="4:19" ht="15">
      <c r="D3122" s="4">
        <v>620123</v>
      </c>
      <c r="E3122" s="38">
        <v>44222</v>
      </c>
      <c r="F3122" s="38">
        <v>44222</v>
      </c>
      <c r="G3122" s="62"/>
      <c r="H3122" s="4">
        <v>3031373</v>
      </c>
      <c r="I3122" s="28" t="s">
        <v>26</v>
      </c>
      <c r="J3122" s="44" t="s">
        <v>974</v>
      </c>
      <c r="K3122" s="12" t="s">
        <v>19</v>
      </c>
      <c r="L3122" s="8" t="s">
        <v>890</v>
      </c>
      <c r="M3122" s="16">
        <f>SUM_DATA[[#This Row],[TOTAL Cost]]-SUM_DATA[[#This Row],[MATERIAL Cost]]</f>
        <v>510.27000000000044</v>
      </c>
      <c r="N3122" s="16">
        <f>IFERROR(SUM_DATA[[#This Row],[MAT C.]], 0)</f>
        <v>11600</v>
      </c>
      <c r="O3122" s="16">
        <f>VLOOKUP(SUM_DATA[[#This Row],[Work Order]],'[2]MAT DETAIL'!$D:$L,8,FALSE)</f>
        <v>11600</v>
      </c>
      <c r="P3122" s="17">
        <v>12110.27</v>
      </c>
      <c r="Q3122" s="67" t="s">
        <v>21</v>
      </c>
      <c r="R3122" s="67"/>
      <c r="S3122" s="67"/>
    </row>
    <row r="3123" spans="4:19" ht="15">
      <c r="D3123" s="4">
        <v>620105</v>
      </c>
      <c r="E3123" s="38">
        <v>44222</v>
      </c>
      <c r="F3123" s="38">
        <v>44222</v>
      </c>
      <c r="G3123" s="62"/>
      <c r="H3123" s="4">
        <v>3031429</v>
      </c>
      <c r="I3123" s="28" t="s">
        <v>26</v>
      </c>
      <c r="J3123" s="44" t="s">
        <v>407</v>
      </c>
      <c r="K3123" s="12" t="s">
        <v>59</v>
      </c>
      <c r="L3123" s="8" t="s">
        <v>98</v>
      </c>
      <c r="M3123" s="16">
        <f>SUM_DATA[[#This Row],[TOTAL Cost]]-SUM_DATA[[#This Row],[MATERIAL Cost]]</f>
        <v>3741.2</v>
      </c>
      <c r="N3123" s="16">
        <f>IFERROR(SUM_DATA[[#This Row],[MAT C.]], 0)</f>
        <v>654</v>
      </c>
      <c r="O3123" s="16">
        <f>VLOOKUP(SUM_DATA[[#This Row],[Work Order]],'[2]MAT DETAIL'!$D:$L,8,FALSE)</f>
        <v>654</v>
      </c>
      <c r="P3123" s="17">
        <v>4395.2</v>
      </c>
      <c r="Q3123" s="67" t="s">
        <v>25</v>
      </c>
      <c r="R3123" s="67"/>
      <c r="S3123" s="67"/>
    </row>
    <row r="3124" spans="4:19" ht="15">
      <c r="D3124" s="19">
        <v>620105</v>
      </c>
      <c r="E3124" s="35">
        <v>44222</v>
      </c>
      <c r="F3124" s="35"/>
      <c r="G3124" s="62"/>
      <c r="H3124" s="19">
        <v>3031429</v>
      </c>
      <c r="I3124" s="28" t="s">
        <v>26</v>
      </c>
      <c r="J3124" s="46" t="s">
        <v>965</v>
      </c>
      <c r="K3124" s="9" t="s">
        <v>59</v>
      </c>
      <c r="L3124" s="9" t="s">
        <v>442</v>
      </c>
      <c r="M3124" s="16"/>
      <c r="N3124" s="16"/>
      <c r="O3124" s="16"/>
      <c r="P3124" s="16"/>
      <c r="Q3124" s="67" t="s">
        <v>25</v>
      </c>
      <c r="R3124" s="67"/>
      <c r="S3124" s="67"/>
    </row>
    <row r="3125" spans="4:19" ht="15">
      <c r="D3125" s="4">
        <v>620118</v>
      </c>
      <c r="E3125" s="38">
        <v>44222</v>
      </c>
      <c r="F3125" s="38">
        <v>44222</v>
      </c>
      <c r="G3125" s="62"/>
      <c r="H3125" s="4">
        <v>3031432</v>
      </c>
      <c r="I3125" s="28" t="s">
        <v>26</v>
      </c>
      <c r="J3125" s="44" t="s">
        <v>55</v>
      </c>
      <c r="K3125" s="8" t="s">
        <v>56</v>
      </c>
      <c r="L3125" s="8" t="s">
        <v>57</v>
      </c>
      <c r="M3125" s="16">
        <f>SUM_DATA[[#This Row],[TOTAL Cost]]-SUM_DATA[[#This Row],[MATERIAL Cost]]</f>
        <v>2532.1999999999998</v>
      </c>
      <c r="N3125" s="16">
        <f>IFERROR(SUM_DATA[[#This Row],[MAT C.]], 0)</f>
        <v>0</v>
      </c>
      <c r="O3125" s="16" t="e">
        <f>VLOOKUP(SUM_DATA[[#This Row],[Work Order]],'[2]MAT DETAIL'!$D:$L,8,FALSE)</f>
        <v>#N/A</v>
      </c>
      <c r="P3125" s="17">
        <v>2532.1999999999998</v>
      </c>
      <c r="Q3125" s="67" t="s">
        <v>25</v>
      </c>
      <c r="R3125" s="67"/>
      <c r="S3125" s="67"/>
    </row>
    <row r="3126" spans="4:19" ht="15">
      <c r="D3126" s="4">
        <v>620119</v>
      </c>
      <c r="E3126" s="38">
        <v>44222</v>
      </c>
      <c r="F3126" s="38">
        <v>44222</v>
      </c>
      <c r="G3126" s="62"/>
      <c r="H3126" s="4">
        <v>3031433</v>
      </c>
      <c r="I3126" s="28" t="s">
        <v>26</v>
      </c>
      <c r="J3126" s="44" t="s">
        <v>73</v>
      </c>
      <c r="K3126" s="8" t="s">
        <v>47</v>
      </c>
      <c r="L3126" s="8" t="s">
        <v>74</v>
      </c>
      <c r="M3126" s="16">
        <f>SUM_DATA[[#This Row],[TOTAL Cost]]-SUM_DATA[[#This Row],[MATERIAL Cost]]</f>
        <v>2532.1999999999998</v>
      </c>
      <c r="N3126" s="16">
        <f>IFERROR(SUM_DATA[[#This Row],[MAT C.]], 0)</f>
        <v>0</v>
      </c>
      <c r="O3126" s="16" t="e">
        <f>VLOOKUP(SUM_DATA[[#This Row],[Work Order]],'[2]MAT DETAIL'!$D:$L,8,FALSE)</f>
        <v>#N/A</v>
      </c>
      <c r="P3126" s="17">
        <v>2532.1999999999998</v>
      </c>
      <c r="Q3126" s="67" t="s">
        <v>25</v>
      </c>
      <c r="R3126" s="67"/>
      <c r="S3126" s="67"/>
    </row>
    <row r="3127" spans="4:19" ht="15">
      <c r="D3127" s="4">
        <v>620112</v>
      </c>
      <c r="E3127" s="38">
        <v>44222</v>
      </c>
      <c r="F3127" s="38">
        <v>44222</v>
      </c>
      <c r="G3127" s="62"/>
      <c r="H3127" s="4">
        <v>3031435</v>
      </c>
      <c r="I3127" s="28" t="s">
        <v>26</v>
      </c>
      <c r="J3127" s="44" t="s">
        <v>975</v>
      </c>
      <c r="K3127" s="8" t="s">
        <v>19</v>
      </c>
      <c r="L3127" s="12" t="s">
        <v>311</v>
      </c>
      <c r="M3127" s="16">
        <f>SUM_DATA[[#This Row],[TOTAL Cost]]-SUM_DATA[[#This Row],[MATERIAL Cost]]</f>
        <v>2532.1999999999998</v>
      </c>
      <c r="N3127" s="16">
        <f>IFERROR(SUM_DATA[[#This Row],[MAT C.]], 0)</f>
        <v>0</v>
      </c>
      <c r="O3127" s="16" t="e">
        <f>VLOOKUP(SUM_DATA[[#This Row],[Work Order]],'[2]MAT DETAIL'!$D:$L,8,FALSE)</f>
        <v>#N/A</v>
      </c>
      <c r="P3127" s="17">
        <v>2532.1999999999998</v>
      </c>
      <c r="Q3127" s="67" t="s">
        <v>25</v>
      </c>
      <c r="R3127" s="67"/>
      <c r="S3127" s="67"/>
    </row>
    <row r="3128" spans="4:19" ht="15">
      <c r="D3128" s="4">
        <v>620122</v>
      </c>
      <c r="E3128" s="38">
        <v>44222</v>
      </c>
      <c r="F3128" s="38">
        <v>44222</v>
      </c>
      <c r="G3128" s="62"/>
      <c r="H3128" s="4">
        <v>3031441</v>
      </c>
      <c r="I3128" s="28" t="s">
        <v>26</v>
      </c>
      <c r="J3128" s="44" t="s">
        <v>700</v>
      </c>
      <c r="K3128" s="8" t="s">
        <v>67</v>
      </c>
      <c r="L3128" s="12" t="s">
        <v>47</v>
      </c>
      <c r="M3128" s="16">
        <f>SUM_DATA[[#This Row],[TOTAL Cost]]-SUM_DATA[[#This Row],[MATERIAL Cost]]</f>
        <v>1859.64</v>
      </c>
      <c r="N3128" s="16">
        <f>IFERROR(SUM_DATA[[#This Row],[MAT C.]], 0)</f>
        <v>0</v>
      </c>
      <c r="O3128" s="16" t="e">
        <f>VLOOKUP(SUM_DATA[[#This Row],[Work Order]],'[2]MAT DETAIL'!$D:$L,8,FALSE)</f>
        <v>#N/A</v>
      </c>
      <c r="P3128" s="17">
        <v>1859.64</v>
      </c>
      <c r="Q3128" s="67" t="s">
        <v>25</v>
      </c>
      <c r="R3128" s="67"/>
      <c r="S3128" s="67"/>
    </row>
    <row r="3129" spans="4:19" ht="15">
      <c r="D3129" s="4">
        <v>620107</v>
      </c>
      <c r="E3129" s="38">
        <v>44222</v>
      </c>
      <c r="F3129" s="38">
        <v>44222</v>
      </c>
      <c r="G3129" s="62"/>
      <c r="H3129" s="4">
        <v>3031443</v>
      </c>
      <c r="I3129" s="28" t="s">
        <v>26</v>
      </c>
      <c r="J3129" s="44" t="s">
        <v>72</v>
      </c>
      <c r="K3129" s="8" t="s">
        <v>36</v>
      </c>
      <c r="L3129" s="14" t="s">
        <v>37</v>
      </c>
      <c r="M3129" s="16">
        <f>SUM_DATA[[#This Row],[TOTAL Cost]]-SUM_DATA[[#This Row],[MATERIAL Cost]]</f>
        <v>1859.64</v>
      </c>
      <c r="N3129" s="16">
        <f>IFERROR(SUM_DATA[[#This Row],[MAT C.]], 0)</f>
        <v>0</v>
      </c>
      <c r="O3129" s="16" t="e">
        <f>VLOOKUP(SUM_DATA[[#This Row],[Work Order]],'[2]MAT DETAIL'!$D:$L,8,FALSE)</f>
        <v>#N/A</v>
      </c>
      <c r="P3129" s="17">
        <v>1859.64</v>
      </c>
      <c r="Q3129" s="67" t="s">
        <v>25</v>
      </c>
      <c r="R3129" s="67"/>
      <c r="S3129" s="67"/>
    </row>
    <row r="3130" spans="4:19" ht="15">
      <c r="D3130" s="4">
        <v>620112</v>
      </c>
      <c r="E3130" s="38">
        <v>44222</v>
      </c>
      <c r="F3130" s="38">
        <v>44222</v>
      </c>
      <c r="G3130" s="62"/>
      <c r="H3130" s="4">
        <v>3031444</v>
      </c>
      <c r="I3130" s="28" t="s">
        <v>26</v>
      </c>
      <c r="J3130" s="44" t="s">
        <v>72</v>
      </c>
      <c r="K3130" s="8" t="s">
        <v>36</v>
      </c>
      <c r="L3130" s="14" t="s">
        <v>37</v>
      </c>
      <c r="M3130" s="16">
        <f>SUM_DATA[[#This Row],[TOTAL Cost]]-SUM_DATA[[#This Row],[MATERIAL Cost]]</f>
        <v>1859.64</v>
      </c>
      <c r="N3130" s="16">
        <f>IFERROR(SUM_DATA[[#This Row],[MAT C.]], 0)</f>
        <v>0</v>
      </c>
      <c r="O3130" s="16" t="e">
        <f>VLOOKUP(SUM_DATA[[#This Row],[Work Order]],'[2]MAT DETAIL'!$D:$L,8,FALSE)</f>
        <v>#N/A</v>
      </c>
      <c r="P3130" s="17">
        <v>1859.64</v>
      </c>
      <c r="Q3130" s="67" t="s">
        <v>25</v>
      </c>
      <c r="R3130" s="67"/>
      <c r="S3130" s="67"/>
    </row>
    <row r="3131" spans="4:19" ht="15">
      <c r="D3131" s="4">
        <v>620112</v>
      </c>
      <c r="E3131" s="38">
        <v>44222</v>
      </c>
      <c r="F3131" s="38">
        <v>44222</v>
      </c>
      <c r="G3131" s="62"/>
      <c r="H3131" s="4">
        <v>3031446</v>
      </c>
      <c r="I3131" s="28" t="s">
        <v>26</v>
      </c>
      <c r="J3131" s="44" t="s">
        <v>884</v>
      </c>
      <c r="K3131" s="8" t="s">
        <v>33</v>
      </c>
      <c r="L3131" s="12" t="s">
        <v>39</v>
      </c>
      <c r="M3131" s="16">
        <f>SUM_DATA[[#This Row],[TOTAL Cost]]-SUM_DATA[[#This Row],[MATERIAL Cost]]</f>
        <v>2532.1999999999998</v>
      </c>
      <c r="N3131" s="16">
        <f>IFERROR(SUM_DATA[[#This Row],[MAT C.]], 0)</f>
        <v>0</v>
      </c>
      <c r="O3131" s="16" t="e">
        <f>VLOOKUP(SUM_DATA[[#This Row],[Work Order]],'[2]MAT DETAIL'!$D:$L,8,FALSE)</f>
        <v>#N/A</v>
      </c>
      <c r="P3131" s="17">
        <v>2532.1999999999998</v>
      </c>
      <c r="Q3131" s="67" t="s">
        <v>25</v>
      </c>
      <c r="R3131" s="67"/>
      <c r="S3131" s="67"/>
    </row>
    <row r="3132" spans="4:19" ht="15">
      <c r="D3132" s="4">
        <v>620122</v>
      </c>
      <c r="E3132" s="38">
        <v>44222</v>
      </c>
      <c r="F3132" s="38">
        <v>44222</v>
      </c>
      <c r="G3132" s="62"/>
      <c r="H3132" s="4">
        <v>3031447</v>
      </c>
      <c r="I3132" s="28" t="s">
        <v>26</v>
      </c>
      <c r="J3132" s="44" t="s">
        <v>330</v>
      </c>
      <c r="K3132" s="8" t="s">
        <v>39</v>
      </c>
      <c r="L3132" s="8" t="s">
        <v>40</v>
      </c>
      <c r="M3132" s="16">
        <f>SUM_DATA[[#This Row],[TOTAL Cost]]-SUM_DATA[[#This Row],[MATERIAL Cost]]</f>
        <v>0</v>
      </c>
      <c r="N3132" s="16">
        <f>IFERROR(SUM_DATA[[#This Row],[MAT C.]], 0)</f>
        <v>0</v>
      </c>
      <c r="O3132" s="16" t="e">
        <f>VLOOKUP(SUM_DATA[[#This Row],[Work Order]],'[2]MAT DETAIL'!$D:$L,8,FALSE)</f>
        <v>#N/A</v>
      </c>
      <c r="P3132" s="17">
        <v>0</v>
      </c>
      <c r="Q3132" s="67" t="s">
        <v>25</v>
      </c>
      <c r="R3132" s="67"/>
      <c r="S3132" s="67"/>
    </row>
    <row r="3133" spans="4:19" ht="15">
      <c r="D3133" s="4">
        <v>620112</v>
      </c>
      <c r="E3133" s="38">
        <v>44222</v>
      </c>
      <c r="F3133" s="38">
        <v>44222</v>
      </c>
      <c r="G3133" s="62"/>
      <c r="H3133" s="4">
        <v>3031450</v>
      </c>
      <c r="I3133" s="28" t="s">
        <v>26</v>
      </c>
      <c r="J3133" s="44" t="s">
        <v>101</v>
      </c>
      <c r="K3133" s="8" t="s">
        <v>59</v>
      </c>
      <c r="L3133" s="8" t="s">
        <v>98</v>
      </c>
      <c r="M3133" s="16">
        <f>SUM_DATA[[#This Row],[TOTAL Cost]]-SUM_DATA[[#This Row],[MATERIAL Cost]]</f>
        <v>2532.1999999999998</v>
      </c>
      <c r="N3133" s="16">
        <f>IFERROR(SUM_DATA[[#This Row],[MAT C.]], 0)</f>
        <v>0</v>
      </c>
      <c r="O3133" s="16" t="e">
        <f>VLOOKUP(SUM_DATA[[#This Row],[Work Order]],'[2]MAT DETAIL'!$D:$L,8,FALSE)</f>
        <v>#N/A</v>
      </c>
      <c r="P3133" s="17">
        <v>2532.1999999999998</v>
      </c>
      <c r="Q3133" s="67" t="s">
        <v>25</v>
      </c>
      <c r="R3133" s="67"/>
      <c r="S3133" s="67"/>
    </row>
    <row r="3134" spans="4:19" ht="15">
      <c r="D3134" s="4">
        <v>620120</v>
      </c>
      <c r="E3134" s="38">
        <v>44222</v>
      </c>
      <c r="F3134" s="38">
        <v>44222</v>
      </c>
      <c r="G3134" s="62"/>
      <c r="H3134" s="4">
        <v>3031455</v>
      </c>
      <c r="I3134" s="28" t="s">
        <v>26</v>
      </c>
      <c r="J3134" s="44" t="s">
        <v>484</v>
      </c>
      <c r="K3134" s="8" t="s">
        <v>33</v>
      </c>
      <c r="L3134" s="8" t="s">
        <v>180</v>
      </c>
      <c r="M3134" s="16">
        <f>SUM_DATA[[#This Row],[TOTAL Cost]]-SUM_DATA[[#This Row],[MATERIAL Cost]]</f>
        <v>1447.65</v>
      </c>
      <c r="N3134" s="16">
        <f>IFERROR(SUM_DATA[[#This Row],[MAT C.]], 0)</f>
        <v>0</v>
      </c>
      <c r="O3134" s="16" t="e">
        <f>VLOOKUP(SUM_DATA[[#This Row],[Work Order]],'[2]MAT DETAIL'!$D:$L,8,FALSE)</f>
        <v>#N/A</v>
      </c>
      <c r="P3134" s="17">
        <v>1447.65</v>
      </c>
      <c r="Q3134" s="67" t="s">
        <v>25</v>
      </c>
      <c r="R3134" s="67"/>
      <c r="S3134" s="67"/>
    </row>
    <row r="3135" spans="4:19" ht="15">
      <c r="D3135" s="4">
        <v>620118</v>
      </c>
      <c r="E3135" s="38">
        <v>44222</v>
      </c>
      <c r="F3135" s="38">
        <v>44222</v>
      </c>
      <c r="G3135" s="62"/>
      <c r="H3135" s="4">
        <v>3031459</v>
      </c>
      <c r="I3135" s="28" t="s">
        <v>26</v>
      </c>
      <c r="J3135" s="44" t="s">
        <v>976</v>
      </c>
      <c r="K3135" s="8" t="s">
        <v>36</v>
      </c>
      <c r="L3135" s="8" t="s">
        <v>148</v>
      </c>
      <c r="M3135" s="16">
        <f>SUM_DATA[[#This Row],[TOTAL Cost]]-SUM_DATA[[#This Row],[MATERIAL Cost]]</f>
        <v>2532.1999999999998</v>
      </c>
      <c r="N3135" s="16">
        <f>IFERROR(SUM_DATA[[#This Row],[MAT C.]], 0)</f>
        <v>0</v>
      </c>
      <c r="O3135" s="16" t="e">
        <f>VLOOKUP(SUM_DATA[[#This Row],[Work Order]],'[2]MAT DETAIL'!$D:$L,8,FALSE)</f>
        <v>#N/A</v>
      </c>
      <c r="P3135" s="17">
        <v>2532.1999999999998</v>
      </c>
      <c r="Q3135" s="67" t="s">
        <v>25</v>
      </c>
      <c r="R3135" s="67"/>
      <c r="S3135" s="67"/>
    </row>
    <row r="3136" spans="4:19" ht="15">
      <c r="D3136" s="4">
        <v>620107</v>
      </c>
      <c r="E3136" s="38">
        <v>44222</v>
      </c>
      <c r="F3136" s="38">
        <v>44222</v>
      </c>
      <c r="G3136" s="62"/>
      <c r="H3136" s="4">
        <v>3031460</v>
      </c>
      <c r="I3136" s="28" t="s">
        <v>26</v>
      </c>
      <c r="J3136" s="44" t="s">
        <v>279</v>
      </c>
      <c r="K3136" s="8" t="s">
        <v>70</v>
      </c>
      <c r="L3136" s="8" t="s">
        <v>71</v>
      </c>
      <c r="M3136" s="16">
        <f>SUM_DATA[[#This Row],[TOTAL Cost]]-SUM_DATA[[#This Row],[MATERIAL Cost]]</f>
        <v>3493.44</v>
      </c>
      <c r="N3136" s="16">
        <f>IFERROR(SUM_DATA[[#This Row],[MAT C.]], 0)</f>
        <v>0</v>
      </c>
      <c r="O3136" s="16" t="e">
        <f>VLOOKUP(SUM_DATA[[#This Row],[Work Order]],'[2]MAT DETAIL'!$D:$L,8,FALSE)</f>
        <v>#N/A</v>
      </c>
      <c r="P3136" s="17">
        <v>3493.44</v>
      </c>
      <c r="Q3136" s="67" t="s">
        <v>25</v>
      </c>
      <c r="R3136" s="67"/>
      <c r="S3136" s="67"/>
    </row>
    <row r="3137" spans="4:19" ht="15">
      <c r="D3137" s="4">
        <v>620118</v>
      </c>
      <c r="E3137" s="38">
        <v>44222</v>
      </c>
      <c r="F3137" s="38">
        <v>44222</v>
      </c>
      <c r="G3137" s="62"/>
      <c r="H3137" s="4">
        <v>3031461</v>
      </c>
      <c r="I3137" s="28" t="s">
        <v>26</v>
      </c>
      <c r="J3137" s="44" t="s">
        <v>977</v>
      </c>
      <c r="K3137" s="8" t="s">
        <v>56</v>
      </c>
      <c r="L3137" s="8" t="s">
        <v>146</v>
      </c>
      <c r="M3137" s="16">
        <f>SUM_DATA[[#This Row],[TOTAL Cost]]-SUM_DATA[[#This Row],[MATERIAL Cost]]</f>
        <v>2532.1999999999998</v>
      </c>
      <c r="N3137" s="16">
        <f>IFERROR(SUM_DATA[[#This Row],[MAT C.]], 0)</f>
        <v>0</v>
      </c>
      <c r="O3137" s="16" t="e">
        <f>VLOOKUP(SUM_DATA[[#This Row],[Work Order]],'[2]MAT DETAIL'!$D:$L,8,FALSE)</f>
        <v>#N/A</v>
      </c>
      <c r="P3137" s="17">
        <v>2532.1999999999998</v>
      </c>
      <c r="Q3137" s="67" t="s">
        <v>25</v>
      </c>
      <c r="R3137" s="67"/>
      <c r="S3137" s="67"/>
    </row>
    <row r="3138" spans="4:19" ht="15">
      <c r="D3138" s="4">
        <v>620120</v>
      </c>
      <c r="E3138" s="38">
        <v>44222</v>
      </c>
      <c r="F3138" s="38">
        <v>44222</v>
      </c>
      <c r="G3138" s="62"/>
      <c r="H3138" s="4">
        <v>3031462</v>
      </c>
      <c r="I3138" s="28" t="s">
        <v>26</v>
      </c>
      <c r="J3138" s="44" t="s">
        <v>978</v>
      </c>
      <c r="K3138" s="8" t="s">
        <v>82</v>
      </c>
      <c r="L3138" s="8" t="s">
        <v>140</v>
      </c>
      <c r="M3138" s="16">
        <f>SUM_DATA[[#This Row],[TOTAL Cost]]-SUM_DATA[[#This Row],[MATERIAL Cost]]</f>
        <v>2532.2000000000007</v>
      </c>
      <c r="N3138" s="16">
        <f>IFERROR(SUM_DATA[[#This Row],[MAT C.]], 0)</f>
        <v>7000</v>
      </c>
      <c r="O3138" s="16">
        <f>VLOOKUP(SUM_DATA[[#This Row],[Work Order]],'[2]MAT DETAIL'!$D:$L,8,FALSE)</f>
        <v>7000</v>
      </c>
      <c r="P3138" s="17">
        <v>9532.2000000000007</v>
      </c>
      <c r="Q3138" s="67" t="s">
        <v>25</v>
      </c>
      <c r="R3138" s="67"/>
      <c r="S3138" s="67"/>
    </row>
    <row r="3139" spans="4:19" ht="15">
      <c r="D3139" s="4">
        <v>620114</v>
      </c>
      <c r="E3139" s="38">
        <v>44222</v>
      </c>
      <c r="F3139" s="38">
        <v>44223</v>
      </c>
      <c r="G3139" s="62"/>
      <c r="H3139" s="4">
        <v>3031466</v>
      </c>
      <c r="I3139" s="28" t="s">
        <v>31</v>
      </c>
      <c r="J3139" s="45" t="s">
        <v>979</v>
      </c>
      <c r="K3139" s="8" t="s">
        <v>39</v>
      </c>
      <c r="L3139" s="8" t="s">
        <v>336</v>
      </c>
      <c r="M3139" s="16">
        <f>SUM_DATA[[#This Row],[TOTAL Cost]]-SUM_DATA[[#This Row],[MATERIAL Cost]]</f>
        <v>549.63</v>
      </c>
      <c r="N3139" s="16">
        <f>IFERROR(SUM_DATA[[#This Row],[MAT C.]], 0)</f>
        <v>0</v>
      </c>
      <c r="O3139" s="16" t="e">
        <f>VLOOKUP(SUM_DATA[[#This Row],[Work Order]],'[2]MAT DETAIL'!$D:$L,8,FALSE)</f>
        <v>#N/A</v>
      </c>
      <c r="P3139" s="17">
        <v>549.63</v>
      </c>
      <c r="Q3139" s="67" t="s">
        <v>25</v>
      </c>
      <c r="R3139" s="67"/>
      <c r="S3139" s="67"/>
    </row>
    <row r="3140" spans="4:19" ht="15">
      <c r="D3140" s="4">
        <v>620104</v>
      </c>
      <c r="E3140" s="38">
        <v>44222</v>
      </c>
      <c r="F3140" s="38">
        <v>44223</v>
      </c>
      <c r="G3140" s="62"/>
      <c r="H3140" s="4">
        <v>3031513</v>
      </c>
      <c r="I3140" s="28" t="s">
        <v>31</v>
      </c>
      <c r="J3140" s="45" t="s">
        <v>980</v>
      </c>
      <c r="K3140" s="8" t="s">
        <v>36</v>
      </c>
      <c r="L3140" s="8" t="s">
        <v>42</v>
      </c>
      <c r="M3140" s="16">
        <f>SUM_DATA[[#This Row],[TOTAL Cost]]-SUM_DATA[[#This Row],[MATERIAL Cost]]</f>
        <v>142331.23000000001</v>
      </c>
      <c r="N3140" s="16">
        <f>IFERROR(SUM_DATA[[#This Row],[MAT C.]], 0)</f>
        <v>0</v>
      </c>
      <c r="O3140" s="16" t="e">
        <f>VLOOKUP(SUM_DATA[[#This Row],[Work Order]],'[2]MAT DETAIL'!$D:$L,8,FALSE)</f>
        <v>#N/A</v>
      </c>
      <c r="P3140" s="17">
        <v>142331.23000000001</v>
      </c>
      <c r="Q3140" s="67" t="s">
        <v>25</v>
      </c>
      <c r="R3140" s="67"/>
      <c r="S3140" s="67"/>
    </row>
    <row r="3141" spans="4:19" ht="15">
      <c r="D3141" s="4">
        <v>620104</v>
      </c>
      <c r="E3141" s="38">
        <v>44222</v>
      </c>
      <c r="F3141" s="38">
        <v>44222</v>
      </c>
      <c r="G3141" s="62"/>
      <c r="H3141" s="4">
        <v>3031648</v>
      </c>
      <c r="I3141" s="28" t="s">
        <v>31</v>
      </c>
      <c r="J3141" s="44" t="s">
        <v>981</v>
      </c>
      <c r="K3141" s="8" t="s">
        <v>70</v>
      </c>
      <c r="L3141" s="8" t="s">
        <v>39</v>
      </c>
      <c r="M3141" s="16">
        <f>SUM_DATA[[#This Row],[TOTAL Cost]]-SUM_DATA[[#This Row],[MATERIAL Cost]]</f>
        <v>549.63000000000011</v>
      </c>
      <c r="N3141" s="16">
        <f>IFERROR(SUM_DATA[[#This Row],[MAT C.]], 0)</f>
        <v>6200</v>
      </c>
      <c r="O3141" s="16">
        <f>VLOOKUP(SUM_DATA[[#This Row],[Work Order]],'[2]MAT DETAIL'!$D:$L,8,FALSE)</f>
        <v>6200</v>
      </c>
      <c r="P3141" s="17">
        <v>6749.63</v>
      </c>
      <c r="Q3141" s="67" t="s">
        <v>21</v>
      </c>
      <c r="R3141" s="67"/>
      <c r="S3141" s="67"/>
    </row>
    <row r="3142" spans="4:19" ht="15">
      <c r="D3142" s="4">
        <v>620104</v>
      </c>
      <c r="E3142" s="38">
        <v>44222</v>
      </c>
      <c r="F3142" s="38">
        <v>44222</v>
      </c>
      <c r="G3142" s="62"/>
      <c r="H3142" s="4">
        <v>3031674</v>
      </c>
      <c r="I3142" s="28" t="s">
        <v>31</v>
      </c>
      <c r="J3142" s="44" t="s">
        <v>981</v>
      </c>
      <c r="K3142" s="8" t="s">
        <v>70</v>
      </c>
      <c r="L3142" s="8" t="s">
        <v>39</v>
      </c>
      <c r="M3142" s="16">
        <f>SUM_DATA[[#This Row],[TOTAL Cost]]-SUM_DATA[[#This Row],[MATERIAL Cost]]</f>
        <v>1099.26</v>
      </c>
      <c r="N3142" s="16">
        <f>IFERROR(SUM_DATA[[#This Row],[MAT C.]], 0)</f>
        <v>0</v>
      </c>
      <c r="O3142" s="16" t="e">
        <f>VLOOKUP(SUM_DATA[[#This Row],[Work Order]],'[2]MAT DETAIL'!$D:$L,8,FALSE)</f>
        <v>#N/A</v>
      </c>
      <c r="P3142" s="17">
        <v>1099.26</v>
      </c>
      <c r="Q3142" s="67" t="s">
        <v>21</v>
      </c>
      <c r="R3142" s="67"/>
      <c r="S3142" s="67"/>
    </row>
    <row r="3143" spans="4:19" ht="15">
      <c r="D3143" s="4">
        <v>620113</v>
      </c>
      <c r="E3143" s="38">
        <v>44223</v>
      </c>
      <c r="F3143" s="38">
        <v>44223</v>
      </c>
      <c r="G3143" s="62"/>
      <c r="H3143" s="4">
        <v>3031889</v>
      </c>
      <c r="I3143" s="28" t="s">
        <v>31</v>
      </c>
      <c r="J3143" s="44" t="s">
        <v>981</v>
      </c>
      <c r="K3143" s="8" t="s">
        <v>70</v>
      </c>
      <c r="L3143" s="8" t="s">
        <v>39</v>
      </c>
      <c r="M3143" s="16">
        <f>SUM_DATA[[#This Row],[TOTAL Cost]]-SUM_DATA[[#This Row],[MATERIAL Cost]]</f>
        <v>549.63000000000011</v>
      </c>
      <c r="N3143" s="16">
        <f>IFERROR(SUM_DATA[[#This Row],[MAT C.]], 0)</f>
        <v>6200</v>
      </c>
      <c r="O3143" s="16">
        <f>VLOOKUP(SUM_DATA[[#This Row],[Work Order]],'[2]MAT DETAIL'!$D:$L,8,FALSE)</f>
        <v>6200</v>
      </c>
      <c r="P3143" s="17">
        <v>6749.63</v>
      </c>
      <c r="Q3143" s="67" t="s">
        <v>21</v>
      </c>
      <c r="R3143" s="67"/>
      <c r="S3143" s="67"/>
    </row>
    <row r="3144" spans="4:19" ht="15">
      <c r="D3144" s="4">
        <v>620124</v>
      </c>
      <c r="E3144" s="38">
        <v>44223</v>
      </c>
      <c r="F3144" s="38">
        <v>44223</v>
      </c>
      <c r="G3144" s="62"/>
      <c r="H3144" s="4">
        <v>3031894</v>
      </c>
      <c r="I3144" s="28" t="s">
        <v>31</v>
      </c>
      <c r="J3144" s="44" t="s">
        <v>981</v>
      </c>
      <c r="K3144" s="8" t="s">
        <v>70</v>
      </c>
      <c r="L3144" s="8" t="s">
        <v>39</v>
      </c>
      <c r="M3144" s="16">
        <f>SUM_DATA[[#This Row],[TOTAL Cost]]-SUM_DATA[[#This Row],[MATERIAL Cost]]</f>
        <v>549.63000000000011</v>
      </c>
      <c r="N3144" s="16">
        <f>IFERROR(SUM_DATA[[#This Row],[MAT C.]], 0)</f>
        <v>6200</v>
      </c>
      <c r="O3144" s="16">
        <f>VLOOKUP(SUM_DATA[[#This Row],[Work Order]],'[2]MAT DETAIL'!$D:$L,8,FALSE)</f>
        <v>6200</v>
      </c>
      <c r="P3144" s="17">
        <v>6749.63</v>
      </c>
      <c r="Q3144" s="67" t="s">
        <v>21</v>
      </c>
      <c r="R3144" s="67"/>
      <c r="S3144" s="67"/>
    </row>
    <row r="3145" spans="4:19" ht="15">
      <c r="D3145" s="4">
        <v>620116</v>
      </c>
      <c r="E3145" s="38">
        <v>44224</v>
      </c>
      <c r="F3145" s="38">
        <v>44224</v>
      </c>
      <c r="G3145" s="62"/>
      <c r="H3145" s="4">
        <v>3032330</v>
      </c>
      <c r="I3145" s="28" t="s">
        <v>26</v>
      </c>
      <c r="J3145" s="44" t="s">
        <v>241</v>
      </c>
      <c r="K3145" s="8" t="s">
        <v>39</v>
      </c>
      <c r="L3145" s="8" t="s">
        <v>40</v>
      </c>
      <c r="M3145" s="16">
        <f>SUM_DATA[[#This Row],[TOTAL Cost]]-SUM_DATA[[#This Row],[MATERIAL Cost]]</f>
        <v>2041.08</v>
      </c>
      <c r="N3145" s="16">
        <f>IFERROR(SUM_DATA[[#This Row],[MAT C.]], 0)</f>
        <v>0</v>
      </c>
      <c r="O3145" s="16" t="e">
        <f>VLOOKUP(SUM_DATA[[#This Row],[Work Order]],'[2]MAT DETAIL'!$D:$L,8,FALSE)</f>
        <v>#N/A</v>
      </c>
      <c r="P3145" s="17">
        <v>2041.08</v>
      </c>
      <c r="Q3145" s="67" t="s">
        <v>25</v>
      </c>
      <c r="R3145" s="67"/>
      <c r="S3145" s="67"/>
    </row>
    <row r="3146" spans="4:19" ht="15">
      <c r="D3146" s="4">
        <v>620120</v>
      </c>
      <c r="E3146" s="38">
        <v>44224</v>
      </c>
      <c r="F3146" s="38">
        <v>44224</v>
      </c>
      <c r="G3146" s="62"/>
      <c r="H3146" s="4">
        <v>3032332</v>
      </c>
      <c r="I3146" s="28" t="s">
        <v>26</v>
      </c>
      <c r="J3146" s="44" t="s">
        <v>173</v>
      </c>
      <c r="K3146" s="8" t="s">
        <v>82</v>
      </c>
      <c r="L3146" s="8" t="s">
        <v>140</v>
      </c>
      <c r="M3146" s="16">
        <f>SUM_DATA[[#This Row],[TOTAL Cost]]-SUM_DATA[[#This Row],[MATERIAL Cost]]</f>
        <v>9597.2400000000016</v>
      </c>
      <c r="N3146" s="16">
        <f>IFERROR(SUM_DATA[[#This Row],[MAT C.]], 0)</f>
        <v>7000</v>
      </c>
      <c r="O3146" s="16">
        <f>VLOOKUP(SUM_DATA[[#This Row],[Work Order]],'[2]MAT DETAIL'!$D:$L,8,FALSE)</f>
        <v>7000</v>
      </c>
      <c r="P3146" s="17">
        <v>16597.240000000002</v>
      </c>
      <c r="Q3146" s="67" t="s">
        <v>25</v>
      </c>
      <c r="R3146" s="67"/>
      <c r="S3146" s="67"/>
    </row>
    <row r="3147" spans="4:19" ht="15">
      <c r="D3147" s="4">
        <v>620123</v>
      </c>
      <c r="E3147" s="38">
        <v>44224</v>
      </c>
      <c r="F3147" s="38">
        <v>44224</v>
      </c>
      <c r="G3147" s="62"/>
      <c r="H3147" s="4">
        <v>3032335</v>
      </c>
      <c r="I3147" s="28" t="s">
        <v>26</v>
      </c>
      <c r="J3147" s="44" t="s">
        <v>281</v>
      </c>
      <c r="K3147" s="8" t="s">
        <v>59</v>
      </c>
      <c r="L3147" s="8" t="s">
        <v>98</v>
      </c>
      <c r="M3147" s="16">
        <f>SUM_DATA[[#This Row],[TOTAL Cost]]-SUM_DATA[[#This Row],[MATERIAL Cost]]</f>
        <v>1859.64</v>
      </c>
      <c r="N3147" s="16">
        <f>IFERROR(SUM_DATA[[#This Row],[MAT C.]], 0)</f>
        <v>0</v>
      </c>
      <c r="O3147" s="16" t="e">
        <f>VLOOKUP(SUM_DATA[[#This Row],[Work Order]],'[2]MAT DETAIL'!$D:$L,8,FALSE)</f>
        <v>#N/A</v>
      </c>
      <c r="P3147" s="17">
        <v>1859.64</v>
      </c>
      <c r="Q3147" s="67" t="s">
        <v>25</v>
      </c>
      <c r="R3147" s="67"/>
      <c r="S3147" s="67"/>
    </row>
    <row r="3148" spans="4:19" ht="15">
      <c r="D3148" s="4">
        <v>620123</v>
      </c>
      <c r="E3148" s="38">
        <v>44224</v>
      </c>
      <c r="F3148" s="38">
        <v>44224</v>
      </c>
      <c r="G3148" s="62"/>
      <c r="H3148" s="4">
        <v>3032336</v>
      </c>
      <c r="I3148" s="28" t="s">
        <v>26</v>
      </c>
      <c r="J3148" s="44" t="s">
        <v>101</v>
      </c>
      <c r="K3148" s="8" t="s">
        <v>59</v>
      </c>
      <c r="L3148" s="8" t="s">
        <v>98</v>
      </c>
      <c r="M3148" s="16">
        <f>SUM_DATA[[#This Row],[TOTAL Cost]]-SUM_DATA[[#This Row],[MATERIAL Cost]]</f>
        <v>6398.16</v>
      </c>
      <c r="N3148" s="16">
        <f>IFERROR(SUM_DATA[[#This Row],[MAT C.]], 0)</f>
        <v>0</v>
      </c>
      <c r="O3148" s="16" t="e">
        <f>VLOOKUP(SUM_DATA[[#This Row],[Work Order]],'[2]MAT DETAIL'!$D:$L,8,FALSE)</f>
        <v>#N/A</v>
      </c>
      <c r="P3148" s="17">
        <v>6398.16</v>
      </c>
      <c r="Q3148" s="67" t="s">
        <v>25</v>
      </c>
      <c r="R3148" s="67"/>
      <c r="S3148" s="67"/>
    </row>
    <row r="3149" spans="4:19" ht="15">
      <c r="D3149" s="4">
        <v>620122</v>
      </c>
      <c r="E3149" s="38">
        <v>44224</v>
      </c>
      <c r="F3149" s="38">
        <v>44224</v>
      </c>
      <c r="G3149" s="62"/>
      <c r="H3149" s="4">
        <v>3032337</v>
      </c>
      <c r="I3149" s="28" t="s">
        <v>26</v>
      </c>
      <c r="J3149" s="44" t="s">
        <v>73</v>
      </c>
      <c r="K3149" s="8" t="s">
        <v>47</v>
      </c>
      <c r="L3149" s="8" t="s">
        <v>74</v>
      </c>
      <c r="M3149" s="16">
        <f>SUM_DATA[[#This Row],[TOTAL Cost]]-SUM_DATA[[#This Row],[MATERIAL Cost]]</f>
        <v>1859.64</v>
      </c>
      <c r="N3149" s="16">
        <f>IFERROR(SUM_DATA[[#This Row],[MAT C.]], 0)</f>
        <v>0</v>
      </c>
      <c r="O3149" s="16" t="e">
        <f>VLOOKUP(SUM_DATA[[#This Row],[Work Order]],'[2]MAT DETAIL'!$D:$L,8,FALSE)</f>
        <v>#N/A</v>
      </c>
      <c r="P3149" s="17">
        <v>1859.64</v>
      </c>
      <c r="Q3149" s="67" t="s">
        <v>25</v>
      </c>
      <c r="R3149" s="67"/>
      <c r="S3149" s="67"/>
    </row>
    <row r="3150" spans="4:19" ht="15">
      <c r="D3150" s="4">
        <v>620104</v>
      </c>
      <c r="E3150" s="38">
        <v>44224</v>
      </c>
      <c r="F3150" s="38">
        <v>44225</v>
      </c>
      <c r="G3150" s="62"/>
      <c r="H3150" s="4">
        <v>3032381</v>
      </c>
      <c r="I3150" s="28" t="s">
        <v>31</v>
      </c>
      <c r="J3150" s="44" t="s">
        <v>220</v>
      </c>
      <c r="K3150" s="8" t="s">
        <v>39</v>
      </c>
      <c r="L3150" s="8" t="s">
        <v>221</v>
      </c>
      <c r="M3150" s="16">
        <f>SUM_DATA[[#This Row],[TOTAL Cost]]-SUM_DATA[[#This Row],[MATERIAL Cost]]</f>
        <v>1535.6499999999996</v>
      </c>
      <c r="N3150" s="16">
        <f>IFERROR(SUM_DATA[[#This Row],[MAT C.]], 0)</f>
        <v>12800</v>
      </c>
      <c r="O3150" s="16">
        <f>VLOOKUP(SUM_DATA[[#This Row],[Work Order]],'[2]MAT DETAIL'!$D:$L,8,FALSE)</f>
        <v>12800</v>
      </c>
      <c r="P3150" s="17">
        <v>14335.65</v>
      </c>
      <c r="Q3150" s="67" t="s">
        <v>25</v>
      </c>
      <c r="R3150" s="67"/>
      <c r="S3150" s="67"/>
    </row>
    <row r="3151" spans="4:19" ht="15">
      <c r="D3151" s="4">
        <v>620104</v>
      </c>
      <c r="E3151" s="38">
        <v>44224</v>
      </c>
      <c r="F3151" s="38">
        <v>44225</v>
      </c>
      <c r="G3151" s="62"/>
      <c r="H3151" s="4">
        <v>3032383</v>
      </c>
      <c r="I3151" s="28" t="s">
        <v>31</v>
      </c>
      <c r="J3151" s="44" t="s">
        <v>220</v>
      </c>
      <c r="K3151" s="8" t="s">
        <v>39</v>
      </c>
      <c r="L3151" s="8" t="s">
        <v>221</v>
      </c>
      <c r="M3151" s="16">
        <f>SUM_DATA[[#This Row],[TOTAL Cost]]-SUM_DATA[[#This Row],[MATERIAL Cost]]</f>
        <v>549.6299999999992</v>
      </c>
      <c r="N3151" s="16">
        <f>IFERROR(SUM_DATA[[#This Row],[MAT C.]], 0)</f>
        <v>12800</v>
      </c>
      <c r="O3151" s="16">
        <f>VLOOKUP(SUM_DATA[[#This Row],[Work Order]],'[2]MAT DETAIL'!$D:$L,8,FALSE)</f>
        <v>12800</v>
      </c>
      <c r="P3151" s="17">
        <v>13349.63</v>
      </c>
      <c r="Q3151" s="67" t="s">
        <v>25</v>
      </c>
      <c r="R3151" s="67"/>
      <c r="S3151" s="67"/>
    </row>
    <row r="3152" spans="4:19" ht="15">
      <c r="D3152" s="4">
        <v>620106</v>
      </c>
      <c r="E3152" s="38">
        <v>44224</v>
      </c>
      <c r="F3152" s="38">
        <v>44225</v>
      </c>
      <c r="G3152" s="62"/>
      <c r="H3152" s="4">
        <v>3032385</v>
      </c>
      <c r="I3152" s="28" t="s">
        <v>31</v>
      </c>
      <c r="J3152" s="44" t="s">
        <v>220</v>
      </c>
      <c r="K3152" s="8" t="s">
        <v>39</v>
      </c>
      <c r="L3152" s="8" t="s">
        <v>221</v>
      </c>
      <c r="M3152" s="16">
        <f>SUM_DATA[[#This Row],[TOTAL Cost]]-SUM_DATA[[#This Row],[MATERIAL Cost]]</f>
        <v>1042.6399999999994</v>
      </c>
      <c r="N3152" s="16">
        <f>IFERROR(SUM_DATA[[#This Row],[MAT C.]], 0)</f>
        <v>12800</v>
      </c>
      <c r="O3152" s="16">
        <f>VLOOKUP(SUM_DATA[[#This Row],[Work Order]],'[2]MAT DETAIL'!$D:$L,8,FALSE)</f>
        <v>12800</v>
      </c>
      <c r="P3152" s="17">
        <v>13842.64</v>
      </c>
      <c r="Q3152" s="67" t="s">
        <v>25</v>
      </c>
      <c r="R3152" s="67"/>
      <c r="S3152" s="67"/>
    </row>
    <row r="3153" spans="4:19" ht="15">
      <c r="D3153" s="4">
        <v>620106</v>
      </c>
      <c r="E3153" s="38">
        <v>44224</v>
      </c>
      <c r="F3153" s="38">
        <v>44225</v>
      </c>
      <c r="G3153" s="62"/>
      <c r="H3153" s="4">
        <v>3032387</v>
      </c>
      <c r="I3153" s="28" t="s">
        <v>31</v>
      </c>
      <c r="J3153" s="44" t="s">
        <v>220</v>
      </c>
      <c r="K3153" s="8" t="s">
        <v>39</v>
      </c>
      <c r="L3153" s="8" t="s">
        <v>221</v>
      </c>
      <c r="M3153" s="16">
        <f>SUM_DATA[[#This Row],[TOTAL Cost]]-SUM_DATA[[#This Row],[MATERIAL Cost]]</f>
        <v>549.6299999999992</v>
      </c>
      <c r="N3153" s="16">
        <f>IFERROR(SUM_DATA[[#This Row],[MAT C.]], 0)</f>
        <v>12800</v>
      </c>
      <c r="O3153" s="16">
        <f>VLOOKUP(SUM_DATA[[#This Row],[Work Order]],'[2]MAT DETAIL'!$D:$L,8,FALSE)</f>
        <v>12800</v>
      </c>
      <c r="P3153" s="17">
        <v>13349.63</v>
      </c>
      <c r="Q3153" s="67" t="s">
        <v>25</v>
      </c>
      <c r="R3153" s="67"/>
      <c r="S3153" s="67"/>
    </row>
    <row r="3154" spans="4:19" ht="15">
      <c r="D3154" s="4">
        <v>620109</v>
      </c>
      <c r="E3154" s="38">
        <v>44224</v>
      </c>
      <c r="F3154" s="38">
        <v>44225</v>
      </c>
      <c r="G3154" s="62"/>
      <c r="H3154" s="4">
        <v>3032389</v>
      </c>
      <c r="I3154" s="28" t="s">
        <v>31</v>
      </c>
      <c r="J3154" s="44" t="s">
        <v>220</v>
      </c>
      <c r="K3154" s="8" t="s">
        <v>39</v>
      </c>
      <c r="L3154" s="8" t="s">
        <v>221</v>
      </c>
      <c r="M3154" s="16">
        <f>SUM_DATA[[#This Row],[TOTAL Cost]]-SUM_DATA[[#This Row],[MATERIAL Cost]]</f>
        <v>1042.6399999999994</v>
      </c>
      <c r="N3154" s="16">
        <f>IFERROR(SUM_DATA[[#This Row],[MAT C.]], 0)</f>
        <v>25600</v>
      </c>
      <c r="O3154" s="16">
        <f>VLOOKUP(SUM_DATA[[#This Row],[Work Order]],'[2]MAT DETAIL'!$D:$L,8,FALSE)</f>
        <v>25600</v>
      </c>
      <c r="P3154" s="17">
        <v>26642.639999999999</v>
      </c>
      <c r="Q3154" s="67" t="s">
        <v>25</v>
      </c>
      <c r="R3154" s="67"/>
      <c r="S3154" s="67"/>
    </row>
    <row r="3155" spans="4:19" ht="15">
      <c r="D3155" s="4">
        <v>620109</v>
      </c>
      <c r="E3155" s="38">
        <v>44224</v>
      </c>
      <c r="F3155" s="38">
        <v>44225</v>
      </c>
      <c r="G3155" s="62"/>
      <c r="H3155" s="4">
        <v>3032392</v>
      </c>
      <c r="I3155" s="28" t="s">
        <v>31</v>
      </c>
      <c r="J3155" s="44" t="s">
        <v>220</v>
      </c>
      <c r="K3155" s="8" t="s">
        <v>39</v>
      </c>
      <c r="L3155" s="8" t="s">
        <v>221</v>
      </c>
      <c r="M3155" s="16">
        <f>SUM_DATA[[#This Row],[TOTAL Cost]]-SUM_DATA[[#This Row],[MATERIAL Cost]]</f>
        <v>549.63000000000466</v>
      </c>
      <c r="N3155" s="16">
        <f>IFERROR(SUM_DATA[[#This Row],[MAT C.]], 0)</f>
        <v>129000</v>
      </c>
      <c r="O3155" s="16">
        <f>VLOOKUP(SUM_DATA[[#This Row],[Work Order]],'[2]MAT DETAIL'!$D:$L,8,FALSE)</f>
        <v>129000</v>
      </c>
      <c r="P3155" s="17">
        <v>129549.63</v>
      </c>
      <c r="Q3155" s="67" t="s">
        <v>25</v>
      </c>
      <c r="R3155" s="67"/>
      <c r="S3155" s="67"/>
    </row>
    <row r="3156" spans="4:19" ht="15">
      <c r="D3156" s="4">
        <v>620113</v>
      </c>
      <c r="E3156" s="38">
        <v>44224</v>
      </c>
      <c r="F3156" s="38">
        <v>44225</v>
      </c>
      <c r="G3156" s="62"/>
      <c r="H3156" s="4">
        <v>3032393</v>
      </c>
      <c r="I3156" s="28" t="s">
        <v>31</v>
      </c>
      <c r="J3156" s="44" t="s">
        <v>220</v>
      </c>
      <c r="K3156" s="8" t="s">
        <v>39</v>
      </c>
      <c r="L3156" s="8" t="s">
        <v>221</v>
      </c>
      <c r="M3156" s="16">
        <f>SUM_DATA[[#This Row],[TOTAL Cost]]-SUM_DATA[[#This Row],[MATERIAL Cost]]</f>
        <v>1042.6399999999994</v>
      </c>
      <c r="N3156" s="16">
        <f>IFERROR(SUM_DATA[[#This Row],[MAT C.]], 0)</f>
        <v>12800</v>
      </c>
      <c r="O3156" s="16">
        <f>VLOOKUP(SUM_DATA[[#This Row],[Work Order]],'[2]MAT DETAIL'!$D:$L,8,FALSE)</f>
        <v>12800</v>
      </c>
      <c r="P3156" s="17">
        <v>13842.64</v>
      </c>
      <c r="Q3156" s="67" t="s">
        <v>25</v>
      </c>
      <c r="R3156" s="67"/>
      <c r="S3156" s="67"/>
    </row>
    <row r="3157" spans="4:19" ht="15">
      <c r="D3157" s="4">
        <v>620113</v>
      </c>
      <c r="E3157" s="38">
        <v>44224</v>
      </c>
      <c r="F3157" s="38">
        <v>44225</v>
      </c>
      <c r="G3157" s="62"/>
      <c r="H3157" s="4">
        <v>3032394</v>
      </c>
      <c r="I3157" s="28" t="s">
        <v>31</v>
      </c>
      <c r="J3157" s="44" t="s">
        <v>220</v>
      </c>
      <c r="K3157" s="8" t="s">
        <v>39</v>
      </c>
      <c r="L3157" s="8" t="s">
        <v>221</v>
      </c>
      <c r="M3157" s="16">
        <f>SUM_DATA[[#This Row],[TOTAL Cost]]-SUM_DATA[[#This Row],[MATERIAL Cost]]</f>
        <v>549.6299999999992</v>
      </c>
      <c r="N3157" s="16">
        <f>IFERROR(SUM_DATA[[#This Row],[MAT C.]], 0)</f>
        <v>12800</v>
      </c>
      <c r="O3157" s="16">
        <f>VLOOKUP(SUM_DATA[[#This Row],[Work Order]],'[2]MAT DETAIL'!$D:$L,8,FALSE)</f>
        <v>12800</v>
      </c>
      <c r="P3157" s="17">
        <v>13349.63</v>
      </c>
      <c r="Q3157" s="67" t="s">
        <v>25</v>
      </c>
      <c r="R3157" s="67"/>
      <c r="S3157" s="67"/>
    </row>
    <row r="3158" spans="4:19" ht="15">
      <c r="D3158" s="4">
        <v>620124</v>
      </c>
      <c r="E3158" s="38">
        <v>44224</v>
      </c>
      <c r="F3158" s="38">
        <v>44225</v>
      </c>
      <c r="G3158" s="62"/>
      <c r="H3158" s="4">
        <v>3032395</v>
      </c>
      <c r="I3158" s="28" t="s">
        <v>31</v>
      </c>
      <c r="J3158" s="44" t="s">
        <v>220</v>
      </c>
      <c r="K3158" s="8" t="s">
        <v>39</v>
      </c>
      <c r="L3158" s="8" t="s">
        <v>221</v>
      </c>
      <c r="M3158" s="16">
        <f>SUM_DATA[[#This Row],[TOTAL Cost]]-SUM_DATA[[#This Row],[MATERIAL Cost]]</f>
        <v>1042.6399999999994</v>
      </c>
      <c r="N3158" s="16">
        <f>IFERROR(SUM_DATA[[#This Row],[MAT C.]], 0)</f>
        <v>12800</v>
      </c>
      <c r="O3158" s="16">
        <f>VLOOKUP(SUM_DATA[[#This Row],[Work Order]],'[2]MAT DETAIL'!$D:$L,8,FALSE)</f>
        <v>12800</v>
      </c>
      <c r="P3158" s="17">
        <v>13842.64</v>
      </c>
      <c r="Q3158" s="67" t="s">
        <v>25</v>
      </c>
      <c r="R3158" s="67"/>
      <c r="S3158" s="67"/>
    </row>
    <row r="3159" spans="4:19" ht="15">
      <c r="D3159" s="4">
        <v>620124</v>
      </c>
      <c r="E3159" s="38">
        <v>44224</v>
      </c>
      <c r="F3159" s="38">
        <v>44225</v>
      </c>
      <c r="G3159" s="62"/>
      <c r="H3159" s="4">
        <v>3032396</v>
      </c>
      <c r="I3159" s="28" t="s">
        <v>31</v>
      </c>
      <c r="J3159" s="44" t="s">
        <v>220</v>
      </c>
      <c r="K3159" s="12" t="s">
        <v>39</v>
      </c>
      <c r="L3159" s="8" t="s">
        <v>221</v>
      </c>
      <c r="M3159" s="16">
        <f>SUM_DATA[[#This Row],[TOTAL Cost]]-SUM_DATA[[#This Row],[MATERIAL Cost]]</f>
        <v>549.6299999999992</v>
      </c>
      <c r="N3159" s="16">
        <f>IFERROR(SUM_DATA[[#This Row],[MAT C.]], 0)</f>
        <v>12800</v>
      </c>
      <c r="O3159" s="16">
        <f>VLOOKUP(SUM_DATA[[#This Row],[Work Order]],'[2]MAT DETAIL'!$D:$L,8,FALSE)</f>
        <v>12800</v>
      </c>
      <c r="P3159" s="17">
        <v>13349.63</v>
      </c>
      <c r="Q3159" s="67" t="s">
        <v>25</v>
      </c>
      <c r="R3159" s="67"/>
      <c r="S3159" s="67"/>
    </row>
    <row r="3160" spans="4:19" ht="15">
      <c r="D3160" s="4">
        <v>620114</v>
      </c>
      <c r="E3160" s="38">
        <v>44224</v>
      </c>
      <c r="F3160" s="38">
        <v>44224</v>
      </c>
      <c r="G3160" s="62"/>
      <c r="H3160" s="4">
        <v>3032451</v>
      </c>
      <c r="I3160" s="28" t="s">
        <v>26</v>
      </c>
      <c r="J3160" s="44" t="s">
        <v>231</v>
      </c>
      <c r="K3160" s="12" t="s">
        <v>59</v>
      </c>
      <c r="L3160" s="8" t="s">
        <v>98</v>
      </c>
      <c r="M3160" s="16">
        <f>SUM_DATA[[#This Row],[TOTAL Cost]]-SUM_DATA[[#This Row],[MATERIAL Cost]]</f>
        <v>9000</v>
      </c>
      <c r="N3160" s="16">
        <f>IFERROR(SUM_DATA[[#This Row],[MAT C.]], 0)</f>
        <v>0</v>
      </c>
      <c r="O3160" s="16" t="e">
        <f>VLOOKUP(SUM_DATA[[#This Row],[Work Order]],'[2]MAT DETAIL'!$D:$L,8,FALSE)</f>
        <v>#N/A</v>
      </c>
      <c r="P3160" s="17">
        <v>9000</v>
      </c>
      <c r="Q3160" s="67" t="s">
        <v>21</v>
      </c>
      <c r="R3160" s="67"/>
      <c r="S3160" s="67"/>
    </row>
    <row r="3161" spans="4:19" ht="15">
      <c r="D3161" s="4">
        <v>620123</v>
      </c>
      <c r="E3161" s="38">
        <v>44224</v>
      </c>
      <c r="F3161" s="38">
        <v>44224</v>
      </c>
      <c r="G3161" s="62"/>
      <c r="H3161" s="4">
        <v>3032452</v>
      </c>
      <c r="I3161" s="28" t="s">
        <v>26</v>
      </c>
      <c r="J3161" s="44" t="s">
        <v>231</v>
      </c>
      <c r="K3161" s="12" t="s">
        <v>59</v>
      </c>
      <c r="L3161" s="8" t="s">
        <v>98</v>
      </c>
      <c r="M3161" s="16">
        <f>SUM_DATA[[#This Row],[TOTAL Cost]]-SUM_DATA[[#This Row],[MATERIAL Cost]]</f>
        <v>15000</v>
      </c>
      <c r="N3161" s="16">
        <f>IFERROR(SUM_DATA[[#This Row],[MAT C.]], 0)</f>
        <v>0</v>
      </c>
      <c r="O3161" s="16" t="e">
        <f>VLOOKUP(SUM_DATA[[#This Row],[Work Order]],'[2]MAT DETAIL'!$D:$L,8,FALSE)</f>
        <v>#N/A</v>
      </c>
      <c r="P3161" s="17">
        <v>15000</v>
      </c>
      <c r="Q3161" s="67" t="s">
        <v>21</v>
      </c>
      <c r="R3161" s="67"/>
      <c r="S3161" s="67"/>
    </row>
    <row r="3162" spans="4:19" ht="15">
      <c r="D3162" s="4">
        <v>620109</v>
      </c>
      <c r="E3162" s="38">
        <v>44225</v>
      </c>
      <c r="F3162" s="38">
        <v>44228</v>
      </c>
      <c r="G3162" s="62"/>
      <c r="H3162" s="4">
        <v>3035190</v>
      </c>
      <c r="I3162" s="28" t="s">
        <v>31</v>
      </c>
      <c r="J3162" s="44" t="s">
        <v>273</v>
      </c>
      <c r="K3162" s="12" t="s">
        <v>36</v>
      </c>
      <c r="L3162" s="8" t="s">
        <v>42</v>
      </c>
      <c r="M3162" s="16">
        <f>SUM_DATA[[#This Row],[TOTAL Cost]]-SUM_DATA[[#This Row],[MATERIAL Cost]]</f>
        <v>549.6299999999992</v>
      </c>
      <c r="N3162" s="16">
        <f>IFERROR(SUM_DATA[[#This Row],[MAT C.]], 0)</f>
        <v>12800</v>
      </c>
      <c r="O3162" s="16">
        <f>VLOOKUP(SUM_DATA[[#This Row],[Work Order]],'[2]MAT DETAIL'!$D:$L,8,FALSE)</f>
        <v>12800</v>
      </c>
      <c r="P3162" s="17">
        <v>13349.63</v>
      </c>
      <c r="Q3162" s="67" t="s">
        <v>25</v>
      </c>
      <c r="R3162" s="67"/>
      <c r="S3162" s="67"/>
    </row>
    <row r="3163" spans="4:19" ht="15">
      <c r="D3163" s="4">
        <v>620111</v>
      </c>
      <c r="E3163" s="38">
        <v>44225</v>
      </c>
      <c r="F3163" s="38">
        <v>44228</v>
      </c>
      <c r="G3163" s="62"/>
      <c r="H3163" s="4">
        <v>3035195</v>
      </c>
      <c r="I3163" s="28" t="s">
        <v>31</v>
      </c>
      <c r="J3163" s="44" t="s">
        <v>273</v>
      </c>
      <c r="K3163" s="12" t="s">
        <v>36</v>
      </c>
      <c r="L3163" s="8" t="s">
        <v>42</v>
      </c>
      <c r="M3163" s="16">
        <f>SUM_DATA[[#This Row],[TOTAL Cost]]-SUM_DATA[[#This Row],[MATERIAL Cost]]</f>
        <v>2890.9599999999991</v>
      </c>
      <c r="N3163" s="16">
        <f>IFERROR(SUM_DATA[[#This Row],[MAT C.]], 0)</f>
        <v>12800</v>
      </c>
      <c r="O3163" s="16">
        <f>VLOOKUP(SUM_DATA[[#This Row],[Work Order]],'[2]MAT DETAIL'!$D:$L,8,FALSE)</f>
        <v>12800</v>
      </c>
      <c r="P3163" s="17">
        <v>15690.96</v>
      </c>
      <c r="Q3163" s="67" t="s">
        <v>25</v>
      </c>
      <c r="R3163" s="67"/>
      <c r="S3163" s="67"/>
    </row>
    <row r="3164" spans="4:19" ht="15">
      <c r="D3164" s="4">
        <v>620111</v>
      </c>
      <c r="E3164" s="38">
        <v>44225</v>
      </c>
      <c r="F3164" s="38">
        <v>44228</v>
      </c>
      <c r="G3164" s="62"/>
      <c r="H3164" s="4">
        <v>3035197</v>
      </c>
      <c r="I3164" s="28" t="s">
        <v>31</v>
      </c>
      <c r="J3164" s="44" t="s">
        <v>220</v>
      </c>
      <c r="K3164" s="12" t="s">
        <v>39</v>
      </c>
      <c r="L3164" s="8" t="s">
        <v>221</v>
      </c>
      <c r="M3164" s="16">
        <f>SUM_DATA[[#This Row],[TOTAL Cost]]-SUM_DATA[[#This Row],[MATERIAL Cost]]</f>
        <v>549.63</v>
      </c>
      <c r="N3164" s="16">
        <f>IFERROR(SUM_DATA[[#This Row],[MAT C.]], 0)</f>
        <v>0</v>
      </c>
      <c r="O3164" s="16" t="e">
        <f>VLOOKUP(SUM_DATA[[#This Row],[Work Order]],'[2]MAT DETAIL'!$D:$L,8,FALSE)</f>
        <v>#N/A</v>
      </c>
      <c r="P3164" s="17">
        <v>549.63</v>
      </c>
      <c r="Q3164" s="67" t="s">
        <v>25</v>
      </c>
      <c r="R3164" s="67"/>
      <c r="S3164" s="67"/>
    </row>
    <row r="3165" spans="4:19" ht="15">
      <c r="D3165" s="4">
        <v>620111</v>
      </c>
      <c r="E3165" s="38">
        <v>44225</v>
      </c>
      <c r="F3165" s="38">
        <v>44228</v>
      </c>
      <c r="G3165" s="62"/>
      <c r="H3165" s="4">
        <v>3035198</v>
      </c>
      <c r="I3165" s="28" t="s">
        <v>31</v>
      </c>
      <c r="J3165" s="44" t="s">
        <v>220</v>
      </c>
      <c r="K3165" s="12" t="s">
        <v>39</v>
      </c>
      <c r="L3165" s="8" t="s">
        <v>221</v>
      </c>
      <c r="M3165" s="16">
        <f>SUM_DATA[[#This Row],[TOTAL Cost]]-SUM_DATA[[#This Row],[MATERIAL Cost]]</f>
        <v>1592.2700000000004</v>
      </c>
      <c r="N3165" s="16">
        <f>IFERROR(SUM_DATA[[#This Row],[MAT C.]], 0)</f>
        <v>19200</v>
      </c>
      <c r="O3165" s="16">
        <f>VLOOKUP(SUM_DATA[[#This Row],[Work Order]],'[2]MAT DETAIL'!$D:$L,8,FALSE)</f>
        <v>19200</v>
      </c>
      <c r="P3165" s="17">
        <v>20792.27</v>
      </c>
      <c r="Q3165" s="67" t="s">
        <v>25</v>
      </c>
      <c r="R3165" s="67"/>
      <c r="S3165" s="67"/>
    </row>
    <row r="3166" spans="4:19" ht="15">
      <c r="D3166" s="4">
        <v>620120</v>
      </c>
      <c r="E3166" s="38">
        <v>44225</v>
      </c>
      <c r="F3166" s="38">
        <v>44228</v>
      </c>
      <c r="G3166" s="62"/>
      <c r="H3166" s="4">
        <v>3035201</v>
      </c>
      <c r="I3166" s="28" t="s">
        <v>31</v>
      </c>
      <c r="J3166" s="44" t="s">
        <v>220</v>
      </c>
      <c r="K3166" s="8" t="s">
        <v>39</v>
      </c>
      <c r="L3166" s="8" t="s">
        <v>221</v>
      </c>
      <c r="M3166" s="16">
        <f>SUM_DATA[[#This Row],[TOTAL Cost]]-SUM_DATA[[#This Row],[MATERIAL Cost]]</f>
        <v>549.6299999999992</v>
      </c>
      <c r="N3166" s="16">
        <f>IFERROR(SUM_DATA[[#This Row],[MAT C.]], 0)</f>
        <v>12800</v>
      </c>
      <c r="O3166" s="16">
        <f>VLOOKUP(SUM_DATA[[#This Row],[Work Order]],'[2]MAT DETAIL'!$D:$L,8,FALSE)</f>
        <v>12800</v>
      </c>
      <c r="P3166" s="17">
        <v>13349.63</v>
      </c>
      <c r="Q3166" s="67" t="s">
        <v>25</v>
      </c>
      <c r="R3166" s="67"/>
      <c r="S3166" s="67"/>
    </row>
    <row r="3167" spans="4:19" ht="15">
      <c r="D3167" s="4">
        <v>620120</v>
      </c>
      <c r="E3167" s="38">
        <v>44225</v>
      </c>
      <c r="F3167" s="38">
        <v>44228</v>
      </c>
      <c r="G3167" s="62"/>
      <c r="H3167" s="4">
        <v>3035203</v>
      </c>
      <c r="I3167" s="28" t="s">
        <v>31</v>
      </c>
      <c r="J3167" s="44" t="s">
        <v>220</v>
      </c>
      <c r="K3167" s="8" t="s">
        <v>39</v>
      </c>
      <c r="L3167" s="8" t="s">
        <v>221</v>
      </c>
      <c r="M3167" s="16">
        <f>SUM_DATA[[#This Row],[TOTAL Cost]]-SUM_DATA[[#This Row],[MATERIAL Cost]]</f>
        <v>1042.6399999999994</v>
      </c>
      <c r="N3167" s="16">
        <f>IFERROR(SUM_DATA[[#This Row],[MAT C.]], 0)</f>
        <v>25600</v>
      </c>
      <c r="O3167" s="16">
        <f>VLOOKUP(SUM_DATA[[#This Row],[Work Order]],'[2]MAT DETAIL'!$D:$L,8,FALSE)</f>
        <v>25600</v>
      </c>
      <c r="P3167" s="17">
        <v>26642.639999999999</v>
      </c>
      <c r="Q3167" s="67" t="s">
        <v>25</v>
      </c>
      <c r="R3167" s="67"/>
      <c r="S3167" s="67"/>
    </row>
    <row r="3168" spans="4:19" ht="15">
      <c r="D3168" s="4">
        <v>620107</v>
      </c>
      <c r="E3168" s="38">
        <v>44225</v>
      </c>
      <c r="F3168" s="38">
        <v>44225</v>
      </c>
      <c r="G3168" s="62"/>
      <c r="H3168" s="4">
        <v>3035236</v>
      </c>
      <c r="I3168" s="28" t="s">
        <v>31</v>
      </c>
      <c r="J3168" s="44" t="s">
        <v>982</v>
      </c>
      <c r="K3168" s="8" t="s">
        <v>59</v>
      </c>
      <c r="L3168" s="8" t="s">
        <v>78</v>
      </c>
      <c r="M3168" s="16">
        <f>SUM_DATA[[#This Row],[TOTAL Cost]]-SUM_DATA[[#This Row],[MATERIAL Cost]]</f>
        <v>8328.74</v>
      </c>
      <c r="N3168" s="16">
        <f>IFERROR(SUM_DATA[[#This Row],[MAT C.]], 0)</f>
        <v>0</v>
      </c>
      <c r="O3168" s="16" t="e">
        <f>VLOOKUP(SUM_DATA[[#This Row],[Work Order]],'[2]MAT DETAIL'!$D:$L,8,FALSE)</f>
        <v>#N/A</v>
      </c>
      <c r="P3168" s="17">
        <v>8328.74</v>
      </c>
      <c r="Q3168" s="67" t="s">
        <v>21</v>
      </c>
      <c r="R3168" s="67"/>
      <c r="S3168" s="67"/>
    </row>
    <row r="3169" spans="4:19" ht="15">
      <c r="D3169" s="4">
        <v>620106</v>
      </c>
      <c r="E3169" s="38">
        <v>44225</v>
      </c>
      <c r="F3169" s="38">
        <v>44228</v>
      </c>
      <c r="G3169" s="62"/>
      <c r="H3169" s="4">
        <v>3035239</v>
      </c>
      <c r="I3169" s="28" t="s">
        <v>31</v>
      </c>
      <c r="J3169" s="44" t="s">
        <v>431</v>
      </c>
      <c r="K3169" s="8" t="s">
        <v>70</v>
      </c>
      <c r="L3169" s="8" t="s">
        <v>47</v>
      </c>
      <c r="M3169" s="16">
        <f>SUM_DATA[[#This Row],[TOTAL Cost]]-SUM_DATA[[#This Row],[MATERIAL Cost]]</f>
        <v>4947.01</v>
      </c>
      <c r="N3169" s="16">
        <f>IFERROR(SUM_DATA[[#This Row],[MAT C.]], 0)</f>
        <v>880.4</v>
      </c>
      <c r="O3169" s="16">
        <f>VLOOKUP(SUM_DATA[[#This Row],[Work Order]],'[2]MAT DETAIL'!$D:$L,8,FALSE)</f>
        <v>880.4</v>
      </c>
      <c r="P3169" s="17">
        <v>5827.41</v>
      </c>
      <c r="Q3169" s="67" t="s">
        <v>25</v>
      </c>
      <c r="R3169" s="67"/>
      <c r="S3169" s="67"/>
    </row>
    <row r="3170" spans="4:19" ht="15">
      <c r="D3170" s="4">
        <v>620117</v>
      </c>
      <c r="E3170" s="38">
        <v>44225</v>
      </c>
      <c r="F3170" s="38">
        <v>44225</v>
      </c>
      <c r="G3170" s="62"/>
      <c r="H3170" s="4">
        <v>3035242</v>
      </c>
      <c r="I3170" s="28" t="s">
        <v>31</v>
      </c>
      <c r="J3170" s="44" t="s">
        <v>982</v>
      </c>
      <c r="K3170" s="8" t="s">
        <v>59</v>
      </c>
      <c r="L3170" s="8" t="s">
        <v>78</v>
      </c>
      <c r="M3170" s="16">
        <f>SUM_DATA[[#This Row],[TOTAL Cost]]-SUM_DATA[[#This Row],[MATERIAL Cost]]</f>
        <v>8328.74</v>
      </c>
      <c r="N3170" s="16">
        <f>IFERROR(SUM_DATA[[#This Row],[MAT C.]], 0)</f>
        <v>0</v>
      </c>
      <c r="O3170" s="16" t="e">
        <f>VLOOKUP(SUM_DATA[[#This Row],[Work Order]],'[2]MAT DETAIL'!$D:$L,8,FALSE)</f>
        <v>#N/A</v>
      </c>
      <c r="P3170" s="17">
        <v>8328.74</v>
      </c>
      <c r="Q3170" s="67" t="s">
        <v>21</v>
      </c>
      <c r="R3170" s="67"/>
      <c r="S3170" s="67"/>
    </row>
    <row r="3171" spans="4:19" ht="15">
      <c r="D3171" s="4">
        <v>620109</v>
      </c>
      <c r="E3171" s="38">
        <v>44225</v>
      </c>
      <c r="F3171" s="38">
        <v>44225</v>
      </c>
      <c r="G3171" s="62"/>
      <c r="H3171" s="4">
        <v>3035261</v>
      </c>
      <c r="I3171" s="28" t="s">
        <v>26</v>
      </c>
      <c r="J3171" s="44" t="s">
        <v>983</v>
      </c>
      <c r="K3171" s="8" t="s">
        <v>47</v>
      </c>
      <c r="L3171" s="8" t="s">
        <v>715</v>
      </c>
      <c r="M3171" s="16">
        <f>SUM_DATA[[#This Row],[TOTAL Cost]]-SUM_DATA[[#This Row],[MATERIAL Cost]]</f>
        <v>11733.270000000004</v>
      </c>
      <c r="N3171" s="16">
        <f>IFERROR(SUM_DATA[[#This Row],[MAT C.]], 0)</f>
        <v>84593</v>
      </c>
      <c r="O3171" s="16">
        <f>VLOOKUP(SUM_DATA[[#This Row],[Work Order]],'[2]MAT DETAIL'!$D:$L,8,FALSE)</f>
        <v>84593</v>
      </c>
      <c r="P3171" s="17">
        <v>96326.27</v>
      </c>
      <c r="Q3171" s="67" t="s">
        <v>21</v>
      </c>
      <c r="R3171" s="67"/>
      <c r="S3171" s="67"/>
    </row>
    <row r="3172" spans="4:19" ht="15">
      <c r="D3172" s="4">
        <v>620113</v>
      </c>
      <c r="E3172" s="38">
        <v>44225</v>
      </c>
      <c r="F3172" s="38">
        <v>44225</v>
      </c>
      <c r="G3172" s="62"/>
      <c r="H3172" s="4">
        <v>3035378</v>
      </c>
      <c r="I3172" s="28" t="s">
        <v>26</v>
      </c>
      <c r="J3172" s="44" t="s">
        <v>983</v>
      </c>
      <c r="K3172" s="8" t="s">
        <v>47</v>
      </c>
      <c r="L3172" s="8" t="s">
        <v>715</v>
      </c>
      <c r="M3172" s="16">
        <f>SUM_DATA[[#This Row],[TOTAL Cost]]-SUM_DATA[[#This Row],[MATERIAL Cost]]</f>
        <v>11733.270000000004</v>
      </c>
      <c r="N3172" s="16">
        <f>IFERROR(SUM_DATA[[#This Row],[MAT C.]], 0)</f>
        <v>84593</v>
      </c>
      <c r="O3172" s="16">
        <f>VLOOKUP(SUM_DATA[[#This Row],[Work Order]],'[2]MAT DETAIL'!$D:$L,8,FALSE)</f>
        <v>84593</v>
      </c>
      <c r="P3172" s="17">
        <v>96326.27</v>
      </c>
      <c r="Q3172" s="67" t="s">
        <v>21</v>
      </c>
      <c r="R3172" s="67"/>
      <c r="S3172" s="67"/>
    </row>
    <row r="3173" spans="4:19" ht="15">
      <c r="D3173" s="4">
        <v>620116</v>
      </c>
      <c r="E3173" s="38">
        <v>44225</v>
      </c>
      <c r="F3173" s="38">
        <v>44225</v>
      </c>
      <c r="G3173" s="62"/>
      <c r="H3173" s="4">
        <v>3035379</v>
      </c>
      <c r="I3173" s="28" t="s">
        <v>26</v>
      </c>
      <c r="J3173" s="44" t="s">
        <v>983</v>
      </c>
      <c r="K3173" s="8" t="s">
        <v>47</v>
      </c>
      <c r="L3173" s="8" t="s">
        <v>715</v>
      </c>
      <c r="M3173" s="16">
        <f>SUM_DATA[[#This Row],[TOTAL Cost]]-SUM_DATA[[#This Row],[MATERIAL Cost]]</f>
        <v>11733.270000000004</v>
      </c>
      <c r="N3173" s="16">
        <f>IFERROR(SUM_DATA[[#This Row],[MAT C.]], 0)</f>
        <v>84593</v>
      </c>
      <c r="O3173" s="16">
        <f>VLOOKUP(SUM_DATA[[#This Row],[Work Order]],'[2]MAT DETAIL'!$D:$L,8,FALSE)</f>
        <v>84593</v>
      </c>
      <c r="P3173" s="17">
        <v>96326.27</v>
      </c>
      <c r="Q3173" s="67" t="s">
        <v>21</v>
      </c>
      <c r="R3173" s="67"/>
      <c r="S3173" s="67"/>
    </row>
    <row r="3174" spans="4:19" ht="15">
      <c r="D3174" s="4">
        <v>620123</v>
      </c>
      <c r="E3174" s="38">
        <v>44225</v>
      </c>
      <c r="F3174" s="38">
        <v>44225</v>
      </c>
      <c r="G3174" s="62"/>
      <c r="H3174" s="4">
        <v>3035381</v>
      </c>
      <c r="I3174" s="28" t="s">
        <v>26</v>
      </c>
      <c r="J3174" s="44" t="s">
        <v>983</v>
      </c>
      <c r="K3174" s="8" t="s">
        <v>47</v>
      </c>
      <c r="L3174" s="8" t="s">
        <v>715</v>
      </c>
      <c r="M3174" s="16">
        <f>SUM_DATA[[#This Row],[TOTAL Cost]]-SUM_DATA[[#This Row],[MATERIAL Cost]]</f>
        <v>11733.270000000004</v>
      </c>
      <c r="N3174" s="16">
        <f>IFERROR(SUM_DATA[[#This Row],[MAT C.]], 0)</f>
        <v>84593</v>
      </c>
      <c r="O3174" s="16">
        <f>VLOOKUP(SUM_DATA[[#This Row],[Work Order]],'[2]MAT DETAIL'!$D:$L,8,FALSE)</f>
        <v>84593</v>
      </c>
      <c r="P3174" s="17">
        <v>96326.27</v>
      </c>
      <c r="Q3174" s="67" t="s">
        <v>21</v>
      </c>
      <c r="R3174" s="67"/>
      <c r="S3174" s="67"/>
    </row>
    <row r="3175" spans="4:19" ht="15">
      <c r="D3175" s="4">
        <v>620104</v>
      </c>
      <c r="E3175" s="38">
        <v>44228</v>
      </c>
      <c r="F3175" s="38">
        <v>44228</v>
      </c>
      <c r="G3175" s="62"/>
      <c r="H3175" s="4">
        <v>3036186</v>
      </c>
      <c r="I3175" s="28" t="s">
        <v>26</v>
      </c>
      <c r="J3175" s="44" t="s">
        <v>984</v>
      </c>
      <c r="K3175" s="8" t="s">
        <v>82</v>
      </c>
      <c r="L3175" s="8" t="s">
        <v>140</v>
      </c>
      <c r="M3175" s="16">
        <f>SUM_DATA[[#This Row],[TOTAL Cost]]-SUM_DATA[[#This Row],[MATERIAL Cost]]</f>
        <v>0</v>
      </c>
      <c r="N3175" s="16">
        <f>IFERROR(SUM_DATA[[#This Row],[MAT C.]], 0)</f>
        <v>63400</v>
      </c>
      <c r="O3175" s="16">
        <f>VLOOKUP(SUM_DATA[[#This Row],[Work Order]],'[2]MAT DETAIL'!$D:$L,8,FALSE)</f>
        <v>63400</v>
      </c>
      <c r="P3175" s="17">
        <v>63400</v>
      </c>
      <c r="Q3175" s="67" t="s">
        <v>21</v>
      </c>
      <c r="R3175" s="67"/>
      <c r="S3175" s="67"/>
    </row>
    <row r="3176" spans="4:19" ht="15">
      <c r="D3176" s="4">
        <v>620109</v>
      </c>
      <c r="E3176" s="38">
        <v>44228</v>
      </c>
      <c r="F3176" s="38">
        <v>44228</v>
      </c>
      <c r="G3176" s="62"/>
      <c r="H3176" s="4">
        <v>3036187</v>
      </c>
      <c r="I3176" s="28" t="s">
        <v>26</v>
      </c>
      <c r="J3176" s="44" t="s">
        <v>984</v>
      </c>
      <c r="K3176" s="8" t="s">
        <v>82</v>
      </c>
      <c r="L3176" s="8" t="s">
        <v>140</v>
      </c>
      <c r="M3176" s="16">
        <f>SUM_DATA[[#This Row],[TOTAL Cost]]-SUM_DATA[[#This Row],[MATERIAL Cost]]</f>
        <v>0</v>
      </c>
      <c r="N3176" s="16">
        <f>IFERROR(SUM_DATA[[#This Row],[MAT C.]], 0)</f>
        <v>63400</v>
      </c>
      <c r="O3176" s="16">
        <f>VLOOKUP(SUM_DATA[[#This Row],[Work Order]],'[2]MAT DETAIL'!$D:$L,8,FALSE)</f>
        <v>63400</v>
      </c>
      <c r="P3176" s="17">
        <v>63400</v>
      </c>
      <c r="Q3176" s="67" t="s">
        <v>21</v>
      </c>
      <c r="R3176" s="67"/>
      <c r="S3176" s="67"/>
    </row>
    <row r="3177" spans="4:19" ht="15">
      <c r="D3177" s="4">
        <v>620111</v>
      </c>
      <c r="E3177" s="38">
        <v>44228</v>
      </c>
      <c r="F3177" s="38">
        <v>44228</v>
      </c>
      <c r="G3177" s="62"/>
      <c r="H3177" s="4">
        <v>3036188</v>
      </c>
      <c r="I3177" s="28" t="s">
        <v>26</v>
      </c>
      <c r="J3177" s="44" t="s">
        <v>984</v>
      </c>
      <c r="K3177" s="8" t="s">
        <v>82</v>
      </c>
      <c r="L3177" s="8" t="s">
        <v>140</v>
      </c>
      <c r="M3177" s="16">
        <f>SUM_DATA[[#This Row],[TOTAL Cost]]-SUM_DATA[[#This Row],[MATERIAL Cost]]</f>
        <v>0</v>
      </c>
      <c r="N3177" s="16">
        <f>IFERROR(SUM_DATA[[#This Row],[MAT C.]], 0)</f>
        <v>63400</v>
      </c>
      <c r="O3177" s="16">
        <f>VLOOKUP(SUM_DATA[[#This Row],[Work Order]],'[2]MAT DETAIL'!$D:$L,8,FALSE)</f>
        <v>63400</v>
      </c>
      <c r="P3177" s="17">
        <v>63400</v>
      </c>
      <c r="Q3177" s="67" t="s">
        <v>21</v>
      </c>
      <c r="R3177" s="67"/>
      <c r="S3177" s="67"/>
    </row>
    <row r="3178" spans="4:19" ht="15">
      <c r="D3178" s="4">
        <v>620113</v>
      </c>
      <c r="E3178" s="38">
        <v>44228</v>
      </c>
      <c r="F3178" s="38">
        <v>44228</v>
      </c>
      <c r="G3178" s="62"/>
      <c r="H3178" s="4">
        <v>3036189</v>
      </c>
      <c r="I3178" s="28" t="s">
        <v>26</v>
      </c>
      <c r="J3178" s="44" t="s">
        <v>984</v>
      </c>
      <c r="K3178" s="8" t="s">
        <v>82</v>
      </c>
      <c r="L3178" s="8" t="s">
        <v>140</v>
      </c>
      <c r="M3178" s="16">
        <f>SUM_DATA[[#This Row],[TOTAL Cost]]-SUM_DATA[[#This Row],[MATERIAL Cost]]</f>
        <v>0</v>
      </c>
      <c r="N3178" s="16">
        <f>IFERROR(SUM_DATA[[#This Row],[MAT C.]], 0)</f>
        <v>63400</v>
      </c>
      <c r="O3178" s="16">
        <f>VLOOKUP(SUM_DATA[[#This Row],[Work Order]],'[2]MAT DETAIL'!$D:$L,8,FALSE)</f>
        <v>63400</v>
      </c>
      <c r="P3178" s="89">
        <v>63400</v>
      </c>
      <c r="Q3178" s="67" t="s">
        <v>21</v>
      </c>
      <c r="R3178" s="67"/>
      <c r="S3178" s="67"/>
    </row>
    <row r="3179" spans="4:19" ht="15">
      <c r="D3179" s="4">
        <v>620120</v>
      </c>
      <c r="E3179" s="38">
        <v>44228</v>
      </c>
      <c r="F3179" s="38">
        <v>44228</v>
      </c>
      <c r="G3179" s="62"/>
      <c r="H3179" s="4">
        <v>3036190</v>
      </c>
      <c r="I3179" s="28" t="s">
        <v>26</v>
      </c>
      <c r="J3179" s="44" t="s">
        <v>984</v>
      </c>
      <c r="K3179" s="8" t="s">
        <v>82</v>
      </c>
      <c r="L3179" s="8" t="s">
        <v>140</v>
      </c>
      <c r="M3179" s="16">
        <f>SUM_DATA[[#This Row],[TOTAL Cost]]-SUM_DATA[[#This Row],[MATERIAL Cost]]</f>
        <v>0</v>
      </c>
      <c r="N3179" s="16">
        <f>IFERROR(SUM_DATA[[#This Row],[MAT C.]], 0)</f>
        <v>63400</v>
      </c>
      <c r="O3179" s="16">
        <f>VLOOKUP(SUM_DATA[[#This Row],[Work Order]],'[2]MAT DETAIL'!$D:$L,8,FALSE)</f>
        <v>63400</v>
      </c>
      <c r="P3179" s="17">
        <v>63400</v>
      </c>
      <c r="Q3179" s="67" t="s">
        <v>21</v>
      </c>
      <c r="R3179" s="67"/>
      <c r="S3179" s="67"/>
    </row>
    <row r="3180" spans="4:19" ht="15">
      <c r="D3180" s="4">
        <v>620124</v>
      </c>
      <c r="E3180" s="38">
        <v>44228</v>
      </c>
      <c r="F3180" s="38">
        <v>44228</v>
      </c>
      <c r="G3180" s="62"/>
      <c r="H3180" s="4">
        <v>3036191</v>
      </c>
      <c r="I3180" s="28" t="s">
        <v>26</v>
      </c>
      <c r="J3180" s="44" t="s">
        <v>984</v>
      </c>
      <c r="K3180" s="12" t="s">
        <v>82</v>
      </c>
      <c r="L3180" s="12" t="s">
        <v>140</v>
      </c>
      <c r="M3180" s="16">
        <f>SUM_DATA[[#This Row],[TOTAL Cost]]-SUM_DATA[[#This Row],[MATERIAL Cost]]</f>
        <v>0</v>
      </c>
      <c r="N3180" s="16">
        <f>IFERROR(SUM_DATA[[#This Row],[MAT C.]], 0)</f>
        <v>63400</v>
      </c>
      <c r="O3180" s="16">
        <f>VLOOKUP(SUM_DATA[[#This Row],[Work Order]],'[2]MAT DETAIL'!$D:$L,8,FALSE)</f>
        <v>63400</v>
      </c>
      <c r="P3180" s="17">
        <v>63400</v>
      </c>
      <c r="Q3180" s="67" t="s">
        <v>21</v>
      </c>
      <c r="R3180" s="67"/>
      <c r="S3180" s="67"/>
    </row>
    <row r="3181" spans="4:19" ht="15">
      <c r="D3181" s="4">
        <v>620119</v>
      </c>
      <c r="E3181" s="38">
        <v>44229</v>
      </c>
      <c r="F3181" s="38">
        <v>44229</v>
      </c>
      <c r="G3181" s="62"/>
      <c r="H3181" s="4">
        <v>3036610</v>
      </c>
      <c r="I3181" s="28" t="s">
        <v>26</v>
      </c>
      <c r="J3181" s="44" t="s">
        <v>427</v>
      </c>
      <c r="K3181" s="12" t="s">
        <v>67</v>
      </c>
      <c r="L3181" s="8" t="s">
        <v>88</v>
      </c>
      <c r="M3181" s="16">
        <f>SUM_DATA[[#This Row],[TOTAL Cost]]-SUM_DATA[[#This Row],[MATERIAL Cost]]</f>
        <v>1859.64</v>
      </c>
      <c r="N3181" s="16">
        <f>IFERROR(SUM_DATA[[#This Row],[MAT C.]], 0)</f>
        <v>0</v>
      </c>
      <c r="O3181" s="16" t="e">
        <f>VLOOKUP(SUM_DATA[[#This Row],[Work Order]],'[2]MAT DETAIL'!$D:$L,8,FALSE)</f>
        <v>#N/A</v>
      </c>
      <c r="P3181" s="17">
        <v>1859.64</v>
      </c>
      <c r="Q3181" s="67" t="s">
        <v>25</v>
      </c>
      <c r="R3181" s="67"/>
      <c r="S3181" s="67"/>
    </row>
    <row r="3182" spans="4:19" ht="15">
      <c r="D3182" s="4">
        <v>620107</v>
      </c>
      <c r="E3182" s="38">
        <v>44229</v>
      </c>
      <c r="F3182" s="38">
        <v>44229</v>
      </c>
      <c r="G3182" s="62"/>
      <c r="H3182" s="4">
        <v>3036617</v>
      </c>
      <c r="I3182" s="28" t="s">
        <v>26</v>
      </c>
      <c r="J3182" s="44" t="s">
        <v>72</v>
      </c>
      <c r="K3182" s="12" t="s">
        <v>36</v>
      </c>
      <c r="L3182" s="14" t="s">
        <v>37</v>
      </c>
      <c r="M3182" s="16">
        <f>SUM_DATA[[#This Row],[TOTAL Cost]]-SUM_DATA[[#This Row],[MATERIAL Cost]]</f>
        <v>1859.64</v>
      </c>
      <c r="N3182" s="16">
        <f>IFERROR(SUM_DATA[[#This Row],[MAT C.]], 0)</f>
        <v>0</v>
      </c>
      <c r="O3182" s="16" t="e">
        <f>VLOOKUP(SUM_DATA[[#This Row],[Work Order]],'[2]MAT DETAIL'!$D:$L,8,FALSE)</f>
        <v>#N/A</v>
      </c>
      <c r="P3182" s="17">
        <v>1859.64</v>
      </c>
      <c r="Q3182" s="67" t="s">
        <v>25</v>
      </c>
      <c r="R3182" s="67"/>
      <c r="S3182" s="67"/>
    </row>
    <row r="3183" spans="4:19" ht="15">
      <c r="D3183" s="4">
        <v>620112</v>
      </c>
      <c r="E3183" s="38">
        <v>44229</v>
      </c>
      <c r="F3183" s="38">
        <v>44229</v>
      </c>
      <c r="G3183" s="62"/>
      <c r="H3183" s="4">
        <v>3036620</v>
      </c>
      <c r="I3183" s="28" t="s">
        <v>26</v>
      </c>
      <c r="J3183" s="41" t="s">
        <v>97</v>
      </c>
      <c r="K3183" s="8" t="s">
        <v>59</v>
      </c>
      <c r="L3183" s="8" t="s">
        <v>98</v>
      </c>
      <c r="M3183" s="16">
        <f>SUM_DATA[[#This Row],[TOTAL Cost]]-SUM_DATA[[#This Row],[MATERIAL Cost]]</f>
        <v>3741.2</v>
      </c>
      <c r="N3183" s="16">
        <f>IFERROR(SUM_DATA[[#This Row],[MAT C.]], 0)</f>
        <v>654</v>
      </c>
      <c r="O3183" s="16">
        <f>VLOOKUP(SUM_DATA[[#This Row],[Work Order]],'[2]MAT DETAIL'!$D:$L,8,FALSE)</f>
        <v>654</v>
      </c>
      <c r="P3183" s="17">
        <v>4395.2</v>
      </c>
      <c r="Q3183" s="67" t="s">
        <v>25</v>
      </c>
      <c r="R3183" s="67"/>
      <c r="S3183" s="67"/>
    </row>
    <row r="3184" spans="4:19" ht="15">
      <c r="D3184" s="19">
        <v>620112</v>
      </c>
      <c r="E3184" s="35">
        <v>44229</v>
      </c>
      <c r="F3184" s="35"/>
      <c r="G3184" s="62"/>
      <c r="H3184" s="19">
        <v>3036620</v>
      </c>
      <c r="I3184" s="28" t="s">
        <v>26</v>
      </c>
      <c r="J3184" s="46" t="s">
        <v>965</v>
      </c>
      <c r="K3184" s="13" t="s">
        <v>59</v>
      </c>
      <c r="L3184" s="9" t="s">
        <v>442</v>
      </c>
      <c r="M3184" s="16"/>
      <c r="N3184" s="16"/>
      <c r="O3184" s="16"/>
      <c r="P3184" s="16"/>
      <c r="Q3184" s="67" t="s">
        <v>25</v>
      </c>
      <c r="R3184" s="67"/>
      <c r="S3184" s="67"/>
    </row>
    <row r="3185" spans="4:19" ht="15">
      <c r="D3185" s="4">
        <v>620107</v>
      </c>
      <c r="E3185" s="38">
        <v>44229</v>
      </c>
      <c r="F3185" s="38">
        <v>44229</v>
      </c>
      <c r="G3185" s="62"/>
      <c r="H3185" s="4">
        <v>3036621</v>
      </c>
      <c r="I3185" s="28" t="s">
        <v>26</v>
      </c>
      <c r="J3185" s="47" t="s">
        <v>64</v>
      </c>
      <c r="K3185" s="12" t="s">
        <v>47</v>
      </c>
      <c r="L3185" s="8" t="s">
        <v>65</v>
      </c>
      <c r="M3185" s="16">
        <f>SUM_DATA[[#This Row],[TOTAL Cost]]-SUM_DATA[[#This Row],[MATERIAL Cost]]</f>
        <v>3741.2</v>
      </c>
      <c r="N3185" s="16">
        <f>IFERROR(SUM_DATA[[#This Row],[MAT C.]], 0)</f>
        <v>654</v>
      </c>
      <c r="O3185" s="16">
        <f>VLOOKUP(SUM_DATA[[#This Row],[Work Order]],'[2]MAT DETAIL'!$D:$L,8,FALSE)</f>
        <v>654</v>
      </c>
      <c r="P3185" s="17">
        <v>4395.2</v>
      </c>
      <c r="Q3185" s="67" t="s">
        <v>25</v>
      </c>
      <c r="R3185" s="67"/>
      <c r="S3185" s="67"/>
    </row>
    <row r="3186" spans="4:19" ht="15">
      <c r="D3186" s="19">
        <v>620107</v>
      </c>
      <c r="E3186" s="35">
        <v>44229</v>
      </c>
      <c r="F3186" s="35"/>
      <c r="G3186" s="62"/>
      <c r="H3186" s="19">
        <v>3036621</v>
      </c>
      <c r="I3186" s="28" t="s">
        <v>26</v>
      </c>
      <c r="J3186" s="46" t="s">
        <v>965</v>
      </c>
      <c r="K3186" s="13" t="s">
        <v>59</v>
      </c>
      <c r="L3186" s="9" t="s">
        <v>442</v>
      </c>
      <c r="M3186" s="16"/>
      <c r="N3186" s="16"/>
      <c r="O3186" s="16"/>
      <c r="P3186" s="16"/>
      <c r="Q3186" s="67" t="s">
        <v>25</v>
      </c>
      <c r="R3186" s="67"/>
      <c r="S3186" s="67"/>
    </row>
    <row r="3187" spans="4:19" ht="15">
      <c r="D3187" s="4">
        <v>620119</v>
      </c>
      <c r="E3187" s="38">
        <v>44229</v>
      </c>
      <c r="F3187" s="38">
        <v>44229</v>
      </c>
      <c r="G3187" s="62"/>
      <c r="H3187" s="4">
        <v>3036622</v>
      </c>
      <c r="I3187" s="28" t="s">
        <v>26</v>
      </c>
      <c r="J3187" s="44" t="s">
        <v>99</v>
      </c>
      <c r="K3187" s="26" t="s">
        <v>36</v>
      </c>
      <c r="L3187" s="26" t="s">
        <v>37</v>
      </c>
      <c r="M3187" s="16">
        <f>SUM_DATA[[#This Row],[TOTAL Cost]]-SUM_DATA[[#This Row],[MATERIAL Cost]]</f>
        <v>2532.1999999999998</v>
      </c>
      <c r="N3187" s="16">
        <f>IFERROR(SUM_DATA[[#This Row],[MAT C.]], 0)</f>
        <v>0</v>
      </c>
      <c r="O3187" s="16" t="e">
        <f>VLOOKUP(SUM_DATA[[#This Row],[Work Order]],'[2]MAT DETAIL'!$D:$L,8,FALSE)</f>
        <v>#N/A</v>
      </c>
      <c r="P3187" s="17">
        <v>2532.1999999999998</v>
      </c>
      <c r="Q3187" s="67" t="s">
        <v>25</v>
      </c>
      <c r="R3187" s="67"/>
      <c r="S3187" s="67"/>
    </row>
    <row r="3188" spans="4:19" ht="15">
      <c r="D3188" s="4">
        <v>620107</v>
      </c>
      <c r="E3188" s="38">
        <v>44229</v>
      </c>
      <c r="F3188" s="38">
        <v>44229</v>
      </c>
      <c r="G3188" s="62"/>
      <c r="H3188" s="4">
        <v>3036623</v>
      </c>
      <c r="I3188" s="28" t="s">
        <v>26</v>
      </c>
      <c r="J3188" s="47" t="s">
        <v>64</v>
      </c>
      <c r="K3188" s="8" t="s">
        <v>47</v>
      </c>
      <c r="L3188" s="8" t="s">
        <v>65</v>
      </c>
      <c r="M3188" s="16">
        <f>SUM_DATA[[#This Row],[TOTAL Cost]]-SUM_DATA[[#This Row],[MATERIAL Cost]]</f>
        <v>2532.1999999999998</v>
      </c>
      <c r="N3188" s="16">
        <f>IFERROR(SUM_DATA[[#This Row],[MAT C.]], 0)</f>
        <v>0</v>
      </c>
      <c r="O3188" s="16" t="e">
        <f>VLOOKUP(SUM_DATA[[#This Row],[Work Order]],'[2]MAT DETAIL'!$D:$L,8,FALSE)</f>
        <v>#N/A</v>
      </c>
      <c r="P3188" s="17">
        <v>2532.1999999999998</v>
      </c>
      <c r="Q3188" s="67" t="s">
        <v>25</v>
      </c>
      <c r="R3188" s="67"/>
      <c r="S3188" s="67"/>
    </row>
    <row r="3189" spans="4:19" ht="15">
      <c r="D3189" s="4">
        <v>620118</v>
      </c>
      <c r="E3189" s="38">
        <v>44229</v>
      </c>
      <c r="F3189" s="38">
        <v>44229</v>
      </c>
      <c r="G3189" s="62"/>
      <c r="H3189" s="4">
        <v>3036624</v>
      </c>
      <c r="I3189" s="28" t="s">
        <v>26</v>
      </c>
      <c r="J3189" s="44" t="s">
        <v>72</v>
      </c>
      <c r="K3189" s="8" t="s">
        <v>36</v>
      </c>
      <c r="L3189" s="14" t="s">
        <v>37</v>
      </c>
      <c r="M3189" s="16">
        <f>SUM_DATA[[#This Row],[TOTAL Cost]]-SUM_DATA[[#This Row],[MATERIAL Cost]]</f>
        <v>10107.51</v>
      </c>
      <c r="N3189" s="16">
        <f>IFERROR(SUM_DATA[[#This Row],[MAT C.]], 0)</f>
        <v>0</v>
      </c>
      <c r="O3189" s="16" t="e">
        <f>VLOOKUP(SUM_DATA[[#This Row],[Work Order]],'[2]MAT DETAIL'!$D:$L,8,FALSE)</f>
        <v>#N/A</v>
      </c>
      <c r="P3189" s="17">
        <v>10107.51</v>
      </c>
      <c r="Q3189" s="67" t="s">
        <v>25</v>
      </c>
      <c r="R3189" s="67"/>
      <c r="S3189" s="67"/>
    </row>
    <row r="3190" spans="4:19" ht="15">
      <c r="D3190" s="4">
        <v>620122</v>
      </c>
      <c r="E3190" s="38">
        <v>44229</v>
      </c>
      <c r="F3190" s="38">
        <v>44229</v>
      </c>
      <c r="G3190" s="62"/>
      <c r="H3190" s="4">
        <v>3036628</v>
      </c>
      <c r="I3190" s="28" t="s">
        <v>26</v>
      </c>
      <c r="J3190" s="44" t="s">
        <v>73</v>
      </c>
      <c r="K3190" s="8" t="s">
        <v>47</v>
      </c>
      <c r="L3190" s="8" t="s">
        <v>74</v>
      </c>
      <c r="M3190" s="16">
        <f>SUM_DATA[[#This Row],[TOTAL Cost]]-SUM_DATA[[#This Row],[MATERIAL Cost]]</f>
        <v>2041.08</v>
      </c>
      <c r="N3190" s="16">
        <f>IFERROR(SUM_DATA[[#This Row],[MAT C.]], 0)</f>
        <v>0</v>
      </c>
      <c r="O3190" s="16" t="e">
        <f>VLOOKUP(SUM_DATA[[#This Row],[Work Order]],'[2]MAT DETAIL'!$D:$L,8,FALSE)</f>
        <v>#N/A</v>
      </c>
      <c r="P3190" s="17">
        <v>2041.08</v>
      </c>
      <c r="Q3190" s="67" t="s">
        <v>25</v>
      </c>
      <c r="R3190" s="67"/>
      <c r="S3190" s="67"/>
    </row>
    <row r="3191" spans="4:19" ht="15">
      <c r="D3191" s="4">
        <v>620112</v>
      </c>
      <c r="E3191" s="38">
        <v>44229</v>
      </c>
      <c r="F3191" s="38">
        <v>44229</v>
      </c>
      <c r="G3191" s="62"/>
      <c r="H3191" s="4">
        <v>3036635</v>
      </c>
      <c r="I3191" s="28" t="s">
        <v>26</v>
      </c>
      <c r="J3191" s="44" t="s">
        <v>72</v>
      </c>
      <c r="K3191" s="8" t="s">
        <v>36</v>
      </c>
      <c r="L3191" s="10" t="s">
        <v>37</v>
      </c>
      <c r="M3191" s="16">
        <f>SUM_DATA[[#This Row],[TOTAL Cost]]-SUM_DATA[[#This Row],[MATERIAL Cost]]</f>
        <v>2532.1999999999998</v>
      </c>
      <c r="N3191" s="16">
        <f>IFERROR(SUM_DATA[[#This Row],[MAT C.]], 0)</f>
        <v>0</v>
      </c>
      <c r="O3191" s="16" t="e">
        <f>VLOOKUP(SUM_DATA[[#This Row],[Work Order]],'[2]MAT DETAIL'!$D:$L,8,FALSE)</f>
        <v>#N/A</v>
      </c>
      <c r="P3191" s="17">
        <v>2532.1999999999998</v>
      </c>
      <c r="Q3191" s="67" t="s">
        <v>25</v>
      </c>
      <c r="R3191" s="67"/>
      <c r="S3191" s="67"/>
    </row>
    <row r="3192" spans="4:19" ht="15">
      <c r="D3192" s="4">
        <v>620122</v>
      </c>
      <c r="E3192" s="38">
        <v>44229</v>
      </c>
      <c r="F3192" s="38">
        <v>44229</v>
      </c>
      <c r="G3192" s="62"/>
      <c r="H3192" s="4">
        <v>3036637</v>
      </c>
      <c r="I3192" s="28" t="s">
        <v>26</v>
      </c>
      <c r="J3192" s="41" t="s">
        <v>985</v>
      </c>
      <c r="K3192" s="8" t="s">
        <v>67</v>
      </c>
      <c r="L3192" s="8" t="s">
        <v>150</v>
      </c>
      <c r="M3192" s="16">
        <f>SUM_DATA[[#This Row],[TOTAL Cost]]-SUM_DATA[[#This Row],[MATERIAL Cost]]</f>
        <v>2532.1999999999998</v>
      </c>
      <c r="N3192" s="16">
        <f>IFERROR(SUM_DATA[[#This Row],[MAT C.]], 0)</f>
        <v>0</v>
      </c>
      <c r="O3192" s="16" t="e">
        <f>VLOOKUP(SUM_DATA[[#This Row],[Work Order]],'[2]MAT DETAIL'!$D:$L,8,FALSE)</f>
        <v>#N/A</v>
      </c>
      <c r="P3192" s="17">
        <v>2532.1999999999998</v>
      </c>
      <c r="Q3192" s="67" t="s">
        <v>25</v>
      </c>
      <c r="R3192" s="67"/>
      <c r="S3192" s="67"/>
    </row>
    <row r="3193" spans="4:19" ht="15">
      <c r="D3193" s="4">
        <v>620117</v>
      </c>
      <c r="E3193" s="38">
        <v>44229</v>
      </c>
      <c r="F3193" s="38">
        <v>44229</v>
      </c>
      <c r="G3193" s="62"/>
      <c r="H3193" s="4">
        <v>3036644</v>
      </c>
      <c r="I3193" s="28" t="s">
        <v>26</v>
      </c>
      <c r="J3193" s="44" t="s">
        <v>965</v>
      </c>
      <c r="K3193" s="12" t="s">
        <v>59</v>
      </c>
      <c r="L3193" s="12" t="s">
        <v>442</v>
      </c>
      <c r="M3193" s="16">
        <f>SUM_DATA[[#This Row],[TOTAL Cost]]-SUM_DATA[[#This Row],[MATERIAL Cost]]</f>
        <v>4444.1899999999996</v>
      </c>
      <c r="N3193" s="16">
        <f>IFERROR(SUM_DATA[[#This Row],[MAT C.]], 0)</f>
        <v>654</v>
      </c>
      <c r="O3193" s="16">
        <f>VLOOKUP(SUM_DATA[[#This Row],[Work Order]],'[2]MAT DETAIL'!$D:$L,8,FALSE)</f>
        <v>654</v>
      </c>
      <c r="P3193" s="17">
        <v>5098.1899999999996</v>
      </c>
      <c r="Q3193" s="67" t="s">
        <v>25</v>
      </c>
      <c r="R3193" s="67"/>
      <c r="S3193" s="67"/>
    </row>
    <row r="3194" spans="4:19" ht="15">
      <c r="D3194" s="19">
        <v>620117</v>
      </c>
      <c r="E3194" s="35">
        <v>44229</v>
      </c>
      <c r="F3194" s="35"/>
      <c r="G3194" s="62"/>
      <c r="H3194" s="19">
        <v>3036644</v>
      </c>
      <c r="I3194" s="28" t="s">
        <v>26</v>
      </c>
      <c r="J3194" s="46" t="s">
        <v>986</v>
      </c>
      <c r="K3194" s="13" t="s">
        <v>19</v>
      </c>
      <c r="L3194" s="9" t="s">
        <v>311</v>
      </c>
      <c r="M3194" s="16"/>
      <c r="N3194" s="16"/>
      <c r="O3194" s="16"/>
      <c r="P3194" s="16"/>
      <c r="Q3194" s="67" t="s">
        <v>25</v>
      </c>
      <c r="R3194" s="67"/>
      <c r="S3194" s="67"/>
    </row>
    <row r="3195" spans="4:19" ht="15">
      <c r="D3195" s="4">
        <v>620119</v>
      </c>
      <c r="E3195" s="38">
        <v>44229</v>
      </c>
      <c r="F3195" s="38">
        <v>44229</v>
      </c>
      <c r="G3195" s="62"/>
      <c r="H3195" s="4">
        <v>3036647</v>
      </c>
      <c r="I3195" s="28" t="s">
        <v>26</v>
      </c>
      <c r="J3195" s="44" t="s">
        <v>965</v>
      </c>
      <c r="K3195" s="12" t="s">
        <v>59</v>
      </c>
      <c r="L3195" s="12" t="s">
        <v>442</v>
      </c>
      <c r="M3195" s="16">
        <f>SUM_DATA[[#This Row],[TOTAL Cost]]-SUM_DATA[[#This Row],[MATERIAL Cost]]</f>
        <v>4444.1899999999996</v>
      </c>
      <c r="N3195" s="16">
        <f>IFERROR(SUM_DATA[[#This Row],[MAT C.]], 0)</f>
        <v>654</v>
      </c>
      <c r="O3195" s="16">
        <f>VLOOKUP(SUM_DATA[[#This Row],[Work Order]],'[2]MAT DETAIL'!$D:$L,8,FALSE)</f>
        <v>654</v>
      </c>
      <c r="P3195" s="17">
        <v>5098.1899999999996</v>
      </c>
      <c r="Q3195" s="67" t="s">
        <v>25</v>
      </c>
      <c r="R3195" s="67"/>
      <c r="S3195" s="67"/>
    </row>
    <row r="3196" spans="4:19" ht="15">
      <c r="D3196" s="19">
        <v>620119</v>
      </c>
      <c r="E3196" s="35">
        <v>44229</v>
      </c>
      <c r="F3196" s="35"/>
      <c r="G3196" s="62"/>
      <c r="H3196" s="19">
        <v>3036647</v>
      </c>
      <c r="I3196" s="28" t="s">
        <v>26</v>
      </c>
      <c r="J3196" s="46" t="s">
        <v>986</v>
      </c>
      <c r="K3196" s="13" t="s">
        <v>19</v>
      </c>
      <c r="L3196" s="13" t="s">
        <v>311</v>
      </c>
      <c r="M3196" s="16"/>
      <c r="N3196" s="16"/>
      <c r="O3196" s="16"/>
      <c r="P3196" s="90"/>
      <c r="Q3196" s="67" t="s">
        <v>25</v>
      </c>
      <c r="R3196" s="67"/>
      <c r="S3196" s="67"/>
    </row>
    <row r="3197" spans="4:19" ht="15">
      <c r="D3197" s="4">
        <v>620119</v>
      </c>
      <c r="E3197" s="38">
        <v>44229</v>
      </c>
      <c r="F3197" s="38">
        <v>44229</v>
      </c>
      <c r="G3197" s="62"/>
      <c r="H3197" s="4">
        <v>3036780</v>
      </c>
      <c r="I3197" s="28" t="s">
        <v>31</v>
      </c>
      <c r="J3197" s="44" t="s">
        <v>464</v>
      </c>
      <c r="K3197" s="12" t="s">
        <v>33</v>
      </c>
      <c r="L3197" s="12" t="s">
        <v>205</v>
      </c>
      <c r="M3197" s="16">
        <f>SUM_DATA[[#This Row],[TOTAL Cost]]-SUM_DATA[[#This Row],[MATERIAL Cost]]</f>
        <v>1497.51</v>
      </c>
      <c r="N3197" s="16">
        <f>IFERROR(SUM_DATA[[#This Row],[MAT C.]], 0)</f>
        <v>0</v>
      </c>
      <c r="O3197" s="16" t="e">
        <f>VLOOKUP(SUM_DATA[[#This Row],[Work Order]],'[2]MAT DETAIL'!$D:$L,8,FALSE)</f>
        <v>#N/A</v>
      </c>
      <c r="P3197" s="17">
        <v>1497.51</v>
      </c>
      <c r="Q3197" s="67" t="s">
        <v>25</v>
      </c>
      <c r="R3197" s="67"/>
      <c r="S3197" s="67"/>
    </row>
    <row r="3198" spans="4:19" ht="15">
      <c r="D3198" s="19">
        <v>620119</v>
      </c>
      <c r="E3198" s="35">
        <v>44229</v>
      </c>
      <c r="F3198" s="35"/>
      <c r="G3198" s="62"/>
      <c r="H3198" s="4">
        <v>3036780</v>
      </c>
      <c r="I3198" s="28" t="s">
        <v>31</v>
      </c>
      <c r="J3198" s="46" t="s">
        <v>987</v>
      </c>
      <c r="K3198" s="13" t="s">
        <v>33</v>
      </c>
      <c r="L3198" s="9" t="s">
        <v>158</v>
      </c>
      <c r="M3198" s="16"/>
      <c r="N3198" s="16"/>
      <c r="O3198" s="16"/>
      <c r="P3198" s="16"/>
      <c r="Q3198" s="67" t="s">
        <v>25</v>
      </c>
      <c r="R3198" s="67"/>
      <c r="S3198" s="67"/>
    </row>
    <row r="3199" spans="4:19" ht="15">
      <c r="D3199" s="4">
        <v>620119</v>
      </c>
      <c r="E3199" s="38">
        <v>44229</v>
      </c>
      <c r="F3199" s="38">
        <v>44229</v>
      </c>
      <c r="G3199" s="62"/>
      <c r="H3199" s="4">
        <v>3036823</v>
      </c>
      <c r="I3199" s="28" t="s">
        <v>31</v>
      </c>
      <c r="J3199" s="44" t="s">
        <v>988</v>
      </c>
      <c r="K3199" s="12" t="s">
        <v>33</v>
      </c>
      <c r="L3199" s="8" t="s">
        <v>205</v>
      </c>
      <c r="M3199" s="16">
        <f>SUM_DATA[[#This Row],[TOTAL Cost]]-SUM_DATA[[#This Row],[MATERIAL Cost]]</f>
        <v>1360.43</v>
      </c>
      <c r="N3199" s="16">
        <f>IFERROR(SUM_DATA[[#This Row],[MAT C.]], 0)</f>
        <v>0</v>
      </c>
      <c r="O3199" s="16" t="e">
        <f>VLOOKUP(SUM_DATA[[#This Row],[Work Order]],'[2]MAT DETAIL'!$D:$L,8,FALSE)</f>
        <v>#N/A</v>
      </c>
      <c r="P3199" s="17">
        <v>1360.43</v>
      </c>
      <c r="Q3199" s="67" t="s">
        <v>25</v>
      </c>
      <c r="R3199" s="67"/>
      <c r="S3199" s="67"/>
    </row>
    <row r="3200" spans="4:19" ht="15">
      <c r="D3200" s="4">
        <v>620106</v>
      </c>
      <c r="E3200" s="38">
        <v>44229</v>
      </c>
      <c r="F3200" s="38">
        <v>44229</v>
      </c>
      <c r="G3200" s="62"/>
      <c r="H3200" s="4">
        <v>3036828</v>
      </c>
      <c r="I3200" s="28" t="s">
        <v>26</v>
      </c>
      <c r="J3200" s="44" t="s">
        <v>988</v>
      </c>
      <c r="K3200" s="12" t="s">
        <v>33</v>
      </c>
      <c r="L3200" s="8" t="s">
        <v>205</v>
      </c>
      <c r="M3200" s="16">
        <f>SUM_DATA[[#This Row],[TOTAL Cost]]-SUM_DATA[[#This Row],[MATERIAL Cost]]</f>
        <v>1765.83</v>
      </c>
      <c r="N3200" s="16">
        <f>IFERROR(SUM_DATA[[#This Row],[MAT C.]], 0)</f>
        <v>0</v>
      </c>
      <c r="O3200" s="16" t="e">
        <f>VLOOKUP(SUM_DATA[[#This Row],[Work Order]],'[2]MAT DETAIL'!$D:$L,8,FALSE)</f>
        <v>#N/A</v>
      </c>
      <c r="P3200" s="17">
        <v>1765.83</v>
      </c>
      <c r="Q3200" s="67" t="s">
        <v>25</v>
      </c>
      <c r="R3200" s="67"/>
      <c r="S3200" s="67"/>
    </row>
    <row r="3201" spans="4:19" ht="15">
      <c r="D3201" s="4">
        <v>620118</v>
      </c>
      <c r="E3201" s="38">
        <v>44229</v>
      </c>
      <c r="F3201" s="38">
        <v>44229</v>
      </c>
      <c r="G3201" s="62"/>
      <c r="H3201" s="4">
        <v>3036841</v>
      </c>
      <c r="I3201" s="28" t="s">
        <v>31</v>
      </c>
      <c r="J3201" s="44" t="s">
        <v>988</v>
      </c>
      <c r="K3201" s="12" t="s">
        <v>33</v>
      </c>
      <c r="L3201" s="8" t="s">
        <v>205</v>
      </c>
      <c r="M3201" s="16">
        <f>SUM_DATA[[#This Row],[TOTAL Cost]]-SUM_DATA[[#This Row],[MATERIAL Cost]]</f>
        <v>1360.43</v>
      </c>
      <c r="N3201" s="16">
        <f>IFERROR(SUM_DATA[[#This Row],[MAT C.]], 0)</f>
        <v>0</v>
      </c>
      <c r="O3201" s="16" t="e">
        <f>VLOOKUP(SUM_DATA[[#This Row],[Work Order]],'[2]MAT DETAIL'!$D:$L,8,FALSE)</f>
        <v>#N/A</v>
      </c>
      <c r="P3201" s="17">
        <v>1360.43</v>
      </c>
      <c r="Q3201" s="67" t="s">
        <v>25</v>
      </c>
      <c r="R3201" s="67"/>
      <c r="S3201" s="67"/>
    </row>
    <row r="3202" spans="4:19" ht="15">
      <c r="D3202" s="4">
        <v>620120</v>
      </c>
      <c r="E3202" s="38">
        <v>44229</v>
      </c>
      <c r="F3202" s="38">
        <v>44229</v>
      </c>
      <c r="G3202" s="62"/>
      <c r="H3202" s="4">
        <v>3036844</v>
      </c>
      <c r="I3202" s="28" t="s">
        <v>31</v>
      </c>
      <c r="J3202" s="44" t="s">
        <v>988</v>
      </c>
      <c r="K3202" s="8" t="s">
        <v>33</v>
      </c>
      <c r="L3202" s="8" t="s">
        <v>205</v>
      </c>
      <c r="M3202" s="16">
        <f>SUM_DATA[[#This Row],[TOTAL Cost]]-SUM_DATA[[#This Row],[MATERIAL Cost]]</f>
        <v>1360.4300000000003</v>
      </c>
      <c r="N3202" s="16">
        <f>IFERROR(SUM_DATA[[#This Row],[MAT C.]], 0)</f>
        <v>3186</v>
      </c>
      <c r="O3202" s="16">
        <f>VLOOKUP(SUM_DATA[[#This Row],[Work Order]],'[2]MAT DETAIL'!$D:$L,8,FALSE)</f>
        <v>3186</v>
      </c>
      <c r="P3202" s="17">
        <v>4546.43</v>
      </c>
      <c r="Q3202" s="67" t="s">
        <v>25</v>
      </c>
      <c r="R3202" s="67"/>
      <c r="S3202" s="67"/>
    </row>
    <row r="3203" spans="4:19" ht="15">
      <c r="D3203" s="4">
        <v>620104</v>
      </c>
      <c r="E3203" s="38">
        <v>44229</v>
      </c>
      <c r="F3203" s="38">
        <v>44229</v>
      </c>
      <c r="G3203" s="62"/>
      <c r="H3203" s="4">
        <v>3036892</v>
      </c>
      <c r="I3203" s="28" t="s">
        <v>26</v>
      </c>
      <c r="J3203" s="44" t="s">
        <v>989</v>
      </c>
      <c r="K3203" s="8" t="s">
        <v>19</v>
      </c>
      <c r="L3203" s="8" t="s">
        <v>373</v>
      </c>
      <c r="M3203" s="16">
        <f>SUM_DATA[[#This Row],[TOTAL Cost]]-SUM_DATA[[#This Row],[MATERIAL Cost]]</f>
        <v>510.27000000000044</v>
      </c>
      <c r="N3203" s="16">
        <f>IFERROR(SUM_DATA[[#This Row],[MAT C.]], 0)</f>
        <v>3850</v>
      </c>
      <c r="O3203" s="16">
        <f>VLOOKUP(SUM_DATA[[#This Row],[Work Order]],'[2]MAT DETAIL'!$D:$L,8,FALSE)</f>
        <v>3850</v>
      </c>
      <c r="P3203" s="17">
        <v>4360.2700000000004</v>
      </c>
      <c r="Q3203" s="67" t="s">
        <v>25</v>
      </c>
      <c r="R3203" s="67"/>
      <c r="S3203" s="67"/>
    </row>
    <row r="3204" spans="4:19" ht="15">
      <c r="D3204" s="4">
        <v>620118</v>
      </c>
      <c r="E3204" s="38">
        <v>44229</v>
      </c>
      <c r="F3204" s="38">
        <v>44230</v>
      </c>
      <c r="G3204" s="62"/>
      <c r="H3204" s="4">
        <v>3036899</v>
      </c>
      <c r="I3204" s="28" t="s">
        <v>31</v>
      </c>
      <c r="J3204" s="44" t="s">
        <v>990</v>
      </c>
      <c r="K3204" s="8" t="s">
        <v>39</v>
      </c>
      <c r="L3204" s="8" t="s">
        <v>244</v>
      </c>
      <c r="M3204" s="16">
        <f>SUM_DATA[[#This Row],[TOTAL Cost]]-SUM_DATA[[#This Row],[MATERIAL Cost]]</f>
        <v>1360.43</v>
      </c>
      <c r="N3204" s="16">
        <f>IFERROR(SUM_DATA[[#This Row],[MAT C.]], 0)</f>
        <v>0</v>
      </c>
      <c r="O3204" s="16" t="e">
        <f>VLOOKUP(SUM_DATA[[#This Row],[Work Order]],'[2]MAT DETAIL'!$D:$L,8,FALSE)</f>
        <v>#N/A</v>
      </c>
      <c r="P3204" s="17">
        <v>1360.43</v>
      </c>
      <c r="Q3204" s="67" t="s">
        <v>25</v>
      </c>
      <c r="R3204" s="67"/>
      <c r="S3204" s="67"/>
    </row>
    <row r="3205" spans="4:19" ht="15">
      <c r="D3205" s="4">
        <v>620105</v>
      </c>
      <c r="E3205" s="38">
        <v>44230</v>
      </c>
      <c r="F3205" s="38">
        <v>44230</v>
      </c>
      <c r="G3205" s="62"/>
      <c r="H3205" s="4">
        <v>3037003</v>
      </c>
      <c r="I3205" s="28" t="s">
        <v>26</v>
      </c>
      <c r="J3205" s="47" t="s">
        <v>991</v>
      </c>
      <c r="K3205" s="8" t="s">
        <v>47</v>
      </c>
      <c r="L3205" s="8" t="s">
        <v>48</v>
      </c>
      <c r="M3205" s="16">
        <f>SUM_DATA[[#This Row],[TOTAL Cost]]-SUM_DATA[[#This Row],[MATERIAL Cost]]</f>
        <v>110408.26999999999</v>
      </c>
      <c r="N3205" s="16">
        <f>IFERROR(SUM_DATA[[#This Row],[MAT C.]], 0)</f>
        <v>109898</v>
      </c>
      <c r="O3205" s="16">
        <f>VLOOKUP(SUM_DATA[[#This Row],[Work Order]],'[2]MAT DETAIL'!$D:$L,8,FALSE)</f>
        <v>109898</v>
      </c>
      <c r="P3205" s="17">
        <v>220306.27</v>
      </c>
      <c r="Q3205" s="67" t="s">
        <v>21</v>
      </c>
      <c r="R3205" s="67"/>
      <c r="S3205" s="67"/>
    </row>
    <row r="3206" spans="4:19" ht="15">
      <c r="D3206" s="4">
        <v>620107</v>
      </c>
      <c r="E3206" s="38">
        <v>44230</v>
      </c>
      <c r="F3206" s="38">
        <v>44230</v>
      </c>
      <c r="G3206" s="62"/>
      <c r="H3206" s="4">
        <v>3037006</v>
      </c>
      <c r="I3206" s="28" t="s">
        <v>26</v>
      </c>
      <c r="J3206" s="47" t="s">
        <v>991</v>
      </c>
      <c r="K3206" s="8" t="s">
        <v>47</v>
      </c>
      <c r="L3206" s="8" t="s">
        <v>48</v>
      </c>
      <c r="M3206" s="16">
        <f>SUM_DATA[[#This Row],[TOTAL Cost]]-SUM_DATA[[#This Row],[MATERIAL Cost]]</f>
        <v>110408.26999999999</v>
      </c>
      <c r="N3206" s="16">
        <f>IFERROR(SUM_DATA[[#This Row],[MAT C.]], 0)</f>
        <v>109898</v>
      </c>
      <c r="O3206" s="16">
        <f>VLOOKUP(SUM_DATA[[#This Row],[Work Order]],'[2]MAT DETAIL'!$D:$L,8,FALSE)</f>
        <v>109898</v>
      </c>
      <c r="P3206" s="17">
        <v>220306.27</v>
      </c>
      <c r="Q3206" s="67" t="s">
        <v>21</v>
      </c>
      <c r="R3206" s="67"/>
      <c r="S3206" s="67"/>
    </row>
    <row r="3207" spans="4:19" ht="15">
      <c r="D3207" s="4">
        <v>620124</v>
      </c>
      <c r="E3207" s="38">
        <v>44230</v>
      </c>
      <c r="F3207" s="38">
        <v>44230</v>
      </c>
      <c r="G3207" s="62"/>
      <c r="H3207" s="4">
        <v>3037135</v>
      </c>
      <c r="I3207" s="28" t="s">
        <v>26</v>
      </c>
      <c r="J3207" s="44" t="s">
        <v>686</v>
      </c>
      <c r="K3207" s="8" t="s">
        <v>39</v>
      </c>
      <c r="L3207" s="8" t="s">
        <v>40</v>
      </c>
      <c r="M3207" s="16">
        <f>SUM_DATA[[#This Row],[TOTAL Cost]]-SUM_DATA[[#This Row],[MATERIAL Cost]]</f>
        <v>358000</v>
      </c>
      <c r="N3207" s="16">
        <f>IFERROR(SUM_DATA[[#This Row],[MAT C.]], 0)</f>
        <v>0</v>
      </c>
      <c r="O3207" s="16" t="e">
        <f>VLOOKUP(SUM_DATA[[#This Row],[Work Order]],'[2]MAT DETAIL'!$D:$L,8,FALSE)</f>
        <v>#N/A</v>
      </c>
      <c r="P3207" s="17">
        <v>358000</v>
      </c>
      <c r="Q3207" s="67" t="s">
        <v>21</v>
      </c>
      <c r="R3207" s="67"/>
      <c r="S3207" s="67"/>
    </row>
    <row r="3208" spans="4:19" ht="15">
      <c r="D3208" s="4">
        <v>620123</v>
      </c>
      <c r="E3208" s="38">
        <v>44230</v>
      </c>
      <c r="F3208" s="38">
        <v>44230</v>
      </c>
      <c r="G3208" s="62"/>
      <c r="H3208" s="4">
        <v>3037156</v>
      </c>
      <c r="I3208" s="28" t="s">
        <v>31</v>
      </c>
      <c r="J3208" s="44" t="s">
        <v>992</v>
      </c>
      <c r="K3208" s="8" t="s">
        <v>59</v>
      </c>
      <c r="L3208" s="8" t="s">
        <v>442</v>
      </c>
      <c r="M3208" s="16">
        <f>SUM_DATA[[#This Row],[TOTAL Cost]]-SUM_DATA[[#This Row],[MATERIAL Cost]]</f>
        <v>1479.03</v>
      </c>
      <c r="N3208" s="16">
        <f>IFERROR(SUM_DATA[[#This Row],[MAT C.]], 0)</f>
        <v>0</v>
      </c>
      <c r="O3208" s="16" t="e">
        <f>VLOOKUP(SUM_DATA[[#This Row],[Work Order]],'[2]MAT DETAIL'!$D:$L,8,FALSE)</f>
        <v>#N/A</v>
      </c>
      <c r="P3208" s="17">
        <v>1479.03</v>
      </c>
      <c r="Q3208" s="67" t="s">
        <v>25</v>
      </c>
      <c r="R3208" s="67"/>
      <c r="S3208" s="67"/>
    </row>
    <row r="3209" spans="4:19" ht="15">
      <c r="D3209" s="4">
        <v>620123</v>
      </c>
      <c r="E3209" s="38">
        <v>44230</v>
      </c>
      <c r="F3209" s="38">
        <v>44230</v>
      </c>
      <c r="G3209" s="62"/>
      <c r="H3209" s="4">
        <v>3037158</v>
      </c>
      <c r="I3209" s="28" t="s">
        <v>31</v>
      </c>
      <c r="J3209" s="44" t="s">
        <v>993</v>
      </c>
      <c r="K3209" s="8" t="s">
        <v>59</v>
      </c>
      <c r="L3209" s="8" t="s">
        <v>442</v>
      </c>
      <c r="M3209" s="16">
        <f>SUM_DATA[[#This Row],[TOTAL Cost]]-SUM_DATA[[#This Row],[MATERIAL Cost]]</f>
        <v>101240.01</v>
      </c>
      <c r="N3209" s="16">
        <f>IFERROR(SUM_DATA[[#This Row],[MAT C.]], 0)</f>
        <v>0</v>
      </c>
      <c r="O3209" s="16" t="e">
        <f>VLOOKUP(SUM_DATA[[#This Row],[Work Order]],'[2]MAT DETAIL'!$D:$L,8,FALSE)</f>
        <v>#N/A</v>
      </c>
      <c r="P3209" s="17">
        <v>101240.01</v>
      </c>
      <c r="Q3209" s="67" t="s">
        <v>25</v>
      </c>
      <c r="R3209" s="67"/>
      <c r="S3209" s="67"/>
    </row>
    <row r="3210" spans="4:19" ht="15">
      <c r="D3210" s="4">
        <v>620112</v>
      </c>
      <c r="E3210" s="38">
        <v>44230</v>
      </c>
      <c r="F3210" s="38">
        <v>44230</v>
      </c>
      <c r="G3210" s="62"/>
      <c r="H3210" s="4">
        <v>3037197</v>
      </c>
      <c r="I3210" s="28" t="s">
        <v>26</v>
      </c>
      <c r="J3210" s="44" t="s">
        <v>55</v>
      </c>
      <c r="K3210" s="8" t="s">
        <v>56</v>
      </c>
      <c r="L3210" s="8" t="s">
        <v>57</v>
      </c>
      <c r="M3210" s="16">
        <f>SUM_DATA[[#This Row],[TOTAL Cost]]-SUM_DATA[[#This Row],[MATERIAL Cost]]</f>
        <v>0</v>
      </c>
      <c r="N3210" s="16">
        <f>IFERROR(SUM_DATA[[#This Row],[MAT C.]], 0)</f>
        <v>0</v>
      </c>
      <c r="O3210" s="16" t="e">
        <f>VLOOKUP(SUM_DATA[[#This Row],[Work Order]],'[2]MAT DETAIL'!$D:$L,8,FALSE)</f>
        <v>#N/A</v>
      </c>
      <c r="P3210" s="17">
        <v>0</v>
      </c>
      <c r="Q3210" s="67" t="s">
        <v>25</v>
      </c>
      <c r="R3210" s="67"/>
      <c r="S3210" s="67"/>
    </row>
    <row r="3211" spans="4:19" ht="15">
      <c r="D3211" s="4">
        <v>620122</v>
      </c>
      <c r="E3211" s="38">
        <v>44230</v>
      </c>
      <c r="F3211" s="38">
        <v>44230</v>
      </c>
      <c r="G3211" s="62"/>
      <c r="H3211" s="4">
        <v>3037206</v>
      </c>
      <c r="I3211" s="28" t="s">
        <v>26</v>
      </c>
      <c r="J3211" s="44" t="s">
        <v>73</v>
      </c>
      <c r="K3211" s="8" t="s">
        <v>47</v>
      </c>
      <c r="L3211" s="8" t="s">
        <v>74</v>
      </c>
      <c r="M3211" s="16">
        <f>SUM_DATA[[#This Row],[TOTAL Cost]]-SUM_DATA[[#This Row],[MATERIAL Cost]]</f>
        <v>2041.08</v>
      </c>
      <c r="N3211" s="16">
        <f>IFERROR(SUM_DATA[[#This Row],[MAT C.]], 0)</f>
        <v>0</v>
      </c>
      <c r="O3211" s="16" t="e">
        <f>VLOOKUP(SUM_DATA[[#This Row],[Work Order]],'[2]MAT DETAIL'!$D:$L,8,FALSE)</f>
        <v>#N/A</v>
      </c>
      <c r="P3211" s="17">
        <v>2041.08</v>
      </c>
      <c r="Q3211" s="67" t="s">
        <v>25</v>
      </c>
      <c r="R3211" s="67"/>
      <c r="S3211" s="67"/>
    </row>
    <row r="3212" spans="4:19" ht="15">
      <c r="D3212" s="4">
        <v>620119</v>
      </c>
      <c r="E3212" s="38">
        <v>44230</v>
      </c>
      <c r="F3212" s="38">
        <v>44230</v>
      </c>
      <c r="G3212" s="62"/>
      <c r="H3212" s="4">
        <v>3037207</v>
      </c>
      <c r="I3212" s="28" t="s">
        <v>26</v>
      </c>
      <c r="J3212" s="44" t="s">
        <v>99</v>
      </c>
      <c r="K3212" s="26" t="s">
        <v>36</v>
      </c>
      <c r="L3212" s="26" t="s">
        <v>37</v>
      </c>
      <c r="M3212" s="16">
        <f>SUM_DATA[[#This Row],[TOTAL Cost]]-SUM_DATA[[#This Row],[MATERIAL Cost]]</f>
        <v>5306.7000000000007</v>
      </c>
      <c r="N3212" s="16">
        <f>IFERROR(SUM_DATA[[#This Row],[MAT C.]], 0)</f>
        <v>3940</v>
      </c>
      <c r="O3212" s="16">
        <f>VLOOKUP(SUM_DATA[[#This Row],[Work Order]],'[2]MAT DETAIL'!$D:$L,8,FALSE)</f>
        <v>3940</v>
      </c>
      <c r="P3212" s="17">
        <v>9246.7000000000007</v>
      </c>
      <c r="Q3212" s="67" t="s">
        <v>25</v>
      </c>
      <c r="R3212" s="67"/>
      <c r="S3212" s="67"/>
    </row>
    <row r="3213" spans="4:19" ht="15">
      <c r="D3213" s="4">
        <v>620112</v>
      </c>
      <c r="E3213" s="38">
        <v>44230</v>
      </c>
      <c r="F3213" s="38">
        <v>44230</v>
      </c>
      <c r="G3213" s="62"/>
      <c r="H3213" s="4">
        <v>3037209</v>
      </c>
      <c r="I3213" s="28" t="s">
        <v>26</v>
      </c>
      <c r="J3213" s="44" t="s">
        <v>272</v>
      </c>
      <c r="K3213" s="8" t="s">
        <v>56</v>
      </c>
      <c r="L3213" s="8" t="s">
        <v>146</v>
      </c>
      <c r="M3213" s="16">
        <f>SUM_DATA[[#This Row],[TOTAL Cost]]-SUM_DATA[[#This Row],[MATERIAL Cost]]</f>
        <v>2041.08</v>
      </c>
      <c r="N3213" s="16">
        <f>IFERROR(SUM_DATA[[#This Row],[MAT C.]], 0)</f>
        <v>0</v>
      </c>
      <c r="O3213" s="16" t="e">
        <f>VLOOKUP(SUM_DATA[[#This Row],[Work Order]],'[2]MAT DETAIL'!$D:$L,8,FALSE)</f>
        <v>#N/A</v>
      </c>
      <c r="P3213" s="17">
        <v>2041.08</v>
      </c>
      <c r="Q3213" s="67" t="s">
        <v>25</v>
      </c>
      <c r="R3213" s="67"/>
      <c r="S3213" s="67"/>
    </row>
    <row r="3214" spans="4:19" ht="15">
      <c r="D3214" s="4">
        <v>620123</v>
      </c>
      <c r="E3214" s="38">
        <v>44230</v>
      </c>
      <c r="F3214" s="38">
        <v>44230</v>
      </c>
      <c r="G3214" s="62"/>
      <c r="H3214" s="4">
        <v>3037210</v>
      </c>
      <c r="I3214" s="28" t="s">
        <v>26</v>
      </c>
      <c r="J3214" s="44" t="s">
        <v>101</v>
      </c>
      <c r="K3214" s="8" t="s">
        <v>59</v>
      </c>
      <c r="L3214" s="8" t="s">
        <v>98</v>
      </c>
      <c r="M3214" s="16">
        <f>SUM_DATA[[#This Row],[TOTAL Cost]]-SUM_DATA[[#This Row],[MATERIAL Cost]]</f>
        <v>4467.38</v>
      </c>
      <c r="N3214" s="16">
        <f>IFERROR(SUM_DATA[[#This Row],[MAT C.]], 0)</f>
        <v>654</v>
      </c>
      <c r="O3214" s="16">
        <f>VLOOKUP(SUM_DATA[[#This Row],[Work Order]],'[2]MAT DETAIL'!$D:$L,8,FALSE)</f>
        <v>654</v>
      </c>
      <c r="P3214" s="17">
        <v>5121.38</v>
      </c>
      <c r="Q3214" s="67" t="s">
        <v>25</v>
      </c>
      <c r="R3214" s="67"/>
      <c r="S3214" s="67"/>
    </row>
    <row r="3215" spans="4:19" ht="15">
      <c r="D3215" s="4">
        <v>620112</v>
      </c>
      <c r="E3215" s="38">
        <v>44231</v>
      </c>
      <c r="F3215" s="38">
        <v>44231</v>
      </c>
      <c r="G3215" s="62"/>
      <c r="H3215" s="4">
        <v>3037459</v>
      </c>
      <c r="I3215" s="28" t="s">
        <v>31</v>
      </c>
      <c r="J3215" s="44" t="s">
        <v>994</v>
      </c>
      <c r="K3215" s="8" t="s">
        <v>19</v>
      </c>
      <c r="L3215" s="8" t="s">
        <v>50</v>
      </c>
      <c r="M3215" s="16">
        <f>SUM_DATA[[#This Row],[TOTAL Cost]]-SUM_DATA[[#This Row],[MATERIAL Cost]]</f>
        <v>8033.6299999999992</v>
      </c>
      <c r="N3215" s="16">
        <f>IFERROR(SUM_DATA[[#This Row],[MAT C.]], 0)</f>
        <v>1256</v>
      </c>
      <c r="O3215" s="16">
        <f>VLOOKUP(SUM_DATA[[#This Row],[Work Order]],'[2]MAT DETAIL'!$D:$L,8,FALSE)</f>
        <v>1256</v>
      </c>
      <c r="P3215" s="17">
        <v>9289.6299999999992</v>
      </c>
      <c r="Q3215" s="67" t="s">
        <v>21</v>
      </c>
      <c r="R3215" s="67"/>
      <c r="S3215" s="67"/>
    </row>
    <row r="3216" spans="4:19" ht="15">
      <c r="D3216" s="4">
        <v>620109</v>
      </c>
      <c r="E3216" s="38">
        <v>44231</v>
      </c>
      <c r="F3216" s="38">
        <v>44231</v>
      </c>
      <c r="G3216" s="62"/>
      <c r="H3216" s="4">
        <v>3037463</v>
      </c>
      <c r="I3216" s="28" t="s">
        <v>31</v>
      </c>
      <c r="J3216" s="44" t="s">
        <v>994</v>
      </c>
      <c r="K3216" s="8" t="s">
        <v>19</v>
      </c>
      <c r="L3216" s="8" t="s">
        <v>50</v>
      </c>
      <c r="M3216" s="16">
        <f>SUM_DATA[[#This Row],[TOTAL Cost]]-SUM_DATA[[#This Row],[MATERIAL Cost]]</f>
        <v>8033.6299999999992</v>
      </c>
      <c r="N3216" s="16">
        <f>IFERROR(SUM_DATA[[#This Row],[MAT C.]], 0)</f>
        <v>1256</v>
      </c>
      <c r="O3216" s="16">
        <f>VLOOKUP(SUM_DATA[[#This Row],[Work Order]],'[2]MAT DETAIL'!$D:$L,8,FALSE)</f>
        <v>1256</v>
      </c>
      <c r="P3216" s="17">
        <v>9289.6299999999992</v>
      </c>
      <c r="Q3216" s="67" t="s">
        <v>21</v>
      </c>
      <c r="R3216" s="67"/>
      <c r="S3216" s="67"/>
    </row>
    <row r="3217" spans="4:19" ht="15">
      <c r="D3217" s="4">
        <v>620107</v>
      </c>
      <c r="E3217" s="38">
        <v>44231</v>
      </c>
      <c r="F3217" s="38">
        <v>44231</v>
      </c>
      <c r="G3217" s="62"/>
      <c r="H3217" s="4">
        <v>3037464</v>
      </c>
      <c r="I3217" s="28" t="s">
        <v>31</v>
      </c>
      <c r="J3217" s="44" t="s">
        <v>994</v>
      </c>
      <c r="K3217" s="8" t="s">
        <v>19</v>
      </c>
      <c r="L3217" s="8" t="s">
        <v>50</v>
      </c>
      <c r="M3217" s="16">
        <f>SUM_DATA[[#This Row],[TOTAL Cost]]-SUM_DATA[[#This Row],[MATERIAL Cost]]</f>
        <v>8033.6299999999992</v>
      </c>
      <c r="N3217" s="16">
        <f>IFERROR(SUM_DATA[[#This Row],[MAT C.]], 0)</f>
        <v>1256</v>
      </c>
      <c r="O3217" s="16">
        <f>VLOOKUP(SUM_DATA[[#This Row],[Work Order]],'[2]MAT DETAIL'!$D:$L,8,FALSE)</f>
        <v>1256</v>
      </c>
      <c r="P3217" s="17">
        <v>9289.6299999999992</v>
      </c>
      <c r="Q3217" s="67" t="s">
        <v>21</v>
      </c>
      <c r="R3217" s="67"/>
      <c r="S3217" s="67"/>
    </row>
    <row r="3218" spans="4:19" ht="15">
      <c r="D3218" s="4">
        <v>620123</v>
      </c>
      <c r="E3218" s="38">
        <v>44231</v>
      </c>
      <c r="F3218" s="38">
        <v>44231</v>
      </c>
      <c r="G3218" s="62"/>
      <c r="H3218" s="4">
        <v>3037468</v>
      </c>
      <c r="I3218" s="28" t="s">
        <v>31</v>
      </c>
      <c r="J3218" s="44" t="s">
        <v>994</v>
      </c>
      <c r="K3218" s="8" t="s">
        <v>19</v>
      </c>
      <c r="L3218" s="8" t="s">
        <v>50</v>
      </c>
      <c r="M3218" s="16">
        <f>SUM_DATA[[#This Row],[TOTAL Cost]]-SUM_DATA[[#This Row],[MATERIAL Cost]]</f>
        <v>8033.6299999999992</v>
      </c>
      <c r="N3218" s="16">
        <f>IFERROR(SUM_DATA[[#This Row],[MAT C.]], 0)</f>
        <v>1256</v>
      </c>
      <c r="O3218" s="16">
        <f>VLOOKUP(SUM_DATA[[#This Row],[Work Order]],'[2]MAT DETAIL'!$D:$L,8,FALSE)</f>
        <v>1256</v>
      </c>
      <c r="P3218" s="17">
        <v>9289.6299999999992</v>
      </c>
      <c r="Q3218" s="67" t="s">
        <v>21</v>
      </c>
      <c r="R3218" s="67"/>
      <c r="S3218" s="67"/>
    </row>
    <row r="3219" spans="4:19" ht="15">
      <c r="D3219" s="4">
        <v>620114</v>
      </c>
      <c r="E3219" s="38">
        <v>44231</v>
      </c>
      <c r="F3219" s="38">
        <v>44231</v>
      </c>
      <c r="G3219" s="62"/>
      <c r="H3219" s="4">
        <v>3037469</v>
      </c>
      <c r="I3219" s="28" t="s">
        <v>31</v>
      </c>
      <c r="J3219" s="44" t="s">
        <v>994</v>
      </c>
      <c r="K3219" s="8" t="s">
        <v>19</v>
      </c>
      <c r="L3219" s="8" t="s">
        <v>50</v>
      </c>
      <c r="M3219" s="16">
        <f>SUM_DATA[[#This Row],[TOTAL Cost]]-SUM_DATA[[#This Row],[MATERIAL Cost]]</f>
        <v>8033.6299999999992</v>
      </c>
      <c r="N3219" s="16">
        <f>IFERROR(SUM_DATA[[#This Row],[MAT C.]], 0)</f>
        <v>1256</v>
      </c>
      <c r="O3219" s="16">
        <f>VLOOKUP(SUM_DATA[[#This Row],[Work Order]],'[2]MAT DETAIL'!$D:$L,8,FALSE)</f>
        <v>1256</v>
      </c>
      <c r="P3219" s="17">
        <v>9289.6299999999992</v>
      </c>
      <c r="Q3219" s="67" t="s">
        <v>21</v>
      </c>
      <c r="R3219" s="67"/>
      <c r="S3219" s="67"/>
    </row>
    <row r="3220" spans="4:19" ht="15">
      <c r="D3220" s="4">
        <v>620109</v>
      </c>
      <c r="E3220" s="38">
        <v>44231</v>
      </c>
      <c r="F3220" s="38">
        <v>44231</v>
      </c>
      <c r="G3220" s="62"/>
      <c r="H3220" s="4">
        <v>3037510</v>
      </c>
      <c r="I3220" s="28" t="s">
        <v>26</v>
      </c>
      <c r="J3220" s="44" t="s">
        <v>995</v>
      </c>
      <c r="K3220" s="8" t="s">
        <v>19</v>
      </c>
      <c r="L3220" s="8" t="s">
        <v>50</v>
      </c>
      <c r="M3220" s="16">
        <f>SUM_DATA[[#This Row],[TOTAL Cost]]-SUM_DATA[[#This Row],[MATERIAL Cost]]</f>
        <v>510.27000000000044</v>
      </c>
      <c r="N3220" s="16">
        <f>IFERROR(SUM_DATA[[#This Row],[MAT C.]], 0)</f>
        <v>20560</v>
      </c>
      <c r="O3220" s="16">
        <f>VLOOKUP(SUM_DATA[[#This Row],[Work Order]],'[2]MAT DETAIL'!$D:$L,8,FALSE)</f>
        <v>20560</v>
      </c>
      <c r="P3220" s="17">
        <v>21070.27</v>
      </c>
      <c r="Q3220" s="67" t="s">
        <v>21</v>
      </c>
      <c r="R3220" s="67"/>
      <c r="S3220" s="67"/>
    </row>
    <row r="3221" spans="4:19" ht="15">
      <c r="D3221" s="4">
        <v>620106</v>
      </c>
      <c r="E3221" s="38">
        <v>44231</v>
      </c>
      <c r="F3221" s="38">
        <v>44231</v>
      </c>
      <c r="G3221" s="62"/>
      <c r="H3221" s="4">
        <v>3037511</v>
      </c>
      <c r="I3221" s="28" t="s">
        <v>26</v>
      </c>
      <c r="J3221" s="79" t="s">
        <v>995</v>
      </c>
      <c r="K3221" s="8" t="s">
        <v>19</v>
      </c>
      <c r="L3221" s="8" t="s">
        <v>50</v>
      </c>
      <c r="M3221" s="16">
        <f>SUM_DATA[[#This Row],[TOTAL Cost]]-SUM_DATA[[#This Row],[MATERIAL Cost]]</f>
        <v>510.27000000000044</v>
      </c>
      <c r="N3221" s="16">
        <f>IFERROR(SUM_DATA[[#This Row],[MAT C.]], 0)</f>
        <v>20560</v>
      </c>
      <c r="O3221" s="16">
        <f>VLOOKUP(SUM_DATA[[#This Row],[Work Order]],'[2]MAT DETAIL'!$D:$L,8,FALSE)</f>
        <v>20560</v>
      </c>
      <c r="P3221" s="17">
        <v>21070.27</v>
      </c>
      <c r="Q3221" s="67" t="s">
        <v>21</v>
      </c>
      <c r="R3221" s="67"/>
      <c r="S3221" s="67"/>
    </row>
    <row r="3222" spans="4:19" ht="15">
      <c r="D3222" s="4">
        <v>620104</v>
      </c>
      <c r="E3222" s="38">
        <v>44231</v>
      </c>
      <c r="F3222" s="38">
        <v>44231</v>
      </c>
      <c r="G3222" s="62"/>
      <c r="H3222" s="4">
        <v>3037587</v>
      </c>
      <c r="I3222" s="28" t="s">
        <v>26</v>
      </c>
      <c r="J3222" s="44" t="s">
        <v>996</v>
      </c>
      <c r="K3222" s="12" t="s">
        <v>19</v>
      </c>
      <c r="L3222" s="8" t="s">
        <v>50</v>
      </c>
      <c r="M3222" s="16">
        <f>SUM_DATA[[#This Row],[TOTAL Cost]]-SUM_DATA[[#This Row],[MATERIAL Cost]]</f>
        <v>24510.269999999997</v>
      </c>
      <c r="N3222" s="16">
        <f>IFERROR(SUM_DATA[[#This Row],[MAT C.]], 0)</f>
        <v>9600</v>
      </c>
      <c r="O3222" s="16">
        <f>VLOOKUP(SUM_DATA[[#This Row],[Work Order]],'[2]MAT DETAIL'!$D:$L,8,FALSE)</f>
        <v>9600</v>
      </c>
      <c r="P3222" s="17">
        <v>34110.269999999997</v>
      </c>
      <c r="Q3222" s="67" t="s">
        <v>21</v>
      </c>
      <c r="R3222" s="67"/>
      <c r="S3222" s="67"/>
    </row>
    <row r="3223" spans="4:19" ht="15">
      <c r="D3223" s="4">
        <v>620123</v>
      </c>
      <c r="E3223" s="38">
        <v>44231</v>
      </c>
      <c r="F3223" s="38">
        <v>44231</v>
      </c>
      <c r="G3223" s="62"/>
      <c r="H3223" s="4">
        <v>3037666</v>
      </c>
      <c r="I3223" s="28" t="s">
        <v>26</v>
      </c>
      <c r="J3223" s="44" t="s">
        <v>997</v>
      </c>
      <c r="K3223" s="12" t="s">
        <v>59</v>
      </c>
      <c r="L3223" s="8" t="s">
        <v>442</v>
      </c>
      <c r="M3223" s="16">
        <f>SUM_DATA[[#This Row],[TOTAL Cost]]-SUM_DATA[[#This Row],[MATERIAL Cost]]</f>
        <v>0</v>
      </c>
      <c r="N3223" s="16">
        <f>IFERROR(SUM_DATA[[#This Row],[MAT C.]], 0)</f>
        <v>1209</v>
      </c>
      <c r="O3223" s="16">
        <f>VLOOKUP(SUM_DATA[[#This Row],[Work Order]],'[2]MAT DETAIL'!$D:$L,8,FALSE)</f>
        <v>1209</v>
      </c>
      <c r="P3223" s="17">
        <v>1209</v>
      </c>
      <c r="Q3223" s="67" t="s">
        <v>25</v>
      </c>
      <c r="R3223" s="67"/>
      <c r="S3223" s="67"/>
    </row>
    <row r="3224" spans="4:19" ht="15">
      <c r="D3224" s="4">
        <v>620114</v>
      </c>
      <c r="E3224" s="38">
        <v>44231</v>
      </c>
      <c r="F3224" s="38">
        <v>44231</v>
      </c>
      <c r="G3224" s="62"/>
      <c r="H3224" s="4">
        <v>3037674</v>
      </c>
      <c r="I3224" s="28" t="s">
        <v>26</v>
      </c>
      <c r="J3224" s="44" t="s">
        <v>997</v>
      </c>
      <c r="K3224" s="12" t="s">
        <v>59</v>
      </c>
      <c r="L3224" s="8" t="s">
        <v>442</v>
      </c>
      <c r="M3224" s="16">
        <f>SUM_DATA[[#This Row],[TOTAL Cost]]-SUM_DATA[[#This Row],[MATERIAL Cost]]</f>
        <v>4486.53</v>
      </c>
      <c r="N3224" s="16">
        <f>IFERROR(SUM_DATA[[#This Row],[MAT C.]], 0)</f>
        <v>654</v>
      </c>
      <c r="O3224" s="16">
        <f>VLOOKUP(SUM_DATA[[#This Row],[Work Order]],'[2]MAT DETAIL'!$D:$L,8,FALSE)</f>
        <v>654</v>
      </c>
      <c r="P3224" s="17">
        <v>5140.53</v>
      </c>
      <c r="Q3224" s="67" t="s">
        <v>25</v>
      </c>
      <c r="R3224" s="67"/>
      <c r="S3224" s="67"/>
    </row>
    <row r="3225" spans="4:19" ht="15">
      <c r="D3225" s="4">
        <v>620118</v>
      </c>
      <c r="E3225" s="38">
        <v>44232</v>
      </c>
      <c r="F3225" s="38">
        <v>44232</v>
      </c>
      <c r="G3225" s="62"/>
      <c r="H3225" s="4">
        <v>3039749</v>
      </c>
      <c r="I3225" s="28" t="s">
        <v>31</v>
      </c>
      <c r="J3225" s="79" t="s">
        <v>257</v>
      </c>
      <c r="K3225" s="12" t="s">
        <v>33</v>
      </c>
      <c r="L3225" s="8" t="s">
        <v>112</v>
      </c>
      <c r="M3225" s="16">
        <f>SUM_DATA[[#This Row],[TOTAL Cost]]-SUM_DATA[[#This Row],[MATERIAL Cost]]</f>
        <v>1360.43</v>
      </c>
      <c r="N3225" s="16">
        <f>IFERROR(SUM_DATA[[#This Row],[MAT C.]], 0)</f>
        <v>0</v>
      </c>
      <c r="O3225" s="16" t="e">
        <f>VLOOKUP(SUM_DATA[[#This Row],[Work Order]],'[2]MAT DETAIL'!$D:$L,8,FALSE)</f>
        <v>#N/A</v>
      </c>
      <c r="P3225" s="17">
        <v>1360.43</v>
      </c>
      <c r="Q3225" s="67" t="s">
        <v>25</v>
      </c>
      <c r="R3225" s="67"/>
      <c r="S3225" s="67"/>
    </row>
    <row r="3226" spans="4:19" ht="15">
      <c r="D3226" s="4">
        <v>620113</v>
      </c>
      <c r="E3226" s="38">
        <v>44232</v>
      </c>
      <c r="F3226" s="38">
        <v>44232</v>
      </c>
      <c r="G3226" s="62"/>
      <c r="H3226" s="4">
        <v>3039822</v>
      </c>
      <c r="I3226" s="28" t="s">
        <v>26</v>
      </c>
      <c r="J3226" s="44" t="s">
        <v>817</v>
      </c>
      <c r="K3226" s="12" t="s">
        <v>36</v>
      </c>
      <c r="L3226" s="8" t="s">
        <v>507</v>
      </c>
      <c r="M3226" s="16">
        <f>SUM_DATA[[#This Row],[TOTAL Cost]]-SUM_DATA[[#This Row],[MATERIAL Cost]]</f>
        <v>106800</v>
      </c>
      <c r="N3226" s="16">
        <f>IFERROR(SUM_DATA[[#This Row],[MAT C.]], 0)</f>
        <v>0</v>
      </c>
      <c r="O3226" s="16" t="e">
        <f>VLOOKUP(SUM_DATA[[#This Row],[Work Order]],'[2]MAT DETAIL'!$D:$L,8,FALSE)</f>
        <v>#N/A</v>
      </c>
      <c r="P3226" s="17">
        <v>106800</v>
      </c>
      <c r="Q3226" s="67" t="s">
        <v>21</v>
      </c>
      <c r="R3226" s="67"/>
      <c r="S3226" s="67"/>
    </row>
    <row r="3227" spans="4:19" ht="15">
      <c r="D3227" s="4">
        <v>620111</v>
      </c>
      <c r="E3227" s="38">
        <v>44232</v>
      </c>
      <c r="F3227" s="38">
        <v>44232</v>
      </c>
      <c r="G3227" s="62"/>
      <c r="H3227" s="4">
        <v>3039836</v>
      </c>
      <c r="I3227" s="28" t="s">
        <v>31</v>
      </c>
      <c r="J3227" s="44" t="s">
        <v>998</v>
      </c>
      <c r="K3227" s="12" t="s">
        <v>36</v>
      </c>
      <c r="L3227" s="8" t="s">
        <v>148</v>
      </c>
      <c r="M3227" s="16">
        <f>SUM_DATA[[#This Row],[TOTAL Cost]]-SUM_DATA[[#This Row],[MATERIAL Cost]]</f>
        <v>493.01</v>
      </c>
      <c r="N3227" s="16">
        <f>IFERROR(SUM_DATA[[#This Row],[MAT C.]], 0)</f>
        <v>0</v>
      </c>
      <c r="O3227" s="16" t="e">
        <f>VLOOKUP(SUM_DATA[[#This Row],[Work Order]],'[2]MAT DETAIL'!$D:$L,8,FALSE)</f>
        <v>#N/A</v>
      </c>
      <c r="P3227" s="17">
        <v>493.01</v>
      </c>
      <c r="Q3227" s="67" t="s">
        <v>25</v>
      </c>
      <c r="R3227" s="67"/>
      <c r="S3227" s="67"/>
    </row>
    <row r="3228" spans="4:19" ht="15">
      <c r="D3228" s="4">
        <v>620118</v>
      </c>
      <c r="E3228" s="38">
        <v>44232</v>
      </c>
      <c r="F3228" s="38">
        <v>44232</v>
      </c>
      <c r="G3228" s="62"/>
      <c r="H3228" s="4">
        <v>3039837</v>
      </c>
      <c r="I3228" s="28" t="s">
        <v>31</v>
      </c>
      <c r="J3228" s="44" t="s">
        <v>998</v>
      </c>
      <c r="K3228" s="12" t="s">
        <v>36</v>
      </c>
      <c r="L3228" s="8" t="s">
        <v>148</v>
      </c>
      <c r="M3228" s="16">
        <f>SUM_DATA[[#This Row],[TOTAL Cost]]-SUM_DATA[[#This Row],[MATERIAL Cost]]</f>
        <v>493.01</v>
      </c>
      <c r="N3228" s="16">
        <f>IFERROR(SUM_DATA[[#This Row],[MAT C.]], 0)</f>
        <v>0</v>
      </c>
      <c r="O3228" s="16" t="e">
        <f>VLOOKUP(SUM_DATA[[#This Row],[Work Order]],'[2]MAT DETAIL'!$D:$L,8,FALSE)</f>
        <v>#N/A</v>
      </c>
      <c r="P3228" s="17">
        <v>493.01</v>
      </c>
      <c r="Q3228" s="67" t="s">
        <v>25</v>
      </c>
      <c r="R3228" s="67"/>
      <c r="S3228" s="67"/>
    </row>
    <row r="3229" spans="4:19" ht="15">
      <c r="D3229" s="4">
        <v>620123</v>
      </c>
      <c r="E3229" s="38">
        <v>44235</v>
      </c>
      <c r="F3229" s="38">
        <v>44235</v>
      </c>
      <c r="G3229" s="62"/>
      <c r="H3229" s="4">
        <v>3040066</v>
      </c>
      <c r="I3229" s="28" t="s">
        <v>26</v>
      </c>
      <c r="J3229" s="44" t="s">
        <v>375</v>
      </c>
      <c r="K3229" s="12" t="s">
        <v>70</v>
      </c>
      <c r="L3229" s="8" t="s">
        <v>376</v>
      </c>
      <c r="M3229" s="16">
        <f>SUM_DATA[[#This Row],[TOTAL Cost]]-SUM_DATA[[#This Row],[MATERIAL Cost]]</f>
        <v>2041.08</v>
      </c>
      <c r="N3229" s="16">
        <f>IFERROR(SUM_DATA[[#This Row],[MAT C.]], 0)</f>
        <v>0</v>
      </c>
      <c r="O3229" s="16" t="e">
        <f>VLOOKUP(SUM_DATA[[#This Row],[Work Order]],'[2]MAT DETAIL'!$D:$L,8,FALSE)</f>
        <v>#N/A</v>
      </c>
      <c r="P3229" s="17">
        <v>2041.08</v>
      </c>
      <c r="Q3229" s="67" t="s">
        <v>25</v>
      </c>
      <c r="R3229" s="67"/>
      <c r="S3229" s="67"/>
    </row>
    <row r="3230" spans="4:19" ht="15">
      <c r="D3230" s="4">
        <v>620117</v>
      </c>
      <c r="E3230" s="38">
        <v>44235</v>
      </c>
      <c r="F3230" s="38">
        <v>44235</v>
      </c>
      <c r="G3230" s="62"/>
      <c r="H3230" s="4">
        <v>3040071</v>
      </c>
      <c r="I3230" s="28" t="s">
        <v>26</v>
      </c>
      <c r="J3230" s="44" t="s">
        <v>999</v>
      </c>
      <c r="K3230" s="12" t="s">
        <v>78</v>
      </c>
      <c r="L3230" s="8" t="s">
        <v>79</v>
      </c>
      <c r="M3230" s="16">
        <f>SUM_DATA[[#This Row],[TOTAL Cost]]-SUM_DATA[[#This Row],[MATERIAL Cost]]</f>
        <v>2041.08</v>
      </c>
      <c r="N3230" s="16">
        <f>IFERROR(SUM_DATA[[#This Row],[MAT C.]], 0)</f>
        <v>0</v>
      </c>
      <c r="O3230" s="16" t="e">
        <f>VLOOKUP(SUM_DATA[[#This Row],[Work Order]],'[2]MAT DETAIL'!$D:$L,8,FALSE)</f>
        <v>#N/A</v>
      </c>
      <c r="P3230" s="17">
        <v>2041.08</v>
      </c>
      <c r="Q3230" s="67" t="s">
        <v>25</v>
      </c>
      <c r="R3230" s="67"/>
      <c r="S3230" s="67"/>
    </row>
    <row r="3231" spans="4:19" ht="15">
      <c r="D3231" s="4">
        <v>620116</v>
      </c>
      <c r="E3231" s="38">
        <v>44235</v>
      </c>
      <c r="F3231" s="38">
        <v>44235</v>
      </c>
      <c r="G3231" s="62"/>
      <c r="H3231" s="4">
        <v>3040075</v>
      </c>
      <c r="I3231" s="28" t="s">
        <v>26</v>
      </c>
      <c r="J3231" s="44" t="s">
        <v>241</v>
      </c>
      <c r="K3231" s="12" t="s">
        <v>39</v>
      </c>
      <c r="L3231" s="8" t="s">
        <v>40</v>
      </c>
      <c r="M3231" s="16">
        <f>SUM_DATA[[#This Row],[TOTAL Cost]]-SUM_DATA[[#This Row],[MATERIAL Cost]]</f>
        <v>3068.64</v>
      </c>
      <c r="N3231" s="16">
        <f>IFERROR(SUM_DATA[[#This Row],[MAT C.]], 0)</f>
        <v>654</v>
      </c>
      <c r="O3231" s="16">
        <f>VLOOKUP(SUM_DATA[[#This Row],[Work Order]],'[2]MAT DETAIL'!$D:$L,8,FALSE)</f>
        <v>654</v>
      </c>
      <c r="P3231" s="17">
        <v>3722.64</v>
      </c>
      <c r="Q3231" s="67" t="s">
        <v>25</v>
      </c>
      <c r="R3231" s="67"/>
      <c r="S3231" s="67"/>
    </row>
    <row r="3232" spans="4:19" ht="15">
      <c r="D3232" s="4">
        <v>620122</v>
      </c>
      <c r="E3232" s="38">
        <v>44235</v>
      </c>
      <c r="F3232" s="38">
        <v>44235</v>
      </c>
      <c r="G3232" s="62"/>
      <c r="H3232" s="4">
        <v>3040081</v>
      </c>
      <c r="I3232" s="28" t="s">
        <v>26</v>
      </c>
      <c r="J3232" s="44" t="s">
        <v>73</v>
      </c>
      <c r="K3232" s="12" t="s">
        <v>47</v>
      </c>
      <c r="L3232" s="8" t="s">
        <v>74</v>
      </c>
      <c r="M3232" s="16">
        <f>SUM_DATA[[#This Row],[TOTAL Cost]]-SUM_DATA[[#This Row],[MATERIAL Cost]]</f>
        <v>2041.08</v>
      </c>
      <c r="N3232" s="16">
        <f>IFERROR(SUM_DATA[[#This Row],[MAT C.]], 0)</f>
        <v>0</v>
      </c>
      <c r="O3232" s="16" t="e">
        <f>VLOOKUP(SUM_DATA[[#This Row],[Work Order]],'[2]MAT DETAIL'!$D:$L,8,FALSE)</f>
        <v>#N/A</v>
      </c>
      <c r="P3232" s="17">
        <v>2041.08</v>
      </c>
      <c r="Q3232" s="67" t="s">
        <v>25</v>
      </c>
      <c r="R3232" s="67"/>
      <c r="S3232" s="67"/>
    </row>
    <row r="3233" spans="4:19" ht="15">
      <c r="D3233" s="4">
        <v>620112</v>
      </c>
      <c r="E3233" s="38">
        <v>44235</v>
      </c>
      <c r="F3233" s="38">
        <v>44235</v>
      </c>
      <c r="G3233" s="62"/>
      <c r="H3233" s="4">
        <v>3040084</v>
      </c>
      <c r="I3233" s="28" t="s">
        <v>26</v>
      </c>
      <c r="J3233" s="44" t="s">
        <v>1000</v>
      </c>
      <c r="K3233" s="12" t="s">
        <v>56</v>
      </c>
      <c r="L3233" s="12" t="s">
        <v>57</v>
      </c>
      <c r="M3233" s="16">
        <f>SUM_DATA[[#This Row],[TOTAL Cost]]-SUM_DATA[[#This Row],[MATERIAL Cost]]</f>
        <v>2041.08</v>
      </c>
      <c r="N3233" s="16">
        <f>IFERROR(SUM_DATA[[#This Row],[MAT C.]], 0)</f>
        <v>0</v>
      </c>
      <c r="O3233" s="16" t="e">
        <f>VLOOKUP(SUM_DATA[[#This Row],[Work Order]],'[2]MAT DETAIL'!$D:$L,8,FALSE)</f>
        <v>#N/A</v>
      </c>
      <c r="P3233" s="17">
        <v>2041.08</v>
      </c>
      <c r="Q3233" s="67" t="s">
        <v>25</v>
      </c>
      <c r="R3233" s="67"/>
      <c r="S3233" s="67"/>
    </row>
    <row r="3234" spans="4:19" ht="15">
      <c r="D3234" s="4">
        <v>620107</v>
      </c>
      <c r="E3234" s="38">
        <v>44235</v>
      </c>
      <c r="F3234" s="38">
        <v>44235</v>
      </c>
      <c r="G3234" s="62"/>
      <c r="H3234" s="4">
        <v>3040098</v>
      </c>
      <c r="I3234" s="28" t="s">
        <v>26</v>
      </c>
      <c r="J3234" s="44" t="s">
        <v>1001</v>
      </c>
      <c r="K3234" s="12" t="s">
        <v>82</v>
      </c>
      <c r="L3234" s="8" t="s">
        <v>140</v>
      </c>
      <c r="M3234" s="16">
        <f>SUM_DATA[[#This Row],[TOTAL Cost]]-SUM_DATA[[#This Row],[MATERIAL Cost]]</f>
        <v>2041.08</v>
      </c>
      <c r="N3234" s="16">
        <f>IFERROR(SUM_DATA[[#This Row],[MAT C.]], 0)</f>
        <v>0</v>
      </c>
      <c r="O3234" s="16" t="e">
        <f>VLOOKUP(SUM_DATA[[#This Row],[Work Order]],'[2]MAT DETAIL'!$D:$L,8,FALSE)</f>
        <v>#N/A</v>
      </c>
      <c r="P3234" s="17">
        <v>2041.08</v>
      </c>
      <c r="Q3234" s="67" t="s">
        <v>25</v>
      </c>
      <c r="R3234" s="67"/>
      <c r="S3234" s="67"/>
    </row>
    <row r="3235" spans="4:19" ht="15">
      <c r="D3235" s="4">
        <v>620114</v>
      </c>
      <c r="E3235" s="38">
        <v>44235</v>
      </c>
      <c r="F3235" s="38">
        <v>44236</v>
      </c>
      <c r="G3235" s="62"/>
      <c r="H3235" s="4">
        <v>3040243</v>
      </c>
      <c r="I3235" s="28" t="s">
        <v>31</v>
      </c>
      <c r="J3235" s="44" t="s">
        <v>1002</v>
      </c>
      <c r="K3235" s="8" t="s">
        <v>59</v>
      </c>
      <c r="L3235" s="8" t="s">
        <v>442</v>
      </c>
      <c r="M3235" s="16">
        <f>SUM_DATA[[#This Row],[TOTAL Cost]]-SUM_DATA[[#This Row],[MATERIAL Cost]]</f>
        <v>986.02</v>
      </c>
      <c r="N3235" s="16">
        <f>IFERROR(SUM_DATA[[#This Row],[MAT C.]], 0)</f>
        <v>0</v>
      </c>
      <c r="O3235" s="16" t="e">
        <f>VLOOKUP(SUM_DATA[[#This Row],[Work Order]],'[2]MAT DETAIL'!$D:$L,8,FALSE)</f>
        <v>#N/A</v>
      </c>
      <c r="P3235" s="17">
        <v>986.02</v>
      </c>
      <c r="Q3235" s="67" t="s">
        <v>25</v>
      </c>
      <c r="R3235" s="67"/>
      <c r="S3235" s="67"/>
    </row>
    <row r="3236" spans="4:19" ht="15">
      <c r="D3236" s="4">
        <v>620116</v>
      </c>
      <c r="E3236" s="38">
        <v>44236</v>
      </c>
      <c r="F3236" s="38">
        <v>44236</v>
      </c>
      <c r="G3236" s="62"/>
      <c r="H3236" s="4">
        <v>3040489</v>
      </c>
      <c r="I3236" s="28" t="s">
        <v>31</v>
      </c>
      <c r="J3236" s="44" t="s">
        <v>1003</v>
      </c>
      <c r="K3236" s="12" t="s">
        <v>59</v>
      </c>
      <c r="L3236" s="8" t="s">
        <v>263</v>
      </c>
      <c r="M3236" s="16">
        <f>SUM_DATA[[#This Row],[TOTAL Cost]]-SUM_DATA[[#This Row],[MATERIAL Cost]]</f>
        <v>493.01</v>
      </c>
      <c r="N3236" s="16">
        <f>IFERROR(SUM_DATA[[#This Row],[MAT C.]], 0)</f>
        <v>0</v>
      </c>
      <c r="O3236" s="16" t="e">
        <f>VLOOKUP(SUM_DATA[[#This Row],[Work Order]],'[2]MAT DETAIL'!$D:$L,8,FALSE)</f>
        <v>#N/A</v>
      </c>
      <c r="P3236" s="17">
        <v>493.01</v>
      </c>
      <c r="Q3236" s="67" t="s">
        <v>25</v>
      </c>
      <c r="R3236" s="67"/>
      <c r="S3236" s="67"/>
    </row>
    <row r="3237" spans="4:19" ht="15">
      <c r="D3237" s="4">
        <v>620116</v>
      </c>
      <c r="E3237" s="38">
        <v>44236</v>
      </c>
      <c r="F3237" s="38">
        <v>44236</v>
      </c>
      <c r="G3237" s="62"/>
      <c r="H3237" s="4">
        <v>3040531</v>
      </c>
      <c r="I3237" s="28" t="s">
        <v>31</v>
      </c>
      <c r="J3237" s="44" t="s">
        <v>744</v>
      </c>
      <c r="K3237" s="12" t="s">
        <v>33</v>
      </c>
      <c r="L3237" s="12" t="s">
        <v>158</v>
      </c>
      <c r="M3237" s="16">
        <f>SUM_DATA[[#This Row],[TOTAL Cost]]-SUM_DATA[[#This Row],[MATERIAL Cost]]</f>
        <v>1360.43</v>
      </c>
      <c r="N3237" s="16">
        <f>IFERROR(SUM_DATA[[#This Row],[MAT C.]], 0)</f>
        <v>0</v>
      </c>
      <c r="O3237" s="16" t="e">
        <f>VLOOKUP(SUM_DATA[[#This Row],[Work Order]],'[2]MAT DETAIL'!$D:$L,8,FALSE)</f>
        <v>#N/A</v>
      </c>
      <c r="P3237" s="17">
        <v>1360.43</v>
      </c>
      <c r="Q3237" s="67" t="s">
        <v>25</v>
      </c>
      <c r="R3237" s="67"/>
      <c r="S3237" s="67"/>
    </row>
    <row r="3238" spans="4:19" ht="15">
      <c r="D3238" s="4">
        <v>620116</v>
      </c>
      <c r="E3238" s="38">
        <v>44236</v>
      </c>
      <c r="F3238" s="38">
        <v>44236</v>
      </c>
      <c r="G3238" s="62"/>
      <c r="H3238" s="4">
        <v>3040587</v>
      </c>
      <c r="I3238" s="28" t="s">
        <v>31</v>
      </c>
      <c r="J3238" s="44" t="s">
        <v>1004</v>
      </c>
      <c r="K3238" s="12" t="s">
        <v>19</v>
      </c>
      <c r="L3238" s="8" t="s">
        <v>50</v>
      </c>
      <c r="M3238" s="16">
        <f>SUM_DATA[[#This Row],[TOTAL Cost]]-SUM_DATA[[#This Row],[MATERIAL Cost]]</f>
        <v>493.01</v>
      </c>
      <c r="N3238" s="16">
        <f>IFERROR(SUM_DATA[[#This Row],[MAT C.]], 0)</f>
        <v>0</v>
      </c>
      <c r="O3238" s="16" t="e">
        <f>VLOOKUP(SUM_DATA[[#This Row],[Work Order]],'[2]MAT DETAIL'!$D:$L,8,FALSE)</f>
        <v>#N/A</v>
      </c>
      <c r="P3238" s="17">
        <v>493.01</v>
      </c>
      <c r="Q3238" s="67" t="s">
        <v>25</v>
      </c>
      <c r="R3238" s="67"/>
      <c r="S3238" s="67"/>
    </row>
    <row r="3239" spans="4:19" ht="15">
      <c r="D3239" s="4">
        <v>620107</v>
      </c>
      <c r="E3239" s="38">
        <v>44238</v>
      </c>
      <c r="F3239" s="38">
        <v>44238</v>
      </c>
      <c r="G3239" s="62"/>
      <c r="H3239" s="4">
        <v>3041335</v>
      </c>
      <c r="I3239" s="28" t="s">
        <v>26</v>
      </c>
      <c r="J3239" s="44" t="s">
        <v>45</v>
      </c>
      <c r="K3239" s="8" t="s">
        <v>39</v>
      </c>
      <c r="L3239" s="8" t="s">
        <v>40</v>
      </c>
      <c r="M3239" s="16">
        <f>SUM_DATA[[#This Row],[TOTAL Cost]]-SUM_DATA[[#This Row],[MATERIAL Cost]]</f>
        <v>10616</v>
      </c>
      <c r="N3239" s="16">
        <f>IFERROR(SUM_DATA[[#This Row],[MAT C.]], 0)</f>
        <v>0</v>
      </c>
      <c r="O3239" s="16" t="e">
        <f>VLOOKUP(SUM_DATA[[#This Row],[Work Order]],'[2]MAT DETAIL'!$D:$L,8,FALSE)</f>
        <v>#N/A</v>
      </c>
      <c r="P3239" s="17">
        <v>10616</v>
      </c>
      <c r="Q3239" s="67" t="s">
        <v>21</v>
      </c>
      <c r="R3239" s="67"/>
      <c r="S3239" s="67"/>
    </row>
    <row r="3240" spans="4:19" ht="15">
      <c r="D3240" s="4">
        <v>620107</v>
      </c>
      <c r="E3240" s="38">
        <v>44238</v>
      </c>
      <c r="F3240" s="38">
        <v>44238</v>
      </c>
      <c r="G3240" s="62"/>
      <c r="H3240" s="4">
        <v>3041336</v>
      </c>
      <c r="I3240" s="28" t="s">
        <v>26</v>
      </c>
      <c r="J3240" s="44" t="s">
        <v>45</v>
      </c>
      <c r="K3240" s="12" t="s">
        <v>39</v>
      </c>
      <c r="L3240" s="8" t="s">
        <v>40</v>
      </c>
      <c r="M3240" s="16">
        <f>SUM_DATA[[#This Row],[TOTAL Cost]]-SUM_DATA[[#This Row],[MATERIAL Cost]]</f>
        <v>4890</v>
      </c>
      <c r="N3240" s="16">
        <f>IFERROR(SUM_DATA[[#This Row],[MAT C.]], 0)</f>
        <v>0</v>
      </c>
      <c r="O3240" s="16" t="e">
        <f>VLOOKUP(SUM_DATA[[#This Row],[Work Order]],'[2]MAT DETAIL'!$D:$L,8,FALSE)</f>
        <v>#N/A</v>
      </c>
      <c r="P3240" s="17">
        <v>4890</v>
      </c>
      <c r="Q3240" s="67" t="s">
        <v>21</v>
      </c>
      <c r="R3240" s="67"/>
      <c r="S3240" s="67"/>
    </row>
    <row r="3241" spans="4:19" ht="15">
      <c r="D3241" s="4">
        <v>620116</v>
      </c>
      <c r="E3241" s="38">
        <v>44238</v>
      </c>
      <c r="F3241" s="38">
        <v>44238</v>
      </c>
      <c r="G3241" s="62"/>
      <c r="H3241" s="4">
        <v>3041338</v>
      </c>
      <c r="I3241" s="28" t="s">
        <v>31</v>
      </c>
      <c r="J3241" s="44" t="s">
        <v>993</v>
      </c>
      <c r="K3241" s="12" t="s">
        <v>59</v>
      </c>
      <c r="L3241" s="8" t="s">
        <v>442</v>
      </c>
      <c r="M3241" s="16">
        <f>SUM_DATA[[#This Row],[TOTAL Cost]]-SUM_DATA[[#This Row],[MATERIAL Cost]]</f>
        <v>130163.01</v>
      </c>
      <c r="N3241" s="16">
        <f>IFERROR(SUM_DATA[[#This Row],[MAT C.]], 0)</f>
        <v>0</v>
      </c>
      <c r="O3241" s="16" t="e">
        <f>VLOOKUP(SUM_DATA[[#This Row],[Work Order]],'[2]MAT DETAIL'!$D:$L,8,FALSE)</f>
        <v>#N/A</v>
      </c>
      <c r="P3241" s="17">
        <v>130163.01</v>
      </c>
      <c r="Q3241" s="67" t="s">
        <v>25</v>
      </c>
      <c r="R3241" s="67"/>
      <c r="S3241" s="67"/>
    </row>
    <row r="3242" spans="4:19" ht="15">
      <c r="D3242" s="4">
        <v>620122</v>
      </c>
      <c r="E3242" s="38">
        <v>44238</v>
      </c>
      <c r="F3242" s="38">
        <v>44238</v>
      </c>
      <c r="G3242" s="62"/>
      <c r="H3242" s="4">
        <v>3041359</v>
      </c>
      <c r="I3242" s="28" t="s">
        <v>26</v>
      </c>
      <c r="J3242" s="44" t="s">
        <v>73</v>
      </c>
      <c r="K3242" s="12" t="s">
        <v>47</v>
      </c>
      <c r="L3242" s="8" t="s">
        <v>74</v>
      </c>
      <c r="M3242" s="16">
        <f>SUM_DATA[[#This Row],[TOTAL Cost]]-SUM_DATA[[#This Row],[MATERIAL Cost]]</f>
        <v>2041.08</v>
      </c>
      <c r="N3242" s="16">
        <f>IFERROR(SUM_DATA[[#This Row],[MAT C.]], 0)</f>
        <v>0</v>
      </c>
      <c r="O3242" s="16" t="e">
        <f>VLOOKUP(SUM_DATA[[#This Row],[Work Order]],'[2]MAT DETAIL'!$D:$L,8,FALSE)</f>
        <v>#N/A</v>
      </c>
      <c r="P3242" s="17">
        <v>2041.08</v>
      </c>
      <c r="Q3242" s="67" t="s">
        <v>25</v>
      </c>
      <c r="R3242" s="67"/>
      <c r="S3242" s="67"/>
    </row>
    <row r="3243" spans="4:19" ht="15">
      <c r="D3243" s="4">
        <v>620117</v>
      </c>
      <c r="E3243" s="38">
        <v>44238</v>
      </c>
      <c r="F3243" s="38">
        <v>44238</v>
      </c>
      <c r="G3243" s="62"/>
      <c r="H3243" s="4">
        <v>3041360</v>
      </c>
      <c r="I3243" s="28" t="s">
        <v>26</v>
      </c>
      <c r="J3243" s="44" t="s">
        <v>73</v>
      </c>
      <c r="K3243" s="12" t="s">
        <v>47</v>
      </c>
      <c r="L3243" s="8" t="s">
        <v>74</v>
      </c>
      <c r="M3243" s="16">
        <f>SUM_DATA[[#This Row],[TOTAL Cost]]-SUM_DATA[[#This Row],[MATERIAL Cost]]</f>
        <v>2041.08</v>
      </c>
      <c r="N3243" s="16">
        <f>IFERROR(SUM_DATA[[#This Row],[MAT C.]], 0)</f>
        <v>0</v>
      </c>
      <c r="O3243" s="16" t="e">
        <f>VLOOKUP(SUM_DATA[[#This Row],[Work Order]],'[2]MAT DETAIL'!$D:$L,8,FALSE)</f>
        <v>#N/A</v>
      </c>
      <c r="P3243" s="17">
        <v>2041.08</v>
      </c>
      <c r="Q3243" s="67" t="s">
        <v>25</v>
      </c>
      <c r="R3243" s="67"/>
      <c r="S3243" s="67"/>
    </row>
    <row r="3244" spans="4:19" ht="15">
      <c r="D3244" s="4">
        <v>620120</v>
      </c>
      <c r="E3244" s="38">
        <v>44238</v>
      </c>
      <c r="F3244" s="38">
        <v>44238</v>
      </c>
      <c r="G3244" s="62"/>
      <c r="H3244" s="4">
        <v>3041361</v>
      </c>
      <c r="I3244" s="28" t="s">
        <v>26</v>
      </c>
      <c r="J3244" s="44" t="s">
        <v>77</v>
      </c>
      <c r="K3244" s="12" t="s">
        <v>78</v>
      </c>
      <c r="L3244" s="8" t="s">
        <v>79</v>
      </c>
      <c r="M3244" s="16">
        <f>SUM_DATA[[#This Row],[TOTAL Cost]]-SUM_DATA[[#This Row],[MATERIAL Cost]]</f>
        <v>2041.08</v>
      </c>
      <c r="N3244" s="16">
        <f>IFERROR(SUM_DATA[[#This Row],[MAT C.]], 0)</f>
        <v>0</v>
      </c>
      <c r="O3244" s="16" t="e">
        <f>VLOOKUP(SUM_DATA[[#This Row],[Work Order]],'[2]MAT DETAIL'!$D:$L,8,FALSE)</f>
        <v>#N/A</v>
      </c>
      <c r="P3244" s="17">
        <v>2041.08</v>
      </c>
      <c r="Q3244" s="67" t="s">
        <v>25</v>
      </c>
      <c r="R3244" s="67"/>
      <c r="S3244" s="67"/>
    </row>
    <row r="3245" spans="4:19" ht="15">
      <c r="D3245" s="4">
        <v>620118</v>
      </c>
      <c r="E3245" s="38">
        <v>44238</v>
      </c>
      <c r="F3245" s="38">
        <v>44238</v>
      </c>
      <c r="G3245" s="62"/>
      <c r="H3245" s="4">
        <v>3041362</v>
      </c>
      <c r="I3245" s="28" t="s">
        <v>26</v>
      </c>
      <c r="J3245" s="44" t="s">
        <v>797</v>
      </c>
      <c r="K3245" s="8" t="s">
        <v>36</v>
      </c>
      <c r="L3245" s="12" t="s">
        <v>93</v>
      </c>
      <c r="M3245" s="16">
        <f>SUM_DATA[[#This Row],[TOTAL Cost]]-SUM_DATA[[#This Row],[MATERIAL Cost]]</f>
        <v>3709.35</v>
      </c>
      <c r="N3245" s="16">
        <f>IFERROR(SUM_DATA[[#This Row],[MAT C.]], 0)</f>
        <v>0</v>
      </c>
      <c r="O3245" s="16" t="e">
        <f>VLOOKUP(SUM_DATA[[#This Row],[Work Order]],'[2]MAT DETAIL'!$D:$L,8,FALSE)</f>
        <v>#N/A</v>
      </c>
      <c r="P3245" s="17">
        <v>3709.35</v>
      </c>
      <c r="Q3245" s="67" t="s">
        <v>25</v>
      </c>
      <c r="R3245" s="67"/>
      <c r="S3245" s="67"/>
    </row>
    <row r="3246" spans="4:19" ht="15">
      <c r="D3246" s="4">
        <v>620122</v>
      </c>
      <c r="E3246" s="38">
        <v>44238</v>
      </c>
      <c r="F3246" s="38">
        <v>44238</v>
      </c>
      <c r="G3246" s="62"/>
      <c r="H3246" s="4">
        <v>3041363</v>
      </c>
      <c r="I3246" s="28" t="s">
        <v>26</v>
      </c>
      <c r="J3246" s="44" t="s">
        <v>145</v>
      </c>
      <c r="K3246" s="12" t="s">
        <v>56</v>
      </c>
      <c r="L3246" s="12" t="s">
        <v>146</v>
      </c>
      <c r="M3246" s="16">
        <f>SUM_DATA[[#This Row],[TOTAL Cost]]-SUM_DATA[[#This Row],[MATERIAL Cost]]</f>
        <v>6692.52</v>
      </c>
      <c r="N3246" s="16">
        <f>IFERROR(SUM_DATA[[#This Row],[MAT C.]], 0)</f>
        <v>0</v>
      </c>
      <c r="O3246" s="16" t="e">
        <f>VLOOKUP(SUM_DATA[[#This Row],[Work Order]],'[2]MAT DETAIL'!$D:$L,8,FALSE)</f>
        <v>#N/A</v>
      </c>
      <c r="P3246" s="17">
        <v>6692.52</v>
      </c>
      <c r="Q3246" s="67" t="s">
        <v>25</v>
      </c>
      <c r="R3246" s="67"/>
      <c r="S3246" s="67"/>
    </row>
    <row r="3247" spans="4:19" ht="15">
      <c r="D3247" s="4">
        <v>620122</v>
      </c>
      <c r="E3247" s="38">
        <v>44238</v>
      </c>
      <c r="F3247" s="38">
        <v>44238</v>
      </c>
      <c r="G3247" s="62"/>
      <c r="H3247" s="4">
        <v>3041364</v>
      </c>
      <c r="I3247" s="28" t="s">
        <v>26</v>
      </c>
      <c r="J3247" s="44" t="s">
        <v>145</v>
      </c>
      <c r="K3247" s="12" t="s">
        <v>56</v>
      </c>
      <c r="L3247" s="8" t="s">
        <v>146</v>
      </c>
      <c r="M3247" s="16">
        <f>SUM_DATA[[#This Row],[TOTAL Cost]]-SUM_DATA[[#This Row],[MATERIAL Cost]]</f>
        <v>2041.08</v>
      </c>
      <c r="N3247" s="16">
        <f>IFERROR(SUM_DATA[[#This Row],[MAT C.]], 0)</f>
        <v>0</v>
      </c>
      <c r="O3247" s="16" t="e">
        <f>VLOOKUP(SUM_DATA[[#This Row],[Work Order]],'[2]MAT DETAIL'!$D:$L,8,FALSE)</f>
        <v>#N/A</v>
      </c>
      <c r="P3247" s="17">
        <v>2041.08</v>
      </c>
      <c r="Q3247" s="67" t="s">
        <v>25</v>
      </c>
      <c r="R3247" s="67"/>
      <c r="S3247" s="67"/>
    </row>
    <row r="3248" spans="4:19" ht="15">
      <c r="D3248" s="4">
        <v>620117</v>
      </c>
      <c r="E3248" s="38">
        <v>44238</v>
      </c>
      <c r="F3248" s="38">
        <v>44238</v>
      </c>
      <c r="G3248" s="62"/>
      <c r="H3248" s="4">
        <v>3041374</v>
      </c>
      <c r="I3248" s="28" t="s">
        <v>26</v>
      </c>
      <c r="J3248" s="44" t="s">
        <v>1005</v>
      </c>
      <c r="K3248" s="12" t="s">
        <v>59</v>
      </c>
      <c r="L3248" s="8" t="s">
        <v>47</v>
      </c>
      <c r="M3248" s="16">
        <f>SUM_DATA[[#This Row],[TOTAL Cost]]-SUM_DATA[[#This Row],[MATERIAL Cost]]</f>
        <v>5335.04</v>
      </c>
      <c r="N3248" s="16">
        <f>IFERROR(SUM_DATA[[#This Row],[MAT C.]], 0)</f>
        <v>0</v>
      </c>
      <c r="O3248" s="16" t="e">
        <f>VLOOKUP(SUM_DATA[[#This Row],[Work Order]],'[2]MAT DETAIL'!$D:$L,8,FALSE)</f>
        <v>#N/A</v>
      </c>
      <c r="P3248" s="17">
        <v>5335.04</v>
      </c>
      <c r="Q3248" s="67" t="s">
        <v>25</v>
      </c>
      <c r="R3248" s="67"/>
      <c r="S3248" s="67"/>
    </row>
    <row r="3249" spans="4:19" ht="15">
      <c r="D3249" s="4">
        <v>620107</v>
      </c>
      <c r="E3249" s="38">
        <v>44238</v>
      </c>
      <c r="F3249" s="38">
        <v>44238</v>
      </c>
      <c r="G3249" s="62"/>
      <c r="H3249" s="4">
        <v>3041375</v>
      </c>
      <c r="I3249" s="28" t="s">
        <v>26</v>
      </c>
      <c r="J3249" s="41" t="s">
        <v>97</v>
      </c>
      <c r="K3249" s="8" t="s">
        <v>59</v>
      </c>
      <c r="L3249" s="8" t="s">
        <v>98</v>
      </c>
      <c r="M3249" s="16">
        <f>SUM_DATA[[#This Row],[TOTAL Cost]]-SUM_DATA[[#This Row],[MATERIAL Cost]]</f>
        <v>2041.08</v>
      </c>
      <c r="N3249" s="16">
        <f>IFERROR(SUM_DATA[[#This Row],[MAT C.]], 0)</f>
        <v>0</v>
      </c>
      <c r="O3249" s="16" t="e">
        <f>VLOOKUP(SUM_DATA[[#This Row],[Work Order]],'[2]MAT DETAIL'!$D:$L,8,FALSE)</f>
        <v>#N/A</v>
      </c>
      <c r="P3249" s="17">
        <v>2041.08</v>
      </c>
      <c r="Q3249" s="67" t="s">
        <v>25</v>
      </c>
      <c r="R3249" s="67"/>
      <c r="S3249" s="67"/>
    </row>
    <row r="3250" spans="4:19" ht="15">
      <c r="D3250" s="4">
        <v>620122</v>
      </c>
      <c r="E3250" s="38">
        <v>44242</v>
      </c>
      <c r="F3250" s="38">
        <v>44242</v>
      </c>
      <c r="G3250" s="62"/>
      <c r="H3250" s="4">
        <v>3043932</v>
      </c>
      <c r="I3250" s="28" t="s">
        <v>31</v>
      </c>
      <c r="J3250" s="44" t="s">
        <v>1006</v>
      </c>
      <c r="K3250" s="12" t="s">
        <v>70</v>
      </c>
      <c r="L3250" s="8" t="s">
        <v>39</v>
      </c>
      <c r="M3250" s="16">
        <f>SUM_DATA[[#This Row],[TOTAL Cost]]-SUM_DATA[[#This Row],[MATERIAL Cost]]</f>
        <v>1765.83</v>
      </c>
      <c r="N3250" s="16">
        <f>IFERROR(SUM_DATA[[#This Row],[MAT C.]], 0)</f>
        <v>0</v>
      </c>
      <c r="O3250" s="16" t="e">
        <f>VLOOKUP(SUM_DATA[[#This Row],[Work Order]],'[2]MAT DETAIL'!$D:$L,8,FALSE)</f>
        <v>#N/A</v>
      </c>
      <c r="P3250" s="17">
        <v>1765.83</v>
      </c>
      <c r="Q3250" s="67" t="s">
        <v>25</v>
      </c>
      <c r="R3250" s="67"/>
      <c r="S3250" s="67"/>
    </row>
    <row r="3251" spans="4:19" ht="15">
      <c r="D3251" s="4">
        <v>620118</v>
      </c>
      <c r="E3251" s="38">
        <v>44242</v>
      </c>
      <c r="F3251" s="38">
        <v>44242</v>
      </c>
      <c r="G3251" s="62"/>
      <c r="H3251" s="4">
        <v>3044206</v>
      </c>
      <c r="I3251" s="28" t="s">
        <v>26</v>
      </c>
      <c r="J3251" s="41" t="s">
        <v>1007</v>
      </c>
      <c r="K3251" s="8" t="s">
        <v>36</v>
      </c>
      <c r="L3251" s="8" t="s">
        <v>42</v>
      </c>
      <c r="M3251" s="16">
        <f>SUM_DATA[[#This Row],[TOTAL Cost]]-SUM_DATA[[#This Row],[MATERIAL Cost]]</f>
        <v>510.27000000000407</v>
      </c>
      <c r="N3251" s="16">
        <f>IFERROR(SUM_DATA[[#This Row],[MAT C.]], 0)</f>
        <v>80000</v>
      </c>
      <c r="O3251" s="16">
        <f>VLOOKUP(SUM_DATA[[#This Row],[Work Order]],'[2]MAT DETAIL'!$D:$L,8,FALSE)</f>
        <v>80000</v>
      </c>
      <c r="P3251" s="17">
        <v>80510.27</v>
      </c>
      <c r="Q3251" s="67" t="s">
        <v>21</v>
      </c>
      <c r="R3251" s="67"/>
      <c r="S3251" s="67"/>
    </row>
    <row r="3252" spans="4:19" ht="15">
      <c r="D3252" s="4">
        <v>620120</v>
      </c>
      <c r="E3252" s="38">
        <v>44242</v>
      </c>
      <c r="F3252" s="38">
        <v>44242</v>
      </c>
      <c r="G3252" s="62"/>
      <c r="H3252" s="4">
        <v>3044218</v>
      </c>
      <c r="I3252" s="28" t="s">
        <v>26</v>
      </c>
      <c r="J3252" s="44" t="s">
        <v>72</v>
      </c>
      <c r="K3252" s="12" t="s">
        <v>36</v>
      </c>
      <c r="L3252" s="14" t="s">
        <v>37</v>
      </c>
      <c r="M3252" s="16">
        <f>SUM_DATA[[#This Row],[TOTAL Cost]]-SUM_DATA[[#This Row],[MATERIAL Cost]]</f>
        <v>2041.08</v>
      </c>
      <c r="N3252" s="16">
        <f>IFERROR(SUM_DATA[[#This Row],[MAT C.]], 0)</f>
        <v>0</v>
      </c>
      <c r="O3252" s="16" t="e">
        <f>VLOOKUP(SUM_DATA[[#This Row],[Work Order]],'[2]MAT DETAIL'!$D:$L,8,FALSE)</f>
        <v>#N/A</v>
      </c>
      <c r="P3252" s="17">
        <v>2041.08</v>
      </c>
      <c r="Q3252" s="67" t="s">
        <v>25</v>
      </c>
      <c r="R3252" s="67"/>
      <c r="S3252" s="67"/>
    </row>
    <row r="3253" spans="4:19" ht="15">
      <c r="D3253" s="4">
        <v>620114</v>
      </c>
      <c r="E3253" s="38">
        <v>44242</v>
      </c>
      <c r="F3253" s="38">
        <v>44242</v>
      </c>
      <c r="G3253" s="62"/>
      <c r="H3253" s="4">
        <v>3044219</v>
      </c>
      <c r="I3253" s="28" t="s">
        <v>26</v>
      </c>
      <c r="J3253" s="44" t="s">
        <v>1008</v>
      </c>
      <c r="K3253" s="12" t="s">
        <v>56</v>
      </c>
      <c r="L3253" s="12" t="s">
        <v>57</v>
      </c>
      <c r="M3253" s="16">
        <f>SUM_DATA[[#This Row],[TOTAL Cost]]-SUM_DATA[[#This Row],[MATERIAL Cost]]</f>
        <v>2041.08</v>
      </c>
      <c r="N3253" s="16">
        <f>IFERROR(SUM_DATA[[#This Row],[MAT C.]], 0)</f>
        <v>0</v>
      </c>
      <c r="O3253" s="16" t="e">
        <f>VLOOKUP(SUM_DATA[[#This Row],[Work Order]],'[2]MAT DETAIL'!$D:$L,8,FALSE)</f>
        <v>#N/A</v>
      </c>
      <c r="P3253" s="17">
        <v>2041.08</v>
      </c>
      <c r="Q3253" s="67" t="s">
        <v>25</v>
      </c>
      <c r="R3253" s="67"/>
      <c r="S3253" s="67"/>
    </row>
    <row r="3254" spans="4:19" ht="15">
      <c r="D3254" s="19">
        <v>620114</v>
      </c>
      <c r="E3254" s="35">
        <v>44242</v>
      </c>
      <c r="F3254" s="35"/>
      <c r="G3254" s="62"/>
      <c r="H3254" s="19">
        <v>3044219</v>
      </c>
      <c r="I3254" s="28" t="s">
        <v>26</v>
      </c>
      <c r="J3254" s="46" t="s">
        <v>1009</v>
      </c>
      <c r="K3254" s="13" t="s">
        <v>47</v>
      </c>
      <c r="L3254" s="9" t="s">
        <v>869</v>
      </c>
      <c r="M3254" s="16"/>
      <c r="N3254" s="16"/>
      <c r="O3254" s="16"/>
      <c r="P3254" s="16"/>
      <c r="Q3254" s="67" t="s">
        <v>25</v>
      </c>
      <c r="R3254" s="67"/>
      <c r="S3254" s="67"/>
    </row>
    <row r="3255" spans="4:19" ht="15">
      <c r="D3255" s="4">
        <v>620117</v>
      </c>
      <c r="E3255" s="38">
        <v>44242</v>
      </c>
      <c r="F3255" s="38">
        <v>44242</v>
      </c>
      <c r="G3255" s="62"/>
      <c r="H3255" s="4">
        <v>3044220</v>
      </c>
      <c r="I3255" s="28" t="s">
        <v>26</v>
      </c>
      <c r="J3255" s="47" t="s">
        <v>64</v>
      </c>
      <c r="K3255" s="12" t="s">
        <v>47</v>
      </c>
      <c r="L3255" s="12" t="s">
        <v>65</v>
      </c>
      <c r="M3255" s="16">
        <f>SUM_DATA[[#This Row],[TOTAL Cost]]-SUM_DATA[[#This Row],[MATERIAL Cost]]</f>
        <v>2041.08</v>
      </c>
      <c r="N3255" s="16">
        <f>IFERROR(SUM_DATA[[#This Row],[MAT C.]], 0)</f>
        <v>0</v>
      </c>
      <c r="O3255" s="16" t="e">
        <f>VLOOKUP(SUM_DATA[[#This Row],[Work Order]],'[2]MAT DETAIL'!$D:$L,8,FALSE)</f>
        <v>#N/A</v>
      </c>
      <c r="P3255" s="17">
        <v>2041.08</v>
      </c>
      <c r="Q3255" s="67" t="s">
        <v>25</v>
      </c>
      <c r="R3255" s="67"/>
      <c r="S3255" s="67"/>
    </row>
    <row r="3256" spans="4:19" ht="15">
      <c r="D3256" s="4">
        <v>620114</v>
      </c>
      <c r="E3256" s="38">
        <v>44242</v>
      </c>
      <c r="F3256" s="38">
        <v>44242</v>
      </c>
      <c r="G3256" s="62"/>
      <c r="H3256" s="4">
        <v>3044303</v>
      </c>
      <c r="I3256" s="28" t="s">
        <v>31</v>
      </c>
      <c r="J3256" s="44" t="s">
        <v>1010</v>
      </c>
      <c r="K3256" s="12" t="s">
        <v>59</v>
      </c>
      <c r="L3256" s="12" t="s">
        <v>201</v>
      </c>
      <c r="M3256" s="16">
        <f>SUM_DATA[[#This Row],[TOTAL Cost]]-SUM_DATA[[#This Row],[MATERIAL Cost]]</f>
        <v>2720.86</v>
      </c>
      <c r="N3256" s="16">
        <f>IFERROR(SUM_DATA[[#This Row],[MAT C.]], 0)</f>
        <v>0</v>
      </c>
      <c r="O3256" s="16" t="e">
        <f>VLOOKUP(SUM_DATA[[#This Row],[Work Order]],'[2]MAT DETAIL'!$D:$L,8,FALSE)</f>
        <v>#N/A</v>
      </c>
      <c r="P3256" s="17">
        <v>2720.86</v>
      </c>
      <c r="Q3256" s="67" t="s">
        <v>25</v>
      </c>
      <c r="R3256" s="67"/>
      <c r="S3256" s="67"/>
    </row>
    <row r="3257" spans="4:19" ht="15">
      <c r="D3257" s="4">
        <v>620106</v>
      </c>
      <c r="E3257" s="38">
        <v>44242</v>
      </c>
      <c r="F3257" s="38">
        <v>44242</v>
      </c>
      <c r="G3257" s="62"/>
      <c r="H3257" s="4">
        <v>3044340</v>
      </c>
      <c r="I3257" s="28" t="s">
        <v>26</v>
      </c>
      <c r="J3257" s="44" t="s">
        <v>1011</v>
      </c>
      <c r="K3257" s="12" t="s">
        <v>47</v>
      </c>
      <c r="L3257" s="12" t="s">
        <v>869</v>
      </c>
      <c r="M3257" s="16">
        <f>SUM_DATA[[#This Row],[TOTAL Cost]]-SUM_DATA[[#This Row],[MATERIAL Cost]]</f>
        <v>510.27</v>
      </c>
      <c r="N3257" s="16">
        <f>IFERROR(SUM_DATA[[#This Row],[MAT C.]], 0)</f>
        <v>650</v>
      </c>
      <c r="O3257" s="16">
        <f>VLOOKUP(SUM_DATA[[#This Row],[Work Order]],'[2]MAT DETAIL'!$D:$L,8,FALSE)</f>
        <v>650</v>
      </c>
      <c r="P3257" s="17">
        <v>1160.27</v>
      </c>
      <c r="Q3257" s="67" t="s">
        <v>21</v>
      </c>
      <c r="R3257" s="67"/>
      <c r="S3257" s="67"/>
    </row>
    <row r="3258" spans="4:19" ht="15">
      <c r="D3258" s="4">
        <v>620113</v>
      </c>
      <c r="E3258" s="38">
        <v>44242</v>
      </c>
      <c r="F3258" s="38">
        <v>44242</v>
      </c>
      <c r="G3258" s="62"/>
      <c r="H3258" s="4">
        <v>3044342</v>
      </c>
      <c r="I3258" s="28" t="s">
        <v>26</v>
      </c>
      <c r="J3258" s="44" t="s">
        <v>1011</v>
      </c>
      <c r="K3258" s="12" t="s">
        <v>47</v>
      </c>
      <c r="L3258" s="8" t="s">
        <v>869</v>
      </c>
      <c r="M3258" s="16">
        <f>SUM_DATA[[#This Row],[TOTAL Cost]]-SUM_DATA[[#This Row],[MATERIAL Cost]]</f>
        <v>510.27</v>
      </c>
      <c r="N3258" s="16">
        <f>IFERROR(SUM_DATA[[#This Row],[MAT C.]], 0)</f>
        <v>650</v>
      </c>
      <c r="O3258" s="16">
        <f>VLOOKUP(SUM_DATA[[#This Row],[Work Order]],'[2]MAT DETAIL'!$D:$L,8,FALSE)</f>
        <v>650</v>
      </c>
      <c r="P3258" s="17">
        <v>1160.27</v>
      </c>
      <c r="Q3258" s="67" t="s">
        <v>21</v>
      </c>
      <c r="R3258" s="67"/>
      <c r="S3258" s="67"/>
    </row>
    <row r="3259" spans="4:19" ht="15">
      <c r="D3259" s="4">
        <v>620114</v>
      </c>
      <c r="E3259" s="38">
        <v>44242</v>
      </c>
      <c r="F3259" s="38">
        <v>44242</v>
      </c>
      <c r="G3259" s="62"/>
      <c r="H3259" s="4">
        <v>3044343</v>
      </c>
      <c r="I3259" s="28" t="s">
        <v>26</v>
      </c>
      <c r="J3259" s="44" t="s">
        <v>1011</v>
      </c>
      <c r="K3259" s="12" t="s">
        <v>47</v>
      </c>
      <c r="L3259" s="12" t="s">
        <v>869</v>
      </c>
      <c r="M3259" s="16">
        <f>SUM_DATA[[#This Row],[TOTAL Cost]]-SUM_DATA[[#This Row],[MATERIAL Cost]]</f>
        <v>510.27</v>
      </c>
      <c r="N3259" s="16">
        <f>IFERROR(SUM_DATA[[#This Row],[MAT C.]], 0)</f>
        <v>650</v>
      </c>
      <c r="O3259" s="16">
        <f>VLOOKUP(SUM_DATA[[#This Row],[Work Order]],'[2]MAT DETAIL'!$D:$L,8,FALSE)</f>
        <v>650</v>
      </c>
      <c r="P3259" s="17">
        <v>1160.27</v>
      </c>
      <c r="Q3259" s="67" t="s">
        <v>21</v>
      </c>
      <c r="R3259" s="67"/>
      <c r="S3259" s="67"/>
    </row>
    <row r="3260" spans="4:19" ht="15">
      <c r="D3260" s="4">
        <v>620117</v>
      </c>
      <c r="E3260" s="38">
        <v>44242</v>
      </c>
      <c r="F3260" s="38">
        <v>44242</v>
      </c>
      <c r="G3260" s="62"/>
      <c r="H3260" s="4">
        <v>3044344</v>
      </c>
      <c r="I3260" s="28" t="s">
        <v>26</v>
      </c>
      <c r="J3260" s="44" t="s">
        <v>1011</v>
      </c>
      <c r="K3260" s="12" t="s">
        <v>47</v>
      </c>
      <c r="L3260" s="12" t="s">
        <v>869</v>
      </c>
      <c r="M3260" s="16">
        <f>SUM_DATA[[#This Row],[TOTAL Cost]]-SUM_DATA[[#This Row],[MATERIAL Cost]]</f>
        <v>510.27</v>
      </c>
      <c r="N3260" s="16">
        <f>IFERROR(SUM_DATA[[#This Row],[MAT C.]], 0)</f>
        <v>650</v>
      </c>
      <c r="O3260" s="16">
        <f>VLOOKUP(SUM_DATA[[#This Row],[Work Order]],'[2]MAT DETAIL'!$D:$L,8,FALSE)</f>
        <v>650</v>
      </c>
      <c r="P3260" s="17">
        <v>1160.27</v>
      </c>
      <c r="Q3260" s="67" t="s">
        <v>21</v>
      </c>
      <c r="R3260" s="67"/>
      <c r="S3260" s="67"/>
    </row>
    <row r="3261" spans="4:19" ht="15">
      <c r="D3261" s="4">
        <v>620120</v>
      </c>
      <c r="E3261" s="38">
        <v>44242</v>
      </c>
      <c r="F3261" s="38">
        <v>44242</v>
      </c>
      <c r="G3261" s="62"/>
      <c r="H3261" s="4">
        <v>3044345</v>
      </c>
      <c r="I3261" s="28" t="s">
        <v>26</v>
      </c>
      <c r="J3261" s="44" t="s">
        <v>1011</v>
      </c>
      <c r="K3261" s="12" t="s">
        <v>47</v>
      </c>
      <c r="L3261" s="12" t="s">
        <v>869</v>
      </c>
      <c r="M3261" s="16">
        <f>SUM_DATA[[#This Row],[TOTAL Cost]]-SUM_DATA[[#This Row],[MATERIAL Cost]]</f>
        <v>510.27</v>
      </c>
      <c r="N3261" s="16">
        <f>IFERROR(SUM_DATA[[#This Row],[MAT C.]], 0)</f>
        <v>650</v>
      </c>
      <c r="O3261" s="16">
        <f>VLOOKUP(SUM_DATA[[#This Row],[Work Order]],'[2]MAT DETAIL'!$D:$L,8,FALSE)</f>
        <v>650</v>
      </c>
      <c r="P3261" s="17">
        <v>1160.27</v>
      </c>
      <c r="Q3261" s="67" t="s">
        <v>21</v>
      </c>
      <c r="R3261" s="67"/>
      <c r="S3261" s="67"/>
    </row>
    <row r="3262" spans="4:19" ht="15">
      <c r="D3262" s="4">
        <v>620120</v>
      </c>
      <c r="E3262" s="38">
        <v>44242</v>
      </c>
      <c r="F3262" s="38">
        <v>44242</v>
      </c>
      <c r="G3262" s="62"/>
      <c r="H3262" s="4">
        <v>3044351</v>
      </c>
      <c r="I3262" s="28" t="s">
        <v>26</v>
      </c>
      <c r="J3262" s="44" t="s">
        <v>1012</v>
      </c>
      <c r="K3262" s="12" t="s">
        <v>36</v>
      </c>
      <c r="L3262" s="8" t="s">
        <v>53</v>
      </c>
      <c r="M3262" s="16">
        <f>SUM_DATA[[#This Row],[TOTAL Cost]]-SUM_DATA[[#This Row],[MATERIAL Cost]]</f>
        <v>6424.31</v>
      </c>
      <c r="N3262" s="16">
        <f>IFERROR(SUM_DATA[[#This Row],[MAT C.]], 0)</f>
        <v>0</v>
      </c>
      <c r="O3262" s="16" t="e">
        <f>VLOOKUP(SUM_DATA[[#This Row],[Work Order]],'[2]MAT DETAIL'!$D:$L,8,FALSE)</f>
        <v>#N/A</v>
      </c>
      <c r="P3262" s="17">
        <v>6424.31</v>
      </c>
      <c r="Q3262" s="67" t="s">
        <v>25</v>
      </c>
      <c r="R3262" s="67"/>
      <c r="S3262" s="67"/>
    </row>
    <row r="3263" spans="4:19" ht="15">
      <c r="D3263" s="4">
        <v>620114</v>
      </c>
      <c r="E3263" s="38">
        <v>44242</v>
      </c>
      <c r="F3263" s="38">
        <v>44242</v>
      </c>
      <c r="G3263" s="62"/>
      <c r="H3263" s="4">
        <v>3044352</v>
      </c>
      <c r="I3263" s="28" t="s">
        <v>26</v>
      </c>
      <c r="J3263" s="44" t="s">
        <v>55</v>
      </c>
      <c r="K3263" s="12" t="s">
        <v>56</v>
      </c>
      <c r="L3263" s="8" t="s">
        <v>57</v>
      </c>
      <c r="M3263" s="16">
        <f>SUM_DATA[[#This Row],[TOTAL Cost]]-SUM_DATA[[#This Row],[MATERIAL Cost]]</f>
        <v>1988.78</v>
      </c>
      <c r="N3263" s="16">
        <f>IFERROR(SUM_DATA[[#This Row],[MAT C.]], 0)</f>
        <v>0</v>
      </c>
      <c r="O3263" s="16" t="e">
        <f>VLOOKUP(SUM_DATA[[#This Row],[Work Order]],'[2]MAT DETAIL'!$D:$L,8,FALSE)</f>
        <v>#N/A</v>
      </c>
      <c r="P3263" s="17">
        <v>1988.78</v>
      </c>
      <c r="Q3263" s="67" t="s">
        <v>25</v>
      </c>
      <c r="R3263" s="67"/>
      <c r="S3263" s="67"/>
    </row>
    <row r="3264" spans="4:19" ht="15">
      <c r="D3264" s="4">
        <v>620122</v>
      </c>
      <c r="E3264" s="38">
        <v>44242</v>
      </c>
      <c r="F3264" s="38">
        <v>44242</v>
      </c>
      <c r="G3264" s="62"/>
      <c r="H3264" s="4">
        <v>3044353</v>
      </c>
      <c r="I3264" s="28" t="s">
        <v>26</v>
      </c>
      <c r="J3264" s="44" t="s">
        <v>1013</v>
      </c>
      <c r="K3264" s="8" t="s">
        <v>70</v>
      </c>
      <c r="L3264" s="8" t="s">
        <v>376</v>
      </c>
      <c r="M3264" s="16">
        <f>SUM_DATA[[#This Row],[TOTAL Cost]]-SUM_DATA[[#This Row],[MATERIAL Cost]]</f>
        <v>2732.9</v>
      </c>
      <c r="N3264" s="16">
        <f>IFERROR(SUM_DATA[[#This Row],[MAT C.]], 0)</f>
        <v>0</v>
      </c>
      <c r="O3264" s="16" t="e">
        <f>VLOOKUP(SUM_DATA[[#This Row],[Work Order]],'[2]MAT DETAIL'!$D:$L,8,FALSE)</f>
        <v>#N/A</v>
      </c>
      <c r="P3264" s="17">
        <v>2732.9</v>
      </c>
      <c r="Q3264" s="67" t="s">
        <v>25</v>
      </c>
      <c r="R3264" s="67"/>
      <c r="S3264" s="67"/>
    </row>
    <row r="3265" spans="4:19" ht="15">
      <c r="D3265" s="4">
        <v>620107</v>
      </c>
      <c r="E3265" s="38">
        <v>44242</v>
      </c>
      <c r="F3265" s="38">
        <v>44242</v>
      </c>
      <c r="G3265" s="62"/>
      <c r="H3265" s="4">
        <v>3044355</v>
      </c>
      <c r="I3265" s="28" t="s">
        <v>26</v>
      </c>
      <c r="J3265" s="44" t="s">
        <v>86</v>
      </c>
      <c r="K3265" s="12" t="s">
        <v>36</v>
      </c>
      <c r="L3265" s="8" t="s">
        <v>47</v>
      </c>
      <c r="M3265" s="16">
        <f>SUM_DATA[[#This Row],[TOTAL Cost]]-SUM_DATA[[#This Row],[MATERIAL Cost]]</f>
        <v>2041.08</v>
      </c>
      <c r="N3265" s="16">
        <f>IFERROR(SUM_DATA[[#This Row],[MAT C.]], 0)</f>
        <v>0</v>
      </c>
      <c r="O3265" s="16" t="e">
        <f>VLOOKUP(SUM_DATA[[#This Row],[Work Order]],'[2]MAT DETAIL'!$D:$L,8,FALSE)</f>
        <v>#N/A</v>
      </c>
      <c r="P3265" s="17">
        <v>2041.08</v>
      </c>
      <c r="Q3265" s="67" t="s">
        <v>25</v>
      </c>
      <c r="R3265" s="67"/>
      <c r="S3265" s="67"/>
    </row>
    <row r="3266" spans="4:19" ht="15">
      <c r="D3266" s="4">
        <v>620112</v>
      </c>
      <c r="E3266" s="38">
        <v>44242</v>
      </c>
      <c r="F3266" s="38">
        <v>44242</v>
      </c>
      <c r="G3266" s="62"/>
      <c r="H3266" s="4">
        <v>3044358</v>
      </c>
      <c r="I3266" s="28" t="s">
        <v>26</v>
      </c>
      <c r="J3266" s="44" t="s">
        <v>1014</v>
      </c>
      <c r="K3266" s="12" t="s">
        <v>59</v>
      </c>
      <c r="L3266" s="8" t="s">
        <v>116</v>
      </c>
      <c r="M3266" s="16">
        <f>SUM_DATA[[#This Row],[TOTAL Cost]]-SUM_DATA[[#This Row],[MATERIAL Cost]]</f>
        <v>2041.08</v>
      </c>
      <c r="N3266" s="16">
        <f>IFERROR(SUM_DATA[[#This Row],[MAT C.]], 0)</f>
        <v>0</v>
      </c>
      <c r="O3266" s="16" t="e">
        <f>VLOOKUP(SUM_DATA[[#This Row],[Work Order]],'[2]MAT DETAIL'!$D:$L,8,FALSE)</f>
        <v>#N/A</v>
      </c>
      <c r="P3266" s="17">
        <v>2041.08</v>
      </c>
      <c r="Q3266" s="67" t="s">
        <v>25</v>
      </c>
      <c r="R3266" s="67"/>
      <c r="S3266" s="67"/>
    </row>
    <row r="3267" spans="4:19" ht="15">
      <c r="D3267" s="4">
        <v>620120</v>
      </c>
      <c r="E3267" s="38">
        <v>44242</v>
      </c>
      <c r="F3267" s="38">
        <v>44242</v>
      </c>
      <c r="G3267" s="62"/>
      <c r="H3267" s="4">
        <v>3044364</v>
      </c>
      <c r="I3267" s="28" t="s">
        <v>26</v>
      </c>
      <c r="J3267" s="44" t="s">
        <v>571</v>
      </c>
      <c r="K3267" s="12" t="s">
        <v>78</v>
      </c>
      <c r="L3267" s="8" t="s">
        <v>572</v>
      </c>
      <c r="M3267" s="16">
        <f>SUM_DATA[[#This Row],[TOTAL Cost]]-SUM_DATA[[#This Row],[MATERIAL Cost]]</f>
        <v>0</v>
      </c>
      <c r="N3267" s="16">
        <f>IFERROR(SUM_DATA[[#This Row],[MAT C.]], 0)</f>
        <v>0</v>
      </c>
      <c r="O3267" s="16" t="e">
        <f>VLOOKUP(SUM_DATA[[#This Row],[Work Order]],'[2]MAT DETAIL'!$D:$L,8,FALSE)</f>
        <v>#N/A</v>
      </c>
      <c r="P3267" s="17">
        <v>0</v>
      </c>
      <c r="Q3267" s="67" t="s">
        <v>25</v>
      </c>
      <c r="R3267" s="67"/>
      <c r="S3267" s="67"/>
    </row>
    <row r="3268" spans="4:19" ht="15">
      <c r="D3268" s="4">
        <v>620123</v>
      </c>
      <c r="E3268" s="38">
        <v>44242</v>
      </c>
      <c r="F3268" s="38">
        <v>44242</v>
      </c>
      <c r="G3268" s="62"/>
      <c r="H3268" s="4">
        <v>3044365</v>
      </c>
      <c r="I3268" s="28" t="s">
        <v>26</v>
      </c>
      <c r="J3268" s="44" t="s">
        <v>1015</v>
      </c>
      <c r="K3268" s="12" t="s">
        <v>76</v>
      </c>
      <c r="L3268" s="8" t="s">
        <v>76</v>
      </c>
      <c r="M3268" s="16">
        <f>SUM_DATA[[#This Row],[TOTAL Cost]]-SUM_DATA[[#This Row],[MATERIAL Cost]]</f>
        <v>2969.97</v>
      </c>
      <c r="N3268" s="16">
        <f>IFERROR(SUM_DATA[[#This Row],[MAT C.]], 0)</f>
        <v>0</v>
      </c>
      <c r="O3268" s="16" t="e">
        <f>VLOOKUP(SUM_DATA[[#This Row],[Work Order]],'[2]MAT DETAIL'!$D:$L,8,FALSE)</f>
        <v>#N/A</v>
      </c>
      <c r="P3268" s="17">
        <v>2969.97</v>
      </c>
      <c r="Q3268" s="67" t="s">
        <v>25</v>
      </c>
      <c r="R3268" s="67"/>
      <c r="S3268" s="67"/>
    </row>
    <row r="3269" spans="4:19" ht="15">
      <c r="D3269" s="4">
        <v>620120</v>
      </c>
      <c r="E3269" s="38">
        <v>44242</v>
      </c>
      <c r="F3269" s="38">
        <v>44242</v>
      </c>
      <c r="G3269" s="62"/>
      <c r="H3269" s="4">
        <v>3044369</v>
      </c>
      <c r="I3269" s="28" t="s">
        <v>26</v>
      </c>
      <c r="J3269" s="44" t="s">
        <v>1016</v>
      </c>
      <c r="K3269" s="12" t="s">
        <v>78</v>
      </c>
      <c r="L3269" s="8" t="s">
        <v>572</v>
      </c>
      <c r="M3269" s="16">
        <f>SUM_DATA[[#This Row],[TOTAL Cost]]-SUM_DATA[[#This Row],[MATERIAL Cost]]</f>
        <v>0</v>
      </c>
      <c r="N3269" s="16">
        <f>IFERROR(SUM_DATA[[#This Row],[MAT C.]], 0)</f>
        <v>0</v>
      </c>
      <c r="O3269" s="16" t="e">
        <f>VLOOKUP(SUM_DATA[[#This Row],[Work Order]],'[2]MAT DETAIL'!$D:$L,8,FALSE)</f>
        <v>#N/A</v>
      </c>
      <c r="P3269" s="17">
        <v>0</v>
      </c>
      <c r="Q3269" s="67" t="s">
        <v>25</v>
      </c>
      <c r="R3269" s="67"/>
      <c r="S3269" s="67"/>
    </row>
    <row r="3270" spans="4:19" ht="15">
      <c r="D3270" s="4">
        <v>620105</v>
      </c>
      <c r="E3270" s="38">
        <v>44242</v>
      </c>
      <c r="F3270" s="38">
        <v>44242</v>
      </c>
      <c r="G3270" s="62"/>
      <c r="H3270" s="4">
        <v>3044374</v>
      </c>
      <c r="I3270" s="28" t="s">
        <v>26</v>
      </c>
      <c r="J3270" s="44" t="s">
        <v>330</v>
      </c>
      <c r="K3270" s="12" t="s">
        <v>39</v>
      </c>
      <c r="L3270" s="12" t="s">
        <v>40</v>
      </c>
      <c r="M3270" s="16">
        <f>SUM_DATA[[#This Row],[TOTAL Cost]]-SUM_DATA[[#This Row],[MATERIAL Cost]]</f>
        <v>2041.08</v>
      </c>
      <c r="N3270" s="16">
        <f>IFERROR(SUM_DATA[[#This Row],[MAT C.]], 0)</f>
        <v>0</v>
      </c>
      <c r="O3270" s="16" t="e">
        <f>VLOOKUP(SUM_DATA[[#This Row],[Work Order]],'[2]MAT DETAIL'!$D:$L,8,FALSE)</f>
        <v>#N/A</v>
      </c>
      <c r="P3270" s="17">
        <v>2041.08</v>
      </c>
      <c r="Q3270" s="67" t="s">
        <v>25</v>
      </c>
      <c r="R3270" s="67"/>
      <c r="S3270" s="67"/>
    </row>
    <row r="3271" spans="4:19" ht="15">
      <c r="D3271" s="4">
        <v>620112</v>
      </c>
      <c r="E3271" s="38">
        <v>44242</v>
      </c>
      <c r="F3271" s="38">
        <v>44242</v>
      </c>
      <c r="G3271" s="62"/>
      <c r="H3271" s="4">
        <v>3044377</v>
      </c>
      <c r="I3271" s="28" t="s">
        <v>26</v>
      </c>
      <c r="J3271" s="45" t="s">
        <v>330</v>
      </c>
      <c r="K3271" s="12" t="s">
        <v>39</v>
      </c>
      <c r="L3271" s="12" t="s">
        <v>40</v>
      </c>
      <c r="M3271" s="16">
        <f>SUM_DATA[[#This Row],[TOTAL Cost]]-SUM_DATA[[#This Row],[MATERIAL Cost]]</f>
        <v>2041.08</v>
      </c>
      <c r="N3271" s="16">
        <f>IFERROR(SUM_DATA[[#This Row],[MAT C.]], 0)</f>
        <v>0</v>
      </c>
      <c r="O3271" s="16" t="e">
        <f>VLOOKUP(SUM_DATA[[#This Row],[Work Order]],'[2]MAT DETAIL'!$D:$L,8,FALSE)</f>
        <v>#N/A</v>
      </c>
      <c r="P3271" s="17">
        <v>2041.08</v>
      </c>
      <c r="Q3271" s="67" t="s">
        <v>25</v>
      </c>
      <c r="R3271" s="67"/>
      <c r="S3271" s="67"/>
    </row>
    <row r="3272" spans="4:19" ht="15">
      <c r="D3272" s="4">
        <v>620114</v>
      </c>
      <c r="E3272" s="38">
        <v>44242</v>
      </c>
      <c r="F3272" s="38">
        <v>44242</v>
      </c>
      <c r="G3272" s="62"/>
      <c r="H3272" s="4">
        <v>3044378</v>
      </c>
      <c r="I3272" s="28" t="s">
        <v>26</v>
      </c>
      <c r="J3272" s="44" t="s">
        <v>690</v>
      </c>
      <c r="K3272" s="12" t="s">
        <v>59</v>
      </c>
      <c r="L3272" s="12" t="s">
        <v>201</v>
      </c>
      <c r="M3272" s="16">
        <f>SUM_DATA[[#This Row],[TOTAL Cost]]-SUM_DATA[[#This Row],[MATERIAL Cost]]</f>
        <v>3277.53</v>
      </c>
      <c r="N3272" s="16">
        <f>IFERROR(SUM_DATA[[#This Row],[MAT C.]], 0)</f>
        <v>0</v>
      </c>
      <c r="O3272" s="16" t="e">
        <f>VLOOKUP(SUM_DATA[[#This Row],[Work Order]],'[2]MAT DETAIL'!$D:$L,8,FALSE)</f>
        <v>#N/A</v>
      </c>
      <c r="P3272" s="17">
        <v>3277.53</v>
      </c>
      <c r="Q3272" s="67" t="s">
        <v>25</v>
      </c>
      <c r="R3272" s="67"/>
      <c r="S3272" s="67"/>
    </row>
    <row r="3273" spans="4:19" ht="15">
      <c r="D3273" s="4">
        <v>620114</v>
      </c>
      <c r="E3273" s="38">
        <v>44243</v>
      </c>
      <c r="F3273" s="38">
        <v>44243</v>
      </c>
      <c r="G3273" s="62"/>
      <c r="H3273" s="4">
        <v>3044533</v>
      </c>
      <c r="I3273" s="28" t="s">
        <v>31</v>
      </c>
      <c r="J3273" s="44" t="s">
        <v>233</v>
      </c>
      <c r="K3273" s="12" t="s">
        <v>33</v>
      </c>
      <c r="L3273" s="8" t="s">
        <v>34</v>
      </c>
      <c r="M3273" s="16">
        <f>SUM_DATA[[#This Row],[TOTAL Cost]]-SUM_DATA[[#This Row],[MATERIAL Cost]]</f>
        <v>1765.83</v>
      </c>
      <c r="N3273" s="16">
        <f>IFERROR(SUM_DATA[[#This Row],[MAT C.]], 0)</f>
        <v>0</v>
      </c>
      <c r="O3273" s="16" t="e">
        <f>VLOOKUP(SUM_DATA[[#This Row],[Work Order]],'[2]MAT DETAIL'!$D:$L,8,FALSE)</f>
        <v>#N/A</v>
      </c>
      <c r="P3273" s="17">
        <v>1765.83</v>
      </c>
      <c r="Q3273" s="67" t="s">
        <v>25</v>
      </c>
      <c r="R3273" s="67"/>
      <c r="S3273" s="67"/>
    </row>
    <row r="3274" spans="4:19" ht="15">
      <c r="D3274" s="4">
        <v>620114</v>
      </c>
      <c r="E3274" s="38">
        <v>44243</v>
      </c>
      <c r="F3274" s="38">
        <v>44243</v>
      </c>
      <c r="G3274" s="62"/>
      <c r="H3274" s="4">
        <v>3044631</v>
      </c>
      <c r="I3274" s="28" t="s">
        <v>31</v>
      </c>
      <c r="J3274" s="44" t="s">
        <v>1017</v>
      </c>
      <c r="K3274" s="12" t="s">
        <v>59</v>
      </c>
      <c r="L3274" s="12" t="s">
        <v>60</v>
      </c>
      <c r="M3274" s="16">
        <f>SUM_DATA[[#This Row],[TOTAL Cost]]-SUM_DATA[[#This Row],[MATERIAL Cost]]</f>
        <v>10104.379999999999</v>
      </c>
      <c r="N3274" s="16">
        <f>IFERROR(SUM_DATA[[#This Row],[MAT C.]], 0)</f>
        <v>0</v>
      </c>
      <c r="O3274" s="16" t="e">
        <f>VLOOKUP(SUM_DATA[[#This Row],[Work Order]],'[2]MAT DETAIL'!$D:$L,8,FALSE)</f>
        <v>#N/A</v>
      </c>
      <c r="P3274" s="17">
        <v>10104.379999999999</v>
      </c>
      <c r="Q3274" s="67" t="s">
        <v>25</v>
      </c>
      <c r="R3274" s="67"/>
      <c r="S3274" s="67"/>
    </row>
    <row r="3275" spans="4:19" ht="15">
      <c r="D3275" s="4">
        <v>620107</v>
      </c>
      <c r="E3275" s="38">
        <v>44243</v>
      </c>
      <c r="F3275" s="38">
        <v>44243</v>
      </c>
      <c r="G3275" s="62"/>
      <c r="H3275" s="4">
        <v>3044640</v>
      </c>
      <c r="I3275" s="28" t="s">
        <v>26</v>
      </c>
      <c r="J3275" s="44" t="s">
        <v>177</v>
      </c>
      <c r="K3275" s="12" t="s">
        <v>30</v>
      </c>
      <c r="L3275" s="12" t="s">
        <v>30</v>
      </c>
      <c r="M3275" s="16">
        <f>SUM_DATA[[#This Row],[TOTAL Cost]]-SUM_DATA[[#This Row],[MATERIAL Cost]]</f>
        <v>90623.59</v>
      </c>
      <c r="N3275" s="16">
        <f>IFERROR(SUM_DATA[[#This Row],[MAT C.]], 0)</f>
        <v>725</v>
      </c>
      <c r="O3275" s="16">
        <f>VLOOKUP(SUM_DATA[[#This Row],[Work Order]],'[2]MAT DETAIL'!$D:$L,8,FALSE)</f>
        <v>725</v>
      </c>
      <c r="P3275" s="17">
        <v>91348.59</v>
      </c>
      <c r="Q3275" s="67" t="s">
        <v>25</v>
      </c>
      <c r="R3275" s="67"/>
      <c r="S3275" s="67"/>
    </row>
    <row r="3276" spans="4:19" ht="15">
      <c r="D3276" s="4">
        <v>620118</v>
      </c>
      <c r="E3276" s="38">
        <v>44243</v>
      </c>
      <c r="F3276" s="38">
        <v>44243</v>
      </c>
      <c r="G3276" s="62"/>
      <c r="H3276" s="4">
        <v>3044641</v>
      </c>
      <c r="I3276" s="28" t="s">
        <v>26</v>
      </c>
      <c r="J3276" s="44" t="s">
        <v>118</v>
      </c>
      <c r="K3276" s="12" t="s">
        <v>30</v>
      </c>
      <c r="L3276" s="8" t="s">
        <v>30</v>
      </c>
      <c r="M3276" s="16">
        <f>SUM_DATA[[#This Row],[TOTAL Cost]]-SUM_DATA[[#This Row],[MATERIAL Cost]]</f>
        <v>10182.08</v>
      </c>
      <c r="N3276" s="16">
        <f>IFERROR(SUM_DATA[[#This Row],[MAT C.]], 0)</f>
        <v>654</v>
      </c>
      <c r="O3276" s="16">
        <f>VLOOKUP(SUM_DATA[[#This Row],[Work Order]],'[2]MAT DETAIL'!$D:$L,8,FALSE)</f>
        <v>654</v>
      </c>
      <c r="P3276" s="17">
        <v>10836.08</v>
      </c>
      <c r="Q3276" s="67" t="s">
        <v>25</v>
      </c>
      <c r="R3276" s="67"/>
      <c r="S3276" s="67"/>
    </row>
    <row r="3277" spans="4:19" ht="15">
      <c r="D3277" s="4">
        <v>620117</v>
      </c>
      <c r="E3277" s="38">
        <v>44243</v>
      </c>
      <c r="F3277" s="38">
        <v>44243</v>
      </c>
      <c r="G3277" s="62"/>
      <c r="H3277" s="4">
        <v>3044642</v>
      </c>
      <c r="I3277" s="28" t="s">
        <v>26</v>
      </c>
      <c r="J3277" s="44" t="s">
        <v>118</v>
      </c>
      <c r="K3277" s="12" t="s">
        <v>30</v>
      </c>
      <c r="L3277" s="8" t="s">
        <v>30</v>
      </c>
      <c r="M3277" s="16">
        <f>SUM_DATA[[#This Row],[TOTAL Cost]]-SUM_DATA[[#This Row],[MATERIAL Cost]]</f>
        <v>11634.44</v>
      </c>
      <c r="N3277" s="16">
        <f>IFERROR(SUM_DATA[[#This Row],[MAT C.]], 0)</f>
        <v>654</v>
      </c>
      <c r="O3277" s="16">
        <f>VLOOKUP(SUM_DATA[[#This Row],[Work Order]],'[2]MAT DETAIL'!$D:$L,8,FALSE)</f>
        <v>654</v>
      </c>
      <c r="P3277" s="17">
        <v>12288.44</v>
      </c>
      <c r="Q3277" s="67" t="s">
        <v>25</v>
      </c>
      <c r="R3277" s="67"/>
      <c r="S3277" s="67"/>
    </row>
    <row r="3278" spans="4:19" ht="15">
      <c r="D3278" s="4">
        <v>620119</v>
      </c>
      <c r="E3278" s="38">
        <v>44243</v>
      </c>
      <c r="F3278" s="38">
        <v>44243</v>
      </c>
      <c r="G3278" s="62"/>
      <c r="H3278" s="4">
        <v>3044644</v>
      </c>
      <c r="I3278" s="28" t="s">
        <v>26</v>
      </c>
      <c r="J3278" s="44" t="s">
        <v>29</v>
      </c>
      <c r="K3278" s="12" t="s">
        <v>30</v>
      </c>
      <c r="L3278" s="8" t="s">
        <v>30</v>
      </c>
      <c r="M3278" s="16">
        <f>SUM_DATA[[#This Row],[TOTAL Cost]]-SUM_DATA[[#This Row],[MATERIAL Cost]]</f>
        <v>17472.080000000002</v>
      </c>
      <c r="N3278" s="16">
        <f>IFERROR(SUM_DATA[[#This Row],[MAT C.]], 0)</f>
        <v>654</v>
      </c>
      <c r="O3278" s="16">
        <f>VLOOKUP(SUM_DATA[[#This Row],[Work Order]],'[2]MAT DETAIL'!$D:$L,8,FALSE)</f>
        <v>654</v>
      </c>
      <c r="P3278" s="17">
        <v>18126.080000000002</v>
      </c>
      <c r="Q3278" s="67" t="s">
        <v>25</v>
      </c>
      <c r="R3278" s="67"/>
      <c r="S3278" s="67"/>
    </row>
    <row r="3279" spans="4:19" ht="15">
      <c r="D3279" s="4">
        <v>620109</v>
      </c>
      <c r="E3279" s="38">
        <v>44243</v>
      </c>
      <c r="F3279" s="38">
        <v>44243</v>
      </c>
      <c r="G3279" s="62"/>
      <c r="H3279" s="4">
        <v>3044646</v>
      </c>
      <c r="I3279" s="28" t="s">
        <v>26</v>
      </c>
      <c r="J3279" s="44" t="s">
        <v>118</v>
      </c>
      <c r="K3279" s="12" t="s">
        <v>30</v>
      </c>
      <c r="L3279" s="12" t="s">
        <v>30</v>
      </c>
      <c r="M3279" s="16">
        <f>SUM_DATA[[#This Row],[TOTAL Cost]]-SUM_DATA[[#This Row],[MATERIAL Cost]]</f>
        <v>11648.36</v>
      </c>
      <c r="N3279" s="16">
        <f>IFERROR(SUM_DATA[[#This Row],[MAT C.]], 0)</f>
        <v>654</v>
      </c>
      <c r="O3279" s="16">
        <f>VLOOKUP(SUM_DATA[[#This Row],[Work Order]],'[2]MAT DETAIL'!$D:$L,8,FALSE)</f>
        <v>654</v>
      </c>
      <c r="P3279" s="17">
        <v>12302.36</v>
      </c>
      <c r="Q3279" s="67" t="s">
        <v>25</v>
      </c>
      <c r="R3279" s="67"/>
      <c r="S3279" s="67"/>
    </row>
    <row r="3280" spans="4:19" ht="15">
      <c r="D3280" s="4">
        <v>620120</v>
      </c>
      <c r="E3280" s="38">
        <v>44243</v>
      </c>
      <c r="F3280" s="38">
        <v>44243</v>
      </c>
      <c r="G3280" s="62"/>
      <c r="H3280" s="4">
        <v>3044650</v>
      </c>
      <c r="I3280" s="28" t="s">
        <v>26</v>
      </c>
      <c r="J3280" s="44" t="s">
        <v>118</v>
      </c>
      <c r="K3280" s="8" t="s">
        <v>30</v>
      </c>
      <c r="L3280" s="8" t="s">
        <v>30</v>
      </c>
      <c r="M3280" s="16">
        <f>SUM_DATA[[#This Row],[TOTAL Cost]]-SUM_DATA[[#This Row],[MATERIAL Cost]]</f>
        <v>11781.62</v>
      </c>
      <c r="N3280" s="16">
        <f>IFERROR(SUM_DATA[[#This Row],[MAT C.]], 0)</f>
        <v>654</v>
      </c>
      <c r="O3280" s="16">
        <f>VLOOKUP(SUM_DATA[[#This Row],[Work Order]],'[2]MAT DETAIL'!$D:$L,8,FALSE)</f>
        <v>654</v>
      </c>
      <c r="P3280" s="17">
        <v>12435.62</v>
      </c>
      <c r="Q3280" s="67" t="s">
        <v>25</v>
      </c>
      <c r="R3280" s="67"/>
      <c r="S3280" s="67"/>
    </row>
    <row r="3281" spans="4:19" ht="15">
      <c r="D3281" s="4">
        <v>620104</v>
      </c>
      <c r="E3281" s="38">
        <v>44243</v>
      </c>
      <c r="F3281" s="38">
        <v>44243</v>
      </c>
      <c r="G3281" s="62"/>
      <c r="H3281" s="4">
        <v>3044986</v>
      </c>
      <c r="I3281" s="28" t="s">
        <v>26</v>
      </c>
      <c r="J3281" s="44" t="s">
        <v>1018</v>
      </c>
      <c r="K3281" s="8" t="s">
        <v>36</v>
      </c>
      <c r="L3281" s="8" t="s">
        <v>148</v>
      </c>
      <c r="M3281" s="16">
        <f>SUM_DATA[[#This Row],[TOTAL Cost]]-SUM_DATA[[#This Row],[MATERIAL Cost]]</f>
        <v>510.2699999999968</v>
      </c>
      <c r="N3281" s="16">
        <f>IFERROR(SUM_DATA[[#This Row],[MAT C.]], 0)</f>
        <v>38000</v>
      </c>
      <c r="O3281" s="16">
        <f>VLOOKUP(SUM_DATA[[#This Row],[Work Order]],'[2]MAT DETAIL'!$D:$L,8,FALSE)</f>
        <v>38000</v>
      </c>
      <c r="P3281" s="17">
        <v>38510.269999999997</v>
      </c>
      <c r="Q3281" s="67" t="s">
        <v>21</v>
      </c>
      <c r="R3281" s="67"/>
      <c r="S3281" s="67"/>
    </row>
    <row r="3282" spans="4:19" ht="15">
      <c r="D3282" s="4">
        <v>620109</v>
      </c>
      <c r="E3282" s="38">
        <v>44243</v>
      </c>
      <c r="F3282" s="38">
        <v>44243</v>
      </c>
      <c r="G3282" s="62"/>
      <c r="H3282" s="4">
        <v>3044987</v>
      </c>
      <c r="I3282" s="28" t="s">
        <v>26</v>
      </c>
      <c r="J3282" s="44" t="s">
        <v>1018</v>
      </c>
      <c r="K3282" s="12" t="s">
        <v>36</v>
      </c>
      <c r="L3282" s="8" t="s">
        <v>148</v>
      </c>
      <c r="M3282" s="16">
        <f>SUM_DATA[[#This Row],[TOTAL Cost]]-SUM_DATA[[#This Row],[MATERIAL Cost]]</f>
        <v>510.2699999999968</v>
      </c>
      <c r="N3282" s="16">
        <f>IFERROR(SUM_DATA[[#This Row],[MAT C.]], 0)</f>
        <v>38000</v>
      </c>
      <c r="O3282" s="16">
        <f>VLOOKUP(SUM_DATA[[#This Row],[Work Order]],'[2]MAT DETAIL'!$D:$L,8,FALSE)</f>
        <v>38000</v>
      </c>
      <c r="P3282" s="17">
        <v>38510.269999999997</v>
      </c>
      <c r="Q3282" s="67" t="s">
        <v>21</v>
      </c>
      <c r="R3282" s="67"/>
      <c r="S3282" s="67"/>
    </row>
    <row r="3283" spans="4:19" ht="15">
      <c r="D3283" s="4">
        <v>620111</v>
      </c>
      <c r="E3283" s="38">
        <v>44243</v>
      </c>
      <c r="F3283" s="38">
        <v>44243</v>
      </c>
      <c r="G3283" s="62"/>
      <c r="H3283" s="4">
        <v>3044988</v>
      </c>
      <c r="I3283" s="28" t="s">
        <v>26</v>
      </c>
      <c r="J3283" s="44" t="s">
        <v>1018</v>
      </c>
      <c r="K3283" s="12" t="s">
        <v>36</v>
      </c>
      <c r="L3283" s="12" t="s">
        <v>148</v>
      </c>
      <c r="M3283" s="16">
        <f>SUM_DATA[[#This Row],[TOTAL Cost]]-SUM_DATA[[#This Row],[MATERIAL Cost]]</f>
        <v>510.2699999999968</v>
      </c>
      <c r="N3283" s="16">
        <f>IFERROR(SUM_DATA[[#This Row],[MAT C.]], 0)</f>
        <v>38000</v>
      </c>
      <c r="O3283" s="16">
        <f>VLOOKUP(SUM_DATA[[#This Row],[Work Order]],'[2]MAT DETAIL'!$D:$L,8,FALSE)</f>
        <v>38000</v>
      </c>
      <c r="P3283" s="17">
        <v>38510.269999999997</v>
      </c>
      <c r="Q3283" s="67" t="s">
        <v>21</v>
      </c>
      <c r="R3283" s="67"/>
      <c r="S3283" s="67"/>
    </row>
    <row r="3284" spans="4:19" ht="15">
      <c r="D3284" s="4">
        <v>620112</v>
      </c>
      <c r="E3284" s="38">
        <v>44243</v>
      </c>
      <c r="F3284" s="38">
        <v>44243</v>
      </c>
      <c r="G3284" s="62"/>
      <c r="H3284" s="4">
        <v>3044989</v>
      </c>
      <c r="I3284" s="28" t="s">
        <v>26</v>
      </c>
      <c r="J3284" s="44" t="s">
        <v>1018</v>
      </c>
      <c r="K3284" s="12" t="s">
        <v>36</v>
      </c>
      <c r="L3284" s="12" t="s">
        <v>148</v>
      </c>
      <c r="M3284" s="16">
        <f>SUM_DATA[[#This Row],[TOTAL Cost]]-SUM_DATA[[#This Row],[MATERIAL Cost]]</f>
        <v>510.2699999999968</v>
      </c>
      <c r="N3284" s="16">
        <f>IFERROR(SUM_DATA[[#This Row],[MAT C.]], 0)</f>
        <v>38000</v>
      </c>
      <c r="O3284" s="16">
        <f>VLOOKUP(SUM_DATA[[#This Row],[Work Order]],'[2]MAT DETAIL'!$D:$L,8,FALSE)</f>
        <v>38000</v>
      </c>
      <c r="P3284" s="17">
        <v>38510.269999999997</v>
      </c>
      <c r="Q3284" s="67" t="s">
        <v>21</v>
      </c>
      <c r="R3284" s="67"/>
      <c r="S3284" s="67"/>
    </row>
    <row r="3285" spans="4:19" ht="15">
      <c r="D3285" s="4">
        <v>620113</v>
      </c>
      <c r="E3285" s="38">
        <v>44243</v>
      </c>
      <c r="F3285" s="38">
        <v>44243</v>
      </c>
      <c r="G3285" s="62"/>
      <c r="H3285" s="4">
        <v>3044990</v>
      </c>
      <c r="I3285" s="28" t="s">
        <v>26</v>
      </c>
      <c r="J3285" s="44" t="s">
        <v>1018</v>
      </c>
      <c r="K3285" s="8" t="s">
        <v>36</v>
      </c>
      <c r="L3285" s="8" t="s">
        <v>148</v>
      </c>
      <c r="M3285" s="16">
        <f>SUM_DATA[[#This Row],[TOTAL Cost]]-SUM_DATA[[#This Row],[MATERIAL Cost]]</f>
        <v>510.2699999999968</v>
      </c>
      <c r="N3285" s="16">
        <f>IFERROR(SUM_DATA[[#This Row],[MAT C.]], 0)</f>
        <v>38000</v>
      </c>
      <c r="O3285" s="16">
        <f>VLOOKUP(SUM_DATA[[#This Row],[Work Order]],'[2]MAT DETAIL'!$D:$L,8,FALSE)</f>
        <v>38000</v>
      </c>
      <c r="P3285" s="17">
        <v>38510.269999999997</v>
      </c>
      <c r="Q3285" s="67" t="s">
        <v>21</v>
      </c>
      <c r="R3285" s="67"/>
      <c r="S3285" s="67"/>
    </row>
    <row r="3286" spans="4:19" ht="15">
      <c r="D3286" s="4">
        <v>620118</v>
      </c>
      <c r="E3286" s="38">
        <v>44243</v>
      </c>
      <c r="F3286" s="38">
        <v>44243</v>
      </c>
      <c r="G3286" s="62"/>
      <c r="H3286" s="4">
        <v>3044991</v>
      </c>
      <c r="I3286" s="28" t="s">
        <v>26</v>
      </c>
      <c r="J3286" s="44" t="s">
        <v>1018</v>
      </c>
      <c r="K3286" s="12" t="s">
        <v>36</v>
      </c>
      <c r="L3286" s="8" t="s">
        <v>148</v>
      </c>
      <c r="M3286" s="16">
        <f>SUM_DATA[[#This Row],[TOTAL Cost]]-SUM_DATA[[#This Row],[MATERIAL Cost]]</f>
        <v>510.2699999999968</v>
      </c>
      <c r="N3286" s="16">
        <f>IFERROR(SUM_DATA[[#This Row],[MAT C.]], 0)</f>
        <v>38000</v>
      </c>
      <c r="O3286" s="16">
        <f>VLOOKUP(SUM_DATA[[#This Row],[Work Order]],'[2]MAT DETAIL'!$D:$L,8,FALSE)</f>
        <v>38000</v>
      </c>
      <c r="P3286" s="17">
        <v>38510.269999999997</v>
      </c>
      <c r="Q3286" s="67" t="s">
        <v>21</v>
      </c>
      <c r="R3286" s="67"/>
      <c r="S3286" s="67"/>
    </row>
    <row r="3287" spans="4:19" ht="15">
      <c r="D3287" s="4">
        <v>620124</v>
      </c>
      <c r="E3287" s="38">
        <v>44243</v>
      </c>
      <c r="F3287" s="38">
        <v>44243</v>
      </c>
      <c r="G3287" s="62"/>
      <c r="H3287" s="4">
        <v>3044992</v>
      </c>
      <c r="I3287" s="28" t="s">
        <v>26</v>
      </c>
      <c r="J3287" s="44" t="s">
        <v>1018</v>
      </c>
      <c r="K3287" s="12" t="s">
        <v>36</v>
      </c>
      <c r="L3287" s="12" t="s">
        <v>148</v>
      </c>
      <c r="M3287" s="16">
        <f>SUM_DATA[[#This Row],[TOTAL Cost]]-SUM_DATA[[#This Row],[MATERIAL Cost]]</f>
        <v>510.2699999999968</v>
      </c>
      <c r="N3287" s="16">
        <f>IFERROR(SUM_DATA[[#This Row],[MAT C.]], 0)</f>
        <v>38000</v>
      </c>
      <c r="O3287" s="16">
        <f>VLOOKUP(SUM_DATA[[#This Row],[Work Order]],'[2]MAT DETAIL'!$D:$L,8,FALSE)</f>
        <v>38000</v>
      </c>
      <c r="P3287" s="17">
        <v>38510.269999999997</v>
      </c>
      <c r="Q3287" s="67" t="s">
        <v>21</v>
      </c>
      <c r="R3287" s="67"/>
      <c r="S3287" s="67"/>
    </row>
    <row r="3288" spans="4:19" ht="15">
      <c r="D3288" s="4">
        <v>620104</v>
      </c>
      <c r="E3288" s="38">
        <v>44244</v>
      </c>
      <c r="F3288" s="38">
        <v>44244</v>
      </c>
      <c r="G3288" s="62"/>
      <c r="H3288" s="4">
        <v>3045473</v>
      </c>
      <c r="I3288" s="28" t="s">
        <v>26</v>
      </c>
      <c r="J3288" s="44" t="s">
        <v>1019</v>
      </c>
      <c r="K3288" s="12" t="s">
        <v>19</v>
      </c>
      <c r="L3288" s="12" t="s">
        <v>170</v>
      </c>
      <c r="M3288" s="16">
        <f>SUM_DATA[[#This Row],[TOTAL Cost]]-SUM_DATA[[#This Row],[MATERIAL Cost]]</f>
        <v>510.27000000000044</v>
      </c>
      <c r="N3288" s="16">
        <f>IFERROR(SUM_DATA[[#This Row],[MAT C.]], 0)</f>
        <v>5000</v>
      </c>
      <c r="O3288" s="16">
        <f>VLOOKUP(SUM_DATA[[#This Row],[Work Order]],'[2]MAT DETAIL'!$D:$L,8,FALSE)</f>
        <v>5000</v>
      </c>
      <c r="P3288" s="17">
        <v>5510.27</v>
      </c>
      <c r="Q3288" s="67" t="s">
        <v>21</v>
      </c>
      <c r="R3288" s="67"/>
      <c r="S3288" s="67"/>
    </row>
    <row r="3289" spans="4:19" ht="15">
      <c r="D3289" s="4">
        <v>620105</v>
      </c>
      <c r="E3289" s="38">
        <v>44244</v>
      </c>
      <c r="F3289" s="38">
        <v>44244</v>
      </c>
      <c r="G3289" s="62"/>
      <c r="H3289" s="4">
        <v>3045476</v>
      </c>
      <c r="I3289" s="28" t="s">
        <v>26</v>
      </c>
      <c r="J3289" s="44" t="s">
        <v>1019</v>
      </c>
      <c r="K3289" s="12" t="s">
        <v>19</v>
      </c>
      <c r="L3289" s="12" t="s">
        <v>170</v>
      </c>
      <c r="M3289" s="16">
        <f>SUM_DATA[[#This Row],[TOTAL Cost]]-SUM_DATA[[#This Row],[MATERIAL Cost]]</f>
        <v>510.27000000000044</v>
      </c>
      <c r="N3289" s="16">
        <f>IFERROR(SUM_DATA[[#This Row],[MAT C.]], 0)</f>
        <v>5000</v>
      </c>
      <c r="O3289" s="16">
        <f>VLOOKUP(SUM_DATA[[#This Row],[Work Order]],'[2]MAT DETAIL'!$D:$L,8,FALSE)</f>
        <v>5000</v>
      </c>
      <c r="P3289" s="17">
        <v>5510.27</v>
      </c>
      <c r="Q3289" s="67" t="s">
        <v>21</v>
      </c>
      <c r="R3289" s="67"/>
      <c r="S3289" s="67"/>
    </row>
    <row r="3290" spans="4:19" ht="15">
      <c r="D3290" s="4">
        <v>620106</v>
      </c>
      <c r="E3290" s="38">
        <v>44244</v>
      </c>
      <c r="F3290" s="38">
        <v>44244</v>
      </c>
      <c r="G3290" s="62"/>
      <c r="H3290" s="4">
        <v>3045478</v>
      </c>
      <c r="I3290" s="28" t="s">
        <v>26</v>
      </c>
      <c r="J3290" s="44" t="s">
        <v>1019</v>
      </c>
      <c r="K3290" s="12" t="s">
        <v>19</v>
      </c>
      <c r="L3290" s="12" t="s">
        <v>170</v>
      </c>
      <c r="M3290" s="16">
        <f>SUM_DATA[[#This Row],[TOTAL Cost]]-SUM_DATA[[#This Row],[MATERIAL Cost]]</f>
        <v>510.27000000000044</v>
      </c>
      <c r="N3290" s="16">
        <f>IFERROR(SUM_DATA[[#This Row],[MAT C.]], 0)</f>
        <v>5000</v>
      </c>
      <c r="O3290" s="16">
        <f>VLOOKUP(SUM_DATA[[#This Row],[Work Order]],'[2]MAT DETAIL'!$D:$L,8,FALSE)</f>
        <v>5000</v>
      </c>
      <c r="P3290" s="17">
        <v>5510.27</v>
      </c>
      <c r="Q3290" s="67" t="s">
        <v>21</v>
      </c>
      <c r="R3290" s="67"/>
      <c r="S3290" s="67"/>
    </row>
    <row r="3291" spans="4:19" ht="15">
      <c r="D3291" s="4">
        <v>620109</v>
      </c>
      <c r="E3291" s="38">
        <v>44244</v>
      </c>
      <c r="F3291" s="38">
        <v>44244</v>
      </c>
      <c r="G3291" s="62"/>
      <c r="H3291" s="4">
        <v>3045480</v>
      </c>
      <c r="I3291" s="28" t="s">
        <v>26</v>
      </c>
      <c r="J3291" s="44" t="s">
        <v>1019</v>
      </c>
      <c r="K3291" s="12" t="s">
        <v>19</v>
      </c>
      <c r="L3291" s="8" t="s">
        <v>170</v>
      </c>
      <c r="M3291" s="16">
        <f>SUM_DATA[[#This Row],[TOTAL Cost]]-SUM_DATA[[#This Row],[MATERIAL Cost]]</f>
        <v>510.27000000000044</v>
      </c>
      <c r="N3291" s="16">
        <f>IFERROR(SUM_DATA[[#This Row],[MAT C.]], 0)</f>
        <v>5000</v>
      </c>
      <c r="O3291" s="16">
        <f>VLOOKUP(SUM_DATA[[#This Row],[Work Order]],'[2]MAT DETAIL'!$D:$L,8,FALSE)</f>
        <v>5000</v>
      </c>
      <c r="P3291" s="17">
        <v>5510.27</v>
      </c>
      <c r="Q3291" s="67" t="s">
        <v>21</v>
      </c>
      <c r="R3291" s="67"/>
      <c r="S3291" s="67"/>
    </row>
    <row r="3292" spans="4:19" ht="15">
      <c r="D3292" s="4">
        <v>620111</v>
      </c>
      <c r="E3292" s="38">
        <v>44244</v>
      </c>
      <c r="F3292" s="38">
        <v>44244</v>
      </c>
      <c r="G3292" s="62"/>
      <c r="H3292" s="4">
        <v>3045484</v>
      </c>
      <c r="I3292" s="28" t="s">
        <v>26</v>
      </c>
      <c r="J3292" s="44" t="s">
        <v>1019</v>
      </c>
      <c r="K3292" s="12" t="s">
        <v>19</v>
      </c>
      <c r="L3292" s="8" t="s">
        <v>170</v>
      </c>
      <c r="M3292" s="16">
        <f>SUM_DATA[[#This Row],[TOTAL Cost]]-SUM_DATA[[#This Row],[MATERIAL Cost]]</f>
        <v>510.27000000000044</v>
      </c>
      <c r="N3292" s="16">
        <f>IFERROR(SUM_DATA[[#This Row],[MAT C.]], 0)</f>
        <v>5000</v>
      </c>
      <c r="O3292" s="16">
        <f>VLOOKUP(SUM_DATA[[#This Row],[Work Order]],'[2]MAT DETAIL'!$D:$L,8,FALSE)</f>
        <v>5000</v>
      </c>
      <c r="P3292" s="17">
        <v>5510.27</v>
      </c>
      <c r="Q3292" s="67" t="s">
        <v>21</v>
      </c>
      <c r="R3292" s="67"/>
      <c r="S3292" s="67"/>
    </row>
    <row r="3293" spans="4:19" ht="15">
      <c r="D3293" s="4">
        <v>620113</v>
      </c>
      <c r="E3293" s="38">
        <v>44244</v>
      </c>
      <c r="F3293" s="38">
        <v>44244</v>
      </c>
      <c r="G3293" s="62"/>
      <c r="H3293" s="4">
        <v>3045487</v>
      </c>
      <c r="I3293" s="28" t="s">
        <v>26</v>
      </c>
      <c r="J3293" s="44" t="s">
        <v>1019</v>
      </c>
      <c r="K3293" s="12" t="s">
        <v>19</v>
      </c>
      <c r="L3293" s="8" t="s">
        <v>170</v>
      </c>
      <c r="M3293" s="16">
        <f>SUM_DATA[[#This Row],[TOTAL Cost]]-SUM_DATA[[#This Row],[MATERIAL Cost]]</f>
        <v>510.27000000000044</v>
      </c>
      <c r="N3293" s="16">
        <f>IFERROR(SUM_DATA[[#This Row],[MAT C.]], 0)</f>
        <v>5000</v>
      </c>
      <c r="O3293" s="16">
        <f>VLOOKUP(SUM_DATA[[#This Row],[Work Order]],'[2]MAT DETAIL'!$D:$L,8,FALSE)</f>
        <v>5000</v>
      </c>
      <c r="P3293" s="17">
        <v>5510.27</v>
      </c>
      <c r="Q3293" s="67" t="s">
        <v>21</v>
      </c>
      <c r="R3293" s="67"/>
      <c r="S3293" s="67"/>
    </row>
    <row r="3294" spans="4:19" ht="15">
      <c r="D3294" s="4">
        <v>620120</v>
      </c>
      <c r="E3294" s="38">
        <v>44244</v>
      </c>
      <c r="F3294" s="38">
        <v>44244</v>
      </c>
      <c r="G3294" s="62"/>
      <c r="H3294" s="4">
        <v>3045489</v>
      </c>
      <c r="I3294" s="28" t="s">
        <v>26</v>
      </c>
      <c r="J3294" s="44" t="s">
        <v>1019</v>
      </c>
      <c r="K3294" s="12" t="s">
        <v>19</v>
      </c>
      <c r="L3294" s="8" t="s">
        <v>170</v>
      </c>
      <c r="M3294" s="16">
        <f>SUM_DATA[[#This Row],[TOTAL Cost]]-SUM_DATA[[#This Row],[MATERIAL Cost]]</f>
        <v>510.27000000000044</v>
      </c>
      <c r="N3294" s="16">
        <f>IFERROR(SUM_DATA[[#This Row],[MAT C.]], 0)</f>
        <v>5000</v>
      </c>
      <c r="O3294" s="16">
        <f>VLOOKUP(SUM_DATA[[#This Row],[Work Order]],'[2]MAT DETAIL'!$D:$L,8,FALSE)</f>
        <v>5000</v>
      </c>
      <c r="P3294" s="17">
        <v>5510.27</v>
      </c>
      <c r="Q3294" s="67" t="s">
        <v>21</v>
      </c>
      <c r="R3294" s="67"/>
      <c r="S3294" s="67"/>
    </row>
    <row r="3295" spans="4:19" ht="15">
      <c r="D3295" s="4">
        <v>620122</v>
      </c>
      <c r="E3295" s="38">
        <v>44244</v>
      </c>
      <c r="F3295" s="38">
        <v>44244</v>
      </c>
      <c r="G3295" s="62"/>
      <c r="H3295" s="4">
        <v>3045492</v>
      </c>
      <c r="I3295" s="28" t="s">
        <v>26</v>
      </c>
      <c r="J3295" s="44" t="s">
        <v>1019</v>
      </c>
      <c r="K3295" s="12" t="s">
        <v>19</v>
      </c>
      <c r="L3295" s="8" t="s">
        <v>170</v>
      </c>
      <c r="M3295" s="16">
        <f>SUM_DATA[[#This Row],[TOTAL Cost]]-SUM_DATA[[#This Row],[MATERIAL Cost]]</f>
        <v>510.27000000000044</v>
      </c>
      <c r="N3295" s="16">
        <f>IFERROR(SUM_DATA[[#This Row],[MAT C.]], 0)</f>
        <v>5000</v>
      </c>
      <c r="O3295" s="16">
        <f>VLOOKUP(SUM_DATA[[#This Row],[Work Order]],'[2]MAT DETAIL'!$D:$L,8,FALSE)</f>
        <v>5000</v>
      </c>
      <c r="P3295" s="17">
        <v>5510.27</v>
      </c>
      <c r="Q3295" s="67" t="s">
        <v>21</v>
      </c>
      <c r="R3295" s="67"/>
      <c r="S3295" s="67"/>
    </row>
    <row r="3296" spans="4:19" ht="15">
      <c r="D3296" s="4">
        <v>620123</v>
      </c>
      <c r="E3296" s="38">
        <v>44244</v>
      </c>
      <c r="F3296" s="38">
        <v>44244</v>
      </c>
      <c r="G3296" s="62"/>
      <c r="H3296" s="4">
        <v>3045494</v>
      </c>
      <c r="I3296" s="28" t="s">
        <v>26</v>
      </c>
      <c r="J3296" s="44" t="s">
        <v>1019</v>
      </c>
      <c r="K3296" s="12" t="s">
        <v>19</v>
      </c>
      <c r="L3296" s="8" t="s">
        <v>170</v>
      </c>
      <c r="M3296" s="16">
        <f>SUM_DATA[[#This Row],[TOTAL Cost]]-SUM_DATA[[#This Row],[MATERIAL Cost]]</f>
        <v>510.27000000000044</v>
      </c>
      <c r="N3296" s="16">
        <f>IFERROR(SUM_DATA[[#This Row],[MAT C.]], 0)</f>
        <v>5000</v>
      </c>
      <c r="O3296" s="16">
        <f>VLOOKUP(SUM_DATA[[#This Row],[Work Order]],'[2]MAT DETAIL'!$D:$L,8,FALSE)</f>
        <v>5000</v>
      </c>
      <c r="P3296" s="17">
        <v>5510.27</v>
      </c>
      <c r="Q3296" s="67" t="s">
        <v>21</v>
      </c>
      <c r="R3296" s="67"/>
      <c r="S3296" s="67"/>
    </row>
    <row r="3297" spans="4:19" ht="15">
      <c r="D3297" s="4">
        <v>620124</v>
      </c>
      <c r="E3297" s="38">
        <v>44244</v>
      </c>
      <c r="F3297" s="38">
        <v>44244</v>
      </c>
      <c r="G3297" s="62"/>
      <c r="H3297" s="4">
        <v>3045495</v>
      </c>
      <c r="I3297" s="28" t="s">
        <v>26</v>
      </c>
      <c r="J3297" s="44" t="s">
        <v>1019</v>
      </c>
      <c r="K3297" s="12" t="s">
        <v>19</v>
      </c>
      <c r="L3297" s="8" t="s">
        <v>170</v>
      </c>
      <c r="M3297" s="16">
        <f>SUM_DATA[[#This Row],[TOTAL Cost]]-SUM_DATA[[#This Row],[MATERIAL Cost]]</f>
        <v>510.27000000000044</v>
      </c>
      <c r="N3297" s="16">
        <f>IFERROR(SUM_DATA[[#This Row],[MAT C.]], 0)</f>
        <v>5000</v>
      </c>
      <c r="O3297" s="16">
        <f>VLOOKUP(SUM_DATA[[#This Row],[Work Order]],'[2]MAT DETAIL'!$D:$L,8,FALSE)</f>
        <v>5000</v>
      </c>
      <c r="P3297" s="17">
        <v>5510.27</v>
      </c>
      <c r="Q3297" s="67" t="s">
        <v>21</v>
      </c>
      <c r="R3297" s="67"/>
      <c r="S3297" s="67"/>
    </row>
    <row r="3298" spans="4:19" ht="15">
      <c r="D3298" s="4">
        <v>620122</v>
      </c>
      <c r="E3298" s="38">
        <v>44244</v>
      </c>
      <c r="F3298" s="38">
        <v>44244</v>
      </c>
      <c r="G3298" s="62"/>
      <c r="H3298" s="4">
        <v>3045501</v>
      </c>
      <c r="I3298" s="28" t="s">
        <v>31</v>
      </c>
      <c r="J3298" s="44" t="s">
        <v>1006</v>
      </c>
      <c r="K3298" s="12" t="s">
        <v>70</v>
      </c>
      <c r="L3298" s="8" t="s">
        <v>39</v>
      </c>
      <c r="M3298" s="16">
        <f>SUM_DATA[[#This Row],[TOTAL Cost]]-SUM_DATA[[#This Row],[MATERIAL Cost]]</f>
        <v>10928.4</v>
      </c>
      <c r="N3298" s="16">
        <f>IFERROR(SUM_DATA[[#This Row],[MAT C.]], 0)</f>
        <v>0</v>
      </c>
      <c r="O3298" s="16" t="e">
        <f>VLOOKUP(SUM_DATA[[#This Row],[Work Order]],'[2]MAT DETAIL'!$D:$L,8,FALSE)</f>
        <v>#N/A</v>
      </c>
      <c r="P3298" s="17">
        <v>10928.4</v>
      </c>
      <c r="Q3298" s="67" t="s">
        <v>25</v>
      </c>
      <c r="R3298" s="67"/>
      <c r="S3298" s="67"/>
    </row>
    <row r="3299" spans="4:19" ht="15">
      <c r="D3299" s="4">
        <v>620114</v>
      </c>
      <c r="E3299" s="38">
        <v>44245</v>
      </c>
      <c r="F3299" s="38">
        <v>44245</v>
      </c>
      <c r="G3299" s="62"/>
      <c r="H3299" s="4">
        <v>3046529</v>
      </c>
      <c r="I3299" s="28" t="s">
        <v>26</v>
      </c>
      <c r="J3299" s="44" t="s">
        <v>1020</v>
      </c>
      <c r="K3299" s="12" t="s">
        <v>59</v>
      </c>
      <c r="L3299" s="8" t="s">
        <v>56</v>
      </c>
      <c r="M3299" s="16">
        <f>SUM_DATA[[#This Row],[TOTAL Cost]]-SUM_DATA[[#This Row],[MATERIAL Cost]]</f>
        <v>0</v>
      </c>
      <c r="N3299" s="16">
        <f>IFERROR(SUM_DATA[[#This Row],[MAT C.]], 0)</f>
        <v>0</v>
      </c>
      <c r="O3299" s="16" t="e">
        <f>VLOOKUP(SUM_DATA[[#This Row],[Work Order]],'[2]MAT DETAIL'!$D:$L,8,FALSE)</f>
        <v>#N/A</v>
      </c>
      <c r="P3299" s="17">
        <v>0</v>
      </c>
      <c r="Q3299" s="67" t="s">
        <v>21</v>
      </c>
      <c r="R3299" s="67"/>
      <c r="S3299" s="67"/>
    </row>
    <row r="3300" spans="4:19" ht="15">
      <c r="D3300" s="4">
        <v>620116</v>
      </c>
      <c r="E3300" s="38">
        <v>44245</v>
      </c>
      <c r="F3300" s="38">
        <v>44245</v>
      </c>
      <c r="G3300" s="62"/>
      <c r="H3300" s="4">
        <v>3046533</v>
      </c>
      <c r="I3300" s="28" t="s">
        <v>26</v>
      </c>
      <c r="J3300" s="44" t="s">
        <v>1020</v>
      </c>
      <c r="K3300" s="12" t="s">
        <v>59</v>
      </c>
      <c r="L3300" s="8" t="s">
        <v>56</v>
      </c>
      <c r="M3300" s="16">
        <f>SUM_DATA[[#This Row],[TOTAL Cost]]-SUM_DATA[[#This Row],[MATERIAL Cost]]</f>
        <v>0</v>
      </c>
      <c r="N3300" s="16">
        <f>IFERROR(SUM_DATA[[#This Row],[MAT C.]], 0)</f>
        <v>0</v>
      </c>
      <c r="O3300" s="16" t="e">
        <f>VLOOKUP(SUM_DATA[[#This Row],[Work Order]],'[2]MAT DETAIL'!$D:$L,8,FALSE)</f>
        <v>#N/A</v>
      </c>
      <c r="P3300" s="17">
        <v>0</v>
      </c>
      <c r="Q3300" s="67" t="s">
        <v>21</v>
      </c>
      <c r="R3300" s="67"/>
      <c r="S3300" s="67"/>
    </row>
    <row r="3301" spans="4:19" ht="15">
      <c r="D3301" s="4">
        <v>620117</v>
      </c>
      <c r="E3301" s="38">
        <v>44245</v>
      </c>
      <c r="F3301" s="38">
        <v>44245</v>
      </c>
      <c r="G3301" s="62"/>
      <c r="H3301" s="4">
        <v>3046536</v>
      </c>
      <c r="I3301" s="28" t="s">
        <v>26</v>
      </c>
      <c r="J3301" s="44" t="s">
        <v>1020</v>
      </c>
      <c r="K3301" s="12" t="s">
        <v>59</v>
      </c>
      <c r="L3301" s="8" t="s">
        <v>56</v>
      </c>
      <c r="M3301" s="16">
        <f>SUM_DATA[[#This Row],[TOTAL Cost]]-SUM_DATA[[#This Row],[MATERIAL Cost]]</f>
        <v>0</v>
      </c>
      <c r="N3301" s="16">
        <f>IFERROR(SUM_DATA[[#This Row],[MAT C.]], 0)</f>
        <v>0</v>
      </c>
      <c r="O3301" s="16" t="e">
        <f>VLOOKUP(SUM_DATA[[#This Row],[Work Order]],'[2]MAT DETAIL'!$D:$L,8,FALSE)</f>
        <v>#N/A</v>
      </c>
      <c r="P3301" s="17">
        <v>0</v>
      </c>
      <c r="Q3301" s="67" t="s">
        <v>21</v>
      </c>
      <c r="R3301" s="67"/>
      <c r="S3301" s="67"/>
    </row>
    <row r="3302" spans="4:19" ht="15">
      <c r="D3302" s="4">
        <v>620124</v>
      </c>
      <c r="E3302" s="38">
        <v>44245</v>
      </c>
      <c r="F3302" s="38">
        <v>44245</v>
      </c>
      <c r="G3302" s="62"/>
      <c r="H3302" s="4">
        <v>3046538</v>
      </c>
      <c r="I3302" s="28" t="s">
        <v>26</v>
      </c>
      <c r="J3302" s="44" t="s">
        <v>1020</v>
      </c>
      <c r="K3302" s="12" t="s">
        <v>59</v>
      </c>
      <c r="L3302" s="8" t="s">
        <v>56</v>
      </c>
      <c r="M3302" s="16">
        <f>SUM_DATA[[#This Row],[TOTAL Cost]]-SUM_DATA[[#This Row],[MATERIAL Cost]]</f>
        <v>0</v>
      </c>
      <c r="N3302" s="16">
        <f>IFERROR(SUM_DATA[[#This Row],[MAT C.]], 0)</f>
        <v>0</v>
      </c>
      <c r="O3302" s="16" t="e">
        <f>VLOOKUP(SUM_DATA[[#This Row],[Work Order]],'[2]MAT DETAIL'!$D:$L,8,FALSE)</f>
        <v>#N/A</v>
      </c>
      <c r="P3302" s="17">
        <v>0</v>
      </c>
      <c r="Q3302" s="67" t="s">
        <v>21</v>
      </c>
      <c r="R3302" s="67"/>
      <c r="S3302" s="67"/>
    </row>
    <row r="3303" spans="4:19" ht="15">
      <c r="D3303" s="4">
        <v>620107</v>
      </c>
      <c r="E3303" s="38">
        <v>44245</v>
      </c>
      <c r="F3303" s="38">
        <v>44246</v>
      </c>
      <c r="G3303" s="62"/>
      <c r="H3303" s="4">
        <v>3047603</v>
      </c>
      <c r="I3303" s="28" t="s">
        <v>31</v>
      </c>
      <c r="J3303" s="44" t="s">
        <v>111</v>
      </c>
      <c r="K3303" s="8" t="s">
        <v>33</v>
      </c>
      <c r="L3303" s="8" t="s">
        <v>112</v>
      </c>
      <c r="M3303" s="16">
        <f>SUM_DATA[[#This Row],[TOTAL Cost]]-SUM_DATA[[#This Row],[MATERIAL Cost]]</f>
        <v>4342.46</v>
      </c>
      <c r="N3303" s="16">
        <f>IFERROR(SUM_DATA[[#This Row],[MAT C.]], 0)</f>
        <v>0</v>
      </c>
      <c r="O3303" s="16" t="e">
        <f>VLOOKUP(SUM_DATA[[#This Row],[Work Order]],'[2]MAT DETAIL'!$D:$L,8,FALSE)</f>
        <v>#N/A</v>
      </c>
      <c r="P3303" s="17">
        <v>4342.46</v>
      </c>
      <c r="Q3303" s="67" t="s">
        <v>25</v>
      </c>
      <c r="R3303" s="67"/>
      <c r="S3303" s="67"/>
    </row>
    <row r="3304" spans="4:19" ht="15">
      <c r="D3304" s="4">
        <v>620109</v>
      </c>
      <c r="E3304" s="38">
        <v>44246</v>
      </c>
      <c r="F3304" s="38">
        <v>44246</v>
      </c>
      <c r="G3304" s="62"/>
      <c r="H3304" s="4">
        <v>3050484</v>
      </c>
      <c r="I3304" s="28" t="s">
        <v>31</v>
      </c>
      <c r="J3304" s="44" t="s">
        <v>1021</v>
      </c>
      <c r="K3304" s="12" t="s">
        <v>36</v>
      </c>
      <c r="L3304" s="10" t="s">
        <v>37</v>
      </c>
      <c r="M3304" s="16">
        <f>SUM_DATA[[#This Row],[TOTAL Cost]]-SUM_DATA[[#This Row],[MATERIAL Cost]]</f>
        <v>4251.63</v>
      </c>
      <c r="N3304" s="16">
        <f>IFERROR(SUM_DATA[[#This Row],[MAT C.]], 0)</f>
        <v>0</v>
      </c>
      <c r="O3304" s="16" t="e">
        <f>VLOOKUP(SUM_DATA[[#This Row],[Work Order]],'[2]MAT DETAIL'!$D:$L,8,FALSE)</f>
        <v>#N/A</v>
      </c>
      <c r="P3304" s="17">
        <v>4251.63</v>
      </c>
      <c r="Q3304" s="67" t="s">
        <v>25</v>
      </c>
      <c r="R3304" s="67"/>
      <c r="S3304" s="67"/>
    </row>
    <row r="3305" spans="4:19" ht="15">
      <c r="D3305" s="4">
        <v>620122</v>
      </c>
      <c r="E3305" s="38">
        <v>44246</v>
      </c>
      <c r="F3305" s="38">
        <v>44246</v>
      </c>
      <c r="G3305" s="62"/>
      <c r="H3305" s="4">
        <v>3050496</v>
      </c>
      <c r="I3305" s="28" t="s">
        <v>31</v>
      </c>
      <c r="J3305" s="44" t="s">
        <v>693</v>
      </c>
      <c r="K3305" s="12" t="s">
        <v>70</v>
      </c>
      <c r="L3305" s="8" t="s">
        <v>39</v>
      </c>
      <c r="M3305" s="16">
        <f>SUM_DATA[[#This Row],[TOTAL Cost]]-SUM_DATA[[#This Row],[MATERIAL Cost]]</f>
        <v>549.63</v>
      </c>
      <c r="N3305" s="16">
        <f>IFERROR(SUM_DATA[[#This Row],[MAT C.]], 0)</f>
        <v>0</v>
      </c>
      <c r="O3305" s="16" t="e">
        <f>VLOOKUP(SUM_DATA[[#This Row],[Work Order]],'[2]MAT DETAIL'!$D:$L,8,FALSE)</f>
        <v>#N/A</v>
      </c>
      <c r="P3305" s="17">
        <v>549.63</v>
      </c>
      <c r="Q3305" s="67" t="s">
        <v>21</v>
      </c>
      <c r="R3305" s="67"/>
      <c r="S3305" s="67"/>
    </row>
    <row r="3306" spans="4:19" ht="15">
      <c r="D3306" s="4">
        <v>620122</v>
      </c>
      <c r="E3306" s="38">
        <v>44246</v>
      </c>
      <c r="F3306" s="38">
        <v>44246</v>
      </c>
      <c r="G3306" s="62"/>
      <c r="H3306" s="4">
        <v>3050498</v>
      </c>
      <c r="I3306" s="28" t="s">
        <v>31</v>
      </c>
      <c r="J3306" s="44" t="s">
        <v>694</v>
      </c>
      <c r="K3306" s="8" t="s">
        <v>70</v>
      </c>
      <c r="L3306" s="8" t="s">
        <v>39</v>
      </c>
      <c r="M3306" s="16">
        <f>SUM_DATA[[#This Row],[TOTAL Cost]]-SUM_DATA[[#This Row],[MATERIAL Cost]]</f>
        <v>549.63</v>
      </c>
      <c r="N3306" s="16">
        <f>IFERROR(SUM_DATA[[#This Row],[MAT C.]], 0)</f>
        <v>0</v>
      </c>
      <c r="O3306" s="16" t="e">
        <f>VLOOKUP(SUM_DATA[[#This Row],[Work Order]],'[2]MAT DETAIL'!$D:$L,8,FALSE)</f>
        <v>#N/A</v>
      </c>
      <c r="P3306" s="17">
        <v>549.63</v>
      </c>
      <c r="Q3306" s="67" t="s">
        <v>21</v>
      </c>
      <c r="R3306" s="67"/>
      <c r="S3306" s="67"/>
    </row>
    <row r="3307" spans="4:19" ht="15">
      <c r="D3307" s="4">
        <v>620120</v>
      </c>
      <c r="E3307" s="38">
        <v>44246</v>
      </c>
      <c r="F3307" s="38">
        <v>44246</v>
      </c>
      <c r="G3307" s="62"/>
      <c r="H3307" s="4">
        <v>3050499</v>
      </c>
      <c r="I3307" s="28" t="s">
        <v>31</v>
      </c>
      <c r="J3307" s="44" t="s">
        <v>693</v>
      </c>
      <c r="K3307" s="12" t="s">
        <v>70</v>
      </c>
      <c r="L3307" s="12" t="s">
        <v>39</v>
      </c>
      <c r="M3307" s="16">
        <f>SUM_DATA[[#This Row],[TOTAL Cost]]-SUM_DATA[[#This Row],[MATERIAL Cost]]</f>
        <v>549.63</v>
      </c>
      <c r="N3307" s="16">
        <f>IFERROR(SUM_DATA[[#This Row],[MAT C.]], 0)</f>
        <v>0</v>
      </c>
      <c r="O3307" s="16" t="e">
        <f>VLOOKUP(SUM_DATA[[#This Row],[Work Order]],'[2]MAT DETAIL'!$D:$L,8,FALSE)</f>
        <v>#N/A</v>
      </c>
      <c r="P3307" s="17">
        <v>549.63</v>
      </c>
      <c r="Q3307" s="67" t="s">
        <v>21</v>
      </c>
      <c r="R3307" s="67"/>
      <c r="S3307" s="67"/>
    </row>
    <row r="3308" spans="4:19" ht="15">
      <c r="D3308" s="4">
        <v>620120</v>
      </c>
      <c r="E3308" s="38">
        <v>44246</v>
      </c>
      <c r="F3308" s="38">
        <v>44246</v>
      </c>
      <c r="G3308" s="62"/>
      <c r="H3308" s="4">
        <v>3050501</v>
      </c>
      <c r="I3308" s="28" t="s">
        <v>31</v>
      </c>
      <c r="J3308" s="44" t="s">
        <v>694</v>
      </c>
      <c r="K3308" s="12" t="s">
        <v>70</v>
      </c>
      <c r="L3308" s="12" t="s">
        <v>39</v>
      </c>
      <c r="M3308" s="16">
        <f>SUM_DATA[[#This Row],[TOTAL Cost]]-SUM_DATA[[#This Row],[MATERIAL Cost]]</f>
        <v>549.63</v>
      </c>
      <c r="N3308" s="16">
        <f>IFERROR(SUM_DATA[[#This Row],[MAT C.]], 0)</f>
        <v>0</v>
      </c>
      <c r="O3308" s="16" t="e">
        <f>VLOOKUP(SUM_DATA[[#This Row],[Work Order]],'[2]MAT DETAIL'!$D:$L,8,FALSE)</f>
        <v>#N/A</v>
      </c>
      <c r="P3308" s="17">
        <v>549.63</v>
      </c>
      <c r="Q3308" s="67" t="s">
        <v>21</v>
      </c>
      <c r="R3308" s="67"/>
      <c r="S3308" s="67"/>
    </row>
    <row r="3309" spans="4:19" ht="15">
      <c r="D3309" s="4">
        <v>620120</v>
      </c>
      <c r="E3309" s="38">
        <v>44246</v>
      </c>
      <c r="F3309" s="38">
        <v>44246</v>
      </c>
      <c r="G3309" s="62"/>
      <c r="H3309" s="4">
        <v>3050505</v>
      </c>
      <c r="I3309" s="28" t="s">
        <v>31</v>
      </c>
      <c r="J3309" s="44" t="s">
        <v>1022</v>
      </c>
      <c r="K3309" s="12" t="s">
        <v>70</v>
      </c>
      <c r="L3309" s="12" t="s">
        <v>47</v>
      </c>
      <c r="M3309" s="16">
        <f>SUM_DATA[[#This Row],[TOTAL Cost]]-SUM_DATA[[#This Row],[MATERIAL Cost]]</f>
        <v>549.63</v>
      </c>
      <c r="N3309" s="16">
        <f>IFERROR(SUM_DATA[[#This Row],[MAT C.]], 0)</f>
        <v>0</v>
      </c>
      <c r="O3309" s="16" t="e">
        <f>VLOOKUP(SUM_DATA[[#This Row],[Work Order]],'[2]MAT DETAIL'!$D:$L,8,FALSE)</f>
        <v>#N/A</v>
      </c>
      <c r="P3309" s="17">
        <v>549.63</v>
      </c>
      <c r="Q3309" s="67" t="s">
        <v>21</v>
      </c>
      <c r="R3309" s="67"/>
      <c r="S3309" s="67"/>
    </row>
    <row r="3310" spans="4:19" ht="15">
      <c r="D3310" s="4">
        <v>620112</v>
      </c>
      <c r="E3310" s="38">
        <v>44246</v>
      </c>
      <c r="F3310" s="38">
        <v>44246</v>
      </c>
      <c r="G3310" s="62"/>
      <c r="H3310" s="4">
        <v>3050948</v>
      </c>
      <c r="I3310" s="28" t="s">
        <v>26</v>
      </c>
      <c r="J3310" s="44" t="s">
        <v>912</v>
      </c>
      <c r="K3310" s="12" t="s">
        <v>36</v>
      </c>
      <c r="L3310" s="12" t="s">
        <v>42</v>
      </c>
      <c r="M3310" s="16">
        <f>SUM_DATA[[#This Row],[TOTAL Cost]]-SUM_DATA[[#This Row],[MATERIAL Cost]]</f>
        <v>233500</v>
      </c>
      <c r="N3310" s="16">
        <f>IFERROR(SUM_DATA[[#This Row],[MAT C.]], 0)</f>
        <v>0</v>
      </c>
      <c r="O3310" s="16" t="e">
        <f>VLOOKUP(SUM_DATA[[#This Row],[Work Order]],'[2]MAT DETAIL'!$D:$L,8,FALSE)</f>
        <v>#N/A</v>
      </c>
      <c r="P3310" s="17">
        <v>233500</v>
      </c>
      <c r="Q3310" s="67" t="s">
        <v>21</v>
      </c>
      <c r="R3310" s="67"/>
      <c r="S3310" s="67"/>
    </row>
    <row r="3311" spans="4:19" ht="15">
      <c r="D3311" s="4">
        <v>620118</v>
      </c>
      <c r="E3311" s="38">
        <v>44246</v>
      </c>
      <c r="F3311" s="38">
        <v>44246</v>
      </c>
      <c r="G3311" s="62"/>
      <c r="H3311" s="4">
        <v>3050952</v>
      </c>
      <c r="I3311" s="28" t="s">
        <v>26</v>
      </c>
      <c r="J3311" s="44" t="s">
        <v>912</v>
      </c>
      <c r="K3311" s="12" t="s">
        <v>36</v>
      </c>
      <c r="L3311" s="12" t="s">
        <v>42</v>
      </c>
      <c r="M3311" s="16">
        <f>SUM_DATA[[#This Row],[TOTAL Cost]]-SUM_DATA[[#This Row],[MATERIAL Cost]]</f>
        <v>233500</v>
      </c>
      <c r="N3311" s="16">
        <f>IFERROR(SUM_DATA[[#This Row],[MAT C.]], 0)</f>
        <v>0</v>
      </c>
      <c r="O3311" s="16" t="e">
        <f>VLOOKUP(SUM_DATA[[#This Row],[Work Order]],'[2]MAT DETAIL'!$D:$L,8,FALSE)</f>
        <v>#N/A</v>
      </c>
      <c r="P3311" s="17">
        <v>233500</v>
      </c>
      <c r="Q3311" s="67" t="s">
        <v>21</v>
      </c>
      <c r="R3311" s="67"/>
      <c r="S3311" s="67"/>
    </row>
    <row r="3312" spans="4:19" ht="15">
      <c r="D3312" s="4">
        <v>620118</v>
      </c>
      <c r="E3312" s="38">
        <v>44246</v>
      </c>
      <c r="F3312" s="38">
        <v>44246</v>
      </c>
      <c r="G3312" s="62"/>
      <c r="H3312" s="4">
        <v>3050995</v>
      </c>
      <c r="I3312" s="28" t="s">
        <v>26</v>
      </c>
      <c r="J3312" s="44" t="s">
        <v>560</v>
      </c>
      <c r="K3312" s="12" t="s">
        <v>70</v>
      </c>
      <c r="L3312" s="12" t="s">
        <v>376</v>
      </c>
      <c r="M3312" s="16">
        <f>SUM_DATA[[#This Row],[TOTAL Cost]]-SUM_DATA[[#This Row],[MATERIAL Cost]]</f>
        <v>3245.28</v>
      </c>
      <c r="N3312" s="16">
        <f>IFERROR(SUM_DATA[[#This Row],[MAT C.]], 0)</f>
        <v>0</v>
      </c>
      <c r="O3312" s="16" t="e">
        <f>VLOOKUP(SUM_DATA[[#This Row],[Work Order]],'[2]MAT DETAIL'!$D:$L,8,FALSE)</f>
        <v>#N/A</v>
      </c>
      <c r="P3312" s="17">
        <v>3245.28</v>
      </c>
      <c r="Q3312" s="67" t="s">
        <v>25</v>
      </c>
      <c r="R3312" s="67"/>
      <c r="S3312" s="67"/>
    </row>
    <row r="3313" spans="4:19" ht="15">
      <c r="D3313" s="4">
        <v>620117</v>
      </c>
      <c r="E3313" s="38">
        <v>44246</v>
      </c>
      <c r="F3313" s="38">
        <v>44246</v>
      </c>
      <c r="G3313" s="62"/>
      <c r="H3313" s="4">
        <v>3050996</v>
      </c>
      <c r="I3313" s="28" t="s">
        <v>26</v>
      </c>
      <c r="J3313" s="44" t="s">
        <v>390</v>
      </c>
      <c r="K3313" s="12" t="s">
        <v>78</v>
      </c>
      <c r="L3313" s="12" t="s">
        <v>79</v>
      </c>
      <c r="M3313" s="16">
        <f>SUM_DATA[[#This Row],[TOTAL Cost]]-SUM_DATA[[#This Row],[MATERIAL Cost]]</f>
        <v>1859.64</v>
      </c>
      <c r="N3313" s="16">
        <f>IFERROR(SUM_DATA[[#This Row],[MAT C.]], 0)</f>
        <v>0</v>
      </c>
      <c r="O3313" s="16" t="e">
        <f>VLOOKUP(SUM_DATA[[#This Row],[Work Order]],'[2]MAT DETAIL'!$D:$L,8,FALSE)</f>
        <v>#N/A</v>
      </c>
      <c r="P3313" s="17">
        <v>1859.64</v>
      </c>
      <c r="Q3313" s="67" t="s">
        <v>25</v>
      </c>
      <c r="R3313" s="67"/>
      <c r="S3313" s="67"/>
    </row>
    <row r="3314" spans="4:19" ht="15">
      <c r="D3314" s="4">
        <v>620114</v>
      </c>
      <c r="E3314" s="38">
        <v>44246</v>
      </c>
      <c r="F3314" s="38">
        <v>44246</v>
      </c>
      <c r="G3314" s="62"/>
      <c r="H3314" s="4">
        <v>3051003</v>
      </c>
      <c r="I3314" s="28" t="s">
        <v>26</v>
      </c>
      <c r="J3314" s="44" t="s">
        <v>1023</v>
      </c>
      <c r="K3314" s="12" t="s">
        <v>82</v>
      </c>
      <c r="L3314" s="12" t="s">
        <v>140</v>
      </c>
      <c r="M3314" s="16">
        <f>SUM_DATA[[#This Row],[TOTAL Cost]]-SUM_DATA[[#This Row],[MATERIAL Cost]]</f>
        <v>1859.64</v>
      </c>
      <c r="N3314" s="16">
        <f>IFERROR(SUM_DATA[[#This Row],[MAT C.]], 0)</f>
        <v>0</v>
      </c>
      <c r="O3314" s="16" t="e">
        <f>VLOOKUP(SUM_DATA[[#This Row],[Work Order]],'[2]MAT DETAIL'!$D:$L,8,FALSE)</f>
        <v>#N/A</v>
      </c>
      <c r="P3314" s="17">
        <v>1859.64</v>
      </c>
      <c r="Q3314" s="67" t="s">
        <v>25</v>
      </c>
      <c r="R3314" s="67"/>
      <c r="S3314" s="67"/>
    </row>
    <row r="3315" spans="4:19" ht="15">
      <c r="D3315" s="4">
        <v>620116</v>
      </c>
      <c r="E3315" s="38">
        <v>44246</v>
      </c>
      <c r="F3315" s="38">
        <v>44246</v>
      </c>
      <c r="G3315" s="62"/>
      <c r="H3315" s="4">
        <v>3051006</v>
      </c>
      <c r="I3315" s="28" t="s">
        <v>26</v>
      </c>
      <c r="J3315" s="44" t="s">
        <v>55</v>
      </c>
      <c r="K3315" s="12" t="s">
        <v>56</v>
      </c>
      <c r="L3315" s="12" t="s">
        <v>57</v>
      </c>
      <c r="M3315" s="16">
        <f>SUM_DATA[[#This Row],[TOTAL Cost]]-SUM_DATA[[#This Row],[MATERIAL Cost]]</f>
        <v>1859.64</v>
      </c>
      <c r="N3315" s="16">
        <f>IFERROR(SUM_DATA[[#This Row],[MAT C.]], 0)</f>
        <v>0</v>
      </c>
      <c r="O3315" s="16" t="e">
        <f>VLOOKUP(SUM_DATA[[#This Row],[Work Order]],'[2]MAT DETAIL'!$D:$L,8,FALSE)</f>
        <v>#N/A</v>
      </c>
      <c r="P3315" s="17">
        <v>1859.64</v>
      </c>
      <c r="Q3315" s="67" t="s">
        <v>25</v>
      </c>
      <c r="R3315" s="67"/>
      <c r="S3315" s="67"/>
    </row>
    <row r="3316" spans="4:19" ht="15">
      <c r="D3316" s="4">
        <v>620116</v>
      </c>
      <c r="E3316" s="38">
        <v>44246</v>
      </c>
      <c r="F3316" s="38">
        <v>44246</v>
      </c>
      <c r="G3316" s="62"/>
      <c r="H3316" s="4">
        <v>3051010</v>
      </c>
      <c r="I3316" s="28" t="s">
        <v>26</v>
      </c>
      <c r="J3316" s="44" t="s">
        <v>1024</v>
      </c>
      <c r="K3316" s="12" t="s">
        <v>59</v>
      </c>
      <c r="L3316" s="12" t="s">
        <v>98</v>
      </c>
      <c r="M3316" s="16">
        <f>SUM_DATA[[#This Row],[TOTAL Cost]]-SUM_DATA[[#This Row],[MATERIAL Cost]]</f>
        <v>1020.54</v>
      </c>
      <c r="N3316" s="16">
        <f>IFERROR(SUM_DATA[[#This Row],[MAT C.]], 0)</f>
        <v>0</v>
      </c>
      <c r="O3316" s="16" t="e">
        <f>VLOOKUP(SUM_DATA[[#This Row],[Work Order]],'[2]MAT DETAIL'!$D:$L,8,FALSE)</f>
        <v>#N/A</v>
      </c>
      <c r="P3316" s="17">
        <v>1020.54</v>
      </c>
      <c r="Q3316" s="67" t="s">
        <v>25</v>
      </c>
      <c r="R3316" s="67"/>
      <c r="S3316" s="67"/>
    </row>
    <row r="3317" spans="4:19" ht="15">
      <c r="D3317" s="4">
        <v>620117</v>
      </c>
      <c r="E3317" s="38">
        <v>44246</v>
      </c>
      <c r="F3317" s="38">
        <v>44246</v>
      </c>
      <c r="G3317" s="62"/>
      <c r="H3317" s="4">
        <v>3051011</v>
      </c>
      <c r="I3317" s="28" t="s">
        <v>26</v>
      </c>
      <c r="J3317" s="44" t="s">
        <v>69</v>
      </c>
      <c r="K3317" s="12" t="s">
        <v>70</v>
      </c>
      <c r="L3317" s="12" t="s">
        <v>71</v>
      </c>
      <c r="M3317" s="16">
        <f>SUM_DATA[[#This Row],[TOTAL Cost]]-SUM_DATA[[#This Row],[MATERIAL Cost]]</f>
        <v>2499.0500000000002</v>
      </c>
      <c r="N3317" s="16">
        <f>IFERROR(SUM_DATA[[#This Row],[MAT C.]], 0)</f>
        <v>0</v>
      </c>
      <c r="O3317" s="16" t="e">
        <f>VLOOKUP(SUM_DATA[[#This Row],[Work Order]],'[2]MAT DETAIL'!$D:$L,8,FALSE)</f>
        <v>#N/A</v>
      </c>
      <c r="P3317" s="17">
        <v>2499.0500000000002</v>
      </c>
      <c r="Q3317" s="67" t="s">
        <v>25</v>
      </c>
      <c r="R3317" s="67"/>
      <c r="S3317" s="67"/>
    </row>
    <row r="3318" spans="4:19" ht="15">
      <c r="D3318" s="4">
        <v>620112</v>
      </c>
      <c r="E3318" s="38">
        <v>44249</v>
      </c>
      <c r="F3318" s="38">
        <v>44249</v>
      </c>
      <c r="G3318" s="62"/>
      <c r="H3318" s="4">
        <v>3051247</v>
      </c>
      <c r="I3318" s="28" t="s">
        <v>26</v>
      </c>
      <c r="J3318" s="44" t="s">
        <v>72</v>
      </c>
      <c r="K3318" s="12" t="s">
        <v>36</v>
      </c>
      <c r="L3318" s="14" t="s">
        <v>37</v>
      </c>
      <c r="M3318" s="16">
        <f>SUM_DATA[[#This Row],[TOTAL Cost]]-SUM_DATA[[#This Row],[MATERIAL Cost]]</f>
        <v>1859.64</v>
      </c>
      <c r="N3318" s="16">
        <f>IFERROR(SUM_DATA[[#This Row],[MAT C.]], 0)</f>
        <v>0</v>
      </c>
      <c r="O3318" s="16" t="e">
        <f>VLOOKUP(SUM_DATA[[#This Row],[Work Order]],'[2]MAT DETAIL'!$D:$L,8,FALSE)</f>
        <v>#N/A</v>
      </c>
      <c r="P3318" s="17">
        <v>1859.64</v>
      </c>
      <c r="Q3318" s="67" t="s">
        <v>25</v>
      </c>
      <c r="R3318" s="67"/>
      <c r="S3318" s="67"/>
    </row>
    <row r="3319" spans="4:19" ht="15">
      <c r="D3319" s="4">
        <v>620107</v>
      </c>
      <c r="E3319" s="38">
        <v>44249</v>
      </c>
      <c r="F3319" s="38">
        <v>44249</v>
      </c>
      <c r="G3319" s="62"/>
      <c r="H3319" s="4">
        <v>3051249</v>
      </c>
      <c r="I3319" s="28" t="s">
        <v>26</v>
      </c>
      <c r="J3319" s="44" t="s">
        <v>86</v>
      </c>
      <c r="K3319" s="12" t="s">
        <v>36</v>
      </c>
      <c r="L3319" s="8" t="s">
        <v>47</v>
      </c>
      <c r="M3319" s="16">
        <f>SUM_DATA[[#This Row],[TOTAL Cost]]-SUM_DATA[[#This Row],[MATERIAL Cost]]</f>
        <v>1859.64</v>
      </c>
      <c r="N3319" s="16">
        <f>IFERROR(SUM_DATA[[#This Row],[MAT C.]], 0)</f>
        <v>0</v>
      </c>
      <c r="O3319" s="16" t="e">
        <f>VLOOKUP(SUM_DATA[[#This Row],[Work Order]],'[2]MAT DETAIL'!$D:$L,8,FALSE)</f>
        <v>#N/A</v>
      </c>
      <c r="P3319" s="17">
        <v>1859.64</v>
      </c>
      <c r="Q3319" s="67" t="s">
        <v>25</v>
      </c>
      <c r="R3319" s="67"/>
      <c r="S3319" s="67"/>
    </row>
    <row r="3320" spans="4:19" ht="15">
      <c r="D3320" s="4">
        <v>620114</v>
      </c>
      <c r="E3320" s="38">
        <v>44249</v>
      </c>
      <c r="F3320" s="38">
        <v>44249</v>
      </c>
      <c r="G3320" s="62"/>
      <c r="H3320" s="4">
        <v>3051251</v>
      </c>
      <c r="I3320" s="28" t="s">
        <v>26</v>
      </c>
      <c r="J3320" s="45" t="s">
        <v>145</v>
      </c>
      <c r="K3320" s="8" t="s">
        <v>56</v>
      </c>
      <c r="L3320" s="8" t="s">
        <v>146</v>
      </c>
      <c r="M3320" s="16">
        <f>SUM_DATA[[#This Row],[TOTAL Cost]]-SUM_DATA[[#This Row],[MATERIAL Cost]]</f>
        <v>1859.64</v>
      </c>
      <c r="N3320" s="16">
        <f>IFERROR(SUM_DATA[[#This Row],[MAT C.]], 0)</f>
        <v>0</v>
      </c>
      <c r="O3320" s="16" t="e">
        <f>VLOOKUP(SUM_DATA[[#This Row],[Work Order]],'[2]MAT DETAIL'!$D:$L,8,FALSE)</f>
        <v>#N/A</v>
      </c>
      <c r="P3320" s="17">
        <v>1859.64</v>
      </c>
      <c r="Q3320" s="67" t="s">
        <v>25</v>
      </c>
      <c r="R3320" s="67"/>
      <c r="S3320" s="67"/>
    </row>
    <row r="3321" spans="4:19" ht="15">
      <c r="D3321" s="4">
        <v>620123</v>
      </c>
      <c r="E3321" s="38">
        <v>44249</v>
      </c>
      <c r="F3321" s="38">
        <v>44249</v>
      </c>
      <c r="G3321" s="62"/>
      <c r="H3321" s="4">
        <v>3051252</v>
      </c>
      <c r="I3321" s="28" t="s">
        <v>26</v>
      </c>
      <c r="J3321" s="44" t="s">
        <v>72</v>
      </c>
      <c r="K3321" s="12" t="s">
        <v>36</v>
      </c>
      <c r="L3321" s="10" t="s">
        <v>37</v>
      </c>
      <c r="M3321" s="16">
        <f>SUM_DATA[[#This Row],[TOTAL Cost]]-SUM_DATA[[#This Row],[MATERIAL Cost]]</f>
        <v>1859.64</v>
      </c>
      <c r="N3321" s="16">
        <f>IFERROR(SUM_DATA[[#This Row],[MAT C.]], 0)</f>
        <v>0</v>
      </c>
      <c r="O3321" s="16" t="e">
        <f>VLOOKUP(SUM_DATA[[#This Row],[Work Order]],'[2]MAT DETAIL'!$D:$L,8,FALSE)</f>
        <v>#N/A</v>
      </c>
      <c r="P3321" s="17">
        <v>1859.64</v>
      </c>
      <c r="Q3321" s="67" t="s">
        <v>25</v>
      </c>
      <c r="R3321" s="67"/>
      <c r="S3321" s="67"/>
    </row>
    <row r="3322" spans="4:19" ht="15">
      <c r="D3322" s="4">
        <v>620118</v>
      </c>
      <c r="E3322" s="38">
        <v>44249</v>
      </c>
      <c r="F3322" s="38">
        <v>44249</v>
      </c>
      <c r="G3322" s="62"/>
      <c r="H3322" s="4">
        <v>3051253</v>
      </c>
      <c r="I3322" s="28" t="s">
        <v>26</v>
      </c>
      <c r="J3322" s="44" t="s">
        <v>1025</v>
      </c>
      <c r="K3322" s="12" t="s">
        <v>70</v>
      </c>
      <c r="L3322" s="8" t="s">
        <v>71</v>
      </c>
      <c r="M3322" s="16">
        <f>SUM_DATA[[#This Row],[TOTAL Cost]]-SUM_DATA[[#This Row],[MATERIAL Cost]]</f>
        <v>3340.08</v>
      </c>
      <c r="N3322" s="16">
        <f>IFERROR(SUM_DATA[[#This Row],[MAT C.]], 0)</f>
        <v>0</v>
      </c>
      <c r="O3322" s="16" t="e">
        <f>VLOOKUP(SUM_DATA[[#This Row],[Work Order]],'[2]MAT DETAIL'!$D:$L,8,FALSE)</f>
        <v>#N/A</v>
      </c>
      <c r="P3322" s="17">
        <v>3340.08</v>
      </c>
      <c r="Q3322" s="67" t="s">
        <v>25</v>
      </c>
      <c r="R3322" s="67"/>
      <c r="S3322" s="67"/>
    </row>
    <row r="3323" spans="4:19" ht="15">
      <c r="D3323" s="4">
        <v>620123</v>
      </c>
      <c r="E3323" s="38">
        <v>44249</v>
      </c>
      <c r="F3323" s="38">
        <v>44249</v>
      </c>
      <c r="G3323" s="62"/>
      <c r="H3323" s="4">
        <v>3051254</v>
      </c>
      <c r="I3323" s="28" t="s">
        <v>26</v>
      </c>
      <c r="J3323" s="44" t="s">
        <v>276</v>
      </c>
      <c r="K3323" s="12" t="s">
        <v>67</v>
      </c>
      <c r="L3323" s="8" t="s">
        <v>88</v>
      </c>
      <c r="M3323" s="16">
        <f>SUM_DATA[[#This Row],[TOTAL Cost]]-SUM_DATA[[#This Row],[MATERIAL Cost]]</f>
        <v>1859.64</v>
      </c>
      <c r="N3323" s="16">
        <f>IFERROR(SUM_DATA[[#This Row],[MAT C.]], 0)</f>
        <v>0</v>
      </c>
      <c r="O3323" s="16" t="e">
        <f>VLOOKUP(SUM_DATA[[#This Row],[Work Order]],'[2]MAT DETAIL'!$D:$L,8,FALSE)</f>
        <v>#N/A</v>
      </c>
      <c r="P3323" s="17">
        <v>1859.64</v>
      </c>
      <c r="Q3323" s="67" t="s">
        <v>25</v>
      </c>
      <c r="R3323" s="67"/>
      <c r="S3323" s="67"/>
    </row>
    <row r="3324" spans="4:19" ht="15">
      <c r="D3324" s="4">
        <v>620113</v>
      </c>
      <c r="E3324" s="38">
        <v>44249</v>
      </c>
      <c r="F3324" s="38">
        <v>44250</v>
      </c>
      <c r="G3324" s="62"/>
      <c r="H3324" s="4">
        <v>3051368</v>
      </c>
      <c r="I3324" s="28" t="s">
        <v>31</v>
      </c>
      <c r="J3324" s="44" t="s">
        <v>1026</v>
      </c>
      <c r="K3324" s="12" t="s">
        <v>82</v>
      </c>
      <c r="L3324" s="8" t="s">
        <v>160</v>
      </c>
      <c r="M3324" s="16">
        <f>SUM_DATA[[#This Row],[TOTAL Cost]]-SUM_DATA[[#This Row],[MATERIAL Cost]]</f>
        <v>8503.26</v>
      </c>
      <c r="N3324" s="16">
        <f>IFERROR(SUM_DATA[[#This Row],[MAT C.]], 0)</f>
        <v>0</v>
      </c>
      <c r="O3324" s="16" t="e">
        <f>VLOOKUP(SUM_DATA[[#This Row],[Work Order]],'[2]MAT DETAIL'!$D:$L,8,FALSE)</f>
        <v>#N/A</v>
      </c>
      <c r="P3324" s="17">
        <v>8503.26</v>
      </c>
      <c r="Q3324" s="67" t="s">
        <v>25</v>
      </c>
      <c r="R3324" s="67"/>
      <c r="S3324" s="67"/>
    </row>
    <row r="3325" spans="4:19" ht="15">
      <c r="D3325" s="19">
        <v>620113</v>
      </c>
      <c r="E3325" s="35">
        <v>44249</v>
      </c>
      <c r="F3325" s="35"/>
      <c r="G3325" s="62"/>
      <c r="H3325" s="4">
        <v>3051368</v>
      </c>
      <c r="I3325" s="28" t="s">
        <v>31</v>
      </c>
      <c r="J3325" s="46" t="s">
        <v>1027</v>
      </c>
      <c r="K3325" s="13" t="s">
        <v>19</v>
      </c>
      <c r="L3325" s="13" t="s">
        <v>50</v>
      </c>
      <c r="M3325" s="16"/>
      <c r="N3325" s="16"/>
      <c r="O3325" s="16"/>
      <c r="P3325" s="16"/>
      <c r="Q3325" s="67" t="s">
        <v>25</v>
      </c>
      <c r="R3325" s="67"/>
      <c r="S3325" s="67"/>
    </row>
    <row r="3326" spans="4:19" ht="15">
      <c r="D3326" s="4">
        <v>620117</v>
      </c>
      <c r="E3326" s="38">
        <v>44250</v>
      </c>
      <c r="F3326" s="38">
        <v>44250</v>
      </c>
      <c r="G3326" s="62"/>
      <c r="H3326" s="4">
        <v>3051650</v>
      </c>
      <c r="I3326" s="28" t="s">
        <v>31</v>
      </c>
      <c r="J3326" s="44" t="s">
        <v>220</v>
      </c>
      <c r="K3326" s="12" t="s">
        <v>39</v>
      </c>
      <c r="L3326" s="8" t="s">
        <v>221</v>
      </c>
      <c r="M3326" s="16">
        <f>SUM_DATA[[#This Row],[TOTAL Cost]]-SUM_DATA[[#This Row],[MATERIAL Cost]]</f>
        <v>549.63</v>
      </c>
      <c r="N3326" s="16">
        <f>IFERROR(SUM_DATA[[#This Row],[MAT C.]], 0)</f>
        <v>0</v>
      </c>
      <c r="O3326" s="16" t="e">
        <f>VLOOKUP(SUM_DATA[[#This Row],[Work Order]],'[2]MAT DETAIL'!$D:$L,8,FALSE)</f>
        <v>#N/A</v>
      </c>
      <c r="P3326" s="17">
        <v>549.63</v>
      </c>
      <c r="Q3326" s="67" t="s">
        <v>25</v>
      </c>
      <c r="R3326" s="67"/>
      <c r="S3326" s="67"/>
    </row>
    <row r="3327" spans="4:19" ht="15">
      <c r="D3327" s="4">
        <v>620113</v>
      </c>
      <c r="E3327" s="38">
        <v>44250</v>
      </c>
      <c r="F3327" s="38">
        <v>44250</v>
      </c>
      <c r="G3327" s="62"/>
      <c r="H3327" s="4">
        <v>3051651</v>
      </c>
      <c r="I3327" s="28" t="s">
        <v>31</v>
      </c>
      <c r="J3327" s="44" t="s">
        <v>364</v>
      </c>
      <c r="K3327" s="12" t="s">
        <v>70</v>
      </c>
      <c r="L3327" s="12" t="s">
        <v>39</v>
      </c>
      <c r="M3327" s="16">
        <f>SUM_DATA[[#This Row],[TOTAL Cost]]-SUM_DATA[[#This Row],[MATERIAL Cost]]</f>
        <v>549.63</v>
      </c>
      <c r="N3327" s="16">
        <f>IFERROR(SUM_DATA[[#This Row],[MAT C.]], 0)</f>
        <v>0</v>
      </c>
      <c r="O3327" s="16" t="e">
        <f>VLOOKUP(SUM_DATA[[#This Row],[Work Order]],'[2]MAT DETAIL'!$D:$L,8,FALSE)</f>
        <v>#N/A</v>
      </c>
      <c r="P3327" s="17">
        <v>549.63</v>
      </c>
      <c r="Q3327" s="67" t="s">
        <v>25</v>
      </c>
      <c r="R3327" s="67"/>
      <c r="S3327" s="67"/>
    </row>
    <row r="3328" spans="4:19" ht="15">
      <c r="D3328" s="4">
        <v>620113</v>
      </c>
      <c r="E3328" s="38">
        <v>44250</v>
      </c>
      <c r="F3328" s="38">
        <v>44250</v>
      </c>
      <c r="G3328" s="62"/>
      <c r="H3328" s="4">
        <v>3051652</v>
      </c>
      <c r="I3328" s="28" t="s">
        <v>31</v>
      </c>
      <c r="J3328" s="44" t="s">
        <v>432</v>
      </c>
      <c r="K3328" s="12" t="s">
        <v>70</v>
      </c>
      <c r="L3328" s="8" t="s">
        <v>39</v>
      </c>
      <c r="M3328" s="16">
        <f>SUM_DATA[[#This Row],[TOTAL Cost]]-SUM_DATA[[#This Row],[MATERIAL Cost]]</f>
        <v>549.63</v>
      </c>
      <c r="N3328" s="16">
        <f>IFERROR(SUM_DATA[[#This Row],[MAT C.]], 0)</f>
        <v>0</v>
      </c>
      <c r="O3328" s="16" t="e">
        <f>VLOOKUP(SUM_DATA[[#This Row],[Work Order]],'[2]MAT DETAIL'!$D:$L,8,FALSE)</f>
        <v>#N/A</v>
      </c>
      <c r="P3328" s="17">
        <v>549.63</v>
      </c>
      <c r="Q3328" s="67" t="s">
        <v>25</v>
      </c>
      <c r="R3328" s="67"/>
      <c r="S3328" s="67"/>
    </row>
    <row r="3329" spans="4:19" ht="15">
      <c r="D3329" s="4">
        <v>620118</v>
      </c>
      <c r="E3329" s="38">
        <v>44250</v>
      </c>
      <c r="F3329" s="38">
        <v>44250</v>
      </c>
      <c r="G3329" s="62"/>
      <c r="H3329" s="4">
        <v>3051657</v>
      </c>
      <c r="I3329" s="28" t="s">
        <v>31</v>
      </c>
      <c r="J3329" s="45" t="s">
        <v>1028</v>
      </c>
      <c r="K3329" s="12" t="s">
        <v>70</v>
      </c>
      <c r="L3329" s="8" t="s">
        <v>39</v>
      </c>
      <c r="M3329" s="16">
        <f>SUM_DATA[[#This Row],[TOTAL Cost]]-SUM_DATA[[#This Row],[MATERIAL Cost]]</f>
        <v>1360.43</v>
      </c>
      <c r="N3329" s="16">
        <f>IFERROR(SUM_DATA[[#This Row],[MAT C.]], 0)</f>
        <v>0</v>
      </c>
      <c r="O3329" s="16" t="e">
        <f>VLOOKUP(SUM_DATA[[#This Row],[Work Order]],'[2]MAT DETAIL'!$D:$L,8,FALSE)</f>
        <v>#N/A</v>
      </c>
      <c r="P3329" s="17">
        <v>1360.43</v>
      </c>
      <c r="Q3329" s="67" t="s">
        <v>25</v>
      </c>
      <c r="R3329" s="67"/>
      <c r="S3329" s="67"/>
    </row>
    <row r="3330" spans="4:19" ht="15">
      <c r="D3330" s="4">
        <v>620104</v>
      </c>
      <c r="E3330" s="38">
        <v>44251</v>
      </c>
      <c r="F3330" s="38">
        <v>44251</v>
      </c>
      <c r="G3330" s="62"/>
      <c r="H3330" s="4">
        <v>3052055</v>
      </c>
      <c r="I3330" s="28" t="s">
        <v>26</v>
      </c>
      <c r="J3330" s="44" t="s">
        <v>189</v>
      </c>
      <c r="K3330" s="12" t="s">
        <v>36</v>
      </c>
      <c r="L3330" s="8" t="s">
        <v>42</v>
      </c>
      <c r="M3330" s="16">
        <f>SUM_DATA[[#This Row],[TOTAL Cost]]-SUM_DATA[[#This Row],[MATERIAL Cost]]</f>
        <v>432958.27</v>
      </c>
      <c r="N3330" s="16">
        <f>IFERROR(SUM_DATA[[#This Row],[MAT C.]], 0)</f>
        <v>20000</v>
      </c>
      <c r="O3330" s="16">
        <f>VLOOKUP(SUM_DATA[[#This Row],[Work Order]],'[2]MAT DETAIL'!$D:$L,8,FALSE)</f>
        <v>20000</v>
      </c>
      <c r="P3330" s="17">
        <v>452958.27</v>
      </c>
      <c r="Q3330" s="67" t="s">
        <v>21</v>
      </c>
      <c r="R3330" s="67"/>
      <c r="S3330" s="67"/>
    </row>
    <row r="3331" spans="4:19" ht="15">
      <c r="D3331" s="19">
        <v>620104</v>
      </c>
      <c r="E3331" s="35">
        <v>44251</v>
      </c>
      <c r="F3331" s="35"/>
      <c r="G3331" s="62"/>
      <c r="H3331" s="19">
        <v>3052055</v>
      </c>
      <c r="I3331" s="28" t="s">
        <v>26</v>
      </c>
      <c r="J3331" s="46" t="s">
        <v>1029</v>
      </c>
      <c r="K3331" s="13" t="s">
        <v>67</v>
      </c>
      <c r="L3331" s="9" t="s">
        <v>451</v>
      </c>
      <c r="M3331" s="16"/>
      <c r="N3331" s="16"/>
      <c r="O3331" s="16"/>
      <c r="P3331" s="16"/>
      <c r="Q3331" s="67" t="s">
        <v>21</v>
      </c>
      <c r="R3331" s="67"/>
      <c r="S3331" s="67"/>
    </row>
    <row r="3332" spans="4:19" ht="15">
      <c r="D3332" s="4">
        <v>620118</v>
      </c>
      <c r="E3332" s="38">
        <v>44251</v>
      </c>
      <c r="F3332" s="38">
        <v>44251</v>
      </c>
      <c r="G3332" s="62"/>
      <c r="H3332" s="4">
        <v>3052089</v>
      </c>
      <c r="I3332" s="28" t="s">
        <v>31</v>
      </c>
      <c r="J3332" s="44" t="s">
        <v>432</v>
      </c>
      <c r="K3332" s="12" t="s">
        <v>70</v>
      </c>
      <c r="L3332" s="8" t="s">
        <v>39</v>
      </c>
      <c r="M3332" s="16">
        <f>SUM_DATA[[#This Row],[TOTAL Cost]]-SUM_DATA[[#This Row],[MATERIAL Cost]]</f>
        <v>4947.57</v>
      </c>
      <c r="N3332" s="16">
        <f>IFERROR(SUM_DATA[[#This Row],[MAT C.]], 0)</f>
        <v>0</v>
      </c>
      <c r="O3332" s="16" t="e">
        <f>VLOOKUP(SUM_DATA[[#This Row],[Work Order]],'[2]MAT DETAIL'!$D:$L,8,FALSE)</f>
        <v>#N/A</v>
      </c>
      <c r="P3332" s="17">
        <v>4947.57</v>
      </c>
      <c r="Q3332" s="67" t="s">
        <v>25</v>
      </c>
      <c r="R3332" s="67"/>
      <c r="S3332" s="67"/>
    </row>
    <row r="3333" spans="4:19" ht="15">
      <c r="D3333" s="4">
        <v>620123</v>
      </c>
      <c r="E3333" s="38">
        <v>44251</v>
      </c>
      <c r="F3333" s="38">
        <v>44251</v>
      </c>
      <c r="G3333" s="62"/>
      <c r="H3333" s="4">
        <v>3052219</v>
      </c>
      <c r="I3333" s="28" t="s">
        <v>26</v>
      </c>
      <c r="J3333" s="44" t="s">
        <v>72</v>
      </c>
      <c r="K3333" s="12" t="s">
        <v>36</v>
      </c>
      <c r="L3333" s="14" t="s">
        <v>37</v>
      </c>
      <c r="M3333" s="16">
        <f>SUM_DATA[[#This Row],[TOTAL Cost]]-SUM_DATA[[#This Row],[MATERIAL Cost]]</f>
        <v>4038.08</v>
      </c>
      <c r="N3333" s="16">
        <f>IFERROR(SUM_DATA[[#This Row],[MAT C.]], 0)</f>
        <v>0</v>
      </c>
      <c r="O3333" s="16" t="e">
        <f>VLOOKUP(SUM_DATA[[#This Row],[Work Order]],'[2]MAT DETAIL'!$D:$L,8,FALSE)</f>
        <v>#N/A</v>
      </c>
      <c r="P3333" s="17">
        <v>4038.08</v>
      </c>
      <c r="Q3333" s="67" t="s">
        <v>25</v>
      </c>
      <c r="R3333" s="67"/>
      <c r="S3333" s="67"/>
    </row>
    <row r="3334" spans="4:19" ht="15">
      <c r="D3334" s="4">
        <v>620112</v>
      </c>
      <c r="E3334" s="38">
        <v>44251</v>
      </c>
      <c r="F3334" s="38">
        <v>44251</v>
      </c>
      <c r="G3334" s="62"/>
      <c r="H3334" s="4">
        <v>3052221</v>
      </c>
      <c r="I3334" s="28" t="s">
        <v>26</v>
      </c>
      <c r="J3334" s="44" t="s">
        <v>1030</v>
      </c>
      <c r="K3334" s="12" t="s">
        <v>33</v>
      </c>
      <c r="L3334" s="12" t="s">
        <v>34</v>
      </c>
      <c r="M3334" s="16">
        <f>SUM_DATA[[#This Row],[TOTAL Cost]]-SUM_DATA[[#This Row],[MATERIAL Cost]]</f>
        <v>2620.08</v>
      </c>
      <c r="N3334" s="16">
        <f>IFERROR(SUM_DATA[[#This Row],[MAT C.]], 0)</f>
        <v>0</v>
      </c>
      <c r="O3334" s="16" t="e">
        <f>VLOOKUP(SUM_DATA[[#This Row],[Work Order]],'[2]MAT DETAIL'!$D:$L,8,FALSE)</f>
        <v>#N/A</v>
      </c>
      <c r="P3334" s="17">
        <v>2620.08</v>
      </c>
      <c r="Q3334" s="67" t="s">
        <v>25</v>
      </c>
      <c r="R3334" s="67"/>
      <c r="S3334" s="67"/>
    </row>
    <row r="3335" spans="4:19" ht="15">
      <c r="D3335" s="4">
        <v>620118</v>
      </c>
      <c r="E3335" s="38">
        <v>44251</v>
      </c>
      <c r="F3335" s="38">
        <v>44251</v>
      </c>
      <c r="G3335" s="62"/>
      <c r="H3335" s="4">
        <v>3052223</v>
      </c>
      <c r="I3335" s="28" t="s">
        <v>26</v>
      </c>
      <c r="J3335" s="44" t="s">
        <v>375</v>
      </c>
      <c r="K3335" s="12" t="s">
        <v>70</v>
      </c>
      <c r="L3335" s="12" t="s">
        <v>376</v>
      </c>
      <c r="M3335" s="16">
        <f>SUM_DATA[[#This Row],[TOTAL Cost]]-SUM_DATA[[#This Row],[MATERIAL Cost]]</f>
        <v>3709.35</v>
      </c>
      <c r="N3335" s="16">
        <f>IFERROR(SUM_DATA[[#This Row],[MAT C.]], 0)</f>
        <v>0</v>
      </c>
      <c r="O3335" s="16" t="e">
        <f>VLOOKUP(SUM_DATA[[#This Row],[Work Order]],'[2]MAT DETAIL'!$D:$L,8,FALSE)</f>
        <v>#N/A</v>
      </c>
      <c r="P3335" s="17">
        <v>3709.35</v>
      </c>
      <c r="Q3335" s="67" t="s">
        <v>25</v>
      </c>
      <c r="R3335" s="67"/>
      <c r="S3335" s="67"/>
    </row>
    <row r="3336" spans="4:19" ht="15">
      <c r="D3336" s="19">
        <v>620118</v>
      </c>
      <c r="E3336" s="35">
        <v>44251</v>
      </c>
      <c r="F3336" s="35"/>
      <c r="G3336" s="62"/>
      <c r="H3336" s="19">
        <v>3052223</v>
      </c>
      <c r="I3336" s="28" t="s">
        <v>26</v>
      </c>
      <c r="J3336" s="46" t="s">
        <v>368</v>
      </c>
      <c r="K3336" s="13" t="s">
        <v>70</v>
      </c>
      <c r="L3336" s="13" t="s">
        <v>71</v>
      </c>
      <c r="M3336" s="16"/>
      <c r="N3336" s="16"/>
      <c r="O3336" s="16"/>
      <c r="P3336" s="16"/>
      <c r="Q3336" s="67" t="s">
        <v>25</v>
      </c>
      <c r="R3336" s="67"/>
      <c r="S3336" s="67"/>
    </row>
    <row r="3337" spans="4:19" ht="15">
      <c r="D3337" s="4">
        <v>620116</v>
      </c>
      <c r="E3337" s="38">
        <v>44251</v>
      </c>
      <c r="F3337" s="38">
        <v>44251</v>
      </c>
      <c r="G3337" s="62"/>
      <c r="H3337" s="4">
        <v>3052224</v>
      </c>
      <c r="I3337" s="28" t="s">
        <v>26</v>
      </c>
      <c r="J3337" s="45" t="s">
        <v>330</v>
      </c>
      <c r="K3337" s="12" t="s">
        <v>39</v>
      </c>
      <c r="L3337" s="8" t="s">
        <v>40</v>
      </c>
      <c r="M3337" s="16">
        <f>SUM_DATA[[#This Row],[TOTAL Cost]]-SUM_DATA[[#This Row],[MATERIAL Cost]]</f>
        <v>1859.64</v>
      </c>
      <c r="N3337" s="16">
        <f>IFERROR(SUM_DATA[[#This Row],[MAT C.]], 0)</f>
        <v>0</v>
      </c>
      <c r="O3337" s="16" t="e">
        <f>VLOOKUP(SUM_DATA[[#This Row],[Work Order]],'[2]MAT DETAIL'!$D:$L,8,FALSE)</f>
        <v>#N/A</v>
      </c>
      <c r="P3337" s="17">
        <v>1859.64</v>
      </c>
      <c r="Q3337" s="67" t="s">
        <v>25</v>
      </c>
      <c r="R3337" s="67"/>
      <c r="S3337" s="67"/>
    </row>
    <row r="3338" spans="4:19" ht="15">
      <c r="D3338" s="4">
        <v>620122</v>
      </c>
      <c r="E3338" s="38">
        <v>44251</v>
      </c>
      <c r="F3338" s="38">
        <v>44252</v>
      </c>
      <c r="G3338" s="62"/>
      <c r="H3338" s="4">
        <v>3052321</v>
      </c>
      <c r="I3338" s="28" t="s">
        <v>31</v>
      </c>
      <c r="J3338" s="44" t="s">
        <v>1031</v>
      </c>
      <c r="K3338" s="12" t="s">
        <v>70</v>
      </c>
      <c r="L3338" s="12" t="s">
        <v>39</v>
      </c>
      <c r="M3338" s="16">
        <f>SUM_DATA[[#This Row],[TOTAL Cost]]-SUM_DATA[[#This Row],[MATERIAL Cost]]</f>
        <v>493.01</v>
      </c>
      <c r="N3338" s="16">
        <f>IFERROR(SUM_DATA[[#This Row],[MAT C.]], 0)</f>
        <v>0</v>
      </c>
      <c r="O3338" s="16" t="e">
        <f>VLOOKUP(SUM_DATA[[#This Row],[Work Order]],'[2]MAT DETAIL'!$D:$L,8,FALSE)</f>
        <v>#N/A</v>
      </c>
      <c r="P3338" s="17">
        <v>493.01</v>
      </c>
      <c r="Q3338" s="67" t="s">
        <v>25</v>
      </c>
      <c r="R3338" s="67"/>
      <c r="S3338" s="67"/>
    </row>
    <row r="3339" spans="4:19" ht="15">
      <c r="D3339" s="4">
        <v>620122</v>
      </c>
      <c r="E3339" s="38">
        <v>44252</v>
      </c>
      <c r="F3339" s="38">
        <v>44252</v>
      </c>
      <c r="G3339" s="62"/>
      <c r="H3339" s="4">
        <v>3052451</v>
      </c>
      <c r="I3339" s="28" t="s">
        <v>31</v>
      </c>
      <c r="J3339" s="44" t="s">
        <v>364</v>
      </c>
      <c r="K3339" s="12" t="s">
        <v>70</v>
      </c>
      <c r="L3339" s="12" t="s">
        <v>39</v>
      </c>
      <c r="M3339" s="16">
        <f>SUM_DATA[[#This Row],[TOTAL Cost]]-SUM_DATA[[#This Row],[MATERIAL Cost]]</f>
        <v>1910.06</v>
      </c>
      <c r="N3339" s="16">
        <f>IFERROR(SUM_DATA[[#This Row],[MAT C.]], 0)</f>
        <v>1000</v>
      </c>
      <c r="O3339" s="16">
        <f>VLOOKUP(SUM_DATA[[#This Row],[Work Order]],'[2]MAT DETAIL'!$D:$L,8,FALSE)</f>
        <v>1000</v>
      </c>
      <c r="P3339" s="17">
        <v>2910.06</v>
      </c>
      <c r="Q3339" s="67" t="s">
        <v>25</v>
      </c>
      <c r="R3339" s="67"/>
      <c r="S3339" s="67"/>
    </row>
    <row r="3340" spans="4:19" ht="15">
      <c r="D3340" s="4">
        <v>620119</v>
      </c>
      <c r="E3340" s="38">
        <v>44252</v>
      </c>
      <c r="F3340" s="38">
        <v>44252</v>
      </c>
      <c r="G3340" s="62"/>
      <c r="H3340" s="4">
        <v>3052552</v>
      </c>
      <c r="I3340" s="28" t="s">
        <v>26</v>
      </c>
      <c r="J3340" s="44" t="s">
        <v>139</v>
      </c>
      <c r="K3340" s="12" t="s">
        <v>82</v>
      </c>
      <c r="L3340" s="12" t="s">
        <v>140</v>
      </c>
      <c r="M3340" s="16">
        <f>SUM_DATA[[#This Row],[TOTAL Cost]]-SUM_DATA[[#This Row],[MATERIAL Cost]]</f>
        <v>2041.08</v>
      </c>
      <c r="N3340" s="16">
        <f>IFERROR(SUM_DATA[[#This Row],[MAT C.]], 0)</f>
        <v>0</v>
      </c>
      <c r="O3340" s="16" t="e">
        <f>VLOOKUP(SUM_DATA[[#This Row],[Work Order]],'[2]MAT DETAIL'!$D:$L,8,FALSE)</f>
        <v>#N/A</v>
      </c>
      <c r="P3340" s="17">
        <v>2041.08</v>
      </c>
      <c r="Q3340" s="67" t="s">
        <v>25</v>
      </c>
      <c r="R3340" s="67"/>
      <c r="S3340" s="67"/>
    </row>
    <row r="3341" spans="4:19" ht="15">
      <c r="D3341" s="4">
        <v>620118</v>
      </c>
      <c r="E3341" s="38">
        <v>44252</v>
      </c>
      <c r="F3341" s="38">
        <v>44252</v>
      </c>
      <c r="G3341" s="62"/>
      <c r="H3341" s="4">
        <v>3052553</v>
      </c>
      <c r="I3341" s="28" t="s">
        <v>26</v>
      </c>
      <c r="J3341" s="44" t="s">
        <v>55</v>
      </c>
      <c r="K3341" s="12" t="s">
        <v>56</v>
      </c>
      <c r="L3341" s="12" t="s">
        <v>57</v>
      </c>
      <c r="M3341" s="16">
        <f>SUM_DATA[[#This Row],[TOTAL Cost]]-SUM_DATA[[#This Row],[MATERIAL Cost]]</f>
        <v>2041.08</v>
      </c>
      <c r="N3341" s="16">
        <f>IFERROR(SUM_DATA[[#This Row],[MAT C.]], 0)</f>
        <v>0</v>
      </c>
      <c r="O3341" s="16" t="e">
        <f>VLOOKUP(SUM_DATA[[#This Row],[Work Order]],'[2]MAT DETAIL'!$D:$L,8,FALSE)</f>
        <v>#N/A</v>
      </c>
      <c r="P3341" s="17">
        <v>2041.08</v>
      </c>
      <c r="Q3341" s="67" t="s">
        <v>25</v>
      </c>
      <c r="R3341" s="67"/>
      <c r="S3341" s="67"/>
    </row>
    <row r="3342" spans="4:19" ht="15">
      <c r="D3342" s="4">
        <v>620117</v>
      </c>
      <c r="E3342" s="38">
        <v>44252</v>
      </c>
      <c r="F3342" s="38">
        <v>44252</v>
      </c>
      <c r="G3342" s="62"/>
      <c r="H3342" s="4">
        <v>3052555</v>
      </c>
      <c r="I3342" s="28" t="s">
        <v>26</v>
      </c>
      <c r="J3342" s="47" t="s">
        <v>64</v>
      </c>
      <c r="K3342" s="8" t="s">
        <v>47</v>
      </c>
      <c r="L3342" s="8" t="s">
        <v>65</v>
      </c>
      <c r="M3342" s="16">
        <f>SUM_DATA[[#This Row],[TOTAL Cost]]-SUM_DATA[[#This Row],[MATERIAL Cost]]</f>
        <v>3225.23</v>
      </c>
      <c r="N3342" s="16">
        <f>IFERROR(SUM_DATA[[#This Row],[MAT C.]], 0)</f>
        <v>0</v>
      </c>
      <c r="O3342" s="16" t="e">
        <f>VLOOKUP(SUM_DATA[[#This Row],[Work Order]],'[2]MAT DETAIL'!$D:$L,8,FALSE)</f>
        <v>#N/A</v>
      </c>
      <c r="P3342" s="17">
        <v>3225.23</v>
      </c>
      <c r="Q3342" s="67" t="s">
        <v>25</v>
      </c>
      <c r="R3342" s="67"/>
      <c r="S3342" s="67"/>
    </row>
    <row r="3343" spans="4:19" ht="15">
      <c r="D3343" s="4">
        <v>620123</v>
      </c>
      <c r="E3343" s="38">
        <v>44252</v>
      </c>
      <c r="F3343" s="38">
        <v>44252</v>
      </c>
      <c r="G3343" s="62"/>
      <c r="H3343" s="4">
        <v>3052564</v>
      </c>
      <c r="I3343" s="28" t="s">
        <v>31</v>
      </c>
      <c r="J3343" s="44" t="s">
        <v>1032</v>
      </c>
      <c r="K3343" s="12" t="s">
        <v>36</v>
      </c>
      <c r="L3343" s="8" t="s">
        <v>1033</v>
      </c>
      <c r="M3343" s="16">
        <f>SUM_DATA[[#This Row],[TOTAL Cost]]-SUM_DATA[[#This Row],[MATERIAL Cost]]</f>
        <v>4251.63</v>
      </c>
      <c r="N3343" s="16">
        <f>IFERROR(SUM_DATA[[#This Row],[MAT C.]], 0)</f>
        <v>0</v>
      </c>
      <c r="O3343" s="16" t="e">
        <f>VLOOKUP(SUM_DATA[[#This Row],[Work Order]],'[2]MAT DETAIL'!$D:$L,8,FALSE)</f>
        <v>#N/A</v>
      </c>
      <c r="P3343" s="17">
        <v>4251.63</v>
      </c>
      <c r="Q3343" s="67" t="s">
        <v>25</v>
      </c>
      <c r="R3343" s="67"/>
      <c r="S3343" s="67"/>
    </row>
    <row r="3344" spans="4:19" ht="15">
      <c r="D3344" s="4">
        <v>620123</v>
      </c>
      <c r="E3344" s="38">
        <v>44252</v>
      </c>
      <c r="F3344" s="38">
        <v>44252</v>
      </c>
      <c r="G3344" s="62"/>
      <c r="H3344" s="4">
        <v>3052566</v>
      </c>
      <c r="I3344" s="28" t="s">
        <v>31</v>
      </c>
      <c r="J3344" s="44" t="s">
        <v>1034</v>
      </c>
      <c r="K3344" s="8" t="s">
        <v>36</v>
      </c>
      <c r="L3344" s="10" t="s">
        <v>37</v>
      </c>
      <c r="M3344" s="16">
        <f>SUM_DATA[[#This Row],[TOTAL Cost]]-SUM_DATA[[#This Row],[MATERIAL Cost]]</f>
        <v>4251.63</v>
      </c>
      <c r="N3344" s="16">
        <f>IFERROR(SUM_DATA[[#This Row],[MAT C.]], 0)</f>
        <v>0</v>
      </c>
      <c r="O3344" s="16" t="e">
        <f>VLOOKUP(SUM_DATA[[#This Row],[Work Order]],'[2]MAT DETAIL'!$D:$L,8,FALSE)</f>
        <v>#N/A</v>
      </c>
      <c r="P3344" s="17">
        <v>4251.63</v>
      </c>
      <c r="Q3344" s="67" t="s">
        <v>25</v>
      </c>
      <c r="R3344" s="67"/>
      <c r="S3344" s="67"/>
    </row>
    <row r="3345" spans="4:19" ht="15">
      <c r="D3345" s="4">
        <v>620122</v>
      </c>
      <c r="E3345" s="38">
        <v>44256</v>
      </c>
      <c r="F3345" s="38">
        <v>44256</v>
      </c>
      <c r="G3345" s="62"/>
      <c r="H3345" s="4">
        <v>3055750</v>
      </c>
      <c r="I3345" s="28" t="s">
        <v>26</v>
      </c>
      <c r="J3345" s="44" t="s">
        <v>145</v>
      </c>
      <c r="K3345" s="12" t="s">
        <v>56</v>
      </c>
      <c r="L3345" s="8" t="s">
        <v>146</v>
      </c>
      <c r="M3345" s="16">
        <f>SUM_DATA[[#This Row],[TOTAL Cost]]-SUM_DATA[[#This Row],[MATERIAL Cost]]</f>
        <v>1859.64</v>
      </c>
      <c r="N3345" s="16">
        <f>IFERROR(SUM_DATA[[#This Row],[MAT C.]], 0)</f>
        <v>0</v>
      </c>
      <c r="O3345" s="16" t="e">
        <f>VLOOKUP(SUM_DATA[[#This Row],[Work Order]],'[2]MAT DETAIL'!$D:$L,8,FALSE)</f>
        <v>#N/A</v>
      </c>
      <c r="P3345" s="17">
        <v>1859.64</v>
      </c>
      <c r="Q3345" s="67" t="s">
        <v>25</v>
      </c>
      <c r="R3345" s="67"/>
      <c r="S3345" s="67"/>
    </row>
    <row r="3346" spans="4:19" ht="15">
      <c r="D3346" s="4">
        <v>620116</v>
      </c>
      <c r="E3346" s="38">
        <v>44256</v>
      </c>
      <c r="F3346" s="38">
        <v>44256</v>
      </c>
      <c r="G3346" s="62"/>
      <c r="H3346" s="4">
        <v>3055753</v>
      </c>
      <c r="I3346" s="28" t="s">
        <v>26</v>
      </c>
      <c r="J3346" s="44" t="s">
        <v>101</v>
      </c>
      <c r="K3346" s="12" t="s">
        <v>59</v>
      </c>
      <c r="L3346" s="8" t="s">
        <v>98</v>
      </c>
      <c r="M3346" s="16">
        <f>SUM_DATA[[#This Row],[TOTAL Cost]]-SUM_DATA[[#This Row],[MATERIAL Cost]]</f>
        <v>2041.08</v>
      </c>
      <c r="N3346" s="16">
        <f>IFERROR(SUM_DATA[[#This Row],[MAT C.]], 0)</f>
        <v>0</v>
      </c>
      <c r="O3346" s="16" t="e">
        <f>VLOOKUP(SUM_DATA[[#This Row],[Work Order]],'[2]MAT DETAIL'!$D:$L,8,FALSE)</f>
        <v>#N/A</v>
      </c>
      <c r="P3346" s="17">
        <v>2041.08</v>
      </c>
      <c r="Q3346" s="67" t="s">
        <v>25</v>
      </c>
      <c r="R3346" s="67"/>
      <c r="S3346" s="67"/>
    </row>
    <row r="3347" spans="4:19" ht="15">
      <c r="D3347" s="4">
        <v>620111</v>
      </c>
      <c r="E3347" s="38">
        <v>44256</v>
      </c>
      <c r="F3347" s="38">
        <v>44256</v>
      </c>
      <c r="G3347" s="62"/>
      <c r="H3347" s="4">
        <v>3055754</v>
      </c>
      <c r="I3347" s="28" t="s">
        <v>26</v>
      </c>
      <c r="J3347" s="44" t="s">
        <v>1035</v>
      </c>
      <c r="K3347" s="12" t="s">
        <v>67</v>
      </c>
      <c r="L3347" s="12" t="s">
        <v>142</v>
      </c>
      <c r="M3347" s="16">
        <f>SUM_DATA[[#This Row],[TOTAL Cost]]-SUM_DATA[[#This Row],[MATERIAL Cost]]</f>
        <v>1859.64</v>
      </c>
      <c r="N3347" s="16">
        <f>IFERROR(SUM_DATA[[#This Row],[MAT C.]], 0)</f>
        <v>0</v>
      </c>
      <c r="O3347" s="16" t="e">
        <f>VLOOKUP(SUM_DATA[[#This Row],[Work Order]],'[2]MAT DETAIL'!$D:$L,8,FALSE)</f>
        <v>#N/A</v>
      </c>
      <c r="P3347" s="17">
        <v>1859.64</v>
      </c>
      <c r="Q3347" s="67" t="s">
        <v>25</v>
      </c>
      <c r="R3347" s="67"/>
      <c r="S3347" s="67"/>
    </row>
    <row r="3348" spans="4:19" ht="15">
      <c r="D3348" s="4">
        <v>620122</v>
      </c>
      <c r="E3348" s="38">
        <v>44256</v>
      </c>
      <c r="F3348" s="38">
        <v>44256</v>
      </c>
      <c r="G3348" s="62"/>
      <c r="H3348" s="4">
        <v>3055760</v>
      </c>
      <c r="I3348" s="28" t="s">
        <v>26</v>
      </c>
      <c r="J3348" s="44" t="s">
        <v>571</v>
      </c>
      <c r="K3348" s="12" t="s">
        <v>78</v>
      </c>
      <c r="L3348" s="12" t="s">
        <v>572</v>
      </c>
      <c r="M3348" s="16">
        <f>SUM_DATA[[#This Row],[TOTAL Cost]]-SUM_DATA[[#This Row],[MATERIAL Cost]]</f>
        <v>1859.64</v>
      </c>
      <c r="N3348" s="16">
        <f>IFERROR(SUM_DATA[[#This Row],[MAT C.]], 0)</f>
        <v>0</v>
      </c>
      <c r="O3348" s="16" t="e">
        <f>VLOOKUP(SUM_DATA[[#This Row],[Work Order]],'[2]MAT DETAIL'!$D:$L,8,FALSE)</f>
        <v>#N/A</v>
      </c>
      <c r="P3348" s="17">
        <v>1859.64</v>
      </c>
      <c r="Q3348" s="67" t="s">
        <v>25</v>
      </c>
      <c r="R3348" s="67"/>
      <c r="S3348" s="67"/>
    </row>
    <row r="3349" spans="4:19" ht="15">
      <c r="D3349" s="4">
        <v>620120</v>
      </c>
      <c r="E3349" s="38">
        <v>44256</v>
      </c>
      <c r="F3349" s="38">
        <v>44256</v>
      </c>
      <c r="G3349" s="62"/>
      <c r="H3349" s="4">
        <v>3055763</v>
      </c>
      <c r="I3349" s="28" t="s">
        <v>26</v>
      </c>
      <c r="J3349" s="44" t="s">
        <v>390</v>
      </c>
      <c r="K3349" s="12" t="s">
        <v>78</v>
      </c>
      <c r="L3349" s="8" t="s">
        <v>79</v>
      </c>
      <c r="M3349" s="16">
        <f>SUM_DATA[[#This Row],[TOTAL Cost]]-SUM_DATA[[#This Row],[MATERIAL Cost]]</f>
        <v>1859.64</v>
      </c>
      <c r="N3349" s="16">
        <f>IFERROR(SUM_DATA[[#This Row],[MAT C.]], 0)</f>
        <v>0</v>
      </c>
      <c r="O3349" s="16" t="e">
        <f>VLOOKUP(SUM_DATA[[#This Row],[Work Order]],'[2]MAT DETAIL'!$D:$L,8,FALSE)</f>
        <v>#N/A</v>
      </c>
      <c r="P3349" s="17">
        <v>1859.64</v>
      </c>
      <c r="Q3349" s="67" t="s">
        <v>25</v>
      </c>
      <c r="R3349" s="67"/>
      <c r="S3349" s="67"/>
    </row>
    <row r="3350" spans="4:19" ht="15">
      <c r="D3350" s="4">
        <v>620112</v>
      </c>
      <c r="E3350" s="38">
        <v>44256</v>
      </c>
      <c r="F3350" s="38">
        <v>44256</v>
      </c>
      <c r="G3350" s="62"/>
      <c r="H3350" s="4">
        <v>3055771</v>
      </c>
      <c r="I3350" s="28" t="s">
        <v>26</v>
      </c>
      <c r="J3350" s="44" t="s">
        <v>390</v>
      </c>
      <c r="K3350" s="12" t="s">
        <v>78</v>
      </c>
      <c r="L3350" s="85" t="s">
        <v>79</v>
      </c>
      <c r="M3350" s="16">
        <f>SUM_DATA[[#This Row],[TOTAL Cost]]-SUM_DATA[[#This Row],[MATERIAL Cost]]</f>
        <v>1859.64</v>
      </c>
      <c r="N3350" s="16">
        <f>IFERROR(SUM_DATA[[#This Row],[MAT C.]], 0)</f>
        <v>0</v>
      </c>
      <c r="O3350" s="16" t="e">
        <f>VLOOKUP(SUM_DATA[[#This Row],[Work Order]],'[2]MAT DETAIL'!$D:$L,8,FALSE)</f>
        <v>#N/A</v>
      </c>
      <c r="P3350" s="17">
        <v>1859.64</v>
      </c>
      <c r="Q3350" s="67" t="s">
        <v>25</v>
      </c>
      <c r="R3350" s="67"/>
      <c r="S3350" s="67"/>
    </row>
    <row r="3351" spans="4:19" ht="15">
      <c r="D3351" s="4">
        <v>620123</v>
      </c>
      <c r="E3351" s="38">
        <v>44256</v>
      </c>
      <c r="F3351" s="38">
        <v>44256</v>
      </c>
      <c r="G3351" s="62"/>
      <c r="H3351" s="4">
        <v>3055773</v>
      </c>
      <c r="I3351" s="28" t="s">
        <v>26</v>
      </c>
      <c r="J3351" s="45" t="s">
        <v>1036</v>
      </c>
      <c r="K3351" s="12" t="s">
        <v>19</v>
      </c>
      <c r="L3351" s="12" t="s">
        <v>170</v>
      </c>
      <c r="M3351" s="16">
        <f>SUM_DATA[[#This Row],[TOTAL Cost]]-SUM_DATA[[#This Row],[MATERIAL Cost]]</f>
        <v>1859.64</v>
      </c>
      <c r="N3351" s="16">
        <f>IFERROR(SUM_DATA[[#This Row],[MAT C.]], 0)</f>
        <v>0</v>
      </c>
      <c r="O3351" s="16" t="e">
        <f>VLOOKUP(SUM_DATA[[#This Row],[Work Order]],'[2]MAT DETAIL'!$D:$L,8,FALSE)</f>
        <v>#N/A</v>
      </c>
      <c r="P3351" s="17">
        <v>1859.64</v>
      </c>
      <c r="Q3351" s="67" t="s">
        <v>25</v>
      </c>
      <c r="R3351" s="67"/>
      <c r="S3351" s="67"/>
    </row>
    <row r="3352" spans="4:19" ht="15">
      <c r="D3352" s="4">
        <v>620122</v>
      </c>
      <c r="E3352" s="38">
        <v>44256</v>
      </c>
      <c r="F3352" s="38">
        <v>44256</v>
      </c>
      <c r="G3352" s="62"/>
      <c r="H3352" s="4">
        <v>3055775</v>
      </c>
      <c r="I3352" s="28" t="s">
        <v>26</v>
      </c>
      <c r="J3352" s="44" t="s">
        <v>571</v>
      </c>
      <c r="K3352" s="8" t="s">
        <v>78</v>
      </c>
      <c r="L3352" s="8" t="s">
        <v>572</v>
      </c>
      <c r="M3352" s="16">
        <f>SUM_DATA[[#This Row],[TOTAL Cost]]-SUM_DATA[[#This Row],[MATERIAL Cost]]</f>
        <v>1859.64</v>
      </c>
      <c r="N3352" s="16">
        <f>IFERROR(SUM_DATA[[#This Row],[MAT C.]], 0)</f>
        <v>0</v>
      </c>
      <c r="O3352" s="16" t="e">
        <f>VLOOKUP(SUM_DATA[[#This Row],[Work Order]],'[2]MAT DETAIL'!$D:$L,8,FALSE)</f>
        <v>#N/A</v>
      </c>
      <c r="P3352" s="17">
        <v>1859.64</v>
      </c>
      <c r="Q3352" s="67" t="s">
        <v>25</v>
      </c>
      <c r="R3352" s="67"/>
      <c r="S3352" s="67"/>
    </row>
    <row r="3353" spans="4:19" ht="15">
      <c r="D3353" s="4">
        <v>620122</v>
      </c>
      <c r="E3353" s="38">
        <v>44256</v>
      </c>
      <c r="F3353" s="38">
        <v>44256</v>
      </c>
      <c r="G3353" s="62"/>
      <c r="H3353" s="4">
        <v>3055777</v>
      </c>
      <c r="I3353" s="28" t="s">
        <v>26</v>
      </c>
      <c r="J3353" s="44" t="s">
        <v>390</v>
      </c>
      <c r="K3353" s="8" t="s">
        <v>78</v>
      </c>
      <c r="L3353" s="8" t="s">
        <v>79</v>
      </c>
      <c r="M3353" s="16">
        <f>SUM_DATA[[#This Row],[TOTAL Cost]]-SUM_DATA[[#This Row],[MATERIAL Cost]]</f>
        <v>2041.08</v>
      </c>
      <c r="N3353" s="16">
        <f>IFERROR(SUM_DATA[[#This Row],[MAT C.]], 0)</f>
        <v>0</v>
      </c>
      <c r="O3353" s="16" t="e">
        <f>VLOOKUP(SUM_DATA[[#This Row],[Work Order]],'[2]MAT DETAIL'!$D:$L,8,FALSE)</f>
        <v>#N/A</v>
      </c>
      <c r="P3353" s="17">
        <v>2041.08</v>
      </c>
      <c r="Q3353" s="67" t="s">
        <v>25</v>
      </c>
      <c r="R3353" s="67"/>
      <c r="S3353" s="67"/>
    </row>
    <row r="3354" spans="4:19" ht="15">
      <c r="D3354" s="4">
        <v>620122</v>
      </c>
      <c r="E3354" s="38">
        <v>44256</v>
      </c>
      <c r="F3354" s="38">
        <v>44256</v>
      </c>
      <c r="G3354" s="62"/>
      <c r="H3354" s="4">
        <v>3055779</v>
      </c>
      <c r="I3354" s="28" t="s">
        <v>26</v>
      </c>
      <c r="J3354" s="44" t="s">
        <v>145</v>
      </c>
      <c r="K3354" s="8" t="s">
        <v>56</v>
      </c>
      <c r="L3354" s="8" t="s">
        <v>146</v>
      </c>
      <c r="M3354" s="16">
        <f>SUM_DATA[[#This Row],[TOTAL Cost]]-SUM_DATA[[#This Row],[MATERIAL Cost]]</f>
        <v>2041.08</v>
      </c>
      <c r="N3354" s="16">
        <f>IFERROR(SUM_DATA[[#This Row],[MAT C.]], 0)</f>
        <v>0</v>
      </c>
      <c r="O3354" s="16" t="e">
        <f>VLOOKUP(SUM_DATA[[#This Row],[Work Order]],'[2]MAT DETAIL'!$D:$L,8,FALSE)</f>
        <v>#N/A</v>
      </c>
      <c r="P3354" s="17">
        <v>2041.08</v>
      </c>
      <c r="Q3354" s="67" t="s">
        <v>25</v>
      </c>
      <c r="R3354" s="67"/>
      <c r="S3354" s="67"/>
    </row>
    <row r="3355" spans="4:19" ht="15">
      <c r="D3355" s="4">
        <v>620116</v>
      </c>
      <c r="E3355" s="38">
        <v>44256</v>
      </c>
      <c r="F3355" s="38">
        <v>44256</v>
      </c>
      <c r="G3355" s="62"/>
      <c r="H3355" s="4">
        <v>3055782</v>
      </c>
      <c r="I3355" s="28" t="s">
        <v>26</v>
      </c>
      <c r="J3355" s="44" t="s">
        <v>1037</v>
      </c>
      <c r="K3355" s="8" t="s">
        <v>33</v>
      </c>
      <c r="L3355" s="8" t="s">
        <v>164</v>
      </c>
      <c r="M3355" s="16">
        <f>SUM_DATA[[#This Row],[TOTAL Cost]]-SUM_DATA[[#This Row],[MATERIAL Cost]]</f>
        <v>1859.64</v>
      </c>
      <c r="N3355" s="16">
        <f>IFERROR(SUM_DATA[[#This Row],[MAT C.]], 0)</f>
        <v>0</v>
      </c>
      <c r="O3355" s="16" t="e">
        <f>VLOOKUP(SUM_DATA[[#This Row],[Work Order]],'[2]MAT DETAIL'!$D:$L,8,FALSE)</f>
        <v>#N/A</v>
      </c>
      <c r="P3355" s="17">
        <v>1859.64</v>
      </c>
      <c r="Q3355" s="67" t="s">
        <v>25</v>
      </c>
      <c r="R3355" s="67"/>
      <c r="S3355" s="67"/>
    </row>
    <row r="3356" spans="4:19" ht="15">
      <c r="D3356" s="4">
        <v>620122</v>
      </c>
      <c r="E3356" s="38">
        <v>44256</v>
      </c>
      <c r="F3356" s="38">
        <v>44256</v>
      </c>
      <c r="G3356" s="62"/>
      <c r="H3356" s="4">
        <v>3055783</v>
      </c>
      <c r="I3356" s="28" t="s">
        <v>26</v>
      </c>
      <c r="J3356" s="44" t="s">
        <v>330</v>
      </c>
      <c r="K3356" s="8" t="s">
        <v>39</v>
      </c>
      <c r="L3356" s="8" t="s">
        <v>40</v>
      </c>
      <c r="M3356" s="16">
        <f>SUM_DATA[[#This Row],[TOTAL Cost]]-SUM_DATA[[#This Row],[MATERIAL Cost]]</f>
        <v>1859.64</v>
      </c>
      <c r="N3356" s="16">
        <f>IFERROR(SUM_DATA[[#This Row],[MAT C.]], 0)</f>
        <v>0</v>
      </c>
      <c r="O3356" s="16" t="e">
        <f>VLOOKUP(SUM_DATA[[#This Row],[Work Order]],'[2]MAT DETAIL'!$D:$L,8,FALSE)</f>
        <v>#N/A</v>
      </c>
      <c r="P3356" s="17">
        <v>1859.64</v>
      </c>
      <c r="Q3356" s="67" t="s">
        <v>25</v>
      </c>
      <c r="R3356" s="67"/>
      <c r="S3356" s="67"/>
    </row>
    <row r="3357" spans="4:19" ht="15">
      <c r="D3357" s="4">
        <v>620120</v>
      </c>
      <c r="E3357" s="38">
        <v>44256</v>
      </c>
      <c r="F3357" s="38">
        <v>44256</v>
      </c>
      <c r="G3357" s="62"/>
      <c r="H3357" s="4">
        <v>3055785</v>
      </c>
      <c r="I3357" s="28" t="s">
        <v>26</v>
      </c>
      <c r="J3357" s="44" t="s">
        <v>440</v>
      </c>
      <c r="K3357" s="12" t="s">
        <v>67</v>
      </c>
      <c r="L3357" s="8" t="s">
        <v>180</v>
      </c>
      <c r="M3357" s="16">
        <f>SUM_DATA[[#This Row],[TOTAL Cost]]-SUM_DATA[[#This Row],[MATERIAL Cost]]</f>
        <v>2041.08</v>
      </c>
      <c r="N3357" s="16">
        <f>IFERROR(SUM_DATA[[#This Row],[MAT C.]], 0)</f>
        <v>0</v>
      </c>
      <c r="O3357" s="16" t="e">
        <f>VLOOKUP(SUM_DATA[[#This Row],[Work Order]],'[2]MAT DETAIL'!$D:$L,8,FALSE)</f>
        <v>#N/A</v>
      </c>
      <c r="P3357" s="17">
        <v>2041.08</v>
      </c>
      <c r="Q3357" s="67" t="s">
        <v>25</v>
      </c>
      <c r="R3357" s="67"/>
      <c r="S3357" s="67"/>
    </row>
    <row r="3358" spans="4:19" ht="15">
      <c r="D3358" s="4">
        <v>620112</v>
      </c>
      <c r="E3358" s="38">
        <v>44256</v>
      </c>
      <c r="F3358" s="38">
        <v>44256</v>
      </c>
      <c r="G3358" s="62"/>
      <c r="H3358" s="4">
        <v>3055798</v>
      </c>
      <c r="I3358" s="28" t="s">
        <v>26</v>
      </c>
      <c r="J3358" s="44" t="s">
        <v>1038</v>
      </c>
      <c r="K3358" s="12" t="s">
        <v>59</v>
      </c>
      <c r="L3358" s="12" t="s">
        <v>98</v>
      </c>
      <c r="M3358" s="16">
        <f>SUM_DATA[[#This Row],[TOTAL Cost]]-SUM_DATA[[#This Row],[MATERIAL Cost]]</f>
        <v>3118.01</v>
      </c>
      <c r="N3358" s="16">
        <f>IFERROR(SUM_DATA[[#This Row],[MAT C.]], 0)</f>
        <v>0</v>
      </c>
      <c r="O3358" s="16" t="e">
        <f>VLOOKUP(SUM_DATA[[#This Row],[Work Order]],'[2]MAT DETAIL'!$D:$L,8,FALSE)</f>
        <v>#N/A</v>
      </c>
      <c r="P3358" s="17">
        <v>3118.01</v>
      </c>
      <c r="Q3358" s="67" t="s">
        <v>25</v>
      </c>
      <c r="R3358" s="67"/>
      <c r="S3358" s="67"/>
    </row>
    <row r="3359" spans="4:19" ht="15">
      <c r="D3359" s="4">
        <v>620104</v>
      </c>
      <c r="E3359" s="38">
        <v>44256</v>
      </c>
      <c r="F3359" s="38">
        <v>44256</v>
      </c>
      <c r="G3359" s="62"/>
      <c r="H3359" s="4">
        <v>3055915</v>
      </c>
      <c r="I3359" s="28" t="s">
        <v>26</v>
      </c>
      <c r="J3359" s="44" t="s">
        <v>1039</v>
      </c>
      <c r="K3359" s="12" t="s">
        <v>82</v>
      </c>
      <c r="L3359" s="12" t="s">
        <v>126</v>
      </c>
      <c r="M3359" s="16">
        <f>SUM_DATA[[#This Row],[TOTAL Cost]]-SUM_DATA[[#This Row],[MATERIAL Cost]]</f>
        <v>510.27</v>
      </c>
      <c r="N3359" s="16">
        <f>IFERROR(SUM_DATA[[#This Row],[MAT C.]], 0)</f>
        <v>3500</v>
      </c>
      <c r="O3359" s="16">
        <f>VLOOKUP(SUM_DATA[[#This Row],[Work Order]],'[2]MAT DETAIL'!$D:$L,8,FALSE)</f>
        <v>3500</v>
      </c>
      <c r="P3359" s="17">
        <v>4010.27</v>
      </c>
      <c r="Q3359" s="67" t="s">
        <v>21</v>
      </c>
      <c r="R3359" s="67"/>
      <c r="S3359" s="67"/>
    </row>
    <row r="3360" spans="4:19" ht="15">
      <c r="D3360" s="4">
        <v>620104</v>
      </c>
      <c r="E3360" s="38">
        <v>44256</v>
      </c>
      <c r="F3360" s="38">
        <v>44256</v>
      </c>
      <c r="G3360" s="62"/>
      <c r="H3360" s="4">
        <v>3055982</v>
      </c>
      <c r="I3360" s="28" t="s">
        <v>26</v>
      </c>
      <c r="J3360" s="44" t="s">
        <v>1040</v>
      </c>
      <c r="K3360" s="12" t="s">
        <v>82</v>
      </c>
      <c r="L3360" s="8" t="s">
        <v>78</v>
      </c>
      <c r="M3360" s="16">
        <f>SUM_DATA[[#This Row],[TOTAL Cost]]-SUM_DATA[[#This Row],[MATERIAL Cost]]</f>
        <v>34800.269999999997</v>
      </c>
      <c r="N3360" s="16">
        <f>IFERROR(SUM_DATA[[#This Row],[MAT C.]], 0)</f>
        <v>22860</v>
      </c>
      <c r="O3360" s="16">
        <f>VLOOKUP(SUM_DATA[[#This Row],[Work Order]],'[2]MAT DETAIL'!$D:$L,8,FALSE)</f>
        <v>22860</v>
      </c>
      <c r="P3360" s="17">
        <v>57660.27</v>
      </c>
      <c r="Q3360" s="67" t="s">
        <v>21</v>
      </c>
      <c r="R3360" s="67"/>
      <c r="S3360" s="67"/>
    </row>
    <row r="3361" spans="4:19" ht="15">
      <c r="D3361" s="4">
        <v>620119</v>
      </c>
      <c r="E3361" s="38">
        <v>44257</v>
      </c>
      <c r="F3361" s="38">
        <v>44257</v>
      </c>
      <c r="G3361" s="62"/>
      <c r="H3361" s="4">
        <v>3056419</v>
      </c>
      <c r="I3361" s="28" t="s">
        <v>26</v>
      </c>
      <c r="J3361" s="44" t="s">
        <v>101</v>
      </c>
      <c r="K3361" s="12" t="s">
        <v>59</v>
      </c>
      <c r="L3361" s="8" t="s">
        <v>98</v>
      </c>
      <c r="M3361" s="16">
        <f>SUM_DATA[[#This Row],[TOTAL Cost]]-SUM_DATA[[#This Row],[MATERIAL Cost]]</f>
        <v>1859.64</v>
      </c>
      <c r="N3361" s="16">
        <f>IFERROR(SUM_DATA[[#This Row],[MAT C.]], 0)</f>
        <v>0</v>
      </c>
      <c r="O3361" s="16" t="e">
        <f>VLOOKUP(SUM_DATA[[#This Row],[Work Order]],'[2]MAT DETAIL'!$D:$L,8,FALSE)</f>
        <v>#N/A</v>
      </c>
      <c r="P3361" s="17">
        <v>1859.64</v>
      </c>
      <c r="Q3361" s="67" t="s">
        <v>25</v>
      </c>
      <c r="R3361" s="67"/>
      <c r="S3361" s="67"/>
    </row>
    <row r="3362" spans="4:19" ht="15">
      <c r="D3362" s="4">
        <v>620120</v>
      </c>
      <c r="E3362" s="38">
        <v>44257</v>
      </c>
      <c r="F3362" s="38">
        <v>44257</v>
      </c>
      <c r="G3362" s="62"/>
      <c r="H3362" s="4">
        <v>3056420</v>
      </c>
      <c r="I3362" s="28" t="s">
        <v>26</v>
      </c>
      <c r="J3362" s="44" t="s">
        <v>1041</v>
      </c>
      <c r="K3362" s="12" t="s">
        <v>33</v>
      </c>
      <c r="L3362" s="8" t="s">
        <v>180</v>
      </c>
      <c r="M3362" s="16">
        <f>SUM_DATA[[#This Row],[TOTAL Cost]]-SUM_DATA[[#This Row],[MATERIAL Cost]]</f>
        <v>1859.64</v>
      </c>
      <c r="N3362" s="16">
        <f>IFERROR(SUM_DATA[[#This Row],[MAT C.]], 0)</f>
        <v>0</v>
      </c>
      <c r="O3362" s="16" t="e">
        <f>VLOOKUP(SUM_DATA[[#This Row],[Work Order]],'[2]MAT DETAIL'!$D:$L,8,FALSE)</f>
        <v>#N/A</v>
      </c>
      <c r="P3362" s="17">
        <v>1859.64</v>
      </c>
      <c r="Q3362" s="67" t="s">
        <v>25</v>
      </c>
      <c r="R3362" s="67"/>
      <c r="S3362" s="67"/>
    </row>
    <row r="3363" spans="4:19" ht="15">
      <c r="D3363" s="4">
        <v>620116</v>
      </c>
      <c r="E3363" s="38">
        <v>44257</v>
      </c>
      <c r="F3363" s="38">
        <v>44257</v>
      </c>
      <c r="G3363" s="62"/>
      <c r="H3363" s="4">
        <v>3056422</v>
      </c>
      <c r="I3363" s="28" t="s">
        <v>26</v>
      </c>
      <c r="J3363" s="44" t="s">
        <v>725</v>
      </c>
      <c r="K3363" s="12" t="s">
        <v>59</v>
      </c>
      <c r="L3363" s="8" t="s">
        <v>98</v>
      </c>
      <c r="M3363" s="16">
        <f>SUM_DATA[[#This Row],[TOTAL Cost]]-SUM_DATA[[#This Row],[MATERIAL Cost]]</f>
        <v>1859.64</v>
      </c>
      <c r="N3363" s="16">
        <f>IFERROR(SUM_DATA[[#This Row],[MAT C.]], 0)</f>
        <v>0</v>
      </c>
      <c r="O3363" s="16" t="e">
        <f>VLOOKUP(SUM_DATA[[#This Row],[Work Order]],'[2]MAT DETAIL'!$D:$L,8,FALSE)</f>
        <v>#N/A</v>
      </c>
      <c r="P3363" s="17">
        <v>1859.64</v>
      </c>
      <c r="Q3363" s="67" t="s">
        <v>25</v>
      </c>
      <c r="R3363" s="67"/>
      <c r="S3363" s="67"/>
    </row>
    <row r="3364" spans="4:19" ht="15">
      <c r="D3364" s="4">
        <v>620122</v>
      </c>
      <c r="E3364" s="38">
        <v>44257</v>
      </c>
      <c r="F3364" s="38">
        <v>44257</v>
      </c>
      <c r="G3364" s="62"/>
      <c r="H3364" s="4">
        <v>3056424</v>
      </c>
      <c r="I3364" s="28" t="s">
        <v>26</v>
      </c>
      <c r="J3364" s="44" t="s">
        <v>390</v>
      </c>
      <c r="K3364" s="12" t="s">
        <v>78</v>
      </c>
      <c r="L3364" s="8" t="s">
        <v>79</v>
      </c>
      <c r="M3364" s="16">
        <f>SUM_DATA[[#This Row],[TOTAL Cost]]-SUM_DATA[[#This Row],[MATERIAL Cost]]</f>
        <v>1162.29</v>
      </c>
      <c r="N3364" s="16">
        <f>IFERROR(SUM_DATA[[#This Row],[MAT C.]], 0)</f>
        <v>0</v>
      </c>
      <c r="O3364" s="16" t="e">
        <f>VLOOKUP(SUM_DATA[[#This Row],[Work Order]],'[2]MAT DETAIL'!$D:$L,8,FALSE)</f>
        <v>#N/A</v>
      </c>
      <c r="P3364" s="17">
        <v>1162.29</v>
      </c>
      <c r="Q3364" s="67" t="s">
        <v>25</v>
      </c>
      <c r="R3364" s="67"/>
      <c r="S3364" s="67"/>
    </row>
    <row r="3365" spans="4:19" ht="15">
      <c r="D3365" s="4">
        <v>620105</v>
      </c>
      <c r="E3365" s="38">
        <v>44257</v>
      </c>
      <c r="F3365" s="38">
        <v>44257</v>
      </c>
      <c r="G3365" s="62"/>
      <c r="H3365" s="4">
        <v>3056427</v>
      </c>
      <c r="I3365" s="28" t="s">
        <v>26</v>
      </c>
      <c r="J3365" s="44" t="s">
        <v>926</v>
      </c>
      <c r="K3365" s="8" t="s">
        <v>59</v>
      </c>
      <c r="L3365" s="8" t="s">
        <v>263</v>
      </c>
      <c r="M3365" s="16">
        <f>SUM_DATA[[#This Row],[TOTAL Cost]]-SUM_DATA[[#This Row],[MATERIAL Cost]]</f>
        <v>3340.08</v>
      </c>
      <c r="N3365" s="16">
        <f>IFERROR(SUM_DATA[[#This Row],[MAT C.]], 0)</f>
        <v>0</v>
      </c>
      <c r="O3365" s="16" t="e">
        <f>VLOOKUP(SUM_DATA[[#This Row],[Work Order]],'[2]MAT DETAIL'!$D:$L,8,FALSE)</f>
        <v>#N/A</v>
      </c>
      <c r="P3365" s="17">
        <v>3340.08</v>
      </c>
      <c r="Q3365" s="67" t="s">
        <v>25</v>
      </c>
      <c r="R3365" s="67"/>
      <c r="S3365" s="67"/>
    </row>
    <row r="3366" spans="4:19" ht="15">
      <c r="D3366" s="4">
        <v>620116</v>
      </c>
      <c r="E3366" s="38">
        <v>44257</v>
      </c>
      <c r="F3366" s="38">
        <v>44257</v>
      </c>
      <c r="G3366" s="62"/>
      <c r="H3366" s="4">
        <v>3056428</v>
      </c>
      <c r="I3366" s="28" t="s">
        <v>26</v>
      </c>
      <c r="J3366" s="47" t="s">
        <v>64</v>
      </c>
      <c r="K3366" s="8" t="s">
        <v>47</v>
      </c>
      <c r="L3366" s="8" t="s">
        <v>65</v>
      </c>
      <c r="M3366" s="16">
        <f>SUM_DATA[[#This Row],[TOTAL Cost]]-SUM_DATA[[#This Row],[MATERIAL Cost]]</f>
        <v>1859.6399999999994</v>
      </c>
      <c r="N3366" s="16">
        <f>IFERROR(SUM_DATA[[#This Row],[MAT C.]], 0)</f>
        <v>21440</v>
      </c>
      <c r="O3366" s="16">
        <f>VLOOKUP(SUM_DATA[[#This Row],[Work Order]],'[2]MAT DETAIL'!$D:$L,8,FALSE)</f>
        <v>21440</v>
      </c>
      <c r="P3366" s="17">
        <v>23299.64</v>
      </c>
      <c r="Q3366" s="67" t="s">
        <v>25</v>
      </c>
      <c r="R3366" s="67"/>
      <c r="S3366" s="67"/>
    </row>
    <row r="3367" spans="4:19" ht="15">
      <c r="D3367" s="4">
        <v>620122</v>
      </c>
      <c r="E3367" s="38">
        <v>44257</v>
      </c>
      <c r="F3367" s="38">
        <v>44257</v>
      </c>
      <c r="G3367" s="62"/>
      <c r="H3367" s="4">
        <v>3056430</v>
      </c>
      <c r="I3367" s="28" t="s">
        <v>26</v>
      </c>
      <c r="J3367" s="44" t="s">
        <v>390</v>
      </c>
      <c r="K3367" s="8" t="s">
        <v>78</v>
      </c>
      <c r="L3367" s="8" t="s">
        <v>79</v>
      </c>
      <c r="M3367" s="16">
        <f>SUM_DATA[[#This Row],[TOTAL Cost]]-SUM_DATA[[#This Row],[MATERIAL Cost]]</f>
        <v>1859.64</v>
      </c>
      <c r="N3367" s="16">
        <f>IFERROR(SUM_DATA[[#This Row],[MAT C.]], 0)</f>
        <v>0</v>
      </c>
      <c r="O3367" s="16" t="e">
        <f>VLOOKUP(SUM_DATA[[#This Row],[Work Order]],'[2]MAT DETAIL'!$D:$L,8,FALSE)</f>
        <v>#N/A</v>
      </c>
      <c r="P3367" s="17">
        <v>1859.64</v>
      </c>
      <c r="Q3367" s="67" t="s">
        <v>25</v>
      </c>
      <c r="R3367" s="67"/>
      <c r="S3367" s="67"/>
    </row>
    <row r="3368" spans="4:19" ht="15">
      <c r="D3368" s="4">
        <v>620119</v>
      </c>
      <c r="E3368" s="38">
        <v>44257</v>
      </c>
      <c r="F3368" s="38">
        <v>44257</v>
      </c>
      <c r="G3368" s="62"/>
      <c r="H3368" s="4">
        <v>3056432</v>
      </c>
      <c r="I3368" s="28" t="s">
        <v>26</v>
      </c>
      <c r="J3368" s="44" t="s">
        <v>101</v>
      </c>
      <c r="K3368" s="8" t="s">
        <v>59</v>
      </c>
      <c r="L3368" s="12" t="s">
        <v>98</v>
      </c>
      <c r="M3368" s="16">
        <f>SUM_DATA[[#This Row],[TOTAL Cost]]-SUM_DATA[[#This Row],[MATERIAL Cost]]</f>
        <v>2134.9499999999998</v>
      </c>
      <c r="N3368" s="16">
        <f>IFERROR(SUM_DATA[[#This Row],[MAT C.]], 0)</f>
        <v>0</v>
      </c>
      <c r="O3368" s="16" t="e">
        <f>VLOOKUP(SUM_DATA[[#This Row],[Work Order]],'[2]MAT DETAIL'!$D:$L,8,FALSE)</f>
        <v>#N/A</v>
      </c>
      <c r="P3368" s="17">
        <v>2134.9499999999998</v>
      </c>
      <c r="Q3368" s="67" t="s">
        <v>25</v>
      </c>
      <c r="R3368" s="67"/>
      <c r="S3368" s="67"/>
    </row>
    <row r="3369" spans="4:19" ht="15">
      <c r="D3369" s="4">
        <v>620118</v>
      </c>
      <c r="E3369" s="38">
        <v>44257</v>
      </c>
      <c r="F3369" s="38">
        <v>44257</v>
      </c>
      <c r="G3369" s="62"/>
      <c r="H3369" s="4">
        <v>3056433</v>
      </c>
      <c r="I3369" s="28" t="s">
        <v>26</v>
      </c>
      <c r="J3369" s="44" t="s">
        <v>77</v>
      </c>
      <c r="K3369" s="12" t="s">
        <v>78</v>
      </c>
      <c r="L3369" s="12" t="s">
        <v>79</v>
      </c>
      <c r="M3369" s="16">
        <f>SUM_DATA[[#This Row],[TOTAL Cost]]-SUM_DATA[[#This Row],[MATERIAL Cost]]</f>
        <v>1859.64</v>
      </c>
      <c r="N3369" s="16">
        <f>IFERROR(SUM_DATA[[#This Row],[MAT C.]], 0)</f>
        <v>0</v>
      </c>
      <c r="O3369" s="16" t="e">
        <f>VLOOKUP(SUM_DATA[[#This Row],[Work Order]],'[2]MAT DETAIL'!$D:$L,8,FALSE)</f>
        <v>#N/A</v>
      </c>
      <c r="P3369" s="17">
        <v>1859.64</v>
      </c>
      <c r="Q3369" s="67" t="s">
        <v>25</v>
      </c>
      <c r="R3369" s="67"/>
      <c r="S3369" s="67"/>
    </row>
    <row r="3370" spans="4:19" ht="15">
      <c r="D3370" s="19">
        <v>620118</v>
      </c>
      <c r="E3370" s="35">
        <v>44257</v>
      </c>
      <c r="F3370" s="35"/>
      <c r="G3370" s="62"/>
      <c r="H3370" s="4">
        <v>3056433</v>
      </c>
      <c r="I3370" s="28" t="s">
        <v>26</v>
      </c>
      <c r="J3370" s="46" t="s">
        <v>72</v>
      </c>
      <c r="K3370" s="10" t="s">
        <v>36</v>
      </c>
      <c r="L3370" s="10" t="s">
        <v>37</v>
      </c>
      <c r="M3370" s="16"/>
      <c r="N3370" s="16"/>
      <c r="O3370" s="16"/>
      <c r="P3370" s="16"/>
      <c r="Q3370" s="67" t="s">
        <v>25</v>
      </c>
      <c r="R3370" s="67"/>
      <c r="S3370" s="67"/>
    </row>
    <row r="3371" spans="4:19" ht="15">
      <c r="D3371" s="4">
        <v>620123</v>
      </c>
      <c r="E3371" s="38">
        <v>44257</v>
      </c>
      <c r="F3371" s="38">
        <v>44257</v>
      </c>
      <c r="G3371" s="62"/>
      <c r="H3371" s="4">
        <v>3056437</v>
      </c>
      <c r="I3371" s="28" t="s">
        <v>26</v>
      </c>
      <c r="J3371" s="44" t="s">
        <v>288</v>
      </c>
      <c r="K3371" s="12" t="s">
        <v>47</v>
      </c>
      <c r="L3371" s="8" t="s">
        <v>289</v>
      </c>
      <c r="M3371" s="16">
        <f>SUM_DATA[[#This Row],[TOTAL Cost]]-SUM_DATA[[#This Row],[MATERIAL Cost]]</f>
        <v>1859.64</v>
      </c>
      <c r="N3371" s="16">
        <f>IFERROR(SUM_DATA[[#This Row],[MAT C.]], 0)</f>
        <v>0</v>
      </c>
      <c r="O3371" s="16" t="e">
        <f>VLOOKUP(SUM_DATA[[#This Row],[Work Order]],'[2]MAT DETAIL'!$D:$L,8,FALSE)</f>
        <v>#N/A</v>
      </c>
      <c r="P3371" s="17">
        <v>1859.64</v>
      </c>
      <c r="Q3371" s="67" t="s">
        <v>25</v>
      </c>
      <c r="R3371" s="67"/>
      <c r="S3371" s="67"/>
    </row>
    <row r="3372" spans="4:19" ht="15">
      <c r="D3372" s="4">
        <v>620104</v>
      </c>
      <c r="E3372" s="38">
        <v>44258</v>
      </c>
      <c r="F3372" s="38">
        <v>44258</v>
      </c>
      <c r="G3372" s="62"/>
      <c r="H3372" s="4">
        <v>3056856</v>
      </c>
      <c r="I3372" s="28" t="s">
        <v>31</v>
      </c>
      <c r="J3372" s="44" t="s">
        <v>730</v>
      </c>
      <c r="K3372" s="8" t="s">
        <v>82</v>
      </c>
      <c r="L3372" s="8" t="s">
        <v>56</v>
      </c>
      <c r="M3372" s="16">
        <f>SUM_DATA[[#This Row],[TOTAL Cost]]-SUM_DATA[[#This Row],[MATERIAL Cost]]</f>
        <v>63853.440000000002</v>
      </c>
      <c r="N3372" s="16">
        <f>IFERROR(SUM_DATA[[#This Row],[MAT C.]], 0)</f>
        <v>0</v>
      </c>
      <c r="O3372" s="16" t="e">
        <f>VLOOKUP(SUM_DATA[[#This Row],[Work Order]],'[2]MAT DETAIL'!$D:$L,8,FALSE)</f>
        <v>#N/A</v>
      </c>
      <c r="P3372" s="17">
        <v>63853.440000000002</v>
      </c>
      <c r="Q3372" s="67" t="s">
        <v>25</v>
      </c>
      <c r="R3372" s="67"/>
      <c r="S3372" s="67"/>
    </row>
    <row r="3373" spans="4:19" ht="15">
      <c r="D3373" s="4">
        <v>620109</v>
      </c>
      <c r="E3373" s="38">
        <v>44258</v>
      </c>
      <c r="F3373" s="38">
        <v>44258</v>
      </c>
      <c r="G3373" s="62"/>
      <c r="H3373" s="4">
        <v>3056860</v>
      </c>
      <c r="I3373" s="28" t="s">
        <v>31</v>
      </c>
      <c r="J3373" s="44" t="s">
        <v>730</v>
      </c>
      <c r="K3373" s="8" t="s">
        <v>82</v>
      </c>
      <c r="L3373" s="12" t="s">
        <v>56</v>
      </c>
      <c r="M3373" s="16">
        <f>SUM_DATA[[#This Row],[TOTAL Cost]]-SUM_DATA[[#This Row],[MATERIAL Cost]]</f>
        <v>42151.22</v>
      </c>
      <c r="N3373" s="16">
        <f>IFERROR(SUM_DATA[[#This Row],[MAT C.]], 0)</f>
        <v>0</v>
      </c>
      <c r="O3373" s="16" t="e">
        <f>VLOOKUP(SUM_DATA[[#This Row],[Work Order]],'[2]MAT DETAIL'!$D:$L,8,FALSE)</f>
        <v>#N/A</v>
      </c>
      <c r="P3373" s="17">
        <v>42151.22</v>
      </c>
      <c r="Q3373" s="67" t="s">
        <v>25</v>
      </c>
      <c r="R3373" s="67"/>
      <c r="S3373" s="67"/>
    </row>
    <row r="3374" spans="4:19" ht="15">
      <c r="D3374" s="4">
        <v>620113</v>
      </c>
      <c r="E3374" s="38">
        <v>44258</v>
      </c>
      <c r="F3374" s="38">
        <v>44258</v>
      </c>
      <c r="G3374" s="62"/>
      <c r="H3374" s="4">
        <v>3056861</v>
      </c>
      <c r="I3374" s="28" t="s">
        <v>31</v>
      </c>
      <c r="J3374" s="44" t="s">
        <v>730</v>
      </c>
      <c r="K3374" s="8" t="s">
        <v>82</v>
      </c>
      <c r="L3374" s="12" t="s">
        <v>56</v>
      </c>
      <c r="M3374" s="16">
        <f>SUM_DATA[[#This Row],[TOTAL Cost]]-SUM_DATA[[#This Row],[MATERIAL Cost]]</f>
        <v>33493.01</v>
      </c>
      <c r="N3374" s="16">
        <f>IFERROR(SUM_DATA[[#This Row],[MAT C.]], 0)</f>
        <v>0</v>
      </c>
      <c r="O3374" s="16" t="e">
        <f>VLOOKUP(SUM_DATA[[#This Row],[Work Order]],'[2]MAT DETAIL'!$D:$L,8,FALSE)</f>
        <v>#N/A</v>
      </c>
      <c r="P3374" s="17">
        <v>33493.01</v>
      </c>
      <c r="Q3374" s="67" t="s">
        <v>25</v>
      </c>
      <c r="R3374" s="67"/>
      <c r="S3374" s="67"/>
    </row>
    <row r="3375" spans="4:19" ht="15">
      <c r="D3375" s="4">
        <v>620123</v>
      </c>
      <c r="E3375" s="38">
        <v>44259</v>
      </c>
      <c r="F3375" s="38">
        <v>44259</v>
      </c>
      <c r="G3375" s="62"/>
      <c r="H3375" s="4">
        <v>3057283</v>
      </c>
      <c r="I3375" s="28" t="s">
        <v>31</v>
      </c>
      <c r="J3375" s="44" t="s">
        <v>612</v>
      </c>
      <c r="K3375" s="8" t="s">
        <v>33</v>
      </c>
      <c r="L3375" s="8" t="s">
        <v>158</v>
      </c>
      <c r="M3375" s="16">
        <f>SUM_DATA[[#This Row],[TOTAL Cost]]-SUM_DATA[[#This Row],[MATERIAL Cost]]</f>
        <v>4251.63</v>
      </c>
      <c r="N3375" s="16">
        <f>IFERROR(SUM_DATA[[#This Row],[MAT C.]], 0)</f>
        <v>0</v>
      </c>
      <c r="O3375" s="16" t="e">
        <f>VLOOKUP(SUM_DATA[[#This Row],[Work Order]],'[2]MAT DETAIL'!$D:$L,8,FALSE)</f>
        <v>#N/A</v>
      </c>
      <c r="P3375" s="17">
        <v>4251.63</v>
      </c>
      <c r="Q3375" s="67" t="s">
        <v>25</v>
      </c>
      <c r="R3375" s="67"/>
      <c r="S3375" s="67"/>
    </row>
    <row r="3376" spans="4:19" ht="15">
      <c r="D3376" s="4">
        <v>620124</v>
      </c>
      <c r="E3376" s="38">
        <v>44259</v>
      </c>
      <c r="F3376" s="38">
        <v>44259</v>
      </c>
      <c r="G3376" s="62"/>
      <c r="H3376" s="4">
        <v>3057299</v>
      </c>
      <c r="I3376" s="28" t="s">
        <v>26</v>
      </c>
      <c r="J3376" s="44" t="s">
        <v>1020</v>
      </c>
      <c r="K3376" s="12" t="s">
        <v>59</v>
      </c>
      <c r="L3376" s="8" t="s">
        <v>56</v>
      </c>
      <c r="M3376" s="16">
        <f>SUM_DATA[[#This Row],[TOTAL Cost]]-SUM_DATA[[#This Row],[MATERIAL Cost]]</f>
        <v>125000</v>
      </c>
      <c r="N3376" s="16">
        <f>IFERROR(SUM_DATA[[#This Row],[MAT C.]], 0)</f>
        <v>0</v>
      </c>
      <c r="O3376" s="16" t="e">
        <f>VLOOKUP(SUM_DATA[[#This Row],[Work Order]],'[2]MAT DETAIL'!$D:$L,8,FALSE)</f>
        <v>#N/A</v>
      </c>
      <c r="P3376" s="17">
        <v>125000</v>
      </c>
      <c r="Q3376" s="67" t="s">
        <v>21</v>
      </c>
      <c r="R3376" s="67"/>
      <c r="S3376" s="67"/>
    </row>
    <row r="3377" spans="4:19" ht="15">
      <c r="D3377" s="4">
        <v>620122</v>
      </c>
      <c r="E3377" s="38">
        <v>44259</v>
      </c>
      <c r="F3377" s="38">
        <v>44259</v>
      </c>
      <c r="G3377" s="62"/>
      <c r="H3377" s="4">
        <v>3057617</v>
      </c>
      <c r="I3377" s="28" t="s">
        <v>26</v>
      </c>
      <c r="J3377" s="44" t="s">
        <v>45</v>
      </c>
      <c r="K3377" s="12" t="s">
        <v>39</v>
      </c>
      <c r="L3377" s="12" t="s">
        <v>40</v>
      </c>
      <c r="M3377" s="16">
        <f>SUM_DATA[[#This Row],[TOTAL Cost]]-SUM_DATA[[#This Row],[MATERIAL Cost]]</f>
        <v>4880</v>
      </c>
      <c r="N3377" s="16">
        <f>IFERROR(SUM_DATA[[#This Row],[MAT C.]], 0)</f>
        <v>0</v>
      </c>
      <c r="O3377" s="16" t="e">
        <f>VLOOKUP(SUM_DATA[[#This Row],[Work Order]],'[2]MAT DETAIL'!$D:$L,8,FALSE)</f>
        <v>#N/A</v>
      </c>
      <c r="P3377" s="17">
        <v>4880</v>
      </c>
      <c r="Q3377" s="67" t="s">
        <v>21</v>
      </c>
      <c r="R3377" s="67"/>
      <c r="S3377" s="67"/>
    </row>
    <row r="3378" spans="4:19" ht="15">
      <c r="D3378" s="4">
        <v>620123</v>
      </c>
      <c r="E3378" s="38">
        <v>44260</v>
      </c>
      <c r="F3378" s="38">
        <v>44260</v>
      </c>
      <c r="G3378" s="62"/>
      <c r="H3378" s="4">
        <v>3059449</v>
      </c>
      <c r="I3378" s="28" t="s">
        <v>31</v>
      </c>
      <c r="J3378" s="44" t="s">
        <v>233</v>
      </c>
      <c r="K3378" s="12" t="s">
        <v>33</v>
      </c>
      <c r="L3378" s="8" t="s">
        <v>34</v>
      </c>
      <c r="M3378" s="16">
        <f>SUM_DATA[[#This Row],[TOTAL Cost]]-SUM_DATA[[#This Row],[MATERIAL Cost]]</f>
        <v>1360.43</v>
      </c>
      <c r="N3378" s="16">
        <f>IFERROR(SUM_DATA[[#This Row],[MAT C.]], 0)</f>
        <v>0</v>
      </c>
      <c r="O3378" s="16" t="e">
        <f>VLOOKUP(SUM_DATA[[#This Row],[Work Order]],'[2]MAT DETAIL'!$D:$L,8,FALSE)</f>
        <v>#N/A</v>
      </c>
      <c r="P3378" s="17">
        <v>1360.43</v>
      </c>
      <c r="Q3378" s="67" t="s">
        <v>25</v>
      </c>
      <c r="R3378" s="67"/>
      <c r="S3378" s="67"/>
    </row>
    <row r="3379" spans="4:19" ht="15">
      <c r="D3379" s="19">
        <v>620123</v>
      </c>
      <c r="E3379" s="35">
        <v>44260</v>
      </c>
      <c r="F3379" s="35"/>
      <c r="G3379" s="62"/>
      <c r="H3379" s="4">
        <v>3059449</v>
      </c>
      <c r="I3379" s="28" t="s">
        <v>31</v>
      </c>
      <c r="J3379" s="46" t="s">
        <v>111</v>
      </c>
      <c r="K3379" s="9" t="s">
        <v>33</v>
      </c>
      <c r="L3379" s="8" t="s">
        <v>112</v>
      </c>
      <c r="M3379" s="16"/>
      <c r="N3379" s="16"/>
      <c r="O3379" s="16"/>
      <c r="P3379" s="16"/>
      <c r="Q3379" s="67" t="s">
        <v>25</v>
      </c>
      <c r="R3379" s="67"/>
      <c r="S3379" s="67"/>
    </row>
    <row r="3380" spans="4:19" ht="15">
      <c r="D3380" s="4">
        <v>620113</v>
      </c>
      <c r="E3380" s="38">
        <v>44260</v>
      </c>
      <c r="F3380" s="38">
        <v>44260</v>
      </c>
      <c r="G3380" s="62"/>
      <c r="H3380" s="4">
        <v>3059488</v>
      </c>
      <c r="I3380" s="28" t="s">
        <v>31</v>
      </c>
      <c r="J3380" s="44" t="s">
        <v>1042</v>
      </c>
      <c r="K3380" s="8" t="s">
        <v>56</v>
      </c>
      <c r="L3380" s="8" t="s">
        <v>259</v>
      </c>
      <c r="M3380" s="16">
        <f>SUM_DATA[[#This Row],[TOTAL Cost]]-SUM_DATA[[#This Row],[MATERIAL Cost]]</f>
        <v>4251.63</v>
      </c>
      <c r="N3380" s="16">
        <f>IFERROR(SUM_DATA[[#This Row],[MAT C.]], 0)</f>
        <v>0</v>
      </c>
      <c r="O3380" s="16" t="e">
        <f>VLOOKUP(SUM_DATA[[#This Row],[Work Order]],'[2]MAT DETAIL'!$D:$L,8,FALSE)</f>
        <v>#N/A</v>
      </c>
      <c r="P3380" s="17">
        <v>4251.63</v>
      </c>
      <c r="Q3380" s="67" t="s">
        <v>25</v>
      </c>
      <c r="R3380" s="67"/>
      <c r="S3380" s="67"/>
    </row>
    <row r="3381" spans="4:19" ht="15">
      <c r="D3381" s="4">
        <v>620104</v>
      </c>
      <c r="E3381" s="38">
        <v>44260</v>
      </c>
      <c r="F3381" s="38">
        <v>44260</v>
      </c>
      <c r="G3381" s="62"/>
      <c r="H3381" s="4">
        <v>3059500</v>
      </c>
      <c r="I3381" s="28" t="s">
        <v>26</v>
      </c>
      <c r="J3381" s="44" t="s">
        <v>1043</v>
      </c>
      <c r="K3381" s="12" t="s">
        <v>39</v>
      </c>
      <c r="L3381" s="8" t="s">
        <v>40</v>
      </c>
      <c r="M3381" s="16">
        <f>SUM_DATA[[#This Row],[TOTAL Cost]]-SUM_DATA[[#This Row],[MATERIAL Cost]]</f>
        <v>510.27000000000044</v>
      </c>
      <c r="N3381" s="16">
        <f>IFERROR(SUM_DATA[[#This Row],[MAT C.]], 0)</f>
        <v>16400</v>
      </c>
      <c r="O3381" s="16">
        <f>VLOOKUP(SUM_DATA[[#This Row],[Work Order]],'[2]MAT DETAIL'!$D:$L,8,FALSE)</f>
        <v>16400</v>
      </c>
      <c r="P3381" s="17">
        <v>16910.27</v>
      </c>
      <c r="Q3381" s="67" t="s">
        <v>25</v>
      </c>
      <c r="R3381" s="67"/>
      <c r="S3381" s="67"/>
    </row>
    <row r="3382" spans="4:19" ht="15">
      <c r="D3382" s="4">
        <v>620122</v>
      </c>
      <c r="E3382" s="38">
        <v>44260</v>
      </c>
      <c r="F3382" s="38">
        <v>44260</v>
      </c>
      <c r="G3382" s="62"/>
      <c r="H3382" s="4">
        <v>3059569</v>
      </c>
      <c r="I3382" s="28" t="s">
        <v>26</v>
      </c>
      <c r="J3382" s="44" t="s">
        <v>390</v>
      </c>
      <c r="K3382" s="12" t="s">
        <v>78</v>
      </c>
      <c r="L3382" s="8" t="s">
        <v>79</v>
      </c>
      <c r="M3382" s="16">
        <f>SUM_DATA[[#This Row],[TOTAL Cost]]-SUM_DATA[[#This Row],[MATERIAL Cost]]</f>
        <v>1579.79</v>
      </c>
      <c r="N3382" s="16">
        <f>IFERROR(SUM_DATA[[#This Row],[MAT C.]], 0)</f>
        <v>0</v>
      </c>
      <c r="O3382" s="16" t="e">
        <f>VLOOKUP(SUM_DATA[[#This Row],[Work Order]],'[2]MAT DETAIL'!$D:$L,8,FALSE)</f>
        <v>#N/A</v>
      </c>
      <c r="P3382" s="17">
        <v>1579.79</v>
      </c>
      <c r="Q3382" s="67" t="s">
        <v>25</v>
      </c>
      <c r="R3382" s="67"/>
      <c r="S3382" s="67"/>
    </row>
    <row r="3383" spans="4:19" ht="15">
      <c r="D3383" s="4">
        <v>620122</v>
      </c>
      <c r="E3383" s="38">
        <v>44260</v>
      </c>
      <c r="F3383" s="38">
        <v>44260</v>
      </c>
      <c r="G3383" s="62"/>
      <c r="H3383" s="4">
        <v>3059570</v>
      </c>
      <c r="I3383" s="28" t="s">
        <v>26</v>
      </c>
      <c r="J3383" s="44" t="s">
        <v>1044</v>
      </c>
      <c r="K3383" s="12" t="s">
        <v>47</v>
      </c>
      <c r="L3383" s="8" t="s">
        <v>65</v>
      </c>
      <c r="M3383" s="16">
        <f>SUM_DATA[[#This Row],[TOTAL Cost]]-SUM_DATA[[#This Row],[MATERIAL Cost]]</f>
        <v>2134.9499999999998</v>
      </c>
      <c r="N3383" s="16">
        <f>IFERROR(SUM_DATA[[#This Row],[MAT C.]], 0)</f>
        <v>0</v>
      </c>
      <c r="O3383" s="16" t="e">
        <f>VLOOKUP(SUM_DATA[[#This Row],[Work Order]],'[2]MAT DETAIL'!$D:$L,8,FALSE)</f>
        <v>#N/A</v>
      </c>
      <c r="P3383" s="17">
        <v>2134.9499999999998</v>
      </c>
      <c r="Q3383" s="67" t="s">
        <v>25</v>
      </c>
      <c r="R3383" s="67"/>
      <c r="S3383" s="67"/>
    </row>
    <row r="3384" spans="4:19" ht="15">
      <c r="D3384" s="4">
        <v>620105</v>
      </c>
      <c r="E3384" s="38">
        <v>44260</v>
      </c>
      <c r="F3384" s="38">
        <v>44260</v>
      </c>
      <c r="G3384" s="62"/>
      <c r="H3384" s="4">
        <v>3059572</v>
      </c>
      <c r="I3384" s="28" t="s">
        <v>26</v>
      </c>
      <c r="J3384" s="44" t="s">
        <v>565</v>
      </c>
      <c r="K3384" s="12" t="s">
        <v>82</v>
      </c>
      <c r="L3384" s="8" t="s">
        <v>78</v>
      </c>
      <c r="M3384" s="16">
        <f>SUM_DATA[[#This Row],[TOTAL Cost]]-SUM_DATA[[#This Row],[MATERIAL Cost]]</f>
        <v>1859.64</v>
      </c>
      <c r="N3384" s="16">
        <f>IFERROR(SUM_DATA[[#This Row],[MAT C.]], 0)</f>
        <v>0</v>
      </c>
      <c r="O3384" s="16" t="e">
        <f>VLOOKUP(SUM_DATA[[#This Row],[Work Order]],'[2]MAT DETAIL'!$D:$L,8,FALSE)</f>
        <v>#N/A</v>
      </c>
      <c r="P3384" s="17">
        <v>1859.64</v>
      </c>
      <c r="Q3384" s="67" t="s">
        <v>25</v>
      </c>
      <c r="R3384" s="67"/>
      <c r="S3384" s="67"/>
    </row>
    <row r="3385" spans="4:19" ht="15">
      <c r="D3385" s="4">
        <v>620116</v>
      </c>
      <c r="E3385" s="38">
        <v>44260</v>
      </c>
      <c r="F3385" s="38">
        <v>44260</v>
      </c>
      <c r="G3385" s="62"/>
      <c r="H3385" s="4">
        <v>3059573</v>
      </c>
      <c r="I3385" s="28" t="s">
        <v>26</v>
      </c>
      <c r="J3385" s="45" t="s">
        <v>241</v>
      </c>
      <c r="K3385" s="12" t="s">
        <v>39</v>
      </c>
      <c r="L3385" s="8" t="s">
        <v>40</v>
      </c>
      <c r="M3385" s="16">
        <f>SUM_DATA[[#This Row],[TOTAL Cost]]-SUM_DATA[[#This Row],[MATERIAL Cost]]</f>
        <v>2044.7</v>
      </c>
      <c r="N3385" s="16">
        <f>IFERROR(SUM_DATA[[#This Row],[MAT C.]], 0)</f>
        <v>0</v>
      </c>
      <c r="O3385" s="16" t="e">
        <f>VLOOKUP(SUM_DATA[[#This Row],[Work Order]],'[2]MAT DETAIL'!$D:$L,8,FALSE)</f>
        <v>#N/A</v>
      </c>
      <c r="P3385" s="17">
        <v>2044.7</v>
      </c>
      <c r="Q3385" s="67" t="s">
        <v>25</v>
      </c>
      <c r="R3385" s="67"/>
      <c r="S3385" s="67"/>
    </row>
    <row r="3386" spans="4:19" ht="15">
      <c r="D3386" s="4">
        <v>620105</v>
      </c>
      <c r="E3386" s="38">
        <v>44260</v>
      </c>
      <c r="F3386" s="38">
        <v>44260</v>
      </c>
      <c r="G3386" s="62"/>
      <c r="H3386" s="4">
        <v>3059574</v>
      </c>
      <c r="I3386" s="28" t="s">
        <v>26</v>
      </c>
      <c r="J3386" s="44" t="s">
        <v>404</v>
      </c>
      <c r="K3386" s="12" t="s">
        <v>36</v>
      </c>
      <c r="L3386" s="8" t="s">
        <v>93</v>
      </c>
      <c r="M3386" s="16">
        <f>SUM_DATA[[#This Row],[TOTAL Cost]]-SUM_DATA[[#This Row],[MATERIAL Cost]]</f>
        <v>2765.32</v>
      </c>
      <c r="N3386" s="16">
        <f>IFERROR(SUM_DATA[[#This Row],[MAT C.]], 0)</f>
        <v>0</v>
      </c>
      <c r="O3386" s="16" t="e">
        <f>VLOOKUP(SUM_DATA[[#This Row],[Work Order]],'[2]MAT DETAIL'!$D:$L,8,FALSE)</f>
        <v>#N/A</v>
      </c>
      <c r="P3386" s="17">
        <v>2765.32</v>
      </c>
      <c r="Q3386" s="67" t="s">
        <v>25</v>
      </c>
      <c r="R3386" s="67"/>
      <c r="S3386" s="67"/>
    </row>
    <row r="3387" spans="4:19" ht="15">
      <c r="D3387" s="19">
        <v>620105</v>
      </c>
      <c r="E3387" s="35">
        <v>44260</v>
      </c>
      <c r="F3387" s="35"/>
      <c r="G3387" s="62"/>
      <c r="H3387" s="19">
        <v>3059574</v>
      </c>
      <c r="I3387" s="28" t="s">
        <v>26</v>
      </c>
      <c r="J3387" s="46" t="s">
        <v>390</v>
      </c>
      <c r="K3387" s="13" t="s">
        <v>78</v>
      </c>
      <c r="L3387" s="8" t="s">
        <v>79</v>
      </c>
      <c r="M3387" s="16"/>
      <c r="N3387" s="16"/>
      <c r="O3387" s="16"/>
      <c r="P3387" s="16"/>
      <c r="Q3387" s="67" t="s">
        <v>25</v>
      </c>
      <c r="R3387" s="67"/>
      <c r="S3387" s="67"/>
    </row>
    <row r="3388" spans="4:19" ht="15">
      <c r="D3388" s="4">
        <v>620120</v>
      </c>
      <c r="E3388" s="38">
        <v>44260</v>
      </c>
      <c r="F3388" s="38">
        <v>44260</v>
      </c>
      <c r="G3388" s="62"/>
      <c r="H3388" s="4">
        <v>3059575</v>
      </c>
      <c r="I3388" s="28" t="s">
        <v>26</v>
      </c>
      <c r="J3388" s="44" t="s">
        <v>1045</v>
      </c>
      <c r="K3388" s="12" t="s">
        <v>67</v>
      </c>
      <c r="L3388" s="12" t="s">
        <v>217</v>
      </c>
      <c r="M3388" s="16">
        <f>SUM_DATA[[#This Row],[TOTAL Cost]]-SUM_DATA[[#This Row],[MATERIAL Cost]]</f>
        <v>1859.64</v>
      </c>
      <c r="N3388" s="16">
        <f>IFERROR(SUM_DATA[[#This Row],[MAT C.]], 0)</f>
        <v>0</v>
      </c>
      <c r="O3388" s="16" t="e">
        <f>VLOOKUP(SUM_DATA[[#This Row],[Work Order]],'[2]MAT DETAIL'!$D:$L,8,FALSE)</f>
        <v>#N/A</v>
      </c>
      <c r="P3388" s="17">
        <v>1859.64</v>
      </c>
      <c r="Q3388" s="67" t="s">
        <v>25</v>
      </c>
      <c r="R3388" s="67"/>
      <c r="S3388" s="67"/>
    </row>
    <row r="3389" spans="4:19" ht="15">
      <c r="D3389" s="4">
        <v>620117</v>
      </c>
      <c r="E3389" s="38">
        <v>44260</v>
      </c>
      <c r="F3389" s="38">
        <v>44260</v>
      </c>
      <c r="G3389" s="62"/>
      <c r="H3389" s="4">
        <v>3059576</v>
      </c>
      <c r="I3389" s="28" t="s">
        <v>26</v>
      </c>
      <c r="J3389" s="45" t="s">
        <v>100</v>
      </c>
      <c r="K3389" s="12" t="s">
        <v>47</v>
      </c>
      <c r="L3389" s="8" t="s">
        <v>65</v>
      </c>
      <c r="M3389" s="16">
        <f>SUM_DATA[[#This Row],[TOTAL Cost]]-SUM_DATA[[#This Row],[MATERIAL Cost]]</f>
        <v>1859.64</v>
      </c>
      <c r="N3389" s="16">
        <f>IFERROR(SUM_DATA[[#This Row],[MAT C.]], 0)</f>
        <v>0</v>
      </c>
      <c r="O3389" s="16" t="e">
        <f>VLOOKUP(SUM_DATA[[#This Row],[Work Order]],'[2]MAT DETAIL'!$D:$L,8,FALSE)</f>
        <v>#N/A</v>
      </c>
      <c r="P3389" s="17">
        <v>1859.64</v>
      </c>
      <c r="Q3389" s="67" t="s">
        <v>25</v>
      </c>
      <c r="R3389" s="67"/>
      <c r="S3389" s="67"/>
    </row>
    <row r="3390" spans="4:19" ht="15">
      <c r="D3390" s="4">
        <v>620122</v>
      </c>
      <c r="E3390" s="38">
        <v>44260</v>
      </c>
      <c r="F3390" s="38">
        <v>44260</v>
      </c>
      <c r="G3390" s="62"/>
      <c r="H3390" s="4">
        <v>3059577</v>
      </c>
      <c r="I3390" s="28" t="s">
        <v>26</v>
      </c>
      <c r="J3390" s="44" t="s">
        <v>145</v>
      </c>
      <c r="K3390" s="12" t="s">
        <v>56</v>
      </c>
      <c r="L3390" s="8" t="s">
        <v>146</v>
      </c>
      <c r="M3390" s="16">
        <f>SUM_DATA[[#This Row],[TOTAL Cost]]-SUM_DATA[[#This Row],[MATERIAL Cost]]</f>
        <v>1859.64</v>
      </c>
      <c r="N3390" s="16">
        <f>IFERROR(SUM_DATA[[#This Row],[MAT C.]], 0)</f>
        <v>0</v>
      </c>
      <c r="O3390" s="16" t="e">
        <f>VLOOKUP(SUM_DATA[[#This Row],[Work Order]],'[2]MAT DETAIL'!$D:$L,8,FALSE)</f>
        <v>#N/A</v>
      </c>
      <c r="P3390" s="17">
        <v>1859.64</v>
      </c>
      <c r="Q3390" s="67" t="s">
        <v>25</v>
      </c>
      <c r="R3390" s="67"/>
      <c r="S3390" s="67"/>
    </row>
    <row r="3391" spans="4:19" ht="15">
      <c r="D3391" s="4">
        <v>620122</v>
      </c>
      <c r="E3391" s="38">
        <v>44260</v>
      </c>
      <c r="F3391" s="38">
        <v>44260</v>
      </c>
      <c r="G3391" s="62"/>
      <c r="H3391" s="4">
        <v>3059578</v>
      </c>
      <c r="I3391" s="28" t="s">
        <v>26</v>
      </c>
      <c r="J3391" s="44" t="s">
        <v>286</v>
      </c>
      <c r="K3391" s="12" t="s">
        <v>59</v>
      </c>
      <c r="L3391" s="8" t="s">
        <v>98</v>
      </c>
      <c r="M3391" s="16">
        <f>SUM_DATA[[#This Row],[TOTAL Cost]]-SUM_DATA[[#This Row],[MATERIAL Cost]]</f>
        <v>1893.9</v>
      </c>
      <c r="N3391" s="16">
        <f>IFERROR(SUM_DATA[[#This Row],[MAT C.]], 0)</f>
        <v>0</v>
      </c>
      <c r="O3391" s="16" t="e">
        <f>VLOOKUP(SUM_DATA[[#This Row],[Work Order]],'[2]MAT DETAIL'!$D:$L,8,FALSE)</f>
        <v>#N/A</v>
      </c>
      <c r="P3391" s="17">
        <v>1893.9</v>
      </c>
      <c r="Q3391" s="67" t="s">
        <v>25</v>
      </c>
      <c r="R3391" s="67"/>
      <c r="S3391" s="67"/>
    </row>
    <row r="3392" spans="4:19" ht="15">
      <c r="D3392" s="4">
        <v>620120</v>
      </c>
      <c r="E3392" s="38">
        <v>44260</v>
      </c>
      <c r="F3392" s="38">
        <v>44260</v>
      </c>
      <c r="G3392" s="62"/>
      <c r="H3392" s="4">
        <v>3059587</v>
      </c>
      <c r="I3392" s="28" t="s">
        <v>26</v>
      </c>
      <c r="J3392" s="44" t="s">
        <v>1012</v>
      </c>
      <c r="K3392" s="12" t="s">
        <v>36</v>
      </c>
      <c r="L3392" s="8" t="s">
        <v>53</v>
      </c>
      <c r="M3392" s="16">
        <f>SUM_DATA[[#This Row],[TOTAL Cost]]-SUM_DATA[[#This Row],[MATERIAL Cost]]</f>
        <v>7876.67</v>
      </c>
      <c r="N3392" s="16">
        <f>IFERROR(SUM_DATA[[#This Row],[MAT C.]], 0)</f>
        <v>2535</v>
      </c>
      <c r="O3392" s="16">
        <f>VLOOKUP(SUM_DATA[[#This Row],[Work Order]],'[2]MAT DETAIL'!$D:$L,8,FALSE)</f>
        <v>2535</v>
      </c>
      <c r="P3392" s="17">
        <v>10411.67</v>
      </c>
      <c r="Q3392" s="67" t="s">
        <v>25</v>
      </c>
      <c r="R3392" s="67"/>
      <c r="S3392" s="67"/>
    </row>
    <row r="3393" spans="4:19" ht="15">
      <c r="D3393" s="4">
        <v>620122</v>
      </c>
      <c r="E3393" s="38">
        <v>44260</v>
      </c>
      <c r="F3393" s="38">
        <v>44260</v>
      </c>
      <c r="G3393" s="62"/>
      <c r="H3393" s="4">
        <v>3059588</v>
      </c>
      <c r="I3393" s="28" t="s">
        <v>26</v>
      </c>
      <c r="J3393" s="44" t="s">
        <v>515</v>
      </c>
      <c r="K3393" s="12" t="s">
        <v>36</v>
      </c>
      <c r="L3393" s="8" t="s">
        <v>53</v>
      </c>
      <c r="M3393" s="16">
        <f>SUM_DATA[[#This Row],[TOTAL Cost]]-SUM_DATA[[#This Row],[MATERIAL Cost]]</f>
        <v>1893.9</v>
      </c>
      <c r="N3393" s="16">
        <f>IFERROR(SUM_DATA[[#This Row],[MAT C.]], 0)</f>
        <v>0</v>
      </c>
      <c r="O3393" s="16" t="e">
        <f>VLOOKUP(SUM_DATA[[#This Row],[Work Order]],'[2]MAT DETAIL'!$D:$L,8,FALSE)</f>
        <v>#N/A</v>
      </c>
      <c r="P3393" s="17">
        <v>1893.9</v>
      </c>
      <c r="Q3393" s="67" t="s">
        <v>25</v>
      </c>
      <c r="R3393" s="67"/>
      <c r="S3393" s="67"/>
    </row>
    <row r="3394" spans="4:19" ht="15">
      <c r="D3394" s="4">
        <v>620111</v>
      </c>
      <c r="E3394" s="38">
        <v>44260</v>
      </c>
      <c r="F3394" s="38">
        <v>44260</v>
      </c>
      <c r="G3394" s="62"/>
      <c r="H3394" s="4">
        <v>3059590</v>
      </c>
      <c r="I3394" s="28" t="s">
        <v>26</v>
      </c>
      <c r="J3394" s="44" t="s">
        <v>241</v>
      </c>
      <c r="K3394" s="12" t="s">
        <v>39</v>
      </c>
      <c r="L3394" s="8" t="s">
        <v>40</v>
      </c>
      <c r="M3394" s="16">
        <f>SUM_DATA[[#This Row],[TOTAL Cost]]-SUM_DATA[[#This Row],[MATERIAL Cost]]</f>
        <v>5385.4</v>
      </c>
      <c r="N3394" s="16">
        <f>IFERROR(SUM_DATA[[#This Row],[MAT C.]], 0)</f>
        <v>0</v>
      </c>
      <c r="O3394" s="16" t="e">
        <f>VLOOKUP(SUM_DATA[[#This Row],[Work Order]],'[2]MAT DETAIL'!$D:$L,8,FALSE)</f>
        <v>#N/A</v>
      </c>
      <c r="P3394" s="17">
        <v>5385.4</v>
      </c>
      <c r="Q3394" s="67" t="s">
        <v>25</v>
      </c>
      <c r="R3394" s="67"/>
      <c r="S3394" s="67"/>
    </row>
    <row r="3395" spans="4:19" ht="15">
      <c r="D3395" s="4">
        <v>620117</v>
      </c>
      <c r="E3395" s="38">
        <v>44260</v>
      </c>
      <c r="F3395" s="38">
        <v>44260</v>
      </c>
      <c r="G3395" s="62"/>
      <c r="H3395" s="4">
        <v>3059597</v>
      </c>
      <c r="I3395" s="28" t="s">
        <v>26</v>
      </c>
      <c r="J3395" s="44" t="s">
        <v>884</v>
      </c>
      <c r="K3395" s="12" t="s">
        <v>33</v>
      </c>
      <c r="L3395" s="8" t="s">
        <v>39</v>
      </c>
      <c r="M3395" s="16">
        <f>SUM_DATA[[#This Row],[TOTAL Cost]]-SUM_DATA[[#This Row],[MATERIAL Cost]]</f>
        <v>1859.64</v>
      </c>
      <c r="N3395" s="16">
        <f>IFERROR(SUM_DATA[[#This Row],[MAT C.]], 0)</f>
        <v>0</v>
      </c>
      <c r="O3395" s="16" t="e">
        <f>VLOOKUP(SUM_DATA[[#This Row],[Work Order]],'[2]MAT DETAIL'!$D:$L,8,FALSE)</f>
        <v>#N/A</v>
      </c>
      <c r="P3395" s="17">
        <v>1859.64</v>
      </c>
      <c r="Q3395" s="67" t="s">
        <v>25</v>
      </c>
      <c r="R3395" s="67"/>
      <c r="S3395" s="67"/>
    </row>
    <row r="3396" spans="4:19" ht="15">
      <c r="D3396" s="4">
        <v>620104</v>
      </c>
      <c r="E3396" s="38">
        <v>44260</v>
      </c>
      <c r="F3396" s="38">
        <v>44260</v>
      </c>
      <c r="G3396" s="62"/>
      <c r="H3396" s="4">
        <v>3059635</v>
      </c>
      <c r="I3396" s="28" t="s">
        <v>26</v>
      </c>
      <c r="J3396" s="44" t="s">
        <v>1046</v>
      </c>
      <c r="K3396" s="12" t="s">
        <v>70</v>
      </c>
      <c r="L3396" s="8" t="s">
        <v>376</v>
      </c>
      <c r="M3396" s="16">
        <f>SUM_DATA[[#This Row],[TOTAL Cost]]-SUM_DATA[[#This Row],[MATERIAL Cost]]</f>
        <v>510.2699999999968</v>
      </c>
      <c r="N3396" s="16">
        <f>IFERROR(SUM_DATA[[#This Row],[MAT C.]], 0)</f>
        <v>40000</v>
      </c>
      <c r="O3396" s="16">
        <f>VLOOKUP(SUM_DATA[[#This Row],[Work Order]],'[2]MAT DETAIL'!$D:$L,8,FALSE)</f>
        <v>40000</v>
      </c>
      <c r="P3396" s="17">
        <v>40510.269999999997</v>
      </c>
      <c r="Q3396" s="67" t="s">
        <v>21</v>
      </c>
      <c r="R3396" s="67"/>
      <c r="S3396" s="67"/>
    </row>
    <row r="3397" spans="4:19" ht="15">
      <c r="D3397" s="4">
        <v>620105</v>
      </c>
      <c r="E3397" s="38">
        <v>44260</v>
      </c>
      <c r="F3397" s="38">
        <v>44260</v>
      </c>
      <c r="G3397" s="62"/>
      <c r="H3397" s="4">
        <v>3059636</v>
      </c>
      <c r="I3397" s="28" t="s">
        <v>26</v>
      </c>
      <c r="J3397" s="45" t="s">
        <v>1046</v>
      </c>
      <c r="K3397" s="12" t="s">
        <v>70</v>
      </c>
      <c r="L3397" s="8" t="s">
        <v>376</v>
      </c>
      <c r="M3397" s="16">
        <f>SUM_DATA[[#This Row],[TOTAL Cost]]-SUM_DATA[[#This Row],[MATERIAL Cost]]</f>
        <v>510.27000000000044</v>
      </c>
      <c r="N3397" s="16">
        <f>IFERROR(SUM_DATA[[#This Row],[MAT C.]], 0)</f>
        <v>5000</v>
      </c>
      <c r="O3397" s="16">
        <f>VLOOKUP(SUM_DATA[[#This Row],[Work Order]],'[2]MAT DETAIL'!$D:$L,8,FALSE)</f>
        <v>5000</v>
      </c>
      <c r="P3397" s="17">
        <v>5510.27</v>
      </c>
      <c r="Q3397" s="67" t="s">
        <v>21</v>
      </c>
      <c r="R3397" s="67"/>
      <c r="S3397" s="67"/>
    </row>
    <row r="3398" spans="4:19" ht="15">
      <c r="D3398" s="4">
        <v>620106</v>
      </c>
      <c r="E3398" s="38">
        <v>44260</v>
      </c>
      <c r="F3398" s="38">
        <v>44260</v>
      </c>
      <c r="G3398" s="62"/>
      <c r="H3398" s="4">
        <v>3059637</v>
      </c>
      <c r="I3398" s="28" t="s">
        <v>26</v>
      </c>
      <c r="J3398" s="44" t="s">
        <v>1046</v>
      </c>
      <c r="K3398" s="12" t="s">
        <v>70</v>
      </c>
      <c r="L3398" s="8" t="s">
        <v>47</v>
      </c>
      <c r="M3398" s="16">
        <f>SUM_DATA[[#This Row],[TOTAL Cost]]-SUM_DATA[[#This Row],[MATERIAL Cost]]</f>
        <v>510.27000000000044</v>
      </c>
      <c r="N3398" s="16">
        <f>IFERROR(SUM_DATA[[#This Row],[MAT C.]], 0)</f>
        <v>5000</v>
      </c>
      <c r="O3398" s="16">
        <f>VLOOKUP(SUM_DATA[[#This Row],[Work Order]],'[2]MAT DETAIL'!$D:$L,8,FALSE)</f>
        <v>5000</v>
      </c>
      <c r="P3398" s="17">
        <v>5510.27</v>
      </c>
      <c r="Q3398" s="67" t="s">
        <v>21</v>
      </c>
      <c r="R3398" s="67"/>
      <c r="S3398" s="67"/>
    </row>
    <row r="3399" spans="4:19" ht="15">
      <c r="D3399" s="4">
        <v>620107</v>
      </c>
      <c r="E3399" s="38">
        <v>44260</v>
      </c>
      <c r="F3399" s="38">
        <v>44260</v>
      </c>
      <c r="G3399" s="62"/>
      <c r="H3399" s="4">
        <v>3059638</v>
      </c>
      <c r="I3399" s="28" t="s">
        <v>26</v>
      </c>
      <c r="J3399" s="44" t="s">
        <v>1046</v>
      </c>
      <c r="K3399" s="12" t="s">
        <v>70</v>
      </c>
      <c r="L3399" s="8" t="s">
        <v>47</v>
      </c>
      <c r="M3399" s="16">
        <f>SUM_DATA[[#This Row],[TOTAL Cost]]-SUM_DATA[[#This Row],[MATERIAL Cost]]</f>
        <v>510.27000000000044</v>
      </c>
      <c r="N3399" s="16">
        <f>IFERROR(SUM_DATA[[#This Row],[MAT C.]], 0)</f>
        <v>5000</v>
      </c>
      <c r="O3399" s="16">
        <f>VLOOKUP(SUM_DATA[[#This Row],[Work Order]],'[2]MAT DETAIL'!$D:$L,8,FALSE)</f>
        <v>5000</v>
      </c>
      <c r="P3399" s="17">
        <v>5510.27</v>
      </c>
      <c r="Q3399" s="67" t="s">
        <v>21</v>
      </c>
      <c r="R3399" s="67"/>
      <c r="S3399" s="67"/>
    </row>
    <row r="3400" spans="4:19" ht="15">
      <c r="D3400" s="4">
        <v>620109</v>
      </c>
      <c r="E3400" s="38">
        <v>44260</v>
      </c>
      <c r="F3400" s="38">
        <v>44260</v>
      </c>
      <c r="G3400" s="62"/>
      <c r="H3400" s="4">
        <v>3059639</v>
      </c>
      <c r="I3400" s="28" t="s">
        <v>26</v>
      </c>
      <c r="J3400" s="44" t="s">
        <v>1046</v>
      </c>
      <c r="K3400" s="8" t="s">
        <v>70</v>
      </c>
      <c r="L3400" s="8" t="s">
        <v>47</v>
      </c>
      <c r="M3400" s="16">
        <f>SUM_DATA[[#This Row],[TOTAL Cost]]-SUM_DATA[[#This Row],[MATERIAL Cost]]</f>
        <v>510.27000000000044</v>
      </c>
      <c r="N3400" s="16">
        <f>IFERROR(SUM_DATA[[#This Row],[MAT C.]], 0)</f>
        <v>5000</v>
      </c>
      <c r="O3400" s="16">
        <f>VLOOKUP(SUM_DATA[[#This Row],[Work Order]],'[2]MAT DETAIL'!$D:$L,8,FALSE)</f>
        <v>5000</v>
      </c>
      <c r="P3400" s="17">
        <v>5510.27</v>
      </c>
      <c r="Q3400" s="67" t="s">
        <v>21</v>
      </c>
      <c r="R3400" s="67"/>
      <c r="S3400" s="67"/>
    </row>
    <row r="3401" spans="4:19" ht="15">
      <c r="D3401" s="4">
        <v>620111</v>
      </c>
      <c r="E3401" s="38">
        <v>44260</v>
      </c>
      <c r="F3401" s="38">
        <v>44260</v>
      </c>
      <c r="G3401" s="62"/>
      <c r="H3401" s="4">
        <v>3059640</v>
      </c>
      <c r="I3401" s="28" t="s">
        <v>26</v>
      </c>
      <c r="J3401" s="44" t="s">
        <v>1046</v>
      </c>
      <c r="K3401" s="8" t="s">
        <v>70</v>
      </c>
      <c r="L3401" s="8" t="s">
        <v>47</v>
      </c>
      <c r="M3401" s="16">
        <f>SUM_DATA[[#This Row],[TOTAL Cost]]-SUM_DATA[[#This Row],[MATERIAL Cost]]</f>
        <v>510.27000000000044</v>
      </c>
      <c r="N3401" s="16">
        <f>IFERROR(SUM_DATA[[#This Row],[MAT C.]], 0)</f>
        <v>5000</v>
      </c>
      <c r="O3401" s="16">
        <f>VLOOKUP(SUM_DATA[[#This Row],[Work Order]],'[2]MAT DETAIL'!$D:$L,8,FALSE)</f>
        <v>5000</v>
      </c>
      <c r="P3401" s="17">
        <v>5510.27</v>
      </c>
      <c r="Q3401" s="67" t="s">
        <v>21</v>
      </c>
      <c r="R3401" s="67"/>
      <c r="S3401" s="67"/>
    </row>
    <row r="3402" spans="4:19" ht="15">
      <c r="D3402" s="4">
        <v>620112</v>
      </c>
      <c r="E3402" s="38">
        <v>44260</v>
      </c>
      <c r="F3402" s="38">
        <v>44260</v>
      </c>
      <c r="G3402" s="62"/>
      <c r="H3402" s="4">
        <v>3059642</v>
      </c>
      <c r="I3402" s="28" t="s">
        <v>26</v>
      </c>
      <c r="J3402" s="44" t="s">
        <v>1046</v>
      </c>
      <c r="K3402" s="8" t="s">
        <v>70</v>
      </c>
      <c r="L3402" s="8" t="s">
        <v>47</v>
      </c>
      <c r="M3402" s="16">
        <f>SUM_DATA[[#This Row],[TOTAL Cost]]-SUM_DATA[[#This Row],[MATERIAL Cost]]</f>
        <v>510.27000000000044</v>
      </c>
      <c r="N3402" s="16">
        <f>IFERROR(SUM_DATA[[#This Row],[MAT C.]], 0)</f>
        <v>5000</v>
      </c>
      <c r="O3402" s="16">
        <f>VLOOKUP(SUM_DATA[[#This Row],[Work Order]],'[2]MAT DETAIL'!$D:$L,8,FALSE)</f>
        <v>5000</v>
      </c>
      <c r="P3402" s="17">
        <v>5510.27</v>
      </c>
      <c r="Q3402" s="67" t="s">
        <v>21</v>
      </c>
      <c r="R3402" s="67"/>
      <c r="S3402" s="67"/>
    </row>
    <row r="3403" spans="4:19" ht="15">
      <c r="D3403" s="4">
        <v>620113</v>
      </c>
      <c r="E3403" s="38">
        <v>44260</v>
      </c>
      <c r="F3403" s="38">
        <v>44260</v>
      </c>
      <c r="G3403" s="62"/>
      <c r="H3403" s="4">
        <v>3059644</v>
      </c>
      <c r="I3403" s="28" t="s">
        <v>26</v>
      </c>
      <c r="J3403" s="44" t="s">
        <v>1046</v>
      </c>
      <c r="K3403" s="8" t="s">
        <v>70</v>
      </c>
      <c r="L3403" s="8" t="s">
        <v>47</v>
      </c>
      <c r="M3403" s="16">
        <f>SUM_DATA[[#This Row],[TOTAL Cost]]-SUM_DATA[[#This Row],[MATERIAL Cost]]</f>
        <v>510.27000000000044</v>
      </c>
      <c r="N3403" s="16">
        <f>IFERROR(SUM_DATA[[#This Row],[MAT C.]], 0)</f>
        <v>5000</v>
      </c>
      <c r="O3403" s="16">
        <f>VLOOKUP(SUM_DATA[[#This Row],[Work Order]],'[2]MAT DETAIL'!$D:$L,8,FALSE)</f>
        <v>5000</v>
      </c>
      <c r="P3403" s="17">
        <v>5510.27</v>
      </c>
      <c r="Q3403" s="67" t="s">
        <v>21</v>
      </c>
      <c r="R3403" s="67"/>
      <c r="S3403" s="67"/>
    </row>
    <row r="3404" spans="4:19" ht="15">
      <c r="D3404" s="4">
        <v>620114</v>
      </c>
      <c r="E3404" s="38">
        <v>44260</v>
      </c>
      <c r="F3404" s="38">
        <v>44260</v>
      </c>
      <c r="G3404" s="62"/>
      <c r="H3404" s="4">
        <v>3059645</v>
      </c>
      <c r="I3404" s="28" t="s">
        <v>26</v>
      </c>
      <c r="J3404" s="44" t="s">
        <v>1046</v>
      </c>
      <c r="K3404" s="8" t="s">
        <v>70</v>
      </c>
      <c r="L3404" s="8" t="s">
        <v>47</v>
      </c>
      <c r="M3404" s="16">
        <f>SUM_DATA[[#This Row],[TOTAL Cost]]-SUM_DATA[[#This Row],[MATERIAL Cost]]</f>
        <v>510.27000000000044</v>
      </c>
      <c r="N3404" s="16">
        <f>IFERROR(SUM_DATA[[#This Row],[MAT C.]], 0)</f>
        <v>5000</v>
      </c>
      <c r="O3404" s="16">
        <f>VLOOKUP(SUM_DATA[[#This Row],[Work Order]],'[2]MAT DETAIL'!$D:$L,8,FALSE)</f>
        <v>5000</v>
      </c>
      <c r="P3404" s="17">
        <v>5510.27</v>
      </c>
      <c r="Q3404" s="67" t="s">
        <v>21</v>
      </c>
      <c r="R3404" s="67"/>
      <c r="S3404" s="67"/>
    </row>
    <row r="3405" spans="4:19" ht="15">
      <c r="D3405" s="4">
        <v>620116</v>
      </c>
      <c r="E3405" s="38">
        <v>44260</v>
      </c>
      <c r="F3405" s="38">
        <v>44260</v>
      </c>
      <c r="G3405" s="62"/>
      <c r="H3405" s="4">
        <v>3059646</v>
      </c>
      <c r="I3405" s="28" t="s">
        <v>26</v>
      </c>
      <c r="J3405" s="44" t="s">
        <v>1046</v>
      </c>
      <c r="K3405" s="8" t="s">
        <v>70</v>
      </c>
      <c r="L3405" s="8" t="s">
        <v>47</v>
      </c>
      <c r="M3405" s="16">
        <f>SUM_DATA[[#This Row],[TOTAL Cost]]-SUM_DATA[[#This Row],[MATERIAL Cost]]</f>
        <v>510.27000000000044</v>
      </c>
      <c r="N3405" s="16">
        <f>IFERROR(SUM_DATA[[#This Row],[MAT C.]], 0)</f>
        <v>5000</v>
      </c>
      <c r="O3405" s="16">
        <f>VLOOKUP(SUM_DATA[[#This Row],[Work Order]],'[2]MAT DETAIL'!$D:$L,8,FALSE)</f>
        <v>5000</v>
      </c>
      <c r="P3405" s="17">
        <v>5510.27</v>
      </c>
      <c r="Q3405" s="67" t="s">
        <v>21</v>
      </c>
      <c r="R3405" s="67"/>
      <c r="S3405" s="67"/>
    </row>
    <row r="3406" spans="4:19" ht="15">
      <c r="D3406" s="4">
        <v>620117</v>
      </c>
      <c r="E3406" s="38">
        <v>44260</v>
      </c>
      <c r="F3406" s="38">
        <v>44260</v>
      </c>
      <c r="G3406" s="62"/>
      <c r="H3406" s="4">
        <v>3059649</v>
      </c>
      <c r="I3406" s="28" t="s">
        <v>26</v>
      </c>
      <c r="J3406" s="44" t="s">
        <v>1046</v>
      </c>
      <c r="K3406" s="8" t="s">
        <v>70</v>
      </c>
      <c r="L3406" s="8" t="s">
        <v>47</v>
      </c>
      <c r="M3406" s="16">
        <f>SUM_DATA[[#This Row],[TOTAL Cost]]-SUM_DATA[[#This Row],[MATERIAL Cost]]</f>
        <v>510.27000000000044</v>
      </c>
      <c r="N3406" s="16">
        <f>IFERROR(SUM_DATA[[#This Row],[MAT C.]], 0)</f>
        <v>5000</v>
      </c>
      <c r="O3406" s="16">
        <f>VLOOKUP(SUM_DATA[[#This Row],[Work Order]],'[2]MAT DETAIL'!$D:$L,8,FALSE)</f>
        <v>5000</v>
      </c>
      <c r="P3406" s="17">
        <v>5510.27</v>
      </c>
      <c r="Q3406" s="67" t="s">
        <v>21</v>
      </c>
      <c r="R3406" s="67"/>
      <c r="S3406" s="67"/>
    </row>
    <row r="3407" spans="4:19" ht="15">
      <c r="D3407" s="4">
        <v>620118</v>
      </c>
      <c r="E3407" s="38">
        <v>44260</v>
      </c>
      <c r="F3407" s="38">
        <v>44260</v>
      </c>
      <c r="G3407" s="62"/>
      <c r="H3407" s="4">
        <v>3059651</v>
      </c>
      <c r="I3407" s="28" t="s">
        <v>26</v>
      </c>
      <c r="J3407" s="44" t="s">
        <v>1046</v>
      </c>
      <c r="K3407" s="8" t="s">
        <v>70</v>
      </c>
      <c r="L3407" s="8" t="s">
        <v>47</v>
      </c>
      <c r="M3407" s="16">
        <f>SUM_DATA[[#This Row],[TOTAL Cost]]-SUM_DATA[[#This Row],[MATERIAL Cost]]</f>
        <v>510.27000000000044</v>
      </c>
      <c r="N3407" s="16">
        <f>IFERROR(SUM_DATA[[#This Row],[MAT C.]], 0)</f>
        <v>5000</v>
      </c>
      <c r="O3407" s="16">
        <f>VLOOKUP(SUM_DATA[[#This Row],[Work Order]],'[2]MAT DETAIL'!$D:$L,8,FALSE)</f>
        <v>5000</v>
      </c>
      <c r="P3407" s="17">
        <v>5510.27</v>
      </c>
      <c r="Q3407" s="67" t="s">
        <v>21</v>
      </c>
      <c r="R3407" s="67"/>
      <c r="S3407" s="67"/>
    </row>
    <row r="3408" spans="4:19" ht="15">
      <c r="D3408" s="4">
        <v>620119</v>
      </c>
      <c r="E3408" s="38">
        <v>44260</v>
      </c>
      <c r="F3408" s="38">
        <v>44260</v>
      </c>
      <c r="G3408" s="62"/>
      <c r="H3408" s="4">
        <v>3059654</v>
      </c>
      <c r="I3408" s="28" t="s">
        <v>26</v>
      </c>
      <c r="J3408" s="44" t="s">
        <v>1046</v>
      </c>
      <c r="K3408" s="8" t="s">
        <v>70</v>
      </c>
      <c r="L3408" s="8" t="s">
        <v>47</v>
      </c>
      <c r="M3408" s="16">
        <f>SUM_DATA[[#This Row],[TOTAL Cost]]-SUM_DATA[[#This Row],[MATERIAL Cost]]</f>
        <v>510.27000000000044</v>
      </c>
      <c r="N3408" s="16">
        <f>IFERROR(SUM_DATA[[#This Row],[MAT C.]], 0)</f>
        <v>5000</v>
      </c>
      <c r="O3408" s="16">
        <f>VLOOKUP(SUM_DATA[[#This Row],[Work Order]],'[2]MAT DETAIL'!$D:$L,8,FALSE)</f>
        <v>5000</v>
      </c>
      <c r="P3408" s="17">
        <v>5510.27</v>
      </c>
      <c r="Q3408" s="67" t="s">
        <v>21</v>
      </c>
      <c r="R3408" s="67"/>
      <c r="S3408" s="67"/>
    </row>
    <row r="3409" spans="4:19" ht="15">
      <c r="D3409" s="4">
        <v>620120</v>
      </c>
      <c r="E3409" s="38">
        <v>44260</v>
      </c>
      <c r="F3409" s="38">
        <v>44260</v>
      </c>
      <c r="G3409" s="62"/>
      <c r="H3409" s="4">
        <v>3059657</v>
      </c>
      <c r="I3409" s="28" t="s">
        <v>26</v>
      </c>
      <c r="J3409" s="44" t="s">
        <v>1046</v>
      </c>
      <c r="K3409" s="8" t="s">
        <v>70</v>
      </c>
      <c r="L3409" s="8" t="s">
        <v>47</v>
      </c>
      <c r="M3409" s="16">
        <f>SUM_DATA[[#This Row],[TOTAL Cost]]-SUM_DATA[[#This Row],[MATERIAL Cost]]</f>
        <v>510.27000000000044</v>
      </c>
      <c r="N3409" s="16">
        <f>IFERROR(SUM_DATA[[#This Row],[MAT C.]], 0)</f>
        <v>5000</v>
      </c>
      <c r="O3409" s="16">
        <f>VLOOKUP(SUM_DATA[[#This Row],[Work Order]],'[2]MAT DETAIL'!$D:$L,8,FALSE)</f>
        <v>5000</v>
      </c>
      <c r="P3409" s="17">
        <v>5510.27</v>
      </c>
      <c r="Q3409" s="67" t="s">
        <v>21</v>
      </c>
      <c r="R3409" s="67"/>
      <c r="S3409" s="67"/>
    </row>
    <row r="3410" spans="4:19" ht="15">
      <c r="D3410" s="4">
        <v>620122</v>
      </c>
      <c r="E3410" s="38">
        <v>44260</v>
      </c>
      <c r="F3410" s="38">
        <v>44260</v>
      </c>
      <c r="G3410" s="62"/>
      <c r="H3410" s="4">
        <v>3059660</v>
      </c>
      <c r="I3410" s="28" t="s">
        <v>26</v>
      </c>
      <c r="J3410" s="44" t="s">
        <v>1046</v>
      </c>
      <c r="K3410" s="12" t="s">
        <v>70</v>
      </c>
      <c r="L3410" s="8" t="s">
        <v>47</v>
      </c>
      <c r="M3410" s="16">
        <f>SUM_DATA[[#This Row],[TOTAL Cost]]-SUM_DATA[[#This Row],[MATERIAL Cost]]</f>
        <v>510.27000000000044</v>
      </c>
      <c r="N3410" s="16">
        <f>IFERROR(SUM_DATA[[#This Row],[MAT C.]], 0)</f>
        <v>5000</v>
      </c>
      <c r="O3410" s="16">
        <f>VLOOKUP(SUM_DATA[[#This Row],[Work Order]],'[2]MAT DETAIL'!$D:$L,8,FALSE)</f>
        <v>5000</v>
      </c>
      <c r="P3410" s="17">
        <v>5510.27</v>
      </c>
      <c r="Q3410" s="67" t="s">
        <v>21</v>
      </c>
      <c r="R3410" s="67"/>
      <c r="S3410" s="67"/>
    </row>
    <row r="3411" spans="4:19" ht="15">
      <c r="D3411" s="4">
        <v>620123</v>
      </c>
      <c r="E3411" s="38">
        <v>44260</v>
      </c>
      <c r="F3411" s="38">
        <v>44260</v>
      </c>
      <c r="G3411" s="62"/>
      <c r="H3411" s="4">
        <v>3059662</v>
      </c>
      <c r="I3411" s="28" t="s">
        <v>26</v>
      </c>
      <c r="J3411" s="44" t="s">
        <v>1046</v>
      </c>
      <c r="K3411" s="8" t="s">
        <v>70</v>
      </c>
      <c r="L3411" s="8" t="s">
        <v>47</v>
      </c>
      <c r="M3411" s="16">
        <f>SUM_DATA[[#This Row],[TOTAL Cost]]-SUM_DATA[[#This Row],[MATERIAL Cost]]</f>
        <v>510.27000000000044</v>
      </c>
      <c r="N3411" s="16">
        <f>IFERROR(SUM_DATA[[#This Row],[MAT C.]], 0)</f>
        <v>5000</v>
      </c>
      <c r="O3411" s="16">
        <f>VLOOKUP(SUM_DATA[[#This Row],[Work Order]],'[2]MAT DETAIL'!$D:$L,8,FALSE)</f>
        <v>5000</v>
      </c>
      <c r="P3411" s="17">
        <v>5510.27</v>
      </c>
      <c r="Q3411" s="67" t="s">
        <v>21</v>
      </c>
      <c r="R3411" s="67"/>
      <c r="S3411" s="67"/>
    </row>
    <row r="3412" spans="4:19" ht="15">
      <c r="D3412" s="4">
        <v>620124</v>
      </c>
      <c r="E3412" s="38">
        <v>44260</v>
      </c>
      <c r="F3412" s="38">
        <v>44260</v>
      </c>
      <c r="G3412" s="62"/>
      <c r="H3412" s="4">
        <v>3059665</v>
      </c>
      <c r="I3412" s="28" t="s">
        <v>26</v>
      </c>
      <c r="J3412" s="44" t="s">
        <v>1046</v>
      </c>
      <c r="K3412" s="8" t="s">
        <v>70</v>
      </c>
      <c r="L3412" s="8" t="s">
        <v>47</v>
      </c>
      <c r="M3412" s="16">
        <f>SUM_DATA[[#This Row],[TOTAL Cost]]-SUM_DATA[[#This Row],[MATERIAL Cost]]</f>
        <v>510.27000000000044</v>
      </c>
      <c r="N3412" s="16">
        <f>IFERROR(SUM_DATA[[#This Row],[MAT C.]], 0)</f>
        <v>5000</v>
      </c>
      <c r="O3412" s="16">
        <f>VLOOKUP(SUM_DATA[[#This Row],[Work Order]],'[2]MAT DETAIL'!$D:$L,8,FALSE)</f>
        <v>5000</v>
      </c>
      <c r="P3412" s="17">
        <v>5510.27</v>
      </c>
      <c r="Q3412" s="67" t="s">
        <v>21</v>
      </c>
      <c r="R3412" s="67"/>
      <c r="S3412" s="67"/>
    </row>
    <row r="3413" spans="4:19" ht="15">
      <c r="D3413" s="4">
        <v>620116</v>
      </c>
      <c r="E3413" s="38">
        <v>44263</v>
      </c>
      <c r="F3413" s="38">
        <v>44263</v>
      </c>
      <c r="G3413" s="62"/>
      <c r="H3413" s="4">
        <v>3059876</v>
      </c>
      <c r="I3413" s="28" t="s">
        <v>31</v>
      </c>
      <c r="J3413" s="44" t="s">
        <v>109</v>
      </c>
      <c r="K3413" s="8" t="s">
        <v>39</v>
      </c>
      <c r="L3413" s="8" t="s">
        <v>40</v>
      </c>
      <c r="M3413" s="16">
        <f>SUM_DATA[[#This Row],[TOTAL Cost]]-SUM_DATA[[#This Row],[MATERIAL Cost]]</f>
        <v>493.01</v>
      </c>
      <c r="N3413" s="16">
        <f>IFERROR(SUM_DATA[[#This Row],[MAT C.]], 0)</f>
        <v>0</v>
      </c>
      <c r="O3413" s="16" t="e">
        <f>VLOOKUP(SUM_DATA[[#This Row],[Work Order]],'[2]MAT DETAIL'!$D:$L,8,FALSE)</f>
        <v>#N/A</v>
      </c>
      <c r="P3413" s="17">
        <v>493.01</v>
      </c>
      <c r="Q3413" s="67" t="s">
        <v>25</v>
      </c>
      <c r="R3413" s="67"/>
      <c r="S3413" s="67"/>
    </row>
    <row r="3414" spans="4:19" ht="15">
      <c r="D3414" s="4">
        <v>620109</v>
      </c>
      <c r="E3414" s="38">
        <v>44263</v>
      </c>
      <c r="F3414" s="38">
        <v>44263</v>
      </c>
      <c r="G3414" s="62"/>
      <c r="H3414" s="4">
        <v>3059879</v>
      </c>
      <c r="I3414" s="28" t="s">
        <v>31</v>
      </c>
      <c r="J3414" s="44" t="s">
        <v>458</v>
      </c>
      <c r="K3414" s="12" t="s">
        <v>33</v>
      </c>
      <c r="L3414" s="8" t="s">
        <v>112</v>
      </c>
      <c r="M3414" s="16">
        <f>SUM_DATA[[#This Row],[TOTAL Cost]]-SUM_DATA[[#This Row],[MATERIAL Cost]]</f>
        <v>2171.23</v>
      </c>
      <c r="N3414" s="16">
        <f>IFERROR(SUM_DATA[[#This Row],[MAT C.]], 0)</f>
        <v>0</v>
      </c>
      <c r="O3414" s="16" t="e">
        <f>VLOOKUP(SUM_DATA[[#This Row],[Work Order]],'[2]MAT DETAIL'!$D:$L,8,FALSE)</f>
        <v>#N/A</v>
      </c>
      <c r="P3414" s="17">
        <v>2171.23</v>
      </c>
      <c r="Q3414" s="67" t="s">
        <v>25</v>
      </c>
      <c r="R3414" s="67"/>
      <c r="S3414" s="67"/>
    </row>
    <row r="3415" spans="4:19" ht="15">
      <c r="D3415" s="19">
        <v>620109</v>
      </c>
      <c r="E3415" s="35">
        <v>44263</v>
      </c>
      <c r="F3415" s="35"/>
      <c r="G3415" s="62"/>
      <c r="H3415" s="4">
        <v>3059879</v>
      </c>
      <c r="I3415" s="28" t="s">
        <v>31</v>
      </c>
      <c r="J3415" s="44" t="s">
        <v>1047</v>
      </c>
      <c r="K3415" s="8" t="s">
        <v>33</v>
      </c>
      <c r="L3415" s="8" t="s">
        <v>112</v>
      </c>
      <c r="M3415" s="16"/>
      <c r="N3415" s="16"/>
      <c r="O3415" s="16"/>
      <c r="P3415" s="16"/>
      <c r="Q3415" s="67" t="s">
        <v>25</v>
      </c>
      <c r="R3415" s="67"/>
      <c r="S3415" s="67"/>
    </row>
    <row r="3416" spans="4:19" ht="15">
      <c r="D3416" s="4">
        <v>620106</v>
      </c>
      <c r="E3416" s="38">
        <v>44263</v>
      </c>
      <c r="F3416" s="38">
        <v>44263</v>
      </c>
      <c r="G3416" s="62"/>
      <c r="H3416" s="4">
        <v>3060126</v>
      </c>
      <c r="I3416" s="28" t="s">
        <v>31</v>
      </c>
      <c r="J3416" s="44" t="s">
        <v>1048</v>
      </c>
      <c r="K3416" s="8" t="s">
        <v>19</v>
      </c>
      <c r="L3416" s="8" t="s">
        <v>635</v>
      </c>
      <c r="M3416" s="16">
        <f>SUM_DATA[[#This Row],[TOTAL Cost]]-SUM_DATA[[#This Row],[MATERIAL Cost]]</f>
        <v>2982.03</v>
      </c>
      <c r="N3416" s="16">
        <f>IFERROR(SUM_DATA[[#This Row],[MAT C.]], 0)</f>
        <v>0</v>
      </c>
      <c r="O3416" s="16" t="e">
        <f>VLOOKUP(SUM_DATA[[#This Row],[Work Order]],'[2]MAT DETAIL'!$D:$L,8,FALSE)</f>
        <v>#N/A</v>
      </c>
      <c r="P3416" s="17">
        <v>2982.03</v>
      </c>
      <c r="Q3416" s="67" t="s">
        <v>25</v>
      </c>
      <c r="R3416" s="67"/>
      <c r="S3416" s="67"/>
    </row>
    <row r="3417" spans="4:19" ht="15">
      <c r="D3417" s="4">
        <v>620106</v>
      </c>
      <c r="E3417" s="38">
        <v>44263</v>
      </c>
      <c r="F3417" s="38">
        <v>44264</v>
      </c>
      <c r="G3417" s="62"/>
      <c r="H3417" s="4">
        <v>3060289</v>
      </c>
      <c r="I3417" s="28" t="s">
        <v>31</v>
      </c>
      <c r="J3417" s="44" t="s">
        <v>1049</v>
      </c>
      <c r="K3417" s="12" t="s">
        <v>56</v>
      </c>
      <c r="L3417" s="8" t="s">
        <v>146</v>
      </c>
      <c r="M3417" s="16">
        <f>SUM_DATA[[#This Row],[TOTAL Cost]]-SUM_DATA[[#This Row],[MATERIAL Cost]]</f>
        <v>4251.63</v>
      </c>
      <c r="N3417" s="16">
        <f>IFERROR(SUM_DATA[[#This Row],[MAT C.]], 0)</f>
        <v>0</v>
      </c>
      <c r="O3417" s="16" t="e">
        <f>VLOOKUP(SUM_DATA[[#This Row],[Work Order]],'[2]MAT DETAIL'!$D:$L,8,FALSE)</f>
        <v>#N/A</v>
      </c>
      <c r="P3417" s="17">
        <v>4251.63</v>
      </c>
      <c r="Q3417" s="67" t="s">
        <v>25</v>
      </c>
      <c r="R3417" s="67"/>
      <c r="S3417" s="67"/>
    </row>
    <row r="3418" spans="4:19" ht="15">
      <c r="D3418" s="4">
        <v>620120</v>
      </c>
      <c r="E3418" s="38">
        <v>44263</v>
      </c>
      <c r="F3418" s="38">
        <v>44264</v>
      </c>
      <c r="G3418" s="62"/>
      <c r="H3418" s="4">
        <v>3060364</v>
      </c>
      <c r="I3418" s="28" t="s">
        <v>31</v>
      </c>
      <c r="J3418" s="45" t="s">
        <v>1050</v>
      </c>
      <c r="K3418" s="12" t="s">
        <v>36</v>
      </c>
      <c r="L3418" s="8" t="s">
        <v>1033</v>
      </c>
      <c r="M3418" s="16">
        <f>SUM_DATA[[#This Row],[TOTAL Cost]]-SUM_DATA[[#This Row],[MATERIAL Cost]]</f>
        <v>8503.26</v>
      </c>
      <c r="N3418" s="16">
        <f>IFERROR(SUM_DATA[[#This Row],[MAT C.]], 0)</f>
        <v>0</v>
      </c>
      <c r="O3418" s="16" t="e">
        <f>VLOOKUP(SUM_DATA[[#This Row],[Work Order]],'[2]MAT DETAIL'!$D:$L,8,FALSE)</f>
        <v>#N/A</v>
      </c>
      <c r="P3418" s="17">
        <v>8503.26</v>
      </c>
      <c r="Q3418" s="67" t="s">
        <v>25</v>
      </c>
      <c r="R3418" s="67"/>
      <c r="S3418" s="67"/>
    </row>
    <row r="3419" spans="4:19" ht="15">
      <c r="D3419" s="4">
        <v>620113</v>
      </c>
      <c r="E3419" s="38">
        <v>44264</v>
      </c>
      <c r="F3419" s="38">
        <v>44264</v>
      </c>
      <c r="G3419" s="62"/>
      <c r="H3419" s="4">
        <v>3060551</v>
      </c>
      <c r="I3419" s="28" t="s">
        <v>31</v>
      </c>
      <c r="J3419" s="44" t="s">
        <v>568</v>
      </c>
      <c r="K3419" s="12" t="s">
        <v>36</v>
      </c>
      <c r="L3419" s="8" t="s">
        <v>56</v>
      </c>
      <c r="M3419" s="16">
        <f>SUM_DATA[[#This Row],[TOTAL Cost]]-SUM_DATA[[#This Row],[MATERIAL Cost]]</f>
        <v>56486.02</v>
      </c>
      <c r="N3419" s="16">
        <f>IFERROR(SUM_DATA[[#This Row],[MAT C.]], 0)</f>
        <v>0</v>
      </c>
      <c r="O3419" s="16" t="e">
        <f>VLOOKUP(SUM_DATA[[#This Row],[Work Order]],'[2]MAT DETAIL'!$D:$L,8,FALSE)</f>
        <v>#N/A</v>
      </c>
      <c r="P3419" s="17">
        <v>56486.02</v>
      </c>
      <c r="Q3419" s="67" t="s">
        <v>25</v>
      </c>
      <c r="R3419" s="67"/>
      <c r="S3419" s="67"/>
    </row>
    <row r="3420" spans="4:19" ht="15">
      <c r="D3420" s="4">
        <v>620106</v>
      </c>
      <c r="E3420" s="38">
        <v>44264</v>
      </c>
      <c r="F3420" s="38">
        <v>44264</v>
      </c>
      <c r="G3420" s="62"/>
      <c r="H3420" s="4">
        <v>3060571</v>
      </c>
      <c r="I3420" s="28" t="s">
        <v>31</v>
      </c>
      <c r="J3420" s="44" t="s">
        <v>1051</v>
      </c>
      <c r="K3420" s="12" t="s">
        <v>33</v>
      </c>
      <c r="L3420" s="8" t="s">
        <v>158</v>
      </c>
      <c r="M3420" s="16">
        <f>SUM_DATA[[#This Row],[TOTAL Cost]]-SUM_DATA[[#This Row],[MATERIAL Cost]]</f>
        <v>8503.26</v>
      </c>
      <c r="N3420" s="16">
        <f>IFERROR(SUM_DATA[[#This Row],[MAT C.]], 0)</f>
        <v>0</v>
      </c>
      <c r="O3420" s="16" t="e">
        <f>VLOOKUP(SUM_DATA[[#This Row],[Work Order]],'[2]MAT DETAIL'!$D:$L,8,FALSE)</f>
        <v>#N/A</v>
      </c>
      <c r="P3420" s="17">
        <v>8503.26</v>
      </c>
      <c r="Q3420" s="67" t="s">
        <v>25</v>
      </c>
      <c r="R3420" s="67"/>
      <c r="S3420" s="67"/>
    </row>
    <row r="3421" spans="4:19" ht="15">
      <c r="D3421" s="4">
        <v>620109</v>
      </c>
      <c r="E3421" s="38">
        <v>44264</v>
      </c>
      <c r="F3421" s="38">
        <v>44264</v>
      </c>
      <c r="G3421" s="62"/>
      <c r="H3421" s="4">
        <v>3060638</v>
      </c>
      <c r="I3421" s="28" t="s">
        <v>31</v>
      </c>
      <c r="J3421" s="44" t="s">
        <v>111</v>
      </c>
      <c r="K3421" s="8" t="s">
        <v>33</v>
      </c>
      <c r="L3421" s="8" t="s">
        <v>112</v>
      </c>
      <c r="M3421" s="16">
        <f>SUM_DATA[[#This Row],[TOTAL Cost]]-SUM_DATA[[#This Row],[MATERIAL Cost]]</f>
        <v>4892.09</v>
      </c>
      <c r="N3421" s="16">
        <f>IFERROR(SUM_DATA[[#This Row],[MAT C.]], 0)</f>
        <v>0</v>
      </c>
      <c r="O3421" s="16" t="e">
        <f>VLOOKUP(SUM_DATA[[#This Row],[Work Order]],'[2]MAT DETAIL'!$D:$L,8,FALSE)</f>
        <v>#N/A</v>
      </c>
      <c r="P3421" s="17">
        <v>4892.09</v>
      </c>
      <c r="Q3421" s="67" t="s">
        <v>25</v>
      </c>
      <c r="R3421" s="67"/>
      <c r="S3421" s="67"/>
    </row>
    <row r="3422" spans="4:19" ht="15">
      <c r="D3422" s="4">
        <v>620109</v>
      </c>
      <c r="E3422" s="38">
        <v>44264</v>
      </c>
      <c r="F3422" s="38">
        <v>44264</v>
      </c>
      <c r="G3422" s="62"/>
      <c r="H3422" s="4">
        <v>3060639</v>
      </c>
      <c r="I3422" s="28" t="s">
        <v>31</v>
      </c>
      <c r="J3422" s="79" t="s">
        <v>257</v>
      </c>
      <c r="K3422" s="8" t="s">
        <v>33</v>
      </c>
      <c r="L3422" s="8" t="s">
        <v>112</v>
      </c>
      <c r="M3422" s="16">
        <f>SUM_DATA[[#This Row],[TOTAL Cost]]-SUM_DATA[[#This Row],[MATERIAL Cost]]</f>
        <v>4251.63</v>
      </c>
      <c r="N3422" s="16">
        <f>IFERROR(SUM_DATA[[#This Row],[MAT C.]], 0)</f>
        <v>0</v>
      </c>
      <c r="O3422" s="16" t="e">
        <f>VLOOKUP(SUM_DATA[[#This Row],[Work Order]],'[2]MAT DETAIL'!$D:$L,8,FALSE)</f>
        <v>#N/A</v>
      </c>
      <c r="P3422" s="17">
        <v>4251.63</v>
      </c>
      <c r="Q3422" s="67" t="s">
        <v>25</v>
      </c>
      <c r="R3422" s="67"/>
      <c r="S3422" s="67"/>
    </row>
    <row r="3423" spans="4:19" ht="15">
      <c r="D3423" s="4">
        <v>620120</v>
      </c>
      <c r="E3423" s="38">
        <v>44264</v>
      </c>
      <c r="F3423" s="38">
        <v>44264</v>
      </c>
      <c r="G3423" s="62"/>
      <c r="H3423" s="4">
        <v>3060646</v>
      </c>
      <c r="I3423" s="28" t="s">
        <v>31</v>
      </c>
      <c r="J3423" s="79" t="s">
        <v>1052</v>
      </c>
      <c r="K3423" s="8" t="s">
        <v>39</v>
      </c>
      <c r="L3423" s="8" t="s">
        <v>40</v>
      </c>
      <c r="M3423" s="16">
        <f>SUM_DATA[[#This Row],[TOTAL Cost]]-SUM_DATA[[#This Row],[MATERIAL Cost]]</f>
        <v>3451.07</v>
      </c>
      <c r="N3423" s="16">
        <f>IFERROR(SUM_DATA[[#This Row],[MAT C.]], 0)</f>
        <v>0</v>
      </c>
      <c r="O3423" s="16" t="e">
        <f>VLOOKUP(SUM_DATA[[#This Row],[Work Order]],'[2]MAT DETAIL'!$D:$L,8,FALSE)</f>
        <v>#N/A</v>
      </c>
      <c r="P3423" s="17">
        <v>3451.07</v>
      </c>
      <c r="Q3423" s="67" t="s">
        <v>25</v>
      </c>
      <c r="R3423" s="67"/>
      <c r="S3423" s="67"/>
    </row>
    <row r="3424" spans="4:19" ht="15">
      <c r="D3424" s="4">
        <v>620117</v>
      </c>
      <c r="E3424" s="38">
        <v>44264</v>
      </c>
      <c r="F3424" s="38">
        <v>44264</v>
      </c>
      <c r="G3424" s="62"/>
      <c r="H3424" s="4">
        <v>3060764</v>
      </c>
      <c r="I3424" s="28" t="s">
        <v>31</v>
      </c>
      <c r="J3424" s="44" t="s">
        <v>111</v>
      </c>
      <c r="K3424" s="8" t="s">
        <v>33</v>
      </c>
      <c r="L3424" s="8" t="s">
        <v>112</v>
      </c>
      <c r="M3424" s="16">
        <f>SUM_DATA[[#This Row],[TOTAL Cost]]-SUM_DATA[[#This Row],[MATERIAL Cost]]</f>
        <v>5441.72</v>
      </c>
      <c r="N3424" s="16">
        <f>IFERROR(SUM_DATA[[#This Row],[MAT C.]], 0)</f>
        <v>0</v>
      </c>
      <c r="O3424" s="16" t="e">
        <f>VLOOKUP(SUM_DATA[[#This Row],[Work Order]],'[2]MAT DETAIL'!$D:$L,8,FALSE)</f>
        <v>#N/A</v>
      </c>
      <c r="P3424" s="17">
        <v>5441.72</v>
      </c>
      <c r="Q3424" s="67" t="s">
        <v>25</v>
      </c>
      <c r="R3424" s="67"/>
      <c r="S3424" s="67"/>
    </row>
    <row r="3425" spans="4:19" ht="15">
      <c r="D3425" s="4">
        <v>620106</v>
      </c>
      <c r="E3425" s="38">
        <v>44264</v>
      </c>
      <c r="F3425" s="38">
        <v>44264</v>
      </c>
      <c r="G3425" s="62"/>
      <c r="H3425" s="4">
        <v>3060959</v>
      </c>
      <c r="I3425" s="28" t="s">
        <v>31</v>
      </c>
      <c r="J3425" s="44" t="s">
        <v>1053</v>
      </c>
      <c r="K3425" s="8" t="s">
        <v>82</v>
      </c>
      <c r="L3425" s="8" t="s">
        <v>78</v>
      </c>
      <c r="M3425" s="16">
        <f>SUM_DATA[[#This Row],[TOTAL Cost]]-SUM_DATA[[#This Row],[MATERIAL Cost]]</f>
        <v>12261.88</v>
      </c>
      <c r="N3425" s="16">
        <f>IFERROR(SUM_DATA[[#This Row],[MAT C.]], 0)</f>
        <v>0</v>
      </c>
      <c r="O3425" s="16" t="e">
        <f>VLOOKUP(SUM_DATA[[#This Row],[Work Order]],'[2]MAT DETAIL'!$D:$L,8,FALSE)</f>
        <v>#N/A</v>
      </c>
      <c r="P3425" s="17">
        <v>12261.88</v>
      </c>
      <c r="Q3425" s="67" t="s">
        <v>25</v>
      </c>
      <c r="R3425" s="67"/>
      <c r="S3425" s="67"/>
    </row>
    <row r="3426" spans="4:19" ht="15">
      <c r="D3426" s="4">
        <v>620118</v>
      </c>
      <c r="E3426" s="38">
        <v>44265</v>
      </c>
      <c r="F3426" s="38">
        <v>44265</v>
      </c>
      <c r="G3426" s="62"/>
      <c r="H3426" s="4">
        <v>3061101</v>
      </c>
      <c r="I3426" s="28" t="s">
        <v>31</v>
      </c>
      <c r="J3426" s="44" t="s">
        <v>568</v>
      </c>
      <c r="K3426" s="8" t="s">
        <v>36</v>
      </c>
      <c r="L3426" s="8" t="s">
        <v>42</v>
      </c>
      <c r="M3426" s="16">
        <f>SUM_DATA[[#This Row],[TOTAL Cost]]-SUM_DATA[[#This Row],[MATERIAL Cost]]</f>
        <v>26042.639999999999</v>
      </c>
      <c r="N3426" s="16">
        <f>IFERROR(SUM_DATA[[#This Row],[MAT C.]], 0)</f>
        <v>0</v>
      </c>
      <c r="O3426" s="16" t="e">
        <f>VLOOKUP(SUM_DATA[[#This Row],[Work Order]],'[2]MAT DETAIL'!$D:$L,8,FALSE)</f>
        <v>#N/A</v>
      </c>
      <c r="P3426" s="17">
        <v>26042.639999999999</v>
      </c>
      <c r="Q3426" s="67" t="s">
        <v>25</v>
      </c>
      <c r="R3426" s="67"/>
      <c r="S3426" s="67"/>
    </row>
    <row r="3427" spans="4:19" ht="15">
      <c r="D3427" s="4">
        <v>620104</v>
      </c>
      <c r="E3427" s="38">
        <v>44265</v>
      </c>
      <c r="F3427" s="38">
        <v>44265</v>
      </c>
      <c r="G3427" s="62"/>
      <c r="H3427" s="4">
        <v>3061118</v>
      </c>
      <c r="I3427" s="28" t="s">
        <v>26</v>
      </c>
      <c r="J3427" s="41" t="s">
        <v>1054</v>
      </c>
      <c r="K3427" s="8" t="s">
        <v>19</v>
      </c>
      <c r="L3427" s="8" t="s">
        <v>50</v>
      </c>
      <c r="M3427" s="16">
        <f>SUM_DATA[[#This Row],[TOTAL Cost]]-SUM_DATA[[#This Row],[MATERIAL Cost]]</f>
        <v>510.27</v>
      </c>
      <c r="N3427" s="16">
        <f>IFERROR(SUM_DATA[[#This Row],[MAT C.]], 0)</f>
        <v>300</v>
      </c>
      <c r="O3427" s="16">
        <f>VLOOKUP(SUM_DATA[[#This Row],[Work Order]],'[2]MAT DETAIL'!$D:$L,8,FALSE)</f>
        <v>300</v>
      </c>
      <c r="P3427" s="17">
        <v>810.27</v>
      </c>
      <c r="Q3427" s="67" t="s">
        <v>21</v>
      </c>
      <c r="R3427" s="67"/>
      <c r="S3427" s="67"/>
    </row>
    <row r="3428" spans="4:19" ht="15">
      <c r="D3428" s="4">
        <v>620104</v>
      </c>
      <c r="E3428" s="38">
        <v>44265</v>
      </c>
      <c r="F3428" s="38">
        <v>44265</v>
      </c>
      <c r="G3428" s="62"/>
      <c r="H3428" s="4">
        <v>3061406</v>
      </c>
      <c r="I3428" s="28" t="s">
        <v>26</v>
      </c>
      <c r="J3428" s="44" t="s">
        <v>772</v>
      </c>
      <c r="K3428" s="8" t="s">
        <v>36</v>
      </c>
      <c r="L3428" s="8" t="s">
        <v>507</v>
      </c>
      <c r="M3428" s="16">
        <f>SUM_DATA[[#This Row],[TOTAL Cost]]-SUM_DATA[[#This Row],[MATERIAL Cost]]</f>
        <v>510.2699999999968</v>
      </c>
      <c r="N3428" s="16">
        <f>IFERROR(SUM_DATA[[#This Row],[MAT C.]], 0)</f>
        <v>61000</v>
      </c>
      <c r="O3428" s="16">
        <f>VLOOKUP(SUM_DATA[[#This Row],[Work Order]],'[2]MAT DETAIL'!$D:$L,8,FALSE)</f>
        <v>61000</v>
      </c>
      <c r="P3428" s="17">
        <v>61510.27</v>
      </c>
      <c r="Q3428" s="67" t="s">
        <v>21</v>
      </c>
      <c r="R3428" s="67"/>
      <c r="S3428" s="67"/>
    </row>
    <row r="3429" spans="4:19" ht="15">
      <c r="D3429" s="4">
        <v>620119</v>
      </c>
      <c r="E3429" s="38">
        <v>44265</v>
      </c>
      <c r="F3429" s="38">
        <v>44265</v>
      </c>
      <c r="G3429" s="62"/>
      <c r="H3429" s="4">
        <v>3061425</v>
      </c>
      <c r="I3429" s="28" t="s">
        <v>26</v>
      </c>
      <c r="J3429" s="44" t="s">
        <v>1055</v>
      </c>
      <c r="K3429" s="8" t="s">
        <v>59</v>
      </c>
      <c r="L3429" s="8" t="s">
        <v>533</v>
      </c>
      <c r="M3429" s="16">
        <f>SUM_DATA[[#This Row],[TOTAL Cost]]-SUM_DATA[[#This Row],[MATERIAL Cost]]</f>
        <v>3130.3500000000004</v>
      </c>
      <c r="N3429" s="16">
        <f>IFERROR(SUM_DATA[[#This Row],[MAT C.]], 0)</f>
        <v>7000</v>
      </c>
      <c r="O3429" s="16">
        <f>VLOOKUP(SUM_DATA[[#This Row],[Work Order]],'[2]MAT DETAIL'!$D:$L,8,FALSE)</f>
        <v>7000</v>
      </c>
      <c r="P3429" s="17">
        <v>10130.35</v>
      </c>
      <c r="Q3429" s="67" t="s">
        <v>25</v>
      </c>
      <c r="R3429" s="67"/>
      <c r="S3429" s="67"/>
    </row>
    <row r="3430" spans="4:19" ht="15">
      <c r="D3430" s="4">
        <v>620112</v>
      </c>
      <c r="E3430" s="38">
        <v>44265</v>
      </c>
      <c r="F3430" s="38">
        <v>44265</v>
      </c>
      <c r="G3430" s="62"/>
      <c r="H3430" s="4">
        <v>3061428</v>
      </c>
      <c r="I3430" s="28" t="s">
        <v>26</v>
      </c>
      <c r="J3430" s="41" t="s">
        <v>118</v>
      </c>
      <c r="K3430" s="8" t="s">
        <v>30</v>
      </c>
      <c r="L3430" s="8" t="s">
        <v>30</v>
      </c>
      <c r="M3430" s="16">
        <f>SUM_DATA[[#This Row],[TOTAL Cost]]-SUM_DATA[[#This Row],[MATERIAL Cost]]</f>
        <v>12870.89</v>
      </c>
      <c r="N3430" s="16">
        <f>IFERROR(SUM_DATA[[#This Row],[MAT C.]], 0)</f>
        <v>654</v>
      </c>
      <c r="O3430" s="16">
        <f>VLOOKUP(SUM_DATA[[#This Row],[Work Order]],'[2]MAT DETAIL'!$D:$L,8,FALSE)</f>
        <v>654</v>
      </c>
      <c r="P3430" s="17">
        <v>13524.89</v>
      </c>
      <c r="Q3430" s="67" t="s">
        <v>25</v>
      </c>
      <c r="R3430" s="67"/>
      <c r="S3430" s="67"/>
    </row>
    <row r="3431" spans="4:19" ht="15">
      <c r="D3431" s="4">
        <v>620114</v>
      </c>
      <c r="E3431" s="38">
        <v>44265</v>
      </c>
      <c r="F3431" s="38">
        <v>44265</v>
      </c>
      <c r="G3431" s="62"/>
      <c r="H3431" s="4">
        <v>3061435</v>
      </c>
      <c r="I3431" s="28" t="s">
        <v>26</v>
      </c>
      <c r="J3431" s="44" t="s">
        <v>29</v>
      </c>
      <c r="K3431" s="8" t="s">
        <v>30</v>
      </c>
      <c r="L3431" s="8" t="s">
        <v>30</v>
      </c>
      <c r="M3431" s="16">
        <f>SUM_DATA[[#This Row],[TOTAL Cost]]-SUM_DATA[[#This Row],[MATERIAL Cost]]</f>
        <v>25918.42</v>
      </c>
      <c r="N3431" s="16">
        <f>IFERROR(SUM_DATA[[#This Row],[MAT C.]], 0)</f>
        <v>654</v>
      </c>
      <c r="O3431" s="16">
        <f>VLOOKUP(SUM_DATA[[#This Row],[Work Order]],'[2]MAT DETAIL'!$D:$L,8,FALSE)</f>
        <v>654</v>
      </c>
      <c r="P3431" s="17">
        <v>26572.42</v>
      </c>
      <c r="Q3431" s="67" t="s">
        <v>25</v>
      </c>
      <c r="R3431" s="67"/>
      <c r="S3431" s="67"/>
    </row>
    <row r="3432" spans="4:19" ht="15">
      <c r="D3432" s="4">
        <v>620122</v>
      </c>
      <c r="E3432" s="38">
        <v>44265</v>
      </c>
      <c r="F3432" s="38">
        <v>44265</v>
      </c>
      <c r="G3432" s="62"/>
      <c r="H3432" s="4">
        <v>3061441</v>
      </c>
      <c r="I3432" s="28" t="s">
        <v>26</v>
      </c>
      <c r="J3432" s="41" t="s">
        <v>211</v>
      </c>
      <c r="K3432" s="8" t="s">
        <v>30</v>
      </c>
      <c r="L3432" s="8" t="s">
        <v>30</v>
      </c>
      <c r="M3432" s="16">
        <f>SUM_DATA[[#This Row],[TOTAL Cost]]-SUM_DATA[[#This Row],[MATERIAL Cost]]</f>
        <v>69727.98</v>
      </c>
      <c r="N3432" s="16">
        <f>IFERROR(SUM_DATA[[#This Row],[MAT C.]], 0)</f>
        <v>725</v>
      </c>
      <c r="O3432" s="16">
        <f>VLOOKUP(SUM_DATA[[#This Row],[Work Order]],'[2]MAT DETAIL'!$D:$L,8,FALSE)</f>
        <v>725</v>
      </c>
      <c r="P3432" s="17">
        <v>70452.98</v>
      </c>
      <c r="Q3432" s="67" t="s">
        <v>25</v>
      </c>
      <c r="R3432" s="67"/>
      <c r="S3432" s="67"/>
    </row>
    <row r="3433" spans="4:19" ht="15">
      <c r="D3433" s="4">
        <v>620105</v>
      </c>
      <c r="E3433" s="38">
        <v>44265</v>
      </c>
      <c r="F3433" s="38">
        <v>44265</v>
      </c>
      <c r="G3433" s="62"/>
      <c r="H3433" s="4">
        <v>3061442</v>
      </c>
      <c r="I3433" s="28" t="s">
        <v>26</v>
      </c>
      <c r="J3433" s="44" t="s">
        <v>211</v>
      </c>
      <c r="K3433" s="8" t="s">
        <v>30</v>
      </c>
      <c r="L3433" s="8" t="s">
        <v>30</v>
      </c>
      <c r="M3433" s="16">
        <f>SUM_DATA[[#This Row],[TOTAL Cost]]-SUM_DATA[[#This Row],[MATERIAL Cost]]</f>
        <v>74077.399999999994</v>
      </c>
      <c r="N3433" s="16">
        <f>IFERROR(SUM_DATA[[#This Row],[MAT C.]], 0)</f>
        <v>725</v>
      </c>
      <c r="O3433" s="16">
        <f>VLOOKUP(SUM_DATA[[#This Row],[Work Order]],'[2]MAT DETAIL'!$D:$L,8,FALSE)</f>
        <v>725</v>
      </c>
      <c r="P3433" s="17">
        <v>74802.399999999994</v>
      </c>
      <c r="Q3433" s="67" t="s">
        <v>25</v>
      </c>
      <c r="R3433" s="67"/>
      <c r="S3433" s="67"/>
    </row>
    <row r="3434" spans="4:19" ht="15">
      <c r="D3434" s="4">
        <v>620107</v>
      </c>
      <c r="E3434" s="38">
        <v>44265</v>
      </c>
      <c r="F3434" s="38">
        <v>44265</v>
      </c>
      <c r="G3434" s="62"/>
      <c r="H3434" s="4">
        <v>3061443</v>
      </c>
      <c r="I3434" s="28" t="s">
        <v>26</v>
      </c>
      <c r="J3434" s="44" t="s">
        <v>118</v>
      </c>
      <c r="K3434" s="8" t="s">
        <v>30</v>
      </c>
      <c r="L3434" s="8" t="s">
        <v>30</v>
      </c>
      <c r="M3434" s="16">
        <f>SUM_DATA[[#This Row],[TOTAL Cost]]-SUM_DATA[[#This Row],[MATERIAL Cost]]</f>
        <v>10182.08</v>
      </c>
      <c r="N3434" s="16">
        <f>IFERROR(SUM_DATA[[#This Row],[MAT C.]], 0)</f>
        <v>654</v>
      </c>
      <c r="O3434" s="16">
        <f>VLOOKUP(SUM_DATA[[#This Row],[Work Order]],'[2]MAT DETAIL'!$D:$L,8,FALSE)</f>
        <v>654</v>
      </c>
      <c r="P3434" s="17">
        <v>10836.08</v>
      </c>
      <c r="Q3434" s="67" t="s">
        <v>25</v>
      </c>
      <c r="R3434" s="67"/>
      <c r="S3434" s="67"/>
    </row>
    <row r="3435" spans="4:19" ht="15">
      <c r="D3435" s="4">
        <v>620117</v>
      </c>
      <c r="E3435" s="38">
        <v>44265</v>
      </c>
      <c r="F3435" s="38">
        <v>44265</v>
      </c>
      <c r="G3435" s="62"/>
      <c r="H3435" s="4">
        <v>3061444</v>
      </c>
      <c r="I3435" s="28" t="s">
        <v>26</v>
      </c>
      <c r="J3435" s="44" t="s">
        <v>211</v>
      </c>
      <c r="K3435" s="8" t="s">
        <v>30</v>
      </c>
      <c r="L3435" s="8" t="s">
        <v>30</v>
      </c>
      <c r="M3435" s="16">
        <f>SUM_DATA[[#This Row],[TOTAL Cost]]-SUM_DATA[[#This Row],[MATERIAL Cost]]</f>
        <v>69943.89</v>
      </c>
      <c r="N3435" s="16">
        <f>IFERROR(SUM_DATA[[#This Row],[MAT C.]], 0)</f>
        <v>725</v>
      </c>
      <c r="O3435" s="16">
        <f>VLOOKUP(SUM_DATA[[#This Row],[Work Order]],'[2]MAT DETAIL'!$D:$L,8,FALSE)</f>
        <v>725</v>
      </c>
      <c r="P3435" s="17">
        <v>70668.89</v>
      </c>
      <c r="Q3435" s="67" t="s">
        <v>25</v>
      </c>
      <c r="R3435" s="67"/>
      <c r="S3435" s="67"/>
    </row>
    <row r="3436" spans="4:19" ht="15">
      <c r="D3436" s="4">
        <v>620118</v>
      </c>
      <c r="E3436" s="38">
        <v>44265</v>
      </c>
      <c r="F3436" s="38">
        <v>44265</v>
      </c>
      <c r="G3436" s="62"/>
      <c r="H3436" s="4">
        <v>3061445</v>
      </c>
      <c r="I3436" s="28" t="s">
        <v>26</v>
      </c>
      <c r="J3436" s="44" t="s">
        <v>211</v>
      </c>
      <c r="K3436" s="8" t="s">
        <v>30</v>
      </c>
      <c r="L3436" s="8" t="s">
        <v>30</v>
      </c>
      <c r="M3436" s="16">
        <f>SUM_DATA[[#This Row],[TOTAL Cost]]-SUM_DATA[[#This Row],[MATERIAL Cost]]</f>
        <v>71304.38</v>
      </c>
      <c r="N3436" s="16">
        <f>IFERROR(SUM_DATA[[#This Row],[MAT C.]], 0)</f>
        <v>725</v>
      </c>
      <c r="O3436" s="16">
        <f>VLOOKUP(SUM_DATA[[#This Row],[Work Order]],'[2]MAT DETAIL'!$D:$L,8,FALSE)</f>
        <v>725</v>
      </c>
      <c r="P3436" s="17">
        <v>72029.38</v>
      </c>
      <c r="Q3436" s="67" t="s">
        <v>25</v>
      </c>
      <c r="R3436" s="67"/>
      <c r="S3436" s="67"/>
    </row>
    <row r="3437" spans="4:19" ht="15">
      <c r="D3437" s="4">
        <v>620123</v>
      </c>
      <c r="E3437" s="38">
        <v>44265</v>
      </c>
      <c r="F3437" s="38">
        <v>44265</v>
      </c>
      <c r="G3437" s="62"/>
      <c r="H3437" s="4">
        <v>3061447</v>
      </c>
      <c r="I3437" s="28" t="s">
        <v>26</v>
      </c>
      <c r="J3437" s="44" t="s">
        <v>29</v>
      </c>
      <c r="K3437" s="8" t="s">
        <v>30</v>
      </c>
      <c r="L3437" s="8" t="s">
        <v>30</v>
      </c>
      <c r="M3437" s="16">
        <f>SUM_DATA[[#This Row],[TOTAL Cost]]-SUM_DATA[[#This Row],[MATERIAL Cost]]</f>
        <v>20942.38</v>
      </c>
      <c r="N3437" s="16">
        <f>IFERROR(SUM_DATA[[#This Row],[MAT C.]], 0)</f>
        <v>654</v>
      </c>
      <c r="O3437" s="16">
        <f>VLOOKUP(SUM_DATA[[#This Row],[Work Order]],'[2]MAT DETAIL'!$D:$L,8,FALSE)</f>
        <v>654</v>
      </c>
      <c r="P3437" s="17">
        <v>21596.38</v>
      </c>
      <c r="Q3437" s="67" t="s">
        <v>25</v>
      </c>
      <c r="R3437" s="67"/>
      <c r="S3437" s="67"/>
    </row>
    <row r="3438" spans="4:19" ht="15">
      <c r="D3438" s="4">
        <v>620120</v>
      </c>
      <c r="E3438" s="38">
        <v>44266</v>
      </c>
      <c r="F3438" s="38">
        <v>44266</v>
      </c>
      <c r="G3438" s="62"/>
      <c r="H3438" s="4">
        <v>3061570</v>
      </c>
      <c r="I3438" s="28" t="s">
        <v>31</v>
      </c>
      <c r="J3438" s="44" t="s">
        <v>499</v>
      </c>
      <c r="K3438" s="8" t="s">
        <v>56</v>
      </c>
      <c r="L3438" s="8" t="s">
        <v>259</v>
      </c>
      <c r="M3438" s="16">
        <f>SUM_DATA[[#This Row],[TOTAL Cost]]-SUM_DATA[[#This Row],[MATERIAL Cost]]</f>
        <v>60794.27</v>
      </c>
      <c r="N3438" s="16">
        <f>IFERROR(SUM_DATA[[#This Row],[MAT C.]], 0)</f>
        <v>0</v>
      </c>
      <c r="O3438" s="16" t="e">
        <f>VLOOKUP(SUM_DATA[[#This Row],[Work Order]],'[2]MAT DETAIL'!$D:$L,8,FALSE)</f>
        <v>#N/A</v>
      </c>
      <c r="P3438" s="17">
        <v>60794.27</v>
      </c>
      <c r="Q3438" s="67" t="s">
        <v>25</v>
      </c>
      <c r="R3438" s="67"/>
      <c r="S3438" s="67"/>
    </row>
    <row r="3439" spans="4:19" ht="15">
      <c r="D3439" s="4">
        <v>620116</v>
      </c>
      <c r="E3439" s="38">
        <v>44266</v>
      </c>
      <c r="F3439" s="38">
        <v>44266</v>
      </c>
      <c r="G3439" s="62"/>
      <c r="H3439" s="4">
        <v>3061600</v>
      </c>
      <c r="I3439" s="28" t="s">
        <v>31</v>
      </c>
      <c r="J3439" s="45" t="s">
        <v>1056</v>
      </c>
      <c r="K3439" s="12" t="s">
        <v>59</v>
      </c>
      <c r="L3439" s="8" t="s">
        <v>442</v>
      </c>
      <c r="M3439" s="16">
        <f>SUM_DATA[[#This Row],[TOTAL Cost]]-SUM_DATA[[#This Row],[MATERIAL Cost]]</f>
        <v>60964.18</v>
      </c>
      <c r="N3439" s="16">
        <f>IFERROR(SUM_DATA[[#This Row],[MAT C.]], 0)</f>
        <v>0</v>
      </c>
      <c r="O3439" s="16" t="e">
        <f>VLOOKUP(SUM_DATA[[#This Row],[Work Order]],'[2]MAT DETAIL'!$D:$L,8,FALSE)</f>
        <v>#N/A</v>
      </c>
      <c r="P3439" s="17">
        <v>60964.18</v>
      </c>
      <c r="Q3439" s="67" t="s">
        <v>25</v>
      </c>
      <c r="R3439" s="67"/>
      <c r="S3439" s="67"/>
    </row>
    <row r="3440" spans="4:19" ht="15">
      <c r="D3440" s="4">
        <v>620104</v>
      </c>
      <c r="E3440" s="38">
        <v>44266</v>
      </c>
      <c r="F3440" s="38">
        <v>44266</v>
      </c>
      <c r="G3440" s="62"/>
      <c r="H3440" s="4">
        <v>3061664</v>
      </c>
      <c r="I3440" s="28" t="s">
        <v>26</v>
      </c>
      <c r="J3440" s="44" t="s">
        <v>1057</v>
      </c>
      <c r="K3440" s="12" t="s">
        <v>82</v>
      </c>
      <c r="L3440" s="8" t="s">
        <v>162</v>
      </c>
      <c r="M3440" s="16">
        <f>SUM_DATA[[#This Row],[TOTAL Cost]]-SUM_DATA[[#This Row],[MATERIAL Cost]]</f>
        <v>25000</v>
      </c>
      <c r="N3440" s="16">
        <f>IFERROR(SUM_DATA[[#This Row],[MAT C.]], 0)</f>
        <v>0</v>
      </c>
      <c r="O3440" s="16" t="e">
        <f>VLOOKUP(SUM_DATA[[#This Row],[Work Order]],'[2]MAT DETAIL'!$D:$L,8,FALSE)</f>
        <v>#N/A</v>
      </c>
      <c r="P3440" s="17">
        <v>25000</v>
      </c>
      <c r="Q3440" s="67" t="s">
        <v>21</v>
      </c>
      <c r="R3440" s="67"/>
      <c r="S3440" s="67"/>
    </row>
    <row r="3441" spans="4:19" ht="15">
      <c r="D3441" s="4">
        <v>620111</v>
      </c>
      <c r="E3441" s="38">
        <v>44266</v>
      </c>
      <c r="F3441" s="38">
        <v>44266</v>
      </c>
      <c r="G3441" s="62"/>
      <c r="H3441" s="4">
        <v>3061703</v>
      </c>
      <c r="I3441" s="28" t="s">
        <v>31</v>
      </c>
      <c r="J3441" s="44" t="s">
        <v>1058</v>
      </c>
      <c r="K3441" s="12" t="s">
        <v>36</v>
      </c>
      <c r="L3441" s="10" t="s">
        <v>37</v>
      </c>
      <c r="M3441" s="16">
        <f>SUM_DATA[[#This Row],[TOTAL Cost]]-SUM_DATA[[#This Row],[MATERIAL Cost]]</f>
        <v>1360.43</v>
      </c>
      <c r="N3441" s="16">
        <f>IFERROR(SUM_DATA[[#This Row],[MAT C.]], 0)</f>
        <v>0</v>
      </c>
      <c r="O3441" s="16" t="e">
        <f>VLOOKUP(SUM_DATA[[#This Row],[Work Order]],'[2]MAT DETAIL'!$D:$L,8,FALSE)</f>
        <v>#N/A</v>
      </c>
      <c r="P3441" s="17">
        <v>1360.43</v>
      </c>
      <c r="Q3441" s="67" t="s">
        <v>25</v>
      </c>
      <c r="R3441" s="67"/>
      <c r="S3441" s="67"/>
    </row>
    <row r="3442" spans="4:19" ht="15">
      <c r="D3442" s="4">
        <v>620106</v>
      </c>
      <c r="E3442" s="38">
        <v>44266</v>
      </c>
      <c r="F3442" s="38">
        <v>44266</v>
      </c>
      <c r="G3442" s="62"/>
      <c r="H3442" s="4">
        <v>3061714</v>
      </c>
      <c r="I3442" s="28" t="s">
        <v>31</v>
      </c>
      <c r="J3442" s="44" t="s">
        <v>1059</v>
      </c>
      <c r="K3442" s="12" t="s">
        <v>33</v>
      </c>
      <c r="L3442" s="8" t="s">
        <v>34</v>
      </c>
      <c r="M3442" s="16">
        <f>SUM_DATA[[#This Row],[TOTAL Cost]]-SUM_DATA[[#This Row],[MATERIAL Cost]]</f>
        <v>549.63</v>
      </c>
      <c r="N3442" s="16">
        <f>IFERROR(SUM_DATA[[#This Row],[MAT C.]], 0)</f>
        <v>0</v>
      </c>
      <c r="O3442" s="16" t="e">
        <f>VLOOKUP(SUM_DATA[[#This Row],[Work Order]],'[2]MAT DETAIL'!$D:$L,8,FALSE)</f>
        <v>#N/A</v>
      </c>
      <c r="P3442" s="17">
        <v>549.63</v>
      </c>
      <c r="Q3442" s="67" t="s">
        <v>25</v>
      </c>
      <c r="R3442" s="67"/>
      <c r="S3442" s="67"/>
    </row>
    <row r="3443" spans="4:19" ht="15">
      <c r="D3443" s="4">
        <v>620104</v>
      </c>
      <c r="E3443" s="38">
        <v>44266</v>
      </c>
      <c r="F3443" s="38">
        <v>44266</v>
      </c>
      <c r="G3443" s="62"/>
      <c r="H3443" s="4">
        <v>3061717</v>
      </c>
      <c r="I3443" s="28" t="s">
        <v>26</v>
      </c>
      <c r="J3443" s="41" t="s">
        <v>1060</v>
      </c>
      <c r="K3443" s="8" t="s">
        <v>19</v>
      </c>
      <c r="L3443" s="8" t="s">
        <v>170</v>
      </c>
      <c r="M3443" s="16">
        <f>SUM_DATA[[#This Row],[TOTAL Cost]]-SUM_DATA[[#This Row],[MATERIAL Cost]]</f>
        <v>55860.270000000004</v>
      </c>
      <c r="N3443" s="16">
        <f>IFERROR(SUM_DATA[[#This Row],[MAT C.]], 0)</f>
        <v>13500</v>
      </c>
      <c r="O3443" s="16">
        <f>VLOOKUP(SUM_DATA[[#This Row],[Work Order]],'[2]MAT DETAIL'!$D:$L,8,FALSE)</f>
        <v>13500</v>
      </c>
      <c r="P3443" s="17">
        <v>69360.27</v>
      </c>
      <c r="Q3443" s="67" t="s">
        <v>21</v>
      </c>
      <c r="R3443" s="67"/>
      <c r="S3443" s="67"/>
    </row>
    <row r="3444" spans="4:19" ht="15">
      <c r="D3444" s="4">
        <v>620116</v>
      </c>
      <c r="E3444" s="38">
        <v>44267</v>
      </c>
      <c r="F3444" s="38">
        <v>44267</v>
      </c>
      <c r="G3444" s="62"/>
      <c r="H3444" s="4">
        <v>3063781</v>
      </c>
      <c r="I3444" s="28" t="s">
        <v>26</v>
      </c>
      <c r="J3444" s="44" t="s">
        <v>404</v>
      </c>
      <c r="K3444" s="12" t="s">
        <v>36</v>
      </c>
      <c r="L3444" s="8" t="s">
        <v>93</v>
      </c>
      <c r="M3444" s="16">
        <f>SUM_DATA[[#This Row],[TOTAL Cost]]-SUM_DATA[[#This Row],[MATERIAL Cost]]</f>
        <v>1859.64</v>
      </c>
      <c r="N3444" s="16">
        <f>IFERROR(SUM_DATA[[#This Row],[MAT C.]], 0)</f>
        <v>0</v>
      </c>
      <c r="O3444" s="16" t="e">
        <f>VLOOKUP(SUM_DATA[[#This Row],[Work Order]],'[2]MAT DETAIL'!$D:$L,8,FALSE)</f>
        <v>#N/A</v>
      </c>
      <c r="P3444" s="17">
        <v>1859.64</v>
      </c>
      <c r="Q3444" s="67" t="s">
        <v>25</v>
      </c>
      <c r="R3444" s="67"/>
      <c r="S3444" s="67"/>
    </row>
    <row r="3445" spans="4:19" ht="15">
      <c r="D3445" s="4">
        <v>620122</v>
      </c>
      <c r="E3445" s="38">
        <v>44267</v>
      </c>
      <c r="F3445" s="38">
        <v>44267</v>
      </c>
      <c r="G3445" s="62"/>
      <c r="H3445" s="4">
        <v>3063784</v>
      </c>
      <c r="I3445" s="28" t="s">
        <v>26</v>
      </c>
      <c r="J3445" s="44" t="s">
        <v>72</v>
      </c>
      <c r="K3445" s="12" t="s">
        <v>36</v>
      </c>
      <c r="L3445" s="10" t="s">
        <v>37</v>
      </c>
      <c r="M3445" s="16">
        <f>SUM_DATA[[#This Row],[TOTAL Cost]]-SUM_DATA[[#This Row],[MATERIAL Cost]]</f>
        <v>1859.64</v>
      </c>
      <c r="N3445" s="16">
        <f>IFERROR(SUM_DATA[[#This Row],[MAT C.]], 0)</f>
        <v>0</v>
      </c>
      <c r="O3445" s="16" t="e">
        <f>VLOOKUP(SUM_DATA[[#This Row],[Work Order]],'[2]MAT DETAIL'!$D:$L,8,FALSE)</f>
        <v>#N/A</v>
      </c>
      <c r="P3445" s="17">
        <v>1859.64</v>
      </c>
      <c r="Q3445" s="67" t="s">
        <v>25</v>
      </c>
      <c r="R3445" s="67"/>
      <c r="S3445" s="67"/>
    </row>
    <row r="3446" spans="4:19" ht="15">
      <c r="D3446" s="4">
        <v>620119</v>
      </c>
      <c r="E3446" s="38">
        <v>44267</v>
      </c>
      <c r="F3446" s="38">
        <v>44267</v>
      </c>
      <c r="G3446" s="62"/>
      <c r="H3446" s="4">
        <v>3063786</v>
      </c>
      <c r="I3446" s="28" t="s">
        <v>26</v>
      </c>
      <c r="J3446" s="44" t="s">
        <v>241</v>
      </c>
      <c r="K3446" s="12" t="s">
        <v>39</v>
      </c>
      <c r="L3446" s="8" t="s">
        <v>40</v>
      </c>
      <c r="M3446" s="16">
        <f>SUM_DATA[[#This Row],[TOTAL Cost]]-SUM_DATA[[#This Row],[MATERIAL Cost]]</f>
        <v>1859.64</v>
      </c>
      <c r="N3446" s="16">
        <f>IFERROR(SUM_DATA[[#This Row],[MAT C.]], 0)</f>
        <v>0</v>
      </c>
      <c r="O3446" s="16" t="e">
        <f>VLOOKUP(SUM_DATA[[#This Row],[Work Order]],'[2]MAT DETAIL'!$D:$L,8,FALSE)</f>
        <v>#N/A</v>
      </c>
      <c r="P3446" s="17">
        <v>1859.64</v>
      </c>
      <c r="Q3446" s="67" t="s">
        <v>25</v>
      </c>
      <c r="R3446" s="67"/>
      <c r="S3446" s="67"/>
    </row>
    <row r="3447" spans="4:19" ht="15">
      <c r="D3447" s="4">
        <v>620112</v>
      </c>
      <c r="E3447" s="38">
        <v>44267</v>
      </c>
      <c r="F3447" s="38">
        <v>44267</v>
      </c>
      <c r="G3447" s="62"/>
      <c r="H3447" s="4">
        <v>3063787</v>
      </c>
      <c r="I3447" s="28" t="s">
        <v>26</v>
      </c>
      <c r="J3447" s="44" t="s">
        <v>368</v>
      </c>
      <c r="K3447" s="12" t="s">
        <v>70</v>
      </c>
      <c r="L3447" s="8" t="s">
        <v>71</v>
      </c>
      <c r="M3447" s="16">
        <f>SUM_DATA[[#This Row],[TOTAL Cost]]-SUM_DATA[[#This Row],[MATERIAL Cost]]</f>
        <v>1859.64</v>
      </c>
      <c r="N3447" s="16">
        <f>IFERROR(SUM_DATA[[#This Row],[MAT C.]], 0)</f>
        <v>0</v>
      </c>
      <c r="O3447" s="16" t="e">
        <f>VLOOKUP(SUM_DATA[[#This Row],[Work Order]],'[2]MAT DETAIL'!$D:$L,8,FALSE)</f>
        <v>#N/A</v>
      </c>
      <c r="P3447" s="17">
        <v>1859.64</v>
      </c>
      <c r="Q3447" s="67" t="s">
        <v>25</v>
      </c>
      <c r="R3447" s="67"/>
      <c r="S3447" s="67"/>
    </row>
    <row r="3448" spans="4:19" ht="15">
      <c r="D3448" s="4">
        <v>620122</v>
      </c>
      <c r="E3448" s="38">
        <v>44267</v>
      </c>
      <c r="F3448" s="38">
        <v>44267</v>
      </c>
      <c r="G3448" s="62"/>
      <c r="H3448" s="4">
        <v>3063788</v>
      </c>
      <c r="I3448" s="28" t="s">
        <v>26</v>
      </c>
      <c r="J3448" s="44" t="s">
        <v>145</v>
      </c>
      <c r="K3448" s="12" t="s">
        <v>56</v>
      </c>
      <c r="L3448" s="8" t="s">
        <v>146</v>
      </c>
      <c r="M3448" s="16">
        <f>SUM_DATA[[#This Row],[TOTAL Cost]]-SUM_DATA[[#This Row],[MATERIAL Cost]]</f>
        <v>1859.64</v>
      </c>
      <c r="N3448" s="16">
        <f>IFERROR(SUM_DATA[[#This Row],[MAT C.]], 0)</f>
        <v>0</v>
      </c>
      <c r="O3448" s="16" t="e">
        <f>VLOOKUP(SUM_DATA[[#This Row],[Work Order]],'[2]MAT DETAIL'!$D:$L,8,FALSE)</f>
        <v>#N/A</v>
      </c>
      <c r="P3448" s="17">
        <v>1859.64</v>
      </c>
      <c r="Q3448" s="67" t="s">
        <v>25</v>
      </c>
      <c r="R3448" s="67"/>
      <c r="S3448" s="67"/>
    </row>
    <row r="3449" spans="4:19" ht="15">
      <c r="D3449" s="4">
        <v>620122</v>
      </c>
      <c r="E3449" s="38">
        <v>44267</v>
      </c>
      <c r="F3449" s="38">
        <v>44267</v>
      </c>
      <c r="G3449" s="62"/>
      <c r="H3449" s="4">
        <v>3063789</v>
      </c>
      <c r="I3449" s="28" t="s">
        <v>26</v>
      </c>
      <c r="J3449" s="79" t="s">
        <v>72</v>
      </c>
      <c r="K3449" s="12" t="s">
        <v>36</v>
      </c>
      <c r="L3449" s="10" t="s">
        <v>37</v>
      </c>
      <c r="M3449" s="16">
        <f>SUM_DATA[[#This Row],[TOTAL Cost]]-SUM_DATA[[#This Row],[MATERIAL Cost]]</f>
        <v>1859.64</v>
      </c>
      <c r="N3449" s="16">
        <f>IFERROR(SUM_DATA[[#This Row],[MAT C.]], 0)</f>
        <v>0</v>
      </c>
      <c r="O3449" s="16" t="e">
        <f>VLOOKUP(SUM_DATA[[#This Row],[Work Order]],'[2]MAT DETAIL'!$D:$L,8,FALSE)</f>
        <v>#N/A</v>
      </c>
      <c r="P3449" s="17">
        <v>1859.64</v>
      </c>
      <c r="Q3449" s="67" t="s">
        <v>25</v>
      </c>
      <c r="R3449" s="67"/>
      <c r="S3449" s="67"/>
    </row>
    <row r="3450" spans="4:19" ht="15">
      <c r="D3450" s="4">
        <v>620122</v>
      </c>
      <c r="E3450" s="38">
        <v>44267</v>
      </c>
      <c r="F3450" s="38">
        <v>44267</v>
      </c>
      <c r="G3450" s="62"/>
      <c r="H3450" s="4">
        <v>3063790</v>
      </c>
      <c r="I3450" s="28" t="s">
        <v>26</v>
      </c>
      <c r="J3450" s="44" t="s">
        <v>101</v>
      </c>
      <c r="K3450" s="8" t="s">
        <v>59</v>
      </c>
      <c r="L3450" s="8" t="s">
        <v>98</v>
      </c>
      <c r="M3450" s="16">
        <f>SUM_DATA[[#This Row],[TOTAL Cost]]-SUM_DATA[[#This Row],[MATERIAL Cost]]</f>
        <v>1859.64</v>
      </c>
      <c r="N3450" s="16">
        <f>IFERROR(SUM_DATA[[#This Row],[MAT C.]], 0)</f>
        <v>0</v>
      </c>
      <c r="O3450" s="16" t="e">
        <f>VLOOKUP(SUM_DATA[[#This Row],[Work Order]],'[2]MAT DETAIL'!$D:$L,8,FALSE)</f>
        <v>#N/A</v>
      </c>
      <c r="P3450" s="17">
        <v>1859.64</v>
      </c>
      <c r="Q3450" s="67" t="s">
        <v>25</v>
      </c>
      <c r="R3450" s="67"/>
      <c r="S3450" s="67"/>
    </row>
    <row r="3451" spans="4:19" ht="15">
      <c r="D3451" s="4">
        <v>620112</v>
      </c>
      <c r="E3451" s="38">
        <v>44267</v>
      </c>
      <c r="F3451" s="38">
        <v>44267</v>
      </c>
      <c r="G3451" s="62"/>
      <c r="H3451" s="4">
        <v>3063791</v>
      </c>
      <c r="I3451" s="28" t="s">
        <v>26</v>
      </c>
      <c r="J3451" s="44" t="s">
        <v>560</v>
      </c>
      <c r="K3451" s="8" t="s">
        <v>70</v>
      </c>
      <c r="L3451" s="8" t="s">
        <v>376</v>
      </c>
      <c r="M3451" s="16">
        <f>SUM_DATA[[#This Row],[TOTAL Cost]]-SUM_DATA[[#This Row],[MATERIAL Cost]]</f>
        <v>1859.64</v>
      </c>
      <c r="N3451" s="16">
        <f>IFERROR(SUM_DATA[[#This Row],[MAT C.]], 0)</f>
        <v>0</v>
      </c>
      <c r="O3451" s="16" t="e">
        <f>VLOOKUP(SUM_DATA[[#This Row],[Work Order]],'[2]MAT DETAIL'!$D:$L,8,FALSE)</f>
        <v>#N/A</v>
      </c>
      <c r="P3451" s="17">
        <v>1859.64</v>
      </c>
      <c r="Q3451" s="67" t="s">
        <v>25</v>
      </c>
      <c r="R3451" s="67"/>
      <c r="S3451" s="67"/>
    </row>
    <row r="3452" spans="4:19" ht="15">
      <c r="D3452" s="4">
        <v>620114</v>
      </c>
      <c r="E3452" s="38">
        <v>44267</v>
      </c>
      <c r="F3452" s="38">
        <v>44267</v>
      </c>
      <c r="G3452" s="62"/>
      <c r="H3452" s="4">
        <v>3063792</v>
      </c>
      <c r="I3452" s="28" t="s">
        <v>26</v>
      </c>
      <c r="J3452" s="44" t="s">
        <v>1061</v>
      </c>
      <c r="K3452" s="8" t="s">
        <v>36</v>
      </c>
      <c r="L3452" s="12" t="s">
        <v>53</v>
      </c>
      <c r="M3452" s="16">
        <f>SUM_DATA[[#This Row],[TOTAL Cost]]-SUM_DATA[[#This Row],[MATERIAL Cost]]</f>
        <v>1530.81</v>
      </c>
      <c r="N3452" s="16">
        <f>IFERROR(SUM_DATA[[#This Row],[MAT C.]], 0)</f>
        <v>0</v>
      </c>
      <c r="O3452" s="16" t="e">
        <f>VLOOKUP(SUM_DATA[[#This Row],[Work Order]],'[2]MAT DETAIL'!$D:$L,8,FALSE)</f>
        <v>#N/A</v>
      </c>
      <c r="P3452" s="17">
        <v>1530.81</v>
      </c>
      <c r="Q3452" s="67" t="s">
        <v>25</v>
      </c>
      <c r="R3452" s="67"/>
      <c r="S3452" s="67"/>
    </row>
    <row r="3453" spans="4:19" ht="15">
      <c r="D3453" s="4">
        <v>620122</v>
      </c>
      <c r="E3453" s="38">
        <v>44267</v>
      </c>
      <c r="F3453" s="38">
        <v>44267</v>
      </c>
      <c r="G3453" s="62"/>
      <c r="H3453" s="4">
        <v>3063795</v>
      </c>
      <c r="I3453" s="28" t="s">
        <v>26</v>
      </c>
      <c r="J3453" s="44" t="s">
        <v>72</v>
      </c>
      <c r="K3453" s="8" t="s">
        <v>36</v>
      </c>
      <c r="L3453" s="10" t="s">
        <v>37</v>
      </c>
      <c r="M3453" s="16">
        <f>SUM_DATA[[#This Row],[TOTAL Cost]]-SUM_DATA[[#This Row],[MATERIAL Cost]]</f>
        <v>1859.64</v>
      </c>
      <c r="N3453" s="16">
        <f>IFERROR(SUM_DATA[[#This Row],[MAT C.]], 0)</f>
        <v>0</v>
      </c>
      <c r="O3453" s="16" t="e">
        <f>VLOOKUP(SUM_DATA[[#This Row],[Work Order]],'[2]MAT DETAIL'!$D:$L,8,FALSE)</f>
        <v>#N/A</v>
      </c>
      <c r="P3453" s="17">
        <v>1859.64</v>
      </c>
      <c r="Q3453" s="67" t="s">
        <v>25</v>
      </c>
      <c r="R3453" s="67"/>
      <c r="S3453" s="67"/>
    </row>
    <row r="3454" spans="4:19" ht="15">
      <c r="D3454" s="4">
        <v>620123</v>
      </c>
      <c r="E3454" s="38">
        <v>44267</v>
      </c>
      <c r="F3454" s="38">
        <v>44267</v>
      </c>
      <c r="G3454" s="62"/>
      <c r="H3454" s="4">
        <v>3063796</v>
      </c>
      <c r="I3454" s="28" t="s">
        <v>26</v>
      </c>
      <c r="J3454" s="44" t="s">
        <v>454</v>
      </c>
      <c r="K3454" s="8" t="s">
        <v>39</v>
      </c>
      <c r="L3454" s="8" t="s">
        <v>336</v>
      </c>
      <c r="M3454" s="16">
        <f>SUM_DATA[[#This Row],[TOTAL Cost]]-SUM_DATA[[#This Row],[MATERIAL Cost]]</f>
        <v>462.17</v>
      </c>
      <c r="N3454" s="16">
        <f>IFERROR(SUM_DATA[[#This Row],[MAT C.]], 0)</f>
        <v>0</v>
      </c>
      <c r="O3454" s="16" t="e">
        <f>VLOOKUP(SUM_DATA[[#This Row],[Work Order]],'[2]MAT DETAIL'!$D:$L,8,FALSE)</f>
        <v>#N/A</v>
      </c>
      <c r="P3454" s="17">
        <v>462.17</v>
      </c>
      <c r="Q3454" s="67" t="s">
        <v>25</v>
      </c>
      <c r="R3454" s="67"/>
      <c r="S3454" s="67"/>
    </row>
    <row r="3455" spans="4:19" ht="15">
      <c r="D3455" s="4">
        <v>620123</v>
      </c>
      <c r="E3455" s="38">
        <v>44267</v>
      </c>
      <c r="F3455" s="38">
        <v>44267</v>
      </c>
      <c r="G3455" s="62"/>
      <c r="H3455" s="4">
        <v>3063799</v>
      </c>
      <c r="I3455" s="28" t="s">
        <v>26</v>
      </c>
      <c r="J3455" s="45" t="s">
        <v>454</v>
      </c>
      <c r="K3455" s="8" t="s">
        <v>39</v>
      </c>
      <c r="L3455" s="8" t="s">
        <v>336</v>
      </c>
      <c r="M3455" s="16">
        <f>SUM_DATA[[#This Row],[TOTAL Cost]]-SUM_DATA[[#This Row],[MATERIAL Cost]]</f>
        <v>1949.9</v>
      </c>
      <c r="N3455" s="16">
        <f>IFERROR(SUM_DATA[[#This Row],[MAT C.]], 0)</f>
        <v>0</v>
      </c>
      <c r="O3455" s="16" t="e">
        <f>VLOOKUP(SUM_DATA[[#This Row],[Work Order]],'[2]MAT DETAIL'!$D:$L,8,FALSE)</f>
        <v>#N/A</v>
      </c>
      <c r="P3455" s="17">
        <v>1949.9</v>
      </c>
      <c r="Q3455" s="67" t="s">
        <v>25</v>
      </c>
      <c r="R3455" s="67"/>
      <c r="S3455" s="67"/>
    </row>
    <row r="3456" spans="4:19" ht="15">
      <c r="D3456" s="4">
        <v>620116</v>
      </c>
      <c r="E3456" s="38">
        <v>44267</v>
      </c>
      <c r="F3456" s="38">
        <v>44267</v>
      </c>
      <c r="G3456" s="62"/>
      <c r="H3456" s="4">
        <v>3063801</v>
      </c>
      <c r="I3456" s="28" t="s">
        <v>26</v>
      </c>
      <c r="J3456" s="44" t="s">
        <v>1062</v>
      </c>
      <c r="K3456" s="8" t="s">
        <v>59</v>
      </c>
      <c r="L3456" s="8" t="s">
        <v>98</v>
      </c>
      <c r="M3456" s="16">
        <f>SUM_DATA[[#This Row],[TOTAL Cost]]-SUM_DATA[[#This Row],[MATERIAL Cost]]</f>
        <v>1530.81</v>
      </c>
      <c r="N3456" s="16">
        <f>IFERROR(SUM_DATA[[#This Row],[MAT C.]], 0)</f>
        <v>0</v>
      </c>
      <c r="O3456" s="16" t="e">
        <f>VLOOKUP(SUM_DATA[[#This Row],[Work Order]],'[2]MAT DETAIL'!$D:$L,8,FALSE)</f>
        <v>#N/A</v>
      </c>
      <c r="P3456" s="17">
        <v>1530.81</v>
      </c>
      <c r="Q3456" s="67" t="s">
        <v>25</v>
      </c>
      <c r="R3456" s="67"/>
      <c r="S3456" s="67"/>
    </row>
    <row r="3457" spans="4:19" ht="15">
      <c r="D3457" s="4">
        <v>620122</v>
      </c>
      <c r="E3457" s="38">
        <v>44267</v>
      </c>
      <c r="F3457" s="38">
        <v>44267</v>
      </c>
      <c r="G3457" s="62"/>
      <c r="H3457" s="4">
        <v>3063803</v>
      </c>
      <c r="I3457" s="28" t="s">
        <v>26</v>
      </c>
      <c r="J3457" s="44" t="s">
        <v>1063</v>
      </c>
      <c r="K3457" s="8" t="s">
        <v>82</v>
      </c>
      <c r="L3457" s="8" t="s">
        <v>162</v>
      </c>
      <c r="M3457" s="16">
        <f>SUM_DATA[[#This Row],[TOTAL Cost]]-SUM_DATA[[#This Row],[MATERIAL Cost]]</f>
        <v>2041.08</v>
      </c>
      <c r="N3457" s="16">
        <f>IFERROR(SUM_DATA[[#This Row],[MAT C.]], 0)</f>
        <v>0</v>
      </c>
      <c r="O3457" s="16" t="e">
        <f>VLOOKUP(SUM_DATA[[#This Row],[Work Order]],'[2]MAT DETAIL'!$D:$L,8,FALSE)</f>
        <v>#N/A</v>
      </c>
      <c r="P3457" s="17">
        <v>2041.08</v>
      </c>
      <c r="Q3457" s="67" t="s">
        <v>25</v>
      </c>
      <c r="R3457" s="67"/>
      <c r="S3457" s="67"/>
    </row>
    <row r="3458" spans="4:19" ht="15">
      <c r="D3458" s="4">
        <v>620122</v>
      </c>
      <c r="E3458" s="38">
        <v>44267</v>
      </c>
      <c r="F3458" s="38">
        <v>44267</v>
      </c>
      <c r="G3458" s="62"/>
      <c r="H3458" s="4">
        <v>3063805</v>
      </c>
      <c r="I3458" s="28" t="s">
        <v>26</v>
      </c>
      <c r="J3458" s="44" t="s">
        <v>72</v>
      </c>
      <c r="K3458" s="8" t="s">
        <v>36</v>
      </c>
      <c r="L3458" s="10" t="s">
        <v>37</v>
      </c>
      <c r="M3458" s="16">
        <f>SUM_DATA[[#This Row],[TOTAL Cost]]-SUM_DATA[[#This Row],[MATERIAL Cost]]</f>
        <v>1859.64</v>
      </c>
      <c r="N3458" s="16">
        <f>IFERROR(SUM_DATA[[#This Row],[MAT C.]], 0)</f>
        <v>0</v>
      </c>
      <c r="O3458" s="16" t="e">
        <f>VLOOKUP(SUM_DATA[[#This Row],[Work Order]],'[2]MAT DETAIL'!$D:$L,8,FALSE)</f>
        <v>#N/A</v>
      </c>
      <c r="P3458" s="17">
        <v>1859.64</v>
      </c>
      <c r="Q3458" s="67" t="s">
        <v>25</v>
      </c>
      <c r="R3458" s="67"/>
      <c r="S3458" s="67"/>
    </row>
    <row r="3459" spans="4:19" ht="15">
      <c r="D3459" s="4">
        <v>620116</v>
      </c>
      <c r="E3459" s="38">
        <v>44267</v>
      </c>
      <c r="F3459" s="38">
        <v>44267</v>
      </c>
      <c r="G3459" s="62"/>
      <c r="H3459" s="4">
        <v>3063807</v>
      </c>
      <c r="I3459" s="28" t="s">
        <v>26</v>
      </c>
      <c r="J3459" s="44" t="s">
        <v>664</v>
      </c>
      <c r="K3459" s="8" t="s">
        <v>59</v>
      </c>
      <c r="L3459" s="8" t="s">
        <v>98</v>
      </c>
      <c r="M3459" s="16">
        <f>SUM_DATA[[#This Row],[TOTAL Cost]]-SUM_DATA[[#This Row],[MATERIAL Cost]]</f>
        <v>0</v>
      </c>
      <c r="N3459" s="16">
        <f>IFERROR(SUM_DATA[[#This Row],[MAT C.]], 0)</f>
        <v>0</v>
      </c>
      <c r="O3459" s="16" t="e">
        <f>VLOOKUP(SUM_DATA[[#This Row],[Work Order]],'[2]MAT DETAIL'!$D:$L,8,FALSE)</f>
        <v>#N/A</v>
      </c>
      <c r="P3459" s="17">
        <v>0</v>
      </c>
      <c r="Q3459" s="67" t="s">
        <v>25</v>
      </c>
      <c r="R3459" s="67"/>
      <c r="S3459" s="67"/>
    </row>
    <row r="3460" spans="4:19" ht="15">
      <c r="D3460" s="4">
        <v>620116</v>
      </c>
      <c r="E3460" s="38">
        <v>44267</v>
      </c>
      <c r="F3460" s="38">
        <v>44267</v>
      </c>
      <c r="G3460" s="62"/>
      <c r="H3460" s="4">
        <v>3063808</v>
      </c>
      <c r="I3460" s="28" t="s">
        <v>26</v>
      </c>
      <c r="J3460" s="44" t="s">
        <v>281</v>
      </c>
      <c r="K3460" s="8" t="s">
        <v>59</v>
      </c>
      <c r="L3460" s="8" t="s">
        <v>98</v>
      </c>
      <c r="M3460" s="16">
        <f>SUM_DATA[[#This Row],[TOTAL Cost]]-SUM_DATA[[#This Row],[MATERIAL Cost]]</f>
        <v>1530.81</v>
      </c>
      <c r="N3460" s="16">
        <f>IFERROR(SUM_DATA[[#This Row],[MAT C.]], 0)</f>
        <v>0</v>
      </c>
      <c r="O3460" s="16" t="e">
        <f>VLOOKUP(SUM_DATA[[#This Row],[Work Order]],'[2]MAT DETAIL'!$D:$L,8,FALSE)</f>
        <v>#N/A</v>
      </c>
      <c r="P3460" s="17">
        <v>1530.81</v>
      </c>
      <c r="Q3460" s="67" t="s">
        <v>25</v>
      </c>
      <c r="R3460" s="67"/>
      <c r="S3460" s="67"/>
    </row>
    <row r="3461" spans="4:19" ht="15">
      <c r="D3461" s="4">
        <v>620116</v>
      </c>
      <c r="E3461" s="38">
        <v>44267</v>
      </c>
      <c r="F3461" s="38">
        <v>44267</v>
      </c>
      <c r="G3461" s="62"/>
      <c r="H3461" s="4">
        <v>3063809</v>
      </c>
      <c r="I3461" s="28" t="s">
        <v>26</v>
      </c>
      <c r="J3461" s="44" t="s">
        <v>664</v>
      </c>
      <c r="K3461" s="8" t="s">
        <v>59</v>
      </c>
      <c r="L3461" s="8" t="s">
        <v>98</v>
      </c>
      <c r="M3461" s="16">
        <f>SUM_DATA[[#This Row],[TOTAL Cost]]-SUM_DATA[[#This Row],[MATERIAL Cost]]</f>
        <v>2320.0100000000002</v>
      </c>
      <c r="N3461" s="16">
        <f>IFERROR(SUM_DATA[[#This Row],[MAT C.]], 0)</f>
        <v>0</v>
      </c>
      <c r="O3461" s="16" t="e">
        <f>VLOOKUP(SUM_DATA[[#This Row],[Work Order]],'[2]MAT DETAIL'!$D:$L,8,FALSE)</f>
        <v>#N/A</v>
      </c>
      <c r="P3461" s="17">
        <v>2320.0100000000002</v>
      </c>
      <c r="Q3461" s="67" t="s">
        <v>25</v>
      </c>
      <c r="R3461" s="67"/>
      <c r="S3461" s="67"/>
    </row>
    <row r="3462" spans="4:19" ht="15">
      <c r="D3462" s="19">
        <v>620116</v>
      </c>
      <c r="E3462" s="35">
        <v>44267</v>
      </c>
      <c r="F3462" s="35"/>
      <c r="G3462" s="62"/>
      <c r="H3462" s="19">
        <v>3063809</v>
      </c>
      <c r="I3462" s="28" t="s">
        <v>26</v>
      </c>
      <c r="J3462" s="46" t="s">
        <v>139</v>
      </c>
      <c r="K3462" s="9" t="s">
        <v>82</v>
      </c>
      <c r="L3462" s="8" t="s">
        <v>140</v>
      </c>
      <c r="M3462" s="16"/>
      <c r="N3462" s="16"/>
      <c r="O3462" s="16"/>
      <c r="P3462" s="16"/>
      <c r="Q3462" s="67" t="s">
        <v>25</v>
      </c>
      <c r="R3462" s="67"/>
      <c r="S3462" s="67"/>
    </row>
    <row r="3463" spans="4:19" ht="15">
      <c r="D3463" s="4">
        <v>620122</v>
      </c>
      <c r="E3463" s="38">
        <v>44267</v>
      </c>
      <c r="F3463" s="38">
        <v>44267</v>
      </c>
      <c r="G3463" s="62"/>
      <c r="H3463" s="4">
        <v>3063810</v>
      </c>
      <c r="I3463" s="28" t="s">
        <v>26</v>
      </c>
      <c r="J3463" s="44" t="s">
        <v>1064</v>
      </c>
      <c r="K3463" s="8" t="s">
        <v>47</v>
      </c>
      <c r="L3463" s="8" t="s">
        <v>869</v>
      </c>
      <c r="M3463" s="16">
        <f>SUM_DATA[[#This Row],[TOTAL Cost]]-SUM_DATA[[#This Row],[MATERIAL Cost]]</f>
        <v>2229.75</v>
      </c>
      <c r="N3463" s="16">
        <f>IFERROR(SUM_DATA[[#This Row],[MAT C.]], 0)</f>
        <v>0</v>
      </c>
      <c r="O3463" s="16" t="e">
        <f>VLOOKUP(SUM_DATA[[#This Row],[Work Order]],'[2]MAT DETAIL'!$D:$L,8,FALSE)</f>
        <v>#N/A</v>
      </c>
      <c r="P3463" s="17">
        <v>2229.75</v>
      </c>
      <c r="Q3463" s="67" t="s">
        <v>25</v>
      </c>
      <c r="R3463" s="67"/>
      <c r="S3463" s="67"/>
    </row>
    <row r="3464" spans="4:19" ht="15">
      <c r="D3464" s="4">
        <v>620119</v>
      </c>
      <c r="E3464" s="38">
        <v>44267</v>
      </c>
      <c r="F3464" s="38">
        <v>44267</v>
      </c>
      <c r="G3464" s="62"/>
      <c r="H3464" s="4">
        <v>3063811</v>
      </c>
      <c r="I3464" s="28" t="s">
        <v>26</v>
      </c>
      <c r="J3464" s="44" t="s">
        <v>976</v>
      </c>
      <c r="K3464" s="8" t="s">
        <v>36</v>
      </c>
      <c r="L3464" s="8" t="s">
        <v>148</v>
      </c>
      <c r="M3464" s="16">
        <f>SUM_DATA[[#This Row],[TOTAL Cost]]-SUM_DATA[[#This Row],[MATERIAL Cost]]</f>
        <v>2599.86</v>
      </c>
      <c r="N3464" s="16">
        <f>IFERROR(SUM_DATA[[#This Row],[MAT C.]], 0)</f>
        <v>0</v>
      </c>
      <c r="O3464" s="16" t="e">
        <f>VLOOKUP(SUM_DATA[[#This Row],[Work Order]],'[2]MAT DETAIL'!$D:$L,8,FALSE)</f>
        <v>#N/A</v>
      </c>
      <c r="P3464" s="17">
        <v>2599.86</v>
      </c>
      <c r="Q3464" s="67" t="s">
        <v>25</v>
      </c>
      <c r="R3464" s="67"/>
      <c r="S3464" s="67"/>
    </row>
    <row r="3465" spans="4:19" ht="15">
      <c r="D3465" s="4">
        <v>620104</v>
      </c>
      <c r="E3465" s="38">
        <v>44267</v>
      </c>
      <c r="F3465" s="38">
        <v>44267</v>
      </c>
      <c r="G3465" s="62"/>
      <c r="H3465" s="4">
        <v>3063923</v>
      </c>
      <c r="I3465" s="28" t="s">
        <v>26</v>
      </c>
      <c r="J3465" s="44" t="s">
        <v>1065</v>
      </c>
      <c r="K3465" s="8" t="s">
        <v>78</v>
      </c>
      <c r="L3465" s="8" t="s">
        <v>572</v>
      </c>
      <c r="M3465" s="16">
        <f>SUM_DATA[[#This Row],[TOTAL Cost]]-SUM_DATA[[#This Row],[MATERIAL Cost]]</f>
        <v>510.27000000000044</v>
      </c>
      <c r="N3465" s="16">
        <f>IFERROR(SUM_DATA[[#This Row],[MAT C.]], 0)</f>
        <v>17000</v>
      </c>
      <c r="O3465" s="16">
        <f>VLOOKUP(SUM_DATA[[#This Row],[Work Order]],'[2]MAT DETAIL'!$D:$L,8,FALSE)</f>
        <v>17000</v>
      </c>
      <c r="P3465" s="17">
        <v>17510.27</v>
      </c>
      <c r="Q3465" s="67" t="s">
        <v>21</v>
      </c>
      <c r="R3465" s="67"/>
      <c r="S3465" s="67"/>
    </row>
    <row r="3466" spans="4:19" ht="15">
      <c r="D3466" s="4">
        <v>620109</v>
      </c>
      <c r="E3466" s="38">
        <v>44267</v>
      </c>
      <c r="F3466" s="38">
        <v>44267</v>
      </c>
      <c r="G3466" s="62"/>
      <c r="H3466" s="4">
        <v>3063960</v>
      </c>
      <c r="I3466" s="28" t="s">
        <v>26</v>
      </c>
      <c r="J3466" s="44" t="s">
        <v>686</v>
      </c>
      <c r="K3466" s="8" t="s">
        <v>39</v>
      </c>
      <c r="L3466" s="8" t="s">
        <v>40</v>
      </c>
      <c r="M3466" s="16">
        <f>SUM_DATA[[#This Row],[TOTAL Cost]]-SUM_DATA[[#This Row],[MATERIAL Cost]]</f>
        <v>370500</v>
      </c>
      <c r="N3466" s="16">
        <f>IFERROR(SUM_DATA[[#This Row],[MAT C.]], 0)</f>
        <v>0</v>
      </c>
      <c r="O3466" s="16" t="e">
        <f>VLOOKUP(SUM_DATA[[#This Row],[Work Order]],'[2]MAT DETAIL'!$D:$L,8,FALSE)</f>
        <v>#N/A</v>
      </c>
      <c r="P3466" s="17">
        <v>370500</v>
      </c>
      <c r="Q3466" s="67" t="s">
        <v>21</v>
      </c>
      <c r="R3466" s="67"/>
      <c r="S3466" s="67"/>
    </row>
    <row r="3467" spans="4:19" ht="15">
      <c r="D3467" s="4">
        <v>620116</v>
      </c>
      <c r="E3467" s="38">
        <v>44270</v>
      </c>
      <c r="F3467" s="38">
        <v>44270</v>
      </c>
      <c r="G3467" s="62"/>
      <c r="H3467" s="4">
        <v>3064682</v>
      </c>
      <c r="I3467" s="28" t="s">
        <v>26</v>
      </c>
      <c r="J3467" s="44" t="s">
        <v>725</v>
      </c>
      <c r="K3467" s="8" t="s">
        <v>59</v>
      </c>
      <c r="L3467" s="8" t="s">
        <v>98</v>
      </c>
      <c r="M3467" s="16">
        <f>SUM_DATA[[#This Row],[TOTAL Cost]]-SUM_DATA[[#This Row],[MATERIAL Cost]]</f>
        <v>2599.86</v>
      </c>
      <c r="N3467" s="16">
        <f>IFERROR(SUM_DATA[[#This Row],[MAT C.]], 0)</f>
        <v>1209</v>
      </c>
      <c r="O3467" s="16">
        <f>VLOOKUP(SUM_DATA[[#This Row],[Work Order]],'[2]MAT DETAIL'!$D:$L,8,FALSE)</f>
        <v>1209</v>
      </c>
      <c r="P3467" s="17">
        <v>3808.86</v>
      </c>
      <c r="Q3467" s="67" t="s">
        <v>25</v>
      </c>
      <c r="R3467" s="67"/>
      <c r="S3467" s="67"/>
    </row>
    <row r="3468" spans="4:19" ht="15">
      <c r="D3468" s="4">
        <v>620116</v>
      </c>
      <c r="E3468" s="38">
        <v>44270</v>
      </c>
      <c r="F3468" s="38">
        <v>44270</v>
      </c>
      <c r="G3468" s="62"/>
      <c r="H3468" s="4">
        <v>3064737</v>
      </c>
      <c r="I3468" s="28" t="s">
        <v>31</v>
      </c>
      <c r="J3468" s="44" t="s">
        <v>1066</v>
      </c>
      <c r="K3468" s="8" t="s">
        <v>59</v>
      </c>
      <c r="L3468" s="8" t="s">
        <v>442</v>
      </c>
      <c r="M3468" s="16">
        <f>SUM_DATA[[#This Row],[TOTAL Cost]]-SUM_DATA[[#This Row],[MATERIAL Cost]]</f>
        <v>504.18</v>
      </c>
      <c r="N3468" s="16">
        <f>IFERROR(SUM_DATA[[#This Row],[MAT C.]], 0)</f>
        <v>0</v>
      </c>
      <c r="O3468" s="16" t="e">
        <f>VLOOKUP(SUM_DATA[[#This Row],[Work Order]],'[2]MAT DETAIL'!$D:$L,8,FALSE)</f>
        <v>#N/A</v>
      </c>
      <c r="P3468" s="17">
        <v>504.18</v>
      </c>
      <c r="Q3468" s="67" t="s">
        <v>25</v>
      </c>
      <c r="R3468" s="67"/>
      <c r="S3468" s="67"/>
    </row>
    <row r="3469" spans="4:19" ht="15">
      <c r="D3469" s="4">
        <v>620124</v>
      </c>
      <c r="E3469" s="38">
        <v>44271</v>
      </c>
      <c r="F3469" s="38">
        <v>44271</v>
      </c>
      <c r="G3469" s="62"/>
      <c r="H3469" s="4">
        <v>3064942</v>
      </c>
      <c r="I3469" s="28" t="s">
        <v>31</v>
      </c>
      <c r="J3469" s="44" t="s">
        <v>1067</v>
      </c>
      <c r="K3469" s="8" t="s">
        <v>19</v>
      </c>
      <c r="L3469" s="8" t="s">
        <v>50</v>
      </c>
      <c r="M3469" s="16">
        <f>SUM_DATA[[#This Row],[TOTAL Cost]]-SUM_DATA[[#This Row],[MATERIAL Cost]]</f>
        <v>1360.4299999999998</v>
      </c>
      <c r="N3469" s="16">
        <f>IFERROR(SUM_DATA[[#This Row],[MAT C.]], 0)</f>
        <v>1000</v>
      </c>
      <c r="O3469" s="16">
        <f>VLOOKUP(SUM_DATA[[#This Row],[Work Order]],'[2]MAT DETAIL'!$D:$L,8,FALSE)</f>
        <v>1000</v>
      </c>
      <c r="P3469" s="17">
        <v>2360.4299999999998</v>
      </c>
      <c r="Q3469" s="67" t="s">
        <v>21</v>
      </c>
      <c r="R3469" s="67"/>
      <c r="S3469" s="67"/>
    </row>
    <row r="3470" spans="4:19" ht="15">
      <c r="D3470" s="4">
        <v>620104</v>
      </c>
      <c r="E3470" s="38">
        <v>44271</v>
      </c>
      <c r="F3470" s="38">
        <v>44271</v>
      </c>
      <c r="G3470" s="62"/>
      <c r="H3470" s="4">
        <v>3064946</v>
      </c>
      <c r="I3470" s="28" t="s">
        <v>31</v>
      </c>
      <c r="J3470" s="44" t="s">
        <v>1067</v>
      </c>
      <c r="K3470" s="8" t="s">
        <v>19</v>
      </c>
      <c r="L3470" s="8" t="s">
        <v>50</v>
      </c>
      <c r="M3470" s="16">
        <f>SUM_DATA[[#This Row],[TOTAL Cost]]-SUM_DATA[[#This Row],[MATERIAL Cost]]</f>
        <v>1360.4299999999998</v>
      </c>
      <c r="N3470" s="16">
        <f>IFERROR(SUM_DATA[[#This Row],[MAT C.]], 0)</f>
        <v>1000</v>
      </c>
      <c r="O3470" s="16">
        <f>VLOOKUP(SUM_DATA[[#This Row],[Work Order]],'[2]MAT DETAIL'!$D:$L,8,FALSE)</f>
        <v>1000</v>
      </c>
      <c r="P3470" s="17">
        <v>2360.4299999999998</v>
      </c>
      <c r="Q3470" s="67" t="s">
        <v>21</v>
      </c>
      <c r="R3470" s="67"/>
      <c r="S3470" s="67"/>
    </row>
    <row r="3471" spans="4:19" ht="15">
      <c r="D3471" s="4">
        <v>620120</v>
      </c>
      <c r="E3471" s="38">
        <v>44271</v>
      </c>
      <c r="F3471" s="38">
        <v>44271</v>
      </c>
      <c r="G3471" s="62"/>
      <c r="H3471" s="4">
        <v>3065096</v>
      </c>
      <c r="I3471" s="28" t="s">
        <v>26</v>
      </c>
      <c r="J3471" s="44" t="s">
        <v>571</v>
      </c>
      <c r="K3471" s="8" t="s">
        <v>78</v>
      </c>
      <c r="L3471" s="8" t="s">
        <v>572</v>
      </c>
      <c r="M3471" s="16">
        <f>SUM_DATA[[#This Row],[TOTAL Cost]]-SUM_DATA[[#This Row],[MATERIAL Cost]]</f>
        <v>1859.64</v>
      </c>
      <c r="N3471" s="16">
        <f>IFERROR(SUM_DATA[[#This Row],[MAT C.]], 0)</f>
        <v>0</v>
      </c>
      <c r="O3471" s="16" t="e">
        <f>VLOOKUP(SUM_DATA[[#This Row],[Work Order]],'[2]MAT DETAIL'!$D:$L,8,FALSE)</f>
        <v>#N/A</v>
      </c>
      <c r="P3471" s="17">
        <v>1859.64</v>
      </c>
      <c r="Q3471" s="67" t="s">
        <v>25</v>
      </c>
      <c r="R3471" s="67"/>
      <c r="S3471" s="67"/>
    </row>
    <row r="3472" spans="4:19" ht="15">
      <c r="D3472" s="4">
        <v>620119</v>
      </c>
      <c r="E3472" s="38">
        <v>44271</v>
      </c>
      <c r="F3472" s="38">
        <v>44271</v>
      </c>
      <c r="G3472" s="62"/>
      <c r="H3472" s="4">
        <v>3065098</v>
      </c>
      <c r="I3472" s="28" t="s">
        <v>26</v>
      </c>
      <c r="J3472" s="44" t="s">
        <v>241</v>
      </c>
      <c r="K3472" s="8" t="s">
        <v>39</v>
      </c>
      <c r="L3472" s="8" t="s">
        <v>40</v>
      </c>
      <c r="M3472" s="16">
        <f>SUM_DATA[[#This Row],[TOTAL Cost]]-SUM_DATA[[#This Row],[MATERIAL Cost]]</f>
        <v>4269.8999999999996</v>
      </c>
      <c r="N3472" s="16">
        <f>IFERROR(SUM_DATA[[#This Row],[MAT C.]], 0)</f>
        <v>0</v>
      </c>
      <c r="O3472" s="16" t="e">
        <f>VLOOKUP(SUM_DATA[[#This Row],[Work Order]],'[2]MAT DETAIL'!$D:$L,8,FALSE)</f>
        <v>#N/A</v>
      </c>
      <c r="P3472" s="17">
        <v>4269.8999999999996</v>
      </c>
      <c r="Q3472" s="67" t="s">
        <v>25</v>
      </c>
      <c r="R3472" s="67"/>
      <c r="S3472" s="67"/>
    </row>
    <row r="3473" spans="4:19" ht="15">
      <c r="D3473" s="4">
        <v>620117</v>
      </c>
      <c r="E3473" s="38">
        <v>44271</v>
      </c>
      <c r="F3473" s="38">
        <v>44271</v>
      </c>
      <c r="G3473" s="62"/>
      <c r="H3473" s="4">
        <v>3065099</v>
      </c>
      <c r="I3473" s="28" t="s">
        <v>26</v>
      </c>
      <c r="J3473" s="44" t="s">
        <v>241</v>
      </c>
      <c r="K3473" s="8" t="s">
        <v>39</v>
      </c>
      <c r="L3473" s="8" t="s">
        <v>40</v>
      </c>
      <c r="M3473" s="16">
        <f>SUM_DATA[[#This Row],[TOTAL Cost]]-SUM_DATA[[#This Row],[MATERIAL Cost]]</f>
        <v>1859.64</v>
      </c>
      <c r="N3473" s="16">
        <f>IFERROR(SUM_DATA[[#This Row],[MAT C.]], 0)</f>
        <v>0</v>
      </c>
      <c r="O3473" s="16" t="e">
        <f>VLOOKUP(SUM_DATA[[#This Row],[Work Order]],'[2]MAT DETAIL'!$D:$L,8,FALSE)</f>
        <v>#N/A</v>
      </c>
      <c r="P3473" s="17">
        <v>1859.64</v>
      </c>
      <c r="Q3473" s="67" t="s">
        <v>25</v>
      </c>
      <c r="R3473" s="67"/>
      <c r="S3473" s="67"/>
    </row>
    <row r="3474" spans="4:19" ht="15">
      <c r="D3474" s="4">
        <v>620118</v>
      </c>
      <c r="E3474" s="38">
        <v>44271</v>
      </c>
      <c r="F3474" s="38">
        <v>44271</v>
      </c>
      <c r="G3474" s="62"/>
      <c r="H3474" s="4">
        <v>3065100</v>
      </c>
      <c r="I3474" s="28" t="s">
        <v>26</v>
      </c>
      <c r="J3474" s="44" t="s">
        <v>368</v>
      </c>
      <c r="K3474" s="8" t="s">
        <v>70</v>
      </c>
      <c r="L3474" s="8" t="s">
        <v>71</v>
      </c>
      <c r="M3474" s="16">
        <f>SUM_DATA[[#This Row],[TOTAL Cost]]-SUM_DATA[[#This Row],[MATERIAL Cost]]</f>
        <v>3619.94</v>
      </c>
      <c r="N3474" s="16">
        <f>IFERROR(SUM_DATA[[#This Row],[MAT C.]], 0)</f>
        <v>0</v>
      </c>
      <c r="O3474" s="16" t="e">
        <f>VLOOKUP(SUM_DATA[[#This Row],[Work Order]],'[2]MAT DETAIL'!$D:$L,8,FALSE)</f>
        <v>#N/A</v>
      </c>
      <c r="P3474" s="17">
        <v>3619.94</v>
      </c>
      <c r="Q3474" s="67" t="s">
        <v>25</v>
      </c>
      <c r="R3474" s="67"/>
      <c r="S3474" s="67"/>
    </row>
    <row r="3475" spans="4:19" ht="15">
      <c r="D3475" s="4">
        <v>620120</v>
      </c>
      <c r="E3475" s="38">
        <v>44271</v>
      </c>
      <c r="F3475" s="38">
        <v>44271</v>
      </c>
      <c r="G3475" s="62"/>
      <c r="H3475" s="4">
        <v>3065101</v>
      </c>
      <c r="I3475" s="28" t="s">
        <v>26</v>
      </c>
      <c r="J3475" s="44" t="s">
        <v>77</v>
      </c>
      <c r="K3475" s="8" t="s">
        <v>78</v>
      </c>
      <c r="L3475" s="8" t="s">
        <v>79</v>
      </c>
      <c r="M3475" s="16">
        <f>SUM_DATA[[#This Row],[TOTAL Cost]]-SUM_DATA[[#This Row],[MATERIAL Cost]]</f>
        <v>2041.08</v>
      </c>
      <c r="N3475" s="16">
        <f>IFERROR(SUM_DATA[[#This Row],[MAT C.]], 0)</f>
        <v>0</v>
      </c>
      <c r="O3475" s="16" t="e">
        <f>VLOOKUP(SUM_DATA[[#This Row],[Work Order]],'[2]MAT DETAIL'!$D:$L,8,FALSE)</f>
        <v>#N/A</v>
      </c>
      <c r="P3475" s="17">
        <v>2041.08</v>
      </c>
      <c r="Q3475" s="67" t="s">
        <v>25</v>
      </c>
      <c r="R3475" s="67"/>
      <c r="S3475" s="67"/>
    </row>
    <row r="3476" spans="4:19" ht="15">
      <c r="D3476" s="4">
        <v>620123</v>
      </c>
      <c r="E3476" s="38">
        <v>44271</v>
      </c>
      <c r="F3476" s="38">
        <v>44271</v>
      </c>
      <c r="G3476" s="62"/>
      <c r="H3476" s="4">
        <v>3065103</v>
      </c>
      <c r="I3476" s="28" t="s">
        <v>26</v>
      </c>
      <c r="J3476" s="44" t="s">
        <v>340</v>
      </c>
      <c r="K3476" s="8" t="s">
        <v>47</v>
      </c>
      <c r="L3476" s="8" t="s">
        <v>74</v>
      </c>
      <c r="M3476" s="16">
        <f>SUM_DATA[[#This Row],[TOTAL Cost]]-SUM_DATA[[#This Row],[MATERIAL Cost]]</f>
        <v>3719.28</v>
      </c>
      <c r="N3476" s="16">
        <f>IFERROR(SUM_DATA[[#This Row],[MAT C.]], 0)</f>
        <v>0</v>
      </c>
      <c r="O3476" s="16" t="e">
        <f>VLOOKUP(SUM_DATA[[#This Row],[Work Order]],'[2]MAT DETAIL'!$D:$L,8,FALSE)</f>
        <v>#N/A</v>
      </c>
      <c r="P3476" s="17">
        <v>3719.28</v>
      </c>
      <c r="Q3476" s="67" t="s">
        <v>25</v>
      </c>
      <c r="R3476" s="67"/>
      <c r="S3476" s="67"/>
    </row>
    <row r="3477" spans="4:19" ht="15">
      <c r="D3477" s="19">
        <v>620123</v>
      </c>
      <c r="E3477" s="35">
        <v>44271</v>
      </c>
      <c r="F3477" s="35"/>
      <c r="G3477" s="62"/>
      <c r="H3477" s="19">
        <v>3065103</v>
      </c>
      <c r="I3477" s="28" t="s">
        <v>26</v>
      </c>
      <c r="J3477" s="46" t="s">
        <v>396</v>
      </c>
      <c r="K3477" s="9" t="s">
        <v>67</v>
      </c>
      <c r="L3477" s="9" t="s">
        <v>217</v>
      </c>
      <c r="M3477" s="16"/>
      <c r="N3477" s="16"/>
      <c r="O3477" s="16"/>
      <c r="P3477" s="16"/>
      <c r="Q3477" s="67" t="s">
        <v>25</v>
      </c>
      <c r="R3477" s="67"/>
      <c r="S3477" s="67"/>
    </row>
    <row r="3478" spans="4:19" ht="15">
      <c r="D3478" s="4">
        <v>620104</v>
      </c>
      <c r="E3478" s="38">
        <v>44271</v>
      </c>
      <c r="F3478" s="38">
        <v>44271</v>
      </c>
      <c r="G3478" s="62"/>
      <c r="H3478" s="4">
        <v>3065208</v>
      </c>
      <c r="I3478" s="28" t="s">
        <v>26</v>
      </c>
      <c r="J3478" s="44" t="s">
        <v>967</v>
      </c>
      <c r="K3478" s="8" t="s">
        <v>47</v>
      </c>
      <c r="L3478" s="8" t="s">
        <v>539</v>
      </c>
      <c r="M3478" s="16">
        <f>SUM_DATA[[#This Row],[TOTAL Cost]]-SUM_DATA[[#This Row],[MATERIAL Cost]]</f>
        <v>0</v>
      </c>
      <c r="N3478" s="16">
        <f>IFERROR(SUM_DATA[[#This Row],[MAT C.]], 0)</f>
        <v>0</v>
      </c>
      <c r="O3478" s="16" t="e">
        <f>VLOOKUP(SUM_DATA[[#This Row],[Work Order]],'[2]MAT DETAIL'!$D:$L,8,FALSE)</f>
        <v>#N/A</v>
      </c>
      <c r="P3478" s="17">
        <v>0</v>
      </c>
      <c r="Q3478" s="67" t="s">
        <v>21</v>
      </c>
      <c r="R3478" s="67"/>
      <c r="S3478" s="67"/>
    </row>
    <row r="3479" spans="4:19" ht="15">
      <c r="D3479" s="4">
        <v>620109</v>
      </c>
      <c r="E3479" s="38">
        <v>44271</v>
      </c>
      <c r="F3479" s="38">
        <v>44271</v>
      </c>
      <c r="G3479" s="62"/>
      <c r="H3479" s="4">
        <v>3065210</v>
      </c>
      <c r="I3479" s="28" t="s">
        <v>26</v>
      </c>
      <c r="J3479" s="44" t="s">
        <v>967</v>
      </c>
      <c r="K3479" s="8" t="s">
        <v>47</v>
      </c>
      <c r="L3479" s="8" t="s">
        <v>539</v>
      </c>
      <c r="M3479" s="16">
        <f>SUM_DATA[[#This Row],[TOTAL Cost]]-SUM_DATA[[#This Row],[MATERIAL Cost]]</f>
        <v>0</v>
      </c>
      <c r="N3479" s="16">
        <f>IFERROR(SUM_DATA[[#This Row],[MAT C.]], 0)</f>
        <v>0</v>
      </c>
      <c r="O3479" s="16" t="e">
        <f>VLOOKUP(SUM_DATA[[#This Row],[Work Order]],'[2]MAT DETAIL'!$D:$L,8,FALSE)</f>
        <v>#N/A</v>
      </c>
      <c r="P3479" s="17">
        <v>0</v>
      </c>
      <c r="Q3479" s="67" t="s">
        <v>21</v>
      </c>
      <c r="R3479" s="67"/>
      <c r="S3479" s="67"/>
    </row>
    <row r="3480" spans="4:19" ht="15">
      <c r="D3480" s="4">
        <v>620113</v>
      </c>
      <c r="E3480" s="38">
        <v>44271</v>
      </c>
      <c r="F3480" s="38">
        <v>44271</v>
      </c>
      <c r="G3480" s="62"/>
      <c r="H3480" s="4">
        <v>3065211</v>
      </c>
      <c r="I3480" s="28" t="s">
        <v>26</v>
      </c>
      <c r="J3480" s="44" t="s">
        <v>967</v>
      </c>
      <c r="K3480" s="8" t="s">
        <v>47</v>
      </c>
      <c r="L3480" s="8" t="s">
        <v>539</v>
      </c>
      <c r="M3480" s="16">
        <f>SUM_DATA[[#This Row],[TOTAL Cost]]-SUM_DATA[[#This Row],[MATERIAL Cost]]</f>
        <v>0</v>
      </c>
      <c r="N3480" s="16">
        <f>IFERROR(SUM_DATA[[#This Row],[MAT C.]], 0)</f>
        <v>0</v>
      </c>
      <c r="O3480" s="16" t="e">
        <f>VLOOKUP(SUM_DATA[[#This Row],[Work Order]],'[2]MAT DETAIL'!$D:$L,8,FALSE)</f>
        <v>#N/A</v>
      </c>
      <c r="P3480" s="17">
        <v>0</v>
      </c>
      <c r="Q3480" s="67" t="s">
        <v>21</v>
      </c>
      <c r="R3480" s="67"/>
      <c r="S3480" s="67"/>
    </row>
    <row r="3481" spans="4:19" ht="15">
      <c r="D3481" s="4">
        <v>620124</v>
      </c>
      <c r="E3481" s="38">
        <v>44271</v>
      </c>
      <c r="F3481" s="38">
        <v>44271</v>
      </c>
      <c r="G3481" s="62"/>
      <c r="H3481" s="4">
        <v>3065212</v>
      </c>
      <c r="I3481" s="28" t="s">
        <v>26</v>
      </c>
      <c r="J3481" s="44" t="s">
        <v>967</v>
      </c>
      <c r="K3481" s="8" t="s">
        <v>47</v>
      </c>
      <c r="L3481" s="8" t="s">
        <v>539</v>
      </c>
      <c r="M3481" s="16">
        <f>SUM_DATA[[#This Row],[TOTAL Cost]]-SUM_DATA[[#This Row],[MATERIAL Cost]]</f>
        <v>0</v>
      </c>
      <c r="N3481" s="16">
        <f>IFERROR(SUM_DATA[[#This Row],[MAT C.]], 0)</f>
        <v>0</v>
      </c>
      <c r="O3481" s="16" t="e">
        <f>VLOOKUP(SUM_DATA[[#This Row],[Work Order]],'[2]MAT DETAIL'!$D:$L,8,FALSE)</f>
        <v>#N/A</v>
      </c>
      <c r="P3481" s="17">
        <v>0</v>
      </c>
      <c r="Q3481" s="67" t="s">
        <v>21</v>
      </c>
      <c r="R3481" s="67"/>
      <c r="S3481" s="67"/>
    </row>
    <row r="3482" spans="4:19" ht="15">
      <c r="D3482" s="4">
        <v>620112</v>
      </c>
      <c r="E3482" s="38">
        <v>44272</v>
      </c>
      <c r="F3482" s="38">
        <v>44272</v>
      </c>
      <c r="G3482" s="62"/>
      <c r="H3482" s="4">
        <v>3065306</v>
      </c>
      <c r="I3482" s="28" t="s">
        <v>31</v>
      </c>
      <c r="J3482" s="44" t="s">
        <v>1068</v>
      </c>
      <c r="K3482" s="8" t="s">
        <v>33</v>
      </c>
      <c r="L3482" s="8" t="s">
        <v>213</v>
      </c>
      <c r="M3482" s="16">
        <f>SUM_DATA[[#This Row],[TOTAL Cost]]-SUM_DATA[[#This Row],[MATERIAL Cost]]</f>
        <v>2171.23</v>
      </c>
      <c r="N3482" s="16">
        <f>IFERROR(SUM_DATA[[#This Row],[MAT C.]], 0)</f>
        <v>0</v>
      </c>
      <c r="O3482" s="16" t="e">
        <f>VLOOKUP(SUM_DATA[[#This Row],[Work Order]],'[2]MAT DETAIL'!$D:$L,8,FALSE)</f>
        <v>#N/A</v>
      </c>
      <c r="P3482" s="17">
        <v>2171.23</v>
      </c>
      <c r="Q3482" s="67" t="s">
        <v>25</v>
      </c>
      <c r="R3482" s="67"/>
      <c r="S3482" s="67"/>
    </row>
    <row r="3483" spans="4:19" ht="15">
      <c r="D3483" s="19">
        <v>620112</v>
      </c>
      <c r="E3483" s="35">
        <v>44272</v>
      </c>
      <c r="F3483" s="35"/>
      <c r="G3483" s="62"/>
      <c r="H3483" s="4">
        <v>3065306</v>
      </c>
      <c r="I3483" s="28" t="s">
        <v>31</v>
      </c>
      <c r="J3483" s="46" t="s">
        <v>1069</v>
      </c>
      <c r="K3483" s="9" t="s">
        <v>19</v>
      </c>
      <c r="L3483" s="9" t="s">
        <v>20</v>
      </c>
      <c r="M3483" s="16"/>
      <c r="N3483" s="16"/>
      <c r="O3483" s="16"/>
      <c r="P3483" s="16"/>
      <c r="Q3483" s="67" t="s">
        <v>25</v>
      </c>
      <c r="R3483" s="67"/>
      <c r="S3483" s="67"/>
    </row>
    <row r="3484" spans="4:19" ht="15">
      <c r="D3484" s="4">
        <v>620112</v>
      </c>
      <c r="E3484" s="38">
        <v>44272</v>
      </c>
      <c r="F3484" s="38">
        <v>44272</v>
      </c>
      <c r="G3484" s="62"/>
      <c r="H3484" s="4">
        <v>3065307</v>
      </c>
      <c r="I3484" s="28" t="s">
        <v>31</v>
      </c>
      <c r="J3484" s="44" t="s">
        <v>432</v>
      </c>
      <c r="K3484" s="8" t="s">
        <v>70</v>
      </c>
      <c r="L3484" s="8" t="s">
        <v>39</v>
      </c>
      <c r="M3484" s="16">
        <f>SUM_DATA[[#This Row],[TOTAL Cost]]-SUM_DATA[[#This Row],[MATERIAL Cost]]</f>
        <v>20192.64</v>
      </c>
      <c r="N3484" s="16">
        <f>IFERROR(SUM_DATA[[#This Row],[MAT C.]], 0)</f>
        <v>0</v>
      </c>
      <c r="O3484" s="16" t="e">
        <f>VLOOKUP(SUM_DATA[[#This Row],[Work Order]],'[2]MAT DETAIL'!$D:$L,8,FALSE)</f>
        <v>#N/A</v>
      </c>
      <c r="P3484" s="17">
        <v>20192.64</v>
      </c>
      <c r="Q3484" s="67" t="s">
        <v>25</v>
      </c>
      <c r="R3484" s="67"/>
      <c r="S3484" s="67"/>
    </row>
    <row r="3485" spans="4:19" ht="15">
      <c r="D3485" s="4">
        <v>620104</v>
      </c>
      <c r="E3485" s="38">
        <v>44272</v>
      </c>
      <c r="F3485" s="38">
        <v>44272</v>
      </c>
      <c r="G3485" s="62"/>
      <c r="H3485" s="4">
        <v>3065309</v>
      </c>
      <c r="I3485" s="28" t="s">
        <v>31</v>
      </c>
      <c r="J3485" s="44" t="s">
        <v>178</v>
      </c>
      <c r="K3485" s="8" t="s">
        <v>33</v>
      </c>
      <c r="L3485" s="8" t="s">
        <v>39</v>
      </c>
      <c r="M3485" s="16">
        <f>SUM_DATA[[#This Row],[TOTAL Cost]]-SUM_DATA[[#This Row],[MATERIAL Cost]]</f>
        <v>138504.18</v>
      </c>
      <c r="N3485" s="16">
        <f>IFERROR(SUM_DATA[[#This Row],[MAT C.]], 0)</f>
        <v>0</v>
      </c>
      <c r="O3485" s="16" t="e">
        <f>VLOOKUP(SUM_DATA[[#This Row],[Work Order]],'[2]MAT DETAIL'!$D:$L,8,FALSE)</f>
        <v>#N/A</v>
      </c>
      <c r="P3485" s="17">
        <v>138504.18</v>
      </c>
      <c r="Q3485" s="67" t="s">
        <v>25</v>
      </c>
      <c r="R3485" s="67"/>
      <c r="S3485" s="67"/>
    </row>
    <row r="3486" spans="4:19" ht="15">
      <c r="D3486" s="4">
        <v>620104</v>
      </c>
      <c r="E3486" s="38">
        <v>44272</v>
      </c>
      <c r="F3486" s="38">
        <v>44272</v>
      </c>
      <c r="G3486" s="62"/>
      <c r="H3486" s="4">
        <v>3065310</v>
      </c>
      <c r="I3486" s="28" t="s">
        <v>31</v>
      </c>
      <c r="J3486" s="44" t="s">
        <v>369</v>
      </c>
      <c r="K3486" s="8" t="s">
        <v>33</v>
      </c>
      <c r="L3486" s="8" t="s">
        <v>39</v>
      </c>
      <c r="M3486" s="16">
        <f>SUM_DATA[[#This Row],[TOTAL Cost]]-SUM_DATA[[#This Row],[MATERIAL Cost]]</f>
        <v>549.63</v>
      </c>
      <c r="N3486" s="16">
        <f>IFERROR(SUM_DATA[[#This Row],[MAT C.]], 0)</f>
        <v>0</v>
      </c>
      <c r="O3486" s="16" t="e">
        <f>VLOOKUP(SUM_DATA[[#This Row],[Work Order]],'[2]MAT DETAIL'!$D:$L,8,FALSE)</f>
        <v>#N/A</v>
      </c>
      <c r="P3486" s="17">
        <v>549.63</v>
      </c>
      <c r="Q3486" s="67" t="s">
        <v>25</v>
      </c>
      <c r="R3486" s="67"/>
      <c r="S3486" s="67"/>
    </row>
    <row r="3487" spans="4:19" ht="15">
      <c r="D3487" s="4">
        <v>620119</v>
      </c>
      <c r="E3487" s="38">
        <v>44272</v>
      </c>
      <c r="F3487" s="38">
        <v>44272</v>
      </c>
      <c r="G3487" s="62"/>
      <c r="H3487" s="4">
        <v>3065479</v>
      </c>
      <c r="I3487" s="28" t="s">
        <v>31</v>
      </c>
      <c r="J3487" s="44" t="s">
        <v>1070</v>
      </c>
      <c r="K3487" s="8" t="s">
        <v>209</v>
      </c>
      <c r="L3487" s="8" t="s">
        <v>209</v>
      </c>
      <c r="M3487" s="16">
        <f>SUM_DATA[[#This Row],[TOTAL Cost]]-SUM_DATA[[#This Row],[MATERIAL Cost]]</f>
        <v>1099.26</v>
      </c>
      <c r="N3487" s="16">
        <f>IFERROR(SUM_DATA[[#This Row],[MAT C.]], 0)</f>
        <v>0</v>
      </c>
      <c r="O3487" s="16" t="e">
        <f>VLOOKUP(SUM_DATA[[#This Row],[Work Order]],'[2]MAT DETAIL'!$D:$L,8,FALSE)</f>
        <v>#N/A</v>
      </c>
      <c r="P3487" s="17">
        <v>1099.26</v>
      </c>
      <c r="Q3487" s="67" t="s">
        <v>25</v>
      </c>
      <c r="R3487" s="67"/>
      <c r="S3487" s="67"/>
    </row>
    <row r="3488" spans="4:19" ht="15">
      <c r="D3488" s="4">
        <v>620109</v>
      </c>
      <c r="E3488" s="38">
        <v>44272</v>
      </c>
      <c r="F3488" s="38">
        <v>44272</v>
      </c>
      <c r="G3488" s="62"/>
      <c r="H3488" s="4">
        <v>3065483</v>
      </c>
      <c r="I3488" s="28" t="s">
        <v>31</v>
      </c>
      <c r="J3488" s="44" t="s">
        <v>1071</v>
      </c>
      <c r="K3488" s="8" t="s">
        <v>56</v>
      </c>
      <c r="L3488" s="8" t="s">
        <v>146</v>
      </c>
      <c r="M3488" s="16">
        <f>SUM_DATA[[#This Row],[TOTAL Cost]]-SUM_DATA[[#This Row],[MATERIAL Cost]]</f>
        <v>549.63</v>
      </c>
      <c r="N3488" s="16">
        <f>IFERROR(SUM_DATA[[#This Row],[MAT C.]], 0)</f>
        <v>0</v>
      </c>
      <c r="O3488" s="16" t="e">
        <f>VLOOKUP(SUM_DATA[[#This Row],[Work Order]],'[2]MAT DETAIL'!$D:$L,8,FALSE)</f>
        <v>#N/A</v>
      </c>
      <c r="P3488" s="17">
        <v>549.63</v>
      </c>
      <c r="Q3488" s="67" t="s">
        <v>25</v>
      </c>
      <c r="R3488" s="67"/>
      <c r="S3488" s="67"/>
    </row>
    <row r="3489" spans="4:19" ht="15">
      <c r="D3489" s="4">
        <v>620104</v>
      </c>
      <c r="E3489" s="38">
        <v>44273</v>
      </c>
      <c r="F3489" s="38">
        <v>44273</v>
      </c>
      <c r="G3489" s="62"/>
      <c r="H3489" s="4">
        <v>3065721</v>
      </c>
      <c r="I3489" s="28" t="s">
        <v>26</v>
      </c>
      <c r="J3489" s="44" t="s">
        <v>1072</v>
      </c>
      <c r="K3489" s="8" t="s">
        <v>19</v>
      </c>
      <c r="L3489" s="8" t="s">
        <v>170</v>
      </c>
      <c r="M3489" s="16">
        <f>SUM_DATA[[#This Row],[TOTAL Cost]]-SUM_DATA[[#This Row],[MATERIAL Cost]]</f>
        <v>510.2699999999968</v>
      </c>
      <c r="N3489" s="16">
        <f>IFERROR(SUM_DATA[[#This Row],[MAT C.]], 0)</f>
        <v>37800</v>
      </c>
      <c r="O3489" s="16">
        <f>VLOOKUP(SUM_DATA[[#This Row],[Work Order]],'[2]MAT DETAIL'!$D:$L,8,FALSE)</f>
        <v>37800</v>
      </c>
      <c r="P3489" s="17">
        <v>38310.269999999997</v>
      </c>
      <c r="Q3489" s="67" t="s">
        <v>21</v>
      </c>
      <c r="R3489" s="67"/>
      <c r="S3489" s="67"/>
    </row>
    <row r="3490" spans="4:19" ht="15">
      <c r="D3490" s="4">
        <v>620107</v>
      </c>
      <c r="E3490" s="38">
        <v>44273</v>
      </c>
      <c r="F3490" s="38">
        <v>44273</v>
      </c>
      <c r="G3490" s="62"/>
      <c r="H3490" s="4">
        <v>3065752</v>
      </c>
      <c r="I3490" s="28" t="s">
        <v>31</v>
      </c>
      <c r="J3490" s="44" t="s">
        <v>107</v>
      </c>
      <c r="K3490" s="8" t="s">
        <v>33</v>
      </c>
      <c r="L3490" s="8" t="s">
        <v>39</v>
      </c>
      <c r="M3490" s="16">
        <f>SUM_DATA[[#This Row],[TOTAL Cost]]-SUM_DATA[[#This Row],[MATERIAL Cost]]</f>
        <v>70050</v>
      </c>
      <c r="N3490" s="16">
        <f>IFERROR(SUM_DATA[[#This Row],[MAT C.]], 0)</f>
        <v>0</v>
      </c>
      <c r="O3490" s="16" t="e">
        <f>VLOOKUP(SUM_DATA[[#This Row],[Work Order]],'[2]MAT DETAIL'!$D:$L,8,FALSE)</f>
        <v>#N/A</v>
      </c>
      <c r="P3490" s="17">
        <v>70050</v>
      </c>
      <c r="Q3490" s="67" t="s">
        <v>21</v>
      </c>
      <c r="R3490" s="67"/>
      <c r="S3490" s="67"/>
    </row>
    <row r="3491" spans="4:19" ht="15">
      <c r="D3491" s="4">
        <v>620118</v>
      </c>
      <c r="E3491" s="38">
        <v>44273</v>
      </c>
      <c r="F3491" s="38">
        <v>44273</v>
      </c>
      <c r="G3491" s="62"/>
      <c r="H3491" s="4">
        <v>3065755</v>
      </c>
      <c r="I3491" s="28" t="s">
        <v>31</v>
      </c>
      <c r="J3491" s="44" t="s">
        <v>107</v>
      </c>
      <c r="K3491" s="8" t="s">
        <v>33</v>
      </c>
      <c r="L3491" s="8" t="s">
        <v>39</v>
      </c>
      <c r="M3491" s="16">
        <f>SUM_DATA[[#This Row],[TOTAL Cost]]-SUM_DATA[[#This Row],[MATERIAL Cost]]</f>
        <v>50650</v>
      </c>
      <c r="N3491" s="16">
        <f>IFERROR(SUM_DATA[[#This Row],[MAT C.]], 0)</f>
        <v>0</v>
      </c>
      <c r="O3491" s="16" t="e">
        <f>VLOOKUP(SUM_DATA[[#This Row],[Work Order]],'[2]MAT DETAIL'!$D:$L,8,FALSE)</f>
        <v>#N/A</v>
      </c>
      <c r="P3491" s="17">
        <v>50650</v>
      </c>
      <c r="Q3491" s="67" t="s">
        <v>21</v>
      </c>
      <c r="R3491" s="67"/>
      <c r="S3491" s="67"/>
    </row>
    <row r="3492" spans="4:19" ht="15">
      <c r="D3492" s="4">
        <v>620104</v>
      </c>
      <c r="E3492" s="38">
        <v>44274</v>
      </c>
      <c r="F3492" s="38">
        <v>44274</v>
      </c>
      <c r="G3492" s="62"/>
      <c r="H3492" s="4">
        <v>3068941</v>
      </c>
      <c r="I3492" s="28" t="s">
        <v>26</v>
      </c>
      <c r="J3492" s="44" t="s">
        <v>1073</v>
      </c>
      <c r="K3492" s="8" t="s">
        <v>47</v>
      </c>
      <c r="L3492" s="8" t="s">
        <v>918</v>
      </c>
      <c r="M3492" s="16">
        <f>SUM_DATA[[#This Row],[TOTAL Cost]]-SUM_DATA[[#This Row],[MATERIAL Cost]]</f>
        <v>510.2699999999968</v>
      </c>
      <c r="N3492" s="16">
        <f>IFERROR(SUM_DATA[[#This Row],[MAT C.]], 0)</f>
        <v>63000</v>
      </c>
      <c r="O3492" s="16">
        <f>VLOOKUP(SUM_DATA[[#This Row],[Work Order]],'[2]MAT DETAIL'!$D:$L,8,FALSE)</f>
        <v>63000</v>
      </c>
      <c r="P3492" s="17">
        <v>63510.27</v>
      </c>
      <c r="Q3492" s="67" t="s">
        <v>21</v>
      </c>
      <c r="R3492" s="67"/>
      <c r="S3492" s="67"/>
    </row>
    <row r="3493" spans="4:19" ht="15">
      <c r="D3493" s="4">
        <v>620106</v>
      </c>
      <c r="E3493" s="38">
        <v>44274</v>
      </c>
      <c r="F3493" s="38">
        <v>44274</v>
      </c>
      <c r="G3493" s="62"/>
      <c r="H3493" s="4">
        <v>3068945</v>
      </c>
      <c r="I3493" s="28" t="s">
        <v>26</v>
      </c>
      <c r="J3493" s="44" t="s">
        <v>1073</v>
      </c>
      <c r="K3493" s="8" t="s">
        <v>47</v>
      </c>
      <c r="L3493" s="8" t="s">
        <v>918</v>
      </c>
      <c r="M3493" s="16">
        <f>SUM_DATA[[#This Row],[TOTAL Cost]]-SUM_DATA[[#This Row],[MATERIAL Cost]]</f>
        <v>510.2699999999968</v>
      </c>
      <c r="N3493" s="16">
        <f>IFERROR(SUM_DATA[[#This Row],[MAT C.]], 0)</f>
        <v>63000</v>
      </c>
      <c r="O3493" s="16">
        <f>VLOOKUP(SUM_DATA[[#This Row],[Work Order]],'[2]MAT DETAIL'!$D:$L,8,FALSE)</f>
        <v>63000</v>
      </c>
      <c r="P3493" s="17">
        <v>63510.27</v>
      </c>
      <c r="Q3493" s="67" t="s">
        <v>21</v>
      </c>
      <c r="R3493" s="67"/>
      <c r="S3493" s="67"/>
    </row>
    <row r="3494" spans="4:19" ht="15">
      <c r="D3494" s="4">
        <v>620109</v>
      </c>
      <c r="E3494" s="38">
        <v>44274</v>
      </c>
      <c r="F3494" s="38">
        <v>44274</v>
      </c>
      <c r="G3494" s="62"/>
      <c r="H3494" s="4">
        <v>3068946</v>
      </c>
      <c r="I3494" s="28" t="s">
        <v>26</v>
      </c>
      <c r="J3494" s="44" t="s">
        <v>1073</v>
      </c>
      <c r="K3494" s="8" t="s">
        <v>47</v>
      </c>
      <c r="L3494" s="8" t="s">
        <v>918</v>
      </c>
      <c r="M3494" s="16">
        <f>SUM_DATA[[#This Row],[TOTAL Cost]]-SUM_DATA[[#This Row],[MATERIAL Cost]]</f>
        <v>510.2699999999968</v>
      </c>
      <c r="N3494" s="16">
        <f>IFERROR(SUM_DATA[[#This Row],[MAT C.]], 0)</f>
        <v>63000</v>
      </c>
      <c r="O3494" s="16">
        <f>VLOOKUP(SUM_DATA[[#This Row],[Work Order]],'[2]MAT DETAIL'!$D:$L,8,FALSE)</f>
        <v>63000</v>
      </c>
      <c r="P3494" s="17">
        <v>63510.27</v>
      </c>
      <c r="Q3494" s="67" t="s">
        <v>21</v>
      </c>
      <c r="R3494" s="67"/>
      <c r="S3494" s="67"/>
    </row>
    <row r="3495" spans="4:19" ht="15">
      <c r="D3495" s="4">
        <v>620111</v>
      </c>
      <c r="E3495" s="38">
        <v>44274</v>
      </c>
      <c r="F3495" s="38">
        <v>44274</v>
      </c>
      <c r="G3495" s="62"/>
      <c r="H3495" s="4">
        <v>3068951</v>
      </c>
      <c r="I3495" s="28" t="s">
        <v>26</v>
      </c>
      <c r="J3495" s="44" t="s">
        <v>1073</v>
      </c>
      <c r="K3495" s="8" t="s">
        <v>47</v>
      </c>
      <c r="L3495" s="8" t="s">
        <v>918</v>
      </c>
      <c r="M3495" s="16">
        <f>SUM_DATA[[#This Row],[TOTAL Cost]]-SUM_DATA[[#This Row],[MATERIAL Cost]]</f>
        <v>510.2699999999968</v>
      </c>
      <c r="N3495" s="16">
        <f>IFERROR(SUM_DATA[[#This Row],[MAT C.]], 0)</f>
        <v>63000</v>
      </c>
      <c r="O3495" s="16">
        <f>VLOOKUP(SUM_DATA[[#This Row],[Work Order]],'[2]MAT DETAIL'!$D:$L,8,FALSE)</f>
        <v>63000</v>
      </c>
      <c r="P3495" s="17">
        <v>63510.27</v>
      </c>
      <c r="Q3495" s="67" t="s">
        <v>21</v>
      </c>
      <c r="R3495" s="67"/>
      <c r="S3495" s="67"/>
    </row>
    <row r="3496" spans="4:19" ht="15">
      <c r="D3496" s="4">
        <v>620113</v>
      </c>
      <c r="E3496" s="38">
        <v>44274</v>
      </c>
      <c r="F3496" s="38">
        <v>44274</v>
      </c>
      <c r="G3496" s="62"/>
      <c r="H3496" s="4">
        <v>3068953</v>
      </c>
      <c r="I3496" s="28" t="s">
        <v>26</v>
      </c>
      <c r="J3496" s="44" t="s">
        <v>1073</v>
      </c>
      <c r="K3496" s="8" t="s">
        <v>47</v>
      </c>
      <c r="L3496" s="8" t="s">
        <v>918</v>
      </c>
      <c r="M3496" s="16">
        <f>SUM_DATA[[#This Row],[TOTAL Cost]]-SUM_DATA[[#This Row],[MATERIAL Cost]]</f>
        <v>510.2699999999968</v>
      </c>
      <c r="N3496" s="16">
        <f>IFERROR(SUM_DATA[[#This Row],[MAT C.]], 0)</f>
        <v>63000</v>
      </c>
      <c r="O3496" s="16">
        <f>VLOOKUP(SUM_DATA[[#This Row],[Work Order]],'[2]MAT DETAIL'!$D:$L,8,FALSE)</f>
        <v>63000</v>
      </c>
      <c r="P3496" s="17">
        <v>63510.27</v>
      </c>
      <c r="Q3496" s="67" t="s">
        <v>21</v>
      </c>
      <c r="R3496" s="67"/>
      <c r="S3496" s="67"/>
    </row>
    <row r="3497" spans="4:19" ht="15">
      <c r="D3497" s="4">
        <v>620124</v>
      </c>
      <c r="E3497" s="38">
        <v>44274</v>
      </c>
      <c r="F3497" s="38">
        <v>44274</v>
      </c>
      <c r="G3497" s="62"/>
      <c r="H3497" s="4">
        <v>3068954</v>
      </c>
      <c r="I3497" s="28" t="s">
        <v>26</v>
      </c>
      <c r="J3497" s="44" t="s">
        <v>1073</v>
      </c>
      <c r="K3497" s="8" t="s">
        <v>47</v>
      </c>
      <c r="L3497" s="8" t="s">
        <v>918</v>
      </c>
      <c r="M3497" s="16">
        <f>SUM_DATA[[#This Row],[TOTAL Cost]]-SUM_DATA[[#This Row],[MATERIAL Cost]]</f>
        <v>510.2699999999968</v>
      </c>
      <c r="N3497" s="16">
        <f>IFERROR(SUM_DATA[[#This Row],[MAT C.]], 0)</f>
        <v>63000</v>
      </c>
      <c r="O3497" s="16">
        <f>VLOOKUP(SUM_DATA[[#This Row],[Work Order]],'[2]MAT DETAIL'!$D:$L,8,FALSE)</f>
        <v>63000</v>
      </c>
      <c r="P3497" s="17">
        <v>63510.27</v>
      </c>
      <c r="Q3497" s="67" t="s">
        <v>21</v>
      </c>
      <c r="R3497" s="67"/>
      <c r="S3497" s="67"/>
    </row>
    <row r="3498" spans="4:19" ht="15">
      <c r="D3498" s="4">
        <v>620106</v>
      </c>
      <c r="E3498" s="38">
        <v>44274</v>
      </c>
      <c r="F3498" s="38">
        <v>44274</v>
      </c>
      <c r="G3498" s="62"/>
      <c r="H3498" s="4">
        <v>3068994</v>
      </c>
      <c r="I3498" s="28" t="s">
        <v>31</v>
      </c>
      <c r="J3498" s="44" t="s">
        <v>1074</v>
      </c>
      <c r="K3498" s="8" t="s">
        <v>19</v>
      </c>
      <c r="L3498" s="8" t="s">
        <v>50</v>
      </c>
      <c r="M3498" s="16">
        <f>SUM_DATA[[#This Row],[TOTAL Cost]]-SUM_DATA[[#This Row],[MATERIAL Cost]]</f>
        <v>17160.43</v>
      </c>
      <c r="N3498" s="16">
        <f>IFERROR(SUM_DATA[[#This Row],[MAT C.]], 0)</f>
        <v>0</v>
      </c>
      <c r="O3498" s="16" t="e">
        <f>VLOOKUP(SUM_DATA[[#This Row],[Work Order]],'[2]MAT DETAIL'!$D:$L,8,FALSE)</f>
        <v>#N/A</v>
      </c>
      <c r="P3498" s="17">
        <v>17160.43</v>
      </c>
      <c r="Q3498" s="67" t="s">
        <v>21</v>
      </c>
      <c r="R3498" s="67"/>
      <c r="S3498" s="67"/>
    </row>
    <row r="3499" spans="4:19" ht="15">
      <c r="D3499" s="4">
        <v>620104</v>
      </c>
      <c r="E3499" s="38">
        <v>44274</v>
      </c>
      <c r="F3499" s="38">
        <v>44274</v>
      </c>
      <c r="G3499" s="62"/>
      <c r="H3499" s="4">
        <v>3069224</v>
      </c>
      <c r="I3499" s="28" t="s">
        <v>26</v>
      </c>
      <c r="J3499" s="44" t="s">
        <v>974</v>
      </c>
      <c r="K3499" s="8" t="s">
        <v>19</v>
      </c>
      <c r="L3499" s="8" t="s">
        <v>890</v>
      </c>
      <c r="M3499" s="16">
        <f>SUM_DATA[[#This Row],[TOTAL Cost]]-SUM_DATA[[#This Row],[MATERIAL Cost]]</f>
        <v>510.27000000000044</v>
      </c>
      <c r="N3499" s="16">
        <f>IFERROR(SUM_DATA[[#This Row],[MAT C.]], 0)</f>
        <v>23200</v>
      </c>
      <c r="O3499" s="16">
        <f>VLOOKUP(SUM_DATA[[#This Row],[Work Order]],'[2]MAT DETAIL'!$D:$L,8,FALSE)</f>
        <v>23200</v>
      </c>
      <c r="P3499" s="17">
        <v>23710.27</v>
      </c>
      <c r="Q3499" s="67" t="s">
        <v>21</v>
      </c>
      <c r="R3499" s="67"/>
      <c r="S3499" s="67"/>
    </row>
    <row r="3500" spans="4:19" ht="15">
      <c r="D3500" s="4">
        <v>620106</v>
      </c>
      <c r="E3500" s="38">
        <v>44274</v>
      </c>
      <c r="F3500" s="38">
        <v>44274</v>
      </c>
      <c r="G3500" s="62"/>
      <c r="H3500" s="4">
        <v>3069225</v>
      </c>
      <c r="I3500" s="28" t="s">
        <v>26</v>
      </c>
      <c r="J3500" s="44" t="s">
        <v>974</v>
      </c>
      <c r="K3500" s="8" t="s">
        <v>19</v>
      </c>
      <c r="L3500" s="8" t="s">
        <v>890</v>
      </c>
      <c r="M3500" s="16">
        <f>SUM_DATA[[#This Row],[TOTAL Cost]]-SUM_DATA[[#This Row],[MATERIAL Cost]]</f>
        <v>510.27000000000044</v>
      </c>
      <c r="N3500" s="16">
        <f>IFERROR(SUM_DATA[[#This Row],[MAT C.]], 0)</f>
        <v>23200</v>
      </c>
      <c r="O3500" s="16">
        <f>VLOOKUP(SUM_DATA[[#This Row],[Work Order]],'[2]MAT DETAIL'!$D:$L,8,FALSE)</f>
        <v>23200</v>
      </c>
      <c r="P3500" s="17">
        <v>23710.27</v>
      </c>
      <c r="Q3500" s="67" t="s">
        <v>21</v>
      </c>
      <c r="R3500" s="67"/>
      <c r="S3500" s="67"/>
    </row>
    <row r="3501" spans="4:19" ht="15">
      <c r="D3501" s="4">
        <v>620112</v>
      </c>
      <c r="E3501" s="38">
        <v>44274</v>
      </c>
      <c r="F3501" s="38">
        <v>44274</v>
      </c>
      <c r="G3501" s="62"/>
      <c r="H3501" s="4">
        <v>3069226</v>
      </c>
      <c r="I3501" s="28" t="s">
        <v>26</v>
      </c>
      <c r="J3501" s="44" t="s">
        <v>974</v>
      </c>
      <c r="K3501" s="8" t="s">
        <v>19</v>
      </c>
      <c r="L3501" s="8" t="s">
        <v>890</v>
      </c>
      <c r="M3501" s="16">
        <f>SUM_DATA[[#This Row],[TOTAL Cost]]-SUM_DATA[[#This Row],[MATERIAL Cost]]</f>
        <v>510.27000000000044</v>
      </c>
      <c r="N3501" s="16">
        <f>IFERROR(SUM_DATA[[#This Row],[MAT C.]], 0)</f>
        <v>23200</v>
      </c>
      <c r="O3501" s="16">
        <f>VLOOKUP(SUM_DATA[[#This Row],[Work Order]],'[2]MAT DETAIL'!$D:$L,8,FALSE)</f>
        <v>23200</v>
      </c>
      <c r="P3501" s="17">
        <v>23710.27</v>
      </c>
      <c r="Q3501" s="67" t="s">
        <v>21</v>
      </c>
      <c r="R3501" s="67"/>
      <c r="S3501" s="67"/>
    </row>
    <row r="3502" spans="4:19" ht="15">
      <c r="D3502" s="4">
        <v>620113</v>
      </c>
      <c r="E3502" s="38">
        <v>44274</v>
      </c>
      <c r="F3502" s="38">
        <v>44274</v>
      </c>
      <c r="G3502" s="62"/>
      <c r="H3502" s="4">
        <v>3069227</v>
      </c>
      <c r="I3502" s="28" t="s">
        <v>26</v>
      </c>
      <c r="J3502" s="44" t="s">
        <v>974</v>
      </c>
      <c r="K3502" s="8" t="s">
        <v>19</v>
      </c>
      <c r="L3502" s="8" t="s">
        <v>890</v>
      </c>
      <c r="M3502" s="16">
        <f>SUM_DATA[[#This Row],[TOTAL Cost]]-SUM_DATA[[#This Row],[MATERIAL Cost]]</f>
        <v>510.27000000000044</v>
      </c>
      <c r="N3502" s="16">
        <f>IFERROR(SUM_DATA[[#This Row],[MAT C.]], 0)</f>
        <v>23200</v>
      </c>
      <c r="O3502" s="16">
        <f>VLOOKUP(SUM_DATA[[#This Row],[Work Order]],'[2]MAT DETAIL'!$D:$L,8,FALSE)</f>
        <v>23200</v>
      </c>
      <c r="P3502" s="17">
        <v>23710.27</v>
      </c>
      <c r="Q3502" s="67" t="s">
        <v>21</v>
      </c>
      <c r="R3502" s="67"/>
      <c r="S3502" s="67"/>
    </row>
    <row r="3503" spans="4:19" ht="15">
      <c r="D3503" s="4">
        <v>620118</v>
      </c>
      <c r="E3503" s="38">
        <v>44274</v>
      </c>
      <c r="F3503" s="38">
        <v>44274</v>
      </c>
      <c r="G3503" s="62"/>
      <c r="H3503" s="4">
        <v>3069228</v>
      </c>
      <c r="I3503" s="28" t="s">
        <v>26</v>
      </c>
      <c r="J3503" s="44" t="s">
        <v>974</v>
      </c>
      <c r="K3503" s="8" t="s">
        <v>19</v>
      </c>
      <c r="L3503" s="8" t="s">
        <v>890</v>
      </c>
      <c r="M3503" s="16">
        <f>SUM_DATA[[#This Row],[TOTAL Cost]]-SUM_DATA[[#This Row],[MATERIAL Cost]]</f>
        <v>510.27000000000044</v>
      </c>
      <c r="N3503" s="16">
        <f>IFERROR(SUM_DATA[[#This Row],[MAT C.]], 0)</f>
        <v>23200</v>
      </c>
      <c r="O3503" s="16">
        <f>VLOOKUP(SUM_DATA[[#This Row],[Work Order]],'[2]MAT DETAIL'!$D:$L,8,FALSE)</f>
        <v>23200</v>
      </c>
      <c r="P3503" s="17">
        <v>23710.27</v>
      </c>
      <c r="Q3503" s="67" t="s">
        <v>21</v>
      </c>
      <c r="R3503" s="67"/>
      <c r="S3503" s="67"/>
    </row>
    <row r="3504" spans="4:19" ht="15">
      <c r="D3504" s="4">
        <v>620124</v>
      </c>
      <c r="E3504" s="38">
        <v>44274</v>
      </c>
      <c r="F3504" s="38">
        <v>44274</v>
      </c>
      <c r="G3504" s="62"/>
      <c r="H3504" s="4">
        <v>3069229</v>
      </c>
      <c r="I3504" s="28" t="s">
        <v>26</v>
      </c>
      <c r="J3504" s="44" t="s">
        <v>974</v>
      </c>
      <c r="K3504" s="8" t="s">
        <v>19</v>
      </c>
      <c r="L3504" s="8" t="s">
        <v>890</v>
      </c>
      <c r="M3504" s="16">
        <f>SUM_DATA[[#This Row],[TOTAL Cost]]-SUM_DATA[[#This Row],[MATERIAL Cost]]</f>
        <v>510.27000000000044</v>
      </c>
      <c r="N3504" s="16">
        <f>IFERROR(SUM_DATA[[#This Row],[MAT C.]], 0)</f>
        <v>23200</v>
      </c>
      <c r="O3504" s="16">
        <f>VLOOKUP(SUM_DATA[[#This Row],[Work Order]],'[2]MAT DETAIL'!$D:$L,8,FALSE)</f>
        <v>23200</v>
      </c>
      <c r="P3504" s="17">
        <v>23710.27</v>
      </c>
      <c r="Q3504" s="67" t="s">
        <v>21</v>
      </c>
      <c r="R3504" s="67"/>
      <c r="S3504" s="67"/>
    </row>
    <row r="3505" spans="4:19" ht="15">
      <c r="D3505" s="4">
        <v>620105</v>
      </c>
      <c r="E3505" s="38">
        <v>44274</v>
      </c>
      <c r="F3505" s="38">
        <v>44274</v>
      </c>
      <c r="G3505" s="62"/>
      <c r="H3505" s="4">
        <v>3069312</v>
      </c>
      <c r="I3505" s="28" t="s">
        <v>26</v>
      </c>
      <c r="J3505" s="44" t="s">
        <v>1075</v>
      </c>
      <c r="K3505" s="8" t="s">
        <v>59</v>
      </c>
      <c r="L3505" s="8" t="s">
        <v>263</v>
      </c>
      <c r="M3505" s="16">
        <f>SUM_DATA[[#This Row],[TOTAL Cost]]-SUM_DATA[[#This Row],[MATERIAL Cost]]</f>
        <v>2229.75</v>
      </c>
      <c r="N3505" s="16">
        <f>IFERROR(SUM_DATA[[#This Row],[MAT C.]], 0)</f>
        <v>0</v>
      </c>
      <c r="O3505" s="16" t="e">
        <f>VLOOKUP(SUM_DATA[[#This Row],[Work Order]],'[2]MAT DETAIL'!$D:$L,8,FALSE)</f>
        <v>#N/A</v>
      </c>
      <c r="P3505" s="17">
        <v>2229.75</v>
      </c>
      <c r="Q3505" s="67" t="s">
        <v>25</v>
      </c>
      <c r="R3505" s="67"/>
      <c r="S3505" s="67"/>
    </row>
    <row r="3506" spans="4:19" ht="15">
      <c r="D3506" s="4">
        <v>620122</v>
      </c>
      <c r="E3506" s="38">
        <v>44274</v>
      </c>
      <c r="F3506" s="38">
        <v>44274</v>
      </c>
      <c r="G3506" s="62"/>
      <c r="H3506" s="4">
        <v>3069313</v>
      </c>
      <c r="I3506" s="28" t="s">
        <v>26</v>
      </c>
      <c r="J3506" s="44" t="s">
        <v>571</v>
      </c>
      <c r="K3506" s="8" t="s">
        <v>78</v>
      </c>
      <c r="L3506" s="8" t="s">
        <v>572</v>
      </c>
      <c r="M3506" s="16">
        <f>SUM_DATA[[#This Row],[TOTAL Cost]]-SUM_DATA[[#This Row],[MATERIAL Cost]]</f>
        <v>1859.64</v>
      </c>
      <c r="N3506" s="16">
        <f>IFERROR(SUM_DATA[[#This Row],[MAT C.]], 0)</f>
        <v>0</v>
      </c>
      <c r="O3506" s="16" t="e">
        <f>VLOOKUP(SUM_DATA[[#This Row],[Work Order]],'[2]MAT DETAIL'!$D:$L,8,FALSE)</f>
        <v>#N/A</v>
      </c>
      <c r="P3506" s="17">
        <v>1859.64</v>
      </c>
      <c r="Q3506" s="67" t="s">
        <v>25</v>
      </c>
      <c r="R3506" s="67"/>
      <c r="S3506" s="67"/>
    </row>
    <row r="3507" spans="4:19" ht="15">
      <c r="D3507" s="4">
        <v>620120</v>
      </c>
      <c r="E3507" s="38">
        <v>44274</v>
      </c>
      <c r="F3507" s="38">
        <v>44274</v>
      </c>
      <c r="G3507" s="62"/>
      <c r="H3507" s="4">
        <v>3069317</v>
      </c>
      <c r="I3507" s="28" t="s">
        <v>26</v>
      </c>
      <c r="J3507" s="44" t="s">
        <v>1076</v>
      </c>
      <c r="K3507" s="8" t="s">
        <v>33</v>
      </c>
      <c r="L3507" s="8" t="s">
        <v>180</v>
      </c>
      <c r="M3507" s="16">
        <f>SUM_DATA[[#This Row],[TOTAL Cost]]-SUM_DATA[[#This Row],[MATERIAL Cost]]</f>
        <v>0</v>
      </c>
      <c r="N3507" s="16">
        <f>IFERROR(SUM_DATA[[#This Row],[MAT C.]], 0)</f>
        <v>0</v>
      </c>
      <c r="O3507" s="16" t="e">
        <f>VLOOKUP(SUM_DATA[[#This Row],[Work Order]],'[2]MAT DETAIL'!$D:$L,8,FALSE)</f>
        <v>#N/A</v>
      </c>
      <c r="P3507" s="17">
        <v>0</v>
      </c>
      <c r="Q3507" s="67" t="s">
        <v>25</v>
      </c>
      <c r="R3507" s="67"/>
      <c r="S3507" s="67"/>
    </row>
    <row r="3508" spans="4:19" ht="15">
      <c r="D3508" s="4">
        <v>620123</v>
      </c>
      <c r="E3508" s="38">
        <v>44274</v>
      </c>
      <c r="F3508" s="38">
        <v>44274</v>
      </c>
      <c r="G3508" s="62"/>
      <c r="H3508" s="4">
        <v>3069319</v>
      </c>
      <c r="I3508" s="28" t="s">
        <v>26</v>
      </c>
      <c r="J3508" s="45" t="s">
        <v>241</v>
      </c>
      <c r="K3508" s="8" t="s">
        <v>39</v>
      </c>
      <c r="L3508" s="8" t="s">
        <v>40</v>
      </c>
      <c r="M3508" s="16">
        <f>SUM_DATA[[#This Row],[TOTAL Cost]]-SUM_DATA[[#This Row],[MATERIAL Cost]]</f>
        <v>1859.64</v>
      </c>
      <c r="N3508" s="16">
        <f>IFERROR(SUM_DATA[[#This Row],[MAT C.]], 0)</f>
        <v>0</v>
      </c>
      <c r="O3508" s="16" t="e">
        <f>VLOOKUP(SUM_DATA[[#This Row],[Work Order]],'[2]MAT DETAIL'!$D:$L,8,FALSE)</f>
        <v>#N/A</v>
      </c>
      <c r="P3508" s="17">
        <v>1859.64</v>
      </c>
      <c r="Q3508" s="67" t="s">
        <v>25</v>
      </c>
      <c r="R3508" s="67"/>
      <c r="S3508" s="67"/>
    </row>
    <row r="3509" spans="4:19" ht="15">
      <c r="D3509" s="4">
        <v>620107</v>
      </c>
      <c r="E3509" s="38">
        <v>44274</v>
      </c>
      <c r="F3509" s="38">
        <v>44274</v>
      </c>
      <c r="G3509" s="62"/>
      <c r="H3509" s="4">
        <v>3069327</v>
      </c>
      <c r="I3509" s="28" t="s">
        <v>26</v>
      </c>
      <c r="J3509" s="44" t="s">
        <v>1077</v>
      </c>
      <c r="K3509" s="8" t="s">
        <v>82</v>
      </c>
      <c r="L3509" s="8" t="s">
        <v>78</v>
      </c>
      <c r="M3509" s="16">
        <f>SUM_DATA[[#This Row],[TOTAL Cost]]-SUM_DATA[[#This Row],[MATERIAL Cost]]</f>
        <v>2620.08</v>
      </c>
      <c r="N3509" s="16">
        <f>IFERROR(SUM_DATA[[#This Row],[MAT C.]], 0)</f>
        <v>725</v>
      </c>
      <c r="O3509" s="16">
        <f>VLOOKUP(SUM_DATA[[#This Row],[Work Order]],'[2]MAT DETAIL'!$D:$L,8,FALSE)</f>
        <v>725</v>
      </c>
      <c r="P3509" s="17">
        <v>3345.08</v>
      </c>
      <c r="Q3509" s="67" t="s">
        <v>25</v>
      </c>
      <c r="R3509" s="67"/>
      <c r="S3509" s="67"/>
    </row>
    <row r="3510" spans="4:19" ht="15">
      <c r="D3510" s="4">
        <v>620111</v>
      </c>
      <c r="E3510" s="38">
        <v>44274</v>
      </c>
      <c r="F3510" s="38">
        <v>44274</v>
      </c>
      <c r="G3510" s="62"/>
      <c r="H3510" s="4">
        <v>3069329</v>
      </c>
      <c r="I3510" s="28" t="s">
        <v>26</v>
      </c>
      <c r="J3510" s="44" t="s">
        <v>383</v>
      </c>
      <c r="K3510" s="8" t="s">
        <v>70</v>
      </c>
      <c r="L3510" s="8" t="s">
        <v>71</v>
      </c>
      <c r="M3510" s="16">
        <f>SUM_DATA[[#This Row],[TOTAL Cost]]-SUM_DATA[[#This Row],[MATERIAL Cost]]</f>
        <v>2256.9899999999998</v>
      </c>
      <c r="N3510" s="16">
        <f>IFERROR(SUM_DATA[[#This Row],[MAT C.]], 0)</f>
        <v>2535</v>
      </c>
      <c r="O3510" s="16">
        <f>VLOOKUP(SUM_DATA[[#This Row],[Work Order]],'[2]MAT DETAIL'!$D:$L,8,FALSE)</f>
        <v>2535</v>
      </c>
      <c r="P3510" s="17">
        <v>4791.99</v>
      </c>
      <c r="Q3510" s="67" t="s">
        <v>25</v>
      </c>
      <c r="R3510" s="67"/>
      <c r="S3510" s="67"/>
    </row>
    <row r="3511" spans="4:19" ht="15">
      <c r="D3511" s="4">
        <v>620122</v>
      </c>
      <c r="E3511" s="38">
        <v>44274</v>
      </c>
      <c r="F3511" s="38">
        <v>44274</v>
      </c>
      <c r="G3511" s="62"/>
      <c r="H3511" s="4">
        <v>3069331</v>
      </c>
      <c r="I3511" s="28" t="s">
        <v>26</v>
      </c>
      <c r="J3511" s="44" t="s">
        <v>571</v>
      </c>
      <c r="K3511" s="8" t="s">
        <v>78</v>
      </c>
      <c r="L3511" s="8" t="s">
        <v>572</v>
      </c>
      <c r="M3511" s="16">
        <f>SUM_DATA[[#This Row],[TOTAL Cost]]-SUM_DATA[[#This Row],[MATERIAL Cost]]</f>
        <v>1859.64</v>
      </c>
      <c r="N3511" s="16">
        <f>IFERROR(SUM_DATA[[#This Row],[MAT C.]], 0)</f>
        <v>0</v>
      </c>
      <c r="O3511" s="16" t="e">
        <f>VLOOKUP(SUM_DATA[[#This Row],[Work Order]],'[2]MAT DETAIL'!$D:$L,8,FALSE)</f>
        <v>#N/A</v>
      </c>
      <c r="P3511" s="17">
        <v>1859.64</v>
      </c>
      <c r="Q3511" s="67" t="s">
        <v>25</v>
      </c>
      <c r="R3511" s="67"/>
      <c r="S3511" s="67"/>
    </row>
    <row r="3512" spans="4:19" ht="15">
      <c r="D3512" s="4">
        <v>620111</v>
      </c>
      <c r="E3512" s="38">
        <v>44274</v>
      </c>
      <c r="F3512" s="38">
        <v>44274</v>
      </c>
      <c r="G3512" s="62"/>
      <c r="H3512" s="4">
        <v>3069372</v>
      </c>
      <c r="I3512" s="28" t="s">
        <v>26</v>
      </c>
      <c r="J3512" s="44" t="s">
        <v>1078</v>
      </c>
      <c r="K3512" s="8" t="s">
        <v>36</v>
      </c>
      <c r="L3512" s="8" t="s">
        <v>507</v>
      </c>
      <c r="M3512" s="16">
        <f>SUM_DATA[[#This Row],[TOTAL Cost]]-SUM_DATA[[#This Row],[MATERIAL Cost]]</f>
        <v>65510.270000000004</v>
      </c>
      <c r="N3512" s="16">
        <f>IFERROR(SUM_DATA[[#This Row],[MAT C.]], 0)</f>
        <v>49600</v>
      </c>
      <c r="O3512" s="16">
        <f>VLOOKUP(SUM_DATA[[#This Row],[Work Order]],'[2]MAT DETAIL'!$D:$L,8,FALSE)</f>
        <v>49600</v>
      </c>
      <c r="P3512" s="17">
        <v>115110.27</v>
      </c>
      <c r="Q3512" s="67" t="s">
        <v>21</v>
      </c>
      <c r="R3512" s="67"/>
      <c r="S3512" s="67"/>
    </row>
    <row r="3513" spans="4:19" ht="15">
      <c r="D3513" s="4">
        <v>620120</v>
      </c>
      <c r="E3513" s="38">
        <v>44274</v>
      </c>
      <c r="F3513" s="38">
        <v>44274</v>
      </c>
      <c r="G3513" s="62"/>
      <c r="H3513" s="4">
        <v>3069374</v>
      </c>
      <c r="I3513" s="28" t="s">
        <v>26</v>
      </c>
      <c r="J3513" s="44" t="s">
        <v>1078</v>
      </c>
      <c r="K3513" s="8" t="s">
        <v>36</v>
      </c>
      <c r="L3513" s="8" t="s">
        <v>507</v>
      </c>
      <c r="M3513" s="16">
        <f>SUM_DATA[[#This Row],[TOTAL Cost]]-SUM_DATA[[#This Row],[MATERIAL Cost]]</f>
        <v>65510.270000000004</v>
      </c>
      <c r="N3513" s="16">
        <f>IFERROR(SUM_DATA[[#This Row],[MAT C.]], 0)</f>
        <v>49600</v>
      </c>
      <c r="O3513" s="16">
        <f>VLOOKUP(SUM_DATA[[#This Row],[Work Order]],'[2]MAT DETAIL'!$D:$L,8,FALSE)</f>
        <v>49600</v>
      </c>
      <c r="P3513" s="17">
        <v>115110.27</v>
      </c>
      <c r="Q3513" s="67" t="s">
        <v>21</v>
      </c>
      <c r="R3513" s="67"/>
      <c r="S3513" s="67"/>
    </row>
    <row r="3514" spans="4:19" ht="15">
      <c r="D3514" s="4">
        <v>620104</v>
      </c>
      <c r="E3514" s="38">
        <v>44274</v>
      </c>
      <c r="F3514" s="38">
        <v>44274</v>
      </c>
      <c r="G3514" s="62"/>
      <c r="H3514" s="4">
        <v>3069388</v>
      </c>
      <c r="I3514" s="28" t="s">
        <v>26</v>
      </c>
      <c r="J3514" s="44" t="s">
        <v>1079</v>
      </c>
      <c r="K3514" s="12" t="s">
        <v>19</v>
      </c>
      <c r="L3514" s="8" t="s">
        <v>50</v>
      </c>
      <c r="M3514" s="16">
        <f>SUM_DATA[[#This Row],[TOTAL Cost]]-SUM_DATA[[#This Row],[MATERIAL Cost]]</f>
        <v>56510.270000000004</v>
      </c>
      <c r="N3514" s="16">
        <f>IFERROR(SUM_DATA[[#This Row],[MAT C.]], 0)</f>
        <v>50000</v>
      </c>
      <c r="O3514" s="16">
        <f>VLOOKUP(SUM_DATA[[#This Row],[Work Order]],'[2]MAT DETAIL'!$D:$L,8,FALSE)</f>
        <v>50000</v>
      </c>
      <c r="P3514" s="17">
        <v>106510.27</v>
      </c>
      <c r="Q3514" s="67" t="s">
        <v>21</v>
      </c>
      <c r="R3514" s="67"/>
      <c r="S3514" s="67"/>
    </row>
    <row r="3515" spans="4:19" ht="15">
      <c r="D3515" s="4">
        <v>620116</v>
      </c>
      <c r="E3515" s="38">
        <v>44277</v>
      </c>
      <c r="F3515" s="38">
        <v>44277</v>
      </c>
      <c r="G3515" s="62"/>
      <c r="H3515" s="4">
        <v>3069781</v>
      </c>
      <c r="I3515" s="28" t="s">
        <v>26</v>
      </c>
      <c r="J3515" s="44" t="s">
        <v>45</v>
      </c>
      <c r="K3515" s="12" t="s">
        <v>39</v>
      </c>
      <c r="L3515" s="8" t="s">
        <v>40</v>
      </c>
      <c r="M3515" s="16">
        <f>SUM_DATA[[#This Row],[TOTAL Cost]]-SUM_DATA[[#This Row],[MATERIAL Cost]]</f>
        <v>11737</v>
      </c>
      <c r="N3515" s="16">
        <f>IFERROR(SUM_DATA[[#This Row],[MAT C.]], 0)</f>
        <v>0</v>
      </c>
      <c r="O3515" s="16" t="e">
        <f>VLOOKUP(SUM_DATA[[#This Row],[Work Order]],'[2]MAT DETAIL'!$D:$L,8,FALSE)</f>
        <v>#N/A</v>
      </c>
      <c r="P3515" s="17">
        <v>11737</v>
      </c>
      <c r="Q3515" s="67" t="s">
        <v>21</v>
      </c>
      <c r="R3515" s="67"/>
      <c r="S3515" s="67"/>
    </row>
    <row r="3516" spans="4:19" ht="15">
      <c r="D3516" s="4">
        <v>620120</v>
      </c>
      <c r="E3516" s="38">
        <v>44277</v>
      </c>
      <c r="F3516" s="38">
        <v>44277</v>
      </c>
      <c r="G3516" s="62"/>
      <c r="H3516" s="4">
        <v>3069788</v>
      </c>
      <c r="I3516" s="28" t="s">
        <v>26</v>
      </c>
      <c r="J3516" s="79" t="s">
        <v>389</v>
      </c>
      <c r="K3516" s="12" t="s">
        <v>67</v>
      </c>
      <c r="L3516" s="8" t="s">
        <v>180</v>
      </c>
      <c r="M3516" s="16">
        <f>SUM_DATA[[#This Row],[TOTAL Cost]]-SUM_DATA[[#This Row],[MATERIAL Cost]]</f>
        <v>8300</v>
      </c>
      <c r="N3516" s="16">
        <f>IFERROR(SUM_DATA[[#This Row],[MAT C.]], 0)</f>
        <v>0</v>
      </c>
      <c r="O3516" s="16" t="e">
        <f>VLOOKUP(SUM_DATA[[#This Row],[Work Order]],'[2]MAT DETAIL'!$D:$L,8,FALSE)</f>
        <v>#N/A</v>
      </c>
      <c r="P3516" s="17">
        <v>8300</v>
      </c>
      <c r="Q3516" s="67" t="s">
        <v>21</v>
      </c>
      <c r="R3516" s="67"/>
      <c r="S3516" s="67"/>
    </row>
    <row r="3517" spans="4:19" ht="15">
      <c r="D3517" s="4">
        <v>620104</v>
      </c>
      <c r="E3517" s="38">
        <v>44277</v>
      </c>
      <c r="F3517" s="38">
        <v>44277</v>
      </c>
      <c r="G3517" s="62"/>
      <c r="H3517" s="4">
        <v>3069797</v>
      </c>
      <c r="I3517" s="28" t="s">
        <v>26</v>
      </c>
      <c r="J3517" s="44" t="s">
        <v>1080</v>
      </c>
      <c r="K3517" s="12" t="s">
        <v>47</v>
      </c>
      <c r="L3517" s="8" t="s">
        <v>918</v>
      </c>
      <c r="M3517" s="16">
        <f>SUM_DATA[[#This Row],[TOTAL Cost]]-SUM_DATA[[#This Row],[MATERIAL Cost]]</f>
        <v>510.27000000000044</v>
      </c>
      <c r="N3517" s="16">
        <f>IFERROR(SUM_DATA[[#This Row],[MAT C.]], 0)</f>
        <v>6500</v>
      </c>
      <c r="O3517" s="16">
        <f>VLOOKUP(SUM_DATA[[#This Row],[Work Order]],'[2]MAT DETAIL'!$D:$L,8,FALSE)</f>
        <v>6500</v>
      </c>
      <c r="P3517" s="17">
        <v>7010.27</v>
      </c>
      <c r="Q3517" s="67" t="s">
        <v>21</v>
      </c>
      <c r="R3517" s="67"/>
      <c r="S3517" s="67"/>
    </row>
    <row r="3518" spans="4:19" ht="15">
      <c r="D3518" s="4">
        <v>620106</v>
      </c>
      <c r="E3518" s="38">
        <v>44277</v>
      </c>
      <c r="F3518" s="38">
        <v>44277</v>
      </c>
      <c r="G3518" s="62"/>
      <c r="H3518" s="4">
        <v>3069800</v>
      </c>
      <c r="I3518" s="28" t="s">
        <v>26</v>
      </c>
      <c r="J3518" s="44" t="s">
        <v>1080</v>
      </c>
      <c r="K3518" s="12" t="s">
        <v>47</v>
      </c>
      <c r="L3518" s="8" t="s">
        <v>918</v>
      </c>
      <c r="M3518" s="16">
        <f>SUM_DATA[[#This Row],[TOTAL Cost]]-SUM_DATA[[#This Row],[MATERIAL Cost]]</f>
        <v>510.27000000000044</v>
      </c>
      <c r="N3518" s="16">
        <f>IFERROR(SUM_DATA[[#This Row],[MAT C.]], 0)</f>
        <v>6500</v>
      </c>
      <c r="O3518" s="16">
        <f>VLOOKUP(SUM_DATA[[#This Row],[Work Order]],'[2]MAT DETAIL'!$D:$L,8,FALSE)</f>
        <v>6500</v>
      </c>
      <c r="P3518" s="17">
        <v>7010.27</v>
      </c>
      <c r="Q3518" s="67" t="s">
        <v>21</v>
      </c>
      <c r="R3518" s="67"/>
      <c r="S3518" s="67"/>
    </row>
    <row r="3519" spans="4:19" ht="15">
      <c r="D3519" s="4">
        <v>620109</v>
      </c>
      <c r="E3519" s="38">
        <v>44277</v>
      </c>
      <c r="F3519" s="38">
        <v>44277</v>
      </c>
      <c r="G3519" s="62"/>
      <c r="H3519" s="4">
        <v>3069802</v>
      </c>
      <c r="I3519" s="28" t="s">
        <v>26</v>
      </c>
      <c r="J3519" s="44" t="s">
        <v>1080</v>
      </c>
      <c r="K3519" s="12" t="s">
        <v>47</v>
      </c>
      <c r="L3519" s="8" t="s">
        <v>918</v>
      </c>
      <c r="M3519" s="16">
        <f>SUM_DATA[[#This Row],[TOTAL Cost]]-SUM_DATA[[#This Row],[MATERIAL Cost]]</f>
        <v>510.27000000000044</v>
      </c>
      <c r="N3519" s="16">
        <f>IFERROR(SUM_DATA[[#This Row],[MAT C.]], 0)</f>
        <v>6500</v>
      </c>
      <c r="O3519" s="16">
        <f>VLOOKUP(SUM_DATA[[#This Row],[Work Order]],'[2]MAT DETAIL'!$D:$L,8,FALSE)</f>
        <v>6500</v>
      </c>
      <c r="P3519" s="17">
        <v>7010.27</v>
      </c>
      <c r="Q3519" s="67" t="s">
        <v>21</v>
      </c>
      <c r="R3519" s="67"/>
      <c r="S3519" s="67"/>
    </row>
    <row r="3520" spans="4:19" ht="15">
      <c r="D3520" s="4">
        <v>620113</v>
      </c>
      <c r="E3520" s="38">
        <v>44277</v>
      </c>
      <c r="F3520" s="38">
        <v>44277</v>
      </c>
      <c r="G3520" s="62"/>
      <c r="H3520" s="4">
        <v>3069804</v>
      </c>
      <c r="I3520" s="28" t="s">
        <v>26</v>
      </c>
      <c r="J3520" s="44" t="s">
        <v>1080</v>
      </c>
      <c r="K3520" s="8" t="s">
        <v>47</v>
      </c>
      <c r="L3520" s="8" t="s">
        <v>918</v>
      </c>
      <c r="M3520" s="16">
        <f>SUM_DATA[[#This Row],[TOTAL Cost]]-SUM_DATA[[#This Row],[MATERIAL Cost]]</f>
        <v>510.27000000000044</v>
      </c>
      <c r="N3520" s="16">
        <f>IFERROR(SUM_DATA[[#This Row],[MAT C.]], 0)</f>
        <v>6500</v>
      </c>
      <c r="O3520" s="16">
        <f>VLOOKUP(SUM_DATA[[#This Row],[Work Order]],'[2]MAT DETAIL'!$D:$L,8,FALSE)</f>
        <v>6500</v>
      </c>
      <c r="P3520" s="17">
        <v>7010.27</v>
      </c>
      <c r="Q3520" s="67" t="s">
        <v>21</v>
      </c>
      <c r="R3520" s="67"/>
      <c r="S3520" s="67"/>
    </row>
    <row r="3521" spans="4:19" ht="15">
      <c r="D3521" s="4">
        <v>620124</v>
      </c>
      <c r="E3521" s="38">
        <v>44277</v>
      </c>
      <c r="F3521" s="38">
        <v>44277</v>
      </c>
      <c r="G3521" s="62"/>
      <c r="H3521" s="4">
        <v>3069806</v>
      </c>
      <c r="I3521" s="28" t="s">
        <v>26</v>
      </c>
      <c r="J3521" s="44" t="s">
        <v>1080</v>
      </c>
      <c r="K3521" s="12" t="s">
        <v>47</v>
      </c>
      <c r="L3521" s="8" t="s">
        <v>918</v>
      </c>
      <c r="M3521" s="16">
        <f>SUM_DATA[[#This Row],[TOTAL Cost]]-SUM_DATA[[#This Row],[MATERIAL Cost]]</f>
        <v>510.27000000000044</v>
      </c>
      <c r="N3521" s="16">
        <f>IFERROR(SUM_DATA[[#This Row],[MAT C.]], 0)</f>
        <v>6500</v>
      </c>
      <c r="O3521" s="16">
        <f>VLOOKUP(SUM_DATA[[#This Row],[Work Order]],'[2]MAT DETAIL'!$D:$L,8,FALSE)</f>
        <v>6500</v>
      </c>
      <c r="P3521" s="17">
        <v>7010.27</v>
      </c>
      <c r="Q3521" s="67" t="s">
        <v>21</v>
      </c>
      <c r="R3521" s="67"/>
      <c r="S3521" s="67"/>
    </row>
    <row r="3522" spans="4:19" ht="15">
      <c r="D3522" s="4">
        <v>620114</v>
      </c>
      <c r="E3522" s="38">
        <v>44277</v>
      </c>
      <c r="F3522" s="38">
        <v>44277</v>
      </c>
      <c r="G3522" s="62"/>
      <c r="H3522" s="4">
        <v>3069819</v>
      </c>
      <c r="I3522" s="28" t="s">
        <v>26</v>
      </c>
      <c r="J3522" s="44" t="s">
        <v>1081</v>
      </c>
      <c r="K3522" s="12" t="s">
        <v>33</v>
      </c>
      <c r="L3522" s="8" t="s">
        <v>158</v>
      </c>
      <c r="M3522" s="16">
        <f>SUM_DATA[[#This Row],[TOTAL Cost]]-SUM_DATA[[#This Row],[MATERIAL Cost]]</f>
        <v>1720.57</v>
      </c>
      <c r="N3522" s="16">
        <f>IFERROR(SUM_DATA[[#This Row],[MAT C.]], 0)</f>
        <v>0</v>
      </c>
      <c r="O3522" s="16" t="e">
        <f>VLOOKUP(SUM_DATA[[#This Row],[Work Order]],'[2]MAT DETAIL'!$D:$L,8,FALSE)</f>
        <v>#N/A</v>
      </c>
      <c r="P3522" s="17">
        <v>1720.57</v>
      </c>
      <c r="Q3522" s="67" t="s">
        <v>25</v>
      </c>
      <c r="R3522" s="67"/>
      <c r="S3522" s="67"/>
    </row>
    <row r="3523" spans="4:19" ht="15">
      <c r="D3523" s="4">
        <v>620122</v>
      </c>
      <c r="E3523" s="38">
        <v>44277</v>
      </c>
      <c r="F3523" s="38">
        <v>44277</v>
      </c>
      <c r="G3523" s="62"/>
      <c r="H3523" s="4">
        <v>3069899</v>
      </c>
      <c r="I3523" s="28" t="s">
        <v>26</v>
      </c>
      <c r="J3523" s="44" t="s">
        <v>1082</v>
      </c>
      <c r="K3523" s="12" t="s">
        <v>82</v>
      </c>
      <c r="L3523" s="8" t="s">
        <v>140</v>
      </c>
      <c r="M3523" s="16">
        <f>SUM_DATA[[#This Row],[TOTAL Cost]]-SUM_DATA[[#This Row],[MATERIAL Cost]]</f>
        <v>1859.64</v>
      </c>
      <c r="N3523" s="16">
        <f>IFERROR(SUM_DATA[[#This Row],[MAT C.]], 0)</f>
        <v>0</v>
      </c>
      <c r="O3523" s="16" t="e">
        <f>VLOOKUP(SUM_DATA[[#This Row],[Work Order]],'[2]MAT DETAIL'!$D:$L,8,FALSE)</f>
        <v>#N/A</v>
      </c>
      <c r="P3523" s="17">
        <v>1859.64</v>
      </c>
      <c r="Q3523" s="67" t="s">
        <v>25</v>
      </c>
      <c r="R3523" s="67"/>
      <c r="S3523" s="67"/>
    </row>
    <row r="3524" spans="4:19" ht="15">
      <c r="D3524" s="4">
        <v>620122</v>
      </c>
      <c r="E3524" s="38">
        <v>44277</v>
      </c>
      <c r="F3524" s="38">
        <v>44277</v>
      </c>
      <c r="G3524" s="62"/>
      <c r="H3524" s="4">
        <v>3069902</v>
      </c>
      <c r="I3524" s="28" t="s">
        <v>26</v>
      </c>
      <c r="J3524" s="44" t="s">
        <v>77</v>
      </c>
      <c r="K3524" s="12" t="s">
        <v>78</v>
      </c>
      <c r="L3524" s="8" t="s">
        <v>79</v>
      </c>
      <c r="M3524" s="16">
        <f>SUM_DATA[[#This Row],[TOTAL Cost]]-SUM_DATA[[#This Row],[MATERIAL Cost]]</f>
        <v>1859.64</v>
      </c>
      <c r="N3524" s="16">
        <f>IFERROR(SUM_DATA[[#This Row],[MAT C.]], 0)</f>
        <v>0</v>
      </c>
      <c r="O3524" s="16" t="e">
        <f>VLOOKUP(SUM_DATA[[#This Row],[Work Order]],'[2]MAT DETAIL'!$D:$L,8,FALSE)</f>
        <v>#N/A</v>
      </c>
      <c r="P3524" s="17">
        <v>1859.64</v>
      </c>
      <c r="Q3524" s="67" t="s">
        <v>25</v>
      </c>
      <c r="R3524" s="67"/>
      <c r="S3524" s="67"/>
    </row>
    <row r="3525" spans="4:19" ht="15">
      <c r="D3525" s="4">
        <v>620117</v>
      </c>
      <c r="E3525" s="38">
        <v>44277</v>
      </c>
      <c r="F3525" s="38">
        <v>44277</v>
      </c>
      <c r="G3525" s="62"/>
      <c r="H3525" s="4">
        <v>3069904</v>
      </c>
      <c r="I3525" s="28" t="s">
        <v>26</v>
      </c>
      <c r="J3525" s="44" t="s">
        <v>73</v>
      </c>
      <c r="K3525" s="12" t="s">
        <v>47</v>
      </c>
      <c r="L3525" s="8" t="s">
        <v>74</v>
      </c>
      <c r="M3525" s="16">
        <f>SUM_DATA[[#This Row],[TOTAL Cost]]-SUM_DATA[[#This Row],[MATERIAL Cost]]</f>
        <v>1859.64</v>
      </c>
      <c r="N3525" s="16">
        <f>IFERROR(SUM_DATA[[#This Row],[MAT C.]], 0)</f>
        <v>0</v>
      </c>
      <c r="O3525" s="16" t="e">
        <f>VLOOKUP(SUM_DATA[[#This Row],[Work Order]],'[2]MAT DETAIL'!$D:$L,8,FALSE)</f>
        <v>#N/A</v>
      </c>
      <c r="P3525" s="17">
        <v>1859.64</v>
      </c>
      <c r="Q3525" s="67" t="s">
        <v>25</v>
      </c>
      <c r="R3525" s="67"/>
      <c r="S3525" s="67"/>
    </row>
    <row r="3526" spans="4:19" ht="15">
      <c r="D3526" s="4">
        <v>620105</v>
      </c>
      <c r="E3526" s="38">
        <v>44277</v>
      </c>
      <c r="F3526" s="38">
        <v>44277</v>
      </c>
      <c r="G3526" s="62"/>
      <c r="H3526" s="4">
        <v>3069905</v>
      </c>
      <c r="I3526" s="28" t="s">
        <v>26</v>
      </c>
      <c r="J3526" s="47" t="s">
        <v>235</v>
      </c>
      <c r="K3526" s="12" t="s">
        <v>36</v>
      </c>
      <c r="L3526" s="8" t="s">
        <v>42</v>
      </c>
      <c r="M3526" s="16">
        <f>SUM_DATA[[#This Row],[TOTAL Cost]]-SUM_DATA[[#This Row],[MATERIAL Cost]]</f>
        <v>1859.64</v>
      </c>
      <c r="N3526" s="16">
        <f>IFERROR(SUM_DATA[[#This Row],[MAT C.]], 0)</f>
        <v>0</v>
      </c>
      <c r="O3526" s="16" t="e">
        <f>VLOOKUP(SUM_DATA[[#This Row],[Work Order]],'[2]MAT DETAIL'!$D:$L,8,FALSE)</f>
        <v>#N/A</v>
      </c>
      <c r="P3526" s="17">
        <v>1859.64</v>
      </c>
      <c r="Q3526" s="67" t="s">
        <v>25</v>
      </c>
      <c r="R3526" s="67"/>
      <c r="S3526" s="67"/>
    </row>
    <row r="3527" spans="4:19" ht="15">
      <c r="D3527" s="4">
        <v>620111</v>
      </c>
      <c r="E3527" s="38">
        <v>44277</v>
      </c>
      <c r="F3527" s="38">
        <v>44277</v>
      </c>
      <c r="G3527" s="62"/>
      <c r="H3527" s="4">
        <v>3069906</v>
      </c>
      <c r="I3527" s="28" t="s">
        <v>26</v>
      </c>
      <c r="J3527" s="44" t="s">
        <v>77</v>
      </c>
      <c r="K3527" s="12" t="s">
        <v>78</v>
      </c>
      <c r="L3527" s="8" t="s">
        <v>79</v>
      </c>
      <c r="M3527" s="16">
        <f>SUM_DATA[[#This Row],[TOTAL Cost]]-SUM_DATA[[#This Row],[MATERIAL Cost]]</f>
        <v>1859.64</v>
      </c>
      <c r="N3527" s="16">
        <f>IFERROR(SUM_DATA[[#This Row],[MAT C.]], 0)</f>
        <v>0</v>
      </c>
      <c r="O3527" s="16" t="e">
        <f>VLOOKUP(SUM_DATA[[#This Row],[Work Order]],'[2]MAT DETAIL'!$D:$L,8,FALSE)</f>
        <v>#N/A</v>
      </c>
      <c r="P3527" s="17">
        <v>1859.64</v>
      </c>
      <c r="Q3527" s="67" t="s">
        <v>25</v>
      </c>
      <c r="R3527" s="67"/>
      <c r="S3527" s="67"/>
    </row>
    <row r="3528" spans="4:19" ht="15">
      <c r="D3528" s="4">
        <v>620120</v>
      </c>
      <c r="E3528" s="38">
        <v>44277</v>
      </c>
      <c r="F3528" s="38">
        <v>44277</v>
      </c>
      <c r="G3528" s="62"/>
      <c r="H3528" s="4">
        <v>3069908</v>
      </c>
      <c r="I3528" s="28" t="s">
        <v>26</v>
      </c>
      <c r="J3528" s="44" t="s">
        <v>355</v>
      </c>
      <c r="K3528" s="12" t="s">
        <v>33</v>
      </c>
      <c r="L3528" s="8" t="s">
        <v>39</v>
      </c>
      <c r="M3528" s="16">
        <f>SUM_DATA[[#This Row],[TOTAL Cost]]-SUM_DATA[[#This Row],[MATERIAL Cost]]</f>
        <v>1859.64</v>
      </c>
      <c r="N3528" s="16">
        <f>IFERROR(SUM_DATA[[#This Row],[MAT C.]], 0)</f>
        <v>0</v>
      </c>
      <c r="O3528" s="16" t="e">
        <f>VLOOKUP(SUM_DATA[[#This Row],[Work Order]],'[2]MAT DETAIL'!$D:$L,8,FALSE)</f>
        <v>#N/A</v>
      </c>
      <c r="P3528" s="17">
        <v>1859.64</v>
      </c>
      <c r="Q3528" s="67" t="s">
        <v>25</v>
      </c>
      <c r="R3528" s="67"/>
      <c r="S3528" s="67"/>
    </row>
    <row r="3529" spans="4:19" ht="15">
      <c r="D3529" s="19">
        <v>620120</v>
      </c>
      <c r="E3529" s="35">
        <v>44277</v>
      </c>
      <c r="F3529" s="35"/>
      <c r="G3529" s="62"/>
      <c r="H3529" s="19">
        <v>3069908</v>
      </c>
      <c r="I3529" s="28" t="s">
        <v>26</v>
      </c>
      <c r="J3529" s="46" t="s">
        <v>1082</v>
      </c>
      <c r="K3529" s="9" t="s">
        <v>82</v>
      </c>
      <c r="L3529" s="8" t="s">
        <v>140</v>
      </c>
      <c r="M3529" s="16"/>
      <c r="N3529" s="16"/>
      <c r="O3529" s="16"/>
      <c r="P3529" s="16"/>
      <c r="Q3529" s="67" t="s">
        <v>25</v>
      </c>
      <c r="R3529" s="67"/>
      <c r="S3529" s="67"/>
    </row>
    <row r="3530" spans="4:19" ht="15">
      <c r="D3530" s="4">
        <v>620114</v>
      </c>
      <c r="E3530" s="38">
        <v>44277</v>
      </c>
      <c r="F3530" s="38">
        <v>44277</v>
      </c>
      <c r="G3530" s="62"/>
      <c r="H3530" s="4">
        <v>3069909</v>
      </c>
      <c r="I3530" s="28" t="s">
        <v>26</v>
      </c>
      <c r="J3530" s="44" t="s">
        <v>101</v>
      </c>
      <c r="K3530" s="12" t="s">
        <v>59</v>
      </c>
      <c r="L3530" s="8" t="s">
        <v>98</v>
      </c>
      <c r="M3530" s="16">
        <f>SUM_DATA[[#This Row],[TOTAL Cost]]-SUM_DATA[[#This Row],[MATERIAL Cost]]</f>
        <v>1859.64</v>
      </c>
      <c r="N3530" s="16">
        <f>IFERROR(SUM_DATA[[#This Row],[MAT C.]], 0)</f>
        <v>0</v>
      </c>
      <c r="O3530" s="16" t="e">
        <f>VLOOKUP(SUM_DATA[[#This Row],[Work Order]],'[2]MAT DETAIL'!$D:$L,8,FALSE)</f>
        <v>#N/A</v>
      </c>
      <c r="P3530" s="17">
        <v>1859.64</v>
      </c>
      <c r="Q3530" s="67" t="s">
        <v>25</v>
      </c>
      <c r="R3530" s="67"/>
      <c r="S3530" s="67"/>
    </row>
    <row r="3531" spans="4:19" ht="15">
      <c r="D3531" s="4">
        <v>620122</v>
      </c>
      <c r="E3531" s="38">
        <v>44277</v>
      </c>
      <c r="F3531" s="38">
        <v>44277</v>
      </c>
      <c r="G3531" s="62"/>
      <c r="H3531" s="4">
        <v>3069912</v>
      </c>
      <c r="I3531" s="28" t="s">
        <v>26</v>
      </c>
      <c r="J3531" s="44" t="s">
        <v>139</v>
      </c>
      <c r="K3531" s="12" t="s">
        <v>82</v>
      </c>
      <c r="L3531" s="8" t="s">
        <v>140</v>
      </c>
      <c r="M3531" s="16">
        <f>SUM_DATA[[#This Row],[TOTAL Cost]]-SUM_DATA[[#This Row],[MATERIAL Cost]]</f>
        <v>9518.7900000000009</v>
      </c>
      <c r="N3531" s="16">
        <f>IFERROR(SUM_DATA[[#This Row],[MAT C.]], 0)</f>
        <v>0</v>
      </c>
      <c r="O3531" s="16" t="e">
        <f>VLOOKUP(SUM_DATA[[#This Row],[Work Order]],'[2]MAT DETAIL'!$D:$L,8,FALSE)</f>
        <v>#N/A</v>
      </c>
      <c r="P3531" s="17">
        <v>9518.7900000000009</v>
      </c>
      <c r="Q3531" s="67" t="s">
        <v>25</v>
      </c>
      <c r="R3531" s="67"/>
      <c r="S3531" s="67"/>
    </row>
    <row r="3532" spans="4:19" ht="15">
      <c r="D3532" s="19">
        <v>620122</v>
      </c>
      <c r="E3532" s="35">
        <v>44277</v>
      </c>
      <c r="F3532" s="35"/>
      <c r="G3532" s="62"/>
      <c r="H3532" s="4">
        <v>3069912</v>
      </c>
      <c r="I3532" s="28" t="s">
        <v>26</v>
      </c>
      <c r="J3532" s="46" t="s">
        <v>72</v>
      </c>
      <c r="K3532" s="13" t="s">
        <v>36</v>
      </c>
      <c r="L3532" s="10" t="s">
        <v>37</v>
      </c>
      <c r="M3532" s="16"/>
      <c r="N3532" s="16"/>
      <c r="O3532" s="16"/>
      <c r="P3532" s="16"/>
      <c r="Q3532" s="67" t="s">
        <v>25</v>
      </c>
      <c r="R3532" s="67"/>
      <c r="S3532" s="67"/>
    </row>
    <row r="3533" spans="4:19" ht="15">
      <c r="D3533" s="4">
        <v>620111</v>
      </c>
      <c r="E3533" s="38">
        <v>44277</v>
      </c>
      <c r="F3533" s="38">
        <v>44277</v>
      </c>
      <c r="G3533" s="62"/>
      <c r="H3533" s="4">
        <v>3069918</v>
      </c>
      <c r="I3533" s="28" t="s">
        <v>26</v>
      </c>
      <c r="J3533" s="44" t="s">
        <v>1083</v>
      </c>
      <c r="K3533" s="8" t="s">
        <v>24</v>
      </c>
      <c r="L3533" s="8" t="s">
        <v>24</v>
      </c>
      <c r="M3533" s="16">
        <f>SUM_DATA[[#This Row],[TOTAL Cost]]-SUM_DATA[[#This Row],[MATERIAL Cost]]</f>
        <v>2044.7</v>
      </c>
      <c r="N3533" s="16">
        <f>IFERROR(SUM_DATA[[#This Row],[MAT C.]], 0)</f>
        <v>0</v>
      </c>
      <c r="O3533" s="16" t="e">
        <f>VLOOKUP(SUM_DATA[[#This Row],[Work Order]],'[2]MAT DETAIL'!$D:$L,8,FALSE)</f>
        <v>#N/A</v>
      </c>
      <c r="P3533" s="17">
        <v>2044.7</v>
      </c>
      <c r="Q3533" s="67" t="s">
        <v>25</v>
      </c>
      <c r="R3533" s="67"/>
      <c r="S3533" s="67"/>
    </row>
    <row r="3534" spans="4:19" ht="15">
      <c r="D3534" s="4">
        <v>620124</v>
      </c>
      <c r="E3534" s="38">
        <v>44278</v>
      </c>
      <c r="F3534" s="38">
        <v>44278</v>
      </c>
      <c r="G3534" s="62"/>
      <c r="H3534" s="4">
        <v>3070049</v>
      </c>
      <c r="I3534" s="28" t="s">
        <v>31</v>
      </c>
      <c r="J3534" s="44" t="s">
        <v>1084</v>
      </c>
      <c r="K3534" s="12" t="s">
        <v>76</v>
      </c>
      <c r="L3534" s="8" t="s">
        <v>76</v>
      </c>
      <c r="M3534" s="16">
        <f>SUM_DATA[[#This Row],[TOTAL Cost]]-SUM_DATA[[#This Row],[MATERIAL Cost]]</f>
        <v>3009.32</v>
      </c>
      <c r="N3534" s="16">
        <f>IFERROR(SUM_DATA[[#This Row],[MAT C.]], 0)</f>
        <v>0</v>
      </c>
      <c r="O3534" s="16" t="e">
        <f>VLOOKUP(SUM_DATA[[#This Row],[Work Order]],'[2]MAT DETAIL'!$D:$L,8,FALSE)</f>
        <v>#N/A</v>
      </c>
      <c r="P3534" s="17">
        <v>3009.32</v>
      </c>
      <c r="Q3534" s="67" t="s">
        <v>25</v>
      </c>
      <c r="R3534" s="67"/>
      <c r="S3534" s="67"/>
    </row>
    <row r="3535" spans="4:19" ht="15">
      <c r="D3535" s="4">
        <v>620119</v>
      </c>
      <c r="E3535" s="38">
        <v>44278</v>
      </c>
      <c r="F3535" s="38">
        <v>44278</v>
      </c>
      <c r="G3535" s="62"/>
      <c r="H3535" s="4">
        <v>3070054</v>
      </c>
      <c r="I3535" s="28" t="s">
        <v>31</v>
      </c>
      <c r="J3535" s="44" t="s">
        <v>1085</v>
      </c>
      <c r="K3535" s="12" t="s">
        <v>36</v>
      </c>
      <c r="L3535" s="8" t="s">
        <v>53</v>
      </c>
      <c r="M3535" s="16">
        <f>SUM_DATA[[#This Row],[TOTAL Cost]]-SUM_DATA[[#This Row],[MATERIAL Cost]]</f>
        <v>1360.43</v>
      </c>
      <c r="N3535" s="16">
        <f>IFERROR(SUM_DATA[[#This Row],[MAT C.]], 0)</f>
        <v>0</v>
      </c>
      <c r="O3535" s="16" t="e">
        <f>VLOOKUP(SUM_DATA[[#This Row],[Work Order]],'[2]MAT DETAIL'!$D:$L,8,FALSE)</f>
        <v>#N/A</v>
      </c>
      <c r="P3535" s="17">
        <v>1360.43</v>
      </c>
      <c r="Q3535" s="67" t="s">
        <v>25</v>
      </c>
      <c r="R3535" s="67"/>
      <c r="S3535" s="67"/>
    </row>
    <row r="3536" spans="4:19" ht="15">
      <c r="D3536" s="4">
        <v>620109</v>
      </c>
      <c r="E3536" s="38">
        <v>44278</v>
      </c>
      <c r="F3536" s="38">
        <v>44279</v>
      </c>
      <c r="G3536" s="62"/>
      <c r="H3536" s="4">
        <v>3070374</v>
      </c>
      <c r="I3536" s="28" t="s">
        <v>31</v>
      </c>
      <c r="J3536" s="44" t="s">
        <v>323</v>
      </c>
      <c r="K3536" s="12" t="s">
        <v>59</v>
      </c>
      <c r="L3536" s="8" t="s">
        <v>60</v>
      </c>
      <c r="M3536" s="16">
        <f>SUM_DATA[[#This Row],[TOTAL Cost]]-SUM_DATA[[#This Row],[MATERIAL Cost]]</f>
        <v>3792.83</v>
      </c>
      <c r="N3536" s="16">
        <f>IFERROR(SUM_DATA[[#This Row],[MAT C.]], 0)</f>
        <v>0</v>
      </c>
      <c r="O3536" s="16" t="e">
        <f>VLOOKUP(SUM_DATA[[#This Row],[Work Order]],'[2]MAT DETAIL'!$D:$L,8,FALSE)</f>
        <v>#N/A</v>
      </c>
      <c r="P3536" s="17">
        <v>3792.83</v>
      </c>
      <c r="Q3536" s="67" t="s">
        <v>25</v>
      </c>
      <c r="R3536" s="67"/>
      <c r="S3536" s="67"/>
    </row>
    <row r="3537" spans="4:19" ht="15">
      <c r="D3537" s="4">
        <v>620104</v>
      </c>
      <c r="E3537" s="38">
        <v>44278</v>
      </c>
      <c r="F3537" s="38">
        <v>44279</v>
      </c>
      <c r="G3537" s="62"/>
      <c r="H3537" s="4">
        <v>3070383</v>
      </c>
      <c r="I3537" s="28" t="s">
        <v>26</v>
      </c>
      <c r="J3537" s="44" t="s">
        <v>1086</v>
      </c>
      <c r="K3537" s="12" t="s">
        <v>39</v>
      </c>
      <c r="L3537" s="8" t="s">
        <v>40</v>
      </c>
      <c r="M3537" s="16">
        <f>SUM_DATA[[#This Row],[TOTAL Cost]]-SUM_DATA[[#This Row],[MATERIAL Cost]]</f>
        <v>27760.269999999997</v>
      </c>
      <c r="N3537" s="16">
        <f>IFERROR(SUM_DATA[[#This Row],[MAT C.]], 0)</f>
        <v>5250</v>
      </c>
      <c r="O3537" s="16">
        <f>VLOOKUP(SUM_DATA[[#This Row],[Work Order]],'[2]MAT DETAIL'!$D:$L,8,FALSE)</f>
        <v>5250</v>
      </c>
      <c r="P3537" s="17">
        <v>33010.269999999997</v>
      </c>
      <c r="Q3537" s="67" t="s">
        <v>21</v>
      </c>
      <c r="R3537" s="67"/>
      <c r="S3537" s="67"/>
    </row>
    <row r="3538" spans="4:19" ht="15">
      <c r="D3538" s="4">
        <v>620122</v>
      </c>
      <c r="E3538" s="38">
        <v>44279</v>
      </c>
      <c r="F3538" s="38">
        <v>44279</v>
      </c>
      <c r="G3538" s="62"/>
      <c r="H3538" s="4">
        <v>3070521</v>
      </c>
      <c r="I3538" s="28" t="s">
        <v>31</v>
      </c>
      <c r="J3538" s="44" t="s">
        <v>1087</v>
      </c>
      <c r="K3538" s="12" t="s">
        <v>78</v>
      </c>
      <c r="L3538" s="8" t="s">
        <v>79</v>
      </c>
      <c r="M3538" s="16">
        <f>SUM_DATA[[#This Row],[TOTAL Cost]]-SUM_DATA[[#This Row],[MATERIAL Cost]]</f>
        <v>1360.43</v>
      </c>
      <c r="N3538" s="16">
        <f>IFERROR(SUM_DATA[[#This Row],[MAT C.]], 0)</f>
        <v>0</v>
      </c>
      <c r="O3538" s="16" t="e">
        <f>VLOOKUP(SUM_DATA[[#This Row],[Work Order]],'[2]MAT DETAIL'!$D:$L,8,FALSE)</f>
        <v>#N/A</v>
      </c>
      <c r="P3538" s="17">
        <v>1360.43</v>
      </c>
      <c r="Q3538" s="67" t="s">
        <v>25</v>
      </c>
      <c r="R3538" s="67"/>
      <c r="S3538" s="67"/>
    </row>
    <row r="3539" spans="4:19" ht="15">
      <c r="D3539" s="19">
        <v>620122</v>
      </c>
      <c r="E3539" s="35">
        <v>44279</v>
      </c>
      <c r="F3539" s="35"/>
      <c r="G3539" s="62"/>
      <c r="H3539" s="4">
        <v>3070521</v>
      </c>
      <c r="I3539" s="28" t="s">
        <v>31</v>
      </c>
      <c r="J3539" s="46" t="s">
        <v>1088</v>
      </c>
      <c r="K3539" s="13" t="s">
        <v>56</v>
      </c>
      <c r="L3539" s="9" t="s">
        <v>146</v>
      </c>
      <c r="M3539" s="16"/>
      <c r="N3539" s="16"/>
      <c r="O3539" s="16"/>
      <c r="P3539" s="16"/>
      <c r="Q3539" s="67" t="s">
        <v>25</v>
      </c>
      <c r="R3539" s="67"/>
      <c r="S3539" s="67"/>
    </row>
    <row r="3540" spans="4:19" ht="15">
      <c r="D3540" s="4">
        <v>620119</v>
      </c>
      <c r="E3540" s="38">
        <v>44279</v>
      </c>
      <c r="F3540" s="38">
        <v>44279</v>
      </c>
      <c r="G3540" s="62"/>
      <c r="H3540" s="4">
        <v>3070527</v>
      </c>
      <c r="I3540" s="28" t="s">
        <v>31</v>
      </c>
      <c r="J3540" s="44" t="s">
        <v>1089</v>
      </c>
      <c r="K3540" s="12" t="s">
        <v>67</v>
      </c>
      <c r="L3540" s="8" t="s">
        <v>142</v>
      </c>
      <c r="M3540" s="16">
        <f>SUM_DATA[[#This Row],[TOTAL Cost]]-SUM_DATA[[#This Row],[MATERIAL Cost]]</f>
        <v>1360.43</v>
      </c>
      <c r="N3540" s="16">
        <f>IFERROR(SUM_DATA[[#This Row],[MAT C.]], 0)</f>
        <v>0</v>
      </c>
      <c r="O3540" s="16" t="e">
        <f>VLOOKUP(SUM_DATA[[#This Row],[Work Order]],'[2]MAT DETAIL'!$D:$L,8,FALSE)</f>
        <v>#N/A</v>
      </c>
      <c r="P3540" s="17">
        <v>1360.43</v>
      </c>
      <c r="Q3540" s="67" t="s">
        <v>25</v>
      </c>
      <c r="R3540" s="67"/>
      <c r="S3540" s="67"/>
    </row>
    <row r="3541" spans="4:19" ht="15">
      <c r="D3541" s="4">
        <v>620107</v>
      </c>
      <c r="E3541" s="38">
        <v>44279</v>
      </c>
      <c r="F3541" s="38">
        <v>44279</v>
      </c>
      <c r="G3541" s="62"/>
      <c r="H3541" s="4">
        <v>3070600</v>
      </c>
      <c r="I3541" s="28" t="s">
        <v>26</v>
      </c>
      <c r="J3541" s="44" t="s">
        <v>1090</v>
      </c>
      <c r="K3541" s="12" t="s">
        <v>36</v>
      </c>
      <c r="L3541" s="8" t="s">
        <v>42</v>
      </c>
      <c r="M3541" s="16">
        <f>SUM_DATA[[#This Row],[TOTAL Cost]]-SUM_DATA[[#This Row],[MATERIAL Cost]]</f>
        <v>510.2699999999968</v>
      </c>
      <c r="N3541" s="16">
        <f>IFERROR(SUM_DATA[[#This Row],[MAT C.]], 0)</f>
        <v>51500</v>
      </c>
      <c r="O3541" s="16">
        <f>VLOOKUP(SUM_DATA[[#This Row],[Work Order]],'[2]MAT DETAIL'!$D:$L,8,FALSE)</f>
        <v>51500</v>
      </c>
      <c r="P3541" s="17">
        <v>52010.27</v>
      </c>
      <c r="Q3541" s="67" t="s">
        <v>21</v>
      </c>
      <c r="R3541" s="67"/>
      <c r="S3541" s="67"/>
    </row>
    <row r="3542" spans="4:19" ht="15">
      <c r="D3542" s="4">
        <v>620118</v>
      </c>
      <c r="E3542" s="38">
        <v>44279</v>
      </c>
      <c r="F3542" s="38">
        <v>44279</v>
      </c>
      <c r="G3542" s="62"/>
      <c r="H3542" s="4">
        <v>3070601</v>
      </c>
      <c r="I3542" s="28" t="s">
        <v>26</v>
      </c>
      <c r="J3542" s="44" t="s">
        <v>1090</v>
      </c>
      <c r="K3542" s="12" t="s">
        <v>36</v>
      </c>
      <c r="L3542" s="8" t="s">
        <v>42</v>
      </c>
      <c r="M3542" s="16">
        <f>SUM_DATA[[#This Row],[TOTAL Cost]]-SUM_DATA[[#This Row],[MATERIAL Cost]]</f>
        <v>510.2699999999968</v>
      </c>
      <c r="N3542" s="16">
        <f>IFERROR(SUM_DATA[[#This Row],[MAT C.]], 0)</f>
        <v>51500</v>
      </c>
      <c r="O3542" s="16">
        <f>VLOOKUP(SUM_DATA[[#This Row],[Work Order]],'[2]MAT DETAIL'!$D:$L,8,FALSE)</f>
        <v>51500</v>
      </c>
      <c r="P3542" s="17">
        <v>52010.27</v>
      </c>
      <c r="Q3542" s="67" t="s">
        <v>21</v>
      </c>
      <c r="R3542" s="67"/>
      <c r="S3542" s="67"/>
    </row>
    <row r="3543" spans="4:19" ht="15">
      <c r="D3543" s="4">
        <v>620122</v>
      </c>
      <c r="E3543" s="38">
        <v>44279</v>
      </c>
      <c r="F3543" s="38">
        <v>44279</v>
      </c>
      <c r="G3543" s="62"/>
      <c r="H3543" s="4">
        <v>3070602</v>
      </c>
      <c r="I3543" s="28" t="s">
        <v>26</v>
      </c>
      <c r="J3543" s="44" t="s">
        <v>1090</v>
      </c>
      <c r="K3543" s="12" t="s">
        <v>36</v>
      </c>
      <c r="L3543" s="8" t="s">
        <v>42</v>
      </c>
      <c r="M3543" s="16">
        <f>SUM_DATA[[#This Row],[TOTAL Cost]]-SUM_DATA[[#This Row],[MATERIAL Cost]]</f>
        <v>510.2699999999968</v>
      </c>
      <c r="N3543" s="16">
        <f>IFERROR(SUM_DATA[[#This Row],[MAT C.]], 0)</f>
        <v>51500</v>
      </c>
      <c r="O3543" s="16">
        <f>VLOOKUP(SUM_DATA[[#This Row],[Work Order]],'[2]MAT DETAIL'!$D:$L,8,FALSE)</f>
        <v>51500</v>
      </c>
      <c r="P3543" s="17">
        <v>52010.27</v>
      </c>
      <c r="Q3543" s="67" t="s">
        <v>21</v>
      </c>
      <c r="R3543" s="67"/>
      <c r="S3543" s="67"/>
    </row>
    <row r="3544" spans="4:19" ht="15">
      <c r="D3544" s="4">
        <v>620118</v>
      </c>
      <c r="E3544" s="38">
        <v>44279</v>
      </c>
      <c r="F3544" s="38">
        <v>44279</v>
      </c>
      <c r="G3544" s="62"/>
      <c r="H3544" s="4">
        <v>3070658</v>
      </c>
      <c r="I3544" s="28" t="s">
        <v>26</v>
      </c>
      <c r="J3544" s="44" t="s">
        <v>1091</v>
      </c>
      <c r="K3544" s="12" t="s">
        <v>36</v>
      </c>
      <c r="L3544" s="8" t="s">
        <v>42</v>
      </c>
      <c r="M3544" s="16">
        <f>SUM_DATA[[#This Row],[TOTAL Cost]]-SUM_DATA[[#This Row],[MATERIAL Cost]]</f>
        <v>245862.17</v>
      </c>
      <c r="N3544" s="16">
        <f>IFERROR(SUM_DATA[[#This Row],[MAT C.]], 0)</f>
        <v>6900</v>
      </c>
      <c r="O3544" s="16">
        <f>VLOOKUP(SUM_DATA[[#This Row],[Work Order]],'[2]MAT DETAIL'!$D:$L,8,FALSE)</f>
        <v>6900</v>
      </c>
      <c r="P3544" s="17">
        <v>252762.17</v>
      </c>
      <c r="Q3544" s="67" t="s">
        <v>21</v>
      </c>
      <c r="R3544" s="67"/>
      <c r="S3544" s="67"/>
    </row>
    <row r="3545" spans="4:19" ht="15">
      <c r="D3545" s="4">
        <v>620122</v>
      </c>
      <c r="E3545" s="38">
        <v>44279</v>
      </c>
      <c r="F3545" s="38">
        <v>44279</v>
      </c>
      <c r="G3545" s="62"/>
      <c r="H3545" s="4">
        <v>3070672</v>
      </c>
      <c r="I3545" s="28" t="s">
        <v>26</v>
      </c>
      <c r="J3545" s="44" t="s">
        <v>1091</v>
      </c>
      <c r="K3545" s="12" t="s">
        <v>36</v>
      </c>
      <c r="L3545" s="8" t="s">
        <v>42</v>
      </c>
      <c r="M3545" s="16">
        <f>SUM_DATA[[#This Row],[TOTAL Cost]]-SUM_DATA[[#This Row],[MATERIAL Cost]]</f>
        <v>113762.17</v>
      </c>
      <c r="N3545" s="16">
        <f>IFERROR(SUM_DATA[[#This Row],[MAT C.]], 0)</f>
        <v>6900</v>
      </c>
      <c r="O3545" s="16">
        <f>VLOOKUP(SUM_DATA[[#This Row],[Work Order]],'[2]MAT DETAIL'!$D:$L,8,FALSE)</f>
        <v>6900</v>
      </c>
      <c r="P3545" s="17">
        <v>120662.17</v>
      </c>
      <c r="Q3545" s="67" t="s">
        <v>21</v>
      </c>
      <c r="R3545" s="67"/>
      <c r="S3545" s="67"/>
    </row>
    <row r="3546" spans="4:19" ht="15">
      <c r="D3546" s="4">
        <v>620119</v>
      </c>
      <c r="E3546" s="38">
        <v>44280</v>
      </c>
      <c r="F3546" s="38">
        <v>44280</v>
      </c>
      <c r="G3546" s="62"/>
      <c r="H3546" s="4">
        <v>3070906</v>
      </c>
      <c r="I3546" s="28" t="s">
        <v>26</v>
      </c>
      <c r="J3546" s="44" t="s">
        <v>99</v>
      </c>
      <c r="K3546" s="23" t="s">
        <v>36</v>
      </c>
      <c r="L3546" s="26" t="s">
        <v>37</v>
      </c>
      <c r="M3546" s="16">
        <f>SUM_DATA[[#This Row],[TOTAL Cost]]-SUM_DATA[[#This Row],[MATERIAL Cost]]</f>
        <v>2075.4499999999998</v>
      </c>
      <c r="N3546" s="16">
        <f>IFERROR(SUM_DATA[[#This Row],[MAT C.]], 0)</f>
        <v>0</v>
      </c>
      <c r="O3546" s="16" t="e">
        <f>VLOOKUP(SUM_DATA[[#This Row],[Work Order]],'[2]MAT DETAIL'!$D:$L,8,FALSE)</f>
        <v>#N/A</v>
      </c>
      <c r="P3546" s="17">
        <v>2075.4499999999998</v>
      </c>
      <c r="Q3546" s="67" t="s">
        <v>25</v>
      </c>
      <c r="R3546" s="67"/>
      <c r="S3546" s="67"/>
    </row>
    <row r="3547" spans="4:19" ht="15">
      <c r="D3547" s="4">
        <v>620123</v>
      </c>
      <c r="E3547" s="38">
        <v>44280</v>
      </c>
      <c r="F3547" s="38">
        <v>44280</v>
      </c>
      <c r="G3547" s="62"/>
      <c r="H3547" s="4">
        <v>3070907</v>
      </c>
      <c r="I3547" s="28" t="s">
        <v>26</v>
      </c>
      <c r="J3547" s="44" t="s">
        <v>55</v>
      </c>
      <c r="K3547" s="12" t="s">
        <v>56</v>
      </c>
      <c r="L3547" s="8" t="s">
        <v>57</v>
      </c>
      <c r="M3547" s="16">
        <f>SUM_DATA[[#This Row],[TOTAL Cost]]-SUM_DATA[[#This Row],[MATERIAL Cost]]</f>
        <v>2041.08</v>
      </c>
      <c r="N3547" s="16">
        <f>IFERROR(SUM_DATA[[#This Row],[MAT C.]], 0)</f>
        <v>0</v>
      </c>
      <c r="O3547" s="16" t="e">
        <f>VLOOKUP(SUM_DATA[[#This Row],[Work Order]],'[2]MAT DETAIL'!$D:$L,8,FALSE)</f>
        <v>#N/A</v>
      </c>
      <c r="P3547" s="17">
        <v>2041.08</v>
      </c>
      <c r="Q3547" s="67" t="s">
        <v>25</v>
      </c>
      <c r="R3547" s="67"/>
      <c r="S3547" s="67"/>
    </row>
    <row r="3548" spans="4:19" ht="15">
      <c r="D3548" s="4">
        <v>620123</v>
      </c>
      <c r="E3548" s="38">
        <v>44280</v>
      </c>
      <c r="F3548" s="38">
        <v>44280</v>
      </c>
      <c r="G3548" s="62"/>
      <c r="H3548" s="4">
        <v>3070908</v>
      </c>
      <c r="I3548" s="28" t="s">
        <v>26</v>
      </c>
      <c r="J3548" s="44" t="s">
        <v>101</v>
      </c>
      <c r="K3548" s="12" t="s">
        <v>59</v>
      </c>
      <c r="L3548" s="8" t="s">
        <v>98</v>
      </c>
      <c r="M3548" s="16">
        <f>SUM_DATA[[#This Row],[TOTAL Cost]]-SUM_DATA[[#This Row],[MATERIAL Cost]]</f>
        <v>0</v>
      </c>
      <c r="N3548" s="16">
        <f>IFERROR(SUM_DATA[[#This Row],[MAT C.]], 0)</f>
        <v>7325</v>
      </c>
      <c r="O3548" s="16">
        <f>VLOOKUP(SUM_DATA[[#This Row],[Work Order]],'[2]MAT DETAIL'!$D:$L,8,FALSE)</f>
        <v>7325</v>
      </c>
      <c r="P3548" s="17">
        <v>7325</v>
      </c>
      <c r="Q3548" s="67" t="s">
        <v>25</v>
      </c>
      <c r="R3548" s="67"/>
      <c r="S3548" s="67"/>
    </row>
    <row r="3549" spans="4:19" ht="15">
      <c r="D3549" s="4">
        <v>620112</v>
      </c>
      <c r="E3549" s="38">
        <v>44280</v>
      </c>
      <c r="F3549" s="38">
        <v>44280</v>
      </c>
      <c r="G3549" s="62"/>
      <c r="H3549" s="4">
        <v>3070909</v>
      </c>
      <c r="I3549" s="28" t="s">
        <v>26</v>
      </c>
      <c r="J3549" s="44" t="s">
        <v>241</v>
      </c>
      <c r="K3549" s="12" t="s">
        <v>39</v>
      </c>
      <c r="L3549" s="8" t="s">
        <v>40</v>
      </c>
      <c r="M3549" s="16">
        <f>SUM_DATA[[#This Row],[TOTAL Cost]]-SUM_DATA[[#This Row],[MATERIAL Cost]]</f>
        <v>2876.19</v>
      </c>
      <c r="N3549" s="16">
        <f>IFERROR(SUM_DATA[[#This Row],[MAT C.]], 0)</f>
        <v>0</v>
      </c>
      <c r="O3549" s="16" t="e">
        <f>VLOOKUP(SUM_DATA[[#This Row],[Work Order]],'[2]MAT DETAIL'!$D:$L,8,FALSE)</f>
        <v>#N/A</v>
      </c>
      <c r="P3549" s="17">
        <v>2876.19</v>
      </c>
      <c r="Q3549" s="67" t="s">
        <v>25</v>
      </c>
      <c r="R3549" s="67"/>
      <c r="S3549" s="67"/>
    </row>
    <row r="3550" spans="4:19" ht="15">
      <c r="D3550" s="4">
        <v>620119</v>
      </c>
      <c r="E3550" s="38">
        <v>44280</v>
      </c>
      <c r="F3550" s="38">
        <v>44280</v>
      </c>
      <c r="G3550" s="62"/>
      <c r="H3550" s="4">
        <v>3070911</v>
      </c>
      <c r="I3550" s="28" t="s">
        <v>26</v>
      </c>
      <c r="J3550" s="44" t="s">
        <v>72</v>
      </c>
      <c r="K3550" s="12" t="s">
        <v>36</v>
      </c>
      <c r="L3550" s="10" t="s">
        <v>37</v>
      </c>
      <c r="M3550" s="16">
        <f>SUM_DATA[[#This Row],[TOTAL Cost]]-SUM_DATA[[#This Row],[MATERIAL Cost]]</f>
        <v>2041.08</v>
      </c>
      <c r="N3550" s="16">
        <f>IFERROR(SUM_DATA[[#This Row],[MAT C.]], 0)</f>
        <v>0</v>
      </c>
      <c r="O3550" s="16" t="e">
        <f>VLOOKUP(SUM_DATA[[#This Row],[Work Order]],'[2]MAT DETAIL'!$D:$L,8,FALSE)</f>
        <v>#N/A</v>
      </c>
      <c r="P3550" s="17">
        <v>2041.08</v>
      </c>
      <c r="Q3550" s="67" t="s">
        <v>25</v>
      </c>
      <c r="R3550" s="67"/>
      <c r="S3550" s="67"/>
    </row>
    <row r="3551" spans="4:19" ht="15">
      <c r="D3551" s="4">
        <v>620122</v>
      </c>
      <c r="E3551" s="38">
        <v>44280</v>
      </c>
      <c r="F3551" s="38">
        <v>44280</v>
      </c>
      <c r="G3551" s="62"/>
      <c r="H3551" s="4">
        <v>3070912</v>
      </c>
      <c r="I3551" s="28" t="s">
        <v>26</v>
      </c>
      <c r="J3551" s="44" t="s">
        <v>139</v>
      </c>
      <c r="K3551" s="12" t="s">
        <v>82</v>
      </c>
      <c r="L3551" s="8" t="s">
        <v>140</v>
      </c>
      <c r="M3551" s="16">
        <f>SUM_DATA[[#This Row],[TOTAL Cost]]-SUM_DATA[[#This Row],[MATERIAL Cost]]</f>
        <v>8550.5499999999993</v>
      </c>
      <c r="N3551" s="16">
        <f>IFERROR(SUM_DATA[[#This Row],[MAT C.]], 0)</f>
        <v>0</v>
      </c>
      <c r="O3551" s="16" t="e">
        <f>VLOOKUP(SUM_DATA[[#This Row],[Work Order]],'[2]MAT DETAIL'!$D:$L,8,FALSE)</f>
        <v>#N/A</v>
      </c>
      <c r="P3551" s="17">
        <v>8550.5499999999993</v>
      </c>
      <c r="Q3551" s="67" t="s">
        <v>25</v>
      </c>
      <c r="R3551" s="67"/>
      <c r="S3551" s="67"/>
    </row>
    <row r="3552" spans="4:19" ht="15">
      <c r="D3552" s="4">
        <v>620111</v>
      </c>
      <c r="E3552" s="38">
        <v>44280</v>
      </c>
      <c r="F3552" s="38">
        <v>44280</v>
      </c>
      <c r="G3552" s="62"/>
      <c r="H3552" s="4">
        <v>3070913</v>
      </c>
      <c r="I3552" s="28" t="s">
        <v>26</v>
      </c>
      <c r="J3552" s="44" t="s">
        <v>145</v>
      </c>
      <c r="K3552" s="12" t="s">
        <v>56</v>
      </c>
      <c r="L3552" s="8" t="s">
        <v>146</v>
      </c>
      <c r="M3552" s="16">
        <f>SUM_DATA[[#This Row],[TOTAL Cost]]-SUM_DATA[[#This Row],[MATERIAL Cost]]</f>
        <v>2041.08</v>
      </c>
      <c r="N3552" s="16">
        <f>IFERROR(SUM_DATA[[#This Row],[MAT C.]], 0)</f>
        <v>0</v>
      </c>
      <c r="O3552" s="16" t="e">
        <f>VLOOKUP(SUM_DATA[[#This Row],[Work Order]],'[2]MAT DETAIL'!$D:$L,8,FALSE)</f>
        <v>#N/A</v>
      </c>
      <c r="P3552" s="17">
        <v>2041.08</v>
      </c>
      <c r="Q3552" s="67" t="s">
        <v>25</v>
      </c>
      <c r="R3552" s="67"/>
      <c r="S3552" s="67"/>
    </row>
    <row r="3553" spans="4:19" ht="15">
      <c r="D3553" s="4">
        <v>620116</v>
      </c>
      <c r="E3553" s="38">
        <v>44284</v>
      </c>
      <c r="F3553" s="38">
        <v>44284</v>
      </c>
      <c r="G3553" s="62"/>
      <c r="H3553" s="4">
        <v>3074170</v>
      </c>
      <c r="I3553" s="28" t="s">
        <v>26</v>
      </c>
      <c r="J3553" s="44" t="s">
        <v>782</v>
      </c>
      <c r="K3553" s="12" t="s">
        <v>67</v>
      </c>
      <c r="L3553" s="8" t="s">
        <v>451</v>
      </c>
      <c r="M3553" s="16">
        <f>SUM_DATA[[#This Row],[TOTAL Cost]]-SUM_DATA[[#This Row],[MATERIAL Cost]]</f>
        <v>2041.08</v>
      </c>
      <c r="N3553" s="16">
        <f>IFERROR(SUM_DATA[[#This Row],[MAT C.]], 0)</f>
        <v>0</v>
      </c>
      <c r="O3553" s="16" t="e">
        <f>VLOOKUP(SUM_DATA[[#This Row],[Work Order]],'[2]MAT DETAIL'!$D:$L,8,FALSE)</f>
        <v>#N/A</v>
      </c>
      <c r="P3553" s="17">
        <v>2041.08</v>
      </c>
      <c r="Q3553" s="67" t="s">
        <v>25</v>
      </c>
      <c r="R3553" s="67"/>
      <c r="S3553" s="67"/>
    </row>
    <row r="3554" spans="4:19" ht="15">
      <c r="D3554" s="4">
        <v>620117</v>
      </c>
      <c r="E3554" s="38">
        <v>44284</v>
      </c>
      <c r="F3554" s="38">
        <v>44284</v>
      </c>
      <c r="G3554" s="62"/>
      <c r="H3554" s="4">
        <v>3074171</v>
      </c>
      <c r="I3554" s="28" t="s">
        <v>26</v>
      </c>
      <c r="J3554" s="44" t="s">
        <v>73</v>
      </c>
      <c r="K3554" s="12" t="s">
        <v>47</v>
      </c>
      <c r="L3554" s="8" t="s">
        <v>74</v>
      </c>
      <c r="M3554" s="16">
        <f>SUM_DATA[[#This Row],[TOTAL Cost]]-SUM_DATA[[#This Row],[MATERIAL Cost]]</f>
        <v>2041.08</v>
      </c>
      <c r="N3554" s="16">
        <f>IFERROR(SUM_DATA[[#This Row],[MAT C.]], 0)</f>
        <v>0</v>
      </c>
      <c r="O3554" s="16" t="e">
        <f>VLOOKUP(SUM_DATA[[#This Row],[Work Order]],'[2]MAT DETAIL'!$D:$L,8,FALSE)</f>
        <v>#N/A</v>
      </c>
      <c r="P3554" s="17">
        <v>2041.08</v>
      </c>
      <c r="Q3554" s="67" t="s">
        <v>25</v>
      </c>
      <c r="R3554" s="67"/>
      <c r="S3554" s="67"/>
    </row>
    <row r="3555" spans="4:19" ht="15">
      <c r="D3555" s="4">
        <v>620118</v>
      </c>
      <c r="E3555" s="38">
        <v>44284</v>
      </c>
      <c r="F3555" s="38">
        <v>44284</v>
      </c>
      <c r="G3555" s="62"/>
      <c r="H3555" s="4">
        <v>3074174</v>
      </c>
      <c r="I3555" s="28" t="s">
        <v>26</v>
      </c>
      <c r="J3555" s="44" t="s">
        <v>425</v>
      </c>
      <c r="K3555" s="12" t="s">
        <v>36</v>
      </c>
      <c r="L3555" s="8" t="s">
        <v>148</v>
      </c>
      <c r="M3555" s="16">
        <f>SUM_DATA[[#This Row],[TOTAL Cost]]-SUM_DATA[[#This Row],[MATERIAL Cost]]</f>
        <v>2041.08</v>
      </c>
      <c r="N3555" s="16">
        <f>IFERROR(SUM_DATA[[#This Row],[MAT C.]], 0)</f>
        <v>0</v>
      </c>
      <c r="O3555" s="16" t="e">
        <f>VLOOKUP(SUM_DATA[[#This Row],[Work Order]],'[2]MAT DETAIL'!$D:$L,8,FALSE)</f>
        <v>#N/A</v>
      </c>
      <c r="P3555" s="17">
        <v>2041.08</v>
      </c>
      <c r="Q3555" s="67" t="s">
        <v>25</v>
      </c>
      <c r="R3555" s="67"/>
      <c r="S3555" s="67"/>
    </row>
    <row r="3556" spans="4:19" ht="15">
      <c r="D3556" s="4">
        <v>620105</v>
      </c>
      <c r="E3556" s="38">
        <v>44284</v>
      </c>
      <c r="F3556" s="38">
        <v>44284</v>
      </c>
      <c r="G3556" s="62"/>
      <c r="H3556" s="4">
        <v>3074175</v>
      </c>
      <c r="I3556" s="28" t="s">
        <v>26</v>
      </c>
      <c r="J3556" s="44" t="s">
        <v>1092</v>
      </c>
      <c r="K3556" s="12" t="s">
        <v>70</v>
      </c>
      <c r="L3556" s="8" t="s">
        <v>376</v>
      </c>
      <c r="M3556" s="16">
        <f>SUM_DATA[[#This Row],[TOTAL Cost]]-SUM_DATA[[#This Row],[MATERIAL Cost]]</f>
        <v>2041.08</v>
      </c>
      <c r="N3556" s="16">
        <f>IFERROR(SUM_DATA[[#This Row],[MAT C.]], 0)</f>
        <v>0</v>
      </c>
      <c r="O3556" s="16" t="e">
        <f>VLOOKUP(SUM_DATA[[#This Row],[Work Order]],'[2]MAT DETAIL'!$D:$L,8,FALSE)</f>
        <v>#N/A</v>
      </c>
      <c r="P3556" s="17">
        <v>2041.08</v>
      </c>
      <c r="Q3556" s="67" t="s">
        <v>25</v>
      </c>
      <c r="R3556" s="67"/>
      <c r="S3556" s="67"/>
    </row>
    <row r="3557" spans="4:19" ht="15">
      <c r="D3557" s="4">
        <v>620112</v>
      </c>
      <c r="E3557" s="38">
        <v>44284</v>
      </c>
      <c r="F3557" s="38">
        <v>44284</v>
      </c>
      <c r="G3557" s="62"/>
      <c r="H3557" s="4">
        <v>3074179</v>
      </c>
      <c r="I3557" s="28" t="s">
        <v>26</v>
      </c>
      <c r="J3557" s="44" t="s">
        <v>139</v>
      </c>
      <c r="K3557" s="12" t="s">
        <v>82</v>
      </c>
      <c r="L3557" s="8" t="s">
        <v>140</v>
      </c>
      <c r="M3557" s="16">
        <f>SUM_DATA[[#This Row],[TOTAL Cost]]-SUM_DATA[[#This Row],[MATERIAL Cost]]</f>
        <v>2041.08</v>
      </c>
      <c r="N3557" s="16">
        <f>IFERROR(SUM_DATA[[#This Row],[MAT C.]], 0)</f>
        <v>0</v>
      </c>
      <c r="O3557" s="16" t="e">
        <f>VLOOKUP(SUM_DATA[[#This Row],[Work Order]],'[2]MAT DETAIL'!$D:$L,8,FALSE)</f>
        <v>#N/A</v>
      </c>
      <c r="P3557" s="17">
        <v>2041.08</v>
      </c>
      <c r="Q3557" s="67" t="s">
        <v>25</v>
      </c>
      <c r="R3557" s="67"/>
      <c r="S3557" s="67"/>
    </row>
    <row r="3558" spans="4:19" ht="15">
      <c r="D3558" s="4">
        <v>620116</v>
      </c>
      <c r="E3558" s="38">
        <v>44284</v>
      </c>
      <c r="F3558" s="38">
        <v>44284</v>
      </c>
      <c r="G3558" s="62"/>
      <c r="H3558" s="4">
        <v>3074181</v>
      </c>
      <c r="I3558" s="28" t="s">
        <v>26</v>
      </c>
      <c r="J3558" s="44" t="s">
        <v>1093</v>
      </c>
      <c r="K3558" s="12" t="s">
        <v>70</v>
      </c>
      <c r="L3558" s="8" t="s">
        <v>39</v>
      </c>
      <c r="M3558" s="16">
        <f>SUM_DATA[[#This Row],[TOTAL Cost]]-SUM_DATA[[#This Row],[MATERIAL Cost]]</f>
        <v>4038.08</v>
      </c>
      <c r="N3558" s="16">
        <f>IFERROR(SUM_DATA[[#This Row],[MAT C.]], 0)</f>
        <v>1476.86</v>
      </c>
      <c r="O3558" s="16">
        <f>VLOOKUP(SUM_DATA[[#This Row],[Work Order]],'[2]MAT DETAIL'!$D:$L,8,FALSE)</f>
        <v>1476.86</v>
      </c>
      <c r="P3558" s="17">
        <v>5514.94</v>
      </c>
      <c r="Q3558" s="67" t="s">
        <v>25</v>
      </c>
      <c r="R3558" s="67"/>
      <c r="S3558" s="67"/>
    </row>
    <row r="3559" spans="4:19" ht="15">
      <c r="D3559" s="4">
        <v>620105</v>
      </c>
      <c r="E3559" s="38">
        <v>44284</v>
      </c>
      <c r="F3559" s="38">
        <v>44284</v>
      </c>
      <c r="G3559" s="62"/>
      <c r="H3559" s="4">
        <v>3074186</v>
      </c>
      <c r="I3559" s="28" t="s">
        <v>26</v>
      </c>
      <c r="J3559" s="44" t="s">
        <v>73</v>
      </c>
      <c r="K3559" s="12" t="s">
        <v>47</v>
      </c>
      <c r="L3559" s="8" t="s">
        <v>74</v>
      </c>
      <c r="M3559" s="16">
        <f>SUM_DATA[[#This Row],[TOTAL Cost]]-SUM_DATA[[#This Row],[MATERIAL Cost]]</f>
        <v>2041.08</v>
      </c>
      <c r="N3559" s="16">
        <f>IFERROR(SUM_DATA[[#This Row],[MAT C.]], 0)</f>
        <v>0</v>
      </c>
      <c r="O3559" s="16" t="e">
        <f>VLOOKUP(SUM_DATA[[#This Row],[Work Order]],'[2]MAT DETAIL'!$D:$L,8,FALSE)</f>
        <v>#N/A</v>
      </c>
      <c r="P3559" s="17">
        <v>2041.08</v>
      </c>
      <c r="Q3559" s="67" t="s">
        <v>25</v>
      </c>
      <c r="R3559" s="67"/>
      <c r="S3559" s="67"/>
    </row>
    <row r="3560" spans="4:19" ht="15">
      <c r="D3560" s="4">
        <v>620119</v>
      </c>
      <c r="E3560" s="38">
        <v>44284</v>
      </c>
      <c r="F3560" s="38">
        <v>44284</v>
      </c>
      <c r="G3560" s="62"/>
      <c r="H3560" s="4">
        <v>3074187</v>
      </c>
      <c r="I3560" s="28" t="s">
        <v>26</v>
      </c>
      <c r="J3560" s="44" t="s">
        <v>1094</v>
      </c>
      <c r="K3560" s="12" t="s">
        <v>82</v>
      </c>
      <c r="L3560" s="8" t="s">
        <v>140</v>
      </c>
      <c r="M3560" s="16">
        <f>SUM_DATA[[#This Row],[TOTAL Cost]]-SUM_DATA[[#This Row],[MATERIAL Cost]]</f>
        <v>2039.14</v>
      </c>
      <c r="N3560" s="16">
        <f>IFERROR(SUM_DATA[[#This Row],[MAT C.]], 0)</f>
        <v>0</v>
      </c>
      <c r="O3560" s="16" t="e">
        <f>VLOOKUP(SUM_DATA[[#This Row],[Work Order]],'[2]MAT DETAIL'!$D:$L,8,FALSE)</f>
        <v>#N/A</v>
      </c>
      <c r="P3560" s="17">
        <v>2039.14</v>
      </c>
      <c r="Q3560" s="67" t="s">
        <v>25</v>
      </c>
      <c r="R3560" s="67"/>
      <c r="S3560" s="67"/>
    </row>
    <row r="3561" spans="4:19" ht="15">
      <c r="D3561" s="4">
        <v>620120</v>
      </c>
      <c r="E3561" s="38">
        <v>44284</v>
      </c>
      <c r="F3561" s="38">
        <v>44284</v>
      </c>
      <c r="G3561" s="62"/>
      <c r="H3561" s="4">
        <v>3074189</v>
      </c>
      <c r="I3561" s="28" t="s">
        <v>26</v>
      </c>
      <c r="J3561" s="44" t="s">
        <v>1094</v>
      </c>
      <c r="K3561" s="12" t="s">
        <v>82</v>
      </c>
      <c r="L3561" s="8" t="s">
        <v>140</v>
      </c>
      <c r="M3561" s="16">
        <f>SUM_DATA[[#This Row],[TOTAL Cost]]-SUM_DATA[[#This Row],[MATERIAL Cost]]</f>
        <v>2549.41</v>
      </c>
      <c r="N3561" s="16">
        <f>IFERROR(SUM_DATA[[#This Row],[MAT C.]], 0)</f>
        <v>0</v>
      </c>
      <c r="O3561" s="16" t="e">
        <f>VLOOKUP(SUM_DATA[[#This Row],[Work Order]],'[2]MAT DETAIL'!$D:$L,8,FALSE)</f>
        <v>#N/A</v>
      </c>
      <c r="P3561" s="17">
        <v>2549.41</v>
      </c>
      <c r="Q3561" s="67" t="s">
        <v>25</v>
      </c>
      <c r="R3561" s="67"/>
      <c r="S3561" s="67"/>
    </row>
    <row r="3562" spans="4:19" ht="15">
      <c r="D3562" s="4">
        <v>620117</v>
      </c>
      <c r="E3562" s="38">
        <v>44284</v>
      </c>
      <c r="F3562" s="38">
        <v>44284</v>
      </c>
      <c r="G3562" s="62"/>
      <c r="H3562" s="4">
        <v>3074190</v>
      </c>
      <c r="I3562" s="28" t="s">
        <v>26</v>
      </c>
      <c r="J3562" s="41" t="s">
        <v>1095</v>
      </c>
      <c r="K3562" s="8" t="s">
        <v>47</v>
      </c>
      <c r="L3562" s="8" t="s">
        <v>65</v>
      </c>
      <c r="M3562" s="16">
        <f>SUM_DATA[[#This Row],[TOTAL Cost]]-SUM_DATA[[#This Row],[MATERIAL Cost]]</f>
        <v>5095.83</v>
      </c>
      <c r="N3562" s="16">
        <f>IFERROR(SUM_DATA[[#This Row],[MAT C.]], 0)</f>
        <v>0</v>
      </c>
      <c r="O3562" s="16" t="e">
        <f>VLOOKUP(SUM_DATA[[#This Row],[Work Order]],'[2]MAT DETAIL'!$D:$L,8,FALSE)</f>
        <v>#N/A</v>
      </c>
      <c r="P3562" s="17">
        <v>5095.83</v>
      </c>
      <c r="Q3562" s="67" t="s">
        <v>25</v>
      </c>
      <c r="R3562" s="67"/>
      <c r="S3562" s="67"/>
    </row>
    <row r="3563" spans="4:19" ht="15">
      <c r="D3563" s="4">
        <v>620124</v>
      </c>
      <c r="E3563" s="38">
        <v>44286</v>
      </c>
      <c r="F3563" s="38">
        <v>44286</v>
      </c>
      <c r="G3563" s="62"/>
      <c r="H3563" s="4">
        <v>3074811</v>
      </c>
      <c r="I3563" s="28" t="s">
        <v>26</v>
      </c>
      <c r="J3563" s="44" t="s">
        <v>817</v>
      </c>
      <c r="K3563" s="12" t="s">
        <v>36</v>
      </c>
      <c r="L3563" s="8" t="s">
        <v>507</v>
      </c>
      <c r="M3563" s="16">
        <f>SUM_DATA[[#This Row],[TOTAL Cost]]-SUM_DATA[[#This Row],[MATERIAL Cost]]</f>
        <v>106800</v>
      </c>
      <c r="N3563" s="16">
        <f>IFERROR(SUM_DATA[[#This Row],[MAT C.]], 0)</f>
        <v>0</v>
      </c>
      <c r="O3563" s="16" t="e">
        <f>VLOOKUP(SUM_DATA[[#This Row],[Work Order]],'[2]MAT DETAIL'!$D:$L,8,FALSE)</f>
        <v>#N/A</v>
      </c>
      <c r="P3563" s="17">
        <v>106800</v>
      </c>
      <c r="Q3563" s="67" t="s">
        <v>21</v>
      </c>
      <c r="R3563" s="67"/>
      <c r="S3563" s="67"/>
    </row>
    <row r="3564" spans="4:19" ht="15">
      <c r="D3564" s="4">
        <v>620122</v>
      </c>
      <c r="E3564" s="38">
        <v>44286</v>
      </c>
      <c r="F3564" s="38">
        <v>44287</v>
      </c>
      <c r="G3564" s="62"/>
      <c r="H3564" s="4">
        <v>3074851</v>
      </c>
      <c r="I3564" s="28" t="s">
        <v>31</v>
      </c>
      <c r="J3564" s="44" t="s">
        <v>1096</v>
      </c>
      <c r="K3564" s="8" t="s">
        <v>24</v>
      </c>
      <c r="L3564" s="8" t="s">
        <v>24</v>
      </c>
      <c r="M3564" s="16">
        <f>SUM_DATA[[#This Row],[TOTAL Cost]]-SUM_DATA[[#This Row],[MATERIAL Cost]]</f>
        <v>1360.43</v>
      </c>
      <c r="N3564" s="16">
        <f>IFERROR(SUM_DATA[[#This Row],[MAT C.]], 0)</f>
        <v>0</v>
      </c>
      <c r="O3564" s="16" t="e">
        <f>VLOOKUP(SUM_DATA[[#This Row],[Work Order]],'[2]MAT DETAIL'!$D:$L,8,FALSE)</f>
        <v>#N/A</v>
      </c>
      <c r="P3564" s="17">
        <v>1360.43</v>
      </c>
      <c r="Q3564" s="67" t="s">
        <v>25</v>
      </c>
      <c r="R3564" s="67"/>
      <c r="S3564" s="67"/>
    </row>
    <row r="3565" spans="4:19" ht="15">
      <c r="D3565" s="4">
        <v>620106</v>
      </c>
      <c r="E3565" s="38">
        <v>44286</v>
      </c>
      <c r="F3565" s="38">
        <v>44286</v>
      </c>
      <c r="G3565" s="62"/>
      <c r="H3565" s="4">
        <v>3074971</v>
      </c>
      <c r="I3565" s="28" t="s">
        <v>26</v>
      </c>
      <c r="J3565" s="41" t="s">
        <v>1097</v>
      </c>
      <c r="K3565" s="8" t="s">
        <v>82</v>
      </c>
      <c r="L3565" s="8" t="s">
        <v>126</v>
      </c>
      <c r="M3565" s="16">
        <f>SUM_DATA[[#This Row],[TOTAL Cost]]-SUM_DATA[[#This Row],[MATERIAL Cost]]</f>
        <v>510.27000000000407</v>
      </c>
      <c r="N3565" s="16">
        <f>IFERROR(SUM_DATA[[#This Row],[MAT C.]], 0)</f>
        <v>115920</v>
      </c>
      <c r="O3565" s="16">
        <f>VLOOKUP(SUM_DATA[[#This Row],[Work Order]],'[2]MAT DETAIL'!$D:$L,8,FALSE)</f>
        <v>115920</v>
      </c>
      <c r="P3565" s="17">
        <v>116430.27</v>
      </c>
      <c r="Q3565" s="67" t="s">
        <v>21</v>
      </c>
      <c r="R3565" s="67"/>
      <c r="S3565" s="67"/>
    </row>
    <row r="3566" spans="4:19" ht="15">
      <c r="D3566" s="4">
        <v>620113</v>
      </c>
      <c r="E3566" s="38">
        <v>44286</v>
      </c>
      <c r="F3566" s="38">
        <v>44286</v>
      </c>
      <c r="G3566" s="62"/>
      <c r="H3566" s="4">
        <v>3074974</v>
      </c>
      <c r="I3566" s="28" t="s">
        <v>26</v>
      </c>
      <c r="J3566" s="44" t="s">
        <v>1097</v>
      </c>
      <c r="K3566" s="8" t="s">
        <v>82</v>
      </c>
      <c r="L3566" s="8" t="s">
        <v>126</v>
      </c>
      <c r="M3566" s="16">
        <f>SUM_DATA[[#This Row],[TOTAL Cost]]-SUM_DATA[[#This Row],[MATERIAL Cost]]</f>
        <v>510.27000000000407</v>
      </c>
      <c r="N3566" s="16">
        <f>IFERROR(SUM_DATA[[#This Row],[MAT C.]], 0)</f>
        <v>115920</v>
      </c>
      <c r="O3566" s="16">
        <f>VLOOKUP(SUM_DATA[[#This Row],[Work Order]],'[2]MAT DETAIL'!$D:$L,8,FALSE)</f>
        <v>115920</v>
      </c>
      <c r="P3566" s="17">
        <v>116430.27</v>
      </c>
      <c r="Q3566" s="67" t="s">
        <v>21</v>
      </c>
      <c r="R3566" s="67"/>
      <c r="S3566" s="67"/>
    </row>
    <row r="3567" spans="4:19" ht="15">
      <c r="D3567" s="4">
        <v>620120</v>
      </c>
      <c r="E3567" s="38">
        <v>44286</v>
      </c>
      <c r="F3567" s="38">
        <v>44286</v>
      </c>
      <c r="G3567" s="62"/>
      <c r="H3567" s="4">
        <v>3074975</v>
      </c>
      <c r="I3567" s="28" t="s">
        <v>26</v>
      </c>
      <c r="J3567" s="41" t="s">
        <v>1097</v>
      </c>
      <c r="K3567" s="8" t="s">
        <v>82</v>
      </c>
      <c r="L3567" s="8" t="s">
        <v>126</v>
      </c>
      <c r="M3567" s="16">
        <f>SUM_DATA[[#This Row],[TOTAL Cost]]-SUM_DATA[[#This Row],[MATERIAL Cost]]</f>
        <v>510.27000000000407</v>
      </c>
      <c r="N3567" s="16">
        <f>IFERROR(SUM_DATA[[#This Row],[MAT C.]], 0)</f>
        <v>115920</v>
      </c>
      <c r="O3567" s="16">
        <f>VLOOKUP(SUM_DATA[[#This Row],[Work Order]],'[2]MAT DETAIL'!$D:$L,8,FALSE)</f>
        <v>115920</v>
      </c>
      <c r="P3567" s="17">
        <v>116430.27</v>
      </c>
      <c r="Q3567" s="67" t="s">
        <v>21</v>
      </c>
      <c r="R3567" s="67"/>
      <c r="S3567" s="67"/>
    </row>
    <row r="3568" spans="4:19" ht="15">
      <c r="D3568" s="4">
        <v>620104</v>
      </c>
      <c r="E3568" s="38">
        <v>44286</v>
      </c>
      <c r="F3568" s="38">
        <v>44286</v>
      </c>
      <c r="G3568" s="62"/>
      <c r="H3568" s="4">
        <v>3075000</v>
      </c>
      <c r="I3568" s="28" t="s">
        <v>26</v>
      </c>
      <c r="J3568" s="44" t="s">
        <v>1098</v>
      </c>
      <c r="K3568" s="8" t="s">
        <v>47</v>
      </c>
      <c r="L3568" s="8" t="s">
        <v>715</v>
      </c>
      <c r="M3568" s="16">
        <f>SUM_DATA[[#This Row],[TOTAL Cost]]-SUM_DATA[[#This Row],[MATERIAL Cost]]</f>
        <v>924.3399999999674</v>
      </c>
      <c r="N3568" s="16">
        <f>IFERROR(SUM_DATA[[#This Row],[MAT C.]], 0)</f>
        <v>559800</v>
      </c>
      <c r="O3568" s="16">
        <f>VLOOKUP(SUM_DATA[[#This Row],[Work Order]],'[2]MAT DETAIL'!$D:$L,8,FALSE)</f>
        <v>559800</v>
      </c>
      <c r="P3568" s="17">
        <v>560724.34</v>
      </c>
      <c r="Q3568" s="67" t="s">
        <v>21</v>
      </c>
      <c r="R3568" s="67"/>
      <c r="S3568" s="67"/>
    </row>
    <row r="3569" spans="4:19" ht="15">
      <c r="D3569" s="4">
        <v>620106</v>
      </c>
      <c r="E3569" s="38">
        <v>44286</v>
      </c>
      <c r="F3569" s="38">
        <v>44286</v>
      </c>
      <c r="G3569" s="62"/>
      <c r="H3569" s="4">
        <v>3075002</v>
      </c>
      <c r="I3569" s="28" t="s">
        <v>26</v>
      </c>
      <c r="J3569" s="44" t="s">
        <v>1098</v>
      </c>
      <c r="K3569" s="8" t="s">
        <v>47</v>
      </c>
      <c r="L3569" s="8" t="s">
        <v>715</v>
      </c>
      <c r="M3569" s="16">
        <f>SUM_DATA[[#This Row],[TOTAL Cost]]-SUM_DATA[[#This Row],[MATERIAL Cost]]</f>
        <v>924.3399999999674</v>
      </c>
      <c r="N3569" s="16">
        <f>IFERROR(SUM_DATA[[#This Row],[MAT C.]], 0)</f>
        <v>559800</v>
      </c>
      <c r="O3569" s="16">
        <f>VLOOKUP(SUM_DATA[[#This Row],[Work Order]],'[2]MAT DETAIL'!$D:$L,8,FALSE)</f>
        <v>559800</v>
      </c>
      <c r="P3569" s="17">
        <v>560724.34</v>
      </c>
      <c r="Q3569" s="67" t="s">
        <v>21</v>
      </c>
      <c r="R3569" s="67"/>
      <c r="S3569" s="67"/>
    </row>
    <row r="3570" spans="4:19" ht="15">
      <c r="D3570" s="4">
        <v>620109</v>
      </c>
      <c r="E3570" s="38">
        <v>44286</v>
      </c>
      <c r="F3570" s="38">
        <v>44286</v>
      </c>
      <c r="G3570" s="62"/>
      <c r="H3570" s="4">
        <v>3075003</v>
      </c>
      <c r="I3570" s="28" t="s">
        <v>26</v>
      </c>
      <c r="J3570" s="44" t="s">
        <v>1098</v>
      </c>
      <c r="K3570" s="8" t="s">
        <v>47</v>
      </c>
      <c r="L3570" s="8" t="s">
        <v>715</v>
      </c>
      <c r="M3570" s="16">
        <f>SUM_DATA[[#This Row],[TOTAL Cost]]-SUM_DATA[[#This Row],[MATERIAL Cost]]</f>
        <v>924.3399999999674</v>
      </c>
      <c r="N3570" s="16">
        <f>IFERROR(SUM_DATA[[#This Row],[MAT C.]], 0)</f>
        <v>559800</v>
      </c>
      <c r="O3570" s="16">
        <f>VLOOKUP(SUM_DATA[[#This Row],[Work Order]],'[2]MAT DETAIL'!$D:$L,8,FALSE)</f>
        <v>559800</v>
      </c>
      <c r="P3570" s="17">
        <v>560724.34</v>
      </c>
      <c r="Q3570" s="67" t="s">
        <v>21</v>
      </c>
      <c r="R3570" s="67"/>
      <c r="S3570" s="67"/>
    </row>
    <row r="3571" spans="4:19" ht="15">
      <c r="D3571" s="4">
        <v>620113</v>
      </c>
      <c r="E3571" s="38">
        <v>44286</v>
      </c>
      <c r="F3571" s="38">
        <v>44286</v>
      </c>
      <c r="G3571" s="62"/>
      <c r="H3571" s="4">
        <v>3075004</v>
      </c>
      <c r="I3571" s="28" t="s">
        <v>26</v>
      </c>
      <c r="J3571" s="44" t="s">
        <v>1098</v>
      </c>
      <c r="K3571" s="8" t="s">
        <v>47</v>
      </c>
      <c r="L3571" s="8" t="s">
        <v>715</v>
      </c>
      <c r="M3571" s="16">
        <f>SUM_DATA[[#This Row],[TOTAL Cost]]-SUM_DATA[[#This Row],[MATERIAL Cost]]</f>
        <v>924.3399999999674</v>
      </c>
      <c r="N3571" s="16">
        <f>IFERROR(SUM_DATA[[#This Row],[MAT C.]], 0)</f>
        <v>559800</v>
      </c>
      <c r="O3571" s="16">
        <f>VLOOKUP(SUM_DATA[[#This Row],[Work Order]],'[2]MAT DETAIL'!$D:$L,8,FALSE)</f>
        <v>559800</v>
      </c>
      <c r="P3571" s="17">
        <v>560724.34</v>
      </c>
      <c r="Q3571" s="67" t="s">
        <v>21</v>
      </c>
      <c r="R3571" s="67"/>
      <c r="S3571" s="67"/>
    </row>
    <row r="3572" spans="4:19" ht="15">
      <c r="D3572" s="4">
        <v>620124</v>
      </c>
      <c r="E3572" s="38">
        <v>44286</v>
      </c>
      <c r="F3572" s="38">
        <v>44286</v>
      </c>
      <c r="G3572" s="62"/>
      <c r="H3572" s="4">
        <v>3075006</v>
      </c>
      <c r="I3572" s="28" t="s">
        <v>26</v>
      </c>
      <c r="J3572" s="44" t="s">
        <v>1098</v>
      </c>
      <c r="K3572" s="8" t="s">
        <v>47</v>
      </c>
      <c r="L3572" s="8" t="s">
        <v>715</v>
      </c>
      <c r="M3572" s="16">
        <f>SUM_DATA[[#This Row],[TOTAL Cost]]-SUM_DATA[[#This Row],[MATERIAL Cost]]</f>
        <v>924.3399999999674</v>
      </c>
      <c r="N3572" s="16">
        <f>IFERROR(SUM_DATA[[#This Row],[MAT C.]], 0)</f>
        <v>559800</v>
      </c>
      <c r="O3572" s="16">
        <f>VLOOKUP(SUM_DATA[[#This Row],[Work Order]],'[2]MAT DETAIL'!$D:$L,8,FALSE)</f>
        <v>559800</v>
      </c>
      <c r="P3572" s="17">
        <v>560724.34</v>
      </c>
      <c r="Q3572" s="67" t="s">
        <v>21</v>
      </c>
      <c r="R3572" s="67"/>
      <c r="S3572" s="67"/>
    </row>
    <row r="3573" spans="4:19" ht="15">
      <c r="D3573" s="4">
        <v>620122</v>
      </c>
      <c r="E3573" s="38">
        <v>44287</v>
      </c>
      <c r="F3573" s="38">
        <v>44287</v>
      </c>
      <c r="G3573" s="62"/>
      <c r="H3573" s="4">
        <v>3075465</v>
      </c>
      <c r="I3573" s="28" t="s">
        <v>26</v>
      </c>
      <c r="J3573" s="44" t="s">
        <v>1099</v>
      </c>
      <c r="K3573" s="8" t="s">
        <v>36</v>
      </c>
      <c r="L3573" s="8" t="s">
        <v>148</v>
      </c>
      <c r="M3573" s="16">
        <f>SUM_DATA[[#This Row],[TOTAL Cost]]-SUM_DATA[[#This Row],[MATERIAL Cost]]</f>
        <v>510.27000000000407</v>
      </c>
      <c r="N3573" s="16">
        <f>IFERROR(SUM_DATA[[#This Row],[MAT C.]], 0)</f>
        <v>87000</v>
      </c>
      <c r="O3573" s="16">
        <f>VLOOKUP(SUM_DATA[[#This Row],[Work Order]],'[2]MAT DETAIL'!$D:$L,8,FALSE)</f>
        <v>87000</v>
      </c>
      <c r="P3573" s="17">
        <v>87510.27</v>
      </c>
      <c r="Q3573" s="67" t="s">
        <v>21</v>
      </c>
      <c r="R3573" s="67"/>
      <c r="S3573" s="67"/>
    </row>
    <row r="3574" spans="4:19" ht="15">
      <c r="D3574" s="4">
        <v>620104</v>
      </c>
      <c r="E3574" s="38">
        <v>44287</v>
      </c>
      <c r="F3574" s="38">
        <v>44287</v>
      </c>
      <c r="G3574" s="62"/>
      <c r="H3574" s="4">
        <v>3075480</v>
      </c>
      <c r="I3574" s="28" t="s">
        <v>26</v>
      </c>
      <c r="J3574" s="44" t="s">
        <v>1100</v>
      </c>
      <c r="K3574" s="8" t="s">
        <v>67</v>
      </c>
      <c r="L3574" s="8" t="s">
        <v>88</v>
      </c>
      <c r="M3574" s="16">
        <f>SUM_DATA[[#This Row],[TOTAL Cost]]-SUM_DATA[[#This Row],[MATERIAL Cost]]</f>
        <v>510.27000000000044</v>
      </c>
      <c r="N3574" s="16">
        <f>IFERROR(SUM_DATA[[#This Row],[MAT C.]], 0)</f>
        <v>6200</v>
      </c>
      <c r="O3574" s="16">
        <f>VLOOKUP(SUM_DATA[[#This Row],[Work Order]],'[2]MAT DETAIL'!$D:$L,8,FALSE)</f>
        <v>6200</v>
      </c>
      <c r="P3574" s="17">
        <v>6710.27</v>
      </c>
      <c r="Q3574" s="67" t="s">
        <v>21</v>
      </c>
      <c r="R3574" s="67"/>
      <c r="S3574" s="67"/>
    </row>
    <row r="3575" spans="4:19" ht="15">
      <c r="D3575" s="4">
        <v>620105</v>
      </c>
      <c r="E3575" s="38">
        <v>44287</v>
      </c>
      <c r="F3575" s="38">
        <v>44287</v>
      </c>
      <c r="G3575" s="62"/>
      <c r="H3575" s="4">
        <v>3075481</v>
      </c>
      <c r="I3575" s="28" t="s">
        <v>26</v>
      </c>
      <c r="J3575" s="44" t="s">
        <v>1100</v>
      </c>
      <c r="K3575" s="8" t="s">
        <v>67</v>
      </c>
      <c r="L3575" s="8" t="s">
        <v>88</v>
      </c>
      <c r="M3575" s="16">
        <f>SUM_DATA[[#This Row],[TOTAL Cost]]-SUM_DATA[[#This Row],[MATERIAL Cost]]</f>
        <v>510.27000000000044</v>
      </c>
      <c r="N3575" s="16">
        <f>IFERROR(SUM_DATA[[#This Row],[MAT C.]], 0)</f>
        <v>6200</v>
      </c>
      <c r="O3575" s="16">
        <f>VLOOKUP(SUM_DATA[[#This Row],[Work Order]],'[2]MAT DETAIL'!$D:$L,8,FALSE)</f>
        <v>6200</v>
      </c>
      <c r="P3575" s="17">
        <v>6710.27</v>
      </c>
      <c r="Q3575" s="67" t="s">
        <v>21</v>
      </c>
      <c r="R3575" s="67"/>
      <c r="S3575" s="67"/>
    </row>
    <row r="3576" spans="4:19" ht="15">
      <c r="D3576" s="4">
        <v>620106</v>
      </c>
      <c r="E3576" s="38">
        <v>44287</v>
      </c>
      <c r="F3576" s="38">
        <v>44287</v>
      </c>
      <c r="G3576" s="62"/>
      <c r="H3576" s="4">
        <v>3075482</v>
      </c>
      <c r="I3576" s="28" t="s">
        <v>26</v>
      </c>
      <c r="J3576" s="44" t="s">
        <v>1100</v>
      </c>
      <c r="K3576" s="8" t="s">
        <v>67</v>
      </c>
      <c r="L3576" s="8" t="s">
        <v>88</v>
      </c>
      <c r="M3576" s="16">
        <f>SUM_DATA[[#This Row],[TOTAL Cost]]-SUM_DATA[[#This Row],[MATERIAL Cost]]</f>
        <v>510.27000000000044</v>
      </c>
      <c r="N3576" s="16">
        <f>IFERROR(SUM_DATA[[#This Row],[MAT C.]], 0)</f>
        <v>6200</v>
      </c>
      <c r="O3576" s="16">
        <f>VLOOKUP(SUM_DATA[[#This Row],[Work Order]],'[2]MAT DETAIL'!$D:$L,8,FALSE)</f>
        <v>6200</v>
      </c>
      <c r="P3576" s="17">
        <v>6710.27</v>
      </c>
      <c r="Q3576" s="67" t="s">
        <v>21</v>
      </c>
      <c r="R3576" s="67"/>
      <c r="S3576" s="67"/>
    </row>
    <row r="3577" spans="4:19" ht="15">
      <c r="D3577" s="4">
        <v>620107</v>
      </c>
      <c r="E3577" s="38">
        <v>44287</v>
      </c>
      <c r="F3577" s="38">
        <v>44287</v>
      </c>
      <c r="G3577" s="62"/>
      <c r="H3577" s="4">
        <v>3075483</v>
      </c>
      <c r="I3577" s="28" t="s">
        <v>26</v>
      </c>
      <c r="J3577" s="44" t="s">
        <v>1100</v>
      </c>
      <c r="K3577" s="8" t="s">
        <v>67</v>
      </c>
      <c r="L3577" s="8" t="s">
        <v>88</v>
      </c>
      <c r="M3577" s="16">
        <f>SUM_DATA[[#This Row],[TOTAL Cost]]-SUM_DATA[[#This Row],[MATERIAL Cost]]</f>
        <v>510.27000000000044</v>
      </c>
      <c r="N3577" s="16">
        <f>IFERROR(SUM_DATA[[#This Row],[MAT C.]], 0)</f>
        <v>6200</v>
      </c>
      <c r="O3577" s="16">
        <f>VLOOKUP(SUM_DATA[[#This Row],[Work Order]],'[2]MAT DETAIL'!$D:$L,8,FALSE)</f>
        <v>6200</v>
      </c>
      <c r="P3577" s="17">
        <v>6710.27</v>
      </c>
      <c r="Q3577" s="67" t="s">
        <v>21</v>
      </c>
      <c r="R3577" s="67"/>
      <c r="S3577" s="67"/>
    </row>
    <row r="3578" spans="4:19" ht="15">
      <c r="D3578" s="4">
        <v>620109</v>
      </c>
      <c r="E3578" s="38">
        <v>44287</v>
      </c>
      <c r="F3578" s="38">
        <v>44287</v>
      </c>
      <c r="G3578" s="62"/>
      <c r="H3578" s="4">
        <v>3075486</v>
      </c>
      <c r="I3578" s="28" t="s">
        <v>26</v>
      </c>
      <c r="J3578" s="44" t="s">
        <v>1100</v>
      </c>
      <c r="K3578" s="8" t="s">
        <v>67</v>
      </c>
      <c r="L3578" s="8" t="s">
        <v>88</v>
      </c>
      <c r="M3578" s="16">
        <f>SUM_DATA[[#This Row],[TOTAL Cost]]-SUM_DATA[[#This Row],[MATERIAL Cost]]</f>
        <v>510.27000000000044</v>
      </c>
      <c r="N3578" s="16">
        <f>IFERROR(SUM_DATA[[#This Row],[MAT C.]], 0)</f>
        <v>6200</v>
      </c>
      <c r="O3578" s="16">
        <f>VLOOKUP(SUM_DATA[[#This Row],[Work Order]],'[2]MAT DETAIL'!$D:$L,8,FALSE)</f>
        <v>6200</v>
      </c>
      <c r="P3578" s="17">
        <v>6710.27</v>
      </c>
      <c r="Q3578" s="67" t="s">
        <v>21</v>
      </c>
      <c r="R3578" s="67"/>
      <c r="S3578" s="67"/>
    </row>
    <row r="3579" spans="4:19" ht="15">
      <c r="D3579" s="4">
        <v>620111</v>
      </c>
      <c r="E3579" s="38">
        <v>44287</v>
      </c>
      <c r="F3579" s="38">
        <v>44287</v>
      </c>
      <c r="G3579" s="62"/>
      <c r="H3579" s="4">
        <v>3075488</v>
      </c>
      <c r="I3579" s="28" t="s">
        <v>26</v>
      </c>
      <c r="J3579" s="44" t="s">
        <v>1100</v>
      </c>
      <c r="K3579" s="8" t="s">
        <v>67</v>
      </c>
      <c r="L3579" s="8" t="s">
        <v>88</v>
      </c>
      <c r="M3579" s="16">
        <f>SUM_DATA[[#This Row],[TOTAL Cost]]-SUM_DATA[[#This Row],[MATERIAL Cost]]</f>
        <v>510.27000000000044</v>
      </c>
      <c r="N3579" s="16">
        <f>IFERROR(SUM_DATA[[#This Row],[MAT C.]], 0)</f>
        <v>6200</v>
      </c>
      <c r="O3579" s="16">
        <f>VLOOKUP(SUM_DATA[[#This Row],[Work Order]],'[2]MAT DETAIL'!$D:$L,8,FALSE)</f>
        <v>6200</v>
      </c>
      <c r="P3579" s="17">
        <v>6710.27</v>
      </c>
      <c r="Q3579" s="67" t="s">
        <v>21</v>
      </c>
      <c r="R3579" s="67"/>
      <c r="S3579" s="67"/>
    </row>
    <row r="3580" spans="4:19" ht="15">
      <c r="D3580" s="4">
        <v>620112</v>
      </c>
      <c r="E3580" s="38">
        <v>44287</v>
      </c>
      <c r="F3580" s="38">
        <v>44287</v>
      </c>
      <c r="G3580" s="62"/>
      <c r="H3580" s="4">
        <v>3075490</v>
      </c>
      <c r="I3580" s="28" t="s">
        <v>26</v>
      </c>
      <c r="J3580" s="41" t="s">
        <v>1100</v>
      </c>
      <c r="K3580" s="8" t="s">
        <v>67</v>
      </c>
      <c r="L3580" s="8" t="s">
        <v>88</v>
      </c>
      <c r="M3580" s="16">
        <f>SUM_DATA[[#This Row],[TOTAL Cost]]-SUM_DATA[[#This Row],[MATERIAL Cost]]</f>
        <v>510.27000000000044</v>
      </c>
      <c r="N3580" s="16">
        <f>IFERROR(SUM_DATA[[#This Row],[MAT C.]], 0)</f>
        <v>6200</v>
      </c>
      <c r="O3580" s="16">
        <f>VLOOKUP(SUM_DATA[[#This Row],[Work Order]],'[2]MAT DETAIL'!$D:$L,8,FALSE)</f>
        <v>6200</v>
      </c>
      <c r="P3580" s="17">
        <v>6710.27</v>
      </c>
      <c r="Q3580" s="67" t="s">
        <v>21</v>
      </c>
      <c r="R3580" s="67"/>
      <c r="S3580" s="67"/>
    </row>
    <row r="3581" spans="4:19" ht="15">
      <c r="D3581" s="4">
        <v>620113</v>
      </c>
      <c r="E3581" s="38">
        <v>44287</v>
      </c>
      <c r="F3581" s="38">
        <v>44287</v>
      </c>
      <c r="G3581" s="62"/>
      <c r="H3581" s="4">
        <v>3075491</v>
      </c>
      <c r="I3581" s="28" t="s">
        <v>26</v>
      </c>
      <c r="J3581" s="44" t="s">
        <v>1100</v>
      </c>
      <c r="K3581" s="8" t="s">
        <v>67</v>
      </c>
      <c r="L3581" s="8" t="s">
        <v>88</v>
      </c>
      <c r="M3581" s="16">
        <f>SUM_DATA[[#This Row],[TOTAL Cost]]-SUM_DATA[[#This Row],[MATERIAL Cost]]</f>
        <v>510.27000000000044</v>
      </c>
      <c r="N3581" s="16">
        <f>IFERROR(SUM_DATA[[#This Row],[MAT C.]], 0)</f>
        <v>6200</v>
      </c>
      <c r="O3581" s="16">
        <f>VLOOKUP(SUM_DATA[[#This Row],[Work Order]],'[2]MAT DETAIL'!$D:$L,8,FALSE)</f>
        <v>6200</v>
      </c>
      <c r="P3581" s="17">
        <v>6710.27</v>
      </c>
      <c r="Q3581" s="67" t="s">
        <v>21</v>
      </c>
      <c r="R3581" s="67"/>
      <c r="S3581" s="67"/>
    </row>
    <row r="3582" spans="4:19" ht="15">
      <c r="D3582" s="4">
        <v>620122</v>
      </c>
      <c r="E3582" s="38">
        <v>44287</v>
      </c>
      <c r="F3582" s="38">
        <v>44287</v>
      </c>
      <c r="G3582" s="62"/>
      <c r="H3582" s="4">
        <v>3075493</v>
      </c>
      <c r="I3582" s="28" t="s">
        <v>26</v>
      </c>
      <c r="J3582" s="44" t="s">
        <v>1100</v>
      </c>
      <c r="K3582" s="8" t="s">
        <v>67</v>
      </c>
      <c r="L3582" s="8" t="s">
        <v>88</v>
      </c>
      <c r="M3582" s="16">
        <f>SUM_DATA[[#This Row],[TOTAL Cost]]-SUM_DATA[[#This Row],[MATERIAL Cost]]</f>
        <v>510.27000000000044</v>
      </c>
      <c r="N3582" s="16">
        <f>IFERROR(SUM_DATA[[#This Row],[MAT C.]], 0)</f>
        <v>6200</v>
      </c>
      <c r="O3582" s="16">
        <f>VLOOKUP(SUM_DATA[[#This Row],[Work Order]],'[2]MAT DETAIL'!$D:$L,8,FALSE)</f>
        <v>6200</v>
      </c>
      <c r="P3582" s="17">
        <v>6710.27</v>
      </c>
      <c r="Q3582" s="67" t="s">
        <v>21</v>
      </c>
      <c r="R3582" s="67"/>
      <c r="S3582" s="67"/>
    </row>
    <row r="3583" spans="4:19" ht="15">
      <c r="D3583" s="4">
        <v>620124</v>
      </c>
      <c r="E3583" s="38">
        <v>44287</v>
      </c>
      <c r="F3583" s="38">
        <v>44287</v>
      </c>
      <c r="G3583" s="62"/>
      <c r="H3583" s="4">
        <v>3075495</v>
      </c>
      <c r="I3583" s="28" t="s">
        <v>26</v>
      </c>
      <c r="J3583" s="41" t="s">
        <v>1100</v>
      </c>
      <c r="K3583" s="8" t="s">
        <v>67</v>
      </c>
      <c r="L3583" s="8" t="s">
        <v>88</v>
      </c>
      <c r="M3583" s="16">
        <f>SUM_DATA[[#This Row],[TOTAL Cost]]-SUM_DATA[[#This Row],[MATERIAL Cost]]</f>
        <v>510.27000000000044</v>
      </c>
      <c r="N3583" s="16">
        <f>IFERROR(SUM_DATA[[#This Row],[MAT C.]], 0)</f>
        <v>6200</v>
      </c>
      <c r="O3583" s="16">
        <f>VLOOKUP(SUM_DATA[[#This Row],[Work Order]],'[2]MAT DETAIL'!$D:$L,8,FALSE)</f>
        <v>6200</v>
      </c>
      <c r="P3583" s="17">
        <v>6710.27</v>
      </c>
      <c r="Q3583" s="67" t="s">
        <v>21</v>
      </c>
      <c r="R3583" s="67"/>
      <c r="S3583" s="67"/>
    </row>
    <row r="3584" spans="4:19" ht="15">
      <c r="D3584" s="4">
        <v>620106</v>
      </c>
      <c r="E3584" s="38">
        <v>44287</v>
      </c>
      <c r="F3584" s="38">
        <v>44287</v>
      </c>
      <c r="G3584" s="62"/>
      <c r="H3584" s="4">
        <v>3075547</v>
      </c>
      <c r="I3584" s="28" t="s">
        <v>31</v>
      </c>
      <c r="J3584" s="44" t="s">
        <v>323</v>
      </c>
      <c r="K3584" s="8" t="s">
        <v>59</v>
      </c>
      <c r="L3584" s="8" t="s">
        <v>60</v>
      </c>
      <c r="M3584" s="16">
        <f>SUM_DATA[[#This Row],[TOTAL Cost]]-SUM_DATA[[#This Row],[MATERIAL Cost]]</f>
        <v>1360.43</v>
      </c>
      <c r="N3584" s="16">
        <f>IFERROR(SUM_DATA[[#This Row],[MAT C.]], 0)</f>
        <v>0</v>
      </c>
      <c r="O3584" s="16" t="e">
        <f>VLOOKUP(SUM_DATA[[#This Row],[Work Order]],'[2]MAT DETAIL'!$D:$L,8,FALSE)</f>
        <v>#N/A</v>
      </c>
      <c r="P3584" s="17">
        <v>1360.43</v>
      </c>
      <c r="Q3584" s="67" t="s">
        <v>25</v>
      </c>
      <c r="R3584" s="67"/>
      <c r="S3584" s="67"/>
    </row>
    <row r="3585" spans="4:19" ht="15">
      <c r="D3585" s="4">
        <v>620114</v>
      </c>
      <c r="E3585" s="38">
        <v>44287</v>
      </c>
      <c r="F3585" s="38">
        <v>44287</v>
      </c>
      <c r="G3585" s="62"/>
      <c r="H3585" s="4">
        <v>3075835</v>
      </c>
      <c r="I3585" s="28" t="s">
        <v>31</v>
      </c>
      <c r="J3585" s="44" t="s">
        <v>323</v>
      </c>
      <c r="K3585" s="8" t="s">
        <v>59</v>
      </c>
      <c r="L3585" s="8" t="s">
        <v>60</v>
      </c>
      <c r="M3585" s="16">
        <f>SUM_DATA[[#This Row],[TOTAL Cost]]-SUM_DATA[[#This Row],[MATERIAL Cost]]</f>
        <v>2171.23</v>
      </c>
      <c r="N3585" s="16">
        <f>IFERROR(SUM_DATA[[#This Row],[MAT C.]], 0)</f>
        <v>0</v>
      </c>
      <c r="O3585" s="16" t="e">
        <f>VLOOKUP(SUM_DATA[[#This Row],[Work Order]],'[2]MAT DETAIL'!$D:$L,8,FALSE)</f>
        <v>#N/A</v>
      </c>
      <c r="P3585" s="17">
        <v>2171.23</v>
      </c>
      <c r="Q3585" s="67" t="s">
        <v>25</v>
      </c>
      <c r="R3585" s="67"/>
      <c r="S3585" s="67"/>
    </row>
    <row r="3586" spans="4:19" ht="15">
      <c r="D3586" s="4">
        <v>620118</v>
      </c>
      <c r="E3586" s="38">
        <v>44287</v>
      </c>
      <c r="F3586" s="38">
        <v>44287</v>
      </c>
      <c r="G3586" s="62"/>
      <c r="H3586" s="4">
        <v>3075842</v>
      </c>
      <c r="I3586" s="28" t="s">
        <v>26</v>
      </c>
      <c r="J3586" s="44" t="s">
        <v>1101</v>
      </c>
      <c r="K3586" s="8" t="s">
        <v>19</v>
      </c>
      <c r="L3586" s="8" t="s">
        <v>50</v>
      </c>
      <c r="M3586" s="16">
        <f>SUM_DATA[[#This Row],[TOTAL Cost]]-SUM_DATA[[#This Row],[MATERIAL Cost]]</f>
        <v>510.27000000000044</v>
      </c>
      <c r="N3586" s="16">
        <f>IFERROR(SUM_DATA[[#This Row],[MAT C.]], 0)</f>
        <v>11784</v>
      </c>
      <c r="O3586" s="16">
        <f>VLOOKUP(SUM_DATA[[#This Row],[Work Order]],'[2]MAT DETAIL'!$D:$L,8,FALSE)</f>
        <v>11784</v>
      </c>
      <c r="P3586" s="17">
        <v>12294.27</v>
      </c>
      <c r="Q3586" s="67" t="s">
        <v>21</v>
      </c>
      <c r="R3586" s="67"/>
      <c r="S3586" s="67"/>
    </row>
    <row r="3587" spans="4:19" ht="15">
      <c r="D3587" s="4">
        <v>620104</v>
      </c>
      <c r="E3587" s="38">
        <v>44288</v>
      </c>
      <c r="F3587" s="38">
        <v>44288</v>
      </c>
      <c r="G3587" s="62"/>
      <c r="H3587" s="4">
        <v>3077886</v>
      </c>
      <c r="I3587" s="28" t="s">
        <v>26</v>
      </c>
      <c r="J3587" s="44" t="s">
        <v>1102</v>
      </c>
      <c r="K3587" s="8" t="s">
        <v>39</v>
      </c>
      <c r="L3587" s="8" t="s">
        <v>740</v>
      </c>
      <c r="M3587" s="16">
        <f>SUM_DATA[[#This Row],[TOTAL Cost]]-SUM_DATA[[#This Row],[MATERIAL Cost]]</f>
        <v>510.27000000000044</v>
      </c>
      <c r="N3587" s="16">
        <f>IFERROR(SUM_DATA[[#This Row],[MAT C.]], 0)</f>
        <v>8670</v>
      </c>
      <c r="O3587" s="16">
        <f>VLOOKUP(SUM_DATA[[#This Row],[Work Order]],'[2]MAT DETAIL'!$D:$L,8,FALSE)</f>
        <v>8670</v>
      </c>
      <c r="P3587" s="17">
        <v>9180.27</v>
      </c>
      <c r="Q3587" s="67" t="s">
        <v>21</v>
      </c>
      <c r="R3587" s="67"/>
      <c r="S3587" s="67"/>
    </row>
    <row r="3588" spans="4:19" ht="15">
      <c r="D3588" s="4">
        <v>620106</v>
      </c>
      <c r="E3588" s="38">
        <v>44288</v>
      </c>
      <c r="F3588" s="38">
        <v>44288</v>
      </c>
      <c r="G3588" s="62"/>
      <c r="H3588" s="4">
        <v>3077891</v>
      </c>
      <c r="I3588" s="28" t="s">
        <v>26</v>
      </c>
      <c r="J3588" s="44" t="s">
        <v>1102</v>
      </c>
      <c r="K3588" s="8" t="s">
        <v>39</v>
      </c>
      <c r="L3588" s="8" t="s">
        <v>740</v>
      </c>
      <c r="M3588" s="16">
        <f>SUM_DATA[[#This Row],[TOTAL Cost]]-SUM_DATA[[#This Row],[MATERIAL Cost]]</f>
        <v>510.27000000000044</v>
      </c>
      <c r="N3588" s="16">
        <f>IFERROR(SUM_DATA[[#This Row],[MAT C.]], 0)</f>
        <v>8670</v>
      </c>
      <c r="O3588" s="16">
        <f>VLOOKUP(SUM_DATA[[#This Row],[Work Order]],'[2]MAT DETAIL'!$D:$L,8,FALSE)</f>
        <v>8670</v>
      </c>
      <c r="P3588" s="17">
        <v>9180.27</v>
      </c>
      <c r="Q3588" s="67" t="s">
        <v>21</v>
      </c>
      <c r="R3588" s="67"/>
      <c r="S3588" s="67"/>
    </row>
    <row r="3589" spans="4:19" ht="15">
      <c r="D3589" s="4">
        <v>620109</v>
      </c>
      <c r="E3589" s="38">
        <v>44288</v>
      </c>
      <c r="F3589" s="38">
        <v>44288</v>
      </c>
      <c r="G3589" s="62"/>
      <c r="H3589" s="4">
        <v>3077897</v>
      </c>
      <c r="I3589" s="28" t="s">
        <v>26</v>
      </c>
      <c r="J3589" s="44" t="s">
        <v>1102</v>
      </c>
      <c r="K3589" s="8" t="s">
        <v>39</v>
      </c>
      <c r="L3589" s="8" t="s">
        <v>740</v>
      </c>
      <c r="M3589" s="16">
        <f>SUM_DATA[[#This Row],[TOTAL Cost]]-SUM_DATA[[#This Row],[MATERIAL Cost]]</f>
        <v>510.27000000000044</v>
      </c>
      <c r="N3589" s="16">
        <f>IFERROR(SUM_DATA[[#This Row],[MAT C.]], 0)</f>
        <v>8670</v>
      </c>
      <c r="O3589" s="16">
        <f>VLOOKUP(SUM_DATA[[#This Row],[Work Order]],'[2]MAT DETAIL'!$D:$L,8,FALSE)</f>
        <v>8670</v>
      </c>
      <c r="P3589" s="17">
        <v>9180.27</v>
      </c>
      <c r="Q3589" s="67" t="s">
        <v>21</v>
      </c>
      <c r="R3589" s="67"/>
      <c r="S3589" s="67"/>
    </row>
    <row r="3590" spans="4:19" ht="15">
      <c r="D3590" s="4">
        <v>620111</v>
      </c>
      <c r="E3590" s="38">
        <v>44288</v>
      </c>
      <c r="F3590" s="38">
        <v>44288</v>
      </c>
      <c r="G3590" s="62"/>
      <c r="H3590" s="4">
        <v>3077904</v>
      </c>
      <c r="I3590" s="28" t="s">
        <v>26</v>
      </c>
      <c r="J3590" s="44" t="s">
        <v>1102</v>
      </c>
      <c r="K3590" s="8" t="s">
        <v>39</v>
      </c>
      <c r="L3590" s="8" t="s">
        <v>740</v>
      </c>
      <c r="M3590" s="16">
        <f>SUM_DATA[[#This Row],[TOTAL Cost]]-SUM_DATA[[#This Row],[MATERIAL Cost]]</f>
        <v>510.27000000000044</v>
      </c>
      <c r="N3590" s="16">
        <f>IFERROR(SUM_DATA[[#This Row],[MAT C.]], 0)</f>
        <v>8670</v>
      </c>
      <c r="O3590" s="16">
        <f>VLOOKUP(SUM_DATA[[#This Row],[Work Order]],'[2]MAT DETAIL'!$D:$L,8,FALSE)</f>
        <v>8670</v>
      </c>
      <c r="P3590" s="17">
        <v>9180.27</v>
      </c>
      <c r="Q3590" s="67" t="s">
        <v>21</v>
      </c>
      <c r="R3590" s="67"/>
      <c r="S3590" s="67"/>
    </row>
    <row r="3591" spans="4:19" ht="15">
      <c r="D3591" s="4">
        <v>620113</v>
      </c>
      <c r="E3591" s="38">
        <v>44288</v>
      </c>
      <c r="F3591" s="38">
        <v>44288</v>
      </c>
      <c r="G3591" s="62"/>
      <c r="H3591" s="4">
        <v>3077912</v>
      </c>
      <c r="I3591" s="28" t="s">
        <v>26</v>
      </c>
      <c r="J3591" s="44" t="s">
        <v>1102</v>
      </c>
      <c r="K3591" s="8" t="s">
        <v>39</v>
      </c>
      <c r="L3591" s="8" t="s">
        <v>740</v>
      </c>
      <c r="M3591" s="16">
        <f>SUM_DATA[[#This Row],[TOTAL Cost]]-SUM_DATA[[#This Row],[MATERIAL Cost]]</f>
        <v>510.27000000000044</v>
      </c>
      <c r="N3591" s="16">
        <f>IFERROR(SUM_DATA[[#This Row],[MAT C.]], 0)</f>
        <v>8670</v>
      </c>
      <c r="O3591" s="16">
        <f>VLOOKUP(SUM_DATA[[#This Row],[Work Order]],'[2]MAT DETAIL'!$D:$L,8,FALSE)</f>
        <v>8670</v>
      </c>
      <c r="P3591" s="17">
        <v>9180.27</v>
      </c>
      <c r="Q3591" s="67" t="s">
        <v>21</v>
      </c>
      <c r="R3591" s="67"/>
      <c r="S3591" s="67"/>
    </row>
    <row r="3592" spans="4:19" ht="15">
      <c r="D3592" s="4">
        <v>620113</v>
      </c>
      <c r="E3592" s="38">
        <v>44288</v>
      </c>
      <c r="F3592" s="38">
        <v>44288</v>
      </c>
      <c r="G3592" s="62"/>
      <c r="H3592" s="4">
        <v>3078492</v>
      </c>
      <c r="I3592" s="28" t="s">
        <v>31</v>
      </c>
      <c r="J3592" s="41" t="s">
        <v>1103</v>
      </c>
      <c r="K3592" s="8" t="s">
        <v>19</v>
      </c>
      <c r="L3592" s="8" t="s">
        <v>50</v>
      </c>
      <c r="M3592" s="16">
        <f>SUM_DATA[[#This Row],[TOTAL Cost]]-SUM_DATA[[#This Row],[MATERIAL Cost]]</f>
        <v>549.63</v>
      </c>
      <c r="N3592" s="16">
        <f>IFERROR(SUM_DATA[[#This Row],[MAT C.]], 0)</f>
        <v>0</v>
      </c>
      <c r="O3592" s="16" t="e">
        <f>VLOOKUP(SUM_DATA[[#This Row],[Work Order]],'[2]MAT DETAIL'!$D:$L,8,FALSE)</f>
        <v>#N/A</v>
      </c>
      <c r="P3592" s="17">
        <v>549.63</v>
      </c>
      <c r="Q3592" s="67" t="s">
        <v>25</v>
      </c>
      <c r="R3592" s="67"/>
      <c r="S3592" s="67"/>
    </row>
    <row r="3593" spans="4:19" ht="15">
      <c r="D3593" s="4">
        <v>620113</v>
      </c>
      <c r="E3593" s="38">
        <v>44288</v>
      </c>
      <c r="F3593" s="38">
        <v>44288</v>
      </c>
      <c r="G3593" s="62"/>
      <c r="H3593" s="4">
        <v>3078494</v>
      </c>
      <c r="I3593" s="28" t="s">
        <v>31</v>
      </c>
      <c r="J3593" s="44" t="s">
        <v>287</v>
      </c>
      <c r="K3593" s="8" t="s">
        <v>59</v>
      </c>
      <c r="L3593" s="8" t="s">
        <v>60</v>
      </c>
      <c r="M3593" s="16">
        <f>SUM_DATA[[#This Row],[TOTAL Cost]]-SUM_DATA[[#This Row],[MATERIAL Cost]]</f>
        <v>3531.66</v>
      </c>
      <c r="N3593" s="16">
        <f>IFERROR(SUM_DATA[[#This Row],[MAT C.]], 0)</f>
        <v>0</v>
      </c>
      <c r="O3593" s="16" t="e">
        <f>VLOOKUP(SUM_DATA[[#This Row],[Work Order]],'[2]MAT DETAIL'!$D:$L,8,FALSE)</f>
        <v>#N/A</v>
      </c>
      <c r="P3593" s="17">
        <v>3531.66</v>
      </c>
      <c r="Q3593" s="67" t="s">
        <v>25</v>
      </c>
      <c r="R3593" s="67"/>
      <c r="S3593" s="67"/>
    </row>
    <row r="3594" spans="4:19" ht="15">
      <c r="D3594" s="4">
        <v>620106</v>
      </c>
      <c r="E3594" s="38">
        <v>44288</v>
      </c>
      <c r="F3594" s="38">
        <v>44288</v>
      </c>
      <c r="G3594" s="62"/>
      <c r="H3594" s="4">
        <v>3078505</v>
      </c>
      <c r="I3594" s="28" t="s">
        <v>31</v>
      </c>
      <c r="J3594" s="44" t="s">
        <v>199</v>
      </c>
      <c r="K3594" s="8" t="s">
        <v>56</v>
      </c>
      <c r="L3594" s="8" t="s">
        <v>146</v>
      </c>
      <c r="M3594" s="16">
        <f>SUM_DATA[[#This Row],[TOTAL Cost]]-SUM_DATA[[#This Row],[MATERIAL Cost]]</f>
        <v>1360.43</v>
      </c>
      <c r="N3594" s="16">
        <f>IFERROR(SUM_DATA[[#This Row],[MAT C.]], 0)</f>
        <v>0</v>
      </c>
      <c r="O3594" s="16" t="e">
        <f>VLOOKUP(SUM_DATA[[#This Row],[Work Order]],'[2]MAT DETAIL'!$D:$L,8,FALSE)</f>
        <v>#N/A</v>
      </c>
      <c r="P3594" s="17">
        <v>1360.43</v>
      </c>
      <c r="Q3594" s="67" t="s">
        <v>25</v>
      </c>
      <c r="R3594" s="67"/>
      <c r="S3594" s="67"/>
    </row>
    <row r="3595" spans="4:19" ht="15">
      <c r="D3595" s="4">
        <v>620106</v>
      </c>
      <c r="E3595" s="38">
        <v>44288</v>
      </c>
      <c r="F3595" s="38">
        <v>44288</v>
      </c>
      <c r="G3595" s="62"/>
      <c r="H3595" s="4">
        <v>3078509</v>
      </c>
      <c r="I3595" s="28" t="s">
        <v>31</v>
      </c>
      <c r="J3595" s="44" t="s">
        <v>1104</v>
      </c>
      <c r="K3595" s="8" t="s">
        <v>33</v>
      </c>
      <c r="L3595" s="8" t="s">
        <v>164</v>
      </c>
      <c r="M3595" s="16">
        <f>SUM_DATA[[#This Row],[TOTAL Cost]]-SUM_DATA[[#This Row],[MATERIAL Cost]]</f>
        <v>15034.48</v>
      </c>
      <c r="N3595" s="16">
        <f>IFERROR(SUM_DATA[[#This Row],[MAT C.]], 0)</f>
        <v>0</v>
      </c>
      <c r="O3595" s="16" t="e">
        <f>VLOOKUP(SUM_DATA[[#This Row],[Work Order]],'[2]MAT DETAIL'!$D:$L,8,FALSE)</f>
        <v>#N/A</v>
      </c>
      <c r="P3595" s="17">
        <v>15034.48</v>
      </c>
      <c r="Q3595" s="67" t="s">
        <v>25</v>
      </c>
      <c r="R3595" s="67"/>
      <c r="S3595" s="67"/>
    </row>
    <row r="3596" spans="4:19" ht="15">
      <c r="D3596" s="4">
        <v>620104</v>
      </c>
      <c r="E3596" s="38">
        <v>44288</v>
      </c>
      <c r="F3596" s="38">
        <v>44288</v>
      </c>
      <c r="G3596" s="62"/>
      <c r="H3596" s="4">
        <v>3078541</v>
      </c>
      <c r="I3596" s="28" t="s">
        <v>31</v>
      </c>
      <c r="J3596" s="44" t="s">
        <v>1105</v>
      </c>
      <c r="K3596" s="8" t="s">
        <v>36</v>
      </c>
      <c r="L3596" s="8" t="s">
        <v>584</v>
      </c>
      <c r="M3596" s="16">
        <f>SUM_DATA[[#This Row],[TOTAL Cost]]-SUM_DATA[[#This Row],[MATERIAL Cost]]</f>
        <v>1910.06</v>
      </c>
      <c r="N3596" s="16">
        <f>IFERROR(SUM_DATA[[#This Row],[MAT C.]], 0)</f>
        <v>0</v>
      </c>
      <c r="O3596" s="16" t="e">
        <f>VLOOKUP(SUM_DATA[[#This Row],[Work Order]],'[2]MAT DETAIL'!$D:$L,8,FALSE)</f>
        <v>#N/A</v>
      </c>
      <c r="P3596" s="17">
        <v>1910.06</v>
      </c>
      <c r="Q3596" s="67" t="s">
        <v>25</v>
      </c>
      <c r="R3596" s="67"/>
      <c r="S3596" s="67"/>
    </row>
    <row r="3597" spans="4:19" ht="15">
      <c r="D3597" s="4">
        <v>620104</v>
      </c>
      <c r="E3597" s="38">
        <v>44288</v>
      </c>
      <c r="F3597" s="38">
        <v>44288</v>
      </c>
      <c r="G3597" s="62"/>
      <c r="H3597" s="4">
        <v>3078542</v>
      </c>
      <c r="I3597" s="28" t="s">
        <v>31</v>
      </c>
      <c r="J3597" s="44" t="s">
        <v>1106</v>
      </c>
      <c r="K3597" s="8" t="s">
        <v>36</v>
      </c>
      <c r="L3597" s="8" t="s">
        <v>584</v>
      </c>
      <c r="M3597" s="16">
        <f>SUM_DATA[[#This Row],[TOTAL Cost]]-SUM_DATA[[#This Row],[MATERIAL Cost]]</f>
        <v>3820.12</v>
      </c>
      <c r="N3597" s="16">
        <f>IFERROR(SUM_DATA[[#This Row],[MAT C.]], 0)</f>
        <v>0</v>
      </c>
      <c r="O3597" s="16" t="e">
        <f>VLOOKUP(SUM_DATA[[#This Row],[Work Order]],'[2]MAT DETAIL'!$D:$L,8,FALSE)</f>
        <v>#N/A</v>
      </c>
      <c r="P3597" s="17">
        <v>3820.12</v>
      </c>
      <c r="Q3597" s="67" t="s">
        <v>25</v>
      </c>
      <c r="R3597" s="67"/>
      <c r="S3597" s="67"/>
    </row>
    <row r="3598" spans="4:19" ht="15">
      <c r="D3598" s="4">
        <v>620104</v>
      </c>
      <c r="E3598" s="38">
        <v>44291</v>
      </c>
      <c r="F3598" s="38">
        <v>44291</v>
      </c>
      <c r="G3598" s="62"/>
      <c r="H3598" s="4">
        <v>3079159</v>
      </c>
      <c r="I3598" s="28" t="s">
        <v>26</v>
      </c>
      <c r="J3598" s="44" t="s">
        <v>501</v>
      </c>
      <c r="K3598" s="8" t="s">
        <v>36</v>
      </c>
      <c r="L3598" s="8" t="s">
        <v>42</v>
      </c>
      <c r="M3598" s="16">
        <f>SUM_DATA[[#This Row],[TOTAL Cost]]-SUM_DATA[[#This Row],[MATERIAL Cost]]</f>
        <v>36800</v>
      </c>
      <c r="N3598" s="16">
        <f>IFERROR(SUM_DATA[[#This Row],[MAT C.]], 0)</f>
        <v>0</v>
      </c>
      <c r="O3598" s="16" t="e">
        <f>VLOOKUP(SUM_DATA[[#This Row],[Work Order]],'[2]MAT DETAIL'!$D:$L,8,FALSE)</f>
        <v>#N/A</v>
      </c>
      <c r="P3598" s="17">
        <v>36800</v>
      </c>
      <c r="Q3598" s="67" t="s">
        <v>21</v>
      </c>
      <c r="R3598" s="67"/>
      <c r="S3598" s="67"/>
    </row>
    <row r="3599" spans="4:19" ht="15">
      <c r="D3599" s="4">
        <v>620124</v>
      </c>
      <c r="E3599" s="38">
        <v>44291</v>
      </c>
      <c r="F3599" s="38">
        <v>44291</v>
      </c>
      <c r="G3599" s="62"/>
      <c r="H3599" s="4">
        <v>3079181</v>
      </c>
      <c r="I3599" s="28" t="s">
        <v>26</v>
      </c>
      <c r="J3599" s="44" t="s">
        <v>501</v>
      </c>
      <c r="K3599" s="8" t="s">
        <v>36</v>
      </c>
      <c r="L3599" s="8" t="s">
        <v>42</v>
      </c>
      <c r="M3599" s="16">
        <f>SUM_DATA[[#This Row],[TOTAL Cost]]-SUM_DATA[[#This Row],[MATERIAL Cost]]</f>
        <v>26900</v>
      </c>
      <c r="N3599" s="16">
        <f>IFERROR(SUM_DATA[[#This Row],[MAT C.]], 0)</f>
        <v>0</v>
      </c>
      <c r="O3599" s="16" t="e">
        <f>VLOOKUP(SUM_DATA[[#This Row],[Work Order]],'[2]MAT DETAIL'!$D:$L,8,FALSE)</f>
        <v>#N/A</v>
      </c>
      <c r="P3599" s="17">
        <v>26900</v>
      </c>
      <c r="Q3599" s="67" t="s">
        <v>21</v>
      </c>
      <c r="R3599" s="67"/>
      <c r="S3599" s="67"/>
    </row>
    <row r="3600" spans="4:19" ht="15">
      <c r="D3600" s="4">
        <v>620113</v>
      </c>
      <c r="E3600" s="38">
        <v>44291</v>
      </c>
      <c r="F3600" s="38">
        <v>44291</v>
      </c>
      <c r="G3600" s="62"/>
      <c r="H3600" s="4">
        <v>3079184</v>
      </c>
      <c r="I3600" s="28" t="s">
        <v>26</v>
      </c>
      <c r="J3600" s="44" t="s">
        <v>501</v>
      </c>
      <c r="K3600" s="8" t="s">
        <v>36</v>
      </c>
      <c r="L3600" s="8" t="s">
        <v>42</v>
      </c>
      <c r="M3600" s="16">
        <f>SUM_DATA[[#This Row],[TOTAL Cost]]-SUM_DATA[[#This Row],[MATERIAL Cost]]</f>
        <v>9100</v>
      </c>
      <c r="N3600" s="16">
        <f>IFERROR(SUM_DATA[[#This Row],[MAT C.]], 0)</f>
        <v>0</v>
      </c>
      <c r="O3600" s="16" t="e">
        <f>VLOOKUP(SUM_DATA[[#This Row],[Work Order]],'[2]MAT DETAIL'!$D:$L,8,FALSE)</f>
        <v>#N/A</v>
      </c>
      <c r="P3600" s="17">
        <v>9100</v>
      </c>
      <c r="Q3600" s="67" t="s">
        <v>21</v>
      </c>
      <c r="R3600" s="67"/>
      <c r="S3600" s="67"/>
    </row>
    <row r="3601" spans="4:19" ht="15">
      <c r="D3601" s="4">
        <v>620109</v>
      </c>
      <c r="E3601" s="38">
        <v>44291</v>
      </c>
      <c r="F3601" s="38">
        <v>44291</v>
      </c>
      <c r="G3601" s="62"/>
      <c r="H3601" s="4">
        <v>3079189</v>
      </c>
      <c r="I3601" s="28" t="s">
        <v>26</v>
      </c>
      <c r="J3601" s="44" t="s">
        <v>501</v>
      </c>
      <c r="K3601" s="8" t="s">
        <v>36</v>
      </c>
      <c r="L3601" s="8" t="s">
        <v>42</v>
      </c>
      <c r="M3601" s="16">
        <f>SUM_DATA[[#This Row],[TOTAL Cost]]-SUM_DATA[[#This Row],[MATERIAL Cost]]</f>
        <v>9100</v>
      </c>
      <c r="N3601" s="16">
        <f>IFERROR(SUM_DATA[[#This Row],[MAT C.]], 0)</f>
        <v>0</v>
      </c>
      <c r="O3601" s="16" t="e">
        <f>VLOOKUP(SUM_DATA[[#This Row],[Work Order]],'[2]MAT DETAIL'!$D:$L,8,FALSE)</f>
        <v>#N/A</v>
      </c>
      <c r="P3601" s="17">
        <v>9100</v>
      </c>
      <c r="Q3601" s="67" t="s">
        <v>21</v>
      </c>
      <c r="R3601" s="67"/>
      <c r="S3601" s="67"/>
    </row>
    <row r="3602" spans="4:19" ht="15">
      <c r="D3602" s="4">
        <v>620122</v>
      </c>
      <c r="E3602" s="38">
        <v>44291</v>
      </c>
      <c r="F3602" s="38">
        <v>44291</v>
      </c>
      <c r="G3602" s="62"/>
      <c r="H3602" s="4">
        <v>3079309</v>
      </c>
      <c r="I3602" s="28" t="s">
        <v>26</v>
      </c>
      <c r="J3602" s="44" t="s">
        <v>758</v>
      </c>
      <c r="K3602" s="8" t="s">
        <v>19</v>
      </c>
      <c r="L3602" s="8" t="s">
        <v>50</v>
      </c>
      <c r="M3602" s="16">
        <f>SUM_DATA[[#This Row],[TOTAL Cost]]-SUM_DATA[[#This Row],[MATERIAL Cost]]</f>
        <v>89466.27</v>
      </c>
      <c r="N3602" s="16">
        <f>IFERROR(SUM_DATA[[#This Row],[MAT C.]], 0)</f>
        <v>5866</v>
      </c>
      <c r="O3602" s="16">
        <f>VLOOKUP(SUM_DATA[[#This Row],[Work Order]],'[2]MAT DETAIL'!$D:$L,8,FALSE)</f>
        <v>5866</v>
      </c>
      <c r="P3602" s="17">
        <v>95332.27</v>
      </c>
      <c r="Q3602" s="67" t="s">
        <v>21</v>
      </c>
      <c r="R3602" s="67"/>
      <c r="S3602" s="67"/>
    </row>
    <row r="3603" spans="4:19" ht="15">
      <c r="D3603" s="4">
        <v>620123</v>
      </c>
      <c r="E3603" s="38">
        <v>44291</v>
      </c>
      <c r="F3603" s="38">
        <v>44291</v>
      </c>
      <c r="G3603" s="62"/>
      <c r="H3603" s="4">
        <v>3079318</v>
      </c>
      <c r="I3603" s="28" t="s">
        <v>26</v>
      </c>
      <c r="J3603" s="44" t="s">
        <v>758</v>
      </c>
      <c r="K3603" s="8" t="s">
        <v>19</v>
      </c>
      <c r="L3603" s="8" t="s">
        <v>50</v>
      </c>
      <c r="M3603" s="16">
        <f>SUM_DATA[[#This Row],[TOTAL Cost]]-SUM_DATA[[#This Row],[MATERIAL Cost]]</f>
        <v>89466.27</v>
      </c>
      <c r="N3603" s="16">
        <f>IFERROR(SUM_DATA[[#This Row],[MAT C.]], 0)</f>
        <v>5866</v>
      </c>
      <c r="O3603" s="16">
        <f>VLOOKUP(SUM_DATA[[#This Row],[Work Order]],'[2]MAT DETAIL'!$D:$L,8,FALSE)</f>
        <v>5866</v>
      </c>
      <c r="P3603" s="17">
        <v>95332.27</v>
      </c>
      <c r="Q3603" s="67" t="s">
        <v>21</v>
      </c>
      <c r="R3603" s="67"/>
      <c r="S3603" s="67"/>
    </row>
    <row r="3604" spans="4:19" ht="15">
      <c r="D3604" s="4">
        <v>620104</v>
      </c>
      <c r="E3604" s="38">
        <v>44293</v>
      </c>
      <c r="F3604" s="38">
        <v>44293</v>
      </c>
      <c r="G3604" s="62"/>
      <c r="H3604" s="4">
        <v>3079478</v>
      </c>
      <c r="I3604" s="28" t="s">
        <v>26</v>
      </c>
      <c r="J3604" s="44" t="s">
        <v>746</v>
      </c>
      <c r="K3604" s="8" t="s">
        <v>19</v>
      </c>
      <c r="L3604" s="8" t="s">
        <v>50</v>
      </c>
      <c r="M3604" s="16">
        <f>SUM_DATA[[#This Row],[TOTAL Cost]]-SUM_DATA[[#This Row],[MATERIAL Cost]]</f>
        <v>9510.27</v>
      </c>
      <c r="N3604" s="16">
        <f>IFERROR(SUM_DATA[[#This Row],[MAT C.]], 0)</f>
        <v>9000</v>
      </c>
      <c r="O3604" s="16">
        <f>VLOOKUP(SUM_DATA[[#This Row],[Work Order]],'[2]MAT DETAIL'!$D:$L,8,FALSE)</f>
        <v>9000</v>
      </c>
      <c r="P3604" s="17">
        <v>18510.27</v>
      </c>
      <c r="Q3604" s="67" t="s">
        <v>21</v>
      </c>
      <c r="R3604" s="67"/>
      <c r="S3604" s="67"/>
    </row>
    <row r="3605" spans="4:19" ht="15">
      <c r="D3605" s="4">
        <v>620116</v>
      </c>
      <c r="E3605" s="38">
        <v>44293</v>
      </c>
      <c r="F3605" s="38">
        <v>44293</v>
      </c>
      <c r="G3605" s="62"/>
      <c r="H3605" s="4">
        <v>3079555</v>
      </c>
      <c r="I3605" s="28" t="s">
        <v>26</v>
      </c>
      <c r="J3605" s="44" t="s">
        <v>1107</v>
      </c>
      <c r="K3605" s="8" t="s">
        <v>36</v>
      </c>
      <c r="L3605" s="8" t="s">
        <v>507</v>
      </c>
      <c r="M3605" s="16">
        <f>SUM_DATA[[#This Row],[TOTAL Cost]]-SUM_DATA[[#This Row],[MATERIAL Cost]]</f>
        <v>510.2699999999968</v>
      </c>
      <c r="N3605" s="16">
        <f>IFERROR(SUM_DATA[[#This Row],[MAT C.]], 0)</f>
        <v>49600</v>
      </c>
      <c r="O3605" s="16">
        <f>VLOOKUP(SUM_DATA[[#This Row],[Work Order]],'[2]MAT DETAIL'!$D:$L,8,FALSE)</f>
        <v>49600</v>
      </c>
      <c r="P3605" s="17">
        <v>50110.27</v>
      </c>
      <c r="Q3605" s="67" t="s">
        <v>21</v>
      </c>
      <c r="R3605" s="67"/>
      <c r="S3605" s="67"/>
    </row>
    <row r="3606" spans="4:19" ht="15">
      <c r="D3606" s="4">
        <v>620118</v>
      </c>
      <c r="E3606" s="38">
        <v>44293</v>
      </c>
      <c r="F3606" s="38">
        <v>44293</v>
      </c>
      <c r="G3606" s="62"/>
      <c r="H3606" s="4">
        <v>3079556</v>
      </c>
      <c r="I3606" s="28" t="s">
        <v>26</v>
      </c>
      <c r="J3606" s="44" t="s">
        <v>1107</v>
      </c>
      <c r="K3606" s="8" t="s">
        <v>36</v>
      </c>
      <c r="L3606" s="8" t="s">
        <v>507</v>
      </c>
      <c r="M3606" s="16">
        <f>SUM_DATA[[#This Row],[TOTAL Cost]]-SUM_DATA[[#This Row],[MATERIAL Cost]]</f>
        <v>510.2699999999968</v>
      </c>
      <c r="N3606" s="16">
        <f>IFERROR(SUM_DATA[[#This Row],[MAT C.]], 0)</f>
        <v>49600</v>
      </c>
      <c r="O3606" s="16">
        <f>VLOOKUP(SUM_DATA[[#This Row],[Work Order]],'[2]MAT DETAIL'!$D:$L,8,FALSE)</f>
        <v>49600</v>
      </c>
      <c r="P3606" s="17">
        <v>50110.27</v>
      </c>
      <c r="Q3606" s="67" t="s">
        <v>21</v>
      </c>
      <c r="R3606" s="67"/>
      <c r="S3606" s="67"/>
    </row>
    <row r="3607" spans="4:19" ht="15">
      <c r="D3607" s="4">
        <v>620105</v>
      </c>
      <c r="E3607" s="38">
        <v>44293</v>
      </c>
      <c r="F3607" s="38">
        <v>44293</v>
      </c>
      <c r="G3607" s="62"/>
      <c r="H3607" s="4">
        <v>3079557</v>
      </c>
      <c r="I3607" s="28" t="s">
        <v>26</v>
      </c>
      <c r="J3607" s="44" t="s">
        <v>1107</v>
      </c>
      <c r="K3607" s="8" t="s">
        <v>36</v>
      </c>
      <c r="L3607" s="8" t="s">
        <v>507</v>
      </c>
      <c r="M3607" s="16">
        <f>SUM_DATA[[#This Row],[TOTAL Cost]]-SUM_DATA[[#This Row],[MATERIAL Cost]]</f>
        <v>510.2699999999968</v>
      </c>
      <c r="N3607" s="16">
        <f>IFERROR(SUM_DATA[[#This Row],[MAT C.]], 0)</f>
        <v>49600</v>
      </c>
      <c r="O3607" s="16">
        <f>VLOOKUP(SUM_DATA[[#This Row],[Work Order]],'[2]MAT DETAIL'!$D:$L,8,FALSE)</f>
        <v>49600</v>
      </c>
      <c r="P3607" s="17">
        <v>50110.27</v>
      </c>
      <c r="Q3607" s="67" t="s">
        <v>21</v>
      </c>
      <c r="R3607" s="67"/>
      <c r="S3607" s="67"/>
    </row>
    <row r="3608" spans="4:19" ht="15">
      <c r="D3608" s="4">
        <v>620113</v>
      </c>
      <c r="E3608" s="38">
        <v>44293</v>
      </c>
      <c r="F3608" s="38">
        <v>44293</v>
      </c>
      <c r="G3608" s="62"/>
      <c r="H3608" s="4">
        <v>3079558</v>
      </c>
      <c r="I3608" s="28" t="s">
        <v>26</v>
      </c>
      <c r="J3608" s="44" t="s">
        <v>1107</v>
      </c>
      <c r="K3608" s="8" t="s">
        <v>36</v>
      </c>
      <c r="L3608" s="12" t="s">
        <v>507</v>
      </c>
      <c r="M3608" s="16">
        <f>SUM_DATA[[#This Row],[TOTAL Cost]]-SUM_DATA[[#This Row],[MATERIAL Cost]]</f>
        <v>510.2699999999968</v>
      </c>
      <c r="N3608" s="16">
        <f>IFERROR(SUM_DATA[[#This Row],[MAT C.]], 0)</f>
        <v>49600</v>
      </c>
      <c r="O3608" s="16">
        <f>VLOOKUP(SUM_DATA[[#This Row],[Work Order]],'[2]MAT DETAIL'!$D:$L,8,FALSE)</f>
        <v>49600</v>
      </c>
      <c r="P3608" s="17">
        <v>50110.27</v>
      </c>
      <c r="Q3608" s="67" t="s">
        <v>21</v>
      </c>
      <c r="R3608" s="67"/>
      <c r="S3608" s="67"/>
    </row>
    <row r="3609" spans="4:19" ht="15">
      <c r="D3609" s="4">
        <v>620124</v>
      </c>
      <c r="E3609" s="38">
        <v>44293</v>
      </c>
      <c r="F3609" s="38">
        <v>44293</v>
      </c>
      <c r="G3609" s="62"/>
      <c r="H3609" s="4">
        <v>3079559</v>
      </c>
      <c r="I3609" s="28" t="s">
        <v>26</v>
      </c>
      <c r="J3609" s="44" t="s">
        <v>1107</v>
      </c>
      <c r="K3609" s="8" t="s">
        <v>36</v>
      </c>
      <c r="L3609" s="12" t="s">
        <v>507</v>
      </c>
      <c r="M3609" s="16">
        <f>SUM_DATA[[#This Row],[TOTAL Cost]]-SUM_DATA[[#This Row],[MATERIAL Cost]]</f>
        <v>510.2699999999968</v>
      </c>
      <c r="N3609" s="16">
        <f>IFERROR(SUM_DATA[[#This Row],[MAT C.]], 0)</f>
        <v>49600</v>
      </c>
      <c r="O3609" s="16">
        <f>VLOOKUP(SUM_DATA[[#This Row],[Work Order]],'[2]MAT DETAIL'!$D:$L,8,FALSE)</f>
        <v>49600</v>
      </c>
      <c r="P3609" s="17">
        <v>50110.27</v>
      </c>
      <c r="Q3609" s="67" t="s">
        <v>21</v>
      </c>
      <c r="R3609" s="67"/>
      <c r="S3609" s="67"/>
    </row>
    <row r="3610" spans="4:19" ht="15">
      <c r="D3610" s="4">
        <v>620116</v>
      </c>
      <c r="E3610" s="38">
        <v>44293</v>
      </c>
      <c r="F3610" s="38">
        <v>44293</v>
      </c>
      <c r="G3610" s="62"/>
      <c r="H3610" s="4">
        <v>3079806</v>
      </c>
      <c r="I3610" s="28" t="s">
        <v>26</v>
      </c>
      <c r="J3610" s="44" t="s">
        <v>29</v>
      </c>
      <c r="K3610" s="8" t="s">
        <v>30</v>
      </c>
      <c r="L3610" s="12" t="s">
        <v>30</v>
      </c>
      <c r="M3610" s="16">
        <f>SUM_DATA[[#This Row],[TOTAL Cost]]-SUM_DATA[[#This Row],[MATERIAL Cost]]</f>
        <v>14912</v>
      </c>
      <c r="N3610" s="16">
        <f>IFERROR(SUM_DATA[[#This Row],[MAT C.]], 0)</f>
        <v>654</v>
      </c>
      <c r="O3610" s="16">
        <f>VLOOKUP(SUM_DATA[[#This Row],[Work Order]],'[2]MAT DETAIL'!$D:$L,8,FALSE)</f>
        <v>654</v>
      </c>
      <c r="P3610" s="17">
        <v>15566</v>
      </c>
      <c r="Q3610" s="67" t="s">
        <v>25</v>
      </c>
      <c r="R3610" s="67"/>
      <c r="S3610" s="67"/>
    </row>
    <row r="3611" spans="4:19" ht="15">
      <c r="D3611" s="4">
        <v>620118</v>
      </c>
      <c r="E3611" s="38">
        <v>44293</v>
      </c>
      <c r="F3611" s="38">
        <v>44293</v>
      </c>
      <c r="G3611" s="62"/>
      <c r="H3611" s="4">
        <v>3079835</v>
      </c>
      <c r="I3611" s="28" t="s">
        <v>26</v>
      </c>
      <c r="J3611" s="44" t="s">
        <v>211</v>
      </c>
      <c r="K3611" s="8" t="s">
        <v>30</v>
      </c>
      <c r="L3611" s="8" t="s">
        <v>30</v>
      </c>
      <c r="M3611" s="16">
        <f>SUM_DATA[[#This Row],[TOTAL Cost]]-SUM_DATA[[#This Row],[MATERIAL Cost]]</f>
        <v>71257.98</v>
      </c>
      <c r="N3611" s="16">
        <f>IFERROR(SUM_DATA[[#This Row],[MAT C.]], 0)</f>
        <v>725</v>
      </c>
      <c r="O3611" s="16">
        <f>VLOOKUP(SUM_DATA[[#This Row],[Work Order]],'[2]MAT DETAIL'!$D:$L,8,FALSE)</f>
        <v>725</v>
      </c>
      <c r="P3611" s="17">
        <v>71982.98</v>
      </c>
      <c r="Q3611" s="67" t="s">
        <v>25</v>
      </c>
      <c r="R3611" s="67"/>
      <c r="S3611" s="67"/>
    </row>
    <row r="3612" spans="4:19" ht="15">
      <c r="D3612" s="4">
        <v>620112</v>
      </c>
      <c r="E3612" s="38">
        <v>44293</v>
      </c>
      <c r="F3612" s="38">
        <v>44293</v>
      </c>
      <c r="G3612" s="62"/>
      <c r="H3612" s="4">
        <v>3079836</v>
      </c>
      <c r="I3612" s="28" t="s">
        <v>26</v>
      </c>
      <c r="J3612" s="44" t="s">
        <v>29</v>
      </c>
      <c r="K3612" s="8" t="s">
        <v>30</v>
      </c>
      <c r="L3612" s="8" t="s">
        <v>30</v>
      </c>
      <c r="M3612" s="16">
        <f>SUM_DATA[[#This Row],[TOTAL Cost]]-SUM_DATA[[#This Row],[MATERIAL Cost]]</f>
        <v>21086.55</v>
      </c>
      <c r="N3612" s="16">
        <f>IFERROR(SUM_DATA[[#This Row],[MAT C.]], 0)</f>
        <v>654</v>
      </c>
      <c r="O3612" s="16">
        <f>VLOOKUP(SUM_DATA[[#This Row],[Work Order]],'[2]MAT DETAIL'!$D:$L,8,FALSE)</f>
        <v>654</v>
      </c>
      <c r="P3612" s="17">
        <v>21740.55</v>
      </c>
      <c r="Q3612" s="67" t="s">
        <v>25</v>
      </c>
      <c r="R3612" s="67"/>
      <c r="S3612" s="67"/>
    </row>
    <row r="3613" spans="4:19" ht="15">
      <c r="D3613" s="4">
        <v>620119</v>
      </c>
      <c r="E3613" s="38">
        <v>44293</v>
      </c>
      <c r="F3613" s="38">
        <v>44293</v>
      </c>
      <c r="G3613" s="62"/>
      <c r="H3613" s="4">
        <v>3079837</v>
      </c>
      <c r="I3613" s="28" t="s">
        <v>26</v>
      </c>
      <c r="J3613" s="44" t="s">
        <v>118</v>
      </c>
      <c r="K3613" s="8" t="s">
        <v>30</v>
      </c>
      <c r="L3613" s="12" t="s">
        <v>30</v>
      </c>
      <c r="M3613" s="16">
        <f>SUM_DATA[[#This Row],[TOTAL Cost]]-SUM_DATA[[#This Row],[MATERIAL Cost]]</f>
        <v>8141</v>
      </c>
      <c r="N3613" s="16">
        <f>IFERROR(SUM_DATA[[#This Row],[MAT C.]], 0)</f>
        <v>654</v>
      </c>
      <c r="O3613" s="16">
        <f>VLOOKUP(SUM_DATA[[#This Row],[Work Order]],'[2]MAT DETAIL'!$D:$L,8,FALSE)</f>
        <v>654</v>
      </c>
      <c r="P3613" s="17">
        <v>8795</v>
      </c>
      <c r="Q3613" s="67" t="s">
        <v>25</v>
      </c>
      <c r="R3613" s="67"/>
      <c r="S3613" s="67"/>
    </row>
    <row r="3614" spans="4:19" ht="15">
      <c r="D3614" s="4">
        <v>620114</v>
      </c>
      <c r="E3614" s="38">
        <v>44293</v>
      </c>
      <c r="F3614" s="38">
        <v>44293</v>
      </c>
      <c r="G3614" s="62"/>
      <c r="H3614" s="4">
        <v>3079838</v>
      </c>
      <c r="I3614" s="28" t="s">
        <v>26</v>
      </c>
      <c r="J3614" s="44" t="s">
        <v>118</v>
      </c>
      <c r="K3614" s="8" t="s">
        <v>30</v>
      </c>
      <c r="L3614" s="8" t="s">
        <v>30</v>
      </c>
      <c r="M3614" s="16">
        <f>SUM_DATA[[#This Row],[TOTAL Cost]]-SUM_DATA[[#This Row],[MATERIAL Cost]]</f>
        <v>8141</v>
      </c>
      <c r="N3614" s="16">
        <f>IFERROR(SUM_DATA[[#This Row],[MAT C.]], 0)</f>
        <v>654</v>
      </c>
      <c r="O3614" s="16">
        <f>VLOOKUP(SUM_DATA[[#This Row],[Work Order]],'[2]MAT DETAIL'!$D:$L,8,FALSE)</f>
        <v>654</v>
      </c>
      <c r="P3614" s="17">
        <v>8795</v>
      </c>
      <c r="Q3614" s="67" t="s">
        <v>25</v>
      </c>
      <c r="R3614" s="67"/>
      <c r="S3614" s="67"/>
    </row>
    <row r="3615" spans="4:19" ht="15">
      <c r="D3615" s="4">
        <v>620105</v>
      </c>
      <c r="E3615" s="38">
        <v>44293</v>
      </c>
      <c r="F3615" s="38">
        <v>44293</v>
      </c>
      <c r="G3615" s="62"/>
      <c r="H3615" s="4">
        <v>3079839</v>
      </c>
      <c r="I3615" s="28" t="s">
        <v>26</v>
      </c>
      <c r="J3615" s="44" t="s">
        <v>118</v>
      </c>
      <c r="K3615" s="8" t="s">
        <v>30</v>
      </c>
      <c r="L3615" s="8" t="s">
        <v>30</v>
      </c>
      <c r="M3615" s="16">
        <f>SUM_DATA[[#This Row],[TOTAL Cost]]-SUM_DATA[[#This Row],[MATERIAL Cost]]</f>
        <v>8141</v>
      </c>
      <c r="N3615" s="16">
        <f>IFERROR(SUM_DATA[[#This Row],[MAT C.]], 0)</f>
        <v>654</v>
      </c>
      <c r="O3615" s="16">
        <f>VLOOKUP(SUM_DATA[[#This Row],[Work Order]],'[2]MAT DETAIL'!$D:$L,8,FALSE)</f>
        <v>654</v>
      </c>
      <c r="P3615" s="17">
        <v>8795</v>
      </c>
      <c r="Q3615" s="67" t="s">
        <v>25</v>
      </c>
      <c r="R3615" s="67"/>
      <c r="S3615" s="67"/>
    </row>
    <row r="3616" spans="4:19" ht="15">
      <c r="D3616" s="4">
        <v>620112</v>
      </c>
      <c r="E3616" s="38">
        <v>44295</v>
      </c>
      <c r="F3616" s="38">
        <v>44295</v>
      </c>
      <c r="G3616" s="62"/>
      <c r="H3616" s="4">
        <v>3082572</v>
      </c>
      <c r="I3616" s="28" t="s">
        <v>26</v>
      </c>
      <c r="J3616" s="44" t="s">
        <v>1108</v>
      </c>
      <c r="K3616" s="8" t="s">
        <v>24</v>
      </c>
      <c r="L3616" s="12" t="s">
        <v>24</v>
      </c>
      <c r="M3616" s="16">
        <f>SUM_DATA[[#This Row],[TOTAL Cost]]-SUM_DATA[[#This Row],[MATERIAL Cost]]</f>
        <v>2041.08</v>
      </c>
      <c r="N3616" s="16">
        <f>IFERROR(SUM_DATA[[#This Row],[MAT C.]], 0)</f>
        <v>0</v>
      </c>
      <c r="O3616" s="16" t="e">
        <f>VLOOKUP(SUM_DATA[[#This Row],[Work Order]],'[2]MAT DETAIL'!$D:$L,8,FALSE)</f>
        <v>#N/A</v>
      </c>
      <c r="P3616" s="17">
        <v>2041.08</v>
      </c>
      <c r="Q3616" s="67" t="s">
        <v>25</v>
      </c>
      <c r="R3616" s="67"/>
      <c r="S3616" s="67"/>
    </row>
    <row r="3617" spans="4:19" ht="15">
      <c r="D3617" s="4">
        <v>620114</v>
      </c>
      <c r="E3617" s="38">
        <v>44295</v>
      </c>
      <c r="F3617" s="38">
        <v>44295</v>
      </c>
      <c r="G3617" s="62"/>
      <c r="H3617" s="4">
        <v>3082574</v>
      </c>
      <c r="I3617" s="28" t="s">
        <v>26</v>
      </c>
      <c r="J3617" s="44" t="s">
        <v>547</v>
      </c>
      <c r="K3617" s="8" t="s">
        <v>209</v>
      </c>
      <c r="L3617" s="12" t="s">
        <v>209</v>
      </c>
      <c r="M3617" s="16">
        <f>SUM_DATA[[#This Row],[TOTAL Cost]]-SUM_DATA[[#This Row],[MATERIAL Cost]]</f>
        <v>462.17</v>
      </c>
      <c r="N3617" s="16">
        <f>IFERROR(SUM_DATA[[#This Row],[MAT C.]], 0)</f>
        <v>0</v>
      </c>
      <c r="O3617" s="16" t="e">
        <f>VLOOKUP(SUM_DATA[[#This Row],[Work Order]],'[2]MAT DETAIL'!$D:$L,8,FALSE)</f>
        <v>#N/A</v>
      </c>
      <c r="P3617" s="17">
        <v>462.17</v>
      </c>
      <c r="Q3617" s="67" t="s">
        <v>25</v>
      </c>
      <c r="R3617" s="67"/>
      <c r="S3617" s="67"/>
    </row>
    <row r="3618" spans="4:19" ht="15">
      <c r="D3618" s="4">
        <v>620114</v>
      </c>
      <c r="E3618" s="35">
        <v>44295</v>
      </c>
      <c r="F3618" s="35"/>
      <c r="G3618" s="62"/>
      <c r="H3618" s="4">
        <v>3082574</v>
      </c>
      <c r="I3618" s="28" t="s">
        <v>26</v>
      </c>
      <c r="J3618" s="46" t="s">
        <v>29</v>
      </c>
      <c r="K3618" s="9" t="s">
        <v>30</v>
      </c>
      <c r="L3618" s="13" t="s">
        <v>30</v>
      </c>
      <c r="M3618" s="16"/>
      <c r="N3618" s="16"/>
      <c r="O3618" s="16"/>
      <c r="P3618" s="16"/>
      <c r="Q3618" s="67" t="s">
        <v>25</v>
      </c>
      <c r="R3618" s="67"/>
      <c r="S3618" s="67"/>
    </row>
    <row r="3619" spans="4:19" ht="15">
      <c r="D3619" s="4">
        <v>620105</v>
      </c>
      <c r="E3619" s="38">
        <v>44295</v>
      </c>
      <c r="F3619" s="38">
        <v>44295</v>
      </c>
      <c r="G3619" s="62"/>
      <c r="H3619" s="4">
        <v>3082580</v>
      </c>
      <c r="I3619" s="28" t="s">
        <v>26</v>
      </c>
      <c r="J3619" s="44" t="s">
        <v>368</v>
      </c>
      <c r="K3619" s="8" t="s">
        <v>70</v>
      </c>
      <c r="L3619" s="12" t="s">
        <v>71</v>
      </c>
      <c r="M3619" s="16">
        <f>SUM_DATA[[#This Row],[TOTAL Cost]]-SUM_DATA[[#This Row],[MATERIAL Cost]]</f>
        <v>462.17</v>
      </c>
      <c r="N3619" s="16">
        <f>IFERROR(SUM_DATA[[#This Row],[MAT C.]], 0)</f>
        <v>0</v>
      </c>
      <c r="O3619" s="16" t="e">
        <f>VLOOKUP(SUM_DATA[[#This Row],[Work Order]],'[2]MAT DETAIL'!$D:$L,8,FALSE)</f>
        <v>#N/A</v>
      </c>
      <c r="P3619" s="17">
        <v>462.17</v>
      </c>
      <c r="Q3619" s="67" t="s">
        <v>25</v>
      </c>
      <c r="R3619" s="67"/>
      <c r="S3619" s="67"/>
    </row>
    <row r="3620" spans="4:19" ht="15">
      <c r="D3620" s="4">
        <v>620105</v>
      </c>
      <c r="E3620" s="35">
        <v>44295</v>
      </c>
      <c r="F3620" s="35"/>
      <c r="G3620" s="62"/>
      <c r="H3620" s="4">
        <v>3082580</v>
      </c>
      <c r="I3620" s="28" t="s">
        <v>26</v>
      </c>
      <c r="J3620" s="46" t="s">
        <v>211</v>
      </c>
      <c r="K3620" s="9" t="s">
        <v>30</v>
      </c>
      <c r="L3620" s="9" t="s">
        <v>30</v>
      </c>
      <c r="M3620" s="16"/>
      <c r="N3620" s="16"/>
      <c r="O3620" s="16"/>
      <c r="P3620" s="16"/>
      <c r="Q3620" s="67" t="s">
        <v>25</v>
      </c>
      <c r="R3620" s="67"/>
      <c r="S3620" s="67"/>
    </row>
    <row r="3621" spans="4:19" ht="15">
      <c r="D3621" s="4">
        <v>620111</v>
      </c>
      <c r="E3621" s="38">
        <v>44295</v>
      </c>
      <c r="F3621" s="38">
        <v>44295</v>
      </c>
      <c r="G3621" s="62"/>
      <c r="H3621" s="4">
        <v>3082584</v>
      </c>
      <c r="I3621" s="28" t="s">
        <v>26</v>
      </c>
      <c r="J3621" s="44" t="s">
        <v>1109</v>
      </c>
      <c r="K3621" s="8" t="s">
        <v>24</v>
      </c>
      <c r="L3621" s="8" t="s">
        <v>24</v>
      </c>
      <c r="M3621" s="16">
        <f>SUM_DATA[[#This Row],[TOTAL Cost]]-SUM_DATA[[#This Row],[MATERIAL Cost]]</f>
        <v>1394.73</v>
      </c>
      <c r="N3621" s="16">
        <f>IFERROR(SUM_DATA[[#This Row],[MAT C.]], 0)</f>
        <v>0</v>
      </c>
      <c r="O3621" s="16" t="e">
        <f>VLOOKUP(SUM_DATA[[#This Row],[Work Order]],'[2]MAT DETAIL'!$D:$L,8,FALSE)</f>
        <v>#N/A</v>
      </c>
      <c r="P3621" s="17">
        <v>1394.73</v>
      </c>
      <c r="Q3621" s="67" t="s">
        <v>25</v>
      </c>
      <c r="R3621" s="67"/>
      <c r="S3621" s="67"/>
    </row>
    <row r="3622" spans="4:19" ht="15">
      <c r="D3622" s="4">
        <v>620116</v>
      </c>
      <c r="E3622" s="38">
        <v>44295</v>
      </c>
      <c r="F3622" s="38">
        <v>44295</v>
      </c>
      <c r="G3622" s="62"/>
      <c r="H3622" s="4">
        <v>3082587</v>
      </c>
      <c r="I3622" s="28" t="s">
        <v>26</v>
      </c>
      <c r="J3622" s="44" t="s">
        <v>99</v>
      </c>
      <c r="K3622" s="26" t="s">
        <v>36</v>
      </c>
      <c r="L3622" s="26" t="s">
        <v>37</v>
      </c>
      <c r="M3622" s="16">
        <f>SUM_DATA[[#This Row],[TOTAL Cost]]-SUM_DATA[[#This Row],[MATERIAL Cost]]</f>
        <v>2875.17</v>
      </c>
      <c r="N3622" s="16">
        <f>IFERROR(SUM_DATA[[#This Row],[MAT C.]], 0)</f>
        <v>0</v>
      </c>
      <c r="O3622" s="16" t="e">
        <f>VLOOKUP(SUM_DATA[[#This Row],[Work Order]],'[2]MAT DETAIL'!$D:$L,8,FALSE)</f>
        <v>#N/A</v>
      </c>
      <c r="P3622" s="17">
        <v>2875.17</v>
      </c>
      <c r="Q3622" s="67" t="s">
        <v>25</v>
      </c>
      <c r="R3622" s="67"/>
      <c r="S3622" s="67"/>
    </row>
    <row r="3623" spans="4:19" ht="15">
      <c r="D3623" s="4">
        <v>620119</v>
      </c>
      <c r="E3623" s="38">
        <v>44295</v>
      </c>
      <c r="F3623" s="38">
        <v>44295</v>
      </c>
      <c r="G3623" s="62"/>
      <c r="H3623" s="4">
        <v>3082590</v>
      </c>
      <c r="I3623" s="28" t="s">
        <v>26</v>
      </c>
      <c r="J3623" s="44" t="s">
        <v>86</v>
      </c>
      <c r="K3623" s="8" t="s">
        <v>36</v>
      </c>
      <c r="L3623" s="8" t="s">
        <v>47</v>
      </c>
      <c r="M3623" s="16">
        <f>SUM_DATA[[#This Row],[TOTAL Cost]]-SUM_DATA[[#This Row],[MATERIAL Cost]]</f>
        <v>2041.08</v>
      </c>
      <c r="N3623" s="16">
        <f>IFERROR(SUM_DATA[[#This Row],[MAT C.]], 0)</f>
        <v>0</v>
      </c>
      <c r="O3623" s="16" t="e">
        <f>VLOOKUP(SUM_DATA[[#This Row],[Work Order]],'[2]MAT DETAIL'!$D:$L,8,FALSE)</f>
        <v>#N/A</v>
      </c>
      <c r="P3623" s="17">
        <v>2041.08</v>
      </c>
      <c r="Q3623" s="67" t="s">
        <v>25</v>
      </c>
      <c r="R3623" s="67"/>
      <c r="S3623" s="67"/>
    </row>
    <row r="3624" spans="4:19" ht="15">
      <c r="D3624" s="4">
        <v>620111</v>
      </c>
      <c r="E3624" s="38">
        <v>44295</v>
      </c>
      <c r="F3624" s="38">
        <v>44295</v>
      </c>
      <c r="G3624" s="62"/>
      <c r="H3624" s="4">
        <v>3082593</v>
      </c>
      <c r="I3624" s="28" t="s">
        <v>26</v>
      </c>
      <c r="J3624" s="44" t="s">
        <v>1110</v>
      </c>
      <c r="K3624" s="8" t="s">
        <v>59</v>
      </c>
      <c r="L3624" s="8" t="s">
        <v>98</v>
      </c>
      <c r="M3624" s="16">
        <f>SUM_DATA[[#This Row],[TOTAL Cost]]-SUM_DATA[[#This Row],[MATERIAL Cost]]</f>
        <v>2041.08</v>
      </c>
      <c r="N3624" s="16">
        <f>IFERROR(SUM_DATA[[#This Row],[MAT C.]], 0)</f>
        <v>0</v>
      </c>
      <c r="O3624" s="16" t="e">
        <f>VLOOKUP(SUM_DATA[[#This Row],[Work Order]],'[2]MAT DETAIL'!$D:$L,8,FALSE)</f>
        <v>#N/A</v>
      </c>
      <c r="P3624" s="17">
        <v>2041.08</v>
      </c>
      <c r="Q3624" s="67" t="s">
        <v>25</v>
      </c>
      <c r="R3624" s="67"/>
      <c r="S3624" s="67"/>
    </row>
    <row r="3625" spans="4:19" ht="15">
      <c r="D3625" s="4">
        <v>620118</v>
      </c>
      <c r="E3625" s="38">
        <v>44295</v>
      </c>
      <c r="F3625" s="38">
        <v>44295</v>
      </c>
      <c r="G3625" s="62"/>
      <c r="H3625" s="4">
        <v>3082594</v>
      </c>
      <c r="I3625" s="28" t="s">
        <v>26</v>
      </c>
      <c r="J3625" s="44" t="s">
        <v>1111</v>
      </c>
      <c r="K3625" s="8" t="s">
        <v>56</v>
      </c>
      <c r="L3625" s="8" t="s">
        <v>146</v>
      </c>
      <c r="M3625" s="16">
        <f>SUM_DATA[[#This Row],[TOTAL Cost]]-SUM_DATA[[#This Row],[MATERIAL Cost]]</f>
        <v>2041.08</v>
      </c>
      <c r="N3625" s="16">
        <f>IFERROR(SUM_DATA[[#This Row],[MAT C.]], 0)</f>
        <v>0</v>
      </c>
      <c r="O3625" s="16" t="e">
        <f>VLOOKUP(SUM_DATA[[#This Row],[Work Order]],'[2]MAT DETAIL'!$D:$L,8,FALSE)</f>
        <v>#N/A</v>
      </c>
      <c r="P3625" s="17">
        <v>2041.08</v>
      </c>
      <c r="Q3625" s="67" t="s">
        <v>25</v>
      </c>
      <c r="R3625" s="67"/>
      <c r="S3625" s="67"/>
    </row>
    <row r="3626" spans="4:19" ht="15">
      <c r="D3626" s="4">
        <v>620118</v>
      </c>
      <c r="E3626" s="38">
        <v>44295</v>
      </c>
      <c r="F3626" s="38">
        <v>44295</v>
      </c>
      <c r="G3626" s="62"/>
      <c r="H3626" s="4">
        <v>3082595</v>
      </c>
      <c r="I3626" s="28" t="s">
        <v>26</v>
      </c>
      <c r="J3626" s="44" t="s">
        <v>72</v>
      </c>
      <c r="K3626" s="8" t="s">
        <v>36</v>
      </c>
      <c r="L3626" s="10" t="s">
        <v>37</v>
      </c>
      <c r="M3626" s="16">
        <f>SUM_DATA[[#This Row],[TOTAL Cost]]-SUM_DATA[[#This Row],[MATERIAL Cost]]</f>
        <v>2041.08</v>
      </c>
      <c r="N3626" s="16">
        <f>IFERROR(SUM_DATA[[#This Row],[MAT C.]], 0)</f>
        <v>0</v>
      </c>
      <c r="O3626" s="16" t="e">
        <f>VLOOKUP(SUM_DATA[[#This Row],[Work Order]],'[2]MAT DETAIL'!$D:$L,8,FALSE)</f>
        <v>#N/A</v>
      </c>
      <c r="P3626" s="17">
        <v>2041.08</v>
      </c>
      <c r="Q3626" s="67" t="s">
        <v>25</v>
      </c>
      <c r="R3626" s="67"/>
      <c r="S3626" s="67"/>
    </row>
    <row r="3627" spans="4:19" ht="15">
      <c r="D3627" s="4">
        <v>620119</v>
      </c>
      <c r="E3627" s="38">
        <v>44295</v>
      </c>
      <c r="F3627" s="38">
        <v>44295</v>
      </c>
      <c r="G3627" s="62"/>
      <c r="H3627" s="4">
        <v>3082596</v>
      </c>
      <c r="I3627" s="28" t="s">
        <v>26</v>
      </c>
      <c r="J3627" s="44" t="s">
        <v>101</v>
      </c>
      <c r="K3627" s="8" t="s">
        <v>59</v>
      </c>
      <c r="L3627" s="8" t="s">
        <v>98</v>
      </c>
      <c r="M3627" s="16">
        <f>SUM_DATA[[#This Row],[TOTAL Cost]]-SUM_DATA[[#This Row],[MATERIAL Cost]]</f>
        <v>1530.81</v>
      </c>
      <c r="N3627" s="16">
        <f>IFERROR(SUM_DATA[[#This Row],[MAT C.]], 0)</f>
        <v>0</v>
      </c>
      <c r="O3627" s="16" t="e">
        <f>VLOOKUP(SUM_DATA[[#This Row],[Work Order]],'[2]MAT DETAIL'!$D:$L,8,FALSE)</f>
        <v>#N/A</v>
      </c>
      <c r="P3627" s="17">
        <v>1530.81</v>
      </c>
      <c r="Q3627" s="67" t="s">
        <v>25</v>
      </c>
      <c r="R3627" s="67"/>
      <c r="S3627" s="67"/>
    </row>
    <row r="3628" spans="4:19" ht="15">
      <c r="D3628" s="4">
        <v>620107</v>
      </c>
      <c r="E3628" s="38">
        <v>44295</v>
      </c>
      <c r="F3628" s="38">
        <v>44295</v>
      </c>
      <c r="G3628" s="62"/>
      <c r="H3628" s="4">
        <v>3082597</v>
      </c>
      <c r="I3628" s="28" t="s">
        <v>26</v>
      </c>
      <c r="J3628" s="44" t="s">
        <v>1112</v>
      </c>
      <c r="K3628" s="8" t="s">
        <v>70</v>
      </c>
      <c r="L3628" s="8" t="s">
        <v>39</v>
      </c>
      <c r="M3628" s="16">
        <f>SUM_DATA[[#This Row],[TOTAL Cost]]-SUM_DATA[[#This Row],[MATERIAL Cost]]</f>
        <v>2041.08</v>
      </c>
      <c r="N3628" s="16">
        <f>IFERROR(SUM_DATA[[#This Row],[MAT C.]], 0)</f>
        <v>0</v>
      </c>
      <c r="O3628" s="16" t="e">
        <f>VLOOKUP(SUM_DATA[[#This Row],[Work Order]],'[2]MAT DETAIL'!$D:$L,8,FALSE)</f>
        <v>#N/A</v>
      </c>
      <c r="P3628" s="17">
        <v>2041.08</v>
      </c>
      <c r="Q3628" s="67" t="s">
        <v>25</v>
      </c>
      <c r="R3628" s="67"/>
      <c r="S3628" s="67"/>
    </row>
    <row r="3629" spans="4:19" ht="15">
      <c r="D3629" s="4">
        <v>620111</v>
      </c>
      <c r="E3629" s="38">
        <v>44295</v>
      </c>
      <c r="F3629" s="38">
        <v>44295</v>
      </c>
      <c r="G3629" s="62"/>
      <c r="H3629" s="4">
        <v>3082601</v>
      </c>
      <c r="I3629" s="28" t="s">
        <v>26</v>
      </c>
      <c r="J3629" s="44" t="s">
        <v>72</v>
      </c>
      <c r="K3629" s="8" t="s">
        <v>36</v>
      </c>
      <c r="L3629" s="10" t="s">
        <v>37</v>
      </c>
      <c r="M3629" s="16">
        <f>SUM_DATA[[#This Row],[TOTAL Cost]]-SUM_DATA[[#This Row],[MATERIAL Cost]]</f>
        <v>6398.16</v>
      </c>
      <c r="N3629" s="16">
        <f>IFERROR(SUM_DATA[[#This Row],[MAT C.]], 0)</f>
        <v>0</v>
      </c>
      <c r="O3629" s="16" t="e">
        <f>VLOOKUP(SUM_DATA[[#This Row],[Work Order]],'[2]MAT DETAIL'!$D:$L,8,FALSE)</f>
        <v>#N/A</v>
      </c>
      <c r="P3629" s="17">
        <v>6398.16</v>
      </c>
      <c r="Q3629" s="67" t="s">
        <v>25</v>
      </c>
      <c r="R3629" s="67"/>
      <c r="S3629" s="67"/>
    </row>
    <row r="3630" spans="4:19" ht="15">
      <c r="D3630" s="4">
        <v>620120</v>
      </c>
      <c r="E3630" s="38">
        <v>44295</v>
      </c>
      <c r="F3630" s="38">
        <v>44295</v>
      </c>
      <c r="G3630" s="62"/>
      <c r="H3630" s="4">
        <v>3082603</v>
      </c>
      <c r="I3630" s="28" t="s">
        <v>26</v>
      </c>
      <c r="J3630" s="44" t="s">
        <v>77</v>
      </c>
      <c r="K3630" s="8" t="s">
        <v>78</v>
      </c>
      <c r="L3630" s="8" t="s">
        <v>79</v>
      </c>
      <c r="M3630" s="16">
        <f>SUM_DATA[[#This Row],[TOTAL Cost]]-SUM_DATA[[#This Row],[MATERIAL Cost]]</f>
        <v>1712.36</v>
      </c>
      <c r="N3630" s="16">
        <f>IFERROR(SUM_DATA[[#This Row],[MAT C.]], 0)</f>
        <v>0</v>
      </c>
      <c r="O3630" s="16" t="e">
        <f>VLOOKUP(SUM_DATA[[#This Row],[Work Order]],'[2]MAT DETAIL'!$D:$L,8,FALSE)</f>
        <v>#N/A</v>
      </c>
      <c r="P3630" s="17">
        <v>1712.36</v>
      </c>
      <c r="Q3630" s="67" t="s">
        <v>25</v>
      </c>
      <c r="R3630" s="67"/>
      <c r="S3630" s="67"/>
    </row>
    <row r="3631" spans="4:19" ht="15">
      <c r="D3631" s="4">
        <v>620118</v>
      </c>
      <c r="E3631" s="38">
        <v>44295</v>
      </c>
      <c r="F3631" s="38">
        <v>44295</v>
      </c>
      <c r="G3631" s="62"/>
      <c r="H3631" s="4">
        <v>3082605</v>
      </c>
      <c r="I3631" s="28" t="s">
        <v>26</v>
      </c>
      <c r="J3631" s="44" t="s">
        <v>1113</v>
      </c>
      <c r="K3631" s="8" t="s">
        <v>47</v>
      </c>
      <c r="L3631" s="8" t="s">
        <v>74</v>
      </c>
      <c r="M3631" s="16">
        <f>SUM_DATA[[#This Row],[TOTAL Cost]]-SUM_DATA[[#This Row],[MATERIAL Cost]]</f>
        <v>2041.08</v>
      </c>
      <c r="N3631" s="16">
        <f>IFERROR(SUM_DATA[[#This Row],[MAT C.]], 0)</f>
        <v>0</v>
      </c>
      <c r="O3631" s="16" t="e">
        <f>VLOOKUP(SUM_DATA[[#This Row],[Work Order]],'[2]MAT DETAIL'!$D:$L,8,FALSE)</f>
        <v>#N/A</v>
      </c>
      <c r="P3631" s="17">
        <v>2041.08</v>
      </c>
      <c r="Q3631" s="67" t="s">
        <v>25</v>
      </c>
      <c r="R3631" s="67"/>
      <c r="S3631" s="67"/>
    </row>
    <row r="3632" spans="4:19" ht="15">
      <c r="D3632" s="4">
        <v>620119</v>
      </c>
      <c r="E3632" s="38">
        <v>44295</v>
      </c>
      <c r="F3632" s="38">
        <v>44295</v>
      </c>
      <c r="G3632" s="62"/>
      <c r="H3632" s="4">
        <v>3082618</v>
      </c>
      <c r="I3632" s="28" t="s">
        <v>26</v>
      </c>
      <c r="J3632" s="44" t="s">
        <v>1114</v>
      </c>
      <c r="K3632" s="8" t="s">
        <v>36</v>
      </c>
      <c r="L3632" s="10" t="s">
        <v>37</v>
      </c>
      <c r="M3632" s="16">
        <f>SUM_DATA[[#This Row],[TOTAL Cost]]-SUM_DATA[[#This Row],[MATERIAL Cost]]</f>
        <v>3340.08</v>
      </c>
      <c r="N3632" s="16">
        <f>IFERROR(SUM_DATA[[#This Row],[MAT C.]], 0)</f>
        <v>0</v>
      </c>
      <c r="O3632" s="16" t="e">
        <f>VLOOKUP(SUM_DATA[[#This Row],[Work Order]],'[2]MAT DETAIL'!$D:$L,8,FALSE)</f>
        <v>#N/A</v>
      </c>
      <c r="P3632" s="17">
        <v>3340.08</v>
      </c>
      <c r="Q3632" s="67" t="s">
        <v>25</v>
      </c>
      <c r="R3632" s="67"/>
      <c r="S3632" s="67"/>
    </row>
    <row r="3633" spans="4:19" ht="15">
      <c r="D3633" s="4">
        <v>620112</v>
      </c>
      <c r="E3633" s="38">
        <v>44295</v>
      </c>
      <c r="F3633" s="38">
        <v>44295</v>
      </c>
      <c r="G3633" s="62"/>
      <c r="H3633" s="4">
        <v>3082619</v>
      </c>
      <c r="I3633" s="28" t="s">
        <v>26</v>
      </c>
      <c r="J3633" s="44" t="s">
        <v>97</v>
      </c>
      <c r="K3633" s="8" t="s">
        <v>59</v>
      </c>
      <c r="L3633" s="8" t="s">
        <v>98</v>
      </c>
      <c r="M3633" s="16">
        <f>SUM_DATA[[#This Row],[TOTAL Cost]]-SUM_DATA[[#This Row],[MATERIAL Cost]]</f>
        <v>2041.08</v>
      </c>
      <c r="N3633" s="16">
        <f>IFERROR(SUM_DATA[[#This Row],[MAT C.]], 0)</f>
        <v>0</v>
      </c>
      <c r="O3633" s="16" t="e">
        <f>VLOOKUP(SUM_DATA[[#This Row],[Work Order]],'[2]MAT DETAIL'!$D:$L,8,FALSE)</f>
        <v>#N/A</v>
      </c>
      <c r="P3633" s="17">
        <v>2041.08</v>
      </c>
      <c r="Q3633" s="67" t="s">
        <v>25</v>
      </c>
      <c r="R3633" s="67"/>
      <c r="S3633" s="67"/>
    </row>
    <row r="3634" spans="4:19" ht="15">
      <c r="D3634" s="4">
        <v>620120</v>
      </c>
      <c r="E3634" s="38">
        <v>44295</v>
      </c>
      <c r="F3634" s="38">
        <v>44295</v>
      </c>
      <c r="G3634" s="62"/>
      <c r="H3634" s="4">
        <v>3082630</v>
      </c>
      <c r="I3634" s="28" t="s">
        <v>26</v>
      </c>
      <c r="J3634" s="44" t="s">
        <v>77</v>
      </c>
      <c r="K3634" s="8" t="s">
        <v>78</v>
      </c>
      <c r="L3634" s="8" t="s">
        <v>79</v>
      </c>
      <c r="M3634" s="16">
        <f>SUM_DATA[[#This Row],[TOTAL Cost]]-SUM_DATA[[#This Row],[MATERIAL Cost]]</f>
        <v>2041.08</v>
      </c>
      <c r="N3634" s="16">
        <f>IFERROR(SUM_DATA[[#This Row],[MAT C.]], 0)</f>
        <v>0</v>
      </c>
      <c r="O3634" s="16" t="e">
        <f>VLOOKUP(SUM_DATA[[#This Row],[Work Order]],'[2]MAT DETAIL'!$D:$L,8,FALSE)</f>
        <v>#N/A</v>
      </c>
      <c r="P3634" s="17">
        <v>2041.08</v>
      </c>
      <c r="Q3634" s="67" t="s">
        <v>25</v>
      </c>
      <c r="R3634" s="67"/>
      <c r="S3634" s="67"/>
    </row>
    <row r="3635" spans="4:19" ht="15">
      <c r="D3635" s="4">
        <v>620122</v>
      </c>
      <c r="E3635" s="38">
        <v>44295</v>
      </c>
      <c r="F3635" s="38">
        <v>44295</v>
      </c>
      <c r="G3635" s="62"/>
      <c r="H3635" s="4">
        <v>3082631</v>
      </c>
      <c r="I3635" s="28" t="s">
        <v>26</v>
      </c>
      <c r="J3635" s="44" t="s">
        <v>600</v>
      </c>
      <c r="K3635" s="8" t="s">
        <v>19</v>
      </c>
      <c r="L3635" s="8" t="s">
        <v>311</v>
      </c>
      <c r="M3635" s="16">
        <f>SUM_DATA[[#This Row],[TOTAL Cost]]-SUM_DATA[[#This Row],[MATERIAL Cost]]</f>
        <v>3761.65</v>
      </c>
      <c r="N3635" s="16">
        <f>IFERROR(SUM_DATA[[#This Row],[MAT C.]], 0)</f>
        <v>0</v>
      </c>
      <c r="O3635" s="16" t="e">
        <f>VLOOKUP(SUM_DATA[[#This Row],[Work Order]],'[2]MAT DETAIL'!$D:$L,8,FALSE)</f>
        <v>#N/A</v>
      </c>
      <c r="P3635" s="17">
        <v>3761.65</v>
      </c>
      <c r="Q3635" s="67" t="s">
        <v>25</v>
      </c>
      <c r="R3635" s="67"/>
      <c r="S3635" s="67"/>
    </row>
    <row r="3636" spans="4:19" ht="15">
      <c r="D3636" s="4">
        <v>620120</v>
      </c>
      <c r="E3636" s="38">
        <v>44295</v>
      </c>
      <c r="F3636" s="38">
        <v>44295</v>
      </c>
      <c r="G3636" s="62"/>
      <c r="H3636" s="4">
        <v>3082634</v>
      </c>
      <c r="I3636" s="28" t="s">
        <v>26</v>
      </c>
      <c r="J3636" s="44" t="s">
        <v>99</v>
      </c>
      <c r="K3636" s="26" t="s">
        <v>36</v>
      </c>
      <c r="L3636" s="26" t="s">
        <v>37</v>
      </c>
      <c r="M3636" s="16">
        <f>SUM_DATA[[#This Row],[TOTAL Cost]]-SUM_DATA[[#This Row],[MATERIAL Cost]]</f>
        <v>3951.41</v>
      </c>
      <c r="N3636" s="16">
        <f>IFERROR(SUM_DATA[[#This Row],[MAT C.]], 0)</f>
        <v>0</v>
      </c>
      <c r="O3636" s="16" t="e">
        <f>VLOOKUP(SUM_DATA[[#This Row],[Work Order]],'[2]MAT DETAIL'!$D:$L,8,FALSE)</f>
        <v>#N/A</v>
      </c>
      <c r="P3636" s="17">
        <v>3951.41</v>
      </c>
      <c r="Q3636" s="67" t="s">
        <v>25</v>
      </c>
      <c r="R3636" s="67"/>
      <c r="S3636" s="67"/>
    </row>
    <row r="3637" spans="4:19" ht="15">
      <c r="D3637" s="4">
        <v>620107</v>
      </c>
      <c r="E3637" s="38">
        <v>44295</v>
      </c>
      <c r="F3637" s="38">
        <v>44295</v>
      </c>
      <c r="G3637" s="62"/>
      <c r="H3637" s="4">
        <v>3082635</v>
      </c>
      <c r="I3637" s="28" t="s">
        <v>26</v>
      </c>
      <c r="J3637" s="44" t="s">
        <v>664</v>
      </c>
      <c r="K3637" s="8" t="s">
        <v>59</v>
      </c>
      <c r="L3637" s="8" t="s">
        <v>98</v>
      </c>
      <c r="M3637" s="16">
        <f>SUM_DATA[[#This Row],[TOTAL Cost]]-SUM_DATA[[#This Row],[MATERIAL Cost]]</f>
        <v>2041.08</v>
      </c>
      <c r="N3637" s="16">
        <f>IFERROR(SUM_DATA[[#This Row],[MAT C.]], 0)</f>
        <v>0</v>
      </c>
      <c r="O3637" s="16" t="e">
        <f>VLOOKUP(SUM_DATA[[#This Row],[Work Order]],'[2]MAT DETAIL'!$D:$L,8,FALSE)</f>
        <v>#N/A</v>
      </c>
      <c r="P3637" s="17">
        <v>2041.08</v>
      </c>
      <c r="Q3637" s="67" t="s">
        <v>25</v>
      </c>
      <c r="R3637" s="67"/>
      <c r="S3637" s="67"/>
    </row>
    <row r="3638" spans="4:19" ht="15">
      <c r="D3638" s="4">
        <v>620114</v>
      </c>
      <c r="E3638" s="38">
        <v>44295</v>
      </c>
      <c r="F3638" s="38">
        <v>44295</v>
      </c>
      <c r="G3638" s="62"/>
      <c r="H3638" s="4">
        <v>3082636</v>
      </c>
      <c r="I3638" s="28" t="s">
        <v>26</v>
      </c>
      <c r="J3638" s="44" t="s">
        <v>797</v>
      </c>
      <c r="K3638" s="8" t="s">
        <v>36</v>
      </c>
      <c r="L3638" s="8" t="s">
        <v>93</v>
      </c>
      <c r="M3638" s="16">
        <f>SUM_DATA[[#This Row],[TOTAL Cost]]-SUM_DATA[[#This Row],[MATERIAL Cost]]</f>
        <v>2041.08</v>
      </c>
      <c r="N3638" s="16">
        <f>IFERROR(SUM_DATA[[#This Row],[MAT C.]], 0)</f>
        <v>0</v>
      </c>
      <c r="O3638" s="16" t="e">
        <f>VLOOKUP(SUM_DATA[[#This Row],[Work Order]],'[2]MAT DETAIL'!$D:$L,8,FALSE)</f>
        <v>#N/A</v>
      </c>
      <c r="P3638" s="17">
        <v>2041.08</v>
      </c>
      <c r="Q3638" s="67" t="s">
        <v>25</v>
      </c>
      <c r="R3638" s="67"/>
      <c r="S3638" s="67"/>
    </row>
    <row r="3639" spans="4:19" ht="15">
      <c r="D3639" s="4">
        <v>620112</v>
      </c>
      <c r="E3639" s="38">
        <v>44295</v>
      </c>
      <c r="F3639" s="38">
        <v>44295</v>
      </c>
      <c r="G3639" s="62"/>
      <c r="H3639" s="4">
        <v>3082638</v>
      </c>
      <c r="I3639" s="28" t="s">
        <v>26</v>
      </c>
      <c r="J3639" s="44" t="s">
        <v>390</v>
      </c>
      <c r="K3639" s="8" t="s">
        <v>78</v>
      </c>
      <c r="L3639" s="8" t="s">
        <v>79</v>
      </c>
      <c r="M3639" s="16">
        <f>SUM_DATA[[#This Row],[TOTAL Cost]]-SUM_DATA[[#This Row],[MATERIAL Cost]]</f>
        <v>2041.08</v>
      </c>
      <c r="N3639" s="16">
        <f>IFERROR(SUM_DATA[[#This Row],[MAT C.]], 0)</f>
        <v>0</v>
      </c>
      <c r="O3639" s="16" t="e">
        <f>VLOOKUP(SUM_DATA[[#This Row],[Work Order]],'[2]MAT DETAIL'!$D:$L,8,FALSE)</f>
        <v>#N/A</v>
      </c>
      <c r="P3639" s="17">
        <v>2041.08</v>
      </c>
      <c r="Q3639" s="67" t="s">
        <v>25</v>
      </c>
      <c r="R3639" s="67"/>
      <c r="S3639" s="67"/>
    </row>
    <row r="3640" spans="4:19" ht="15">
      <c r="D3640" s="4">
        <v>620122</v>
      </c>
      <c r="E3640" s="38">
        <v>44295</v>
      </c>
      <c r="F3640" s="38">
        <v>44295</v>
      </c>
      <c r="G3640" s="62"/>
      <c r="H3640" s="4">
        <v>3082640</v>
      </c>
      <c r="I3640" s="28" t="s">
        <v>26</v>
      </c>
      <c r="J3640" s="44" t="s">
        <v>139</v>
      </c>
      <c r="K3640" s="8" t="s">
        <v>82</v>
      </c>
      <c r="L3640" s="8" t="s">
        <v>140</v>
      </c>
      <c r="M3640" s="16">
        <f>SUM_DATA[[#This Row],[TOTAL Cost]]-SUM_DATA[[#This Row],[MATERIAL Cost]]</f>
        <v>3574.36</v>
      </c>
      <c r="N3640" s="16">
        <f>IFERROR(SUM_DATA[[#This Row],[MAT C.]], 0)</f>
        <v>0</v>
      </c>
      <c r="O3640" s="16" t="e">
        <f>VLOOKUP(SUM_DATA[[#This Row],[Work Order]],'[2]MAT DETAIL'!$D:$L,8,FALSE)</f>
        <v>#N/A</v>
      </c>
      <c r="P3640" s="17">
        <v>3574.36</v>
      </c>
      <c r="Q3640" s="67" t="s">
        <v>25</v>
      </c>
      <c r="R3640" s="67"/>
      <c r="S3640" s="67"/>
    </row>
    <row r="3641" spans="4:19" ht="15">
      <c r="D3641" s="19">
        <v>620122</v>
      </c>
      <c r="E3641" s="35">
        <v>44295</v>
      </c>
      <c r="F3641" s="35"/>
      <c r="G3641" s="62"/>
      <c r="H3641" s="19">
        <v>3082640</v>
      </c>
      <c r="I3641" s="28" t="s">
        <v>26</v>
      </c>
      <c r="J3641" s="44" t="s">
        <v>73</v>
      </c>
      <c r="K3641" s="9" t="s">
        <v>47</v>
      </c>
      <c r="L3641" s="9" t="s">
        <v>74</v>
      </c>
      <c r="M3641" s="16"/>
      <c r="N3641" s="16"/>
      <c r="O3641" s="16"/>
      <c r="P3641" s="16"/>
      <c r="Q3641" s="67" t="s">
        <v>25</v>
      </c>
      <c r="R3641" s="67"/>
      <c r="S3641" s="67"/>
    </row>
    <row r="3642" spans="4:19" ht="15">
      <c r="D3642" s="4">
        <v>620116</v>
      </c>
      <c r="E3642" s="38">
        <v>44295</v>
      </c>
      <c r="F3642" s="38">
        <v>44295</v>
      </c>
      <c r="G3642" s="62"/>
      <c r="H3642" s="4">
        <v>3082642</v>
      </c>
      <c r="I3642" s="28" t="s">
        <v>26</v>
      </c>
      <c r="J3642" s="44" t="s">
        <v>725</v>
      </c>
      <c r="K3642" s="8" t="s">
        <v>59</v>
      </c>
      <c r="L3642" s="8" t="s">
        <v>98</v>
      </c>
      <c r="M3642" s="16">
        <f>SUM_DATA[[#This Row],[TOTAL Cost]]-SUM_DATA[[#This Row],[MATERIAL Cost]]</f>
        <v>2134.9499999999998</v>
      </c>
      <c r="N3642" s="16">
        <f>IFERROR(SUM_DATA[[#This Row],[MAT C.]], 0)</f>
        <v>0</v>
      </c>
      <c r="O3642" s="16" t="e">
        <f>VLOOKUP(SUM_DATA[[#This Row],[Work Order]],'[2]MAT DETAIL'!$D:$L,8,FALSE)</f>
        <v>#N/A</v>
      </c>
      <c r="P3642" s="17">
        <v>2134.9499999999998</v>
      </c>
      <c r="Q3642" s="67" t="s">
        <v>25</v>
      </c>
      <c r="R3642" s="67"/>
      <c r="S3642" s="67"/>
    </row>
    <row r="3643" spans="4:19" ht="15">
      <c r="D3643" s="4">
        <v>620118</v>
      </c>
      <c r="E3643" s="38">
        <v>44295</v>
      </c>
      <c r="F3643" s="38">
        <v>44295</v>
      </c>
      <c r="G3643" s="62"/>
      <c r="H3643" s="4">
        <v>3082643</v>
      </c>
      <c r="I3643" s="28" t="s">
        <v>26</v>
      </c>
      <c r="J3643" s="44" t="s">
        <v>99</v>
      </c>
      <c r="K3643" s="26" t="s">
        <v>36</v>
      </c>
      <c r="L3643" s="26" t="s">
        <v>37</v>
      </c>
      <c r="M3643" s="16">
        <f>SUM_DATA[[#This Row],[TOTAL Cost]]-SUM_DATA[[#This Row],[MATERIAL Cost]]</f>
        <v>1394.73</v>
      </c>
      <c r="N3643" s="16">
        <f>IFERROR(SUM_DATA[[#This Row],[MAT C.]], 0)</f>
        <v>0</v>
      </c>
      <c r="O3643" s="16" t="e">
        <f>VLOOKUP(SUM_DATA[[#This Row],[Work Order]],'[2]MAT DETAIL'!$D:$L,8,FALSE)</f>
        <v>#N/A</v>
      </c>
      <c r="P3643" s="17">
        <v>1394.73</v>
      </c>
      <c r="Q3643" s="67" t="s">
        <v>25</v>
      </c>
      <c r="R3643" s="67"/>
      <c r="S3643" s="67"/>
    </row>
    <row r="3644" spans="4:19" ht="15">
      <c r="D3644" s="4">
        <v>620120</v>
      </c>
      <c r="E3644" s="38">
        <v>44295</v>
      </c>
      <c r="F3644" s="38">
        <v>44295</v>
      </c>
      <c r="G3644" s="62"/>
      <c r="H3644" s="4">
        <v>3082646</v>
      </c>
      <c r="I3644" s="28" t="s">
        <v>26</v>
      </c>
      <c r="J3644" s="44" t="s">
        <v>1115</v>
      </c>
      <c r="K3644" s="8" t="s">
        <v>82</v>
      </c>
      <c r="L3644" s="12" t="s">
        <v>78</v>
      </c>
      <c r="M3644" s="16">
        <f>SUM_DATA[[#This Row],[TOTAL Cost]]-SUM_DATA[[#This Row],[MATERIAL Cost]]</f>
        <v>2041.08</v>
      </c>
      <c r="N3644" s="16">
        <f>IFERROR(SUM_DATA[[#This Row],[MAT C.]], 0)</f>
        <v>0</v>
      </c>
      <c r="O3644" s="16" t="e">
        <f>VLOOKUP(SUM_DATA[[#This Row],[Work Order]],'[2]MAT DETAIL'!$D:$L,8,FALSE)</f>
        <v>#N/A</v>
      </c>
      <c r="P3644" s="17">
        <v>2041.08</v>
      </c>
      <c r="Q3644" s="67" t="s">
        <v>25</v>
      </c>
      <c r="R3644" s="67"/>
      <c r="S3644" s="67"/>
    </row>
    <row r="3645" spans="4:19" ht="15">
      <c r="D3645" s="4">
        <v>620119</v>
      </c>
      <c r="E3645" s="38">
        <v>44295</v>
      </c>
      <c r="F3645" s="38">
        <v>44295</v>
      </c>
      <c r="G3645" s="62"/>
      <c r="H3645" s="4">
        <v>3082648</v>
      </c>
      <c r="I3645" s="28" t="s">
        <v>26</v>
      </c>
      <c r="J3645" s="44" t="s">
        <v>101</v>
      </c>
      <c r="K3645" s="8" t="s">
        <v>59</v>
      </c>
      <c r="L3645" s="8" t="s">
        <v>98</v>
      </c>
      <c r="M3645" s="16">
        <f>SUM_DATA[[#This Row],[TOTAL Cost]]-SUM_DATA[[#This Row],[MATERIAL Cost]]</f>
        <v>6718.67</v>
      </c>
      <c r="N3645" s="16">
        <f>IFERROR(SUM_DATA[[#This Row],[MAT C.]], 0)</f>
        <v>0</v>
      </c>
      <c r="O3645" s="16" t="e">
        <f>VLOOKUP(SUM_DATA[[#This Row],[Work Order]],'[2]MAT DETAIL'!$D:$L,8,FALSE)</f>
        <v>#N/A</v>
      </c>
      <c r="P3645" s="17">
        <v>6718.67</v>
      </c>
      <c r="Q3645" s="67" t="s">
        <v>25</v>
      </c>
      <c r="R3645" s="67"/>
      <c r="S3645" s="67"/>
    </row>
    <row r="3646" spans="4:19" ht="15">
      <c r="D3646" s="4">
        <v>620104</v>
      </c>
      <c r="E3646" s="38">
        <v>44295</v>
      </c>
      <c r="F3646" s="38">
        <v>44295</v>
      </c>
      <c r="G3646" s="62"/>
      <c r="H3646" s="4">
        <v>3082670</v>
      </c>
      <c r="I3646" s="28" t="s">
        <v>26</v>
      </c>
      <c r="J3646" s="44" t="s">
        <v>1116</v>
      </c>
      <c r="K3646" s="8" t="s">
        <v>36</v>
      </c>
      <c r="L3646" s="8" t="s">
        <v>42</v>
      </c>
      <c r="M3646" s="16">
        <f>SUM_DATA[[#This Row],[TOTAL Cost]]-SUM_DATA[[#This Row],[MATERIAL Cost]]</f>
        <v>510.27000000000407</v>
      </c>
      <c r="N3646" s="16">
        <f>IFERROR(SUM_DATA[[#This Row],[MAT C.]], 0)</f>
        <v>65710</v>
      </c>
      <c r="O3646" s="16">
        <f>VLOOKUP(SUM_DATA[[#This Row],[Work Order]],'[2]MAT DETAIL'!$D:$L,8,FALSE)</f>
        <v>65710</v>
      </c>
      <c r="P3646" s="17">
        <v>66220.27</v>
      </c>
      <c r="Q3646" s="67" t="s">
        <v>21</v>
      </c>
      <c r="R3646" s="67"/>
      <c r="S3646" s="67"/>
    </row>
    <row r="3647" spans="4:19" ht="15">
      <c r="D3647" s="4">
        <v>620109</v>
      </c>
      <c r="E3647" s="38">
        <v>44295</v>
      </c>
      <c r="F3647" s="38">
        <v>44295</v>
      </c>
      <c r="G3647" s="62"/>
      <c r="H3647" s="4">
        <v>3082671</v>
      </c>
      <c r="I3647" s="28" t="s">
        <v>26</v>
      </c>
      <c r="J3647" s="44" t="s">
        <v>1116</v>
      </c>
      <c r="K3647" s="8" t="s">
        <v>36</v>
      </c>
      <c r="L3647" s="8" t="s">
        <v>42</v>
      </c>
      <c r="M3647" s="16">
        <f>SUM_DATA[[#This Row],[TOTAL Cost]]-SUM_DATA[[#This Row],[MATERIAL Cost]]</f>
        <v>510.27000000000407</v>
      </c>
      <c r="N3647" s="16">
        <f>IFERROR(SUM_DATA[[#This Row],[MAT C.]], 0)</f>
        <v>65710</v>
      </c>
      <c r="O3647" s="16">
        <f>VLOOKUP(SUM_DATA[[#This Row],[Work Order]],'[2]MAT DETAIL'!$D:$L,8,FALSE)</f>
        <v>65710</v>
      </c>
      <c r="P3647" s="17">
        <v>66220.27</v>
      </c>
      <c r="Q3647" s="67" t="s">
        <v>21</v>
      </c>
      <c r="R3647" s="67"/>
      <c r="S3647" s="67"/>
    </row>
    <row r="3648" spans="4:19" ht="15">
      <c r="D3648" s="4">
        <v>620111</v>
      </c>
      <c r="E3648" s="38">
        <v>44295</v>
      </c>
      <c r="F3648" s="38">
        <v>44295</v>
      </c>
      <c r="G3648" s="62"/>
      <c r="H3648" s="4">
        <v>3082672</v>
      </c>
      <c r="I3648" s="28" t="s">
        <v>26</v>
      </c>
      <c r="J3648" s="44" t="s">
        <v>1116</v>
      </c>
      <c r="K3648" s="8" t="s">
        <v>36</v>
      </c>
      <c r="L3648" s="8" t="s">
        <v>42</v>
      </c>
      <c r="M3648" s="16">
        <f>SUM_DATA[[#This Row],[TOTAL Cost]]-SUM_DATA[[#This Row],[MATERIAL Cost]]</f>
        <v>510.27000000000407</v>
      </c>
      <c r="N3648" s="16">
        <f>IFERROR(SUM_DATA[[#This Row],[MAT C.]], 0)</f>
        <v>65710</v>
      </c>
      <c r="O3648" s="16">
        <f>VLOOKUP(SUM_DATA[[#This Row],[Work Order]],'[2]MAT DETAIL'!$D:$L,8,FALSE)</f>
        <v>65710</v>
      </c>
      <c r="P3648" s="17">
        <v>66220.27</v>
      </c>
      <c r="Q3648" s="67" t="s">
        <v>21</v>
      </c>
      <c r="R3648" s="67"/>
      <c r="S3648" s="67"/>
    </row>
    <row r="3649" spans="4:19" ht="15">
      <c r="D3649" s="4">
        <v>620113</v>
      </c>
      <c r="E3649" s="38">
        <v>44295</v>
      </c>
      <c r="F3649" s="38">
        <v>44295</v>
      </c>
      <c r="G3649" s="62"/>
      <c r="H3649" s="4">
        <v>3082673</v>
      </c>
      <c r="I3649" s="28" t="s">
        <v>26</v>
      </c>
      <c r="J3649" s="44" t="s">
        <v>1116</v>
      </c>
      <c r="K3649" s="8" t="s">
        <v>36</v>
      </c>
      <c r="L3649" s="8" t="s">
        <v>42</v>
      </c>
      <c r="M3649" s="16">
        <f>SUM_DATA[[#This Row],[TOTAL Cost]]-SUM_DATA[[#This Row],[MATERIAL Cost]]</f>
        <v>510.27000000000407</v>
      </c>
      <c r="N3649" s="16">
        <f>IFERROR(SUM_DATA[[#This Row],[MAT C.]], 0)</f>
        <v>65710</v>
      </c>
      <c r="O3649" s="16">
        <f>VLOOKUP(SUM_DATA[[#This Row],[Work Order]],'[2]MAT DETAIL'!$D:$L,8,FALSE)</f>
        <v>65710</v>
      </c>
      <c r="P3649" s="17">
        <v>66220.27</v>
      </c>
      <c r="Q3649" s="67" t="s">
        <v>21</v>
      </c>
      <c r="R3649" s="67"/>
      <c r="S3649" s="67"/>
    </row>
    <row r="3650" spans="4:19" ht="15">
      <c r="D3650" s="4">
        <v>620119</v>
      </c>
      <c r="E3650" s="38">
        <v>44295</v>
      </c>
      <c r="F3650" s="38">
        <v>44295</v>
      </c>
      <c r="G3650" s="62"/>
      <c r="H3650" s="4">
        <v>3082674</v>
      </c>
      <c r="I3650" s="28" t="s">
        <v>26</v>
      </c>
      <c r="J3650" s="44" t="s">
        <v>1116</v>
      </c>
      <c r="K3650" s="8" t="s">
        <v>36</v>
      </c>
      <c r="L3650" s="8" t="s">
        <v>42</v>
      </c>
      <c r="M3650" s="16">
        <f>SUM_DATA[[#This Row],[TOTAL Cost]]-SUM_DATA[[#This Row],[MATERIAL Cost]]</f>
        <v>510.27000000000407</v>
      </c>
      <c r="N3650" s="16">
        <f>IFERROR(SUM_DATA[[#This Row],[MAT C.]], 0)</f>
        <v>65710</v>
      </c>
      <c r="O3650" s="16">
        <f>VLOOKUP(SUM_DATA[[#This Row],[Work Order]],'[2]MAT DETAIL'!$D:$L,8,FALSE)</f>
        <v>65710</v>
      </c>
      <c r="P3650" s="17">
        <v>66220.27</v>
      </c>
      <c r="Q3650" s="67" t="s">
        <v>21</v>
      </c>
      <c r="R3650" s="67"/>
      <c r="S3650" s="67"/>
    </row>
    <row r="3651" spans="4:19" ht="15">
      <c r="D3651" s="4">
        <v>620123</v>
      </c>
      <c r="E3651" s="38">
        <v>44295</v>
      </c>
      <c r="F3651" s="38">
        <v>44295</v>
      </c>
      <c r="G3651" s="62"/>
      <c r="H3651" s="4">
        <v>3082675</v>
      </c>
      <c r="I3651" s="28" t="s">
        <v>26</v>
      </c>
      <c r="J3651" s="44" t="s">
        <v>1116</v>
      </c>
      <c r="K3651" s="8" t="s">
        <v>36</v>
      </c>
      <c r="L3651" s="8" t="s">
        <v>42</v>
      </c>
      <c r="M3651" s="16">
        <f>SUM_DATA[[#This Row],[TOTAL Cost]]-SUM_DATA[[#This Row],[MATERIAL Cost]]</f>
        <v>510.27000000000407</v>
      </c>
      <c r="N3651" s="16">
        <f>IFERROR(SUM_DATA[[#This Row],[MAT C.]], 0)</f>
        <v>65710</v>
      </c>
      <c r="O3651" s="16">
        <f>VLOOKUP(SUM_DATA[[#This Row],[Work Order]],'[2]MAT DETAIL'!$D:$L,8,FALSE)</f>
        <v>65710</v>
      </c>
      <c r="P3651" s="17">
        <v>66220.27</v>
      </c>
      <c r="Q3651" s="67" t="s">
        <v>21</v>
      </c>
      <c r="R3651" s="67"/>
      <c r="S3651" s="67"/>
    </row>
    <row r="3652" spans="4:19" ht="15">
      <c r="D3652" s="4">
        <v>620124</v>
      </c>
      <c r="E3652" s="38">
        <v>44295</v>
      </c>
      <c r="F3652" s="38">
        <v>44295</v>
      </c>
      <c r="G3652" s="62"/>
      <c r="H3652" s="4">
        <v>3082676</v>
      </c>
      <c r="I3652" s="28" t="s">
        <v>26</v>
      </c>
      <c r="J3652" s="44" t="s">
        <v>1116</v>
      </c>
      <c r="K3652" s="8" t="s">
        <v>36</v>
      </c>
      <c r="L3652" s="8" t="s">
        <v>42</v>
      </c>
      <c r="M3652" s="16">
        <f>SUM_DATA[[#This Row],[TOTAL Cost]]-SUM_DATA[[#This Row],[MATERIAL Cost]]</f>
        <v>510.27000000000407</v>
      </c>
      <c r="N3652" s="16">
        <f>IFERROR(SUM_DATA[[#This Row],[MAT C.]], 0)</f>
        <v>65710</v>
      </c>
      <c r="O3652" s="16">
        <f>VLOOKUP(SUM_DATA[[#This Row],[Work Order]],'[2]MAT DETAIL'!$D:$L,8,FALSE)</f>
        <v>65710</v>
      </c>
      <c r="P3652" s="17">
        <v>66220.27</v>
      </c>
      <c r="Q3652" s="67" t="s">
        <v>21</v>
      </c>
      <c r="R3652" s="67"/>
      <c r="S3652" s="67"/>
    </row>
    <row r="3653" spans="4:19" ht="15">
      <c r="D3653" s="4">
        <v>620116</v>
      </c>
      <c r="E3653" s="38">
        <v>44295</v>
      </c>
      <c r="F3653" s="38">
        <v>44295</v>
      </c>
      <c r="G3653" s="62"/>
      <c r="H3653" s="4">
        <v>3082716</v>
      </c>
      <c r="I3653" s="28" t="s">
        <v>31</v>
      </c>
      <c r="J3653" s="44" t="s">
        <v>1117</v>
      </c>
      <c r="K3653" s="8" t="s">
        <v>59</v>
      </c>
      <c r="L3653" s="8" t="s">
        <v>442</v>
      </c>
      <c r="M3653" s="16">
        <f>SUM_DATA[[#This Row],[TOTAL Cost]]-SUM_DATA[[#This Row],[MATERIAL Cost]]</f>
        <v>86849.8</v>
      </c>
      <c r="N3653" s="16">
        <f>IFERROR(SUM_DATA[[#This Row],[MAT C.]], 0)</f>
        <v>0</v>
      </c>
      <c r="O3653" s="16" t="e">
        <f>VLOOKUP(SUM_DATA[[#This Row],[Work Order]],'[2]MAT DETAIL'!$D:$L,8,FALSE)</f>
        <v>#N/A</v>
      </c>
      <c r="P3653" s="17">
        <v>86849.8</v>
      </c>
      <c r="Q3653" s="67" t="s">
        <v>25</v>
      </c>
      <c r="R3653" s="67"/>
      <c r="S3653" s="67"/>
    </row>
    <row r="3654" spans="4:19" ht="15">
      <c r="D3654" s="4">
        <v>620122</v>
      </c>
      <c r="E3654" s="38">
        <v>44302</v>
      </c>
      <c r="F3654" s="38">
        <v>44302</v>
      </c>
      <c r="G3654" s="62"/>
      <c r="H3654" s="4">
        <v>3086075</v>
      </c>
      <c r="I3654" s="28" t="s">
        <v>26</v>
      </c>
      <c r="J3654" s="45" t="s">
        <v>330</v>
      </c>
      <c r="K3654" s="8" t="s">
        <v>39</v>
      </c>
      <c r="L3654" s="8" t="s">
        <v>40</v>
      </c>
      <c r="M3654" s="16">
        <f>SUM_DATA[[#This Row],[TOTAL Cost]]-SUM_DATA[[#This Row],[MATERIAL Cost]]</f>
        <v>2041.08</v>
      </c>
      <c r="N3654" s="16">
        <f>IFERROR(SUM_DATA[[#This Row],[MAT C.]], 0)</f>
        <v>0</v>
      </c>
      <c r="O3654" s="16" t="e">
        <f>VLOOKUP(SUM_DATA[[#This Row],[Work Order]],'[2]MAT DETAIL'!$D:$L,8,FALSE)</f>
        <v>#N/A</v>
      </c>
      <c r="P3654" s="17">
        <v>2041.08</v>
      </c>
      <c r="Q3654" s="67" t="s">
        <v>25</v>
      </c>
      <c r="R3654" s="67"/>
      <c r="S3654" s="67"/>
    </row>
    <row r="3655" spans="4:19" ht="15">
      <c r="D3655" s="19">
        <v>620122</v>
      </c>
      <c r="E3655" s="35">
        <v>44302</v>
      </c>
      <c r="F3655" s="35"/>
      <c r="G3655" s="62"/>
      <c r="H3655" s="19">
        <v>3086075</v>
      </c>
      <c r="I3655" s="28" t="s">
        <v>26</v>
      </c>
      <c r="J3655" s="46" t="s">
        <v>383</v>
      </c>
      <c r="K3655" s="9" t="s">
        <v>70</v>
      </c>
      <c r="L3655" s="9" t="s">
        <v>71</v>
      </c>
      <c r="M3655" s="16"/>
      <c r="N3655" s="16"/>
      <c r="O3655" s="16"/>
      <c r="P3655" s="16"/>
      <c r="Q3655" s="67" t="s">
        <v>25</v>
      </c>
      <c r="R3655" s="67"/>
      <c r="S3655" s="67"/>
    </row>
    <row r="3656" spans="4:19" ht="15">
      <c r="D3656" s="4">
        <v>620105</v>
      </c>
      <c r="E3656" s="38">
        <v>44302</v>
      </c>
      <c r="F3656" s="38">
        <v>44302</v>
      </c>
      <c r="G3656" s="62"/>
      <c r="H3656" s="4">
        <v>3086081</v>
      </c>
      <c r="I3656" s="28" t="s">
        <v>26</v>
      </c>
      <c r="J3656" s="45" t="s">
        <v>241</v>
      </c>
      <c r="K3656" s="8" t="s">
        <v>39</v>
      </c>
      <c r="L3656" s="12" t="s">
        <v>40</v>
      </c>
      <c r="M3656" s="16">
        <f>SUM_DATA[[#This Row],[TOTAL Cost]]-SUM_DATA[[#This Row],[MATERIAL Cost]]</f>
        <v>36641.08</v>
      </c>
      <c r="N3656" s="16">
        <f>IFERROR(SUM_DATA[[#This Row],[MAT C.]], 0)</f>
        <v>7000</v>
      </c>
      <c r="O3656" s="16">
        <f>VLOOKUP(SUM_DATA[[#This Row],[Work Order]],'[2]MAT DETAIL'!$D:$L,8,FALSE)</f>
        <v>7000</v>
      </c>
      <c r="P3656" s="17">
        <v>43641.08</v>
      </c>
      <c r="Q3656" s="67" t="s">
        <v>25</v>
      </c>
      <c r="R3656" s="67"/>
      <c r="S3656" s="67"/>
    </row>
    <row r="3657" spans="4:19" ht="15">
      <c r="D3657" s="4">
        <v>620118</v>
      </c>
      <c r="E3657" s="38">
        <v>44302</v>
      </c>
      <c r="F3657" s="38">
        <v>44302</v>
      </c>
      <c r="G3657" s="62"/>
      <c r="H3657" s="4">
        <v>3086082</v>
      </c>
      <c r="I3657" s="28" t="s">
        <v>26</v>
      </c>
      <c r="J3657" s="44" t="s">
        <v>72</v>
      </c>
      <c r="K3657" s="8" t="s">
        <v>36</v>
      </c>
      <c r="L3657" s="14" t="s">
        <v>37</v>
      </c>
      <c r="M3657" s="16">
        <f>SUM_DATA[[#This Row],[TOTAL Cost]]-SUM_DATA[[#This Row],[MATERIAL Cost]]</f>
        <v>2041.08</v>
      </c>
      <c r="N3657" s="16">
        <f>IFERROR(SUM_DATA[[#This Row],[MAT C.]], 0)</f>
        <v>0</v>
      </c>
      <c r="O3657" s="16" t="e">
        <f>VLOOKUP(SUM_DATA[[#This Row],[Work Order]],'[2]MAT DETAIL'!$D:$L,8,FALSE)</f>
        <v>#N/A</v>
      </c>
      <c r="P3657" s="17">
        <v>2041.08</v>
      </c>
      <c r="Q3657" s="67" t="s">
        <v>25</v>
      </c>
      <c r="R3657" s="67"/>
      <c r="S3657" s="67"/>
    </row>
    <row r="3658" spans="4:19" ht="15">
      <c r="D3658" s="4">
        <v>620114</v>
      </c>
      <c r="E3658" s="38">
        <v>44302</v>
      </c>
      <c r="F3658" s="38">
        <v>44302</v>
      </c>
      <c r="G3658" s="62"/>
      <c r="H3658" s="4">
        <v>3086083</v>
      </c>
      <c r="I3658" s="28" t="s">
        <v>26</v>
      </c>
      <c r="J3658" s="44" t="s">
        <v>173</v>
      </c>
      <c r="K3658" s="8" t="s">
        <v>82</v>
      </c>
      <c r="L3658" s="12" t="s">
        <v>140</v>
      </c>
      <c r="M3658" s="16">
        <f>SUM_DATA[[#This Row],[TOTAL Cost]]-SUM_DATA[[#This Row],[MATERIAL Cost]]</f>
        <v>2041.08</v>
      </c>
      <c r="N3658" s="16">
        <f>IFERROR(SUM_DATA[[#This Row],[MAT C.]], 0)</f>
        <v>0</v>
      </c>
      <c r="O3658" s="16" t="e">
        <f>VLOOKUP(SUM_DATA[[#This Row],[Work Order]],'[2]MAT DETAIL'!$D:$L,8,FALSE)</f>
        <v>#N/A</v>
      </c>
      <c r="P3658" s="17">
        <v>2041.08</v>
      </c>
      <c r="Q3658" s="67" t="s">
        <v>25</v>
      </c>
      <c r="R3658" s="67"/>
      <c r="S3658" s="67"/>
    </row>
    <row r="3659" spans="4:19" ht="15">
      <c r="D3659" s="4">
        <v>620114</v>
      </c>
      <c r="E3659" s="38">
        <v>44302</v>
      </c>
      <c r="F3659" s="38">
        <v>44302</v>
      </c>
      <c r="G3659" s="62"/>
      <c r="H3659" s="4">
        <v>3086084</v>
      </c>
      <c r="I3659" s="28" t="s">
        <v>26</v>
      </c>
      <c r="J3659" s="45" t="s">
        <v>241</v>
      </c>
      <c r="K3659" s="8" t="s">
        <v>39</v>
      </c>
      <c r="L3659" s="8" t="s">
        <v>40</v>
      </c>
      <c r="M3659" s="16">
        <f>SUM_DATA[[#This Row],[TOTAL Cost]]-SUM_DATA[[#This Row],[MATERIAL Cost]]</f>
        <v>2041.08</v>
      </c>
      <c r="N3659" s="16">
        <f>IFERROR(SUM_DATA[[#This Row],[MAT C.]], 0)</f>
        <v>0</v>
      </c>
      <c r="O3659" s="16" t="e">
        <f>VLOOKUP(SUM_DATA[[#This Row],[Work Order]],'[2]MAT DETAIL'!$D:$L,8,FALSE)</f>
        <v>#N/A</v>
      </c>
      <c r="P3659" s="17">
        <v>2041.08</v>
      </c>
      <c r="Q3659" s="67" t="s">
        <v>25</v>
      </c>
      <c r="R3659" s="67"/>
      <c r="S3659" s="67"/>
    </row>
    <row r="3660" spans="4:19" ht="15">
      <c r="D3660" s="4">
        <v>620107</v>
      </c>
      <c r="E3660" s="38">
        <v>44302</v>
      </c>
      <c r="F3660" s="38">
        <v>44302</v>
      </c>
      <c r="G3660" s="62"/>
      <c r="H3660" s="4">
        <v>3086086</v>
      </c>
      <c r="I3660" s="28" t="s">
        <v>26</v>
      </c>
      <c r="J3660" s="44" t="s">
        <v>1118</v>
      </c>
      <c r="K3660" s="8" t="s">
        <v>33</v>
      </c>
      <c r="L3660" s="12" t="s">
        <v>180</v>
      </c>
      <c r="M3660" s="16">
        <f>SUM_DATA[[#This Row],[TOTAL Cost]]-SUM_DATA[[#This Row],[MATERIAL Cost]]</f>
        <v>2041.08</v>
      </c>
      <c r="N3660" s="16">
        <f>IFERROR(SUM_DATA[[#This Row],[MAT C.]], 0)</f>
        <v>0</v>
      </c>
      <c r="O3660" s="16" t="e">
        <f>VLOOKUP(SUM_DATA[[#This Row],[Work Order]],'[2]MAT DETAIL'!$D:$L,8,FALSE)</f>
        <v>#N/A</v>
      </c>
      <c r="P3660" s="17">
        <v>2041.08</v>
      </c>
      <c r="Q3660" s="67" t="s">
        <v>25</v>
      </c>
      <c r="R3660" s="67"/>
      <c r="S3660" s="67"/>
    </row>
    <row r="3661" spans="4:19" ht="15">
      <c r="D3661" s="4">
        <v>620120</v>
      </c>
      <c r="E3661" s="38">
        <v>44302</v>
      </c>
      <c r="F3661" s="38">
        <v>44302</v>
      </c>
      <c r="G3661" s="62"/>
      <c r="H3661" s="4">
        <v>3086087</v>
      </c>
      <c r="I3661" s="28" t="s">
        <v>26</v>
      </c>
      <c r="J3661" s="44" t="s">
        <v>571</v>
      </c>
      <c r="K3661" s="8" t="s">
        <v>78</v>
      </c>
      <c r="L3661" s="12" t="s">
        <v>572</v>
      </c>
      <c r="M3661" s="16">
        <f>SUM_DATA[[#This Row],[TOTAL Cost]]-SUM_DATA[[#This Row],[MATERIAL Cost]]</f>
        <v>2041.08</v>
      </c>
      <c r="N3661" s="16">
        <f>IFERROR(SUM_DATA[[#This Row],[MAT C.]], 0)</f>
        <v>0</v>
      </c>
      <c r="O3661" s="16" t="e">
        <f>VLOOKUP(SUM_DATA[[#This Row],[Work Order]],'[2]MAT DETAIL'!$D:$L,8,FALSE)</f>
        <v>#N/A</v>
      </c>
      <c r="P3661" s="17">
        <v>2041.08</v>
      </c>
      <c r="Q3661" s="67" t="s">
        <v>25</v>
      </c>
      <c r="R3661" s="67"/>
      <c r="S3661" s="67"/>
    </row>
    <row r="3662" spans="4:19" ht="15">
      <c r="D3662" s="4">
        <v>620116</v>
      </c>
      <c r="E3662" s="38">
        <v>44305</v>
      </c>
      <c r="F3662" s="38">
        <v>44305</v>
      </c>
      <c r="G3662" s="62"/>
      <c r="H3662" s="4">
        <v>3086488</v>
      </c>
      <c r="I3662" s="28" t="s">
        <v>26</v>
      </c>
      <c r="J3662" s="44" t="s">
        <v>29</v>
      </c>
      <c r="K3662" s="8" t="s">
        <v>30</v>
      </c>
      <c r="L3662" s="8" t="s">
        <v>30</v>
      </c>
      <c r="M3662" s="16">
        <f>SUM_DATA[[#This Row],[TOTAL Cost]]-SUM_DATA[[#This Row],[MATERIAL Cost]]</f>
        <v>0</v>
      </c>
      <c r="N3662" s="16">
        <f>IFERROR(SUM_DATA[[#This Row],[MAT C.]], 0)</f>
        <v>0</v>
      </c>
      <c r="O3662" s="16" t="e">
        <f>VLOOKUP(SUM_DATA[[#This Row],[Work Order]],'[2]MAT DETAIL'!$D:$L,8,FALSE)</f>
        <v>#N/A</v>
      </c>
      <c r="P3662" s="17">
        <v>0</v>
      </c>
      <c r="Q3662" s="67" t="s">
        <v>25</v>
      </c>
      <c r="R3662" s="67"/>
      <c r="S3662" s="67"/>
    </row>
    <row r="3663" spans="4:19" ht="15">
      <c r="D3663" s="4">
        <v>620106</v>
      </c>
      <c r="E3663" s="38">
        <v>44305</v>
      </c>
      <c r="F3663" s="38">
        <v>44305</v>
      </c>
      <c r="G3663" s="62"/>
      <c r="H3663" s="4">
        <v>3086520</v>
      </c>
      <c r="I3663" s="28" t="s">
        <v>26</v>
      </c>
      <c r="J3663" s="45" t="s">
        <v>1119</v>
      </c>
      <c r="K3663" s="8" t="s">
        <v>70</v>
      </c>
      <c r="L3663" s="8" t="s">
        <v>376</v>
      </c>
      <c r="M3663" s="16">
        <f>SUM_DATA[[#This Row],[TOTAL Cost]]-SUM_DATA[[#This Row],[MATERIAL Cost]]</f>
        <v>2041.08</v>
      </c>
      <c r="N3663" s="16">
        <f>IFERROR(SUM_DATA[[#This Row],[MAT C.]], 0)</f>
        <v>0</v>
      </c>
      <c r="O3663" s="16" t="e">
        <f>VLOOKUP(SUM_DATA[[#This Row],[Work Order]],'[2]MAT DETAIL'!$D:$L,8,FALSE)</f>
        <v>#N/A</v>
      </c>
      <c r="P3663" s="17">
        <v>2041.08</v>
      </c>
      <c r="Q3663" s="67" t="s">
        <v>25</v>
      </c>
      <c r="R3663" s="67"/>
      <c r="S3663" s="67"/>
    </row>
    <row r="3664" spans="4:19" ht="15">
      <c r="D3664" s="4">
        <v>620116</v>
      </c>
      <c r="E3664" s="38">
        <v>44305</v>
      </c>
      <c r="F3664" s="38">
        <v>44305</v>
      </c>
      <c r="G3664" s="62"/>
      <c r="H3664" s="4">
        <v>3086521</v>
      </c>
      <c r="I3664" s="28" t="s">
        <v>26</v>
      </c>
      <c r="J3664" s="45" t="s">
        <v>330</v>
      </c>
      <c r="K3664" s="8" t="s">
        <v>39</v>
      </c>
      <c r="L3664" s="8" t="s">
        <v>40</v>
      </c>
      <c r="M3664" s="16">
        <f>SUM_DATA[[#This Row],[TOTAL Cost]]-SUM_DATA[[#This Row],[MATERIAL Cost]]</f>
        <v>0</v>
      </c>
      <c r="N3664" s="16">
        <f>IFERROR(SUM_DATA[[#This Row],[MAT C.]], 0)</f>
        <v>0</v>
      </c>
      <c r="O3664" s="16" t="e">
        <f>VLOOKUP(SUM_DATA[[#This Row],[Work Order]],'[2]MAT DETAIL'!$D:$L,8,FALSE)</f>
        <v>#N/A</v>
      </c>
      <c r="P3664" s="17">
        <v>0</v>
      </c>
      <c r="Q3664" s="67" t="s">
        <v>25</v>
      </c>
      <c r="R3664" s="67"/>
      <c r="S3664" s="67"/>
    </row>
    <row r="3665" spans="4:19" ht="15">
      <c r="D3665" s="4">
        <v>620122</v>
      </c>
      <c r="E3665" s="38">
        <v>44305</v>
      </c>
      <c r="F3665" s="38">
        <v>44305</v>
      </c>
      <c r="G3665" s="62"/>
      <c r="H3665" s="4">
        <v>3086522</v>
      </c>
      <c r="I3665" s="28" t="s">
        <v>26</v>
      </c>
      <c r="J3665" s="45" t="s">
        <v>425</v>
      </c>
      <c r="K3665" s="8" t="s">
        <v>36</v>
      </c>
      <c r="L3665" s="8" t="s">
        <v>148</v>
      </c>
      <c r="M3665" s="16">
        <f>SUM_DATA[[#This Row],[TOTAL Cost]]-SUM_DATA[[#This Row],[MATERIAL Cost]]</f>
        <v>2041.08</v>
      </c>
      <c r="N3665" s="16">
        <f>IFERROR(SUM_DATA[[#This Row],[MAT C.]], 0)</f>
        <v>0</v>
      </c>
      <c r="O3665" s="16" t="e">
        <f>VLOOKUP(SUM_DATA[[#This Row],[Work Order]],'[2]MAT DETAIL'!$D:$L,8,FALSE)</f>
        <v>#N/A</v>
      </c>
      <c r="P3665" s="17">
        <v>2041.08</v>
      </c>
      <c r="Q3665" s="67" t="s">
        <v>25</v>
      </c>
      <c r="R3665" s="67"/>
      <c r="S3665" s="67"/>
    </row>
    <row r="3666" spans="4:19" ht="15">
      <c r="D3666" s="4">
        <v>620122</v>
      </c>
      <c r="E3666" s="38">
        <v>44305</v>
      </c>
      <c r="F3666" s="38">
        <v>44305</v>
      </c>
      <c r="G3666" s="62"/>
      <c r="H3666" s="4">
        <v>3086523</v>
      </c>
      <c r="I3666" s="28" t="s">
        <v>26</v>
      </c>
      <c r="J3666" s="44" t="s">
        <v>404</v>
      </c>
      <c r="K3666" s="8" t="s">
        <v>36</v>
      </c>
      <c r="L3666" s="8" t="s">
        <v>93</v>
      </c>
      <c r="M3666" s="16">
        <f>SUM_DATA[[#This Row],[TOTAL Cost]]-SUM_DATA[[#This Row],[MATERIAL Cost]]</f>
        <v>2041.08</v>
      </c>
      <c r="N3666" s="16">
        <f>IFERROR(SUM_DATA[[#This Row],[MAT C.]], 0)</f>
        <v>0</v>
      </c>
      <c r="O3666" s="16" t="e">
        <f>VLOOKUP(SUM_DATA[[#This Row],[Work Order]],'[2]MAT DETAIL'!$D:$L,8,FALSE)</f>
        <v>#N/A</v>
      </c>
      <c r="P3666" s="17">
        <v>2041.08</v>
      </c>
      <c r="Q3666" s="67" t="s">
        <v>25</v>
      </c>
      <c r="R3666" s="67"/>
      <c r="S3666" s="67"/>
    </row>
    <row r="3667" spans="4:19" ht="15">
      <c r="D3667" s="4">
        <v>620116</v>
      </c>
      <c r="E3667" s="38">
        <v>44305</v>
      </c>
      <c r="F3667" s="38">
        <v>44305</v>
      </c>
      <c r="G3667" s="62"/>
      <c r="H3667" s="4">
        <v>3086528</v>
      </c>
      <c r="I3667" s="28" t="s">
        <v>26</v>
      </c>
      <c r="J3667" s="44" t="s">
        <v>72</v>
      </c>
      <c r="K3667" s="8" t="s">
        <v>36</v>
      </c>
      <c r="L3667" s="10" t="s">
        <v>37</v>
      </c>
      <c r="M3667" s="16">
        <f>SUM_DATA[[#This Row],[TOTAL Cost]]-SUM_DATA[[#This Row],[MATERIAL Cost]]</f>
        <v>2041.08</v>
      </c>
      <c r="N3667" s="16">
        <f>IFERROR(SUM_DATA[[#This Row],[MAT C.]], 0)</f>
        <v>0</v>
      </c>
      <c r="O3667" s="16" t="e">
        <f>VLOOKUP(SUM_DATA[[#This Row],[Work Order]],'[2]MAT DETAIL'!$D:$L,8,FALSE)</f>
        <v>#N/A</v>
      </c>
      <c r="P3667" s="17">
        <v>2041.08</v>
      </c>
      <c r="Q3667" s="67" t="s">
        <v>25</v>
      </c>
      <c r="R3667" s="67"/>
      <c r="S3667" s="67"/>
    </row>
    <row r="3668" spans="4:19" ht="15">
      <c r="D3668" s="4">
        <v>620122</v>
      </c>
      <c r="E3668" s="38">
        <v>44305</v>
      </c>
      <c r="F3668" s="38">
        <v>44305</v>
      </c>
      <c r="G3668" s="62"/>
      <c r="H3668" s="4">
        <v>3086530</v>
      </c>
      <c r="I3668" s="28" t="s">
        <v>26</v>
      </c>
      <c r="J3668" s="44" t="s">
        <v>72</v>
      </c>
      <c r="K3668" s="8" t="s">
        <v>36</v>
      </c>
      <c r="L3668" s="10" t="s">
        <v>37</v>
      </c>
      <c r="M3668" s="16">
        <f>SUM_DATA[[#This Row],[TOTAL Cost]]-SUM_DATA[[#This Row],[MATERIAL Cost]]</f>
        <v>2041.08</v>
      </c>
      <c r="N3668" s="16">
        <f>IFERROR(SUM_DATA[[#This Row],[MAT C.]], 0)</f>
        <v>0</v>
      </c>
      <c r="O3668" s="16" t="e">
        <f>VLOOKUP(SUM_DATA[[#This Row],[Work Order]],'[2]MAT DETAIL'!$D:$L,8,FALSE)</f>
        <v>#N/A</v>
      </c>
      <c r="P3668" s="17">
        <v>2041.08</v>
      </c>
      <c r="Q3668" s="67" t="s">
        <v>25</v>
      </c>
      <c r="R3668" s="67"/>
      <c r="S3668" s="67"/>
    </row>
    <row r="3669" spans="4:19" ht="15">
      <c r="D3669" s="4">
        <v>620106</v>
      </c>
      <c r="E3669" s="38">
        <v>44305</v>
      </c>
      <c r="F3669" s="38">
        <v>44305</v>
      </c>
      <c r="G3669" s="62"/>
      <c r="H3669" s="4">
        <v>3086531</v>
      </c>
      <c r="I3669" s="28" t="s">
        <v>26</v>
      </c>
      <c r="J3669" s="44" t="s">
        <v>286</v>
      </c>
      <c r="K3669" s="8" t="s">
        <v>59</v>
      </c>
      <c r="L3669" s="8" t="s">
        <v>98</v>
      </c>
      <c r="M3669" s="16">
        <f>SUM_DATA[[#This Row],[TOTAL Cost]]-SUM_DATA[[#This Row],[MATERIAL Cost]]</f>
        <v>2041.08</v>
      </c>
      <c r="N3669" s="16">
        <f>IFERROR(SUM_DATA[[#This Row],[MAT C.]], 0)</f>
        <v>0</v>
      </c>
      <c r="O3669" s="16" t="e">
        <f>VLOOKUP(SUM_DATA[[#This Row],[Work Order]],'[2]MAT DETAIL'!$D:$L,8,FALSE)</f>
        <v>#N/A</v>
      </c>
      <c r="P3669" s="17">
        <v>2041.08</v>
      </c>
      <c r="Q3669" s="67" t="s">
        <v>25</v>
      </c>
      <c r="R3669" s="67"/>
      <c r="S3669" s="67"/>
    </row>
    <row r="3670" spans="4:19" ht="15">
      <c r="D3670" s="4">
        <v>620112</v>
      </c>
      <c r="E3670" s="38">
        <v>44305</v>
      </c>
      <c r="F3670" s="38">
        <v>44305</v>
      </c>
      <c r="G3670" s="62"/>
      <c r="H3670" s="4">
        <v>3086541</v>
      </c>
      <c r="I3670" s="28" t="s">
        <v>26</v>
      </c>
      <c r="J3670" s="44" t="s">
        <v>1120</v>
      </c>
      <c r="K3670" s="8" t="s">
        <v>82</v>
      </c>
      <c r="L3670" s="8" t="s">
        <v>162</v>
      </c>
      <c r="M3670" s="16">
        <f>SUM_DATA[[#This Row],[TOTAL Cost]]-SUM_DATA[[#This Row],[MATERIAL Cost]]</f>
        <v>2041.08</v>
      </c>
      <c r="N3670" s="16">
        <f>IFERROR(SUM_DATA[[#This Row],[MAT C.]], 0)</f>
        <v>0</v>
      </c>
      <c r="O3670" s="16" t="e">
        <f>VLOOKUP(SUM_DATA[[#This Row],[Work Order]],'[2]MAT DETAIL'!$D:$L,8,FALSE)</f>
        <v>#N/A</v>
      </c>
      <c r="P3670" s="17">
        <v>2041.08</v>
      </c>
      <c r="Q3670" s="67" t="s">
        <v>25</v>
      </c>
      <c r="R3670" s="67"/>
      <c r="S3670" s="67"/>
    </row>
    <row r="3671" spans="4:19" ht="15">
      <c r="D3671" s="4">
        <v>620116</v>
      </c>
      <c r="E3671" s="38">
        <v>44305</v>
      </c>
      <c r="F3671" s="38">
        <v>44305</v>
      </c>
      <c r="G3671" s="62"/>
      <c r="H3671" s="4">
        <v>3086543</v>
      </c>
      <c r="I3671" s="28" t="s">
        <v>26</v>
      </c>
      <c r="J3671" s="45" t="s">
        <v>649</v>
      </c>
      <c r="K3671" s="8" t="s">
        <v>59</v>
      </c>
      <c r="L3671" s="8" t="s">
        <v>98</v>
      </c>
      <c r="M3671" s="16">
        <f>SUM_DATA[[#This Row],[TOTAL Cost]]-SUM_DATA[[#This Row],[MATERIAL Cost]]</f>
        <v>2041.08</v>
      </c>
      <c r="N3671" s="16">
        <f>IFERROR(SUM_DATA[[#This Row],[MAT C.]], 0)</f>
        <v>0</v>
      </c>
      <c r="O3671" s="16" t="e">
        <f>VLOOKUP(SUM_DATA[[#This Row],[Work Order]],'[2]MAT DETAIL'!$D:$L,8,FALSE)</f>
        <v>#N/A</v>
      </c>
      <c r="P3671" s="17">
        <v>2041.08</v>
      </c>
      <c r="Q3671" s="67" t="s">
        <v>25</v>
      </c>
      <c r="R3671" s="67"/>
      <c r="S3671" s="67"/>
    </row>
    <row r="3672" spans="4:19" ht="15">
      <c r="D3672" s="4">
        <v>620116</v>
      </c>
      <c r="E3672" s="38">
        <v>44305</v>
      </c>
      <c r="F3672" s="38">
        <v>44305</v>
      </c>
      <c r="G3672" s="62"/>
      <c r="H3672" s="4">
        <v>3086545</v>
      </c>
      <c r="I3672" s="28" t="s">
        <v>26</v>
      </c>
      <c r="J3672" s="44" t="s">
        <v>975</v>
      </c>
      <c r="K3672" s="8" t="s">
        <v>19</v>
      </c>
      <c r="L3672" s="8" t="s">
        <v>311</v>
      </c>
      <c r="M3672" s="16">
        <f>SUM_DATA[[#This Row],[TOTAL Cost]]-SUM_DATA[[#This Row],[MATERIAL Cost]]</f>
        <v>0</v>
      </c>
      <c r="N3672" s="16">
        <f>IFERROR(SUM_DATA[[#This Row],[MAT C.]], 0)</f>
        <v>0</v>
      </c>
      <c r="O3672" s="16" t="e">
        <f>VLOOKUP(SUM_DATA[[#This Row],[Work Order]],'[2]MAT DETAIL'!$D:$L,8,FALSE)</f>
        <v>#N/A</v>
      </c>
      <c r="P3672" s="17">
        <v>0</v>
      </c>
      <c r="Q3672" s="67" t="s">
        <v>25</v>
      </c>
      <c r="R3672" s="67"/>
      <c r="S3672" s="67"/>
    </row>
    <row r="3673" spans="4:19" ht="15">
      <c r="D3673" s="4">
        <v>620122</v>
      </c>
      <c r="E3673" s="38">
        <v>44305</v>
      </c>
      <c r="F3673" s="38">
        <v>44305</v>
      </c>
      <c r="G3673" s="62"/>
      <c r="H3673" s="4">
        <v>3086546</v>
      </c>
      <c r="I3673" s="28" t="s">
        <v>26</v>
      </c>
      <c r="J3673" s="47" t="s">
        <v>64</v>
      </c>
      <c r="K3673" s="8" t="s">
        <v>47</v>
      </c>
      <c r="L3673" s="8" t="s">
        <v>65</v>
      </c>
      <c r="M3673" s="16">
        <f>SUM_DATA[[#This Row],[TOTAL Cost]]-SUM_DATA[[#This Row],[MATERIAL Cost]]</f>
        <v>2041.08</v>
      </c>
      <c r="N3673" s="16">
        <f>IFERROR(SUM_DATA[[#This Row],[MAT C.]], 0)</f>
        <v>0</v>
      </c>
      <c r="O3673" s="16" t="e">
        <f>VLOOKUP(SUM_DATA[[#This Row],[Work Order]],'[2]MAT DETAIL'!$D:$L,8,FALSE)</f>
        <v>#N/A</v>
      </c>
      <c r="P3673" s="17">
        <v>2041.08</v>
      </c>
      <c r="Q3673" s="67" t="s">
        <v>25</v>
      </c>
      <c r="R3673" s="67"/>
      <c r="S3673" s="67"/>
    </row>
    <row r="3674" spans="4:19" ht="15">
      <c r="D3674" s="4">
        <v>620118</v>
      </c>
      <c r="E3674" s="38">
        <v>44305</v>
      </c>
      <c r="F3674" s="38">
        <v>44305</v>
      </c>
      <c r="G3674" s="62"/>
      <c r="H3674" s="4">
        <v>3086548</v>
      </c>
      <c r="I3674" s="28" t="s">
        <v>26</v>
      </c>
      <c r="J3674" s="44" t="s">
        <v>97</v>
      </c>
      <c r="K3674" s="8" t="s">
        <v>59</v>
      </c>
      <c r="L3674" s="8" t="s">
        <v>98</v>
      </c>
      <c r="M3674" s="16">
        <f>SUM_DATA[[#This Row],[TOTAL Cost]]-SUM_DATA[[#This Row],[MATERIAL Cost]]</f>
        <v>2041.08</v>
      </c>
      <c r="N3674" s="16">
        <f>IFERROR(SUM_DATA[[#This Row],[MAT C.]], 0)</f>
        <v>0</v>
      </c>
      <c r="O3674" s="16" t="e">
        <f>VLOOKUP(SUM_DATA[[#This Row],[Work Order]],'[2]MAT DETAIL'!$D:$L,8,FALSE)</f>
        <v>#N/A</v>
      </c>
      <c r="P3674" s="17">
        <v>2041.08</v>
      </c>
      <c r="Q3674" s="67" t="s">
        <v>25</v>
      </c>
      <c r="R3674" s="67"/>
      <c r="S3674" s="67"/>
    </row>
    <row r="3675" spans="4:19" ht="15">
      <c r="D3675" s="4">
        <v>620116</v>
      </c>
      <c r="E3675" s="38">
        <v>44306</v>
      </c>
      <c r="F3675" s="38">
        <v>44307</v>
      </c>
      <c r="G3675" s="62"/>
      <c r="H3675" s="4">
        <v>3086988</v>
      </c>
      <c r="I3675" s="28" t="s">
        <v>31</v>
      </c>
      <c r="J3675" s="44" t="s">
        <v>1121</v>
      </c>
      <c r="K3675" s="8" t="s">
        <v>36</v>
      </c>
      <c r="L3675" s="10" t="s">
        <v>37</v>
      </c>
      <c r="M3675" s="16">
        <f>SUM_DATA[[#This Row],[TOTAL Cost]]-SUM_DATA[[#This Row],[MATERIAL Cost]]</f>
        <v>549.63</v>
      </c>
      <c r="N3675" s="16">
        <f>IFERROR(SUM_DATA[[#This Row],[MAT C.]], 0)</f>
        <v>0</v>
      </c>
      <c r="O3675" s="16" t="e">
        <f>VLOOKUP(SUM_DATA[[#This Row],[Work Order]],'[2]MAT DETAIL'!$D:$L,8,FALSE)</f>
        <v>#N/A</v>
      </c>
      <c r="P3675" s="17">
        <v>549.63</v>
      </c>
      <c r="Q3675" s="67" t="s">
        <v>25</v>
      </c>
      <c r="R3675" s="67"/>
      <c r="S3675" s="67"/>
    </row>
    <row r="3676" spans="4:19" ht="15">
      <c r="D3676" s="4">
        <v>620106</v>
      </c>
      <c r="E3676" s="38">
        <v>44307</v>
      </c>
      <c r="F3676" s="38">
        <v>44307</v>
      </c>
      <c r="G3676" s="62"/>
      <c r="H3676" s="4">
        <v>3087193</v>
      </c>
      <c r="I3676" s="28" t="s">
        <v>84</v>
      </c>
      <c r="J3676" s="44" t="s">
        <v>1122</v>
      </c>
      <c r="K3676" s="8" t="s">
        <v>59</v>
      </c>
      <c r="L3676" s="8" t="s">
        <v>47</v>
      </c>
      <c r="M3676" s="16">
        <f>SUM_DATA[[#This Row],[TOTAL Cost]]-SUM_DATA[[#This Row],[MATERIAL Cost]]</f>
        <v>56500</v>
      </c>
      <c r="N3676" s="16">
        <f>IFERROR(SUM_DATA[[#This Row],[MAT C.]], 0)</f>
        <v>0</v>
      </c>
      <c r="O3676" s="16" t="e">
        <f>VLOOKUP(SUM_DATA[[#This Row],[Work Order]],'[2]MAT DETAIL'!$D:$L,8,FALSE)</f>
        <v>#N/A</v>
      </c>
      <c r="P3676" s="17">
        <v>56500</v>
      </c>
      <c r="Q3676" s="67" t="s">
        <v>21</v>
      </c>
      <c r="R3676" s="67"/>
      <c r="S3676" s="67"/>
    </row>
    <row r="3677" spans="4:19" ht="15">
      <c r="D3677" s="4">
        <v>620113</v>
      </c>
      <c r="E3677" s="38">
        <v>44307</v>
      </c>
      <c r="F3677" s="38">
        <v>44308</v>
      </c>
      <c r="G3677" s="62"/>
      <c r="H3677" s="4">
        <v>3087304</v>
      </c>
      <c r="I3677" s="28" t="s">
        <v>31</v>
      </c>
      <c r="J3677" s="45" t="s">
        <v>1123</v>
      </c>
      <c r="K3677" s="8" t="s">
        <v>19</v>
      </c>
      <c r="L3677" s="8" t="s">
        <v>20</v>
      </c>
      <c r="M3677" s="16">
        <f>SUM_DATA[[#This Row],[TOTAL Cost]]-SUM_DATA[[#This Row],[MATERIAL Cost]]</f>
        <v>70818.86</v>
      </c>
      <c r="N3677" s="16">
        <f>IFERROR(SUM_DATA[[#This Row],[MAT C.]], 0)</f>
        <v>2674</v>
      </c>
      <c r="O3677" s="16">
        <f>VLOOKUP(SUM_DATA[[#This Row],[Work Order]],'[2]MAT DETAIL'!$D:$L,8,FALSE)</f>
        <v>2674</v>
      </c>
      <c r="P3677" s="17">
        <v>73492.86</v>
      </c>
      <c r="Q3677" s="67" t="s">
        <v>25</v>
      </c>
      <c r="R3677" s="67"/>
      <c r="S3677" s="67"/>
    </row>
    <row r="3678" spans="4:19" ht="15">
      <c r="D3678" s="4">
        <v>620116</v>
      </c>
      <c r="E3678" s="38">
        <v>44308</v>
      </c>
      <c r="F3678" s="38">
        <v>44308</v>
      </c>
      <c r="G3678" s="62"/>
      <c r="H3678" s="4">
        <v>3087537</v>
      </c>
      <c r="I3678" s="28" t="s">
        <v>31</v>
      </c>
      <c r="J3678" s="44" t="s">
        <v>111</v>
      </c>
      <c r="K3678" s="8" t="s">
        <v>33</v>
      </c>
      <c r="L3678" s="8" t="s">
        <v>112</v>
      </c>
      <c r="M3678" s="16">
        <f>SUM_DATA[[#This Row],[TOTAL Cost]]-SUM_DATA[[#This Row],[MATERIAL Cost]]</f>
        <v>4251.63</v>
      </c>
      <c r="N3678" s="16">
        <f>IFERROR(SUM_DATA[[#This Row],[MAT C.]], 0)</f>
        <v>0</v>
      </c>
      <c r="O3678" s="16" t="e">
        <f>VLOOKUP(SUM_DATA[[#This Row],[Work Order]],'[2]MAT DETAIL'!$D:$L,8,FALSE)</f>
        <v>#N/A</v>
      </c>
      <c r="P3678" s="17">
        <v>4251.63</v>
      </c>
      <c r="Q3678" s="67" t="s">
        <v>25</v>
      </c>
      <c r="R3678" s="67"/>
      <c r="S3678" s="67"/>
    </row>
    <row r="3679" spans="4:19" ht="15">
      <c r="D3679" s="4">
        <v>620116</v>
      </c>
      <c r="E3679" s="38">
        <v>44308</v>
      </c>
      <c r="F3679" s="38">
        <v>44308</v>
      </c>
      <c r="G3679" s="62"/>
      <c r="H3679" s="4">
        <v>3087540</v>
      </c>
      <c r="I3679" s="28" t="s">
        <v>31</v>
      </c>
      <c r="J3679" s="44" t="s">
        <v>257</v>
      </c>
      <c r="K3679" s="8" t="s">
        <v>33</v>
      </c>
      <c r="L3679" s="8" t="s">
        <v>112</v>
      </c>
      <c r="M3679" s="16">
        <f>SUM_DATA[[#This Row],[TOTAL Cost]]-SUM_DATA[[#This Row],[MATERIAL Cost]]</f>
        <v>8503.26</v>
      </c>
      <c r="N3679" s="16">
        <f>IFERROR(SUM_DATA[[#This Row],[MAT C.]], 0)</f>
        <v>0</v>
      </c>
      <c r="O3679" s="16" t="e">
        <f>VLOOKUP(SUM_DATA[[#This Row],[Work Order]],'[2]MAT DETAIL'!$D:$L,8,FALSE)</f>
        <v>#N/A</v>
      </c>
      <c r="P3679" s="17">
        <v>8503.26</v>
      </c>
      <c r="Q3679" s="67" t="s">
        <v>25</v>
      </c>
      <c r="R3679" s="67"/>
      <c r="S3679" s="67"/>
    </row>
    <row r="3680" spans="4:19" ht="15">
      <c r="D3680" s="4">
        <v>620104</v>
      </c>
      <c r="E3680" s="38">
        <v>44308</v>
      </c>
      <c r="F3680" s="38">
        <v>44308</v>
      </c>
      <c r="G3680" s="62"/>
      <c r="H3680" s="4">
        <v>3087544</v>
      </c>
      <c r="I3680" s="28" t="s">
        <v>26</v>
      </c>
      <c r="J3680" s="44" t="s">
        <v>1124</v>
      </c>
      <c r="K3680" s="8" t="s">
        <v>36</v>
      </c>
      <c r="L3680" s="8" t="s">
        <v>42</v>
      </c>
      <c r="M3680" s="16">
        <f>SUM_DATA[[#This Row],[TOTAL Cost]]-SUM_DATA[[#This Row],[MATERIAL Cost]]</f>
        <v>510.27000000000407</v>
      </c>
      <c r="N3680" s="16">
        <f>IFERROR(SUM_DATA[[#This Row],[MAT C.]], 0)</f>
        <v>80000</v>
      </c>
      <c r="O3680" s="16">
        <f>VLOOKUP(SUM_DATA[[#This Row],[Work Order]],'[2]MAT DETAIL'!$D:$L,8,FALSE)</f>
        <v>80000</v>
      </c>
      <c r="P3680" s="17">
        <v>80510.27</v>
      </c>
      <c r="Q3680" s="67" t="s">
        <v>21</v>
      </c>
      <c r="R3680" s="67"/>
      <c r="S3680" s="67"/>
    </row>
    <row r="3681" spans="4:19" ht="15">
      <c r="D3681" s="4">
        <v>620109</v>
      </c>
      <c r="E3681" s="38">
        <v>44308</v>
      </c>
      <c r="F3681" s="38">
        <v>44308</v>
      </c>
      <c r="G3681" s="62"/>
      <c r="H3681" s="4">
        <v>3087546</v>
      </c>
      <c r="I3681" s="28" t="s">
        <v>26</v>
      </c>
      <c r="J3681" s="44" t="s">
        <v>1124</v>
      </c>
      <c r="K3681" s="8" t="s">
        <v>36</v>
      </c>
      <c r="L3681" s="8" t="s">
        <v>42</v>
      </c>
      <c r="M3681" s="16">
        <f>SUM_DATA[[#This Row],[TOTAL Cost]]-SUM_DATA[[#This Row],[MATERIAL Cost]]</f>
        <v>510.27000000000407</v>
      </c>
      <c r="N3681" s="16">
        <f>IFERROR(SUM_DATA[[#This Row],[MAT C.]], 0)</f>
        <v>80000</v>
      </c>
      <c r="O3681" s="16">
        <f>VLOOKUP(SUM_DATA[[#This Row],[Work Order]],'[2]MAT DETAIL'!$D:$L,8,FALSE)</f>
        <v>80000</v>
      </c>
      <c r="P3681" s="17">
        <v>80510.27</v>
      </c>
      <c r="Q3681" s="67" t="s">
        <v>21</v>
      </c>
      <c r="R3681" s="67"/>
      <c r="S3681" s="67"/>
    </row>
    <row r="3682" spans="4:19" ht="15">
      <c r="D3682" s="4">
        <v>620124</v>
      </c>
      <c r="E3682" s="38">
        <v>44308</v>
      </c>
      <c r="F3682" s="38">
        <v>44308</v>
      </c>
      <c r="G3682" s="62"/>
      <c r="H3682" s="4">
        <v>3087547</v>
      </c>
      <c r="I3682" s="28" t="s">
        <v>26</v>
      </c>
      <c r="J3682" s="44" t="s">
        <v>1124</v>
      </c>
      <c r="K3682" s="8" t="s">
        <v>36</v>
      </c>
      <c r="L3682" s="8" t="s">
        <v>42</v>
      </c>
      <c r="M3682" s="16">
        <f>SUM_DATA[[#This Row],[TOTAL Cost]]-SUM_DATA[[#This Row],[MATERIAL Cost]]</f>
        <v>510.27000000000407</v>
      </c>
      <c r="N3682" s="16">
        <f>IFERROR(SUM_DATA[[#This Row],[MAT C.]], 0)</f>
        <v>80000</v>
      </c>
      <c r="O3682" s="16">
        <f>VLOOKUP(SUM_DATA[[#This Row],[Work Order]],'[2]MAT DETAIL'!$D:$L,8,FALSE)</f>
        <v>80000</v>
      </c>
      <c r="P3682" s="17">
        <v>80510.27</v>
      </c>
      <c r="Q3682" s="67" t="s">
        <v>21</v>
      </c>
      <c r="R3682" s="67"/>
      <c r="S3682" s="67"/>
    </row>
    <row r="3683" spans="4:19" ht="15">
      <c r="D3683" s="4">
        <v>620104</v>
      </c>
      <c r="E3683" s="38">
        <v>44308</v>
      </c>
      <c r="F3683" s="38">
        <v>44308</v>
      </c>
      <c r="G3683" s="62"/>
      <c r="H3683" s="4">
        <v>3087548</v>
      </c>
      <c r="I3683" s="28" t="s">
        <v>26</v>
      </c>
      <c r="J3683" s="41" t="s">
        <v>1125</v>
      </c>
      <c r="K3683" s="8" t="s">
        <v>70</v>
      </c>
      <c r="L3683" s="8" t="s">
        <v>376</v>
      </c>
      <c r="M3683" s="16">
        <f>SUM_DATA[[#This Row],[TOTAL Cost]]-SUM_DATA[[#This Row],[MATERIAL Cost]]</f>
        <v>510.2699999999968</v>
      </c>
      <c r="N3683" s="16">
        <f>IFERROR(SUM_DATA[[#This Row],[MAT C.]], 0)</f>
        <v>52000</v>
      </c>
      <c r="O3683" s="16">
        <f>VLOOKUP(SUM_DATA[[#This Row],[Work Order]],'[2]MAT DETAIL'!$D:$L,8,FALSE)</f>
        <v>52000</v>
      </c>
      <c r="P3683" s="17">
        <v>52510.27</v>
      </c>
      <c r="Q3683" s="67" t="s">
        <v>21</v>
      </c>
      <c r="R3683" s="67"/>
      <c r="S3683" s="67"/>
    </row>
    <row r="3684" spans="4:19" ht="15">
      <c r="D3684" s="4">
        <v>620106</v>
      </c>
      <c r="E3684" s="38">
        <v>44308</v>
      </c>
      <c r="F3684" s="38">
        <v>44308</v>
      </c>
      <c r="G3684" s="62"/>
      <c r="H3684" s="4">
        <v>3087550</v>
      </c>
      <c r="I3684" s="28" t="s">
        <v>26</v>
      </c>
      <c r="J3684" s="44" t="s">
        <v>1125</v>
      </c>
      <c r="K3684" s="8" t="s">
        <v>70</v>
      </c>
      <c r="L3684" s="8" t="s">
        <v>376</v>
      </c>
      <c r="M3684" s="16">
        <f>SUM_DATA[[#This Row],[TOTAL Cost]]-SUM_DATA[[#This Row],[MATERIAL Cost]]</f>
        <v>510.2699999999968</v>
      </c>
      <c r="N3684" s="16">
        <f>IFERROR(SUM_DATA[[#This Row],[MAT C.]], 0)</f>
        <v>52000</v>
      </c>
      <c r="O3684" s="16">
        <f>VLOOKUP(SUM_DATA[[#This Row],[Work Order]],'[2]MAT DETAIL'!$D:$L,8,FALSE)</f>
        <v>52000</v>
      </c>
      <c r="P3684" s="17">
        <v>52510.27</v>
      </c>
      <c r="Q3684" s="67" t="s">
        <v>21</v>
      </c>
      <c r="R3684" s="67"/>
      <c r="S3684" s="67"/>
    </row>
    <row r="3685" spans="4:19" ht="15">
      <c r="D3685" s="4">
        <v>620109</v>
      </c>
      <c r="E3685" s="38">
        <v>44308</v>
      </c>
      <c r="F3685" s="38">
        <v>44308</v>
      </c>
      <c r="G3685" s="62"/>
      <c r="H3685" s="4">
        <v>3087552</v>
      </c>
      <c r="I3685" s="28" t="s">
        <v>26</v>
      </c>
      <c r="J3685" s="44" t="s">
        <v>1125</v>
      </c>
      <c r="K3685" s="8" t="s">
        <v>70</v>
      </c>
      <c r="L3685" s="8" t="s">
        <v>376</v>
      </c>
      <c r="M3685" s="16">
        <f>SUM_DATA[[#This Row],[TOTAL Cost]]-SUM_DATA[[#This Row],[MATERIAL Cost]]</f>
        <v>510.2699999999968</v>
      </c>
      <c r="N3685" s="16">
        <f>IFERROR(SUM_DATA[[#This Row],[MAT C.]], 0)</f>
        <v>52000</v>
      </c>
      <c r="O3685" s="16">
        <f>VLOOKUP(SUM_DATA[[#This Row],[Work Order]],'[2]MAT DETAIL'!$D:$L,8,FALSE)</f>
        <v>52000</v>
      </c>
      <c r="P3685" s="17">
        <v>52510.27</v>
      </c>
      <c r="Q3685" s="67" t="s">
        <v>21</v>
      </c>
      <c r="R3685" s="67"/>
      <c r="S3685" s="67"/>
    </row>
    <row r="3686" spans="4:19" ht="15">
      <c r="D3686" s="4">
        <v>620113</v>
      </c>
      <c r="E3686" s="38">
        <v>44308</v>
      </c>
      <c r="F3686" s="38">
        <v>44308</v>
      </c>
      <c r="G3686" s="62"/>
      <c r="H3686" s="4">
        <v>3087553</v>
      </c>
      <c r="I3686" s="28" t="s">
        <v>26</v>
      </c>
      <c r="J3686" s="44" t="s">
        <v>1125</v>
      </c>
      <c r="K3686" s="8" t="s">
        <v>70</v>
      </c>
      <c r="L3686" s="8" t="s">
        <v>376</v>
      </c>
      <c r="M3686" s="16">
        <f>SUM_DATA[[#This Row],[TOTAL Cost]]-SUM_DATA[[#This Row],[MATERIAL Cost]]</f>
        <v>510.2699999999968</v>
      </c>
      <c r="N3686" s="16">
        <f>IFERROR(SUM_DATA[[#This Row],[MAT C.]], 0)</f>
        <v>52000</v>
      </c>
      <c r="O3686" s="16">
        <f>VLOOKUP(SUM_DATA[[#This Row],[Work Order]],'[2]MAT DETAIL'!$D:$L,8,FALSE)</f>
        <v>52000</v>
      </c>
      <c r="P3686" s="17">
        <v>52510.27</v>
      </c>
      <c r="Q3686" s="67" t="s">
        <v>21</v>
      </c>
      <c r="R3686" s="67"/>
      <c r="S3686" s="67"/>
    </row>
    <row r="3687" spans="4:19" ht="15">
      <c r="D3687" s="4">
        <v>620124</v>
      </c>
      <c r="E3687" s="38">
        <v>44308</v>
      </c>
      <c r="F3687" s="38">
        <v>44308</v>
      </c>
      <c r="G3687" s="62"/>
      <c r="H3687" s="4">
        <v>3087566</v>
      </c>
      <c r="I3687" s="28" t="s">
        <v>26</v>
      </c>
      <c r="J3687" s="41" t="s">
        <v>1125</v>
      </c>
      <c r="K3687" s="8" t="s">
        <v>70</v>
      </c>
      <c r="L3687" s="8" t="s">
        <v>376</v>
      </c>
      <c r="M3687" s="16">
        <f>SUM_DATA[[#This Row],[TOTAL Cost]]-SUM_DATA[[#This Row],[MATERIAL Cost]]</f>
        <v>510.2699999999968</v>
      </c>
      <c r="N3687" s="16">
        <f>IFERROR(SUM_DATA[[#This Row],[MAT C.]], 0)</f>
        <v>52000</v>
      </c>
      <c r="O3687" s="16">
        <f>VLOOKUP(SUM_DATA[[#This Row],[Work Order]],'[2]MAT DETAIL'!$D:$L,8,FALSE)</f>
        <v>52000</v>
      </c>
      <c r="P3687" s="17">
        <v>52510.27</v>
      </c>
      <c r="Q3687" s="67" t="s">
        <v>21</v>
      </c>
      <c r="R3687" s="67"/>
      <c r="S3687" s="67"/>
    </row>
    <row r="3688" spans="4:19" ht="15">
      <c r="D3688" s="4">
        <v>620104</v>
      </c>
      <c r="E3688" s="38">
        <v>44309</v>
      </c>
      <c r="F3688" s="38">
        <v>44309</v>
      </c>
      <c r="G3688" s="62"/>
      <c r="H3688" s="4">
        <v>3089932</v>
      </c>
      <c r="I3688" s="28" t="s">
        <v>26</v>
      </c>
      <c r="J3688" s="44" t="s">
        <v>471</v>
      </c>
      <c r="K3688" s="8" t="s">
        <v>36</v>
      </c>
      <c r="L3688" s="8" t="s">
        <v>42</v>
      </c>
      <c r="M3688" s="16">
        <f>SUM_DATA[[#This Row],[TOTAL Cost]]-SUM_DATA[[#This Row],[MATERIAL Cost]]</f>
        <v>510.27</v>
      </c>
      <c r="N3688" s="16">
        <f>IFERROR(SUM_DATA[[#This Row],[MAT C.]], 0)</f>
        <v>1900</v>
      </c>
      <c r="O3688" s="16">
        <f>VLOOKUP(SUM_DATA[[#This Row],[Work Order]],'[2]MAT DETAIL'!$D:$L,8,FALSE)</f>
        <v>1900</v>
      </c>
      <c r="P3688" s="17">
        <v>2410.27</v>
      </c>
      <c r="Q3688" s="67" t="s">
        <v>21</v>
      </c>
      <c r="R3688" s="67"/>
      <c r="S3688" s="67"/>
    </row>
    <row r="3689" spans="4:19" ht="15">
      <c r="D3689" s="4">
        <v>620105</v>
      </c>
      <c r="E3689" s="38">
        <v>44309</v>
      </c>
      <c r="F3689" s="38">
        <v>44309</v>
      </c>
      <c r="G3689" s="62"/>
      <c r="H3689" s="4">
        <v>3089933</v>
      </c>
      <c r="I3689" s="28" t="s">
        <v>26</v>
      </c>
      <c r="J3689" s="44" t="s">
        <v>471</v>
      </c>
      <c r="K3689" s="8" t="s">
        <v>36</v>
      </c>
      <c r="L3689" s="8" t="s">
        <v>42</v>
      </c>
      <c r="M3689" s="16">
        <f>SUM_DATA[[#This Row],[TOTAL Cost]]-SUM_DATA[[#This Row],[MATERIAL Cost]]</f>
        <v>510.27</v>
      </c>
      <c r="N3689" s="16">
        <f>IFERROR(SUM_DATA[[#This Row],[MAT C.]], 0)</f>
        <v>1900</v>
      </c>
      <c r="O3689" s="16">
        <f>VLOOKUP(SUM_DATA[[#This Row],[Work Order]],'[2]MAT DETAIL'!$D:$L,8,FALSE)</f>
        <v>1900</v>
      </c>
      <c r="P3689" s="17">
        <v>2410.27</v>
      </c>
      <c r="Q3689" s="67" t="s">
        <v>21</v>
      </c>
      <c r="R3689" s="67"/>
      <c r="S3689" s="67"/>
    </row>
    <row r="3690" spans="4:19" ht="15">
      <c r="D3690" s="4">
        <v>620106</v>
      </c>
      <c r="E3690" s="38">
        <v>44309</v>
      </c>
      <c r="F3690" s="38">
        <v>44309</v>
      </c>
      <c r="G3690" s="62"/>
      <c r="H3690" s="4">
        <v>3089934</v>
      </c>
      <c r="I3690" s="28" t="s">
        <v>26</v>
      </c>
      <c r="J3690" s="44" t="s">
        <v>471</v>
      </c>
      <c r="K3690" s="8" t="s">
        <v>36</v>
      </c>
      <c r="L3690" s="8" t="s">
        <v>42</v>
      </c>
      <c r="M3690" s="16">
        <f>SUM_DATA[[#This Row],[TOTAL Cost]]-SUM_DATA[[#This Row],[MATERIAL Cost]]</f>
        <v>510.27</v>
      </c>
      <c r="N3690" s="16">
        <f>IFERROR(SUM_DATA[[#This Row],[MAT C.]], 0)</f>
        <v>1900</v>
      </c>
      <c r="O3690" s="16">
        <f>VLOOKUP(SUM_DATA[[#This Row],[Work Order]],'[2]MAT DETAIL'!$D:$L,8,FALSE)</f>
        <v>1900</v>
      </c>
      <c r="P3690" s="17">
        <v>2410.27</v>
      </c>
      <c r="Q3690" s="67" t="s">
        <v>21</v>
      </c>
      <c r="R3690" s="67"/>
      <c r="S3690" s="67"/>
    </row>
    <row r="3691" spans="4:19" ht="15">
      <c r="D3691" s="4">
        <v>620107</v>
      </c>
      <c r="E3691" s="38">
        <v>44309</v>
      </c>
      <c r="F3691" s="38">
        <v>44309</v>
      </c>
      <c r="G3691" s="62"/>
      <c r="H3691" s="4">
        <v>3089935</v>
      </c>
      <c r="I3691" s="28" t="s">
        <v>26</v>
      </c>
      <c r="J3691" s="44" t="s">
        <v>471</v>
      </c>
      <c r="K3691" s="8" t="s">
        <v>36</v>
      </c>
      <c r="L3691" s="8" t="s">
        <v>42</v>
      </c>
      <c r="M3691" s="16">
        <f>SUM_DATA[[#This Row],[TOTAL Cost]]-SUM_DATA[[#This Row],[MATERIAL Cost]]</f>
        <v>510.27</v>
      </c>
      <c r="N3691" s="16">
        <f>IFERROR(SUM_DATA[[#This Row],[MAT C.]], 0)</f>
        <v>1900</v>
      </c>
      <c r="O3691" s="16">
        <f>VLOOKUP(SUM_DATA[[#This Row],[Work Order]],'[2]MAT DETAIL'!$D:$L,8,FALSE)</f>
        <v>1900</v>
      </c>
      <c r="P3691" s="17">
        <v>2410.27</v>
      </c>
      <c r="Q3691" s="67" t="s">
        <v>21</v>
      </c>
      <c r="R3691" s="67"/>
      <c r="S3691" s="67"/>
    </row>
    <row r="3692" spans="4:19" ht="15">
      <c r="D3692" s="4">
        <v>620111</v>
      </c>
      <c r="E3692" s="38">
        <v>44309</v>
      </c>
      <c r="F3692" s="38">
        <v>44309</v>
      </c>
      <c r="G3692" s="62"/>
      <c r="H3692" s="4">
        <v>3089936</v>
      </c>
      <c r="I3692" s="28" t="s">
        <v>26</v>
      </c>
      <c r="J3692" s="41" t="s">
        <v>471</v>
      </c>
      <c r="K3692" s="8" t="s">
        <v>36</v>
      </c>
      <c r="L3692" s="8" t="s">
        <v>42</v>
      </c>
      <c r="M3692" s="16">
        <f>SUM_DATA[[#This Row],[TOTAL Cost]]-SUM_DATA[[#This Row],[MATERIAL Cost]]</f>
        <v>510.27</v>
      </c>
      <c r="N3692" s="16">
        <f>IFERROR(SUM_DATA[[#This Row],[MAT C.]], 0)</f>
        <v>1900</v>
      </c>
      <c r="O3692" s="16">
        <f>VLOOKUP(SUM_DATA[[#This Row],[Work Order]],'[2]MAT DETAIL'!$D:$L,8,FALSE)</f>
        <v>1900</v>
      </c>
      <c r="P3692" s="17">
        <v>2410.27</v>
      </c>
      <c r="Q3692" s="67" t="s">
        <v>21</v>
      </c>
      <c r="R3692" s="67"/>
      <c r="S3692" s="67"/>
    </row>
    <row r="3693" spans="4:19" ht="15">
      <c r="D3693" s="4">
        <v>620113</v>
      </c>
      <c r="E3693" s="38">
        <v>44309</v>
      </c>
      <c r="F3693" s="38">
        <v>44309</v>
      </c>
      <c r="G3693" s="62"/>
      <c r="H3693" s="4">
        <v>3089938</v>
      </c>
      <c r="I3693" s="28" t="s">
        <v>26</v>
      </c>
      <c r="J3693" s="44" t="s">
        <v>471</v>
      </c>
      <c r="K3693" s="8" t="s">
        <v>36</v>
      </c>
      <c r="L3693" s="8" t="s">
        <v>42</v>
      </c>
      <c r="M3693" s="16">
        <f>SUM_DATA[[#This Row],[TOTAL Cost]]-SUM_DATA[[#This Row],[MATERIAL Cost]]</f>
        <v>510.27</v>
      </c>
      <c r="N3693" s="16">
        <f>IFERROR(SUM_DATA[[#This Row],[MAT C.]], 0)</f>
        <v>1900</v>
      </c>
      <c r="O3693" s="16">
        <f>VLOOKUP(SUM_DATA[[#This Row],[Work Order]],'[2]MAT DETAIL'!$D:$L,8,FALSE)</f>
        <v>1900</v>
      </c>
      <c r="P3693" s="17">
        <v>2410.27</v>
      </c>
      <c r="Q3693" s="67" t="s">
        <v>21</v>
      </c>
      <c r="R3693" s="67"/>
      <c r="S3693" s="67"/>
    </row>
    <row r="3694" spans="4:19" ht="15">
      <c r="D3694" s="4">
        <v>620114</v>
      </c>
      <c r="E3694" s="38">
        <v>44309</v>
      </c>
      <c r="F3694" s="38">
        <v>44309</v>
      </c>
      <c r="G3694" s="62"/>
      <c r="H3694" s="4">
        <v>3089939</v>
      </c>
      <c r="I3694" s="28" t="s">
        <v>26</v>
      </c>
      <c r="J3694" s="44" t="s">
        <v>471</v>
      </c>
      <c r="K3694" s="8" t="s">
        <v>36</v>
      </c>
      <c r="L3694" s="8" t="s">
        <v>42</v>
      </c>
      <c r="M3694" s="16">
        <f>SUM_DATA[[#This Row],[TOTAL Cost]]-SUM_DATA[[#This Row],[MATERIAL Cost]]</f>
        <v>510.27</v>
      </c>
      <c r="N3694" s="16">
        <f>IFERROR(SUM_DATA[[#This Row],[MAT C.]], 0)</f>
        <v>1900</v>
      </c>
      <c r="O3694" s="16">
        <f>VLOOKUP(SUM_DATA[[#This Row],[Work Order]],'[2]MAT DETAIL'!$D:$L,8,FALSE)</f>
        <v>1900</v>
      </c>
      <c r="P3694" s="17">
        <v>2410.27</v>
      </c>
      <c r="Q3694" s="67" t="s">
        <v>21</v>
      </c>
      <c r="R3694" s="67"/>
      <c r="S3694" s="67"/>
    </row>
    <row r="3695" spans="4:19" ht="15">
      <c r="D3695" s="4">
        <v>620119</v>
      </c>
      <c r="E3695" s="38">
        <v>44309</v>
      </c>
      <c r="F3695" s="38">
        <v>44309</v>
      </c>
      <c r="G3695" s="62"/>
      <c r="H3695" s="4">
        <v>3089940</v>
      </c>
      <c r="I3695" s="28" t="s">
        <v>26</v>
      </c>
      <c r="J3695" s="44" t="s">
        <v>471</v>
      </c>
      <c r="K3695" s="8" t="s">
        <v>36</v>
      </c>
      <c r="L3695" s="12" t="s">
        <v>42</v>
      </c>
      <c r="M3695" s="16">
        <f>SUM_DATA[[#This Row],[TOTAL Cost]]-SUM_DATA[[#This Row],[MATERIAL Cost]]</f>
        <v>510.27</v>
      </c>
      <c r="N3695" s="16">
        <f>IFERROR(SUM_DATA[[#This Row],[MAT C.]], 0)</f>
        <v>1900</v>
      </c>
      <c r="O3695" s="16">
        <f>VLOOKUP(SUM_DATA[[#This Row],[Work Order]],'[2]MAT DETAIL'!$D:$L,8,FALSE)</f>
        <v>1900</v>
      </c>
      <c r="P3695" s="17">
        <v>2410.27</v>
      </c>
      <c r="Q3695" s="67" t="s">
        <v>21</v>
      </c>
      <c r="R3695" s="67"/>
      <c r="S3695" s="67"/>
    </row>
    <row r="3696" spans="4:19" ht="15">
      <c r="D3696" s="4">
        <v>620123</v>
      </c>
      <c r="E3696" s="38">
        <v>44309</v>
      </c>
      <c r="F3696" s="38">
        <v>44309</v>
      </c>
      <c r="G3696" s="62"/>
      <c r="H3696" s="4">
        <v>3089941</v>
      </c>
      <c r="I3696" s="28" t="s">
        <v>26</v>
      </c>
      <c r="J3696" s="41" t="s">
        <v>471</v>
      </c>
      <c r="K3696" s="8" t="s">
        <v>36</v>
      </c>
      <c r="L3696" s="8" t="s">
        <v>42</v>
      </c>
      <c r="M3696" s="16">
        <f>SUM_DATA[[#This Row],[TOTAL Cost]]-SUM_DATA[[#This Row],[MATERIAL Cost]]</f>
        <v>510.27</v>
      </c>
      <c r="N3696" s="16">
        <f>IFERROR(SUM_DATA[[#This Row],[MAT C.]], 0)</f>
        <v>1900</v>
      </c>
      <c r="O3696" s="16">
        <f>VLOOKUP(SUM_DATA[[#This Row],[Work Order]],'[2]MAT DETAIL'!$D:$L,8,FALSE)</f>
        <v>1900</v>
      </c>
      <c r="P3696" s="17">
        <v>2410.27</v>
      </c>
      <c r="Q3696" s="67" t="s">
        <v>21</v>
      </c>
      <c r="R3696" s="67"/>
      <c r="S3696" s="67"/>
    </row>
    <row r="3697" spans="4:19" ht="15">
      <c r="D3697" s="4">
        <v>620124</v>
      </c>
      <c r="E3697" s="38">
        <v>44309</v>
      </c>
      <c r="F3697" s="38">
        <v>44309</v>
      </c>
      <c r="G3697" s="62"/>
      <c r="H3697" s="4">
        <v>3089943</v>
      </c>
      <c r="I3697" s="28" t="s">
        <v>26</v>
      </c>
      <c r="J3697" s="44" t="s">
        <v>471</v>
      </c>
      <c r="K3697" s="8" t="s">
        <v>36</v>
      </c>
      <c r="L3697" s="12" t="s">
        <v>42</v>
      </c>
      <c r="M3697" s="16">
        <f>SUM_DATA[[#This Row],[TOTAL Cost]]-SUM_DATA[[#This Row],[MATERIAL Cost]]</f>
        <v>510.27</v>
      </c>
      <c r="N3697" s="16">
        <f>IFERROR(SUM_DATA[[#This Row],[MAT C.]], 0)</f>
        <v>1900</v>
      </c>
      <c r="O3697" s="16">
        <f>VLOOKUP(SUM_DATA[[#This Row],[Work Order]],'[2]MAT DETAIL'!$D:$L,8,FALSE)</f>
        <v>1900</v>
      </c>
      <c r="P3697" s="17">
        <v>2410.27</v>
      </c>
      <c r="Q3697" s="67" t="s">
        <v>21</v>
      </c>
      <c r="R3697" s="67"/>
      <c r="S3697" s="67"/>
    </row>
    <row r="3698" spans="4:19" ht="15">
      <c r="D3698" s="4">
        <v>620104</v>
      </c>
      <c r="E3698" s="38">
        <v>44309</v>
      </c>
      <c r="F3698" s="38">
        <v>44309</v>
      </c>
      <c r="G3698" s="62"/>
      <c r="H3698" s="4">
        <v>3089993</v>
      </c>
      <c r="I3698" s="28" t="s">
        <v>26</v>
      </c>
      <c r="J3698" s="44" t="s">
        <v>731</v>
      </c>
      <c r="K3698" s="8" t="s">
        <v>36</v>
      </c>
      <c r="L3698" s="8" t="s">
        <v>148</v>
      </c>
      <c r="M3698" s="16">
        <f>SUM_DATA[[#This Row],[TOTAL Cost]]-SUM_DATA[[#This Row],[MATERIAL Cost]]</f>
        <v>510.27000000000407</v>
      </c>
      <c r="N3698" s="16">
        <f>IFERROR(SUM_DATA[[#This Row],[MAT C.]], 0)</f>
        <v>68500</v>
      </c>
      <c r="O3698" s="16">
        <f>VLOOKUP(SUM_DATA[[#This Row],[Work Order]],'[2]MAT DETAIL'!$D:$L,8,FALSE)</f>
        <v>68500</v>
      </c>
      <c r="P3698" s="17">
        <v>69010.27</v>
      </c>
      <c r="Q3698" s="67" t="s">
        <v>21</v>
      </c>
      <c r="R3698" s="67"/>
      <c r="S3698" s="67"/>
    </row>
    <row r="3699" spans="4:19" ht="15">
      <c r="D3699" s="4">
        <v>620109</v>
      </c>
      <c r="E3699" s="38">
        <v>44309</v>
      </c>
      <c r="F3699" s="38">
        <v>44309</v>
      </c>
      <c r="G3699" s="62"/>
      <c r="H3699" s="4">
        <v>3089996</v>
      </c>
      <c r="I3699" s="28" t="s">
        <v>26</v>
      </c>
      <c r="J3699" s="44" t="s">
        <v>731</v>
      </c>
      <c r="K3699" s="8" t="s">
        <v>36</v>
      </c>
      <c r="L3699" s="8" t="s">
        <v>148</v>
      </c>
      <c r="M3699" s="16">
        <f>SUM_DATA[[#This Row],[TOTAL Cost]]-SUM_DATA[[#This Row],[MATERIAL Cost]]</f>
        <v>0</v>
      </c>
      <c r="N3699" s="16">
        <f>IFERROR(SUM_DATA[[#This Row],[MAT C.]], 0)</f>
        <v>68500</v>
      </c>
      <c r="O3699" s="16">
        <f>VLOOKUP(SUM_DATA[[#This Row],[Work Order]],'[2]MAT DETAIL'!$D:$L,8,FALSE)</f>
        <v>68500</v>
      </c>
      <c r="P3699" s="17">
        <v>68500</v>
      </c>
      <c r="Q3699" s="67" t="s">
        <v>21</v>
      </c>
      <c r="R3699" s="67"/>
      <c r="S3699" s="67"/>
    </row>
    <row r="3700" spans="4:19" ht="15">
      <c r="D3700" s="4">
        <v>620111</v>
      </c>
      <c r="E3700" s="38">
        <v>44309</v>
      </c>
      <c r="F3700" s="38">
        <v>44309</v>
      </c>
      <c r="G3700" s="62"/>
      <c r="H3700" s="4">
        <v>3089998</v>
      </c>
      <c r="I3700" s="28" t="s">
        <v>26</v>
      </c>
      <c r="J3700" s="44" t="s">
        <v>731</v>
      </c>
      <c r="K3700" s="8" t="s">
        <v>36</v>
      </c>
      <c r="L3700" s="12" t="s">
        <v>148</v>
      </c>
      <c r="M3700" s="16">
        <f>SUM_DATA[[#This Row],[TOTAL Cost]]-SUM_DATA[[#This Row],[MATERIAL Cost]]</f>
        <v>0</v>
      </c>
      <c r="N3700" s="16">
        <f>IFERROR(SUM_DATA[[#This Row],[MAT C.]], 0)</f>
        <v>68500</v>
      </c>
      <c r="O3700" s="16">
        <f>VLOOKUP(SUM_DATA[[#This Row],[Work Order]],'[2]MAT DETAIL'!$D:$L,8,FALSE)</f>
        <v>68500</v>
      </c>
      <c r="P3700" s="17">
        <v>68500</v>
      </c>
      <c r="Q3700" s="67" t="s">
        <v>21</v>
      </c>
      <c r="R3700" s="67"/>
      <c r="S3700" s="67"/>
    </row>
    <row r="3701" spans="4:19" ht="15">
      <c r="D3701" s="4">
        <v>620120</v>
      </c>
      <c r="E3701" s="38">
        <v>44309</v>
      </c>
      <c r="F3701" s="38">
        <v>44309</v>
      </c>
      <c r="G3701" s="62"/>
      <c r="H3701" s="4">
        <v>3089999</v>
      </c>
      <c r="I3701" s="28" t="s">
        <v>26</v>
      </c>
      <c r="J3701" s="44" t="s">
        <v>731</v>
      </c>
      <c r="K3701" s="8" t="s">
        <v>36</v>
      </c>
      <c r="L3701" s="12" t="s">
        <v>148</v>
      </c>
      <c r="M3701" s="16">
        <f>SUM_DATA[[#This Row],[TOTAL Cost]]-SUM_DATA[[#This Row],[MATERIAL Cost]]</f>
        <v>0</v>
      </c>
      <c r="N3701" s="16">
        <f>IFERROR(SUM_DATA[[#This Row],[MAT C.]], 0)</f>
        <v>68500</v>
      </c>
      <c r="O3701" s="16">
        <f>VLOOKUP(SUM_DATA[[#This Row],[Work Order]],'[2]MAT DETAIL'!$D:$L,8,FALSE)</f>
        <v>68500</v>
      </c>
      <c r="P3701" s="17">
        <v>68500</v>
      </c>
      <c r="Q3701" s="67" t="s">
        <v>21</v>
      </c>
      <c r="R3701" s="67"/>
      <c r="S3701" s="67"/>
    </row>
    <row r="3702" spans="4:19" ht="15">
      <c r="D3702" s="4">
        <v>620123</v>
      </c>
      <c r="E3702" s="38">
        <v>44309</v>
      </c>
      <c r="F3702" s="38">
        <v>44309</v>
      </c>
      <c r="G3702" s="62"/>
      <c r="H3702" s="4">
        <v>3090000</v>
      </c>
      <c r="I3702" s="28" t="s">
        <v>26</v>
      </c>
      <c r="J3702" s="44" t="s">
        <v>731</v>
      </c>
      <c r="K3702" s="8" t="s">
        <v>36</v>
      </c>
      <c r="L3702" s="8" t="s">
        <v>148</v>
      </c>
      <c r="M3702" s="16">
        <f>SUM_DATA[[#This Row],[TOTAL Cost]]-SUM_DATA[[#This Row],[MATERIAL Cost]]</f>
        <v>0</v>
      </c>
      <c r="N3702" s="16">
        <f>IFERROR(SUM_DATA[[#This Row],[MAT C.]], 0)</f>
        <v>68500</v>
      </c>
      <c r="O3702" s="16">
        <f>VLOOKUP(SUM_DATA[[#This Row],[Work Order]],'[2]MAT DETAIL'!$D:$L,8,FALSE)</f>
        <v>68500</v>
      </c>
      <c r="P3702" s="17">
        <v>68500</v>
      </c>
      <c r="Q3702" s="67" t="s">
        <v>21</v>
      </c>
      <c r="R3702" s="67"/>
      <c r="S3702" s="67"/>
    </row>
    <row r="3703" spans="4:19" ht="15">
      <c r="D3703" s="4">
        <v>620124</v>
      </c>
      <c r="E3703" s="38">
        <v>44309</v>
      </c>
      <c r="F3703" s="38">
        <v>44309</v>
      </c>
      <c r="G3703" s="62"/>
      <c r="H3703" s="4">
        <v>3090001</v>
      </c>
      <c r="I3703" s="28" t="s">
        <v>26</v>
      </c>
      <c r="J3703" s="44" t="s">
        <v>731</v>
      </c>
      <c r="K3703" s="8" t="s">
        <v>36</v>
      </c>
      <c r="L3703" s="12" t="s">
        <v>148</v>
      </c>
      <c r="M3703" s="16">
        <f>SUM_DATA[[#This Row],[TOTAL Cost]]-SUM_DATA[[#This Row],[MATERIAL Cost]]</f>
        <v>0</v>
      </c>
      <c r="N3703" s="16">
        <f>IFERROR(SUM_DATA[[#This Row],[MAT C.]], 0)</f>
        <v>68500</v>
      </c>
      <c r="O3703" s="16">
        <f>VLOOKUP(SUM_DATA[[#This Row],[Work Order]],'[2]MAT DETAIL'!$D:$L,8,FALSE)</f>
        <v>68500</v>
      </c>
      <c r="P3703" s="17">
        <v>68500</v>
      </c>
      <c r="Q3703" s="67" t="s">
        <v>21</v>
      </c>
      <c r="R3703" s="67"/>
      <c r="S3703" s="67"/>
    </row>
    <row r="3704" spans="4:19" ht="15">
      <c r="D3704" s="4">
        <v>620118</v>
      </c>
      <c r="E3704" s="38">
        <v>44313</v>
      </c>
      <c r="F3704" s="38">
        <v>44313</v>
      </c>
      <c r="G3704" s="62"/>
      <c r="H3704" s="4">
        <v>3090517</v>
      </c>
      <c r="I3704" s="28" t="s">
        <v>31</v>
      </c>
      <c r="J3704" s="44" t="s">
        <v>1126</v>
      </c>
      <c r="K3704" s="8" t="s">
        <v>36</v>
      </c>
      <c r="L3704" s="8" t="s">
        <v>53</v>
      </c>
      <c r="M3704" s="16">
        <f>SUM_DATA[[#This Row],[TOTAL Cost]]-SUM_DATA[[#This Row],[MATERIAL Cost]]</f>
        <v>10104.379999999999</v>
      </c>
      <c r="N3704" s="16">
        <f>IFERROR(SUM_DATA[[#This Row],[MAT C.]], 0)</f>
        <v>0</v>
      </c>
      <c r="O3704" s="16" t="e">
        <f>VLOOKUP(SUM_DATA[[#This Row],[Work Order]],'[2]MAT DETAIL'!$D:$L,8,FALSE)</f>
        <v>#N/A</v>
      </c>
      <c r="P3704" s="17">
        <v>10104.379999999999</v>
      </c>
      <c r="Q3704" s="67" t="s">
        <v>25</v>
      </c>
      <c r="R3704" s="67"/>
      <c r="S3704" s="67"/>
    </row>
    <row r="3705" spans="4:19" ht="15">
      <c r="D3705" s="4">
        <v>620116</v>
      </c>
      <c r="E3705" s="38">
        <v>44313</v>
      </c>
      <c r="F3705" s="38">
        <v>44313</v>
      </c>
      <c r="G3705" s="62"/>
      <c r="H3705" s="4">
        <v>3090676</v>
      </c>
      <c r="I3705" s="28" t="s">
        <v>31</v>
      </c>
      <c r="J3705" s="44" t="s">
        <v>363</v>
      </c>
      <c r="K3705" s="8" t="s">
        <v>33</v>
      </c>
      <c r="L3705" s="8" t="s">
        <v>39</v>
      </c>
      <c r="M3705" s="16">
        <f>SUM_DATA[[#This Row],[TOTAL Cost]]-SUM_DATA[[#This Row],[MATERIAL Cost]]</f>
        <v>138549.63</v>
      </c>
      <c r="N3705" s="16">
        <f>IFERROR(SUM_DATA[[#This Row],[MAT C.]], 0)</f>
        <v>0</v>
      </c>
      <c r="O3705" s="16" t="e">
        <f>VLOOKUP(SUM_DATA[[#This Row],[Work Order]],'[2]MAT DETAIL'!$D:$L,8,FALSE)</f>
        <v>#N/A</v>
      </c>
      <c r="P3705" s="17">
        <v>138549.63</v>
      </c>
      <c r="Q3705" s="67" t="s">
        <v>25</v>
      </c>
      <c r="R3705" s="67"/>
      <c r="S3705" s="67"/>
    </row>
    <row r="3706" spans="4:19" ht="15">
      <c r="D3706" s="4">
        <v>620104</v>
      </c>
      <c r="E3706" s="38">
        <v>44313</v>
      </c>
      <c r="F3706" s="38">
        <v>44313</v>
      </c>
      <c r="G3706" s="62"/>
      <c r="H3706" s="4">
        <v>3090680</v>
      </c>
      <c r="I3706" s="28" t="s">
        <v>26</v>
      </c>
      <c r="J3706" s="44" t="s">
        <v>1127</v>
      </c>
      <c r="K3706" s="8" t="s">
        <v>82</v>
      </c>
      <c r="L3706" s="8" t="s">
        <v>160</v>
      </c>
      <c r="M3706" s="16">
        <f>SUM_DATA[[#This Row],[TOTAL Cost]]-SUM_DATA[[#This Row],[MATERIAL Cost]]</f>
        <v>18000</v>
      </c>
      <c r="N3706" s="16">
        <f>IFERROR(SUM_DATA[[#This Row],[MAT C.]], 0)</f>
        <v>0</v>
      </c>
      <c r="O3706" s="16" t="e">
        <f>VLOOKUP(SUM_DATA[[#This Row],[Work Order]],'[2]MAT DETAIL'!$D:$L,8,FALSE)</f>
        <v>#N/A</v>
      </c>
      <c r="P3706" s="17">
        <v>18000</v>
      </c>
      <c r="Q3706" s="67" t="s">
        <v>21</v>
      </c>
      <c r="R3706" s="67"/>
      <c r="S3706" s="67"/>
    </row>
    <row r="3707" spans="4:19" ht="15">
      <c r="D3707" s="4">
        <v>620109</v>
      </c>
      <c r="E3707" s="38">
        <v>44313</v>
      </c>
      <c r="F3707" s="38">
        <v>44313</v>
      </c>
      <c r="G3707" s="62"/>
      <c r="H3707" s="4">
        <v>3090684</v>
      </c>
      <c r="I3707" s="28" t="s">
        <v>26</v>
      </c>
      <c r="J3707" s="44" t="s">
        <v>1127</v>
      </c>
      <c r="K3707" s="8" t="s">
        <v>82</v>
      </c>
      <c r="L3707" s="8" t="s">
        <v>160</v>
      </c>
      <c r="M3707" s="16">
        <f>SUM_DATA[[#This Row],[TOTAL Cost]]-SUM_DATA[[#This Row],[MATERIAL Cost]]</f>
        <v>18000</v>
      </c>
      <c r="N3707" s="16">
        <f>IFERROR(SUM_DATA[[#This Row],[MAT C.]], 0)</f>
        <v>0</v>
      </c>
      <c r="O3707" s="16" t="e">
        <f>VLOOKUP(SUM_DATA[[#This Row],[Work Order]],'[2]MAT DETAIL'!$D:$L,8,FALSE)</f>
        <v>#N/A</v>
      </c>
      <c r="P3707" s="17">
        <v>18000</v>
      </c>
      <c r="Q3707" s="67" t="s">
        <v>21</v>
      </c>
      <c r="R3707" s="67"/>
      <c r="S3707" s="67"/>
    </row>
    <row r="3708" spans="4:19" ht="15">
      <c r="D3708" s="4">
        <v>620113</v>
      </c>
      <c r="E3708" s="38">
        <v>44313</v>
      </c>
      <c r="F3708" s="38">
        <v>44313</v>
      </c>
      <c r="G3708" s="62"/>
      <c r="H3708" s="4">
        <v>3090688</v>
      </c>
      <c r="I3708" s="28" t="s">
        <v>26</v>
      </c>
      <c r="J3708" s="44" t="s">
        <v>1127</v>
      </c>
      <c r="K3708" s="8" t="s">
        <v>82</v>
      </c>
      <c r="L3708" s="8" t="s">
        <v>160</v>
      </c>
      <c r="M3708" s="16">
        <f>SUM_DATA[[#This Row],[TOTAL Cost]]-SUM_DATA[[#This Row],[MATERIAL Cost]]</f>
        <v>18000</v>
      </c>
      <c r="N3708" s="16">
        <f>IFERROR(SUM_DATA[[#This Row],[MAT C.]], 0)</f>
        <v>0</v>
      </c>
      <c r="O3708" s="16" t="e">
        <f>VLOOKUP(SUM_DATA[[#This Row],[Work Order]],'[2]MAT DETAIL'!$D:$L,8,FALSE)</f>
        <v>#N/A</v>
      </c>
      <c r="P3708" s="17">
        <v>18000</v>
      </c>
      <c r="Q3708" s="67" t="s">
        <v>21</v>
      </c>
      <c r="R3708" s="67"/>
      <c r="S3708" s="67"/>
    </row>
    <row r="3709" spans="4:19" ht="15">
      <c r="D3709" s="4">
        <v>620124</v>
      </c>
      <c r="E3709" s="38">
        <v>44313</v>
      </c>
      <c r="F3709" s="38">
        <v>44313</v>
      </c>
      <c r="G3709" s="62"/>
      <c r="H3709" s="4">
        <v>3090691</v>
      </c>
      <c r="I3709" s="28" t="s">
        <v>26</v>
      </c>
      <c r="J3709" s="44" t="s">
        <v>1127</v>
      </c>
      <c r="K3709" s="8" t="s">
        <v>82</v>
      </c>
      <c r="L3709" s="8" t="s">
        <v>160</v>
      </c>
      <c r="M3709" s="16">
        <f>SUM_DATA[[#This Row],[TOTAL Cost]]-SUM_DATA[[#This Row],[MATERIAL Cost]]</f>
        <v>7500</v>
      </c>
      <c r="N3709" s="16">
        <f>IFERROR(SUM_DATA[[#This Row],[MAT C.]], 0)</f>
        <v>0</v>
      </c>
      <c r="O3709" s="16" t="e">
        <f>VLOOKUP(SUM_DATA[[#This Row],[Work Order]],'[2]MAT DETAIL'!$D:$L,8,FALSE)</f>
        <v>#N/A</v>
      </c>
      <c r="P3709" s="17">
        <v>7500</v>
      </c>
      <c r="Q3709" s="67" t="s">
        <v>21</v>
      </c>
      <c r="R3709" s="67"/>
      <c r="S3709" s="67"/>
    </row>
    <row r="3710" spans="4:19" ht="15">
      <c r="D3710" s="4">
        <v>620106</v>
      </c>
      <c r="E3710" s="38">
        <v>44314</v>
      </c>
      <c r="F3710" s="38">
        <v>44314</v>
      </c>
      <c r="G3710" s="62"/>
      <c r="H3710" s="4">
        <v>3090813</v>
      </c>
      <c r="I3710" s="28" t="s">
        <v>26</v>
      </c>
      <c r="J3710" s="44" t="s">
        <v>1128</v>
      </c>
      <c r="K3710" s="8" t="s">
        <v>59</v>
      </c>
      <c r="L3710" s="8" t="s">
        <v>263</v>
      </c>
      <c r="M3710" s="16">
        <f>SUM_DATA[[#This Row],[TOTAL Cost]]-SUM_DATA[[#This Row],[MATERIAL Cost]]</f>
        <v>3615.39</v>
      </c>
      <c r="N3710" s="16">
        <f>IFERROR(SUM_DATA[[#This Row],[MAT C.]], 0)</f>
        <v>0</v>
      </c>
      <c r="O3710" s="16" t="e">
        <f>VLOOKUP(SUM_DATA[[#This Row],[Work Order]],'[2]MAT DETAIL'!$D:$L,8,FALSE)</f>
        <v>#N/A</v>
      </c>
      <c r="P3710" s="17">
        <v>3615.39</v>
      </c>
      <c r="Q3710" s="67" t="s">
        <v>25</v>
      </c>
      <c r="R3710" s="67"/>
      <c r="S3710" s="67"/>
    </row>
    <row r="3711" spans="4:19" ht="15">
      <c r="D3711" s="4">
        <v>620107</v>
      </c>
      <c r="E3711" s="38">
        <v>44314</v>
      </c>
      <c r="F3711" s="38">
        <v>44314</v>
      </c>
      <c r="G3711" s="62"/>
      <c r="H3711" s="4">
        <v>3090815</v>
      </c>
      <c r="I3711" s="28" t="s">
        <v>26</v>
      </c>
      <c r="J3711" s="47" t="s">
        <v>64</v>
      </c>
      <c r="K3711" s="8" t="s">
        <v>47</v>
      </c>
      <c r="L3711" s="8" t="s">
        <v>65</v>
      </c>
      <c r="M3711" s="16">
        <f>SUM_DATA[[#This Row],[TOTAL Cost]]-SUM_DATA[[#This Row],[MATERIAL Cost]]</f>
        <v>2041.08</v>
      </c>
      <c r="N3711" s="16">
        <f>IFERROR(SUM_DATA[[#This Row],[MAT C.]], 0)</f>
        <v>0</v>
      </c>
      <c r="O3711" s="16" t="e">
        <f>VLOOKUP(SUM_DATA[[#This Row],[Work Order]],'[2]MAT DETAIL'!$D:$L,8,FALSE)</f>
        <v>#N/A</v>
      </c>
      <c r="P3711" s="17">
        <v>2041.08</v>
      </c>
      <c r="Q3711" s="67" t="s">
        <v>25</v>
      </c>
      <c r="R3711" s="67"/>
      <c r="S3711" s="67"/>
    </row>
    <row r="3712" spans="4:19" ht="15">
      <c r="D3712" s="4">
        <v>620105</v>
      </c>
      <c r="E3712" s="38">
        <v>44314</v>
      </c>
      <c r="F3712" s="38">
        <v>44314</v>
      </c>
      <c r="G3712" s="62"/>
      <c r="H3712" s="4">
        <v>3090816</v>
      </c>
      <c r="I3712" s="28" t="s">
        <v>26</v>
      </c>
      <c r="J3712" s="41" t="s">
        <v>72</v>
      </c>
      <c r="K3712" s="8" t="s">
        <v>36</v>
      </c>
      <c r="L3712" s="10" t="s">
        <v>37</v>
      </c>
      <c r="M3712" s="16">
        <f>SUM_DATA[[#This Row],[TOTAL Cost]]-SUM_DATA[[#This Row],[MATERIAL Cost]]</f>
        <v>4080.3</v>
      </c>
      <c r="N3712" s="16">
        <f>IFERROR(SUM_DATA[[#This Row],[MAT C.]], 0)</f>
        <v>2535</v>
      </c>
      <c r="O3712" s="16">
        <f>VLOOKUP(SUM_DATA[[#This Row],[Work Order]],'[2]MAT DETAIL'!$D:$L,8,FALSE)</f>
        <v>2535</v>
      </c>
      <c r="P3712" s="17">
        <v>6615.3</v>
      </c>
      <c r="Q3712" s="67" t="s">
        <v>25</v>
      </c>
      <c r="R3712" s="67"/>
      <c r="S3712" s="67"/>
    </row>
    <row r="3713" spans="4:19" ht="15">
      <c r="D3713" s="4">
        <v>620117</v>
      </c>
      <c r="E3713" s="38">
        <v>44314</v>
      </c>
      <c r="F3713" s="38">
        <v>44314</v>
      </c>
      <c r="G3713" s="62"/>
      <c r="H3713" s="4">
        <v>3090820</v>
      </c>
      <c r="I3713" s="28" t="s">
        <v>26</v>
      </c>
      <c r="J3713" s="44" t="s">
        <v>99</v>
      </c>
      <c r="K3713" s="26" t="s">
        <v>36</v>
      </c>
      <c r="L3713" s="26" t="s">
        <v>37</v>
      </c>
      <c r="M3713" s="16">
        <f>SUM_DATA[[#This Row],[TOTAL Cost]]-SUM_DATA[[#This Row],[MATERIAL Cost]]</f>
        <v>1848.68</v>
      </c>
      <c r="N3713" s="16">
        <f>IFERROR(SUM_DATA[[#This Row],[MAT C.]], 0)</f>
        <v>0</v>
      </c>
      <c r="O3713" s="16" t="e">
        <f>VLOOKUP(SUM_DATA[[#This Row],[Work Order]],'[2]MAT DETAIL'!$D:$L,8,FALSE)</f>
        <v>#N/A</v>
      </c>
      <c r="P3713" s="17">
        <v>1848.68</v>
      </c>
      <c r="Q3713" s="67" t="s">
        <v>25</v>
      </c>
      <c r="R3713" s="67"/>
      <c r="S3713" s="67"/>
    </row>
    <row r="3714" spans="4:19" ht="15">
      <c r="D3714" s="4">
        <v>620122</v>
      </c>
      <c r="E3714" s="38">
        <v>44314</v>
      </c>
      <c r="F3714" s="38">
        <v>44314</v>
      </c>
      <c r="G3714" s="62"/>
      <c r="H3714" s="4">
        <v>3090821</v>
      </c>
      <c r="I3714" s="28" t="s">
        <v>26</v>
      </c>
      <c r="J3714" s="44" t="s">
        <v>390</v>
      </c>
      <c r="K3714" s="8" t="s">
        <v>78</v>
      </c>
      <c r="L3714" s="8" t="s">
        <v>79</v>
      </c>
      <c r="M3714" s="16">
        <f>SUM_DATA[[#This Row],[TOTAL Cost]]-SUM_DATA[[#This Row],[MATERIAL Cost]]</f>
        <v>2041.08</v>
      </c>
      <c r="N3714" s="16">
        <f>IFERROR(SUM_DATA[[#This Row],[MAT C.]], 0)</f>
        <v>0</v>
      </c>
      <c r="O3714" s="16" t="e">
        <f>VLOOKUP(SUM_DATA[[#This Row],[Work Order]],'[2]MAT DETAIL'!$D:$L,8,FALSE)</f>
        <v>#N/A</v>
      </c>
      <c r="P3714" s="17">
        <v>2041.08</v>
      </c>
      <c r="Q3714" s="67" t="s">
        <v>25</v>
      </c>
      <c r="R3714" s="67"/>
      <c r="S3714" s="67"/>
    </row>
    <row r="3715" spans="4:19" ht="15">
      <c r="D3715" s="4">
        <v>620112</v>
      </c>
      <c r="E3715" s="38">
        <v>44314</v>
      </c>
      <c r="F3715" s="38">
        <v>44314</v>
      </c>
      <c r="G3715" s="62"/>
      <c r="H3715" s="4">
        <v>3090823</v>
      </c>
      <c r="I3715" s="28" t="s">
        <v>26</v>
      </c>
      <c r="J3715" s="44" t="s">
        <v>580</v>
      </c>
      <c r="K3715" s="8" t="s">
        <v>67</v>
      </c>
      <c r="L3715" s="8" t="s">
        <v>78</v>
      </c>
      <c r="M3715" s="16">
        <f>SUM_DATA[[#This Row],[TOTAL Cost]]-SUM_DATA[[#This Row],[MATERIAL Cost]]</f>
        <v>2041.08</v>
      </c>
      <c r="N3715" s="16">
        <f>IFERROR(SUM_DATA[[#This Row],[MAT C.]], 0)</f>
        <v>0</v>
      </c>
      <c r="O3715" s="16" t="e">
        <f>VLOOKUP(SUM_DATA[[#This Row],[Work Order]],'[2]MAT DETAIL'!$D:$L,8,FALSE)</f>
        <v>#N/A</v>
      </c>
      <c r="P3715" s="17">
        <v>2041.08</v>
      </c>
      <c r="Q3715" s="67" t="s">
        <v>25</v>
      </c>
      <c r="R3715" s="67"/>
      <c r="S3715" s="67"/>
    </row>
    <row r="3716" spans="4:19" ht="15">
      <c r="D3716" s="4">
        <v>620114</v>
      </c>
      <c r="E3716" s="38">
        <v>44314</v>
      </c>
      <c r="F3716" s="38">
        <v>44314</v>
      </c>
      <c r="G3716" s="62"/>
      <c r="H3716" s="4">
        <v>3090828</v>
      </c>
      <c r="I3716" s="28" t="s">
        <v>26</v>
      </c>
      <c r="J3716" s="45" t="s">
        <v>241</v>
      </c>
      <c r="K3716" s="8" t="s">
        <v>39</v>
      </c>
      <c r="L3716" s="8" t="s">
        <v>40</v>
      </c>
      <c r="M3716" s="16">
        <f>SUM_DATA[[#This Row],[TOTAL Cost]]-SUM_DATA[[#This Row],[MATERIAL Cost]]</f>
        <v>2041.08</v>
      </c>
      <c r="N3716" s="16">
        <f>IFERROR(SUM_DATA[[#This Row],[MAT C.]], 0)</f>
        <v>0</v>
      </c>
      <c r="O3716" s="16" t="e">
        <f>VLOOKUP(SUM_DATA[[#This Row],[Work Order]],'[2]MAT DETAIL'!$D:$L,8,FALSE)</f>
        <v>#N/A</v>
      </c>
      <c r="P3716" s="17">
        <v>2041.08</v>
      </c>
      <c r="Q3716" s="67" t="s">
        <v>25</v>
      </c>
      <c r="R3716" s="67"/>
      <c r="S3716" s="67"/>
    </row>
    <row r="3717" spans="4:19" ht="15">
      <c r="D3717" s="4">
        <v>620107</v>
      </c>
      <c r="E3717" s="38">
        <v>44314</v>
      </c>
      <c r="F3717" s="38">
        <v>44314</v>
      </c>
      <c r="G3717" s="62"/>
      <c r="H3717" s="4">
        <v>3090831</v>
      </c>
      <c r="I3717" s="28" t="s">
        <v>26</v>
      </c>
      <c r="J3717" s="44" t="s">
        <v>1129</v>
      </c>
      <c r="K3717" s="8" t="s">
        <v>78</v>
      </c>
      <c r="L3717" s="8" t="s">
        <v>393</v>
      </c>
      <c r="M3717" s="16">
        <f>SUM_DATA[[#This Row],[TOTAL Cost]]-SUM_DATA[[#This Row],[MATERIAL Cost]]</f>
        <v>2041.08</v>
      </c>
      <c r="N3717" s="16">
        <f>IFERROR(SUM_DATA[[#This Row],[MAT C.]], 0)</f>
        <v>0</v>
      </c>
      <c r="O3717" s="16" t="e">
        <f>VLOOKUP(SUM_DATA[[#This Row],[Work Order]],'[2]MAT DETAIL'!$D:$L,8,FALSE)</f>
        <v>#N/A</v>
      </c>
      <c r="P3717" s="17">
        <v>2041.08</v>
      </c>
      <c r="Q3717" s="67" t="s">
        <v>25</v>
      </c>
      <c r="R3717" s="67"/>
      <c r="S3717" s="67"/>
    </row>
    <row r="3718" spans="4:19" ht="15">
      <c r="D3718" s="4">
        <v>620120</v>
      </c>
      <c r="E3718" s="38">
        <v>44314</v>
      </c>
      <c r="F3718" s="38">
        <v>44314</v>
      </c>
      <c r="G3718" s="62"/>
      <c r="H3718" s="4">
        <v>3090832</v>
      </c>
      <c r="I3718" s="28" t="s">
        <v>26</v>
      </c>
      <c r="J3718" s="44" t="s">
        <v>99</v>
      </c>
      <c r="K3718" s="26" t="s">
        <v>36</v>
      </c>
      <c r="L3718" s="26" t="s">
        <v>37</v>
      </c>
      <c r="M3718" s="16">
        <f>SUM_DATA[[#This Row],[TOTAL Cost]]-SUM_DATA[[#This Row],[MATERIAL Cost]]</f>
        <v>2041.08</v>
      </c>
      <c r="N3718" s="16">
        <f>IFERROR(SUM_DATA[[#This Row],[MAT C.]], 0)</f>
        <v>0</v>
      </c>
      <c r="O3718" s="16" t="e">
        <f>VLOOKUP(SUM_DATA[[#This Row],[Work Order]],'[2]MAT DETAIL'!$D:$L,8,FALSE)</f>
        <v>#N/A</v>
      </c>
      <c r="P3718" s="17">
        <v>2041.08</v>
      </c>
      <c r="Q3718" s="67" t="s">
        <v>25</v>
      </c>
      <c r="R3718" s="67"/>
      <c r="S3718" s="67"/>
    </row>
    <row r="3719" spans="4:19" ht="15">
      <c r="D3719" s="4">
        <v>620118</v>
      </c>
      <c r="E3719" s="38">
        <v>44314</v>
      </c>
      <c r="F3719" s="38">
        <v>44314</v>
      </c>
      <c r="G3719" s="62"/>
      <c r="H3719" s="4">
        <v>3090836</v>
      </c>
      <c r="I3719" s="28" t="s">
        <v>26</v>
      </c>
      <c r="J3719" s="44" t="s">
        <v>99</v>
      </c>
      <c r="K3719" s="26" t="s">
        <v>36</v>
      </c>
      <c r="L3719" s="26" t="s">
        <v>37</v>
      </c>
      <c r="M3719" s="16">
        <f>SUM_DATA[[#This Row],[TOTAL Cost]]-SUM_DATA[[#This Row],[MATERIAL Cost]]</f>
        <v>2041.08</v>
      </c>
      <c r="N3719" s="16">
        <f>IFERROR(SUM_DATA[[#This Row],[MAT C.]], 0)</f>
        <v>0</v>
      </c>
      <c r="O3719" s="16" t="e">
        <f>VLOOKUP(SUM_DATA[[#This Row],[Work Order]],'[2]MAT DETAIL'!$D:$L,8,FALSE)</f>
        <v>#N/A</v>
      </c>
      <c r="P3719" s="17">
        <v>2041.08</v>
      </c>
      <c r="Q3719" s="67" t="s">
        <v>25</v>
      </c>
      <c r="R3719" s="67"/>
      <c r="S3719" s="67"/>
    </row>
    <row r="3720" spans="4:19" ht="15">
      <c r="D3720" s="4">
        <v>620114</v>
      </c>
      <c r="E3720" s="38">
        <v>44314</v>
      </c>
      <c r="F3720" s="38">
        <v>44314</v>
      </c>
      <c r="G3720" s="62"/>
      <c r="H3720" s="4">
        <v>3090841</v>
      </c>
      <c r="I3720" s="28" t="s">
        <v>26</v>
      </c>
      <c r="J3720" s="44" t="s">
        <v>97</v>
      </c>
      <c r="K3720" s="8" t="s">
        <v>59</v>
      </c>
      <c r="L3720" s="8" t="s">
        <v>98</v>
      </c>
      <c r="M3720" s="16">
        <f>SUM_DATA[[#This Row],[TOTAL Cost]]-SUM_DATA[[#This Row],[MATERIAL Cost]]</f>
        <v>2041.08</v>
      </c>
      <c r="N3720" s="16">
        <f>IFERROR(SUM_DATA[[#This Row],[MAT C.]], 0)</f>
        <v>0</v>
      </c>
      <c r="O3720" s="16" t="e">
        <f>VLOOKUP(SUM_DATA[[#This Row],[Work Order]],'[2]MAT DETAIL'!$D:$L,8,FALSE)</f>
        <v>#N/A</v>
      </c>
      <c r="P3720" s="17">
        <v>2041.08</v>
      </c>
      <c r="Q3720" s="67" t="s">
        <v>25</v>
      </c>
      <c r="R3720" s="67"/>
      <c r="S3720" s="67"/>
    </row>
    <row r="3721" spans="4:19" ht="15">
      <c r="D3721" s="4">
        <v>620120</v>
      </c>
      <c r="E3721" s="38">
        <v>44314</v>
      </c>
      <c r="F3721" s="38">
        <v>44314</v>
      </c>
      <c r="G3721" s="62"/>
      <c r="H3721" s="4">
        <v>3090848</v>
      </c>
      <c r="I3721" s="28" t="s">
        <v>26</v>
      </c>
      <c r="J3721" s="44" t="s">
        <v>77</v>
      </c>
      <c r="K3721" s="8" t="s">
        <v>78</v>
      </c>
      <c r="L3721" s="8" t="s">
        <v>79</v>
      </c>
      <c r="M3721" s="16">
        <f>SUM_DATA[[#This Row],[TOTAL Cost]]-SUM_DATA[[#This Row],[MATERIAL Cost]]</f>
        <v>2041.08</v>
      </c>
      <c r="N3721" s="16">
        <f>IFERROR(SUM_DATA[[#This Row],[MAT C.]], 0)</f>
        <v>0</v>
      </c>
      <c r="O3721" s="16" t="e">
        <f>VLOOKUP(SUM_DATA[[#This Row],[Work Order]],'[2]MAT DETAIL'!$D:$L,8,FALSE)</f>
        <v>#N/A</v>
      </c>
      <c r="P3721" s="17">
        <v>2041.08</v>
      </c>
      <c r="Q3721" s="67" t="s">
        <v>25</v>
      </c>
      <c r="R3721" s="67"/>
      <c r="S3721" s="67"/>
    </row>
    <row r="3722" spans="4:19" ht="15">
      <c r="D3722" s="4">
        <v>620118</v>
      </c>
      <c r="E3722" s="38">
        <v>44314</v>
      </c>
      <c r="F3722" s="38">
        <v>44314</v>
      </c>
      <c r="G3722" s="62"/>
      <c r="H3722" s="4">
        <v>3090849</v>
      </c>
      <c r="I3722" s="28" t="s">
        <v>26</v>
      </c>
      <c r="J3722" s="44" t="s">
        <v>72</v>
      </c>
      <c r="K3722" s="8" t="s">
        <v>36</v>
      </c>
      <c r="L3722" s="10" t="s">
        <v>37</v>
      </c>
      <c r="M3722" s="16">
        <f>SUM_DATA[[#This Row],[TOTAL Cost]]-SUM_DATA[[#This Row],[MATERIAL Cost]]</f>
        <v>2875.17</v>
      </c>
      <c r="N3722" s="16">
        <f>IFERROR(SUM_DATA[[#This Row],[MAT C.]], 0)</f>
        <v>0</v>
      </c>
      <c r="O3722" s="16" t="e">
        <f>VLOOKUP(SUM_DATA[[#This Row],[Work Order]],'[2]MAT DETAIL'!$D:$L,8,FALSE)</f>
        <v>#N/A</v>
      </c>
      <c r="P3722" s="17">
        <v>2875.17</v>
      </c>
      <c r="Q3722" s="67" t="s">
        <v>25</v>
      </c>
      <c r="R3722" s="67"/>
      <c r="S3722" s="67"/>
    </row>
    <row r="3723" spans="4:19" ht="15">
      <c r="D3723" s="4">
        <v>620120</v>
      </c>
      <c r="E3723" s="38">
        <v>44314</v>
      </c>
      <c r="F3723" s="38">
        <v>44314</v>
      </c>
      <c r="G3723" s="62"/>
      <c r="H3723" s="4">
        <v>3090851</v>
      </c>
      <c r="I3723" s="28" t="s">
        <v>26</v>
      </c>
      <c r="J3723" s="44" t="s">
        <v>99</v>
      </c>
      <c r="K3723" s="26" t="s">
        <v>36</v>
      </c>
      <c r="L3723" s="26" t="s">
        <v>37</v>
      </c>
      <c r="M3723" s="16">
        <f>SUM_DATA[[#This Row],[TOTAL Cost]]-SUM_DATA[[#This Row],[MATERIAL Cost]]</f>
        <v>2041.08</v>
      </c>
      <c r="N3723" s="16">
        <f>IFERROR(SUM_DATA[[#This Row],[MAT C.]], 0)</f>
        <v>0</v>
      </c>
      <c r="O3723" s="16" t="e">
        <f>VLOOKUP(SUM_DATA[[#This Row],[Work Order]],'[2]MAT DETAIL'!$D:$L,8,FALSE)</f>
        <v>#N/A</v>
      </c>
      <c r="P3723" s="17">
        <v>2041.08</v>
      </c>
      <c r="Q3723" s="67" t="s">
        <v>25</v>
      </c>
      <c r="R3723" s="67"/>
      <c r="S3723" s="67"/>
    </row>
    <row r="3724" spans="4:19" ht="15">
      <c r="D3724" s="4">
        <v>620106</v>
      </c>
      <c r="E3724" s="38">
        <v>44314</v>
      </c>
      <c r="F3724" s="38">
        <v>44314</v>
      </c>
      <c r="G3724" s="62"/>
      <c r="H3724" s="4">
        <v>3090853</v>
      </c>
      <c r="I3724" s="28" t="s">
        <v>26</v>
      </c>
      <c r="J3724" s="44" t="s">
        <v>99</v>
      </c>
      <c r="K3724" s="26" t="s">
        <v>36</v>
      </c>
      <c r="L3724" s="26" t="s">
        <v>37</v>
      </c>
      <c r="M3724" s="16">
        <f>SUM_DATA[[#This Row],[TOTAL Cost]]-SUM_DATA[[#This Row],[MATERIAL Cost]]</f>
        <v>2041.08</v>
      </c>
      <c r="N3724" s="16">
        <f>IFERROR(SUM_DATA[[#This Row],[MAT C.]], 0)</f>
        <v>0</v>
      </c>
      <c r="O3724" s="16" t="e">
        <f>VLOOKUP(SUM_DATA[[#This Row],[Work Order]],'[2]MAT DETAIL'!$D:$L,8,FALSE)</f>
        <v>#N/A</v>
      </c>
      <c r="P3724" s="17">
        <v>2041.08</v>
      </c>
      <c r="Q3724" s="67" t="s">
        <v>25</v>
      </c>
      <c r="R3724" s="67"/>
      <c r="S3724" s="67"/>
    </row>
    <row r="3725" spans="4:19" ht="15">
      <c r="D3725" s="4">
        <v>620122</v>
      </c>
      <c r="E3725" s="38">
        <v>44314</v>
      </c>
      <c r="F3725" s="38">
        <v>44314</v>
      </c>
      <c r="G3725" s="62"/>
      <c r="H3725" s="4">
        <v>3090854</v>
      </c>
      <c r="I3725" s="28" t="s">
        <v>26</v>
      </c>
      <c r="J3725" s="44" t="s">
        <v>77</v>
      </c>
      <c r="K3725" s="8" t="s">
        <v>78</v>
      </c>
      <c r="L3725" s="8" t="s">
        <v>79</v>
      </c>
      <c r="M3725" s="16">
        <f>SUM_DATA[[#This Row],[TOTAL Cost]]-SUM_DATA[[#This Row],[MATERIAL Cost]]</f>
        <v>2041.08</v>
      </c>
      <c r="N3725" s="16">
        <f>IFERROR(SUM_DATA[[#This Row],[MAT C.]], 0)</f>
        <v>0</v>
      </c>
      <c r="O3725" s="16" t="e">
        <f>VLOOKUP(SUM_DATA[[#This Row],[Work Order]],'[2]MAT DETAIL'!$D:$L,8,FALSE)</f>
        <v>#N/A</v>
      </c>
      <c r="P3725" s="17">
        <v>2041.08</v>
      </c>
      <c r="Q3725" s="67" t="s">
        <v>25</v>
      </c>
      <c r="R3725" s="67"/>
      <c r="S3725" s="67"/>
    </row>
    <row r="3726" spans="4:19" ht="15">
      <c r="D3726" s="4">
        <v>620122</v>
      </c>
      <c r="E3726" s="38">
        <v>44314</v>
      </c>
      <c r="F3726" s="38">
        <v>44314</v>
      </c>
      <c r="G3726" s="62"/>
      <c r="H3726" s="4">
        <v>3090855</v>
      </c>
      <c r="I3726" s="28" t="s">
        <v>26</v>
      </c>
      <c r="J3726" s="44" t="s">
        <v>145</v>
      </c>
      <c r="K3726" s="8" t="s">
        <v>56</v>
      </c>
      <c r="L3726" s="8" t="s">
        <v>146</v>
      </c>
      <c r="M3726" s="16">
        <f>SUM_DATA[[#This Row],[TOTAL Cost]]-SUM_DATA[[#This Row],[MATERIAL Cost]]</f>
        <v>2041.08</v>
      </c>
      <c r="N3726" s="16">
        <f>IFERROR(SUM_DATA[[#This Row],[MAT C.]], 0)</f>
        <v>0</v>
      </c>
      <c r="O3726" s="16" t="e">
        <f>VLOOKUP(SUM_DATA[[#This Row],[Work Order]],'[2]MAT DETAIL'!$D:$L,8,FALSE)</f>
        <v>#N/A</v>
      </c>
      <c r="P3726" s="17">
        <v>2041.08</v>
      </c>
      <c r="Q3726" s="67" t="s">
        <v>25</v>
      </c>
      <c r="R3726" s="67"/>
      <c r="S3726" s="67"/>
    </row>
    <row r="3727" spans="4:19" ht="15">
      <c r="D3727" s="4">
        <v>620120</v>
      </c>
      <c r="E3727" s="38">
        <v>44314</v>
      </c>
      <c r="F3727" s="38">
        <v>44314</v>
      </c>
      <c r="G3727" s="62"/>
      <c r="H3727" s="4">
        <v>3090857</v>
      </c>
      <c r="I3727" s="28" t="s">
        <v>26</v>
      </c>
      <c r="J3727" s="44" t="s">
        <v>1130</v>
      </c>
      <c r="K3727" s="8" t="s">
        <v>70</v>
      </c>
      <c r="L3727" s="8" t="s">
        <v>39</v>
      </c>
      <c r="M3727" s="16">
        <f>SUM_DATA[[#This Row],[TOTAL Cost]]-SUM_DATA[[#This Row],[MATERIAL Cost]]</f>
        <v>2041.08</v>
      </c>
      <c r="N3727" s="16">
        <f>IFERROR(SUM_DATA[[#This Row],[MAT C.]], 0)</f>
        <v>0</v>
      </c>
      <c r="O3727" s="16" t="e">
        <f>VLOOKUP(SUM_DATA[[#This Row],[Work Order]],'[2]MAT DETAIL'!$D:$L,8,FALSE)</f>
        <v>#N/A</v>
      </c>
      <c r="P3727" s="17">
        <v>2041.08</v>
      </c>
      <c r="Q3727" s="67" t="s">
        <v>25</v>
      </c>
      <c r="R3727" s="67"/>
      <c r="S3727" s="67"/>
    </row>
    <row r="3728" spans="4:19" ht="15">
      <c r="D3728" s="4">
        <v>620106</v>
      </c>
      <c r="E3728" s="38">
        <v>44314</v>
      </c>
      <c r="F3728" s="38">
        <v>44314</v>
      </c>
      <c r="G3728" s="62"/>
      <c r="H3728" s="4">
        <v>3090858</v>
      </c>
      <c r="I3728" s="28" t="s">
        <v>26</v>
      </c>
      <c r="J3728" s="45" t="s">
        <v>1131</v>
      </c>
      <c r="K3728" s="8" t="s">
        <v>33</v>
      </c>
      <c r="L3728" s="8" t="s">
        <v>39</v>
      </c>
      <c r="M3728" s="16">
        <f>SUM_DATA[[#This Row],[TOTAL Cost]]-SUM_DATA[[#This Row],[MATERIAL Cost]]</f>
        <v>1530.81</v>
      </c>
      <c r="N3728" s="16">
        <f>IFERROR(SUM_DATA[[#This Row],[MAT C.]], 0)</f>
        <v>0</v>
      </c>
      <c r="O3728" s="16" t="e">
        <f>VLOOKUP(SUM_DATA[[#This Row],[Work Order]],'[2]MAT DETAIL'!$D:$L,8,FALSE)</f>
        <v>#N/A</v>
      </c>
      <c r="P3728" s="17">
        <v>1530.81</v>
      </c>
      <c r="Q3728" s="67" t="s">
        <v>25</v>
      </c>
      <c r="R3728" s="67"/>
      <c r="S3728" s="67"/>
    </row>
    <row r="3729" spans="4:19" ht="15">
      <c r="D3729" s="4">
        <v>620117</v>
      </c>
      <c r="E3729" s="38">
        <v>44314</v>
      </c>
      <c r="F3729" s="38">
        <v>44314</v>
      </c>
      <c r="G3729" s="62"/>
      <c r="H3729" s="4">
        <v>3090859</v>
      </c>
      <c r="I3729" s="28" t="s">
        <v>26</v>
      </c>
      <c r="J3729" s="44" t="s">
        <v>72</v>
      </c>
      <c r="K3729" s="8" t="s">
        <v>36</v>
      </c>
      <c r="L3729" s="10" t="s">
        <v>37</v>
      </c>
      <c r="M3729" s="16">
        <f>SUM_DATA[[#This Row],[TOTAL Cost]]-SUM_DATA[[#This Row],[MATERIAL Cost]]</f>
        <v>2041.08</v>
      </c>
      <c r="N3729" s="16">
        <f>IFERROR(SUM_DATA[[#This Row],[MAT C.]], 0)</f>
        <v>0</v>
      </c>
      <c r="O3729" s="16" t="e">
        <f>VLOOKUP(SUM_DATA[[#This Row],[Work Order]],'[2]MAT DETAIL'!$D:$L,8,FALSE)</f>
        <v>#N/A</v>
      </c>
      <c r="P3729" s="17">
        <v>2041.08</v>
      </c>
      <c r="Q3729" s="67" t="s">
        <v>25</v>
      </c>
      <c r="R3729" s="67"/>
      <c r="S3729" s="67"/>
    </row>
    <row r="3730" spans="4:19" ht="15">
      <c r="D3730" s="4">
        <v>620107</v>
      </c>
      <c r="E3730" s="38">
        <v>44314</v>
      </c>
      <c r="F3730" s="38">
        <v>44314</v>
      </c>
      <c r="G3730" s="62"/>
      <c r="H3730" s="4">
        <v>3090860</v>
      </c>
      <c r="I3730" s="28" t="s">
        <v>26</v>
      </c>
      <c r="J3730" s="44" t="s">
        <v>55</v>
      </c>
      <c r="K3730" s="8" t="s">
        <v>56</v>
      </c>
      <c r="L3730" s="8" t="s">
        <v>57</v>
      </c>
      <c r="M3730" s="16">
        <f>SUM_DATA[[#This Row],[TOTAL Cost]]-SUM_DATA[[#This Row],[MATERIAL Cost]]</f>
        <v>2041.08</v>
      </c>
      <c r="N3730" s="16">
        <f>IFERROR(SUM_DATA[[#This Row],[MAT C.]], 0)</f>
        <v>0</v>
      </c>
      <c r="O3730" s="16" t="e">
        <f>VLOOKUP(SUM_DATA[[#This Row],[Work Order]],'[2]MAT DETAIL'!$D:$L,8,FALSE)</f>
        <v>#N/A</v>
      </c>
      <c r="P3730" s="17">
        <v>2041.08</v>
      </c>
      <c r="Q3730" s="67" t="s">
        <v>25</v>
      </c>
      <c r="R3730" s="67"/>
      <c r="S3730" s="67"/>
    </row>
    <row r="3731" spans="4:19" ht="15">
      <c r="D3731" s="4">
        <v>620120</v>
      </c>
      <c r="E3731" s="38">
        <v>44314</v>
      </c>
      <c r="F3731" s="38">
        <v>44314</v>
      </c>
      <c r="G3731" s="62"/>
      <c r="H3731" s="4">
        <v>3090861</v>
      </c>
      <c r="I3731" s="28" t="s">
        <v>26</v>
      </c>
      <c r="J3731" s="44" t="s">
        <v>77</v>
      </c>
      <c r="K3731" s="8" t="s">
        <v>78</v>
      </c>
      <c r="L3731" s="8" t="s">
        <v>79</v>
      </c>
      <c r="M3731" s="16">
        <f>SUM_DATA[[#This Row],[TOTAL Cost]]-SUM_DATA[[#This Row],[MATERIAL Cost]]</f>
        <v>2041.08</v>
      </c>
      <c r="N3731" s="16">
        <f>IFERROR(SUM_DATA[[#This Row],[MAT C.]], 0)</f>
        <v>0</v>
      </c>
      <c r="O3731" s="16" t="e">
        <f>VLOOKUP(SUM_DATA[[#This Row],[Work Order]],'[2]MAT DETAIL'!$D:$L,8,FALSE)</f>
        <v>#N/A</v>
      </c>
      <c r="P3731" s="17">
        <v>2041.08</v>
      </c>
      <c r="Q3731" s="67" t="s">
        <v>25</v>
      </c>
      <c r="R3731" s="67"/>
      <c r="S3731" s="67"/>
    </row>
    <row r="3732" spans="4:19" ht="15">
      <c r="D3732" s="4">
        <v>620107</v>
      </c>
      <c r="E3732" s="38">
        <v>44314</v>
      </c>
      <c r="F3732" s="38">
        <v>44314</v>
      </c>
      <c r="G3732" s="62"/>
      <c r="H3732" s="4">
        <v>3090862</v>
      </c>
      <c r="I3732" s="28" t="s">
        <v>26</v>
      </c>
      <c r="J3732" s="44" t="s">
        <v>72</v>
      </c>
      <c r="K3732" s="8" t="s">
        <v>36</v>
      </c>
      <c r="L3732" s="10" t="s">
        <v>37</v>
      </c>
      <c r="M3732" s="16">
        <f>SUM_DATA[[#This Row],[TOTAL Cost]]-SUM_DATA[[#This Row],[MATERIAL Cost]]</f>
        <v>2041.08</v>
      </c>
      <c r="N3732" s="16">
        <f>IFERROR(SUM_DATA[[#This Row],[MAT C.]], 0)</f>
        <v>0</v>
      </c>
      <c r="O3732" s="16" t="e">
        <f>VLOOKUP(SUM_DATA[[#This Row],[Work Order]],'[2]MAT DETAIL'!$D:$L,8,FALSE)</f>
        <v>#N/A</v>
      </c>
      <c r="P3732" s="17">
        <v>2041.08</v>
      </c>
      <c r="Q3732" s="67" t="s">
        <v>25</v>
      </c>
      <c r="R3732" s="67"/>
      <c r="S3732" s="67"/>
    </row>
    <row r="3733" spans="4:19" ht="15">
      <c r="D3733" s="4">
        <v>620119</v>
      </c>
      <c r="E3733" s="38">
        <v>44314</v>
      </c>
      <c r="F3733" s="38">
        <v>44314</v>
      </c>
      <c r="G3733" s="62"/>
      <c r="H3733" s="4">
        <v>3090864</v>
      </c>
      <c r="I3733" s="28" t="s">
        <v>26</v>
      </c>
      <c r="J3733" s="44" t="s">
        <v>1132</v>
      </c>
      <c r="K3733" s="8" t="s">
        <v>19</v>
      </c>
      <c r="L3733" s="8" t="s">
        <v>50</v>
      </c>
      <c r="M3733" s="16">
        <f>SUM_DATA[[#This Row],[TOTAL Cost]]-SUM_DATA[[#This Row],[MATERIAL Cost]]</f>
        <v>2041.08</v>
      </c>
      <c r="N3733" s="16">
        <f>IFERROR(SUM_DATA[[#This Row],[MAT C.]], 0)</f>
        <v>0</v>
      </c>
      <c r="O3733" s="16" t="e">
        <f>VLOOKUP(SUM_DATA[[#This Row],[Work Order]],'[2]MAT DETAIL'!$D:$L,8,FALSE)</f>
        <v>#N/A</v>
      </c>
      <c r="P3733" s="17">
        <v>2041.08</v>
      </c>
      <c r="Q3733" s="67" t="s">
        <v>25</v>
      </c>
      <c r="R3733" s="67"/>
      <c r="S3733" s="67"/>
    </row>
    <row r="3734" spans="4:19" ht="15">
      <c r="D3734" s="4">
        <v>620112</v>
      </c>
      <c r="E3734" s="38">
        <v>44314</v>
      </c>
      <c r="F3734" s="38">
        <v>44314</v>
      </c>
      <c r="G3734" s="62"/>
      <c r="H3734" s="4">
        <v>3090865</v>
      </c>
      <c r="I3734" s="28" t="s">
        <v>26</v>
      </c>
      <c r="J3734" s="44" t="s">
        <v>390</v>
      </c>
      <c r="K3734" s="8" t="s">
        <v>78</v>
      </c>
      <c r="L3734" s="8" t="s">
        <v>79</v>
      </c>
      <c r="M3734" s="16">
        <f>SUM_DATA[[#This Row],[TOTAL Cost]]-SUM_DATA[[#This Row],[MATERIAL Cost]]</f>
        <v>2041.08</v>
      </c>
      <c r="N3734" s="16">
        <f>IFERROR(SUM_DATA[[#This Row],[MAT C.]], 0)</f>
        <v>0</v>
      </c>
      <c r="O3734" s="16" t="e">
        <f>VLOOKUP(SUM_DATA[[#This Row],[Work Order]],'[2]MAT DETAIL'!$D:$L,8,FALSE)</f>
        <v>#N/A</v>
      </c>
      <c r="P3734" s="17">
        <v>2041.08</v>
      </c>
      <c r="Q3734" s="67" t="s">
        <v>25</v>
      </c>
      <c r="R3734" s="67"/>
      <c r="S3734" s="67"/>
    </row>
    <row r="3735" spans="4:19" ht="15">
      <c r="D3735" s="4">
        <v>620107</v>
      </c>
      <c r="E3735" s="38">
        <v>44314</v>
      </c>
      <c r="F3735" s="38">
        <v>44314</v>
      </c>
      <c r="G3735" s="62"/>
      <c r="H3735" s="4">
        <v>3090867</v>
      </c>
      <c r="I3735" s="28" t="s">
        <v>26</v>
      </c>
      <c r="J3735" s="44" t="s">
        <v>1133</v>
      </c>
      <c r="K3735" s="8" t="s">
        <v>70</v>
      </c>
      <c r="L3735" s="8" t="s">
        <v>71</v>
      </c>
      <c r="M3735" s="16">
        <f>SUM_DATA[[#This Row],[TOTAL Cost]]-SUM_DATA[[#This Row],[MATERIAL Cost]]</f>
        <v>2041.08</v>
      </c>
      <c r="N3735" s="16">
        <f>IFERROR(SUM_DATA[[#This Row],[MAT C.]], 0)</f>
        <v>0</v>
      </c>
      <c r="O3735" s="16" t="e">
        <f>VLOOKUP(SUM_DATA[[#This Row],[Work Order]],'[2]MAT DETAIL'!$D:$L,8,FALSE)</f>
        <v>#N/A</v>
      </c>
      <c r="P3735" s="17">
        <v>2041.08</v>
      </c>
      <c r="Q3735" s="67" t="s">
        <v>25</v>
      </c>
      <c r="R3735" s="67"/>
      <c r="S3735" s="67"/>
    </row>
    <row r="3736" spans="4:19" ht="15">
      <c r="D3736" s="4">
        <v>620120</v>
      </c>
      <c r="E3736" s="38">
        <v>44314</v>
      </c>
      <c r="F3736" s="38">
        <v>44314</v>
      </c>
      <c r="G3736" s="62"/>
      <c r="H3736" s="4">
        <v>3090868</v>
      </c>
      <c r="I3736" s="28" t="s">
        <v>26</v>
      </c>
      <c r="J3736" s="45" t="s">
        <v>1134</v>
      </c>
      <c r="K3736" s="8" t="s">
        <v>36</v>
      </c>
      <c r="L3736" s="10" t="s">
        <v>37</v>
      </c>
      <c r="M3736" s="16">
        <f>SUM_DATA[[#This Row],[TOTAL Cost]]-SUM_DATA[[#This Row],[MATERIAL Cost]]</f>
        <v>2914.44</v>
      </c>
      <c r="N3736" s="16">
        <f>IFERROR(SUM_DATA[[#This Row],[MAT C.]], 0)</f>
        <v>0</v>
      </c>
      <c r="O3736" s="16" t="e">
        <f>VLOOKUP(SUM_DATA[[#This Row],[Work Order]],'[2]MAT DETAIL'!$D:$L,8,FALSE)</f>
        <v>#N/A</v>
      </c>
      <c r="P3736" s="17">
        <v>2914.44</v>
      </c>
      <c r="Q3736" s="67" t="s">
        <v>25</v>
      </c>
      <c r="R3736" s="67"/>
      <c r="S3736" s="67"/>
    </row>
    <row r="3737" spans="4:19" ht="15">
      <c r="D3737" s="4">
        <v>620122</v>
      </c>
      <c r="E3737" s="38">
        <v>44314</v>
      </c>
      <c r="F3737" s="38">
        <v>44314</v>
      </c>
      <c r="G3737" s="62"/>
      <c r="H3737" s="4">
        <v>3090871</v>
      </c>
      <c r="I3737" s="28" t="s">
        <v>26</v>
      </c>
      <c r="J3737" s="44" t="s">
        <v>77</v>
      </c>
      <c r="K3737" s="8" t="s">
        <v>78</v>
      </c>
      <c r="L3737" s="8" t="s">
        <v>79</v>
      </c>
      <c r="M3737" s="16">
        <f>SUM_DATA[[#This Row],[TOTAL Cost]]-SUM_DATA[[#This Row],[MATERIAL Cost]]</f>
        <v>2041.08</v>
      </c>
      <c r="N3737" s="16">
        <f>IFERROR(SUM_DATA[[#This Row],[MAT C.]], 0)</f>
        <v>0</v>
      </c>
      <c r="O3737" s="16" t="e">
        <f>VLOOKUP(SUM_DATA[[#This Row],[Work Order]],'[2]MAT DETAIL'!$D:$L,8,FALSE)</f>
        <v>#N/A</v>
      </c>
      <c r="P3737" s="17">
        <v>2041.08</v>
      </c>
      <c r="Q3737" s="67" t="s">
        <v>25</v>
      </c>
      <c r="R3737" s="67"/>
      <c r="S3737" s="67"/>
    </row>
    <row r="3738" spans="4:19" ht="15">
      <c r="D3738" s="4">
        <v>620114</v>
      </c>
      <c r="E3738" s="38">
        <v>44314</v>
      </c>
      <c r="F3738" s="38">
        <v>44314</v>
      </c>
      <c r="G3738" s="62"/>
      <c r="H3738" s="4">
        <v>3090872</v>
      </c>
      <c r="I3738" s="28" t="s">
        <v>26</v>
      </c>
      <c r="J3738" s="44" t="s">
        <v>368</v>
      </c>
      <c r="K3738" s="8" t="s">
        <v>70</v>
      </c>
      <c r="L3738" s="8" t="s">
        <v>71</v>
      </c>
      <c r="M3738" s="16">
        <f>SUM_DATA[[#This Row],[TOTAL Cost]]-SUM_DATA[[#This Row],[MATERIAL Cost]]</f>
        <v>2041.08</v>
      </c>
      <c r="N3738" s="16">
        <f>IFERROR(SUM_DATA[[#This Row],[MAT C.]], 0)</f>
        <v>0</v>
      </c>
      <c r="O3738" s="16" t="e">
        <f>VLOOKUP(SUM_DATA[[#This Row],[Work Order]],'[2]MAT DETAIL'!$D:$L,8,FALSE)</f>
        <v>#N/A</v>
      </c>
      <c r="P3738" s="17">
        <v>2041.08</v>
      </c>
      <c r="Q3738" s="67" t="s">
        <v>25</v>
      </c>
      <c r="R3738" s="67"/>
      <c r="S3738" s="67"/>
    </row>
    <row r="3739" spans="4:19" ht="15">
      <c r="D3739" s="4">
        <v>620117</v>
      </c>
      <c r="E3739" s="38">
        <v>44314</v>
      </c>
      <c r="F3739" s="38">
        <v>44314</v>
      </c>
      <c r="G3739" s="62"/>
      <c r="H3739" s="4">
        <v>3090873</v>
      </c>
      <c r="I3739" s="28" t="s">
        <v>26</v>
      </c>
      <c r="J3739" s="44" t="s">
        <v>73</v>
      </c>
      <c r="K3739" s="8" t="s">
        <v>47</v>
      </c>
      <c r="L3739" s="8" t="s">
        <v>74</v>
      </c>
      <c r="M3739" s="16">
        <f>SUM_DATA[[#This Row],[TOTAL Cost]]-SUM_DATA[[#This Row],[MATERIAL Cost]]</f>
        <v>2041.08</v>
      </c>
      <c r="N3739" s="16">
        <f>IFERROR(SUM_DATA[[#This Row],[MAT C.]], 0)</f>
        <v>0</v>
      </c>
      <c r="O3739" s="16" t="e">
        <f>VLOOKUP(SUM_DATA[[#This Row],[Work Order]],'[2]MAT DETAIL'!$D:$L,8,FALSE)</f>
        <v>#N/A</v>
      </c>
      <c r="P3739" s="17">
        <v>2041.08</v>
      </c>
      <c r="Q3739" s="67" t="s">
        <v>25</v>
      </c>
      <c r="R3739" s="67"/>
      <c r="S3739" s="67"/>
    </row>
    <row r="3740" spans="4:19" ht="15">
      <c r="D3740" s="4">
        <v>620107</v>
      </c>
      <c r="E3740" s="38">
        <v>44314</v>
      </c>
      <c r="F3740" s="38">
        <v>44314</v>
      </c>
      <c r="G3740" s="62"/>
      <c r="H3740" s="4">
        <v>3090875</v>
      </c>
      <c r="I3740" s="28" t="s">
        <v>26</v>
      </c>
      <c r="J3740" s="44" t="s">
        <v>1135</v>
      </c>
      <c r="K3740" s="8" t="s">
        <v>67</v>
      </c>
      <c r="L3740" s="8" t="s">
        <v>142</v>
      </c>
      <c r="M3740" s="16">
        <f>SUM_DATA[[#This Row],[TOTAL Cost]]-SUM_DATA[[#This Row],[MATERIAL Cost]]</f>
        <v>2041.08</v>
      </c>
      <c r="N3740" s="16">
        <f>IFERROR(SUM_DATA[[#This Row],[MAT C.]], 0)</f>
        <v>0</v>
      </c>
      <c r="O3740" s="16" t="e">
        <f>VLOOKUP(SUM_DATA[[#This Row],[Work Order]],'[2]MAT DETAIL'!$D:$L,8,FALSE)</f>
        <v>#N/A</v>
      </c>
      <c r="P3740" s="17">
        <v>2041.08</v>
      </c>
      <c r="Q3740" s="67" t="s">
        <v>25</v>
      </c>
      <c r="R3740" s="67"/>
      <c r="S3740" s="67"/>
    </row>
    <row r="3741" spans="4:19" ht="15">
      <c r="D3741" s="4">
        <v>620118</v>
      </c>
      <c r="E3741" s="38">
        <v>44314</v>
      </c>
      <c r="F3741" s="38">
        <v>44314</v>
      </c>
      <c r="G3741" s="62"/>
      <c r="H3741" s="4">
        <v>3090876</v>
      </c>
      <c r="I3741" s="28" t="s">
        <v>26</v>
      </c>
      <c r="J3741" s="44" t="s">
        <v>1136</v>
      </c>
      <c r="K3741" s="8" t="s">
        <v>19</v>
      </c>
      <c r="L3741" s="8" t="s">
        <v>50</v>
      </c>
      <c r="M3741" s="16">
        <f>SUM_DATA[[#This Row],[TOTAL Cost]]-SUM_DATA[[#This Row],[MATERIAL Cost]]</f>
        <v>2256.9899999999998</v>
      </c>
      <c r="N3741" s="16">
        <f>IFERROR(SUM_DATA[[#This Row],[MAT C.]], 0)</f>
        <v>0</v>
      </c>
      <c r="O3741" s="16" t="e">
        <f>VLOOKUP(SUM_DATA[[#This Row],[Work Order]],'[2]MAT DETAIL'!$D:$L,8,FALSE)</f>
        <v>#N/A</v>
      </c>
      <c r="P3741" s="17">
        <v>2256.9899999999998</v>
      </c>
      <c r="Q3741" s="67" t="s">
        <v>25</v>
      </c>
      <c r="R3741" s="67"/>
      <c r="S3741" s="67"/>
    </row>
    <row r="3742" spans="4:19" ht="15">
      <c r="D3742" s="4">
        <v>620112</v>
      </c>
      <c r="E3742" s="38">
        <v>44314</v>
      </c>
      <c r="F3742" s="38">
        <v>44314</v>
      </c>
      <c r="G3742" s="62"/>
      <c r="H3742" s="4">
        <v>3090877</v>
      </c>
      <c r="I3742" s="28" t="s">
        <v>26</v>
      </c>
      <c r="J3742" s="44" t="s">
        <v>390</v>
      </c>
      <c r="K3742" s="8" t="s">
        <v>78</v>
      </c>
      <c r="L3742" s="8" t="s">
        <v>79</v>
      </c>
      <c r="M3742" s="16">
        <f>SUM_DATA[[#This Row],[TOTAL Cost]]-SUM_DATA[[#This Row],[MATERIAL Cost]]</f>
        <v>2041.08</v>
      </c>
      <c r="N3742" s="16">
        <f>IFERROR(SUM_DATA[[#This Row],[MAT C.]], 0)</f>
        <v>0</v>
      </c>
      <c r="O3742" s="16" t="e">
        <f>VLOOKUP(SUM_DATA[[#This Row],[Work Order]],'[2]MAT DETAIL'!$D:$L,8,FALSE)</f>
        <v>#N/A</v>
      </c>
      <c r="P3742" s="17">
        <v>2041.08</v>
      </c>
      <c r="Q3742" s="67" t="s">
        <v>25</v>
      </c>
      <c r="R3742" s="67"/>
      <c r="S3742" s="67"/>
    </row>
    <row r="3743" spans="4:19" ht="15">
      <c r="D3743" s="4">
        <v>620122</v>
      </c>
      <c r="E3743" s="38">
        <v>44314</v>
      </c>
      <c r="F3743" s="38">
        <v>44314</v>
      </c>
      <c r="G3743" s="62"/>
      <c r="H3743" s="4">
        <v>3090878</v>
      </c>
      <c r="I3743" s="28" t="s">
        <v>26</v>
      </c>
      <c r="J3743" s="44" t="s">
        <v>145</v>
      </c>
      <c r="K3743" s="8" t="s">
        <v>56</v>
      </c>
      <c r="L3743" s="8" t="s">
        <v>146</v>
      </c>
      <c r="M3743" s="16">
        <f>SUM_DATA[[#This Row],[TOTAL Cost]]-SUM_DATA[[#This Row],[MATERIAL Cost]]</f>
        <v>2041.08</v>
      </c>
      <c r="N3743" s="16">
        <f>IFERROR(SUM_DATA[[#This Row],[MAT C.]], 0)</f>
        <v>0</v>
      </c>
      <c r="O3743" s="16" t="e">
        <f>VLOOKUP(SUM_DATA[[#This Row],[Work Order]],'[2]MAT DETAIL'!$D:$L,8,FALSE)</f>
        <v>#N/A</v>
      </c>
      <c r="P3743" s="17">
        <v>2041.08</v>
      </c>
      <c r="Q3743" s="67" t="s">
        <v>25</v>
      </c>
      <c r="R3743" s="67"/>
      <c r="S3743" s="67"/>
    </row>
    <row r="3744" spans="4:19" ht="15">
      <c r="D3744" s="4">
        <v>620112</v>
      </c>
      <c r="E3744" s="38">
        <v>44314</v>
      </c>
      <c r="F3744" s="38">
        <v>44314</v>
      </c>
      <c r="G3744" s="62"/>
      <c r="H3744" s="4">
        <v>3090879</v>
      </c>
      <c r="I3744" s="28" t="s">
        <v>26</v>
      </c>
      <c r="J3744" s="44" t="s">
        <v>884</v>
      </c>
      <c r="K3744" s="8" t="s">
        <v>33</v>
      </c>
      <c r="L3744" s="8" t="s">
        <v>39</v>
      </c>
      <c r="M3744" s="16">
        <f>SUM_DATA[[#This Row],[TOTAL Cost]]-SUM_DATA[[#This Row],[MATERIAL Cost]]</f>
        <v>2041.08</v>
      </c>
      <c r="N3744" s="16">
        <f>IFERROR(SUM_DATA[[#This Row],[MAT C.]], 0)</f>
        <v>0</v>
      </c>
      <c r="O3744" s="16" t="e">
        <f>VLOOKUP(SUM_DATA[[#This Row],[Work Order]],'[2]MAT DETAIL'!$D:$L,8,FALSE)</f>
        <v>#N/A</v>
      </c>
      <c r="P3744" s="17">
        <v>2041.08</v>
      </c>
      <c r="Q3744" s="67" t="s">
        <v>25</v>
      </c>
      <c r="R3744" s="67"/>
      <c r="S3744" s="67"/>
    </row>
    <row r="3745" spans="4:19" ht="15">
      <c r="D3745" s="4">
        <v>620107</v>
      </c>
      <c r="E3745" s="38">
        <v>44314</v>
      </c>
      <c r="F3745" s="38">
        <v>44314</v>
      </c>
      <c r="G3745" s="62"/>
      <c r="H3745" s="4">
        <v>3090881</v>
      </c>
      <c r="I3745" s="28" t="s">
        <v>26</v>
      </c>
      <c r="J3745" s="44" t="s">
        <v>241</v>
      </c>
      <c r="K3745" s="8" t="s">
        <v>39</v>
      </c>
      <c r="L3745" s="8" t="s">
        <v>40</v>
      </c>
      <c r="M3745" s="16">
        <f>SUM_DATA[[#This Row],[TOTAL Cost]]-SUM_DATA[[#This Row],[MATERIAL Cost]]</f>
        <v>2041.08</v>
      </c>
      <c r="N3745" s="16">
        <f>IFERROR(SUM_DATA[[#This Row],[MAT C.]], 0)</f>
        <v>0</v>
      </c>
      <c r="O3745" s="16" t="e">
        <f>VLOOKUP(SUM_DATA[[#This Row],[Work Order]],'[2]MAT DETAIL'!$D:$L,8,FALSE)</f>
        <v>#N/A</v>
      </c>
      <c r="P3745" s="17">
        <v>2041.08</v>
      </c>
      <c r="Q3745" s="67" t="s">
        <v>25</v>
      </c>
      <c r="R3745" s="67"/>
      <c r="S3745" s="67"/>
    </row>
    <row r="3746" spans="4:19" ht="15">
      <c r="D3746" s="4">
        <v>620117</v>
      </c>
      <c r="E3746" s="38">
        <v>44314</v>
      </c>
      <c r="F3746" s="38">
        <v>44314</v>
      </c>
      <c r="G3746" s="62"/>
      <c r="H3746" s="4">
        <v>3090882</v>
      </c>
      <c r="I3746" s="28" t="s">
        <v>26</v>
      </c>
      <c r="J3746" s="44" t="s">
        <v>73</v>
      </c>
      <c r="K3746" s="8" t="s">
        <v>47</v>
      </c>
      <c r="L3746" s="8" t="s">
        <v>74</v>
      </c>
      <c r="M3746" s="16">
        <f>SUM_DATA[[#This Row],[TOTAL Cost]]-SUM_DATA[[#This Row],[MATERIAL Cost]]</f>
        <v>2041.08</v>
      </c>
      <c r="N3746" s="16">
        <f>IFERROR(SUM_DATA[[#This Row],[MAT C.]], 0)</f>
        <v>0</v>
      </c>
      <c r="O3746" s="16" t="e">
        <f>VLOOKUP(SUM_DATA[[#This Row],[Work Order]],'[2]MAT DETAIL'!$D:$L,8,FALSE)</f>
        <v>#N/A</v>
      </c>
      <c r="P3746" s="17">
        <v>2041.08</v>
      </c>
      <c r="Q3746" s="67" t="s">
        <v>25</v>
      </c>
      <c r="R3746" s="67"/>
      <c r="S3746" s="67"/>
    </row>
    <row r="3747" spans="4:19" ht="15">
      <c r="D3747" s="4">
        <v>620122</v>
      </c>
      <c r="E3747" s="38">
        <v>44314</v>
      </c>
      <c r="F3747" s="38">
        <v>44314</v>
      </c>
      <c r="G3747" s="62"/>
      <c r="H3747" s="4">
        <v>3090884</v>
      </c>
      <c r="I3747" s="28" t="s">
        <v>26</v>
      </c>
      <c r="J3747" s="44" t="s">
        <v>145</v>
      </c>
      <c r="K3747" s="8" t="s">
        <v>56</v>
      </c>
      <c r="L3747" s="8" t="s">
        <v>146</v>
      </c>
      <c r="M3747" s="16">
        <f>SUM_DATA[[#This Row],[TOTAL Cost]]-SUM_DATA[[#This Row],[MATERIAL Cost]]</f>
        <v>2041.08</v>
      </c>
      <c r="N3747" s="16">
        <f>IFERROR(SUM_DATA[[#This Row],[MAT C.]], 0)</f>
        <v>0</v>
      </c>
      <c r="O3747" s="16" t="e">
        <f>VLOOKUP(SUM_DATA[[#This Row],[Work Order]],'[2]MAT DETAIL'!$D:$L,8,FALSE)</f>
        <v>#N/A</v>
      </c>
      <c r="P3747" s="17">
        <v>2041.08</v>
      </c>
      <c r="Q3747" s="67" t="s">
        <v>25</v>
      </c>
      <c r="R3747" s="67"/>
      <c r="S3747" s="67"/>
    </row>
    <row r="3748" spans="4:19" ht="15">
      <c r="D3748" s="4">
        <v>620122</v>
      </c>
      <c r="E3748" s="38">
        <v>44314</v>
      </c>
      <c r="F3748" s="38">
        <v>44314</v>
      </c>
      <c r="G3748" s="62"/>
      <c r="H3748" s="4">
        <v>3090885</v>
      </c>
      <c r="I3748" s="28" t="s">
        <v>26</v>
      </c>
      <c r="J3748" s="44" t="s">
        <v>72</v>
      </c>
      <c r="K3748" s="8" t="s">
        <v>36</v>
      </c>
      <c r="L3748" s="10" t="s">
        <v>37</v>
      </c>
      <c r="M3748" s="16">
        <f>SUM_DATA[[#This Row],[TOTAL Cost]]-SUM_DATA[[#This Row],[MATERIAL Cost]]</f>
        <v>2041.08</v>
      </c>
      <c r="N3748" s="16">
        <f>IFERROR(SUM_DATA[[#This Row],[MAT C.]], 0)</f>
        <v>0</v>
      </c>
      <c r="O3748" s="16" t="e">
        <f>VLOOKUP(SUM_DATA[[#This Row],[Work Order]],'[2]MAT DETAIL'!$D:$L,8,FALSE)</f>
        <v>#N/A</v>
      </c>
      <c r="P3748" s="17">
        <v>2041.08</v>
      </c>
      <c r="Q3748" s="67" t="s">
        <v>25</v>
      </c>
      <c r="R3748" s="67"/>
      <c r="S3748" s="67"/>
    </row>
    <row r="3749" spans="4:19" ht="15">
      <c r="D3749" s="4">
        <v>620112</v>
      </c>
      <c r="E3749" s="38">
        <v>44314</v>
      </c>
      <c r="F3749" s="38">
        <v>44314</v>
      </c>
      <c r="G3749" s="62"/>
      <c r="H3749" s="4">
        <v>3090887</v>
      </c>
      <c r="I3749" s="28" t="s">
        <v>26</v>
      </c>
      <c r="J3749" s="44" t="s">
        <v>390</v>
      </c>
      <c r="K3749" s="8" t="s">
        <v>78</v>
      </c>
      <c r="L3749" s="8" t="s">
        <v>79</v>
      </c>
      <c r="M3749" s="16">
        <f>SUM_DATA[[#This Row],[TOTAL Cost]]-SUM_DATA[[#This Row],[MATERIAL Cost]]</f>
        <v>2041.08</v>
      </c>
      <c r="N3749" s="16">
        <f>IFERROR(SUM_DATA[[#This Row],[MAT C.]], 0)</f>
        <v>0</v>
      </c>
      <c r="O3749" s="16" t="e">
        <f>VLOOKUP(SUM_DATA[[#This Row],[Work Order]],'[2]MAT DETAIL'!$D:$L,8,FALSE)</f>
        <v>#N/A</v>
      </c>
      <c r="P3749" s="17">
        <v>2041.08</v>
      </c>
      <c r="Q3749" s="67" t="s">
        <v>25</v>
      </c>
      <c r="R3749" s="67"/>
      <c r="S3749" s="67"/>
    </row>
    <row r="3750" spans="4:19" ht="15">
      <c r="D3750" s="4">
        <v>620122</v>
      </c>
      <c r="E3750" s="38">
        <v>44314</v>
      </c>
      <c r="F3750" s="38">
        <v>44314</v>
      </c>
      <c r="G3750" s="62"/>
      <c r="H3750" s="4">
        <v>3090888</v>
      </c>
      <c r="I3750" s="28" t="s">
        <v>26</v>
      </c>
      <c r="J3750" s="44" t="s">
        <v>72</v>
      </c>
      <c r="K3750" s="8" t="s">
        <v>36</v>
      </c>
      <c r="L3750" s="10" t="s">
        <v>37</v>
      </c>
      <c r="M3750" s="16">
        <f>SUM_DATA[[#This Row],[TOTAL Cost]]-SUM_DATA[[#This Row],[MATERIAL Cost]]</f>
        <v>8341.11</v>
      </c>
      <c r="N3750" s="16">
        <f>IFERROR(SUM_DATA[[#This Row],[MAT C.]], 0)</f>
        <v>0</v>
      </c>
      <c r="O3750" s="16" t="e">
        <f>VLOOKUP(SUM_DATA[[#This Row],[Work Order]],'[2]MAT DETAIL'!$D:$L,8,FALSE)</f>
        <v>#N/A</v>
      </c>
      <c r="P3750" s="17">
        <v>8341.11</v>
      </c>
      <c r="Q3750" s="67" t="s">
        <v>25</v>
      </c>
      <c r="R3750" s="67"/>
      <c r="S3750" s="67"/>
    </row>
    <row r="3751" spans="4:19" ht="15">
      <c r="D3751" s="4">
        <v>620118</v>
      </c>
      <c r="E3751" s="38">
        <v>44314</v>
      </c>
      <c r="F3751" s="38">
        <v>44314</v>
      </c>
      <c r="G3751" s="62"/>
      <c r="H3751" s="4">
        <v>3090905</v>
      </c>
      <c r="I3751" s="28" t="s">
        <v>26</v>
      </c>
      <c r="J3751" s="44" t="s">
        <v>936</v>
      </c>
      <c r="K3751" s="8" t="s">
        <v>36</v>
      </c>
      <c r="L3751" s="8" t="s">
        <v>53</v>
      </c>
      <c r="M3751" s="16">
        <f>SUM_DATA[[#This Row],[TOTAL Cost]]-SUM_DATA[[#This Row],[MATERIAL Cost]]</f>
        <v>510.26999999998952</v>
      </c>
      <c r="N3751" s="16">
        <f>IFERROR(SUM_DATA[[#This Row],[MAT C.]], 0)</f>
        <v>214000</v>
      </c>
      <c r="O3751" s="16">
        <f>VLOOKUP(SUM_DATA[[#This Row],[Work Order]],'[2]MAT DETAIL'!$D:$L,8,FALSE)</f>
        <v>214000</v>
      </c>
      <c r="P3751" s="17">
        <v>214510.27</v>
      </c>
      <c r="Q3751" s="67" t="s">
        <v>21</v>
      </c>
      <c r="R3751" s="67"/>
      <c r="S3751" s="67"/>
    </row>
    <row r="3752" spans="4:19" ht="15">
      <c r="D3752" s="4">
        <v>620104</v>
      </c>
      <c r="E3752" s="38">
        <v>44314</v>
      </c>
      <c r="F3752" s="38">
        <v>44314</v>
      </c>
      <c r="G3752" s="62"/>
      <c r="H3752" s="4">
        <v>3091003</v>
      </c>
      <c r="I3752" s="28" t="s">
        <v>26</v>
      </c>
      <c r="J3752" s="44" t="s">
        <v>1137</v>
      </c>
      <c r="K3752" s="8" t="s">
        <v>36</v>
      </c>
      <c r="L3752" s="8" t="s">
        <v>42</v>
      </c>
      <c r="M3752" s="16">
        <f>SUM_DATA[[#This Row],[TOTAL Cost]]-SUM_DATA[[#This Row],[MATERIAL Cost]]</f>
        <v>18200</v>
      </c>
      <c r="N3752" s="16">
        <f>IFERROR(SUM_DATA[[#This Row],[MAT C.]], 0)</f>
        <v>27900</v>
      </c>
      <c r="O3752" s="16">
        <f>VLOOKUP(SUM_DATA[[#This Row],[Work Order]],'[2]MAT DETAIL'!$D:$L,8,FALSE)</f>
        <v>27900</v>
      </c>
      <c r="P3752" s="17">
        <v>46100</v>
      </c>
      <c r="Q3752" s="67" t="s">
        <v>21</v>
      </c>
      <c r="R3752" s="67"/>
      <c r="S3752" s="67"/>
    </row>
    <row r="3753" spans="4:19" ht="15">
      <c r="D3753" s="4">
        <v>620105</v>
      </c>
      <c r="E3753" s="38">
        <v>44314</v>
      </c>
      <c r="F3753" s="38">
        <v>44314</v>
      </c>
      <c r="G3753" s="62"/>
      <c r="H3753" s="4">
        <v>3091013</v>
      </c>
      <c r="I3753" s="28" t="s">
        <v>26</v>
      </c>
      <c r="J3753" s="44" t="s">
        <v>1137</v>
      </c>
      <c r="K3753" s="8" t="s">
        <v>36</v>
      </c>
      <c r="L3753" s="8" t="s">
        <v>42</v>
      </c>
      <c r="M3753" s="16">
        <f>SUM_DATA[[#This Row],[TOTAL Cost]]-SUM_DATA[[#This Row],[MATERIAL Cost]]</f>
        <v>18200</v>
      </c>
      <c r="N3753" s="16">
        <f>IFERROR(SUM_DATA[[#This Row],[MAT C.]], 0)</f>
        <v>27900</v>
      </c>
      <c r="O3753" s="16">
        <f>VLOOKUP(SUM_DATA[[#This Row],[Work Order]],'[2]MAT DETAIL'!$D:$L,8,FALSE)</f>
        <v>27900</v>
      </c>
      <c r="P3753" s="17">
        <v>46100</v>
      </c>
      <c r="Q3753" s="67" t="s">
        <v>21</v>
      </c>
      <c r="R3753" s="67"/>
      <c r="S3753" s="67"/>
    </row>
    <row r="3754" spans="4:19" ht="15">
      <c r="D3754" s="4">
        <v>620111</v>
      </c>
      <c r="E3754" s="38">
        <v>44314</v>
      </c>
      <c r="F3754" s="38">
        <v>44314</v>
      </c>
      <c r="G3754" s="62"/>
      <c r="H3754" s="4">
        <v>3091021</v>
      </c>
      <c r="I3754" s="28" t="s">
        <v>26</v>
      </c>
      <c r="J3754" s="44" t="s">
        <v>1137</v>
      </c>
      <c r="K3754" s="8" t="s">
        <v>36</v>
      </c>
      <c r="L3754" s="8" t="s">
        <v>42</v>
      </c>
      <c r="M3754" s="16">
        <f>SUM_DATA[[#This Row],[TOTAL Cost]]-SUM_DATA[[#This Row],[MATERIAL Cost]]</f>
        <v>18200</v>
      </c>
      <c r="N3754" s="16">
        <f>IFERROR(SUM_DATA[[#This Row],[MAT C.]], 0)</f>
        <v>27900</v>
      </c>
      <c r="O3754" s="16">
        <f>VLOOKUP(SUM_DATA[[#This Row],[Work Order]],'[2]MAT DETAIL'!$D:$L,8,FALSE)</f>
        <v>27900</v>
      </c>
      <c r="P3754" s="17">
        <v>46100</v>
      </c>
      <c r="Q3754" s="67" t="s">
        <v>21</v>
      </c>
      <c r="R3754" s="67"/>
      <c r="S3754" s="67"/>
    </row>
    <row r="3755" spans="4:19" ht="15">
      <c r="D3755" s="4">
        <v>620119</v>
      </c>
      <c r="E3755" s="38">
        <v>44314</v>
      </c>
      <c r="F3755" s="38">
        <v>44314</v>
      </c>
      <c r="G3755" s="62"/>
      <c r="H3755" s="4">
        <v>3091042</v>
      </c>
      <c r="I3755" s="28" t="s">
        <v>26</v>
      </c>
      <c r="J3755" s="44" t="s">
        <v>1137</v>
      </c>
      <c r="K3755" s="8" t="s">
        <v>36</v>
      </c>
      <c r="L3755" s="8" t="s">
        <v>42</v>
      </c>
      <c r="M3755" s="16">
        <f>SUM_DATA[[#This Row],[TOTAL Cost]]-SUM_DATA[[#This Row],[MATERIAL Cost]]</f>
        <v>18200</v>
      </c>
      <c r="N3755" s="16">
        <f>IFERROR(SUM_DATA[[#This Row],[MAT C.]], 0)</f>
        <v>27900</v>
      </c>
      <c r="O3755" s="16">
        <f>VLOOKUP(SUM_DATA[[#This Row],[Work Order]],'[2]MAT DETAIL'!$D:$L,8,FALSE)</f>
        <v>27900</v>
      </c>
      <c r="P3755" s="17">
        <v>46100</v>
      </c>
      <c r="Q3755" s="67" t="s">
        <v>21</v>
      </c>
      <c r="R3755" s="67"/>
      <c r="S3755" s="67"/>
    </row>
    <row r="3756" spans="4:19" ht="15">
      <c r="D3756" s="4">
        <v>620123</v>
      </c>
      <c r="E3756" s="38">
        <v>44314</v>
      </c>
      <c r="F3756" s="38">
        <v>44314</v>
      </c>
      <c r="G3756" s="62"/>
      <c r="H3756" s="4">
        <v>3091048</v>
      </c>
      <c r="I3756" s="28" t="s">
        <v>26</v>
      </c>
      <c r="J3756" s="44" t="s">
        <v>1137</v>
      </c>
      <c r="K3756" s="8" t="s">
        <v>36</v>
      </c>
      <c r="L3756" s="8" t="s">
        <v>42</v>
      </c>
      <c r="M3756" s="16">
        <f>SUM_DATA[[#This Row],[TOTAL Cost]]-SUM_DATA[[#This Row],[MATERIAL Cost]]</f>
        <v>18200</v>
      </c>
      <c r="N3756" s="16">
        <f>IFERROR(SUM_DATA[[#This Row],[MAT C.]], 0)</f>
        <v>27900</v>
      </c>
      <c r="O3756" s="16">
        <f>VLOOKUP(SUM_DATA[[#This Row],[Work Order]],'[2]MAT DETAIL'!$D:$L,8,FALSE)</f>
        <v>27900</v>
      </c>
      <c r="P3756" s="17">
        <v>46100</v>
      </c>
      <c r="Q3756" s="67" t="s">
        <v>21</v>
      </c>
      <c r="R3756" s="67"/>
      <c r="S3756" s="67"/>
    </row>
    <row r="3757" spans="4:19" ht="15">
      <c r="D3757" s="4">
        <v>620124</v>
      </c>
      <c r="E3757" s="38">
        <v>44314</v>
      </c>
      <c r="F3757" s="38">
        <v>44314</v>
      </c>
      <c r="G3757" s="62"/>
      <c r="H3757" s="4">
        <v>3091054</v>
      </c>
      <c r="I3757" s="28" t="s">
        <v>26</v>
      </c>
      <c r="J3757" s="44" t="s">
        <v>1137</v>
      </c>
      <c r="K3757" s="8" t="s">
        <v>36</v>
      </c>
      <c r="L3757" s="8" t="s">
        <v>42</v>
      </c>
      <c r="M3757" s="16">
        <f>SUM_DATA[[#This Row],[TOTAL Cost]]-SUM_DATA[[#This Row],[MATERIAL Cost]]</f>
        <v>18200</v>
      </c>
      <c r="N3757" s="16">
        <f>IFERROR(SUM_DATA[[#This Row],[MAT C.]], 0)</f>
        <v>27900</v>
      </c>
      <c r="O3757" s="16">
        <f>VLOOKUP(SUM_DATA[[#This Row],[Work Order]],'[2]MAT DETAIL'!$D:$L,8,FALSE)</f>
        <v>27900</v>
      </c>
      <c r="P3757" s="17">
        <v>46100</v>
      </c>
      <c r="Q3757" s="67" t="s">
        <v>21</v>
      </c>
      <c r="R3757" s="67"/>
      <c r="S3757" s="67"/>
    </row>
    <row r="3758" spans="4:19" ht="15">
      <c r="D3758" s="4">
        <v>620104</v>
      </c>
      <c r="E3758" s="38">
        <v>44315</v>
      </c>
      <c r="F3758" s="38">
        <v>44315</v>
      </c>
      <c r="G3758" s="62"/>
      <c r="H3758" s="4">
        <v>3091303</v>
      </c>
      <c r="I3758" s="28" t="s">
        <v>26</v>
      </c>
      <c r="J3758" s="44" t="s">
        <v>189</v>
      </c>
      <c r="K3758" s="8" t="s">
        <v>36</v>
      </c>
      <c r="L3758" s="8" t="s">
        <v>42</v>
      </c>
      <c r="M3758" s="16">
        <f>SUM_DATA[[#This Row],[TOTAL Cost]]-SUM_DATA[[#This Row],[MATERIAL Cost]]</f>
        <v>21140</v>
      </c>
      <c r="N3758" s="16">
        <f>IFERROR(SUM_DATA[[#This Row],[MAT C.]], 0)</f>
        <v>4060</v>
      </c>
      <c r="O3758" s="16">
        <f>VLOOKUP(SUM_DATA[[#This Row],[Work Order]],'[2]MAT DETAIL'!$D:$L,8,FALSE)</f>
        <v>4060</v>
      </c>
      <c r="P3758" s="17">
        <v>25200</v>
      </c>
      <c r="Q3758" s="67" t="s">
        <v>21</v>
      </c>
      <c r="R3758" s="67"/>
      <c r="S3758" s="67"/>
    </row>
    <row r="3759" spans="4:19" ht="15">
      <c r="D3759" s="4">
        <v>620106</v>
      </c>
      <c r="E3759" s="38">
        <v>44315</v>
      </c>
      <c r="F3759" s="38">
        <v>44315</v>
      </c>
      <c r="G3759" s="62"/>
      <c r="H3759" s="4">
        <v>3091309</v>
      </c>
      <c r="I3759" s="28" t="s">
        <v>26</v>
      </c>
      <c r="J3759" s="44" t="s">
        <v>189</v>
      </c>
      <c r="K3759" s="8" t="s">
        <v>36</v>
      </c>
      <c r="L3759" s="8" t="s">
        <v>42</v>
      </c>
      <c r="M3759" s="16">
        <f>SUM_DATA[[#This Row],[TOTAL Cost]]-SUM_DATA[[#This Row],[MATERIAL Cost]]</f>
        <v>21140</v>
      </c>
      <c r="N3759" s="16">
        <f>IFERROR(SUM_DATA[[#This Row],[MAT C.]], 0)</f>
        <v>4060</v>
      </c>
      <c r="O3759" s="16">
        <f>VLOOKUP(SUM_DATA[[#This Row],[Work Order]],'[2]MAT DETAIL'!$D:$L,8,FALSE)</f>
        <v>4060</v>
      </c>
      <c r="P3759" s="17">
        <v>25200</v>
      </c>
      <c r="Q3759" s="67" t="s">
        <v>21</v>
      </c>
      <c r="R3759" s="67"/>
      <c r="S3759" s="67"/>
    </row>
    <row r="3760" spans="4:19" ht="15">
      <c r="D3760" s="4">
        <v>620109</v>
      </c>
      <c r="E3760" s="38">
        <v>44315</v>
      </c>
      <c r="F3760" s="38">
        <v>44315</v>
      </c>
      <c r="G3760" s="62"/>
      <c r="H3760" s="4">
        <v>3091311</v>
      </c>
      <c r="I3760" s="28" t="s">
        <v>26</v>
      </c>
      <c r="J3760" s="44" t="s">
        <v>189</v>
      </c>
      <c r="K3760" s="8" t="s">
        <v>36</v>
      </c>
      <c r="L3760" s="8" t="s">
        <v>42</v>
      </c>
      <c r="M3760" s="16">
        <f>SUM_DATA[[#This Row],[TOTAL Cost]]-SUM_DATA[[#This Row],[MATERIAL Cost]]</f>
        <v>21140</v>
      </c>
      <c r="N3760" s="16">
        <f>IFERROR(SUM_DATA[[#This Row],[MAT C.]], 0)</f>
        <v>4060</v>
      </c>
      <c r="O3760" s="16">
        <f>VLOOKUP(SUM_DATA[[#This Row],[Work Order]],'[2]MAT DETAIL'!$D:$L,8,FALSE)</f>
        <v>4060</v>
      </c>
      <c r="P3760" s="17">
        <v>25200</v>
      </c>
      <c r="Q3760" s="67" t="s">
        <v>21</v>
      </c>
      <c r="R3760" s="67"/>
      <c r="S3760" s="67"/>
    </row>
    <row r="3761" spans="4:19" ht="15">
      <c r="D3761" s="4">
        <v>620113</v>
      </c>
      <c r="E3761" s="38">
        <v>44315</v>
      </c>
      <c r="F3761" s="38">
        <v>44315</v>
      </c>
      <c r="G3761" s="62"/>
      <c r="H3761" s="4">
        <v>3091314</v>
      </c>
      <c r="I3761" s="28" t="s">
        <v>26</v>
      </c>
      <c r="J3761" s="41" t="s">
        <v>189</v>
      </c>
      <c r="K3761" s="8" t="s">
        <v>36</v>
      </c>
      <c r="L3761" s="8" t="s">
        <v>42</v>
      </c>
      <c r="M3761" s="16">
        <f>SUM_DATA[[#This Row],[TOTAL Cost]]-SUM_DATA[[#This Row],[MATERIAL Cost]]</f>
        <v>21140</v>
      </c>
      <c r="N3761" s="16">
        <f>IFERROR(SUM_DATA[[#This Row],[MAT C.]], 0)</f>
        <v>4060</v>
      </c>
      <c r="O3761" s="16">
        <f>VLOOKUP(SUM_DATA[[#This Row],[Work Order]],'[2]MAT DETAIL'!$D:$L,8,FALSE)</f>
        <v>4060</v>
      </c>
      <c r="P3761" s="17">
        <v>25200</v>
      </c>
      <c r="Q3761" s="67" t="s">
        <v>21</v>
      </c>
      <c r="R3761" s="67"/>
      <c r="S3761" s="67"/>
    </row>
    <row r="3762" spans="4:19" ht="15">
      <c r="D3762" s="4">
        <v>620124</v>
      </c>
      <c r="E3762" s="38">
        <v>44315</v>
      </c>
      <c r="F3762" s="38">
        <v>44315</v>
      </c>
      <c r="G3762" s="62"/>
      <c r="H3762" s="4">
        <v>3091315</v>
      </c>
      <c r="I3762" s="28" t="s">
        <v>26</v>
      </c>
      <c r="J3762" s="44" t="s">
        <v>189</v>
      </c>
      <c r="K3762" s="8" t="s">
        <v>36</v>
      </c>
      <c r="L3762" s="8" t="s">
        <v>42</v>
      </c>
      <c r="M3762" s="16">
        <f>SUM_DATA[[#This Row],[TOTAL Cost]]-SUM_DATA[[#This Row],[MATERIAL Cost]]</f>
        <v>21140</v>
      </c>
      <c r="N3762" s="16">
        <f>IFERROR(SUM_DATA[[#This Row],[MAT C.]], 0)</f>
        <v>4060</v>
      </c>
      <c r="O3762" s="16">
        <f>VLOOKUP(SUM_DATA[[#This Row],[Work Order]],'[2]MAT DETAIL'!$D:$L,8,FALSE)</f>
        <v>4060</v>
      </c>
      <c r="P3762" s="17">
        <v>25200</v>
      </c>
      <c r="Q3762" s="67" t="s">
        <v>21</v>
      </c>
      <c r="R3762" s="67"/>
      <c r="S3762" s="67"/>
    </row>
    <row r="3763" spans="4:19" ht="15">
      <c r="D3763" s="4">
        <v>620104</v>
      </c>
      <c r="E3763" s="38">
        <v>44315</v>
      </c>
      <c r="F3763" s="38">
        <v>44315</v>
      </c>
      <c r="G3763" s="62"/>
      <c r="H3763" s="4">
        <v>3091341</v>
      </c>
      <c r="I3763" s="28" t="s">
        <v>26</v>
      </c>
      <c r="J3763" s="44" t="s">
        <v>1020</v>
      </c>
      <c r="K3763" s="8" t="s">
        <v>59</v>
      </c>
      <c r="L3763" s="8" t="s">
        <v>56</v>
      </c>
      <c r="M3763" s="16">
        <f>SUM_DATA[[#This Row],[TOTAL Cost]]-SUM_DATA[[#This Row],[MATERIAL Cost]]</f>
        <v>116500</v>
      </c>
      <c r="N3763" s="16">
        <f>IFERROR(SUM_DATA[[#This Row],[MAT C.]], 0)</f>
        <v>0</v>
      </c>
      <c r="O3763" s="16" t="e">
        <f>VLOOKUP(SUM_DATA[[#This Row],[Work Order]],'[2]MAT DETAIL'!$D:$L,8,FALSE)</f>
        <v>#N/A</v>
      </c>
      <c r="P3763" s="17">
        <v>116500</v>
      </c>
      <c r="Q3763" s="67" t="s">
        <v>21</v>
      </c>
      <c r="R3763" s="67"/>
      <c r="S3763" s="67"/>
    </row>
    <row r="3764" spans="4:19" ht="15">
      <c r="D3764" s="4">
        <v>620109</v>
      </c>
      <c r="E3764" s="38">
        <v>44315</v>
      </c>
      <c r="F3764" s="38">
        <v>44315</v>
      </c>
      <c r="G3764" s="62"/>
      <c r="H3764" s="4">
        <v>3091343</v>
      </c>
      <c r="I3764" s="28" t="s">
        <v>26</v>
      </c>
      <c r="J3764" s="44" t="s">
        <v>1020</v>
      </c>
      <c r="K3764" s="8" t="s">
        <v>59</v>
      </c>
      <c r="L3764" s="8" t="s">
        <v>56</v>
      </c>
      <c r="M3764" s="16">
        <f>SUM_DATA[[#This Row],[TOTAL Cost]]-SUM_DATA[[#This Row],[MATERIAL Cost]]</f>
        <v>116500</v>
      </c>
      <c r="N3764" s="16">
        <f>IFERROR(SUM_DATA[[#This Row],[MAT C.]], 0)</f>
        <v>0</v>
      </c>
      <c r="O3764" s="16" t="e">
        <f>VLOOKUP(SUM_DATA[[#This Row],[Work Order]],'[2]MAT DETAIL'!$D:$L,8,FALSE)</f>
        <v>#N/A</v>
      </c>
      <c r="P3764" s="17">
        <v>116500</v>
      </c>
      <c r="Q3764" s="67" t="s">
        <v>21</v>
      </c>
      <c r="R3764" s="67"/>
      <c r="S3764" s="67"/>
    </row>
    <row r="3765" spans="4:19" ht="15">
      <c r="D3765" s="4">
        <v>620116</v>
      </c>
      <c r="E3765" s="38">
        <v>44316</v>
      </c>
      <c r="F3765" s="38">
        <v>44316</v>
      </c>
      <c r="G3765" s="62"/>
      <c r="H3765" s="4">
        <v>3093633</v>
      </c>
      <c r="I3765" s="28" t="s">
        <v>26</v>
      </c>
      <c r="J3765" s="41" t="s">
        <v>241</v>
      </c>
      <c r="K3765" s="8" t="s">
        <v>39</v>
      </c>
      <c r="L3765" s="8" t="s">
        <v>40</v>
      </c>
      <c r="M3765" s="16">
        <f>SUM_DATA[[#This Row],[TOTAL Cost]]-SUM_DATA[[#This Row],[MATERIAL Cost]]</f>
        <v>2041.08</v>
      </c>
      <c r="N3765" s="16">
        <f>IFERROR(SUM_DATA[[#This Row],[MAT C.]], 0)</f>
        <v>0</v>
      </c>
      <c r="O3765" s="16" t="e">
        <f>VLOOKUP(SUM_DATA[[#This Row],[Work Order]],'[2]MAT DETAIL'!$D:$L,8,FALSE)</f>
        <v>#N/A</v>
      </c>
      <c r="P3765" s="17">
        <v>2041.08</v>
      </c>
      <c r="Q3765" s="67" t="s">
        <v>25</v>
      </c>
      <c r="R3765" s="67"/>
      <c r="S3765" s="67"/>
    </row>
    <row r="3766" spans="4:19" ht="15">
      <c r="D3766" s="4">
        <v>620112</v>
      </c>
      <c r="E3766" s="38">
        <v>44316</v>
      </c>
      <c r="F3766" s="38">
        <v>44316</v>
      </c>
      <c r="G3766" s="62"/>
      <c r="H3766" s="4">
        <v>3093635</v>
      </c>
      <c r="I3766" s="28" t="s">
        <v>26</v>
      </c>
      <c r="J3766" s="41" t="s">
        <v>390</v>
      </c>
      <c r="K3766" s="8" t="s">
        <v>78</v>
      </c>
      <c r="L3766" s="8" t="s">
        <v>79</v>
      </c>
      <c r="M3766" s="16">
        <f>SUM_DATA[[#This Row],[TOTAL Cost]]-SUM_DATA[[#This Row],[MATERIAL Cost]]</f>
        <v>2041.08</v>
      </c>
      <c r="N3766" s="16">
        <f>IFERROR(SUM_DATA[[#This Row],[MAT C.]], 0)</f>
        <v>0</v>
      </c>
      <c r="O3766" s="16" t="e">
        <f>VLOOKUP(SUM_DATA[[#This Row],[Work Order]],'[2]MAT DETAIL'!$D:$L,8,FALSE)</f>
        <v>#N/A</v>
      </c>
      <c r="P3766" s="17">
        <v>2041.08</v>
      </c>
      <c r="Q3766" s="67" t="s">
        <v>25</v>
      </c>
      <c r="R3766" s="67"/>
      <c r="S3766" s="67"/>
    </row>
    <row r="3767" spans="4:19" ht="15">
      <c r="D3767" s="4">
        <v>620112</v>
      </c>
      <c r="E3767" s="38">
        <v>44316</v>
      </c>
      <c r="F3767" s="38">
        <v>44316</v>
      </c>
      <c r="G3767" s="62"/>
      <c r="H3767" s="4">
        <v>3093636</v>
      </c>
      <c r="I3767" s="28" t="s">
        <v>26</v>
      </c>
      <c r="J3767" s="44" t="s">
        <v>390</v>
      </c>
      <c r="K3767" s="8" t="s">
        <v>78</v>
      </c>
      <c r="L3767" s="8" t="s">
        <v>79</v>
      </c>
      <c r="M3767" s="16">
        <f>SUM_DATA[[#This Row],[TOTAL Cost]]-SUM_DATA[[#This Row],[MATERIAL Cost]]</f>
        <v>0</v>
      </c>
      <c r="N3767" s="16">
        <f>IFERROR(SUM_DATA[[#This Row],[MAT C.]], 0)</f>
        <v>0</v>
      </c>
      <c r="O3767" s="16" t="e">
        <f>VLOOKUP(SUM_DATA[[#This Row],[Work Order]],'[2]MAT DETAIL'!$D:$L,8,FALSE)</f>
        <v>#N/A</v>
      </c>
      <c r="P3767" s="17">
        <v>0</v>
      </c>
      <c r="Q3767" s="67" t="s">
        <v>25</v>
      </c>
      <c r="R3767" s="67"/>
      <c r="S3767" s="67"/>
    </row>
    <row r="3768" spans="4:19" ht="15">
      <c r="D3768" s="4">
        <v>620116</v>
      </c>
      <c r="E3768" s="38">
        <v>44316</v>
      </c>
      <c r="F3768" s="38">
        <v>44316</v>
      </c>
      <c r="G3768" s="62"/>
      <c r="H3768" s="4">
        <v>3093638</v>
      </c>
      <c r="I3768" s="28" t="s">
        <v>26</v>
      </c>
      <c r="J3768" s="41" t="s">
        <v>101</v>
      </c>
      <c r="K3768" s="8" t="s">
        <v>59</v>
      </c>
      <c r="L3768" s="8" t="s">
        <v>98</v>
      </c>
      <c r="M3768" s="16">
        <f>SUM_DATA[[#This Row],[TOTAL Cost]]-SUM_DATA[[#This Row],[MATERIAL Cost]]</f>
        <v>2041.08</v>
      </c>
      <c r="N3768" s="16">
        <f>IFERROR(SUM_DATA[[#This Row],[MAT C.]], 0)</f>
        <v>0</v>
      </c>
      <c r="O3768" s="16" t="e">
        <f>VLOOKUP(SUM_DATA[[#This Row],[Work Order]],'[2]MAT DETAIL'!$D:$L,8,FALSE)</f>
        <v>#N/A</v>
      </c>
      <c r="P3768" s="17">
        <v>2041.08</v>
      </c>
      <c r="Q3768" s="67" t="s">
        <v>25</v>
      </c>
      <c r="R3768" s="67"/>
      <c r="S3768" s="67"/>
    </row>
    <row r="3769" spans="4:19" ht="15">
      <c r="D3769" s="4">
        <v>620111</v>
      </c>
      <c r="E3769" s="38">
        <v>44316</v>
      </c>
      <c r="F3769" s="38">
        <v>44316</v>
      </c>
      <c r="G3769" s="62"/>
      <c r="H3769" s="4">
        <v>3093640</v>
      </c>
      <c r="I3769" s="28" t="s">
        <v>26</v>
      </c>
      <c r="J3769" s="44" t="s">
        <v>354</v>
      </c>
      <c r="K3769" s="8" t="s">
        <v>36</v>
      </c>
      <c r="L3769" s="10" t="s">
        <v>37</v>
      </c>
      <c r="M3769" s="16">
        <f>SUM_DATA[[#This Row],[TOTAL Cost]]-SUM_DATA[[#This Row],[MATERIAL Cost]]</f>
        <v>2041.08</v>
      </c>
      <c r="N3769" s="16">
        <f>IFERROR(SUM_DATA[[#This Row],[MAT C.]], 0)</f>
        <v>0</v>
      </c>
      <c r="O3769" s="16" t="e">
        <f>VLOOKUP(SUM_DATA[[#This Row],[Work Order]],'[2]MAT DETAIL'!$D:$L,8,FALSE)</f>
        <v>#N/A</v>
      </c>
      <c r="P3769" s="17">
        <v>2041.08</v>
      </c>
      <c r="Q3769" s="67" t="s">
        <v>25</v>
      </c>
      <c r="R3769" s="67"/>
      <c r="S3769" s="67"/>
    </row>
    <row r="3770" spans="4:19" ht="15">
      <c r="D3770" s="4">
        <v>620105</v>
      </c>
      <c r="E3770" s="38">
        <v>44316</v>
      </c>
      <c r="F3770" s="38">
        <v>44316</v>
      </c>
      <c r="G3770" s="62"/>
      <c r="H3770" s="4">
        <v>3093712</v>
      </c>
      <c r="I3770" s="28" t="s">
        <v>31</v>
      </c>
      <c r="J3770" s="44" t="s">
        <v>323</v>
      </c>
      <c r="K3770" s="8" t="s">
        <v>59</v>
      </c>
      <c r="L3770" s="8" t="s">
        <v>60</v>
      </c>
      <c r="M3770" s="16">
        <f>SUM_DATA[[#This Row],[TOTAL Cost]]-SUM_DATA[[#This Row],[MATERIAL Cost]]</f>
        <v>1360.43</v>
      </c>
      <c r="N3770" s="16">
        <f>IFERROR(SUM_DATA[[#This Row],[MAT C.]], 0)</f>
        <v>0</v>
      </c>
      <c r="O3770" s="16" t="e">
        <f>VLOOKUP(SUM_DATA[[#This Row],[Work Order]],'[2]MAT DETAIL'!$D:$L,8,FALSE)</f>
        <v>#N/A</v>
      </c>
      <c r="P3770" s="17">
        <v>1360.43</v>
      </c>
      <c r="Q3770" s="67" t="s">
        <v>25</v>
      </c>
      <c r="R3770" s="67"/>
      <c r="S3770" s="67"/>
    </row>
    <row r="3771" spans="4:19" ht="15">
      <c r="D3771" s="4">
        <v>620104</v>
      </c>
      <c r="E3771" s="38">
        <v>44316</v>
      </c>
      <c r="F3771" s="38">
        <v>44316</v>
      </c>
      <c r="G3771" s="62"/>
      <c r="H3771" s="4">
        <v>3093758</v>
      </c>
      <c r="I3771" s="28" t="s">
        <v>26</v>
      </c>
      <c r="J3771" s="44" t="s">
        <v>1138</v>
      </c>
      <c r="K3771" s="8" t="s">
        <v>36</v>
      </c>
      <c r="L3771" s="8" t="s">
        <v>42</v>
      </c>
      <c r="M3771" s="16">
        <f>SUM_DATA[[#This Row],[TOTAL Cost]]-SUM_DATA[[#This Row],[MATERIAL Cost]]</f>
        <v>510.27000000000044</v>
      </c>
      <c r="N3771" s="16">
        <f>IFERROR(SUM_DATA[[#This Row],[MAT C.]], 0)</f>
        <v>24900</v>
      </c>
      <c r="O3771" s="16">
        <f>VLOOKUP(SUM_DATA[[#This Row],[Work Order]],'[2]MAT DETAIL'!$D:$L,8,FALSE)</f>
        <v>24900</v>
      </c>
      <c r="P3771" s="17">
        <v>25410.27</v>
      </c>
      <c r="Q3771" s="67" t="s">
        <v>21</v>
      </c>
      <c r="R3771" s="67"/>
      <c r="S3771" s="67"/>
    </row>
    <row r="3772" spans="4:19" ht="15">
      <c r="D3772" s="4">
        <v>620105</v>
      </c>
      <c r="E3772" s="38">
        <v>44316</v>
      </c>
      <c r="F3772" s="38">
        <v>44316</v>
      </c>
      <c r="G3772" s="62"/>
      <c r="H3772" s="4">
        <v>3093759</v>
      </c>
      <c r="I3772" s="28" t="s">
        <v>26</v>
      </c>
      <c r="J3772" s="41" t="s">
        <v>1138</v>
      </c>
      <c r="K3772" s="8" t="s">
        <v>36</v>
      </c>
      <c r="L3772" s="8" t="s">
        <v>42</v>
      </c>
      <c r="M3772" s="16">
        <f>SUM_DATA[[#This Row],[TOTAL Cost]]-SUM_DATA[[#This Row],[MATERIAL Cost]]</f>
        <v>510.27000000000044</v>
      </c>
      <c r="N3772" s="16">
        <f>IFERROR(SUM_DATA[[#This Row],[MAT C.]], 0)</f>
        <v>24900</v>
      </c>
      <c r="O3772" s="16">
        <f>VLOOKUP(SUM_DATA[[#This Row],[Work Order]],'[2]MAT DETAIL'!$D:$L,8,FALSE)</f>
        <v>24900</v>
      </c>
      <c r="P3772" s="17">
        <v>25410.27</v>
      </c>
      <c r="Q3772" s="67" t="s">
        <v>21</v>
      </c>
      <c r="R3772" s="67"/>
      <c r="S3772" s="67"/>
    </row>
    <row r="3773" spans="4:19" ht="15">
      <c r="D3773" s="4">
        <v>620106</v>
      </c>
      <c r="E3773" s="38">
        <v>44316</v>
      </c>
      <c r="F3773" s="38">
        <v>44316</v>
      </c>
      <c r="G3773" s="62"/>
      <c r="H3773" s="4">
        <v>3093761</v>
      </c>
      <c r="I3773" s="28" t="s">
        <v>26</v>
      </c>
      <c r="J3773" s="44" t="s">
        <v>1138</v>
      </c>
      <c r="K3773" s="8" t="s">
        <v>36</v>
      </c>
      <c r="L3773" s="8" t="s">
        <v>42</v>
      </c>
      <c r="M3773" s="16">
        <f>SUM_DATA[[#This Row],[TOTAL Cost]]-SUM_DATA[[#This Row],[MATERIAL Cost]]</f>
        <v>510.27000000000044</v>
      </c>
      <c r="N3773" s="16">
        <f>IFERROR(SUM_DATA[[#This Row],[MAT C.]], 0)</f>
        <v>24900</v>
      </c>
      <c r="O3773" s="16">
        <f>VLOOKUP(SUM_DATA[[#This Row],[Work Order]],'[2]MAT DETAIL'!$D:$L,8,FALSE)</f>
        <v>24900</v>
      </c>
      <c r="P3773" s="17">
        <v>25410.27</v>
      </c>
      <c r="Q3773" s="67" t="s">
        <v>21</v>
      </c>
      <c r="R3773" s="67"/>
      <c r="S3773" s="67"/>
    </row>
    <row r="3774" spans="4:19" ht="15">
      <c r="D3774" s="4">
        <v>620107</v>
      </c>
      <c r="E3774" s="38">
        <v>44316</v>
      </c>
      <c r="F3774" s="38">
        <v>44316</v>
      </c>
      <c r="G3774" s="62"/>
      <c r="H3774" s="4">
        <v>3093762</v>
      </c>
      <c r="I3774" s="28" t="s">
        <v>26</v>
      </c>
      <c r="J3774" s="44" t="s">
        <v>1138</v>
      </c>
      <c r="K3774" s="8" t="s">
        <v>36</v>
      </c>
      <c r="L3774" s="8" t="s">
        <v>42</v>
      </c>
      <c r="M3774" s="16">
        <f>SUM_DATA[[#This Row],[TOTAL Cost]]-SUM_DATA[[#This Row],[MATERIAL Cost]]</f>
        <v>510.27000000000044</v>
      </c>
      <c r="N3774" s="16">
        <f>IFERROR(SUM_DATA[[#This Row],[MAT C.]], 0)</f>
        <v>24900</v>
      </c>
      <c r="O3774" s="16">
        <f>VLOOKUP(SUM_DATA[[#This Row],[Work Order]],'[2]MAT DETAIL'!$D:$L,8,FALSE)</f>
        <v>24900</v>
      </c>
      <c r="P3774" s="17">
        <v>25410.27</v>
      </c>
      <c r="Q3774" s="67" t="s">
        <v>21</v>
      </c>
      <c r="R3774" s="67"/>
      <c r="S3774" s="67"/>
    </row>
    <row r="3775" spans="4:19" ht="15">
      <c r="D3775" s="4">
        <v>620111</v>
      </c>
      <c r="E3775" s="38">
        <v>44316</v>
      </c>
      <c r="F3775" s="38">
        <v>44316</v>
      </c>
      <c r="G3775" s="62"/>
      <c r="H3775" s="4">
        <v>3093784</v>
      </c>
      <c r="I3775" s="28" t="s">
        <v>26</v>
      </c>
      <c r="J3775" s="44" t="s">
        <v>1138</v>
      </c>
      <c r="K3775" s="8" t="s">
        <v>36</v>
      </c>
      <c r="L3775" s="8" t="s">
        <v>42</v>
      </c>
      <c r="M3775" s="16">
        <f>SUM_DATA[[#This Row],[TOTAL Cost]]-SUM_DATA[[#This Row],[MATERIAL Cost]]</f>
        <v>510.27000000000044</v>
      </c>
      <c r="N3775" s="16">
        <f>IFERROR(SUM_DATA[[#This Row],[MAT C.]], 0)</f>
        <v>24900</v>
      </c>
      <c r="O3775" s="16">
        <f>VLOOKUP(SUM_DATA[[#This Row],[Work Order]],'[2]MAT DETAIL'!$D:$L,8,FALSE)</f>
        <v>24900</v>
      </c>
      <c r="P3775" s="17">
        <v>25410.27</v>
      </c>
      <c r="Q3775" s="67" t="s">
        <v>21</v>
      </c>
      <c r="R3775" s="67"/>
      <c r="S3775" s="67"/>
    </row>
    <row r="3776" spans="4:19" ht="15">
      <c r="D3776" s="4">
        <v>620113</v>
      </c>
      <c r="E3776" s="38">
        <v>44316</v>
      </c>
      <c r="F3776" s="38">
        <v>44316</v>
      </c>
      <c r="G3776" s="62"/>
      <c r="H3776" s="4">
        <v>3093785</v>
      </c>
      <c r="I3776" s="28" t="s">
        <v>26</v>
      </c>
      <c r="J3776" s="41" t="s">
        <v>1138</v>
      </c>
      <c r="K3776" s="8" t="s">
        <v>36</v>
      </c>
      <c r="L3776" s="8" t="s">
        <v>42</v>
      </c>
      <c r="M3776" s="16">
        <f>SUM_DATA[[#This Row],[TOTAL Cost]]-SUM_DATA[[#This Row],[MATERIAL Cost]]</f>
        <v>510.27000000000044</v>
      </c>
      <c r="N3776" s="16">
        <f>IFERROR(SUM_DATA[[#This Row],[MAT C.]], 0)</f>
        <v>24900</v>
      </c>
      <c r="O3776" s="16">
        <f>VLOOKUP(SUM_DATA[[#This Row],[Work Order]],'[2]MAT DETAIL'!$D:$L,8,FALSE)</f>
        <v>24900</v>
      </c>
      <c r="P3776" s="17">
        <v>25410.27</v>
      </c>
      <c r="Q3776" s="67" t="s">
        <v>21</v>
      </c>
      <c r="R3776" s="67"/>
      <c r="S3776" s="67"/>
    </row>
    <row r="3777" spans="4:19" ht="15">
      <c r="D3777" s="4">
        <v>620119</v>
      </c>
      <c r="E3777" s="38">
        <v>44316</v>
      </c>
      <c r="F3777" s="38">
        <v>44316</v>
      </c>
      <c r="G3777" s="62"/>
      <c r="H3777" s="4">
        <v>3093786</v>
      </c>
      <c r="I3777" s="28" t="s">
        <v>26</v>
      </c>
      <c r="J3777" s="44" t="s">
        <v>1138</v>
      </c>
      <c r="K3777" s="8" t="s">
        <v>36</v>
      </c>
      <c r="L3777" s="8" t="s">
        <v>42</v>
      </c>
      <c r="M3777" s="16">
        <f>SUM_DATA[[#This Row],[TOTAL Cost]]-SUM_DATA[[#This Row],[MATERIAL Cost]]</f>
        <v>510.27000000000044</v>
      </c>
      <c r="N3777" s="16">
        <f>IFERROR(SUM_DATA[[#This Row],[MAT C.]], 0)</f>
        <v>24900</v>
      </c>
      <c r="O3777" s="16">
        <f>VLOOKUP(SUM_DATA[[#This Row],[Work Order]],'[2]MAT DETAIL'!$D:$L,8,FALSE)</f>
        <v>24900</v>
      </c>
      <c r="P3777" s="17">
        <v>25410.27</v>
      </c>
      <c r="Q3777" s="67" t="s">
        <v>21</v>
      </c>
      <c r="R3777" s="67"/>
      <c r="S3777" s="67"/>
    </row>
    <row r="3778" spans="4:19" ht="15">
      <c r="D3778" s="4">
        <v>620120</v>
      </c>
      <c r="E3778" s="38">
        <v>44316</v>
      </c>
      <c r="F3778" s="38">
        <v>44316</v>
      </c>
      <c r="G3778" s="62"/>
      <c r="H3778" s="4">
        <v>3093787</v>
      </c>
      <c r="I3778" s="28" t="s">
        <v>26</v>
      </c>
      <c r="J3778" s="44" t="s">
        <v>1138</v>
      </c>
      <c r="K3778" s="8" t="s">
        <v>36</v>
      </c>
      <c r="L3778" s="8" t="s">
        <v>42</v>
      </c>
      <c r="M3778" s="16">
        <f>SUM_DATA[[#This Row],[TOTAL Cost]]-SUM_DATA[[#This Row],[MATERIAL Cost]]</f>
        <v>510.27000000000044</v>
      </c>
      <c r="N3778" s="16">
        <f>IFERROR(SUM_DATA[[#This Row],[MAT C.]], 0)</f>
        <v>24900</v>
      </c>
      <c r="O3778" s="16">
        <f>VLOOKUP(SUM_DATA[[#This Row],[Work Order]],'[2]MAT DETAIL'!$D:$L,8,FALSE)</f>
        <v>24900</v>
      </c>
      <c r="P3778" s="17">
        <v>25410.27</v>
      </c>
      <c r="Q3778" s="67" t="s">
        <v>21</v>
      </c>
      <c r="R3778" s="67"/>
      <c r="S3778" s="67"/>
    </row>
    <row r="3779" spans="4:19" ht="15">
      <c r="D3779" s="4">
        <v>620123</v>
      </c>
      <c r="E3779" s="38">
        <v>44316</v>
      </c>
      <c r="F3779" s="38">
        <v>44316</v>
      </c>
      <c r="G3779" s="62"/>
      <c r="H3779" s="4">
        <v>3093788</v>
      </c>
      <c r="I3779" s="28" t="s">
        <v>26</v>
      </c>
      <c r="J3779" s="44" t="s">
        <v>1138</v>
      </c>
      <c r="K3779" s="8" t="s">
        <v>36</v>
      </c>
      <c r="L3779" s="8" t="s">
        <v>42</v>
      </c>
      <c r="M3779" s="16">
        <f>SUM_DATA[[#This Row],[TOTAL Cost]]-SUM_DATA[[#This Row],[MATERIAL Cost]]</f>
        <v>510.27000000000044</v>
      </c>
      <c r="N3779" s="16">
        <f>IFERROR(SUM_DATA[[#This Row],[MAT C.]], 0)</f>
        <v>24900</v>
      </c>
      <c r="O3779" s="16">
        <f>VLOOKUP(SUM_DATA[[#This Row],[Work Order]],'[2]MAT DETAIL'!$D:$L,8,FALSE)</f>
        <v>24900</v>
      </c>
      <c r="P3779" s="17">
        <v>25410.27</v>
      </c>
      <c r="Q3779" s="67" t="s">
        <v>21</v>
      </c>
      <c r="R3779" s="67"/>
      <c r="S3779" s="67"/>
    </row>
    <row r="3780" spans="4:19" ht="15">
      <c r="D3780" s="4">
        <v>620124</v>
      </c>
      <c r="E3780" s="38">
        <v>44316</v>
      </c>
      <c r="F3780" s="38">
        <v>44316</v>
      </c>
      <c r="G3780" s="62"/>
      <c r="H3780" s="4">
        <v>3093789</v>
      </c>
      <c r="I3780" s="28" t="s">
        <v>26</v>
      </c>
      <c r="J3780" s="44" t="s">
        <v>1138</v>
      </c>
      <c r="K3780" s="8" t="s">
        <v>36</v>
      </c>
      <c r="L3780" s="8" t="s">
        <v>42</v>
      </c>
      <c r="M3780" s="16">
        <f>SUM_DATA[[#This Row],[TOTAL Cost]]-SUM_DATA[[#This Row],[MATERIAL Cost]]</f>
        <v>510.27000000000044</v>
      </c>
      <c r="N3780" s="16">
        <f>IFERROR(SUM_DATA[[#This Row],[MAT C.]], 0)</f>
        <v>24900</v>
      </c>
      <c r="O3780" s="16">
        <f>VLOOKUP(SUM_DATA[[#This Row],[Work Order]],'[2]MAT DETAIL'!$D:$L,8,FALSE)</f>
        <v>24900</v>
      </c>
      <c r="P3780" s="17">
        <v>25410.27</v>
      </c>
      <c r="Q3780" s="67" t="s">
        <v>21</v>
      </c>
      <c r="R3780" s="67"/>
      <c r="S3780" s="67"/>
    </row>
    <row r="3781" spans="4:19" ht="15">
      <c r="D3781" s="4">
        <v>620106</v>
      </c>
      <c r="E3781" s="38">
        <v>44321</v>
      </c>
      <c r="F3781" s="38">
        <v>44321</v>
      </c>
      <c r="G3781" s="62"/>
      <c r="H3781" s="4">
        <v>3094301</v>
      </c>
      <c r="I3781" s="28" t="s">
        <v>26</v>
      </c>
      <c r="J3781" s="44" t="s">
        <v>72</v>
      </c>
      <c r="K3781" s="8" t="s">
        <v>36</v>
      </c>
      <c r="L3781" s="10" t="s">
        <v>37</v>
      </c>
      <c r="M3781" s="16">
        <f>SUM_DATA[[#This Row],[TOTAL Cost]]-SUM_DATA[[#This Row],[MATERIAL Cost]]</f>
        <v>1859.64</v>
      </c>
      <c r="N3781" s="16">
        <f>IFERROR(SUM_DATA[[#This Row],[MAT C.]], 0)</f>
        <v>0</v>
      </c>
      <c r="O3781" s="16" t="e">
        <f>VLOOKUP(SUM_DATA[[#This Row],[Work Order]],'[2]MAT DETAIL'!$D:$L,8,FALSE)</f>
        <v>#N/A</v>
      </c>
      <c r="P3781" s="17">
        <v>1859.64</v>
      </c>
      <c r="Q3781" s="67" t="s">
        <v>25</v>
      </c>
      <c r="R3781" s="67"/>
      <c r="S3781" s="67"/>
    </row>
    <row r="3782" spans="4:19" ht="15">
      <c r="D3782" s="4">
        <v>620116</v>
      </c>
      <c r="E3782" s="38">
        <v>44321</v>
      </c>
      <c r="F3782" s="38">
        <v>44321</v>
      </c>
      <c r="G3782" s="62"/>
      <c r="H3782" s="4">
        <v>3094304</v>
      </c>
      <c r="I3782" s="28" t="s">
        <v>26</v>
      </c>
      <c r="J3782" s="43" t="s">
        <v>241</v>
      </c>
      <c r="K3782" s="8" t="s">
        <v>39</v>
      </c>
      <c r="L3782" s="8" t="s">
        <v>40</v>
      </c>
      <c r="M3782" s="16">
        <f>SUM_DATA[[#This Row],[TOTAL Cost]]-SUM_DATA[[#This Row],[MATERIAL Cost]]</f>
        <v>1859.64</v>
      </c>
      <c r="N3782" s="16">
        <f>IFERROR(SUM_DATA[[#This Row],[MAT C.]], 0)</f>
        <v>0</v>
      </c>
      <c r="O3782" s="16" t="e">
        <f>VLOOKUP(SUM_DATA[[#This Row],[Work Order]],'[2]MAT DETAIL'!$D:$L,8,FALSE)</f>
        <v>#N/A</v>
      </c>
      <c r="P3782" s="17">
        <v>1859.64</v>
      </c>
      <c r="Q3782" s="67" t="s">
        <v>25</v>
      </c>
      <c r="R3782" s="67"/>
      <c r="S3782" s="67"/>
    </row>
    <row r="3783" spans="4:19" ht="15">
      <c r="D3783" s="4">
        <v>620117</v>
      </c>
      <c r="E3783" s="38">
        <v>44321</v>
      </c>
      <c r="F3783" s="38">
        <v>44321</v>
      </c>
      <c r="G3783" s="62"/>
      <c r="H3783" s="4">
        <v>3094306</v>
      </c>
      <c r="I3783" s="28" t="s">
        <v>26</v>
      </c>
      <c r="J3783" s="44" t="s">
        <v>1139</v>
      </c>
      <c r="K3783" s="8" t="s">
        <v>33</v>
      </c>
      <c r="L3783" s="8" t="s">
        <v>39</v>
      </c>
      <c r="M3783" s="16">
        <f>SUM_DATA[[#This Row],[TOTAL Cost]]-SUM_DATA[[#This Row],[MATERIAL Cost]]</f>
        <v>1859.64</v>
      </c>
      <c r="N3783" s="16">
        <f>IFERROR(SUM_DATA[[#This Row],[MAT C.]], 0)</f>
        <v>0</v>
      </c>
      <c r="O3783" s="16" t="e">
        <f>VLOOKUP(SUM_DATA[[#This Row],[Work Order]],'[2]MAT DETAIL'!$D:$L,8,FALSE)</f>
        <v>#N/A</v>
      </c>
      <c r="P3783" s="17">
        <v>1859.64</v>
      </c>
      <c r="Q3783" s="67" t="s">
        <v>25</v>
      </c>
      <c r="R3783" s="67"/>
      <c r="S3783" s="67"/>
    </row>
    <row r="3784" spans="4:19" ht="15">
      <c r="D3784" s="4">
        <v>620107</v>
      </c>
      <c r="E3784" s="38">
        <v>44321</v>
      </c>
      <c r="F3784" s="38">
        <v>44321</v>
      </c>
      <c r="G3784" s="62"/>
      <c r="H3784" s="4">
        <v>3094308</v>
      </c>
      <c r="I3784" s="28" t="s">
        <v>26</v>
      </c>
      <c r="J3784" s="41" t="s">
        <v>450</v>
      </c>
      <c r="K3784" s="8" t="s">
        <v>67</v>
      </c>
      <c r="L3784" s="8" t="s">
        <v>451</v>
      </c>
      <c r="M3784" s="16">
        <f>SUM_DATA[[#This Row],[TOTAL Cost]]-SUM_DATA[[#This Row],[MATERIAL Cost]]</f>
        <v>1859.64</v>
      </c>
      <c r="N3784" s="16">
        <f>IFERROR(SUM_DATA[[#This Row],[MAT C.]], 0)</f>
        <v>0</v>
      </c>
      <c r="O3784" s="16" t="e">
        <f>VLOOKUP(SUM_DATA[[#This Row],[Work Order]],'[2]MAT DETAIL'!$D:$L,8,FALSE)</f>
        <v>#N/A</v>
      </c>
      <c r="P3784" s="17">
        <v>1859.64</v>
      </c>
      <c r="Q3784" s="67" t="s">
        <v>25</v>
      </c>
      <c r="R3784" s="67"/>
      <c r="S3784" s="67"/>
    </row>
    <row r="3785" spans="4:19" ht="15">
      <c r="D3785" s="4">
        <v>620117</v>
      </c>
      <c r="E3785" s="38">
        <v>44321</v>
      </c>
      <c r="F3785" s="38">
        <v>44321</v>
      </c>
      <c r="G3785" s="62"/>
      <c r="H3785" s="4">
        <v>3094311</v>
      </c>
      <c r="I3785" s="28" t="s">
        <v>26</v>
      </c>
      <c r="J3785" s="41" t="s">
        <v>288</v>
      </c>
      <c r="K3785" s="8" t="s">
        <v>47</v>
      </c>
      <c r="L3785" s="8" t="s">
        <v>289</v>
      </c>
      <c r="M3785" s="16">
        <f>SUM_DATA[[#This Row],[TOTAL Cost]]-SUM_DATA[[#This Row],[MATERIAL Cost]]</f>
        <v>1859.64</v>
      </c>
      <c r="N3785" s="16">
        <f>IFERROR(SUM_DATA[[#This Row],[MAT C.]], 0)</f>
        <v>0</v>
      </c>
      <c r="O3785" s="16" t="e">
        <f>VLOOKUP(SUM_DATA[[#This Row],[Work Order]],'[2]MAT DETAIL'!$D:$L,8,FALSE)</f>
        <v>#N/A</v>
      </c>
      <c r="P3785" s="17">
        <v>1859.64</v>
      </c>
      <c r="Q3785" s="67" t="s">
        <v>25</v>
      </c>
      <c r="R3785" s="67"/>
      <c r="S3785" s="67"/>
    </row>
    <row r="3786" spans="4:19" ht="15">
      <c r="D3786" s="4">
        <v>620117</v>
      </c>
      <c r="E3786" s="35">
        <v>44321</v>
      </c>
      <c r="F3786" s="35"/>
      <c r="G3786" s="62"/>
      <c r="H3786" s="4">
        <v>3094311</v>
      </c>
      <c r="I3786" s="28" t="s">
        <v>26</v>
      </c>
      <c r="J3786" s="41" t="s">
        <v>286</v>
      </c>
      <c r="K3786" s="10" t="s">
        <v>59</v>
      </c>
      <c r="L3786" s="8" t="s">
        <v>98</v>
      </c>
      <c r="M3786" s="16"/>
      <c r="N3786" s="16"/>
      <c r="O3786" s="16"/>
      <c r="P3786" s="16"/>
      <c r="Q3786" s="67" t="s">
        <v>25</v>
      </c>
      <c r="R3786" s="67"/>
      <c r="S3786" s="67"/>
    </row>
    <row r="3787" spans="4:19" ht="15">
      <c r="D3787" s="4">
        <v>620116</v>
      </c>
      <c r="E3787" s="38">
        <v>44321</v>
      </c>
      <c r="F3787" s="38">
        <v>44321</v>
      </c>
      <c r="G3787" s="62"/>
      <c r="H3787" s="4">
        <v>3094313</v>
      </c>
      <c r="I3787" s="28" t="s">
        <v>26</v>
      </c>
      <c r="J3787" s="41" t="s">
        <v>390</v>
      </c>
      <c r="K3787" s="8" t="s">
        <v>78</v>
      </c>
      <c r="L3787" s="8" t="s">
        <v>79</v>
      </c>
      <c r="M3787" s="16">
        <f>SUM_DATA[[#This Row],[TOTAL Cost]]-SUM_DATA[[#This Row],[MATERIAL Cost]]</f>
        <v>1859.64</v>
      </c>
      <c r="N3787" s="16">
        <f>IFERROR(SUM_DATA[[#This Row],[MAT C.]], 0)</f>
        <v>0</v>
      </c>
      <c r="O3787" s="16" t="e">
        <f>VLOOKUP(SUM_DATA[[#This Row],[Work Order]],'[2]MAT DETAIL'!$D:$L,8,FALSE)</f>
        <v>#N/A</v>
      </c>
      <c r="P3787" s="17">
        <v>1859.64</v>
      </c>
      <c r="Q3787" s="67" t="s">
        <v>25</v>
      </c>
      <c r="R3787" s="67"/>
      <c r="S3787" s="67"/>
    </row>
    <row r="3788" spans="4:19" ht="15">
      <c r="D3788" s="4">
        <v>620119</v>
      </c>
      <c r="E3788" s="38">
        <v>44321</v>
      </c>
      <c r="F3788" s="38">
        <v>44321</v>
      </c>
      <c r="G3788" s="62"/>
      <c r="H3788" s="4">
        <v>3094314</v>
      </c>
      <c r="I3788" s="28" t="s">
        <v>26</v>
      </c>
      <c r="J3788" s="41" t="s">
        <v>1140</v>
      </c>
      <c r="K3788" s="8" t="s">
        <v>56</v>
      </c>
      <c r="L3788" s="8" t="s">
        <v>146</v>
      </c>
      <c r="M3788" s="16">
        <f>SUM_DATA[[#This Row],[TOTAL Cost]]-SUM_DATA[[#This Row],[MATERIAL Cost]]</f>
        <v>1859.64</v>
      </c>
      <c r="N3788" s="16">
        <f>IFERROR(SUM_DATA[[#This Row],[MAT C.]], 0)</f>
        <v>0</v>
      </c>
      <c r="O3788" s="16" t="e">
        <f>VLOOKUP(SUM_DATA[[#This Row],[Work Order]],'[2]MAT DETAIL'!$D:$L,8,FALSE)</f>
        <v>#N/A</v>
      </c>
      <c r="P3788" s="17">
        <v>1859.64</v>
      </c>
      <c r="Q3788" s="67" t="s">
        <v>25</v>
      </c>
      <c r="R3788" s="67"/>
      <c r="S3788" s="67"/>
    </row>
    <row r="3789" spans="4:19" ht="15">
      <c r="D3789" s="4">
        <v>620116</v>
      </c>
      <c r="E3789" s="38">
        <v>44321</v>
      </c>
      <c r="F3789" s="38">
        <v>44321</v>
      </c>
      <c r="G3789" s="62"/>
      <c r="H3789" s="4">
        <v>3094315</v>
      </c>
      <c r="I3789" s="28" t="s">
        <v>26</v>
      </c>
      <c r="J3789" s="41" t="s">
        <v>101</v>
      </c>
      <c r="K3789" s="8" t="s">
        <v>59</v>
      </c>
      <c r="L3789" s="8" t="s">
        <v>98</v>
      </c>
      <c r="M3789" s="16">
        <f>SUM_DATA[[#This Row],[TOTAL Cost]]-SUM_DATA[[#This Row],[MATERIAL Cost]]</f>
        <v>1859.64</v>
      </c>
      <c r="N3789" s="16">
        <f>IFERROR(SUM_DATA[[#This Row],[MAT C.]], 0)</f>
        <v>0</v>
      </c>
      <c r="O3789" s="16" t="e">
        <f>VLOOKUP(SUM_DATA[[#This Row],[Work Order]],'[2]MAT DETAIL'!$D:$L,8,FALSE)</f>
        <v>#N/A</v>
      </c>
      <c r="P3789" s="17">
        <v>1859.64</v>
      </c>
      <c r="Q3789" s="67" t="s">
        <v>25</v>
      </c>
      <c r="R3789" s="67"/>
      <c r="S3789" s="67"/>
    </row>
    <row r="3790" spans="4:19" ht="15">
      <c r="D3790" s="4">
        <v>620116</v>
      </c>
      <c r="E3790" s="38">
        <v>44321</v>
      </c>
      <c r="F3790" s="38">
        <v>44321</v>
      </c>
      <c r="G3790" s="62"/>
      <c r="H3790" s="4">
        <v>3094317</v>
      </c>
      <c r="I3790" s="28" t="s">
        <v>26</v>
      </c>
      <c r="J3790" s="48" t="s">
        <v>64</v>
      </c>
      <c r="K3790" s="8" t="s">
        <v>47</v>
      </c>
      <c r="L3790" s="8" t="s">
        <v>65</v>
      </c>
      <c r="M3790" s="16">
        <f>SUM_DATA[[#This Row],[TOTAL Cost]]-SUM_DATA[[#This Row],[MATERIAL Cost]]</f>
        <v>1859.64</v>
      </c>
      <c r="N3790" s="16">
        <f>IFERROR(SUM_DATA[[#This Row],[MAT C.]], 0)</f>
        <v>0</v>
      </c>
      <c r="O3790" s="16" t="e">
        <f>VLOOKUP(SUM_DATA[[#This Row],[Work Order]],'[2]MAT DETAIL'!$D:$L,8,FALSE)</f>
        <v>#N/A</v>
      </c>
      <c r="P3790" s="17">
        <v>1859.64</v>
      </c>
      <c r="Q3790" s="67" t="s">
        <v>25</v>
      </c>
      <c r="R3790" s="67"/>
      <c r="S3790" s="67"/>
    </row>
    <row r="3791" spans="4:19" ht="15">
      <c r="D3791" s="4">
        <v>620119</v>
      </c>
      <c r="E3791" s="38">
        <v>44321</v>
      </c>
      <c r="F3791" s="38">
        <v>44321</v>
      </c>
      <c r="G3791" s="62"/>
      <c r="H3791" s="4">
        <v>3094318</v>
      </c>
      <c r="I3791" s="28" t="s">
        <v>26</v>
      </c>
      <c r="J3791" s="41" t="s">
        <v>72</v>
      </c>
      <c r="K3791" s="8" t="s">
        <v>36</v>
      </c>
      <c r="L3791" s="10" t="s">
        <v>37</v>
      </c>
      <c r="M3791" s="16">
        <f>SUM_DATA[[#This Row],[TOTAL Cost]]-SUM_DATA[[#This Row],[MATERIAL Cost]]</f>
        <v>2041.08</v>
      </c>
      <c r="N3791" s="16">
        <f>IFERROR(SUM_DATA[[#This Row],[MAT C.]], 0)</f>
        <v>0</v>
      </c>
      <c r="O3791" s="16" t="e">
        <f>VLOOKUP(SUM_DATA[[#This Row],[Work Order]],'[2]MAT DETAIL'!$D:$L,8,FALSE)</f>
        <v>#N/A</v>
      </c>
      <c r="P3791" s="17">
        <v>2041.08</v>
      </c>
      <c r="Q3791" s="67" t="s">
        <v>25</v>
      </c>
      <c r="R3791" s="67"/>
      <c r="S3791" s="67"/>
    </row>
    <row r="3792" spans="4:19" ht="15">
      <c r="D3792" s="4">
        <v>620111</v>
      </c>
      <c r="E3792" s="38">
        <v>44321</v>
      </c>
      <c r="F3792" s="38">
        <v>44321</v>
      </c>
      <c r="G3792" s="62"/>
      <c r="H3792" s="4">
        <v>3094319</v>
      </c>
      <c r="I3792" s="28" t="s">
        <v>26</v>
      </c>
      <c r="J3792" s="41" t="s">
        <v>254</v>
      </c>
      <c r="K3792" s="8" t="s">
        <v>82</v>
      </c>
      <c r="L3792" s="8" t="s">
        <v>83</v>
      </c>
      <c r="M3792" s="16">
        <f>SUM_DATA[[#This Row],[TOTAL Cost]]-SUM_DATA[[#This Row],[MATERIAL Cost]]</f>
        <v>1859.64</v>
      </c>
      <c r="N3792" s="16">
        <f>IFERROR(SUM_DATA[[#This Row],[MAT C.]], 0)</f>
        <v>0</v>
      </c>
      <c r="O3792" s="16" t="e">
        <f>VLOOKUP(SUM_DATA[[#This Row],[Work Order]],'[2]MAT DETAIL'!$D:$L,8,FALSE)</f>
        <v>#N/A</v>
      </c>
      <c r="P3792" s="17">
        <v>1859.64</v>
      </c>
      <c r="Q3792" s="67" t="s">
        <v>25</v>
      </c>
      <c r="R3792" s="67"/>
      <c r="S3792" s="67"/>
    </row>
    <row r="3793" spans="4:19" ht="15">
      <c r="D3793" s="4">
        <v>620120</v>
      </c>
      <c r="E3793" s="38">
        <v>44321</v>
      </c>
      <c r="F3793" s="38">
        <v>44321</v>
      </c>
      <c r="G3793" s="62"/>
      <c r="H3793" s="4">
        <v>3094320</v>
      </c>
      <c r="I3793" s="28" t="s">
        <v>26</v>
      </c>
      <c r="J3793" s="41" t="s">
        <v>139</v>
      </c>
      <c r="K3793" s="8" t="s">
        <v>82</v>
      </c>
      <c r="L3793" s="8" t="s">
        <v>140</v>
      </c>
      <c r="M3793" s="16">
        <f>SUM_DATA[[#This Row],[TOTAL Cost]]-SUM_DATA[[#This Row],[MATERIAL Cost]]</f>
        <v>1859.64</v>
      </c>
      <c r="N3793" s="16">
        <f>IFERROR(SUM_DATA[[#This Row],[MAT C.]], 0)</f>
        <v>0</v>
      </c>
      <c r="O3793" s="16" t="e">
        <f>VLOOKUP(SUM_DATA[[#This Row],[Work Order]],'[2]MAT DETAIL'!$D:$L,8,FALSE)</f>
        <v>#N/A</v>
      </c>
      <c r="P3793" s="17">
        <v>1859.64</v>
      </c>
      <c r="Q3793" s="67" t="s">
        <v>25</v>
      </c>
      <c r="R3793" s="67"/>
      <c r="S3793" s="67"/>
    </row>
    <row r="3794" spans="4:19" ht="15">
      <c r="D3794" s="4">
        <v>620106</v>
      </c>
      <c r="E3794" s="38">
        <v>44321</v>
      </c>
      <c r="F3794" s="38">
        <v>44321</v>
      </c>
      <c r="G3794" s="62"/>
      <c r="H3794" s="4">
        <v>3094321</v>
      </c>
      <c r="I3794" s="28" t="s">
        <v>26</v>
      </c>
      <c r="J3794" s="41" t="s">
        <v>77</v>
      </c>
      <c r="K3794" s="8" t="s">
        <v>78</v>
      </c>
      <c r="L3794" s="8" t="s">
        <v>79</v>
      </c>
      <c r="M3794" s="16">
        <f>SUM_DATA[[#This Row],[TOTAL Cost]]-SUM_DATA[[#This Row],[MATERIAL Cost]]</f>
        <v>1859.64</v>
      </c>
      <c r="N3794" s="16">
        <f>IFERROR(SUM_DATA[[#This Row],[MAT C.]], 0)</f>
        <v>0</v>
      </c>
      <c r="O3794" s="16" t="e">
        <f>VLOOKUP(SUM_DATA[[#This Row],[Work Order]],'[2]MAT DETAIL'!$D:$L,8,FALSE)</f>
        <v>#N/A</v>
      </c>
      <c r="P3794" s="17">
        <v>1859.64</v>
      </c>
      <c r="Q3794" s="67" t="s">
        <v>25</v>
      </c>
      <c r="R3794" s="67"/>
      <c r="S3794" s="67"/>
    </row>
    <row r="3795" spans="4:19" ht="15">
      <c r="D3795" s="4">
        <v>620116</v>
      </c>
      <c r="E3795" s="38">
        <v>44321</v>
      </c>
      <c r="F3795" s="38">
        <v>44321</v>
      </c>
      <c r="G3795" s="62"/>
      <c r="H3795" s="4">
        <v>3094322</v>
      </c>
      <c r="I3795" s="28" t="s">
        <v>26</v>
      </c>
      <c r="J3795" s="41" t="s">
        <v>228</v>
      </c>
      <c r="K3795" s="8" t="s">
        <v>33</v>
      </c>
      <c r="L3795" s="8" t="s">
        <v>39</v>
      </c>
      <c r="M3795" s="16">
        <f>SUM_DATA[[#This Row],[TOTAL Cost]]-SUM_DATA[[#This Row],[MATERIAL Cost]]</f>
        <v>1859.64</v>
      </c>
      <c r="N3795" s="16">
        <f>IFERROR(SUM_DATA[[#This Row],[MAT C.]], 0)</f>
        <v>0</v>
      </c>
      <c r="O3795" s="16" t="e">
        <f>VLOOKUP(SUM_DATA[[#This Row],[Work Order]],'[2]MAT DETAIL'!$D:$L,8,FALSE)</f>
        <v>#N/A</v>
      </c>
      <c r="P3795" s="17">
        <v>1859.64</v>
      </c>
      <c r="Q3795" s="67" t="s">
        <v>25</v>
      </c>
      <c r="R3795" s="67"/>
      <c r="S3795" s="67"/>
    </row>
    <row r="3796" spans="4:19" ht="15">
      <c r="D3796" s="4">
        <v>620111</v>
      </c>
      <c r="E3796" s="38">
        <v>44321</v>
      </c>
      <c r="F3796" s="38">
        <v>44321</v>
      </c>
      <c r="G3796" s="62"/>
      <c r="H3796" s="4">
        <v>3094572</v>
      </c>
      <c r="I3796" s="28" t="s">
        <v>31</v>
      </c>
      <c r="J3796" s="41" t="s">
        <v>273</v>
      </c>
      <c r="K3796" s="8" t="s">
        <v>36</v>
      </c>
      <c r="L3796" s="8" t="s">
        <v>42</v>
      </c>
      <c r="M3796" s="16">
        <f>SUM_DATA[[#This Row],[TOTAL Cost]]-SUM_DATA[[#This Row],[MATERIAL Cost]]</f>
        <v>1099.2599999999984</v>
      </c>
      <c r="N3796" s="16">
        <f>IFERROR(SUM_DATA[[#This Row],[MAT C.]], 0)</f>
        <v>26120</v>
      </c>
      <c r="O3796" s="16">
        <f>VLOOKUP(SUM_DATA[[#This Row],[Work Order]],'[2]MAT DETAIL'!$D:$L,8,FALSE)</f>
        <v>26120</v>
      </c>
      <c r="P3796" s="17">
        <v>27219.26</v>
      </c>
      <c r="Q3796" s="67" t="s">
        <v>25</v>
      </c>
      <c r="R3796" s="67"/>
      <c r="S3796" s="67"/>
    </row>
    <row r="3797" spans="4:19" ht="15">
      <c r="D3797" s="4">
        <v>620105</v>
      </c>
      <c r="E3797" s="38">
        <v>44321</v>
      </c>
      <c r="F3797" s="38">
        <v>44321</v>
      </c>
      <c r="G3797" s="62"/>
      <c r="H3797" s="4">
        <v>3094573</v>
      </c>
      <c r="I3797" s="28" t="s">
        <v>31</v>
      </c>
      <c r="J3797" s="44" t="s">
        <v>273</v>
      </c>
      <c r="K3797" s="8" t="s">
        <v>36</v>
      </c>
      <c r="L3797" s="8" t="s">
        <v>42</v>
      </c>
      <c r="M3797" s="16">
        <f>SUM_DATA[[#This Row],[TOTAL Cost]]-SUM_DATA[[#This Row],[MATERIAL Cost]]</f>
        <v>1099.2599999999984</v>
      </c>
      <c r="N3797" s="16">
        <f>IFERROR(SUM_DATA[[#This Row],[MAT C.]], 0)</f>
        <v>26120</v>
      </c>
      <c r="O3797" s="16">
        <f>VLOOKUP(SUM_DATA[[#This Row],[Work Order]],'[2]MAT DETAIL'!$D:$L,8,FALSE)</f>
        <v>26120</v>
      </c>
      <c r="P3797" s="17">
        <v>27219.26</v>
      </c>
      <c r="Q3797" s="67" t="s">
        <v>25</v>
      </c>
      <c r="R3797" s="67"/>
      <c r="S3797" s="67"/>
    </row>
    <row r="3798" spans="4:19" ht="15">
      <c r="D3798" s="4">
        <v>620104</v>
      </c>
      <c r="E3798" s="38">
        <v>44321</v>
      </c>
      <c r="F3798" s="38">
        <v>44321</v>
      </c>
      <c r="G3798" s="62"/>
      <c r="H3798" s="4">
        <v>3094799</v>
      </c>
      <c r="I3798" s="28" t="s">
        <v>26</v>
      </c>
      <c r="J3798" s="44" t="s">
        <v>1090</v>
      </c>
      <c r="K3798" s="8" t="s">
        <v>36</v>
      </c>
      <c r="L3798" s="8" t="s">
        <v>42</v>
      </c>
      <c r="M3798" s="16">
        <f>SUM_DATA[[#This Row],[TOTAL Cost]]-SUM_DATA[[#This Row],[MATERIAL Cost]]</f>
        <v>510.2699999999968</v>
      </c>
      <c r="N3798" s="16">
        <f>IFERROR(SUM_DATA[[#This Row],[MAT C.]], 0)</f>
        <v>51500</v>
      </c>
      <c r="O3798" s="16">
        <f>VLOOKUP(SUM_DATA[[#This Row],[Work Order]],'[2]MAT DETAIL'!$D:$L,8,FALSE)</f>
        <v>51500</v>
      </c>
      <c r="P3798" s="17">
        <v>52010.27</v>
      </c>
      <c r="Q3798" s="67" t="s">
        <v>21</v>
      </c>
      <c r="R3798" s="67"/>
      <c r="S3798" s="67"/>
    </row>
    <row r="3799" spans="4:19" ht="15">
      <c r="D3799" s="4">
        <v>620105</v>
      </c>
      <c r="E3799" s="38">
        <v>44321</v>
      </c>
      <c r="F3799" s="38">
        <v>44321</v>
      </c>
      <c r="G3799" s="62"/>
      <c r="H3799" s="4">
        <v>3094813</v>
      </c>
      <c r="I3799" s="28" t="s">
        <v>26</v>
      </c>
      <c r="J3799" s="79" t="s">
        <v>1090</v>
      </c>
      <c r="K3799" s="8" t="s">
        <v>36</v>
      </c>
      <c r="L3799" s="8" t="s">
        <v>42</v>
      </c>
      <c r="M3799" s="16">
        <f>SUM_DATA[[#This Row],[TOTAL Cost]]-SUM_DATA[[#This Row],[MATERIAL Cost]]</f>
        <v>510.2699999999968</v>
      </c>
      <c r="N3799" s="16">
        <f>IFERROR(SUM_DATA[[#This Row],[MAT C.]], 0)</f>
        <v>51500</v>
      </c>
      <c r="O3799" s="16">
        <f>VLOOKUP(SUM_DATA[[#This Row],[Work Order]],'[2]MAT DETAIL'!$D:$L,8,FALSE)</f>
        <v>51500</v>
      </c>
      <c r="P3799" s="17">
        <v>52010.27</v>
      </c>
      <c r="Q3799" s="67" t="s">
        <v>21</v>
      </c>
      <c r="R3799" s="67"/>
      <c r="S3799" s="67"/>
    </row>
    <row r="3800" spans="4:19" ht="15">
      <c r="D3800" s="4">
        <v>620106</v>
      </c>
      <c r="E3800" s="38">
        <v>44321</v>
      </c>
      <c r="F3800" s="38">
        <v>44321</v>
      </c>
      <c r="G3800" s="62"/>
      <c r="H3800" s="4">
        <v>3094879</v>
      </c>
      <c r="I3800" s="28" t="s">
        <v>26</v>
      </c>
      <c r="J3800" s="79" t="s">
        <v>1090</v>
      </c>
      <c r="K3800" s="8" t="s">
        <v>36</v>
      </c>
      <c r="L3800" s="8" t="s">
        <v>42</v>
      </c>
      <c r="M3800" s="16">
        <f>SUM_DATA[[#This Row],[TOTAL Cost]]-SUM_DATA[[#This Row],[MATERIAL Cost]]</f>
        <v>510.2699999999968</v>
      </c>
      <c r="N3800" s="16">
        <f>IFERROR(SUM_DATA[[#This Row],[MAT C.]], 0)</f>
        <v>51500</v>
      </c>
      <c r="O3800" s="16">
        <f>VLOOKUP(SUM_DATA[[#This Row],[Work Order]],'[2]MAT DETAIL'!$D:$L,8,FALSE)</f>
        <v>51500</v>
      </c>
      <c r="P3800" s="17">
        <v>52010.27</v>
      </c>
      <c r="Q3800" s="67" t="s">
        <v>21</v>
      </c>
      <c r="R3800" s="67"/>
      <c r="S3800" s="67"/>
    </row>
    <row r="3801" spans="4:19" ht="15">
      <c r="D3801" s="4">
        <v>620111</v>
      </c>
      <c r="E3801" s="38">
        <v>44321</v>
      </c>
      <c r="F3801" s="38">
        <v>44321</v>
      </c>
      <c r="G3801" s="62"/>
      <c r="H3801" s="4">
        <v>3094880</v>
      </c>
      <c r="I3801" s="28" t="s">
        <v>26</v>
      </c>
      <c r="J3801" s="79" t="s">
        <v>1090</v>
      </c>
      <c r="K3801" s="8" t="s">
        <v>36</v>
      </c>
      <c r="L3801" s="8" t="s">
        <v>42</v>
      </c>
      <c r="M3801" s="16">
        <f>SUM_DATA[[#This Row],[TOTAL Cost]]-SUM_DATA[[#This Row],[MATERIAL Cost]]</f>
        <v>510.2699999999968</v>
      </c>
      <c r="N3801" s="16">
        <f>IFERROR(SUM_DATA[[#This Row],[MAT C.]], 0)</f>
        <v>51500</v>
      </c>
      <c r="O3801" s="16">
        <f>VLOOKUP(SUM_DATA[[#This Row],[Work Order]],'[2]MAT DETAIL'!$D:$L,8,FALSE)</f>
        <v>51500</v>
      </c>
      <c r="P3801" s="17">
        <v>52010.27</v>
      </c>
      <c r="Q3801" s="67" t="s">
        <v>21</v>
      </c>
      <c r="R3801" s="67"/>
      <c r="S3801" s="67"/>
    </row>
    <row r="3802" spans="4:19" ht="15">
      <c r="D3802" s="4">
        <v>620113</v>
      </c>
      <c r="E3802" s="38">
        <v>44321</v>
      </c>
      <c r="F3802" s="38">
        <v>44321</v>
      </c>
      <c r="G3802" s="62"/>
      <c r="H3802" s="4">
        <v>3094881</v>
      </c>
      <c r="I3802" s="28" t="s">
        <v>26</v>
      </c>
      <c r="J3802" s="44" t="s">
        <v>1090</v>
      </c>
      <c r="K3802" s="8" t="s">
        <v>36</v>
      </c>
      <c r="L3802" s="8" t="s">
        <v>42</v>
      </c>
      <c r="M3802" s="16">
        <f>SUM_DATA[[#This Row],[TOTAL Cost]]-SUM_DATA[[#This Row],[MATERIAL Cost]]</f>
        <v>0</v>
      </c>
      <c r="N3802" s="16">
        <f>IFERROR(SUM_DATA[[#This Row],[MAT C.]], 0)</f>
        <v>51500</v>
      </c>
      <c r="O3802" s="16">
        <f>VLOOKUP(SUM_DATA[[#This Row],[Work Order]],'[2]MAT DETAIL'!$D:$L,8,FALSE)</f>
        <v>51500</v>
      </c>
      <c r="P3802" s="17">
        <v>51500</v>
      </c>
      <c r="Q3802" s="67" t="s">
        <v>21</v>
      </c>
      <c r="R3802" s="67"/>
      <c r="S3802" s="67"/>
    </row>
    <row r="3803" spans="4:19" ht="15">
      <c r="D3803" s="4">
        <v>620120</v>
      </c>
      <c r="E3803" s="38">
        <v>44321</v>
      </c>
      <c r="F3803" s="38">
        <v>44321</v>
      </c>
      <c r="G3803" s="62"/>
      <c r="H3803" s="4">
        <v>3094882</v>
      </c>
      <c r="I3803" s="28" t="s">
        <v>26</v>
      </c>
      <c r="J3803" s="79" t="s">
        <v>1090</v>
      </c>
      <c r="K3803" s="8" t="s">
        <v>36</v>
      </c>
      <c r="L3803" s="8" t="s">
        <v>42</v>
      </c>
      <c r="M3803" s="16">
        <f>SUM_DATA[[#This Row],[TOTAL Cost]]-SUM_DATA[[#This Row],[MATERIAL Cost]]</f>
        <v>0</v>
      </c>
      <c r="N3803" s="16">
        <f>IFERROR(SUM_DATA[[#This Row],[MAT C.]], 0)</f>
        <v>51500</v>
      </c>
      <c r="O3803" s="16">
        <f>VLOOKUP(SUM_DATA[[#This Row],[Work Order]],'[2]MAT DETAIL'!$D:$L,8,FALSE)</f>
        <v>51500</v>
      </c>
      <c r="P3803" s="17">
        <v>51500</v>
      </c>
      <c r="Q3803" s="67" t="s">
        <v>21</v>
      </c>
      <c r="R3803" s="67"/>
      <c r="S3803" s="67"/>
    </row>
    <row r="3804" spans="4:19" ht="15">
      <c r="D3804" s="4">
        <v>620123</v>
      </c>
      <c r="E3804" s="38">
        <v>44321</v>
      </c>
      <c r="F3804" s="38">
        <v>44321</v>
      </c>
      <c r="G3804" s="62"/>
      <c r="H3804" s="4">
        <v>3094883</v>
      </c>
      <c r="I3804" s="28" t="s">
        <v>26</v>
      </c>
      <c r="J3804" s="79" t="s">
        <v>1090</v>
      </c>
      <c r="K3804" s="8" t="s">
        <v>36</v>
      </c>
      <c r="L3804" s="8" t="s">
        <v>42</v>
      </c>
      <c r="M3804" s="16">
        <f>SUM_DATA[[#This Row],[TOTAL Cost]]-SUM_DATA[[#This Row],[MATERIAL Cost]]</f>
        <v>0</v>
      </c>
      <c r="N3804" s="16">
        <f>IFERROR(SUM_DATA[[#This Row],[MAT C.]], 0)</f>
        <v>51500</v>
      </c>
      <c r="O3804" s="16">
        <f>VLOOKUP(SUM_DATA[[#This Row],[Work Order]],'[2]MAT DETAIL'!$D:$L,8,FALSE)</f>
        <v>51500</v>
      </c>
      <c r="P3804" s="17">
        <v>51500</v>
      </c>
      <c r="Q3804" s="67" t="s">
        <v>21</v>
      </c>
      <c r="R3804" s="67"/>
      <c r="S3804" s="67"/>
    </row>
    <row r="3805" spans="4:19" ht="15">
      <c r="D3805" s="4">
        <v>620124</v>
      </c>
      <c r="E3805" s="38">
        <v>44321</v>
      </c>
      <c r="F3805" s="38">
        <v>44321</v>
      </c>
      <c r="G3805" s="62"/>
      <c r="H3805" s="4">
        <v>3094884</v>
      </c>
      <c r="I3805" s="28" t="s">
        <v>26</v>
      </c>
      <c r="J3805" s="44" t="s">
        <v>1090</v>
      </c>
      <c r="K3805" s="8" t="s">
        <v>36</v>
      </c>
      <c r="L3805" s="8" t="s">
        <v>42</v>
      </c>
      <c r="M3805" s="16">
        <f>SUM_DATA[[#This Row],[TOTAL Cost]]-SUM_DATA[[#This Row],[MATERIAL Cost]]</f>
        <v>0</v>
      </c>
      <c r="N3805" s="16">
        <f>IFERROR(SUM_DATA[[#This Row],[MAT C.]], 0)</f>
        <v>51500</v>
      </c>
      <c r="O3805" s="16">
        <f>VLOOKUP(SUM_DATA[[#This Row],[Work Order]],'[2]MAT DETAIL'!$D:$L,8,FALSE)</f>
        <v>51500</v>
      </c>
      <c r="P3805" s="17">
        <v>51500</v>
      </c>
      <c r="Q3805" s="67" t="s">
        <v>21</v>
      </c>
      <c r="R3805" s="67"/>
      <c r="S3805" s="67"/>
    </row>
    <row r="3806" spans="4:19" ht="15">
      <c r="D3806" s="4">
        <v>620105</v>
      </c>
      <c r="E3806" s="38">
        <v>44321</v>
      </c>
      <c r="F3806" s="38">
        <v>44321</v>
      </c>
      <c r="G3806" s="62"/>
      <c r="H3806" s="4">
        <v>3094896</v>
      </c>
      <c r="I3806" s="28" t="s">
        <v>31</v>
      </c>
      <c r="J3806" s="44" t="s">
        <v>1141</v>
      </c>
      <c r="K3806" s="8" t="s">
        <v>36</v>
      </c>
      <c r="L3806" s="8" t="s">
        <v>53</v>
      </c>
      <c r="M3806" s="16">
        <f>SUM_DATA[[#This Row],[TOTAL Cost]]-SUM_DATA[[#This Row],[MATERIAL Cost]]</f>
        <v>1099.26</v>
      </c>
      <c r="N3806" s="16">
        <f>IFERROR(SUM_DATA[[#This Row],[MAT C.]], 0)</f>
        <v>0</v>
      </c>
      <c r="O3806" s="16" t="e">
        <f>VLOOKUP(SUM_DATA[[#This Row],[Work Order]],'[2]MAT DETAIL'!$D:$L,8,FALSE)</f>
        <v>#N/A</v>
      </c>
      <c r="P3806" s="17">
        <v>1099.26</v>
      </c>
      <c r="Q3806" s="67" t="s">
        <v>25</v>
      </c>
      <c r="R3806" s="67"/>
      <c r="S3806" s="67"/>
    </row>
    <row r="3807" spans="4:19" ht="15">
      <c r="D3807" s="4">
        <v>620105</v>
      </c>
      <c r="E3807" s="38">
        <v>44321</v>
      </c>
      <c r="F3807" s="38">
        <v>44321</v>
      </c>
      <c r="G3807" s="62"/>
      <c r="H3807" s="4">
        <v>3094915</v>
      </c>
      <c r="I3807" s="28" t="s">
        <v>26</v>
      </c>
      <c r="J3807" s="44" t="s">
        <v>912</v>
      </c>
      <c r="K3807" s="8" t="s">
        <v>36</v>
      </c>
      <c r="L3807" s="8" t="s">
        <v>42</v>
      </c>
      <c r="M3807" s="16">
        <f>SUM_DATA[[#This Row],[TOTAL Cost]]-SUM_DATA[[#This Row],[MATERIAL Cost]]</f>
        <v>233500</v>
      </c>
      <c r="N3807" s="16">
        <f>IFERROR(SUM_DATA[[#This Row],[MAT C.]], 0)</f>
        <v>0</v>
      </c>
      <c r="O3807" s="16" t="e">
        <f>VLOOKUP(SUM_DATA[[#This Row],[Work Order]],'[2]MAT DETAIL'!$D:$L,8,FALSE)</f>
        <v>#N/A</v>
      </c>
      <c r="P3807" s="17">
        <v>233500</v>
      </c>
      <c r="Q3807" s="67" t="s">
        <v>21</v>
      </c>
      <c r="R3807" s="67"/>
      <c r="S3807" s="67"/>
    </row>
    <row r="3808" spans="4:19" ht="15">
      <c r="D3808" s="4">
        <v>620111</v>
      </c>
      <c r="E3808" s="38">
        <v>44321</v>
      </c>
      <c r="F3808" s="38">
        <v>44321</v>
      </c>
      <c r="G3808" s="62"/>
      <c r="H3808" s="4">
        <v>3094917</v>
      </c>
      <c r="I3808" s="28" t="s">
        <v>26</v>
      </c>
      <c r="J3808" s="44" t="s">
        <v>912</v>
      </c>
      <c r="K3808" s="8" t="s">
        <v>36</v>
      </c>
      <c r="L3808" s="8" t="s">
        <v>42</v>
      </c>
      <c r="M3808" s="16">
        <f>SUM_DATA[[#This Row],[TOTAL Cost]]-SUM_DATA[[#This Row],[MATERIAL Cost]]</f>
        <v>233500</v>
      </c>
      <c r="N3808" s="16">
        <f>IFERROR(SUM_DATA[[#This Row],[MAT C.]], 0)</f>
        <v>0</v>
      </c>
      <c r="O3808" s="16" t="e">
        <f>VLOOKUP(SUM_DATA[[#This Row],[Work Order]],'[2]MAT DETAIL'!$D:$L,8,FALSE)</f>
        <v>#N/A</v>
      </c>
      <c r="P3808" s="17">
        <v>233500</v>
      </c>
      <c r="Q3808" s="67" t="s">
        <v>21</v>
      </c>
      <c r="R3808" s="67"/>
      <c r="S3808" s="67"/>
    </row>
    <row r="3809" spans="4:19" ht="15">
      <c r="D3809" s="4">
        <v>620104</v>
      </c>
      <c r="E3809" s="38">
        <v>44321</v>
      </c>
      <c r="F3809" s="38">
        <v>44323</v>
      </c>
      <c r="G3809" s="62"/>
      <c r="H3809" s="4">
        <v>3094937</v>
      </c>
      <c r="I3809" s="28" t="s">
        <v>31</v>
      </c>
      <c r="J3809" s="44" t="s">
        <v>1142</v>
      </c>
      <c r="K3809" s="8" t="s">
        <v>59</v>
      </c>
      <c r="L3809" s="8" t="s">
        <v>98</v>
      </c>
      <c r="M3809" s="16">
        <f>SUM_DATA[[#This Row],[TOTAL Cost]]-SUM_DATA[[#This Row],[MATERIAL Cost]]</f>
        <v>8503.26</v>
      </c>
      <c r="N3809" s="16">
        <f>IFERROR(SUM_DATA[[#This Row],[MAT C.]], 0)</f>
        <v>0</v>
      </c>
      <c r="O3809" s="16" t="e">
        <f>VLOOKUP(SUM_DATA[[#This Row],[Work Order]],'[2]MAT DETAIL'!$D:$L,8,FALSE)</f>
        <v>#N/A</v>
      </c>
      <c r="P3809" s="17">
        <v>8503.26</v>
      </c>
      <c r="Q3809" s="67" t="s">
        <v>25</v>
      </c>
      <c r="R3809" s="67"/>
      <c r="S3809" s="67"/>
    </row>
    <row r="3810" spans="4:19" ht="15">
      <c r="D3810" s="4">
        <v>620111</v>
      </c>
      <c r="E3810" s="38">
        <v>44321</v>
      </c>
      <c r="F3810" s="38">
        <v>44321</v>
      </c>
      <c r="G3810" s="62"/>
      <c r="H3810" s="4">
        <v>3094983</v>
      </c>
      <c r="I3810" s="28" t="s">
        <v>26</v>
      </c>
      <c r="J3810" s="44" t="s">
        <v>45</v>
      </c>
      <c r="K3810" s="8" t="s">
        <v>39</v>
      </c>
      <c r="L3810" s="8" t="s">
        <v>40</v>
      </c>
      <c r="M3810" s="16">
        <f>SUM_DATA[[#This Row],[TOTAL Cost]]-SUM_DATA[[#This Row],[MATERIAL Cost]]</f>
        <v>4450</v>
      </c>
      <c r="N3810" s="16">
        <f>IFERROR(SUM_DATA[[#This Row],[MAT C.]], 0)</f>
        <v>0</v>
      </c>
      <c r="O3810" s="16" t="e">
        <f>VLOOKUP(SUM_DATA[[#This Row],[Work Order]],'[2]MAT DETAIL'!$D:$L,8,FALSE)</f>
        <v>#N/A</v>
      </c>
      <c r="P3810" s="17">
        <v>4450</v>
      </c>
      <c r="Q3810" s="67" t="s">
        <v>21</v>
      </c>
      <c r="R3810" s="67"/>
      <c r="S3810" s="67"/>
    </row>
    <row r="3811" spans="4:19" ht="15">
      <c r="D3811" s="4">
        <v>620104</v>
      </c>
      <c r="E3811" s="38">
        <v>44322</v>
      </c>
      <c r="F3811" s="38">
        <v>44322</v>
      </c>
      <c r="G3811" s="62"/>
      <c r="H3811" s="4">
        <v>3095145</v>
      </c>
      <c r="I3811" s="28" t="s">
        <v>26</v>
      </c>
      <c r="J3811" s="44" t="s">
        <v>946</v>
      </c>
      <c r="K3811" s="8" t="s">
        <v>19</v>
      </c>
      <c r="L3811" s="8" t="s">
        <v>170</v>
      </c>
      <c r="M3811" s="16">
        <f>SUM_DATA[[#This Row],[TOTAL Cost]]-SUM_DATA[[#This Row],[MATERIAL Cost]]</f>
        <v>462.17000000000007</v>
      </c>
      <c r="N3811" s="16">
        <f>IFERROR(SUM_DATA[[#This Row],[MAT C.]], 0)</f>
        <v>3000</v>
      </c>
      <c r="O3811" s="16">
        <f>VLOOKUP(SUM_DATA[[#This Row],[Work Order]],'[2]MAT DETAIL'!$D:$L,8,FALSE)</f>
        <v>3000</v>
      </c>
      <c r="P3811" s="17">
        <v>3462.17</v>
      </c>
      <c r="Q3811" s="67" t="s">
        <v>21</v>
      </c>
      <c r="R3811" s="67"/>
      <c r="S3811" s="67"/>
    </row>
    <row r="3812" spans="4:19" ht="15">
      <c r="D3812" s="4">
        <v>620109</v>
      </c>
      <c r="E3812" s="38">
        <v>44322</v>
      </c>
      <c r="F3812" s="38">
        <v>44322</v>
      </c>
      <c r="G3812" s="62"/>
      <c r="H3812" s="4">
        <v>3095147</v>
      </c>
      <c r="I3812" s="28" t="s">
        <v>26</v>
      </c>
      <c r="J3812" s="44" t="s">
        <v>946</v>
      </c>
      <c r="K3812" s="8" t="s">
        <v>19</v>
      </c>
      <c r="L3812" s="8" t="s">
        <v>170</v>
      </c>
      <c r="M3812" s="16">
        <f>SUM_DATA[[#This Row],[TOTAL Cost]]-SUM_DATA[[#This Row],[MATERIAL Cost]]</f>
        <v>462.17000000000007</v>
      </c>
      <c r="N3812" s="16">
        <f>IFERROR(SUM_DATA[[#This Row],[MAT C.]], 0)</f>
        <v>3000</v>
      </c>
      <c r="O3812" s="16">
        <f>VLOOKUP(SUM_DATA[[#This Row],[Work Order]],'[2]MAT DETAIL'!$D:$L,8,FALSE)</f>
        <v>3000</v>
      </c>
      <c r="P3812" s="17">
        <v>3462.17</v>
      </c>
      <c r="Q3812" s="67" t="s">
        <v>21</v>
      </c>
      <c r="R3812" s="67"/>
      <c r="S3812" s="67"/>
    </row>
    <row r="3813" spans="4:19" ht="15">
      <c r="D3813" s="4">
        <v>620124</v>
      </c>
      <c r="E3813" s="38">
        <v>44322</v>
      </c>
      <c r="F3813" s="38">
        <v>44322</v>
      </c>
      <c r="G3813" s="62"/>
      <c r="H3813" s="4">
        <v>3095150</v>
      </c>
      <c r="I3813" s="28" t="s">
        <v>26</v>
      </c>
      <c r="J3813" s="44" t="s">
        <v>946</v>
      </c>
      <c r="K3813" s="8" t="s">
        <v>19</v>
      </c>
      <c r="L3813" s="8" t="s">
        <v>170</v>
      </c>
      <c r="M3813" s="16">
        <f>SUM_DATA[[#This Row],[TOTAL Cost]]-SUM_DATA[[#This Row],[MATERIAL Cost]]</f>
        <v>462.17000000000007</v>
      </c>
      <c r="N3813" s="16">
        <f>IFERROR(SUM_DATA[[#This Row],[MAT C.]], 0)</f>
        <v>3000</v>
      </c>
      <c r="O3813" s="16">
        <f>VLOOKUP(SUM_DATA[[#This Row],[Work Order]],'[2]MAT DETAIL'!$D:$L,8,FALSE)</f>
        <v>3000</v>
      </c>
      <c r="P3813" s="17">
        <v>3462.17</v>
      </c>
      <c r="Q3813" s="67" t="s">
        <v>21</v>
      </c>
      <c r="R3813" s="67"/>
      <c r="S3813" s="67"/>
    </row>
    <row r="3814" spans="4:19" ht="15">
      <c r="D3814" s="4">
        <v>620111</v>
      </c>
      <c r="E3814" s="38">
        <v>44322</v>
      </c>
      <c r="F3814" s="38">
        <v>44322</v>
      </c>
      <c r="G3814" s="62"/>
      <c r="H3814" s="4">
        <v>3095183</v>
      </c>
      <c r="I3814" s="28" t="s">
        <v>26</v>
      </c>
      <c r="J3814" s="44" t="s">
        <v>1101</v>
      </c>
      <c r="K3814" s="8" t="s">
        <v>19</v>
      </c>
      <c r="L3814" s="8" t="s">
        <v>50</v>
      </c>
      <c r="M3814" s="16">
        <f>SUM_DATA[[#This Row],[TOTAL Cost]]-SUM_DATA[[#This Row],[MATERIAL Cost]]</f>
        <v>510.27</v>
      </c>
      <c r="N3814" s="16">
        <f>IFERROR(SUM_DATA[[#This Row],[MAT C.]], 0)</f>
        <v>3110</v>
      </c>
      <c r="O3814" s="16">
        <f>VLOOKUP(SUM_DATA[[#This Row],[Work Order]],'[2]MAT DETAIL'!$D:$L,8,FALSE)</f>
        <v>3110</v>
      </c>
      <c r="P3814" s="17">
        <v>3620.27</v>
      </c>
      <c r="Q3814" s="67" t="s">
        <v>21</v>
      </c>
      <c r="R3814" s="67"/>
      <c r="S3814" s="67"/>
    </row>
    <row r="3815" spans="4:19" ht="15">
      <c r="D3815" s="4">
        <v>620112</v>
      </c>
      <c r="E3815" s="38">
        <v>44322</v>
      </c>
      <c r="F3815" s="38">
        <v>44322</v>
      </c>
      <c r="G3815" s="62"/>
      <c r="H3815" s="4">
        <v>3095186</v>
      </c>
      <c r="I3815" s="28" t="s">
        <v>26</v>
      </c>
      <c r="J3815" s="44" t="s">
        <v>1101</v>
      </c>
      <c r="K3815" s="8" t="s">
        <v>19</v>
      </c>
      <c r="L3815" s="8" t="s">
        <v>50</v>
      </c>
      <c r="M3815" s="16">
        <f>SUM_DATA[[#This Row],[TOTAL Cost]]-SUM_DATA[[#This Row],[MATERIAL Cost]]</f>
        <v>510.27</v>
      </c>
      <c r="N3815" s="16">
        <f>IFERROR(SUM_DATA[[#This Row],[MAT C.]], 0)</f>
        <v>3110</v>
      </c>
      <c r="O3815" s="16">
        <f>VLOOKUP(SUM_DATA[[#This Row],[Work Order]],'[2]MAT DETAIL'!$D:$L,8,FALSE)</f>
        <v>3110</v>
      </c>
      <c r="P3815" s="17">
        <v>3620.27</v>
      </c>
      <c r="Q3815" s="67" t="s">
        <v>21</v>
      </c>
      <c r="R3815" s="67"/>
      <c r="S3815" s="67"/>
    </row>
    <row r="3816" spans="4:19" ht="15">
      <c r="D3816" s="4">
        <v>620116</v>
      </c>
      <c r="E3816" s="38">
        <v>44322</v>
      </c>
      <c r="F3816" s="38">
        <v>44322</v>
      </c>
      <c r="G3816" s="62"/>
      <c r="H3816" s="4">
        <v>3095187</v>
      </c>
      <c r="I3816" s="28" t="s">
        <v>26</v>
      </c>
      <c r="J3816" s="44" t="s">
        <v>1101</v>
      </c>
      <c r="K3816" s="8" t="s">
        <v>19</v>
      </c>
      <c r="L3816" s="8" t="s">
        <v>50</v>
      </c>
      <c r="M3816" s="16">
        <f>SUM_DATA[[#This Row],[TOTAL Cost]]-SUM_DATA[[#This Row],[MATERIAL Cost]]</f>
        <v>510.27</v>
      </c>
      <c r="N3816" s="16">
        <f>IFERROR(SUM_DATA[[#This Row],[MAT C.]], 0)</f>
        <v>3110</v>
      </c>
      <c r="O3816" s="16">
        <f>VLOOKUP(SUM_DATA[[#This Row],[Work Order]],'[2]MAT DETAIL'!$D:$L,8,FALSE)</f>
        <v>3110</v>
      </c>
      <c r="P3816" s="17">
        <v>3620.27</v>
      </c>
      <c r="Q3816" s="67" t="s">
        <v>21</v>
      </c>
      <c r="R3816" s="67"/>
      <c r="S3816" s="67"/>
    </row>
    <row r="3817" spans="4:19" ht="15">
      <c r="D3817" s="4">
        <v>620117</v>
      </c>
      <c r="E3817" s="38">
        <v>44322</v>
      </c>
      <c r="F3817" s="38">
        <v>44322</v>
      </c>
      <c r="G3817" s="62"/>
      <c r="H3817" s="4">
        <v>3095188</v>
      </c>
      <c r="I3817" s="28" t="s">
        <v>26</v>
      </c>
      <c r="J3817" s="44" t="s">
        <v>1101</v>
      </c>
      <c r="K3817" s="8" t="s">
        <v>19</v>
      </c>
      <c r="L3817" s="8" t="s">
        <v>50</v>
      </c>
      <c r="M3817" s="16">
        <f>SUM_DATA[[#This Row],[TOTAL Cost]]-SUM_DATA[[#This Row],[MATERIAL Cost]]</f>
        <v>510.27</v>
      </c>
      <c r="N3817" s="16">
        <f>IFERROR(SUM_DATA[[#This Row],[MAT C.]], 0)</f>
        <v>3110</v>
      </c>
      <c r="O3817" s="16">
        <f>VLOOKUP(SUM_DATA[[#This Row],[Work Order]],'[2]MAT DETAIL'!$D:$L,8,FALSE)</f>
        <v>3110</v>
      </c>
      <c r="P3817" s="17">
        <v>3620.27</v>
      </c>
      <c r="Q3817" s="67" t="s">
        <v>21</v>
      </c>
      <c r="R3817" s="67"/>
      <c r="S3817" s="67"/>
    </row>
    <row r="3818" spans="4:19" ht="15">
      <c r="D3818" s="4">
        <v>620118</v>
      </c>
      <c r="E3818" s="38">
        <v>44322</v>
      </c>
      <c r="F3818" s="38">
        <v>44322</v>
      </c>
      <c r="G3818" s="62"/>
      <c r="H3818" s="4">
        <v>3095190</v>
      </c>
      <c r="I3818" s="28" t="s">
        <v>26</v>
      </c>
      <c r="J3818" s="44" t="s">
        <v>1101</v>
      </c>
      <c r="K3818" s="8" t="s">
        <v>19</v>
      </c>
      <c r="L3818" s="8" t="s">
        <v>50</v>
      </c>
      <c r="M3818" s="16">
        <f>SUM_DATA[[#This Row],[TOTAL Cost]]-SUM_DATA[[#This Row],[MATERIAL Cost]]</f>
        <v>0</v>
      </c>
      <c r="N3818" s="16">
        <f>IFERROR(SUM_DATA[[#This Row],[MAT C.]], 0)</f>
        <v>3110</v>
      </c>
      <c r="O3818" s="16">
        <f>VLOOKUP(SUM_DATA[[#This Row],[Work Order]],'[2]MAT DETAIL'!$D:$L,8,FALSE)</f>
        <v>3110</v>
      </c>
      <c r="P3818" s="17">
        <v>3110</v>
      </c>
      <c r="Q3818" s="67" t="s">
        <v>21</v>
      </c>
      <c r="R3818" s="67"/>
      <c r="S3818" s="67"/>
    </row>
    <row r="3819" spans="4:19" ht="15">
      <c r="D3819" s="4">
        <v>620104</v>
      </c>
      <c r="E3819" s="38">
        <v>44322</v>
      </c>
      <c r="F3819" s="38">
        <v>44322</v>
      </c>
      <c r="G3819" s="62"/>
      <c r="H3819" s="4">
        <v>3095295</v>
      </c>
      <c r="I3819" s="28" t="s">
        <v>26</v>
      </c>
      <c r="J3819" s="44" t="s">
        <v>758</v>
      </c>
      <c r="K3819" s="8" t="s">
        <v>19</v>
      </c>
      <c r="L3819" s="8" t="s">
        <v>50</v>
      </c>
      <c r="M3819" s="16">
        <f>SUM_DATA[[#This Row],[TOTAL Cost]]-SUM_DATA[[#This Row],[MATERIAL Cost]]</f>
        <v>0</v>
      </c>
      <c r="N3819" s="16">
        <f>IFERROR(SUM_DATA[[#This Row],[MAT C.]], 0)</f>
        <v>7890</v>
      </c>
      <c r="O3819" s="16">
        <f>VLOOKUP(SUM_DATA[[#This Row],[Work Order]],'[2]MAT DETAIL'!$D:$L,8,FALSE)</f>
        <v>7890</v>
      </c>
      <c r="P3819" s="17">
        <v>7890</v>
      </c>
      <c r="Q3819" s="67" t="s">
        <v>21</v>
      </c>
      <c r="R3819" s="67"/>
      <c r="S3819" s="67"/>
    </row>
    <row r="3820" spans="4:19" ht="15">
      <c r="D3820" s="4">
        <v>620105</v>
      </c>
      <c r="E3820" s="38">
        <v>44322</v>
      </c>
      <c r="F3820" s="38">
        <v>44322</v>
      </c>
      <c r="G3820" s="62"/>
      <c r="H3820" s="4">
        <v>3095296</v>
      </c>
      <c r="I3820" s="28" t="s">
        <v>26</v>
      </c>
      <c r="J3820" s="44" t="s">
        <v>758</v>
      </c>
      <c r="K3820" s="8" t="s">
        <v>19</v>
      </c>
      <c r="L3820" s="8" t="s">
        <v>50</v>
      </c>
      <c r="M3820" s="16">
        <f>SUM_DATA[[#This Row],[TOTAL Cost]]-SUM_DATA[[#This Row],[MATERIAL Cost]]</f>
        <v>0</v>
      </c>
      <c r="N3820" s="16">
        <f>IFERROR(SUM_DATA[[#This Row],[MAT C.]], 0)</f>
        <v>7890</v>
      </c>
      <c r="O3820" s="16">
        <f>VLOOKUP(SUM_DATA[[#This Row],[Work Order]],'[2]MAT DETAIL'!$D:$L,8,FALSE)</f>
        <v>7890</v>
      </c>
      <c r="P3820" s="17">
        <v>7890</v>
      </c>
      <c r="Q3820" s="67" t="s">
        <v>21</v>
      </c>
      <c r="R3820" s="67"/>
      <c r="S3820" s="67"/>
    </row>
    <row r="3821" spans="4:19" ht="15">
      <c r="D3821" s="4">
        <v>620106</v>
      </c>
      <c r="E3821" s="38">
        <v>44322</v>
      </c>
      <c r="F3821" s="38">
        <v>44322</v>
      </c>
      <c r="G3821" s="62"/>
      <c r="H3821" s="4">
        <v>3095297</v>
      </c>
      <c r="I3821" s="28" t="s">
        <v>26</v>
      </c>
      <c r="J3821" s="44" t="s">
        <v>758</v>
      </c>
      <c r="K3821" s="8" t="s">
        <v>19</v>
      </c>
      <c r="L3821" s="12" t="s">
        <v>50</v>
      </c>
      <c r="M3821" s="16">
        <f>SUM_DATA[[#This Row],[TOTAL Cost]]-SUM_DATA[[#This Row],[MATERIAL Cost]]</f>
        <v>0</v>
      </c>
      <c r="N3821" s="16">
        <f>IFERROR(SUM_DATA[[#This Row],[MAT C.]], 0)</f>
        <v>7890</v>
      </c>
      <c r="O3821" s="16">
        <f>VLOOKUP(SUM_DATA[[#This Row],[Work Order]],'[2]MAT DETAIL'!$D:$L,8,FALSE)</f>
        <v>7890</v>
      </c>
      <c r="P3821" s="17">
        <v>7890</v>
      </c>
      <c r="Q3821" s="67" t="s">
        <v>21</v>
      </c>
      <c r="R3821" s="67"/>
      <c r="S3821" s="67"/>
    </row>
    <row r="3822" spans="4:19" ht="15">
      <c r="D3822" s="4">
        <v>620107</v>
      </c>
      <c r="E3822" s="38">
        <v>44322</v>
      </c>
      <c r="F3822" s="38">
        <v>44322</v>
      </c>
      <c r="G3822" s="62"/>
      <c r="H3822" s="4">
        <v>3095299</v>
      </c>
      <c r="I3822" s="28" t="s">
        <v>26</v>
      </c>
      <c r="J3822" s="44" t="s">
        <v>758</v>
      </c>
      <c r="K3822" s="8" t="s">
        <v>19</v>
      </c>
      <c r="L3822" s="8" t="s">
        <v>50</v>
      </c>
      <c r="M3822" s="16">
        <f>SUM_DATA[[#This Row],[TOTAL Cost]]-SUM_DATA[[#This Row],[MATERIAL Cost]]</f>
        <v>0</v>
      </c>
      <c r="N3822" s="16">
        <f>IFERROR(SUM_DATA[[#This Row],[MAT C.]], 0)</f>
        <v>7890</v>
      </c>
      <c r="O3822" s="16">
        <f>VLOOKUP(SUM_DATA[[#This Row],[Work Order]],'[2]MAT DETAIL'!$D:$L,8,FALSE)</f>
        <v>7890</v>
      </c>
      <c r="P3822" s="17">
        <v>7890</v>
      </c>
      <c r="Q3822" s="67" t="s">
        <v>21</v>
      </c>
      <c r="R3822" s="67"/>
      <c r="S3822" s="67"/>
    </row>
    <row r="3823" spans="4:19" ht="15">
      <c r="D3823" s="4">
        <v>620109</v>
      </c>
      <c r="E3823" s="38">
        <v>44322</v>
      </c>
      <c r="F3823" s="38">
        <v>44322</v>
      </c>
      <c r="G3823" s="62"/>
      <c r="H3823" s="4">
        <v>3095301</v>
      </c>
      <c r="I3823" s="28" t="s">
        <v>26</v>
      </c>
      <c r="J3823" s="44" t="s">
        <v>758</v>
      </c>
      <c r="K3823" s="8" t="s">
        <v>19</v>
      </c>
      <c r="L3823" s="8" t="s">
        <v>50</v>
      </c>
      <c r="M3823" s="16">
        <f>SUM_DATA[[#This Row],[TOTAL Cost]]-SUM_DATA[[#This Row],[MATERIAL Cost]]</f>
        <v>0</v>
      </c>
      <c r="N3823" s="16">
        <f>IFERROR(SUM_DATA[[#This Row],[MAT C.]], 0)</f>
        <v>7890</v>
      </c>
      <c r="O3823" s="16">
        <f>VLOOKUP(SUM_DATA[[#This Row],[Work Order]],'[2]MAT DETAIL'!$D:$L,8,FALSE)</f>
        <v>7890</v>
      </c>
      <c r="P3823" s="17">
        <v>7890</v>
      </c>
      <c r="Q3823" s="67" t="s">
        <v>21</v>
      </c>
      <c r="R3823" s="67"/>
      <c r="S3823" s="67"/>
    </row>
    <row r="3824" spans="4:19" ht="15">
      <c r="D3824" s="4">
        <v>620111</v>
      </c>
      <c r="E3824" s="38">
        <v>44322</v>
      </c>
      <c r="F3824" s="38">
        <v>44322</v>
      </c>
      <c r="G3824" s="62"/>
      <c r="H3824" s="4">
        <v>3095302</v>
      </c>
      <c r="I3824" s="28" t="s">
        <v>26</v>
      </c>
      <c r="J3824" s="44" t="s">
        <v>758</v>
      </c>
      <c r="K3824" s="8" t="s">
        <v>19</v>
      </c>
      <c r="L3824" s="8" t="s">
        <v>50</v>
      </c>
      <c r="M3824" s="16">
        <f>SUM_DATA[[#This Row],[TOTAL Cost]]-SUM_DATA[[#This Row],[MATERIAL Cost]]</f>
        <v>0</v>
      </c>
      <c r="N3824" s="16">
        <f>IFERROR(SUM_DATA[[#This Row],[MAT C.]], 0)</f>
        <v>7890</v>
      </c>
      <c r="O3824" s="16">
        <f>VLOOKUP(SUM_DATA[[#This Row],[Work Order]],'[2]MAT DETAIL'!$D:$L,8,FALSE)</f>
        <v>7890</v>
      </c>
      <c r="P3824" s="17">
        <v>7890</v>
      </c>
      <c r="Q3824" s="67" t="s">
        <v>21</v>
      </c>
      <c r="R3824" s="67"/>
      <c r="S3824" s="67"/>
    </row>
    <row r="3825" spans="4:19" ht="15">
      <c r="D3825" s="4">
        <v>620112</v>
      </c>
      <c r="E3825" s="38">
        <v>44322</v>
      </c>
      <c r="F3825" s="38">
        <v>44322</v>
      </c>
      <c r="G3825" s="62"/>
      <c r="H3825" s="4">
        <v>3095303</v>
      </c>
      <c r="I3825" s="28" t="s">
        <v>26</v>
      </c>
      <c r="J3825" s="79" t="s">
        <v>758</v>
      </c>
      <c r="K3825" s="8" t="s">
        <v>19</v>
      </c>
      <c r="L3825" s="8" t="s">
        <v>50</v>
      </c>
      <c r="M3825" s="16">
        <f>SUM_DATA[[#This Row],[TOTAL Cost]]-SUM_DATA[[#This Row],[MATERIAL Cost]]</f>
        <v>0</v>
      </c>
      <c r="N3825" s="16">
        <f>IFERROR(SUM_DATA[[#This Row],[MAT C.]], 0)</f>
        <v>7890</v>
      </c>
      <c r="O3825" s="16">
        <f>VLOOKUP(SUM_DATA[[#This Row],[Work Order]],'[2]MAT DETAIL'!$D:$L,8,FALSE)</f>
        <v>7890</v>
      </c>
      <c r="P3825" s="17">
        <v>7890</v>
      </c>
      <c r="Q3825" s="67" t="s">
        <v>21</v>
      </c>
      <c r="R3825" s="67"/>
      <c r="S3825" s="67"/>
    </row>
    <row r="3826" spans="4:19" ht="15">
      <c r="D3826" s="4">
        <v>620113</v>
      </c>
      <c r="E3826" s="38">
        <v>44322</v>
      </c>
      <c r="F3826" s="38">
        <v>44322</v>
      </c>
      <c r="G3826" s="62"/>
      <c r="H3826" s="4">
        <v>3095304</v>
      </c>
      <c r="I3826" s="28" t="s">
        <v>26</v>
      </c>
      <c r="J3826" s="44" t="s">
        <v>758</v>
      </c>
      <c r="K3826" s="8" t="s">
        <v>19</v>
      </c>
      <c r="L3826" s="8" t="s">
        <v>50</v>
      </c>
      <c r="M3826" s="16">
        <f>SUM_DATA[[#This Row],[TOTAL Cost]]-SUM_DATA[[#This Row],[MATERIAL Cost]]</f>
        <v>0</v>
      </c>
      <c r="N3826" s="16">
        <f>IFERROR(SUM_DATA[[#This Row],[MAT C.]], 0)</f>
        <v>7890</v>
      </c>
      <c r="O3826" s="16">
        <f>VLOOKUP(SUM_DATA[[#This Row],[Work Order]],'[2]MAT DETAIL'!$D:$L,8,FALSE)</f>
        <v>7890</v>
      </c>
      <c r="P3826" s="17">
        <v>7890</v>
      </c>
      <c r="Q3826" s="67" t="s">
        <v>21</v>
      </c>
      <c r="R3826" s="67"/>
      <c r="S3826" s="67"/>
    </row>
    <row r="3827" spans="4:19" ht="15">
      <c r="D3827" s="4">
        <v>620114</v>
      </c>
      <c r="E3827" s="38">
        <v>44322</v>
      </c>
      <c r="F3827" s="38">
        <v>44322</v>
      </c>
      <c r="G3827" s="62"/>
      <c r="H3827" s="4">
        <v>3095305</v>
      </c>
      <c r="I3827" s="28" t="s">
        <v>26</v>
      </c>
      <c r="J3827" s="44" t="s">
        <v>758</v>
      </c>
      <c r="K3827" s="8" t="s">
        <v>19</v>
      </c>
      <c r="L3827" s="8" t="s">
        <v>50</v>
      </c>
      <c r="M3827" s="16">
        <f>SUM_DATA[[#This Row],[TOTAL Cost]]-SUM_DATA[[#This Row],[MATERIAL Cost]]</f>
        <v>0</v>
      </c>
      <c r="N3827" s="16">
        <f>IFERROR(SUM_DATA[[#This Row],[MAT C.]], 0)</f>
        <v>7890</v>
      </c>
      <c r="O3827" s="16">
        <f>VLOOKUP(SUM_DATA[[#This Row],[Work Order]],'[2]MAT DETAIL'!$D:$L,8,FALSE)</f>
        <v>7890</v>
      </c>
      <c r="P3827" s="17">
        <v>7890</v>
      </c>
      <c r="Q3827" s="67" t="s">
        <v>21</v>
      </c>
      <c r="R3827" s="67"/>
      <c r="S3827" s="67"/>
    </row>
    <row r="3828" spans="4:19" ht="15">
      <c r="D3828" s="4">
        <v>620116</v>
      </c>
      <c r="E3828" s="38">
        <v>44322</v>
      </c>
      <c r="F3828" s="38">
        <v>44322</v>
      </c>
      <c r="G3828" s="62"/>
      <c r="H3828" s="4">
        <v>3095348</v>
      </c>
      <c r="I3828" s="28" t="s">
        <v>26</v>
      </c>
      <c r="J3828" s="44" t="s">
        <v>758</v>
      </c>
      <c r="K3828" s="8" t="s">
        <v>19</v>
      </c>
      <c r="L3828" s="8" t="s">
        <v>50</v>
      </c>
      <c r="M3828" s="16">
        <f>SUM_DATA[[#This Row],[TOTAL Cost]]-SUM_DATA[[#This Row],[MATERIAL Cost]]</f>
        <v>0</v>
      </c>
      <c r="N3828" s="16">
        <f>IFERROR(SUM_DATA[[#This Row],[MAT C.]], 0)</f>
        <v>7890</v>
      </c>
      <c r="O3828" s="16">
        <f>VLOOKUP(SUM_DATA[[#This Row],[Work Order]],'[2]MAT DETAIL'!$D:$L,8,FALSE)</f>
        <v>7890</v>
      </c>
      <c r="P3828" s="17">
        <v>7890</v>
      </c>
      <c r="Q3828" s="67" t="s">
        <v>21</v>
      </c>
      <c r="R3828" s="67"/>
      <c r="S3828" s="67"/>
    </row>
    <row r="3829" spans="4:19" ht="15">
      <c r="D3829" s="4">
        <v>620117</v>
      </c>
      <c r="E3829" s="38">
        <v>44322</v>
      </c>
      <c r="F3829" s="38">
        <v>44322</v>
      </c>
      <c r="G3829" s="62"/>
      <c r="H3829" s="4">
        <v>3095349</v>
      </c>
      <c r="I3829" s="28" t="s">
        <v>26</v>
      </c>
      <c r="J3829" s="44" t="s">
        <v>758</v>
      </c>
      <c r="K3829" s="8" t="s">
        <v>19</v>
      </c>
      <c r="L3829" s="8" t="s">
        <v>50</v>
      </c>
      <c r="M3829" s="16">
        <f>SUM_DATA[[#This Row],[TOTAL Cost]]-SUM_DATA[[#This Row],[MATERIAL Cost]]</f>
        <v>0</v>
      </c>
      <c r="N3829" s="16">
        <f>IFERROR(SUM_DATA[[#This Row],[MAT C.]], 0)</f>
        <v>7890</v>
      </c>
      <c r="O3829" s="16">
        <f>VLOOKUP(SUM_DATA[[#This Row],[Work Order]],'[2]MAT DETAIL'!$D:$L,8,FALSE)</f>
        <v>7890</v>
      </c>
      <c r="P3829" s="17">
        <v>7890</v>
      </c>
      <c r="Q3829" s="67" t="s">
        <v>21</v>
      </c>
      <c r="R3829" s="67"/>
      <c r="S3829" s="67"/>
    </row>
    <row r="3830" spans="4:19" ht="15">
      <c r="D3830" s="4">
        <v>620118</v>
      </c>
      <c r="E3830" s="38">
        <v>44322</v>
      </c>
      <c r="F3830" s="38">
        <v>44322</v>
      </c>
      <c r="G3830" s="62"/>
      <c r="H3830" s="4">
        <v>3095350</v>
      </c>
      <c r="I3830" s="28" t="s">
        <v>26</v>
      </c>
      <c r="J3830" s="44" t="s">
        <v>758</v>
      </c>
      <c r="K3830" s="8" t="s">
        <v>19</v>
      </c>
      <c r="L3830" s="8" t="s">
        <v>50</v>
      </c>
      <c r="M3830" s="16">
        <f>SUM_DATA[[#This Row],[TOTAL Cost]]-SUM_DATA[[#This Row],[MATERIAL Cost]]</f>
        <v>0</v>
      </c>
      <c r="N3830" s="16">
        <f>IFERROR(SUM_DATA[[#This Row],[MAT C.]], 0)</f>
        <v>7890</v>
      </c>
      <c r="O3830" s="16">
        <f>VLOOKUP(SUM_DATA[[#This Row],[Work Order]],'[2]MAT DETAIL'!$D:$L,8,FALSE)</f>
        <v>7890</v>
      </c>
      <c r="P3830" s="17">
        <v>7890</v>
      </c>
      <c r="Q3830" s="67" t="s">
        <v>21</v>
      </c>
      <c r="R3830" s="67"/>
      <c r="S3830" s="67"/>
    </row>
    <row r="3831" spans="4:19" ht="15">
      <c r="D3831" s="4">
        <v>620119</v>
      </c>
      <c r="E3831" s="38">
        <v>44322</v>
      </c>
      <c r="F3831" s="38">
        <v>44322</v>
      </c>
      <c r="G3831" s="62"/>
      <c r="H3831" s="4">
        <v>3095351</v>
      </c>
      <c r="I3831" s="28" t="s">
        <v>26</v>
      </c>
      <c r="J3831" s="44" t="s">
        <v>758</v>
      </c>
      <c r="K3831" s="8" t="s">
        <v>19</v>
      </c>
      <c r="L3831" s="8" t="s">
        <v>50</v>
      </c>
      <c r="M3831" s="16">
        <f>SUM_DATA[[#This Row],[TOTAL Cost]]-SUM_DATA[[#This Row],[MATERIAL Cost]]</f>
        <v>0</v>
      </c>
      <c r="N3831" s="16">
        <f>IFERROR(SUM_DATA[[#This Row],[MAT C.]], 0)</f>
        <v>7890</v>
      </c>
      <c r="O3831" s="16">
        <f>VLOOKUP(SUM_DATA[[#This Row],[Work Order]],'[2]MAT DETAIL'!$D:$L,8,FALSE)</f>
        <v>7890</v>
      </c>
      <c r="P3831" s="17">
        <v>7890</v>
      </c>
      <c r="Q3831" s="67" t="s">
        <v>21</v>
      </c>
      <c r="R3831" s="67"/>
      <c r="S3831" s="67"/>
    </row>
    <row r="3832" spans="4:19" ht="15">
      <c r="D3832" s="4">
        <v>620120</v>
      </c>
      <c r="E3832" s="38">
        <v>44322</v>
      </c>
      <c r="F3832" s="38">
        <v>44322</v>
      </c>
      <c r="G3832" s="62"/>
      <c r="H3832" s="4">
        <v>3095352</v>
      </c>
      <c r="I3832" s="28" t="s">
        <v>26</v>
      </c>
      <c r="J3832" s="44" t="s">
        <v>758</v>
      </c>
      <c r="K3832" s="8" t="s">
        <v>19</v>
      </c>
      <c r="L3832" s="12" t="s">
        <v>50</v>
      </c>
      <c r="M3832" s="16">
        <f>SUM_DATA[[#This Row],[TOTAL Cost]]-SUM_DATA[[#This Row],[MATERIAL Cost]]</f>
        <v>0</v>
      </c>
      <c r="N3832" s="16">
        <f>IFERROR(SUM_DATA[[#This Row],[MAT C.]], 0)</f>
        <v>7890</v>
      </c>
      <c r="O3832" s="16">
        <f>VLOOKUP(SUM_DATA[[#This Row],[Work Order]],'[2]MAT DETAIL'!$D:$L,8,FALSE)</f>
        <v>7890</v>
      </c>
      <c r="P3832" s="17">
        <v>7890</v>
      </c>
      <c r="Q3832" s="67" t="s">
        <v>21</v>
      </c>
      <c r="R3832" s="67"/>
      <c r="S3832" s="67"/>
    </row>
    <row r="3833" spans="4:19" ht="15">
      <c r="D3833" s="4">
        <v>620122</v>
      </c>
      <c r="E3833" s="38">
        <v>44322</v>
      </c>
      <c r="F3833" s="38">
        <v>44322</v>
      </c>
      <c r="G3833" s="62"/>
      <c r="H3833" s="4">
        <v>3095353</v>
      </c>
      <c r="I3833" s="28" t="s">
        <v>26</v>
      </c>
      <c r="J3833" s="44" t="s">
        <v>758</v>
      </c>
      <c r="K3833" s="8" t="s">
        <v>19</v>
      </c>
      <c r="L3833" s="8" t="s">
        <v>50</v>
      </c>
      <c r="M3833" s="16">
        <f>SUM_DATA[[#This Row],[TOTAL Cost]]-SUM_DATA[[#This Row],[MATERIAL Cost]]</f>
        <v>0</v>
      </c>
      <c r="N3833" s="16">
        <f>IFERROR(SUM_DATA[[#This Row],[MAT C.]], 0)</f>
        <v>7890</v>
      </c>
      <c r="O3833" s="16">
        <f>VLOOKUP(SUM_DATA[[#This Row],[Work Order]],'[2]MAT DETAIL'!$D:$L,8,FALSE)</f>
        <v>7890</v>
      </c>
      <c r="P3833" s="17">
        <v>7890</v>
      </c>
      <c r="Q3833" s="67" t="s">
        <v>21</v>
      </c>
      <c r="R3833" s="67"/>
      <c r="S3833" s="67"/>
    </row>
    <row r="3834" spans="4:19" ht="15">
      <c r="D3834" s="4">
        <v>620124</v>
      </c>
      <c r="E3834" s="38">
        <v>44322</v>
      </c>
      <c r="F3834" s="38">
        <v>44322</v>
      </c>
      <c r="G3834" s="62"/>
      <c r="H3834" s="4">
        <v>3095355</v>
      </c>
      <c r="I3834" s="28" t="s">
        <v>26</v>
      </c>
      <c r="J3834" s="44" t="s">
        <v>758</v>
      </c>
      <c r="K3834" s="8" t="s">
        <v>19</v>
      </c>
      <c r="L3834" s="12" t="s">
        <v>50</v>
      </c>
      <c r="M3834" s="16">
        <f>SUM_DATA[[#This Row],[TOTAL Cost]]-SUM_DATA[[#This Row],[MATERIAL Cost]]</f>
        <v>0</v>
      </c>
      <c r="N3834" s="16">
        <f>IFERROR(SUM_DATA[[#This Row],[MAT C.]], 0)</f>
        <v>7890</v>
      </c>
      <c r="O3834" s="16">
        <f>VLOOKUP(SUM_DATA[[#This Row],[Work Order]],'[2]MAT DETAIL'!$D:$L,8,FALSE)</f>
        <v>7890</v>
      </c>
      <c r="P3834" s="17">
        <v>7890</v>
      </c>
      <c r="Q3834" s="67" t="s">
        <v>21</v>
      </c>
      <c r="R3834" s="67"/>
      <c r="S3834" s="67"/>
    </row>
    <row r="3835" spans="4:19" ht="15">
      <c r="D3835" s="4">
        <v>620112</v>
      </c>
      <c r="E3835" s="38">
        <v>44323</v>
      </c>
      <c r="F3835" s="38">
        <v>44323</v>
      </c>
      <c r="G3835" s="62"/>
      <c r="H3835" s="4">
        <v>3097108</v>
      </c>
      <c r="I3835" s="28" t="s">
        <v>26</v>
      </c>
      <c r="J3835" s="44" t="s">
        <v>744</v>
      </c>
      <c r="K3835" s="8" t="s">
        <v>33</v>
      </c>
      <c r="L3835" s="12" t="s">
        <v>158</v>
      </c>
      <c r="M3835" s="16">
        <f>SUM_DATA[[#This Row],[TOTAL Cost]]-SUM_DATA[[#This Row],[MATERIAL Cost]]</f>
        <v>14357.67</v>
      </c>
      <c r="N3835" s="16">
        <f>IFERROR(SUM_DATA[[#This Row],[MAT C.]], 0)</f>
        <v>0</v>
      </c>
      <c r="O3835" s="16" t="e">
        <f>VLOOKUP(SUM_DATA[[#This Row],[Work Order]],'[2]MAT DETAIL'!$D:$L,8,FALSE)</f>
        <v>#N/A</v>
      </c>
      <c r="P3835" s="17">
        <v>14357.67</v>
      </c>
      <c r="Q3835" s="67" t="s">
        <v>25</v>
      </c>
      <c r="R3835" s="67"/>
      <c r="S3835" s="67"/>
    </row>
    <row r="3836" spans="4:19" ht="15">
      <c r="D3836" s="4">
        <v>620120</v>
      </c>
      <c r="E3836" s="38">
        <v>44323</v>
      </c>
      <c r="F3836" s="38">
        <v>44323</v>
      </c>
      <c r="G3836" s="62"/>
      <c r="H3836" s="4">
        <v>3097110</v>
      </c>
      <c r="I3836" s="28" t="s">
        <v>26</v>
      </c>
      <c r="J3836" s="44" t="s">
        <v>571</v>
      </c>
      <c r="K3836" s="8" t="s">
        <v>78</v>
      </c>
      <c r="L3836" s="12" t="s">
        <v>572</v>
      </c>
      <c r="M3836" s="16">
        <f>SUM_DATA[[#This Row],[TOTAL Cost]]-SUM_DATA[[#This Row],[MATERIAL Cost]]</f>
        <v>1859.64</v>
      </c>
      <c r="N3836" s="16">
        <f>IFERROR(SUM_DATA[[#This Row],[MAT C.]], 0)</f>
        <v>0</v>
      </c>
      <c r="O3836" s="16" t="e">
        <f>VLOOKUP(SUM_DATA[[#This Row],[Work Order]],'[2]MAT DETAIL'!$D:$L,8,FALSE)</f>
        <v>#N/A</v>
      </c>
      <c r="P3836" s="17">
        <v>1859.64</v>
      </c>
      <c r="Q3836" s="67" t="s">
        <v>25</v>
      </c>
      <c r="R3836" s="67"/>
      <c r="S3836" s="67"/>
    </row>
    <row r="3837" spans="4:19" ht="15">
      <c r="D3837" s="4">
        <v>620119</v>
      </c>
      <c r="E3837" s="38">
        <v>44323</v>
      </c>
      <c r="F3837" s="38">
        <v>44323</v>
      </c>
      <c r="G3837" s="62"/>
      <c r="H3837" s="4">
        <v>3097112</v>
      </c>
      <c r="I3837" s="28" t="s">
        <v>26</v>
      </c>
      <c r="J3837" s="44" t="s">
        <v>1143</v>
      </c>
      <c r="K3837" s="8" t="s">
        <v>24</v>
      </c>
      <c r="L3837" s="12" t="s">
        <v>24</v>
      </c>
      <c r="M3837" s="16">
        <f>SUM_DATA[[#This Row],[TOTAL Cost]]-SUM_DATA[[#This Row],[MATERIAL Cost]]</f>
        <v>1530.81</v>
      </c>
      <c r="N3837" s="16">
        <f>IFERROR(SUM_DATA[[#This Row],[MAT C.]], 0)</f>
        <v>0</v>
      </c>
      <c r="O3837" s="16" t="e">
        <f>VLOOKUP(SUM_DATA[[#This Row],[Work Order]],'[2]MAT DETAIL'!$D:$L,8,FALSE)</f>
        <v>#N/A</v>
      </c>
      <c r="P3837" s="17">
        <v>1530.81</v>
      </c>
      <c r="Q3837" s="67" t="s">
        <v>25</v>
      </c>
      <c r="R3837" s="67"/>
      <c r="S3837" s="67"/>
    </row>
    <row r="3838" spans="4:19" ht="15">
      <c r="D3838" s="4">
        <v>620107</v>
      </c>
      <c r="E3838" s="38">
        <v>44323</v>
      </c>
      <c r="F3838" s="38">
        <v>44323</v>
      </c>
      <c r="G3838" s="62"/>
      <c r="H3838" s="4">
        <v>3097113</v>
      </c>
      <c r="I3838" s="28" t="s">
        <v>26</v>
      </c>
      <c r="J3838" s="44" t="s">
        <v>55</v>
      </c>
      <c r="K3838" s="8" t="s">
        <v>56</v>
      </c>
      <c r="L3838" s="12" t="s">
        <v>57</v>
      </c>
      <c r="M3838" s="16">
        <f>SUM_DATA[[#This Row],[TOTAL Cost]]-SUM_DATA[[#This Row],[MATERIAL Cost]]</f>
        <v>1859.64</v>
      </c>
      <c r="N3838" s="16">
        <f>IFERROR(SUM_DATA[[#This Row],[MAT C.]], 0)</f>
        <v>0</v>
      </c>
      <c r="O3838" s="16" t="e">
        <f>VLOOKUP(SUM_DATA[[#This Row],[Work Order]],'[2]MAT DETAIL'!$D:$L,8,FALSE)</f>
        <v>#N/A</v>
      </c>
      <c r="P3838" s="17">
        <v>1859.64</v>
      </c>
      <c r="Q3838" s="67" t="s">
        <v>25</v>
      </c>
      <c r="R3838" s="67"/>
      <c r="S3838" s="67"/>
    </row>
    <row r="3839" spans="4:19" ht="15">
      <c r="D3839" s="4">
        <v>620118</v>
      </c>
      <c r="E3839" s="38">
        <v>44323</v>
      </c>
      <c r="F3839" s="38">
        <v>44323</v>
      </c>
      <c r="G3839" s="62"/>
      <c r="H3839" s="4">
        <v>3097115</v>
      </c>
      <c r="I3839" s="28" t="s">
        <v>26</v>
      </c>
      <c r="J3839" s="44" t="s">
        <v>1144</v>
      </c>
      <c r="K3839" s="8" t="s">
        <v>36</v>
      </c>
      <c r="L3839" s="14" t="s">
        <v>37</v>
      </c>
      <c r="M3839" s="16">
        <f>SUM_DATA[[#This Row],[TOTAL Cost]]-SUM_DATA[[#This Row],[MATERIAL Cost]]</f>
        <v>6129.95</v>
      </c>
      <c r="N3839" s="16">
        <f>IFERROR(SUM_DATA[[#This Row],[MAT C.]], 0)</f>
        <v>0</v>
      </c>
      <c r="O3839" s="16" t="e">
        <f>VLOOKUP(SUM_DATA[[#This Row],[Work Order]],'[2]MAT DETAIL'!$D:$L,8,FALSE)</f>
        <v>#N/A</v>
      </c>
      <c r="P3839" s="17">
        <v>6129.95</v>
      </c>
      <c r="Q3839" s="67" t="s">
        <v>25</v>
      </c>
      <c r="R3839" s="67"/>
      <c r="S3839" s="67"/>
    </row>
    <row r="3840" spans="4:19" ht="15">
      <c r="D3840" s="19">
        <v>620118</v>
      </c>
      <c r="E3840" s="35">
        <v>44323</v>
      </c>
      <c r="F3840" s="35"/>
      <c r="G3840" s="62"/>
      <c r="H3840" s="19">
        <v>3097115</v>
      </c>
      <c r="I3840" s="28" t="s">
        <v>26</v>
      </c>
      <c r="J3840" s="46" t="s">
        <v>330</v>
      </c>
      <c r="K3840" s="9" t="s">
        <v>39</v>
      </c>
      <c r="L3840" s="14" t="s">
        <v>40</v>
      </c>
      <c r="M3840" s="16"/>
      <c r="N3840" s="16"/>
      <c r="O3840" s="16"/>
      <c r="P3840" s="16"/>
      <c r="Q3840" s="67" t="s">
        <v>25</v>
      </c>
      <c r="R3840" s="67"/>
      <c r="S3840" s="67"/>
    </row>
    <row r="3841" spans="4:19" ht="15">
      <c r="D3841" s="19">
        <v>620118</v>
      </c>
      <c r="E3841" s="35">
        <v>44323</v>
      </c>
      <c r="F3841" s="35"/>
      <c r="G3841" s="62"/>
      <c r="H3841" s="19">
        <v>3097115</v>
      </c>
      <c r="I3841" s="28" t="s">
        <v>26</v>
      </c>
      <c r="J3841" s="46" t="s">
        <v>515</v>
      </c>
      <c r="K3841" s="10" t="s">
        <v>36</v>
      </c>
      <c r="L3841" s="10" t="s">
        <v>53</v>
      </c>
      <c r="M3841" s="16"/>
      <c r="N3841" s="16"/>
      <c r="O3841" s="16"/>
      <c r="P3841" s="16"/>
      <c r="Q3841" s="67" t="s">
        <v>25</v>
      </c>
      <c r="R3841" s="67"/>
      <c r="S3841" s="67"/>
    </row>
    <row r="3842" spans="4:19" ht="15">
      <c r="D3842" s="4">
        <v>620116</v>
      </c>
      <c r="E3842" s="38">
        <v>44323</v>
      </c>
      <c r="F3842" s="38">
        <v>44323</v>
      </c>
      <c r="G3842" s="62"/>
      <c r="H3842" s="4">
        <v>3097116</v>
      </c>
      <c r="I3842" s="28" t="s">
        <v>26</v>
      </c>
      <c r="J3842" s="44" t="s">
        <v>145</v>
      </c>
      <c r="K3842" s="8" t="s">
        <v>56</v>
      </c>
      <c r="L3842" s="12" t="s">
        <v>146</v>
      </c>
      <c r="M3842" s="16">
        <f>SUM_DATA[[#This Row],[TOTAL Cost]]-SUM_DATA[[#This Row],[MATERIAL Cost]]</f>
        <v>1859.64</v>
      </c>
      <c r="N3842" s="16">
        <f>IFERROR(SUM_DATA[[#This Row],[MAT C.]], 0)</f>
        <v>0</v>
      </c>
      <c r="O3842" s="16" t="e">
        <f>VLOOKUP(SUM_DATA[[#This Row],[Work Order]],'[2]MAT DETAIL'!$D:$L,8,FALSE)</f>
        <v>#N/A</v>
      </c>
      <c r="P3842" s="17">
        <v>1859.64</v>
      </c>
      <c r="Q3842" s="67" t="s">
        <v>25</v>
      </c>
      <c r="R3842" s="67"/>
      <c r="S3842" s="67"/>
    </row>
    <row r="3843" spans="4:19" ht="15">
      <c r="D3843" s="4">
        <v>620120</v>
      </c>
      <c r="E3843" s="38">
        <v>44323</v>
      </c>
      <c r="F3843" s="38">
        <v>44323</v>
      </c>
      <c r="G3843" s="62"/>
      <c r="H3843" s="4">
        <v>3097117</v>
      </c>
      <c r="I3843" s="28" t="s">
        <v>26</v>
      </c>
      <c r="J3843" s="44" t="s">
        <v>390</v>
      </c>
      <c r="K3843" s="8" t="s">
        <v>78</v>
      </c>
      <c r="L3843" s="8" t="s">
        <v>79</v>
      </c>
      <c r="M3843" s="16">
        <f>SUM_DATA[[#This Row],[TOTAL Cost]]-SUM_DATA[[#This Row],[MATERIAL Cost]]</f>
        <v>1859.64</v>
      </c>
      <c r="N3843" s="16">
        <f>IFERROR(SUM_DATA[[#This Row],[MAT C.]], 0)</f>
        <v>0</v>
      </c>
      <c r="O3843" s="16" t="e">
        <f>VLOOKUP(SUM_DATA[[#This Row],[Work Order]],'[2]MAT DETAIL'!$D:$L,8,FALSE)</f>
        <v>#N/A</v>
      </c>
      <c r="P3843" s="17">
        <v>1859.64</v>
      </c>
      <c r="Q3843" s="67" t="s">
        <v>25</v>
      </c>
      <c r="R3843" s="67"/>
      <c r="S3843" s="67"/>
    </row>
    <row r="3844" spans="4:19" ht="15">
      <c r="D3844" s="4">
        <v>620104</v>
      </c>
      <c r="E3844" s="38">
        <v>44323</v>
      </c>
      <c r="F3844" s="38">
        <v>44323</v>
      </c>
      <c r="G3844" s="62"/>
      <c r="H3844" s="4">
        <v>3097137</v>
      </c>
      <c r="I3844" s="28" t="s">
        <v>31</v>
      </c>
      <c r="J3844" s="44" t="s">
        <v>1145</v>
      </c>
      <c r="K3844" s="8" t="s">
        <v>39</v>
      </c>
      <c r="L3844" s="8" t="s">
        <v>244</v>
      </c>
      <c r="M3844" s="16">
        <f>SUM_DATA[[#This Row],[TOTAL Cost]]-SUM_DATA[[#This Row],[MATERIAL Cost]]</f>
        <v>2171.23</v>
      </c>
      <c r="N3844" s="16">
        <f>IFERROR(SUM_DATA[[#This Row],[MAT C.]], 0)</f>
        <v>0</v>
      </c>
      <c r="O3844" s="16" t="e">
        <f>VLOOKUP(SUM_DATA[[#This Row],[Work Order]],'[2]MAT DETAIL'!$D:$L,8,FALSE)</f>
        <v>#N/A</v>
      </c>
      <c r="P3844" s="17">
        <v>2171.23</v>
      </c>
      <c r="Q3844" s="67" t="s">
        <v>25</v>
      </c>
      <c r="R3844" s="67"/>
      <c r="S3844" s="67"/>
    </row>
    <row r="3845" spans="4:19" ht="15">
      <c r="D3845" s="4">
        <v>620104</v>
      </c>
      <c r="E3845" s="38">
        <v>44323</v>
      </c>
      <c r="F3845" s="38">
        <v>44323</v>
      </c>
      <c r="G3845" s="62"/>
      <c r="H3845" s="4">
        <v>3097191</v>
      </c>
      <c r="I3845" s="28" t="s">
        <v>26</v>
      </c>
      <c r="J3845" s="44" t="s">
        <v>1146</v>
      </c>
      <c r="K3845" s="8" t="s">
        <v>19</v>
      </c>
      <c r="L3845" s="8" t="s">
        <v>170</v>
      </c>
      <c r="M3845" s="16">
        <f>SUM_DATA[[#This Row],[TOTAL Cost]]-SUM_DATA[[#This Row],[MATERIAL Cost]]</f>
        <v>510.27000000000044</v>
      </c>
      <c r="N3845" s="16">
        <f>IFERROR(SUM_DATA[[#This Row],[MAT C.]], 0)</f>
        <v>8890</v>
      </c>
      <c r="O3845" s="16">
        <f>VLOOKUP(SUM_DATA[[#This Row],[Work Order]],'[2]MAT DETAIL'!$D:$L,8,FALSE)</f>
        <v>8890</v>
      </c>
      <c r="P3845" s="17">
        <v>9400.27</v>
      </c>
      <c r="Q3845" s="67" t="s">
        <v>21</v>
      </c>
      <c r="R3845" s="67"/>
      <c r="S3845" s="67"/>
    </row>
    <row r="3846" spans="4:19" ht="15">
      <c r="D3846" s="4">
        <v>620105</v>
      </c>
      <c r="E3846" s="38">
        <v>44323</v>
      </c>
      <c r="F3846" s="38">
        <v>44323</v>
      </c>
      <c r="G3846" s="62"/>
      <c r="H3846" s="4">
        <v>3097192</v>
      </c>
      <c r="I3846" s="28" t="s">
        <v>26</v>
      </c>
      <c r="J3846" s="44" t="s">
        <v>1146</v>
      </c>
      <c r="K3846" s="8" t="s">
        <v>19</v>
      </c>
      <c r="L3846" s="8" t="s">
        <v>170</v>
      </c>
      <c r="M3846" s="16">
        <f>SUM_DATA[[#This Row],[TOTAL Cost]]-SUM_DATA[[#This Row],[MATERIAL Cost]]</f>
        <v>510.27000000000044</v>
      </c>
      <c r="N3846" s="16">
        <f>IFERROR(SUM_DATA[[#This Row],[MAT C.]], 0)</f>
        <v>8890</v>
      </c>
      <c r="O3846" s="16">
        <f>VLOOKUP(SUM_DATA[[#This Row],[Work Order]],'[2]MAT DETAIL'!$D:$L,8,FALSE)</f>
        <v>8890</v>
      </c>
      <c r="P3846" s="17">
        <v>9400.27</v>
      </c>
      <c r="Q3846" s="67" t="s">
        <v>21</v>
      </c>
      <c r="R3846" s="67"/>
      <c r="S3846" s="67"/>
    </row>
    <row r="3847" spans="4:19" ht="15">
      <c r="D3847" s="4">
        <v>620106</v>
      </c>
      <c r="E3847" s="38">
        <v>44323</v>
      </c>
      <c r="F3847" s="38">
        <v>44323</v>
      </c>
      <c r="G3847" s="62"/>
      <c r="H3847" s="4">
        <v>3097194</v>
      </c>
      <c r="I3847" s="28" t="s">
        <v>26</v>
      </c>
      <c r="J3847" s="44" t="s">
        <v>1146</v>
      </c>
      <c r="K3847" s="8" t="s">
        <v>19</v>
      </c>
      <c r="L3847" s="8" t="s">
        <v>170</v>
      </c>
      <c r="M3847" s="16">
        <f>SUM_DATA[[#This Row],[TOTAL Cost]]-SUM_DATA[[#This Row],[MATERIAL Cost]]</f>
        <v>510.27000000000044</v>
      </c>
      <c r="N3847" s="16">
        <f>IFERROR(SUM_DATA[[#This Row],[MAT C.]], 0)</f>
        <v>8890</v>
      </c>
      <c r="O3847" s="16">
        <f>VLOOKUP(SUM_DATA[[#This Row],[Work Order]],'[2]MAT DETAIL'!$D:$L,8,FALSE)</f>
        <v>8890</v>
      </c>
      <c r="P3847" s="17">
        <v>9400.27</v>
      </c>
      <c r="Q3847" s="67" t="s">
        <v>21</v>
      </c>
      <c r="R3847" s="67"/>
      <c r="S3847" s="67"/>
    </row>
    <row r="3848" spans="4:19" ht="15">
      <c r="D3848" s="4">
        <v>620107</v>
      </c>
      <c r="E3848" s="38">
        <v>44323</v>
      </c>
      <c r="F3848" s="38">
        <v>44323</v>
      </c>
      <c r="G3848" s="62"/>
      <c r="H3848" s="4">
        <v>3097195</v>
      </c>
      <c r="I3848" s="28" t="s">
        <v>26</v>
      </c>
      <c r="J3848" s="44" t="s">
        <v>1146</v>
      </c>
      <c r="K3848" s="8" t="s">
        <v>19</v>
      </c>
      <c r="L3848" s="8" t="s">
        <v>170</v>
      </c>
      <c r="M3848" s="16">
        <f>SUM_DATA[[#This Row],[TOTAL Cost]]-SUM_DATA[[#This Row],[MATERIAL Cost]]</f>
        <v>510.27000000000044</v>
      </c>
      <c r="N3848" s="16">
        <f>IFERROR(SUM_DATA[[#This Row],[MAT C.]], 0)</f>
        <v>8890</v>
      </c>
      <c r="O3848" s="16">
        <f>VLOOKUP(SUM_DATA[[#This Row],[Work Order]],'[2]MAT DETAIL'!$D:$L,8,FALSE)</f>
        <v>8890</v>
      </c>
      <c r="P3848" s="17">
        <v>9400.27</v>
      </c>
      <c r="Q3848" s="67" t="s">
        <v>21</v>
      </c>
      <c r="R3848" s="67"/>
      <c r="S3848" s="67"/>
    </row>
    <row r="3849" spans="4:19" ht="15">
      <c r="D3849" s="4">
        <v>620111</v>
      </c>
      <c r="E3849" s="38">
        <v>44323</v>
      </c>
      <c r="F3849" s="38">
        <v>44323</v>
      </c>
      <c r="G3849" s="62"/>
      <c r="H3849" s="4">
        <v>3097198</v>
      </c>
      <c r="I3849" s="28" t="s">
        <v>26</v>
      </c>
      <c r="J3849" s="44" t="s">
        <v>1146</v>
      </c>
      <c r="K3849" s="8" t="s">
        <v>19</v>
      </c>
      <c r="L3849" s="8" t="s">
        <v>170</v>
      </c>
      <c r="M3849" s="16">
        <f>SUM_DATA[[#This Row],[TOTAL Cost]]-SUM_DATA[[#This Row],[MATERIAL Cost]]</f>
        <v>510.27000000000044</v>
      </c>
      <c r="N3849" s="16">
        <f>IFERROR(SUM_DATA[[#This Row],[MAT C.]], 0)</f>
        <v>8890</v>
      </c>
      <c r="O3849" s="16">
        <f>VLOOKUP(SUM_DATA[[#This Row],[Work Order]],'[2]MAT DETAIL'!$D:$L,8,FALSE)</f>
        <v>8890</v>
      </c>
      <c r="P3849" s="17">
        <v>9400.27</v>
      </c>
      <c r="Q3849" s="67" t="s">
        <v>21</v>
      </c>
      <c r="R3849" s="67"/>
      <c r="S3849" s="67"/>
    </row>
    <row r="3850" spans="4:19" ht="15">
      <c r="D3850" s="4">
        <v>620113</v>
      </c>
      <c r="E3850" s="38">
        <v>44323</v>
      </c>
      <c r="F3850" s="38">
        <v>44323</v>
      </c>
      <c r="G3850" s="62"/>
      <c r="H3850" s="4">
        <v>3097200</v>
      </c>
      <c r="I3850" s="28" t="s">
        <v>26</v>
      </c>
      <c r="J3850" s="44" t="s">
        <v>1146</v>
      </c>
      <c r="K3850" s="8" t="s">
        <v>19</v>
      </c>
      <c r="L3850" s="8" t="s">
        <v>170</v>
      </c>
      <c r="M3850" s="16">
        <f>SUM_DATA[[#This Row],[TOTAL Cost]]-SUM_DATA[[#This Row],[MATERIAL Cost]]</f>
        <v>510.27000000000044</v>
      </c>
      <c r="N3850" s="16">
        <f>IFERROR(SUM_DATA[[#This Row],[MAT C.]], 0)</f>
        <v>8890</v>
      </c>
      <c r="O3850" s="16">
        <f>VLOOKUP(SUM_DATA[[#This Row],[Work Order]],'[2]MAT DETAIL'!$D:$L,8,FALSE)</f>
        <v>8890</v>
      </c>
      <c r="P3850" s="17">
        <v>9400.27</v>
      </c>
      <c r="Q3850" s="67" t="s">
        <v>21</v>
      </c>
      <c r="R3850" s="67"/>
      <c r="S3850" s="67"/>
    </row>
    <row r="3851" spans="4:19" ht="15">
      <c r="D3851" s="4">
        <v>620119</v>
      </c>
      <c r="E3851" s="38">
        <v>44323</v>
      </c>
      <c r="F3851" s="38">
        <v>44323</v>
      </c>
      <c r="G3851" s="62"/>
      <c r="H3851" s="4">
        <v>3097201</v>
      </c>
      <c r="I3851" s="28" t="s">
        <v>26</v>
      </c>
      <c r="J3851" s="44" t="s">
        <v>1146</v>
      </c>
      <c r="K3851" s="8" t="s">
        <v>19</v>
      </c>
      <c r="L3851" s="8" t="s">
        <v>170</v>
      </c>
      <c r="M3851" s="16">
        <f>SUM_DATA[[#This Row],[TOTAL Cost]]-SUM_DATA[[#This Row],[MATERIAL Cost]]</f>
        <v>510.27000000000044</v>
      </c>
      <c r="N3851" s="16">
        <f>IFERROR(SUM_DATA[[#This Row],[MAT C.]], 0)</f>
        <v>8890</v>
      </c>
      <c r="O3851" s="16">
        <f>VLOOKUP(SUM_DATA[[#This Row],[Work Order]],'[2]MAT DETAIL'!$D:$L,8,FALSE)</f>
        <v>8890</v>
      </c>
      <c r="P3851" s="17">
        <v>9400.27</v>
      </c>
      <c r="Q3851" s="67" t="s">
        <v>21</v>
      </c>
      <c r="R3851" s="67"/>
      <c r="S3851" s="67"/>
    </row>
    <row r="3852" spans="4:19" ht="15">
      <c r="D3852" s="4">
        <v>620120</v>
      </c>
      <c r="E3852" s="38">
        <v>44323</v>
      </c>
      <c r="F3852" s="38">
        <v>44323</v>
      </c>
      <c r="G3852" s="62"/>
      <c r="H3852" s="4">
        <v>3097202</v>
      </c>
      <c r="I3852" s="28" t="s">
        <v>26</v>
      </c>
      <c r="J3852" s="44" t="s">
        <v>1146</v>
      </c>
      <c r="K3852" s="8" t="s">
        <v>19</v>
      </c>
      <c r="L3852" s="8" t="s">
        <v>170</v>
      </c>
      <c r="M3852" s="16">
        <f>SUM_DATA[[#This Row],[TOTAL Cost]]-SUM_DATA[[#This Row],[MATERIAL Cost]]</f>
        <v>510.27000000000044</v>
      </c>
      <c r="N3852" s="16">
        <f>IFERROR(SUM_DATA[[#This Row],[MAT C.]], 0)</f>
        <v>8890</v>
      </c>
      <c r="O3852" s="16">
        <f>VLOOKUP(SUM_DATA[[#This Row],[Work Order]],'[2]MAT DETAIL'!$D:$L,8,FALSE)</f>
        <v>8890</v>
      </c>
      <c r="P3852" s="17">
        <v>9400.27</v>
      </c>
      <c r="Q3852" s="67" t="s">
        <v>21</v>
      </c>
      <c r="R3852" s="67"/>
      <c r="S3852" s="67"/>
    </row>
    <row r="3853" spans="4:19" ht="15">
      <c r="D3853" s="4">
        <v>620123</v>
      </c>
      <c r="E3853" s="38">
        <v>44323</v>
      </c>
      <c r="F3853" s="38">
        <v>44323</v>
      </c>
      <c r="G3853" s="62"/>
      <c r="H3853" s="4">
        <v>3097203</v>
      </c>
      <c r="I3853" s="28" t="s">
        <v>26</v>
      </c>
      <c r="J3853" s="44" t="s">
        <v>1146</v>
      </c>
      <c r="K3853" s="8" t="s">
        <v>19</v>
      </c>
      <c r="L3853" s="8" t="s">
        <v>170</v>
      </c>
      <c r="M3853" s="16">
        <f>SUM_DATA[[#This Row],[TOTAL Cost]]-SUM_DATA[[#This Row],[MATERIAL Cost]]</f>
        <v>510.27000000000044</v>
      </c>
      <c r="N3853" s="16">
        <f>IFERROR(SUM_DATA[[#This Row],[MAT C.]], 0)</f>
        <v>8890</v>
      </c>
      <c r="O3853" s="16">
        <f>VLOOKUP(SUM_DATA[[#This Row],[Work Order]],'[2]MAT DETAIL'!$D:$L,8,FALSE)</f>
        <v>8890</v>
      </c>
      <c r="P3853" s="17">
        <v>9400.27</v>
      </c>
      <c r="Q3853" s="67" t="s">
        <v>21</v>
      </c>
      <c r="R3853" s="67"/>
      <c r="S3853" s="67"/>
    </row>
    <row r="3854" spans="4:19" ht="15">
      <c r="D3854" s="4">
        <v>620124</v>
      </c>
      <c r="E3854" s="38">
        <v>44323</v>
      </c>
      <c r="F3854" s="38">
        <v>44323</v>
      </c>
      <c r="G3854" s="62"/>
      <c r="H3854" s="4">
        <v>3097204</v>
      </c>
      <c r="I3854" s="28" t="s">
        <v>26</v>
      </c>
      <c r="J3854" s="44" t="s">
        <v>1146</v>
      </c>
      <c r="K3854" s="8" t="s">
        <v>19</v>
      </c>
      <c r="L3854" s="8" t="s">
        <v>170</v>
      </c>
      <c r="M3854" s="16">
        <f>SUM_DATA[[#This Row],[TOTAL Cost]]-SUM_DATA[[#This Row],[MATERIAL Cost]]</f>
        <v>510.27000000000044</v>
      </c>
      <c r="N3854" s="16">
        <f>IFERROR(SUM_DATA[[#This Row],[MAT C.]], 0)</f>
        <v>8890</v>
      </c>
      <c r="O3854" s="16">
        <f>VLOOKUP(SUM_DATA[[#This Row],[Work Order]],'[2]MAT DETAIL'!$D:$L,8,FALSE)</f>
        <v>8890</v>
      </c>
      <c r="P3854" s="17">
        <v>9400.27</v>
      </c>
      <c r="Q3854" s="67" t="s">
        <v>21</v>
      </c>
      <c r="R3854" s="67"/>
      <c r="S3854" s="67"/>
    </row>
    <row r="3855" spans="4:19" ht="15">
      <c r="D3855" s="4">
        <v>620104</v>
      </c>
      <c r="E3855" s="38">
        <v>44323</v>
      </c>
      <c r="F3855" s="38">
        <v>44323</v>
      </c>
      <c r="G3855" s="62"/>
      <c r="H3855" s="4">
        <v>3097288</v>
      </c>
      <c r="I3855" s="28" t="s">
        <v>26</v>
      </c>
      <c r="J3855" s="44" t="s">
        <v>643</v>
      </c>
      <c r="K3855" s="8" t="s">
        <v>82</v>
      </c>
      <c r="L3855" s="8" t="s">
        <v>126</v>
      </c>
      <c r="M3855" s="16">
        <f>SUM_DATA[[#This Row],[TOTAL Cost]]-SUM_DATA[[#This Row],[MATERIAL Cost]]</f>
        <v>30000</v>
      </c>
      <c r="N3855" s="16">
        <f>IFERROR(SUM_DATA[[#This Row],[MAT C.]], 0)</f>
        <v>0</v>
      </c>
      <c r="O3855" s="16" t="e">
        <f>VLOOKUP(SUM_DATA[[#This Row],[Work Order]],'[2]MAT DETAIL'!$D:$L,8,FALSE)</f>
        <v>#N/A</v>
      </c>
      <c r="P3855" s="17">
        <v>30000</v>
      </c>
      <c r="Q3855" s="67" t="s">
        <v>21</v>
      </c>
      <c r="R3855" s="67"/>
      <c r="S3855" s="67"/>
    </row>
    <row r="3856" spans="4:19" ht="15">
      <c r="D3856" s="4">
        <v>620119</v>
      </c>
      <c r="E3856" s="38">
        <v>44323</v>
      </c>
      <c r="F3856" s="38">
        <v>44323</v>
      </c>
      <c r="G3856" s="62"/>
      <c r="H3856" s="4">
        <v>3097293</v>
      </c>
      <c r="I3856" s="28" t="s">
        <v>26</v>
      </c>
      <c r="J3856" s="44" t="s">
        <v>643</v>
      </c>
      <c r="K3856" s="8" t="s">
        <v>82</v>
      </c>
      <c r="L3856" s="8" t="s">
        <v>126</v>
      </c>
      <c r="M3856" s="16">
        <f>SUM_DATA[[#This Row],[TOTAL Cost]]-SUM_DATA[[#This Row],[MATERIAL Cost]]</f>
        <v>30000</v>
      </c>
      <c r="N3856" s="16">
        <f>IFERROR(SUM_DATA[[#This Row],[MAT C.]], 0)</f>
        <v>0</v>
      </c>
      <c r="O3856" s="16" t="e">
        <f>VLOOKUP(SUM_DATA[[#This Row],[Work Order]],'[2]MAT DETAIL'!$D:$L,8,FALSE)</f>
        <v>#N/A</v>
      </c>
      <c r="P3856" s="17">
        <v>30000</v>
      </c>
      <c r="Q3856" s="67" t="s">
        <v>21</v>
      </c>
      <c r="R3856" s="67"/>
      <c r="S3856" s="67"/>
    </row>
    <row r="3857" spans="4:19" ht="15">
      <c r="D3857" s="4">
        <v>620124</v>
      </c>
      <c r="E3857" s="38">
        <v>44323</v>
      </c>
      <c r="F3857" s="38">
        <v>44323</v>
      </c>
      <c r="G3857" s="62"/>
      <c r="H3857" s="4">
        <v>3097295</v>
      </c>
      <c r="I3857" s="28" t="s">
        <v>26</v>
      </c>
      <c r="J3857" s="44" t="s">
        <v>643</v>
      </c>
      <c r="K3857" s="8" t="s">
        <v>82</v>
      </c>
      <c r="L3857" s="8" t="s">
        <v>126</v>
      </c>
      <c r="M3857" s="16">
        <f>SUM_DATA[[#This Row],[TOTAL Cost]]-SUM_DATA[[#This Row],[MATERIAL Cost]]</f>
        <v>30000</v>
      </c>
      <c r="N3857" s="16">
        <f>IFERROR(SUM_DATA[[#This Row],[MAT C.]], 0)</f>
        <v>0</v>
      </c>
      <c r="O3857" s="16" t="e">
        <f>VLOOKUP(SUM_DATA[[#This Row],[Work Order]],'[2]MAT DETAIL'!$D:$L,8,FALSE)</f>
        <v>#N/A</v>
      </c>
      <c r="P3857" s="17">
        <v>30000</v>
      </c>
      <c r="Q3857" s="67" t="s">
        <v>21</v>
      </c>
      <c r="R3857" s="67"/>
      <c r="S3857" s="67"/>
    </row>
    <row r="3858" spans="4:19" ht="15">
      <c r="D3858" s="4">
        <v>620112</v>
      </c>
      <c r="E3858" s="38">
        <v>44327</v>
      </c>
      <c r="F3858" s="38">
        <v>44327</v>
      </c>
      <c r="G3858" s="62"/>
      <c r="H3858" s="4">
        <v>3097667</v>
      </c>
      <c r="I3858" s="28" t="s">
        <v>26</v>
      </c>
      <c r="J3858" s="44" t="s">
        <v>72</v>
      </c>
      <c r="K3858" s="8" t="s">
        <v>36</v>
      </c>
      <c r="L3858" s="10" t="s">
        <v>37</v>
      </c>
      <c r="M3858" s="16">
        <f>SUM_DATA[[#This Row],[TOTAL Cost]]-SUM_DATA[[#This Row],[MATERIAL Cost]]</f>
        <v>1859.64</v>
      </c>
      <c r="N3858" s="16">
        <f>IFERROR(SUM_DATA[[#This Row],[MAT C.]], 0)</f>
        <v>0</v>
      </c>
      <c r="O3858" s="16" t="e">
        <f>VLOOKUP(SUM_DATA[[#This Row],[Work Order]],'[2]MAT DETAIL'!$D:$L,8,FALSE)</f>
        <v>#N/A</v>
      </c>
      <c r="P3858" s="17">
        <v>1859.64</v>
      </c>
      <c r="Q3858" s="67" t="s">
        <v>25</v>
      </c>
      <c r="R3858" s="67"/>
      <c r="S3858" s="67"/>
    </row>
    <row r="3859" spans="4:19" ht="15">
      <c r="D3859" s="4">
        <v>620114</v>
      </c>
      <c r="E3859" s="38">
        <v>44327</v>
      </c>
      <c r="F3859" s="38">
        <v>44327</v>
      </c>
      <c r="G3859" s="62"/>
      <c r="H3859" s="4">
        <v>3097672</v>
      </c>
      <c r="I3859" s="28" t="s">
        <v>26</v>
      </c>
      <c r="J3859" s="44" t="s">
        <v>72</v>
      </c>
      <c r="K3859" s="8" t="s">
        <v>36</v>
      </c>
      <c r="L3859" s="10" t="s">
        <v>37</v>
      </c>
      <c r="M3859" s="16">
        <f>SUM_DATA[[#This Row],[TOTAL Cost]]-SUM_DATA[[#This Row],[MATERIAL Cost]]</f>
        <v>1859.64</v>
      </c>
      <c r="N3859" s="16">
        <f>IFERROR(SUM_DATA[[#This Row],[MAT C.]], 0)</f>
        <v>0</v>
      </c>
      <c r="O3859" s="16" t="e">
        <f>VLOOKUP(SUM_DATA[[#This Row],[Work Order]],'[2]MAT DETAIL'!$D:$L,8,FALSE)</f>
        <v>#N/A</v>
      </c>
      <c r="P3859" s="17">
        <v>1859.64</v>
      </c>
      <c r="Q3859" s="67" t="s">
        <v>25</v>
      </c>
      <c r="R3859" s="67"/>
      <c r="S3859" s="67"/>
    </row>
    <row r="3860" spans="4:19" ht="15">
      <c r="D3860" s="4">
        <v>620117</v>
      </c>
      <c r="E3860" s="38">
        <v>44327</v>
      </c>
      <c r="F3860" s="38">
        <v>44327</v>
      </c>
      <c r="G3860" s="62"/>
      <c r="H3860" s="4">
        <v>3097674</v>
      </c>
      <c r="I3860" s="28" t="s">
        <v>26</v>
      </c>
      <c r="J3860" s="44" t="s">
        <v>1147</v>
      </c>
      <c r="K3860" s="8" t="s">
        <v>59</v>
      </c>
      <c r="L3860" s="8" t="s">
        <v>98</v>
      </c>
      <c r="M3860" s="16">
        <f>SUM_DATA[[#This Row],[TOTAL Cost]]-SUM_DATA[[#This Row],[MATERIAL Cost]]</f>
        <v>1859.64</v>
      </c>
      <c r="N3860" s="16">
        <f>IFERROR(SUM_DATA[[#This Row],[MAT C.]], 0)</f>
        <v>0</v>
      </c>
      <c r="O3860" s="16" t="e">
        <f>VLOOKUP(SUM_DATA[[#This Row],[Work Order]],'[2]MAT DETAIL'!$D:$L,8,FALSE)</f>
        <v>#N/A</v>
      </c>
      <c r="P3860" s="17">
        <v>1859.64</v>
      </c>
      <c r="Q3860" s="67" t="s">
        <v>25</v>
      </c>
      <c r="R3860" s="67"/>
      <c r="S3860" s="67"/>
    </row>
    <row r="3861" spans="4:19" ht="15">
      <c r="D3861" s="4">
        <v>620111</v>
      </c>
      <c r="E3861" s="38">
        <v>44327</v>
      </c>
      <c r="F3861" s="38">
        <v>44327</v>
      </c>
      <c r="G3861" s="62"/>
      <c r="H3861" s="4">
        <v>3097676</v>
      </c>
      <c r="I3861" s="28" t="s">
        <v>26</v>
      </c>
      <c r="J3861" s="44" t="s">
        <v>368</v>
      </c>
      <c r="K3861" s="8" t="s">
        <v>70</v>
      </c>
      <c r="L3861" s="8" t="s">
        <v>71</v>
      </c>
      <c r="M3861" s="16">
        <f>SUM_DATA[[#This Row],[TOTAL Cost]]-SUM_DATA[[#This Row],[MATERIAL Cost]]</f>
        <v>4791.95</v>
      </c>
      <c r="N3861" s="16">
        <f>IFERROR(SUM_DATA[[#This Row],[MAT C.]], 0)</f>
        <v>0</v>
      </c>
      <c r="O3861" s="16" t="e">
        <f>VLOOKUP(SUM_DATA[[#This Row],[Work Order]],'[2]MAT DETAIL'!$D:$L,8,FALSE)</f>
        <v>#N/A</v>
      </c>
      <c r="P3861" s="17">
        <v>4791.95</v>
      </c>
      <c r="Q3861" s="67" t="s">
        <v>25</v>
      </c>
      <c r="R3861" s="67"/>
      <c r="S3861" s="67"/>
    </row>
    <row r="3862" spans="4:19" ht="15">
      <c r="D3862" s="4">
        <v>620105</v>
      </c>
      <c r="E3862" s="38">
        <v>44327</v>
      </c>
      <c r="F3862" s="38">
        <v>44327</v>
      </c>
      <c r="G3862" s="62"/>
      <c r="H3862" s="4">
        <v>3097679</v>
      </c>
      <c r="I3862" s="28" t="s">
        <v>26</v>
      </c>
      <c r="J3862" s="44" t="s">
        <v>368</v>
      </c>
      <c r="K3862" s="8" t="s">
        <v>70</v>
      </c>
      <c r="L3862" s="8" t="s">
        <v>71</v>
      </c>
      <c r="M3862" s="16">
        <f>SUM_DATA[[#This Row],[TOTAL Cost]]-SUM_DATA[[#This Row],[MATERIAL Cost]]</f>
        <v>1859.64</v>
      </c>
      <c r="N3862" s="16">
        <f>IFERROR(SUM_DATA[[#This Row],[MAT C.]], 0)</f>
        <v>0</v>
      </c>
      <c r="O3862" s="16" t="e">
        <f>VLOOKUP(SUM_DATA[[#This Row],[Work Order]],'[2]MAT DETAIL'!$D:$L,8,FALSE)</f>
        <v>#N/A</v>
      </c>
      <c r="P3862" s="17">
        <v>1859.64</v>
      </c>
      <c r="Q3862" s="67" t="s">
        <v>25</v>
      </c>
      <c r="R3862" s="67"/>
      <c r="S3862" s="67"/>
    </row>
    <row r="3863" spans="4:19" ht="15">
      <c r="D3863" s="4">
        <v>620119</v>
      </c>
      <c r="E3863" s="38">
        <v>44327</v>
      </c>
      <c r="F3863" s="38">
        <v>44327</v>
      </c>
      <c r="G3863" s="62"/>
      <c r="H3863" s="4">
        <v>3097681</v>
      </c>
      <c r="I3863" s="28" t="s">
        <v>26</v>
      </c>
      <c r="J3863" s="44" t="s">
        <v>963</v>
      </c>
      <c r="K3863" s="8" t="s">
        <v>67</v>
      </c>
      <c r="L3863" s="8" t="s">
        <v>150</v>
      </c>
      <c r="M3863" s="16">
        <f>SUM_DATA[[#This Row],[TOTAL Cost]]-SUM_DATA[[#This Row],[MATERIAL Cost]]</f>
        <v>1859.64</v>
      </c>
      <c r="N3863" s="16">
        <f>IFERROR(SUM_DATA[[#This Row],[MAT C.]], 0)</f>
        <v>0</v>
      </c>
      <c r="O3863" s="16" t="e">
        <f>VLOOKUP(SUM_DATA[[#This Row],[Work Order]],'[2]MAT DETAIL'!$D:$L,8,FALSE)</f>
        <v>#N/A</v>
      </c>
      <c r="P3863" s="17">
        <v>1859.64</v>
      </c>
      <c r="Q3863" s="67" t="s">
        <v>25</v>
      </c>
      <c r="R3863" s="67"/>
      <c r="S3863" s="67"/>
    </row>
    <row r="3864" spans="4:19" ht="15">
      <c r="D3864" s="4">
        <v>620120</v>
      </c>
      <c r="E3864" s="38">
        <v>44327</v>
      </c>
      <c r="F3864" s="38">
        <v>44327</v>
      </c>
      <c r="G3864" s="62"/>
      <c r="H3864" s="4">
        <v>3097682</v>
      </c>
      <c r="I3864" s="28" t="s">
        <v>26</v>
      </c>
      <c r="J3864" s="44" t="s">
        <v>1148</v>
      </c>
      <c r="K3864" s="8" t="s">
        <v>67</v>
      </c>
      <c r="L3864" s="8" t="s">
        <v>88</v>
      </c>
      <c r="M3864" s="16">
        <f>SUM_DATA[[#This Row],[TOTAL Cost]]-SUM_DATA[[#This Row],[MATERIAL Cost]]</f>
        <v>1859.64</v>
      </c>
      <c r="N3864" s="16">
        <f>IFERROR(SUM_DATA[[#This Row],[MAT C.]], 0)</f>
        <v>0</v>
      </c>
      <c r="O3864" s="16" t="e">
        <f>VLOOKUP(SUM_DATA[[#This Row],[Work Order]],'[2]MAT DETAIL'!$D:$L,8,FALSE)</f>
        <v>#N/A</v>
      </c>
      <c r="P3864" s="17">
        <v>1859.64</v>
      </c>
      <c r="Q3864" s="67" t="s">
        <v>25</v>
      </c>
      <c r="R3864" s="67"/>
      <c r="S3864" s="67"/>
    </row>
    <row r="3865" spans="4:19" ht="15">
      <c r="D3865" s="4">
        <v>620105</v>
      </c>
      <c r="E3865" s="38">
        <v>44327</v>
      </c>
      <c r="F3865" s="38">
        <v>44327</v>
      </c>
      <c r="G3865" s="62"/>
      <c r="H3865" s="4">
        <v>3097683</v>
      </c>
      <c r="I3865" s="28" t="s">
        <v>26</v>
      </c>
      <c r="J3865" s="44" t="s">
        <v>1149</v>
      </c>
      <c r="K3865" s="8" t="s">
        <v>82</v>
      </c>
      <c r="L3865" s="8" t="s">
        <v>162</v>
      </c>
      <c r="M3865" s="16">
        <f>SUM_DATA[[#This Row],[TOTAL Cost]]-SUM_DATA[[#This Row],[MATERIAL Cost]]</f>
        <v>1859.64</v>
      </c>
      <c r="N3865" s="16">
        <f>IFERROR(SUM_DATA[[#This Row],[MAT C.]], 0)</f>
        <v>0</v>
      </c>
      <c r="O3865" s="16" t="e">
        <f>VLOOKUP(SUM_DATA[[#This Row],[Work Order]],'[2]MAT DETAIL'!$D:$L,8,FALSE)</f>
        <v>#N/A</v>
      </c>
      <c r="P3865" s="17">
        <v>1859.64</v>
      </c>
      <c r="Q3865" s="67" t="s">
        <v>25</v>
      </c>
      <c r="R3865" s="67"/>
      <c r="S3865" s="67"/>
    </row>
    <row r="3866" spans="4:19" ht="15">
      <c r="D3866" s="4">
        <v>620105</v>
      </c>
      <c r="E3866" s="38">
        <v>44327</v>
      </c>
      <c r="F3866" s="38">
        <v>44327</v>
      </c>
      <c r="G3866" s="62"/>
      <c r="H3866" s="4">
        <v>3097686</v>
      </c>
      <c r="I3866" s="28" t="s">
        <v>26</v>
      </c>
      <c r="J3866" s="44" t="s">
        <v>330</v>
      </c>
      <c r="K3866" s="8" t="s">
        <v>39</v>
      </c>
      <c r="L3866" s="8" t="s">
        <v>40</v>
      </c>
      <c r="M3866" s="16">
        <f>SUM_DATA[[#This Row],[TOTAL Cost]]-SUM_DATA[[#This Row],[MATERIAL Cost]]</f>
        <v>1859.64</v>
      </c>
      <c r="N3866" s="16">
        <f>IFERROR(SUM_DATA[[#This Row],[MAT C.]], 0)</f>
        <v>0</v>
      </c>
      <c r="O3866" s="16" t="e">
        <f>VLOOKUP(SUM_DATA[[#This Row],[Work Order]],'[2]MAT DETAIL'!$D:$L,8,FALSE)</f>
        <v>#N/A</v>
      </c>
      <c r="P3866" s="17">
        <v>1859.64</v>
      </c>
      <c r="Q3866" s="67" t="s">
        <v>25</v>
      </c>
      <c r="R3866" s="67"/>
      <c r="S3866" s="67"/>
    </row>
    <row r="3867" spans="4:19" ht="15">
      <c r="D3867" s="4">
        <v>620120</v>
      </c>
      <c r="E3867" s="38">
        <v>44327</v>
      </c>
      <c r="F3867" s="38">
        <v>44327</v>
      </c>
      <c r="G3867" s="62"/>
      <c r="H3867" s="4">
        <v>3097688</v>
      </c>
      <c r="I3867" s="28" t="s">
        <v>26</v>
      </c>
      <c r="J3867" s="44" t="s">
        <v>139</v>
      </c>
      <c r="K3867" s="8" t="s">
        <v>82</v>
      </c>
      <c r="L3867" s="8" t="s">
        <v>140</v>
      </c>
      <c r="M3867" s="16">
        <f>SUM_DATA[[#This Row],[TOTAL Cost]]-SUM_DATA[[#This Row],[MATERIAL Cost]]</f>
        <v>1859.64</v>
      </c>
      <c r="N3867" s="16">
        <f>IFERROR(SUM_DATA[[#This Row],[MAT C.]], 0)</f>
        <v>0</v>
      </c>
      <c r="O3867" s="16" t="e">
        <f>VLOOKUP(SUM_DATA[[#This Row],[Work Order]],'[2]MAT DETAIL'!$D:$L,8,FALSE)</f>
        <v>#N/A</v>
      </c>
      <c r="P3867" s="17">
        <v>1859.64</v>
      </c>
      <c r="Q3867" s="67" t="s">
        <v>25</v>
      </c>
      <c r="R3867" s="67"/>
      <c r="S3867" s="67"/>
    </row>
    <row r="3868" spans="4:19" ht="15">
      <c r="D3868" s="4">
        <v>620117</v>
      </c>
      <c r="E3868" s="38">
        <v>44327</v>
      </c>
      <c r="F3868" s="38">
        <v>44327</v>
      </c>
      <c r="G3868" s="62"/>
      <c r="H3868" s="4">
        <v>3097690</v>
      </c>
      <c r="I3868" s="28" t="s">
        <v>26</v>
      </c>
      <c r="J3868" s="44" t="s">
        <v>228</v>
      </c>
      <c r="K3868" s="8" t="s">
        <v>33</v>
      </c>
      <c r="L3868" s="8" t="s">
        <v>39</v>
      </c>
      <c r="M3868" s="16">
        <f>SUM_DATA[[#This Row],[TOTAL Cost]]-SUM_DATA[[#This Row],[MATERIAL Cost]]</f>
        <v>9983.1699999999983</v>
      </c>
      <c r="N3868" s="16">
        <f>IFERROR(SUM_DATA[[#This Row],[MAT C.]], 0)</f>
        <v>27600</v>
      </c>
      <c r="O3868" s="16">
        <f>VLOOKUP(SUM_DATA[[#This Row],[Work Order]],'[2]MAT DETAIL'!$D:$L,8,FALSE)</f>
        <v>27600</v>
      </c>
      <c r="P3868" s="17">
        <v>37583.17</v>
      </c>
      <c r="Q3868" s="67" t="s">
        <v>25</v>
      </c>
      <c r="R3868" s="67"/>
      <c r="S3868" s="67"/>
    </row>
    <row r="3869" spans="4:19" ht="15">
      <c r="D3869" s="4">
        <v>620114</v>
      </c>
      <c r="E3869" s="38">
        <v>44327</v>
      </c>
      <c r="F3869" s="38">
        <v>44327</v>
      </c>
      <c r="G3869" s="62"/>
      <c r="H3869" s="4">
        <v>3097693</v>
      </c>
      <c r="I3869" s="28" t="s">
        <v>26</v>
      </c>
      <c r="J3869" s="44" t="s">
        <v>429</v>
      </c>
      <c r="K3869" s="8" t="s">
        <v>67</v>
      </c>
      <c r="L3869" s="8" t="s">
        <v>88</v>
      </c>
      <c r="M3869" s="16">
        <f>SUM_DATA[[#This Row],[TOTAL Cost]]-SUM_DATA[[#This Row],[MATERIAL Cost]]</f>
        <v>1859.64</v>
      </c>
      <c r="N3869" s="16">
        <f>IFERROR(SUM_DATA[[#This Row],[MAT C.]], 0)</f>
        <v>0</v>
      </c>
      <c r="O3869" s="16" t="e">
        <f>VLOOKUP(SUM_DATA[[#This Row],[Work Order]],'[2]MAT DETAIL'!$D:$L,8,FALSE)</f>
        <v>#N/A</v>
      </c>
      <c r="P3869" s="17">
        <v>1859.64</v>
      </c>
      <c r="Q3869" s="67" t="s">
        <v>25</v>
      </c>
      <c r="R3869" s="67"/>
      <c r="S3869" s="67"/>
    </row>
    <row r="3870" spans="4:19" ht="15">
      <c r="D3870" s="4">
        <v>620119</v>
      </c>
      <c r="E3870" s="38">
        <v>44327</v>
      </c>
      <c r="F3870" s="38">
        <v>44327</v>
      </c>
      <c r="G3870" s="62"/>
      <c r="H3870" s="4">
        <v>3097695</v>
      </c>
      <c r="I3870" s="28" t="s">
        <v>26</v>
      </c>
      <c r="J3870" s="44" t="s">
        <v>86</v>
      </c>
      <c r="K3870" s="8" t="s">
        <v>36</v>
      </c>
      <c r="L3870" s="8" t="s">
        <v>47</v>
      </c>
      <c r="M3870" s="16">
        <f>SUM_DATA[[#This Row],[TOTAL Cost]]-SUM_DATA[[#This Row],[MATERIAL Cost]]</f>
        <v>1859.64</v>
      </c>
      <c r="N3870" s="16">
        <f>IFERROR(SUM_DATA[[#This Row],[MAT C.]], 0)</f>
        <v>0</v>
      </c>
      <c r="O3870" s="16" t="e">
        <f>VLOOKUP(SUM_DATA[[#This Row],[Work Order]],'[2]MAT DETAIL'!$D:$L,8,FALSE)</f>
        <v>#N/A</v>
      </c>
      <c r="P3870" s="17">
        <v>1859.64</v>
      </c>
      <c r="Q3870" s="67" t="s">
        <v>25</v>
      </c>
      <c r="R3870" s="67"/>
      <c r="S3870" s="67"/>
    </row>
    <row r="3871" spans="4:19" ht="15">
      <c r="D3871" s="4">
        <v>620119</v>
      </c>
      <c r="E3871" s="38">
        <v>44327</v>
      </c>
      <c r="F3871" s="38">
        <v>44327</v>
      </c>
      <c r="G3871" s="62"/>
      <c r="H3871" s="4">
        <v>3097696</v>
      </c>
      <c r="I3871" s="28" t="s">
        <v>26</v>
      </c>
      <c r="J3871" s="44" t="s">
        <v>101</v>
      </c>
      <c r="K3871" s="8" t="s">
        <v>59</v>
      </c>
      <c r="L3871" s="8" t="s">
        <v>98</v>
      </c>
      <c r="M3871" s="16">
        <f>SUM_DATA[[#This Row],[TOTAL Cost]]-SUM_DATA[[#This Row],[MATERIAL Cost]]</f>
        <v>2134.9499999999998</v>
      </c>
      <c r="N3871" s="16">
        <f>IFERROR(SUM_DATA[[#This Row],[MAT C.]], 0)</f>
        <v>0</v>
      </c>
      <c r="O3871" s="16" t="e">
        <f>VLOOKUP(SUM_DATA[[#This Row],[Work Order]],'[2]MAT DETAIL'!$D:$L,8,FALSE)</f>
        <v>#N/A</v>
      </c>
      <c r="P3871" s="17">
        <v>2134.9499999999998</v>
      </c>
      <c r="Q3871" s="67" t="s">
        <v>25</v>
      </c>
      <c r="R3871" s="67"/>
      <c r="S3871" s="67"/>
    </row>
    <row r="3872" spans="4:19" ht="15">
      <c r="D3872" s="4">
        <v>620104</v>
      </c>
      <c r="E3872" s="38">
        <v>44327</v>
      </c>
      <c r="F3872" s="38">
        <v>44327</v>
      </c>
      <c r="G3872" s="62"/>
      <c r="H3872" s="4">
        <v>3097786</v>
      </c>
      <c r="I3872" s="28" t="s">
        <v>26</v>
      </c>
      <c r="J3872" s="44" t="s">
        <v>1150</v>
      </c>
      <c r="K3872" s="8" t="s">
        <v>47</v>
      </c>
      <c r="L3872" s="8" t="s">
        <v>1151</v>
      </c>
      <c r="M3872" s="16">
        <f>SUM_DATA[[#This Row],[TOTAL Cost]]-SUM_DATA[[#This Row],[MATERIAL Cost]]</f>
        <v>510.2699999999968</v>
      </c>
      <c r="N3872" s="16">
        <f>IFERROR(SUM_DATA[[#This Row],[MAT C.]], 0)</f>
        <v>37310</v>
      </c>
      <c r="O3872" s="16">
        <f>VLOOKUP(SUM_DATA[[#This Row],[Work Order]],'[2]MAT DETAIL'!$D:$L,8,FALSE)</f>
        <v>37310</v>
      </c>
      <c r="P3872" s="17">
        <v>37820.269999999997</v>
      </c>
      <c r="Q3872" s="67" t="s">
        <v>21</v>
      </c>
      <c r="R3872" s="67"/>
      <c r="S3872" s="67"/>
    </row>
    <row r="3873" spans="4:19" ht="15">
      <c r="D3873" s="4">
        <v>620118</v>
      </c>
      <c r="E3873" s="38">
        <v>44327</v>
      </c>
      <c r="F3873" s="38">
        <v>44328</v>
      </c>
      <c r="G3873" s="62"/>
      <c r="H3873" s="4">
        <v>3097817</v>
      </c>
      <c r="I3873" s="28" t="s">
        <v>31</v>
      </c>
      <c r="J3873" s="44" t="s">
        <v>1152</v>
      </c>
      <c r="K3873" s="8" t="s">
        <v>36</v>
      </c>
      <c r="L3873" s="8" t="s">
        <v>42</v>
      </c>
      <c r="M3873" s="16">
        <f>SUM_DATA[[#This Row],[TOTAL Cost]]-SUM_DATA[[#This Row],[MATERIAL Cost]]</f>
        <v>1360.43</v>
      </c>
      <c r="N3873" s="16">
        <f>IFERROR(SUM_DATA[[#This Row],[MAT C.]], 0)</f>
        <v>0</v>
      </c>
      <c r="O3873" s="16" t="e">
        <f>VLOOKUP(SUM_DATA[[#This Row],[Work Order]],'[2]MAT DETAIL'!$D:$L,8,FALSE)</f>
        <v>#N/A</v>
      </c>
      <c r="P3873" s="17">
        <v>1360.43</v>
      </c>
      <c r="Q3873" s="67" t="s">
        <v>25</v>
      </c>
      <c r="R3873" s="67"/>
      <c r="S3873" s="67"/>
    </row>
    <row r="3874" spans="4:19" ht="15">
      <c r="D3874" s="4">
        <v>620123</v>
      </c>
      <c r="E3874" s="38">
        <v>44327</v>
      </c>
      <c r="F3874" s="38">
        <v>44328</v>
      </c>
      <c r="G3874" s="62"/>
      <c r="H3874" s="4">
        <v>3097825</v>
      </c>
      <c r="I3874" s="28" t="s">
        <v>31</v>
      </c>
      <c r="J3874" s="44" t="s">
        <v>1153</v>
      </c>
      <c r="K3874" s="8" t="s">
        <v>36</v>
      </c>
      <c r="L3874" s="8" t="s">
        <v>42</v>
      </c>
      <c r="M3874" s="16">
        <f>SUM_DATA[[#This Row],[TOTAL Cost]]-SUM_DATA[[#This Row],[MATERIAL Cost]]</f>
        <v>549.63</v>
      </c>
      <c r="N3874" s="16">
        <f>IFERROR(SUM_DATA[[#This Row],[MAT C.]], 0)</f>
        <v>0</v>
      </c>
      <c r="O3874" s="16" t="e">
        <f>VLOOKUP(SUM_DATA[[#This Row],[Work Order]],'[2]MAT DETAIL'!$D:$L,8,FALSE)</f>
        <v>#N/A</v>
      </c>
      <c r="P3874" s="17">
        <v>549.63</v>
      </c>
      <c r="Q3874" s="67" t="s">
        <v>25</v>
      </c>
      <c r="R3874" s="67"/>
      <c r="S3874" s="67"/>
    </row>
    <row r="3875" spans="4:19" ht="15">
      <c r="D3875" s="4">
        <v>620104</v>
      </c>
      <c r="E3875" s="38">
        <v>44328</v>
      </c>
      <c r="F3875" s="38">
        <v>44328</v>
      </c>
      <c r="G3875" s="62"/>
      <c r="H3875" s="4">
        <v>3097979</v>
      </c>
      <c r="I3875" s="28" t="s">
        <v>26</v>
      </c>
      <c r="J3875" s="44" t="s">
        <v>824</v>
      </c>
      <c r="K3875" s="8" t="s">
        <v>36</v>
      </c>
      <c r="L3875" s="8" t="s">
        <v>39</v>
      </c>
      <c r="M3875" s="16">
        <f>SUM_DATA[[#This Row],[TOTAL Cost]]-SUM_DATA[[#This Row],[MATERIAL Cost]]</f>
        <v>7620</v>
      </c>
      <c r="N3875" s="16">
        <f>IFERROR(SUM_DATA[[#This Row],[MAT C.]], 0)</f>
        <v>0</v>
      </c>
      <c r="O3875" s="16" t="e">
        <f>VLOOKUP(SUM_DATA[[#This Row],[Work Order]],'[2]MAT DETAIL'!$D:$L,8,FALSE)</f>
        <v>#N/A</v>
      </c>
      <c r="P3875" s="17">
        <v>7620</v>
      </c>
      <c r="Q3875" s="67" t="s">
        <v>21</v>
      </c>
      <c r="R3875" s="67"/>
      <c r="S3875" s="67"/>
    </row>
    <row r="3876" spans="4:19" ht="15">
      <c r="D3876" s="4">
        <v>620105</v>
      </c>
      <c r="E3876" s="38">
        <v>44328</v>
      </c>
      <c r="F3876" s="38">
        <v>44328</v>
      </c>
      <c r="G3876" s="62"/>
      <c r="H3876" s="4">
        <v>3097982</v>
      </c>
      <c r="I3876" s="28" t="s">
        <v>26</v>
      </c>
      <c r="J3876" s="44" t="s">
        <v>824</v>
      </c>
      <c r="K3876" s="8" t="s">
        <v>36</v>
      </c>
      <c r="L3876" s="8" t="s">
        <v>39</v>
      </c>
      <c r="M3876" s="16">
        <f>SUM_DATA[[#This Row],[TOTAL Cost]]-SUM_DATA[[#This Row],[MATERIAL Cost]]</f>
        <v>7620</v>
      </c>
      <c r="N3876" s="16">
        <f>IFERROR(SUM_DATA[[#This Row],[MAT C.]], 0)</f>
        <v>0</v>
      </c>
      <c r="O3876" s="16" t="e">
        <f>VLOOKUP(SUM_DATA[[#This Row],[Work Order]],'[2]MAT DETAIL'!$D:$L,8,FALSE)</f>
        <v>#N/A</v>
      </c>
      <c r="P3876" s="17">
        <v>7620</v>
      </c>
      <c r="Q3876" s="67" t="s">
        <v>21</v>
      </c>
      <c r="R3876" s="67"/>
      <c r="S3876" s="67"/>
    </row>
    <row r="3877" spans="4:19" ht="15">
      <c r="D3877" s="4">
        <v>620106</v>
      </c>
      <c r="E3877" s="38">
        <v>44328</v>
      </c>
      <c r="F3877" s="38">
        <v>44328</v>
      </c>
      <c r="G3877" s="62"/>
      <c r="H3877" s="4">
        <v>3097985</v>
      </c>
      <c r="I3877" s="28" t="s">
        <v>26</v>
      </c>
      <c r="J3877" s="44" t="s">
        <v>824</v>
      </c>
      <c r="K3877" s="8" t="s">
        <v>36</v>
      </c>
      <c r="L3877" s="8" t="s">
        <v>39</v>
      </c>
      <c r="M3877" s="16">
        <f>SUM_DATA[[#This Row],[TOTAL Cost]]-SUM_DATA[[#This Row],[MATERIAL Cost]]</f>
        <v>7620</v>
      </c>
      <c r="N3877" s="16">
        <f>IFERROR(SUM_DATA[[#This Row],[MAT C.]], 0)</f>
        <v>0</v>
      </c>
      <c r="O3877" s="16" t="e">
        <f>VLOOKUP(SUM_DATA[[#This Row],[Work Order]],'[2]MAT DETAIL'!$D:$L,8,FALSE)</f>
        <v>#N/A</v>
      </c>
      <c r="P3877" s="17">
        <v>7620</v>
      </c>
      <c r="Q3877" s="67" t="s">
        <v>21</v>
      </c>
      <c r="R3877" s="67"/>
      <c r="S3877" s="67"/>
    </row>
    <row r="3878" spans="4:19" ht="15">
      <c r="D3878" s="4">
        <v>620107</v>
      </c>
      <c r="E3878" s="38">
        <v>44328</v>
      </c>
      <c r="F3878" s="38">
        <v>44328</v>
      </c>
      <c r="G3878" s="62"/>
      <c r="H3878" s="4">
        <v>3097988</v>
      </c>
      <c r="I3878" s="28" t="s">
        <v>26</v>
      </c>
      <c r="J3878" s="44" t="s">
        <v>824</v>
      </c>
      <c r="K3878" s="8" t="s">
        <v>36</v>
      </c>
      <c r="L3878" s="8" t="s">
        <v>39</v>
      </c>
      <c r="M3878" s="16">
        <f>SUM_DATA[[#This Row],[TOTAL Cost]]-SUM_DATA[[#This Row],[MATERIAL Cost]]</f>
        <v>7620</v>
      </c>
      <c r="N3878" s="16">
        <f>IFERROR(SUM_DATA[[#This Row],[MAT C.]], 0)</f>
        <v>0</v>
      </c>
      <c r="O3878" s="16" t="e">
        <f>VLOOKUP(SUM_DATA[[#This Row],[Work Order]],'[2]MAT DETAIL'!$D:$L,8,FALSE)</f>
        <v>#N/A</v>
      </c>
      <c r="P3878" s="17">
        <v>7620</v>
      </c>
      <c r="Q3878" s="67" t="s">
        <v>21</v>
      </c>
      <c r="R3878" s="67"/>
      <c r="S3878" s="67"/>
    </row>
    <row r="3879" spans="4:19" ht="15">
      <c r="D3879" s="4">
        <v>620109</v>
      </c>
      <c r="E3879" s="38">
        <v>44328</v>
      </c>
      <c r="F3879" s="38">
        <v>44328</v>
      </c>
      <c r="G3879" s="62"/>
      <c r="H3879" s="4">
        <v>3097994</v>
      </c>
      <c r="I3879" s="28" t="s">
        <v>26</v>
      </c>
      <c r="J3879" s="44" t="s">
        <v>824</v>
      </c>
      <c r="K3879" s="8" t="s">
        <v>36</v>
      </c>
      <c r="L3879" s="8" t="s">
        <v>39</v>
      </c>
      <c r="M3879" s="16">
        <f>SUM_DATA[[#This Row],[TOTAL Cost]]-SUM_DATA[[#This Row],[MATERIAL Cost]]</f>
        <v>7620</v>
      </c>
      <c r="N3879" s="16">
        <f>IFERROR(SUM_DATA[[#This Row],[MAT C.]], 0)</f>
        <v>0</v>
      </c>
      <c r="O3879" s="16" t="e">
        <f>VLOOKUP(SUM_DATA[[#This Row],[Work Order]],'[2]MAT DETAIL'!$D:$L,8,FALSE)</f>
        <v>#N/A</v>
      </c>
      <c r="P3879" s="17">
        <v>7620</v>
      </c>
      <c r="Q3879" s="67" t="s">
        <v>21</v>
      </c>
      <c r="R3879" s="67"/>
      <c r="S3879" s="67"/>
    </row>
    <row r="3880" spans="4:19" ht="15">
      <c r="D3880" s="4">
        <v>620111</v>
      </c>
      <c r="E3880" s="38">
        <v>44328</v>
      </c>
      <c r="F3880" s="38">
        <v>44328</v>
      </c>
      <c r="G3880" s="62"/>
      <c r="H3880" s="4">
        <v>3098001</v>
      </c>
      <c r="I3880" s="28" t="s">
        <v>26</v>
      </c>
      <c r="J3880" s="44" t="s">
        <v>824</v>
      </c>
      <c r="K3880" s="8" t="s">
        <v>36</v>
      </c>
      <c r="L3880" s="8" t="s">
        <v>39</v>
      </c>
      <c r="M3880" s="16">
        <f>SUM_DATA[[#This Row],[TOTAL Cost]]-SUM_DATA[[#This Row],[MATERIAL Cost]]</f>
        <v>7620</v>
      </c>
      <c r="N3880" s="16">
        <f>IFERROR(SUM_DATA[[#This Row],[MAT C.]], 0)</f>
        <v>0</v>
      </c>
      <c r="O3880" s="16" t="e">
        <f>VLOOKUP(SUM_DATA[[#This Row],[Work Order]],'[2]MAT DETAIL'!$D:$L,8,FALSE)</f>
        <v>#N/A</v>
      </c>
      <c r="P3880" s="17">
        <v>7620</v>
      </c>
      <c r="Q3880" s="67" t="s">
        <v>21</v>
      </c>
      <c r="R3880" s="67"/>
      <c r="S3880" s="67"/>
    </row>
    <row r="3881" spans="4:19" ht="15">
      <c r="D3881" s="4">
        <v>620112</v>
      </c>
      <c r="E3881" s="38">
        <v>44328</v>
      </c>
      <c r="F3881" s="38">
        <v>44328</v>
      </c>
      <c r="G3881" s="62"/>
      <c r="H3881" s="4">
        <v>3098006</v>
      </c>
      <c r="I3881" s="28" t="s">
        <v>26</v>
      </c>
      <c r="J3881" s="44" t="s">
        <v>824</v>
      </c>
      <c r="K3881" s="8" t="s">
        <v>36</v>
      </c>
      <c r="L3881" s="8" t="s">
        <v>39</v>
      </c>
      <c r="M3881" s="16">
        <f>SUM_DATA[[#This Row],[TOTAL Cost]]-SUM_DATA[[#This Row],[MATERIAL Cost]]</f>
        <v>7620</v>
      </c>
      <c r="N3881" s="16">
        <f>IFERROR(SUM_DATA[[#This Row],[MAT C.]], 0)</f>
        <v>0</v>
      </c>
      <c r="O3881" s="16" t="e">
        <f>VLOOKUP(SUM_DATA[[#This Row],[Work Order]],'[2]MAT DETAIL'!$D:$L,8,FALSE)</f>
        <v>#N/A</v>
      </c>
      <c r="P3881" s="17">
        <v>7620</v>
      </c>
      <c r="Q3881" s="67" t="s">
        <v>21</v>
      </c>
      <c r="R3881" s="67"/>
      <c r="S3881" s="67"/>
    </row>
    <row r="3882" spans="4:19" ht="15">
      <c r="D3882" s="4">
        <v>620113</v>
      </c>
      <c r="E3882" s="38">
        <v>44328</v>
      </c>
      <c r="F3882" s="38">
        <v>44328</v>
      </c>
      <c r="G3882" s="62"/>
      <c r="H3882" s="4">
        <v>3098007</v>
      </c>
      <c r="I3882" s="28" t="s">
        <v>26</v>
      </c>
      <c r="J3882" s="44" t="s">
        <v>824</v>
      </c>
      <c r="K3882" s="8" t="s">
        <v>36</v>
      </c>
      <c r="L3882" s="8" t="s">
        <v>39</v>
      </c>
      <c r="M3882" s="16">
        <f>SUM_DATA[[#This Row],[TOTAL Cost]]-SUM_DATA[[#This Row],[MATERIAL Cost]]</f>
        <v>7620</v>
      </c>
      <c r="N3882" s="16">
        <f>IFERROR(SUM_DATA[[#This Row],[MAT C.]], 0)</f>
        <v>0</v>
      </c>
      <c r="O3882" s="16" t="e">
        <f>VLOOKUP(SUM_DATA[[#This Row],[Work Order]],'[2]MAT DETAIL'!$D:$L,8,FALSE)</f>
        <v>#N/A</v>
      </c>
      <c r="P3882" s="17">
        <v>7620</v>
      </c>
      <c r="Q3882" s="67" t="s">
        <v>21</v>
      </c>
      <c r="R3882" s="67"/>
      <c r="S3882" s="67"/>
    </row>
    <row r="3883" spans="4:19" ht="15">
      <c r="D3883" s="4">
        <v>620114</v>
      </c>
      <c r="E3883" s="38">
        <v>44328</v>
      </c>
      <c r="F3883" s="38">
        <v>44328</v>
      </c>
      <c r="G3883" s="62"/>
      <c r="H3883" s="4">
        <v>3098014</v>
      </c>
      <c r="I3883" s="28" t="s">
        <v>26</v>
      </c>
      <c r="J3883" s="44" t="s">
        <v>824</v>
      </c>
      <c r="K3883" s="8" t="s">
        <v>36</v>
      </c>
      <c r="L3883" s="8" t="s">
        <v>39</v>
      </c>
      <c r="M3883" s="16">
        <f>SUM_DATA[[#This Row],[TOTAL Cost]]-SUM_DATA[[#This Row],[MATERIAL Cost]]</f>
        <v>7620</v>
      </c>
      <c r="N3883" s="16">
        <f>IFERROR(SUM_DATA[[#This Row],[MAT C.]], 0)</f>
        <v>0</v>
      </c>
      <c r="O3883" s="16" t="e">
        <f>VLOOKUP(SUM_DATA[[#This Row],[Work Order]],'[2]MAT DETAIL'!$D:$L,8,FALSE)</f>
        <v>#N/A</v>
      </c>
      <c r="P3883" s="17">
        <v>7620</v>
      </c>
      <c r="Q3883" s="67" t="s">
        <v>21</v>
      </c>
      <c r="R3883" s="67"/>
      <c r="S3883" s="67"/>
    </row>
    <row r="3884" spans="4:19" ht="15">
      <c r="D3884" s="4">
        <v>620116</v>
      </c>
      <c r="E3884" s="38">
        <v>44328</v>
      </c>
      <c r="F3884" s="38">
        <v>44328</v>
      </c>
      <c r="G3884" s="62"/>
      <c r="H3884" s="4">
        <v>3098016</v>
      </c>
      <c r="I3884" s="28" t="s">
        <v>26</v>
      </c>
      <c r="J3884" s="44" t="s">
        <v>824</v>
      </c>
      <c r="K3884" s="8" t="s">
        <v>36</v>
      </c>
      <c r="L3884" s="8" t="s">
        <v>39</v>
      </c>
      <c r="M3884" s="16">
        <f>SUM_DATA[[#This Row],[TOTAL Cost]]-SUM_DATA[[#This Row],[MATERIAL Cost]]</f>
        <v>7620</v>
      </c>
      <c r="N3884" s="16">
        <f>IFERROR(SUM_DATA[[#This Row],[MAT C.]], 0)</f>
        <v>0</v>
      </c>
      <c r="O3884" s="16" t="e">
        <f>VLOOKUP(SUM_DATA[[#This Row],[Work Order]],'[2]MAT DETAIL'!$D:$L,8,FALSE)</f>
        <v>#N/A</v>
      </c>
      <c r="P3884" s="17">
        <v>7620</v>
      </c>
      <c r="Q3884" s="67" t="s">
        <v>21</v>
      </c>
      <c r="R3884" s="67"/>
      <c r="S3884" s="67"/>
    </row>
    <row r="3885" spans="4:19" ht="15">
      <c r="D3885" s="4">
        <v>620117</v>
      </c>
      <c r="E3885" s="38">
        <v>44328</v>
      </c>
      <c r="F3885" s="38">
        <v>44328</v>
      </c>
      <c r="G3885" s="62"/>
      <c r="H3885" s="4">
        <v>3098018</v>
      </c>
      <c r="I3885" s="28" t="s">
        <v>26</v>
      </c>
      <c r="J3885" s="44" t="s">
        <v>824</v>
      </c>
      <c r="K3885" s="8" t="s">
        <v>36</v>
      </c>
      <c r="L3885" s="8" t="s">
        <v>39</v>
      </c>
      <c r="M3885" s="16">
        <f>SUM_DATA[[#This Row],[TOTAL Cost]]-SUM_DATA[[#This Row],[MATERIAL Cost]]</f>
        <v>7620</v>
      </c>
      <c r="N3885" s="16">
        <f>IFERROR(SUM_DATA[[#This Row],[MAT C.]], 0)</f>
        <v>0</v>
      </c>
      <c r="O3885" s="16" t="e">
        <f>VLOOKUP(SUM_DATA[[#This Row],[Work Order]],'[2]MAT DETAIL'!$D:$L,8,FALSE)</f>
        <v>#N/A</v>
      </c>
      <c r="P3885" s="17">
        <v>7620</v>
      </c>
      <c r="Q3885" s="67" t="s">
        <v>21</v>
      </c>
      <c r="R3885" s="67"/>
      <c r="S3885" s="67"/>
    </row>
    <row r="3886" spans="4:19" ht="15">
      <c r="D3886" s="4">
        <v>620118</v>
      </c>
      <c r="E3886" s="38">
        <v>44328</v>
      </c>
      <c r="F3886" s="38">
        <v>44328</v>
      </c>
      <c r="G3886" s="62"/>
      <c r="H3886" s="4">
        <v>3098020</v>
      </c>
      <c r="I3886" s="28" t="s">
        <v>26</v>
      </c>
      <c r="J3886" s="44" t="s">
        <v>824</v>
      </c>
      <c r="K3886" s="8" t="s">
        <v>36</v>
      </c>
      <c r="L3886" s="8" t="s">
        <v>39</v>
      </c>
      <c r="M3886" s="16">
        <f>SUM_DATA[[#This Row],[TOTAL Cost]]-SUM_DATA[[#This Row],[MATERIAL Cost]]</f>
        <v>7620</v>
      </c>
      <c r="N3886" s="16">
        <f>IFERROR(SUM_DATA[[#This Row],[MAT C.]], 0)</f>
        <v>0</v>
      </c>
      <c r="O3886" s="16" t="e">
        <f>VLOOKUP(SUM_DATA[[#This Row],[Work Order]],'[2]MAT DETAIL'!$D:$L,8,FALSE)</f>
        <v>#N/A</v>
      </c>
      <c r="P3886" s="17">
        <v>7620</v>
      </c>
      <c r="Q3886" s="67" t="s">
        <v>21</v>
      </c>
      <c r="R3886" s="67"/>
      <c r="S3886" s="67"/>
    </row>
    <row r="3887" spans="4:19" ht="15">
      <c r="D3887" s="4">
        <v>620119</v>
      </c>
      <c r="E3887" s="38">
        <v>44328</v>
      </c>
      <c r="F3887" s="38">
        <v>44328</v>
      </c>
      <c r="G3887" s="62"/>
      <c r="H3887" s="4">
        <v>3098022</v>
      </c>
      <c r="I3887" s="28" t="s">
        <v>26</v>
      </c>
      <c r="J3887" s="44" t="s">
        <v>824</v>
      </c>
      <c r="K3887" s="8" t="s">
        <v>36</v>
      </c>
      <c r="L3887" s="8" t="s">
        <v>39</v>
      </c>
      <c r="M3887" s="16">
        <f>SUM_DATA[[#This Row],[TOTAL Cost]]-SUM_DATA[[#This Row],[MATERIAL Cost]]</f>
        <v>7620</v>
      </c>
      <c r="N3887" s="16">
        <f>IFERROR(SUM_DATA[[#This Row],[MAT C.]], 0)</f>
        <v>0</v>
      </c>
      <c r="O3887" s="16" t="e">
        <f>VLOOKUP(SUM_DATA[[#This Row],[Work Order]],'[2]MAT DETAIL'!$D:$L,8,FALSE)</f>
        <v>#N/A</v>
      </c>
      <c r="P3887" s="17">
        <v>7620</v>
      </c>
      <c r="Q3887" s="67" t="s">
        <v>21</v>
      </c>
      <c r="R3887" s="67"/>
      <c r="S3887" s="67"/>
    </row>
    <row r="3888" spans="4:19" ht="15">
      <c r="D3888" s="4">
        <v>620120</v>
      </c>
      <c r="E3888" s="38">
        <v>44328</v>
      </c>
      <c r="F3888" s="38">
        <v>44328</v>
      </c>
      <c r="G3888" s="62"/>
      <c r="H3888" s="4">
        <v>3098024</v>
      </c>
      <c r="I3888" s="28" t="s">
        <v>26</v>
      </c>
      <c r="J3888" s="44" t="s">
        <v>824</v>
      </c>
      <c r="K3888" s="8" t="s">
        <v>36</v>
      </c>
      <c r="L3888" s="8" t="s">
        <v>39</v>
      </c>
      <c r="M3888" s="16">
        <f>SUM_DATA[[#This Row],[TOTAL Cost]]-SUM_DATA[[#This Row],[MATERIAL Cost]]</f>
        <v>7620</v>
      </c>
      <c r="N3888" s="16">
        <f>IFERROR(SUM_DATA[[#This Row],[MAT C.]], 0)</f>
        <v>0</v>
      </c>
      <c r="O3888" s="16" t="e">
        <f>VLOOKUP(SUM_DATA[[#This Row],[Work Order]],'[2]MAT DETAIL'!$D:$L,8,FALSE)</f>
        <v>#N/A</v>
      </c>
      <c r="P3888" s="17">
        <v>7620</v>
      </c>
      <c r="Q3888" s="67" t="s">
        <v>21</v>
      </c>
      <c r="R3888" s="67"/>
      <c r="S3888" s="67"/>
    </row>
    <row r="3889" spans="4:19" ht="15">
      <c r="D3889" s="4">
        <v>620122</v>
      </c>
      <c r="E3889" s="38">
        <v>44328</v>
      </c>
      <c r="F3889" s="38">
        <v>44328</v>
      </c>
      <c r="G3889" s="62"/>
      <c r="H3889" s="4">
        <v>3098027</v>
      </c>
      <c r="I3889" s="28" t="s">
        <v>26</v>
      </c>
      <c r="J3889" s="44" t="s">
        <v>824</v>
      </c>
      <c r="K3889" s="8" t="s">
        <v>36</v>
      </c>
      <c r="L3889" s="8" t="s">
        <v>39</v>
      </c>
      <c r="M3889" s="16">
        <f>SUM_DATA[[#This Row],[TOTAL Cost]]-SUM_DATA[[#This Row],[MATERIAL Cost]]</f>
        <v>7620</v>
      </c>
      <c r="N3889" s="16">
        <f>IFERROR(SUM_DATA[[#This Row],[MAT C.]], 0)</f>
        <v>0</v>
      </c>
      <c r="O3889" s="16" t="e">
        <f>VLOOKUP(SUM_DATA[[#This Row],[Work Order]],'[2]MAT DETAIL'!$D:$L,8,FALSE)</f>
        <v>#N/A</v>
      </c>
      <c r="P3889" s="17">
        <v>7620</v>
      </c>
      <c r="Q3889" s="67" t="s">
        <v>21</v>
      </c>
      <c r="R3889" s="67"/>
      <c r="S3889" s="67"/>
    </row>
    <row r="3890" spans="4:19" ht="15">
      <c r="D3890" s="4">
        <v>620123</v>
      </c>
      <c r="E3890" s="38">
        <v>44328</v>
      </c>
      <c r="F3890" s="38">
        <v>44328</v>
      </c>
      <c r="G3890" s="62"/>
      <c r="H3890" s="4">
        <v>3098028</v>
      </c>
      <c r="I3890" s="28" t="s">
        <v>26</v>
      </c>
      <c r="J3890" s="44" t="s">
        <v>824</v>
      </c>
      <c r="K3890" s="8" t="s">
        <v>36</v>
      </c>
      <c r="L3890" s="8" t="s">
        <v>39</v>
      </c>
      <c r="M3890" s="16">
        <f>SUM_DATA[[#This Row],[TOTAL Cost]]-SUM_DATA[[#This Row],[MATERIAL Cost]]</f>
        <v>7620</v>
      </c>
      <c r="N3890" s="16">
        <f>IFERROR(SUM_DATA[[#This Row],[MAT C.]], 0)</f>
        <v>0</v>
      </c>
      <c r="O3890" s="16" t="e">
        <f>VLOOKUP(SUM_DATA[[#This Row],[Work Order]],'[2]MAT DETAIL'!$D:$L,8,FALSE)</f>
        <v>#N/A</v>
      </c>
      <c r="P3890" s="17">
        <v>7620</v>
      </c>
      <c r="Q3890" s="67" t="s">
        <v>21</v>
      </c>
      <c r="R3890" s="67"/>
      <c r="S3890" s="67"/>
    </row>
    <row r="3891" spans="4:19" ht="15">
      <c r="D3891" s="4">
        <v>620124</v>
      </c>
      <c r="E3891" s="38">
        <v>44328</v>
      </c>
      <c r="F3891" s="38">
        <v>44328</v>
      </c>
      <c r="G3891" s="62"/>
      <c r="H3891" s="4">
        <v>3098030</v>
      </c>
      <c r="I3891" s="28" t="s">
        <v>26</v>
      </c>
      <c r="J3891" s="44" t="s">
        <v>824</v>
      </c>
      <c r="K3891" s="8" t="s">
        <v>36</v>
      </c>
      <c r="L3891" s="8" t="s">
        <v>39</v>
      </c>
      <c r="M3891" s="16">
        <f>SUM_DATA[[#This Row],[TOTAL Cost]]-SUM_DATA[[#This Row],[MATERIAL Cost]]</f>
        <v>7620</v>
      </c>
      <c r="N3891" s="16">
        <f>IFERROR(SUM_DATA[[#This Row],[MAT C.]], 0)</f>
        <v>0</v>
      </c>
      <c r="O3891" s="16" t="e">
        <f>VLOOKUP(SUM_DATA[[#This Row],[Work Order]],'[2]MAT DETAIL'!$D:$L,8,FALSE)</f>
        <v>#N/A</v>
      </c>
      <c r="P3891" s="17">
        <v>7620</v>
      </c>
      <c r="Q3891" s="67" t="s">
        <v>21</v>
      </c>
      <c r="R3891" s="67"/>
      <c r="S3891" s="67"/>
    </row>
    <row r="3892" spans="4:19" ht="15">
      <c r="D3892" s="4">
        <v>620104</v>
      </c>
      <c r="E3892" s="38">
        <v>44328</v>
      </c>
      <c r="F3892" s="38">
        <v>44328</v>
      </c>
      <c r="G3892" s="62"/>
      <c r="H3892" s="4">
        <v>3098095</v>
      </c>
      <c r="I3892" s="28" t="s">
        <v>31</v>
      </c>
      <c r="J3892" s="44" t="s">
        <v>1106</v>
      </c>
      <c r="K3892" s="8" t="s">
        <v>36</v>
      </c>
      <c r="L3892" s="8" t="s">
        <v>584</v>
      </c>
      <c r="M3892" s="16">
        <f>SUM_DATA[[#This Row],[TOTAL Cost]]-SUM_DATA[[#This Row],[MATERIAL Cost]]</f>
        <v>2459.69</v>
      </c>
      <c r="N3892" s="16">
        <f>IFERROR(SUM_DATA[[#This Row],[MAT C.]], 0)</f>
        <v>0</v>
      </c>
      <c r="O3892" s="16" t="e">
        <f>VLOOKUP(SUM_DATA[[#This Row],[Work Order]],'[2]MAT DETAIL'!$D:$L,8,FALSE)</f>
        <v>#N/A</v>
      </c>
      <c r="P3892" s="17">
        <v>2459.69</v>
      </c>
      <c r="Q3892" s="67" t="s">
        <v>25</v>
      </c>
      <c r="R3892" s="67"/>
      <c r="S3892" s="67"/>
    </row>
    <row r="3893" spans="4:19" ht="15">
      <c r="D3893" s="4">
        <v>620104</v>
      </c>
      <c r="E3893" s="38">
        <v>44328</v>
      </c>
      <c r="F3893" s="38">
        <v>44328</v>
      </c>
      <c r="G3893" s="62"/>
      <c r="H3893" s="4">
        <v>3098096</v>
      </c>
      <c r="I3893" s="28" t="s">
        <v>31</v>
      </c>
      <c r="J3893" s="44" t="s">
        <v>1105</v>
      </c>
      <c r="K3893" s="8" t="s">
        <v>36</v>
      </c>
      <c r="L3893" s="8" t="s">
        <v>584</v>
      </c>
      <c r="M3893" s="16">
        <f>SUM_DATA[[#This Row],[TOTAL Cost]]-SUM_DATA[[#This Row],[MATERIAL Cost]]</f>
        <v>2459.69</v>
      </c>
      <c r="N3893" s="16">
        <f>IFERROR(SUM_DATA[[#This Row],[MAT C.]], 0)</f>
        <v>0</v>
      </c>
      <c r="O3893" s="16" t="e">
        <f>VLOOKUP(SUM_DATA[[#This Row],[Work Order]],'[2]MAT DETAIL'!$D:$L,8,FALSE)</f>
        <v>#N/A</v>
      </c>
      <c r="P3893" s="17">
        <v>2459.69</v>
      </c>
      <c r="Q3893" s="67" t="s">
        <v>25</v>
      </c>
      <c r="R3893" s="67"/>
      <c r="S3893" s="67"/>
    </row>
    <row r="3894" spans="4:19" ht="15">
      <c r="D3894" s="4">
        <v>620104</v>
      </c>
      <c r="E3894" s="38">
        <v>44328</v>
      </c>
      <c r="F3894" s="38">
        <v>44328</v>
      </c>
      <c r="G3894" s="62"/>
      <c r="H3894" s="4">
        <v>3098098</v>
      </c>
      <c r="I3894" s="28" t="s">
        <v>31</v>
      </c>
      <c r="J3894" s="44" t="s">
        <v>1154</v>
      </c>
      <c r="K3894" s="8" t="s">
        <v>76</v>
      </c>
      <c r="L3894" s="8" t="s">
        <v>76</v>
      </c>
      <c r="M3894" s="16">
        <f>SUM_DATA[[#This Row],[TOTAL Cost]]-SUM_DATA[[#This Row],[MATERIAL Cost]]</f>
        <v>1910.06</v>
      </c>
      <c r="N3894" s="16">
        <f>IFERROR(SUM_DATA[[#This Row],[MAT C.]], 0)</f>
        <v>0</v>
      </c>
      <c r="O3894" s="16" t="e">
        <f>VLOOKUP(SUM_DATA[[#This Row],[Work Order]],'[2]MAT DETAIL'!$D:$L,8,FALSE)</f>
        <v>#N/A</v>
      </c>
      <c r="P3894" s="17">
        <v>1910.06</v>
      </c>
      <c r="Q3894" s="67" t="s">
        <v>25</v>
      </c>
      <c r="R3894" s="67"/>
      <c r="S3894" s="67"/>
    </row>
    <row r="3895" spans="4:19" ht="15">
      <c r="D3895" s="4">
        <v>620104</v>
      </c>
      <c r="E3895" s="38">
        <v>44328</v>
      </c>
      <c r="F3895" s="38">
        <v>44328</v>
      </c>
      <c r="G3895" s="62"/>
      <c r="H3895" s="4">
        <v>3098099</v>
      </c>
      <c r="I3895" s="28" t="s">
        <v>31</v>
      </c>
      <c r="J3895" s="44" t="s">
        <v>1155</v>
      </c>
      <c r="K3895" s="8" t="s">
        <v>76</v>
      </c>
      <c r="L3895" s="8" t="s">
        <v>76</v>
      </c>
      <c r="M3895" s="16">
        <f>SUM_DATA[[#This Row],[TOTAL Cost]]-SUM_DATA[[#This Row],[MATERIAL Cost]]</f>
        <v>1910.06</v>
      </c>
      <c r="N3895" s="16">
        <f>IFERROR(SUM_DATA[[#This Row],[MAT C.]], 0)</f>
        <v>0</v>
      </c>
      <c r="O3895" s="16" t="e">
        <f>VLOOKUP(SUM_DATA[[#This Row],[Work Order]],'[2]MAT DETAIL'!$D:$L,8,FALSE)</f>
        <v>#N/A</v>
      </c>
      <c r="P3895" s="17">
        <v>1910.06</v>
      </c>
      <c r="Q3895" s="67" t="s">
        <v>25</v>
      </c>
      <c r="R3895" s="67"/>
      <c r="S3895" s="67"/>
    </row>
    <row r="3896" spans="4:19" ht="15">
      <c r="D3896" s="4">
        <v>620118</v>
      </c>
      <c r="E3896" s="38">
        <v>44328</v>
      </c>
      <c r="F3896" s="38">
        <v>44328</v>
      </c>
      <c r="G3896" s="62"/>
      <c r="H3896" s="4">
        <v>3098132</v>
      </c>
      <c r="I3896" s="28" t="s">
        <v>31</v>
      </c>
      <c r="J3896" s="44" t="s">
        <v>220</v>
      </c>
      <c r="K3896" s="8" t="s">
        <v>39</v>
      </c>
      <c r="L3896" s="8" t="s">
        <v>221</v>
      </c>
      <c r="M3896" s="16">
        <f>SUM_DATA[[#This Row],[TOTAL Cost]]-SUM_DATA[[#This Row],[MATERIAL Cost]]</f>
        <v>1360.43</v>
      </c>
      <c r="N3896" s="16">
        <f>IFERROR(SUM_DATA[[#This Row],[MAT C.]], 0)</f>
        <v>0</v>
      </c>
      <c r="O3896" s="16" t="e">
        <f>VLOOKUP(SUM_DATA[[#This Row],[Work Order]],'[2]MAT DETAIL'!$D:$L,8,FALSE)</f>
        <v>#N/A</v>
      </c>
      <c r="P3896" s="17">
        <v>1360.43</v>
      </c>
      <c r="Q3896" s="67" t="s">
        <v>25</v>
      </c>
      <c r="R3896" s="67"/>
      <c r="S3896" s="67"/>
    </row>
    <row r="3897" spans="4:19" ht="15">
      <c r="D3897" s="4">
        <v>620118</v>
      </c>
      <c r="E3897" s="38">
        <v>44328</v>
      </c>
      <c r="F3897" s="38">
        <v>44328</v>
      </c>
      <c r="G3897" s="62"/>
      <c r="H3897" s="4">
        <v>3098133</v>
      </c>
      <c r="I3897" s="28" t="s">
        <v>31</v>
      </c>
      <c r="J3897" s="44" t="s">
        <v>909</v>
      </c>
      <c r="K3897" s="8" t="s">
        <v>36</v>
      </c>
      <c r="L3897" s="10" t="s">
        <v>37</v>
      </c>
      <c r="M3897" s="16">
        <f>SUM_DATA[[#This Row],[TOTAL Cost]]-SUM_DATA[[#This Row],[MATERIAL Cost]]</f>
        <v>1360.4300000000003</v>
      </c>
      <c r="N3897" s="16">
        <f>IFERROR(SUM_DATA[[#This Row],[MAT C.]], 0)</f>
        <v>26120</v>
      </c>
      <c r="O3897" s="16">
        <f>VLOOKUP(SUM_DATA[[#This Row],[Work Order]],'[2]MAT DETAIL'!$D:$L,8,FALSE)</f>
        <v>26120</v>
      </c>
      <c r="P3897" s="17">
        <v>27480.43</v>
      </c>
      <c r="Q3897" s="67" t="s">
        <v>25</v>
      </c>
      <c r="R3897" s="67"/>
      <c r="S3897" s="67"/>
    </row>
    <row r="3898" spans="4:19" ht="15">
      <c r="D3898" s="4">
        <v>620113</v>
      </c>
      <c r="E3898" s="38">
        <v>44328</v>
      </c>
      <c r="F3898" s="38">
        <v>44328</v>
      </c>
      <c r="G3898" s="62"/>
      <c r="H3898" s="4">
        <v>3098139</v>
      </c>
      <c r="I3898" s="28" t="s">
        <v>31</v>
      </c>
      <c r="J3898" s="44" t="s">
        <v>1156</v>
      </c>
      <c r="K3898" s="8" t="s">
        <v>36</v>
      </c>
      <c r="L3898" s="10" t="s">
        <v>37</v>
      </c>
      <c r="M3898" s="16">
        <f>SUM_DATA[[#This Row],[TOTAL Cost]]-SUM_DATA[[#This Row],[MATERIAL Cost]]</f>
        <v>549.63</v>
      </c>
      <c r="N3898" s="16">
        <f>IFERROR(SUM_DATA[[#This Row],[MAT C.]], 0)</f>
        <v>0</v>
      </c>
      <c r="O3898" s="16" t="e">
        <f>VLOOKUP(SUM_DATA[[#This Row],[Work Order]],'[2]MAT DETAIL'!$D:$L,8,FALSE)</f>
        <v>#N/A</v>
      </c>
      <c r="P3898" s="17">
        <v>549.63</v>
      </c>
      <c r="Q3898" s="67" t="s">
        <v>25</v>
      </c>
      <c r="R3898" s="67"/>
      <c r="S3898" s="67"/>
    </row>
    <row r="3899" spans="4:19" ht="15">
      <c r="D3899" s="4">
        <v>620120</v>
      </c>
      <c r="E3899" s="38">
        <v>44328</v>
      </c>
      <c r="F3899" s="38">
        <v>44328</v>
      </c>
      <c r="G3899" s="62"/>
      <c r="H3899" s="4">
        <v>3098151</v>
      </c>
      <c r="I3899" s="28" t="s">
        <v>26</v>
      </c>
      <c r="J3899" s="44" t="s">
        <v>29</v>
      </c>
      <c r="K3899" s="8" t="s">
        <v>30</v>
      </c>
      <c r="L3899" s="8" t="s">
        <v>30</v>
      </c>
      <c r="M3899" s="16">
        <f>SUM_DATA[[#This Row],[TOTAL Cost]]-SUM_DATA[[#This Row],[MATERIAL Cost]]</f>
        <v>18345.439999999999</v>
      </c>
      <c r="N3899" s="16">
        <f>IFERROR(SUM_DATA[[#This Row],[MAT C.]], 0)</f>
        <v>654</v>
      </c>
      <c r="O3899" s="16">
        <f>VLOOKUP(SUM_DATA[[#This Row],[Work Order]],'[2]MAT DETAIL'!$D:$L,8,FALSE)</f>
        <v>654</v>
      </c>
      <c r="P3899" s="17">
        <v>18999.439999999999</v>
      </c>
      <c r="Q3899" s="67" t="s">
        <v>25</v>
      </c>
      <c r="R3899" s="67"/>
      <c r="S3899" s="67"/>
    </row>
    <row r="3900" spans="4:19" ht="15">
      <c r="D3900" s="4">
        <v>620116</v>
      </c>
      <c r="E3900" s="38">
        <v>44329</v>
      </c>
      <c r="F3900" s="38">
        <v>44329</v>
      </c>
      <c r="G3900" s="62"/>
      <c r="H3900" s="4">
        <v>3098286</v>
      </c>
      <c r="I3900" s="28" t="s">
        <v>26</v>
      </c>
      <c r="J3900" s="47" t="s">
        <v>64</v>
      </c>
      <c r="K3900" s="8" t="s">
        <v>47</v>
      </c>
      <c r="L3900" s="8" t="s">
        <v>65</v>
      </c>
      <c r="M3900" s="16">
        <f>SUM_DATA[[#This Row],[TOTAL Cost]]-SUM_DATA[[#This Row],[MATERIAL Cost]]</f>
        <v>1859.64</v>
      </c>
      <c r="N3900" s="16">
        <f>IFERROR(SUM_DATA[[#This Row],[MAT C.]], 0)</f>
        <v>0</v>
      </c>
      <c r="O3900" s="16" t="e">
        <f>VLOOKUP(SUM_DATA[[#This Row],[Work Order]],'[2]MAT DETAIL'!$D:$L,8,FALSE)</f>
        <v>#N/A</v>
      </c>
      <c r="P3900" s="17">
        <v>1859.64</v>
      </c>
      <c r="Q3900" s="67" t="s">
        <v>25</v>
      </c>
      <c r="R3900" s="67"/>
      <c r="S3900" s="67"/>
    </row>
    <row r="3901" spans="4:19" ht="15">
      <c r="D3901" s="4">
        <v>620105</v>
      </c>
      <c r="E3901" s="38">
        <v>44329</v>
      </c>
      <c r="F3901" s="38">
        <v>44329</v>
      </c>
      <c r="G3901" s="62"/>
      <c r="H3901" s="4">
        <v>3098287</v>
      </c>
      <c r="I3901" s="28" t="s">
        <v>26</v>
      </c>
      <c r="J3901" s="44" t="s">
        <v>1157</v>
      </c>
      <c r="K3901" s="8" t="s">
        <v>67</v>
      </c>
      <c r="L3901" s="8" t="s">
        <v>68</v>
      </c>
      <c r="M3901" s="16">
        <f>SUM_DATA[[#This Row],[TOTAL Cost]]-SUM_DATA[[#This Row],[MATERIAL Cost]]</f>
        <v>0</v>
      </c>
      <c r="N3901" s="16">
        <f>IFERROR(SUM_DATA[[#This Row],[MAT C.]], 0)</f>
        <v>0</v>
      </c>
      <c r="O3901" s="16" t="e">
        <f>VLOOKUP(SUM_DATA[[#This Row],[Work Order]],'[2]MAT DETAIL'!$D:$L,8,FALSE)</f>
        <v>#N/A</v>
      </c>
      <c r="P3901" s="17">
        <v>0</v>
      </c>
      <c r="Q3901" s="67" t="s">
        <v>25</v>
      </c>
      <c r="R3901" s="67"/>
      <c r="S3901" s="67"/>
    </row>
    <row r="3902" spans="4:19" ht="15">
      <c r="D3902" s="4">
        <v>620116</v>
      </c>
      <c r="E3902" s="38">
        <v>44329</v>
      </c>
      <c r="F3902" s="38">
        <v>44329</v>
      </c>
      <c r="G3902" s="62"/>
      <c r="H3902" s="4">
        <v>3098290</v>
      </c>
      <c r="I3902" s="28" t="s">
        <v>26</v>
      </c>
      <c r="J3902" s="44" t="s">
        <v>101</v>
      </c>
      <c r="K3902" s="8" t="s">
        <v>59</v>
      </c>
      <c r="L3902" s="12" t="s">
        <v>98</v>
      </c>
      <c r="M3902" s="16">
        <f>SUM_DATA[[#This Row],[TOTAL Cost]]-SUM_DATA[[#This Row],[MATERIAL Cost]]</f>
        <v>1859.64</v>
      </c>
      <c r="N3902" s="16">
        <f>IFERROR(SUM_DATA[[#This Row],[MAT C.]], 0)</f>
        <v>0</v>
      </c>
      <c r="O3902" s="16" t="e">
        <f>VLOOKUP(SUM_DATA[[#This Row],[Work Order]],'[2]MAT DETAIL'!$D:$L,8,FALSE)</f>
        <v>#N/A</v>
      </c>
      <c r="P3902" s="17">
        <v>1859.64</v>
      </c>
      <c r="Q3902" s="67" t="s">
        <v>25</v>
      </c>
      <c r="R3902" s="67"/>
      <c r="S3902" s="67"/>
    </row>
    <row r="3903" spans="4:19" ht="15">
      <c r="D3903" s="4">
        <v>620106</v>
      </c>
      <c r="E3903" s="38">
        <v>44329</v>
      </c>
      <c r="F3903" s="38">
        <v>44329</v>
      </c>
      <c r="G3903" s="62"/>
      <c r="H3903" s="4">
        <v>3098292</v>
      </c>
      <c r="I3903" s="28" t="s">
        <v>26</v>
      </c>
      <c r="J3903" s="44" t="s">
        <v>101</v>
      </c>
      <c r="K3903" s="8" t="s">
        <v>59</v>
      </c>
      <c r="L3903" s="8" t="s">
        <v>98</v>
      </c>
      <c r="M3903" s="16">
        <f>SUM_DATA[[#This Row],[TOTAL Cost]]-SUM_DATA[[#This Row],[MATERIAL Cost]]</f>
        <v>1859.64</v>
      </c>
      <c r="N3903" s="16">
        <f>IFERROR(SUM_DATA[[#This Row],[MAT C.]], 0)</f>
        <v>0</v>
      </c>
      <c r="O3903" s="16" t="e">
        <f>VLOOKUP(SUM_DATA[[#This Row],[Work Order]],'[2]MAT DETAIL'!$D:$L,8,FALSE)</f>
        <v>#N/A</v>
      </c>
      <c r="P3903" s="17">
        <v>1859.64</v>
      </c>
      <c r="Q3903" s="67" t="s">
        <v>25</v>
      </c>
      <c r="R3903" s="67"/>
      <c r="S3903" s="67"/>
    </row>
    <row r="3904" spans="4:19" ht="15">
      <c r="D3904" s="4">
        <v>620111</v>
      </c>
      <c r="E3904" s="38">
        <v>44329</v>
      </c>
      <c r="F3904" s="38">
        <v>44329</v>
      </c>
      <c r="G3904" s="62"/>
      <c r="H3904" s="4">
        <v>3098298</v>
      </c>
      <c r="I3904" s="28" t="s">
        <v>26</v>
      </c>
      <c r="J3904" s="44" t="s">
        <v>228</v>
      </c>
      <c r="K3904" s="8" t="s">
        <v>33</v>
      </c>
      <c r="L3904" s="8" t="s">
        <v>39</v>
      </c>
      <c r="M3904" s="16">
        <f>SUM_DATA[[#This Row],[TOTAL Cost]]-SUM_DATA[[#This Row],[MATERIAL Cost]]</f>
        <v>9483.1699999999983</v>
      </c>
      <c r="N3904" s="16">
        <f>IFERROR(SUM_DATA[[#This Row],[MAT C.]], 0)</f>
        <v>7000</v>
      </c>
      <c r="O3904" s="16">
        <f>VLOOKUP(SUM_DATA[[#This Row],[Work Order]],'[2]MAT DETAIL'!$D:$L,8,FALSE)</f>
        <v>7000</v>
      </c>
      <c r="P3904" s="17">
        <v>16483.169999999998</v>
      </c>
      <c r="Q3904" s="67" t="s">
        <v>25</v>
      </c>
      <c r="R3904" s="67"/>
      <c r="S3904" s="67"/>
    </row>
    <row r="3905" spans="4:19" ht="15">
      <c r="D3905" s="4">
        <v>620114</v>
      </c>
      <c r="E3905" s="38">
        <v>44329</v>
      </c>
      <c r="F3905" s="38">
        <v>44329</v>
      </c>
      <c r="G3905" s="62"/>
      <c r="H3905" s="4">
        <v>3098303</v>
      </c>
      <c r="I3905" s="28" t="s">
        <v>26</v>
      </c>
      <c r="J3905" s="44" t="s">
        <v>383</v>
      </c>
      <c r="K3905" s="8" t="s">
        <v>70</v>
      </c>
      <c r="L3905" s="8" t="s">
        <v>71</v>
      </c>
      <c r="M3905" s="16">
        <f>SUM_DATA[[#This Row],[TOTAL Cost]]-SUM_DATA[[#This Row],[MATERIAL Cost]]</f>
        <v>1859.64</v>
      </c>
      <c r="N3905" s="16">
        <f>IFERROR(SUM_DATA[[#This Row],[MAT C.]], 0)</f>
        <v>0</v>
      </c>
      <c r="O3905" s="16" t="e">
        <f>VLOOKUP(SUM_DATA[[#This Row],[Work Order]],'[2]MAT DETAIL'!$D:$L,8,FALSE)</f>
        <v>#N/A</v>
      </c>
      <c r="P3905" s="17">
        <v>1859.64</v>
      </c>
      <c r="Q3905" s="67" t="s">
        <v>25</v>
      </c>
      <c r="R3905" s="67"/>
      <c r="S3905" s="67"/>
    </row>
    <row r="3906" spans="4:19" ht="15">
      <c r="D3906" s="4">
        <v>620106</v>
      </c>
      <c r="E3906" s="38">
        <v>44329</v>
      </c>
      <c r="F3906" s="38">
        <v>44329</v>
      </c>
      <c r="G3906" s="62"/>
      <c r="H3906" s="4">
        <v>3098305</v>
      </c>
      <c r="I3906" s="28" t="s">
        <v>26</v>
      </c>
      <c r="J3906" s="44" t="s">
        <v>101</v>
      </c>
      <c r="K3906" s="8" t="s">
        <v>59</v>
      </c>
      <c r="L3906" s="8" t="s">
        <v>98</v>
      </c>
      <c r="M3906" s="16">
        <f>SUM_DATA[[#This Row],[TOTAL Cost]]-SUM_DATA[[#This Row],[MATERIAL Cost]]</f>
        <v>1859.64</v>
      </c>
      <c r="N3906" s="16">
        <f>IFERROR(SUM_DATA[[#This Row],[MAT C.]], 0)</f>
        <v>0</v>
      </c>
      <c r="O3906" s="16" t="e">
        <f>VLOOKUP(SUM_DATA[[#This Row],[Work Order]],'[2]MAT DETAIL'!$D:$L,8,FALSE)</f>
        <v>#N/A</v>
      </c>
      <c r="P3906" s="17">
        <v>1859.64</v>
      </c>
      <c r="Q3906" s="67" t="s">
        <v>25</v>
      </c>
      <c r="R3906" s="67"/>
      <c r="S3906" s="67"/>
    </row>
    <row r="3907" spans="4:19" ht="15">
      <c r="D3907" s="4">
        <v>620105</v>
      </c>
      <c r="E3907" s="38">
        <v>44329</v>
      </c>
      <c r="F3907" s="38">
        <v>44329</v>
      </c>
      <c r="G3907" s="62"/>
      <c r="H3907" s="4">
        <v>3098353</v>
      </c>
      <c r="I3907" s="28" t="s">
        <v>26</v>
      </c>
      <c r="J3907" s="44" t="s">
        <v>1078</v>
      </c>
      <c r="K3907" s="8" t="s">
        <v>36</v>
      </c>
      <c r="L3907" s="8" t="s">
        <v>507</v>
      </c>
      <c r="M3907" s="16">
        <f>SUM_DATA[[#This Row],[TOTAL Cost]]-SUM_DATA[[#This Row],[MATERIAL Cost]]</f>
        <v>510.2699999999968</v>
      </c>
      <c r="N3907" s="16">
        <f>IFERROR(SUM_DATA[[#This Row],[MAT C.]], 0)</f>
        <v>65000</v>
      </c>
      <c r="O3907" s="16">
        <f>VLOOKUP(SUM_DATA[[#This Row],[Work Order]],'[2]MAT DETAIL'!$D:$L,8,FALSE)</f>
        <v>65000</v>
      </c>
      <c r="P3907" s="17">
        <v>65510.27</v>
      </c>
      <c r="Q3907" s="67" t="s">
        <v>21</v>
      </c>
      <c r="R3907" s="67"/>
      <c r="S3907" s="67"/>
    </row>
    <row r="3908" spans="4:19" ht="15">
      <c r="D3908" s="4">
        <v>620113</v>
      </c>
      <c r="E3908" s="38">
        <v>44329</v>
      </c>
      <c r="F3908" s="38">
        <v>44329</v>
      </c>
      <c r="G3908" s="62"/>
      <c r="H3908" s="4">
        <v>3098356</v>
      </c>
      <c r="I3908" s="28" t="s">
        <v>26</v>
      </c>
      <c r="J3908" s="44" t="s">
        <v>1078</v>
      </c>
      <c r="K3908" s="8" t="s">
        <v>36</v>
      </c>
      <c r="L3908" s="8" t="s">
        <v>507</v>
      </c>
      <c r="M3908" s="16">
        <f>SUM_DATA[[#This Row],[TOTAL Cost]]-SUM_DATA[[#This Row],[MATERIAL Cost]]</f>
        <v>510.2699999999968</v>
      </c>
      <c r="N3908" s="16">
        <f>IFERROR(SUM_DATA[[#This Row],[MAT C.]], 0)</f>
        <v>65000</v>
      </c>
      <c r="O3908" s="16">
        <f>VLOOKUP(SUM_DATA[[#This Row],[Work Order]],'[2]MAT DETAIL'!$D:$L,8,FALSE)</f>
        <v>65000</v>
      </c>
      <c r="P3908" s="17">
        <v>65510.27</v>
      </c>
      <c r="Q3908" s="67" t="s">
        <v>21</v>
      </c>
      <c r="R3908" s="67"/>
      <c r="S3908" s="67"/>
    </row>
    <row r="3909" spans="4:19" ht="15">
      <c r="D3909" s="4">
        <v>620116</v>
      </c>
      <c r="E3909" s="38">
        <v>44329</v>
      </c>
      <c r="F3909" s="38">
        <v>44329</v>
      </c>
      <c r="G3909" s="62"/>
      <c r="H3909" s="4">
        <v>3098358</v>
      </c>
      <c r="I3909" s="28" t="s">
        <v>26</v>
      </c>
      <c r="J3909" s="44" t="s">
        <v>1078</v>
      </c>
      <c r="K3909" s="8" t="s">
        <v>36</v>
      </c>
      <c r="L3909" s="8" t="s">
        <v>507</v>
      </c>
      <c r="M3909" s="16">
        <f>SUM_DATA[[#This Row],[TOTAL Cost]]-SUM_DATA[[#This Row],[MATERIAL Cost]]</f>
        <v>510.2699999999968</v>
      </c>
      <c r="N3909" s="16">
        <f>IFERROR(SUM_DATA[[#This Row],[MAT C.]], 0)</f>
        <v>65000</v>
      </c>
      <c r="O3909" s="16">
        <f>VLOOKUP(SUM_DATA[[#This Row],[Work Order]],'[2]MAT DETAIL'!$D:$L,8,FALSE)</f>
        <v>65000</v>
      </c>
      <c r="P3909" s="17">
        <v>65510.27</v>
      </c>
      <c r="Q3909" s="67" t="s">
        <v>21</v>
      </c>
      <c r="R3909" s="67"/>
      <c r="S3909" s="67"/>
    </row>
    <row r="3910" spans="4:19" ht="15">
      <c r="D3910" s="4">
        <v>620118</v>
      </c>
      <c r="E3910" s="38">
        <v>44329</v>
      </c>
      <c r="F3910" s="38">
        <v>44329</v>
      </c>
      <c r="G3910" s="62"/>
      <c r="H3910" s="4">
        <v>3098360</v>
      </c>
      <c r="I3910" s="28" t="s">
        <v>26</v>
      </c>
      <c r="J3910" s="44" t="s">
        <v>1078</v>
      </c>
      <c r="K3910" s="8" t="s">
        <v>36</v>
      </c>
      <c r="L3910" s="12" t="s">
        <v>507</v>
      </c>
      <c r="M3910" s="16">
        <f>SUM_DATA[[#This Row],[TOTAL Cost]]-SUM_DATA[[#This Row],[MATERIAL Cost]]</f>
        <v>510.2699999999968</v>
      </c>
      <c r="N3910" s="16">
        <f>IFERROR(SUM_DATA[[#This Row],[MAT C.]], 0)</f>
        <v>65000</v>
      </c>
      <c r="O3910" s="16">
        <f>VLOOKUP(SUM_DATA[[#This Row],[Work Order]],'[2]MAT DETAIL'!$D:$L,8,FALSE)</f>
        <v>65000</v>
      </c>
      <c r="P3910" s="17">
        <v>65510.27</v>
      </c>
      <c r="Q3910" s="67" t="s">
        <v>21</v>
      </c>
      <c r="R3910" s="67"/>
      <c r="S3910" s="67"/>
    </row>
    <row r="3911" spans="4:19" ht="15">
      <c r="D3911" s="4">
        <v>620124</v>
      </c>
      <c r="E3911" s="38">
        <v>44329</v>
      </c>
      <c r="F3911" s="38">
        <v>44329</v>
      </c>
      <c r="G3911" s="62"/>
      <c r="H3911" s="4">
        <v>3098361</v>
      </c>
      <c r="I3911" s="28" t="s">
        <v>26</v>
      </c>
      <c r="J3911" s="44" t="s">
        <v>1078</v>
      </c>
      <c r="K3911" s="8" t="s">
        <v>36</v>
      </c>
      <c r="L3911" s="8" t="s">
        <v>507</v>
      </c>
      <c r="M3911" s="16">
        <f>SUM_DATA[[#This Row],[TOTAL Cost]]-SUM_DATA[[#This Row],[MATERIAL Cost]]</f>
        <v>510.2699999999968</v>
      </c>
      <c r="N3911" s="16">
        <f>IFERROR(SUM_DATA[[#This Row],[MAT C.]], 0)</f>
        <v>65000</v>
      </c>
      <c r="O3911" s="16">
        <f>VLOOKUP(SUM_DATA[[#This Row],[Work Order]],'[2]MAT DETAIL'!$D:$L,8,FALSE)</f>
        <v>65000</v>
      </c>
      <c r="P3911" s="17">
        <v>65510.27</v>
      </c>
      <c r="Q3911" s="67" t="s">
        <v>21</v>
      </c>
      <c r="R3911" s="67"/>
      <c r="S3911" s="67"/>
    </row>
    <row r="3912" spans="4:19" ht="15">
      <c r="D3912" s="4">
        <v>620104</v>
      </c>
      <c r="E3912" s="38">
        <v>44329</v>
      </c>
      <c r="F3912" s="38">
        <v>44329</v>
      </c>
      <c r="G3912" s="62"/>
      <c r="H3912" s="4">
        <v>3098485</v>
      </c>
      <c r="I3912" s="28" t="s">
        <v>31</v>
      </c>
      <c r="J3912" s="44" t="s">
        <v>364</v>
      </c>
      <c r="K3912" s="8" t="s">
        <v>70</v>
      </c>
      <c r="L3912" s="8" t="s">
        <v>39</v>
      </c>
      <c r="M3912" s="16">
        <f>SUM_DATA[[#This Row],[TOTAL Cost]]-SUM_DATA[[#This Row],[MATERIAL Cost]]</f>
        <v>25549.63</v>
      </c>
      <c r="N3912" s="16">
        <f>IFERROR(SUM_DATA[[#This Row],[MAT C.]], 0)</f>
        <v>0</v>
      </c>
      <c r="O3912" s="16" t="e">
        <f>VLOOKUP(SUM_DATA[[#This Row],[Work Order]],'[2]MAT DETAIL'!$D:$L,8,FALSE)</f>
        <v>#N/A</v>
      </c>
      <c r="P3912" s="17">
        <v>25549.63</v>
      </c>
      <c r="Q3912" s="67" t="s">
        <v>25</v>
      </c>
      <c r="R3912" s="67"/>
      <c r="S3912" s="67"/>
    </row>
    <row r="3913" spans="4:19" ht="15">
      <c r="D3913" s="4">
        <v>620104</v>
      </c>
      <c r="E3913" s="38">
        <v>44329</v>
      </c>
      <c r="F3913" s="38">
        <v>44329</v>
      </c>
      <c r="G3913" s="62"/>
      <c r="H3913" s="4">
        <v>3098486</v>
      </c>
      <c r="I3913" s="28" t="s">
        <v>31</v>
      </c>
      <c r="J3913" s="44" t="s">
        <v>432</v>
      </c>
      <c r="K3913" s="8" t="s">
        <v>70</v>
      </c>
      <c r="L3913" s="8" t="s">
        <v>39</v>
      </c>
      <c r="M3913" s="16">
        <f>SUM_DATA[[#This Row],[TOTAL Cost]]-SUM_DATA[[#This Row],[MATERIAL Cost]]</f>
        <v>1490.2</v>
      </c>
      <c r="N3913" s="16">
        <f>IFERROR(SUM_DATA[[#This Row],[MAT C.]], 0)</f>
        <v>0</v>
      </c>
      <c r="O3913" s="16" t="e">
        <f>VLOOKUP(SUM_DATA[[#This Row],[Work Order]],'[2]MAT DETAIL'!$D:$L,8,FALSE)</f>
        <v>#N/A</v>
      </c>
      <c r="P3913" s="17">
        <v>1490.2</v>
      </c>
      <c r="Q3913" s="67" t="s">
        <v>25</v>
      </c>
      <c r="R3913" s="67"/>
      <c r="S3913" s="67"/>
    </row>
    <row r="3914" spans="4:19" ht="15">
      <c r="D3914" s="4">
        <v>620124</v>
      </c>
      <c r="E3914" s="38">
        <v>44329</v>
      </c>
      <c r="F3914" s="38">
        <v>44329</v>
      </c>
      <c r="G3914" s="62"/>
      <c r="H3914" s="4">
        <v>3098487</v>
      </c>
      <c r="I3914" s="28" t="s">
        <v>26</v>
      </c>
      <c r="J3914" s="44" t="s">
        <v>959</v>
      </c>
      <c r="K3914" s="8" t="s">
        <v>56</v>
      </c>
      <c r="L3914" s="12" t="s">
        <v>146</v>
      </c>
      <c r="M3914" s="16">
        <f>SUM_DATA[[#This Row],[TOTAL Cost]]-SUM_DATA[[#This Row],[MATERIAL Cost]]</f>
        <v>0</v>
      </c>
      <c r="N3914" s="16">
        <f>IFERROR(SUM_DATA[[#This Row],[MAT C.]], 0)</f>
        <v>0</v>
      </c>
      <c r="O3914" s="16" t="e">
        <f>VLOOKUP(SUM_DATA[[#This Row],[Work Order]],'[2]MAT DETAIL'!$D:$L,8,FALSE)</f>
        <v>#N/A</v>
      </c>
      <c r="P3914" s="17">
        <v>0</v>
      </c>
      <c r="Q3914" s="67" t="s">
        <v>21</v>
      </c>
      <c r="R3914" s="67"/>
      <c r="S3914" s="67"/>
    </row>
    <row r="3915" spans="4:19" ht="15">
      <c r="D3915" s="4">
        <v>620107</v>
      </c>
      <c r="E3915" s="38">
        <v>44330</v>
      </c>
      <c r="F3915" s="38">
        <v>44330</v>
      </c>
      <c r="G3915" s="62"/>
      <c r="H3915" s="4">
        <v>3101572</v>
      </c>
      <c r="I3915" s="28" t="s">
        <v>26</v>
      </c>
      <c r="J3915" s="44" t="s">
        <v>55</v>
      </c>
      <c r="K3915" s="8" t="s">
        <v>56</v>
      </c>
      <c r="L3915" s="8" t="s">
        <v>57</v>
      </c>
      <c r="M3915" s="16">
        <f>SUM_DATA[[#This Row],[TOTAL Cost]]-SUM_DATA[[#This Row],[MATERIAL Cost]]</f>
        <v>1859.64</v>
      </c>
      <c r="N3915" s="16">
        <f>IFERROR(SUM_DATA[[#This Row],[MAT C.]], 0)</f>
        <v>0</v>
      </c>
      <c r="O3915" s="16" t="e">
        <f>VLOOKUP(SUM_DATA[[#This Row],[Work Order]],'[2]MAT DETAIL'!$D:$L,8,FALSE)</f>
        <v>#N/A</v>
      </c>
      <c r="P3915" s="17">
        <v>1859.64</v>
      </c>
      <c r="Q3915" s="67" t="s">
        <v>25</v>
      </c>
      <c r="R3915" s="67"/>
      <c r="S3915" s="67"/>
    </row>
    <row r="3916" spans="4:19" ht="15">
      <c r="D3916" s="4">
        <v>620106</v>
      </c>
      <c r="E3916" s="38">
        <v>44330</v>
      </c>
      <c r="F3916" s="38">
        <v>44330</v>
      </c>
      <c r="G3916" s="62"/>
      <c r="H3916" s="4">
        <v>3101576</v>
      </c>
      <c r="I3916" s="28" t="s">
        <v>26</v>
      </c>
      <c r="J3916" s="44" t="s">
        <v>101</v>
      </c>
      <c r="K3916" s="8" t="s">
        <v>59</v>
      </c>
      <c r="L3916" s="8" t="s">
        <v>98</v>
      </c>
      <c r="M3916" s="16">
        <f>SUM_DATA[[#This Row],[TOTAL Cost]]-SUM_DATA[[#This Row],[MATERIAL Cost]]</f>
        <v>1859.64</v>
      </c>
      <c r="N3916" s="16">
        <f>IFERROR(SUM_DATA[[#This Row],[MAT C.]], 0)</f>
        <v>0</v>
      </c>
      <c r="O3916" s="16" t="e">
        <f>VLOOKUP(SUM_DATA[[#This Row],[Work Order]],'[2]MAT DETAIL'!$D:$L,8,FALSE)</f>
        <v>#N/A</v>
      </c>
      <c r="P3916" s="17">
        <v>1859.64</v>
      </c>
      <c r="Q3916" s="67" t="s">
        <v>25</v>
      </c>
      <c r="R3916" s="67"/>
      <c r="S3916" s="67"/>
    </row>
    <row r="3917" spans="4:19" ht="15">
      <c r="D3917" s="4">
        <v>620105</v>
      </c>
      <c r="E3917" s="38">
        <v>44330</v>
      </c>
      <c r="F3917" s="38">
        <v>44330</v>
      </c>
      <c r="G3917" s="62"/>
      <c r="H3917" s="4">
        <v>3101579</v>
      </c>
      <c r="I3917" s="28" t="s">
        <v>26</v>
      </c>
      <c r="J3917" s="44" t="s">
        <v>368</v>
      </c>
      <c r="K3917" s="8" t="s">
        <v>70</v>
      </c>
      <c r="L3917" s="8" t="s">
        <v>71</v>
      </c>
      <c r="M3917" s="16">
        <f>SUM_DATA[[#This Row],[TOTAL Cost]]-SUM_DATA[[#This Row],[MATERIAL Cost]]</f>
        <v>1859.64</v>
      </c>
      <c r="N3917" s="16">
        <f>IFERROR(SUM_DATA[[#This Row],[MAT C.]], 0)</f>
        <v>0</v>
      </c>
      <c r="O3917" s="16" t="e">
        <f>VLOOKUP(SUM_DATA[[#This Row],[Work Order]],'[2]MAT DETAIL'!$D:$L,8,FALSE)</f>
        <v>#N/A</v>
      </c>
      <c r="P3917" s="17">
        <v>1859.64</v>
      </c>
      <c r="Q3917" s="67" t="s">
        <v>25</v>
      </c>
      <c r="R3917" s="67"/>
      <c r="S3917" s="67"/>
    </row>
    <row r="3918" spans="4:19" ht="15">
      <c r="D3918" s="4">
        <v>620112</v>
      </c>
      <c r="E3918" s="38">
        <v>44330</v>
      </c>
      <c r="F3918" s="38">
        <v>44330</v>
      </c>
      <c r="G3918" s="62"/>
      <c r="H3918" s="4">
        <v>3101622</v>
      </c>
      <c r="I3918" s="28" t="s">
        <v>31</v>
      </c>
      <c r="J3918" s="44" t="s">
        <v>1158</v>
      </c>
      <c r="K3918" s="8" t="s">
        <v>56</v>
      </c>
      <c r="L3918" s="8" t="s">
        <v>146</v>
      </c>
      <c r="M3918" s="16">
        <f>SUM_DATA[[#This Row],[TOTAL Cost]]-SUM_DATA[[#This Row],[MATERIAL Cost]]</f>
        <v>2171.23</v>
      </c>
      <c r="N3918" s="16">
        <f>IFERROR(SUM_DATA[[#This Row],[MAT C.]], 0)</f>
        <v>0</v>
      </c>
      <c r="O3918" s="16" t="e">
        <f>VLOOKUP(SUM_DATA[[#This Row],[Work Order]],'[2]MAT DETAIL'!$D:$L,8,FALSE)</f>
        <v>#N/A</v>
      </c>
      <c r="P3918" s="17">
        <v>2171.23</v>
      </c>
      <c r="Q3918" s="67" t="s">
        <v>25</v>
      </c>
      <c r="R3918" s="67"/>
      <c r="S3918" s="67"/>
    </row>
    <row r="3919" spans="4:19" ht="15">
      <c r="D3919" s="19">
        <v>620112</v>
      </c>
      <c r="E3919" s="35">
        <v>44330</v>
      </c>
      <c r="F3919" s="35"/>
      <c r="G3919" s="62"/>
      <c r="H3919" s="4">
        <v>3101622</v>
      </c>
      <c r="I3919" s="28" t="s">
        <v>31</v>
      </c>
      <c r="J3919" s="46" t="s">
        <v>294</v>
      </c>
      <c r="K3919" s="10" t="s">
        <v>33</v>
      </c>
      <c r="L3919" s="10" t="s">
        <v>34</v>
      </c>
      <c r="M3919" s="16"/>
      <c r="N3919" s="16"/>
      <c r="O3919" s="16"/>
      <c r="P3919" s="16"/>
      <c r="Q3919" s="67" t="s">
        <v>25</v>
      </c>
      <c r="R3919" s="67"/>
      <c r="S3919" s="67"/>
    </row>
    <row r="3920" spans="4:19" ht="15">
      <c r="D3920" s="19">
        <v>620112</v>
      </c>
      <c r="E3920" s="35">
        <v>44330</v>
      </c>
      <c r="F3920" s="35"/>
      <c r="G3920" s="62"/>
      <c r="H3920" s="4">
        <v>3101622</v>
      </c>
      <c r="I3920" s="28" t="s">
        <v>31</v>
      </c>
      <c r="J3920" s="46" t="s">
        <v>1159</v>
      </c>
      <c r="K3920" s="9" t="s">
        <v>33</v>
      </c>
      <c r="L3920" s="9" t="s">
        <v>158</v>
      </c>
      <c r="M3920" s="16"/>
      <c r="N3920" s="16"/>
      <c r="O3920" s="16"/>
      <c r="P3920" s="16"/>
      <c r="Q3920" s="67" t="s">
        <v>25</v>
      </c>
      <c r="R3920" s="67"/>
      <c r="S3920" s="67"/>
    </row>
    <row r="3921" spans="4:19" ht="15">
      <c r="D3921" s="4">
        <v>620112</v>
      </c>
      <c r="E3921" s="38">
        <v>44333</v>
      </c>
      <c r="F3921" s="38">
        <v>44334</v>
      </c>
      <c r="G3921" s="62"/>
      <c r="H3921" s="4">
        <v>3102227</v>
      </c>
      <c r="I3921" s="28" t="s">
        <v>26</v>
      </c>
      <c r="J3921" s="44" t="s">
        <v>1160</v>
      </c>
      <c r="K3921" s="8" t="s">
        <v>59</v>
      </c>
      <c r="L3921" s="8" t="s">
        <v>60</v>
      </c>
      <c r="M3921" s="16">
        <f>SUM_DATA[[#This Row],[TOTAL Cost]]-SUM_DATA[[#This Row],[MATERIAL Cost]]</f>
        <v>133267.26999999999</v>
      </c>
      <c r="N3921" s="16">
        <f>IFERROR(SUM_DATA[[#This Row],[MAT C.]], 0)</f>
        <v>22560</v>
      </c>
      <c r="O3921" s="16">
        <f>VLOOKUP(SUM_DATA[[#This Row],[Work Order]],'[2]MAT DETAIL'!$D:$L,8,FALSE)</f>
        <v>22560</v>
      </c>
      <c r="P3921" s="17">
        <v>155827.26999999999</v>
      </c>
      <c r="Q3921" s="67" t="s">
        <v>21</v>
      </c>
      <c r="R3921" s="67"/>
      <c r="S3921" s="67"/>
    </row>
    <row r="3922" spans="4:19" ht="15">
      <c r="D3922" s="4">
        <v>620104</v>
      </c>
      <c r="E3922" s="38">
        <v>44334</v>
      </c>
      <c r="F3922" s="38">
        <v>44335</v>
      </c>
      <c r="G3922" s="62"/>
      <c r="H3922" s="4">
        <v>3102439</v>
      </c>
      <c r="I3922" s="28" t="s">
        <v>26</v>
      </c>
      <c r="J3922" s="44" t="s">
        <v>1161</v>
      </c>
      <c r="K3922" s="8" t="s">
        <v>19</v>
      </c>
      <c r="L3922" s="8" t="s">
        <v>50</v>
      </c>
      <c r="M3922" s="16">
        <f>SUM_DATA[[#This Row],[TOTAL Cost]]-SUM_DATA[[#This Row],[MATERIAL Cost]]</f>
        <v>19603.43</v>
      </c>
      <c r="N3922" s="16">
        <f>IFERROR(SUM_DATA[[#This Row],[MAT C.]], 0)</f>
        <v>0</v>
      </c>
      <c r="O3922" s="16" t="e">
        <f>VLOOKUP(SUM_DATA[[#This Row],[Work Order]],'[2]MAT DETAIL'!$D:$L,8,FALSE)</f>
        <v>#N/A</v>
      </c>
      <c r="P3922" s="17">
        <v>19603.43</v>
      </c>
      <c r="Q3922" s="67" t="s">
        <v>25</v>
      </c>
      <c r="R3922" s="67"/>
      <c r="S3922" s="67"/>
    </row>
    <row r="3923" spans="4:19" ht="15">
      <c r="D3923" s="4">
        <v>620123</v>
      </c>
      <c r="E3923" s="38">
        <v>44334</v>
      </c>
      <c r="F3923" s="38">
        <v>44334</v>
      </c>
      <c r="G3923" s="62"/>
      <c r="H3923" s="4">
        <v>3102482</v>
      </c>
      <c r="I3923" s="28" t="s">
        <v>26</v>
      </c>
      <c r="J3923" s="44" t="s">
        <v>1162</v>
      </c>
      <c r="K3923" s="8" t="s">
        <v>36</v>
      </c>
      <c r="L3923" s="12" t="s">
        <v>42</v>
      </c>
      <c r="M3923" s="16">
        <f>SUM_DATA[[#This Row],[TOTAL Cost]]-SUM_DATA[[#This Row],[MATERIAL Cost]]</f>
        <v>510.27000000000407</v>
      </c>
      <c r="N3923" s="16">
        <f>IFERROR(SUM_DATA[[#This Row],[MAT C.]], 0)</f>
        <v>93040</v>
      </c>
      <c r="O3923" s="16">
        <f>VLOOKUP(SUM_DATA[[#This Row],[Work Order]],'[2]MAT DETAIL'!$D:$L,8,FALSE)</f>
        <v>93040</v>
      </c>
      <c r="P3923" s="17">
        <v>93550.27</v>
      </c>
      <c r="Q3923" s="67" t="s">
        <v>21</v>
      </c>
      <c r="R3923" s="67"/>
      <c r="S3923" s="67"/>
    </row>
    <row r="3924" spans="4:19" ht="15">
      <c r="D3924" s="4">
        <v>620116</v>
      </c>
      <c r="E3924" s="38">
        <v>44334</v>
      </c>
      <c r="F3924" s="38">
        <v>44334</v>
      </c>
      <c r="G3924" s="62"/>
      <c r="H3924" s="4">
        <v>3102537</v>
      </c>
      <c r="I3924" s="28" t="s">
        <v>26</v>
      </c>
      <c r="J3924" s="45" t="s">
        <v>1163</v>
      </c>
      <c r="K3924" s="8" t="s">
        <v>36</v>
      </c>
      <c r="L3924" s="12" t="s">
        <v>42</v>
      </c>
      <c r="M3924" s="16">
        <f>SUM_DATA[[#This Row],[TOTAL Cost]]-SUM_DATA[[#This Row],[MATERIAL Cost]]</f>
        <v>11044.269999999997</v>
      </c>
      <c r="N3924" s="16">
        <f>IFERROR(SUM_DATA[[#This Row],[MAT C.]], 0)</f>
        <v>28896</v>
      </c>
      <c r="O3924" s="16">
        <f>VLOOKUP(SUM_DATA[[#This Row],[Work Order]],'[2]MAT DETAIL'!$D:$L,8,FALSE)</f>
        <v>28896</v>
      </c>
      <c r="P3924" s="17">
        <v>39940.269999999997</v>
      </c>
      <c r="Q3924" s="67" t="s">
        <v>21</v>
      </c>
      <c r="R3924" s="67"/>
      <c r="S3924" s="67"/>
    </row>
    <row r="3925" spans="4:19" ht="15">
      <c r="D3925" s="4">
        <v>620104</v>
      </c>
      <c r="E3925" s="38">
        <v>44335</v>
      </c>
      <c r="F3925" s="38">
        <v>44335</v>
      </c>
      <c r="G3925" s="62"/>
      <c r="H3925" s="4">
        <v>3102753</v>
      </c>
      <c r="I3925" s="28" t="s">
        <v>26</v>
      </c>
      <c r="J3925" s="44" t="s">
        <v>1164</v>
      </c>
      <c r="K3925" s="8" t="s">
        <v>19</v>
      </c>
      <c r="L3925" s="8" t="s">
        <v>50</v>
      </c>
      <c r="M3925" s="16">
        <f>SUM_DATA[[#This Row],[TOTAL Cost]]-SUM_DATA[[#This Row],[MATERIAL Cost]]</f>
        <v>510.27</v>
      </c>
      <c r="N3925" s="16">
        <f>IFERROR(SUM_DATA[[#This Row],[MAT C.]], 0)</f>
        <v>1650</v>
      </c>
      <c r="O3925" s="16">
        <f>VLOOKUP(SUM_DATA[[#This Row],[Work Order]],'[2]MAT DETAIL'!$D:$L,8,FALSE)</f>
        <v>1650</v>
      </c>
      <c r="P3925" s="17">
        <v>2160.27</v>
      </c>
      <c r="Q3925" s="67" t="s">
        <v>21</v>
      </c>
      <c r="R3925" s="67"/>
      <c r="S3925" s="67"/>
    </row>
    <row r="3926" spans="4:19" ht="15">
      <c r="D3926" s="4">
        <v>620107</v>
      </c>
      <c r="E3926" s="38">
        <v>44335</v>
      </c>
      <c r="F3926" s="38">
        <v>44335</v>
      </c>
      <c r="G3926" s="62"/>
      <c r="H3926" s="4">
        <v>3102754</v>
      </c>
      <c r="I3926" s="28" t="s">
        <v>26</v>
      </c>
      <c r="J3926" s="44" t="s">
        <v>63</v>
      </c>
      <c r="K3926" s="8" t="s">
        <v>36</v>
      </c>
      <c r="L3926" s="12" t="s">
        <v>42</v>
      </c>
      <c r="M3926" s="16">
        <f>SUM_DATA[[#This Row],[TOTAL Cost]]-SUM_DATA[[#This Row],[MATERIAL Cost]]</f>
        <v>2983.17</v>
      </c>
      <c r="N3926" s="16">
        <f>IFERROR(SUM_DATA[[#This Row],[MAT C.]], 0)</f>
        <v>0</v>
      </c>
      <c r="O3926" s="16" t="e">
        <f>VLOOKUP(SUM_DATA[[#This Row],[Work Order]],'[2]MAT DETAIL'!$D:$L,8,FALSE)</f>
        <v>#N/A</v>
      </c>
      <c r="P3926" s="17">
        <v>2983.17</v>
      </c>
      <c r="Q3926" s="67" t="s">
        <v>25</v>
      </c>
      <c r="R3926" s="67"/>
      <c r="S3926" s="67"/>
    </row>
    <row r="3927" spans="4:19" ht="15">
      <c r="D3927" s="4">
        <v>620122</v>
      </c>
      <c r="E3927" s="38">
        <v>44335</v>
      </c>
      <c r="F3927" s="38">
        <v>44335</v>
      </c>
      <c r="G3927" s="62"/>
      <c r="H3927" s="4">
        <v>3102761</v>
      </c>
      <c r="I3927" s="28" t="s">
        <v>26</v>
      </c>
      <c r="J3927" s="44" t="s">
        <v>725</v>
      </c>
      <c r="K3927" s="8" t="s">
        <v>59</v>
      </c>
      <c r="L3927" s="8" t="s">
        <v>98</v>
      </c>
      <c r="M3927" s="16">
        <f>SUM_DATA[[#This Row],[TOTAL Cost]]-SUM_DATA[[#This Row],[MATERIAL Cost]]</f>
        <v>29635.919999999998</v>
      </c>
      <c r="N3927" s="16">
        <f>IFERROR(SUM_DATA[[#This Row],[MAT C.]], 0)</f>
        <v>0</v>
      </c>
      <c r="O3927" s="16" t="e">
        <f>VLOOKUP(SUM_DATA[[#This Row],[Work Order]],'[2]MAT DETAIL'!$D:$L,8,FALSE)</f>
        <v>#N/A</v>
      </c>
      <c r="P3927" s="17">
        <v>29635.919999999998</v>
      </c>
      <c r="Q3927" s="67" t="s">
        <v>25</v>
      </c>
      <c r="R3927" s="67"/>
      <c r="S3927" s="67"/>
    </row>
    <row r="3928" spans="4:19" ht="15">
      <c r="D3928" s="4">
        <v>620116</v>
      </c>
      <c r="E3928" s="38">
        <v>44335</v>
      </c>
      <c r="F3928" s="38">
        <v>44335</v>
      </c>
      <c r="G3928" s="62"/>
      <c r="H3928" s="4">
        <v>3102766</v>
      </c>
      <c r="I3928" s="28" t="s">
        <v>26</v>
      </c>
      <c r="J3928" s="44" t="s">
        <v>45</v>
      </c>
      <c r="K3928" s="8" t="s">
        <v>39</v>
      </c>
      <c r="L3928" s="8" t="s">
        <v>40</v>
      </c>
      <c r="M3928" s="16">
        <f>SUM_DATA[[#This Row],[TOTAL Cost]]-SUM_DATA[[#This Row],[MATERIAL Cost]]</f>
        <v>39000</v>
      </c>
      <c r="N3928" s="16">
        <f>IFERROR(SUM_DATA[[#This Row],[MAT C.]], 0)</f>
        <v>0</v>
      </c>
      <c r="O3928" s="16" t="e">
        <f>VLOOKUP(SUM_DATA[[#This Row],[Work Order]],'[2]MAT DETAIL'!$D:$L,8,FALSE)</f>
        <v>#N/A</v>
      </c>
      <c r="P3928" s="17">
        <v>39000</v>
      </c>
      <c r="Q3928" s="67" t="s">
        <v>21</v>
      </c>
      <c r="R3928" s="67"/>
      <c r="S3928" s="67"/>
    </row>
    <row r="3929" spans="4:19" ht="15">
      <c r="D3929" s="4">
        <v>620106</v>
      </c>
      <c r="E3929" s="38">
        <v>44341</v>
      </c>
      <c r="F3929" s="38">
        <v>44341</v>
      </c>
      <c r="G3929" s="62"/>
      <c r="H3929" s="4">
        <v>3103266</v>
      </c>
      <c r="I3929" s="28" t="s">
        <v>26</v>
      </c>
      <c r="J3929" s="44" t="s">
        <v>118</v>
      </c>
      <c r="K3929" s="8" t="s">
        <v>30</v>
      </c>
      <c r="L3929" s="12" t="s">
        <v>30</v>
      </c>
      <c r="M3929" s="16">
        <f>SUM_DATA[[#This Row],[TOTAL Cost]]-SUM_DATA[[#This Row],[MATERIAL Cost]]</f>
        <v>8141</v>
      </c>
      <c r="N3929" s="16">
        <f>IFERROR(SUM_DATA[[#This Row],[MAT C.]], 0)</f>
        <v>654</v>
      </c>
      <c r="O3929" s="16">
        <f>VLOOKUP(SUM_DATA[[#This Row],[Work Order]],'[2]MAT DETAIL'!$D:$L,8,FALSE)</f>
        <v>654</v>
      </c>
      <c r="P3929" s="17">
        <v>8795</v>
      </c>
      <c r="Q3929" s="67" t="s">
        <v>25</v>
      </c>
      <c r="R3929" s="67"/>
      <c r="S3929" s="67"/>
    </row>
    <row r="3930" spans="4:19" ht="15">
      <c r="D3930" s="4">
        <v>620104</v>
      </c>
      <c r="E3930" s="38">
        <v>44336</v>
      </c>
      <c r="F3930" s="38">
        <v>44336</v>
      </c>
      <c r="G3930" s="62"/>
      <c r="H3930" s="4">
        <v>3103439</v>
      </c>
      <c r="I3930" s="28" t="s">
        <v>26</v>
      </c>
      <c r="J3930" s="44" t="s">
        <v>18</v>
      </c>
      <c r="K3930" s="8" t="s">
        <v>19</v>
      </c>
      <c r="L3930" s="12" t="s">
        <v>20</v>
      </c>
      <c r="M3930" s="16">
        <f>SUM_DATA[[#This Row],[TOTAL Cost]]-SUM_DATA[[#This Row],[MATERIAL Cost]]</f>
        <v>61300</v>
      </c>
      <c r="N3930" s="16">
        <f>IFERROR(SUM_DATA[[#This Row],[MAT C.]], 0)</f>
        <v>0</v>
      </c>
      <c r="O3930" s="16" t="e">
        <f>VLOOKUP(SUM_DATA[[#This Row],[Work Order]],'[2]MAT DETAIL'!$D:$L,8,FALSE)</f>
        <v>#N/A</v>
      </c>
      <c r="P3930" s="17">
        <v>61300</v>
      </c>
      <c r="Q3930" s="67" t="s">
        <v>21</v>
      </c>
      <c r="R3930" s="67"/>
      <c r="S3930" s="67"/>
    </row>
    <row r="3931" spans="4:19" ht="15">
      <c r="D3931" s="4">
        <v>620113</v>
      </c>
      <c r="E3931" s="38">
        <v>44336</v>
      </c>
      <c r="F3931" s="38">
        <v>44336</v>
      </c>
      <c r="G3931" s="62"/>
      <c r="H3931" s="4">
        <v>3103445</v>
      </c>
      <c r="I3931" s="28" t="s">
        <v>26</v>
      </c>
      <c r="J3931" s="44" t="s">
        <v>18</v>
      </c>
      <c r="K3931" s="8" t="s">
        <v>19</v>
      </c>
      <c r="L3931" s="12" t="s">
        <v>20</v>
      </c>
      <c r="M3931" s="16">
        <f>SUM_DATA[[#This Row],[TOTAL Cost]]-SUM_DATA[[#This Row],[MATERIAL Cost]]</f>
        <v>61300</v>
      </c>
      <c r="N3931" s="16">
        <f>IFERROR(SUM_DATA[[#This Row],[MAT C.]], 0)</f>
        <v>0</v>
      </c>
      <c r="O3931" s="16" t="e">
        <f>VLOOKUP(SUM_DATA[[#This Row],[Work Order]],'[2]MAT DETAIL'!$D:$L,8,FALSE)</f>
        <v>#N/A</v>
      </c>
      <c r="P3931" s="17">
        <v>61300</v>
      </c>
      <c r="Q3931" s="67" t="s">
        <v>21</v>
      </c>
      <c r="R3931" s="67"/>
      <c r="S3931" s="67"/>
    </row>
    <row r="3932" spans="4:19" ht="15">
      <c r="D3932" s="4">
        <v>620124</v>
      </c>
      <c r="E3932" s="38">
        <v>44336</v>
      </c>
      <c r="F3932" s="38">
        <v>44336</v>
      </c>
      <c r="G3932" s="62"/>
      <c r="H3932" s="4">
        <v>3103446</v>
      </c>
      <c r="I3932" s="28" t="s">
        <v>26</v>
      </c>
      <c r="J3932" s="44" t="s">
        <v>18</v>
      </c>
      <c r="K3932" s="8" t="s">
        <v>19</v>
      </c>
      <c r="L3932" s="12" t="s">
        <v>20</v>
      </c>
      <c r="M3932" s="16">
        <f>SUM_DATA[[#This Row],[TOTAL Cost]]-SUM_DATA[[#This Row],[MATERIAL Cost]]</f>
        <v>61300</v>
      </c>
      <c r="N3932" s="16">
        <f>IFERROR(SUM_DATA[[#This Row],[MAT C.]], 0)</f>
        <v>0</v>
      </c>
      <c r="O3932" s="16" t="e">
        <f>VLOOKUP(SUM_DATA[[#This Row],[Work Order]],'[2]MAT DETAIL'!$D:$L,8,FALSE)</f>
        <v>#N/A</v>
      </c>
      <c r="P3932" s="17">
        <v>61300</v>
      </c>
      <c r="Q3932" s="67" t="s">
        <v>21</v>
      </c>
      <c r="R3932" s="67"/>
      <c r="S3932" s="67"/>
    </row>
    <row r="3933" spans="4:19" ht="15">
      <c r="D3933" s="4">
        <v>620113</v>
      </c>
      <c r="E3933" s="38">
        <v>44337</v>
      </c>
      <c r="F3933" s="38">
        <v>44340</v>
      </c>
      <c r="G3933" s="62"/>
      <c r="H3933" s="4">
        <v>3106041</v>
      </c>
      <c r="I3933" s="28" t="s">
        <v>26</v>
      </c>
      <c r="J3933" s="45" t="s">
        <v>1165</v>
      </c>
      <c r="K3933" s="8" t="s">
        <v>36</v>
      </c>
      <c r="L3933" s="8" t="s">
        <v>507</v>
      </c>
      <c r="M3933" s="16">
        <f>SUM_DATA[[#This Row],[TOTAL Cost]]-SUM_DATA[[#This Row],[MATERIAL Cost]]</f>
        <v>510.2699999999968</v>
      </c>
      <c r="N3933" s="16">
        <f>IFERROR(SUM_DATA[[#This Row],[MAT C.]], 0)</f>
        <v>39800</v>
      </c>
      <c r="O3933" s="16">
        <f>VLOOKUP(SUM_DATA[[#This Row],[Work Order]],'[2]MAT DETAIL'!$D:$L,8,FALSE)</f>
        <v>39800</v>
      </c>
      <c r="P3933" s="17">
        <v>40310.269999999997</v>
      </c>
      <c r="Q3933" s="67" t="s">
        <v>21</v>
      </c>
      <c r="R3933" s="67"/>
      <c r="S3933" s="67"/>
    </row>
    <row r="3934" spans="4:19" ht="15">
      <c r="D3934" s="4">
        <v>620104</v>
      </c>
      <c r="E3934" s="38">
        <v>44340</v>
      </c>
      <c r="F3934" s="38">
        <v>44340</v>
      </c>
      <c r="G3934" s="62"/>
      <c r="H3934" s="4">
        <v>3106446</v>
      </c>
      <c r="I3934" s="28" t="s">
        <v>26</v>
      </c>
      <c r="J3934" s="44" t="s">
        <v>1166</v>
      </c>
      <c r="K3934" s="8" t="s">
        <v>82</v>
      </c>
      <c r="L3934" s="8" t="s">
        <v>140</v>
      </c>
      <c r="M3934" s="16">
        <f>SUM_DATA[[#This Row],[TOTAL Cost]]-SUM_DATA[[#This Row],[MATERIAL Cost]]</f>
        <v>170320.53999999998</v>
      </c>
      <c r="N3934" s="16">
        <f>IFERROR(SUM_DATA[[#This Row],[MAT C.]], 0)</f>
        <v>99800</v>
      </c>
      <c r="O3934" s="16">
        <f>VLOOKUP(SUM_DATA[[#This Row],[Work Order]],'[2]MAT DETAIL'!$D:$L,8,FALSE)</f>
        <v>99800</v>
      </c>
      <c r="P3934" s="17">
        <v>270120.53999999998</v>
      </c>
      <c r="Q3934" s="67" t="s">
        <v>21</v>
      </c>
      <c r="R3934" s="67"/>
      <c r="S3934" s="67"/>
    </row>
    <row r="3935" spans="4:19" ht="15">
      <c r="D3935" s="4">
        <v>620118</v>
      </c>
      <c r="E3935" s="38">
        <v>44340</v>
      </c>
      <c r="F3935" s="38">
        <v>44341</v>
      </c>
      <c r="G3935" s="62"/>
      <c r="H3935" s="4">
        <v>3106775</v>
      </c>
      <c r="I3935" s="28" t="s">
        <v>26</v>
      </c>
      <c r="J3935" s="44" t="s">
        <v>1167</v>
      </c>
      <c r="K3935" s="8" t="s">
        <v>36</v>
      </c>
      <c r="L3935" s="14" t="s">
        <v>37</v>
      </c>
      <c r="M3935" s="16">
        <f>SUM_DATA[[#This Row],[TOTAL Cost]]-SUM_DATA[[#This Row],[MATERIAL Cost]]</f>
        <v>5702.89</v>
      </c>
      <c r="N3935" s="16">
        <f>IFERROR(SUM_DATA[[#This Row],[MAT C.]], 0)</f>
        <v>0</v>
      </c>
      <c r="O3935" s="16" t="e">
        <f>VLOOKUP(SUM_DATA[[#This Row],[Work Order]],'[2]MAT DETAIL'!$D:$L,8,FALSE)</f>
        <v>#N/A</v>
      </c>
      <c r="P3935" s="17">
        <v>5702.89</v>
      </c>
      <c r="Q3935" s="67" t="s">
        <v>25</v>
      </c>
      <c r="R3935" s="67"/>
      <c r="S3935" s="67"/>
    </row>
    <row r="3936" spans="4:19" ht="15">
      <c r="D3936" s="4">
        <v>620120</v>
      </c>
      <c r="E3936" s="38">
        <v>44340</v>
      </c>
      <c r="F3936" s="38">
        <v>44340</v>
      </c>
      <c r="G3936" s="62"/>
      <c r="H3936" s="4">
        <v>3106790</v>
      </c>
      <c r="I3936" s="28" t="s">
        <v>26</v>
      </c>
      <c r="J3936" s="44" t="s">
        <v>571</v>
      </c>
      <c r="K3936" s="8" t="s">
        <v>78</v>
      </c>
      <c r="L3936" s="12" t="s">
        <v>572</v>
      </c>
      <c r="M3936" s="16">
        <f>SUM_DATA[[#This Row],[TOTAL Cost]]-SUM_DATA[[#This Row],[MATERIAL Cost]]</f>
        <v>2041.08</v>
      </c>
      <c r="N3936" s="16">
        <f>IFERROR(SUM_DATA[[#This Row],[MAT C.]], 0)</f>
        <v>0</v>
      </c>
      <c r="O3936" s="16" t="e">
        <f>VLOOKUP(SUM_DATA[[#This Row],[Work Order]],'[2]MAT DETAIL'!$D:$L,8,FALSE)</f>
        <v>#N/A</v>
      </c>
      <c r="P3936" s="17">
        <v>2041.08</v>
      </c>
      <c r="Q3936" s="67" t="s">
        <v>25</v>
      </c>
      <c r="R3936" s="67"/>
      <c r="S3936" s="67"/>
    </row>
    <row r="3937" spans="4:19" ht="15">
      <c r="D3937" s="4">
        <v>620120</v>
      </c>
      <c r="E3937" s="38">
        <v>44340</v>
      </c>
      <c r="F3937" s="38">
        <v>44340</v>
      </c>
      <c r="G3937" s="62"/>
      <c r="H3937" s="4">
        <v>3106795</v>
      </c>
      <c r="I3937" s="28" t="s">
        <v>26</v>
      </c>
      <c r="J3937" s="44" t="s">
        <v>390</v>
      </c>
      <c r="K3937" s="8" t="s">
        <v>78</v>
      </c>
      <c r="L3937" s="8" t="s">
        <v>79</v>
      </c>
      <c r="M3937" s="16">
        <f>SUM_DATA[[#This Row],[TOTAL Cost]]-SUM_DATA[[#This Row],[MATERIAL Cost]]</f>
        <v>2041.08</v>
      </c>
      <c r="N3937" s="16">
        <f>IFERROR(SUM_DATA[[#This Row],[MAT C.]], 0)</f>
        <v>0</v>
      </c>
      <c r="O3937" s="16" t="e">
        <f>VLOOKUP(SUM_DATA[[#This Row],[Work Order]],'[2]MAT DETAIL'!$D:$L,8,FALSE)</f>
        <v>#N/A</v>
      </c>
      <c r="P3937" s="17">
        <v>2041.08</v>
      </c>
      <c r="Q3937" s="67" t="s">
        <v>25</v>
      </c>
      <c r="R3937" s="67"/>
      <c r="S3937" s="67"/>
    </row>
    <row r="3938" spans="4:19" ht="15">
      <c r="D3938" s="4">
        <v>620120</v>
      </c>
      <c r="E3938" s="38">
        <v>44340</v>
      </c>
      <c r="F3938" s="38">
        <v>44340</v>
      </c>
      <c r="G3938" s="62"/>
      <c r="H3938" s="4">
        <v>3106797</v>
      </c>
      <c r="I3938" s="28" t="s">
        <v>26</v>
      </c>
      <c r="J3938" s="44" t="s">
        <v>390</v>
      </c>
      <c r="K3938" s="8" t="s">
        <v>78</v>
      </c>
      <c r="L3938" s="8" t="s">
        <v>79</v>
      </c>
      <c r="M3938" s="16">
        <f>SUM_DATA[[#This Row],[TOTAL Cost]]-SUM_DATA[[#This Row],[MATERIAL Cost]]</f>
        <v>2041.08</v>
      </c>
      <c r="N3938" s="16">
        <f>IFERROR(SUM_DATA[[#This Row],[MAT C.]], 0)</f>
        <v>0</v>
      </c>
      <c r="O3938" s="16" t="e">
        <f>VLOOKUP(SUM_DATA[[#This Row],[Work Order]],'[2]MAT DETAIL'!$D:$L,8,FALSE)</f>
        <v>#N/A</v>
      </c>
      <c r="P3938" s="17">
        <v>2041.08</v>
      </c>
      <c r="Q3938" s="67" t="s">
        <v>25</v>
      </c>
      <c r="R3938" s="67"/>
      <c r="S3938" s="67"/>
    </row>
    <row r="3939" spans="4:19" ht="15">
      <c r="D3939" s="4">
        <v>620120</v>
      </c>
      <c r="E3939" s="38">
        <v>44340</v>
      </c>
      <c r="F3939" s="38">
        <v>44340</v>
      </c>
      <c r="G3939" s="62"/>
      <c r="H3939" s="4">
        <v>3106800</v>
      </c>
      <c r="I3939" s="28" t="s">
        <v>26</v>
      </c>
      <c r="J3939" s="44" t="s">
        <v>390</v>
      </c>
      <c r="K3939" s="8" t="s">
        <v>78</v>
      </c>
      <c r="L3939" s="8" t="s">
        <v>79</v>
      </c>
      <c r="M3939" s="16">
        <f>SUM_DATA[[#This Row],[TOTAL Cost]]-SUM_DATA[[#This Row],[MATERIAL Cost]]</f>
        <v>1530.81</v>
      </c>
      <c r="N3939" s="16">
        <f>IFERROR(SUM_DATA[[#This Row],[MAT C.]], 0)</f>
        <v>0</v>
      </c>
      <c r="O3939" s="16" t="e">
        <f>VLOOKUP(SUM_DATA[[#This Row],[Work Order]],'[2]MAT DETAIL'!$D:$L,8,FALSE)</f>
        <v>#N/A</v>
      </c>
      <c r="P3939" s="17">
        <v>1530.81</v>
      </c>
      <c r="Q3939" s="67" t="s">
        <v>25</v>
      </c>
      <c r="R3939" s="67"/>
      <c r="S3939" s="67"/>
    </row>
    <row r="3940" spans="4:19" ht="15">
      <c r="D3940" s="4">
        <v>620120</v>
      </c>
      <c r="E3940" s="38">
        <v>44340</v>
      </c>
      <c r="F3940" s="38">
        <v>44340</v>
      </c>
      <c r="G3940" s="62"/>
      <c r="H3940" s="4">
        <v>3106802</v>
      </c>
      <c r="I3940" s="28" t="s">
        <v>26</v>
      </c>
      <c r="J3940" s="44" t="s">
        <v>390</v>
      </c>
      <c r="K3940" s="8" t="s">
        <v>78</v>
      </c>
      <c r="L3940" s="8" t="s">
        <v>79</v>
      </c>
      <c r="M3940" s="16">
        <f>SUM_DATA[[#This Row],[TOTAL Cost]]-SUM_DATA[[#This Row],[MATERIAL Cost]]</f>
        <v>2041.08</v>
      </c>
      <c r="N3940" s="16">
        <f>IFERROR(SUM_DATA[[#This Row],[MAT C.]], 0)</f>
        <v>0</v>
      </c>
      <c r="O3940" s="16" t="e">
        <f>VLOOKUP(SUM_DATA[[#This Row],[Work Order]],'[2]MAT DETAIL'!$D:$L,8,FALSE)</f>
        <v>#N/A</v>
      </c>
      <c r="P3940" s="17">
        <v>2041.08</v>
      </c>
      <c r="Q3940" s="67" t="s">
        <v>25</v>
      </c>
      <c r="R3940" s="67"/>
      <c r="S3940" s="67"/>
    </row>
    <row r="3941" spans="4:19" ht="15">
      <c r="D3941" s="4">
        <v>620106</v>
      </c>
      <c r="E3941" s="38">
        <v>44340</v>
      </c>
      <c r="F3941" s="38">
        <v>44340</v>
      </c>
      <c r="G3941" s="62"/>
      <c r="H3941" s="4">
        <v>3106804</v>
      </c>
      <c r="I3941" s="28" t="s">
        <v>26</v>
      </c>
      <c r="J3941" s="44" t="s">
        <v>390</v>
      </c>
      <c r="K3941" s="8" t="s">
        <v>78</v>
      </c>
      <c r="L3941" s="8" t="s">
        <v>79</v>
      </c>
      <c r="M3941" s="16">
        <f>SUM_DATA[[#This Row],[TOTAL Cost]]-SUM_DATA[[#This Row],[MATERIAL Cost]]</f>
        <v>2041.08</v>
      </c>
      <c r="N3941" s="16">
        <f>IFERROR(SUM_DATA[[#This Row],[MAT C.]], 0)</f>
        <v>0</v>
      </c>
      <c r="O3941" s="16" t="e">
        <f>VLOOKUP(SUM_DATA[[#This Row],[Work Order]],'[2]MAT DETAIL'!$D:$L,8,FALSE)</f>
        <v>#N/A</v>
      </c>
      <c r="P3941" s="17">
        <v>2041.08</v>
      </c>
      <c r="Q3941" s="67" t="s">
        <v>25</v>
      </c>
      <c r="R3941" s="67"/>
      <c r="S3941" s="67"/>
    </row>
    <row r="3942" spans="4:19" ht="15">
      <c r="D3942" s="4">
        <v>620106</v>
      </c>
      <c r="E3942" s="38">
        <v>44340</v>
      </c>
      <c r="F3942" s="38">
        <v>44340</v>
      </c>
      <c r="G3942" s="62"/>
      <c r="H3942" s="4">
        <v>3106806</v>
      </c>
      <c r="I3942" s="28" t="s">
        <v>26</v>
      </c>
      <c r="J3942" s="44" t="s">
        <v>1168</v>
      </c>
      <c r="K3942" s="8" t="s">
        <v>24</v>
      </c>
      <c r="L3942" s="8" t="s">
        <v>24</v>
      </c>
      <c r="M3942" s="16">
        <f>SUM_DATA[[#This Row],[TOTAL Cost]]-SUM_DATA[[#This Row],[MATERIAL Cost]]</f>
        <v>1020.54</v>
      </c>
      <c r="N3942" s="16">
        <f>IFERROR(SUM_DATA[[#This Row],[MAT C.]], 0)</f>
        <v>0</v>
      </c>
      <c r="O3942" s="16" t="e">
        <f>VLOOKUP(SUM_DATA[[#This Row],[Work Order]],'[2]MAT DETAIL'!$D:$L,8,FALSE)</f>
        <v>#N/A</v>
      </c>
      <c r="P3942" s="17">
        <v>1020.54</v>
      </c>
      <c r="Q3942" s="67" t="s">
        <v>25</v>
      </c>
      <c r="R3942" s="67"/>
      <c r="S3942" s="67"/>
    </row>
    <row r="3943" spans="4:19" ht="15">
      <c r="D3943" s="4">
        <v>620105</v>
      </c>
      <c r="E3943" s="38">
        <v>44340</v>
      </c>
      <c r="F3943" s="38">
        <v>44340</v>
      </c>
      <c r="G3943" s="62"/>
      <c r="H3943" s="4">
        <v>3106811</v>
      </c>
      <c r="I3943" s="28" t="s">
        <v>26</v>
      </c>
      <c r="J3943" s="44" t="s">
        <v>368</v>
      </c>
      <c r="K3943" s="8" t="s">
        <v>70</v>
      </c>
      <c r="L3943" s="8" t="s">
        <v>71</v>
      </c>
      <c r="M3943" s="16">
        <f>SUM_DATA[[#This Row],[TOTAL Cost]]-SUM_DATA[[#This Row],[MATERIAL Cost]]</f>
        <v>3709.35</v>
      </c>
      <c r="N3943" s="16">
        <f>IFERROR(SUM_DATA[[#This Row],[MAT C.]], 0)</f>
        <v>0</v>
      </c>
      <c r="O3943" s="16" t="e">
        <f>VLOOKUP(SUM_DATA[[#This Row],[Work Order]],'[2]MAT DETAIL'!$D:$L,8,FALSE)</f>
        <v>#N/A</v>
      </c>
      <c r="P3943" s="17">
        <v>3709.35</v>
      </c>
      <c r="Q3943" s="67" t="s">
        <v>25</v>
      </c>
      <c r="R3943" s="67"/>
      <c r="S3943" s="67"/>
    </row>
    <row r="3944" spans="4:19" ht="15">
      <c r="D3944" s="4">
        <v>620119</v>
      </c>
      <c r="E3944" s="38">
        <v>44340</v>
      </c>
      <c r="F3944" s="38">
        <v>44340</v>
      </c>
      <c r="G3944" s="62"/>
      <c r="H3944" s="4">
        <v>3106816</v>
      </c>
      <c r="I3944" s="28" t="s">
        <v>26</v>
      </c>
      <c r="J3944" s="44" t="s">
        <v>1037</v>
      </c>
      <c r="K3944" s="8" t="s">
        <v>33</v>
      </c>
      <c r="L3944" s="8" t="s">
        <v>164</v>
      </c>
      <c r="M3944" s="16">
        <f>SUM_DATA[[#This Row],[TOTAL Cost]]-SUM_DATA[[#This Row],[MATERIAL Cost]]</f>
        <v>2041.08</v>
      </c>
      <c r="N3944" s="16">
        <f>IFERROR(SUM_DATA[[#This Row],[MAT C.]], 0)</f>
        <v>0</v>
      </c>
      <c r="O3944" s="16" t="e">
        <f>VLOOKUP(SUM_DATA[[#This Row],[Work Order]],'[2]MAT DETAIL'!$D:$L,8,FALSE)</f>
        <v>#N/A</v>
      </c>
      <c r="P3944" s="17">
        <v>2041.08</v>
      </c>
      <c r="Q3944" s="67" t="s">
        <v>25</v>
      </c>
      <c r="R3944" s="67"/>
      <c r="S3944" s="67"/>
    </row>
    <row r="3945" spans="4:19" ht="15">
      <c r="D3945" s="4">
        <v>620117</v>
      </c>
      <c r="E3945" s="38">
        <v>44340</v>
      </c>
      <c r="F3945" s="38">
        <v>44340</v>
      </c>
      <c r="G3945" s="62"/>
      <c r="H3945" s="4">
        <v>3106819</v>
      </c>
      <c r="I3945" s="28" t="s">
        <v>26</v>
      </c>
      <c r="J3945" s="44" t="s">
        <v>782</v>
      </c>
      <c r="K3945" s="8" t="s">
        <v>67</v>
      </c>
      <c r="L3945" s="8" t="s">
        <v>451</v>
      </c>
      <c r="M3945" s="16">
        <f>SUM_DATA[[#This Row],[TOTAL Cost]]-SUM_DATA[[#This Row],[MATERIAL Cost]]</f>
        <v>2041.08</v>
      </c>
      <c r="N3945" s="16">
        <f>IFERROR(SUM_DATA[[#This Row],[MAT C.]], 0)</f>
        <v>0</v>
      </c>
      <c r="O3945" s="16" t="e">
        <f>VLOOKUP(SUM_DATA[[#This Row],[Work Order]],'[2]MAT DETAIL'!$D:$L,8,FALSE)</f>
        <v>#N/A</v>
      </c>
      <c r="P3945" s="17">
        <v>2041.08</v>
      </c>
      <c r="Q3945" s="67" t="s">
        <v>25</v>
      </c>
      <c r="R3945" s="67"/>
      <c r="S3945" s="67"/>
    </row>
    <row r="3946" spans="4:19" ht="15">
      <c r="D3946" s="4">
        <v>620111</v>
      </c>
      <c r="E3946" s="38">
        <v>44340</v>
      </c>
      <c r="F3946" s="38">
        <v>44340</v>
      </c>
      <c r="G3946" s="62"/>
      <c r="H3946" s="4">
        <v>3106822</v>
      </c>
      <c r="I3946" s="28" t="s">
        <v>26</v>
      </c>
      <c r="J3946" s="44" t="s">
        <v>1169</v>
      </c>
      <c r="K3946" s="8" t="s">
        <v>24</v>
      </c>
      <c r="L3946" s="8" t="s">
        <v>24</v>
      </c>
      <c r="M3946" s="16">
        <f>SUM_DATA[[#This Row],[TOTAL Cost]]-SUM_DATA[[#This Row],[MATERIAL Cost]]</f>
        <v>6156.1</v>
      </c>
      <c r="N3946" s="16">
        <f>IFERROR(SUM_DATA[[#This Row],[MAT C.]], 0)</f>
        <v>0</v>
      </c>
      <c r="O3946" s="16" t="e">
        <f>VLOOKUP(SUM_DATA[[#This Row],[Work Order]],'[2]MAT DETAIL'!$D:$L,8,FALSE)</f>
        <v>#N/A</v>
      </c>
      <c r="P3946" s="17">
        <v>6156.1</v>
      </c>
      <c r="Q3946" s="67" t="s">
        <v>25</v>
      </c>
      <c r="R3946" s="67"/>
      <c r="S3946" s="67"/>
    </row>
    <row r="3947" spans="4:19" ht="15">
      <c r="D3947" s="4">
        <v>620117</v>
      </c>
      <c r="E3947" s="38">
        <v>44340</v>
      </c>
      <c r="F3947" s="38">
        <v>44340</v>
      </c>
      <c r="G3947" s="62"/>
      <c r="H3947" s="4">
        <v>3106825</v>
      </c>
      <c r="I3947" s="28" t="s">
        <v>26</v>
      </c>
      <c r="J3947" s="44" t="s">
        <v>241</v>
      </c>
      <c r="K3947" s="8" t="s">
        <v>39</v>
      </c>
      <c r="L3947" s="8" t="s">
        <v>40</v>
      </c>
      <c r="M3947" s="16">
        <f>SUM_DATA[[#This Row],[TOTAL Cost]]-SUM_DATA[[#This Row],[MATERIAL Cost]]</f>
        <v>2041.08</v>
      </c>
      <c r="N3947" s="16">
        <f>IFERROR(SUM_DATA[[#This Row],[MAT C.]], 0)</f>
        <v>0</v>
      </c>
      <c r="O3947" s="16" t="e">
        <f>VLOOKUP(SUM_DATA[[#This Row],[Work Order]],'[2]MAT DETAIL'!$D:$L,8,FALSE)</f>
        <v>#N/A</v>
      </c>
      <c r="P3947" s="17">
        <v>2041.08</v>
      </c>
      <c r="Q3947" s="67" t="s">
        <v>25</v>
      </c>
      <c r="R3947" s="67"/>
      <c r="S3947" s="67"/>
    </row>
    <row r="3948" spans="4:19" ht="15">
      <c r="D3948" s="4">
        <v>620119</v>
      </c>
      <c r="E3948" s="38">
        <v>44340</v>
      </c>
      <c r="F3948" s="38">
        <v>44340</v>
      </c>
      <c r="G3948" s="62"/>
      <c r="H3948" s="4">
        <v>3106827</v>
      </c>
      <c r="I3948" s="28" t="s">
        <v>26</v>
      </c>
      <c r="J3948" s="44" t="s">
        <v>425</v>
      </c>
      <c r="K3948" s="8" t="s">
        <v>36</v>
      </c>
      <c r="L3948" s="8" t="s">
        <v>148</v>
      </c>
      <c r="M3948" s="16">
        <f>SUM_DATA[[#This Row],[TOTAL Cost]]-SUM_DATA[[#This Row],[MATERIAL Cost]]</f>
        <v>2041.08</v>
      </c>
      <c r="N3948" s="16">
        <f>IFERROR(SUM_DATA[[#This Row],[MAT C.]], 0)</f>
        <v>0</v>
      </c>
      <c r="O3948" s="16" t="e">
        <f>VLOOKUP(SUM_DATA[[#This Row],[Work Order]],'[2]MAT DETAIL'!$D:$L,8,FALSE)</f>
        <v>#N/A</v>
      </c>
      <c r="P3948" s="17">
        <v>2041.08</v>
      </c>
      <c r="Q3948" s="67" t="s">
        <v>25</v>
      </c>
      <c r="R3948" s="67"/>
      <c r="S3948" s="67"/>
    </row>
    <row r="3949" spans="4:19" ht="15">
      <c r="D3949" s="4">
        <v>620106</v>
      </c>
      <c r="E3949" s="38">
        <v>44340</v>
      </c>
      <c r="F3949" s="38">
        <v>44340</v>
      </c>
      <c r="G3949" s="62"/>
      <c r="H3949" s="4">
        <v>3106878</v>
      </c>
      <c r="I3949" s="28" t="s">
        <v>26</v>
      </c>
      <c r="J3949" s="44" t="s">
        <v>228</v>
      </c>
      <c r="K3949" s="8" t="s">
        <v>33</v>
      </c>
      <c r="L3949" s="12" t="s">
        <v>39</v>
      </c>
      <c r="M3949" s="16">
        <f>SUM_DATA[[#This Row],[TOTAL Cost]]-SUM_DATA[[#This Row],[MATERIAL Cost]]</f>
        <v>2041.08</v>
      </c>
      <c r="N3949" s="16">
        <f>IFERROR(SUM_DATA[[#This Row],[MAT C.]], 0)</f>
        <v>0</v>
      </c>
      <c r="O3949" s="16" t="e">
        <f>VLOOKUP(SUM_DATA[[#This Row],[Work Order]],'[2]MAT DETAIL'!$D:$L,8,FALSE)</f>
        <v>#N/A</v>
      </c>
      <c r="P3949" s="17">
        <v>2041.08</v>
      </c>
      <c r="Q3949" s="67" t="s">
        <v>25</v>
      </c>
      <c r="R3949" s="67"/>
      <c r="S3949" s="67"/>
    </row>
    <row r="3950" spans="4:19" ht="15">
      <c r="D3950" s="4">
        <v>620117</v>
      </c>
      <c r="E3950" s="38">
        <v>44340</v>
      </c>
      <c r="F3950" s="38">
        <v>44340</v>
      </c>
      <c r="G3950" s="62"/>
      <c r="H3950" s="4">
        <v>3106881</v>
      </c>
      <c r="I3950" s="28" t="s">
        <v>26</v>
      </c>
      <c r="J3950" s="44" t="s">
        <v>228</v>
      </c>
      <c r="K3950" s="8" t="s">
        <v>33</v>
      </c>
      <c r="L3950" s="8" t="s">
        <v>39</v>
      </c>
      <c r="M3950" s="16">
        <f>SUM_DATA[[#This Row],[TOTAL Cost]]-SUM_DATA[[#This Row],[MATERIAL Cost]]</f>
        <v>9983.17</v>
      </c>
      <c r="N3950" s="16">
        <f>IFERROR(SUM_DATA[[#This Row],[MAT C.]], 0)</f>
        <v>3000</v>
      </c>
      <c r="O3950" s="16">
        <f>VLOOKUP(SUM_DATA[[#This Row],[Work Order]],'[2]MAT DETAIL'!$D:$L,8,FALSE)</f>
        <v>3000</v>
      </c>
      <c r="P3950" s="17">
        <v>12983.17</v>
      </c>
      <c r="Q3950" s="67" t="s">
        <v>25</v>
      </c>
      <c r="R3950" s="67"/>
      <c r="S3950" s="67"/>
    </row>
    <row r="3951" spans="4:19" ht="15">
      <c r="D3951" s="4">
        <v>620105</v>
      </c>
      <c r="E3951" s="38">
        <v>44340</v>
      </c>
      <c r="F3951" s="38">
        <v>44340</v>
      </c>
      <c r="G3951" s="62"/>
      <c r="H3951" s="4">
        <v>3106885</v>
      </c>
      <c r="I3951" s="28" t="s">
        <v>26</v>
      </c>
      <c r="J3951" s="44" t="s">
        <v>421</v>
      </c>
      <c r="K3951" s="8" t="s">
        <v>76</v>
      </c>
      <c r="L3951" s="12" t="s">
        <v>76</v>
      </c>
      <c r="M3951" s="16">
        <f>SUM_DATA[[#This Row],[TOTAL Cost]]-SUM_DATA[[#This Row],[MATERIAL Cost]]</f>
        <v>2256.9899999999998</v>
      </c>
      <c r="N3951" s="16">
        <f>IFERROR(SUM_DATA[[#This Row],[MAT C.]], 0)</f>
        <v>0</v>
      </c>
      <c r="O3951" s="16" t="e">
        <f>VLOOKUP(SUM_DATA[[#This Row],[Work Order]],'[2]MAT DETAIL'!$D:$L,8,FALSE)</f>
        <v>#N/A</v>
      </c>
      <c r="P3951" s="17">
        <v>2256.9899999999998</v>
      </c>
      <c r="Q3951" s="67" t="s">
        <v>25</v>
      </c>
      <c r="R3951" s="67"/>
      <c r="S3951" s="67"/>
    </row>
    <row r="3952" spans="4:19" ht="15">
      <c r="D3952" s="4">
        <v>620105</v>
      </c>
      <c r="E3952" s="38">
        <v>44340</v>
      </c>
      <c r="F3952" s="38">
        <v>44340</v>
      </c>
      <c r="G3952" s="62"/>
      <c r="H3952" s="4">
        <v>3106886</v>
      </c>
      <c r="I3952" s="28" t="s">
        <v>26</v>
      </c>
      <c r="J3952" s="44" t="s">
        <v>421</v>
      </c>
      <c r="K3952" s="8" t="s">
        <v>76</v>
      </c>
      <c r="L3952" s="12" t="s">
        <v>76</v>
      </c>
      <c r="M3952" s="16">
        <f>SUM_DATA[[#This Row],[TOTAL Cost]]-SUM_DATA[[#This Row],[MATERIAL Cost]]</f>
        <v>0</v>
      </c>
      <c r="N3952" s="16">
        <f>IFERROR(SUM_DATA[[#This Row],[MAT C.]], 0)</f>
        <v>0</v>
      </c>
      <c r="O3952" s="16" t="e">
        <f>VLOOKUP(SUM_DATA[[#This Row],[Work Order]],'[2]MAT DETAIL'!$D:$L,8,FALSE)</f>
        <v>#N/A</v>
      </c>
      <c r="P3952" s="17">
        <v>0</v>
      </c>
      <c r="Q3952" s="67" t="s">
        <v>25</v>
      </c>
      <c r="R3952" s="67"/>
      <c r="S3952" s="67"/>
    </row>
    <row r="3953" spans="4:19" ht="15">
      <c r="D3953" s="4">
        <v>620106</v>
      </c>
      <c r="E3953" s="38">
        <v>44340</v>
      </c>
      <c r="F3953" s="38">
        <v>44340</v>
      </c>
      <c r="G3953" s="62"/>
      <c r="H3953" s="4">
        <v>3106887</v>
      </c>
      <c r="I3953" s="28" t="s">
        <v>26</v>
      </c>
      <c r="J3953" s="44" t="s">
        <v>101</v>
      </c>
      <c r="K3953" s="8" t="s">
        <v>59</v>
      </c>
      <c r="L3953" s="12" t="s">
        <v>98</v>
      </c>
      <c r="M3953" s="16">
        <f>SUM_DATA[[#This Row],[TOTAL Cost]]-SUM_DATA[[#This Row],[MATERIAL Cost]]</f>
        <v>2041.08</v>
      </c>
      <c r="N3953" s="16">
        <f>IFERROR(SUM_DATA[[#This Row],[MAT C.]], 0)</f>
        <v>0</v>
      </c>
      <c r="O3953" s="16" t="e">
        <f>VLOOKUP(SUM_DATA[[#This Row],[Work Order]],'[2]MAT DETAIL'!$D:$L,8,FALSE)</f>
        <v>#N/A</v>
      </c>
      <c r="P3953" s="17">
        <v>2041.08</v>
      </c>
      <c r="Q3953" s="67" t="s">
        <v>25</v>
      </c>
      <c r="R3953" s="67"/>
      <c r="S3953" s="67"/>
    </row>
    <row r="3954" spans="4:19" ht="15">
      <c r="D3954" s="4">
        <v>620106</v>
      </c>
      <c r="E3954" s="38">
        <v>44340</v>
      </c>
      <c r="F3954" s="38">
        <v>44340</v>
      </c>
      <c r="G3954" s="62"/>
      <c r="H3954" s="4">
        <v>3106888</v>
      </c>
      <c r="I3954" s="28" t="s">
        <v>26</v>
      </c>
      <c r="J3954" s="44" t="s">
        <v>101</v>
      </c>
      <c r="K3954" s="8" t="s">
        <v>59</v>
      </c>
      <c r="L3954" s="8" t="s">
        <v>98</v>
      </c>
      <c r="M3954" s="16">
        <f>SUM_DATA[[#This Row],[TOTAL Cost]]-SUM_DATA[[#This Row],[MATERIAL Cost]]</f>
        <v>2041.08</v>
      </c>
      <c r="N3954" s="16">
        <f>IFERROR(SUM_DATA[[#This Row],[MAT C.]], 0)</f>
        <v>0</v>
      </c>
      <c r="O3954" s="16" t="e">
        <f>VLOOKUP(SUM_DATA[[#This Row],[Work Order]],'[2]MAT DETAIL'!$D:$L,8,FALSE)</f>
        <v>#N/A</v>
      </c>
      <c r="P3954" s="17">
        <v>2041.08</v>
      </c>
      <c r="Q3954" s="67" t="s">
        <v>25</v>
      </c>
      <c r="R3954" s="67"/>
      <c r="S3954" s="67"/>
    </row>
    <row r="3955" spans="4:19" ht="15">
      <c r="D3955" s="4">
        <v>620119</v>
      </c>
      <c r="E3955" s="38">
        <v>44340</v>
      </c>
      <c r="F3955" s="38">
        <v>44340</v>
      </c>
      <c r="G3955" s="62"/>
      <c r="H3955" s="4">
        <v>3106889</v>
      </c>
      <c r="I3955" s="28" t="s">
        <v>26</v>
      </c>
      <c r="J3955" s="44" t="s">
        <v>101</v>
      </c>
      <c r="K3955" s="8" t="s">
        <v>59</v>
      </c>
      <c r="L3955" s="8" t="s">
        <v>98</v>
      </c>
      <c r="M3955" s="16">
        <f>SUM_DATA[[#This Row],[TOTAL Cost]]-SUM_DATA[[#This Row],[MATERIAL Cost]]</f>
        <v>1565.18</v>
      </c>
      <c r="N3955" s="16">
        <f>IFERROR(SUM_DATA[[#This Row],[MAT C.]], 0)</f>
        <v>0</v>
      </c>
      <c r="O3955" s="16" t="e">
        <f>VLOOKUP(SUM_DATA[[#This Row],[Work Order]],'[2]MAT DETAIL'!$D:$L,8,FALSE)</f>
        <v>#N/A</v>
      </c>
      <c r="P3955" s="17">
        <v>1565.18</v>
      </c>
      <c r="Q3955" s="67" t="s">
        <v>25</v>
      </c>
      <c r="R3955" s="67"/>
      <c r="S3955" s="67"/>
    </row>
    <row r="3956" spans="4:19" ht="15">
      <c r="D3956" s="4">
        <v>620112</v>
      </c>
      <c r="E3956" s="38">
        <v>44340</v>
      </c>
      <c r="F3956" s="38">
        <v>44340</v>
      </c>
      <c r="G3956" s="62"/>
      <c r="H3956" s="4">
        <v>3106890</v>
      </c>
      <c r="I3956" s="28" t="s">
        <v>26</v>
      </c>
      <c r="J3956" s="44" t="s">
        <v>97</v>
      </c>
      <c r="K3956" s="8" t="s">
        <v>59</v>
      </c>
      <c r="L3956" s="8" t="s">
        <v>98</v>
      </c>
      <c r="M3956" s="16">
        <f>SUM_DATA[[#This Row],[TOTAL Cost]]-SUM_DATA[[#This Row],[MATERIAL Cost]]</f>
        <v>2041.08</v>
      </c>
      <c r="N3956" s="16">
        <f>IFERROR(SUM_DATA[[#This Row],[MAT C.]], 0)</f>
        <v>0</v>
      </c>
      <c r="O3956" s="16" t="e">
        <f>VLOOKUP(SUM_DATA[[#This Row],[Work Order]],'[2]MAT DETAIL'!$D:$L,8,FALSE)</f>
        <v>#N/A</v>
      </c>
      <c r="P3956" s="17">
        <v>2041.08</v>
      </c>
      <c r="Q3956" s="67" t="s">
        <v>25</v>
      </c>
      <c r="R3956" s="67"/>
      <c r="S3956" s="67"/>
    </row>
    <row r="3957" spans="4:19" ht="15">
      <c r="D3957" s="4">
        <v>620119</v>
      </c>
      <c r="E3957" s="38">
        <v>44340</v>
      </c>
      <c r="F3957" s="38">
        <v>44340</v>
      </c>
      <c r="G3957" s="62"/>
      <c r="H3957" s="4">
        <v>3106891</v>
      </c>
      <c r="I3957" s="28" t="s">
        <v>26</v>
      </c>
      <c r="J3957" s="44" t="s">
        <v>97</v>
      </c>
      <c r="K3957" s="8" t="s">
        <v>59</v>
      </c>
      <c r="L3957" s="8" t="s">
        <v>98</v>
      </c>
      <c r="M3957" s="16">
        <f>SUM_DATA[[#This Row],[TOTAL Cost]]-SUM_DATA[[#This Row],[MATERIAL Cost]]</f>
        <v>2041.08</v>
      </c>
      <c r="N3957" s="16">
        <f>IFERROR(SUM_DATA[[#This Row],[MAT C.]], 0)</f>
        <v>0</v>
      </c>
      <c r="O3957" s="16" t="e">
        <f>VLOOKUP(SUM_DATA[[#This Row],[Work Order]],'[2]MAT DETAIL'!$D:$L,8,FALSE)</f>
        <v>#N/A</v>
      </c>
      <c r="P3957" s="17">
        <v>2041.08</v>
      </c>
      <c r="Q3957" s="67" t="s">
        <v>25</v>
      </c>
      <c r="R3957" s="67"/>
      <c r="S3957" s="67"/>
    </row>
    <row r="3958" spans="4:19" ht="15">
      <c r="D3958" s="4">
        <v>620122</v>
      </c>
      <c r="E3958" s="38">
        <v>44340</v>
      </c>
      <c r="F3958" s="38">
        <v>44340</v>
      </c>
      <c r="G3958" s="62"/>
      <c r="H3958" s="4">
        <v>3106893</v>
      </c>
      <c r="I3958" s="28" t="s">
        <v>26</v>
      </c>
      <c r="J3958" s="44" t="s">
        <v>725</v>
      </c>
      <c r="K3958" s="8" t="s">
        <v>59</v>
      </c>
      <c r="L3958" s="8" t="s">
        <v>98</v>
      </c>
      <c r="M3958" s="16">
        <f>SUM_DATA[[#This Row],[TOTAL Cost]]-SUM_DATA[[#This Row],[MATERIAL Cost]]</f>
        <v>7366.4</v>
      </c>
      <c r="N3958" s="16">
        <f>IFERROR(SUM_DATA[[#This Row],[MAT C.]], 0)</f>
        <v>0</v>
      </c>
      <c r="O3958" s="16" t="e">
        <f>VLOOKUP(SUM_DATA[[#This Row],[Work Order]],'[2]MAT DETAIL'!$D:$L,8,FALSE)</f>
        <v>#N/A</v>
      </c>
      <c r="P3958" s="17">
        <v>7366.4</v>
      </c>
      <c r="Q3958" s="67" t="s">
        <v>25</v>
      </c>
      <c r="R3958" s="67"/>
      <c r="S3958" s="67"/>
    </row>
    <row r="3959" spans="4:19" ht="15">
      <c r="D3959" s="4">
        <v>620120</v>
      </c>
      <c r="E3959" s="38">
        <v>44340</v>
      </c>
      <c r="F3959" s="38">
        <v>44340</v>
      </c>
      <c r="G3959" s="62"/>
      <c r="H3959" s="4">
        <v>3106902</v>
      </c>
      <c r="I3959" s="28" t="s">
        <v>26</v>
      </c>
      <c r="J3959" s="44" t="s">
        <v>703</v>
      </c>
      <c r="K3959" s="8" t="s">
        <v>78</v>
      </c>
      <c r="L3959" s="8" t="s">
        <v>572</v>
      </c>
      <c r="M3959" s="16">
        <f>SUM_DATA[[#This Row],[TOTAL Cost]]-SUM_DATA[[#This Row],[MATERIAL Cost]]</f>
        <v>2256.9899999999998</v>
      </c>
      <c r="N3959" s="16">
        <f>IFERROR(SUM_DATA[[#This Row],[MAT C.]], 0)</f>
        <v>0</v>
      </c>
      <c r="O3959" s="16" t="e">
        <f>VLOOKUP(SUM_DATA[[#This Row],[Work Order]],'[2]MAT DETAIL'!$D:$L,8,FALSE)</f>
        <v>#N/A</v>
      </c>
      <c r="P3959" s="17">
        <v>2256.9899999999998</v>
      </c>
      <c r="Q3959" s="67" t="s">
        <v>25</v>
      </c>
      <c r="R3959" s="67"/>
      <c r="S3959" s="67"/>
    </row>
    <row r="3960" spans="4:19" ht="15">
      <c r="D3960" s="4">
        <v>620120</v>
      </c>
      <c r="E3960" s="38">
        <v>44340</v>
      </c>
      <c r="F3960" s="38">
        <v>44340</v>
      </c>
      <c r="G3960" s="62"/>
      <c r="H3960" s="4">
        <v>3106903</v>
      </c>
      <c r="I3960" s="28" t="s">
        <v>26</v>
      </c>
      <c r="J3960" s="44" t="s">
        <v>571</v>
      </c>
      <c r="K3960" s="8" t="s">
        <v>78</v>
      </c>
      <c r="L3960" s="8" t="s">
        <v>572</v>
      </c>
      <c r="M3960" s="16">
        <f>SUM_DATA[[#This Row],[TOTAL Cost]]-SUM_DATA[[#This Row],[MATERIAL Cost]]</f>
        <v>2041.08</v>
      </c>
      <c r="N3960" s="16">
        <f>IFERROR(SUM_DATA[[#This Row],[MAT C.]], 0)</f>
        <v>0</v>
      </c>
      <c r="O3960" s="16" t="e">
        <f>VLOOKUP(SUM_DATA[[#This Row],[Work Order]],'[2]MAT DETAIL'!$D:$L,8,FALSE)</f>
        <v>#N/A</v>
      </c>
      <c r="P3960" s="17">
        <v>2041.08</v>
      </c>
      <c r="Q3960" s="67" t="s">
        <v>25</v>
      </c>
      <c r="R3960" s="67"/>
      <c r="S3960" s="67"/>
    </row>
    <row r="3961" spans="4:19" ht="15">
      <c r="D3961" s="4">
        <v>620120</v>
      </c>
      <c r="E3961" s="38">
        <v>44340</v>
      </c>
      <c r="F3961" s="38">
        <v>44340</v>
      </c>
      <c r="G3961" s="62"/>
      <c r="H3961" s="4">
        <v>3106904</v>
      </c>
      <c r="I3961" s="28" t="s">
        <v>26</v>
      </c>
      <c r="J3961" s="44" t="s">
        <v>571</v>
      </c>
      <c r="K3961" s="8" t="s">
        <v>78</v>
      </c>
      <c r="L3961" s="8" t="s">
        <v>572</v>
      </c>
      <c r="M3961" s="16">
        <f>SUM_DATA[[#This Row],[TOTAL Cost]]-SUM_DATA[[#This Row],[MATERIAL Cost]]</f>
        <v>2041.08</v>
      </c>
      <c r="N3961" s="16">
        <f>IFERROR(SUM_DATA[[#This Row],[MAT C.]], 0)</f>
        <v>0</v>
      </c>
      <c r="O3961" s="16" t="e">
        <f>VLOOKUP(SUM_DATA[[#This Row],[Work Order]],'[2]MAT DETAIL'!$D:$L,8,FALSE)</f>
        <v>#N/A</v>
      </c>
      <c r="P3961" s="17">
        <v>2041.08</v>
      </c>
      <c r="Q3961" s="67" t="s">
        <v>25</v>
      </c>
      <c r="R3961" s="67"/>
      <c r="S3961" s="67"/>
    </row>
    <row r="3962" spans="4:19" ht="15">
      <c r="D3962" s="4">
        <v>620119</v>
      </c>
      <c r="E3962" s="38">
        <v>44340</v>
      </c>
      <c r="F3962" s="38">
        <v>44340</v>
      </c>
      <c r="G3962" s="62"/>
      <c r="H3962" s="4">
        <v>3106908</v>
      </c>
      <c r="I3962" s="28" t="s">
        <v>26</v>
      </c>
      <c r="J3962" s="44" t="s">
        <v>55</v>
      </c>
      <c r="K3962" s="8" t="s">
        <v>56</v>
      </c>
      <c r="L3962" s="8" t="s">
        <v>57</v>
      </c>
      <c r="M3962" s="16">
        <f>SUM_DATA[[#This Row],[TOTAL Cost]]-SUM_DATA[[#This Row],[MATERIAL Cost]]</f>
        <v>2041.08</v>
      </c>
      <c r="N3962" s="16">
        <f>IFERROR(SUM_DATA[[#This Row],[MAT C.]], 0)</f>
        <v>0</v>
      </c>
      <c r="O3962" s="16" t="e">
        <f>VLOOKUP(SUM_DATA[[#This Row],[Work Order]],'[2]MAT DETAIL'!$D:$L,8,FALSE)</f>
        <v>#N/A</v>
      </c>
      <c r="P3962" s="17">
        <v>2041.08</v>
      </c>
      <c r="Q3962" s="67" t="s">
        <v>25</v>
      </c>
      <c r="R3962" s="67"/>
      <c r="S3962" s="67"/>
    </row>
    <row r="3963" spans="4:19" ht="15">
      <c r="D3963" s="4">
        <v>620104</v>
      </c>
      <c r="E3963" s="38">
        <v>44343</v>
      </c>
      <c r="F3963" s="38">
        <v>44343</v>
      </c>
      <c r="G3963" s="62"/>
      <c r="H3963" s="4">
        <v>3108068</v>
      </c>
      <c r="I3963" s="28" t="s">
        <v>26</v>
      </c>
      <c r="J3963" s="44" t="s">
        <v>1170</v>
      </c>
      <c r="K3963" s="8" t="s">
        <v>59</v>
      </c>
      <c r="L3963" s="8" t="s">
        <v>533</v>
      </c>
      <c r="M3963" s="16">
        <f>SUM_DATA[[#This Row],[TOTAL Cost]]-SUM_DATA[[#This Row],[MATERIAL Cost]]</f>
        <v>924.33999999999651</v>
      </c>
      <c r="N3963" s="16">
        <f>IFERROR(SUM_DATA[[#This Row],[MAT C.]], 0)</f>
        <v>84950</v>
      </c>
      <c r="O3963" s="16">
        <f>VLOOKUP(SUM_DATA[[#This Row],[Work Order]],'[2]MAT DETAIL'!$D:$L,8,FALSE)</f>
        <v>84950</v>
      </c>
      <c r="P3963" s="17">
        <v>85874.34</v>
      </c>
      <c r="Q3963" s="67" t="s">
        <v>21</v>
      </c>
      <c r="R3963" s="67"/>
      <c r="S3963" s="67"/>
    </row>
    <row r="3964" spans="4:19" ht="15">
      <c r="D3964" s="4">
        <v>620122</v>
      </c>
      <c r="E3964" s="38">
        <v>44343</v>
      </c>
      <c r="F3964" s="38">
        <v>44343</v>
      </c>
      <c r="G3964" s="62"/>
      <c r="H3964" s="4">
        <v>3108302</v>
      </c>
      <c r="I3964" s="28" t="s">
        <v>26</v>
      </c>
      <c r="J3964" s="44" t="s">
        <v>1171</v>
      </c>
      <c r="K3964" s="8" t="s">
        <v>36</v>
      </c>
      <c r="L3964" s="8" t="s">
        <v>148</v>
      </c>
      <c r="M3964" s="16">
        <f>SUM_DATA[[#This Row],[TOTAL Cost]]-SUM_DATA[[#This Row],[MATERIAL Cost]]</f>
        <v>110975.18</v>
      </c>
      <c r="N3964" s="16">
        <f>IFERROR(SUM_DATA[[#This Row],[MAT C.]], 0)</f>
        <v>50</v>
      </c>
      <c r="O3964" s="16">
        <f>VLOOKUP(SUM_DATA[[#This Row],[Work Order]],'[2]MAT DETAIL'!$D:$L,8,FALSE)</f>
        <v>50</v>
      </c>
      <c r="P3964" s="17">
        <v>111025.18</v>
      </c>
      <c r="Q3964" s="67" t="s">
        <v>21</v>
      </c>
      <c r="R3964" s="67"/>
      <c r="S3964" s="67"/>
    </row>
    <row r="3965" spans="4:19" ht="15">
      <c r="D3965" s="4">
        <v>620104</v>
      </c>
      <c r="E3965" s="38">
        <v>44343</v>
      </c>
      <c r="F3965" s="38">
        <v>44344</v>
      </c>
      <c r="G3965" s="62"/>
      <c r="H3965" s="4">
        <v>3108334</v>
      </c>
      <c r="I3965" s="28" t="s">
        <v>26</v>
      </c>
      <c r="J3965" s="44" t="s">
        <v>189</v>
      </c>
      <c r="K3965" s="8" t="s">
        <v>36</v>
      </c>
      <c r="L3965" s="8" t="s">
        <v>42</v>
      </c>
      <c r="M3965" s="16">
        <f>SUM_DATA[[#This Row],[TOTAL Cost]]-SUM_DATA[[#This Row],[MATERIAL Cost]]</f>
        <v>39300</v>
      </c>
      <c r="N3965" s="16">
        <f>IFERROR(SUM_DATA[[#This Row],[MAT C.]], 0)</f>
        <v>49700</v>
      </c>
      <c r="O3965" s="16">
        <f>VLOOKUP(SUM_DATA[[#This Row],[Work Order]],'[2]MAT DETAIL'!$D:$L,8,FALSE)</f>
        <v>49700</v>
      </c>
      <c r="P3965" s="17">
        <v>89000</v>
      </c>
      <c r="Q3965" s="67" t="s">
        <v>21</v>
      </c>
      <c r="R3965" s="67"/>
      <c r="S3965" s="67"/>
    </row>
    <row r="3966" spans="4:19" ht="15">
      <c r="D3966" s="4">
        <v>620109</v>
      </c>
      <c r="E3966" s="38">
        <v>44343</v>
      </c>
      <c r="F3966" s="38">
        <v>44344</v>
      </c>
      <c r="G3966" s="62"/>
      <c r="H3966" s="4">
        <v>3108336</v>
      </c>
      <c r="I3966" s="28" t="s">
        <v>26</v>
      </c>
      <c r="J3966" s="44" t="s">
        <v>189</v>
      </c>
      <c r="K3966" s="8" t="s">
        <v>36</v>
      </c>
      <c r="L3966" s="8" t="s">
        <v>42</v>
      </c>
      <c r="M3966" s="16">
        <f>SUM_DATA[[#This Row],[TOTAL Cost]]-SUM_DATA[[#This Row],[MATERIAL Cost]]</f>
        <v>39300</v>
      </c>
      <c r="N3966" s="16">
        <f>IFERROR(SUM_DATA[[#This Row],[MAT C.]], 0)</f>
        <v>49700</v>
      </c>
      <c r="O3966" s="16">
        <f>VLOOKUP(SUM_DATA[[#This Row],[Work Order]],'[2]MAT DETAIL'!$D:$L,8,FALSE)</f>
        <v>49700</v>
      </c>
      <c r="P3966" s="17">
        <v>89000</v>
      </c>
      <c r="Q3966" s="67" t="s">
        <v>21</v>
      </c>
      <c r="R3966" s="67"/>
      <c r="S3966" s="67"/>
    </row>
    <row r="3967" spans="4:19" ht="15">
      <c r="D3967" s="4">
        <v>620113</v>
      </c>
      <c r="E3967" s="38">
        <v>44343</v>
      </c>
      <c r="F3967" s="38">
        <v>44344</v>
      </c>
      <c r="G3967" s="62"/>
      <c r="H3967" s="4">
        <v>3108339</v>
      </c>
      <c r="I3967" s="28" t="s">
        <v>26</v>
      </c>
      <c r="J3967" s="44" t="s">
        <v>189</v>
      </c>
      <c r="K3967" s="8" t="s">
        <v>36</v>
      </c>
      <c r="L3967" s="8" t="s">
        <v>42</v>
      </c>
      <c r="M3967" s="16">
        <f>SUM_DATA[[#This Row],[TOTAL Cost]]-SUM_DATA[[#This Row],[MATERIAL Cost]]</f>
        <v>39300</v>
      </c>
      <c r="N3967" s="16">
        <f>IFERROR(SUM_DATA[[#This Row],[MAT C.]], 0)</f>
        <v>49700</v>
      </c>
      <c r="O3967" s="16">
        <f>VLOOKUP(SUM_DATA[[#This Row],[Work Order]],'[2]MAT DETAIL'!$D:$L,8,FALSE)</f>
        <v>49700</v>
      </c>
      <c r="P3967" s="17">
        <v>89000</v>
      </c>
      <c r="Q3967" s="67" t="s">
        <v>21</v>
      </c>
      <c r="R3967" s="67"/>
      <c r="S3967" s="67"/>
    </row>
    <row r="3968" spans="4:19" ht="15">
      <c r="D3968" s="4">
        <v>620123</v>
      </c>
      <c r="E3968" s="38">
        <v>44343</v>
      </c>
      <c r="F3968" s="38">
        <v>44343</v>
      </c>
      <c r="G3968" s="62"/>
      <c r="H3968" s="4">
        <v>3108341</v>
      </c>
      <c r="I3968" s="28" t="s">
        <v>26</v>
      </c>
      <c r="J3968" s="44" t="s">
        <v>189</v>
      </c>
      <c r="K3968" s="8" t="s">
        <v>36</v>
      </c>
      <c r="L3968" s="8" t="s">
        <v>42</v>
      </c>
      <c r="M3968" s="16">
        <f>SUM_DATA[[#This Row],[TOTAL Cost]]-SUM_DATA[[#This Row],[MATERIAL Cost]]</f>
        <v>39762.17</v>
      </c>
      <c r="N3968" s="16">
        <f>IFERROR(SUM_DATA[[#This Row],[MAT C.]], 0)</f>
        <v>49700</v>
      </c>
      <c r="O3968" s="16">
        <f>VLOOKUP(SUM_DATA[[#This Row],[Work Order]],'[2]MAT DETAIL'!$D:$L,8,FALSE)</f>
        <v>49700</v>
      </c>
      <c r="P3968" s="17">
        <v>89462.17</v>
      </c>
      <c r="Q3968" s="67" t="s">
        <v>21</v>
      </c>
      <c r="R3968" s="67"/>
      <c r="S3968" s="67"/>
    </row>
    <row r="3969" spans="4:19" ht="15">
      <c r="D3969" s="4">
        <v>620124</v>
      </c>
      <c r="E3969" s="38">
        <v>44343</v>
      </c>
      <c r="F3969" s="38">
        <v>44344</v>
      </c>
      <c r="G3969" s="62"/>
      <c r="H3969" s="4">
        <v>3108343</v>
      </c>
      <c r="I3969" s="28" t="s">
        <v>26</v>
      </c>
      <c r="J3969" s="44" t="s">
        <v>189</v>
      </c>
      <c r="K3969" s="8" t="s">
        <v>36</v>
      </c>
      <c r="L3969" s="8" t="s">
        <v>42</v>
      </c>
      <c r="M3969" s="16">
        <f>SUM_DATA[[#This Row],[TOTAL Cost]]-SUM_DATA[[#This Row],[MATERIAL Cost]]</f>
        <v>39300</v>
      </c>
      <c r="N3969" s="16">
        <f>IFERROR(SUM_DATA[[#This Row],[MAT C.]], 0)</f>
        <v>49700</v>
      </c>
      <c r="O3969" s="16">
        <f>VLOOKUP(SUM_DATA[[#This Row],[Work Order]],'[2]MAT DETAIL'!$D:$L,8,FALSE)</f>
        <v>49700</v>
      </c>
      <c r="P3969" s="17">
        <v>89000</v>
      </c>
      <c r="Q3969" s="67" t="s">
        <v>21</v>
      </c>
      <c r="R3969" s="67"/>
      <c r="S3969" s="67"/>
    </row>
    <row r="3970" spans="4:19" ht="15">
      <c r="D3970" s="4">
        <v>620104</v>
      </c>
      <c r="E3970" s="38">
        <v>44344</v>
      </c>
      <c r="F3970" s="38">
        <v>44344</v>
      </c>
      <c r="G3970" s="62"/>
      <c r="H3970" s="4">
        <v>3110661</v>
      </c>
      <c r="I3970" s="28" t="s">
        <v>26</v>
      </c>
      <c r="J3970" s="44" t="s">
        <v>1172</v>
      </c>
      <c r="K3970" s="8" t="s">
        <v>36</v>
      </c>
      <c r="L3970" s="10" t="s">
        <v>37</v>
      </c>
      <c r="M3970" s="16">
        <f>SUM_DATA[[#This Row],[TOTAL Cost]]-SUM_DATA[[#This Row],[MATERIAL Cost]]</f>
        <v>24800</v>
      </c>
      <c r="N3970" s="16">
        <f>IFERROR(SUM_DATA[[#This Row],[MAT C.]], 0)</f>
        <v>18160</v>
      </c>
      <c r="O3970" s="16">
        <f>VLOOKUP(SUM_DATA[[#This Row],[Work Order]],'[2]MAT DETAIL'!$D:$L,8,FALSE)</f>
        <v>18160</v>
      </c>
      <c r="P3970" s="17">
        <v>42960</v>
      </c>
      <c r="Q3970" s="67" t="s">
        <v>21</v>
      </c>
      <c r="R3970" s="67"/>
      <c r="S3970" s="67"/>
    </row>
    <row r="3971" spans="4:19" ht="15">
      <c r="D3971" s="4">
        <v>620109</v>
      </c>
      <c r="E3971" s="38">
        <v>44344</v>
      </c>
      <c r="F3971" s="38">
        <v>44344</v>
      </c>
      <c r="G3971" s="62"/>
      <c r="H3971" s="4">
        <v>3110662</v>
      </c>
      <c r="I3971" s="28" t="s">
        <v>26</v>
      </c>
      <c r="J3971" s="44" t="s">
        <v>1172</v>
      </c>
      <c r="K3971" s="8" t="s">
        <v>36</v>
      </c>
      <c r="L3971" s="10" t="s">
        <v>37</v>
      </c>
      <c r="M3971" s="16">
        <f>SUM_DATA[[#This Row],[TOTAL Cost]]-SUM_DATA[[#This Row],[MATERIAL Cost]]</f>
        <v>24800</v>
      </c>
      <c r="N3971" s="16">
        <f>IFERROR(SUM_DATA[[#This Row],[MAT C.]], 0)</f>
        <v>18160</v>
      </c>
      <c r="O3971" s="16">
        <f>VLOOKUP(SUM_DATA[[#This Row],[Work Order]],'[2]MAT DETAIL'!$D:$L,8,FALSE)</f>
        <v>18160</v>
      </c>
      <c r="P3971" s="17">
        <v>42960</v>
      </c>
      <c r="Q3971" s="67" t="s">
        <v>21</v>
      </c>
      <c r="R3971" s="67"/>
      <c r="S3971" s="67"/>
    </row>
    <row r="3972" spans="4:19" ht="15">
      <c r="D3972" s="4">
        <v>620118</v>
      </c>
      <c r="E3972" s="38">
        <v>44344</v>
      </c>
      <c r="F3972" s="38">
        <v>44344</v>
      </c>
      <c r="G3972" s="62"/>
      <c r="H3972" s="4">
        <v>3110664</v>
      </c>
      <c r="I3972" s="28" t="s">
        <v>26</v>
      </c>
      <c r="J3972" s="44" t="s">
        <v>1173</v>
      </c>
      <c r="K3972" s="8" t="s">
        <v>36</v>
      </c>
      <c r="L3972" s="10" t="s">
        <v>37</v>
      </c>
      <c r="M3972" s="16">
        <f>SUM_DATA[[#This Row],[TOTAL Cost]]-SUM_DATA[[#This Row],[MATERIAL Cost]]</f>
        <v>0</v>
      </c>
      <c r="N3972" s="16">
        <f>IFERROR(SUM_DATA[[#This Row],[MAT C.]], 0)</f>
        <v>0</v>
      </c>
      <c r="O3972" s="16" t="e">
        <f>VLOOKUP(SUM_DATA[[#This Row],[Work Order]],'[2]MAT DETAIL'!$D:$L,8,FALSE)</f>
        <v>#N/A</v>
      </c>
      <c r="P3972" s="17">
        <v>0</v>
      </c>
      <c r="Q3972" s="67" t="s">
        <v>25</v>
      </c>
      <c r="R3972" s="67"/>
      <c r="S3972" s="67"/>
    </row>
    <row r="3973" spans="4:19" ht="15">
      <c r="D3973" s="4">
        <v>620113</v>
      </c>
      <c r="E3973" s="38">
        <v>44344</v>
      </c>
      <c r="F3973" s="38">
        <v>44344</v>
      </c>
      <c r="G3973" s="62"/>
      <c r="H3973" s="4">
        <v>3110665</v>
      </c>
      <c r="I3973" s="28" t="s">
        <v>26</v>
      </c>
      <c r="J3973" s="44" t="s">
        <v>1172</v>
      </c>
      <c r="K3973" s="8" t="s">
        <v>36</v>
      </c>
      <c r="L3973" s="10" t="s">
        <v>37</v>
      </c>
      <c r="M3973" s="16">
        <f>SUM_DATA[[#This Row],[TOTAL Cost]]-SUM_DATA[[#This Row],[MATERIAL Cost]]</f>
        <v>24800</v>
      </c>
      <c r="N3973" s="16">
        <f>IFERROR(SUM_DATA[[#This Row],[MAT C.]], 0)</f>
        <v>18160</v>
      </c>
      <c r="O3973" s="16">
        <f>VLOOKUP(SUM_DATA[[#This Row],[Work Order]],'[2]MAT DETAIL'!$D:$L,8,FALSE)</f>
        <v>18160</v>
      </c>
      <c r="P3973" s="17">
        <v>42960</v>
      </c>
      <c r="Q3973" s="67" t="s">
        <v>21</v>
      </c>
      <c r="R3973" s="67"/>
      <c r="S3973" s="67"/>
    </row>
    <row r="3974" spans="4:19" ht="15">
      <c r="D3974" s="4">
        <v>620123</v>
      </c>
      <c r="E3974" s="38">
        <v>44344</v>
      </c>
      <c r="F3974" s="38">
        <v>44344</v>
      </c>
      <c r="G3974" s="62"/>
      <c r="H3974" s="4">
        <v>3110666</v>
      </c>
      <c r="I3974" s="28" t="s">
        <v>26</v>
      </c>
      <c r="J3974" s="44" t="s">
        <v>1172</v>
      </c>
      <c r="K3974" s="8" t="s">
        <v>36</v>
      </c>
      <c r="L3974" s="10" t="s">
        <v>37</v>
      </c>
      <c r="M3974" s="16">
        <f>SUM_DATA[[#This Row],[TOTAL Cost]]-SUM_DATA[[#This Row],[MATERIAL Cost]]</f>
        <v>24800</v>
      </c>
      <c r="N3974" s="16">
        <f>IFERROR(SUM_DATA[[#This Row],[MAT C.]], 0)</f>
        <v>18160</v>
      </c>
      <c r="O3974" s="16">
        <f>VLOOKUP(SUM_DATA[[#This Row],[Work Order]],'[2]MAT DETAIL'!$D:$L,8,FALSE)</f>
        <v>18160</v>
      </c>
      <c r="P3974" s="17">
        <v>42960</v>
      </c>
      <c r="Q3974" s="67" t="s">
        <v>21</v>
      </c>
      <c r="R3974" s="67"/>
      <c r="S3974" s="67"/>
    </row>
    <row r="3975" spans="4:19" ht="15">
      <c r="D3975" s="4">
        <v>620118</v>
      </c>
      <c r="E3975" s="38">
        <v>44344</v>
      </c>
      <c r="F3975" s="38">
        <v>44344</v>
      </c>
      <c r="G3975" s="62"/>
      <c r="H3975" s="4">
        <v>3110669</v>
      </c>
      <c r="I3975" s="28" t="s">
        <v>26</v>
      </c>
      <c r="J3975" s="45" t="s">
        <v>561</v>
      </c>
      <c r="K3975" s="8" t="s">
        <v>70</v>
      </c>
      <c r="L3975" s="8" t="s">
        <v>39</v>
      </c>
      <c r="M3975" s="16">
        <f>SUM_DATA[[#This Row],[TOTAL Cost]]-SUM_DATA[[#This Row],[MATERIAL Cost]]</f>
        <v>0</v>
      </c>
      <c r="N3975" s="16">
        <f>IFERROR(SUM_DATA[[#This Row],[MAT C.]], 0)</f>
        <v>0</v>
      </c>
      <c r="O3975" s="16" t="e">
        <f>VLOOKUP(SUM_DATA[[#This Row],[Work Order]],'[2]MAT DETAIL'!$D:$L,8,FALSE)</f>
        <v>#N/A</v>
      </c>
      <c r="P3975" s="17">
        <v>0</v>
      </c>
      <c r="Q3975" s="67" t="s">
        <v>25</v>
      </c>
      <c r="R3975" s="67"/>
      <c r="S3975" s="67"/>
    </row>
    <row r="3976" spans="4:19" ht="15">
      <c r="D3976" s="4">
        <v>620124</v>
      </c>
      <c r="E3976" s="38">
        <v>44344</v>
      </c>
      <c r="F3976" s="38">
        <v>44344</v>
      </c>
      <c r="G3976" s="62"/>
      <c r="H3976" s="4">
        <v>3110670</v>
      </c>
      <c r="I3976" s="28" t="s">
        <v>26</v>
      </c>
      <c r="J3976" s="44" t="s">
        <v>1172</v>
      </c>
      <c r="K3976" s="8" t="s">
        <v>36</v>
      </c>
      <c r="L3976" s="10" t="s">
        <v>37</v>
      </c>
      <c r="M3976" s="16">
        <f>SUM_DATA[[#This Row],[TOTAL Cost]]-SUM_DATA[[#This Row],[MATERIAL Cost]]</f>
        <v>24800</v>
      </c>
      <c r="N3976" s="16">
        <f>IFERROR(SUM_DATA[[#This Row],[MAT C.]], 0)</f>
        <v>18160</v>
      </c>
      <c r="O3976" s="16">
        <f>VLOOKUP(SUM_DATA[[#This Row],[Work Order]],'[2]MAT DETAIL'!$D:$L,8,FALSE)</f>
        <v>18160</v>
      </c>
      <c r="P3976" s="17">
        <v>42960</v>
      </c>
      <c r="Q3976" s="67" t="s">
        <v>21</v>
      </c>
      <c r="R3976" s="67"/>
      <c r="S3976" s="67"/>
    </row>
    <row r="3977" spans="4:19" ht="15">
      <c r="D3977" s="4">
        <v>620118</v>
      </c>
      <c r="E3977" s="38">
        <v>44344</v>
      </c>
      <c r="F3977" s="38">
        <v>44344</v>
      </c>
      <c r="G3977" s="62"/>
      <c r="H3977" s="4">
        <v>3110671</v>
      </c>
      <c r="I3977" s="28" t="s">
        <v>26</v>
      </c>
      <c r="J3977" s="44" t="s">
        <v>1174</v>
      </c>
      <c r="K3977" s="8" t="s">
        <v>36</v>
      </c>
      <c r="L3977" s="10" t="s">
        <v>37</v>
      </c>
      <c r="M3977" s="16">
        <f>SUM_DATA[[#This Row],[TOTAL Cost]]-SUM_DATA[[#This Row],[MATERIAL Cost]]</f>
        <v>549.63</v>
      </c>
      <c r="N3977" s="16">
        <f>IFERROR(SUM_DATA[[#This Row],[MAT C.]], 0)</f>
        <v>0</v>
      </c>
      <c r="O3977" s="16" t="e">
        <f>VLOOKUP(SUM_DATA[[#This Row],[Work Order]],'[2]MAT DETAIL'!$D:$L,8,FALSE)</f>
        <v>#N/A</v>
      </c>
      <c r="P3977" s="17">
        <v>549.63</v>
      </c>
      <c r="Q3977" s="67" t="s">
        <v>25</v>
      </c>
      <c r="R3977" s="67"/>
      <c r="S3977" s="67"/>
    </row>
    <row r="3978" spans="4:19" ht="15">
      <c r="D3978" s="4">
        <v>620113</v>
      </c>
      <c r="E3978" s="38">
        <v>44344</v>
      </c>
      <c r="F3978" s="38">
        <v>44344</v>
      </c>
      <c r="G3978" s="62"/>
      <c r="H3978" s="4">
        <v>3110672</v>
      </c>
      <c r="I3978" s="28" t="s">
        <v>26</v>
      </c>
      <c r="J3978" s="44" t="s">
        <v>1175</v>
      </c>
      <c r="K3978" s="8" t="s">
        <v>36</v>
      </c>
      <c r="L3978" s="10" t="s">
        <v>37</v>
      </c>
      <c r="M3978" s="16">
        <f>SUM_DATA[[#This Row],[TOTAL Cost]]-SUM_DATA[[#This Row],[MATERIAL Cost]]</f>
        <v>0</v>
      </c>
      <c r="N3978" s="16">
        <f>IFERROR(SUM_DATA[[#This Row],[MAT C.]], 0)</f>
        <v>0</v>
      </c>
      <c r="O3978" s="16" t="e">
        <f>VLOOKUP(SUM_DATA[[#This Row],[Work Order]],'[2]MAT DETAIL'!$D:$L,8,FALSE)</f>
        <v>#N/A</v>
      </c>
      <c r="P3978" s="17">
        <v>0</v>
      </c>
      <c r="Q3978" s="67" t="s">
        <v>25</v>
      </c>
      <c r="R3978" s="67"/>
      <c r="S3978" s="67"/>
    </row>
    <row r="3979" spans="4:19" ht="15">
      <c r="D3979" s="4">
        <v>620113</v>
      </c>
      <c r="E3979" s="38">
        <v>44344</v>
      </c>
      <c r="F3979" s="38">
        <v>44344</v>
      </c>
      <c r="G3979" s="62"/>
      <c r="H3979" s="4">
        <v>3110685</v>
      </c>
      <c r="I3979" s="28" t="s">
        <v>26</v>
      </c>
      <c r="J3979" s="44" t="s">
        <v>1176</v>
      </c>
      <c r="K3979" s="8" t="s">
        <v>82</v>
      </c>
      <c r="L3979" s="8" t="s">
        <v>140</v>
      </c>
      <c r="M3979" s="16">
        <f>SUM_DATA[[#This Row],[TOTAL Cost]]-SUM_DATA[[#This Row],[MATERIAL Cost]]</f>
        <v>7517.24</v>
      </c>
      <c r="N3979" s="16">
        <f>IFERROR(SUM_DATA[[#This Row],[MAT C.]], 0)</f>
        <v>0</v>
      </c>
      <c r="O3979" s="16" t="e">
        <f>VLOOKUP(SUM_DATA[[#This Row],[Work Order]],'[2]MAT DETAIL'!$D:$L,8,FALSE)</f>
        <v>#N/A</v>
      </c>
      <c r="P3979" s="17">
        <v>7517.24</v>
      </c>
      <c r="Q3979" s="67" t="s">
        <v>25</v>
      </c>
      <c r="R3979" s="67"/>
      <c r="S3979" s="67"/>
    </row>
    <row r="3980" spans="4:19" ht="15">
      <c r="D3980" s="4">
        <v>620118</v>
      </c>
      <c r="E3980" s="38">
        <v>44344</v>
      </c>
      <c r="F3980" s="38">
        <v>44347</v>
      </c>
      <c r="G3980" s="62"/>
      <c r="H3980" s="4">
        <v>3110789</v>
      </c>
      <c r="I3980" s="28" t="s">
        <v>26</v>
      </c>
      <c r="J3980" s="44" t="s">
        <v>1177</v>
      </c>
      <c r="K3980" s="8" t="s">
        <v>19</v>
      </c>
      <c r="L3980" s="8" t="s">
        <v>20</v>
      </c>
      <c r="M3980" s="16">
        <f>SUM_DATA[[#This Row],[TOTAL Cost]]-SUM_DATA[[#This Row],[MATERIAL Cost]]</f>
        <v>510.26999999998952</v>
      </c>
      <c r="N3980" s="16">
        <f>IFERROR(SUM_DATA[[#This Row],[MAT C.]], 0)</f>
        <v>202000</v>
      </c>
      <c r="O3980" s="16">
        <f>VLOOKUP(SUM_DATA[[#This Row],[Work Order]],'[2]MAT DETAIL'!$D:$L,8,FALSE)</f>
        <v>202000</v>
      </c>
      <c r="P3980" s="17">
        <v>202510.27</v>
      </c>
      <c r="Q3980" s="67" t="s">
        <v>21</v>
      </c>
      <c r="R3980" s="67"/>
      <c r="S3980" s="67"/>
    </row>
    <row r="3981" spans="4:19" ht="15">
      <c r="D3981" s="4">
        <v>620123</v>
      </c>
      <c r="E3981" s="38">
        <v>44344</v>
      </c>
      <c r="F3981" s="38">
        <v>44347</v>
      </c>
      <c r="G3981" s="62"/>
      <c r="H3981" s="4">
        <v>3110792</v>
      </c>
      <c r="I3981" s="28" t="s">
        <v>26</v>
      </c>
      <c r="J3981" s="44" t="s">
        <v>1177</v>
      </c>
      <c r="K3981" s="8" t="s">
        <v>19</v>
      </c>
      <c r="L3981" s="8" t="s">
        <v>20</v>
      </c>
      <c r="M3981" s="16">
        <f>SUM_DATA[[#This Row],[TOTAL Cost]]-SUM_DATA[[#This Row],[MATERIAL Cost]]</f>
        <v>510.26999999998952</v>
      </c>
      <c r="N3981" s="16">
        <f>IFERROR(SUM_DATA[[#This Row],[MAT C.]], 0)</f>
        <v>202000</v>
      </c>
      <c r="O3981" s="16">
        <f>VLOOKUP(SUM_DATA[[#This Row],[Work Order]],'[2]MAT DETAIL'!$D:$L,8,FALSE)</f>
        <v>202000</v>
      </c>
      <c r="P3981" s="17">
        <v>202510.27</v>
      </c>
      <c r="Q3981" s="67" t="s">
        <v>21</v>
      </c>
      <c r="R3981" s="67"/>
      <c r="S3981" s="67"/>
    </row>
    <row r="3982" spans="4:19" ht="15">
      <c r="D3982" s="4">
        <v>620104</v>
      </c>
      <c r="E3982" s="38">
        <v>44344</v>
      </c>
      <c r="F3982" s="38">
        <v>44347</v>
      </c>
      <c r="G3982" s="62"/>
      <c r="H3982" s="4">
        <v>3110870</v>
      </c>
      <c r="I3982" s="28" t="s">
        <v>26</v>
      </c>
      <c r="J3982" s="44" t="s">
        <v>1178</v>
      </c>
      <c r="K3982" s="8" t="s">
        <v>36</v>
      </c>
      <c r="L3982" s="8" t="s">
        <v>42</v>
      </c>
      <c r="M3982" s="16">
        <f>SUM_DATA[[#This Row],[TOTAL Cost]]-SUM_DATA[[#This Row],[MATERIAL Cost]]</f>
        <v>190810.27</v>
      </c>
      <c r="N3982" s="16">
        <f>IFERROR(SUM_DATA[[#This Row],[MAT C.]], 0)</f>
        <v>36900</v>
      </c>
      <c r="O3982" s="16">
        <f>VLOOKUP(SUM_DATA[[#This Row],[Work Order]],'[2]MAT DETAIL'!$D:$L,8,FALSE)</f>
        <v>36900</v>
      </c>
      <c r="P3982" s="17">
        <v>227710.27</v>
      </c>
      <c r="Q3982" s="67" t="s">
        <v>21</v>
      </c>
      <c r="R3982" s="67"/>
      <c r="S3982" s="67"/>
    </row>
    <row r="3983" spans="4:19" ht="15">
      <c r="D3983" s="4">
        <v>620107</v>
      </c>
      <c r="E3983" s="38">
        <v>44348</v>
      </c>
      <c r="F3983" s="38">
        <v>44348</v>
      </c>
      <c r="G3983" s="62"/>
      <c r="H3983" s="4">
        <v>3111775</v>
      </c>
      <c r="I3983" s="28" t="s">
        <v>26</v>
      </c>
      <c r="J3983" s="44" t="s">
        <v>55</v>
      </c>
      <c r="K3983" s="8" t="s">
        <v>56</v>
      </c>
      <c r="L3983" s="8" t="s">
        <v>57</v>
      </c>
      <c r="M3983" s="16">
        <f>SUM_DATA[[#This Row],[TOTAL Cost]]-SUM_DATA[[#This Row],[MATERIAL Cost]]</f>
        <v>0</v>
      </c>
      <c r="N3983" s="16">
        <f>IFERROR(SUM_DATA[[#This Row],[MAT C.]], 0)</f>
        <v>0</v>
      </c>
      <c r="O3983" s="16" t="e">
        <f>VLOOKUP(SUM_DATA[[#This Row],[Work Order]],'[2]MAT DETAIL'!$D:$L,8,FALSE)</f>
        <v>#N/A</v>
      </c>
      <c r="P3983" s="17">
        <v>0</v>
      </c>
      <c r="Q3983" s="67" t="s">
        <v>25</v>
      </c>
      <c r="R3983" s="67"/>
      <c r="S3983" s="67"/>
    </row>
    <row r="3984" spans="4:19" ht="15">
      <c r="D3984" s="4">
        <v>620111</v>
      </c>
      <c r="E3984" s="38">
        <v>44348</v>
      </c>
      <c r="F3984" s="38">
        <v>44348</v>
      </c>
      <c r="G3984" s="62">
        <v>0.5</v>
      </c>
      <c r="H3984" s="4">
        <v>3111777</v>
      </c>
      <c r="I3984" s="28" t="s">
        <v>26</v>
      </c>
      <c r="J3984" s="45" t="s">
        <v>101</v>
      </c>
      <c r="K3984" s="8" t="s">
        <v>59</v>
      </c>
      <c r="L3984" s="12" t="s">
        <v>98</v>
      </c>
      <c r="M3984" s="16">
        <f>SUM_DATA[[#This Row],[TOTAL Cost]]-SUM_DATA[[#This Row],[MATERIAL Cost]]</f>
        <v>2041.08</v>
      </c>
      <c r="N3984" s="16">
        <f>IFERROR(SUM_DATA[[#This Row],[MAT C.]], 0)</f>
        <v>0</v>
      </c>
      <c r="O3984" s="16" t="e">
        <f>VLOOKUP(SUM_DATA[[#This Row],[Work Order]],'[2]MAT DETAIL'!$D:$L,8,FALSE)</f>
        <v>#N/A</v>
      </c>
      <c r="P3984" s="17">
        <v>2041.08</v>
      </c>
      <c r="Q3984" s="67" t="s">
        <v>25</v>
      </c>
      <c r="R3984" s="67"/>
      <c r="S3984" s="67"/>
    </row>
    <row r="3985" spans="4:19" ht="15">
      <c r="D3985" s="4">
        <v>620107</v>
      </c>
      <c r="E3985" s="38">
        <v>44348</v>
      </c>
      <c r="F3985" s="38">
        <v>44348</v>
      </c>
      <c r="G3985" s="62">
        <v>10</v>
      </c>
      <c r="H3985" s="4">
        <v>3111779</v>
      </c>
      <c r="I3985" s="28" t="s">
        <v>26</v>
      </c>
      <c r="J3985" s="44" t="s">
        <v>515</v>
      </c>
      <c r="K3985" s="8" t="s">
        <v>36</v>
      </c>
      <c r="L3985" s="8" t="s">
        <v>53</v>
      </c>
      <c r="M3985" s="16">
        <f>SUM_DATA[[#This Row],[TOTAL Cost]]-SUM_DATA[[#This Row],[MATERIAL Cost]]</f>
        <v>2620.08</v>
      </c>
      <c r="N3985" s="16">
        <f>IFERROR(SUM_DATA[[#This Row],[MAT C.]], 0)</f>
        <v>0</v>
      </c>
      <c r="O3985" s="16" t="e">
        <f>VLOOKUP(SUM_DATA[[#This Row],[Work Order]],'[2]MAT DETAIL'!$D:$L,8,FALSE)</f>
        <v>#N/A</v>
      </c>
      <c r="P3985" s="17">
        <v>2620.08</v>
      </c>
      <c r="Q3985" s="67" t="s">
        <v>25</v>
      </c>
      <c r="R3985" s="67"/>
      <c r="S3985" s="67"/>
    </row>
    <row r="3986" spans="4:19" ht="15">
      <c r="D3986" s="4">
        <v>620105</v>
      </c>
      <c r="E3986" s="38">
        <v>44348</v>
      </c>
      <c r="F3986" s="38">
        <v>44348</v>
      </c>
      <c r="G3986" s="62">
        <v>10.5</v>
      </c>
      <c r="H3986" s="4">
        <v>3111780</v>
      </c>
      <c r="I3986" s="28" t="s">
        <v>26</v>
      </c>
      <c r="J3986" s="44" t="s">
        <v>368</v>
      </c>
      <c r="K3986" s="8" t="s">
        <v>70</v>
      </c>
      <c r="L3986" s="8" t="s">
        <v>71</v>
      </c>
      <c r="M3986" s="16">
        <f>SUM_DATA[[#This Row],[TOTAL Cost]]-SUM_DATA[[#This Row],[MATERIAL Cost]]</f>
        <v>2983.17</v>
      </c>
      <c r="N3986" s="16">
        <f>IFERROR(SUM_DATA[[#This Row],[MAT C.]], 0)</f>
        <v>0</v>
      </c>
      <c r="O3986" s="16" t="e">
        <f>VLOOKUP(SUM_DATA[[#This Row],[Work Order]],'[2]MAT DETAIL'!$D:$L,8,FALSE)</f>
        <v>#N/A</v>
      </c>
      <c r="P3986" s="17">
        <v>2983.17</v>
      </c>
      <c r="Q3986" s="67" t="s">
        <v>25</v>
      </c>
      <c r="R3986" s="67"/>
      <c r="S3986" s="67"/>
    </row>
    <row r="3987" spans="4:19" ht="15">
      <c r="D3987" s="4">
        <v>620116</v>
      </c>
      <c r="E3987" s="38">
        <v>44348</v>
      </c>
      <c r="F3987" s="38">
        <v>44348</v>
      </c>
      <c r="G3987" s="62">
        <v>0.5</v>
      </c>
      <c r="H3987" s="4">
        <v>3111782</v>
      </c>
      <c r="I3987" s="28" t="s">
        <v>26</v>
      </c>
      <c r="J3987" s="44" t="s">
        <v>241</v>
      </c>
      <c r="K3987" s="8" t="s">
        <v>39</v>
      </c>
      <c r="L3987" s="8" t="s">
        <v>40</v>
      </c>
      <c r="M3987" s="16">
        <f>SUM_DATA[[#This Row],[TOTAL Cost]]-SUM_DATA[[#This Row],[MATERIAL Cost]]</f>
        <v>2041.08</v>
      </c>
      <c r="N3987" s="16">
        <f>IFERROR(SUM_DATA[[#This Row],[MAT C.]], 0)</f>
        <v>0</v>
      </c>
      <c r="O3987" s="16" t="e">
        <f>VLOOKUP(SUM_DATA[[#This Row],[Work Order]],'[2]MAT DETAIL'!$D:$L,8,FALSE)</f>
        <v>#N/A</v>
      </c>
      <c r="P3987" s="17">
        <v>2041.08</v>
      </c>
      <c r="Q3987" s="67" t="s">
        <v>25</v>
      </c>
      <c r="R3987" s="67"/>
      <c r="S3987" s="67"/>
    </row>
    <row r="3988" spans="4:19" ht="15">
      <c r="D3988" s="4">
        <v>620111</v>
      </c>
      <c r="E3988" s="38">
        <v>44348</v>
      </c>
      <c r="F3988" s="38">
        <v>44348</v>
      </c>
      <c r="G3988" s="62">
        <v>0.5</v>
      </c>
      <c r="H3988" s="4">
        <v>3111783</v>
      </c>
      <c r="I3988" s="28" t="s">
        <v>26</v>
      </c>
      <c r="J3988" s="44" t="s">
        <v>404</v>
      </c>
      <c r="K3988" s="8" t="s">
        <v>36</v>
      </c>
      <c r="L3988" s="8" t="s">
        <v>93</v>
      </c>
      <c r="M3988" s="16">
        <f>SUM_DATA[[#This Row],[TOTAL Cost]]-SUM_DATA[[#This Row],[MATERIAL Cost]]</f>
        <v>2041.08</v>
      </c>
      <c r="N3988" s="16">
        <f>IFERROR(SUM_DATA[[#This Row],[MAT C.]], 0)</f>
        <v>0</v>
      </c>
      <c r="O3988" s="16" t="e">
        <f>VLOOKUP(SUM_DATA[[#This Row],[Work Order]],'[2]MAT DETAIL'!$D:$L,8,FALSE)</f>
        <v>#N/A</v>
      </c>
      <c r="P3988" s="17">
        <v>2041.08</v>
      </c>
      <c r="Q3988" s="67" t="s">
        <v>25</v>
      </c>
      <c r="R3988" s="67"/>
      <c r="S3988" s="67"/>
    </row>
    <row r="3989" spans="4:19" ht="15">
      <c r="D3989" s="4">
        <v>620114</v>
      </c>
      <c r="E3989" s="38">
        <v>44348</v>
      </c>
      <c r="F3989" s="38">
        <v>44348</v>
      </c>
      <c r="G3989" s="62">
        <v>1.5</v>
      </c>
      <c r="H3989" s="4">
        <v>3111784</v>
      </c>
      <c r="I3989" s="28" t="s">
        <v>26</v>
      </c>
      <c r="J3989" s="44" t="s">
        <v>330</v>
      </c>
      <c r="K3989" s="8" t="s">
        <v>39</v>
      </c>
      <c r="L3989" s="8" t="s">
        <v>40</v>
      </c>
      <c r="M3989" s="16">
        <f>SUM_DATA[[#This Row],[TOTAL Cost]]-SUM_DATA[[#This Row],[MATERIAL Cost]]</f>
        <v>2041.08</v>
      </c>
      <c r="N3989" s="16">
        <f>IFERROR(SUM_DATA[[#This Row],[MAT C.]], 0)</f>
        <v>3000</v>
      </c>
      <c r="O3989" s="16">
        <f>VLOOKUP(SUM_DATA[[#This Row],[Work Order]],'[2]MAT DETAIL'!$D:$L,8,FALSE)</f>
        <v>3000</v>
      </c>
      <c r="P3989" s="17">
        <v>5041.08</v>
      </c>
      <c r="Q3989" s="67" t="s">
        <v>25</v>
      </c>
      <c r="R3989" s="67"/>
      <c r="S3989" s="67"/>
    </row>
    <row r="3990" spans="4:19" ht="15">
      <c r="D3990" s="4">
        <v>620106</v>
      </c>
      <c r="E3990" s="38">
        <v>44348</v>
      </c>
      <c r="F3990" s="38">
        <v>44348</v>
      </c>
      <c r="G3990" s="62">
        <v>1.5</v>
      </c>
      <c r="H3990" s="4">
        <v>3111787</v>
      </c>
      <c r="I3990" s="28" t="s">
        <v>26</v>
      </c>
      <c r="J3990" s="44" t="s">
        <v>94</v>
      </c>
      <c r="K3990" s="8" t="s">
        <v>47</v>
      </c>
      <c r="L3990" s="8" t="s">
        <v>74</v>
      </c>
      <c r="M3990" s="16">
        <f>SUM_DATA[[#This Row],[TOTAL Cost]]-SUM_DATA[[#This Row],[MATERIAL Cost]]</f>
        <v>2041.08</v>
      </c>
      <c r="N3990" s="16">
        <f>IFERROR(SUM_DATA[[#This Row],[MAT C.]], 0)</f>
        <v>0</v>
      </c>
      <c r="O3990" s="16" t="e">
        <f>VLOOKUP(SUM_DATA[[#This Row],[Work Order]],'[2]MAT DETAIL'!$D:$L,8,FALSE)</f>
        <v>#N/A</v>
      </c>
      <c r="P3990" s="17">
        <v>2041.08</v>
      </c>
      <c r="Q3990" s="67" t="s">
        <v>25</v>
      </c>
      <c r="R3990" s="67"/>
      <c r="S3990" s="67"/>
    </row>
    <row r="3991" spans="4:19" ht="15">
      <c r="D3991" s="4">
        <v>620107</v>
      </c>
      <c r="E3991" s="38">
        <v>44348</v>
      </c>
      <c r="F3991" s="38">
        <v>44348</v>
      </c>
      <c r="G3991" s="62">
        <v>1.5</v>
      </c>
      <c r="H3991" s="4">
        <v>3111788</v>
      </c>
      <c r="I3991" s="28" t="s">
        <v>26</v>
      </c>
      <c r="J3991" s="44" t="s">
        <v>1179</v>
      </c>
      <c r="K3991" s="8" t="s">
        <v>19</v>
      </c>
      <c r="L3991" s="8" t="s">
        <v>239</v>
      </c>
      <c r="M3991" s="16">
        <f>SUM_DATA[[#This Row],[TOTAL Cost]]-SUM_DATA[[#This Row],[MATERIAL Cost]]</f>
        <v>2041.08</v>
      </c>
      <c r="N3991" s="16">
        <f>IFERROR(SUM_DATA[[#This Row],[MAT C.]], 0)</f>
        <v>0</v>
      </c>
      <c r="O3991" s="16" t="e">
        <f>VLOOKUP(SUM_DATA[[#This Row],[Work Order]],'[2]MAT DETAIL'!$D:$L,8,FALSE)</f>
        <v>#N/A</v>
      </c>
      <c r="P3991" s="17">
        <v>2041.08</v>
      </c>
      <c r="Q3991" s="67" t="s">
        <v>25</v>
      </c>
      <c r="R3991" s="67"/>
      <c r="S3991" s="67"/>
    </row>
    <row r="3992" spans="4:19" ht="15">
      <c r="D3992" s="4">
        <v>620119</v>
      </c>
      <c r="E3992" s="38">
        <v>44348</v>
      </c>
      <c r="F3992" s="38">
        <v>44348</v>
      </c>
      <c r="G3992" s="62">
        <v>0.5</v>
      </c>
      <c r="H3992" s="4">
        <v>3111793</v>
      </c>
      <c r="I3992" s="28" t="s">
        <v>26</v>
      </c>
      <c r="J3992" s="45" t="s">
        <v>101</v>
      </c>
      <c r="K3992" s="8" t="s">
        <v>59</v>
      </c>
      <c r="L3992" s="12" t="s">
        <v>98</v>
      </c>
      <c r="M3992" s="16">
        <f>SUM_DATA[[#This Row],[TOTAL Cost]]-SUM_DATA[[#This Row],[MATERIAL Cost]]</f>
        <v>2041.08</v>
      </c>
      <c r="N3992" s="16">
        <f>IFERROR(SUM_DATA[[#This Row],[MAT C.]], 0)</f>
        <v>0</v>
      </c>
      <c r="O3992" s="16" t="e">
        <f>VLOOKUP(SUM_DATA[[#This Row],[Work Order]],'[2]MAT DETAIL'!$D:$L,8,FALSE)</f>
        <v>#N/A</v>
      </c>
      <c r="P3992" s="17">
        <v>2041.08</v>
      </c>
      <c r="Q3992" s="67" t="s">
        <v>25</v>
      </c>
      <c r="R3992" s="67"/>
      <c r="S3992" s="67"/>
    </row>
    <row r="3993" spans="4:19" ht="15">
      <c r="D3993" s="4">
        <v>620107</v>
      </c>
      <c r="E3993" s="38">
        <v>44348</v>
      </c>
      <c r="F3993" s="38">
        <v>44348</v>
      </c>
      <c r="G3993" s="62">
        <v>10.5</v>
      </c>
      <c r="H3993" s="4">
        <v>3111800</v>
      </c>
      <c r="I3993" s="28" t="s">
        <v>26</v>
      </c>
      <c r="J3993" s="44" t="s">
        <v>1180</v>
      </c>
      <c r="K3993" s="8" t="s">
        <v>36</v>
      </c>
      <c r="L3993" s="10" t="s">
        <v>37</v>
      </c>
      <c r="M3993" s="16">
        <f>SUM_DATA[[#This Row],[TOTAL Cost]]-SUM_DATA[[#This Row],[MATERIAL Cost]]</f>
        <v>2120.85</v>
      </c>
      <c r="N3993" s="16">
        <f>IFERROR(SUM_DATA[[#This Row],[MAT C.]], 0)</f>
        <v>0</v>
      </c>
      <c r="O3993" s="16" t="e">
        <f>VLOOKUP(SUM_DATA[[#This Row],[Work Order]],'[2]MAT DETAIL'!$D:$L,8,FALSE)</f>
        <v>#N/A</v>
      </c>
      <c r="P3993" s="17">
        <v>2120.85</v>
      </c>
      <c r="Q3993" s="67" t="s">
        <v>25</v>
      </c>
      <c r="R3993" s="67"/>
      <c r="S3993" s="67"/>
    </row>
    <row r="3994" spans="4:19" ht="15">
      <c r="D3994" s="4">
        <v>620106</v>
      </c>
      <c r="E3994" s="38">
        <v>44348</v>
      </c>
      <c r="F3994" s="38">
        <v>44348</v>
      </c>
      <c r="G3994" s="62">
        <v>0.5</v>
      </c>
      <c r="H3994" s="4">
        <v>3111802</v>
      </c>
      <c r="I3994" s="28" t="s">
        <v>26</v>
      </c>
      <c r="J3994" s="44" t="s">
        <v>985</v>
      </c>
      <c r="K3994" s="8" t="s">
        <v>67</v>
      </c>
      <c r="L3994" s="8" t="s">
        <v>150</v>
      </c>
      <c r="M3994" s="16">
        <f>SUM_DATA[[#This Row],[TOTAL Cost]]-SUM_DATA[[#This Row],[MATERIAL Cost]]</f>
        <v>2041.08</v>
      </c>
      <c r="N3994" s="16">
        <f>IFERROR(SUM_DATA[[#This Row],[MAT C.]], 0)</f>
        <v>0</v>
      </c>
      <c r="O3994" s="16" t="e">
        <f>VLOOKUP(SUM_DATA[[#This Row],[Work Order]],'[2]MAT DETAIL'!$D:$L,8,FALSE)</f>
        <v>#N/A</v>
      </c>
      <c r="P3994" s="17">
        <v>2041.08</v>
      </c>
      <c r="Q3994" s="67" t="s">
        <v>25</v>
      </c>
      <c r="R3994" s="67"/>
      <c r="S3994" s="67"/>
    </row>
    <row r="3995" spans="4:19" ht="15">
      <c r="D3995" s="4">
        <v>620119</v>
      </c>
      <c r="E3995" s="38">
        <v>44348</v>
      </c>
      <c r="F3995" s="38">
        <v>44348</v>
      </c>
      <c r="G3995" s="62">
        <v>1.5</v>
      </c>
      <c r="H3995" s="4">
        <v>3111804</v>
      </c>
      <c r="I3995" s="28" t="s">
        <v>26</v>
      </c>
      <c r="J3995" s="44" t="s">
        <v>330</v>
      </c>
      <c r="K3995" s="8" t="s">
        <v>39</v>
      </c>
      <c r="L3995" s="8" t="s">
        <v>40</v>
      </c>
      <c r="M3995" s="16">
        <f>SUM_DATA[[#This Row],[TOTAL Cost]]-SUM_DATA[[#This Row],[MATERIAL Cost]]</f>
        <v>2041.08</v>
      </c>
      <c r="N3995" s="16">
        <f>IFERROR(SUM_DATA[[#This Row],[MAT C.]], 0)</f>
        <v>0</v>
      </c>
      <c r="O3995" s="16" t="e">
        <f>VLOOKUP(SUM_DATA[[#This Row],[Work Order]],'[2]MAT DETAIL'!$D:$L,8,FALSE)</f>
        <v>#N/A</v>
      </c>
      <c r="P3995" s="17">
        <v>2041.08</v>
      </c>
      <c r="Q3995" s="67" t="s">
        <v>25</v>
      </c>
      <c r="R3995" s="67"/>
      <c r="S3995" s="67"/>
    </row>
    <row r="3996" spans="4:19" ht="15">
      <c r="D3996" s="4">
        <v>620106</v>
      </c>
      <c r="E3996" s="38">
        <v>44348</v>
      </c>
      <c r="F3996" s="38">
        <v>44348</v>
      </c>
      <c r="G3996" s="62">
        <v>0.5</v>
      </c>
      <c r="H3996" s="4">
        <v>3111808</v>
      </c>
      <c r="I3996" s="28" t="s">
        <v>26</v>
      </c>
      <c r="J3996" s="44" t="s">
        <v>985</v>
      </c>
      <c r="K3996" s="8" t="s">
        <v>67</v>
      </c>
      <c r="L3996" s="8" t="s">
        <v>150</v>
      </c>
      <c r="M3996" s="16">
        <f>SUM_DATA[[#This Row],[TOTAL Cost]]-SUM_DATA[[#This Row],[MATERIAL Cost]]</f>
        <v>2041.08</v>
      </c>
      <c r="N3996" s="16">
        <f>IFERROR(SUM_DATA[[#This Row],[MAT C.]], 0)</f>
        <v>0</v>
      </c>
      <c r="O3996" s="16" t="e">
        <f>VLOOKUP(SUM_DATA[[#This Row],[Work Order]],'[2]MAT DETAIL'!$D:$L,8,FALSE)</f>
        <v>#N/A</v>
      </c>
      <c r="P3996" s="17">
        <v>2041.08</v>
      </c>
      <c r="Q3996" s="67" t="s">
        <v>25</v>
      </c>
      <c r="R3996" s="67"/>
      <c r="S3996" s="67"/>
    </row>
    <row r="3997" spans="4:19" ht="15">
      <c r="D3997" s="4">
        <v>620105</v>
      </c>
      <c r="E3997" s="38">
        <v>44348</v>
      </c>
      <c r="F3997" s="38">
        <v>44348</v>
      </c>
      <c r="G3997" s="62">
        <v>0.5</v>
      </c>
      <c r="H3997" s="4">
        <v>3111809</v>
      </c>
      <c r="I3997" s="28" t="s">
        <v>26</v>
      </c>
      <c r="J3997" s="44" t="s">
        <v>1181</v>
      </c>
      <c r="K3997" s="8" t="s">
        <v>33</v>
      </c>
      <c r="L3997" s="12" t="s">
        <v>180</v>
      </c>
      <c r="M3997" s="16">
        <f>SUM_DATA[[#This Row],[TOTAL Cost]]-SUM_DATA[[#This Row],[MATERIAL Cost]]</f>
        <v>2041.08</v>
      </c>
      <c r="N3997" s="16">
        <f>IFERROR(SUM_DATA[[#This Row],[MAT C.]], 0)</f>
        <v>0</v>
      </c>
      <c r="O3997" s="16" t="e">
        <f>VLOOKUP(SUM_DATA[[#This Row],[Work Order]],'[2]MAT DETAIL'!$D:$L,8,FALSE)</f>
        <v>#N/A</v>
      </c>
      <c r="P3997" s="17">
        <v>2041.08</v>
      </c>
      <c r="Q3997" s="67" t="s">
        <v>25</v>
      </c>
      <c r="R3997" s="67"/>
      <c r="S3997" s="67"/>
    </row>
    <row r="3998" spans="4:19" ht="15">
      <c r="D3998" s="4">
        <v>620107</v>
      </c>
      <c r="E3998" s="38">
        <v>44348</v>
      </c>
      <c r="F3998" s="38">
        <v>44348</v>
      </c>
      <c r="G3998" s="62">
        <v>1</v>
      </c>
      <c r="H3998" s="4">
        <v>3111812</v>
      </c>
      <c r="I3998" s="28" t="s">
        <v>26</v>
      </c>
      <c r="J3998" s="44" t="s">
        <v>390</v>
      </c>
      <c r="K3998" s="8" t="s">
        <v>78</v>
      </c>
      <c r="L3998" s="12" t="s">
        <v>79</v>
      </c>
      <c r="M3998" s="16">
        <f>SUM_DATA[[#This Row],[TOTAL Cost]]-SUM_DATA[[#This Row],[MATERIAL Cost]]</f>
        <v>510.27</v>
      </c>
      <c r="N3998" s="16">
        <f>IFERROR(SUM_DATA[[#This Row],[MAT C.]], 0)</f>
        <v>0</v>
      </c>
      <c r="O3998" s="16" t="e">
        <f>VLOOKUP(SUM_DATA[[#This Row],[Work Order]],'[2]MAT DETAIL'!$D:$L,8,FALSE)</f>
        <v>#N/A</v>
      </c>
      <c r="P3998" s="17">
        <v>510.27</v>
      </c>
      <c r="Q3998" s="67" t="s">
        <v>25</v>
      </c>
      <c r="R3998" s="67"/>
      <c r="S3998" s="67"/>
    </row>
    <row r="3999" spans="4:19" ht="15">
      <c r="D3999" s="4">
        <v>620119</v>
      </c>
      <c r="E3999" s="38">
        <v>44348</v>
      </c>
      <c r="F3999" s="38">
        <v>44348</v>
      </c>
      <c r="G3999" s="62">
        <v>0.5</v>
      </c>
      <c r="H3999" s="4">
        <v>3111829</v>
      </c>
      <c r="I3999" s="28" t="s">
        <v>26</v>
      </c>
      <c r="J3999" s="44" t="s">
        <v>1182</v>
      </c>
      <c r="K3999" s="8" t="s">
        <v>24</v>
      </c>
      <c r="L3999" s="12" t="s">
        <v>24</v>
      </c>
      <c r="M3999" s="16">
        <f>SUM_DATA[[#This Row],[TOTAL Cost]]-SUM_DATA[[#This Row],[MATERIAL Cost]]</f>
        <v>0</v>
      </c>
      <c r="N3999" s="16">
        <f>IFERROR(SUM_DATA[[#This Row],[MAT C.]], 0)</f>
        <v>525044.71</v>
      </c>
      <c r="O3999" s="16">
        <f>VLOOKUP(SUM_DATA[[#This Row],[Work Order]],'[2]MAT DETAIL'!$D:$L,8,FALSE)</f>
        <v>525044.71</v>
      </c>
      <c r="P3999" s="17">
        <v>525044.71</v>
      </c>
      <c r="Q3999" s="67" t="s">
        <v>21</v>
      </c>
      <c r="R3999" s="67"/>
      <c r="S3999" s="67"/>
    </row>
    <row r="4000" spans="4:19" ht="15">
      <c r="D4000" s="4">
        <v>620106</v>
      </c>
      <c r="E4000" s="38">
        <v>44348</v>
      </c>
      <c r="F4000" s="38">
        <v>44348</v>
      </c>
      <c r="G4000" s="62"/>
      <c r="H4000" s="4">
        <v>3111840</v>
      </c>
      <c r="I4000" s="28" t="s">
        <v>31</v>
      </c>
      <c r="J4000" s="44" t="s">
        <v>1183</v>
      </c>
      <c r="K4000" s="8" t="s">
        <v>36</v>
      </c>
      <c r="L4000" s="8" t="s">
        <v>1033</v>
      </c>
      <c r="M4000" s="16">
        <f>SUM_DATA[[#This Row],[TOTAL Cost]]-SUM_DATA[[#This Row],[MATERIAL Cost]]</f>
        <v>549.63</v>
      </c>
      <c r="N4000" s="16">
        <f>IFERROR(SUM_DATA[[#This Row],[MAT C.]], 0)</f>
        <v>0</v>
      </c>
      <c r="O4000" s="16" t="e">
        <f>VLOOKUP(SUM_DATA[[#This Row],[Work Order]],'[2]MAT DETAIL'!$D:$L,8,FALSE)</f>
        <v>#N/A</v>
      </c>
      <c r="P4000" s="17">
        <v>549.63</v>
      </c>
      <c r="Q4000" s="67" t="s">
        <v>25</v>
      </c>
      <c r="R4000" s="67"/>
      <c r="S4000" s="67"/>
    </row>
    <row r="4001" spans="4:19" ht="15">
      <c r="D4001" s="4">
        <v>620109</v>
      </c>
      <c r="E4001" s="38">
        <v>44348</v>
      </c>
      <c r="F4001" s="38">
        <v>44348</v>
      </c>
      <c r="G4001" s="62"/>
      <c r="H4001" s="4">
        <v>3111842</v>
      </c>
      <c r="I4001" s="28" t="s">
        <v>31</v>
      </c>
      <c r="J4001" s="44" t="s">
        <v>1184</v>
      </c>
      <c r="K4001" s="8" t="s">
        <v>36</v>
      </c>
      <c r="L4001" s="12" t="s">
        <v>1033</v>
      </c>
      <c r="M4001" s="16">
        <f>SUM_DATA[[#This Row],[TOTAL Cost]]-SUM_DATA[[#This Row],[MATERIAL Cost]]</f>
        <v>1360.43</v>
      </c>
      <c r="N4001" s="16">
        <f>IFERROR(SUM_DATA[[#This Row],[MAT C.]], 0)</f>
        <v>0</v>
      </c>
      <c r="O4001" s="16" t="e">
        <f>VLOOKUP(SUM_DATA[[#This Row],[Work Order]],'[2]MAT DETAIL'!$D:$L,8,FALSE)</f>
        <v>#N/A</v>
      </c>
      <c r="P4001" s="17">
        <v>1360.43</v>
      </c>
      <c r="Q4001" s="67" t="s">
        <v>25</v>
      </c>
      <c r="R4001" s="67"/>
      <c r="S4001" s="67"/>
    </row>
    <row r="4002" spans="4:19" ht="15">
      <c r="D4002" s="4">
        <v>620106</v>
      </c>
      <c r="E4002" s="38">
        <v>44348</v>
      </c>
      <c r="F4002" s="38">
        <v>44348</v>
      </c>
      <c r="G4002" s="62">
        <v>1.5</v>
      </c>
      <c r="H4002" s="4">
        <v>3111852</v>
      </c>
      <c r="I4002" s="28" t="s">
        <v>26</v>
      </c>
      <c r="J4002" s="44" t="s">
        <v>1185</v>
      </c>
      <c r="K4002" s="8" t="s">
        <v>67</v>
      </c>
      <c r="L4002" s="8" t="s">
        <v>150</v>
      </c>
      <c r="M4002" s="16">
        <f>SUM_DATA[[#This Row],[TOTAL Cost]]-SUM_DATA[[#This Row],[MATERIAL Cost]]</f>
        <v>2041.08</v>
      </c>
      <c r="N4002" s="16">
        <f>IFERROR(SUM_DATA[[#This Row],[MAT C.]], 0)</f>
        <v>0</v>
      </c>
      <c r="O4002" s="16" t="e">
        <f>VLOOKUP(SUM_DATA[[#This Row],[Work Order]],'[2]MAT DETAIL'!$D:$L,8,FALSE)</f>
        <v>#N/A</v>
      </c>
      <c r="P4002" s="17">
        <v>2041.08</v>
      </c>
      <c r="Q4002" s="67" t="s">
        <v>25</v>
      </c>
      <c r="R4002" s="67"/>
      <c r="S4002" s="67"/>
    </row>
    <row r="4003" spans="4:19" ht="15">
      <c r="D4003" s="4">
        <v>620106</v>
      </c>
      <c r="E4003" s="38">
        <v>44348</v>
      </c>
      <c r="F4003" s="38">
        <v>44348</v>
      </c>
      <c r="G4003" s="62">
        <v>0.5</v>
      </c>
      <c r="H4003" s="4">
        <v>3111855</v>
      </c>
      <c r="I4003" s="28" t="s">
        <v>26</v>
      </c>
      <c r="J4003" s="44" t="s">
        <v>228</v>
      </c>
      <c r="K4003" s="8" t="s">
        <v>33</v>
      </c>
      <c r="L4003" s="8" t="s">
        <v>39</v>
      </c>
      <c r="M4003" s="16">
        <f>SUM_DATA[[#This Row],[TOTAL Cost]]-SUM_DATA[[#This Row],[MATERIAL Cost]]</f>
        <v>2041.08</v>
      </c>
      <c r="N4003" s="16">
        <f>IFERROR(SUM_DATA[[#This Row],[MAT C.]], 0)</f>
        <v>0</v>
      </c>
      <c r="O4003" s="16" t="e">
        <f>VLOOKUP(SUM_DATA[[#This Row],[Work Order]],'[2]MAT DETAIL'!$D:$L,8,FALSE)</f>
        <v>#N/A</v>
      </c>
      <c r="P4003" s="17">
        <v>2041.08</v>
      </c>
      <c r="Q4003" s="67" t="s">
        <v>25</v>
      </c>
      <c r="R4003" s="67"/>
      <c r="S4003" s="67"/>
    </row>
    <row r="4004" spans="4:19" ht="15">
      <c r="D4004" s="4">
        <v>620117</v>
      </c>
      <c r="E4004" s="38">
        <v>44348</v>
      </c>
      <c r="F4004" s="38">
        <v>44348</v>
      </c>
      <c r="G4004" s="62">
        <v>0.5</v>
      </c>
      <c r="H4004" s="4">
        <v>3111856</v>
      </c>
      <c r="I4004" s="28" t="s">
        <v>26</v>
      </c>
      <c r="J4004" s="44" t="s">
        <v>450</v>
      </c>
      <c r="K4004" s="8" t="s">
        <v>67</v>
      </c>
      <c r="L4004" s="8" t="s">
        <v>451</v>
      </c>
      <c r="M4004" s="16">
        <f>SUM_DATA[[#This Row],[TOTAL Cost]]-SUM_DATA[[#This Row],[MATERIAL Cost]]</f>
        <v>2041.08</v>
      </c>
      <c r="N4004" s="16">
        <f>IFERROR(SUM_DATA[[#This Row],[MAT C.]], 0)</f>
        <v>0</v>
      </c>
      <c r="O4004" s="16" t="e">
        <f>VLOOKUP(SUM_DATA[[#This Row],[Work Order]],'[2]MAT DETAIL'!$D:$L,8,FALSE)</f>
        <v>#N/A</v>
      </c>
      <c r="P4004" s="17">
        <v>2041.08</v>
      </c>
      <c r="Q4004" s="67" t="s">
        <v>25</v>
      </c>
      <c r="R4004" s="67"/>
      <c r="S4004" s="67"/>
    </row>
    <row r="4005" spans="4:19" ht="15">
      <c r="D4005" s="4">
        <v>620119</v>
      </c>
      <c r="E4005" s="38">
        <v>44348</v>
      </c>
      <c r="F4005" s="38">
        <v>44348</v>
      </c>
      <c r="G4005" s="62">
        <v>4</v>
      </c>
      <c r="H4005" s="4">
        <v>3111864</v>
      </c>
      <c r="I4005" s="28" t="s">
        <v>26</v>
      </c>
      <c r="J4005" s="44" t="s">
        <v>354</v>
      </c>
      <c r="K4005" s="8" t="s">
        <v>36</v>
      </c>
      <c r="L4005" s="10" t="s">
        <v>37</v>
      </c>
      <c r="M4005" s="16">
        <f>SUM_DATA[[#This Row],[TOTAL Cost]]-SUM_DATA[[#This Row],[MATERIAL Cost]]</f>
        <v>2041.08</v>
      </c>
      <c r="N4005" s="16">
        <f>IFERROR(SUM_DATA[[#This Row],[MAT C.]], 0)</f>
        <v>0</v>
      </c>
      <c r="O4005" s="16" t="e">
        <f>VLOOKUP(SUM_DATA[[#This Row],[Work Order]],'[2]MAT DETAIL'!$D:$L,8,FALSE)</f>
        <v>#N/A</v>
      </c>
      <c r="P4005" s="17">
        <v>2041.08</v>
      </c>
      <c r="Q4005" s="67" t="s">
        <v>25</v>
      </c>
      <c r="R4005" s="67"/>
      <c r="S4005" s="67"/>
    </row>
    <row r="4006" spans="4:19" ht="15">
      <c r="D4006" s="4">
        <v>620106</v>
      </c>
      <c r="E4006" s="38">
        <v>44348</v>
      </c>
      <c r="F4006" s="38">
        <v>44348</v>
      </c>
      <c r="G4006" s="62">
        <v>1.5</v>
      </c>
      <c r="H4006" s="4">
        <v>3111865</v>
      </c>
      <c r="I4006" s="28" t="s">
        <v>26</v>
      </c>
      <c r="J4006" s="44" t="s">
        <v>228</v>
      </c>
      <c r="K4006" s="8" t="s">
        <v>33</v>
      </c>
      <c r="L4006" s="8" t="s">
        <v>39</v>
      </c>
      <c r="M4006" s="16">
        <f>SUM_DATA[[#This Row],[TOTAL Cost]]-SUM_DATA[[#This Row],[MATERIAL Cost]]</f>
        <v>2041.08</v>
      </c>
      <c r="N4006" s="16">
        <f>IFERROR(SUM_DATA[[#This Row],[MAT C.]], 0)</f>
        <v>0</v>
      </c>
      <c r="O4006" s="16" t="e">
        <f>VLOOKUP(SUM_DATA[[#This Row],[Work Order]],'[2]MAT DETAIL'!$D:$L,8,FALSE)</f>
        <v>#N/A</v>
      </c>
      <c r="P4006" s="17">
        <v>2041.08</v>
      </c>
      <c r="Q4006" s="67" t="s">
        <v>25</v>
      </c>
      <c r="R4006" s="67"/>
      <c r="S4006" s="67"/>
    </row>
    <row r="4007" spans="4:19" ht="15">
      <c r="D4007" s="4">
        <v>620107</v>
      </c>
      <c r="E4007" s="38">
        <v>44348</v>
      </c>
      <c r="F4007" s="38">
        <v>44348</v>
      </c>
      <c r="G4007" s="62">
        <v>0.5</v>
      </c>
      <c r="H4007" s="4">
        <v>3111866</v>
      </c>
      <c r="I4007" s="28" t="s">
        <v>26</v>
      </c>
      <c r="J4007" s="44" t="s">
        <v>1186</v>
      </c>
      <c r="K4007" s="8" t="s">
        <v>33</v>
      </c>
      <c r="L4007" s="12" t="s">
        <v>180</v>
      </c>
      <c r="M4007" s="16">
        <f>SUM_DATA[[#This Row],[TOTAL Cost]]-SUM_DATA[[#This Row],[MATERIAL Cost]]</f>
        <v>2041.08</v>
      </c>
      <c r="N4007" s="16">
        <f>IFERROR(SUM_DATA[[#This Row],[MAT C.]], 0)</f>
        <v>0</v>
      </c>
      <c r="O4007" s="16" t="e">
        <f>VLOOKUP(SUM_DATA[[#This Row],[Work Order]],'[2]MAT DETAIL'!$D:$L,8,FALSE)</f>
        <v>#N/A</v>
      </c>
      <c r="P4007" s="17">
        <v>2041.08</v>
      </c>
      <c r="Q4007" s="67" t="s">
        <v>25</v>
      </c>
      <c r="R4007" s="67"/>
      <c r="S4007" s="67"/>
    </row>
    <row r="4008" spans="4:19" ht="15">
      <c r="D4008" s="4">
        <v>620119</v>
      </c>
      <c r="E4008" s="38">
        <v>44348</v>
      </c>
      <c r="F4008" s="38">
        <v>44348</v>
      </c>
      <c r="G4008" s="62">
        <v>1</v>
      </c>
      <c r="H4008" s="4">
        <v>3111867</v>
      </c>
      <c r="I4008" s="28" t="s">
        <v>26</v>
      </c>
      <c r="J4008" s="44" t="s">
        <v>354</v>
      </c>
      <c r="K4008" s="8" t="s">
        <v>36</v>
      </c>
      <c r="L4008" s="14" t="s">
        <v>37</v>
      </c>
      <c r="M4008" s="16">
        <f>SUM_DATA[[#This Row],[TOTAL Cost]]-SUM_DATA[[#This Row],[MATERIAL Cost]]</f>
        <v>2041.08</v>
      </c>
      <c r="N4008" s="16">
        <f>IFERROR(SUM_DATA[[#This Row],[MAT C.]], 0)</f>
        <v>0</v>
      </c>
      <c r="O4008" s="16" t="e">
        <f>VLOOKUP(SUM_DATA[[#This Row],[Work Order]],'[2]MAT DETAIL'!$D:$L,8,FALSE)</f>
        <v>#N/A</v>
      </c>
      <c r="P4008" s="17">
        <v>2041.08</v>
      </c>
      <c r="Q4008" s="67" t="s">
        <v>25</v>
      </c>
      <c r="R4008" s="67"/>
      <c r="S4008" s="67"/>
    </row>
    <row r="4009" spans="4:19" ht="15">
      <c r="D4009" s="4">
        <v>620116</v>
      </c>
      <c r="E4009" s="38">
        <v>44348</v>
      </c>
      <c r="F4009" s="38">
        <v>44348</v>
      </c>
      <c r="G4009" s="62">
        <v>0.5</v>
      </c>
      <c r="H4009" s="4">
        <v>3111870</v>
      </c>
      <c r="I4009" s="28" t="s">
        <v>26</v>
      </c>
      <c r="J4009" s="44" t="s">
        <v>1187</v>
      </c>
      <c r="K4009" s="8" t="s">
        <v>56</v>
      </c>
      <c r="L4009" s="12" t="s">
        <v>57</v>
      </c>
      <c r="M4009" s="16">
        <f>SUM_DATA[[#This Row],[TOTAL Cost]]-SUM_DATA[[#This Row],[MATERIAL Cost]]</f>
        <v>2041.08</v>
      </c>
      <c r="N4009" s="16">
        <f>IFERROR(SUM_DATA[[#This Row],[MAT C.]], 0)</f>
        <v>0</v>
      </c>
      <c r="O4009" s="16" t="e">
        <f>VLOOKUP(SUM_DATA[[#This Row],[Work Order]],'[2]MAT DETAIL'!$D:$L,8,FALSE)</f>
        <v>#N/A</v>
      </c>
      <c r="P4009" s="17">
        <v>2041.08</v>
      </c>
      <c r="Q4009" s="67" t="s">
        <v>25</v>
      </c>
      <c r="R4009" s="67"/>
      <c r="S4009" s="67"/>
    </row>
    <row r="4010" spans="4:19" ht="15">
      <c r="D4010" s="4">
        <v>620112</v>
      </c>
      <c r="E4010" s="38">
        <v>44348</v>
      </c>
      <c r="F4010" s="38">
        <v>44348</v>
      </c>
      <c r="G4010" s="62">
        <v>0.5</v>
      </c>
      <c r="H4010" s="4">
        <v>3111872</v>
      </c>
      <c r="I4010" s="28" t="s">
        <v>26</v>
      </c>
      <c r="J4010" s="44" t="s">
        <v>884</v>
      </c>
      <c r="K4010" s="8" t="s">
        <v>33</v>
      </c>
      <c r="L4010" s="8" t="s">
        <v>39</v>
      </c>
      <c r="M4010" s="16">
        <f>SUM_DATA[[#This Row],[TOTAL Cost]]-SUM_DATA[[#This Row],[MATERIAL Cost]]</f>
        <v>2041.08</v>
      </c>
      <c r="N4010" s="16">
        <f>IFERROR(SUM_DATA[[#This Row],[MAT C.]], 0)</f>
        <v>0</v>
      </c>
      <c r="O4010" s="16" t="e">
        <f>VLOOKUP(SUM_DATA[[#This Row],[Work Order]],'[2]MAT DETAIL'!$D:$L,8,FALSE)</f>
        <v>#N/A</v>
      </c>
      <c r="P4010" s="17">
        <v>2041.08</v>
      </c>
      <c r="Q4010" s="67" t="s">
        <v>25</v>
      </c>
      <c r="R4010" s="67"/>
      <c r="S4010" s="67"/>
    </row>
    <row r="4011" spans="4:19" ht="15">
      <c r="D4011" s="4">
        <v>620119</v>
      </c>
      <c r="E4011" s="38">
        <v>44348</v>
      </c>
      <c r="F4011" s="38">
        <v>44348</v>
      </c>
      <c r="G4011" s="62">
        <v>1</v>
      </c>
      <c r="H4011" s="4">
        <v>3111873</v>
      </c>
      <c r="I4011" s="28" t="s">
        <v>26</v>
      </c>
      <c r="J4011" s="44" t="s">
        <v>101</v>
      </c>
      <c r="K4011" s="8" t="s">
        <v>59</v>
      </c>
      <c r="L4011" s="12" t="s">
        <v>98</v>
      </c>
      <c r="M4011" s="16">
        <f>SUM_DATA[[#This Row],[TOTAL Cost]]-SUM_DATA[[#This Row],[MATERIAL Cost]]</f>
        <v>2041.08</v>
      </c>
      <c r="N4011" s="16">
        <f>IFERROR(SUM_DATA[[#This Row],[MAT C.]], 0)</f>
        <v>0</v>
      </c>
      <c r="O4011" s="16" t="e">
        <f>VLOOKUP(SUM_DATA[[#This Row],[Work Order]],'[2]MAT DETAIL'!$D:$L,8,FALSE)</f>
        <v>#N/A</v>
      </c>
      <c r="P4011" s="17">
        <v>2041.08</v>
      </c>
      <c r="Q4011" s="67" t="s">
        <v>25</v>
      </c>
      <c r="R4011" s="67"/>
      <c r="S4011" s="67"/>
    </row>
    <row r="4012" spans="4:19" ht="15">
      <c r="D4012" s="4">
        <v>620112</v>
      </c>
      <c r="E4012" s="38">
        <v>44348</v>
      </c>
      <c r="F4012" s="38">
        <v>44348</v>
      </c>
      <c r="G4012" s="62">
        <v>1</v>
      </c>
      <c r="H4012" s="4">
        <v>3111874</v>
      </c>
      <c r="I4012" s="28" t="s">
        <v>26</v>
      </c>
      <c r="J4012" s="44" t="s">
        <v>77</v>
      </c>
      <c r="K4012" s="8" t="s">
        <v>78</v>
      </c>
      <c r="L4012" s="12" t="s">
        <v>79</v>
      </c>
      <c r="M4012" s="16">
        <f>SUM_DATA[[#This Row],[TOTAL Cost]]-SUM_DATA[[#This Row],[MATERIAL Cost]]</f>
        <v>2041.08</v>
      </c>
      <c r="N4012" s="16">
        <f>IFERROR(SUM_DATA[[#This Row],[MAT C.]], 0)</f>
        <v>0</v>
      </c>
      <c r="O4012" s="16" t="e">
        <f>VLOOKUP(SUM_DATA[[#This Row],[Work Order]],'[2]MAT DETAIL'!$D:$L,8,FALSE)</f>
        <v>#N/A</v>
      </c>
      <c r="P4012" s="17">
        <v>2041.08</v>
      </c>
      <c r="Q4012" s="67" t="s">
        <v>25</v>
      </c>
      <c r="R4012" s="67"/>
      <c r="S4012" s="67"/>
    </row>
    <row r="4013" spans="4:19" ht="15">
      <c r="D4013" s="4">
        <v>620106</v>
      </c>
      <c r="E4013" s="38">
        <v>44348</v>
      </c>
      <c r="F4013" s="38">
        <v>44348</v>
      </c>
      <c r="G4013" s="62">
        <v>56.5</v>
      </c>
      <c r="H4013" s="4">
        <v>3111877</v>
      </c>
      <c r="I4013" s="28" t="s">
        <v>26</v>
      </c>
      <c r="J4013" s="44" t="s">
        <v>515</v>
      </c>
      <c r="K4013" s="8" t="s">
        <v>36</v>
      </c>
      <c r="L4013" s="8" t="s">
        <v>53</v>
      </c>
      <c r="M4013" s="16">
        <f>SUM_DATA[[#This Row],[TOTAL Cost]]-SUM_DATA[[#This Row],[MATERIAL Cost]]</f>
        <v>3709.35</v>
      </c>
      <c r="N4013" s="16">
        <f>IFERROR(SUM_DATA[[#This Row],[MAT C.]], 0)</f>
        <v>0</v>
      </c>
      <c r="O4013" s="16" t="e">
        <f>VLOOKUP(SUM_DATA[[#This Row],[Work Order]],'[2]MAT DETAIL'!$D:$L,8,FALSE)</f>
        <v>#N/A</v>
      </c>
      <c r="P4013" s="17">
        <v>3709.35</v>
      </c>
      <c r="Q4013" s="67" t="s">
        <v>25</v>
      </c>
      <c r="R4013" s="67"/>
      <c r="S4013" s="67"/>
    </row>
    <row r="4014" spans="4:19" ht="15">
      <c r="D4014" s="4">
        <v>620122</v>
      </c>
      <c r="E4014" s="38">
        <v>44348</v>
      </c>
      <c r="F4014" s="38">
        <v>44348</v>
      </c>
      <c r="G4014" s="62">
        <v>0.5</v>
      </c>
      <c r="H4014" s="4">
        <v>3111878</v>
      </c>
      <c r="I4014" s="28" t="s">
        <v>26</v>
      </c>
      <c r="J4014" s="44" t="s">
        <v>390</v>
      </c>
      <c r="K4014" s="8" t="s">
        <v>78</v>
      </c>
      <c r="L4014" s="8" t="s">
        <v>79</v>
      </c>
      <c r="M4014" s="16">
        <f>SUM_DATA[[#This Row],[TOTAL Cost]]-SUM_DATA[[#This Row],[MATERIAL Cost]]</f>
        <v>2041.08</v>
      </c>
      <c r="N4014" s="16">
        <f>IFERROR(SUM_DATA[[#This Row],[MAT C.]], 0)</f>
        <v>0</v>
      </c>
      <c r="O4014" s="16" t="e">
        <f>VLOOKUP(SUM_DATA[[#This Row],[Work Order]],'[2]MAT DETAIL'!$D:$L,8,FALSE)</f>
        <v>#N/A</v>
      </c>
      <c r="P4014" s="17">
        <v>2041.08</v>
      </c>
      <c r="Q4014" s="67" t="s">
        <v>25</v>
      </c>
      <c r="R4014" s="67"/>
      <c r="S4014" s="67"/>
    </row>
    <row r="4015" spans="4:19" ht="15">
      <c r="D4015" s="4">
        <v>620116</v>
      </c>
      <c r="E4015" s="38">
        <v>44348</v>
      </c>
      <c r="F4015" s="38">
        <v>44348</v>
      </c>
      <c r="G4015" s="62">
        <v>0.5</v>
      </c>
      <c r="H4015" s="4">
        <v>3111879</v>
      </c>
      <c r="I4015" s="28" t="s">
        <v>26</v>
      </c>
      <c r="J4015" s="44" t="s">
        <v>383</v>
      </c>
      <c r="K4015" s="8" t="s">
        <v>70</v>
      </c>
      <c r="L4015" s="8" t="s">
        <v>71</v>
      </c>
      <c r="M4015" s="16">
        <f>SUM_DATA[[#This Row],[TOTAL Cost]]-SUM_DATA[[#This Row],[MATERIAL Cost]]</f>
        <v>2041.08</v>
      </c>
      <c r="N4015" s="16">
        <f>IFERROR(SUM_DATA[[#This Row],[MAT C.]], 0)</f>
        <v>0</v>
      </c>
      <c r="O4015" s="16" t="e">
        <f>VLOOKUP(SUM_DATA[[#This Row],[Work Order]],'[2]MAT DETAIL'!$D:$L,8,FALSE)</f>
        <v>#N/A</v>
      </c>
      <c r="P4015" s="17">
        <v>2041.08</v>
      </c>
      <c r="Q4015" s="67" t="s">
        <v>25</v>
      </c>
      <c r="R4015" s="67"/>
      <c r="S4015" s="67"/>
    </row>
    <row r="4016" spans="4:19" ht="15">
      <c r="D4016" s="4">
        <v>620119</v>
      </c>
      <c r="E4016" s="38">
        <v>44348</v>
      </c>
      <c r="F4016" s="38">
        <v>44348</v>
      </c>
      <c r="G4016" s="62">
        <v>6</v>
      </c>
      <c r="H4016" s="4">
        <v>3111880</v>
      </c>
      <c r="I4016" s="28" t="s">
        <v>26</v>
      </c>
      <c r="J4016" s="44" t="s">
        <v>101</v>
      </c>
      <c r="K4016" s="8" t="s">
        <v>59</v>
      </c>
      <c r="L4016" s="8" t="s">
        <v>98</v>
      </c>
      <c r="M4016" s="16">
        <f>SUM_DATA[[#This Row],[TOTAL Cost]]-SUM_DATA[[#This Row],[MATERIAL Cost]]</f>
        <v>1962.63</v>
      </c>
      <c r="N4016" s="16">
        <f>IFERROR(SUM_DATA[[#This Row],[MAT C.]], 0)</f>
        <v>0</v>
      </c>
      <c r="O4016" s="16" t="e">
        <f>VLOOKUP(SUM_DATA[[#This Row],[Work Order]],'[2]MAT DETAIL'!$D:$L,8,FALSE)</f>
        <v>#N/A</v>
      </c>
      <c r="P4016" s="17">
        <v>1962.63</v>
      </c>
      <c r="Q4016" s="67" t="s">
        <v>25</v>
      </c>
      <c r="R4016" s="67"/>
      <c r="S4016" s="67"/>
    </row>
    <row r="4017" spans="4:19" ht="15">
      <c r="D4017" s="4">
        <v>620122</v>
      </c>
      <c r="E4017" s="38">
        <v>44348</v>
      </c>
      <c r="F4017" s="38">
        <v>44348</v>
      </c>
      <c r="G4017" s="62">
        <v>1.5</v>
      </c>
      <c r="H4017" s="4">
        <v>3111882</v>
      </c>
      <c r="I4017" s="28" t="s">
        <v>26</v>
      </c>
      <c r="J4017" s="44" t="s">
        <v>72</v>
      </c>
      <c r="K4017" s="8" t="s">
        <v>36</v>
      </c>
      <c r="L4017" s="10" t="s">
        <v>37</v>
      </c>
      <c r="M4017" s="16">
        <f>SUM_DATA[[#This Row],[TOTAL Cost]]-SUM_DATA[[#This Row],[MATERIAL Cost]]</f>
        <v>2041.08</v>
      </c>
      <c r="N4017" s="16">
        <f>IFERROR(SUM_DATA[[#This Row],[MAT C.]], 0)</f>
        <v>0</v>
      </c>
      <c r="O4017" s="16" t="e">
        <f>VLOOKUP(SUM_DATA[[#This Row],[Work Order]],'[2]MAT DETAIL'!$D:$L,8,FALSE)</f>
        <v>#N/A</v>
      </c>
      <c r="P4017" s="17">
        <v>2041.08</v>
      </c>
      <c r="Q4017" s="67" t="s">
        <v>25</v>
      </c>
      <c r="R4017" s="67"/>
      <c r="S4017" s="67"/>
    </row>
    <row r="4018" spans="4:19" ht="15">
      <c r="D4018" s="4">
        <v>620112</v>
      </c>
      <c r="E4018" s="38">
        <v>44348</v>
      </c>
      <c r="F4018" s="38">
        <v>44348</v>
      </c>
      <c r="G4018" s="62">
        <v>0.5</v>
      </c>
      <c r="H4018" s="4">
        <v>3111883</v>
      </c>
      <c r="I4018" s="28" t="s">
        <v>26</v>
      </c>
      <c r="J4018" s="44" t="s">
        <v>306</v>
      </c>
      <c r="K4018" s="8" t="s">
        <v>67</v>
      </c>
      <c r="L4018" s="8" t="s">
        <v>217</v>
      </c>
      <c r="M4018" s="16">
        <f>SUM_DATA[[#This Row],[TOTAL Cost]]-SUM_DATA[[#This Row],[MATERIAL Cost]]</f>
        <v>2041.08</v>
      </c>
      <c r="N4018" s="16">
        <f>IFERROR(SUM_DATA[[#This Row],[MAT C.]], 0)</f>
        <v>0</v>
      </c>
      <c r="O4018" s="16" t="e">
        <f>VLOOKUP(SUM_DATA[[#This Row],[Work Order]],'[2]MAT DETAIL'!$D:$L,8,FALSE)</f>
        <v>#N/A</v>
      </c>
      <c r="P4018" s="17">
        <v>2041.08</v>
      </c>
      <c r="Q4018" s="67" t="s">
        <v>25</v>
      </c>
      <c r="R4018" s="67"/>
      <c r="S4018" s="67"/>
    </row>
    <row r="4019" spans="4:19" ht="15">
      <c r="D4019" s="4">
        <v>620117</v>
      </c>
      <c r="E4019" s="38">
        <v>44348</v>
      </c>
      <c r="F4019" s="38">
        <v>44348</v>
      </c>
      <c r="G4019" s="62">
        <v>0.5</v>
      </c>
      <c r="H4019" s="4">
        <v>3111884</v>
      </c>
      <c r="I4019" s="28" t="s">
        <v>26</v>
      </c>
      <c r="J4019" s="44" t="s">
        <v>405</v>
      </c>
      <c r="K4019" s="8" t="s">
        <v>33</v>
      </c>
      <c r="L4019" s="8" t="s">
        <v>39</v>
      </c>
      <c r="M4019" s="16">
        <f>SUM_DATA[[#This Row],[TOTAL Cost]]-SUM_DATA[[#This Row],[MATERIAL Cost]]</f>
        <v>2041.08</v>
      </c>
      <c r="N4019" s="16">
        <f>IFERROR(SUM_DATA[[#This Row],[MAT C.]], 0)</f>
        <v>0</v>
      </c>
      <c r="O4019" s="16" t="e">
        <f>VLOOKUP(SUM_DATA[[#This Row],[Work Order]],'[2]MAT DETAIL'!$D:$L,8,FALSE)</f>
        <v>#N/A</v>
      </c>
      <c r="P4019" s="17">
        <v>2041.08</v>
      </c>
      <c r="Q4019" s="67" t="s">
        <v>25</v>
      </c>
      <c r="R4019" s="67"/>
      <c r="S4019" s="67"/>
    </row>
    <row r="4020" spans="4:19" ht="15">
      <c r="D4020" s="4">
        <v>620118</v>
      </c>
      <c r="E4020" s="38">
        <v>44348</v>
      </c>
      <c r="F4020" s="38">
        <v>44348</v>
      </c>
      <c r="G4020" s="62">
        <v>6</v>
      </c>
      <c r="H4020" s="4">
        <v>3111885</v>
      </c>
      <c r="I4020" s="28" t="s">
        <v>26</v>
      </c>
      <c r="J4020" s="44" t="s">
        <v>86</v>
      </c>
      <c r="K4020" s="8" t="s">
        <v>36</v>
      </c>
      <c r="L4020" s="8" t="s">
        <v>47</v>
      </c>
      <c r="M4020" s="16">
        <f>SUM_DATA[[#This Row],[TOTAL Cost]]-SUM_DATA[[#This Row],[MATERIAL Cost]]</f>
        <v>924.34</v>
      </c>
      <c r="N4020" s="16">
        <f>IFERROR(SUM_DATA[[#This Row],[MAT C.]], 0)</f>
        <v>0</v>
      </c>
      <c r="O4020" s="16" t="e">
        <f>VLOOKUP(SUM_DATA[[#This Row],[Work Order]],'[2]MAT DETAIL'!$D:$L,8,FALSE)</f>
        <v>#N/A</v>
      </c>
      <c r="P4020" s="17">
        <v>924.34</v>
      </c>
      <c r="Q4020" s="67" t="s">
        <v>25</v>
      </c>
      <c r="R4020" s="67"/>
      <c r="S4020" s="67"/>
    </row>
    <row r="4021" spans="4:19" ht="15">
      <c r="D4021" s="4">
        <v>620106</v>
      </c>
      <c r="E4021" s="38">
        <v>44348</v>
      </c>
      <c r="F4021" s="38">
        <v>44348</v>
      </c>
      <c r="G4021" s="62">
        <v>1</v>
      </c>
      <c r="H4021" s="4">
        <v>3111886</v>
      </c>
      <c r="I4021" s="28" t="s">
        <v>26</v>
      </c>
      <c r="J4021" s="44" t="s">
        <v>228</v>
      </c>
      <c r="K4021" s="8" t="s">
        <v>33</v>
      </c>
      <c r="L4021" s="8" t="s">
        <v>39</v>
      </c>
      <c r="M4021" s="16">
        <f>SUM_DATA[[#This Row],[TOTAL Cost]]-SUM_DATA[[#This Row],[MATERIAL Cost]]</f>
        <v>9041.0800000000017</v>
      </c>
      <c r="N4021" s="16">
        <f>IFERROR(SUM_DATA[[#This Row],[MAT C.]], 0)</f>
        <v>27600</v>
      </c>
      <c r="O4021" s="16">
        <f>VLOOKUP(SUM_DATA[[#This Row],[Work Order]],'[2]MAT DETAIL'!$D:$L,8,FALSE)</f>
        <v>27600</v>
      </c>
      <c r="P4021" s="17">
        <v>36641.08</v>
      </c>
      <c r="Q4021" s="67" t="s">
        <v>25</v>
      </c>
      <c r="R4021" s="67"/>
      <c r="S4021" s="67"/>
    </row>
    <row r="4022" spans="4:19" ht="15">
      <c r="D4022" s="4">
        <v>620122</v>
      </c>
      <c r="E4022" s="38">
        <v>44348</v>
      </c>
      <c r="F4022" s="38">
        <v>44348</v>
      </c>
      <c r="G4022" s="62">
        <v>0.5</v>
      </c>
      <c r="H4022" s="4">
        <v>3111887</v>
      </c>
      <c r="I4022" s="28" t="s">
        <v>26</v>
      </c>
      <c r="J4022" s="44" t="s">
        <v>427</v>
      </c>
      <c r="K4022" s="8" t="s">
        <v>67</v>
      </c>
      <c r="L4022" s="8" t="s">
        <v>88</v>
      </c>
      <c r="M4022" s="16">
        <f>SUM_DATA[[#This Row],[TOTAL Cost]]-SUM_DATA[[#This Row],[MATERIAL Cost]]</f>
        <v>2041.08</v>
      </c>
      <c r="N4022" s="16">
        <f>IFERROR(SUM_DATA[[#This Row],[MAT C.]], 0)</f>
        <v>0</v>
      </c>
      <c r="O4022" s="16" t="e">
        <f>VLOOKUP(SUM_DATA[[#This Row],[Work Order]],'[2]MAT DETAIL'!$D:$L,8,FALSE)</f>
        <v>#N/A</v>
      </c>
      <c r="P4022" s="17">
        <v>2041.08</v>
      </c>
      <c r="Q4022" s="67" t="s">
        <v>25</v>
      </c>
      <c r="R4022" s="67"/>
      <c r="S4022" s="67"/>
    </row>
    <row r="4023" spans="4:19" ht="15">
      <c r="D4023" s="4">
        <v>620112</v>
      </c>
      <c r="E4023" s="38">
        <v>44348</v>
      </c>
      <c r="F4023" s="38">
        <v>44348</v>
      </c>
      <c r="G4023" s="62">
        <v>1</v>
      </c>
      <c r="H4023" s="4">
        <v>3111888</v>
      </c>
      <c r="I4023" s="28" t="s">
        <v>26</v>
      </c>
      <c r="J4023" s="44" t="s">
        <v>427</v>
      </c>
      <c r="K4023" s="8" t="s">
        <v>67</v>
      </c>
      <c r="L4023" s="8" t="s">
        <v>88</v>
      </c>
      <c r="M4023" s="16">
        <f>SUM_DATA[[#This Row],[TOTAL Cost]]-SUM_DATA[[#This Row],[MATERIAL Cost]]</f>
        <v>2041.08</v>
      </c>
      <c r="N4023" s="16">
        <f>IFERROR(SUM_DATA[[#This Row],[MAT C.]], 0)</f>
        <v>0</v>
      </c>
      <c r="O4023" s="16" t="e">
        <f>VLOOKUP(SUM_DATA[[#This Row],[Work Order]],'[2]MAT DETAIL'!$D:$L,8,FALSE)</f>
        <v>#N/A</v>
      </c>
      <c r="P4023" s="17">
        <v>2041.08</v>
      </c>
      <c r="Q4023" s="67" t="s">
        <v>25</v>
      </c>
      <c r="R4023" s="67"/>
      <c r="S4023" s="67"/>
    </row>
    <row r="4024" spans="4:19" ht="15">
      <c r="D4024" s="4">
        <v>620106</v>
      </c>
      <c r="E4024" s="38">
        <v>44348</v>
      </c>
      <c r="F4024" s="38">
        <v>44348</v>
      </c>
      <c r="G4024" s="62">
        <v>0.5</v>
      </c>
      <c r="H4024" s="4">
        <v>3111889</v>
      </c>
      <c r="I4024" s="28" t="s">
        <v>26</v>
      </c>
      <c r="J4024" s="44" t="s">
        <v>139</v>
      </c>
      <c r="K4024" s="8" t="s">
        <v>82</v>
      </c>
      <c r="L4024" s="8" t="s">
        <v>140</v>
      </c>
      <c r="M4024" s="16">
        <f>SUM_DATA[[#This Row],[TOTAL Cost]]-SUM_DATA[[#This Row],[MATERIAL Cost]]</f>
        <v>2041.08</v>
      </c>
      <c r="N4024" s="16">
        <f>IFERROR(SUM_DATA[[#This Row],[MAT C.]], 0)</f>
        <v>0</v>
      </c>
      <c r="O4024" s="16" t="e">
        <f>VLOOKUP(SUM_DATA[[#This Row],[Work Order]],'[2]MAT DETAIL'!$D:$L,8,FALSE)</f>
        <v>#N/A</v>
      </c>
      <c r="P4024" s="17">
        <v>2041.08</v>
      </c>
      <c r="Q4024" s="67" t="s">
        <v>25</v>
      </c>
      <c r="R4024" s="67"/>
      <c r="S4024" s="67"/>
    </row>
    <row r="4025" spans="4:19" ht="15">
      <c r="D4025" s="4">
        <v>620112</v>
      </c>
      <c r="E4025" s="38">
        <v>44348</v>
      </c>
      <c r="F4025" s="38">
        <v>44348</v>
      </c>
      <c r="G4025" s="62">
        <v>1</v>
      </c>
      <c r="H4025" s="4">
        <v>3111890</v>
      </c>
      <c r="I4025" s="28" t="s">
        <v>26</v>
      </c>
      <c r="J4025" s="44" t="s">
        <v>86</v>
      </c>
      <c r="K4025" s="8" t="s">
        <v>36</v>
      </c>
      <c r="L4025" s="8" t="s">
        <v>47</v>
      </c>
      <c r="M4025" s="16">
        <f>SUM_DATA[[#This Row],[TOTAL Cost]]-SUM_DATA[[#This Row],[MATERIAL Cost]]</f>
        <v>2041.08</v>
      </c>
      <c r="N4025" s="16">
        <f>IFERROR(SUM_DATA[[#This Row],[MAT C.]], 0)</f>
        <v>0</v>
      </c>
      <c r="O4025" s="16" t="e">
        <f>VLOOKUP(SUM_DATA[[#This Row],[Work Order]],'[2]MAT DETAIL'!$D:$L,8,FALSE)</f>
        <v>#N/A</v>
      </c>
      <c r="P4025" s="17">
        <v>2041.08</v>
      </c>
      <c r="Q4025" s="67" t="s">
        <v>25</v>
      </c>
      <c r="R4025" s="67"/>
      <c r="S4025" s="67"/>
    </row>
    <row r="4026" spans="4:19" ht="15">
      <c r="D4026" s="4">
        <v>620117</v>
      </c>
      <c r="E4026" s="38">
        <v>44348</v>
      </c>
      <c r="F4026" s="38">
        <v>44348</v>
      </c>
      <c r="G4026" s="62">
        <v>1</v>
      </c>
      <c r="H4026" s="4">
        <v>3111892</v>
      </c>
      <c r="I4026" s="28" t="s">
        <v>26</v>
      </c>
      <c r="J4026" s="44" t="s">
        <v>427</v>
      </c>
      <c r="K4026" s="8" t="s">
        <v>67</v>
      </c>
      <c r="L4026" s="8" t="s">
        <v>88</v>
      </c>
      <c r="M4026" s="16">
        <f>SUM_DATA[[#This Row],[TOTAL Cost]]-SUM_DATA[[#This Row],[MATERIAL Cost]]</f>
        <v>2041.08</v>
      </c>
      <c r="N4026" s="16">
        <f>IFERROR(SUM_DATA[[#This Row],[MAT C.]], 0)</f>
        <v>0</v>
      </c>
      <c r="O4026" s="16" t="e">
        <f>VLOOKUP(SUM_DATA[[#This Row],[Work Order]],'[2]MAT DETAIL'!$D:$L,8,FALSE)</f>
        <v>#N/A</v>
      </c>
      <c r="P4026" s="17">
        <v>2041.08</v>
      </c>
      <c r="Q4026" s="67" t="s">
        <v>25</v>
      </c>
      <c r="R4026" s="67"/>
      <c r="S4026" s="67"/>
    </row>
    <row r="4027" spans="4:19" ht="15">
      <c r="D4027" s="4">
        <v>620106</v>
      </c>
      <c r="E4027" s="38">
        <v>44348</v>
      </c>
      <c r="F4027" s="38">
        <v>44348</v>
      </c>
      <c r="G4027" s="62">
        <v>8</v>
      </c>
      <c r="H4027" s="4">
        <v>3111893</v>
      </c>
      <c r="I4027" s="28" t="s">
        <v>26</v>
      </c>
      <c r="J4027" s="44" t="s">
        <v>101</v>
      </c>
      <c r="K4027" s="8" t="s">
        <v>59</v>
      </c>
      <c r="L4027" s="8" t="s">
        <v>98</v>
      </c>
      <c r="M4027" s="16">
        <f>SUM_DATA[[#This Row],[TOTAL Cost]]-SUM_DATA[[#This Row],[MATERIAL Cost]]</f>
        <v>2120.85</v>
      </c>
      <c r="N4027" s="16">
        <f>IFERROR(SUM_DATA[[#This Row],[MAT C.]], 0)</f>
        <v>0</v>
      </c>
      <c r="O4027" s="16" t="e">
        <f>VLOOKUP(SUM_DATA[[#This Row],[Work Order]],'[2]MAT DETAIL'!$D:$L,8,FALSE)</f>
        <v>#N/A</v>
      </c>
      <c r="P4027" s="17">
        <v>2120.85</v>
      </c>
      <c r="Q4027" s="67" t="s">
        <v>25</v>
      </c>
      <c r="R4027" s="67"/>
      <c r="S4027" s="67"/>
    </row>
    <row r="4028" spans="4:19" ht="15">
      <c r="D4028" s="4">
        <v>620122</v>
      </c>
      <c r="E4028" s="38">
        <v>44348</v>
      </c>
      <c r="F4028" s="38">
        <v>44348</v>
      </c>
      <c r="G4028" s="62">
        <v>30.5</v>
      </c>
      <c r="H4028" s="4">
        <v>3111894</v>
      </c>
      <c r="I4028" s="28" t="s">
        <v>26</v>
      </c>
      <c r="J4028" s="44" t="s">
        <v>354</v>
      </c>
      <c r="K4028" s="8" t="s">
        <v>36</v>
      </c>
      <c r="L4028" s="10" t="s">
        <v>37</v>
      </c>
      <c r="M4028" s="16">
        <f>SUM_DATA[[#This Row],[TOTAL Cost]]-SUM_DATA[[#This Row],[MATERIAL Cost]]</f>
        <v>4435.53</v>
      </c>
      <c r="N4028" s="16">
        <f>IFERROR(SUM_DATA[[#This Row],[MAT C.]], 0)</f>
        <v>0</v>
      </c>
      <c r="O4028" s="16" t="e">
        <f>VLOOKUP(SUM_DATA[[#This Row],[Work Order]],'[2]MAT DETAIL'!$D:$L,8,FALSE)</f>
        <v>#N/A</v>
      </c>
      <c r="P4028" s="17">
        <v>4435.53</v>
      </c>
      <c r="Q4028" s="67" t="s">
        <v>25</v>
      </c>
      <c r="R4028" s="67"/>
      <c r="S4028" s="67"/>
    </row>
    <row r="4029" spans="4:19" ht="15">
      <c r="D4029" s="4">
        <v>620118</v>
      </c>
      <c r="E4029" s="38">
        <v>44348</v>
      </c>
      <c r="F4029" s="38">
        <v>44348</v>
      </c>
      <c r="G4029" s="62">
        <v>0.5</v>
      </c>
      <c r="H4029" s="4">
        <v>3111895</v>
      </c>
      <c r="I4029" s="28" t="s">
        <v>26</v>
      </c>
      <c r="J4029" s="44" t="s">
        <v>72</v>
      </c>
      <c r="K4029" s="8" t="s">
        <v>36</v>
      </c>
      <c r="L4029" s="10" t="s">
        <v>37</v>
      </c>
      <c r="M4029" s="16">
        <f>SUM_DATA[[#This Row],[TOTAL Cost]]-SUM_DATA[[#This Row],[MATERIAL Cost]]</f>
        <v>2041.08</v>
      </c>
      <c r="N4029" s="16">
        <f>IFERROR(SUM_DATA[[#This Row],[MAT C.]], 0)</f>
        <v>0</v>
      </c>
      <c r="O4029" s="16" t="e">
        <f>VLOOKUP(SUM_DATA[[#This Row],[Work Order]],'[2]MAT DETAIL'!$D:$L,8,FALSE)</f>
        <v>#N/A</v>
      </c>
      <c r="P4029" s="17">
        <v>2041.08</v>
      </c>
      <c r="Q4029" s="67" t="s">
        <v>25</v>
      </c>
      <c r="R4029" s="67"/>
      <c r="S4029" s="67"/>
    </row>
    <row r="4030" spans="4:19" ht="15">
      <c r="D4030" s="4">
        <v>620104</v>
      </c>
      <c r="E4030" s="38">
        <v>44348</v>
      </c>
      <c r="F4030" s="38">
        <v>44348</v>
      </c>
      <c r="G4030" s="62"/>
      <c r="H4030" s="4">
        <v>3112005</v>
      </c>
      <c r="I4030" s="28" t="s">
        <v>26</v>
      </c>
      <c r="J4030" s="44" t="s">
        <v>1188</v>
      </c>
      <c r="K4030" s="8" t="s">
        <v>36</v>
      </c>
      <c r="L4030" s="8" t="s">
        <v>47</v>
      </c>
      <c r="M4030" s="16">
        <f>SUM_DATA[[#This Row],[TOTAL Cost]]-SUM_DATA[[#This Row],[MATERIAL Cost]]</f>
        <v>1020.5399999999936</v>
      </c>
      <c r="N4030" s="16">
        <f>IFERROR(SUM_DATA[[#This Row],[MAT C.]], 0)</f>
        <v>92500</v>
      </c>
      <c r="O4030" s="16">
        <f>VLOOKUP(SUM_DATA[[#This Row],[Work Order]],'[2]MAT DETAIL'!$D:$L,8,FALSE)</f>
        <v>92500</v>
      </c>
      <c r="P4030" s="17">
        <v>93520.54</v>
      </c>
      <c r="Q4030" s="67" t="s">
        <v>21</v>
      </c>
      <c r="R4030" s="67"/>
      <c r="S4030" s="67"/>
    </row>
    <row r="4031" spans="4:19" ht="15">
      <c r="D4031" s="4">
        <v>620109</v>
      </c>
      <c r="E4031" s="38">
        <v>44348</v>
      </c>
      <c r="F4031" s="38">
        <v>44348</v>
      </c>
      <c r="G4031" s="62"/>
      <c r="H4031" s="4">
        <v>3112009</v>
      </c>
      <c r="I4031" s="28" t="s">
        <v>26</v>
      </c>
      <c r="J4031" s="44" t="s">
        <v>1188</v>
      </c>
      <c r="K4031" s="8" t="s">
        <v>36</v>
      </c>
      <c r="L4031" s="12" t="s">
        <v>47</v>
      </c>
      <c r="M4031" s="16">
        <f>SUM_DATA[[#This Row],[TOTAL Cost]]-SUM_DATA[[#This Row],[MATERIAL Cost]]</f>
        <v>510.27000000000407</v>
      </c>
      <c r="N4031" s="16">
        <f>IFERROR(SUM_DATA[[#This Row],[MAT C.]], 0)</f>
        <v>92500</v>
      </c>
      <c r="O4031" s="16">
        <f>VLOOKUP(SUM_DATA[[#This Row],[Work Order]],'[2]MAT DETAIL'!$D:$L,8,FALSE)</f>
        <v>92500</v>
      </c>
      <c r="P4031" s="17">
        <v>93010.27</v>
      </c>
      <c r="Q4031" s="67" t="s">
        <v>21</v>
      </c>
      <c r="R4031" s="67"/>
      <c r="S4031" s="67"/>
    </row>
    <row r="4032" spans="4:19" ht="15">
      <c r="D4032" s="4">
        <v>620118</v>
      </c>
      <c r="E4032" s="38">
        <v>44348</v>
      </c>
      <c r="F4032" s="38">
        <v>44348</v>
      </c>
      <c r="G4032" s="62"/>
      <c r="H4032" s="4">
        <v>3112011</v>
      </c>
      <c r="I4032" s="28" t="s">
        <v>26</v>
      </c>
      <c r="J4032" s="44" t="s">
        <v>1188</v>
      </c>
      <c r="K4032" s="8" t="s">
        <v>36</v>
      </c>
      <c r="L4032" s="8" t="s">
        <v>47</v>
      </c>
      <c r="M4032" s="16">
        <f>SUM_DATA[[#This Row],[TOTAL Cost]]-SUM_DATA[[#This Row],[MATERIAL Cost]]</f>
        <v>510.27000000000407</v>
      </c>
      <c r="N4032" s="16">
        <f>IFERROR(SUM_DATA[[#This Row],[MAT C.]], 0)</f>
        <v>92500</v>
      </c>
      <c r="O4032" s="16">
        <f>VLOOKUP(SUM_DATA[[#This Row],[Work Order]],'[2]MAT DETAIL'!$D:$L,8,FALSE)</f>
        <v>92500</v>
      </c>
      <c r="P4032" s="17">
        <v>93010.27</v>
      </c>
      <c r="Q4032" s="67" t="s">
        <v>21</v>
      </c>
      <c r="R4032" s="67"/>
      <c r="S4032" s="67"/>
    </row>
    <row r="4033" spans="4:19" ht="15">
      <c r="D4033" s="4">
        <v>620122</v>
      </c>
      <c r="E4033" s="38">
        <v>44348</v>
      </c>
      <c r="F4033" s="38">
        <v>44348</v>
      </c>
      <c r="G4033" s="62"/>
      <c r="H4033" s="4">
        <v>3112013</v>
      </c>
      <c r="I4033" s="28" t="s">
        <v>26</v>
      </c>
      <c r="J4033" s="44" t="s">
        <v>1188</v>
      </c>
      <c r="K4033" s="8" t="s">
        <v>36</v>
      </c>
      <c r="L4033" s="8" t="s">
        <v>47</v>
      </c>
      <c r="M4033" s="16">
        <f>SUM_DATA[[#This Row],[TOTAL Cost]]-SUM_DATA[[#This Row],[MATERIAL Cost]]</f>
        <v>510.27000000000407</v>
      </c>
      <c r="N4033" s="16">
        <f>IFERROR(SUM_DATA[[#This Row],[MAT C.]], 0)</f>
        <v>92500</v>
      </c>
      <c r="O4033" s="16">
        <f>VLOOKUP(SUM_DATA[[#This Row],[Work Order]],'[2]MAT DETAIL'!$D:$L,8,FALSE)</f>
        <v>92500</v>
      </c>
      <c r="P4033" s="17">
        <v>93010.27</v>
      </c>
      <c r="Q4033" s="67" t="s">
        <v>21</v>
      </c>
      <c r="R4033" s="67"/>
      <c r="S4033" s="67"/>
    </row>
    <row r="4034" spans="4:19" ht="15">
      <c r="D4034" s="4">
        <v>620124</v>
      </c>
      <c r="E4034" s="38">
        <v>44348</v>
      </c>
      <c r="F4034" s="38">
        <v>44348</v>
      </c>
      <c r="G4034" s="62"/>
      <c r="H4034" s="4">
        <v>3112014</v>
      </c>
      <c r="I4034" s="28" t="s">
        <v>26</v>
      </c>
      <c r="J4034" s="44" t="s">
        <v>1188</v>
      </c>
      <c r="K4034" s="8" t="s">
        <v>36</v>
      </c>
      <c r="L4034" s="8" t="s">
        <v>47</v>
      </c>
      <c r="M4034" s="16">
        <f>SUM_DATA[[#This Row],[TOTAL Cost]]-SUM_DATA[[#This Row],[MATERIAL Cost]]</f>
        <v>510.27000000000407</v>
      </c>
      <c r="N4034" s="16">
        <f>IFERROR(SUM_DATA[[#This Row],[MAT C.]], 0)</f>
        <v>92500</v>
      </c>
      <c r="O4034" s="16">
        <f>VLOOKUP(SUM_DATA[[#This Row],[Work Order]],'[2]MAT DETAIL'!$D:$L,8,FALSE)</f>
        <v>92500</v>
      </c>
      <c r="P4034" s="17">
        <v>93010.27</v>
      </c>
      <c r="Q4034" s="67" t="s">
        <v>21</v>
      </c>
      <c r="R4034" s="67"/>
      <c r="S4034" s="67"/>
    </row>
    <row r="4035" spans="4:19" ht="15">
      <c r="D4035" s="4">
        <v>620107</v>
      </c>
      <c r="E4035" s="38">
        <v>44348</v>
      </c>
      <c r="F4035" s="38">
        <v>44349</v>
      </c>
      <c r="G4035" s="62"/>
      <c r="H4035" s="4">
        <v>3112028</v>
      </c>
      <c r="I4035" s="28" t="s">
        <v>31</v>
      </c>
      <c r="J4035" s="44" t="s">
        <v>1189</v>
      </c>
      <c r="K4035" s="8" t="s">
        <v>36</v>
      </c>
      <c r="L4035" s="12" t="s">
        <v>53</v>
      </c>
      <c r="M4035" s="16">
        <f>SUM_DATA[[#This Row],[TOTAL Cost]]-SUM_DATA[[#This Row],[MATERIAL Cost]]</f>
        <v>1360.43</v>
      </c>
      <c r="N4035" s="16">
        <f>IFERROR(SUM_DATA[[#This Row],[MAT C.]], 0)</f>
        <v>0</v>
      </c>
      <c r="O4035" s="16" t="e">
        <f>VLOOKUP(SUM_DATA[[#This Row],[Work Order]],'[2]MAT DETAIL'!$D:$L,8,FALSE)</f>
        <v>#N/A</v>
      </c>
      <c r="P4035" s="17">
        <v>1360.43</v>
      </c>
      <c r="Q4035" s="67" t="s">
        <v>25</v>
      </c>
      <c r="R4035" s="67"/>
      <c r="S4035" s="67"/>
    </row>
    <row r="4036" spans="4:19" ht="15">
      <c r="D4036" s="4">
        <v>620106</v>
      </c>
      <c r="E4036" s="38">
        <v>44348</v>
      </c>
      <c r="F4036" s="38">
        <v>44349</v>
      </c>
      <c r="G4036" s="62"/>
      <c r="H4036" s="4">
        <v>3112029</v>
      </c>
      <c r="I4036" s="28" t="s">
        <v>31</v>
      </c>
      <c r="J4036" s="44" t="s">
        <v>1190</v>
      </c>
      <c r="K4036" s="8" t="s">
        <v>36</v>
      </c>
      <c r="L4036" s="12" t="s">
        <v>53</v>
      </c>
      <c r="M4036" s="16">
        <f>SUM_DATA[[#This Row],[TOTAL Cost]]-SUM_DATA[[#This Row],[MATERIAL Cost]]</f>
        <v>3531.66</v>
      </c>
      <c r="N4036" s="16">
        <f>IFERROR(SUM_DATA[[#This Row],[MAT C.]], 0)</f>
        <v>0</v>
      </c>
      <c r="O4036" s="16" t="e">
        <f>VLOOKUP(SUM_DATA[[#This Row],[Work Order]],'[2]MAT DETAIL'!$D:$L,8,FALSE)</f>
        <v>#N/A</v>
      </c>
      <c r="P4036" s="17">
        <v>3531.66</v>
      </c>
      <c r="Q4036" s="67" t="s">
        <v>25</v>
      </c>
      <c r="R4036" s="67"/>
      <c r="S4036" s="67"/>
    </row>
    <row r="4037" spans="4:19" ht="15">
      <c r="D4037" s="4">
        <v>620113</v>
      </c>
      <c r="E4037" s="38">
        <v>44349</v>
      </c>
      <c r="F4037" s="38">
        <v>44349</v>
      </c>
      <c r="G4037" s="62"/>
      <c r="H4037" s="4">
        <v>3112356</v>
      </c>
      <c r="I4037" s="28" t="s">
        <v>31</v>
      </c>
      <c r="J4037" s="44" t="s">
        <v>1191</v>
      </c>
      <c r="K4037" s="8" t="s">
        <v>33</v>
      </c>
      <c r="L4037" s="12" t="s">
        <v>180</v>
      </c>
      <c r="M4037" s="16">
        <f>SUM_DATA[[#This Row],[TOTAL Cost]]-SUM_DATA[[#This Row],[MATERIAL Cost]]</f>
        <v>1360.43</v>
      </c>
      <c r="N4037" s="16">
        <f>IFERROR(SUM_DATA[[#This Row],[MAT C.]], 0)</f>
        <v>0</v>
      </c>
      <c r="O4037" s="16" t="e">
        <f>VLOOKUP(SUM_DATA[[#This Row],[Work Order]],'[2]MAT DETAIL'!$D:$L,8,FALSE)</f>
        <v>#N/A</v>
      </c>
      <c r="P4037" s="17">
        <v>1360.43</v>
      </c>
      <c r="Q4037" s="67" t="s">
        <v>25</v>
      </c>
      <c r="R4037" s="67"/>
      <c r="S4037" s="67"/>
    </row>
    <row r="4038" spans="4:19" ht="15">
      <c r="D4038" s="4">
        <v>620113</v>
      </c>
      <c r="E4038" s="38">
        <v>44349</v>
      </c>
      <c r="F4038" s="38">
        <v>44349</v>
      </c>
      <c r="G4038" s="62"/>
      <c r="H4038" s="4">
        <v>3112373</v>
      </c>
      <c r="I4038" s="28" t="s">
        <v>26</v>
      </c>
      <c r="J4038" s="44" t="s">
        <v>1192</v>
      </c>
      <c r="K4038" s="8" t="s">
        <v>59</v>
      </c>
      <c r="L4038" s="8" t="s">
        <v>47</v>
      </c>
      <c r="M4038" s="16">
        <f>SUM_DATA[[#This Row],[TOTAL Cost]]-SUM_DATA[[#This Row],[MATERIAL Cost]]</f>
        <v>56800</v>
      </c>
      <c r="N4038" s="16">
        <f>IFERROR(SUM_DATA[[#This Row],[MAT C.]], 0)</f>
        <v>0</v>
      </c>
      <c r="O4038" s="16" t="e">
        <f>VLOOKUP(SUM_DATA[[#This Row],[Work Order]],'[2]MAT DETAIL'!$D:$L,8,FALSE)</f>
        <v>#N/A</v>
      </c>
      <c r="P4038" s="17">
        <v>56800</v>
      </c>
      <c r="Q4038" s="67" t="s">
        <v>21</v>
      </c>
      <c r="R4038" s="67"/>
      <c r="S4038" s="67"/>
    </row>
    <row r="4039" spans="4:19" ht="15">
      <c r="D4039" s="4">
        <v>620113</v>
      </c>
      <c r="E4039" s="38">
        <v>44351</v>
      </c>
      <c r="F4039" s="38">
        <v>44351</v>
      </c>
      <c r="G4039" s="62"/>
      <c r="H4039" s="4">
        <v>3114501</v>
      </c>
      <c r="I4039" s="28" t="s">
        <v>26</v>
      </c>
      <c r="J4039" s="44" t="s">
        <v>1020</v>
      </c>
      <c r="K4039" s="8" t="s">
        <v>59</v>
      </c>
      <c r="L4039" s="8" t="s">
        <v>56</v>
      </c>
      <c r="M4039" s="16">
        <f>SUM_DATA[[#This Row],[TOTAL Cost]]-SUM_DATA[[#This Row],[MATERIAL Cost]]</f>
        <v>116500</v>
      </c>
      <c r="N4039" s="16">
        <f>IFERROR(SUM_DATA[[#This Row],[MAT C.]], 0)</f>
        <v>0</v>
      </c>
      <c r="O4039" s="16" t="e">
        <f>VLOOKUP(SUM_DATA[[#This Row],[Work Order]],'[2]MAT DETAIL'!$D:$L,8,FALSE)</f>
        <v>#N/A</v>
      </c>
      <c r="P4039" s="17">
        <v>116500</v>
      </c>
      <c r="Q4039" s="67" t="s">
        <v>21</v>
      </c>
      <c r="R4039" s="67"/>
      <c r="S4039" s="67"/>
    </row>
    <row r="4040" spans="4:19" ht="15">
      <c r="D4040" s="4">
        <v>620124</v>
      </c>
      <c r="E4040" s="38">
        <v>44351</v>
      </c>
      <c r="F4040" s="38">
        <v>44351</v>
      </c>
      <c r="G4040" s="62"/>
      <c r="H4040" s="4">
        <v>3114502</v>
      </c>
      <c r="I4040" s="28" t="s">
        <v>26</v>
      </c>
      <c r="J4040" s="44" t="s">
        <v>1020</v>
      </c>
      <c r="K4040" s="8" t="s">
        <v>59</v>
      </c>
      <c r="L4040" s="8" t="s">
        <v>56</v>
      </c>
      <c r="M4040" s="16">
        <f>SUM_DATA[[#This Row],[TOTAL Cost]]-SUM_DATA[[#This Row],[MATERIAL Cost]]</f>
        <v>116500</v>
      </c>
      <c r="N4040" s="16">
        <f>IFERROR(SUM_DATA[[#This Row],[MAT C.]], 0)</f>
        <v>0</v>
      </c>
      <c r="O4040" s="16" t="e">
        <f>VLOOKUP(SUM_DATA[[#This Row],[Work Order]],'[2]MAT DETAIL'!$D:$L,8,FALSE)</f>
        <v>#N/A</v>
      </c>
      <c r="P4040" s="17">
        <v>116500</v>
      </c>
      <c r="Q4040" s="67" t="s">
        <v>21</v>
      </c>
      <c r="R4040" s="67"/>
      <c r="S4040" s="67"/>
    </row>
    <row r="4041" spans="4:19" ht="15">
      <c r="D4041" s="4">
        <v>620105</v>
      </c>
      <c r="E4041" s="38">
        <v>44351</v>
      </c>
      <c r="F4041" s="38">
        <v>44351</v>
      </c>
      <c r="G4041" s="62">
        <v>0.5</v>
      </c>
      <c r="H4041" s="4">
        <v>3114798</v>
      </c>
      <c r="I4041" s="28" t="s">
        <v>26</v>
      </c>
      <c r="J4041" s="44" t="s">
        <v>487</v>
      </c>
      <c r="K4041" s="8" t="s">
        <v>67</v>
      </c>
      <c r="L4041" s="8" t="s">
        <v>150</v>
      </c>
      <c r="M4041" s="16">
        <f>SUM_DATA[[#This Row],[TOTAL Cost]]-SUM_DATA[[#This Row],[MATERIAL Cost]]</f>
        <v>2041.08</v>
      </c>
      <c r="N4041" s="16">
        <f>IFERROR(SUM_DATA[[#This Row],[MAT C.]], 0)</f>
        <v>0</v>
      </c>
      <c r="O4041" s="16" t="e">
        <f>VLOOKUP(SUM_DATA[[#This Row],[Work Order]],'[2]MAT DETAIL'!$D:$L,8,FALSE)</f>
        <v>#N/A</v>
      </c>
      <c r="P4041" s="17">
        <v>2041.08</v>
      </c>
      <c r="Q4041" s="67" t="s">
        <v>25</v>
      </c>
      <c r="R4041" s="67"/>
      <c r="S4041" s="67"/>
    </row>
    <row r="4042" spans="4:19" ht="15">
      <c r="D4042" s="4">
        <v>620105</v>
      </c>
      <c r="E4042" s="38">
        <v>44351</v>
      </c>
      <c r="F4042" s="38">
        <v>44351</v>
      </c>
      <c r="G4042" s="62">
        <v>0.5</v>
      </c>
      <c r="H4042" s="4">
        <v>3114801</v>
      </c>
      <c r="I4042" s="28" t="s">
        <v>26</v>
      </c>
      <c r="J4042" s="44" t="s">
        <v>94</v>
      </c>
      <c r="K4042" s="12" t="s">
        <v>47</v>
      </c>
      <c r="L4042" s="8" t="s">
        <v>74</v>
      </c>
      <c r="M4042" s="16">
        <f>SUM_DATA[[#This Row],[TOTAL Cost]]-SUM_DATA[[#This Row],[MATERIAL Cost]]</f>
        <v>2041.08</v>
      </c>
      <c r="N4042" s="16">
        <f>IFERROR(SUM_DATA[[#This Row],[MAT C.]], 0)</f>
        <v>0</v>
      </c>
      <c r="O4042" s="16" t="e">
        <f>VLOOKUP(SUM_DATA[[#This Row],[Work Order]],'[2]MAT DETAIL'!$D:$L,8,FALSE)</f>
        <v>#N/A</v>
      </c>
      <c r="P4042" s="17">
        <v>2041.08</v>
      </c>
      <c r="Q4042" s="67" t="s">
        <v>25</v>
      </c>
      <c r="R4042" s="67"/>
      <c r="S4042" s="67"/>
    </row>
    <row r="4043" spans="4:19" ht="15">
      <c r="D4043" s="4">
        <v>620118</v>
      </c>
      <c r="E4043" s="38">
        <v>44351</v>
      </c>
      <c r="F4043" s="38">
        <v>44351</v>
      </c>
      <c r="G4043" s="62">
        <v>28.5</v>
      </c>
      <c r="H4043" s="4">
        <v>3114804</v>
      </c>
      <c r="I4043" s="28" t="s">
        <v>26</v>
      </c>
      <c r="J4043" s="44" t="s">
        <v>72</v>
      </c>
      <c r="K4043" s="8" t="s">
        <v>36</v>
      </c>
      <c r="L4043" s="10" t="s">
        <v>37</v>
      </c>
      <c r="M4043" s="16">
        <f>SUM_DATA[[#This Row],[TOTAL Cost]]-SUM_DATA[[#This Row],[MATERIAL Cost]]</f>
        <v>3493.44</v>
      </c>
      <c r="N4043" s="16">
        <f>IFERROR(SUM_DATA[[#This Row],[MAT C.]], 0)</f>
        <v>0</v>
      </c>
      <c r="O4043" s="16" t="e">
        <f>VLOOKUP(SUM_DATA[[#This Row],[Work Order]],'[2]MAT DETAIL'!$D:$L,8,FALSE)</f>
        <v>#N/A</v>
      </c>
      <c r="P4043" s="17">
        <v>3493.44</v>
      </c>
      <c r="Q4043" s="67" t="s">
        <v>25</v>
      </c>
      <c r="R4043" s="67"/>
      <c r="S4043" s="67"/>
    </row>
    <row r="4044" spans="4:19" ht="15">
      <c r="D4044" s="4">
        <v>620107</v>
      </c>
      <c r="E4044" s="38">
        <v>44351</v>
      </c>
      <c r="F4044" s="38">
        <v>44351</v>
      </c>
      <c r="G4044" s="62">
        <v>1</v>
      </c>
      <c r="H4044" s="4">
        <v>3114805</v>
      </c>
      <c r="I4044" s="28" t="s">
        <v>26</v>
      </c>
      <c r="J4044" s="44" t="s">
        <v>72</v>
      </c>
      <c r="K4044" s="8" t="s">
        <v>36</v>
      </c>
      <c r="L4044" s="10" t="s">
        <v>37</v>
      </c>
      <c r="M4044" s="16">
        <f>SUM_DATA[[#This Row],[TOTAL Cost]]-SUM_DATA[[#This Row],[MATERIAL Cost]]</f>
        <v>2041.08</v>
      </c>
      <c r="N4044" s="16">
        <f>IFERROR(SUM_DATA[[#This Row],[MAT C.]], 0)</f>
        <v>0</v>
      </c>
      <c r="O4044" s="16" t="e">
        <f>VLOOKUP(SUM_DATA[[#This Row],[Work Order]],'[2]MAT DETAIL'!$D:$L,8,FALSE)</f>
        <v>#N/A</v>
      </c>
      <c r="P4044" s="17">
        <v>2041.08</v>
      </c>
      <c r="Q4044" s="67" t="s">
        <v>25</v>
      </c>
      <c r="R4044" s="67"/>
      <c r="S4044" s="67"/>
    </row>
    <row r="4045" spans="4:19" ht="15">
      <c r="D4045" s="4">
        <v>620105</v>
      </c>
      <c r="E4045" s="38">
        <v>44351</v>
      </c>
      <c r="F4045" s="38">
        <v>44351</v>
      </c>
      <c r="G4045" s="62">
        <v>0.5</v>
      </c>
      <c r="H4045" s="4">
        <v>3114806</v>
      </c>
      <c r="I4045" s="28" t="s">
        <v>26</v>
      </c>
      <c r="J4045" s="44" t="s">
        <v>487</v>
      </c>
      <c r="K4045" s="8" t="s">
        <v>67</v>
      </c>
      <c r="L4045" s="8" t="s">
        <v>150</v>
      </c>
      <c r="M4045" s="16">
        <f>SUM_DATA[[#This Row],[TOTAL Cost]]-SUM_DATA[[#This Row],[MATERIAL Cost]]</f>
        <v>2041.08</v>
      </c>
      <c r="N4045" s="16">
        <f>IFERROR(SUM_DATA[[#This Row],[MAT C.]], 0)</f>
        <v>0</v>
      </c>
      <c r="O4045" s="16" t="e">
        <f>VLOOKUP(SUM_DATA[[#This Row],[Work Order]],'[2]MAT DETAIL'!$D:$L,8,FALSE)</f>
        <v>#N/A</v>
      </c>
      <c r="P4045" s="17">
        <v>2041.08</v>
      </c>
      <c r="Q4045" s="67" t="s">
        <v>25</v>
      </c>
      <c r="R4045" s="67"/>
      <c r="S4045" s="67"/>
    </row>
    <row r="4046" spans="4:19" ht="15">
      <c r="D4046" s="4">
        <v>620112</v>
      </c>
      <c r="E4046" s="38">
        <v>44351</v>
      </c>
      <c r="F4046" s="38">
        <v>44351</v>
      </c>
      <c r="G4046" s="62">
        <v>0.5</v>
      </c>
      <c r="H4046" s="4">
        <v>3114808</v>
      </c>
      <c r="I4046" s="28" t="s">
        <v>26</v>
      </c>
      <c r="J4046" s="44" t="s">
        <v>1193</v>
      </c>
      <c r="K4046" s="12" t="s">
        <v>59</v>
      </c>
      <c r="L4046" s="8" t="s">
        <v>98</v>
      </c>
      <c r="M4046" s="16">
        <f>SUM_DATA[[#This Row],[TOTAL Cost]]-SUM_DATA[[#This Row],[MATERIAL Cost]]</f>
        <v>2041.08</v>
      </c>
      <c r="N4046" s="16">
        <f>IFERROR(SUM_DATA[[#This Row],[MAT C.]], 0)</f>
        <v>0</v>
      </c>
      <c r="O4046" s="16" t="e">
        <f>VLOOKUP(SUM_DATA[[#This Row],[Work Order]],'[2]MAT DETAIL'!$D:$L,8,FALSE)</f>
        <v>#N/A</v>
      </c>
      <c r="P4046" s="17">
        <v>2041.08</v>
      </c>
      <c r="Q4046" s="67" t="s">
        <v>25</v>
      </c>
      <c r="R4046" s="67"/>
      <c r="S4046" s="67"/>
    </row>
    <row r="4047" spans="4:19" ht="15">
      <c r="D4047" s="4">
        <v>620104</v>
      </c>
      <c r="E4047" s="38">
        <v>44351</v>
      </c>
      <c r="F4047" s="38">
        <v>44351</v>
      </c>
      <c r="G4047" s="62"/>
      <c r="H4047" s="4">
        <v>3114816</v>
      </c>
      <c r="I4047" s="28" t="s">
        <v>26</v>
      </c>
      <c r="J4047" s="44" t="s">
        <v>1079</v>
      </c>
      <c r="K4047" s="12" t="s">
        <v>19</v>
      </c>
      <c r="L4047" s="8" t="s">
        <v>50</v>
      </c>
      <c r="M4047" s="16">
        <f>SUM_DATA[[#This Row],[TOTAL Cost]]-SUM_DATA[[#This Row],[MATERIAL Cost]]</f>
        <v>4910.2700000000004</v>
      </c>
      <c r="N4047" s="16">
        <f>IFERROR(SUM_DATA[[#This Row],[MAT C.]], 0)</f>
        <v>4800</v>
      </c>
      <c r="O4047" s="16">
        <f>VLOOKUP(SUM_DATA[[#This Row],[Work Order]],'[2]MAT DETAIL'!$D:$L,8,FALSE)</f>
        <v>4800</v>
      </c>
      <c r="P4047" s="17">
        <v>9710.27</v>
      </c>
      <c r="Q4047" s="67" t="s">
        <v>21</v>
      </c>
      <c r="R4047" s="67"/>
      <c r="S4047" s="67"/>
    </row>
    <row r="4048" spans="4:19" ht="15">
      <c r="D4048" s="4">
        <v>620106</v>
      </c>
      <c r="E4048" s="38">
        <v>44351</v>
      </c>
      <c r="F4048" s="38">
        <v>44351</v>
      </c>
      <c r="G4048" s="62"/>
      <c r="H4048" s="4">
        <v>3114831</v>
      </c>
      <c r="I4048" s="28" t="s">
        <v>31</v>
      </c>
      <c r="J4048" s="44" t="s">
        <v>273</v>
      </c>
      <c r="K4048" s="12" t="s">
        <v>36</v>
      </c>
      <c r="L4048" s="8" t="s">
        <v>42</v>
      </c>
      <c r="M4048" s="16">
        <f>SUM_DATA[[#This Row],[TOTAL Cost]]-SUM_DATA[[#This Row],[MATERIAL Cost]]</f>
        <v>1360.43</v>
      </c>
      <c r="N4048" s="16">
        <f>IFERROR(SUM_DATA[[#This Row],[MAT C.]], 0)</f>
        <v>0</v>
      </c>
      <c r="O4048" s="16" t="e">
        <f>VLOOKUP(SUM_DATA[[#This Row],[Work Order]],'[2]MAT DETAIL'!$D:$L,8,FALSE)</f>
        <v>#N/A</v>
      </c>
      <c r="P4048" s="17">
        <v>1360.43</v>
      </c>
      <c r="Q4048" s="67" t="s">
        <v>25</v>
      </c>
      <c r="R4048" s="67"/>
      <c r="S4048" s="67"/>
    </row>
    <row r="4049" spans="4:19" ht="15">
      <c r="D4049" s="4">
        <v>620106</v>
      </c>
      <c r="E4049" s="38">
        <v>44351</v>
      </c>
      <c r="F4049" s="38">
        <v>44351</v>
      </c>
      <c r="G4049" s="62"/>
      <c r="H4049" s="4">
        <v>3114834</v>
      </c>
      <c r="I4049" s="28" t="s">
        <v>31</v>
      </c>
      <c r="J4049" s="44" t="s">
        <v>273</v>
      </c>
      <c r="K4049" s="8" t="s">
        <v>36</v>
      </c>
      <c r="L4049" s="12" t="s">
        <v>42</v>
      </c>
      <c r="M4049" s="16">
        <f>SUM_DATA[[#This Row],[TOTAL Cost]]-SUM_DATA[[#This Row],[MATERIAL Cost]]</f>
        <v>1360.43</v>
      </c>
      <c r="N4049" s="16">
        <f>IFERROR(SUM_DATA[[#This Row],[MAT C.]], 0)</f>
        <v>0</v>
      </c>
      <c r="O4049" s="16" t="e">
        <f>VLOOKUP(SUM_DATA[[#This Row],[Work Order]],'[2]MAT DETAIL'!$D:$L,8,FALSE)</f>
        <v>#N/A</v>
      </c>
      <c r="P4049" s="17">
        <v>1360.43</v>
      </c>
      <c r="Q4049" s="67" t="s">
        <v>25</v>
      </c>
      <c r="R4049" s="67"/>
      <c r="S4049" s="67"/>
    </row>
    <row r="4050" spans="4:19" ht="15">
      <c r="D4050" s="4">
        <v>620104</v>
      </c>
      <c r="E4050" s="38">
        <v>44351</v>
      </c>
      <c r="F4050" s="38">
        <v>44351</v>
      </c>
      <c r="G4050" s="62"/>
      <c r="H4050" s="4">
        <v>3114837</v>
      </c>
      <c r="I4050" s="28" t="s">
        <v>26</v>
      </c>
      <c r="J4050" s="44" t="s">
        <v>1040</v>
      </c>
      <c r="K4050" s="12" t="s">
        <v>82</v>
      </c>
      <c r="L4050" s="8" t="s">
        <v>78</v>
      </c>
      <c r="M4050" s="16">
        <f>SUM_DATA[[#This Row],[TOTAL Cost]]-SUM_DATA[[#This Row],[MATERIAL Cost]]</f>
        <v>47754.270000000004</v>
      </c>
      <c r="N4050" s="16">
        <f>IFERROR(SUM_DATA[[#This Row],[MAT C.]], 0)</f>
        <v>21336</v>
      </c>
      <c r="O4050" s="16">
        <f>VLOOKUP(SUM_DATA[[#This Row],[Work Order]],'[2]MAT DETAIL'!$D:$L,8,FALSE)</f>
        <v>21336</v>
      </c>
      <c r="P4050" s="17">
        <v>69090.27</v>
      </c>
      <c r="Q4050" s="67" t="s">
        <v>21</v>
      </c>
      <c r="R4050" s="67"/>
      <c r="S4050" s="67"/>
    </row>
    <row r="4051" spans="4:19" ht="15">
      <c r="D4051" s="4">
        <v>620114</v>
      </c>
      <c r="E4051" s="38">
        <v>44354</v>
      </c>
      <c r="F4051" s="38">
        <v>44354</v>
      </c>
      <c r="G4051" s="62">
        <v>5</v>
      </c>
      <c r="H4051" s="4">
        <v>3115038</v>
      </c>
      <c r="I4051" s="28" t="s">
        <v>26</v>
      </c>
      <c r="J4051" s="44" t="s">
        <v>330</v>
      </c>
      <c r="K4051" s="12" t="s">
        <v>39</v>
      </c>
      <c r="L4051" s="8" t="s">
        <v>40</v>
      </c>
      <c r="M4051" s="16">
        <f>SUM_DATA[[#This Row],[TOTAL Cost]]-SUM_DATA[[#This Row],[MATERIAL Cost]]</f>
        <v>2041.08</v>
      </c>
      <c r="N4051" s="16">
        <f>IFERROR(SUM_DATA[[#This Row],[MAT C.]], 0)</f>
        <v>0</v>
      </c>
      <c r="O4051" s="16" t="e">
        <f>VLOOKUP(SUM_DATA[[#This Row],[Work Order]],'[2]MAT DETAIL'!$D:$L,8,FALSE)</f>
        <v>#N/A</v>
      </c>
      <c r="P4051" s="17">
        <v>2041.08</v>
      </c>
      <c r="Q4051" s="67" t="s">
        <v>25</v>
      </c>
      <c r="R4051" s="67"/>
      <c r="S4051" s="67"/>
    </row>
    <row r="4052" spans="4:19" ht="15">
      <c r="D4052" s="4">
        <v>620112</v>
      </c>
      <c r="E4052" s="38">
        <v>44354</v>
      </c>
      <c r="F4052" s="38">
        <v>44354</v>
      </c>
      <c r="G4052" s="62">
        <v>2</v>
      </c>
      <c r="H4052" s="4">
        <v>3115039</v>
      </c>
      <c r="I4052" s="28" t="s">
        <v>26</v>
      </c>
      <c r="J4052" s="44" t="s">
        <v>396</v>
      </c>
      <c r="K4052" s="8" t="s">
        <v>67</v>
      </c>
      <c r="L4052" s="8" t="s">
        <v>217</v>
      </c>
      <c r="M4052" s="16">
        <f>SUM_DATA[[#This Row],[TOTAL Cost]]-SUM_DATA[[#This Row],[MATERIAL Cost]]</f>
        <v>2041.08</v>
      </c>
      <c r="N4052" s="16">
        <f>IFERROR(SUM_DATA[[#This Row],[MAT C.]], 0)</f>
        <v>0</v>
      </c>
      <c r="O4052" s="16" t="e">
        <f>VLOOKUP(SUM_DATA[[#This Row],[Work Order]],'[2]MAT DETAIL'!$D:$L,8,FALSE)</f>
        <v>#N/A</v>
      </c>
      <c r="P4052" s="17">
        <v>2041.08</v>
      </c>
      <c r="Q4052" s="67" t="s">
        <v>25</v>
      </c>
      <c r="R4052" s="67"/>
      <c r="S4052" s="67"/>
    </row>
    <row r="4053" spans="4:19" ht="15">
      <c r="D4053" s="4">
        <v>620120</v>
      </c>
      <c r="E4053" s="38">
        <v>44354</v>
      </c>
      <c r="F4053" s="38">
        <v>44354</v>
      </c>
      <c r="G4053" s="62">
        <v>6</v>
      </c>
      <c r="H4053" s="4">
        <v>3115043</v>
      </c>
      <c r="I4053" s="28" t="s">
        <v>26</v>
      </c>
      <c r="J4053" s="44" t="s">
        <v>1194</v>
      </c>
      <c r="K4053" s="12" t="s">
        <v>36</v>
      </c>
      <c r="L4053" s="12" t="s">
        <v>53</v>
      </c>
      <c r="M4053" s="16">
        <f>SUM_DATA[[#This Row],[TOTAL Cost]]-SUM_DATA[[#This Row],[MATERIAL Cost]]</f>
        <v>3346.26</v>
      </c>
      <c r="N4053" s="16">
        <f>IFERROR(SUM_DATA[[#This Row],[MAT C.]], 0)</f>
        <v>0</v>
      </c>
      <c r="O4053" s="16" t="e">
        <f>VLOOKUP(SUM_DATA[[#This Row],[Work Order]],'[2]MAT DETAIL'!$D:$L,8,FALSE)</f>
        <v>#N/A</v>
      </c>
      <c r="P4053" s="17">
        <v>3346.26</v>
      </c>
      <c r="Q4053" s="67" t="s">
        <v>25</v>
      </c>
      <c r="R4053" s="67"/>
      <c r="S4053" s="67"/>
    </row>
    <row r="4054" spans="4:19" ht="15">
      <c r="D4054" s="4">
        <v>620114</v>
      </c>
      <c r="E4054" s="38">
        <v>44354</v>
      </c>
      <c r="F4054" s="38">
        <v>44354</v>
      </c>
      <c r="G4054" s="62">
        <v>0.5</v>
      </c>
      <c r="H4054" s="4">
        <v>3115044</v>
      </c>
      <c r="I4054" s="28" t="s">
        <v>26</v>
      </c>
      <c r="J4054" s="44" t="s">
        <v>884</v>
      </c>
      <c r="K4054" s="8" t="s">
        <v>33</v>
      </c>
      <c r="L4054" s="12" t="s">
        <v>39</v>
      </c>
      <c r="M4054" s="16">
        <f>SUM_DATA[[#This Row],[TOTAL Cost]]-SUM_DATA[[#This Row],[MATERIAL Cost]]</f>
        <v>2041.08</v>
      </c>
      <c r="N4054" s="16">
        <f>IFERROR(SUM_DATA[[#This Row],[MAT C.]], 0)</f>
        <v>0</v>
      </c>
      <c r="O4054" s="16" t="e">
        <f>VLOOKUP(SUM_DATA[[#This Row],[Work Order]],'[2]MAT DETAIL'!$D:$L,8,FALSE)</f>
        <v>#N/A</v>
      </c>
      <c r="P4054" s="17">
        <v>2041.08</v>
      </c>
      <c r="Q4054" s="67" t="s">
        <v>25</v>
      </c>
      <c r="R4054" s="67"/>
      <c r="S4054" s="67"/>
    </row>
    <row r="4055" spans="4:19" ht="15">
      <c r="D4055" s="4">
        <v>620117</v>
      </c>
      <c r="E4055" s="38">
        <v>44354</v>
      </c>
      <c r="F4055" s="38">
        <v>44354</v>
      </c>
      <c r="G4055" s="62">
        <v>1</v>
      </c>
      <c r="H4055" s="4">
        <v>3115045</v>
      </c>
      <c r="I4055" s="28" t="s">
        <v>26</v>
      </c>
      <c r="J4055" s="44" t="s">
        <v>1195</v>
      </c>
      <c r="K4055" s="8" t="s">
        <v>59</v>
      </c>
      <c r="L4055" s="8" t="s">
        <v>98</v>
      </c>
      <c r="M4055" s="16">
        <f>SUM_DATA[[#This Row],[TOTAL Cost]]-SUM_DATA[[#This Row],[MATERIAL Cost]]</f>
        <v>2041.08</v>
      </c>
      <c r="N4055" s="16">
        <f>IFERROR(SUM_DATA[[#This Row],[MAT C.]], 0)</f>
        <v>0</v>
      </c>
      <c r="O4055" s="16" t="e">
        <f>VLOOKUP(SUM_DATA[[#This Row],[Work Order]],'[2]MAT DETAIL'!$D:$L,8,FALSE)</f>
        <v>#N/A</v>
      </c>
      <c r="P4055" s="17">
        <v>2041.08</v>
      </c>
      <c r="Q4055" s="67" t="s">
        <v>25</v>
      </c>
      <c r="R4055" s="67"/>
      <c r="S4055" s="67"/>
    </row>
    <row r="4056" spans="4:19" ht="15">
      <c r="D4056" s="4">
        <v>620111</v>
      </c>
      <c r="E4056" s="38">
        <v>44354</v>
      </c>
      <c r="F4056" s="38">
        <v>44354</v>
      </c>
      <c r="G4056" s="62">
        <v>8.5</v>
      </c>
      <c r="H4056" s="4">
        <v>3115047</v>
      </c>
      <c r="I4056" s="28" t="s">
        <v>26</v>
      </c>
      <c r="J4056" s="44" t="s">
        <v>69</v>
      </c>
      <c r="K4056" s="12" t="s">
        <v>70</v>
      </c>
      <c r="L4056" s="12" t="s">
        <v>71</v>
      </c>
      <c r="M4056" s="16">
        <f>SUM_DATA[[#This Row],[TOTAL Cost]]-SUM_DATA[[#This Row],[MATERIAL Cost]]</f>
        <v>2014.93</v>
      </c>
      <c r="N4056" s="16">
        <f>IFERROR(SUM_DATA[[#This Row],[MAT C.]], 0)</f>
        <v>0</v>
      </c>
      <c r="O4056" s="16" t="e">
        <f>VLOOKUP(SUM_DATA[[#This Row],[Work Order]],'[2]MAT DETAIL'!$D:$L,8,FALSE)</f>
        <v>#N/A</v>
      </c>
      <c r="P4056" s="17">
        <v>2014.93</v>
      </c>
      <c r="Q4056" s="67" t="s">
        <v>25</v>
      </c>
      <c r="R4056" s="67"/>
      <c r="S4056" s="67"/>
    </row>
    <row r="4057" spans="4:19" ht="15">
      <c r="D4057" s="4">
        <v>620117</v>
      </c>
      <c r="E4057" s="38">
        <v>44354</v>
      </c>
      <c r="F4057" s="38">
        <v>44354</v>
      </c>
      <c r="G4057" s="62"/>
      <c r="H4057" s="4">
        <v>3115083</v>
      </c>
      <c r="I4057" s="28" t="s">
        <v>31</v>
      </c>
      <c r="J4057" s="44" t="s">
        <v>1196</v>
      </c>
      <c r="K4057" s="8" t="s">
        <v>59</v>
      </c>
      <c r="L4057" s="8" t="s">
        <v>98</v>
      </c>
      <c r="M4057" s="16">
        <f>SUM_DATA[[#This Row],[TOTAL Cost]]-SUM_DATA[[#This Row],[MATERIAL Cost]]</f>
        <v>1150333.74</v>
      </c>
      <c r="N4057" s="16">
        <f>IFERROR(SUM_DATA[[#This Row],[MAT C.]], 0)</f>
        <v>20660</v>
      </c>
      <c r="O4057" s="16">
        <f>VLOOKUP(SUM_DATA[[#This Row],[Work Order]],'[2]MAT DETAIL'!$D:$L,8,FALSE)</f>
        <v>20660</v>
      </c>
      <c r="P4057" s="17">
        <v>1170993.74</v>
      </c>
      <c r="Q4057" s="67" t="s">
        <v>21</v>
      </c>
      <c r="R4057" s="67"/>
      <c r="S4057" s="67"/>
    </row>
    <row r="4058" spans="4:19" ht="15">
      <c r="D4058" s="4">
        <v>620106</v>
      </c>
      <c r="E4058" s="38">
        <v>44354</v>
      </c>
      <c r="F4058" s="38">
        <v>44354</v>
      </c>
      <c r="G4058" s="62"/>
      <c r="H4058" s="4">
        <v>3115121</v>
      </c>
      <c r="I4058" s="28" t="s">
        <v>26</v>
      </c>
      <c r="J4058" s="44" t="s">
        <v>936</v>
      </c>
      <c r="K4058" s="8" t="s">
        <v>36</v>
      </c>
      <c r="L4058" s="12" t="s">
        <v>53</v>
      </c>
      <c r="M4058" s="16">
        <f>SUM_DATA[[#This Row],[TOTAL Cost]]-SUM_DATA[[#This Row],[MATERIAL Cost]]</f>
        <v>510.26999999998952</v>
      </c>
      <c r="N4058" s="16">
        <f>IFERROR(SUM_DATA[[#This Row],[MAT C.]], 0)</f>
        <v>214000</v>
      </c>
      <c r="O4058" s="16">
        <f>VLOOKUP(SUM_DATA[[#This Row],[Work Order]],'[2]MAT DETAIL'!$D:$L,8,FALSE)</f>
        <v>214000</v>
      </c>
      <c r="P4058" s="17">
        <v>214510.27</v>
      </c>
      <c r="Q4058" s="67" t="s">
        <v>21</v>
      </c>
      <c r="R4058" s="67"/>
      <c r="S4058" s="67"/>
    </row>
    <row r="4059" spans="4:19" ht="15">
      <c r="D4059" s="4">
        <v>620107</v>
      </c>
      <c r="E4059" s="38">
        <v>44354</v>
      </c>
      <c r="F4059" s="38">
        <v>44354</v>
      </c>
      <c r="G4059" s="62"/>
      <c r="H4059" s="4">
        <v>3115126</v>
      </c>
      <c r="I4059" s="28" t="s">
        <v>26</v>
      </c>
      <c r="J4059" s="44" t="s">
        <v>936</v>
      </c>
      <c r="K4059" s="8" t="s">
        <v>36</v>
      </c>
      <c r="L4059" s="8" t="s">
        <v>53</v>
      </c>
      <c r="M4059" s="16">
        <f>SUM_DATA[[#This Row],[TOTAL Cost]]-SUM_DATA[[#This Row],[MATERIAL Cost]]</f>
        <v>510.26999999998952</v>
      </c>
      <c r="N4059" s="16">
        <f>IFERROR(SUM_DATA[[#This Row],[MAT C.]], 0)</f>
        <v>214000</v>
      </c>
      <c r="O4059" s="16">
        <f>VLOOKUP(SUM_DATA[[#This Row],[Work Order]],'[2]MAT DETAIL'!$D:$L,8,FALSE)</f>
        <v>214000</v>
      </c>
      <c r="P4059" s="17">
        <v>214510.27</v>
      </c>
      <c r="Q4059" s="67" t="s">
        <v>21</v>
      </c>
      <c r="R4059" s="67"/>
      <c r="S4059" s="67"/>
    </row>
    <row r="4060" spans="4:19" ht="15">
      <c r="D4060" s="4">
        <v>620114</v>
      </c>
      <c r="E4060" s="38">
        <v>44354</v>
      </c>
      <c r="F4060" s="38">
        <v>44354</v>
      </c>
      <c r="G4060" s="62"/>
      <c r="H4060" s="4">
        <v>3115390</v>
      </c>
      <c r="I4060" s="28" t="s">
        <v>31</v>
      </c>
      <c r="J4060" s="44" t="s">
        <v>109</v>
      </c>
      <c r="K4060" s="8" t="s">
        <v>39</v>
      </c>
      <c r="L4060" s="8" t="s">
        <v>40</v>
      </c>
      <c r="M4060" s="16">
        <f>SUM_DATA[[#This Row],[TOTAL Cost]]-SUM_DATA[[#This Row],[MATERIAL Cost]]</f>
        <v>1972.04</v>
      </c>
      <c r="N4060" s="16">
        <f>IFERROR(SUM_DATA[[#This Row],[MAT C.]], 0)</f>
        <v>0</v>
      </c>
      <c r="O4060" s="16" t="e">
        <f>VLOOKUP(SUM_DATA[[#This Row],[Work Order]],'[2]MAT DETAIL'!$D:$L,8,FALSE)</f>
        <v>#N/A</v>
      </c>
      <c r="P4060" s="17">
        <v>1972.04</v>
      </c>
      <c r="Q4060" s="67" t="s">
        <v>25</v>
      </c>
      <c r="R4060" s="67"/>
      <c r="S4060" s="67"/>
    </row>
    <row r="4061" spans="4:19" ht="15">
      <c r="D4061" s="4">
        <v>620109</v>
      </c>
      <c r="E4061" s="38">
        <v>44354</v>
      </c>
      <c r="F4061" s="38">
        <v>44355</v>
      </c>
      <c r="G4061" s="62"/>
      <c r="H4061" s="4">
        <v>3115391</v>
      </c>
      <c r="I4061" s="28" t="s">
        <v>31</v>
      </c>
      <c r="J4061" s="44" t="s">
        <v>499</v>
      </c>
      <c r="K4061" s="8" t="s">
        <v>56</v>
      </c>
      <c r="L4061" s="12" t="s">
        <v>259</v>
      </c>
      <c r="M4061" s="16">
        <f>SUM_DATA[[#This Row],[TOTAL Cost]]-SUM_DATA[[#This Row],[MATERIAL Cost]]</f>
        <v>1099.26</v>
      </c>
      <c r="N4061" s="16">
        <f>IFERROR(SUM_DATA[[#This Row],[MAT C.]], 0)</f>
        <v>0</v>
      </c>
      <c r="O4061" s="16" t="e">
        <f>VLOOKUP(SUM_DATA[[#This Row],[Work Order]],'[2]MAT DETAIL'!$D:$L,8,FALSE)</f>
        <v>#N/A</v>
      </c>
      <c r="P4061" s="17">
        <v>1099.26</v>
      </c>
      <c r="Q4061" s="67" t="s">
        <v>25</v>
      </c>
      <c r="R4061" s="67"/>
      <c r="S4061" s="67"/>
    </row>
    <row r="4062" spans="4:19" ht="15">
      <c r="D4062" s="4">
        <v>620123</v>
      </c>
      <c r="E4062" s="38">
        <v>44354</v>
      </c>
      <c r="F4062" s="38">
        <v>44355</v>
      </c>
      <c r="G4062" s="62"/>
      <c r="H4062" s="4">
        <v>3115392</v>
      </c>
      <c r="I4062" s="28" t="s">
        <v>31</v>
      </c>
      <c r="J4062" s="44" t="s">
        <v>499</v>
      </c>
      <c r="K4062" s="8" t="s">
        <v>56</v>
      </c>
      <c r="L4062" s="8" t="s">
        <v>259</v>
      </c>
      <c r="M4062" s="16">
        <f>SUM_DATA[[#This Row],[TOTAL Cost]]-SUM_DATA[[#This Row],[MATERIAL Cost]]</f>
        <v>549.63</v>
      </c>
      <c r="N4062" s="16">
        <f>IFERROR(SUM_DATA[[#This Row],[MAT C.]], 0)</f>
        <v>0</v>
      </c>
      <c r="O4062" s="16" t="e">
        <f>VLOOKUP(SUM_DATA[[#This Row],[Work Order]],'[2]MAT DETAIL'!$D:$L,8,FALSE)</f>
        <v>#N/A</v>
      </c>
      <c r="P4062" s="17">
        <v>549.63</v>
      </c>
      <c r="Q4062" s="67" t="s">
        <v>25</v>
      </c>
      <c r="R4062" s="67"/>
      <c r="S4062" s="67"/>
    </row>
    <row r="4063" spans="4:19" ht="15">
      <c r="D4063" s="4">
        <v>620106</v>
      </c>
      <c r="E4063" s="38">
        <v>44354</v>
      </c>
      <c r="F4063" s="38">
        <v>44355</v>
      </c>
      <c r="G4063" s="62"/>
      <c r="H4063" s="4">
        <v>3115393</v>
      </c>
      <c r="I4063" s="28" t="s">
        <v>31</v>
      </c>
      <c r="J4063" s="44" t="s">
        <v>499</v>
      </c>
      <c r="K4063" s="8" t="s">
        <v>56</v>
      </c>
      <c r="L4063" s="8" t="s">
        <v>259</v>
      </c>
      <c r="M4063" s="16">
        <f>SUM_DATA[[#This Row],[TOTAL Cost]]-SUM_DATA[[#This Row],[MATERIAL Cost]]</f>
        <v>33504.18</v>
      </c>
      <c r="N4063" s="16">
        <f>IFERROR(SUM_DATA[[#This Row],[MAT C.]], 0)</f>
        <v>0</v>
      </c>
      <c r="O4063" s="16" t="e">
        <f>VLOOKUP(SUM_DATA[[#This Row],[Work Order]],'[2]MAT DETAIL'!$D:$L,8,FALSE)</f>
        <v>#N/A</v>
      </c>
      <c r="P4063" s="17">
        <v>33504.18</v>
      </c>
      <c r="Q4063" s="67" t="s">
        <v>25</v>
      </c>
      <c r="R4063" s="67"/>
      <c r="S4063" s="67"/>
    </row>
    <row r="4064" spans="4:19" ht="15">
      <c r="D4064" s="4">
        <v>620104</v>
      </c>
      <c r="E4064" s="38">
        <v>44354</v>
      </c>
      <c r="F4064" s="38">
        <v>44354</v>
      </c>
      <c r="G4064" s="62"/>
      <c r="H4064" s="4">
        <v>3115405</v>
      </c>
      <c r="I4064" s="28" t="s">
        <v>26</v>
      </c>
      <c r="J4064" s="44" t="s">
        <v>1197</v>
      </c>
      <c r="K4064" s="8" t="s">
        <v>33</v>
      </c>
      <c r="L4064" s="8" t="s">
        <v>180</v>
      </c>
      <c r="M4064" s="16">
        <f>SUM_DATA[[#This Row],[TOTAL Cost]]-SUM_DATA[[#This Row],[MATERIAL Cost]]</f>
        <v>510.27</v>
      </c>
      <c r="N4064" s="16">
        <f>IFERROR(SUM_DATA[[#This Row],[MAT C.]], 0)</f>
        <v>2500</v>
      </c>
      <c r="O4064" s="16">
        <f>VLOOKUP(SUM_DATA[[#This Row],[Work Order]],'[2]MAT DETAIL'!$D:$L,8,FALSE)</f>
        <v>2500</v>
      </c>
      <c r="P4064" s="17">
        <v>3010.27</v>
      </c>
      <c r="Q4064" s="67" t="s">
        <v>21</v>
      </c>
      <c r="R4064" s="67"/>
      <c r="S4064" s="67"/>
    </row>
    <row r="4065" spans="4:19" ht="15">
      <c r="D4065" s="4">
        <v>620107</v>
      </c>
      <c r="E4065" s="38">
        <v>44354</v>
      </c>
      <c r="F4065" s="38">
        <v>44354</v>
      </c>
      <c r="G4065" s="62"/>
      <c r="H4065" s="4">
        <v>3115464</v>
      </c>
      <c r="I4065" s="28" t="s">
        <v>26</v>
      </c>
      <c r="J4065" s="44" t="s">
        <v>1198</v>
      </c>
      <c r="K4065" s="8" t="s">
        <v>82</v>
      </c>
      <c r="L4065" s="8" t="s">
        <v>160</v>
      </c>
      <c r="M4065" s="16">
        <f>SUM_DATA[[#This Row],[TOTAL Cost]]-SUM_DATA[[#This Row],[MATERIAL Cost]]</f>
        <v>510.27000000000044</v>
      </c>
      <c r="N4065" s="16">
        <f>IFERROR(SUM_DATA[[#This Row],[MAT C.]], 0)</f>
        <v>29600</v>
      </c>
      <c r="O4065" s="16">
        <f>VLOOKUP(SUM_DATA[[#This Row],[Work Order]],'[2]MAT DETAIL'!$D:$L,8,FALSE)</f>
        <v>29600</v>
      </c>
      <c r="P4065" s="17">
        <v>30110.27</v>
      </c>
      <c r="Q4065" s="67" t="s">
        <v>21</v>
      </c>
      <c r="R4065" s="67"/>
      <c r="S4065" s="67"/>
    </row>
    <row r="4066" spans="4:19" ht="15">
      <c r="D4066" s="4">
        <v>620112</v>
      </c>
      <c r="E4066" s="38">
        <v>44354</v>
      </c>
      <c r="F4066" s="38">
        <v>44354</v>
      </c>
      <c r="G4066" s="62"/>
      <c r="H4066" s="4">
        <v>3115469</v>
      </c>
      <c r="I4066" s="28" t="s">
        <v>26</v>
      </c>
      <c r="J4066" s="44" t="s">
        <v>1198</v>
      </c>
      <c r="K4066" s="8" t="s">
        <v>82</v>
      </c>
      <c r="L4066" s="8" t="s">
        <v>160</v>
      </c>
      <c r="M4066" s="16">
        <f>SUM_DATA[[#This Row],[TOTAL Cost]]-SUM_DATA[[#This Row],[MATERIAL Cost]]</f>
        <v>510.27000000000044</v>
      </c>
      <c r="N4066" s="16">
        <f>IFERROR(SUM_DATA[[#This Row],[MAT C.]], 0)</f>
        <v>29600</v>
      </c>
      <c r="O4066" s="16">
        <f>VLOOKUP(SUM_DATA[[#This Row],[Work Order]],'[2]MAT DETAIL'!$D:$L,8,FALSE)</f>
        <v>29600</v>
      </c>
      <c r="P4066" s="17">
        <v>30110.27</v>
      </c>
      <c r="Q4066" s="67" t="s">
        <v>21</v>
      </c>
      <c r="R4066" s="67"/>
      <c r="S4066" s="67"/>
    </row>
    <row r="4067" spans="4:19" ht="15">
      <c r="D4067" s="4">
        <v>620114</v>
      </c>
      <c r="E4067" s="38">
        <v>44354</v>
      </c>
      <c r="F4067" s="38">
        <v>44354</v>
      </c>
      <c r="G4067" s="62"/>
      <c r="H4067" s="4">
        <v>3115470</v>
      </c>
      <c r="I4067" s="28" t="s">
        <v>26</v>
      </c>
      <c r="J4067" s="44" t="s">
        <v>1198</v>
      </c>
      <c r="K4067" s="8" t="s">
        <v>82</v>
      </c>
      <c r="L4067" s="8" t="s">
        <v>160</v>
      </c>
      <c r="M4067" s="16">
        <f>SUM_DATA[[#This Row],[TOTAL Cost]]-SUM_DATA[[#This Row],[MATERIAL Cost]]</f>
        <v>510.27000000000044</v>
      </c>
      <c r="N4067" s="16">
        <f>IFERROR(SUM_DATA[[#This Row],[MAT C.]], 0)</f>
        <v>29600</v>
      </c>
      <c r="O4067" s="16">
        <f>VLOOKUP(SUM_DATA[[#This Row],[Work Order]],'[2]MAT DETAIL'!$D:$L,8,FALSE)</f>
        <v>29600</v>
      </c>
      <c r="P4067" s="17">
        <v>30110.27</v>
      </c>
      <c r="Q4067" s="67" t="s">
        <v>21</v>
      </c>
      <c r="R4067" s="67"/>
      <c r="S4067" s="67"/>
    </row>
    <row r="4068" spans="4:19" ht="15">
      <c r="D4068" s="4">
        <v>620119</v>
      </c>
      <c r="E4068" s="38">
        <v>44354</v>
      </c>
      <c r="F4068" s="38">
        <v>44354</v>
      </c>
      <c r="G4068" s="62"/>
      <c r="H4068" s="4">
        <v>3115472</v>
      </c>
      <c r="I4068" s="28" t="s">
        <v>26</v>
      </c>
      <c r="J4068" s="44" t="s">
        <v>1198</v>
      </c>
      <c r="K4068" s="8" t="s">
        <v>82</v>
      </c>
      <c r="L4068" s="8" t="s">
        <v>160</v>
      </c>
      <c r="M4068" s="16">
        <f>SUM_DATA[[#This Row],[TOTAL Cost]]-SUM_DATA[[#This Row],[MATERIAL Cost]]</f>
        <v>510.27000000000044</v>
      </c>
      <c r="N4068" s="16">
        <f>IFERROR(SUM_DATA[[#This Row],[MAT C.]], 0)</f>
        <v>29600</v>
      </c>
      <c r="O4068" s="16">
        <f>VLOOKUP(SUM_DATA[[#This Row],[Work Order]],'[2]MAT DETAIL'!$D:$L,8,FALSE)</f>
        <v>29600</v>
      </c>
      <c r="P4068" s="17">
        <v>30110.27</v>
      </c>
      <c r="Q4068" s="67" t="s">
        <v>21</v>
      </c>
      <c r="R4068" s="67"/>
      <c r="S4068" s="67"/>
    </row>
    <row r="4069" spans="4:19" ht="15">
      <c r="D4069" s="4">
        <v>620124</v>
      </c>
      <c r="E4069" s="38">
        <v>44354</v>
      </c>
      <c r="F4069" s="38">
        <v>44354</v>
      </c>
      <c r="G4069" s="62"/>
      <c r="H4069" s="4">
        <v>3115473</v>
      </c>
      <c r="I4069" s="28" t="s">
        <v>26</v>
      </c>
      <c r="J4069" s="44" t="s">
        <v>1198</v>
      </c>
      <c r="K4069" s="12" t="s">
        <v>82</v>
      </c>
      <c r="L4069" s="8" t="s">
        <v>160</v>
      </c>
      <c r="M4069" s="16">
        <f>SUM_DATA[[#This Row],[TOTAL Cost]]-SUM_DATA[[#This Row],[MATERIAL Cost]]</f>
        <v>510.27000000000044</v>
      </c>
      <c r="N4069" s="16">
        <f>IFERROR(SUM_DATA[[#This Row],[MAT C.]], 0)</f>
        <v>29600</v>
      </c>
      <c r="O4069" s="16">
        <f>VLOOKUP(SUM_DATA[[#This Row],[Work Order]],'[2]MAT DETAIL'!$D:$L,8,FALSE)</f>
        <v>29600</v>
      </c>
      <c r="P4069" s="17">
        <v>30110.27</v>
      </c>
      <c r="Q4069" s="67" t="s">
        <v>21</v>
      </c>
      <c r="R4069" s="67"/>
      <c r="S4069" s="67"/>
    </row>
    <row r="4070" spans="4:19" ht="15">
      <c r="D4070" s="4">
        <v>620105</v>
      </c>
      <c r="E4070" s="38">
        <v>44355</v>
      </c>
      <c r="F4070" s="38">
        <v>44355</v>
      </c>
      <c r="G4070" s="62"/>
      <c r="H4070" s="4">
        <v>3115546</v>
      </c>
      <c r="I4070" s="28" t="s">
        <v>31</v>
      </c>
      <c r="J4070" s="44" t="s">
        <v>1199</v>
      </c>
      <c r="K4070" s="12" t="s">
        <v>24</v>
      </c>
      <c r="L4070" s="8" t="s">
        <v>24</v>
      </c>
      <c r="M4070" s="16">
        <f>SUM_DATA[[#This Row],[TOTAL Cost]]-SUM_DATA[[#This Row],[MATERIAL Cost]]</f>
        <v>549.63</v>
      </c>
      <c r="N4070" s="16">
        <f>IFERROR(SUM_DATA[[#This Row],[MAT C.]], 0)</f>
        <v>0</v>
      </c>
      <c r="O4070" s="16" t="e">
        <f>VLOOKUP(SUM_DATA[[#This Row],[Work Order]],'[2]MAT DETAIL'!$D:$L,8,FALSE)</f>
        <v>#N/A</v>
      </c>
      <c r="P4070" s="17">
        <v>549.63</v>
      </c>
      <c r="Q4070" s="67" t="s">
        <v>25</v>
      </c>
      <c r="R4070" s="67"/>
      <c r="S4070" s="67"/>
    </row>
    <row r="4071" spans="4:19" ht="15">
      <c r="D4071" s="4">
        <v>620105</v>
      </c>
      <c r="E4071" s="38">
        <v>44355</v>
      </c>
      <c r="F4071" s="38">
        <v>44355</v>
      </c>
      <c r="G4071" s="62"/>
      <c r="H4071" s="4">
        <v>3115614</v>
      </c>
      <c r="I4071" s="28" t="s">
        <v>26</v>
      </c>
      <c r="J4071" s="45" t="s">
        <v>1200</v>
      </c>
      <c r="K4071" s="8" t="s">
        <v>82</v>
      </c>
      <c r="L4071" s="8" t="s">
        <v>160</v>
      </c>
      <c r="M4071" s="16">
        <f>SUM_DATA[[#This Row],[TOTAL Cost]]-SUM_DATA[[#This Row],[MATERIAL Cost]]</f>
        <v>510.27000000001863</v>
      </c>
      <c r="N4071" s="16">
        <f>IFERROR(SUM_DATA[[#This Row],[MAT C.]], 0)</f>
        <v>465000</v>
      </c>
      <c r="O4071" s="16">
        <f>VLOOKUP(SUM_DATA[[#This Row],[Work Order]],'[2]MAT DETAIL'!$D:$L,8,FALSE)</f>
        <v>465000</v>
      </c>
      <c r="P4071" s="17">
        <v>465510.27</v>
      </c>
      <c r="Q4071" s="67" t="s">
        <v>21</v>
      </c>
      <c r="R4071" s="67"/>
      <c r="S4071" s="67"/>
    </row>
    <row r="4072" spans="4:19" ht="15">
      <c r="D4072" s="4">
        <v>620122</v>
      </c>
      <c r="E4072" s="38">
        <v>44355</v>
      </c>
      <c r="F4072" s="38">
        <v>44355</v>
      </c>
      <c r="G4072" s="62"/>
      <c r="H4072" s="4">
        <v>3115708</v>
      </c>
      <c r="I4072" s="28" t="s">
        <v>26</v>
      </c>
      <c r="J4072" s="44" t="s">
        <v>118</v>
      </c>
      <c r="K4072" s="8" t="s">
        <v>30</v>
      </c>
      <c r="L4072" s="8" t="s">
        <v>30</v>
      </c>
      <c r="M4072" s="16">
        <f>SUM_DATA[[#This Row],[TOTAL Cost]]-SUM_DATA[[#This Row],[MATERIAL Cost]]</f>
        <v>8141</v>
      </c>
      <c r="N4072" s="16">
        <f>IFERROR(SUM_DATA[[#This Row],[MAT C.]], 0)</f>
        <v>654</v>
      </c>
      <c r="O4072" s="16">
        <f>VLOOKUP(SUM_DATA[[#This Row],[Work Order]],'[2]MAT DETAIL'!$D:$L,8,FALSE)</f>
        <v>654</v>
      </c>
      <c r="P4072" s="17">
        <v>8795</v>
      </c>
      <c r="Q4072" s="67" t="s">
        <v>25</v>
      </c>
      <c r="R4072" s="67"/>
      <c r="S4072" s="67"/>
    </row>
    <row r="4073" spans="4:19" ht="15">
      <c r="D4073" s="4">
        <v>620107</v>
      </c>
      <c r="E4073" s="38">
        <v>44355</v>
      </c>
      <c r="F4073" s="38">
        <v>44355</v>
      </c>
      <c r="G4073" s="62">
        <v>0.5</v>
      </c>
      <c r="H4073" s="4">
        <v>3115735</v>
      </c>
      <c r="I4073" s="28" t="s">
        <v>26</v>
      </c>
      <c r="J4073" s="44" t="s">
        <v>145</v>
      </c>
      <c r="K4073" s="8" t="s">
        <v>56</v>
      </c>
      <c r="L4073" s="8" t="s">
        <v>146</v>
      </c>
      <c r="M4073" s="16">
        <f>SUM_DATA[[#This Row],[TOTAL Cost]]-SUM_DATA[[#This Row],[MATERIAL Cost]]</f>
        <v>2041.08</v>
      </c>
      <c r="N4073" s="16">
        <f>IFERROR(SUM_DATA[[#This Row],[MAT C.]], 0)</f>
        <v>0</v>
      </c>
      <c r="O4073" s="16" t="e">
        <f>VLOOKUP(SUM_DATA[[#This Row],[Work Order]],'[2]MAT DETAIL'!$D:$L,8,FALSE)</f>
        <v>#N/A</v>
      </c>
      <c r="P4073" s="17">
        <v>2041.08</v>
      </c>
      <c r="Q4073" s="67" t="s">
        <v>25</v>
      </c>
      <c r="R4073" s="67"/>
      <c r="S4073" s="67"/>
    </row>
    <row r="4074" spans="4:19" ht="15">
      <c r="D4074" s="4">
        <v>620119</v>
      </c>
      <c r="E4074" s="38">
        <v>44355</v>
      </c>
      <c r="F4074" s="38">
        <v>44355</v>
      </c>
      <c r="G4074" s="62">
        <v>0.5</v>
      </c>
      <c r="H4074" s="4">
        <v>3115736</v>
      </c>
      <c r="I4074" s="28" t="s">
        <v>26</v>
      </c>
      <c r="J4074" s="44" t="s">
        <v>101</v>
      </c>
      <c r="K4074" s="12" t="s">
        <v>59</v>
      </c>
      <c r="L4074" s="8" t="s">
        <v>98</v>
      </c>
      <c r="M4074" s="16">
        <f>SUM_DATA[[#This Row],[TOTAL Cost]]-SUM_DATA[[#This Row],[MATERIAL Cost]]</f>
        <v>2041.08</v>
      </c>
      <c r="N4074" s="16">
        <f>IFERROR(SUM_DATA[[#This Row],[MAT C.]], 0)</f>
        <v>0</v>
      </c>
      <c r="O4074" s="16" t="e">
        <f>VLOOKUP(SUM_DATA[[#This Row],[Work Order]],'[2]MAT DETAIL'!$D:$L,8,FALSE)</f>
        <v>#N/A</v>
      </c>
      <c r="P4074" s="17">
        <v>2041.08</v>
      </c>
      <c r="Q4074" s="67" t="s">
        <v>25</v>
      </c>
      <c r="R4074" s="67"/>
      <c r="S4074" s="67"/>
    </row>
    <row r="4075" spans="4:19" ht="15">
      <c r="D4075" s="4">
        <v>620112</v>
      </c>
      <c r="E4075" s="38">
        <v>44355</v>
      </c>
      <c r="F4075" s="38">
        <v>44355</v>
      </c>
      <c r="G4075" s="62">
        <v>0.5</v>
      </c>
      <c r="H4075" s="4">
        <v>3115737</v>
      </c>
      <c r="I4075" s="28" t="s">
        <v>26</v>
      </c>
      <c r="J4075" s="44" t="s">
        <v>97</v>
      </c>
      <c r="K4075" s="12" t="s">
        <v>59</v>
      </c>
      <c r="L4075" s="8" t="s">
        <v>98</v>
      </c>
      <c r="M4075" s="16">
        <f>SUM_DATA[[#This Row],[TOTAL Cost]]-SUM_DATA[[#This Row],[MATERIAL Cost]]</f>
        <v>510.27</v>
      </c>
      <c r="N4075" s="16">
        <f>IFERROR(SUM_DATA[[#This Row],[MAT C.]], 0)</f>
        <v>0</v>
      </c>
      <c r="O4075" s="16" t="e">
        <f>VLOOKUP(SUM_DATA[[#This Row],[Work Order]],'[2]MAT DETAIL'!$D:$L,8,FALSE)</f>
        <v>#N/A</v>
      </c>
      <c r="P4075" s="17">
        <v>510.27</v>
      </c>
      <c r="Q4075" s="67" t="s">
        <v>25</v>
      </c>
      <c r="R4075" s="67"/>
      <c r="S4075" s="67"/>
    </row>
    <row r="4076" spans="4:19" ht="15">
      <c r="D4076" s="4">
        <v>620112</v>
      </c>
      <c r="E4076" s="38">
        <v>44355</v>
      </c>
      <c r="F4076" s="38">
        <v>44355</v>
      </c>
      <c r="G4076" s="62">
        <v>80</v>
      </c>
      <c r="H4076" s="4">
        <v>3115738</v>
      </c>
      <c r="I4076" s="28" t="s">
        <v>26</v>
      </c>
      <c r="J4076" s="47" t="s">
        <v>1201</v>
      </c>
      <c r="K4076" s="12" t="s">
        <v>67</v>
      </c>
      <c r="L4076" s="8" t="s">
        <v>142</v>
      </c>
      <c r="M4076" s="16">
        <f>SUM_DATA[[#This Row],[TOTAL Cost]]-SUM_DATA[[#This Row],[MATERIAL Cost]]</f>
        <v>11949.69</v>
      </c>
      <c r="N4076" s="16">
        <f>IFERROR(SUM_DATA[[#This Row],[MAT C.]], 0)</f>
        <v>0</v>
      </c>
      <c r="O4076" s="16" t="e">
        <f>VLOOKUP(SUM_DATA[[#This Row],[Work Order]],'[2]MAT DETAIL'!$D:$L,8,FALSE)</f>
        <v>#N/A</v>
      </c>
      <c r="P4076" s="17">
        <v>11949.69</v>
      </c>
      <c r="Q4076" s="67" t="s">
        <v>25</v>
      </c>
      <c r="R4076" s="67"/>
      <c r="S4076" s="67"/>
    </row>
    <row r="4077" spans="4:19" ht="15">
      <c r="D4077" s="4">
        <v>620112</v>
      </c>
      <c r="E4077" s="38">
        <v>44355</v>
      </c>
      <c r="F4077" s="38"/>
      <c r="G4077" s="62">
        <v>2</v>
      </c>
      <c r="H4077" s="4">
        <v>3115738</v>
      </c>
      <c r="I4077" s="28" t="s">
        <v>26</v>
      </c>
      <c r="J4077" s="45" t="s">
        <v>1202</v>
      </c>
      <c r="K4077" s="12" t="s">
        <v>33</v>
      </c>
      <c r="L4077" s="8" t="s">
        <v>205</v>
      </c>
      <c r="M4077" s="16"/>
      <c r="N4077" s="16"/>
      <c r="O4077" s="16"/>
      <c r="P4077" s="17"/>
      <c r="Q4077" s="67" t="s">
        <v>25</v>
      </c>
      <c r="R4077" s="67"/>
      <c r="S4077" s="67"/>
    </row>
    <row r="4078" spans="4:19" ht="15">
      <c r="D4078" s="4">
        <v>620114</v>
      </c>
      <c r="E4078" s="38">
        <v>44355</v>
      </c>
      <c r="F4078" s="38">
        <v>44355</v>
      </c>
      <c r="G4078" s="62">
        <v>8.1999999999999993</v>
      </c>
      <c r="H4078" s="4">
        <v>3115739</v>
      </c>
      <c r="I4078" s="28" t="s">
        <v>26</v>
      </c>
      <c r="J4078" s="45" t="s">
        <v>1203</v>
      </c>
      <c r="K4078" s="12" t="s">
        <v>19</v>
      </c>
      <c r="L4078" s="8" t="s">
        <v>20</v>
      </c>
      <c r="M4078" s="16">
        <f>SUM_DATA[[#This Row],[TOTAL Cost]]-SUM_DATA[[#This Row],[MATERIAL Cost]]</f>
        <v>1386.51</v>
      </c>
      <c r="N4078" s="16">
        <f>IFERROR(SUM_DATA[[#This Row],[MAT C.]], 0)</f>
        <v>0</v>
      </c>
      <c r="O4078" s="16" t="e">
        <f>VLOOKUP(SUM_DATA[[#This Row],[Work Order]],'[2]MAT DETAIL'!$D:$L,8,FALSE)</f>
        <v>#N/A</v>
      </c>
      <c r="P4078" s="20">
        <v>1386.51</v>
      </c>
      <c r="Q4078" s="67" t="s">
        <v>25</v>
      </c>
      <c r="R4078" s="67"/>
      <c r="S4078" s="67"/>
    </row>
    <row r="4079" spans="4:19" ht="15">
      <c r="D4079" s="4">
        <v>620114</v>
      </c>
      <c r="E4079" s="38">
        <v>44355</v>
      </c>
      <c r="F4079" s="38"/>
      <c r="G4079" s="62">
        <v>8.1999999999999993</v>
      </c>
      <c r="H4079" s="4">
        <v>3115739</v>
      </c>
      <c r="I4079" s="28" t="s">
        <v>26</v>
      </c>
      <c r="J4079" s="47" t="s">
        <v>1204</v>
      </c>
      <c r="K4079" s="23" t="s">
        <v>33</v>
      </c>
      <c r="L4079" s="26" t="s">
        <v>158</v>
      </c>
      <c r="M4079" s="16"/>
      <c r="N4079" s="16"/>
      <c r="O4079" s="16"/>
      <c r="P4079" s="22"/>
      <c r="Q4079" s="67" t="s">
        <v>25</v>
      </c>
      <c r="R4079" s="67"/>
      <c r="S4079" s="67"/>
    </row>
    <row r="4080" spans="4:19" ht="15">
      <c r="D4080" s="4">
        <v>620114</v>
      </c>
      <c r="E4080" s="38">
        <v>44355</v>
      </c>
      <c r="F4080" s="38"/>
      <c r="G4080" s="62">
        <v>8.1999999999999993</v>
      </c>
      <c r="H4080" s="4">
        <v>3115739</v>
      </c>
      <c r="I4080" s="28" t="s">
        <v>26</v>
      </c>
      <c r="J4080" s="47" t="s">
        <v>1205</v>
      </c>
      <c r="K4080" s="23" t="s">
        <v>33</v>
      </c>
      <c r="L4080" s="26" t="s">
        <v>205</v>
      </c>
      <c r="M4080" s="16"/>
      <c r="N4080" s="16"/>
      <c r="O4080" s="16"/>
      <c r="P4080" s="90"/>
      <c r="Q4080" s="67" t="s">
        <v>25</v>
      </c>
      <c r="R4080" s="67"/>
      <c r="S4080" s="67"/>
    </row>
    <row r="4081" spans="4:19" ht="15">
      <c r="D4081" s="4">
        <v>620107</v>
      </c>
      <c r="E4081" s="38">
        <v>44355</v>
      </c>
      <c r="F4081" s="38">
        <v>44355</v>
      </c>
      <c r="G4081" s="62">
        <v>0.5</v>
      </c>
      <c r="H4081" s="4">
        <v>3115740</v>
      </c>
      <c r="I4081" s="28" t="s">
        <v>26</v>
      </c>
      <c r="J4081" s="44" t="s">
        <v>354</v>
      </c>
      <c r="K4081" s="12" t="s">
        <v>36</v>
      </c>
      <c r="L4081" s="10" t="s">
        <v>37</v>
      </c>
      <c r="M4081" s="16">
        <f>SUM_DATA[[#This Row],[TOTAL Cost]]-SUM_DATA[[#This Row],[MATERIAL Cost]]</f>
        <v>2041.08</v>
      </c>
      <c r="N4081" s="16">
        <f>IFERROR(SUM_DATA[[#This Row],[MAT C.]], 0)</f>
        <v>0</v>
      </c>
      <c r="O4081" s="16" t="e">
        <f>VLOOKUP(SUM_DATA[[#This Row],[Work Order]],'[2]MAT DETAIL'!$D:$L,8,FALSE)</f>
        <v>#N/A</v>
      </c>
      <c r="P4081" s="17">
        <v>2041.08</v>
      </c>
      <c r="Q4081" s="67" t="s">
        <v>25</v>
      </c>
      <c r="R4081" s="67"/>
      <c r="S4081" s="67"/>
    </row>
    <row r="4082" spans="4:19" ht="15">
      <c r="D4082" s="4">
        <v>620117</v>
      </c>
      <c r="E4082" s="38">
        <v>44355</v>
      </c>
      <c r="F4082" s="38">
        <v>44355</v>
      </c>
      <c r="G4082" s="62">
        <v>0.5</v>
      </c>
      <c r="H4082" s="4">
        <v>3115741</v>
      </c>
      <c r="I4082" s="28" t="s">
        <v>26</v>
      </c>
      <c r="J4082" s="44" t="s">
        <v>1206</v>
      </c>
      <c r="K4082" s="12" t="s">
        <v>67</v>
      </c>
      <c r="L4082" s="8" t="s">
        <v>142</v>
      </c>
      <c r="M4082" s="16">
        <f>SUM_DATA[[#This Row],[TOTAL Cost]]-SUM_DATA[[#This Row],[MATERIAL Cost]]</f>
        <v>2041.08</v>
      </c>
      <c r="N4082" s="16">
        <f>IFERROR(SUM_DATA[[#This Row],[MAT C.]], 0)</f>
        <v>0</v>
      </c>
      <c r="O4082" s="16" t="e">
        <f>VLOOKUP(SUM_DATA[[#This Row],[Work Order]],'[2]MAT DETAIL'!$D:$L,8,FALSE)</f>
        <v>#N/A</v>
      </c>
      <c r="P4082" s="17">
        <v>2041.08</v>
      </c>
      <c r="Q4082" s="67" t="s">
        <v>25</v>
      </c>
      <c r="R4082" s="67"/>
      <c r="S4082" s="67"/>
    </row>
    <row r="4083" spans="4:19" ht="15">
      <c r="D4083" s="4">
        <v>620120</v>
      </c>
      <c r="E4083" s="38">
        <v>44355</v>
      </c>
      <c r="F4083" s="38">
        <v>44355</v>
      </c>
      <c r="G4083" s="62"/>
      <c r="H4083" s="4">
        <v>3115743</v>
      </c>
      <c r="I4083" s="28" t="s">
        <v>26</v>
      </c>
      <c r="J4083" s="44" t="s">
        <v>86</v>
      </c>
      <c r="K4083" s="12" t="s">
        <v>36</v>
      </c>
      <c r="L4083" s="8" t="s">
        <v>47</v>
      </c>
      <c r="M4083" s="16">
        <f>SUM_DATA[[#This Row],[TOTAL Cost]]-SUM_DATA[[#This Row],[MATERIAL Cost]]</f>
        <v>0</v>
      </c>
      <c r="N4083" s="16">
        <f>IFERROR(SUM_DATA[[#This Row],[MAT C.]], 0)</f>
        <v>0</v>
      </c>
      <c r="O4083" s="16" t="e">
        <f>VLOOKUP(SUM_DATA[[#This Row],[Work Order]],'[2]MAT DETAIL'!$D:$L,8,FALSE)</f>
        <v>#N/A</v>
      </c>
      <c r="P4083" s="17">
        <v>0</v>
      </c>
      <c r="Q4083" s="67" t="s">
        <v>25</v>
      </c>
      <c r="R4083" s="67"/>
      <c r="S4083" s="67"/>
    </row>
    <row r="4084" spans="4:19" ht="15">
      <c r="D4084" s="19">
        <v>620120</v>
      </c>
      <c r="E4084" s="35">
        <v>44355</v>
      </c>
      <c r="F4084" s="35"/>
      <c r="G4084" s="62"/>
      <c r="H4084" s="4">
        <v>3115743</v>
      </c>
      <c r="I4084" s="28" t="s">
        <v>26</v>
      </c>
      <c r="J4084" s="46" t="s">
        <v>99</v>
      </c>
      <c r="K4084" s="23" t="s">
        <v>36</v>
      </c>
      <c r="L4084" s="23" t="s">
        <v>37</v>
      </c>
      <c r="M4084" s="16"/>
      <c r="N4084" s="16"/>
      <c r="O4084" s="16"/>
      <c r="P4084" s="16"/>
      <c r="Q4084" s="67" t="s">
        <v>25</v>
      </c>
      <c r="R4084" s="67"/>
      <c r="S4084" s="67"/>
    </row>
    <row r="4085" spans="4:19" ht="15">
      <c r="D4085" s="4">
        <v>620114</v>
      </c>
      <c r="E4085" s="38">
        <v>44355</v>
      </c>
      <c r="F4085" s="38">
        <v>44355</v>
      </c>
      <c r="G4085" s="62">
        <v>8</v>
      </c>
      <c r="H4085" s="4">
        <v>3115746</v>
      </c>
      <c r="I4085" s="28" t="s">
        <v>26</v>
      </c>
      <c r="J4085" s="44" t="s">
        <v>303</v>
      </c>
      <c r="K4085" s="12" t="s">
        <v>56</v>
      </c>
      <c r="L4085" s="8" t="s">
        <v>146</v>
      </c>
      <c r="M4085" s="16">
        <f>SUM_DATA[[#This Row],[TOTAL Cost]]-SUM_DATA[[#This Row],[MATERIAL Cost]]</f>
        <v>1859.64</v>
      </c>
      <c r="N4085" s="16">
        <f>IFERROR(SUM_DATA[[#This Row],[MAT C.]], 0)</f>
        <v>0</v>
      </c>
      <c r="O4085" s="16" t="e">
        <f>VLOOKUP(SUM_DATA[[#This Row],[Work Order]],'[2]MAT DETAIL'!$D:$L,8,FALSE)</f>
        <v>#N/A</v>
      </c>
      <c r="P4085" s="17">
        <v>1859.64</v>
      </c>
      <c r="Q4085" s="67" t="s">
        <v>25</v>
      </c>
      <c r="R4085" s="67"/>
      <c r="S4085" s="67"/>
    </row>
    <row r="4086" spans="4:19" ht="15">
      <c r="D4086" s="4">
        <v>620112</v>
      </c>
      <c r="E4086" s="38">
        <v>44355</v>
      </c>
      <c r="F4086" s="38">
        <v>44355</v>
      </c>
      <c r="G4086" s="62">
        <v>0.5</v>
      </c>
      <c r="H4086" s="4">
        <v>3115747</v>
      </c>
      <c r="I4086" s="28" t="s">
        <v>26</v>
      </c>
      <c r="J4086" s="44" t="s">
        <v>86</v>
      </c>
      <c r="K4086" s="12" t="s">
        <v>36</v>
      </c>
      <c r="L4086" s="8" t="s">
        <v>47</v>
      </c>
      <c r="M4086" s="16">
        <f>SUM_DATA[[#This Row],[TOTAL Cost]]-SUM_DATA[[#This Row],[MATERIAL Cost]]</f>
        <v>2041.08</v>
      </c>
      <c r="N4086" s="16">
        <f>IFERROR(SUM_DATA[[#This Row],[MAT C.]], 0)</f>
        <v>0</v>
      </c>
      <c r="O4086" s="16" t="e">
        <f>VLOOKUP(SUM_DATA[[#This Row],[Work Order]],'[2]MAT DETAIL'!$D:$L,8,FALSE)</f>
        <v>#N/A</v>
      </c>
      <c r="P4086" s="17">
        <v>2041.08</v>
      </c>
      <c r="Q4086" s="67" t="s">
        <v>25</v>
      </c>
      <c r="R4086" s="67"/>
      <c r="S4086" s="67"/>
    </row>
    <row r="4087" spans="4:19" ht="15">
      <c r="D4087" s="4">
        <v>620111</v>
      </c>
      <c r="E4087" s="38">
        <v>44355</v>
      </c>
      <c r="F4087" s="38">
        <v>44355</v>
      </c>
      <c r="G4087" s="62">
        <v>0.5</v>
      </c>
      <c r="H4087" s="4">
        <v>3115748</v>
      </c>
      <c r="I4087" s="28" t="s">
        <v>26</v>
      </c>
      <c r="J4087" s="44" t="s">
        <v>77</v>
      </c>
      <c r="K4087" s="12" t="s">
        <v>78</v>
      </c>
      <c r="L4087" s="8" t="s">
        <v>79</v>
      </c>
      <c r="M4087" s="16">
        <f>SUM_DATA[[#This Row],[TOTAL Cost]]-SUM_DATA[[#This Row],[MATERIAL Cost]]</f>
        <v>2041.08</v>
      </c>
      <c r="N4087" s="16">
        <f>IFERROR(SUM_DATA[[#This Row],[MAT C.]], 0)</f>
        <v>0</v>
      </c>
      <c r="O4087" s="16" t="e">
        <f>VLOOKUP(SUM_DATA[[#This Row],[Work Order]],'[2]MAT DETAIL'!$D:$L,8,FALSE)</f>
        <v>#N/A</v>
      </c>
      <c r="P4087" s="17">
        <v>2041.08</v>
      </c>
      <c r="Q4087" s="67" t="s">
        <v>25</v>
      </c>
      <c r="R4087" s="67"/>
      <c r="S4087" s="67"/>
    </row>
    <row r="4088" spans="4:19" ht="15">
      <c r="D4088" s="4">
        <v>620119</v>
      </c>
      <c r="E4088" s="38">
        <v>44355</v>
      </c>
      <c r="F4088" s="38">
        <v>44355</v>
      </c>
      <c r="G4088" s="62">
        <v>0.5</v>
      </c>
      <c r="H4088" s="4">
        <v>3115750</v>
      </c>
      <c r="I4088" s="28" t="s">
        <v>26</v>
      </c>
      <c r="J4088" s="44" t="s">
        <v>101</v>
      </c>
      <c r="K4088" s="12" t="s">
        <v>59</v>
      </c>
      <c r="L4088" s="8" t="s">
        <v>98</v>
      </c>
      <c r="M4088" s="16">
        <f>SUM_DATA[[#This Row],[TOTAL Cost]]-SUM_DATA[[#This Row],[MATERIAL Cost]]</f>
        <v>2041.08</v>
      </c>
      <c r="N4088" s="16">
        <f>IFERROR(SUM_DATA[[#This Row],[MAT C.]], 0)</f>
        <v>0</v>
      </c>
      <c r="O4088" s="16" t="e">
        <f>VLOOKUP(SUM_DATA[[#This Row],[Work Order]],'[2]MAT DETAIL'!$D:$L,8,FALSE)</f>
        <v>#N/A</v>
      </c>
      <c r="P4088" s="17">
        <v>2041.08</v>
      </c>
      <c r="Q4088" s="67" t="s">
        <v>25</v>
      </c>
      <c r="R4088" s="67"/>
      <c r="S4088" s="67"/>
    </row>
    <row r="4089" spans="4:19" ht="15">
      <c r="D4089" s="4">
        <v>620106</v>
      </c>
      <c r="E4089" s="38">
        <v>44355</v>
      </c>
      <c r="F4089" s="38">
        <v>44355</v>
      </c>
      <c r="G4089" s="62">
        <v>1</v>
      </c>
      <c r="H4089" s="4">
        <v>3115751</v>
      </c>
      <c r="I4089" s="28" t="s">
        <v>26</v>
      </c>
      <c r="J4089" s="44" t="s">
        <v>1207</v>
      </c>
      <c r="K4089" s="12" t="s">
        <v>36</v>
      </c>
      <c r="L4089" s="8" t="s">
        <v>93</v>
      </c>
      <c r="M4089" s="16">
        <f>SUM_DATA[[#This Row],[TOTAL Cost]]-SUM_DATA[[#This Row],[MATERIAL Cost]]</f>
        <v>2041.08</v>
      </c>
      <c r="N4089" s="16">
        <f>IFERROR(SUM_DATA[[#This Row],[MAT C.]], 0)</f>
        <v>2535</v>
      </c>
      <c r="O4089" s="16">
        <f>VLOOKUP(SUM_DATA[[#This Row],[Work Order]],'[2]MAT DETAIL'!$D:$L,8,FALSE)</f>
        <v>2535</v>
      </c>
      <c r="P4089" s="17">
        <v>4576.08</v>
      </c>
      <c r="Q4089" s="67" t="s">
        <v>25</v>
      </c>
      <c r="R4089" s="67"/>
      <c r="S4089" s="67"/>
    </row>
    <row r="4090" spans="4:19" ht="15">
      <c r="D4090" s="4">
        <v>620114</v>
      </c>
      <c r="E4090" s="38">
        <v>44355</v>
      </c>
      <c r="F4090" s="38">
        <v>44356</v>
      </c>
      <c r="G4090" s="62"/>
      <c r="H4090" s="4">
        <v>3115755</v>
      </c>
      <c r="I4090" s="28" t="s">
        <v>31</v>
      </c>
      <c r="J4090" s="44" t="s">
        <v>1208</v>
      </c>
      <c r="K4090" s="12" t="s">
        <v>33</v>
      </c>
      <c r="L4090" s="8" t="s">
        <v>158</v>
      </c>
      <c r="M4090" s="16">
        <f>SUM_DATA[[#This Row],[TOTAL Cost]]-SUM_DATA[[#This Row],[MATERIAL Cost]]</f>
        <v>549.63</v>
      </c>
      <c r="N4090" s="16">
        <f>IFERROR(SUM_DATA[[#This Row],[MAT C.]], 0)</f>
        <v>0</v>
      </c>
      <c r="O4090" s="16" t="e">
        <f>VLOOKUP(SUM_DATA[[#This Row],[Work Order]],'[2]MAT DETAIL'!$D:$L,8,FALSE)</f>
        <v>#N/A</v>
      </c>
      <c r="P4090" s="17">
        <v>549.63</v>
      </c>
      <c r="Q4090" s="67" t="s">
        <v>25</v>
      </c>
      <c r="R4090" s="67"/>
      <c r="S4090" s="67"/>
    </row>
    <row r="4091" spans="4:19" ht="15">
      <c r="D4091" s="4">
        <v>620112</v>
      </c>
      <c r="E4091" s="38">
        <v>44355</v>
      </c>
      <c r="F4091" s="38">
        <v>44356</v>
      </c>
      <c r="G4091" s="62"/>
      <c r="H4091" s="4">
        <v>3115756</v>
      </c>
      <c r="I4091" s="28" t="s">
        <v>31</v>
      </c>
      <c r="J4091" s="44" t="s">
        <v>1208</v>
      </c>
      <c r="K4091" s="12" t="s">
        <v>33</v>
      </c>
      <c r="L4091" s="8" t="s">
        <v>158</v>
      </c>
      <c r="M4091" s="16">
        <f>SUM_DATA[[#This Row],[TOTAL Cost]]-SUM_DATA[[#This Row],[MATERIAL Cost]]</f>
        <v>1360.43</v>
      </c>
      <c r="N4091" s="16">
        <f>IFERROR(SUM_DATA[[#This Row],[MAT C.]], 0)</f>
        <v>0</v>
      </c>
      <c r="O4091" s="16" t="e">
        <f>VLOOKUP(SUM_DATA[[#This Row],[Work Order]],'[2]MAT DETAIL'!$D:$L,8,FALSE)</f>
        <v>#N/A</v>
      </c>
      <c r="P4091" s="17">
        <v>1360.43</v>
      </c>
      <c r="Q4091" s="67" t="s">
        <v>25</v>
      </c>
      <c r="R4091" s="67"/>
      <c r="S4091" s="67"/>
    </row>
    <row r="4092" spans="4:19" ht="15">
      <c r="D4092" s="19">
        <v>620112</v>
      </c>
      <c r="E4092" s="35">
        <v>44355</v>
      </c>
      <c r="F4092" s="35"/>
      <c r="G4092" s="62"/>
      <c r="H4092" s="19">
        <v>3115756</v>
      </c>
      <c r="I4092" s="28" t="s">
        <v>31</v>
      </c>
      <c r="J4092" s="46" t="s">
        <v>1209</v>
      </c>
      <c r="K4092" s="13" t="s">
        <v>67</v>
      </c>
      <c r="L4092" s="8" t="s">
        <v>142</v>
      </c>
      <c r="M4092" s="16"/>
      <c r="N4092" s="16"/>
      <c r="O4092" s="16"/>
      <c r="P4092" s="16"/>
      <c r="Q4092" s="67" t="s">
        <v>25</v>
      </c>
      <c r="R4092" s="67"/>
      <c r="S4092" s="67"/>
    </row>
    <row r="4093" spans="4:19" ht="15">
      <c r="D4093" s="4">
        <v>620113</v>
      </c>
      <c r="E4093" s="38">
        <v>44355</v>
      </c>
      <c r="F4093" s="38">
        <v>44356</v>
      </c>
      <c r="G4093" s="62"/>
      <c r="H4093" s="4">
        <v>3115782</v>
      </c>
      <c r="I4093" s="28" t="s">
        <v>31</v>
      </c>
      <c r="J4093" s="44" t="s">
        <v>1175</v>
      </c>
      <c r="K4093" s="12" t="s">
        <v>36</v>
      </c>
      <c r="L4093" s="14" t="s">
        <v>37</v>
      </c>
      <c r="M4093" s="16">
        <f>SUM_DATA[[#This Row],[TOTAL Cost]]-SUM_DATA[[#This Row],[MATERIAL Cost]]</f>
        <v>4251.63</v>
      </c>
      <c r="N4093" s="16">
        <f>IFERROR(SUM_DATA[[#This Row],[MAT C.]], 0)</f>
        <v>0</v>
      </c>
      <c r="O4093" s="16" t="e">
        <f>VLOOKUP(SUM_DATA[[#This Row],[Work Order]],'[2]MAT DETAIL'!$D:$L,8,FALSE)</f>
        <v>#N/A</v>
      </c>
      <c r="P4093" s="17">
        <v>4251.63</v>
      </c>
      <c r="Q4093" s="67" t="s">
        <v>25</v>
      </c>
      <c r="R4093" s="67"/>
      <c r="S4093" s="67"/>
    </row>
    <row r="4094" spans="4:19" ht="15">
      <c r="D4094" s="4">
        <v>620118</v>
      </c>
      <c r="E4094" s="38">
        <v>44355</v>
      </c>
      <c r="F4094" s="38">
        <v>44356</v>
      </c>
      <c r="G4094" s="62"/>
      <c r="H4094" s="4">
        <v>3115785</v>
      </c>
      <c r="I4094" s="28" t="s">
        <v>31</v>
      </c>
      <c r="J4094" s="44" t="s">
        <v>1167</v>
      </c>
      <c r="K4094" s="12" t="s">
        <v>36</v>
      </c>
      <c r="L4094" s="10" t="s">
        <v>37</v>
      </c>
      <c r="M4094" s="16">
        <f>SUM_DATA[[#This Row],[TOTAL Cost]]-SUM_DATA[[#This Row],[MATERIAL Cost]]</f>
        <v>1360.43</v>
      </c>
      <c r="N4094" s="16">
        <f>IFERROR(SUM_DATA[[#This Row],[MAT C.]], 0)</f>
        <v>0</v>
      </c>
      <c r="O4094" s="16" t="e">
        <f>VLOOKUP(SUM_DATA[[#This Row],[Work Order]],'[2]MAT DETAIL'!$D:$L,8,FALSE)</f>
        <v>#N/A</v>
      </c>
      <c r="P4094" s="17">
        <v>1360.43</v>
      </c>
      <c r="Q4094" s="67" t="s">
        <v>25</v>
      </c>
      <c r="R4094" s="67"/>
      <c r="S4094" s="67"/>
    </row>
    <row r="4095" spans="4:19" ht="15">
      <c r="D4095" s="4">
        <v>620118</v>
      </c>
      <c r="E4095" s="38">
        <v>44355</v>
      </c>
      <c r="F4095" s="38">
        <v>44356</v>
      </c>
      <c r="G4095" s="62"/>
      <c r="H4095" s="4">
        <v>3115787</v>
      </c>
      <c r="I4095" s="28" t="s">
        <v>31</v>
      </c>
      <c r="J4095" s="44" t="s">
        <v>1173</v>
      </c>
      <c r="K4095" s="12" t="s">
        <v>36</v>
      </c>
      <c r="L4095" s="10" t="s">
        <v>37</v>
      </c>
      <c r="M4095" s="16">
        <f>SUM_DATA[[#This Row],[TOTAL Cost]]-SUM_DATA[[#This Row],[MATERIAL Cost]]</f>
        <v>4251.63</v>
      </c>
      <c r="N4095" s="16">
        <f>IFERROR(SUM_DATA[[#This Row],[MAT C.]], 0)</f>
        <v>0</v>
      </c>
      <c r="O4095" s="16" t="e">
        <f>VLOOKUP(SUM_DATA[[#This Row],[Work Order]],'[2]MAT DETAIL'!$D:$L,8,FALSE)</f>
        <v>#N/A</v>
      </c>
      <c r="P4095" s="17">
        <v>4251.63</v>
      </c>
      <c r="Q4095" s="67" t="s">
        <v>25</v>
      </c>
      <c r="R4095" s="67"/>
      <c r="S4095" s="67"/>
    </row>
    <row r="4096" spans="4:19" ht="15">
      <c r="D4096" s="4">
        <v>620113</v>
      </c>
      <c r="E4096" s="38">
        <v>44355</v>
      </c>
      <c r="F4096" s="38">
        <v>44356</v>
      </c>
      <c r="G4096" s="62"/>
      <c r="H4096" s="4">
        <v>3115790</v>
      </c>
      <c r="I4096" s="28" t="s">
        <v>31</v>
      </c>
      <c r="J4096" s="44" t="s">
        <v>1176</v>
      </c>
      <c r="K4096" s="12" t="s">
        <v>82</v>
      </c>
      <c r="L4096" s="8" t="s">
        <v>140</v>
      </c>
      <c r="M4096" s="16">
        <f>SUM_DATA[[#This Row],[TOTAL Cost]]-SUM_DATA[[#This Row],[MATERIAL Cost]]</f>
        <v>2171.23</v>
      </c>
      <c r="N4096" s="16">
        <f>IFERROR(SUM_DATA[[#This Row],[MAT C.]], 0)</f>
        <v>0</v>
      </c>
      <c r="O4096" s="16" t="e">
        <f>VLOOKUP(SUM_DATA[[#This Row],[Work Order]],'[2]MAT DETAIL'!$D:$L,8,FALSE)</f>
        <v>#N/A</v>
      </c>
      <c r="P4096" s="17">
        <v>2171.23</v>
      </c>
      <c r="Q4096" s="67" t="s">
        <v>25</v>
      </c>
      <c r="R4096" s="67"/>
      <c r="S4096" s="67"/>
    </row>
    <row r="4097" spans="4:19" ht="15">
      <c r="D4097" s="4">
        <v>620118</v>
      </c>
      <c r="E4097" s="38">
        <v>44355</v>
      </c>
      <c r="F4097" s="38">
        <v>44356</v>
      </c>
      <c r="G4097" s="62"/>
      <c r="H4097" s="4">
        <v>3115796</v>
      </c>
      <c r="I4097" s="28" t="s">
        <v>31</v>
      </c>
      <c r="J4097" s="44" t="s">
        <v>1174</v>
      </c>
      <c r="K4097" s="12" t="s">
        <v>36</v>
      </c>
      <c r="L4097" s="14" t="s">
        <v>37</v>
      </c>
      <c r="M4097" s="16">
        <f>SUM_DATA[[#This Row],[TOTAL Cost]]-SUM_DATA[[#This Row],[MATERIAL Cost]]</f>
        <v>1972.04</v>
      </c>
      <c r="N4097" s="16">
        <f>IFERROR(SUM_DATA[[#This Row],[MAT C.]], 0)</f>
        <v>0</v>
      </c>
      <c r="O4097" s="16" t="e">
        <f>VLOOKUP(SUM_DATA[[#This Row],[Work Order]],'[2]MAT DETAIL'!$D:$L,8,FALSE)</f>
        <v>#N/A</v>
      </c>
      <c r="P4097" s="17">
        <v>1972.04</v>
      </c>
      <c r="Q4097" s="67" t="s">
        <v>25</v>
      </c>
      <c r="R4097" s="67"/>
      <c r="S4097" s="67"/>
    </row>
    <row r="4098" spans="4:19" ht="15">
      <c r="D4098" s="4">
        <v>620123</v>
      </c>
      <c r="E4098" s="38">
        <v>44355</v>
      </c>
      <c r="F4098" s="38">
        <v>44355</v>
      </c>
      <c r="G4098" s="62"/>
      <c r="H4098" s="4">
        <v>3115896</v>
      </c>
      <c r="I4098" s="28" t="s">
        <v>26</v>
      </c>
      <c r="J4098" s="44" t="s">
        <v>1210</v>
      </c>
      <c r="K4098" s="12" t="s">
        <v>36</v>
      </c>
      <c r="L4098" s="12" t="s">
        <v>42</v>
      </c>
      <c r="M4098" s="16">
        <f>SUM_DATA[[#This Row],[TOTAL Cost]]-SUM_DATA[[#This Row],[MATERIAL Cost]]</f>
        <v>68510.27</v>
      </c>
      <c r="N4098" s="16">
        <f>IFERROR(SUM_DATA[[#This Row],[MAT C.]], 0)</f>
        <v>47000</v>
      </c>
      <c r="O4098" s="16">
        <f>VLOOKUP(SUM_DATA[[#This Row],[Work Order]],'[2]MAT DETAIL'!$D:$L,8,FALSE)</f>
        <v>47000</v>
      </c>
      <c r="P4098" s="17">
        <v>115510.27</v>
      </c>
      <c r="Q4098" s="67" t="s">
        <v>21</v>
      </c>
      <c r="R4098" s="67"/>
      <c r="S4098" s="67"/>
    </row>
    <row r="4099" spans="4:19" ht="15">
      <c r="D4099" s="4">
        <v>620104</v>
      </c>
      <c r="E4099" s="38">
        <v>44355</v>
      </c>
      <c r="F4099" s="38">
        <v>44356</v>
      </c>
      <c r="G4099" s="62"/>
      <c r="H4099" s="4">
        <v>3115912</v>
      </c>
      <c r="I4099" s="28" t="s">
        <v>31</v>
      </c>
      <c r="J4099" s="44" t="s">
        <v>1211</v>
      </c>
      <c r="K4099" s="12" t="s">
        <v>36</v>
      </c>
      <c r="L4099" s="8" t="s">
        <v>42</v>
      </c>
      <c r="M4099" s="16">
        <f>SUM_DATA[[#This Row],[TOTAL Cost]]-SUM_DATA[[#This Row],[MATERIAL Cost]]</f>
        <v>549.63</v>
      </c>
      <c r="N4099" s="16">
        <f>IFERROR(SUM_DATA[[#This Row],[MAT C.]], 0)</f>
        <v>0</v>
      </c>
      <c r="O4099" s="16" t="e">
        <f>VLOOKUP(SUM_DATA[[#This Row],[Work Order]],'[2]MAT DETAIL'!$D:$L,8,FALSE)</f>
        <v>#N/A</v>
      </c>
      <c r="P4099" s="17">
        <v>549.63</v>
      </c>
      <c r="Q4099" s="67" t="s">
        <v>25</v>
      </c>
      <c r="R4099" s="67"/>
      <c r="S4099" s="67"/>
    </row>
    <row r="4100" spans="4:19" ht="15">
      <c r="D4100" s="4">
        <v>620124</v>
      </c>
      <c r="E4100" s="38">
        <v>44356</v>
      </c>
      <c r="F4100" s="38">
        <v>44356</v>
      </c>
      <c r="G4100" s="62"/>
      <c r="H4100" s="4">
        <v>3116010</v>
      </c>
      <c r="I4100" s="28" t="s">
        <v>26</v>
      </c>
      <c r="J4100" s="44" t="s">
        <v>966</v>
      </c>
      <c r="K4100" s="12" t="s">
        <v>36</v>
      </c>
      <c r="L4100" s="8" t="s">
        <v>507</v>
      </c>
      <c r="M4100" s="16">
        <f>SUM_DATA[[#This Row],[TOTAL Cost]]-SUM_DATA[[#This Row],[MATERIAL Cost]]</f>
        <v>220510.27000000002</v>
      </c>
      <c r="N4100" s="16">
        <f>IFERROR(SUM_DATA[[#This Row],[MAT C.]], 0)</f>
        <v>189000</v>
      </c>
      <c r="O4100" s="16">
        <f>VLOOKUP(SUM_DATA[[#This Row],[Work Order]],'[2]MAT DETAIL'!$D:$L,8,FALSE)</f>
        <v>189000</v>
      </c>
      <c r="P4100" s="17">
        <v>409510.27</v>
      </c>
      <c r="Q4100" s="67" t="s">
        <v>21</v>
      </c>
      <c r="R4100" s="67"/>
      <c r="S4100" s="67"/>
    </row>
    <row r="4101" spans="4:19" ht="15">
      <c r="D4101" s="4">
        <v>620120</v>
      </c>
      <c r="E4101" s="38">
        <v>44356</v>
      </c>
      <c r="F4101" s="38">
        <v>44356</v>
      </c>
      <c r="G4101" s="62"/>
      <c r="H4101" s="4">
        <v>3116293</v>
      </c>
      <c r="I4101" s="28" t="s">
        <v>31</v>
      </c>
      <c r="J4101" s="47" t="s">
        <v>392</v>
      </c>
      <c r="K4101" s="12" t="s">
        <v>78</v>
      </c>
      <c r="L4101" s="12" t="s">
        <v>393</v>
      </c>
      <c r="M4101" s="16">
        <f>SUM_DATA[[#This Row],[TOTAL Cost]]-SUM_DATA[[#This Row],[MATERIAL Cost]]</f>
        <v>2459.69</v>
      </c>
      <c r="N4101" s="16">
        <f>IFERROR(SUM_DATA[[#This Row],[MAT C.]], 0)</f>
        <v>0</v>
      </c>
      <c r="O4101" s="16" t="e">
        <f>VLOOKUP(SUM_DATA[[#This Row],[Work Order]],'[2]MAT DETAIL'!$D:$L,8,FALSE)</f>
        <v>#N/A</v>
      </c>
      <c r="P4101" s="17">
        <v>2459.69</v>
      </c>
      <c r="Q4101" s="67" t="s">
        <v>25</v>
      </c>
      <c r="R4101" s="67"/>
      <c r="S4101" s="67"/>
    </row>
    <row r="4102" spans="4:19" ht="15">
      <c r="D4102" s="4">
        <v>620120</v>
      </c>
      <c r="E4102" s="38">
        <v>44356</v>
      </c>
      <c r="F4102" s="38">
        <v>44356</v>
      </c>
      <c r="G4102" s="62"/>
      <c r="H4102" s="4">
        <v>3116517</v>
      </c>
      <c r="I4102" s="28" t="s">
        <v>26</v>
      </c>
      <c r="J4102" s="44" t="s">
        <v>1212</v>
      </c>
      <c r="K4102" s="12" t="s">
        <v>36</v>
      </c>
      <c r="L4102" s="8" t="s">
        <v>507</v>
      </c>
      <c r="M4102" s="16">
        <f>SUM_DATA[[#This Row],[TOTAL Cost]]-SUM_DATA[[#This Row],[MATERIAL Cost]]</f>
        <v>145810.26999999999</v>
      </c>
      <c r="N4102" s="16">
        <f>IFERROR(SUM_DATA[[#This Row],[MAT C.]], 0)</f>
        <v>28900</v>
      </c>
      <c r="O4102" s="16">
        <f>VLOOKUP(SUM_DATA[[#This Row],[Work Order]],'[2]MAT DETAIL'!$D:$L,8,FALSE)</f>
        <v>28900</v>
      </c>
      <c r="P4102" s="17">
        <v>174710.27</v>
      </c>
      <c r="Q4102" s="67" t="s">
        <v>21</v>
      </c>
      <c r="R4102" s="67"/>
      <c r="S4102" s="67"/>
    </row>
    <row r="4103" spans="4:19" ht="15">
      <c r="D4103" s="4">
        <v>620106</v>
      </c>
      <c r="E4103" s="38">
        <v>44357</v>
      </c>
      <c r="F4103" s="38">
        <v>44357</v>
      </c>
      <c r="G4103" s="62"/>
      <c r="H4103" s="4">
        <v>3116765</v>
      </c>
      <c r="I4103" s="28" t="s">
        <v>26</v>
      </c>
      <c r="J4103" s="44" t="s">
        <v>1213</v>
      </c>
      <c r="K4103" s="12" t="s">
        <v>36</v>
      </c>
      <c r="L4103" s="8" t="s">
        <v>42</v>
      </c>
      <c r="M4103" s="16">
        <f>SUM_DATA[[#This Row],[TOTAL Cost]]-SUM_DATA[[#This Row],[MATERIAL Cost]]</f>
        <v>82310.27</v>
      </c>
      <c r="N4103" s="16">
        <f>IFERROR(SUM_DATA[[#This Row],[MAT C.]], 0)</f>
        <v>9300</v>
      </c>
      <c r="O4103" s="16">
        <f>VLOOKUP(SUM_DATA[[#This Row],[Work Order]],'[2]MAT DETAIL'!$D:$L,8,FALSE)</f>
        <v>9300</v>
      </c>
      <c r="P4103" s="17">
        <v>91610.27</v>
      </c>
      <c r="Q4103" s="67" t="s">
        <v>21</v>
      </c>
      <c r="R4103" s="67"/>
      <c r="S4103" s="67"/>
    </row>
    <row r="4104" spans="4:19" ht="15">
      <c r="D4104" s="4">
        <v>620111</v>
      </c>
      <c r="E4104" s="38">
        <v>44357</v>
      </c>
      <c r="F4104" s="38">
        <v>44357</v>
      </c>
      <c r="G4104" s="62"/>
      <c r="H4104" s="4">
        <v>3116767</v>
      </c>
      <c r="I4104" s="28" t="s">
        <v>26</v>
      </c>
      <c r="J4104" s="44" t="s">
        <v>1213</v>
      </c>
      <c r="K4104" s="12" t="s">
        <v>36</v>
      </c>
      <c r="L4104" s="12" t="s">
        <v>42</v>
      </c>
      <c r="M4104" s="16">
        <f>SUM_DATA[[#This Row],[TOTAL Cost]]-SUM_DATA[[#This Row],[MATERIAL Cost]]</f>
        <v>82310.27</v>
      </c>
      <c r="N4104" s="16">
        <f>IFERROR(SUM_DATA[[#This Row],[MAT C.]], 0)</f>
        <v>9300</v>
      </c>
      <c r="O4104" s="16">
        <f>VLOOKUP(SUM_DATA[[#This Row],[Work Order]],'[2]MAT DETAIL'!$D:$L,8,FALSE)</f>
        <v>9300</v>
      </c>
      <c r="P4104" s="17">
        <v>91610.27</v>
      </c>
      <c r="Q4104" s="67" t="s">
        <v>21</v>
      </c>
      <c r="R4104" s="67"/>
      <c r="S4104" s="67"/>
    </row>
    <row r="4105" spans="4:19" ht="15">
      <c r="D4105" s="4">
        <v>620118</v>
      </c>
      <c r="E4105" s="38">
        <v>44357</v>
      </c>
      <c r="F4105" s="38">
        <v>44357</v>
      </c>
      <c r="G4105" s="62"/>
      <c r="H4105" s="4">
        <v>3116772</v>
      </c>
      <c r="I4105" s="28" t="s">
        <v>26</v>
      </c>
      <c r="J4105" s="44" t="s">
        <v>1213</v>
      </c>
      <c r="K4105" s="12" t="s">
        <v>36</v>
      </c>
      <c r="L4105" s="8" t="s">
        <v>42</v>
      </c>
      <c r="M4105" s="16">
        <f>SUM_DATA[[#This Row],[TOTAL Cost]]-SUM_DATA[[#This Row],[MATERIAL Cost]]</f>
        <v>82310.27</v>
      </c>
      <c r="N4105" s="16">
        <f>IFERROR(SUM_DATA[[#This Row],[MAT C.]], 0)</f>
        <v>9300</v>
      </c>
      <c r="O4105" s="16">
        <f>VLOOKUP(SUM_DATA[[#This Row],[Work Order]],'[2]MAT DETAIL'!$D:$L,8,FALSE)</f>
        <v>9300</v>
      </c>
      <c r="P4105" s="17">
        <v>91610.27</v>
      </c>
      <c r="Q4105" s="67" t="s">
        <v>21</v>
      </c>
      <c r="R4105" s="67"/>
      <c r="S4105" s="67"/>
    </row>
    <row r="4106" spans="4:19" ht="15">
      <c r="D4106" s="4">
        <v>620122</v>
      </c>
      <c r="E4106" s="38">
        <v>44357</v>
      </c>
      <c r="F4106" s="38">
        <v>44357</v>
      </c>
      <c r="G4106" s="62"/>
      <c r="H4106" s="4">
        <v>3116776</v>
      </c>
      <c r="I4106" s="28" t="s">
        <v>26</v>
      </c>
      <c r="J4106" s="44" t="s">
        <v>1213</v>
      </c>
      <c r="K4106" s="12" t="s">
        <v>36</v>
      </c>
      <c r="L4106" s="8" t="s">
        <v>42</v>
      </c>
      <c r="M4106" s="16">
        <f>SUM_DATA[[#This Row],[TOTAL Cost]]-SUM_DATA[[#This Row],[MATERIAL Cost]]</f>
        <v>82310.27</v>
      </c>
      <c r="N4106" s="16">
        <f>IFERROR(SUM_DATA[[#This Row],[MAT C.]], 0)</f>
        <v>9300</v>
      </c>
      <c r="O4106" s="16">
        <f>VLOOKUP(SUM_DATA[[#This Row],[Work Order]],'[2]MAT DETAIL'!$D:$L,8,FALSE)</f>
        <v>9300</v>
      </c>
      <c r="P4106" s="17">
        <v>91610.27</v>
      </c>
      <c r="Q4106" s="67" t="s">
        <v>21</v>
      </c>
      <c r="R4106" s="67"/>
      <c r="S4106" s="67"/>
    </row>
    <row r="4107" spans="4:19" ht="15">
      <c r="D4107" s="4">
        <v>620123</v>
      </c>
      <c r="E4107" s="38">
        <v>44357</v>
      </c>
      <c r="F4107" s="38">
        <v>44357</v>
      </c>
      <c r="G4107" s="62"/>
      <c r="H4107" s="4">
        <v>3116778</v>
      </c>
      <c r="I4107" s="28" t="s">
        <v>26</v>
      </c>
      <c r="J4107" s="44" t="s">
        <v>1213</v>
      </c>
      <c r="K4107" s="12" t="s">
        <v>36</v>
      </c>
      <c r="L4107" s="12" t="s">
        <v>42</v>
      </c>
      <c r="M4107" s="16">
        <f>SUM_DATA[[#This Row],[TOTAL Cost]]-SUM_DATA[[#This Row],[MATERIAL Cost]]</f>
        <v>82310.27</v>
      </c>
      <c r="N4107" s="16">
        <f>IFERROR(SUM_DATA[[#This Row],[MAT C.]], 0)</f>
        <v>9300</v>
      </c>
      <c r="O4107" s="16">
        <f>VLOOKUP(SUM_DATA[[#This Row],[Work Order]],'[2]MAT DETAIL'!$D:$L,8,FALSE)</f>
        <v>9300</v>
      </c>
      <c r="P4107" s="17">
        <v>91610.27</v>
      </c>
      <c r="Q4107" s="67" t="s">
        <v>21</v>
      </c>
      <c r="R4107" s="67"/>
      <c r="S4107" s="67"/>
    </row>
    <row r="4108" spans="4:19" ht="15">
      <c r="D4108" s="4">
        <v>620119</v>
      </c>
      <c r="E4108" s="38">
        <v>44358</v>
      </c>
      <c r="F4108" s="38">
        <v>44358</v>
      </c>
      <c r="G4108" s="62">
        <v>1</v>
      </c>
      <c r="H4108" s="4">
        <v>3119661</v>
      </c>
      <c r="I4108" s="28" t="s">
        <v>26</v>
      </c>
      <c r="J4108" s="45" t="s">
        <v>101</v>
      </c>
      <c r="K4108" s="12" t="s">
        <v>59</v>
      </c>
      <c r="L4108" s="8" t="s">
        <v>98</v>
      </c>
      <c r="M4108" s="16">
        <f>SUM_DATA[[#This Row],[TOTAL Cost]]-SUM_DATA[[#This Row],[MATERIAL Cost]]</f>
        <v>2041.08</v>
      </c>
      <c r="N4108" s="16">
        <f>IFERROR(SUM_DATA[[#This Row],[MAT C.]], 0)</f>
        <v>0</v>
      </c>
      <c r="O4108" s="16" t="e">
        <f>VLOOKUP(SUM_DATA[[#This Row],[Work Order]],'[2]MAT DETAIL'!$D:$L,8,FALSE)</f>
        <v>#N/A</v>
      </c>
      <c r="P4108" s="17">
        <v>2041.08</v>
      </c>
      <c r="Q4108" s="67" t="s">
        <v>25</v>
      </c>
      <c r="R4108" s="67"/>
      <c r="S4108" s="67"/>
    </row>
    <row r="4109" spans="4:19" ht="15">
      <c r="D4109" s="4">
        <v>620119</v>
      </c>
      <c r="E4109" s="38">
        <v>44358</v>
      </c>
      <c r="F4109" s="38">
        <v>44358</v>
      </c>
      <c r="G4109" s="62">
        <v>4.5</v>
      </c>
      <c r="H4109" s="4">
        <v>3119665</v>
      </c>
      <c r="I4109" s="28" t="s">
        <v>26</v>
      </c>
      <c r="J4109" s="44" t="s">
        <v>101</v>
      </c>
      <c r="K4109" s="12" t="s">
        <v>59</v>
      </c>
      <c r="L4109" s="8" t="s">
        <v>98</v>
      </c>
      <c r="M4109" s="16">
        <f>SUM_DATA[[#This Row],[TOTAL Cost]]-SUM_DATA[[#This Row],[MATERIAL Cost]]</f>
        <v>1530.81</v>
      </c>
      <c r="N4109" s="16">
        <f>IFERROR(SUM_DATA[[#This Row],[MAT C.]], 0)</f>
        <v>0</v>
      </c>
      <c r="O4109" s="16" t="e">
        <f>VLOOKUP(SUM_DATA[[#This Row],[Work Order]],'[2]MAT DETAIL'!$D:$L,8,FALSE)</f>
        <v>#N/A</v>
      </c>
      <c r="P4109" s="17">
        <v>1530.81</v>
      </c>
      <c r="Q4109" s="67" t="s">
        <v>25</v>
      </c>
      <c r="R4109" s="67"/>
      <c r="S4109" s="67"/>
    </row>
    <row r="4110" spans="4:19" ht="15">
      <c r="D4110" s="4">
        <v>620111</v>
      </c>
      <c r="E4110" s="38">
        <v>44358</v>
      </c>
      <c r="F4110" s="38">
        <v>44358</v>
      </c>
      <c r="G4110" s="62">
        <v>0.5</v>
      </c>
      <c r="H4110" s="4">
        <v>3119666</v>
      </c>
      <c r="I4110" s="28" t="s">
        <v>26</v>
      </c>
      <c r="J4110" s="44" t="s">
        <v>290</v>
      </c>
      <c r="K4110" s="12" t="s">
        <v>33</v>
      </c>
      <c r="L4110" s="12" t="s">
        <v>39</v>
      </c>
      <c r="M4110" s="16">
        <f>SUM_DATA[[#This Row],[TOTAL Cost]]-SUM_DATA[[#This Row],[MATERIAL Cost]]</f>
        <v>2041.08</v>
      </c>
      <c r="N4110" s="16">
        <f>IFERROR(SUM_DATA[[#This Row],[MAT C.]], 0)</f>
        <v>0</v>
      </c>
      <c r="O4110" s="16" t="e">
        <f>VLOOKUP(SUM_DATA[[#This Row],[Work Order]],'[2]MAT DETAIL'!$D:$L,8,FALSE)</f>
        <v>#N/A</v>
      </c>
      <c r="P4110" s="17">
        <v>2041.08</v>
      </c>
      <c r="Q4110" s="67" t="s">
        <v>25</v>
      </c>
      <c r="R4110" s="67"/>
      <c r="S4110" s="67"/>
    </row>
    <row r="4111" spans="4:19" ht="15">
      <c r="D4111" s="4">
        <v>620119</v>
      </c>
      <c r="E4111" s="38">
        <v>44358</v>
      </c>
      <c r="F4111" s="38">
        <v>44358</v>
      </c>
      <c r="G4111" s="62">
        <v>0.5</v>
      </c>
      <c r="H4111" s="4">
        <v>3119667</v>
      </c>
      <c r="I4111" s="28" t="s">
        <v>26</v>
      </c>
      <c r="J4111" s="45" t="s">
        <v>101</v>
      </c>
      <c r="K4111" s="12" t="s">
        <v>59</v>
      </c>
      <c r="L4111" s="8" t="s">
        <v>98</v>
      </c>
      <c r="M4111" s="16">
        <f>SUM_DATA[[#This Row],[TOTAL Cost]]-SUM_DATA[[#This Row],[MATERIAL Cost]]</f>
        <v>2041.08</v>
      </c>
      <c r="N4111" s="16">
        <f>IFERROR(SUM_DATA[[#This Row],[MAT C.]], 0)</f>
        <v>0</v>
      </c>
      <c r="O4111" s="16" t="e">
        <f>VLOOKUP(SUM_DATA[[#This Row],[Work Order]],'[2]MAT DETAIL'!$D:$L,8,FALSE)</f>
        <v>#N/A</v>
      </c>
      <c r="P4111" s="17">
        <v>2041.08</v>
      </c>
      <c r="Q4111" s="67" t="s">
        <v>25</v>
      </c>
      <c r="R4111" s="67"/>
      <c r="S4111" s="67"/>
    </row>
    <row r="4112" spans="4:19" ht="15">
      <c r="D4112" s="4">
        <v>620104</v>
      </c>
      <c r="E4112" s="38">
        <v>44358</v>
      </c>
      <c r="F4112" s="38">
        <v>44358</v>
      </c>
      <c r="G4112" s="62"/>
      <c r="H4112" s="4">
        <v>3119951</v>
      </c>
      <c r="I4112" s="28" t="s">
        <v>26</v>
      </c>
      <c r="J4112" s="44" t="s">
        <v>750</v>
      </c>
      <c r="K4112" s="12" t="s">
        <v>82</v>
      </c>
      <c r="L4112" s="8" t="s">
        <v>751</v>
      </c>
      <c r="M4112" s="16">
        <f>SUM_DATA[[#This Row],[TOTAL Cost]]-SUM_DATA[[#This Row],[MATERIAL Cost]]</f>
        <v>2840</v>
      </c>
      <c r="N4112" s="16">
        <f>IFERROR(SUM_DATA[[#This Row],[MAT C.]], 0)</f>
        <v>13800</v>
      </c>
      <c r="O4112" s="16">
        <f>VLOOKUP(SUM_DATA[[#This Row],[Work Order]],'[2]MAT DETAIL'!$D:$L,8,FALSE)</f>
        <v>13800</v>
      </c>
      <c r="P4112" s="17">
        <v>16640</v>
      </c>
      <c r="Q4112" s="67" t="s">
        <v>21</v>
      </c>
      <c r="R4112" s="67"/>
      <c r="S4112" s="67"/>
    </row>
    <row r="4113" spans="4:19" ht="15">
      <c r="D4113" s="4">
        <v>620109</v>
      </c>
      <c r="E4113" s="38">
        <v>44358</v>
      </c>
      <c r="F4113" s="38">
        <v>44358</v>
      </c>
      <c r="G4113" s="62"/>
      <c r="H4113" s="4">
        <v>3119964</v>
      </c>
      <c r="I4113" s="28" t="s">
        <v>26</v>
      </c>
      <c r="J4113" s="44" t="s">
        <v>750</v>
      </c>
      <c r="K4113" s="12" t="s">
        <v>82</v>
      </c>
      <c r="L4113" s="12" t="s">
        <v>751</v>
      </c>
      <c r="M4113" s="16">
        <f>SUM_DATA[[#This Row],[TOTAL Cost]]-SUM_DATA[[#This Row],[MATERIAL Cost]]</f>
        <v>2840</v>
      </c>
      <c r="N4113" s="16">
        <f>IFERROR(SUM_DATA[[#This Row],[MAT C.]], 0)</f>
        <v>13800</v>
      </c>
      <c r="O4113" s="16">
        <f>VLOOKUP(SUM_DATA[[#This Row],[Work Order]],'[2]MAT DETAIL'!$D:$L,8,FALSE)</f>
        <v>13800</v>
      </c>
      <c r="P4113" s="17">
        <v>16640</v>
      </c>
      <c r="Q4113" s="67" t="s">
        <v>21</v>
      </c>
      <c r="R4113" s="67"/>
      <c r="S4113" s="67"/>
    </row>
    <row r="4114" spans="4:19" ht="15">
      <c r="D4114" s="4">
        <v>620113</v>
      </c>
      <c r="E4114" s="38">
        <v>44358</v>
      </c>
      <c r="F4114" s="38">
        <v>44358</v>
      </c>
      <c r="G4114" s="62"/>
      <c r="H4114" s="4">
        <v>3119971</v>
      </c>
      <c r="I4114" s="28" t="s">
        <v>26</v>
      </c>
      <c r="J4114" s="44" t="s">
        <v>750</v>
      </c>
      <c r="K4114" s="12" t="s">
        <v>82</v>
      </c>
      <c r="L4114" s="12" t="s">
        <v>751</v>
      </c>
      <c r="M4114" s="16">
        <f>SUM_DATA[[#This Row],[TOTAL Cost]]-SUM_DATA[[#This Row],[MATERIAL Cost]]</f>
        <v>2840</v>
      </c>
      <c r="N4114" s="16">
        <f>IFERROR(SUM_DATA[[#This Row],[MAT C.]], 0)</f>
        <v>13800</v>
      </c>
      <c r="O4114" s="16">
        <f>VLOOKUP(SUM_DATA[[#This Row],[Work Order]],'[2]MAT DETAIL'!$D:$L,8,FALSE)</f>
        <v>13800</v>
      </c>
      <c r="P4114" s="17">
        <v>16640</v>
      </c>
      <c r="Q4114" s="67" t="s">
        <v>21</v>
      </c>
      <c r="R4114" s="67"/>
      <c r="S4114" s="67"/>
    </row>
    <row r="4115" spans="4:19" ht="15">
      <c r="D4115" s="4">
        <v>620122</v>
      </c>
      <c r="E4115" s="38">
        <v>44358</v>
      </c>
      <c r="F4115" s="38">
        <v>44358</v>
      </c>
      <c r="G4115" s="62"/>
      <c r="H4115" s="4">
        <v>3119973</v>
      </c>
      <c r="I4115" s="28" t="s">
        <v>26</v>
      </c>
      <c r="J4115" s="44" t="s">
        <v>750</v>
      </c>
      <c r="K4115" s="12" t="s">
        <v>82</v>
      </c>
      <c r="L4115" s="12" t="s">
        <v>751</v>
      </c>
      <c r="M4115" s="16">
        <f>SUM_DATA[[#This Row],[TOTAL Cost]]-SUM_DATA[[#This Row],[MATERIAL Cost]]</f>
        <v>2840</v>
      </c>
      <c r="N4115" s="16">
        <f>IFERROR(SUM_DATA[[#This Row],[MAT C.]], 0)</f>
        <v>13800</v>
      </c>
      <c r="O4115" s="16">
        <f>VLOOKUP(SUM_DATA[[#This Row],[Work Order]],'[2]MAT DETAIL'!$D:$L,8,FALSE)</f>
        <v>13800</v>
      </c>
      <c r="P4115" s="17">
        <v>16640</v>
      </c>
      <c r="Q4115" s="67" t="s">
        <v>21</v>
      </c>
      <c r="R4115" s="67"/>
      <c r="S4115" s="67"/>
    </row>
    <row r="4116" spans="4:19" ht="15">
      <c r="D4116" s="4">
        <v>620124</v>
      </c>
      <c r="E4116" s="38">
        <v>44358</v>
      </c>
      <c r="F4116" s="38">
        <v>44358</v>
      </c>
      <c r="G4116" s="62"/>
      <c r="H4116" s="4">
        <v>3119975</v>
      </c>
      <c r="I4116" s="28" t="s">
        <v>26</v>
      </c>
      <c r="J4116" s="44" t="s">
        <v>750</v>
      </c>
      <c r="K4116" s="12" t="s">
        <v>82</v>
      </c>
      <c r="L4116" s="8" t="s">
        <v>751</v>
      </c>
      <c r="M4116" s="16">
        <f>SUM_DATA[[#This Row],[TOTAL Cost]]-SUM_DATA[[#This Row],[MATERIAL Cost]]</f>
        <v>2840</v>
      </c>
      <c r="N4116" s="16">
        <f>IFERROR(SUM_DATA[[#This Row],[MAT C.]], 0)</f>
        <v>13800</v>
      </c>
      <c r="O4116" s="16">
        <f>VLOOKUP(SUM_DATA[[#This Row],[Work Order]],'[2]MAT DETAIL'!$D:$L,8,FALSE)</f>
        <v>13800</v>
      </c>
      <c r="P4116" s="17">
        <v>16640</v>
      </c>
      <c r="Q4116" s="67" t="s">
        <v>21</v>
      </c>
      <c r="R4116" s="67"/>
      <c r="S4116" s="67"/>
    </row>
    <row r="4117" spans="4:19" ht="15">
      <c r="D4117" s="4">
        <v>620104</v>
      </c>
      <c r="E4117" s="38">
        <v>44361</v>
      </c>
      <c r="F4117" s="38">
        <v>44362</v>
      </c>
      <c r="G4117" s="62"/>
      <c r="H4117" s="4">
        <v>3120670</v>
      </c>
      <c r="I4117" s="28" t="s">
        <v>26</v>
      </c>
      <c r="J4117" s="44" t="s">
        <v>1214</v>
      </c>
      <c r="K4117" s="12" t="s">
        <v>36</v>
      </c>
      <c r="L4117" s="12" t="s">
        <v>507</v>
      </c>
      <c r="M4117" s="16">
        <f>SUM_DATA[[#This Row],[TOTAL Cost]]-SUM_DATA[[#This Row],[MATERIAL Cost]]</f>
        <v>28110.26999999999</v>
      </c>
      <c r="N4117" s="16">
        <f>IFERROR(SUM_DATA[[#This Row],[MAT C.]], 0)</f>
        <v>121350</v>
      </c>
      <c r="O4117" s="16">
        <f>VLOOKUP(SUM_DATA[[#This Row],[Work Order]],'[2]MAT DETAIL'!$D:$L,8,FALSE)</f>
        <v>121350</v>
      </c>
      <c r="P4117" s="17">
        <v>149460.26999999999</v>
      </c>
      <c r="Q4117" s="67" t="s">
        <v>21</v>
      </c>
      <c r="R4117" s="67"/>
      <c r="S4117" s="67"/>
    </row>
    <row r="4118" spans="4:19" ht="15">
      <c r="D4118" s="4">
        <v>620109</v>
      </c>
      <c r="E4118" s="38">
        <v>44361</v>
      </c>
      <c r="F4118" s="38">
        <v>44362</v>
      </c>
      <c r="G4118" s="62"/>
      <c r="H4118" s="4">
        <v>3120674</v>
      </c>
      <c r="I4118" s="28" t="s">
        <v>26</v>
      </c>
      <c r="J4118" s="44" t="s">
        <v>1214</v>
      </c>
      <c r="K4118" s="12" t="s">
        <v>36</v>
      </c>
      <c r="L4118" s="8" t="s">
        <v>507</v>
      </c>
      <c r="M4118" s="16">
        <f>SUM_DATA[[#This Row],[TOTAL Cost]]-SUM_DATA[[#This Row],[MATERIAL Cost]]</f>
        <v>28110.26999999999</v>
      </c>
      <c r="N4118" s="16">
        <f>IFERROR(SUM_DATA[[#This Row],[MAT C.]], 0)</f>
        <v>121350</v>
      </c>
      <c r="O4118" s="16">
        <f>VLOOKUP(SUM_DATA[[#This Row],[Work Order]],'[2]MAT DETAIL'!$D:$L,8,FALSE)</f>
        <v>121350</v>
      </c>
      <c r="P4118" s="17">
        <v>149460.26999999999</v>
      </c>
      <c r="Q4118" s="67" t="s">
        <v>21</v>
      </c>
      <c r="R4118" s="67"/>
      <c r="S4118" s="67"/>
    </row>
    <row r="4119" spans="4:19" ht="15">
      <c r="D4119" s="4">
        <v>620118</v>
      </c>
      <c r="E4119" s="38">
        <v>44361</v>
      </c>
      <c r="F4119" s="38">
        <v>44362</v>
      </c>
      <c r="G4119" s="62"/>
      <c r="H4119" s="4">
        <v>3120906</v>
      </c>
      <c r="I4119" s="28" t="s">
        <v>31</v>
      </c>
      <c r="J4119" s="44" t="s">
        <v>1215</v>
      </c>
      <c r="K4119" s="12" t="s">
        <v>36</v>
      </c>
      <c r="L4119" s="14" t="s">
        <v>37</v>
      </c>
      <c r="M4119" s="16">
        <f>SUM_DATA[[#This Row],[TOTAL Cost]]-SUM_DATA[[#This Row],[MATERIAL Cost]]</f>
        <v>1360.43</v>
      </c>
      <c r="N4119" s="16">
        <f>IFERROR(SUM_DATA[[#This Row],[MAT C.]], 0)</f>
        <v>0</v>
      </c>
      <c r="O4119" s="16" t="e">
        <f>VLOOKUP(SUM_DATA[[#This Row],[Work Order]],'[2]MAT DETAIL'!$D:$L,8,FALSE)</f>
        <v>#N/A</v>
      </c>
      <c r="P4119" s="17">
        <v>1360.43</v>
      </c>
      <c r="Q4119" s="67" t="s">
        <v>25</v>
      </c>
      <c r="R4119" s="67"/>
      <c r="S4119" s="67"/>
    </row>
    <row r="4120" spans="4:19" ht="15">
      <c r="D4120" s="4">
        <v>620118</v>
      </c>
      <c r="E4120" s="38">
        <v>44361</v>
      </c>
      <c r="F4120" s="38">
        <v>44362</v>
      </c>
      <c r="G4120" s="62"/>
      <c r="H4120" s="4">
        <v>3120913</v>
      </c>
      <c r="I4120" s="28" t="s">
        <v>31</v>
      </c>
      <c r="J4120" s="44" t="s">
        <v>1216</v>
      </c>
      <c r="K4120" s="12" t="s">
        <v>36</v>
      </c>
      <c r="L4120" s="10" t="s">
        <v>37</v>
      </c>
      <c r="M4120" s="16">
        <f>SUM_DATA[[#This Row],[TOTAL Cost]]-SUM_DATA[[#This Row],[MATERIAL Cost]]</f>
        <v>71186.22</v>
      </c>
      <c r="N4120" s="16">
        <f>IFERROR(SUM_DATA[[#This Row],[MAT C.]], 0)</f>
        <v>0</v>
      </c>
      <c r="O4120" s="16" t="e">
        <f>VLOOKUP(SUM_DATA[[#This Row],[Work Order]],'[2]MAT DETAIL'!$D:$L,8,FALSE)</f>
        <v>#N/A</v>
      </c>
      <c r="P4120" s="17">
        <v>71186.22</v>
      </c>
      <c r="Q4120" s="67" t="s">
        <v>25</v>
      </c>
      <c r="R4120" s="67"/>
      <c r="S4120" s="67"/>
    </row>
    <row r="4121" spans="4:19" ht="15">
      <c r="D4121" s="4">
        <v>620116</v>
      </c>
      <c r="E4121" s="38">
        <v>44361</v>
      </c>
      <c r="F4121" s="38">
        <v>44362</v>
      </c>
      <c r="G4121" s="62"/>
      <c r="H4121" s="4">
        <v>3120921</v>
      </c>
      <c r="I4121" s="28" t="s">
        <v>31</v>
      </c>
      <c r="J4121" s="44" t="s">
        <v>1217</v>
      </c>
      <c r="K4121" s="12" t="s">
        <v>19</v>
      </c>
      <c r="L4121" s="12" t="s">
        <v>50</v>
      </c>
      <c r="M4121" s="16">
        <f>SUM_DATA[[#This Row],[TOTAL Cost]]-SUM_DATA[[#This Row],[MATERIAL Cost]]</f>
        <v>549.63</v>
      </c>
      <c r="N4121" s="16">
        <f>IFERROR(SUM_DATA[[#This Row],[MAT C.]], 0)</f>
        <v>0</v>
      </c>
      <c r="O4121" s="16" t="e">
        <f>VLOOKUP(SUM_DATA[[#This Row],[Work Order]],'[2]MAT DETAIL'!$D:$L,8,FALSE)</f>
        <v>#N/A</v>
      </c>
      <c r="P4121" s="17">
        <v>549.63</v>
      </c>
      <c r="Q4121" s="67" t="s">
        <v>25</v>
      </c>
      <c r="R4121" s="67"/>
      <c r="S4121" s="67"/>
    </row>
    <row r="4122" spans="4:19" ht="15">
      <c r="D4122" s="4">
        <v>620113</v>
      </c>
      <c r="E4122" s="38">
        <v>44361</v>
      </c>
      <c r="F4122" s="38">
        <v>44362</v>
      </c>
      <c r="G4122" s="62"/>
      <c r="H4122" s="4">
        <v>3120928</v>
      </c>
      <c r="I4122" s="28" t="s">
        <v>31</v>
      </c>
      <c r="J4122" s="44" t="s">
        <v>1218</v>
      </c>
      <c r="K4122" s="12" t="s">
        <v>78</v>
      </c>
      <c r="L4122" s="12" t="s">
        <v>572</v>
      </c>
      <c r="M4122" s="16">
        <f>SUM_DATA[[#This Row],[TOTAL Cost]]-SUM_DATA[[#This Row],[MATERIAL Cost]]</f>
        <v>2720.86</v>
      </c>
      <c r="N4122" s="16">
        <f>IFERROR(SUM_DATA[[#This Row],[MAT C.]], 0)</f>
        <v>0</v>
      </c>
      <c r="O4122" s="16" t="e">
        <f>VLOOKUP(SUM_DATA[[#This Row],[Work Order]],'[2]MAT DETAIL'!$D:$L,8,FALSE)</f>
        <v>#N/A</v>
      </c>
      <c r="P4122" s="17">
        <v>2720.86</v>
      </c>
      <c r="Q4122" s="67" t="s">
        <v>25</v>
      </c>
      <c r="R4122" s="67"/>
      <c r="S4122" s="67"/>
    </row>
    <row r="4123" spans="4:19" ht="15">
      <c r="D4123" s="4">
        <v>620123</v>
      </c>
      <c r="E4123" s="38">
        <v>44361</v>
      </c>
      <c r="F4123" s="38">
        <v>44361</v>
      </c>
      <c r="G4123" s="62"/>
      <c r="H4123" s="4">
        <v>3121071</v>
      </c>
      <c r="I4123" s="28" t="s">
        <v>26</v>
      </c>
      <c r="J4123" s="45" t="s">
        <v>746</v>
      </c>
      <c r="K4123" s="12" t="s">
        <v>19</v>
      </c>
      <c r="L4123" s="8" t="s">
        <v>50</v>
      </c>
      <c r="M4123" s="16">
        <f>SUM_DATA[[#This Row],[TOTAL Cost]]-SUM_DATA[[#This Row],[MATERIAL Cost]]</f>
        <v>19350.27</v>
      </c>
      <c r="N4123" s="16">
        <f>IFERROR(SUM_DATA[[#This Row],[MAT C.]], 0)</f>
        <v>4440</v>
      </c>
      <c r="O4123" s="16">
        <f>VLOOKUP(SUM_DATA[[#This Row],[Work Order]],'[2]MAT DETAIL'!$D:$L,8,FALSE)</f>
        <v>4440</v>
      </c>
      <c r="P4123" s="17">
        <v>23790.27</v>
      </c>
      <c r="Q4123" s="67" t="s">
        <v>21</v>
      </c>
      <c r="R4123" s="67"/>
      <c r="S4123" s="67"/>
    </row>
    <row r="4124" spans="4:19" ht="15">
      <c r="D4124" s="4">
        <v>620104</v>
      </c>
      <c r="E4124" s="38">
        <v>44362</v>
      </c>
      <c r="F4124" s="38">
        <v>44362</v>
      </c>
      <c r="G4124" s="62"/>
      <c r="H4124" s="4">
        <v>3121174</v>
      </c>
      <c r="I4124" s="28" t="s">
        <v>26</v>
      </c>
      <c r="J4124" s="44" t="s">
        <v>1219</v>
      </c>
      <c r="K4124" s="12" t="s">
        <v>19</v>
      </c>
      <c r="L4124" s="8" t="s">
        <v>890</v>
      </c>
      <c r="M4124" s="16">
        <f>SUM_DATA[[#This Row],[TOTAL Cost]]-SUM_DATA[[#This Row],[MATERIAL Cost]]</f>
        <v>0</v>
      </c>
      <c r="N4124" s="16">
        <f>IFERROR(SUM_DATA[[#This Row],[MAT C.]], 0)</f>
        <v>21000</v>
      </c>
      <c r="O4124" s="16">
        <f>VLOOKUP(SUM_DATA[[#This Row],[Work Order]],'[2]MAT DETAIL'!$D:$L,8,FALSE)</f>
        <v>21000</v>
      </c>
      <c r="P4124" s="17">
        <v>21000</v>
      </c>
      <c r="Q4124" s="67" t="s">
        <v>21</v>
      </c>
      <c r="R4124" s="67"/>
      <c r="S4124" s="67"/>
    </row>
    <row r="4125" spans="4:19" ht="15">
      <c r="D4125" s="4">
        <v>620109</v>
      </c>
      <c r="E4125" s="38">
        <v>44362</v>
      </c>
      <c r="F4125" s="38">
        <v>44362</v>
      </c>
      <c r="G4125" s="62"/>
      <c r="H4125" s="4">
        <v>3121177</v>
      </c>
      <c r="I4125" s="28" t="s">
        <v>26</v>
      </c>
      <c r="J4125" s="44" t="s">
        <v>1219</v>
      </c>
      <c r="K4125" s="12" t="s">
        <v>19</v>
      </c>
      <c r="L4125" s="12" t="s">
        <v>890</v>
      </c>
      <c r="M4125" s="16">
        <f>SUM_DATA[[#This Row],[TOTAL Cost]]-SUM_DATA[[#This Row],[MATERIAL Cost]]</f>
        <v>0</v>
      </c>
      <c r="N4125" s="16">
        <f>IFERROR(SUM_DATA[[#This Row],[MAT C.]], 0)</f>
        <v>21000</v>
      </c>
      <c r="O4125" s="16">
        <f>VLOOKUP(SUM_DATA[[#This Row],[Work Order]],'[2]MAT DETAIL'!$D:$L,8,FALSE)</f>
        <v>21000</v>
      </c>
      <c r="P4125" s="17">
        <v>21000</v>
      </c>
      <c r="Q4125" s="67" t="s">
        <v>21</v>
      </c>
      <c r="R4125" s="67"/>
      <c r="S4125" s="67"/>
    </row>
    <row r="4126" spans="4:19" ht="15">
      <c r="D4126" s="4">
        <v>620118</v>
      </c>
      <c r="E4126" s="38">
        <v>44362</v>
      </c>
      <c r="F4126" s="38">
        <v>44362</v>
      </c>
      <c r="G4126" s="62"/>
      <c r="H4126" s="4">
        <v>3121178</v>
      </c>
      <c r="I4126" s="28" t="s">
        <v>26</v>
      </c>
      <c r="J4126" s="44" t="s">
        <v>1219</v>
      </c>
      <c r="K4126" s="12" t="s">
        <v>19</v>
      </c>
      <c r="L4126" s="12" t="s">
        <v>890</v>
      </c>
      <c r="M4126" s="16">
        <f>SUM_DATA[[#This Row],[TOTAL Cost]]-SUM_DATA[[#This Row],[MATERIAL Cost]]</f>
        <v>0</v>
      </c>
      <c r="N4126" s="16">
        <f>IFERROR(SUM_DATA[[#This Row],[MAT C.]], 0)</f>
        <v>21000</v>
      </c>
      <c r="O4126" s="16">
        <f>VLOOKUP(SUM_DATA[[#This Row],[Work Order]],'[2]MAT DETAIL'!$D:$L,8,FALSE)</f>
        <v>21000</v>
      </c>
      <c r="P4126" s="17">
        <v>21000</v>
      </c>
      <c r="Q4126" s="67" t="s">
        <v>21</v>
      </c>
      <c r="R4126" s="67"/>
      <c r="S4126" s="67"/>
    </row>
    <row r="4127" spans="4:19" ht="15">
      <c r="D4127" s="4">
        <v>620122</v>
      </c>
      <c r="E4127" s="38">
        <v>44362</v>
      </c>
      <c r="F4127" s="38">
        <v>44362</v>
      </c>
      <c r="G4127" s="62"/>
      <c r="H4127" s="4">
        <v>3121181</v>
      </c>
      <c r="I4127" s="28" t="s">
        <v>26</v>
      </c>
      <c r="J4127" s="44" t="s">
        <v>1219</v>
      </c>
      <c r="K4127" s="12" t="s">
        <v>19</v>
      </c>
      <c r="L4127" s="8" t="s">
        <v>890</v>
      </c>
      <c r="M4127" s="16">
        <f>SUM_DATA[[#This Row],[TOTAL Cost]]-SUM_DATA[[#This Row],[MATERIAL Cost]]</f>
        <v>0</v>
      </c>
      <c r="N4127" s="16">
        <f>IFERROR(SUM_DATA[[#This Row],[MAT C.]], 0)</f>
        <v>21000</v>
      </c>
      <c r="O4127" s="16">
        <f>VLOOKUP(SUM_DATA[[#This Row],[Work Order]],'[2]MAT DETAIL'!$D:$L,8,FALSE)</f>
        <v>21000</v>
      </c>
      <c r="P4127" s="17">
        <v>21000</v>
      </c>
      <c r="Q4127" s="67" t="s">
        <v>21</v>
      </c>
      <c r="R4127" s="67"/>
      <c r="S4127" s="67"/>
    </row>
    <row r="4128" spans="4:19" ht="15">
      <c r="D4128" s="4">
        <v>620123</v>
      </c>
      <c r="E4128" s="38">
        <v>44362</v>
      </c>
      <c r="F4128" s="38">
        <v>44362</v>
      </c>
      <c r="G4128" s="62"/>
      <c r="H4128" s="4">
        <v>3121185</v>
      </c>
      <c r="I4128" s="28" t="s">
        <v>26</v>
      </c>
      <c r="J4128" s="44" t="s">
        <v>1219</v>
      </c>
      <c r="K4128" s="12" t="s">
        <v>19</v>
      </c>
      <c r="L4128" s="12" t="s">
        <v>890</v>
      </c>
      <c r="M4128" s="16">
        <f>SUM_DATA[[#This Row],[TOTAL Cost]]-SUM_DATA[[#This Row],[MATERIAL Cost]]</f>
        <v>0</v>
      </c>
      <c r="N4128" s="16">
        <f>IFERROR(SUM_DATA[[#This Row],[MAT C.]], 0)</f>
        <v>21000</v>
      </c>
      <c r="O4128" s="16">
        <f>VLOOKUP(SUM_DATA[[#This Row],[Work Order]],'[2]MAT DETAIL'!$D:$L,8,FALSE)</f>
        <v>21000</v>
      </c>
      <c r="P4128" s="17">
        <v>21000</v>
      </c>
      <c r="Q4128" s="67" t="s">
        <v>21</v>
      </c>
      <c r="R4128" s="67"/>
      <c r="S4128" s="67"/>
    </row>
    <row r="4129" spans="4:19" ht="15">
      <c r="D4129" s="4">
        <v>620124</v>
      </c>
      <c r="E4129" s="38">
        <v>44362</v>
      </c>
      <c r="F4129" s="38">
        <v>44362</v>
      </c>
      <c r="G4129" s="62"/>
      <c r="H4129" s="4">
        <v>3121189</v>
      </c>
      <c r="I4129" s="28" t="s">
        <v>26</v>
      </c>
      <c r="J4129" s="44" t="s">
        <v>1219</v>
      </c>
      <c r="K4129" s="12" t="s">
        <v>19</v>
      </c>
      <c r="L4129" s="8" t="s">
        <v>890</v>
      </c>
      <c r="M4129" s="16">
        <f>SUM_DATA[[#This Row],[TOTAL Cost]]-SUM_DATA[[#This Row],[MATERIAL Cost]]</f>
        <v>0</v>
      </c>
      <c r="N4129" s="16">
        <f>IFERROR(SUM_DATA[[#This Row],[MAT C.]], 0)</f>
        <v>21000</v>
      </c>
      <c r="O4129" s="16">
        <f>VLOOKUP(SUM_DATA[[#This Row],[Work Order]],'[2]MAT DETAIL'!$D:$L,8,FALSE)</f>
        <v>21000</v>
      </c>
      <c r="P4129" s="17">
        <v>21000</v>
      </c>
      <c r="Q4129" s="67" t="s">
        <v>21</v>
      </c>
      <c r="R4129" s="67"/>
      <c r="S4129" s="67"/>
    </row>
    <row r="4130" spans="4:19" ht="15">
      <c r="D4130" s="4">
        <v>620118</v>
      </c>
      <c r="E4130" s="38">
        <v>44362</v>
      </c>
      <c r="F4130" s="38">
        <v>44362</v>
      </c>
      <c r="G4130" s="62"/>
      <c r="H4130" s="4">
        <v>3121206</v>
      </c>
      <c r="I4130" s="28" t="s">
        <v>31</v>
      </c>
      <c r="J4130" s="45" t="s">
        <v>1220</v>
      </c>
      <c r="K4130" s="14" t="s">
        <v>36</v>
      </c>
      <c r="L4130" s="14" t="s">
        <v>37</v>
      </c>
      <c r="M4130" s="16">
        <f>SUM_DATA[[#This Row],[TOTAL Cost]]-SUM_DATA[[#This Row],[MATERIAL Cost]]</f>
        <v>1360.43</v>
      </c>
      <c r="N4130" s="16">
        <f>IFERROR(SUM_DATA[[#This Row],[MAT C.]], 0)</f>
        <v>0</v>
      </c>
      <c r="O4130" s="16" t="e">
        <f>VLOOKUP(SUM_DATA[[#This Row],[Work Order]],'[2]MAT DETAIL'!$D:$L,8,FALSE)</f>
        <v>#N/A</v>
      </c>
      <c r="P4130" s="17">
        <v>1360.43</v>
      </c>
      <c r="Q4130" s="67" t="s">
        <v>25</v>
      </c>
      <c r="R4130" s="67"/>
      <c r="S4130" s="67"/>
    </row>
    <row r="4131" spans="4:19" ht="15">
      <c r="D4131" s="4">
        <v>620117</v>
      </c>
      <c r="E4131" s="38">
        <v>44362</v>
      </c>
      <c r="F4131" s="38">
        <v>44362</v>
      </c>
      <c r="G4131" s="62"/>
      <c r="H4131" s="4">
        <v>3121456</v>
      </c>
      <c r="I4131" s="28" t="s">
        <v>31</v>
      </c>
      <c r="J4131" s="44" t="s">
        <v>1221</v>
      </c>
      <c r="K4131" s="12" t="s">
        <v>33</v>
      </c>
      <c r="L4131" s="12" t="s">
        <v>158</v>
      </c>
      <c r="M4131" s="16">
        <f>SUM_DATA[[#This Row],[TOTAL Cost]]-SUM_DATA[[#This Row],[MATERIAL Cost]]</f>
        <v>0</v>
      </c>
      <c r="N4131" s="16">
        <f>IFERROR(SUM_DATA[[#This Row],[MAT C.]], 0)</f>
        <v>0</v>
      </c>
      <c r="O4131" s="16" t="e">
        <f>VLOOKUP(SUM_DATA[[#This Row],[Work Order]],'[2]MAT DETAIL'!$D:$L,8,FALSE)</f>
        <v>#N/A</v>
      </c>
      <c r="P4131" s="17">
        <v>0</v>
      </c>
      <c r="Q4131" s="67" t="s">
        <v>25</v>
      </c>
      <c r="R4131" s="67"/>
      <c r="S4131" s="67"/>
    </row>
    <row r="4132" spans="4:19" ht="15">
      <c r="D4132" s="4">
        <v>620118</v>
      </c>
      <c r="E4132" s="38">
        <v>44362</v>
      </c>
      <c r="F4132" s="38">
        <v>44362</v>
      </c>
      <c r="G4132" s="62"/>
      <c r="H4132" s="4">
        <v>3121523</v>
      </c>
      <c r="I4132" s="28" t="s">
        <v>26</v>
      </c>
      <c r="J4132" s="44" t="s">
        <v>1222</v>
      </c>
      <c r="K4132" s="12" t="s">
        <v>36</v>
      </c>
      <c r="L4132" s="8" t="s">
        <v>42</v>
      </c>
      <c r="M4132" s="16">
        <f>SUM_DATA[[#This Row],[TOTAL Cost]]-SUM_DATA[[#This Row],[MATERIAL Cost]]</f>
        <v>113010.26999999999</v>
      </c>
      <c r="N4132" s="16">
        <f>IFERROR(SUM_DATA[[#This Row],[MAT C.]], 0)</f>
        <v>43500</v>
      </c>
      <c r="O4132" s="16">
        <f>VLOOKUP(SUM_DATA[[#This Row],[Work Order]],'[2]MAT DETAIL'!$D:$L,8,FALSE)</f>
        <v>43500</v>
      </c>
      <c r="P4132" s="17">
        <v>156510.26999999999</v>
      </c>
      <c r="Q4132" s="67" t="s">
        <v>21</v>
      </c>
      <c r="R4132" s="67"/>
      <c r="S4132" s="67"/>
    </row>
    <row r="4133" spans="4:19" ht="15">
      <c r="D4133" s="4">
        <v>620104</v>
      </c>
      <c r="E4133" s="38">
        <v>44362</v>
      </c>
      <c r="F4133" s="38">
        <v>44362</v>
      </c>
      <c r="G4133" s="62"/>
      <c r="H4133" s="4">
        <v>3121585</v>
      </c>
      <c r="I4133" s="28" t="s">
        <v>26</v>
      </c>
      <c r="J4133" s="44" t="s">
        <v>1122</v>
      </c>
      <c r="K4133" s="12" t="s">
        <v>59</v>
      </c>
      <c r="L4133" s="12" t="s">
        <v>47</v>
      </c>
      <c r="M4133" s="16">
        <f>SUM_DATA[[#This Row],[TOTAL Cost]]-SUM_DATA[[#This Row],[MATERIAL Cost]]</f>
        <v>56500</v>
      </c>
      <c r="N4133" s="16">
        <f>IFERROR(SUM_DATA[[#This Row],[MAT C.]], 0)</f>
        <v>0</v>
      </c>
      <c r="O4133" s="16" t="e">
        <f>VLOOKUP(SUM_DATA[[#This Row],[Work Order]],'[2]MAT DETAIL'!$D:$L,8,FALSE)</f>
        <v>#N/A</v>
      </c>
      <c r="P4133" s="17">
        <v>56500</v>
      </c>
      <c r="Q4133" s="67" t="s">
        <v>21</v>
      </c>
      <c r="R4133" s="67"/>
      <c r="S4133" s="67"/>
    </row>
    <row r="4134" spans="4:19" ht="15">
      <c r="D4134" s="4">
        <v>620109</v>
      </c>
      <c r="E4134" s="38">
        <v>44362</v>
      </c>
      <c r="F4134" s="38">
        <v>44362</v>
      </c>
      <c r="G4134" s="62"/>
      <c r="H4134" s="4">
        <v>3121586</v>
      </c>
      <c r="I4134" s="28" t="s">
        <v>26</v>
      </c>
      <c r="J4134" s="44" t="s">
        <v>1122</v>
      </c>
      <c r="K4134" s="12" t="s">
        <v>59</v>
      </c>
      <c r="L4134" s="12" t="s">
        <v>47</v>
      </c>
      <c r="M4134" s="16">
        <f>SUM_DATA[[#This Row],[TOTAL Cost]]-SUM_DATA[[#This Row],[MATERIAL Cost]]</f>
        <v>56500</v>
      </c>
      <c r="N4134" s="16">
        <f>IFERROR(SUM_DATA[[#This Row],[MAT C.]], 0)</f>
        <v>0</v>
      </c>
      <c r="O4134" s="16" t="e">
        <f>VLOOKUP(SUM_DATA[[#This Row],[Work Order]],'[2]MAT DETAIL'!$D:$L,8,FALSE)</f>
        <v>#N/A</v>
      </c>
      <c r="P4134" s="17">
        <v>56500</v>
      </c>
      <c r="Q4134" s="67" t="s">
        <v>21</v>
      </c>
      <c r="R4134" s="67"/>
      <c r="S4134" s="67"/>
    </row>
    <row r="4135" spans="4:19" ht="15">
      <c r="D4135" s="4">
        <v>620113</v>
      </c>
      <c r="E4135" s="38">
        <v>44362</v>
      </c>
      <c r="F4135" s="38">
        <v>44362</v>
      </c>
      <c r="G4135" s="62"/>
      <c r="H4135" s="4">
        <v>3121587</v>
      </c>
      <c r="I4135" s="28" t="s">
        <v>26</v>
      </c>
      <c r="J4135" s="44" t="s">
        <v>1122</v>
      </c>
      <c r="K4135" s="12" t="s">
        <v>59</v>
      </c>
      <c r="L4135" s="8" t="s">
        <v>47</v>
      </c>
      <c r="M4135" s="16">
        <f>SUM_DATA[[#This Row],[TOTAL Cost]]-SUM_DATA[[#This Row],[MATERIAL Cost]]</f>
        <v>56500</v>
      </c>
      <c r="N4135" s="16">
        <f>IFERROR(SUM_DATA[[#This Row],[MAT C.]], 0)</f>
        <v>0</v>
      </c>
      <c r="O4135" s="16" t="e">
        <f>VLOOKUP(SUM_DATA[[#This Row],[Work Order]],'[2]MAT DETAIL'!$D:$L,8,FALSE)</f>
        <v>#N/A</v>
      </c>
      <c r="P4135" s="17">
        <v>56500</v>
      </c>
      <c r="Q4135" s="67" t="s">
        <v>21</v>
      </c>
      <c r="R4135" s="67"/>
      <c r="S4135" s="67"/>
    </row>
    <row r="4136" spans="4:19" ht="15">
      <c r="D4136" s="4">
        <v>620124</v>
      </c>
      <c r="E4136" s="38">
        <v>44362</v>
      </c>
      <c r="F4136" s="38">
        <v>44362</v>
      </c>
      <c r="G4136" s="62"/>
      <c r="H4136" s="4">
        <v>3121588</v>
      </c>
      <c r="I4136" s="28" t="s">
        <v>26</v>
      </c>
      <c r="J4136" s="44" t="s">
        <v>1122</v>
      </c>
      <c r="K4136" s="12" t="s">
        <v>59</v>
      </c>
      <c r="L4136" s="8" t="s">
        <v>47</v>
      </c>
      <c r="M4136" s="16">
        <f>SUM_DATA[[#This Row],[TOTAL Cost]]-SUM_DATA[[#This Row],[MATERIAL Cost]]</f>
        <v>56500</v>
      </c>
      <c r="N4136" s="16">
        <f>IFERROR(SUM_DATA[[#This Row],[MAT C.]], 0)</f>
        <v>0</v>
      </c>
      <c r="O4136" s="16" t="e">
        <f>VLOOKUP(SUM_DATA[[#This Row],[Work Order]],'[2]MAT DETAIL'!$D:$L,8,FALSE)</f>
        <v>#N/A</v>
      </c>
      <c r="P4136" s="17">
        <v>56500</v>
      </c>
      <c r="Q4136" s="67" t="s">
        <v>21</v>
      </c>
      <c r="R4136" s="67"/>
      <c r="S4136" s="67"/>
    </row>
    <row r="4137" spans="4:19" ht="15">
      <c r="D4137" s="4">
        <v>620109</v>
      </c>
      <c r="E4137" s="38">
        <v>44363</v>
      </c>
      <c r="F4137" s="38">
        <v>44363</v>
      </c>
      <c r="G4137" s="62"/>
      <c r="H4137" s="4">
        <v>3121909</v>
      </c>
      <c r="I4137" s="28" t="s">
        <v>26</v>
      </c>
      <c r="J4137" s="44" t="s">
        <v>501</v>
      </c>
      <c r="K4137" s="12" t="s">
        <v>36</v>
      </c>
      <c r="L4137" s="12" t="s">
        <v>42</v>
      </c>
      <c r="M4137" s="16">
        <f>SUM_DATA[[#This Row],[TOTAL Cost]]-SUM_DATA[[#This Row],[MATERIAL Cost]]</f>
        <v>81800</v>
      </c>
      <c r="N4137" s="16">
        <f>IFERROR(SUM_DATA[[#This Row],[MAT C.]], 0)</f>
        <v>0</v>
      </c>
      <c r="O4137" s="16" t="e">
        <f>VLOOKUP(SUM_DATA[[#This Row],[Work Order]],'[2]MAT DETAIL'!$D:$L,8,FALSE)</f>
        <v>#N/A</v>
      </c>
      <c r="P4137" s="17">
        <v>81800</v>
      </c>
      <c r="Q4137" s="67" t="s">
        <v>21</v>
      </c>
      <c r="R4137" s="67"/>
      <c r="S4137" s="67"/>
    </row>
    <row r="4138" spans="4:19" ht="15">
      <c r="D4138" s="4">
        <v>620118</v>
      </c>
      <c r="E4138" s="38">
        <v>44363</v>
      </c>
      <c r="F4138" s="38">
        <v>44363</v>
      </c>
      <c r="G4138" s="62"/>
      <c r="H4138" s="4">
        <v>3121911</v>
      </c>
      <c r="I4138" s="28" t="s">
        <v>26</v>
      </c>
      <c r="J4138" s="44" t="s">
        <v>501</v>
      </c>
      <c r="K4138" s="12" t="s">
        <v>36</v>
      </c>
      <c r="L4138" s="8" t="s">
        <v>42</v>
      </c>
      <c r="M4138" s="16">
        <f>SUM_DATA[[#This Row],[TOTAL Cost]]-SUM_DATA[[#This Row],[MATERIAL Cost]]</f>
        <v>88600</v>
      </c>
      <c r="N4138" s="16">
        <f>IFERROR(SUM_DATA[[#This Row],[MAT C.]], 0)</f>
        <v>0</v>
      </c>
      <c r="O4138" s="16" t="e">
        <f>VLOOKUP(SUM_DATA[[#This Row],[Work Order]],'[2]MAT DETAIL'!$D:$L,8,FALSE)</f>
        <v>#N/A</v>
      </c>
      <c r="P4138" s="17">
        <v>88600</v>
      </c>
      <c r="Q4138" s="67" t="s">
        <v>21</v>
      </c>
      <c r="R4138" s="67"/>
      <c r="S4138" s="67"/>
    </row>
    <row r="4139" spans="4:19" ht="15">
      <c r="D4139" s="4">
        <v>620123</v>
      </c>
      <c r="E4139" s="38">
        <v>44363</v>
      </c>
      <c r="F4139" s="38">
        <v>44363</v>
      </c>
      <c r="G4139" s="62"/>
      <c r="H4139" s="4">
        <v>3121912</v>
      </c>
      <c r="I4139" s="28" t="s">
        <v>26</v>
      </c>
      <c r="J4139" s="44" t="s">
        <v>501</v>
      </c>
      <c r="K4139" s="12" t="s">
        <v>36</v>
      </c>
      <c r="L4139" s="12" t="s">
        <v>42</v>
      </c>
      <c r="M4139" s="16">
        <f>SUM_DATA[[#This Row],[TOTAL Cost]]-SUM_DATA[[#This Row],[MATERIAL Cost]]</f>
        <v>34300</v>
      </c>
      <c r="N4139" s="16">
        <f>IFERROR(SUM_DATA[[#This Row],[MAT C.]], 0)</f>
        <v>0</v>
      </c>
      <c r="O4139" s="16" t="e">
        <f>VLOOKUP(SUM_DATA[[#This Row],[Work Order]],'[2]MAT DETAIL'!$D:$L,8,FALSE)</f>
        <v>#N/A</v>
      </c>
      <c r="P4139" s="17">
        <v>34300</v>
      </c>
      <c r="Q4139" s="67" t="s">
        <v>21</v>
      </c>
      <c r="R4139" s="67"/>
      <c r="S4139" s="67"/>
    </row>
    <row r="4140" spans="4:19" ht="15">
      <c r="D4140" s="4">
        <v>620104</v>
      </c>
      <c r="E4140" s="38">
        <v>44364</v>
      </c>
      <c r="F4140" s="38">
        <v>44364</v>
      </c>
      <c r="G4140" s="62"/>
      <c r="H4140" s="4">
        <v>3122271</v>
      </c>
      <c r="I4140" s="28" t="s">
        <v>31</v>
      </c>
      <c r="J4140" s="79" t="s">
        <v>623</v>
      </c>
      <c r="K4140" s="12" t="s">
        <v>82</v>
      </c>
      <c r="L4140" s="8" t="s">
        <v>167</v>
      </c>
      <c r="M4140" s="16">
        <f>SUM_DATA[[#This Row],[TOTAL Cost]]-SUM_DATA[[#This Row],[MATERIAL Cost]]</f>
        <v>1360.43</v>
      </c>
      <c r="N4140" s="16">
        <f>IFERROR(SUM_DATA[[#This Row],[MAT C.]], 0)</f>
        <v>0</v>
      </c>
      <c r="O4140" s="16" t="e">
        <f>VLOOKUP(SUM_DATA[[#This Row],[Work Order]],'[2]MAT DETAIL'!$D:$L,8,FALSE)</f>
        <v>#N/A</v>
      </c>
      <c r="P4140" s="17">
        <v>1360.43</v>
      </c>
      <c r="Q4140" s="67" t="s">
        <v>25</v>
      </c>
      <c r="R4140" s="67"/>
      <c r="S4140" s="67"/>
    </row>
    <row r="4141" spans="4:19" ht="15">
      <c r="D4141" s="4">
        <v>620111</v>
      </c>
      <c r="E4141" s="38">
        <v>44365</v>
      </c>
      <c r="F4141" s="38">
        <v>44365</v>
      </c>
      <c r="G4141" s="62"/>
      <c r="H4141" s="4">
        <v>3124665</v>
      </c>
      <c r="I4141" s="28" t="s">
        <v>26</v>
      </c>
      <c r="J4141" s="79" t="s">
        <v>1223</v>
      </c>
      <c r="K4141" s="12" t="s">
        <v>36</v>
      </c>
      <c r="L4141" s="12" t="s">
        <v>42</v>
      </c>
      <c r="M4141" s="16">
        <f>SUM_DATA[[#This Row],[TOTAL Cost]]-SUM_DATA[[#This Row],[MATERIAL Cost]]</f>
        <v>462.17000000004191</v>
      </c>
      <c r="N4141" s="16">
        <f>IFERROR(SUM_DATA[[#This Row],[MAT C.]], 0)</f>
        <v>750000</v>
      </c>
      <c r="O4141" s="16">
        <f>VLOOKUP(SUM_DATA[[#This Row],[Work Order]],'[2]MAT DETAIL'!$D:$L,8,FALSE)</f>
        <v>750000</v>
      </c>
      <c r="P4141" s="17">
        <v>750462.17</v>
      </c>
      <c r="Q4141" s="67" t="s">
        <v>21</v>
      </c>
      <c r="R4141" s="67"/>
      <c r="S4141" s="67"/>
    </row>
    <row r="4142" spans="4:19" ht="15">
      <c r="D4142" s="19">
        <v>620111</v>
      </c>
      <c r="E4142" s="35">
        <v>44365</v>
      </c>
      <c r="F4142" s="35"/>
      <c r="G4142" s="62"/>
      <c r="H4142" s="19">
        <v>3124665</v>
      </c>
      <c r="I4142" s="28" t="s">
        <v>26</v>
      </c>
      <c r="J4142" s="52" t="s">
        <v>1224</v>
      </c>
      <c r="K4142" s="12" t="s">
        <v>36</v>
      </c>
      <c r="L4142" s="13" t="s">
        <v>148</v>
      </c>
      <c r="M4142" s="16"/>
      <c r="N4142" s="16"/>
      <c r="O4142" s="16"/>
      <c r="P4142" s="16"/>
      <c r="Q4142" s="67" t="s">
        <v>21</v>
      </c>
      <c r="R4142" s="67"/>
      <c r="S4142" s="67"/>
    </row>
    <row r="4143" spans="4:19" ht="15">
      <c r="D4143" s="4">
        <v>620118</v>
      </c>
      <c r="E4143" s="38">
        <v>44365</v>
      </c>
      <c r="F4143" s="38">
        <v>44365</v>
      </c>
      <c r="G4143" s="62"/>
      <c r="H4143" s="4">
        <v>3124667</v>
      </c>
      <c r="I4143" s="28" t="s">
        <v>26</v>
      </c>
      <c r="J4143" s="79" t="s">
        <v>1223</v>
      </c>
      <c r="K4143" s="12" t="s">
        <v>36</v>
      </c>
      <c r="L4143" s="8" t="s">
        <v>42</v>
      </c>
      <c r="M4143" s="16">
        <f>SUM_DATA[[#This Row],[TOTAL Cost]]-SUM_DATA[[#This Row],[MATERIAL Cost]]</f>
        <v>462.17000000004191</v>
      </c>
      <c r="N4143" s="16">
        <f>IFERROR(SUM_DATA[[#This Row],[MAT C.]], 0)</f>
        <v>750000</v>
      </c>
      <c r="O4143" s="16">
        <f>VLOOKUP(SUM_DATA[[#This Row],[Work Order]],'[2]MAT DETAIL'!$D:$L,8,FALSE)</f>
        <v>750000</v>
      </c>
      <c r="P4143" s="17">
        <v>750462.17</v>
      </c>
      <c r="Q4143" s="67" t="s">
        <v>21</v>
      </c>
      <c r="R4143" s="67"/>
      <c r="S4143" s="67"/>
    </row>
    <row r="4144" spans="4:19" ht="15">
      <c r="D4144" s="19">
        <v>620118</v>
      </c>
      <c r="E4144" s="35">
        <v>44365</v>
      </c>
      <c r="F4144" s="35"/>
      <c r="G4144" s="62"/>
      <c r="H4144" s="19">
        <v>3124667</v>
      </c>
      <c r="I4144" s="28" t="s">
        <v>26</v>
      </c>
      <c r="J4144" s="46" t="s">
        <v>1224</v>
      </c>
      <c r="K4144" s="12" t="s">
        <v>36</v>
      </c>
      <c r="L4144" s="9" t="s">
        <v>148</v>
      </c>
      <c r="M4144" s="16"/>
      <c r="N4144" s="16"/>
      <c r="O4144" s="16"/>
      <c r="P4144" s="16"/>
      <c r="Q4144" s="67" t="s">
        <v>21</v>
      </c>
      <c r="R4144" s="67"/>
      <c r="S4144" s="67"/>
    </row>
    <row r="4145" spans="4:19" ht="15">
      <c r="D4145" s="4">
        <v>620122</v>
      </c>
      <c r="E4145" s="38">
        <v>44365</v>
      </c>
      <c r="F4145" s="38">
        <v>44365</v>
      </c>
      <c r="G4145" s="62"/>
      <c r="H4145" s="4">
        <v>3124670</v>
      </c>
      <c r="I4145" s="28" t="s">
        <v>26</v>
      </c>
      <c r="J4145" s="44" t="s">
        <v>1223</v>
      </c>
      <c r="K4145" s="12" t="s">
        <v>36</v>
      </c>
      <c r="L4145" s="12" t="s">
        <v>42</v>
      </c>
      <c r="M4145" s="16">
        <f>SUM_DATA[[#This Row],[TOTAL Cost]]-SUM_DATA[[#This Row],[MATERIAL Cost]]</f>
        <v>462.17000000004191</v>
      </c>
      <c r="N4145" s="16">
        <f>IFERROR(SUM_DATA[[#This Row],[MAT C.]], 0)</f>
        <v>750000</v>
      </c>
      <c r="O4145" s="16">
        <f>VLOOKUP(SUM_DATA[[#This Row],[Work Order]],'[2]MAT DETAIL'!$D:$L,8,FALSE)</f>
        <v>750000</v>
      </c>
      <c r="P4145" s="17">
        <v>750462.17</v>
      </c>
      <c r="Q4145" s="67" t="s">
        <v>21</v>
      </c>
      <c r="R4145" s="67"/>
      <c r="S4145" s="67"/>
    </row>
    <row r="4146" spans="4:19" ht="15">
      <c r="D4146" s="19">
        <v>620122</v>
      </c>
      <c r="E4146" s="35">
        <v>44365</v>
      </c>
      <c r="F4146" s="35"/>
      <c r="G4146" s="62"/>
      <c r="H4146" s="19">
        <v>3124670</v>
      </c>
      <c r="I4146" s="28" t="s">
        <v>26</v>
      </c>
      <c r="J4146" s="46" t="s">
        <v>1224</v>
      </c>
      <c r="K4146" s="12" t="s">
        <v>36</v>
      </c>
      <c r="L4146" s="9" t="s">
        <v>148</v>
      </c>
      <c r="M4146" s="16"/>
      <c r="N4146" s="16"/>
      <c r="O4146" s="16"/>
      <c r="P4146" s="16"/>
      <c r="Q4146" s="67" t="s">
        <v>21</v>
      </c>
      <c r="R4146" s="67"/>
      <c r="S4146" s="67"/>
    </row>
    <row r="4147" spans="4:19" ht="15">
      <c r="D4147" s="4">
        <v>620123</v>
      </c>
      <c r="E4147" s="38">
        <v>44365</v>
      </c>
      <c r="F4147" s="38">
        <v>44365</v>
      </c>
      <c r="G4147" s="62"/>
      <c r="H4147" s="4">
        <v>3124671</v>
      </c>
      <c r="I4147" s="28" t="s">
        <v>26</v>
      </c>
      <c r="J4147" s="44" t="s">
        <v>1223</v>
      </c>
      <c r="K4147" s="12" t="s">
        <v>36</v>
      </c>
      <c r="L4147" s="12" t="s">
        <v>42</v>
      </c>
      <c r="M4147" s="16">
        <f>SUM_DATA[[#This Row],[TOTAL Cost]]-SUM_DATA[[#This Row],[MATERIAL Cost]]</f>
        <v>462.17000000004191</v>
      </c>
      <c r="N4147" s="16">
        <f>IFERROR(SUM_DATA[[#This Row],[MAT C.]], 0)</f>
        <v>750000</v>
      </c>
      <c r="O4147" s="16">
        <f>VLOOKUP(SUM_DATA[[#This Row],[Work Order]],'[2]MAT DETAIL'!$D:$L,8,FALSE)</f>
        <v>750000</v>
      </c>
      <c r="P4147" s="17">
        <v>750462.17</v>
      </c>
      <c r="Q4147" s="67" t="s">
        <v>21</v>
      </c>
      <c r="R4147" s="67"/>
      <c r="S4147" s="67"/>
    </row>
    <row r="4148" spans="4:19" ht="15">
      <c r="D4148" s="19">
        <v>620123</v>
      </c>
      <c r="E4148" s="35">
        <v>44365</v>
      </c>
      <c r="F4148" s="35"/>
      <c r="G4148" s="62"/>
      <c r="H4148" s="19">
        <v>3124671</v>
      </c>
      <c r="I4148" s="28" t="s">
        <v>26</v>
      </c>
      <c r="J4148" s="82" t="s">
        <v>1224</v>
      </c>
      <c r="K4148" s="12" t="s">
        <v>36</v>
      </c>
      <c r="L4148" s="13" t="s">
        <v>148</v>
      </c>
      <c r="M4148" s="16"/>
      <c r="N4148" s="16"/>
      <c r="O4148" s="16"/>
      <c r="P4148" s="16"/>
      <c r="Q4148" s="67" t="s">
        <v>21</v>
      </c>
      <c r="R4148" s="67"/>
      <c r="S4148" s="67"/>
    </row>
    <row r="4149" spans="4:19" ht="15">
      <c r="D4149" s="4">
        <v>620124</v>
      </c>
      <c r="E4149" s="38">
        <v>44365</v>
      </c>
      <c r="F4149" s="38">
        <v>44365</v>
      </c>
      <c r="G4149" s="62"/>
      <c r="H4149" s="4">
        <v>3124672</v>
      </c>
      <c r="I4149" s="28" t="s">
        <v>26</v>
      </c>
      <c r="J4149" s="44" t="s">
        <v>1223</v>
      </c>
      <c r="K4149" s="12" t="s">
        <v>36</v>
      </c>
      <c r="L4149" s="8" t="s">
        <v>42</v>
      </c>
      <c r="M4149" s="16">
        <f>SUM_DATA[[#This Row],[TOTAL Cost]]-SUM_DATA[[#This Row],[MATERIAL Cost]]</f>
        <v>462.17000000004191</v>
      </c>
      <c r="N4149" s="16">
        <f>IFERROR(SUM_DATA[[#This Row],[MAT C.]], 0)</f>
        <v>750000</v>
      </c>
      <c r="O4149" s="16">
        <f>VLOOKUP(SUM_DATA[[#This Row],[Work Order]],'[2]MAT DETAIL'!$D:$L,8,FALSE)</f>
        <v>750000</v>
      </c>
      <c r="P4149" s="17">
        <v>750462.17</v>
      </c>
      <c r="Q4149" s="67" t="s">
        <v>21</v>
      </c>
      <c r="R4149" s="67"/>
      <c r="S4149" s="67"/>
    </row>
    <row r="4150" spans="4:19" ht="15">
      <c r="D4150" s="19">
        <v>620124</v>
      </c>
      <c r="E4150" s="35">
        <v>44365</v>
      </c>
      <c r="F4150" s="35"/>
      <c r="G4150" s="62"/>
      <c r="H4150" s="19">
        <v>3124672</v>
      </c>
      <c r="I4150" s="28" t="s">
        <v>26</v>
      </c>
      <c r="J4150" s="46" t="s">
        <v>1224</v>
      </c>
      <c r="K4150" s="12" t="s">
        <v>36</v>
      </c>
      <c r="L4150" s="9" t="s">
        <v>148</v>
      </c>
      <c r="M4150" s="16"/>
      <c r="N4150" s="16"/>
      <c r="O4150" s="16"/>
      <c r="P4150" s="16"/>
      <c r="Q4150" s="67" t="s">
        <v>21</v>
      </c>
      <c r="R4150" s="67"/>
      <c r="S4150" s="67"/>
    </row>
    <row r="4151" spans="4:19" ht="15">
      <c r="D4151" s="4">
        <v>620117</v>
      </c>
      <c r="E4151" s="38">
        <v>44368</v>
      </c>
      <c r="F4151" s="38">
        <v>44368</v>
      </c>
      <c r="G4151" s="62">
        <v>0.5</v>
      </c>
      <c r="H4151" s="4">
        <v>3125092</v>
      </c>
      <c r="I4151" s="28" t="s">
        <v>26</v>
      </c>
      <c r="J4151" s="44" t="s">
        <v>390</v>
      </c>
      <c r="K4151" s="12" t="s">
        <v>78</v>
      </c>
      <c r="L4151" s="8" t="s">
        <v>79</v>
      </c>
      <c r="M4151" s="16">
        <f>SUM_DATA[[#This Row],[TOTAL Cost]]-SUM_DATA[[#This Row],[MATERIAL Cost]]</f>
        <v>2041.08</v>
      </c>
      <c r="N4151" s="16">
        <f>IFERROR(SUM_DATA[[#This Row],[MAT C.]], 0)</f>
        <v>0</v>
      </c>
      <c r="O4151" s="16" t="e">
        <f>VLOOKUP(SUM_DATA[[#This Row],[Work Order]],'[2]MAT DETAIL'!$D:$L,8,FALSE)</f>
        <v>#N/A</v>
      </c>
      <c r="P4151" s="17">
        <v>2041.08</v>
      </c>
      <c r="Q4151" s="67" t="s">
        <v>25</v>
      </c>
      <c r="R4151" s="67"/>
      <c r="S4151" s="67"/>
    </row>
    <row r="4152" spans="4:19" ht="15">
      <c r="D4152" s="4">
        <v>620117</v>
      </c>
      <c r="E4152" s="38">
        <v>44368</v>
      </c>
      <c r="F4152" s="38">
        <v>44368</v>
      </c>
      <c r="G4152" s="62">
        <v>1</v>
      </c>
      <c r="H4152" s="4">
        <v>3125095</v>
      </c>
      <c r="I4152" s="28" t="s">
        <v>26</v>
      </c>
      <c r="J4152" s="45" t="s">
        <v>241</v>
      </c>
      <c r="K4152" s="12" t="s">
        <v>39</v>
      </c>
      <c r="L4152" s="8" t="s">
        <v>40</v>
      </c>
      <c r="M4152" s="16">
        <f>SUM_DATA[[#This Row],[TOTAL Cost]]-SUM_DATA[[#This Row],[MATERIAL Cost]]</f>
        <v>2041.08</v>
      </c>
      <c r="N4152" s="16">
        <f>IFERROR(SUM_DATA[[#This Row],[MAT C.]], 0)</f>
        <v>0</v>
      </c>
      <c r="O4152" s="16" t="e">
        <f>VLOOKUP(SUM_DATA[[#This Row],[Work Order]],'[2]MAT DETAIL'!$D:$L,8,FALSE)</f>
        <v>#N/A</v>
      </c>
      <c r="P4152" s="17">
        <v>2041.08</v>
      </c>
      <c r="Q4152" s="67" t="s">
        <v>25</v>
      </c>
      <c r="R4152" s="67"/>
      <c r="S4152" s="67"/>
    </row>
    <row r="4153" spans="4:19" ht="15">
      <c r="D4153" s="4">
        <v>620112</v>
      </c>
      <c r="E4153" s="38">
        <v>44368</v>
      </c>
      <c r="F4153" s="38">
        <v>44368</v>
      </c>
      <c r="G4153" s="62">
        <v>2.5</v>
      </c>
      <c r="H4153" s="4">
        <v>3125098</v>
      </c>
      <c r="I4153" s="28" t="s">
        <v>26</v>
      </c>
      <c r="J4153" s="44" t="s">
        <v>1225</v>
      </c>
      <c r="K4153" s="12" t="s">
        <v>19</v>
      </c>
      <c r="L4153" s="8" t="s">
        <v>311</v>
      </c>
      <c r="M4153" s="16">
        <f>SUM_DATA[[#This Row],[TOTAL Cost]]-SUM_DATA[[#This Row],[MATERIAL Cost]]</f>
        <v>1859.64</v>
      </c>
      <c r="N4153" s="16">
        <f>IFERROR(SUM_DATA[[#This Row],[MAT C.]], 0)</f>
        <v>0</v>
      </c>
      <c r="O4153" s="16" t="e">
        <f>VLOOKUP(SUM_DATA[[#This Row],[Work Order]],'[2]MAT DETAIL'!$D:$L,8,FALSE)</f>
        <v>#N/A</v>
      </c>
      <c r="P4153" s="17">
        <v>1859.64</v>
      </c>
      <c r="Q4153" s="67" t="s">
        <v>25</v>
      </c>
      <c r="R4153" s="67"/>
      <c r="S4153" s="67"/>
    </row>
    <row r="4154" spans="4:19" ht="15">
      <c r="D4154" s="4">
        <v>620117</v>
      </c>
      <c r="E4154" s="38">
        <v>44368</v>
      </c>
      <c r="F4154" s="38">
        <v>44368</v>
      </c>
      <c r="G4154" s="62">
        <v>1</v>
      </c>
      <c r="H4154" s="4">
        <v>3125099</v>
      </c>
      <c r="I4154" s="28" t="s">
        <v>26</v>
      </c>
      <c r="J4154" s="44" t="s">
        <v>354</v>
      </c>
      <c r="K4154" s="12" t="s">
        <v>36</v>
      </c>
      <c r="L4154" s="14" t="s">
        <v>37</v>
      </c>
      <c r="M4154" s="16">
        <f>SUM_DATA[[#This Row],[TOTAL Cost]]-SUM_DATA[[#This Row],[MATERIAL Cost]]</f>
        <v>2041.08</v>
      </c>
      <c r="N4154" s="16">
        <f>IFERROR(SUM_DATA[[#This Row],[MAT C.]], 0)</f>
        <v>2535</v>
      </c>
      <c r="O4154" s="16">
        <f>VLOOKUP(SUM_DATA[[#This Row],[Work Order]],'[2]MAT DETAIL'!$D:$L,8,FALSE)</f>
        <v>2535</v>
      </c>
      <c r="P4154" s="17">
        <v>4576.08</v>
      </c>
      <c r="Q4154" s="67" t="s">
        <v>25</v>
      </c>
      <c r="R4154" s="67"/>
      <c r="S4154" s="67"/>
    </row>
    <row r="4155" spans="4:19" ht="15">
      <c r="D4155" s="4">
        <v>620107</v>
      </c>
      <c r="E4155" s="38">
        <v>44368</v>
      </c>
      <c r="F4155" s="38">
        <v>44368</v>
      </c>
      <c r="G4155" s="62">
        <v>2.5</v>
      </c>
      <c r="H4155" s="4">
        <v>3125101</v>
      </c>
      <c r="I4155" s="28" t="s">
        <v>26</v>
      </c>
      <c r="J4155" s="44" t="s">
        <v>286</v>
      </c>
      <c r="K4155" s="12" t="s">
        <v>59</v>
      </c>
      <c r="L4155" s="12" t="s">
        <v>98</v>
      </c>
      <c r="M4155" s="16">
        <f>SUM_DATA[[#This Row],[TOTAL Cost]]-SUM_DATA[[#This Row],[MATERIAL Cost]]</f>
        <v>2041.08</v>
      </c>
      <c r="N4155" s="16">
        <f>IFERROR(SUM_DATA[[#This Row],[MAT C.]], 0)</f>
        <v>0</v>
      </c>
      <c r="O4155" s="16" t="e">
        <f>VLOOKUP(SUM_DATA[[#This Row],[Work Order]],'[2]MAT DETAIL'!$D:$L,8,FALSE)</f>
        <v>#N/A</v>
      </c>
      <c r="P4155" s="17">
        <v>2041.08</v>
      </c>
      <c r="Q4155" s="67" t="s">
        <v>25</v>
      </c>
      <c r="R4155" s="67"/>
      <c r="S4155" s="67"/>
    </row>
    <row r="4156" spans="4:19" ht="15">
      <c r="D4156" s="4">
        <v>620111</v>
      </c>
      <c r="E4156" s="38">
        <v>44368</v>
      </c>
      <c r="F4156" s="38">
        <v>44368</v>
      </c>
      <c r="G4156" s="62">
        <v>34</v>
      </c>
      <c r="H4156" s="4">
        <v>3125103</v>
      </c>
      <c r="I4156" s="28" t="s">
        <v>26</v>
      </c>
      <c r="J4156" s="44" t="s">
        <v>173</v>
      </c>
      <c r="K4156" s="12" t="s">
        <v>82</v>
      </c>
      <c r="L4156" s="12" t="s">
        <v>140</v>
      </c>
      <c r="M4156" s="16">
        <f>SUM_DATA[[#This Row],[TOTAL Cost]]-SUM_DATA[[#This Row],[MATERIAL Cost]]</f>
        <v>4786.04</v>
      </c>
      <c r="N4156" s="16">
        <f>IFERROR(SUM_DATA[[#This Row],[MAT C.]], 0)</f>
        <v>0</v>
      </c>
      <c r="O4156" s="16" t="e">
        <f>VLOOKUP(SUM_DATA[[#This Row],[Work Order]],'[2]MAT DETAIL'!$D:$L,8,FALSE)</f>
        <v>#N/A</v>
      </c>
      <c r="P4156" s="17">
        <v>4786.04</v>
      </c>
      <c r="Q4156" s="67" t="s">
        <v>25</v>
      </c>
      <c r="R4156" s="67"/>
      <c r="S4156" s="67"/>
    </row>
    <row r="4157" spans="4:19" ht="15">
      <c r="D4157" s="4">
        <v>620111</v>
      </c>
      <c r="E4157" s="38">
        <v>44368</v>
      </c>
      <c r="F4157" s="38">
        <v>44368</v>
      </c>
      <c r="G4157" s="62">
        <v>34.5</v>
      </c>
      <c r="H4157" s="4">
        <v>3125105</v>
      </c>
      <c r="I4157" s="28" t="s">
        <v>26</v>
      </c>
      <c r="J4157" s="44" t="s">
        <v>1012</v>
      </c>
      <c r="K4157" s="12" t="s">
        <v>36</v>
      </c>
      <c r="L4157" s="8" t="s">
        <v>53</v>
      </c>
      <c r="M4157" s="16">
        <f>SUM_DATA[[#This Row],[TOTAL Cost]]-SUM_DATA[[#This Row],[MATERIAL Cost]]</f>
        <v>4945.8</v>
      </c>
      <c r="N4157" s="16">
        <f>IFERROR(SUM_DATA[[#This Row],[MAT C.]], 0)</f>
        <v>0</v>
      </c>
      <c r="O4157" s="16" t="e">
        <f>VLOOKUP(SUM_DATA[[#This Row],[Work Order]],'[2]MAT DETAIL'!$D:$L,8,FALSE)</f>
        <v>#N/A</v>
      </c>
      <c r="P4157" s="17">
        <v>4945.8</v>
      </c>
      <c r="Q4157" s="67" t="s">
        <v>25</v>
      </c>
      <c r="R4157" s="67"/>
      <c r="S4157" s="67"/>
    </row>
    <row r="4158" spans="4:19" ht="15">
      <c r="D4158" s="4">
        <v>620111</v>
      </c>
      <c r="E4158" s="38">
        <v>44368</v>
      </c>
      <c r="F4158" s="38">
        <v>44368</v>
      </c>
      <c r="G4158" s="62">
        <v>34</v>
      </c>
      <c r="H4158" s="4">
        <v>3125108</v>
      </c>
      <c r="I4158" s="28" t="s">
        <v>26</v>
      </c>
      <c r="J4158" s="44" t="s">
        <v>173</v>
      </c>
      <c r="K4158" s="12" t="s">
        <v>82</v>
      </c>
      <c r="L4158" s="8" t="s">
        <v>140</v>
      </c>
      <c r="M4158" s="16">
        <f>SUM_DATA[[#This Row],[TOTAL Cost]]-SUM_DATA[[#This Row],[MATERIAL Cost]]</f>
        <v>5248.21</v>
      </c>
      <c r="N4158" s="16">
        <f>IFERROR(SUM_DATA[[#This Row],[MAT C.]], 0)</f>
        <v>0</v>
      </c>
      <c r="O4158" s="16" t="e">
        <f>VLOOKUP(SUM_DATA[[#This Row],[Work Order]],'[2]MAT DETAIL'!$D:$L,8,FALSE)</f>
        <v>#N/A</v>
      </c>
      <c r="P4158" s="17">
        <v>5248.21</v>
      </c>
      <c r="Q4158" s="67" t="s">
        <v>25</v>
      </c>
      <c r="R4158" s="67"/>
      <c r="S4158" s="67"/>
    </row>
    <row r="4159" spans="4:19" ht="15">
      <c r="D4159" s="4">
        <v>620117</v>
      </c>
      <c r="E4159" s="38">
        <v>44368</v>
      </c>
      <c r="F4159" s="38">
        <v>44368</v>
      </c>
      <c r="G4159" s="62">
        <v>0.5</v>
      </c>
      <c r="H4159" s="4">
        <v>3125109</v>
      </c>
      <c r="I4159" s="28" t="s">
        <v>26</v>
      </c>
      <c r="J4159" s="44" t="s">
        <v>1226</v>
      </c>
      <c r="K4159" s="12" t="s">
        <v>82</v>
      </c>
      <c r="L4159" s="8" t="s">
        <v>83</v>
      </c>
      <c r="M4159" s="16">
        <f>SUM_DATA[[#This Row],[TOTAL Cost]]-SUM_DATA[[#This Row],[MATERIAL Cost]]</f>
        <v>2041.08</v>
      </c>
      <c r="N4159" s="16">
        <f>IFERROR(SUM_DATA[[#This Row],[MAT C.]], 0)</f>
        <v>0</v>
      </c>
      <c r="O4159" s="16" t="e">
        <f>VLOOKUP(SUM_DATA[[#This Row],[Work Order]],'[2]MAT DETAIL'!$D:$L,8,FALSE)</f>
        <v>#N/A</v>
      </c>
      <c r="P4159" s="17">
        <v>2041.08</v>
      </c>
      <c r="Q4159" s="67" t="s">
        <v>25</v>
      </c>
      <c r="R4159" s="67"/>
      <c r="S4159" s="67"/>
    </row>
    <row r="4160" spans="4:19" ht="15">
      <c r="D4160" s="4">
        <v>620106</v>
      </c>
      <c r="E4160" s="38">
        <v>44368</v>
      </c>
      <c r="F4160" s="38">
        <v>44368</v>
      </c>
      <c r="G4160" s="62">
        <v>1</v>
      </c>
      <c r="H4160" s="4">
        <v>3125111</v>
      </c>
      <c r="I4160" s="28" t="s">
        <v>26</v>
      </c>
      <c r="J4160" s="44" t="s">
        <v>99</v>
      </c>
      <c r="K4160" s="23" t="s">
        <v>36</v>
      </c>
      <c r="L4160" s="23" t="s">
        <v>37</v>
      </c>
      <c r="M4160" s="16">
        <f>SUM_DATA[[#This Row],[TOTAL Cost]]-SUM_DATA[[#This Row],[MATERIAL Cost]]</f>
        <v>1859.64</v>
      </c>
      <c r="N4160" s="16">
        <f>IFERROR(SUM_DATA[[#This Row],[MAT C.]], 0)</f>
        <v>0</v>
      </c>
      <c r="O4160" s="16" t="e">
        <f>VLOOKUP(SUM_DATA[[#This Row],[Work Order]],'[2]MAT DETAIL'!$D:$L,8,FALSE)</f>
        <v>#N/A</v>
      </c>
      <c r="P4160" s="17">
        <v>1859.64</v>
      </c>
      <c r="Q4160" s="67" t="s">
        <v>25</v>
      </c>
      <c r="R4160" s="67"/>
      <c r="S4160" s="67"/>
    </row>
    <row r="4161" spans="4:19" ht="15">
      <c r="D4161" s="4">
        <v>620112</v>
      </c>
      <c r="E4161" s="38">
        <v>44368</v>
      </c>
      <c r="F4161" s="38">
        <v>44368</v>
      </c>
      <c r="G4161" s="62">
        <v>0.5</v>
      </c>
      <c r="H4161" s="4">
        <v>3125112</v>
      </c>
      <c r="I4161" s="28" t="s">
        <v>26</v>
      </c>
      <c r="J4161" s="44" t="s">
        <v>390</v>
      </c>
      <c r="K4161" s="12" t="s">
        <v>78</v>
      </c>
      <c r="L4161" s="12" t="s">
        <v>79</v>
      </c>
      <c r="M4161" s="16">
        <f>SUM_DATA[[#This Row],[TOTAL Cost]]-SUM_DATA[[#This Row],[MATERIAL Cost]]</f>
        <v>1859.64</v>
      </c>
      <c r="N4161" s="16">
        <f>IFERROR(SUM_DATA[[#This Row],[MAT C.]], 0)</f>
        <v>0</v>
      </c>
      <c r="O4161" s="16" t="e">
        <f>VLOOKUP(SUM_DATA[[#This Row],[Work Order]],'[2]MAT DETAIL'!$D:$L,8,FALSE)</f>
        <v>#N/A</v>
      </c>
      <c r="P4161" s="17">
        <v>1859.64</v>
      </c>
      <c r="Q4161" s="67" t="s">
        <v>25</v>
      </c>
      <c r="R4161" s="67"/>
      <c r="S4161" s="67"/>
    </row>
    <row r="4162" spans="4:19" ht="15">
      <c r="D4162" s="4">
        <v>620116</v>
      </c>
      <c r="E4162" s="38">
        <v>44368</v>
      </c>
      <c r="F4162" s="38">
        <v>44368</v>
      </c>
      <c r="G4162" s="62">
        <v>0.5</v>
      </c>
      <c r="H4162" s="4">
        <v>3125114</v>
      </c>
      <c r="I4162" s="28" t="s">
        <v>26</v>
      </c>
      <c r="J4162" s="44" t="s">
        <v>1227</v>
      </c>
      <c r="K4162" s="12" t="s">
        <v>59</v>
      </c>
      <c r="L4162" s="8" t="s">
        <v>98</v>
      </c>
      <c r="M4162" s="16">
        <f>SUM_DATA[[#This Row],[TOTAL Cost]]-SUM_DATA[[#This Row],[MATERIAL Cost]]</f>
        <v>1859.64</v>
      </c>
      <c r="N4162" s="16">
        <f>IFERROR(SUM_DATA[[#This Row],[MAT C.]], 0)</f>
        <v>0</v>
      </c>
      <c r="O4162" s="16" t="e">
        <f>VLOOKUP(SUM_DATA[[#This Row],[Work Order]],'[2]MAT DETAIL'!$D:$L,8,FALSE)</f>
        <v>#N/A</v>
      </c>
      <c r="P4162" s="17">
        <v>1859.64</v>
      </c>
      <c r="Q4162" s="67" t="s">
        <v>25</v>
      </c>
      <c r="R4162" s="67"/>
      <c r="S4162" s="67"/>
    </row>
    <row r="4163" spans="4:19" ht="15">
      <c r="D4163" s="4">
        <v>620105</v>
      </c>
      <c r="E4163" s="38">
        <v>44368</v>
      </c>
      <c r="F4163" s="38">
        <v>44368</v>
      </c>
      <c r="G4163" s="62">
        <v>0.5</v>
      </c>
      <c r="H4163" s="4">
        <v>3125115</v>
      </c>
      <c r="I4163" s="28" t="s">
        <v>26</v>
      </c>
      <c r="J4163" s="44" t="s">
        <v>1228</v>
      </c>
      <c r="K4163" s="12" t="s">
        <v>33</v>
      </c>
      <c r="L4163" s="8" t="s">
        <v>180</v>
      </c>
      <c r="M4163" s="16">
        <f>SUM_DATA[[#This Row],[TOTAL Cost]]-SUM_DATA[[#This Row],[MATERIAL Cost]]</f>
        <v>2041.08</v>
      </c>
      <c r="N4163" s="16">
        <f>IFERROR(SUM_DATA[[#This Row],[MAT C.]], 0)</f>
        <v>0</v>
      </c>
      <c r="O4163" s="16" t="e">
        <f>VLOOKUP(SUM_DATA[[#This Row],[Work Order]],'[2]MAT DETAIL'!$D:$L,8,FALSE)</f>
        <v>#N/A</v>
      </c>
      <c r="P4163" s="17">
        <v>2041.08</v>
      </c>
      <c r="Q4163" s="67" t="s">
        <v>25</v>
      </c>
      <c r="R4163" s="67"/>
      <c r="S4163" s="67"/>
    </row>
    <row r="4164" spans="4:19" ht="15">
      <c r="D4164" s="4">
        <v>620118</v>
      </c>
      <c r="E4164" s="38">
        <v>44368</v>
      </c>
      <c r="F4164" s="38">
        <v>44368</v>
      </c>
      <c r="G4164" s="62">
        <v>3.67</v>
      </c>
      <c r="H4164" s="4">
        <v>3125121</v>
      </c>
      <c r="I4164" s="28" t="s">
        <v>26</v>
      </c>
      <c r="J4164" s="44" t="s">
        <v>1229</v>
      </c>
      <c r="K4164" s="12" t="s">
        <v>47</v>
      </c>
      <c r="L4164" s="8" t="s">
        <v>74</v>
      </c>
      <c r="M4164" s="16">
        <f>SUM_DATA[[#This Row],[TOTAL Cost]]-SUM_DATA[[#This Row],[MATERIAL Cost]]</f>
        <v>1020.54</v>
      </c>
      <c r="N4164" s="16">
        <f>IFERROR(SUM_DATA[[#This Row],[MAT C.]], 0)</f>
        <v>0</v>
      </c>
      <c r="O4164" s="16" t="e">
        <f>VLOOKUP(SUM_DATA[[#This Row],[Work Order]],'[2]MAT DETAIL'!$D:$L,8,FALSE)</f>
        <v>#N/A</v>
      </c>
      <c r="P4164" s="17">
        <v>1020.54</v>
      </c>
      <c r="Q4164" s="67" t="s">
        <v>25</v>
      </c>
      <c r="R4164" s="67"/>
      <c r="S4164" s="67"/>
    </row>
    <row r="4165" spans="4:19" ht="15">
      <c r="D4165" s="4">
        <v>620122</v>
      </c>
      <c r="E4165" s="38">
        <v>44368</v>
      </c>
      <c r="F4165" s="38">
        <v>44368</v>
      </c>
      <c r="G4165" s="62">
        <v>2</v>
      </c>
      <c r="H4165" s="4">
        <v>3125123</v>
      </c>
      <c r="I4165" s="28" t="s">
        <v>26</v>
      </c>
      <c r="J4165" s="47" t="s">
        <v>64</v>
      </c>
      <c r="K4165" s="12" t="s">
        <v>47</v>
      </c>
      <c r="L4165" s="8" t="s">
        <v>65</v>
      </c>
      <c r="M4165" s="16">
        <f>SUM_DATA[[#This Row],[TOTAL Cost]]-SUM_DATA[[#This Row],[MATERIAL Cost]]</f>
        <v>2041.08</v>
      </c>
      <c r="N4165" s="16">
        <f>IFERROR(SUM_DATA[[#This Row],[MAT C.]], 0)</f>
        <v>0</v>
      </c>
      <c r="O4165" s="16" t="e">
        <f>VLOOKUP(SUM_DATA[[#This Row],[Work Order]],'[2]MAT DETAIL'!$D:$L,8,FALSE)</f>
        <v>#N/A</v>
      </c>
      <c r="P4165" s="17">
        <v>2041.08</v>
      </c>
      <c r="Q4165" s="67" t="s">
        <v>25</v>
      </c>
      <c r="R4165" s="67"/>
      <c r="S4165" s="67"/>
    </row>
    <row r="4166" spans="4:19" ht="15">
      <c r="D4166" s="4">
        <v>620122</v>
      </c>
      <c r="E4166" s="38">
        <v>44368</v>
      </c>
      <c r="F4166" s="38">
        <v>44368</v>
      </c>
      <c r="G4166" s="62">
        <v>2</v>
      </c>
      <c r="H4166" s="4">
        <v>3125126</v>
      </c>
      <c r="I4166" s="28" t="s">
        <v>26</v>
      </c>
      <c r="J4166" s="47" t="s">
        <v>64</v>
      </c>
      <c r="K4166" s="12" t="s">
        <v>47</v>
      </c>
      <c r="L4166" s="8" t="s">
        <v>65</v>
      </c>
      <c r="M4166" s="16">
        <f>SUM_DATA[[#This Row],[TOTAL Cost]]-SUM_DATA[[#This Row],[MATERIAL Cost]]</f>
        <v>2041.08</v>
      </c>
      <c r="N4166" s="16">
        <f>IFERROR(SUM_DATA[[#This Row],[MAT C.]], 0)</f>
        <v>0</v>
      </c>
      <c r="O4166" s="16" t="e">
        <f>VLOOKUP(SUM_DATA[[#This Row],[Work Order]],'[2]MAT DETAIL'!$D:$L,8,FALSE)</f>
        <v>#N/A</v>
      </c>
      <c r="P4166" s="17">
        <v>2041.08</v>
      </c>
      <c r="Q4166" s="67" t="s">
        <v>25</v>
      </c>
      <c r="R4166" s="67"/>
      <c r="S4166" s="67"/>
    </row>
    <row r="4167" spans="4:19" ht="15">
      <c r="D4167" s="4">
        <v>620111</v>
      </c>
      <c r="E4167" s="38">
        <v>44368</v>
      </c>
      <c r="F4167" s="38">
        <v>44368</v>
      </c>
      <c r="G4167" s="62">
        <v>0.5</v>
      </c>
      <c r="H4167" s="4">
        <v>3125128</v>
      </c>
      <c r="I4167" s="28" t="s">
        <v>26</v>
      </c>
      <c r="J4167" s="44" t="s">
        <v>72</v>
      </c>
      <c r="K4167" s="12" t="s">
        <v>36</v>
      </c>
      <c r="L4167" s="10" t="s">
        <v>37</v>
      </c>
      <c r="M4167" s="16">
        <f>SUM_DATA[[#This Row],[TOTAL Cost]]-SUM_DATA[[#This Row],[MATERIAL Cost]]</f>
        <v>2041.08</v>
      </c>
      <c r="N4167" s="16">
        <f>IFERROR(SUM_DATA[[#This Row],[MAT C.]], 0)</f>
        <v>0</v>
      </c>
      <c r="O4167" s="16" t="e">
        <f>VLOOKUP(SUM_DATA[[#This Row],[Work Order]],'[2]MAT DETAIL'!$D:$L,8,FALSE)</f>
        <v>#N/A</v>
      </c>
      <c r="P4167" s="17">
        <v>2041.08</v>
      </c>
      <c r="Q4167" s="67" t="s">
        <v>25</v>
      </c>
      <c r="R4167" s="67"/>
      <c r="S4167" s="67"/>
    </row>
    <row r="4168" spans="4:19" ht="15">
      <c r="D4168" s="4">
        <v>620117</v>
      </c>
      <c r="E4168" s="38">
        <v>44368</v>
      </c>
      <c r="F4168" s="38">
        <v>44368</v>
      </c>
      <c r="G4168" s="62">
        <v>0.5</v>
      </c>
      <c r="H4168" s="4">
        <v>3125129</v>
      </c>
      <c r="I4168" s="28" t="s">
        <v>26</v>
      </c>
      <c r="J4168" s="44" t="s">
        <v>139</v>
      </c>
      <c r="K4168" s="12" t="s">
        <v>82</v>
      </c>
      <c r="L4168" s="8" t="s">
        <v>140</v>
      </c>
      <c r="M4168" s="16">
        <f>SUM_DATA[[#This Row],[TOTAL Cost]]-SUM_DATA[[#This Row],[MATERIAL Cost]]</f>
        <v>2041.08</v>
      </c>
      <c r="N4168" s="16">
        <f>IFERROR(SUM_DATA[[#This Row],[MAT C.]], 0)</f>
        <v>0</v>
      </c>
      <c r="O4168" s="16" t="e">
        <f>VLOOKUP(SUM_DATA[[#This Row],[Work Order]],'[2]MAT DETAIL'!$D:$L,8,FALSE)</f>
        <v>#N/A</v>
      </c>
      <c r="P4168" s="17">
        <v>2041.08</v>
      </c>
      <c r="Q4168" s="67" t="s">
        <v>25</v>
      </c>
      <c r="R4168" s="67"/>
      <c r="S4168" s="67"/>
    </row>
    <row r="4169" spans="4:19" ht="15">
      <c r="D4169" s="4">
        <v>620122</v>
      </c>
      <c r="E4169" s="38">
        <v>44368</v>
      </c>
      <c r="F4169" s="38">
        <v>44368</v>
      </c>
      <c r="G4169" s="62">
        <v>1</v>
      </c>
      <c r="H4169" s="4">
        <v>3125130</v>
      </c>
      <c r="I4169" s="28" t="s">
        <v>26</v>
      </c>
      <c r="J4169" s="45" t="s">
        <v>1230</v>
      </c>
      <c r="K4169" s="12" t="s">
        <v>209</v>
      </c>
      <c r="L4169" s="8" t="s">
        <v>209</v>
      </c>
      <c r="M4169" s="16">
        <f>SUM_DATA[[#This Row],[TOTAL Cost]]-SUM_DATA[[#This Row],[MATERIAL Cost]]</f>
        <v>2041.08</v>
      </c>
      <c r="N4169" s="16">
        <f>IFERROR(SUM_DATA[[#This Row],[MAT C.]], 0)</f>
        <v>0</v>
      </c>
      <c r="O4169" s="16" t="e">
        <f>VLOOKUP(SUM_DATA[[#This Row],[Work Order]],'[2]MAT DETAIL'!$D:$L,8,FALSE)</f>
        <v>#N/A</v>
      </c>
      <c r="P4169" s="17">
        <v>2041.08</v>
      </c>
      <c r="Q4169" s="67" t="s">
        <v>25</v>
      </c>
      <c r="R4169" s="67"/>
      <c r="S4169" s="67"/>
    </row>
    <row r="4170" spans="4:19" ht="15">
      <c r="D4170" s="4">
        <v>620105</v>
      </c>
      <c r="E4170" s="38">
        <v>44368</v>
      </c>
      <c r="F4170" s="38">
        <v>44368</v>
      </c>
      <c r="G4170" s="62">
        <v>8.5</v>
      </c>
      <c r="H4170" s="4">
        <v>3125132</v>
      </c>
      <c r="I4170" s="28" t="s">
        <v>26</v>
      </c>
      <c r="J4170" s="44" t="s">
        <v>926</v>
      </c>
      <c r="K4170" s="12" t="s">
        <v>59</v>
      </c>
      <c r="L4170" s="8" t="s">
        <v>263</v>
      </c>
      <c r="M4170" s="16">
        <f>SUM_DATA[[#This Row],[TOTAL Cost]]-SUM_DATA[[#This Row],[MATERIAL Cost]]</f>
        <v>2256.9899999999998</v>
      </c>
      <c r="N4170" s="16">
        <f>IFERROR(SUM_DATA[[#This Row],[MAT C.]], 0)</f>
        <v>0</v>
      </c>
      <c r="O4170" s="16" t="e">
        <f>VLOOKUP(SUM_DATA[[#This Row],[Work Order]],'[2]MAT DETAIL'!$D:$L,8,FALSE)</f>
        <v>#N/A</v>
      </c>
      <c r="P4170" s="17">
        <v>2256.9899999999998</v>
      </c>
      <c r="Q4170" s="67" t="s">
        <v>25</v>
      </c>
      <c r="R4170" s="67"/>
      <c r="S4170" s="67"/>
    </row>
    <row r="4171" spans="4:19" ht="15">
      <c r="D4171" s="4">
        <v>620122</v>
      </c>
      <c r="E4171" s="38">
        <v>44368</v>
      </c>
      <c r="F4171" s="38">
        <v>44368</v>
      </c>
      <c r="G4171" s="62">
        <v>10</v>
      </c>
      <c r="H4171" s="4">
        <v>3125133</v>
      </c>
      <c r="I4171" s="28" t="s">
        <v>26</v>
      </c>
      <c r="J4171" s="45" t="s">
        <v>330</v>
      </c>
      <c r="K4171" s="12" t="s">
        <v>39</v>
      </c>
      <c r="L4171" s="8" t="s">
        <v>40</v>
      </c>
      <c r="M4171" s="16">
        <f>SUM_DATA[[#This Row],[TOTAL Cost]]-SUM_DATA[[#This Row],[MATERIAL Cost]]</f>
        <v>2983.17</v>
      </c>
      <c r="N4171" s="16">
        <f>IFERROR(SUM_DATA[[#This Row],[MAT C.]], 0)</f>
        <v>0</v>
      </c>
      <c r="O4171" s="16" t="e">
        <f>VLOOKUP(SUM_DATA[[#This Row],[Work Order]],'[2]MAT DETAIL'!$D:$L,8,FALSE)</f>
        <v>#N/A</v>
      </c>
      <c r="P4171" s="17">
        <v>2983.17</v>
      </c>
      <c r="Q4171" s="67" t="s">
        <v>25</v>
      </c>
      <c r="R4171" s="67"/>
      <c r="S4171" s="67"/>
    </row>
    <row r="4172" spans="4:19" ht="15">
      <c r="D4172" s="4">
        <v>620104</v>
      </c>
      <c r="E4172" s="38">
        <v>44369</v>
      </c>
      <c r="F4172" s="38">
        <v>44369</v>
      </c>
      <c r="G4172" s="62"/>
      <c r="H4172" s="4">
        <v>3125409</v>
      </c>
      <c r="I4172" s="28" t="s">
        <v>26</v>
      </c>
      <c r="J4172" s="44" t="s">
        <v>1231</v>
      </c>
      <c r="K4172" s="12" t="s">
        <v>19</v>
      </c>
      <c r="L4172" s="8" t="s">
        <v>20</v>
      </c>
      <c r="M4172" s="16">
        <f>SUM_DATA[[#This Row],[TOTAL Cost]]-SUM_DATA[[#This Row],[MATERIAL Cost]]</f>
        <v>7010.27</v>
      </c>
      <c r="N4172" s="16">
        <f>IFERROR(SUM_DATA[[#This Row],[MAT C.]], 0)</f>
        <v>6500</v>
      </c>
      <c r="O4172" s="16">
        <f>VLOOKUP(SUM_DATA[[#This Row],[Work Order]],'[2]MAT DETAIL'!$D:$L,8,FALSE)</f>
        <v>6500</v>
      </c>
      <c r="P4172" s="17">
        <v>13510.27</v>
      </c>
      <c r="Q4172" s="67" t="s">
        <v>21</v>
      </c>
      <c r="R4172" s="67"/>
      <c r="S4172" s="67"/>
    </row>
    <row r="4173" spans="4:19" ht="15">
      <c r="D4173" s="4">
        <v>620104</v>
      </c>
      <c r="E4173" s="38">
        <v>44369</v>
      </c>
      <c r="F4173" s="38">
        <v>44369</v>
      </c>
      <c r="G4173" s="62"/>
      <c r="H4173" s="4">
        <v>3125481</v>
      </c>
      <c r="I4173" s="28" t="s">
        <v>26</v>
      </c>
      <c r="J4173" s="44" t="s">
        <v>1232</v>
      </c>
      <c r="K4173" s="12" t="s">
        <v>19</v>
      </c>
      <c r="L4173" s="8" t="s">
        <v>50</v>
      </c>
      <c r="M4173" s="16">
        <f>SUM_DATA[[#This Row],[TOTAL Cost]]-SUM_DATA[[#This Row],[MATERIAL Cost]]</f>
        <v>0</v>
      </c>
      <c r="N4173" s="16">
        <f>IFERROR(SUM_DATA[[#This Row],[MAT C.]], 0)</f>
        <v>21600</v>
      </c>
      <c r="O4173" s="16">
        <f>VLOOKUP(SUM_DATA[[#This Row],[Work Order]],'[2]MAT DETAIL'!$D:$L,8,FALSE)</f>
        <v>21600</v>
      </c>
      <c r="P4173" s="17">
        <v>21600</v>
      </c>
      <c r="Q4173" s="67" t="s">
        <v>21</v>
      </c>
      <c r="R4173" s="67"/>
      <c r="S4173" s="67"/>
    </row>
    <row r="4174" spans="4:19" ht="15">
      <c r="D4174" s="4">
        <v>620112</v>
      </c>
      <c r="E4174" s="38">
        <v>44369</v>
      </c>
      <c r="F4174" s="38">
        <v>44369</v>
      </c>
      <c r="G4174" s="62"/>
      <c r="H4174" s="4">
        <v>3125638</v>
      </c>
      <c r="I4174" s="28" t="s">
        <v>26</v>
      </c>
      <c r="J4174" s="44" t="s">
        <v>1233</v>
      </c>
      <c r="K4174" s="12" t="s">
        <v>67</v>
      </c>
      <c r="L4174" s="8" t="s">
        <v>180</v>
      </c>
      <c r="M4174" s="16">
        <f>SUM_DATA[[#This Row],[TOTAL Cost]]-SUM_DATA[[#This Row],[MATERIAL Cost]]</f>
        <v>15800</v>
      </c>
      <c r="N4174" s="16">
        <f>IFERROR(SUM_DATA[[#This Row],[MAT C.]], 0)</f>
        <v>0</v>
      </c>
      <c r="O4174" s="16" t="e">
        <f>VLOOKUP(SUM_DATA[[#This Row],[Work Order]],'[2]MAT DETAIL'!$D:$L,8,FALSE)</f>
        <v>#N/A</v>
      </c>
      <c r="P4174" s="17">
        <v>15800</v>
      </c>
      <c r="Q4174" s="67" t="s">
        <v>21</v>
      </c>
      <c r="R4174" s="67"/>
      <c r="S4174" s="67"/>
    </row>
    <row r="4175" spans="4:19" ht="15">
      <c r="D4175" s="4">
        <v>620123</v>
      </c>
      <c r="E4175" s="38">
        <v>44369</v>
      </c>
      <c r="F4175" s="38">
        <v>44369</v>
      </c>
      <c r="G4175" s="62"/>
      <c r="H4175" s="4">
        <v>3125644</v>
      </c>
      <c r="I4175" s="28" t="s">
        <v>26</v>
      </c>
      <c r="J4175" s="44" t="s">
        <v>1233</v>
      </c>
      <c r="K4175" s="12" t="s">
        <v>67</v>
      </c>
      <c r="L4175" s="8" t="s">
        <v>180</v>
      </c>
      <c r="M4175" s="16">
        <f>SUM_DATA[[#This Row],[TOTAL Cost]]-SUM_DATA[[#This Row],[MATERIAL Cost]]</f>
        <v>8000</v>
      </c>
      <c r="N4175" s="16">
        <f>IFERROR(SUM_DATA[[#This Row],[MAT C.]], 0)</f>
        <v>0</v>
      </c>
      <c r="O4175" s="16" t="e">
        <f>VLOOKUP(SUM_DATA[[#This Row],[Work Order]],'[2]MAT DETAIL'!$D:$L,8,FALSE)</f>
        <v>#N/A</v>
      </c>
      <c r="P4175" s="17">
        <v>8000</v>
      </c>
      <c r="Q4175" s="67" t="s">
        <v>21</v>
      </c>
      <c r="R4175" s="67"/>
      <c r="S4175" s="67"/>
    </row>
    <row r="4176" spans="4:19" ht="15">
      <c r="D4176" s="4">
        <v>620106</v>
      </c>
      <c r="E4176" s="38">
        <v>44370</v>
      </c>
      <c r="F4176" s="38">
        <v>44370</v>
      </c>
      <c r="G4176" s="62"/>
      <c r="H4176" s="4">
        <v>3125745</v>
      </c>
      <c r="I4176" s="28" t="s">
        <v>26</v>
      </c>
      <c r="J4176" s="44" t="s">
        <v>189</v>
      </c>
      <c r="K4176" s="12" t="s">
        <v>36</v>
      </c>
      <c r="L4176" s="8" t="s">
        <v>42</v>
      </c>
      <c r="M4176" s="16">
        <f>SUM_DATA[[#This Row],[TOTAL Cost]]-SUM_DATA[[#This Row],[MATERIAL Cost]]</f>
        <v>510862.17</v>
      </c>
      <c r="N4176" s="16">
        <f>IFERROR(SUM_DATA[[#This Row],[MAT C.]], 0)</f>
        <v>140</v>
      </c>
      <c r="O4176" s="16">
        <f>VLOOKUP(SUM_DATA[[#This Row],[Work Order]],'[2]MAT DETAIL'!$D:$L,8,FALSE)</f>
        <v>140</v>
      </c>
      <c r="P4176" s="17">
        <v>511002.17</v>
      </c>
      <c r="Q4176" s="67" t="s">
        <v>21</v>
      </c>
      <c r="R4176" s="67"/>
      <c r="S4176" s="67"/>
    </row>
    <row r="4177" spans="4:19" ht="15">
      <c r="D4177" s="4">
        <v>620123</v>
      </c>
      <c r="E4177" s="38">
        <v>44370</v>
      </c>
      <c r="F4177" s="38">
        <v>44370</v>
      </c>
      <c r="G4177" s="62"/>
      <c r="H4177" s="4">
        <v>3125748</v>
      </c>
      <c r="I4177" s="28" t="s">
        <v>26</v>
      </c>
      <c r="J4177" s="44" t="s">
        <v>189</v>
      </c>
      <c r="K4177" s="12" t="s">
        <v>36</v>
      </c>
      <c r="L4177" s="8" t="s">
        <v>42</v>
      </c>
      <c r="M4177" s="16">
        <f>SUM_DATA[[#This Row],[TOTAL Cost]]-SUM_DATA[[#This Row],[MATERIAL Cost]]</f>
        <v>510862.17</v>
      </c>
      <c r="N4177" s="16">
        <f>IFERROR(SUM_DATA[[#This Row],[MAT C.]], 0)</f>
        <v>140</v>
      </c>
      <c r="O4177" s="16">
        <f>VLOOKUP(SUM_DATA[[#This Row],[Work Order]],'[2]MAT DETAIL'!$D:$L,8,FALSE)</f>
        <v>140</v>
      </c>
      <c r="P4177" s="17">
        <v>511002.17</v>
      </c>
      <c r="Q4177" s="67" t="s">
        <v>21</v>
      </c>
      <c r="R4177" s="67"/>
      <c r="S4177" s="67"/>
    </row>
    <row r="4178" spans="4:19" ht="15">
      <c r="D4178" s="4">
        <v>620112</v>
      </c>
      <c r="E4178" s="38">
        <v>44370</v>
      </c>
      <c r="F4178" s="38">
        <v>44370</v>
      </c>
      <c r="G4178" s="62"/>
      <c r="H4178" s="4">
        <v>3125792</v>
      </c>
      <c r="I4178" s="28" t="s">
        <v>31</v>
      </c>
      <c r="J4178" s="79" t="s">
        <v>1234</v>
      </c>
      <c r="K4178" s="12" t="s">
        <v>67</v>
      </c>
      <c r="L4178" s="8" t="s">
        <v>150</v>
      </c>
      <c r="M4178" s="16">
        <f>SUM_DATA[[#This Row],[TOTAL Cost]]-SUM_DATA[[#This Row],[MATERIAL Cost]]</f>
        <v>549.63</v>
      </c>
      <c r="N4178" s="16">
        <f>IFERROR(SUM_DATA[[#This Row],[MAT C.]], 0)</f>
        <v>0</v>
      </c>
      <c r="O4178" s="16" t="e">
        <f>VLOOKUP(SUM_DATA[[#This Row],[Work Order]],'[2]MAT DETAIL'!$D:$L,8,FALSE)</f>
        <v>#N/A</v>
      </c>
      <c r="P4178" s="17">
        <v>549.63</v>
      </c>
      <c r="Q4178" s="67" t="s">
        <v>25</v>
      </c>
      <c r="R4178" s="67"/>
      <c r="S4178" s="67"/>
    </row>
    <row r="4179" spans="4:19" ht="15">
      <c r="D4179" s="4">
        <v>620107</v>
      </c>
      <c r="E4179" s="38">
        <v>44370</v>
      </c>
      <c r="F4179" s="38">
        <v>44370</v>
      </c>
      <c r="G4179" s="62">
        <v>1</v>
      </c>
      <c r="H4179" s="4">
        <v>3125808</v>
      </c>
      <c r="I4179" s="28" t="s">
        <v>26</v>
      </c>
      <c r="J4179" s="79" t="s">
        <v>1235</v>
      </c>
      <c r="K4179" s="12" t="s">
        <v>59</v>
      </c>
      <c r="L4179" s="12" t="s">
        <v>98</v>
      </c>
      <c r="M4179" s="16">
        <f>SUM_DATA[[#This Row],[TOTAL Cost]]-SUM_DATA[[#This Row],[MATERIAL Cost]]</f>
        <v>4638.17</v>
      </c>
      <c r="N4179" s="16">
        <f>IFERROR(SUM_DATA[[#This Row],[MAT C.]], 0)</f>
        <v>6608</v>
      </c>
      <c r="O4179" s="16">
        <f>VLOOKUP(SUM_DATA[[#This Row],[Work Order]],'[2]MAT DETAIL'!$D:$L,8,FALSE)</f>
        <v>6608</v>
      </c>
      <c r="P4179" s="17">
        <v>11246.17</v>
      </c>
      <c r="Q4179" s="67" t="s">
        <v>25</v>
      </c>
      <c r="R4179" s="67"/>
      <c r="S4179" s="67"/>
    </row>
    <row r="4180" spans="4:19" ht="15">
      <c r="D4180" s="4">
        <v>620107</v>
      </c>
      <c r="E4180" s="38">
        <v>44370</v>
      </c>
      <c r="F4180" s="38">
        <v>44370</v>
      </c>
      <c r="G4180" s="62"/>
      <c r="H4180" s="4">
        <v>3125836</v>
      </c>
      <c r="I4180" s="28" t="s">
        <v>31</v>
      </c>
      <c r="J4180" s="79" t="s">
        <v>1236</v>
      </c>
      <c r="K4180" s="12" t="s">
        <v>78</v>
      </c>
      <c r="L4180" s="8" t="s">
        <v>393</v>
      </c>
      <c r="M4180" s="16">
        <f>SUM_DATA[[#This Row],[TOTAL Cost]]-SUM_DATA[[#This Row],[MATERIAL Cost]]</f>
        <v>5237.6500000000015</v>
      </c>
      <c r="N4180" s="16">
        <f>IFERROR(SUM_DATA[[#This Row],[MAT C.]], 0)</f>
        <v>29700</v>
      </c>
      <c r="O4180" s="16">
        <f>VLOOKUP(SUM_DATA[[#This Row],[Work Order]],'[2]MAT DETAIL'!$D:$L,8,FALSE)</f>
        <v>29700</v>
      </c>
      <c r="P4180" s="17">
        <v>34937.65</v>
      </c>
      <c r="Q4180" s="67" t="s">
        <v>21</v>
      </c>
      <c r="R4180" s="67"/>
      <c r="S4180" s="67"/>
    </row>
    <row r="4181" spans="4:19" ht="15">
      <c r="D4181" s="4">
        <v>620109</v>
      </c>
      <c r="E4181" s="38">
        <v>44370</v>
      </c>
      <c r="F4181" s="38">
        <v>44370</v>
      </c>
      <c r="G4181" s="62"/>
      <c r="H4181" s="4">
        <v>3125837</v>
      </c>
      <c r="I4181" s="28" t="s">
        <v>31</v>
      </c>
      <c r="J4181" s="79" t="s">
        <v>1236</v>
      </c>
      <c r="K4181" s="12" t="s">
        <v>78</v>
      </c>
      <c r="L4181" s="8" t="s">
        <v>393</v>
      </c>
      <c r="M4181" s="16">
        <f>SUM_DATA[[#This Row],[TOTAL Cost]]-SUM_DATA[[#This Row],[MATERIAL Cost]]</f>
        <v>5237.6500000000015</v>
      </c>
      <c r="N4181" s="16">
        <f>IFERROR(SUM_DATA[[#This Row],[MAT C.]], 0)</f>
        <v>29700</v>
      </c>
      <c r="O4181" s="16">
        <f>VLOOKUP(SUM_DATA[[#This Row],[Work Order]],'[2]MAT DETAIL'!$D:$L,8,FALSE)</f>
        <v>29700</v>
      </c>
      <c r="P4181" s="17">
        <v>34937.65</v>
      </c>
      <c r="Q4181" s="67" t="s">
        <v>21</v>
      </c>
      <c r="R4181" s="67"/>
      <c r="S4181" s="67"/>
    </row>
    <row r="4182" spans="4:19" ht="15">
      <c r="D4182" s="4">
        <v>620112</v>
      </c>
      <c r="E4182" s="38">
        <v>44370</v>
      </c>
      <c r="F4182" s="38">
        <v>44370</v>
      </c>
      <c r="G4182" s="62"/>
      <c r="H4182" s="4">
        <v>3125838</v>
      </c>
      <c r="I4182" s="28" t="s">
        <v>31</v>
      </c>
      <c r="J4182" s="79" t="s">
        <v>1236</v>
      </c>
      <c r="K4182" s="12" t="s">
        <v>78</v>
      </c>
      <c r="L4182" s="8" t="s">
        <v>393</v>
      </c>
      <c r="M4182" s="16">
        <f>SUM_DATA[[#This Row],[TOTAL Cost]]-SUM_DATA[[#This Row],[MATERIAL Cost]]</f>
        <v>33951.629999999997</v>
      </c>
      <c r="N4182" s="16">
        <f>IFERROR(SUM_DATA[[#This Row],[MAT C.]], 0)</f>
        <v>390</v>
      </c>
      <c r="O4182" s="16">
        <f>VLOOKUP(SUM_DATA[[#This Row],[Work Order]],'[2]MAT DETAIL'!$D:$L,8,FALSE)</f>
        <v>390</v>
      </c>
      <c r="P4182" s="17">
        <v>34341.629999999997</v>
      </c>
      <c r="Q4182" s="67" t="s">
        <v>21</v>
      </c>
      <c r="R4182" s="67"/>
      <c r="S4182" s="67"/>
    </row>
    <row r="4183" spans="4:19" ht="15">
      <c r="D4183" s="4">
        <v>620107</v>
      </c>
      <c r="E4183" s="38">
        <v>44370</v>
      </c>
      <c r="F4183" s="38">
        <v>44370</v>
      </c>
      <c r="G4183" s="62"/>
      <c r="H4183" s="4">
        <v>3125944</v>
      </c>
      <c r="I4183" s="28" t="s">
        <v>31</v>
      </c>
      <c r="J4183" s="79" t="s">
        <v>183</v>
      </c>
      <c r="K4183" s="12" t="s">
        <v>59</v>
      </c>
      <c r="L4183" s="12" t="s">
        <v>98</v>
      </c>
      <c r="M4183" s="16">
        <f>SUM_DATA[[#This Row],[TOTAL Cost]]-SUM_DATA[[#This Row],[MATERIAL Cost]]</f>
        <v>549.63</v>
      </c>
      <c r="N4183" s="16">
        <f>IFERROR(SUM_DATA[[#This Row],[MAT C.]], 0)</f>
        <v>0</v>
      </c>
      <c r="O4183" s="16" t="e">
        <f>VLOOKUP(SUM_DATA[[#This Row],[Work Order]],'[2]MAT DETAIL'!$D:$L,8,FALSE)</f>
        <v>#N/A</v>
      </c>
      <c r="P4183" s="17">
        <v>549.63</v>
      </c>
      <c r="Q4183" s="67" t="s">
        <v>25</v>
      </c>
      <c r="R4183" s="67"/>
      <c r="S4183" s="67"/>
    </row>
    <row r="4184" spans="4:19" ht="15">
      <c r="D4184" s="4">
        <v>620122</v>
      </c>
      <c r="E4184" s="38">
        <v>44371</v>
      </c>
      <c r="F4184" s="38">
        <v>44371</v>
      </c>
      <c r="G4184" s="62">
        <v>0.17</v>
      </c>
      <c r="H4184" s="4">
        <v>3126230</v>
      </c>
      <c r="I4184" s="28" t="s">
        <v>26</v>
      </c>
      <c r="J4184" s="79" t="s">
        <v>73</v>
      </c>
      <c r="K4184" s="12" t="s">
        <v>47</v>
      </c>
      <c r="L4184" s="8" t="s">
        <v>74</v>
      </c>
      <c r="M4184" s="16">
        <f>SUM_DATA[[#This Row],[TOTAL Cost]]-SUM_DATA[[#This Row],[MATERIAL Cost]]</f>
        <v>2041.08</v>
      </c>
      <c r="N4184" s="16">
        <f>IFERROR(SUM_DATA[[#This Row],[MAT C.]], 0)</f>
        <v>0</v>
      </c>
      <c r="O4184" s="16" t="e">
        <f>VLOOKUP(SUM_DATA[[#This Row],[Work Order]],'[2]MAT DETAIL'!$D:$L,8,FALSE)</f>
        <v>#N/A</v>
      </c>
      <c r="P4184" s="17">
        <v>2041.08</v>
      </c>
      <c r="Q4184" s="67" t="s">
        <v>25</v>
      </c>
      <c r="R4184" s="67"/>
      <c r="S4184" s="67"/>
    </row>
    <row r="4185" spans="4:19" ht="15">
      <c r="D4185" s="4">
        <v>620114</v>
      </c>
      <c r="E4185" s="38">
        <v>44371</v>
      </c>
      <c r="F4185" s="38">
        <v>44371</v>
      </c>
      <c r="G4185" s="62">
        <v>0.5</v>
      </c>
      <c r="H4185" s="4">
        <v>3126231</v>
      </c>
      <c r="I4185" s="28" t="s">
        <v>26</v>
      </c>
      <c r="J4185" s="79" t="s">
        <v>1133</v>
      </c>
      <c r="K4185" s="8" t="s">
        <v>70</v>
      </c>
      <c r="L4185" s="8" t="s">
        <v>71</v>
      </c>
      <c r="M4185" s="16">
        <f>SUM_DATA[[#This Row],[TOTAL Cost]]-SUM_DATA[[#This Row],[MATERIAL Cost]]</f>
        <v>67710.27</v>
      </c>
      <c r="N4185" s="16">
        <f>IFERROR(SUM_DATA[[#This Row],[MAT C.]], 0)</f>
        <v>4500</v>
      </c>
      <c r="O4185" s="16">
        <f>VLOOKUP(SUM_DATA[[#This Row],[Work Order]],'[2]MAT DETAIL'!$D:$L,8,FALSE)</f>
        <v>4500</v>
      </c>
      <c r="P4185" s="17">
        <v>72210.27</v>
      </c>
      <c r="Q4185" s="67" t="s">
        <v>25</v>
      </c>
      <c r="R4185" s="67"/>
      <c r="S4185" s="67"/>
    </row>
    <row r="4186" spans="4:19" ht="15">
      <c r="D4186" s="4">
        <v>620122</v>
      </c>
      <c r="E4186" s="38">
        <v>44371</v>
      </c>
      <c r="F4186" s="38">
        <v>44371</v>
      </c>
      <c r="G4186" s="62"/>
      <c r="H4186" s="4">
        <v>3126232</v>
      </c>
      <c r="I4186" s="28" t="s">
        <v>26</v>
      </c>
      <c r="J4186" s="79" t="s">
        <v>902</v>
      </c>
      <c r="K4186" s="12" t="s">
        <v>36</v>
      </c>
      <c r="L4186" s="14" t="s">
        <v>37</v>
      </c>
      <c r="M4186" s="16">
        <f>SUM_DATA[[#This Row],[TOTAL Cost]]-SUM_DATA[[#This Row],[MATERIAL Cost]]</f>
        <v>0</v>
      </c>
      <c r="N4186" s="16">
        <f>IFERROR(SUM_DATA[[#This Row],[MAT C.]], 0)</f>
        <v>0</v>
      </c>
      <c r="O4186" s="16" t="e">
        <f>VLOOKUP(SUM_DATA[[#This Row],[Work Order]],'[2]MAT DETAIL'!$D:$L,8,FALSE)</f>
        <v>#N/A</v>
      </c>
      <c r="P4186" s="17">
        <v>0</v>
      </c>
      <c r="Q4186" s="67" t="s">
        <v>25</v>
      </c>
      <c r="R4186" s="67"/>
      <c r="S4186" s="67"/>
    </row>
    <row r="4187" spans="4:19" ht="15">
      <c r="D4187" s="4">
        <v>620118</v>
      </c>
      <c r="E4187" s="38">
        <v>44371</v>
      </c>
      <c r="F4187" s="38">
        <v>44371</v>
      </c>
      <c r="G4187" s="62">
        <v>0.5</v>
      </c>
      <c r="H4187" s="4">
        <v>3126236</v>
      </c>
      <c r="I4187" s="28" t="s">
        <v>26</v>
      </c>
      <c r="J4187" s="79" t="s">
        <v>1237</v>
      </c>
      <c r="K4187" s="12" t="s">
        <v>19</v>
      </c>
      <c r="L4187" s="8" t="s">
        <v>20</v>
      </c>
      <c r="M4187" s="16">
        <f>SUM_DATA[[#This Row],[TOTAL Cost]]-SUM_DATA[[#This Row],[MATERIAL Cost]]</f>
        <v>2041.08</v>
      </c>
      <c r="N4187" s="16">
        <f>IFERROR(SUM_DATA[[#This Row],[MAT C.]], 0)</f>
        <v>0</v>
      </c>
      <c r="O4187" s="16" t="e">
        <f>VLOOKUP(SUM_DATA[[#This Row],[Work Order]],'[2]MAT DETAIL'!$D:$L,8,FALSE)</f>
        <v>#N/A</v>
      </c>
      <c r="P4187" s="17">
        <v>2041.08</v>
      </c>
      <c r="Q4187" s="67" t="s">
        <v>25</v>
      </c>
      <c r="R4187" s="67"/>
      <c r="S4187" s="67"/>
    </row>
    <row r="4188" spans="4:19" ht="15">
      <c r="D4188" s="4">
        <v>620117</v>
      </c>
      <c r="E4188" s="38">
        <v>44371</v>
      </c>
      <c r="F4188" s="38">
        <v>44371</v>
      </c>
      <c r="G4188" s="62">
        <v>0.5</v>
      </c>
      <c r="H4188" s="4">
        <v>3126238</v>
      </c>
      <c r="I4188" s="28" t="s">
        <v>26</v>
      </c>
      <c r="J4188" s="79" t="s">
        <v>1001</v>
      </c>
      <c r="K4188" s="12" t="s">
        <v>82</v>
      </c>
      <c r="L4188" s="8" t="s">
        <v>140</v>
      </c>
      <c r="M4188" s="16">
        <f>SUM_DATA[[#This Row],[TOTAL Cost]]-SUM_DATA[[#This Row],[MATERIAL Cost]]</f>
        <v>2041.08</v>
      </c>
      <c r="N4188" s="16">
        <f>IFERROR(SUM_DATA[[#This Row],[MAT C.]], 0)</f>
        <v>0</v>
      </c>
      <c r="O4188" s="16" t="e">
        <f>VLOOKUP(SUM_DATA[[#This Row],[Work Order]],'[2]MAT DETAIL'!$D:$L,8,FALSE)</f>
        <v>#N/A</v>
      </c>
      <c r="P4188" s="17">
        <v>2041.08</v>
      </c>
      <c r="Q4188" s="67" t="s">
        <v>25</v>
      </c>
      <c r="R4188" s="67"/>
      <c r="S4188" s="67"/>
    </row>
    <row r="4189" spans="4:19" ht="15">
      <c r="D4189" s="4">
        <v>620112</v>
      </c>
      <c r="E4189" s="38">
        <v>44371</v>
      </c>
      <c r="F4189" s="38">
        <v>44371</v>
      </c>
      <c r="G4189" s="62">
        <v>0.5</v>
      </c>
      <c r="H4189" s="4">
        <v>3126239</v>
      </c>
      <c r="I4189" s="28" t="s">
        <v>26</v>
      </c>
      <c r="J4189" s="79" t="s">
        <v>427</v>
      </c>
      <c r="K4189" s="12" t="s">
        <v>67</v>
      </c>
      <c r="L4189" s="12" t="s">
        <v>88</v>
      </c>
      <c r="M4189" s="16">
        <f>SUM_DATA[[#This Row],[TOTAL Cost]]-SUM_DATA[[#This Row],[MATERIAL Cost]]</f>
        <v>2041.08</v>
      </c>
      <c r="N4189" s="16">
        <f>IFERROR(SUM_DATA[[#This Row],[MAT C.]], 0)</f>
        <v>0</v>
      </c>
      <c r="O4189" s="16" t="e">
        <f>VLOOKUP(SUM_DATA[[#This Row],[Work Order]],'[2]MAT DETAIL'!$D:$L,8,FALSE)</f>
        <v>#N/A</v>
      </c>
      <c r="P4189" s="17">
        <v>2041.08</v>
      </c>
      <c r="Q4189" s="67" t="s">
        <v>25</v>
      </c>
      <c r="R4189" s="67"/>
      <c r="S4189" s="67"/>
    </row>
    <row r="4190" spans="4:19" ht="15">
      <c r="D4190" s="4">
        <v>620112</v>
      </c>
      <c r="E4190" s="38">
        <v>44371</v>
      </c>
      <c r="F4190" s="38">
        <v>44371</v>
      </c>
      <c r="G4190" s="62">
        <v>0.5</v>
      </c>
      <c r="H4190" s="4">
        <v>3126240</v>
      </c>
      <c r="I4190" s="28" t="s">
        <v>26</v>
      </c>
      <c r="J4190" s="79" t="s">
        <v>1238</v>
      </c>
      <c r="K4190" s="12" t="s">
        <v>33</v>
      </c>
      <c r="L4190" s="8" t="s">
        <v>180</v>
      </c>
      <c r="M4190" s="16">
        <f>SUM_DATA[[#This Row],[TOTAL Cost]]-SUM_DATA[[#This Row],[MATERIAL Cost]]</f>
        <v>2041.08</v>
      </c>
      <c r="N4190" s="16">
        <f>IFERROR(SUM_DATA[[#This Row],[MAT C.]], 0)</f>
        <v>0</v>
      </c>
      <c r="O4190" s="16" t="e">
        <f>VLOOKUP(SUM_DATA[[#This Row],[Work Order]],'[2]MAT DETAIL'!$D:$L,8,FALSE)</f>
        <v>#N/A</v>
      </c>
      <c r="P4190" s="17">
        <v>2041.08</v>
      </c>
      <c r="Q4190" s="67" t="s">
        <v>25</v>
      </c>
      <c r="R4190" s="67"/>
      <c r="S4190" s="67"/>
    </row>
    <row r="4191" spans="4:19" ht="15">
      <c r="D4191" s="4">
        <v>620122</v>
      </c>
      <c r="E4191" s="38">
        <v>44371</v>
      </c>
      <c r="F4191" s="38">
        <v>44371</v>
      </c>
      <c r="G4191" s="62">
        <v>3</v>
      </c>
      <c r="H4191" s="4">
        <v>3126241</v>
      </c>
      <c r="I4191" s="28" t="s">
        <v>26</v>
      </c>
      <c r="J4191" s="80" t="s">
        <v>241</v>
      </c>
      <c r="K4191" s="8" t="s">
        <v>39</v>
      </c>
      <c r="L4191" s="8" t="s">
        <v>40</v>
      </c>
      <c r="M4191" s="16">
        <f>SUM_DATA[[#This Row],[TOTAL Cost]]-SUM_DATA[[#This Row],[MATERIAL Cost]]</f>
        <v>2404.17</v>
      </c>
      <c r="N4191" s="16">
        <f>IFERROR(SUM_DATA[[#This Row],[MAT C.]], 0)</f>
        <v>0</v>
      </c>
      <c r="O4191" s="16" t="e">
        <f>VLOOKUP(SUM_DATA[[#This Row],[Work Order]],'[2]MAT DETAIL'!$D:$L,8,FALSE)</f>
        <v>#N/A</v>
      </c>
      <c r="P4191" s="17">
        <v>2404.17</v>
      </c>
      <c r="Q4191" s="67" t="s">
        <v>25</v>
      </c>
      <c r="R4191" s="67"/>
      <c r="S4191" s="67"/>
    </row>
    <row r="4192" spans="4:19" ht="15">
      <c r="D4192" s="4">
        <v>620117</v>
      </c>
      <c r="E4192" s="38">
        <v>44371</v>
      </c>
      <c r="F4192" s="38">
        <v>44371</v>
      </c>
      <c r="G4192" s="62">
        <v>3</v>
      </c>
      <c r="H4192" s="4">
        <v>3126242</v>
      </c>
      <c r="I4192" s="28" t="s">
        <v>26</v>
      </c>
      <c r="J4192" s="79" t="s">
        <v>286</v>
      </c>
      <c r="K4192" s="12" t="s">
        <v>59</v>
      </c>
      <c r="L4192" s="8" t="s">
        <v>98</v>
      </c>
      <c r="M4192" s="16">
        <f>SUM_DATA[[#This Row],[TOTAL Cost]]-SUM_DATA[[#This Row],[MATERIAL Cost]]</f>
        <v>1530.81</v>
      </c>
      <c r="N4192" s="16">
        <f>IFERROR(SUM_DATA[[#This Row],[MAT C.]], 0)</f>
        <v>0</v>
      </c>
      <c r="O4192" s="16" t="e">
        <f>VLOOKUP(SUM_DATA[[#This Row],[Work Order]],'[2]MAT DETAIL'!$D:$L,8,FALSE)</f>
        <v>#N/A</v>
      </c>
      <c r="P4192" s="17">
        <v>1530.81</v>
      </c>
      <c r="Q4192" s="67" t="s">
        <v>25</v>
      </c>
      <c r="R4192" s="67"/>
      <c r="S4192" s="67"/>
    </row>
    <row r="4193" spans="4:19" ht="15">
      <c r="D4193" s="4">
        <v>620106</v>
      </c>
      <c r="E4193" s="38">
        <v>44371</v>
      </c>
      <c r="F4193" s="38">
        <v>44371</v>
      </c>
      <c r="G4193" s="62">
        <v>2.5</v>
      </c>
      <c r="H4193" s="4">
        <v>3126243</v>
      </c>
      <c r="I4193" s="28" t="s">
        <v>26</v>
      </c>
      <c r="J4193" s="79" t="s">
        <v>241</v>
      </c>
      <c r="K4193" s="12" t="s">
        <v>39</v>
      </c>
      <c r="L4193" s="8" t="s">
        <v>40</v>
      </c>
      <c r="M4193" s="16">
        <f>SUM_DATA[[#This Row],[TOTAL Cost]]-SUM_DATA[[#This Row],[MATERIAL Cost]]</f>
        <v>2041.08</v>
      </c>
      <c r="N4193" s="16">
        <f>IFERROR(SUM_DATA[[#This Row],[MAT C.]], 0)</f>
        <v>0</v>
      </c>
      <c r="O4193" s="16" t="e">
        <f>VLOOKUP(SUM_DATA[[#This Row],[Work Order]],'[2]MAT DETAIL'!$D:$L,8,FALSE)</f>
        <v>#N/A</v>
      </c>
      <c r="P4193" s="17">
        <v>2041.08</v>
      </c>
      <c r="Q4193" s="67" t="s">
        <v>25</v>
      </c>
      <c r="R4193" s="67"/>
      <c r="S4193" s="67"/>
    </row>
    <row r="4194" spans="4:19" ht="15">
      <c r="D4194" s="4">
        <v>620106</v>
      </c>
      <c r="E4194" s="38">
        <v>44371</v>
      </c>
      <c r="F4194" s="38">
        <v>44371</v>
      </c>
      <c r="G4194" s="62">
        <v>1</v>
      </c>
      <c r="H4194" s="4">
        <v>3126245</v>
      </c>
      <c r="I4194" s="28" t="s">
        <v>26</v>
      </c>
      <c r="J4194" s="79" t="s">
        <v>1239</v>
      </c>
      <c r="K4194" s="8" t="s">
        <v>36</v>
      </c>
      <c r="L4194" s="8" t="s">
        <v>42</v>
      </c>
      <c r="M4194" s="16">
        <f>SUM_DATA[[#This Row],[TOTAL Cost]]-SUM_DATA[[#This Row],[MATERIAL Cost]]</f>
        <v>2041.08</v>
      </c>
      <c r="N4194" s="16">
        <f>IFERROR(SUM_DATA[[#This Row],[MAT C.]], 0)</f>
        <v>2535</v>
      </c>
      <c r="O4194" s="16">
        <f>VLOOKUP(SUM_DATA[[#This Row],[Work Order]],'[2]MAT DETAIL'!$D:$L,8,FALSE)</f>
        <v>2535</v>
      </c>
      <c r="P4194" s="17">
        <v>4576.08</v>
      </c>
      <c r="Q4194" s="67" t="s">
        <v>25</v>
      </c>
      <c r="R4194" s="67"/>
      <c r="S4194" s="67"/>
    </row>
    <row r="4195" spans="4:19" ht="15">
      <c r="D4195" s="4">
        <v>620107</v>
      </c>
      <c r="E4195" s="38">
        <v>44371</v>
      </c>
      <c r="F4195" s="38">
        <v>44371</v>
      </c>
      <c r="G4195" s="62">
        <v>5</v>
      </c>
      <c r="H4195" s="4">
        <v>3126246</v>
      </c>
      <c r="I4195" s="28" t="s">
        <v>26</v>
      </c>
      <c r="J4195" s="79" t="s">
        <v>674</v>
      </c>
      <c r="K4195" s="8" t="s">
        <v>82</v>
      </c>
      <c r="L4195" s="8" t="s">
        <v>83</v>
      </c>
      <c r="M4195" s="16">
        <f>SUM_DATA[[#This Row],[TOTAL Cost]]-SUM_DATA[[#This Row],[MATERIAL Cost]]</f>
        <v>1530.81</v>
      </c>
      <c r="N4195" s="16">
        <f>IFERROR(SUM_DATA[[#This Row],[MAT C.]], 0)</f>
        <v>0</v>
      </c>
      <c r="O4195" s="16" t="e">
        <f>VLOOKUP(SUM_DATA[[#This Row],[Work Order]],'[2]MAT DETAIL'!$D:$L,8,FALSE)</f>
        <v>#N/A</v>
      </c>
      <c r="P4195" s="17">
        <v>1530.81</v>
      </c>
      <c r="Q4195" s="67" t="s">
        <v>25</v>
      </c>
      <c r="R4195" s="67"/>
      <c r="S4195" s="67"/>
    </row>
    <row r="4196" spans="4:19" ht="15">
      <c r="D4196" s="4">
        <v>620105</v>
      </c>
      <c r="E4196" s="38">
        <v>44371</v>
      </c>
      <c r="F4196" s="38">
        <v>44371</v>
      </c>
      <c r="G4196" s="62">
        <v>0.5</v>
      </c>
      <c r="H4196" s="4">
        <v>3126247</v>
      </c>
      <c r="I4196" s="28" t="s">
        <v>26</v>
      </c>
      <c r="J4196" s="79" t="s">
        <v>73</v>
      </c>
      <c r="K4196" s="8" t="s">
        <v>47</v>
      </c>
      <c r="L4196" s="8" t="s">
        <v>74</v>
      </c>
      <c r="M4196" s="16">
        <f>SUM_DATA[[#This Row],[TOTAL Cost]]-SUM_DATA[[#This Row],[MATERIAL Cost]]</f>
        <v>2041.08</v>
      </c>
      <c r="N4196" s="16">
        <f>IFERROR(SUM_DATA[[#This Row],[MAT C.]], 0)</f>
        <v>0</v>
      </c>
      <c r="O4196" s="16" t="e">
        <f>VLOOKUP(SUM_DATA[[#This Row],[Work Order]],'[2]MAT DETAIL'!$D:$L,8,FALSE)</f>
        <v>#N/A</v>
      </c>
      <c r="P4196" s="17">
        <v>2041.08</v>
      </c>
      <c r="Q4196" s="67" t="s">
        <v>25</v>
      </c>
      <c r="R4196" s="67"/>
      <c r="S4196" s="67"/>
    </row>
    <row r="4197" spans="4:19" ht="15">
      <c r="D4197" s="4">
        <v>620114</v>
      </c>
      <c r="E4197" s="38">
        <v>44371</v>
      </c>
      <c r="F4197" s="38">
        <v>44371</v>
      </c>
      <c r="G4197" s="62">
        <v>0.5</v>
      </c>
      <c r="H4197" s="4">
        <v>3126248</v>
      </c>
      <c r="I4197" s="28" t="s">
        <v>26</v>
      </c>
      <c r="J4197" s="79" t="s">
        <v>73</v>
      </c>
      <c r="K4197" s="8" t="s">
        <v>47</v>
      </c>
      <c r="L4197" s="8" t="s">
        <v>74</v>
      </c>
      <c r="M4197" s="16">
        <f>SUM_DATA[[#This Row],[TOTAL Cost]]-SUM_DATA[[#This Row],[MATERIAL Cost]]</f>
        <v>2041.08</v>
      </c>
      <c r="N4197" s="16">
        <f>IFERROR(SUM_DATA[[#This Row],[MAT C.]], 0)</f>
        <v>0</v>
      </c>
      <c r="O4197" s="16" t="e">
        <f>VLOOKUP(SUM_DATA[[#This Row],[Work Order]],'[2]MAT DETAIL'!$D:$L,8,FALSE)</f>
        <v>#N/A</v>
      </c>
      <c r="P4197" s="17">
        <v>2041.08</v>
      </c>
      <c r="Q4197" s="67" t="s">
        <v>25</v>
      </c>
      <c r="R4197" s="67"/>
      <c r="S4197" s="67"/>
    </row>
    <row r="4198" spans="4:19" ht="15">
      <c r="D4198" s="4">
        <v>620113</v>
      </c>
      <c r="E4198" s="38">
        <v>44371</v>
      </c>
      <c r="F4198" s="38">
        <v>44371</v>
      </c>
      <c r="G4198" s="62">
        <v>1.5</v>
      </c>
      <c r="H4198" s="4">
        <v>3126249</v>
      </c>
      <c r="I4198" s="28" t="s">
        <v>26</v>
      </c>
      <c r="J4198" s="79" t="s">
        <v>354</v>
      </c>
      <c r="K4198" s="8" t="s">
        <v>36</v>
      </c>
      <c r="L4198" s="10" t="s">
        <v>37</v>
      </c>
      <c r="M4198" s="16">
        <f>SUM_DATA[[#This Row],[TOTAL Cost]]-SUM_DATA[[#This Row],[MATERIAL Cost]]</f>
        <v>9041.08</v>
      </c>
      <c r="N4198" s="16">
        <f>IFERROR(SUM_DATA[[#This Row],[MAT C.]], 0)</f>
        <v>7000</v>
      </c>
      <c r="O4198" s="16">
        <f>VLOOKUP(SUM_DATA[[#This Row],[Work Order]],'[2]MAT DETAIL'!$D:$L,8,FALSE)</f>
        <v>7000</v>
      </c>
      <c r="P4198" s="17">
        <v>16041.08</v>
      </c>
      <c r="Q4198" s="67" t="s">
        <v>25</v>
      </c>
      <c r="R4198" s="67"/>
      <c r="S4198" s="67"/>
    </row>
    <row r="4199" spans="4:19" ht="15">
      <c r="D4199" s="4">
        <v>620111</v>
      </c>
      <c r="E4199" s="38">
        <v>44371</v>
      </c>
      <c r="F4199" s="38">
        <v>44371</v>
      </c>
      <c r="G4199" s="62">
        <v>1</v>
      </c>
      <c r="H4199" s="4">
        <v>3126250</v>
      </c>
      <c r="I4199" s="28" t="s">
        <v>26</v>
      </c>
      <c r="J4199" s="44" t="s">
        <v>1240</v>
      </c>
      <c r="K4199" s="8" t="s">
        <v>24</v>
      </c>
      <c r="L4199" s="8" t="s">
        <v>24</v>
      </c>
      <c r="M4199" s="16">
        <f>SUM_DATA[[#This Row],[TOTAL Cost]]-SUM_DATA[[#This Row],[MATERIAL Cost]]</f>
        <v>510.27</v>
      </c>
      <c r="N4199" s="16">
        <f>IFERROR(SUM_DATA[[#This Row],[MAT C.]], 0)</f>
        <v>0</v>
      </c>
      <c r="O4199" s="16" t="e">
        <f>VLOOKUP(SUM_DATA[[#This Row],[Work Order]],'[2]MAT DETAIL'!$D:$L,8,FALSE)</f>
        <v>#N/A</v>
      </c>
      <c r="P4199" s="17">
        <v>510.27</v>
      </c>
      <c r="Q4199" s="67" t="s">
        <v>25</v>
      </c>
      <c r="R4199" s="67"/>
      <c r="S4199" s="67"/>
    </row>
    <row r="4200" spans="4:19" ht="15">
      <c r="D4200" s="4">
        <v>620105</v>
      </c>
      <c r="E4200" s="38">
        <v>44371</v>
      </c>
      <c r="F4200" s="38">
        <v>44371</v>
      </c>
      <c r="G4200" s="62">
        <v>0.33</v>
      </c>
      <c r="H4200" s="4">
        <v>3126251</v>
      </c>
      <c r="I4200" s="28" t="s">
        <v>26</v>
      </c>
      <c r="J4200" s="44" t="s">
        <v>1241</v>
      </c>
      <c r="K4200" s="8" t="s">
        <v>67</v>
      </c>
      <c r="L4200" s="8" t="s">
        <v>142</v>
      </c>
      <c r="M4200" s="16">
        <f>SUM_DATA[[#This Row],[TOTAL Cost]]-SUM_DATA[[#This Row],[MATERIAL Cost]]</f>
        <v>2041.08</v>
      </c>
      <c r="N4200" s="16">
        <f>IFERROR(SUM_DATA[[#This Row],[MAT C.]], 0)</f>
        <v>0</v>
      </c>
      <c r="O4200" s="16" t="e">
        <f>VLOOKUP(SUM_DATA[[#This Row],[Work Order]],'[2]MAT DETAIL'!$D:$L,8,FALSE)</f>
        <v>#N/A</v>
      </c>
      <c r="P4200" s="17">
        <v>2041.08</v>
      </c>
      <c r="Q4200" s="67" t="s">
        <v>25</v>
      </c>
      <c r="R4200" s="67"/>
      <c r="S4200" s="67"/>
    </row>
    <row r="4201" spans="4:19" ht="15">
      <c r="D4201" s="4">
        <v>620123</v>
      </c>
      <c r="E4201" s="38">
        <v>44371</v>
      </c>
      <c r="F4201" s="38">
        <v>44371</v>
      </c>
      <c r="G4201" s="62"/>
      <c r="H4201" s="4">
        <v>3126264</v>
      </c>
      <c r="I4201" s="28" t="s">
        <v>31</v>
      </c>
      <c r="J4201" s="44" t="s">
        <v>1242</v>
      </c>
      <c r="K4201" s="12" t="s">
        <v>19</v>
      </c>
      <c r="L4201" s="8" t="s">
        <v>20</v>
      </c>
      <c r="M4201" s="16">
        <f>SUM_DATA[[#This Row],[TOTAL Cost]]-SUM_DATA[[#This Row],[MATERIAL Cost]]</f>
        <v>2977.86</v>
      </c>
      <c r="N4201" s="16">
        <f>IFERROR(SUM_DATA[[#This Row],[MAT C.]], 0)</f>
        <v>0</v>
      </c>
      <c r="O4201" s="16" t="e">
        <f>VLOOKUP(SUM_DATA[[#This Row],[Work Order]],'[2]MAT DETAIL'!$D:$L,8,FALSE)</f>
        <v>#N/A</v>
      </c>
      <c r="P4201" s="17">
        <v>2977.86</v>
      </c>
      <c r="Q4201" s="67" t="s">
        <v>25</v>
      </c>
      <c r="R4201" s="67"/>
      <c r="S4201" s="67"/>
    </row>
    <row r="4202" spans="4:19" ht="15">
      <c r="D4202" s="4">
        <v>620123</v>
      </c>
      <c r="E4202" s="38">
        <v>44371</v>
      </c>
      <c r="F4202" s="38">
        <v>44371</v>
      </c>
      <c r="G4202" s="62"/>
      <c r="H4202" s="4">
        <v>3126384</v>
      </c>
      <c r="I4202" s="28" t="s">
        <v>31</v>
      </c>
      <c r="J4202" s="44" t="s">
        <v>1243</v>
      </c>
      <c r="K4202" s="12" t="s">
        <v>36</v>
      </c>
      <c r="L4202" s="8" t="s">
        <v>53</v>
      </c>
      <c r="M4202" s="16">
        <f>SUM_DATA[[#This Row],[TOTAL Cost]]-SUM_DATA[[#This Row],[MATERIAL Cost]]</f>
        <v>1360.43</v>
      </c>
      <c r="N4202" s="16">
        <f>IFERROR(SUM_DATA[[#This Row],[MAT C.]], 0)</f>
        <v>0</v>
      </c>
      <c r="O4202" s="16" t="e">
        <f>VLOOKUP(SUM_DATA[[#This Row],[Work Order]],'[2]MAT DETAIL'!$D:$L,8,FALSE)</f>
        <v>#N/A</v>
      </c>
      <c r="P4202" s="17">
        <v>1360.43</v>
      </c>
      <c r="Q4202" s="67" t="s">
        <v>25</v>
      </c>
      <c r="R4202" s="67"/>
      <c r="S4202" s="67"/>
    </row>
    <row r="4203" spans="4:19" ht="15">
      <c r="D4203" s="4">
        <v>620113</v>
      </c>
      <c r="E4203" s="38">
        <v>44372</v>
      </c>
      <c r="F4203" s="38">
        <v>44372</v>
      </c>
      <c r="G4203" s="62"/>
      <c r="H4203" s="4">
        <v>3128394</v>
      </c>
      <c r="I4203" s="28" t="s">
        <v>31</v>
      </c>
      <c r="J4203" s="44" t="s">
        <v>178</v>
      </c>
      <c r="K4203" s="12" t="s">
        <v>33</v>
      </c>
      <c r="L4203" s="8" t="s">
        <v>39</v>
      </c>
      <c r="M4203" s="16">
        <f>SUM_DATA[[#This Row],[TOTAL Cost]]-SUM_DATA[[#This Row],[MATERIAL Cost]]</f>
        <v>1910.06</v>
      </c>
      <c r="N4203" s="16">
        <f>IFERROR(SUM_DATA[[#This Row],[MAT C.]], 0)</f>
        <v>0</v>
      </c>
      <c r="O4203" s="16" t="e">
        <f>VLOOKUP(SUM_DATA[[#This Row],[Work Order]],'[2]MAT DETAIL'!$D:$L,8,FALSE)</f>
        <v>#N/A</v>
      </c>
      <c r="P4203" s="17">
        <v>1910.06</v>
      </c>
      <c r="Q4203" s="67" t="s">
        <v>25</v>
      </c>
      <c r="R4203" s="67"/>
      <c r="S4203" s="67"/>
    </row>
    <row r="4204" spans="4:19" ht="15">
      <c r="D4204" s="4">
        <v>620118</v>
      </c>
      <c r="E4204" s="38">
        <v>44375</v>
      </c>
      <c r="F4204" s="38">
        <v>44375</v>
      </c>
      <c r="G4204" s="62"/>
      <c r="H4204" s="4">
        <v>3129076</v>
      </c>
      <c r="I4204" s="28" t="s">
        <v>31</v>
      </c>
      <c r="J4204" s="44" t="s">
        <v>1244</v>
      </c>
      <c r="K4204" s="12" t="s">
        <v>36</v>
      </c>
      <c r="L4204" s="8" t="s">
        <v>53</v>
      </c>
      <c r="M4204" s="16">
        <f>SUM_DATA[[#This Row],[TOTAL Cost]]-SUM_DATA[[#This Row],[MATERIAL Cost]]</f>
        <v>3937.06</v>
      </c>
      <c r="N4204" s="16">
        <f>IFERROR(SUM_DATA[[#This Row],[MAT C.]], 0)</f>
        <v>0</v>
      </c>
      <c r="O4204" s="16" t="e">
        <f>VLOOKUP(SUM_DATA[[#This Row],[Work Order]],'[2]MAT DETAIL'!$D:$L,8,FALSE)</f>
        <v>#N/A</v>
      </c>
      <c r="P4204" s="17">
        <v>3937.06</v>
      </c>
      <c r="Q4204" s="67" t="s">
        <v>25</v>
      </c>
      <c r="R4204" s="67"/>
      <c r="S4204" s="67"/>
    </row>
    <row r="4205" spans="4:19" ht="15">
      <c r="D4205" s="4">
        <v>620120</v>
      </c>
      <c r="E4205" s="38">
        <v>44375</v>
      </c>
      <c r="F4205" s="38">
        <v>44375</v>
      </c>
      <c r="G4205" s="62">
        <v>0.5</v>
      </c>
      <c r="H4205" s="4">
        <v>3129095</v>
      </c>
      <c r="I4205" s="28" t="s">
        <v>26</v>
      </c>
      <c r="J4205" s="44" t="s">
        <v>571</v>
      </c>
      <c r="K4205" s="12" t="s">
        <v>78</v>
      </c>
      <c r="L4205" s="8" t="s">
        <v>572</v>
      </c>
      <c r="M4205" s="16">
        <f>SUM_DATA[[#This Row],[TOTAL Cost]]-SUM_DATA[[#This Row],[MATERIAL Cost]]</f>
        <v>1859.64</v>
      </c>
      <c r="N4205" s="16">
        <f>IFERROR(SUM_DATA[[#This Row],[MAT C.]], 0)</f>
        <v>0</v>
      </c>
      <c r="O4205" s="16" t="e">
        <f>VLOOKUP(SUM_DATA[[#This Row],[Work Order]],'[2]MAT DETAIL'!$D:$L,8,FALSE)</f>
        <v>#N/A</v>
      </c>
      <c r="P4205" s="17">
        <v>1859.64</v>
      </c>
      <c r="Q4205" s="67" t="s">
        <v>25</v>
      </c>
      <c r="R4205" s="67"/>
      <c r="S4205" s="67"/>
    </row>
    <row r="4206" spans="4:19" ht="15">
      <c r="D4206" s="4">
        <v>620107</v>
      </c>
      <c r="E4206" s="38">
        <v>44375</v>
      </c>
      <c r="F4206" s="38">
        <v>44375</v>
      </c>
      <c r="G4206" s="62">
        <v>10</v>
      </c>
      <c r="H4206" s="4">
        <v>3129098</v>
      </c>
      <c r="I4206" s="28" t="s">
        <v>26</v>
      </c>
      <c r="J4206" s="44" t="s">
        <v>1245</v>
      </c>
      <c r="K4206" s="12" t="s">
        <v>36</v>
      </c>
      <c r="L4206" s="8" t="s">
        <v>148</v>
      </c>
      <c r="M4206" s="16">
        <f>SUM_DATA[[#This Row],[TOTAL Cost]]-SUM_DATA[[#This Row],[MATERIAL Cost]]</f>
        <v>2983.17</v>
      </c>
      <c r="N4206" s="16">
        <f>IFERROR(SUM_DATA[[#This Row],[MAT C.]], 0)</f>
        <v>0</v>
      </c>
      <c r="O4206" s="16" t="e">
        <f>VLOOKUP(SUM_DATA[[#This Row],[Work Order]],'[2]MAT DETAIL'!$D:$L,8,FALSE)</f>
        <v>#N/A</v>
      </c>
      <c r="P4206" s="89">
        <v>2983.17</v>
      </c>
      <c r="Q4206" s="67" t="s">
        <v>25</v>
      </c>
      <c r="R4206" s="67"/>
      <c r="S4206" s="67"/>
    </row>
    <row r="4207" spans="4:19" ht="15">
      <c r="D4207" s="4">
        <v>620122</v>
      </c>
      <c r="E4207" s="38">
        <v>44375</v>
      </c>
      <c r="F4207" s="38">
        <v>44375</v>
      </c>
      <c r="G4207" s="62">
        <v>0.5</v>
      </c>
      <c r="H4207" s="4">
        <v>3129102</v>
      </c>
      <c r="I4207" s="28" t="s">
        <v>26</v>
      </c>
      <c r="J4207" s="47" t="s">
        <v>64</v>
      </c>
      <c r="K4207" s="12" t="s">
        <v>47</v>
      </c>
      <c r="L4207" s="8" t="s">
        <v>65</v>
      </c>
      <c r="M4207" s="16">
        <f>SUM_DATA[[#This Row],[TOTAL Cost]]-SUM_DATA[[#This Row],[MATERIAL Cost]]</f>
        <v>1859.64</v>
      </c>
      <c r="N4207" s="16">
        <f>IFERROR(SUM_DATA[[#This Row],[MAT C.]], 0)</f>
        <v>0</v>
      </c>
      <c r="O4207" s="16" t="e">
        <f>VLOOKUP(SUM_DATA[[#This Row],[Work Order]],'[2]MAT DETAIL'!$D:$L,8,FALSE)</f>
        <v>#N/A</v>
      </c>
      <c r="P4207" s="89">
        <v>1859.64</v>
      </c>
      <c r="Q4207" s="67" t="s">
        <v>25</v>
      </c>
      <c r="R4207" s="67"/>
      <c r="S4207" s="67"/>
    </row>
    <row r="4208" spans="4:19" ht="15">
      <c r="D4208" s="4">
        <v>620117</v>
      </c>
      <c r="E4208" s="38">
        <v>44375</v>
      </c>
      <c r="F4208" s="38">
        <v>44375</v>
      </c>
      <c r="G4208" s="62">
        <v>1.67</v>
      </c>
      <c r="H4208" s="4">
        <v>3129106</v>
      </c>
      <c r="I4208" s="28" t="s">
        <v>26</v>
      </c>
      <c r="J4208" s="44" t="s">
        <v>286</v>
      </c>
      <c r="K4208" s="12" t="s">
        <v>59</v>
      </c>
      <c r="L4208" s="8" t="s">
        <v>98</v>
      </c>
      <c r="M4208" s="16">
        <f>SUM_DATA[[#This Row],[TOTAL Cost]]-SUM_DATA[[#This Row],[MATERIAL Cost]]</f>
        <v>976.32</v>
      </c>
      <c r="N4208" s="16">
        <f>IFERROR(SUM_DATA[[#This Row],[MAT C.]], 0)</f>
        <v>0</v>
      </c>
      <c r="O4208" s="16" t="e">
        <f>VLOOKUP(SUM_DATA[[#This Row],[Work Order]],'[2]MAT DETAIL'!$D:$L,8,FALSE)</f>
        <v>#N/A</v>
      </c>
      <c r="P4208" s="17">
        <v>976.32</v>
      </c>
      <c r="Q4208" s="67" t="s">
        <v>25</v>
      </c>
      <c r="R4208" s="67"/>
      <c r="S4208" s="67"/>
    </row>
    <row r="4209" spans="4:19" ht="15">
      <c r="D4209" s="4">
        <v>620117</v>
      </c>
      <c r="E4209" s="38">
        <v>44375</v>
      </c>
      <c r="F4209" s="38">
        <v>44375</v>
      </c>
      <c r="G4209" s="62"/>
      <c r="H4209" s="4">
        <v>3129108</v>
      </c>
      <c r="I4209" s="28" t="s">
        <v>26</v>
      </c>
      <c r="J4209" s="45" t="s">
        <v>1246</v>
      </c>
      <c r="K4209" s="12" t="s">
        <v>47</v>
      </c>
      <c r="L4209" s="8" t="s">
        <v>65</v>
      </c>
      <c r="M4209" s="16">
        <f>SUM_DATA[[#This Row],[TOTAL Cost]]-SUM_DATA[[#This Row],[MATERIAL Cost]]</f>
        <v>650.88</v>
      </c>
      <c r="N4209" s="16">
        <f>IFERROR(SUM_DATA[[#This Row],[MAT C.]], 0)</f>
        <v>0</v>
      </c>
      <c r="O4209" s="16" t="e">
        <f>VLOOKUP(SUM_DATA[[#This Row],[Work Order]],'[2]MAT DETAIL'!$D:$L,8,FALSE)</f>
        <v>#N/A</v>
      </c>
      <c r="P4209" s="17">
        <v>650.88</v>
      </c>
      <c r="Q4209" s="67" t="s">
        <v>25</v>
      </c>
      <c r="R4209" s="67"/>
      <c r="S4209" s="67"/>
    </row>
    <row r="4210" spans="4:19" ht="15">
      <c r="D4210" s="4">
        <v>620107</v>
      </c>
      <c r="E4210" s="38">
        <v>44375</v>
      </c>
      <c r="F4210" s="38">
        <v>44375</v>
      </c>
      <c r="G4210" s="62">
        <v>10</v>
      </c>
      <c r="H4210" s="4">
        <v>3129110</v>
      </c>
      <c r="I4210" s="28" t="s">
        <v>26</v>
      </c>
      <c r="J4210" s="44" t="s">
        <v>926</v>
      </c>
      <c r="K4210" s="12" t="s">
        <v>59</v>
      </c>
      <c r="L4210" s="8" t="s">
        <v>263</v>
      </c>
      <c r="M4210" s="16">
        <f>SUM_DATA[[#This Row],[TOTAL Cost]]-SUM_DATA[[#This Row],[MATERIAL Cost]]</f>
        <v>2983.17</v>
      </c>
      <c r="N4210" s="16">
        <f>IFERROR(SUM_DATA[[#This Row],[MAT C.]], 0)</f>
        <v>0</v>
      </c>
      <c r="O4210" s="16" t="e">
        <f>VLOOKUP(SUM_DATA[[#This Row],[Work Order]],'[2]MAT DETAIL'!$D:$L,8,FALSE)</f>
        <v>#N/A</v>
      </c>
      <c r="P4210" s="17">
        <v>2983.17</v>
      </c>
      <c r="Q4210" s="67" t="s">
        <v>25</v>
      </c>
      <c r="R4210" s="67"/>
      <c r="S4210" s="67"/>
    </row>
    <row r="4211" spans="4:19" ht="15">
      <c r="D4211" s="4">
        <v>620119</v>
      </c>
      <c r="E4211" s="38">
        <v>44375</v>
      </c>
      <c r="F4211" s="38">
        <v>44375</v>
      </c>
      <c r="G4211" s="62">
        <v>0.5</v>
      </c>
      <c r="H4211" s="4">
        <v>3129113</v>
      </c>
      <c r="I4211" s="28" t="s">
        <v>26</v>
      </c>
      <c r="J4211" s="44" t="s">
        <v>72</v>
      </c>
      <c r="K4211" s="12" t="s">
        <v>36</v>
      </c>
      <c r="L4211" s="10" t="s">
        <v>37</v>
      </c>
      <c r="M4211" s="16">
        <f>SUM_DATA[[#This Row],[TOTAL Cost]]-SUM_DATA[[#This Row],[MATERIAL Cost]]</f>
        <v>1859.64</v>
      </c>
      <c r="N4211" s="16">
        <f>IFERROR(SUM_DATA[[#This Row],[MAT C.]], 0)</f>
        <v>0</v>
      </c>
      <c r="O4211" s="16" t="e">
        <f>VLOOKUP(SUM_DATA[[#This Row],[Work Order]],'[2]MAT DETAIL'!$D:$L,8,FALSE)</f>
        <v>#N/A</v>
      </c>
      <c r="P4211" s="17">
        <v>1859.64</v>
      </c>
      <c r="Q4211" s="67" t="s">
        <v>25</v>
      </c>
      <c r="R4211" s="67"/>
      <c r="S4211" s="67"/>
    </row>
    <row r="4212" spans="4:19" ht="15">
      <c r="D4212" s="4">
        <v>620117</v>
      </c>
      <c r="E4212" s="38">
        <v>44375</v>
      </c>
      <c r="F4212" s="38">
        <v>44375</v>
      </c>
      <c r="G4212" s="62">
        <v>10.5</v>
      </c>
      <c r="H4212" s="4">
        <v>3129115</v>
      </c>
      <c r="I4212" s="28" t="s">
        <v>26</v>
      </c>
      <c r="J4212" s="44" t="s">
        <v>1008</v>
      </c>
      <c r="K4212" s="12" t="s">
        <v>56</v>
      </c>
      <c r="L4212" s="8" t="s">
        <v>57</v>
      </c>
      <c r="M4212" s="16">
        <f>SUM_DATA[[#This Row],[TOTAL Cost]]-SUM_DATA[[#This Row],[MATERIAL Cost]]</f>
        <v>2983.17</v>
      </c>
      <c r="N4212" s="16">
        <f>IFERROR(SUM_DATA[[#This Row],[MAT C.]], 0)</f>
        <v>0</v>
      </c>
      <c r="O4212" s="16" t="e">
        <f>VLOOKUP(SUM_DATA[[#This Row],[Work Order]],'[2]MAT DETAIL'!$D:$L,8,FALSE)</f>
        <v>#N/A</v>
      </c>
      <c r="P4212" s="17">
        <v>2983.17</v>
      </c>
      <c r="Q4212" s="67" t="s">
        <v>25</v>
      </c>
      <c r="R4212" s="67"/>
      <c r="S4212" s="67"/>
    </row>
    <row r="4213" spans="4:19" ht="15">
      <c r="D4213" s="4">
        <v>620118</v>
      </c>
      <c r="E4213" s="38">
        <v>44375</v>
      </c>
      <c r="F4213" s="38">
        <v>44375</v>
      </c>
      <c r="G4213" s="62">
        <v>0.5</v>
      </c>
      <c r="H4213" s="4">
        <v>3129116</v>
      </c>
      <c r="I4213" s="28" t="s">
        <v>26</v>
      </c>
      <c r="J4213" s="45" t="s">
        <v>241</v>
      </c>
      <c r="K4213" s="12" t="s">
        <v>39</v>
      </c>
      <c r="L4213" s="8" t="s">
        <v>40</v>
      </c>
      <c r="M4213" s="16">
        <f>SUM_DATA[[#This Row],[TOTAL Cost]]-SUM_DATA[[#This Row],[MATERIAL Cost]]</f>
        <v>0</v>
      </c>
      <c r="N4213" s="16">
        <f>IFERROR(SUM_DATA[[#This Row],[MAT C.]], 0)</f>
        <v>0</v>
      </c>
      <c r="O4213" s="16" t="e">
        <f>VLOOKUP(SUM_DATA[[#This Row],[Work Order]],'[2]MAT DETAIL'!$D:$L,8,FALSE)</f>
        <v>#N/A</v>
      </c>
      <c r="P4213" s="17">
        <v>0</v>
      </c>
      <c r="Q4213" s="67" t="s">
        <v>25</v>
      </c>
      <c r="R4213" s="67"/>
      <c r="S4213" s="67"/>
    </row>
    <row r="4214" spans="4:19" ht="15">
      <c r="D4214" s="4">
        <v>620117</v>
      </c>
      <c r="E4214" s="38">
        <v>44375</v>
      </c>
      <c r="F4214" s="38">
        <v>44375</v>
      </c>
      <c r="G4214" s="62">
        <v>0.5</v>
      </c>
      <c r="H4214" s="4">
        <v>3129117</v>
      </c>
      <c r="I4214" s="28" t="s">
        <v>26</v>
      </c>
      <c r="J4214" s="44" t="s">
        <v>354</v>
      </c>
      <c r="K4214" s="12" t="s">
        <v>36</v>
      </c>
      <c r="L4214" s="10" t="s">
        <v>37</v>
      </c>
      <c r="M4214" s="16">
        <f>SUM_DATA[[#This Row],[TOTAL Cost]]-SUM_DATA[[#This Row],[MATERIAL Cost]]</f>
        <v>1859.64</v>
      </c>
      <c r="N4214" s="16">
        <f>IFERROR(SUM_DATA[[#This Row],[MAT C.]], 0)</f>
        <v>0</v>
      </c>
      <c r="O4214" s="16" t="e">
        <f>VLOOKUP(SUM_DATA[[#This Row],[Work Order]],'[2]MAT DETAIL'!$D:$L,8,FALSE)</f>
        <v>#N/A</v>
      </c>
      <c r="P4214" s="17">
        <v>1859.64</v>
      </c>
      <c r="Q4214" s="67" t="s">
        <v>25</v>
      </c>
      <c r="R4214" s="67"/>
      <c r="S4214" s="67"/>
    </row>
    <row r="4215" spans="4:19" ht="15">
      <c r="D4215" s="4">
        <v>620105</v>
      </c>
      <c r="E4215" s="38">
        <v>44375</v>
      </c>
      <c r="F4215" s="38">
        <v>44375</v>
      </c>
      <c r="G4215" s="62">
        <v>0.5</v>
      </c>
      <c r="H4215" s="4">
        <v>3129118</v>
      </c>
      <c r="I4215" s="28" t="s">
        <v>26</v>
      </c>
      <c r="J4215" s="45" t="s">
        <v>241</v>
      </c>
      <c r="K4215" s="12" t="s">
        <v>39</v>
      </c>
      <c r="L4215" s="8" t="s">
        <v>40</v>
      </c>
      <c r="M4215" s="16">
        <f>SUM_DATA[[#This Row],[TOTAL Cost]]-SUM_DATA[[#This Row],[MATERIAL Cost]]</f>
        <v>0</v>
      </c>
      <c r="N4215" s="16">
        <f>IFERROR(SUM_DATA[[#This Row],[MAT C.]], 0)</f>
        <v>0</v>
      </c>
      <c r="O4215" s="16" t="e">
        <f>VLOOKUP(SUM_DATA[[#This Row],[Work Order]],'[2]MAT DETAIL'!$D:$L,8,FALSE)</f>
        <v>#N/A</v>
      </c>
      <c r="P4215" s="17">
        <v>0</v>
      </c>
      <c r="Q4215" s="67" t="s">
        <v>25</v>
      </c>
      <c r="R4215" s="67"/>
      <c r="S4215" s="67"/>
    </row>
    <row r="4216" spans="4:19" ht="15">
      <c r="D4216" s="4">
        <v>620122</v>
      </c>
      <c r="E4216" s="38">
        <v>44375</v>
      </c>
      <c r="F4216" s="38">
        <v>44375</v>
      </c>
      <c r="G4216" s="62">
        <v>2</v>
      </c>
      <c r="H4216" s="4">
        <v>3129121</v>
      </c>
      <c r="I4216" s="28" t="s">
        <v>26</v>
      </c>
      <c r="J4216" s="44" t="s">
        <v>139</v>
      </c>
      <c r="K4216" s="12" t="s">
        <v>82</v>
      </c>
      <c r="L4216" s="12" t="s">
        <v>140</v>
      </c>
      <c r="M4216" s="16">
        <f>SUM_DATA[[#This Row],[TOTAL Cost]]-SUM_DATA[[#This Row],[MATERIAL Cost]]</f>
        <v>1859.64</v>
      </c>
      <c r="N4216" s="16">
        <f>IFERROR(SUM_DATA[[#This Row],[MAT C.]], 0)</f>
        <v>0</v>
      </c>
      <c r="O4216" s="16" t="e">
        <f>VLOOKUP(SUM_DATA[[#This Row],[Work Order]],'[2]MAT DETAIL'!$D:$L,8,FALSE)</f>
        <v>#N/A</v>
      </c>
      <c r="P4216" s="17">
        <v>1859.64</v>
      </c>
      <c r="Q4216" s="67" t="s">
        <v>25</v>
      </c>
      <c r="R4216" s="67"/>
      <c r="S4216" s="67"/>
    </row>
    <row r="4217" spans="4:19" ht="15">
      <c r="D4217" s="4">
        <v>620122</v>
      </c>
      <c r="E4217" s="38">
        <v>44375</v>
      </c>
      <c r="F4217" s="38">
        <v>44375</v>
      </c>
      <c r="G4217" s="62">
        <v>1.8</v>
      </c>
      <c r="H4217" s="4">
        <v>3129123</v>
      </c>
      <c r="I4217" s="28" t="s">
        <v>26</v>
      </c>
      <c r="J4217" s="44" t="s">
        <v>73</v>
      </c>
      <c r="K4217" s="12" t="s">
        <v>47</v>
      </c>
      <c r="L4217" s="8" t="s">
        <v>74</v>
      </c>
      <c r="M4217" s="16">
        <f>SUM_DATA[[#This Row],[TOTAL Cost]]-SUM_DATA[[#This Row],[MATERIAL Cost]]</f>
        <v>92.98</v>
      </c>
      <c r="N4217" s="16">
        <f>IFERROR(SUM_DATA[[#This Row],[MAT C.]], 0)</f>
        <v>0</v>
      </c>
      <c r="O4217" s="16" t="e">
        <f>VLOOKUP(SUM_DATA[[#This Row],[Work Order]],'[2]MAT DETAIL'!$D:$L,8,FALSE)</f>
        <v>#N/A</v>
      </c>
      <c r="P4217" s="17">
        <v>92.98</v>
      </c>
      <c r="Q4217" s="67" t="s">
        <v>25</v>
      </c>
      <c r="R4217" s="67"/>
      <c r="S4217" s="67"/>
    </row>
    <row r="4218" spans="4:19" ht="15">
      <c r="D4218" s="4">
        <v>620119</v>
      </c>
      <c r="E4218" s="38">
        <v>44375</v>
      </c>
      <c r="F4218" s="38">
        <v>44375</v>
      </c>
      <c r="G4218" s="62"/>
      <c r="H4218" s="4">
        <v>3129223</v>
      </c>
      <c r="I4218" s="28" t="s">
        <v>26</v>
      </c>
      <c r="J4218" s="44" t="s">
        <v>45</v>
      </c>
      <c r="K4218" s="12" t="s">
        <v>39</v>
      </c>
      <c r="L4218" s="8" t="s">
        <v>40</v>
      </c>
      <c r="M4218" s="16">
        <f>SUM_DATA[[#This Row],[TOTAL Cost]]-SUM_DATA[[#This Row],[MATERIAL Cost]]</f>
        <v>24810</v>
      </c>
      <c r="N4218" s="16">
        <f>IFERROR(SUM_DATA[[#This Row],[MAT C.]], 0)</f>
        <v>0</v>
      </c>
      <c r="O4218" s="16" t="e">
        <f>VLOOKUP(SUM_DATA[[#This Row],[Work Order]],'[2]MAT DETAIL'!$D:$L,8,FALSE)</f>
        <v>#N/A</v>
      </c>
      <c r="P4218" s="17">
        <v>24810</v>
      </c>
      <c r="Q4218" s="67" t="s">
        <v>21</v>
      </c>
      <c r="R4218" s="67"/>
      <c r="S4218" s="67"/>
    </row>
    <row r="4219" spans="4:19" ht="15">
      <c r="D4219" s="4">
        <v>620117</v>
      </c>
      <c r="E4219" s="38">
        <v>44375</v>
      </c>
      <c r="F4219" s="38">
        <v>44375</v>
      </c>
      <c r="G4219" s="62"/>
      <c r="H4219" s="4">
        <v>3129270</v>
      </c>
      <c r="I4219" s="28" t="s">
        <v>26</v>
      </c>
      <c r="J4219" s="44" t="s">
        <v>45</v>
      </c>
      <c r="K4219" s="12" t="s">
        <v>39</v>
      </c>
      <c r="L4219" s="12" t="s">
        <v>40</v>
      </c>
      <c r="M4219" s="16">
        <f>SUM_DATA[[#This Row],[TOTAL Cost]]-SUM_DATA[[#This Row],[MATERIAL Cost]]</f>
        <v>0</v>
      </c>
      <c r="N4219" s="16">
        <f>IFERROR(SUM_DATA[[#This Row],[MAT C.]], 0)</f>
        <v>0</v>
      </c>
      <c r="O4219" s="16" t="e">
        <f>VLOOKUP(SUM_DATA[[#This Row],[Work Order]],'[2]MAT DETAIL'!$D:$L,8,FALSE)</f>
        <v>#N/A</v>
      </c>
      <c r="P4219" s="17">
        <v>0</v>
      </c>
      <c r="Q4219" s="67" t="s">
        <v>21</v>
      </c>
      <c r="R4219" s="67"/>
      <c r="S4219" s="67"/>
    </row>
    <row r="4220" spans="4:19" ht="15">
      <c r="D4220" s="4">
        <v>620117</v>
      </c>
      <c r="E4220" s="38">
        <v>44375</v>
      </c>
      <c r="F4220" s="38">
        <v>44375</v>
      </c>
      <c r="G4220" s="62"/>
      <c r="H4220" s="4">
        <v>3129323</v>
      </c>
      <c r="I4220" s="28" t="s">
        <v>26</v>
      </c>
      <c r="J4220" s="44" t="s">
        <v>45</v>
      </c>
      <c r="K4220" s="12" t="s">
        <v>39</v>
      </c>
      <c r="L4220" s="12" t="s">
        <v>40</v>
      </c>
      <c r="M4220" s="16">
        <f>SUM_DATA[[#This Row],[TOTAL Cost]]-SUM_DATA[[#This Row],[MATERIAL Cost]]</f>
        <v>40630</v>
      </c>
      <c r="N4220" s="16">
        <f>IFERROR(SUM_DATA[[#This Row],[MAT C.]], 0)</f>
        <v>0</v>
      </c>
      <c r="O4220" s="16" t="e">
        <f>VLOOKUP(SUM_DATA[[#This Row],[Work Order]],'[2]MAT DETAIL'!$D:$L,8,FALSE)</f>
        <v>#N/A</v>
      </c>
      <c r="P4220" s="17">
        <v>40630</v>
      </c>
      <c r="Q4220" s="67" t="s">
        <v>21</v>
      </c>
      <c r="R4220" s="67"/>
      <c r="S4220" s="67"/>
    </row>
    <row r="4221" spans="4:19" ht="15">
      <c r="D4221" s="4">
        <v>620124</v>
      </c>
      <c r="E4221" s="38">
        <v>44376</v>
      </c>
      <c r="F4221" s="38">
        <v>44376</v>
      </c>
      <c r="G4221" s="62"/>
      <c r="H4221" s="4">
        <v>3129505</v>
      </c>
      <c r="I4221" s="28" t="s">
        <v>26</v>
      </c>
      <c r="J4221" s="44" t="s">
        <v>1247</v>
      </c>
      <c r="K4221" s="12" t="s">
        <v>24</v>
      </c>
      <c r="L4221" s="12" t="s">
        <v>24</v>
      </c>
      <c r="M4221" s="16">
        <f>SUM_DATA[[#This Row],[TOTAL Cost]]-SUM_DATA[[#This Row],[MATERIAL Cost]]</f>
        <v>117772.44</v>
      </c>
      <c r="N4221" s="16">
        <f>IFERROR(SUM_DATA[[#This Row],[MAT C.]], 0)</f>
        <v>16000</v>
      </c>
      <c r="O4221" s="16">
        <f>VLOOKUP(SUM_DATA[[#This Row],[Work Order]],'[2]MAT DETAIL'!$D:$L,8,FALSE)</f>
        <v>16000</v>
      </c>
      <c r="P4221" s="17">
        <v>133772.44</v>
      </c>
      <c r="Q4221" s="67" t="s">
        <v>21</v>
      </c>
      <c r="R4221" s="67"/>
      <c r="S4221" s="67"/>
    </row>
    <row r="4222" spans="4:19" ht="15">
      <c r="D4222" s="4">
        <v>620119</v>
      </c>
      <c r="E4222" s="38">
        <v>44377</v>
      </c>
      <c r="F4222" s="38">
        <v>44377</v>
      </c>
      <c r="G4222" s="62"/>
      <c r="H4222" s="4">
        <v>3129957</v>
      </c>
      <c r="I4222" s="28" t="s">
        <v>26</v>
      </c>
      <c r="J4222" s="44" t="s">
        <v>1248</v>
      </c>
      <c r="K4222" s="12" t="s">
        <v>47</v>
      </c>
      <c r="L4222" s="8" t="s">
        <v>48</v>
      </c>
      <c r="M4222" s="16">
        <f>SUM_DATA[[#This Row],[TOTAL Cost]]-SUM_DATA[[#This Row],[MATERIAL Cost]]</f>
        <v>510.26999999998952</v>
      </c>
      <c r="N4222" s="16">
        <f>IFERROR(SUM_DATA[[#This Row],[MAT C.]], 0)</f>
        <v>219796</v>
      </c>
      <c r="O4222" s="16">
        <f>VLOOKUP(SUM_DATA[[#This Row],[Work Order]],'[2]MAT DETAIL'!$D:$L,8,FALSE)</f>
        <v>219796</v>
      </c>
      <c r="P4222" s="17">
        <v>220306.27</v>
      </c>
      <c r="Q4222" s="67" t="s">
        <v>21</v>
      </c>
      <c r="R4222" s="67"/>
      <c r="S4222" s="67"/>
    </row>
    <row r="4223" spans="4:19" ht="15">
      <c r="D4223" s="4">
        <v>620104</v>
      </c>
      <c r="E4223" s="38">
        <v>44378</v>
      </c>
      <c r="F4223" s="38">
        <v>44378</v>
      </c>
      <c r="G4223" s="62"/>
      <c r="H4223" s="4">
        <v>3130089</v>
      </c>
      <c r="I4223" s="28" t="s">
        <v>31</v>
      </c>
      <c r="J4223" s="45" t="s">
        <v>1249</v>
      </c>
      <c r="K4223" s="12" t="s">
        <v>47</v>
      </c>
      <c r="L4223" s="12" t="s">
        <v>715</v>
      </c>
      <c r="M4223" s="16">
        <f>SUM_DATA[[#This Row],[TOTAL Cost]]-SUM_DATA[[#This Row],[MATERIAL Cost]]</f>
        <v>1099.26</v>
      </c>
      <c r="N4223" s="16">
        <f>IFERROR(SUM_DATA[[#This Row],[MAT C.]], 0)</f>
        <v>0</v>
      </c>
      <c r="O4223" s="16" t="e">
        <f>VLOOKUP(SUM_DATA[[#This Row],[Work Order]],'[2]MAT DETAIL'!$D:$L,8,FALSE)</f>
        <v>#N/A</v>
      </c>
      <c r="P4223" s="17">
        <v>1099.26</v>
      </c>
      <c r="Q4223" s="67" t="s">
        <v>21</v>
      </c>
      <c r="R4223" s="67"/>
      <c r="S4223" s="67"/>
    </row>
    <row r="4224" spans="4:19" ht="15">
      <c r="D4224" s="4">
        <v>620105</v>
      </c>
      <c r="E4224" s="38">
        <v>44378</v>
      </c>
      <c r="F4224" s="38">
        <v>44378</v>
      </c>
      <c r="G4224" s="62"/>
      <c r="H4224" s="4">
        <v>3130118</v>
      </c>
      <c r="I4224" s="28" t="s">
        <v>26</v>
      </c>
      <c r="J4224" s="79" t="s">
        <v>1182</v>
      </c>
      <c r="K4224" s="12" t="s">
        <v>24</v>
      </c>
      <c r="L4224" s="12" t="s">
        <v>24</v>
      </c>
      <c r="M4224" s="16">
        <f>SUM_DATA[[#This Row],[TOTAL Cost]]-SUM_DATA[[#This Row],[MATERIAL Cost]]</f>
        <v>0</v>
      </c>
      <c r="N4224" s="16">
        <f>IFERROR(SUM_DATA[[#This Row],[MAT C.]], 0)</f>
        <v>525044.69999999995</v>
      </c>
      <c r="O4224" s="16">
        <f>VLOOKUP(SUM_DATA[[#This Row],[Work Order]],'[2]MAT DETAIL'!$D:$L,8,FALSE)</f>
        <v>525044.69999999995</v>
      </c>
      <c r="P4224" s="17">
        <v>525044.69999999995</v>
      </c>
      <c r="Q4224" s="67" t="s">
        <v>21</v>
      </c>
      <c r="R4224" s="67"/>
      <c r="S4224" s="67"/>
    </row>
    <row r="4225" spans="4:19" ht="15">
      <c r="D4225" s="4">
        <v>620109</v>
      </c>
      <c r="E4225" s="38">
        <v>44378</v>
      </c>
      <c r="F4225" s="38">
        <v>44378</v>
      </c>
      <c r="G4225" s="62"/>
      <c r="H4225" s="4">
        <v>3130119</v>
      </c>
      <c r="I4225" s="28" t="s">
        <v>26</v>
      </c>
      <c r="J4225" s="44" t="s">
        <v>1182</v>
      </c>
      <c r="K4225" s="12" t="s">
        <v>24</v>
      </c>
      <c r="L4225" s="8" t="s">
        <v>24</v>
      </c>
      <c r="M4225" s="16">
        <f>SUM_DATA[[#This Row],[TOTAL Cost]]-SUM_DATA[[#This Row],[MATERIAL Cost]]</f>
        <v>0</v>
      </c>
      <c r="N4225" s="16">
        <f>IFERROR(SUM_DATA[[#This Row],[MAT C.]], 0)</f>
        <v>525044.71</v>
      </c>
      <c r="O4225" s="16">
        <f>VLOOKUP(SUM_DATA[[#This Row],[Work Order]],'[2]MAT DETAIL'!$D:$L,8,FALSE)</f>
        <v>525044.71</v>
      </c>
      <c r="P4225" s="17">
        <v>525044.71</v>
      </c>
      <c r="Q4225" s="67" t="s">
        <v>21</v>
      </c>
      <c r="R4225" s="67"/>
      <c r="S4225" s="67"/>
    </row>
    <row r="4226" spans="4:19" ht="15">
      <c r="D4226" s="4">
        <v>620124</v>
      </c>
      <c r="E4226" s="38">
        <v>44378</v>
      </c>
      <c r="F4226" s="38">
        <v>44378</v>
      </c>
      <c r="G4226" s="62"/>
      <c r="H4226" s="4">
        <v>3130125</v>
      </c>
      <c r="I4226" s="28" t="s">
        <v>31</v>
      </c>
      <c r="J4226" s="44" t="s">
        <v>1250</v>
      </c>
      <c r="K4226" s="12" t="s">
        <v>36</v>
      </c>
      <c r="L4226" s="8" t="s">
        <v>507</v>
      </c>
      <c r="M4226" s="16">
        <f>SUM_DATA[[#This Row],[TOTAL Cost]]-SUM_DATA[[#This Row],[MATERIAL Cost]]</f>
        <v>1360.43</v>
      </c>
      <c r="N4226" s="16">
        <f>IFERROR(SUM_DATA[[#This Row],[MAT C.]], 0)</f>
        <v>0</v>
      </c>
      <c r="O4226" s="16" t="e">
        <f>VLOOKUP(SUM_DATA[[#This Row],[Work Order]],'[2]MAT DETAIL'!$D:$L,8,FALSE)</f>
        <v>#N/A</v>
      </c>
      <c r="P4226" s="17">
        <v>1360.43</v>
      </c>
      <c r="Q4226" s="67" t="s">
        <v>25</v>
      </c>
      <c r="R4226" s="67"/>
      <c r="S4226" s="67"/>
    </row>
    <row r="4227" spans="4:19" ht="15">
      <c r="D4227" s="4">
        <v>620122</v>
      </c>
      <c r="E4227" s="38">
        <v>44378</v>
      </c>
      <c r="F4227" s="38">
        <v>44378</v>
      </c>
      <c r="G4227" s="62">
        <v>0.5</v>
      </c>
      <c r="H4227" s="4">
        <v>3130157</v>
      </c>
      <c r="I4227" s="28" t="s">
        <v>26</v>
      </c>
      <c r="J4227" s="44" t="s">
        <v>600</v>
      </c>
      <c r="K4227" s="12" t="s">
        <v>19</v>
      </c>
      <c r="L4227" s="8" t="s">
        <v>311</v>
      </c>
      <c r="M4227" s="16">
        <f>SUM_DATA[[#This Row],[TOTAL Cost]]-SUM_DATA[[#This Row],[MATERIAL Cost]]</f>
        <v>2041.08</v>
      </c>
      <c r="N4227" s="16">
        <f>IFERROR(SUM_DATA[[#This Row],[MAT C.]], 0)</f>
        <v>0</v>
      </c>
      <c r="O4227" s="16" t="e">
        <f>VLOOKUP(SUM_DATA[[#This Row],[Work Order]],'[2]MAT DETAIL'!$D:$L,8,FALSE)</f>
        <v>#N/A</v>
      </c>
      <c r="P4227" s="17">
        <v>2041.08</v>
      </c>
      <c r="Q4227" s="67" t="s">
        <v>25</v>
      </c>
      <c r="R4227" s="67"/>
      <c r="S4227" s="67"/>
    </row>
    <row r="4228" spans="4:19" ht="15">
      <c r="D4228" s="4">
        <v>620120</v>
      </c>
      <c r="E4228" s="38">
        <v>44378</v>
      </c>
      <c r="F4228" s="38">
        <v>44378</v>
      </c>
      <c r="G4228" s="62">
        <v>1</v>
      </c>
      <c r="H4228" s="4">
        <v>3130159</v>
      </c>
      <c r="I4228" s="28" t="s">
        <v>26</v>
      </c>
      <c r="J4228" s="44" t="s">
        <v>1251</v>
      </c>
      <c r="K4228" s="12" t="s">
        <v>47</v>
      </c>
      <c r="L4228" s="8" t="s">
        <v>74</v>
      </c>
      <c r="M4228" s="16">
        <f>SUM_DATA[[#This Row],[TOTAL Cost]]-SUM_DATA[[#This Row],[MATERIAL Cost]]</f>
        <v>2041.08</v>
      </c>
      <c r="N4228" s="16">
        <f>IFERROR(SUM_DATA[[#This Row],[MAT C.]], 0)</f>
        <v>0</v>
      </c>
      <c r="O4228" s="16" t="e">
        <f>VLOOKUP(SUM_DATA[[#This Row],[Work Order]],'[2]MAT DETAIL'!$D:$L,8,FALSE)</f>
        <v>#N/A</v>
      </c>
      <c r="P4228" s="17">
        <v>2041.08</v>
      </c>
      <c r="Q4228" s="67" t="s">
        <v>25</v>
      </c>
      <c r="R4228" s="67"/>
      <c r="S4228" s="67"/>
    </row>
    <row r="4229" spans="4:19" ht="15">
      <c r="D4229" s="4">
        <v>620122</v>
      </c>
      <c r="E4229" s="38">
        <v>44378</v>
      </c>
      <c r="F4229" s="38">
        <v>44378</v>
      </c>
      <c r="G4229" s="62">
        <v>0.5</v>
      </c>
      <c r="H4229" s="4">
        <v>3130161</v>
      </c>
      <c r="I4229" s="28" t="s">
        <v>26</v>
      </c>
      <c r="J4229" s="44" t="s">
        <v>73</v>
      </c>
      <c r="K4229" s="12" t="s">
        <v>47</v>
      </c>
      <c r="L4229" s="8" t="s">
        <v>74</v>
      </c>
      <c r="M4229" s="16">
        <f>SUM_DATA[[#This Row],[TOTAL Cost]]-SUM_DATA[[#This Row],[MATERIAL Cost]]</f>
        <v>2041.08</v>
      </c>
      <c r="N4229" s="16">
        <f>IFERROR(SUM_DATA[[#This Row],[MAT C.]], 0)</f>
        <v>0</v>
      </c>
      <c r="O4229" s="16" t="e">
        <f>VLOOKUP(SUM_DATA[[#This Row],[Work Order]],'[2]MAT DETAIL'!$D:$L,8,FALSE)</f>
        <v>#N/A</v>
      </c>
      <c r="P4229" s="17">
        <v>2041.08</v>
      </c>
      <c r="Q4229" s="67" t="s">
        <v>25</v>
      </c>
      <c r="R4229" s="67"/>
      <c r="S4229" s="67"/>
    </row>
    <row r="4230" spans="4:19" ht="15">
      <c r="D4230" s="4">
        <v>620122</v>
      </c>
      <c r="E4230" s="38">
        <v>44378</v>
      </c>
      <c r="F4230" s="38">
        <v>44378</v>
      </c>
      <c r="G4230" s="62">
        <v>0.5</v>
      </c>
      <c r="H4230" s="4">
        <v>3130169</v>
      </c>
      <c r="I4230" s="28" t="s">
        <v>26</v>
      </c>
      <c r="J4230" s="44" t="s">
        <v>73</v>
      </c>
      <c r="K4230" s="12" t="s">
        <v>47</v>
      </c>
      <c r="L4230" s="8" t="s">
        <v>74</v>
      </c>
      <c r="M4230" s="16">
        <f>SUM_DATA[[#This Row],[TOTAL Cost]]-SUM_DATA[[#This Row],[MATERIAL Cost]]</f>
        <v>2041.08</v>
      </c>
      <c r="N4230" s="16">
        <f>IFERROR(SUM_DATA[[#This Row],[MAT C.]], 0)</f>
        <v>0</v>
      </c>
      <c r="O4230" s="16" t="e">
        <f>VLOOKUP(SUM_DATA[[#This Row],[Work Order]],'[2]MAT DETAIL'!$D:$L,8,FALSE)</f>
        <v>#N/A</v>
      </c>
      <c r="P4230" s="17">
        <v>2041.08</v>
      </c>
      <c r="Q4230" s="67" t="s">
        <v>25</v>
      </c>
      <c r="R4230" s="67"/>
      <c r="S4230" s="67"/>
    </row>
    <row r="4231" spans="4:19" ht="15">
      <c r="D4231" s="4">
        <v>620114</v>
      </c>
      <c r="E4231" s="38">
        <v>44378</v>
      </c>
      <c r="F4231" s="38">
        <v>44378</v>
      </c>
      <c r="G4231" s="62">
        <v>154.5</v>
      </c>
      <c r="H4231" s="4">
        <v>3130170</v>
      </c>
      <c r="I4231" s="28" t="s">
        <v>26</v>
      </c>
      <c r="J4231" s="44" t="s">
        <v>139</v>
      </c>
      <c r="K4231" s="12" t="s">
        <v>82</v>
      </c>
      <c r="L4231" s="8" t="s">
        <v>140</v>
      </c>
      <c r="M4231" s="16">
        <f>SUM_DATA[[#This Row],[TOTAL Cost]]-SUM_DATA[[#This Row],[MATERIAL Cost]]</f>
        <v>8457.74</v>
      </c>
      <c r="N4231" s="16">
        <f>IFERROR(SUM_DATA[[#This Row],[MAT C.]], 0)</f>
        <v>0</v>
      </c>
      <c r="O4231" s="16" t="e">
        <f>VLOOKUP(SUM_DATA[[#This Row],[Work Order]],'[2]MAT DETAIL'!$D:$L,8,FALSE)</f>
        <v>#N/A</v>
      </c>
      <c r="P4231" s="17">
        <v>8457.74</v>
      </c>
      <c r="Q4231" s="67" t="s">
        <v>25</v>
      </c>
      <c r="R4231" s="67"/>
      <c r="S4231" s="67"/>
    </row>
    <row r="4232" spans="4:19" ht="15">
      <c r="D4232" s="4">
        <v>620111</v>
      </c>
      <c r="E4232" s="38">
        <v>44378</v>
      </c>
      <c r="F4232" s="38">
        <v>44378</v>
      </c>
      <c r="G4232" s="62">
        <v>1</v>
      </c>
      <c r="H4232" s="4">
        <v>3130172</v>
      </c>
      <c r="I4232" s="28" t="s">
        <v>26</v>
      </c>
      <c r="J4232" s="44" t="s">
        <v>97</v>
      </c>
      <c r="K4232" s="12" t="s">
        <v>59</v>
      </c>
      <c r="L4232" s="8" t="s">
        <v>98</v>
      </c>
      <c r="M4232" s="16">
        <f>SUM_DATA[[#This Row],[TOTAL Cost]]-SUM_DATA[[#This Row],[MATERIAL Cost]]</f>
        <v>2041.08</v>
      </c>
      <c r="N4232" s="16">
        <f>IFERROR(SUM_DATA[[#This Row],[MAT C.]], 0)</f>
        <v>0</v>
      </c>
      <c r="O4232" s="16" t="e">
        <f>VLOOKUP(SUM_DATA[[#This Row],[Work Order]],'[2]MAT DETAIL'!$D:$L,8,FALSE)</f>
        <v>#N/A</v>
      </c>
      <c r="P4232" s="17">
        <v>2041.08</v>
      </c>
      <c r="Q4232" s="67" t="s">
        <v>25</v>
      </c>
      <c r="R4232" s="67"/>
      <c r="S4232" s="67"/>
    </row>
    <row r="4233" spans="4:19" ht="15">
      <c r="D4233" s="4">
        <v>620120</v>
      </c>
      <c r="E4233" s="38">
        <v>44378</v>
      </c>
      <c r="F4233" s="38">
        <v>44378</v>
      </c>
      <c r="G4233" s="62">
        <v>0.5</v>
      </c>
      <c r="H4233" s="4">
        <v>3130176</v>
      </c>
      <c r="I4233" s="28" t="s">
        <v>26</v>
      </c>
      <c r="J4233" s="44" t="s">
        <v>571</v>
      </c>
      <c r="K4233" s="12" t="s">
        <v>78</v>
      </c>
      <c r="L4233" s="8" t="s">
        <v>572</v>
      </c>
      <c r="M4233" s="16">
        <f>SUM_DATA[[#This Row],[TOTAL Cost]]-SUM_DATA[[#This Row],[MATERIAL Cost]]</f>
        <v>2041.08</v>
      </c>
      <c r="N4233" s="16">
        <f>IFERROR(SUM_DATA[[#This Row],[MAT C.]], 0)</f>
        <v>0</v>
      </c>
      <c r="O4233" s="16" t="e">
        <f>VLOOKUP(SUM_DATA[[#This Row],[Work Order]],'[2]MAT DETAIL'!$D:$L,8,FALSE)</f>
        <v>#N/A</v>
      </c>
      <c r="P4233" s="17">
        <v>2041.08</v>
      </c>
      <c r="Q4233" s="67" t="s">
        <v>25</v>
      </c>
      <c r="R4233" s="67"/>
      <c r="S4233" s="67"/>
    </row>
    <row r="4234" spans="4:19" ht="15">
      <c r="D4234" s="4">
        <v>620122</v>
      </c>
      <c r="E4234" s="38">
        <v>44378</v>
      </c>
      <c r="F4234" s="38">
        <v>44378</v>
      </c>
      <c r="G4234" s="62">
        <v>0.5</v>
      </c>
      <c r="H4234" s="4">
        <v>3130179</v>
      </c>
      <c r="I4234" s="28" t="s">
        <v>26</v>
      </c>
      <c r="J4234" s="44" t="s">
        <v>73</v>
      </c>
      <c r="K4234" s="12" t="s">
        <v>47</v>
      </c>
      <c r="L4234" s="8" t="s">
        <v>74</v>
      </c>
      <c r="M4234" s="16">
        <f>SUM_DATA[[#This Row],[TOTAL Cost]]-SUM_DATA[[#This Row],[MATERIAL Cost]]</f>
        <v>2041.08</v>
      </c>
      <c r="N4234" s="16">
        <f>IFERROR(SUM_DATA[[#This Row],[MAT C.]], 0)</f>
        <v>0</v>
      </c>
      <c r="O4234" s="16" t="e">
        <f>VLOOKUP(SUM_DATA[[#This Row],[Work Order]],'[2]MAT DETAIL'!$D:$L,8,FALSE)</f>
        <v>#N/A</v>
      </c>
      <c r="P4234" s="17">
        <v>2041.08</v>
      </c>
      <c r="Q4234" s="67" t="s">
        <v>25</v>
      </c>
      <c r="R4234" s="67"/>
      <c r="S4234" s="67"/>
    </row>
    <row r="4235" spans="4:19" ht="15">
      <c r="D4235" s="4">
        <v>620120</v>
      </c>
      <c r="E4235" s="38">
        <v>44378</v>
      </c>
      <c r="F4235" s="38">
        <v>44378</v>
      </c>
      <c r="G4235" s="62">
        <v>0.5</v>
      </c>
      <c r="H4235" s="4">
        <v>3130180</v>
      </c>
      <c r="I4235" s="28" t="s">
        <v>26</v>
      </c>
      <c r="J4235" s="44" t="s">
        <v>571</v>
      </c>
      <c r="K4235" s="12" t="s">
        <v>78</v>
      </c>
      <c r="L4235" s="8" t="s">
        <v>572</v>
      </c>
      <c r="M4235" s="16">
        <f>SUM_DATA[[#This Row],[TOTAL Cost]]-SUM_DATA[[#This Row],[MATERIAL Cost]]</f>
        <v>2041.08</v>
      </c>
      <c r="N4235" s="16">
        <f>IFERROR(SUM_DATA[[#This Row],[MAT C.]], 0)</f>
        <v>0</v>
      </c>
      <c r="O4235" s="16" t="e">
        <f>VLOOKUP(SUM_DATA[[#This Row],[Work Order]],'[2]MAT DETAIL'!$D:$L,8,FALSE)</f>
        <v>#N/A</v>
      </c>
      <c r="P4235" s="17">
        <v>2041.08</v>
      </c>
      <c r="Q4235" s="67" t="s">
        <v>25</v>
      </c>
      <c r="R4235" s="67"/>
      <c r="S4235" s="67"/>
    </row>
    <row r="4236" spans="4:19" ht="15">
      <c r="D4236" s="4">
        <v>620122</v>
      </c>
      <c r="E4236" s="38">
        <v>44378</v>
      </c>
      <c r="F4236" s="38">
        <v>44378</v>
      </c>
      <c r="G4236" s="62">
        <v>0.5</v>
      </c>
      <c r="H4236" s="4">
        <v>3130182</v>
      </c>
      <c r="I4236" s="28" t="s">
        <v>26</v>
      </c>
      <c r="J4236" s="44" t="s">
        <v>73</v>
      </c>
      <c r="K4236" s="12" t="s">
        <v>47</v>
      </c>
      <c r="L4236" s="8" t="s">
        <v>74</v>
      </c>
      <c r="M4236" s="16">
        <f>SUM_DATA[[#This Row],[TOTAL Cost]]-SUM_DATA[[#This Row],[MATERIAL Cost]]</f>
        <v>1859.64</v>
      </c>
      <c r="N4236" s="16">
        <f>IFERROR(SUM_DATA[[#This Row],[MAT C.]], 0)</f>
        <v>0</v>
      </c>
      <c r="O4236" s="16" t="e">
        <f>VLOOKUP(SUM_DATA[[#This Row],[Work Order]],'[2]MAT DETAIL'!$D:$L,8,FALSE)</f>
        <v>#N/A</v>
      </c>
      <c r="P4236" s="17">
        <v>1859.64</v>
      </c>
      <c r="Q4236" s="67" t="s">
        <v>25</v>
      </c>
      <c r="R4236" s="67"/>
      <c r="S4236" s="67"/>
    </row>
    <row r="4237" spans="4:19" ht="15">
      <c r="D4237" s="4">
        <v>620109</v>
      </c>
      <c r="E4237" s="38">
        <v>44378</v>
      </c>
      <c r="F4237" s="38">
        <v>44378</v>
      </c>
      <c r="G4237" s="62"/>
      <c r="H4237" s="4">
        <v>3130191</v>
      </c>
      <c r="I4237" s="28" t="s">
        <v>31</v>
      </c>
      <c r="J4237" s="44" t="s">
        <v>1252</v>
      </c>
      <c r="K4237" s="12" t="s">
        <v>36</v>
      </c>
      <c r="L4237" s="8" t="s">
        <v>53</v>
      </c>
      <c r="M4237" s="16">
        <f>SUM_DATA[[#This Row],[TOTAL Cost]]-SUM_DATA[[#This Row],[MATERIAL Cost]]</f>
        <v>1360.43</v>
      </c>
      <c r="N4237" s="16">
        <f>IFERROR(SUM_DATA[[#This Row],[MAT C.]], 0)</f>
        <v>0</v>
      </c>
      <c r="O4237" s="16" t="e">
        <f>VLOOKUP(SUM_DATA[[#This Row],[Work Order]],'[2]MAT DETAIL'!$D:$L,8,FALSE)</f>
        <v>#N/A</v>
      </c>
      <c r="P4237" s="17">
        <v>1360.43</v>
      </c>
      <c r="Q4237" s="67" t="s">
        <v>25</v>
      </c>
      <c r="R4237" s="67"/>
      <c r="S4237" s="67"/>
    </row>
    <row r="4238" spans="4:19" ht="15">
      <c r="D4238" s="4">
        <v>620114</v>
      </c>
      <c r="E4238" s="38">
        <v>44378</v>
      </c>
      <c r="F4238" s="38">
        <v>44378</v>
      </c>
      <c r="G4238" s="62"/>
      <c r="H4238" s="4">
        <v>3130767</v>
      </c>
      <c r="I4238" s="28" t="s">
        <v>31</v>
      </c>
      <c r="J4238" s="44" t="s">
        <v>697</v>
      </c>
      <c r="K4238" s="12" t="s">
        <v>24</v>
      </c>
      <c r="L4238" s="8" t="s">
        <v>24</v>
      </c>
      <c r="M4238" s="16">
        <f>SUM_DATA[[#This Row],[TOTAL Cost]]-SUM_DATA[[#This Row],[MATERIAL Cost]]</f>
        <v>4081.29</v>
      </c>
      <c r="N4238" s="16">
        <f>IFERROR(SUM_DATA[[#This Row],[MAT C.]], 0)</f>
        <v>0</v>
      </c>
      <c r="O4238" s="16" t="e">
        <f>VLOOKUP(SUM_DATA[[#This Row],[Work Order]],'[2]MAT DETAIL'!$D:$L,8,FALSE)</f>
        <v>#N/A</v>
      </c>
      <c r="P4238" s="17">
        <v>4081.29</v>
      </c>
      <c r="Q4238" s="67" t="s">
        <v>25</v>
      </c>
      <c r="R4238" s="67"/>
      <c r="S4238" s="67"/>
    </row>
    <row r="4239" spans="4:19" ht="15">
      <c r="D4239" s="4">
        <v>620117</v>
      </c>
      <c r="E4239" s="38">
        <v>44379</v>
      </c>
      <c r="F4239" s="38">
        <v>44379</v>
      </c>
      <c r="G4239" s="62">
        <v>0.5</v>
      </c>
      <c r="H4239" s="4">
        <v>3132725</v>
      </c>
      <c r="I4239" s="28" t="s">
        <v>26</v>
      </c>
      <c r="J4239" s="44" t="s">
        <v>72</v>
      </c>
      <c r="K4239" s="12" t="s">
        <v>36</v>
      </c>
      <c r="L4239" s="10" t="s">
        <v>37</v>
      </c>
      <c r="M4239" s="16">
        <f>SUM_DATA[[#This Row],[TOTAL Cost]]-SUM_DATA[[#This Row],[MATERIAL Cost]]</f>
        <v>1859.64</v>
      </c>
      <c r="N4239" s="16">
        <f>IFERROR(SUM_DATA[[#This Row],[MAT C.]], 0)</f>
        <v>0</v>
      </c>
      <c r="O4239" s="16" t="e">
        <f>VLOOKUP(SUM_DATA[[#This Row],[Work Order]],'[2]MAT DETAIL'!$D:$L,8,FALSE)</f>
        <v>#N/A</v>
      </c>
      <c r="P4239" s="17">
        <v>1859.64</v>
      </c>
      <c r="Q4239" s="67" t="s">
        <v>25</v>
      </c>
      <c r="R4239" s="67"/>
      <c r="S4239" s="67"/>
    </row>
    <row r="4240" spans="4:19" ht="15">
      <c r="D4240" s="4">
        <v>620104</v>
      </c>
      <c r="E4240" s="38">
        <v>44382</v>
      </c>
      <c r="F4240" s="38">
        <v>44382</v>
      </c>
      <c r="G4240" s="62"/>
      <c r="H4240" s="4">
        <v>3133405</v>
      </c>
      <c r="I4240" s="28" t="s">
        <v>26</v>
      </c>
      <c r="J4240" s="44" t="s">
        <v>27</v>
      </c>
      <c r="K4240" s="12" t="s">
        <v>19</v>
      </c>
      <c r="L4240" s="8" t="s">
        <v>20</v>
      </c>
      <c r="M4240" s="16">
        <f>SUM_DATA[[#This Row],[TOTAL Cost]]-SUM_DATA[[#This Row],[MATERIAL Cost]]</f>
        <v>359570.27</v>
      </c>
      <c r="N4240" s="16">
        <f>IFERROR(SUM_DATA[[#This Row],[MAT C.]], 0)</f>
        <v>90000</v>
      </c>
      <c r="O4240" s="16">
        <f>VLOOKUP(SUM_DATA[[#This Row],[Work Order]],'[2]MAT DETAIL'!$D:$L,8,FALSE)</f>
        <v>90000</v>
      </c>
      <c r="P4240" s="17">
        <v>449570.27</v>
      </c>
      <c r="Q4240" s="67" t="s">
        <v>21</v>
      </c>
      <c r="R4240" s="67"/>
      <c r="S4240" s="67"/>
    </row>
    <row r="4241" spans="4:19" ht="15">
      <c r="D4241" s="4">
        <v>620114</v>
      </c>
      <c r="E4241" s="38">
        <v>44382</v>
      </c>
      <c r="F4241" s="38">
        <v>44382</v>
      </c>
      <c r="G4241" s="62"/>
      <c r="H4241" s="4">
        <v>3133421</v>
      </c>
      <c r="I4241" s="28" t="s">
        <v>31</v>
      </c>
      <c r="J4241" s="79" t="s">
        <v>1253</v>
      </c>
      <c r="K4241" s="12" t="s">
        <v>24</v>
      </c>
      <c r="L4241" s="8" t="s">
        <v>24</v>
      </c>
      <c r="M4241" s="16">
        <f>SUM_DATA[[#This Row],[TOTAL Cost]]-SUM_DATA[[#This Row],[MATERIAL Cost]]</f>
        <v>1360.43</v>
      </c>
      <c r="N4241" s="16">
        <f>IFERROR(SUM_DATA[[#This Row],[MAT C.]], 0)</f>
        <v>0</v>
      </c>
      <c r="O4241" s="16" t="e">
        <f>VLOOKUP(SUM_DATA[[#This Row],[Work Order]],'[2]MAT DETAIL'!$D:$L,8,FALSE)</f>
        <v>#N/A</v>
      </c>
      <c r="P4241" s="17">
        <v>1360.43</v>
      </c>
      <c r="Q4241" s="67" t="s">
        <v>25</v>
      </c>
      <c r="R4241" s="67"/>
      <c r="S4241" s="67"/>
    </row>
    <row r="4242" spans="4:19" ht="15">
      <c r="D4242" s="4">
        <v>620107</v>
      </c>
      <c r="E4242" s="38">
        <v>44382</v>
      </c>
      <c r="F4242" s="38">
        <v>44382</v>
      </c>
      <c r="G4242" s="62"/>
      <c r="H4242" s="4">
        <v>3133432</v>
      </c>
      <c r="I4242" s="28" t="s">
        <v>31</v>
      </c>
      <c r="J4242" s="44" t="s">
        <v>1254</v>
      </c>
      <c r="K4242" s="12" t="s">
        <v>19</v>
      </c>
      <c r="L4242" s="8" t="s">
        <v>311</v>
      </c>
      <c r="M4242" s="16">
        <f>SUM_DATA[[#This Row],[TOTAL Cost]]-SUM_DATA[[#This Row],[MATERIAL Cost]]</f>
        <v>1360.43</v>
      </c>
      <c r="N4242" s="16">
        <f>IFERROR(SUM_DATA[[#This Row],[MAT C.]], 0)</f>
        <v>0</v>
      </c>
      <c r="O4242" s="16" t="e">
        <f>VLOOKUP(SUM_DATA[[#This Row],[Work Order]],'[2]MAT DETAIL'!$D:$L,8,FALSE)</f>
        <v>#N/A</v>
      </c>
      <c r="P4242" s="17">
        <v>1360.43</v>
      </c>
      <c r="Q4242" s="67" t="s">
        <v>25</v>
      </c>
      <c r="R4242" s="67"/>
      <c r="S4242" s="67"/>
    </row>
    <row r="4243" spans="4:19" ht="15">
      <c r="D4243" s="4">
        <v>620106</v>
      </c>
      <c r="E4243" s="38">
        <v>44382</v>
      </c>
      <c r="F4243" s="38">
        <v>44382</v>
      </c>
      <c r="G4243" s="62">
        <v>2.5</v>
      </c>
      <c r="H4243" s="4">
        <v>3133893</v>
      </c>
      <c r="I4243" s="28" t="s">
        <v>26</v>
      </c>
      <c r="J4243" s="44" t="s">
        <v>86</v>
      </c>
      <c r="K4243" s="12" t="s">
        <v>36</v>
      </c>
      <c r="L4243" s="8" t="s">
        <v>47</v>
      </c>
      <c r="M4243" s="16">
        <f>SUM_DATA[[#This Row],[TOTAL Cost]]-SUM_DATA[[#This Row],[MATERIAL Cost]]</f>
        <v>2393.02</v>
      </c>
      <c r="N4243" s="16">
        <f>IFERROR(SUM_DATA[[#This Row],[MAT C.]], 0)</f>
        <v>0</v>
      </c>
      <c r="O4243" s="16" t="e">
        <f>VLOOKUP(SUM_DATA[[#This Row],[Work Order]],'[2]MAT DETAIL'!$D:$L,8,FALSE)</f>
        <v>#N/A</v>
      </c>
      <c r="P4243" s="17">
        <v>2393.02</v>
      </c>
      <c r="Q4243" s="67" t="s">
        <v>25</v>
      </c>
      <c r="R4243" s="67"/>
      <c r="S4243" s="67"/>
    </row>
    <row r="4244" spans="4:19" ht="15">
      <c r="D4244" s="4">
        <v>620105</v>
      </c>
      <c r="E4244" s="38">
        <v>44382</v>
      </c>
      <c r="F4244" s="38">
        <v>44382</v>
      </c>
      <c r="G4244" s="62"/>
      <c r="H4244" s="4">
        <v>3133894</v>
      </c>
      <c r="I4244" s="28" t="s">
        <v>26</v>
      </c>
      <c r="J4244" s="45" t="s">
        <v>1255</v>
      </c>
      <c r="K4244" s="12" t="s">
        <v>82</v>
      </c>
      <c r="L4244" s="8" t="s">
        <v>78</v>
      </c>
      <c r="M4244" s="16">
        <f>SUM_DATA[[#This Row],[TOTAL Cost]]-SUM_DATA[[#This Row],[MATERIAL Cost]]</f>
        <v>0</v>
      </c>
      <c r="N4244" s="16">
        <f>IFERROR(SUM_DATA[[#This Row],[MAT C.]], 0)</f>
        <v>0</v>
      </c>
      <c r="O4244" s="16" t="e">
        <f>VLOOKUP(SUM_DATA[[#This Row],[Work Order]],'[2]MAT DETAIL'!$D:$L,8,FALSE)</f>
        <v>#N/A</v>
      </c>
      <c r="P4244" s="17">
        <v>0</v>
      </c>
      <c r="Q4244" s="67" t="s">
        <v>25</v>
      </c>
      <c r="R4244" s="67"/>
      <c r="S4244" s="67"/>
    </row>
    <row r="4245" spans="4:19" ht="15">
      <c r="D4245" s="4">
        <v>620107</v>
      </c>
      <c r="E4245" s="38">
        <v>44382</v>
      </c>
      <c r="F4245" s="38">
        <v>44382</v>
      </c>
      <c r="G4245" s="62">
        <v>0.67</v>
      </c>
      <c r="H4245" s="4">
        <v>3133896</v>
      </c>
      <c r="I4245" s="28" t="s">
        <v>26</v>
      </c>
      <c r="J4245" s="44" t="s">
        <v>517</v>
      </c>
      <c r="K4245" s="12" t="s">
        <v>67</v>
      </c>
      <c r="L4245" s="8" t="s">
        <v>47</v>
      </c>
      <c r="M4245" s="16">
        <f>SUM_DATA[[#This Row],[TOTAL Cost]]-SUM_DATA[[#This Row],[MATERIAL Cost]]</f>
        <v>650.88</v>
      </c>
      <c r="N4245" s="16">
        <f>IFERROR(SUM_DATA[[#This Row],[MAT C.]], 0)</f>
        <v>0</v>
      </c>
      <c r="O4245" s="16" t="e">
        <f>VLOOKUP(SUM_DATA[[#This Row],[Work Order]],'[2]MAT DETAIL'!$D:$L,8,FALSE)</f>
        <v>#N/A</v>
      </c>
      <c r="P4245" s="17">
        <v>650.88</v>
      </c>
      <c r="Q4245" s="67" t="s">
        <v>25</v>
      </c>
      <c r="R4245" s="67"/>
      <c r="S4245" s="67"/>
    </row>
    <row r="4246" spans="4:19" ht="15">
      <c r="D4246" s="4">
        <v>620122</v>
      </c>
      <c r="E4246" s="38">
        <v>44382</v>
      </c>
      <c r="F4246" s="38">
        <v>44382</v>
      </c>
      <c r="G4246" s="62">
        <v>0.5</v>
      </c>
      <c r="H4246" s="4">
        <v>3133898</v>
      </c>
      <c r="I4246" s="28" t="s">
        <v>26</v>
      </c>
      <c r="J4246" s="44" t="s">
        <v>368</v>
      </c>
      <c r="K4246" s="12" t="s">
        <v>70</v>
      </c>
      <c r="L4246" s="8" t="s">
        <v>71</v>
      </c>
      <c r="M4246" s="16">
        <f>SUM_DATA[[#This Row],[TOTAL Cost]]-SUM_DATA[[#This Row],[MATERIAL Cost]]</f>
        <v>2041.08</v>
      </c>
      <c r="N4246" s="16">
        <f>IFERROR(SUM_DATA[[#This Row],[MAT C.]], 0)</f>
        <v>0</v>
      </c>
      <c r="O4246" s="16" t="e">
        <f>VLOOKUP(SUM_DATA[[#This Row],[Work Order]],'[2]MAT DETAIL'!$D:$L,8,FALSE)</f>
        <v>#N/A</v>
      </c>
      <c r="P4246" s="17">
        <v>2041.08</v>
      </c>
      <c r="Q4246" s="67" t="s">
        <v>25</v>
      </c>
      <c r="R4246" s="67"/>
      <c r="S4246" s="67"/>
    </row>
    <row r="4247" spans="4:19" ht="15">
      <c r="D4247" s="4">
        <v>620107</v>
      </c>
      <c r="E4247" s="38">
        <v>44382</v>
      </c>
      <c r="F4247" s="38">
        <v>44382</v>
      </c>
      <c r="G4247" s="62"/>
      <c r="H4247" s="4">
        <v>3133900</v>
      </c>
      <c r="I4247" s="28" t="s">
        <v>26</v>
      </c>
      <c r="J4247" s="44" t="s">
        <v>241</v>
      </c>
      <c r="K4247" s="12" t="s">
        <v>39</v>
      </c>
      <c r="L4247" s="8" t="s">
        <v>40</v>
      </c>
      <c r="M4247" s="16">
        <f>SUM_DATA[[#This Row],[TOTAL Cost]]-SUM_DATA[[#This Row],[MATERIAL Cost]]</f>
        <v>0</v>
      </c>
      <c r="N4247" s="16">
        <f>IFERROR(SUM_DATA[[#This Row],[MAT C.]], 0)</f>
        <v>0</v>
      </c>
      <c r="O4247" s="16" t="e">
        <f>VLOOKUP(SUM_DATA[[#This Row],[Work Order]],'[2]MAT DETAIL'!$D:$L,8,FALSE)</f>
        <v>#N/A</v>
      </c>
      <c r="P4247" s="17">
        <v>0</v>
      </c>
      <c r="Q4247" s="67" t="s">
        <v>25</v>
      </c>
      <c r="R4247" s="67"/>
      <c r="S4247" s="67"/>
    </row>
    <row r="4248" spans="4:19" ht="15">
      <c r="D4248" s="4">
        <v>620122</v>
      </c>
      <c r="E4248" s="38">
        <v>44382</v>
      </c>
      <c r="F4248" s="38">
        <v>44382</v>
      </c>
      <c r="G4248" s="62">
        <v>29.33</v>
      </c>
      <c r="H4248" s="4">
        <v>3133903</v>
      </c>
      <c r="I4248" s="28" t="s">
        <v>26</v>
      </c>
      <c r="J4248" s="44" t="s">
        <v>1256</v>
      </c>
      <c r="K4248" s="12" t="s">
        <v>76</v>
      </c>
      <c r="L4248" s="12" t="s">
        <v>76</v>
      </c>
      <c r="M4248" s="16">
        <f>SUM_DATA[[#This Row],[TOTAL Cost]]-SUM_DATA[[#This Row],[MATERIAL Cost]]</f>
        <v>5240.16</v>
      </c>
      <c r="N4248" s="16">
        <f>IFERROR(SUM_DATA[[#This Row],[MAT C.]], 0)</f>
        <v>0</v>
      </c>
      <c r="O4248" s="16" t="e">
        <f>VLOOKUP(SUM_DATA[[#This Row],[Work Order]],'[2]MAT DETAIL'!$D:$L,8,FALSE)</f>
        <v>#N/A</v>
      </c>
      <c r="P4248" s="17">
        <v>5240.16</v>
      </c>
      <c r="Q4248" s="67" t="s">
        <v>25</v>
      </c>
      <c r="R4248" s="67"/>
      <c r="S4248" s="67"/>
    </row>
    <row r="4249" spans="4:19" ht="15">
      <c r="D4249" s="19">
        <v>620122</v>
      </c>
      <c r="E4249" s="35">
        <v>44382</v>
      </c>
      <c r="F4249" s="35"/>
      <c r="G4249" s="62"/>
      <c r="H4249" s="19">
        <v>3133903</v>
      </c>
      <c r="I4249" s="28" t="s">
        <v>26</v>
      </c>
      <c r="J4249" s="46" t="s">
        <v>1257</v>
      </c>
      <c r="K4249" s="13" t="s">
        <v>82</v>
      </c>
      <c r="L4249" s="13" t="s">
        <v>78</v>
      </c>
      <c r="M4249" s="16"/>
      <c r="N4249" s="16"/>
      <c r="O4249" s="16"/>
      <c r="P4249" s="16"/>
      <c r="Q4249" s="67" t="s">
        <v>25</v>
      </c>
      <c r="R4249" s="67"/>
      <c r="S4249" s="67"/>
    </row>
    <row r="4250" spans="4:19" ht="15">
      <c r="D4250" s="4">
        <v>620106</v>
      </c>
      <c r="E4250" s="38">
        <v>44382</v>
      </c>
      <c r="F4250" s="38">
        <v>44382</v>
      </c>
      <c r="G4250" s="62">
        <v>2</v>
      </c>
      <c r="H4250" s="4">
        <v>3133904</v>
      </c>
      <c r="I4250" s="28" t="s">
        <v>26</v>
      </c>
      <c r="J4250" s="44" t="s">
        <v>72</v>
      </c>
      <c r="K4250" s="12" t="s">
        <v>36</v>
      </c>
      <c r="L4250" s="14" t="s">
        <v>37</v>
      </c>
      <c r="M4250" s="16">
        <f>SUM_DATA[[#This Row],[TOTAL Cost]]-SUM_DATA[[#This Row],[MATERIAL Cost]]</f>
        <v>1530.81</v>
      </c>
      <c r="N4250" s="16">
        <f>IFERROR(SUM_DATA[[#This Row],[MAT C.]], 0)</f>
        <v>0</v>
      </c>
      <c r="O4250" s="16" t="e">
        <f>VLOOKUP(SUM_DATA[[#This Row],[Work Order]],'[2]MAT DETAIL'!$D:$L,8,FALSE)</f>
        <v>#N/A</v>
      </c>
      <c r="P4250" s="17">
        <v>1530.81</v>
      </c>
      <c r="Q4250" s="67" t="s">
        <v>25</v>
      </c>
      <c r="R4250" s="67"/>
      <c r="S4250" s="67"/>
    </row>
    <row r="4251" spans="4:19" ht="15">
      <c r="D4251" s="4">
        <v>620112</v>
      </c>
      <c r="E4251" s="38">
        <v>44382</v>
      </c>
      <c r="F4251" s="38">
        <v>44382</v>
      </c>
      <c r="G4251" s="62">
        <v>3</v>
      </c>
      <c r="H4251" s="4">
        <v>3133905</v>
      </c>
      <c r="I4251" s="28" t="s">
        <v>26</v>
      </c>
      <c r="J4251" s="44" t="s">
        <v>1258</v>
      </c>
      <c r="K4251" s="12" t="s">
        <v>24</v>
      </c>
      <c r="L4251" s="12" t="s">
        <v>24</v>
      </c>
      <c r="M4251" s="16">
        <f>SUM_DATA[[#This Row],[TOTAL Cost]]-SUM_DATA[[#This Row],[MATERIAL Cost]]</f>
        <v>1530.81</v>
      </c>
      <c r="N4251" s="16">
        <f>IFERROR(SUM_DATA[[#This Row],[MAT C.]], 0)</f>
        <v>0</v>
      </c>
      <c r="O4251" s="16" t="e">
        <f>VLOOKUP(SUM_DATA[[#This Row],[Work Order]],'[2]MAT DETAIL'!$D:$L,8,FALSE)</f>
        <v>#N/A</v>
      </c>
      <c r="P4251" s="17">
        <v>1530.81</v>
      </c>
      <c r="Q4251" s="67" t="s">
        <v>25</v>
      </c>
      <c r="R4251" s="67"/>
      <c r="S4251" s="67"/>
    </row>
    <row r="4252" spans="4:19" ht="15">
      <c r="D4252" s="4">
        <v>620116</v>
      </c>
      <c r="E4252" s="38">
        <v>44382</v>
      </c>
      <c r="F4252" s="38">
        <v>44382</v>
      </c>
      <c r="G4252" s="62"/>
      <c r="H4252" s="4">
        <v>3133907</v>
      </c>
      <c r="I4252" s="28" t="s">
        <v>26</v>
      </c>
      <c r="J4252" s="44" t="s">
        <v>241</v>
      </c>
      <c r="K4252" s="12" t="s">
        <v>39</v>
      </c>
      <c r="L4252" s="8" t="s">
        <v>40</v>
      </c>
      <c r="M4252" s="16">
        <f>SUM_DATA[[#This Row],[TOTAL Cost]]-SUM_DATA[[#This Row],[MATERIAL Cost]]</f>
        <v>0</v>
      </c>
      <c r="N4252" s="16">
        <f>IFERROR(SUM_DATA[[#This Row],[MAT C.]], 0)</f>
        <v>0</v>
      </c>
      <c r="O4252" s="16" t="e">
        <f>VLOOKUP(SUM_DATA[[#This Row],[Work Order]],'[2]MAT DETAIL'!$D:$L,8,FALSE)</f>
        <v>#N/A</v>
      </c>
      <c r="P4252" s="17">
        <v>0</v>
      </c>
      <c r="Q4252" s="67" t="s">
        <v>25</v>
      </c>
      <c r="R4252" s="67"/>
      <c r="S4252" s="67"/>
    </row>
    <row r="4253" spans="4:19" ht="15">
      <c r="D4253" s="4">
        <v>620119</v>
      </c>
      <c r="E4253" s="38">
        <v>44382</v>
      </c>
      <c r="F4253" s="38">
        <v>44382</v>
      </c>
      <c r="G4253" s="62">
        <v>104.5</v>
      </c>
      <c r="H4253" s="4">
        <v>3133909</v>
      </c>
      <c r="I4253" s="28" t="s">
        <v>26</v>
      </c>
      <c r="J4253" s="44" t="s">
        <v>99</v>
      </c>
      <c r="K4253" s="23" t="s">
        <v>36</v>
      </c>
      <c r="L4253" s="84" t="s">
        <v>37</v>
      </c>
      <c r="M4253" s="16">
        <f>SUM_DATA[[#This Row],[TOTAL Cost]]-SUM_DATA[[#This Row],[MATERIAL Cost]]</f>
        <v>5671.9800000000032</v>
      </c>
      <c r="N4253" s="16">
        <f>IFERROR(SUM_DATA[[#This Row],[MAT C.]], 0)</f>
        <v>49600</v>
      </c>
      <c r="O4253" s="16">
        <f>VLOOKUP(SUM_DATA[[#This Row],[Work Order]],'[2]MAT DETAIL'!$D:$L,8,FALSE)</f>
        <v>49600</v>
      </c>
      <c r="P4253" s="17">
        <v>55271.98</v>
      </c>
      <c r="Q4253" s="67" t="s">
        <v>25</v>
      </c>
      <c r="R4253" s="67"/>
      <c r="S4253" s="67"/>
    </row>
    <row r="4254" spans="4:19" ht="15">
      <c r="D4254" s="4">
        <v>620117</v>
      </c>
      <c r="E4254" s="38">
        <v>44382</v>
      </c>
      <c r="F4254" s="38">
        <v>44382</v>
      </c>
      <c r="G4254" s="62"/>
      <c r="H4254" s="4">
        <v>3133910</v>
      </c>
      <c r="I4254" s="28" t="s">
        <v>26</v>
      </c>
      <c r="J4254" s="44" t="s">
        <v>276</v>
      </c>
      <c r="K4254" s="12" t="s">
        <v>67</v>
      </c>
      <c r="L4254" s="8" t="s">
        <v>88</v>
      </c>
      <c r="M4254" s="16">
        <f>SUM_DATA[[#This Row],[TOTAL Cost]]-SUM_DATA[[#This Row],[MATERIAL Cost]]</f>
        <v>0</v>
      </c>
      <c r="N4254" s="16">
        <f>IFERROR(SUM_DATA[[#This Row],[MAT C.]], 0)</f>
        <v>0</v>
      </c>
      <c r="O4254" s="16" t="e">
        <f>VLOOKUP(SUM_DATA[[#This Row],[Work Order]],'[2]MAT DETAIL'!$D:$L,8,FALSE)</f>
        <v>#N/A</v>
      </c>
      <c r="P4254" s="17">
        <v>0</v>
      </c>
      <c r="Q4254" s="67" t="s">
        <v>25</v>
      </c>
      <c r="R4254" s="67"/>
      <c r="S4254" s="67"/>
    </row>
    <row r="4255" spans="4:19" ht="15">
      <c r="D4255" s="4">
        <v>620111</v>
      </c>
      <c r="E4255" s="38">
        <v>44382</v>
      </c>
      <c r="F4255" s="38">
        <v>44382</v>
      </c>
      <c r="G4255" s="62"/>
      <c r="H4255" s="4">
        <v>3133911</v>
      </c>
      <c r="I4255" s="28" t="s">
        <v>26</v>
      </c>
      <c r="J4255" s="44" t="s">
        <v>97</v>
      </c>
      <c r="K4255" s="12" t="s">
        <v>59</v>
      </c>
      <c r="L4255" s="12" t="s">
        <v>98</v>
      </c>
      <c r="M4255" s="16">
        <f>SUM_DATA[[#This Row],[TOTAL Cost]]-SUM_DATA[[#This Row],[MATERIAL Cost]]</f>
        <v>0</v>
      </c>
      <c r="N4255" s="16">
        <f>IFERROR(SUM_DATA[[#This Row],[MAT C.]], 0)</f>
        <v>0</v>
      </c>
      <c r="O4255" s="16" t="e">
        <f>VLOOKUP(SUM_DATA[[#This Row],[Work Order]],'[2]MAT DETAIL'!$D:$L,8,FALSE)</f>
        <v>#N/A</v>
      </c>
      <c r="P4255" s="17">
        <v>0</v>
      </c>
      <c r="Q4255" s="67" t="s">
        <v>25</v>
      </c>
      <c r="R4255" s="67"/>
      <c r="S4255" s="67"/>
    </row>
    <row r="4256" spans="4:19" ht="15">
      <c r="D4256" s="4">
        <v>620112</v>
      </c>
      <c r="E4256" s="38">
        <v>44382</v>
      </c>
      <c r="F4256" s="38">
        <v>44382</v>
      </c>
      <c r="G4256" s="62"/>
      <c r="H4256" s="4">
        <v>3133913</v>
      </c>
      <c r="I4256" s="28" t="s">
        <v>26</v>
      </c>
      <c r="J4256" s="44" t="s">
        <v>1259</v>
      </c>
      <c r="K4256" s="12" t="s">
        <v>33</v>
      </c>
      <c r="L4256" s="12" t="s">
        <v>180</v>
      </c>
      <c r="M4256" s="16">
        <f>SUM_DATA[[#This Row],[TOTAL Cost]]-SUM_DATA[[#This Row],[MATERIAL Cost]]</f>
        <v>0</v>
      </c>
      <c r="N4256" s="16">
        <f>IFERROR(SUM_DATA[[#This Row],[MAT C.]], 0)</f>
        <v>0</v>
      </c>
      <c r="O4256" s="16" t="e">
        <f>VLOOKUP(SUM_DATA[[#This Row],[Work Order]],'[2]MAT DETAIL'!$D:$L,8,FALSE)</f>
        <v>#N/A</v>
      </c>
      <c r="P4256" s="17">
        <v>0</v>
      </c>
      <c r="Q4256" s="67" t="s">
        <v>25</v>
      </c>
      <c r="R4256" s="67"/>
      <c r="S4256" s="67"/>
    </row>
    <row r="4257" spans="4:19" ht="15">
      <c r="D4257" s="4">
        <v>620118</v>
      </c>
      <c r="E4257" s="38">
        <v>44382</v>
      </c>
      <c r="F4257" s="38">
        <v>44382</v>
      </c>
      <c r="G4257" s="62"/>
      <c r="H4257" s="4">
        <v>3133915</v>
      </c>
      <c r="I4257" s="28" t="s">
        <v>26</v>
      </c>
      <c r="J4257" s="44" t="s">
        <v>884</v>
      </c>
      <c r="K4257" s="12" t="s">
        <v>33</v>
      </c>
      <c r="L4257" s="12" t="s">
        <v>39</v>
      </c>
      <c r="M4257" s="16">
        <f>SUM_DATA[[#This Row],[TOTAL Cost]]-SUM_DATA[[#This Row],[MATERIAL Cost]]</f>
        <v>0</v>
      </c>
      <c r="N4257" s="16">
        <f>IFERROR(SUM_DATA[[#This Row],[MAT C.]], 0)</f>
        <v>0</v>
      </c>
      <c r="O4257" s="16" t="e">
        <f>VLOOKUP(SUM_DATA[[#This Row],[Work Order]],'[2]MAT DETAIL'!$D:$L,8,FALSE)</f>
        <v>#N/A</v>
      </c>
      <c r="P4257" s="17">
        <v>0</v>
      </c>
      <c r="Q4257" s="67" t="s">
        <v>25</v>
      </c>
      <c r="R4257" s="67"/>
      <c r="S4257" s="67"/>
    </row>
    <row r="4258" spans="4:19" ht="15">
      <c r="D4258" s="4">
        <v>620117</v>
      </c>
      <c r="E4258" s="38">
        <v>44382</v>
      </c>
      <c r="F4258" s="38">
        <v>44382</v>
      </c>
      <c r="G4258" s="62">
        <v>0.5</v>
      </c>
      <c r="H4258" s="4">
        <v>3133916</v>
      </c>
      <c r="I4258" s="28" t="s">
        <v>26</v>
      </c>
      <c r="J4258" s="44" t="s">
        <v>884</v>
      </c>
      <c r="K4258" s="12" t="s">
        <v>33</v>
      </c>
      <c r="L4258" s="8" t="s">
        <v>39</v>
      </c>
      <c r="M4258" s="16">
        <f>SUM_DATA[[#This Row],[TOTAL Cost]]-SUM_DATA[[#This Row],[MATERIAL Cost]]</f>
        <v>2041.08</v>
      </c>
      <c r="N4258" s="16">
        <f>IFERROR(SUM_DATA[[#This Row],[MAT C.]], 0)</f>
        <v>0</v>
      </c>
      <c r="O4258" s="16" t="e">
        <f>VLOOKUP(SUM_DATA[[#This Row],[Work Order]],'[2]MAT DETAIL'!$D:$L,8,FALSE)</f>
        <v>#N/A</v>
      </c>
      <c r="P4258" s="17">
        <v>2041.08</v>
      </c>
      <c r="Q4258" s="67" t="s">
        <v>25</v>
      </c>
      <c r="R4258" s="67"/>
      <c r="S4258" s="67"/>
    </row>
    <row r="4259" spans="4:19" ht="15">
      <c r="D4259" s="4">
        <v>620105</v>
      </c>
      <c r="E4259" s="38">
        <v>44382</v>
      </c>
      <c r="F4259" s="38">
        <v>44382</v>
      </c>
      <c r="G4259" s="62"/>
      <c r="H4259" s="4">
        <v>3133917</v>
      </c>
      <c r="I4259" s="28" t="s">
        <v>26</v>
      </c>
      <c r="J4259" s="44" t="s">
        <v>241</v>
      </c>
      <c r="K4259" s="12" t="s">
        <v>39</v>
      </c>
      <c r="L4259" s="8" t="s">
        <v>40</v>
      </c>
      <c r="M4259" s="16">
        <f>SUM_DATA[[#This Row],[TOTAL Cost]]-SUM_DATA[[#This Row],[MATERIAL Cost]]</f>
        <v>0</v>
      </c>
      <c r="N4259" s="16">
        <f>IFERROR(SUM_DATA[[#This Row],[MAT C.]], 0)</f>
        <v>0</v>
      </c>
      <c r="O4259" s="16" t="e">
        <f>VLOOKUP(SUM_DATA[[#This Row],[Work Order]],'[2]MAT DETAIL'!$D:$L,8,FALSE)</f>
        <v>#N/A</v>
      </c>
      <c r="P4259" s="17">
        <v>0</v>
      </c>
      <c r="Q4259" s="67" t="s">
        <v>25</v>
      </c>
      <c r="R4259" s="67"/>
      <c r="S4259" s="67"/>
    </row>
    <row r="4260" spans="4:19" ht="15">
      <c r="D4260" s="4">
        <v>620120</v>
      </c>
      <c r="E4260" s="38">
        <v>44382</v>
      </c>
      <c r="F4260" s="38">
        <v>44382</v>
      </c>
      <c r="G4260" s="62">
        <v>0.25</v>
      </c>
      <c r="H4260" s="4">
        <v>3133918</v>
      </c>
      <c r="I4260" s="28" t="s">
        <v>26</v>
      </c>
      <c r="J4260" s="44" t="s">
        <v>99</v>
      </c>
      <c r="K4260" s="23" t="s">
        <v>36</v>
      </c>
      <c r="L4260" s="26" t="s">
        <v>37</v>
      </c>
      <c r="M4260" s="16">
        <f>SUM_DATA[[#This Row],[TOTAL Cost]]-SUM_DATA[[#This Row],[MATERIAL Cost]]</f>
        <v>510.2699999999968</v>
      </c>
      <c r="N4260" s="16">
        <f>IFERROR(SUM_DATA[[#This Row],[MAT C.]], 0)</f>
        <v>65000</v>
      </c>
      <c r="O4260" s="16">
        <f>VLOOKUP(SUM_DATA[[#This Row],[Work Order]],'[2]MAT DETAIL'!$D:$L,8,FALSE)</f>
        <v>65000</v>
      </c>
      <c r="P4260" s="17">
        <v>65510.27</v>
      </c>
      <c r="Q4260" s="67" t="s">
        <v>25</v>
      </c>
      <c r="R4260" s="67"/>
      <c r="S4260" s="67"/>
    </row>
    <row r="4261" spans="4:19" ht="15">
      <c r="D4261" s="19">
        <v>620120</v>
      </c>
      <c r="E4261" s="35">
        <v>44382</v>
      </c>
      <c r="F4261" s="35"/>
      <c r="G4261" s="62">
        <v>0.25</v>
      </c>
      <c r="H4261" s="19">
        <v>3133918</v>
      </c>
      <c r="I4261" s="28" t="s">
        <v>26</v>
      </c>
      <c r="J4261" s="46" t="s">
        <v>884</v>
      </c>
      <c r="K4261" s="14" t="s">
        <v>33</v>
      </c>
      <c r="L4261" s="13" t="s">
        <v>39</v>
      </c>
      <c r="M4261" s="16"/>
      <c r="N4261" s="16"/>
      <c r="O4261" s="16"/>
      <c r="P4261" s="16"/>
      <c r="Q4261" s="67" t="s">
        <v>25</v>
      </c>
      <c r="R4261" s="67"/>
      <c r="S4261" s="67"/>
    </row>
    <row r="4262" spans="4:19" ht="15">
      <c r="D4262" s="4">
        <v>620111</v>
      </c>
      <c r="E4262" s="38">
        <v>44382</v>
      </c>
      <c r="F4262" s="38">
        <v>44382</v>
      </c>
      <c r="G4262" s="62"/>
      <c r="H4262" s="4">
        <v>3133919</v>
      </c>
      <c r="I4262" s="28" t="s">
        <v>26</v>
      </c>
      <c r="J4262" s="44" t="s">
        <v>1260</v>
      </c>
      <c r="K4262" s="12" t="s">
        <v>36</v>
      </c>
      <c r="L4262" s="12" t="s">
        <v>53</v>
      </c>
      <c r="M4262" s="16">
        <f>SUM_DATA[[#This Row],[TOTAL Cost]]-SUM_DATA[[#This Row],[MATERIAL Cost]]</f>
        <v>83665.460000000006</v>
      </c>
      <c r="N4262" s="16">
        <f>IFERROR(SUM_DATA[[#This Row],[MAT C.]], 0)</f>
        <v>28900</v>
      </c>
      <c r="O4262" s="16">
        <f>VLOOKUP(SUM_DATA[[#This Row],[Work Order]],'[2]MAT DETAIL'!$D:$L,8,FALSE)</f>
        <v>28900</v>
      </c>
      <c r="P4262" s="17">
        <v>112565.46</v>
      </c>
      <c r="Q4262" s="67" t="s">
        <v>21</v>
      </c>
      <c r="R4262" s="67"/>
      <c r="S4262" s="67"/>
    </row>
    <row r="4263" spans="4:19" ht="15">
      <c r="D4263" s="4">
        <v>620106</v>
      </c>
      <c r="E4263" s="38">
        <v>44382</v>
      </c>
      <c r="F4263" s="38">
        <v>44382</v>
      </c>
      <c r="G4263" s="62">
        <v>1.5</v>
      </c>
      <c r="H4263" s="4">
        <v>3133920</v>
      </c>
      <c r="I4263" s="28" t="s">
        <v>26</v>
      </c>
      <c r="J4263" s="44" t="s">
        <v>666</v>
      </c>
      <c r="K4263" s="12" t="s">
        <v>67</v>
      </c>
      <c r="L4263" s="12" t="s">
        <v>88</v>
      </c>
      <c r="M4263" s="16">
        <f>SUM_DATA[[#This Row],[TOTAL Cost]]-SUM_DATA[[#This Row],[MATERIAL Cost]]</f>
        <v>1386.51</v>
      </c>
      <c r="N4263" s="16">
        <f>IFERROR(SUM_DATA[[#This Row],[MAT C.]], 0)</f>
        <v>0</v>
      </c>
      <c r="O4263" s="16" t="e">
        <f>VLOOKUP(SUM_DATA[[#This Row],[Work Order]],'[2]MAT DETAIL'!$D:$L,8,FALSE)</f>
        <v>#N/A</v>
      </c>
      <c r="P4263" s="17">
        <v>1386.51</v>
      </c>
      <c r="Q4263" s="67" t="s">
        <v>25</v>
      </c>
      <c r="R4263" s="67"/>
      <c r="S4263" s="67"/>
    </row>
    <row r="4264" spans="4:19" ht="15">
      <c r="D4264" s="4">
        <v>620104</v>
      </c>
      <c r="E4264" s="38">
        <v>44382</v>
      </c>
      <c r="F4264" s="38">
        <v>44382</v>
      </c>
      <c r="G4264" s="62"/>
      <c r="H4264" s="4">
        <v>3133941</v>
      </c>
      <c r="I4264" s="28" t="s">
        <v>26</v>
      </c>
      <c r="J4264" s="44" t="s">
        <v>1261</v>
      </c>
      <c r="K4264" s="12" t="s">
        <v>36</v>
      </c>
      <c r="L4264" s="8" t="s">
        <v>42</v>
      </c>
      <c r="M4264" s="16">
        <f>SUM_DATA[[#This Row],[TOTAL Cost]]-SUM_DATA[[#This Row],[MATERIAL Cost]]</f>
        <v>21010.269999999997</v>
      </c>
      <c r="N4264" s="16">
        <f>IFERROR(SUM_DATA[[#This Row],[MAT C.]], 0)</f>
        <v>24800</v>
      </c>
      <c r="O4264" s="16">
        <f>VLOOKUP(SUM_DATA[[#This Row],[Work Order]],'[2]MAT DETAIL'!$D:$L,8,FALSE)</f>
        <v>24800</v>
      </c>
      <c r="P4264" s="17">
        <v>45810.27</v>
      </c>
      <c r="Q4264" s="67" t="s">
        <v>21</v>
      </c>
      <c r="R4264" s="67"/>
      <c r="S4264" s="67"/>
    </row>
    <row r="4265" spans="4:19" ht="15">
      <c r="D4265" s="4">
        <v>620105</v>
      </c>
      <c r="E4265" s="38">
        <v>44383</v>
      </c>
      <c r="F4265" s="38">
        <v>44383</v>
      </c>
      <c r="G4265" s="62"/>
      <c r="H4265" s="4">
        <v>3134002</v>
      </c>
      <c r="I4265" s="28" t="s">
        <v>26</v>
      </c>
      <c r="J4265" s="44" t="s">
        <v>929</v>
      </c>
      <c r="K4265" s="12" t="s">
        <v>209</v>
      </c>
      <c r="L4265" s="8" t="s">
        <v>209</v>
      </c>
      <c r="M4265" s="16">
        <f>SUM_DATA[[#This Row],[TOTAL Cost]]-SUM_DATA[[#This Row],[MATERIAL Cost]]</f>
        <v>10800</v>
      </c>
      <c r="N4265" s="16">
        <f>IFERROR(SUM_DATA[[#This Row],[MAT C.]], 0)</f>
        <v>0</v>
      </c>
      <c r="O4265" s="16" t="e">
        <f>VLOOKUP(SUM_DATA[[#This Row],[Work Order]],'[2]MAT DETAIL'!$D:$L,8,FALSE)</f>
        <v>#N/A</v>
      </c>
      <c r="P4265" s="17">
        <v>10800</v>
      </c>
      <c r="Q4265" s="67" t="s">
        <v>21</v>
      </c>
      <c r="R4265" s="67"/>
      <c r="S4265" s="67"/>
    </row>
    <row r="4266" spans="4:19" ht="15">
      <c r="D4266" s="4">
        <v>620111</v>
      </c>
      <c r="E4266" s="38">
        <v>44383</v>
      </c>
      <c r="F4266" s="38">
        <v>44383</v>
      </c>
      <c r="G4266" s="62"/>
      <c r="H4266" s="4">
        <v>3134003</v>
      </c>
      <c r="I4266" s="28" t="s">
        <v>26</v>
      </c>
      <c r="J4266" s="44" t="s">
        <v>929</v>
      </c>
      <c r="K4266" s="12" t="s">
        <v>209</v>
      </c>
      <c r="L4266" s="8" t="s">
        <v>209</v>
      </c>
      <c r="M4266" s="16">
        <f>SUM_DATA[[#This Row],[TOTAL Cost]]-SUM_DATA[[#This Row],[MATERIAL Cost]]</f>
        <v>10800</v>
      </c>
      <c r="N4266" s="16">
        <f>IFERROR(SUM_DATA[[#This Row],[MAT C.]], 0)</f>
        <v>0</v>
      </c>
      <c r="O4266" s="16" t="e">
        <f>VLOOKUP(SUM_DATA[[#This Row],[Work Order]],'[2]MAT DETAIL'!$D:$L,8,FALSE)</f>
        <v>#N/A</v>
      </c>
      <c r="P4266" s="17">
        <v>10800</v>
      </c>
      <c r="Q4266" s="67" t="s">
        <v>21</v>
      </c>
      <c r="R4266" s="67"/>
      <c r="S4266" s="67"/>
    </row>
    <row r="4267" spans="4:19" ht="15">
      <c r="D4267" s="4">
        <v>620123</v>
      </c>
      <c r="E4267" s="38">
        <v>44383</v>
      </c>
      <c r="F4267" s="38">
        <v>44383</v>
      </c>
      <c r="G4267" s="62"/>
      <c r="H4267" s="4">
        <v>3134006</v>
      </c>
      <c r="I4267" s="28" t="s">
        <v>26</v>
      </c>
      <c r="J4267" s="44" t="s">
        <v>929</v>
      </c>
      <c r="K4267" s="12" t="s">
        <v>209</v>
      </c>
      <c r="L4267" s="8" t="s">
        <v>209</v>
      </c>
      <c r="M4267" s="16">
        <f>SUM_DATA[[#This Row],[TOTAL Cost]]-SUM_DATA[[#This Row],[MATERIAL Cost]]</f>
        <v>10800</v>
      </c>
      <c r="N4267" s="16">
        <f>IFERROR(SUM_DATA[[#This Row],[MAT C.]], 0)</f>
        <v>0</v>
      </c>
      <c r="O4267" s="16" t="e">
        <f>VLOOKUP(SUM_DATA[[#This Row],[Work Order]],'[2]MAT DETAIL'!$D:$L,8,FALSE)</f>
        <v>#N/A</v>
      </c>
      <c r="P4267" s="17">
        <v>10800</v>
      </c>
      <c r="Q4267" s="67" t="s">
        <v>21</v>
      </c>
      <c r="R4267" s="67"/>
      <c r="S4267" s="67"/>
    </row>
    <row r="4268" spans="4:19" ht="15">
      <c r="D4268" s="4">
        <v>620106</v>
      </c>
      <c r="E4268" s="38">
        <v>44383</v>
      </c>
      <c r="F4268" s="38">
        <v>44383</v>
      </c>
      <c r="G4268" s="62"/>
      <c r="H4268" s="4">
        <v>3134051</v>
      </c>
      <c r="I4268" s="28" t="s">
        <v>26</v>
      </c>
      <c r="J4268" s="44" t="s">
        <v>952</v>
      </c>
      <c r="K4268" s="12" t="s">
        <v>36</v>
      </c>
      <c r="L4268" s="8" t="s">
        <v>42</v>
      </c>
      <c r="M4268" s="16">
        <f>SUM_DATA[[#This Row],[TOTAL Cost]]-SUM_DATA[[#This Row],[MATERIAL Cost]]</f>
        <v>510.2699999999968</v>
      </c>
      <c r="N4268" s="16">
        <f>IFERROR(SUM_DATA[[#This Row],[MAT C.]], 0)</f>
        <v>35000</v>
      </c>
      <c r="O4268" s="16">
        <f>VLOOKUP(SUM_DATA[[#This Row],[Work Order]],'[2]MAT DETAIL'!$D:$L,8,FALSE)</f>
        <v>35000</v>
      </c>
      <c r="P4268" s="17">
        <v>35510.269999999997</v>
      </c>
      <c r="Q4268" s="67" t="s">
        <v>21</v>
      </c>
      <c r="R4268" s="67"/>
      <c r="S4268" s="67"/>
    </row>
    <row r="4269" spans="4:19" ht="15">
      <c r="D4269" s="4">
        <v>620109</v>
      </c>
      <c r="E4269" s="38">
        <v>44383</v>
      </c>
      <c r="F4269" s="38">
        <v>44383</v>
      </c>
      <c r="G4269" s="62"/>
      <c r="H4269" s="4">
        <v>3134054</v>
      </c>
      <c r="I4269" s="28" t="s">
        <v>26</v>
      </c>
      <c r="J4269" s="44" t="s">
        <v>952</v>
      </c>
      <c r="K4269" s="12" t="s">
        <v>36</v>
      </c>
      <c r="L4269" s="12" t="s">
        <v>42</v>
      </c>
      <c r="M4269" s="16">
        <f>SUM_DATA[[#This Row],[TOTAL Cost]]-SUM_DATA[[#This Row],[MATERIAL Cost]]</f>
        <v>510.2699999999968</v>
      </c>
      <c r="N4269" s="16">
        <f>IFERROR(SUM_DATA[[#This Row],[MAT C.]], 0)</f>
        <v>35000</v>
      </c>
      <c r="O4269" s="16">
        <f>VLOOKUP(SUM_DATA[[#This Row],[Work Order]],'[2]MAT DETAIL'!$D:$L,8,FALSE)</f>
        <v>35000</v>
      </c>
      <c r="P4269" s="17">
        <v>35510.269999999997</v>
      </c>
      <c r="Q4269" s="67" t="s">
        <v>21</v>
      </c>
      <c r="R4269" s="67"/>
      <c r="S4269" s="67"/>
    </row>
    <row r="4270" spans="4:19" ht="15">
      <c r="D4270" s="4">
        <v>620113</v>
      </c>
      <c r="E4270" s="38">
        <v>44383</v>
      </c>
      <c r="F4270" s="38">
        <v>44383</v>
      </c>
      <c r="G4270" s="62"/>
      <c r="H4270" s="4">
        <v>3134055</v>
      </c>
      <c r="I4270" s="28" t="s">
        <v>26</v>
      </c>
      <c r="J4270" s="44" t="s">
        <v>952</v>
      </c>
      <c r="K4270" s="12" t="s">
        <v>36</v>
      </c>
      <c r="L4270" s="12" t="s">
        <v>42</v>
      </c>
      <c r="M4270" s="16">
        <f>SUM_DATA[[#This Row],[TOTAL Cost]]-SUM_DATA[[#This Row],[MATERIAL Cost]]</f>
        <v>510.2699999999968</v>
      </c>
      <c r="N4270" s="16">
        <f>IFERROR(SUM_DATA[[#This Row],[MAT C.]], 0)</f>
        <v>35000</v>
      </c>
      <c r="O4270" s="16">
        <f>VLOOKUP(SUM_DATA[[#This Row],[Work Order]],'[2]MAT DETAIL'!$D:$L,8,FALSE)</f>
        <v>35000</v>
      </c>
      <c r="P4270" s="17">
        <v>35510.269999999997</v>
      </c>
      <c r="Q4270" s="67" t="s">
        <v>21</v>
      </c>
      <c r="R4270" s="67"/>
      <c r="S4270" s="67"/>
    </row>
    <row r="4271" spans="4:19" ht="15">
      <c r="D4271" s="4">
        <v>620123</v>
      </c>
      <c r="E4271" s="38">
        <v>44383</v>
      </c>
      <c r="F4271" s="38">
        <v>44383</v>
      </c>
      <c r="G4271" s="62"/>
      <c r="H4271" s="4">
        <v>3134058</v>
      </c>
      <c r="I4271" s="28" t="s">
        <v>26</v>
      </c>
      <c r="J4271" s="44" t="s">
        <v>952</v>
      </c>
      <c r="K4271" s="12" t="s">
        <v>36</v>
      </c>
      <c r="L4271" s="8" t="s">
        <v>42</v>
      </c>
      <c r="M4271" s="16">
        <f>SUM_DATA[[#This Row],[TOTAL Cost]]-SUM_DATA[[#This Row],[MATERIAL Cost]]</f>
        <v>510.2699999999968</v>
      </c>
      <c r="N4271" s="16">
        <f>IFERROR(SUM_DATA[[#This Row],[MAT C.]], 0)</f>
        <v>35000</v>
      </c>
      <c r="O4271" s="16">
        <f>VLOOKUP(SUM_DATA[[#This Row],[Work Order]],'[2]MAT DETAIL'!$D:$L,8,FALSE)</f>
        <v>35000</v>
      </c>
      <c r="P4271" s="17">
        <v>35510.269999999997</v>
      </c>
      <c r="Q4271" s="67" t="s">
        <v>21</v>
      </c>
      <c r="R4271" s="67"/>
      <c r="S4271" s="67"/>
    </row>
    <row r="4272" spans="4:19" ht="15">
      <c r="D4272" s="4">
        <v>620124</v>
      </c>
      <c r="E4272" s="38">
        <v>44383</v>
      </c>
      <c r="F4272" s="38">
        <v>44383</v>
      </c>
      <c r="G4272" s="62"/>
      <c r="H4272" s="4">
        <v>3134061</v>
      </c>
      <c r="I4272" s="28" t="s">
        <v>26</v>
      </c>
      <c r="J4272" s="44" t="s">
        <v>952</v>
      </c>
      <c r="K4272" s="12" t="s">
        <v>36</v>
      </c>
      <c r="L4272" s="12" t="s">
        <v>42</v>
      </c>
      <c r="M4272" s="16">
        <f>SUM_DATA[[#This Row],[TOTAL Cost]]-SUM_DATA[[#This Row],[MATERIAL Cost]]</f>
        <v>510.2699999999968</v>
      </c>
      <c r="N4272" s="16">
        <f>IFERROR(SUM_DATA[[#This Row],[MAT C.]], 0)</f>
        <v>35000</v>
      </c>
      <c r="O4272" s="16">
        <f>VLOOKUP(SUM_DATA[[#This Row],[Work Order]],'[2]MAT DETAIL'!$D:$L,8,FALSE)</f>
        <v>35000</v>
      </c>
      <c r="P4272" s="17">
        <v>35510.269999999997</v>
      </c>
      <c r="Q4272" s="67" t="s">
        <v>21</v>
      </c>
      <c r="R4272" s="67"/>
      <c r="S4272" s="67"/>
    </row>
    <row r="4273" spans="4:19" ht="15">
      <c r="D4273" s="4">
        <v>620122</v>
      </c>
      <c r="E4273" s="38">
        <v>44383</v>
      </c>
      <c r="F4273" s="38">
        <v>44383</v>
      </c>
      <c r="G4273" s="62"/>
      <c r="H4273" s="4">
        <v>3134100</v>
      </c>
      <c r="I4273" s="28" t="s">
        <v>31</v>
      </c>
      <c r="J4273" s="44" t="s">
        <v>109</v>
      </c>
      <c r="K4273" s="12" t="s">
        <v>39</v>
      </c>
      <c r="L4273" s="12" t="s">
        <v>40</v>
      </c>
      <c r="M4273" s="16">
        <f>SUM_DATA[[#This Row],[TOTAL Cost]]-SUM_DATA[[#This Row],[MATERIAL Cost]]</f>
        <v>549.63</v>
      </c>
      <c r="N4273" s="16">
        <f>IFERROR(SUM_DATA[[#This Row],[MAT C.]], 0)</f>
        <v>0</v>
      </c>
      <c r="O4273" s="16" t="e">
        <f>VLOOKUP(SUM_DATA[[#This Row],[Work Order]],'[2]MAT DETAIL'!$D:$L,8,FALSE)</f>
        <v>#N/A</v>
      </c>
      <c r="P4273" s="17">
        <v>549.63</v>
      </c>
      <c r="Q4273" s="67" t="s">
        <v>25</v>
      </c>
      <c r="R4273" s="67"/>
      <c r="S4273" s="67"/>
    </row>
    <row r="4274" spans="4:19" ht="15">
      <c r="D4274" s="4">
        <v>620122</v>
      </c>
      <c r="E4274" s="38">
        <v>44383</v>
      </c>
      <c r="F4274" s="38">
        <v>44383</v>
      </c>
      <c r="G4274" s="62"/>
      <c r="H4274" s="4">
        <v>3134102</v>
      </c>
      <c r="I4274" s="28" t="s">
        <v>31</v>
      </c>
      <c r="J4274" s="44" t="s">
        <v>323</v>
      </c>
      <c r="K4274" s="12" t="s">
        <v>59</v>
      </c>
      <c r="L4274" s="8" t="s">
        <v>60</v>
      </c>
      <c r="M4274" s="16">
        <f>SUM_DATA[[#This Row],[TOTAL Cost]]-SUM_DATA[[#This Row],[MATERIAL Cost]]</f>
        <v>549.63</v>
      </c>
      <c r="N4274" s="16">
        <f>IFERROR(SUM_DATA[[#This Row],[MAT C.]], 0)</f>
        <v>0</v>
      </c>
      <c r="O4274" s="16" t="e">
        <f>VLOOKUP(SUM_DATA[[#This Row],[Work Order]],'[2]MAT DETAIL'!$D:$L,8,FALSE)</f>
        <v>#N/A</v>
      </c>
      <c r="P4274" s="17">
        <v>549.63</v>
      </c>
      <c r="Q4274" s="67" t="s">
        <v>25</v>
      </c>
      <c r="R4274" s="67"/>
      <c r="S4274" s="67"/>
    </row>
    <row r="4275" spans="4:19" ht="15">
      <c r="D4275" s="4">
        <v>620119</v>
      </c>
      <c r="E4275" s="38">
        <v>44383</v>
      </c>
      <c r="F4275" s="38">
        <v>44383</v>
      </c>
      <c r="G4275" s="62"/>
      <c r="H4275" s="4">
        <v>3134179</v>
      </c>
      <c r="I4275" s="28" t="s">
        <v>31</v>
      </c>
      <c r="J4275" s="44" t="s">
        <v>323</v>
      </c>
      <c r="K4275" s="12" t="s">
        <v>59</v>
      </c>
      <c r="L4275" s="12" t="s">
        <v>60</v>
      </c>
      <c r="M4275" s="16">
        <f>SUM_DATA[[#This Row],[TOTAL Cost]]-SUM_DATA[[#This Row],[MATERIAL Cost]]</f>
        <v>4603.63</v>
      </c>
      <c r="N4275" s="16">
        <f>IFERROR(SUM_DATA[[#This Row],[MAT C.]], 0)</f>
        <v>0</v>
      </c>
      <c r="O4275" s="16" t="e">
        <f>VLOOKUP(SUM_DATA[[#This Row],[Work Order]],'[2]MAT DETAIL'!$D:$L,8,FALSE)</f>
        <v>#N/A</v>
      </c>
      <c r="P4275" s="17">
        <v>4603.63</v>
      </c>
      <c r="Q4275" s="67" t="s">
        <v>25</v>
      </c>
      <c r="R4275" s="67"/>
      <c r="S4275" s="67"/>
    </row>
    <row r="4276" spans="4:19" ht="15">
      <c r="D4276" s="4">
        <v>620106</v>
      </c>
      <c r="E4276" s="38">
        <v>44383</v>
      </c>
      <c r="F4276" s="38">
        <v>44386</v>
      </c>
      <c r="G4276" s="62"/>
      <c r="H4276" s="4">
        <v>3134247</v>
      </c>
      <c r="I4276" s="28" t="s">
        <v>26</v>
      </c>
      <c r="J4276" s="44" t="s">
        <v>1262</v>
      </c>
      <c r="K4276" s="12" t="s">
        <v>36</v>
      </c>
      <c r="L4276" s="8" t="s">
        <v>42</v>
      </c>
      <c r="M4276" s="16">
        <f>SUM_DATA[[#This Row],[TOTAL Cost]]-SUM_DATA[[#This Row],[MATERIAL Cost]]</f>
        <v>462.16999999992549</v>
      </c>
      <c r="N4276" s="16">
        <f>IFERROR(SUM_DATA[[#This Row],[MAT C.]], 0)</f>
        <v>2464480</v>
      </c>
      <c r="O4276" s="16">
        <f>VLOOKUP(SUM_DATA[[#This Row],[Work Order]],'[2]MAT DETAIL'!$D:$L,8,FALSE)</f>
        <v>2464480</v>
      </c>
      <c r="P4276" s="17">
        <v>2464942.17</v>
      </c>
      <c r="Q4276" s="67" t="s">
        <v>21</v>
      </c>
      <c r="R4276" s="67"/>
      <c r="S4276" s="67"/>
    </row>
    <row r="4277" spans="4:19" ht="15">
      <c r="D4277" s="4">
        <v>620109</v>
      </c>
      <c r="E4277" s="38">
        <v>44383</v>
      </c>
      <c r="F4277" s="38">
        <v>44386</v>
      </c>
      <c r="G4277" s="62"/>
      <c r="H4277" s="4">
        <v>3134248</v>
      </c>
      <c r="I4277" s="28" t="s">
        <v>26</v>
      </c>
      <c r="J4277" s="44" t="s">
        <v>1262</v>
      </c>
      <c r="K4277" s="12" t="s">
        <v>36</v>
      </c>
      <c r="L4277" s="8" t="s">
        <v>42</v>
      </c>
      <c r="M4277" s="16">
        <f>SUM_DATA[[#This Row],[TOTAL Cost]]-SUM_DATA[[#This Row],[MATERIAL Cost]]</f>
        <v>462.16999999992549</v>
      </c>
      <c r="N4277" s="16">
        <f>IFERROR(SUM_DATA[[#This Row],[MAT C.]], 0)</f>
        <v>2299560</v>
      </c>
      <c r="O4277" s="16">
        <f>VLOOKUP(SUM_DATA[[#This Row],[Work Order]],'[2]MAT DETAIL'!$D:$L,8,FALSE)</f>
        <v>2299560</v>
      </c>
      <c r="P4277" s="17">
        <v>2300022.17</v>
      </c>
      <c r="Q4277" s="67" t="s">
        <v>21</v>
      </c>
      <c r="R4277" s="67"/>
      <c r="S4277" s="67"/>
    </row>
    <row r="4278" spans="4:19" ht="15">
      <c r="D4278" s="4">
        <v>620113</v>
      </c>
      <c r="E4278" s="38">
        <v>44383</v>
      </c>
      <c r="F4278" s="38">
        <v>44386</v>
      </c>
      <c r="G4278" s="62"/>
      <c r="H4278" s="4">
        <v>3134249</v>
      </c>
      <c r="I4278" s="28" t="s">
        <v>26</v>
      </c>
      <c r="J4278" s="44" t="s">
        <v>1262</v>
      </c>
      <c r="K4278" s="12" t="s">
        <v>36</v>
      </c>
      <c r="L4278" s="12" t="s">
        <v>42</v>
      </c>
      <c r="M4278" s="16">
        <f>SUM_DATA[[#This Row],[TOTAL Cost]]-SUM_DATA[[#This Row],[MATERIAL Cost]]</f>
        <v>462.16999999992549</v>
      </c>
      <c r="N4278" s="16">
        <f>IFERROR(SUM_DATA[[#This Row],[MAT C.]], 0)</f>
        <v>2299560</v>
      </c>
      <c r="O4278" s="16">
        <f>VLOOKUP(SUM_DATA[[#This Row],[Work Order]],'[2]MAT DETAIL'!$D:$L,8,FALSE)</f>
        <v>2299560</v>
      </c>
      <c r="P4278" s="17">
        <v>2300022.17</v>
      </c>
      <c r="Q4278" s="67" t="s">
        <v>21</v>
      </c>
      <c r="R4278" s="67"/>
      <c r="S4278" s="67"/>
    </row>
    <row r="4279" spans="4:19" ht="15">
      <c r="D4279" s="4">
        <v>620122</v>
      </c>
      <c r="E4279" s="38">
        <v>44383</v>
      </c>
      <c r="F4279" s="38">
        <v>44386</v>
      </c>
      <c r="G4279" s="62"/>
      <c r="H4279" s="4">
        <v>3134250</v>
      </c>
      <c r="I4279" s="28" t="s">
        <v>26</v>
      </c>
      <c r="J4279" s="44" t="s">
        <v>1262</v>
      </c>
      <c r="K4279" s="12" t="s">
        <v>36</v>
      </c>
      <c r="L4279" s="12" t="s">
        <v>42</v>
      </c>
      <c r="M4279" s="16">
        <f>SUM_DATA[[#This Row],[TOTAL Cost]]-SUM_DATA[[#This Row],[MATERIAL Cost]]</f>
        <v>462.17000000004191</v>
      </c>
      <c r="N4279" s="16">
        <f>IFERROR(SUM_DATA[[#This Row],[MAT C.]], 0)</f>
        <v>718200</v>
      </c>
      <c r="O4279" s="16">
        <f>VLOOKUP(SUM_DATA[[#This Row],[Work Order]],'[2]MAT DETAIL'!$D:$L,8,FALSE)</f>
        <v>718200</v>
      </c>
      <c r="P4279" s="17">
        <v>718662.17</v>
      </c>
      <c r="Q4279" s="67" t="s">
        <v>21</v>
      </c>
      <c r="R4279" s="67"/>
      <c r="S4279" s="67"/>
    </row>
    <row r="4280" spans="4:19" ht="15">
      <c r="D4280" s="4">
        <v>620123</v>
      </c>
      <c r="E4280" s="38">
        <v>44383</v>
      </c>
      <c r="F4280" s="38">
        <v>44386</v>
      </c>
      <c r="G4280" s="62"/>
      <c r="H4280" s="4">
        <v>3134251</v>
      </c>
      <c r="I4280" s="28" t="s">
        <v>26</v>
      </c>
      <c r="J4280" s="79" t="s">
        <v>1262</v>
      </c>
      <c r="K4280" s="12" t="s">
        <v>36</v>
      </c>
      <c r="L4280" s="8" t="s">
        <v>42</v>
      </c>
      <c r="M4280" s="16">
        <f>SUM_DATA[[#This Row],[TOTAL Cost]]-SUM_DATA[[#This Row],[MATERIAL Cost]]</f>
        <v>462.17000000004191</v>
      </c>
      <c r="N4280" s="16">
        <f>IFERROR(SUM_DATA[[#This Row],[MAT C.]], 0)</f>
        <v>718200</v>
      </c>
      <c r="O4280" s="16">
        <f>VLOOKUP(SUM_DATA[[#This Row],[Work Order]],'[2]MAT DETAIL'!$D:$L,8,FALSE)</f>
        <v>718200</v>
      </c>
      <c r="P4280" s="17">
        <v>718662.17</v>
      </c>
      <c r="Q4280" s="67" t="s">
        <v>21</v>
      </c>
      <c r="R4280" s="67"/>
      <c r="S4280" s="67"/>
    </row>
    <row r="4281" spans="4:19" ht="15">
      <c r="D4281" s="4">
        <v>620120</v>
      </c>
      <c r="E4281" s="38">
        <v>44384</v>
      </c>
      <c r="F4281" s="38">
        <v>44384</v>
      </c>
      <c r="G4281" s="62">
        <v>0.5</v>
      </c>
      <c r="H4281" s="4">
        <v>3134361</v>
      </c>
      <c r="I4281" s="28" t="s">
        <v>26</v>
      </c>
      <c r="J4281" s="44" t="s">
        <v>884</v>
      </c>
      <c r="K4281" s="12" t="s">
        <v>33</v>
      </c>
      <c r="L4281" s="12" t="s">
        <v>39</v>
      </c>
      <c r="M4281" s="16">
        <f>SUM_DATA[[#This Row],[TOTAL Cost]]-SUM_DATA[[#This Row],[MATERIAL Cost]]</f>
        <v>2041.08</v>
      </c>
      <c r="N4281" s="16">
        <f>IFERROR(SUM_DATA[[#This Row],[MAT C.]], 0)</f>
        <v>0</v>
      </c>
      <c r="O4281" s="16" t="e">
        <f>VLOOKUP(SUM_DATA[[#This Row],[Work Order]],'[2]MAT DETAIL'!$D:$L,8,FALSE)</f>
        <v>#N/A</v>
      </c>
      <c r="P4281" s="17">
        <v>2041.08</v>
      </c>
      <c r="Q4281" s="67" t="s">
        <v>25</v>
      </c>
      <c r="R4281" s="67"/>
      <c r="S4281" s="67"/>
    </row>
    <row r="4282" spans="4:19" ht="15">
      <c r="D4282" s="4">
        <v>620117</v>
      </c>
      <c r="E4282" s="38">
        <v>44384</v>
      </c>
      <c r="F4282" s="38">
        <v>44384</v>
      </c>
      <c r="G4282" s="62">
        <v>0.5</v>
      </c>
      <c r="H4282" s="4">
        <v>3134364</v>
      </c>
      <c r="I4282" s="28" t="s">
        <v>26</v>
      </c>
      <c r="J4282" s="44" t="s">
        <v>281</v>
      </c>
      <c r="K4282" s="12" t="s">
        <v>59</v>
      </c>
      <c r="L4282" s="8" t="s">
        <v>98</v>
      </c>
      <c r="M4282" s="16">
        <f>SUM_DATA[[#This Row],[TOTAL Cost]]-SUM_DATA[[#This Row],[MATERIAL Cost]]</f>
        <v>2041.08</v>
      </c>
      <c r="N4282" s="16">
        <f>IFERROR(SUM_DATA[[#This Row],[MAT C.]], 0)</f>
        <v>0</v>
      </c>
      <c r="O4282" s="16" t="e">
        <f>VLOOKUP(SUM_DATA[[#This Row],[Work Order]],'[2]MAT DETAIL'!$D:$L,8,FALSE)</f>
        <v>#N/A</v>
      </c>
      <c r="P4282" s="17">
        <v>2041.08</v>
      </c>
      <c r="Q4282" s="67" t="s">
        <v>25</v>
      </c>
      <c r="R4282" s="67"/>
      <c r="S4282" s="67"/>
    </row>
    <row r="4283" spans="4:19" ht="15">
      <c r="D4283" s="4">
        <v>620116</v>
      </c>
      <c r="E4283" s="38">
        <v>44384</v>
      </c>
      <c r="F4283" s="38">
        <v>44384</v>
      </c>
      <c r="G4283" s="62">
        <v>0.5</v>
      </c>
      <c r="H4283" s="4">
        <v>3134365</v>
      </c>
      <c r="I4283" s="28" t="s">
        <v>26</v>
      </c>
      <c r="J4283" s="44" t="s">
        <v>77</v>
      </c>
      <c r="K4283" s="12" t="s">
        <v>78</v>
      </c>
      <c r="L4283" s="8" t="s">
        <v>79</v>
      </c>
      <c r="M4283" s="16">
        <f>SUM_DATA[[#This Row],[TOTAL Cost]]-SUM_DATA[[#This Row],[MATERIAL Cost]]</f>
        <v>2041.08</v>
      </c>
      <c r="N4283" s="16">
        <f>IFERROR(SUM_DATA[[#This Row],[MAT C.]], 0)</f>
        <v>0</v>
      </c>
      <c r="O4283" s="16" t="e">
        <f>VLOOKUP(SUM_DATA[[#This Row],[Work Order]],'[2]MAT DETAIL'!$D:$L,8,FALSE)</f>
        <v>#N/A</v>
      </c>
      <c r="P4283" s="17">
        <v>2041.08</v>
      </c>
      <c r="Q4283" s="67" t="s">
        <v>25</v>
      </c>
      <c r="R4283" s="67"/>
      <c r="S4283" s="67"/>
    </row>
    <row r="4284" spans="4:19" ht="15">
      <c r="D4284" s="19">
        <v>620116</v>
      </c>
      <c r="E4284" s="35">
        <v>44384</v>
      </c>
      <c r="F4284" s="35"/>
      <c r="G4284" s="62"/>
      <c r="H4284" s="19">
        <v>3134365</v>
      </c>
      <c r="I4284" s="28" t="s">
        <v>26</v>
      </c>
      <c r="J4284" s="46" t="s">
        <v>139</v>
      </c>
      <c r="K4284" s="13" t="s">
        <v>82</v>
      </c>
      <c r="L4284" s="8" t="s">
        <v>140</v>
      </c>
      <c r="M4284" s="16"/>
      <c r="N4284" s="16"/>
      <c r="O4284" s="16"/>
      <c r="P4284" s="16"/>
      <c r="Q4284" s="67" t="s">
        <v>25</v>
      </c>
      <c r="R4284" s="67"/>
      <c r="S4284" s="67"/>
    </row>
    <row r="4285" spans="4:19" ht="15">
      <c r="D4285" s="4">
        <v>620104</v>
      </c>
      <c r="E4285" s="38">
        <v>44384</v>
      </c>
      <c r="F4285" s="38">
        <v>44384</v>
      </c>
      <c r="G4285" s="62"/>
      <c r="H4285" s="4">
        <v>3134469</v>
      </c>
      <c r="I4285" s="28" t="s">
        <v>31</v>
      </c>
      <c r="J4285" s="44" t="s">
        <v>1263</v>
      </c>
      <c r="K4285" s="12" t="s">
        <v>36</v>
      </c>
      <c r="L4285" s="8" t="s">
        <v>53</v>
      </c>
      <c r="M4285" s="16">
        <f>SUM_DATA[[#This Row],[TOTAL Cost]]-SUM_DATA[[#This Row],[MATERIAL Cost]]</f>
        <v>1360.43</v>
      </c>
      <c r="N4285" s="16">
        <f>IFERROR(SUM_DATA[[#This Row],[MAT C.]], 0)</f>
        <v>0</v>
      </c>
      <c r="O4285" s="16" t="e">
        <f>VLOOKUP(SUM_DATA[[#This Row],[Work Order]],'[2]MAT DETAIL'!$D:$L,8,FALSE)</f>
        <v>#N/A</v>
      </c>
      <c r="P4285" s="17">
        <v>1360.43</v>
      </c>
      <c r="Q4285" s="67" t="s">
        <v>25</v>
      </c>
      <c r="R4285" s="67"/>
      <c r="S4285" s="67"/>
    </row>
    <row r="4286" spans="4:19" ht="15">
      <c r="D4286" s="4">
        <v>620107</v>
      </c>
      <c r="E4286" s="38">
        <v>44384</v>
      </c>
      <c r="F4286" s="38">
        <v>44384</v>
      </c>
      <c r="G4286" s="62"/>
      <c r="H4286" s="4">
        <v>3134491</v>
      </c>
      <c r="I4286" s="28" t="s">
        <v>31</v>
      </c>
      <c r="J4286" s="44" t="s">
        <v>109</v>
      </c>
      <c r="K4286" s="12" t="s">
        <v>39</v>
      </c>
      <c r="L4286" s="8" t="s">
        <v>40</v>
      </c>
      <c r="M4286" s="16">
        <f>SUM_DATA[[#This Row],[TOTAL Cost]]-SUM_DATA[[#This Row],[MATERIAL Cost]]</f>
        <v>1360.43</v>
      </c>
      <c r="N4286" s="16">
        <f>IFERROR(SUM_DATA[[#This Row],[MAT C.]], 0)</f>
        <v>0</v>
      </c>
      <c r="O4286" s="16" t="e">
        <f>VLOOKUP(SUM_DATA[[#This Row],[Work Order]],'[2]MAT DETAIL'!$D:$L,8,FALSE)</f>
        <v>#N/A</v>
      </c>
      <c r="P4286" s="17">
        <v>1360.43</v>
      </c>
      <c r="Q4286" s="67" t="s">
        <v>25</v>
      </c>
      <c r="R4286" s="67"/>
      <c r="S4286" s="67"/>
    </row>
    <row r="4287" spans="4:19" ht="15">
      <c r="D4287" s="4">
        <v>620119</v>
      </c>
      <c r="E4287" s="38">
        <v>44385</v>
      </c>
      <c r="F4287" s="38">
        <v>44385</v>
      </c>
      <c r="G4287" s="62"/>
      <c r="H4287" s="4">
        <v>3134926</v>
      </c>
      <c r="I4287" s="28" t="s">
        <v>31</v>
      </c>
      <c r="J4287" s="44" t="s">
        <v>432</v>
      </c>
      <c r="K4287" s="12" t="s">
        <v>70</v>
      </c>
      <c r="L4287" s="12" t="s">
        <v>39</v>
      </c>
      <c r="M4287" s="16">
        <f>SUM_DATA[[#This Row],[TOTAL Cost]]-SUM_DATA[[#This Row],[MATERIAL Cost]]</f>
        <v>8503.26</v>
      </c>
      <c r="N4287" s="16">
        <f>IFERROR(SUM_DATA[[#This Row],[MAT C.]], 0)</f>
        <v>0</v>
      </c>
      <c r="O4287" s="16" t="e">
        <f>VLOOKUP(SUM_DATA[[#This Row],[Work Order]],'[2]MAT DETAIL'!$D:$L,8,FALSE)</f>
        <v>#N/A</v>
      </c>
      <c r="P4287" s="17">
        <v>8503.26</v>
      </c>
      <c r="Q4287" s="67" t="s">
        <v>25</v>
      </c>
      <c r="R4287" s="67"/>
      <c r="S4287" s="67"/>
    </row>
    <row r="4288" spans="4:19" ht="15">
      <c r="D4288" s="4">
        <v>620119</v>
      </c>
      <c r="E4288" s="38">
        <v>44385</v>
      </c>
      <c r="F4288" s="38">
        <v>44385</v>
      </c>
      <c r="G4288" s="62"/>
      <c r="H4288" s="4">
        <v>3134929</v>
      </c>
      <c r="I4288" s="28" t="s">
        <v>31</v>
      </c>
      <c r="J4288" s="44" t="s">
        <v>364</v>
      </c>
      <c r="K4288" s="12" t="s">
        <v>70</v>
      </c>
      <c r="L4288" s="8" t="s">
        <v>39</v>
      </c>
      <c r="M4288" s="16">
        <f>SUM_DATA[[#This Row],[TOTAL Cost]]-SUM_DATA[[#This Row],[MATERIAL Cost]]</f>
        <v>1832.9199999999983</v>
      </c>
      <c r="N4288" s="16">
        <f>IFERROR(SUM_DATA[[#This Row],[MAT C.]], 0)</f>
        <v>26480</v>
      </c>
      <c r="O4288" s="16">
        <f>VLOOKUP(SUM_DATA[[#This Row],[Work Order]],'[2]MAT DETAIL'!$D:$L,8,FALSE)</f>
        <v>26480</v>
      </c>
      <c r="P4288" s="17">
        <v>28312.92</v>
      </c>
      <c r="Q4288" s="67" t="s">
        <v>25</v>
      </c>
      <c r="R4288" s="67"/>
      <c r="S4288" s="67"/>
    </row>
    <row r="4289" spans="4:19" ht="15">
      <c r="D4289" s="4">
        <v>620119</v>
      </c>
      <c r="E4289" s="38">
        <v>44385</v>
      </c>
      <c r="F4289" s="38">
        <v>44386</v>
      </c>
      <c r="G4289" s="62"/>
      <c r="H4289" s="4">
        <v>3135007</v>
      </c>
      <c r="I4289" s="28" t="s">
        <v>31</v>
      </c>
      <c r="J4289" s="44" t="s">
        <v>1264</v>
      </c>
      <c r="K4289" s="12" t="s">
        <v>33</v>
      </c>
      <c r="L4289" s="8" t="s">
        <v>34</v>
      </c>
      <c r="M4289" s="16">
        <f>SUM_DATA[[#This Row],[TOTAL Cost]]-SUM_DATA[[#This Row],[MATERIAL Cost]]</f>
        <v>2982.03</v>
      </c>
      <c r="N4289" s="16">
        <f>IFERROR(SUM_DATA[[#This Row],[MAT C.]], 0)</f>
        <v>0</v>
      </c>
      <c r="O4289" s="16" t="e">
        <f>VLOOKUP(SUM_DATA[[#This Row],[Work Order]],'[2]MAT DETAIL'!$D:$L,8,FALSE)</f>
        <v>#N/A</v>
      </c>
      <c r="P4289" s="17">
        <v>2982.03</v>
      </c>
      <c r="Q4289" s="67" t="s">
        <v>25</v>
      </c>
      <c r="R4289" s="67"/>
      <c r="S4289" s="67"/>
    </row>
    <row r="4290" spans="4:19" ht="15">
      <c r="D4290" s="4">
        <v>620114</v>
      </c>
      <c r="E4290" s="38">
        <v>44386</v>
      </c>
      <c r="F4290" s="38">
        <v>44386</v>
      </c>
      <c r="G4290" s="62"/>
      <c r="H4290" s="4">
        <v>3137665</v>
      </c>
      <c r="I4290" s="28" t="s">
        <v>26</v>
      </c>
      <c r="J4290" s="44" t="s">
        <v>45</v>
      </c>
      <c r="K4290" s="12" t="s">
        <v>39</v>
      </c>
      <c r="L4290" s="8" t="s">
        <v>40</v>
      </c>
      <c r="M4290" s="16">
        <f>SUM_DATA[[#This Row],[TOTAL Cost]]-SUM_DATA[[#This Row],[MATERIAL Cost]]</f>
        <v>27840</v>
      </c>
      <c r="N4290" s="16">
        <f>IFERROR(SUM_DATA[[#This Row],[MAT C.]], 0)</f>
        <v>0</v>
      </c>
      <c r="O4290" s="16" t="e">
        <f>VLOOKUP(SUM_DATA[[#This Row],[Work Order]],'[2]MAT DETAIL'!$D:$L,8,FALSE)</f>
        <v>#N/A</v>
      </c>
      <c r="P4290" s="17">
        <v>27840</v>
      </c>
      <c r="Q4290" s="67" t="s">
        <v>21</v>
      </c>
      <c r="R4290" s="67"/>
      <c r="S4290" s="67"/>
    </row>
    <row r="4291" spans="4:19" ht="15">
      <c r="D4291" s="4">
        <v>620111</v>
      </c>
      <c r="E4291" s="38">
        <v>44386</v>
      </c>
      <c r="F4291" s="38">
        <v>44386</v>
      </c>
      <c r="G4291" s="62"/>
      <c r="H4291" s="4">
        <v>3137673</v>
      </c>
      <c r="I4291" s="28" t="s">
        <v>26</v>
      </c>
      <c r="J4291" s="44" t="s">
        <v>45</v>
      </c>
      <c r="K4291" s="12" t="s">
        <v>39</v>
      </c>
      <c r="L4291" s="8" t="s">
        <v>40</v>
      </c>
      <c r="M4291" s="16">
        <f>SUM_DATA[[#This Row],[TOTAL Cost]]-SUM_DATA[[#This Row],[MATERIAL Cost]]</f>
        <v>11070</v>
      </c>
      <c r="N4291" s="16">
        <f>IFERROR(SUM_DATA[[#This Row],[MAT C.]], 0)</f>
        <v>0</v>
      </c>
      <c r="O4291" s="16" t="e">
        <f>VLOOKUP(SUM_DATA[[#This Row],[Work Order]],'[2]MAT DETAIL'!$D:$L,8,FALSE)</f>
        <v>#N/A</v>
      </c>
      <c r="P4291" s="17">
        <v>11070</v>
      </c>
      <c r="Q4291" s="67" t="s">
        <v>21</v>
      </c>
      <c r="R4291" s="67"/>
      <c r="S4291" s="67"/>
    </row>
    <row r="4292" spans="4:19" ht="15">
      <c r="D4292" s="4">
        <v>620104</v>
      </c>
      <c r="E4292" s="38">
        <v>44386</v>
      </c>
      <c r="F4292" s="38">
        <v>44386</v>
      </c>
      <c r="G4292" s="62"/>
      <c r="H4292" s="4">
        <v>3137718</v>
      </c>
      <c r="I4292" s="28" t="s">
        <v>26</v>
      </c>
      <c r="J4292" s="45" t="s">
        <v>1265</v>
      </c>
      <c r="K4292" s="12" t="s">
        <v>59</v>
      </c>
      <c r="L4292" s="12" t="s">
        <v>533</v>
      </c>
      <c r="M4292" s="16">
        <f>SUM_DATA[[#This Row],[TOTAL Cost]]-SUM_DATA[[#This Row],[MATERIAL Cost]]</f>
        <v>160510.27000000002</v>
      </c>
      <c r="N4292" s="16">
        <f>IFERROR(SUM_DATA[[#This Row],[MAT C.]], 0)</f>
        <v>160000</v>
      </c>
      <c r="O4292" s="16">
        <f>VLOOKUP(SUM_DATA[[#This Row],[Work Order]],'[2]MAT DETAIL'!$D:$L,8,FALSE)</f>
        <v>160000</v>
      </c>
      <c r="P4292" s="17">
        <v>320510.27</v>
      </c>
      <c r="Q4292" s="67" t="s">
        <v>21</v>
      </c>
      <c r="R4292" s="67"/>
      <c r="S4292" s="67"/>
    </row>
    <row r="4293" spans="4:19" ht="15">
      <c r="D4293" s="4">
        <v>620120</v>
      </c>
      <c r="E4293" s="38">
        <v>44386</v>
      </c>
      <c r="F4293" s="38">
        <v>44386</v>
      </c>
      <c r="G4293" s="62"/>
      <c r="H4293" s="4">
        <v>3137796</v>
      </c>
      <c r="I4293" s="28" t="s">
        <v>26</v>
      </c>
      <c r="J4293" s="44" t="s">
        <v>1266</v>
      </c>
      <c r="K4293" s="12" t="s">
        <v>36</v>
      </c>
      <c r="L4293" s="8" t="s">
        <v>53</v>
      </c>
      <c r="M4293" s="16">
        <f>SUM_DATA[[#This Row],[TOTAL Cost]]-SUM_DATA[[#This Row],[MATERIAL Cost]]</f>
        <v>0</v>
      </c>
      <c r="N4293" s="16">
        <f>IFERROR(SUM_DATA[[#This Row],[MAT C.]], 0)</f>
        <v>0</v>
      </c>
      <c r="O4293" s="16" t="e">
        <f>VLOOKUP(SUM_DATA[[#This Row],[Work Order]],'[2]MAT DETAIL'!$D:$L,8,FALSE)</f>
        <v>#N/A</v>
      </c>
      <c r="P4293" s="17">
        <v>0</v>
      </c>
      <c r="Q4293" s="67" t="s">
        <v>25</v>
      </c>
      <c r="R4293" s="67"/>
      <c r="S4293" s="67"/>
    </row>
    <row r="4294" spans="4:19" ht="15">
      <c r="D4294" s="4">
        <v>620107</v>
      </c>
      <c r="E4294" s="38">
        <v>44386</v>
      </c>
      <c r="F4294" s="38">
        <v>44386</v>
      </c>
      <c r="G4294" s="62">
        <v>0.41</v>
      </c>
      <c r="H4294" s="4">
        <v>3137798</v>
      </c>
      <c r="I4294" s="28" t="s">
        <v>26</v>
      </c>
      <c r="J4294" s="44" t="s">
        <v>92</v>
      </c>
      <c r="K4294" s="8" t="s">
        <v>36</v>
      </c>
      <c r="L4294" s="8" t="s">
        <v>93</v>
      </c>
      <c r="M4294" s="16">
        <f>SUM_DATA[[#This Row],[TOTAL Cost]]-SUM_DATA[[#This Row],[MATERIAL Cost]]</f>
        <v>2041.08</v>
      </c>
      <c r="N4294" s="16">
        <f>IFERROR(SUM_DATA[[#This Row],[MAT C.]], 0)</f>
        <v>0</v>
      </c>
      <c r="O4294" s="16" t="e">
        <f>VLOOKUP(SUM_DATA[[#This Row],[Work Order]],'[2]MAT DETAIL'!$D:$L,8,FALSE)</f>
        <v>#N/A</v>
      </c>
      <c r="P4294" s="17">
        <v>2041.08</v>
      </c>
      <c r="Q4294" s="67" t="s">
        <v>25</v>
      </c>
      <c r="R4294" s="67"/>
      <c r="S4294" s="67"/>
    </row>
    <row r="4295" spans="4:19" ht="15">
      <c r="D4295" s="19">
        <v>620107</v>
      </c>
      <c r="E4295" s="35">
        <v>44386</v>
      </c>
      <c r="F4295" s="35"/>
      <c r="G4295" s="62">
        <v>0.41</v>
      </c>
      <c r="H4295" s="19">
        <v>3137798</v>
      </c>
      <c r="I4295" s="28" t="s">
        <v>26</v>
      </c>
      <c r="J4295" s="46" t="s">
        <v>1267</v>
      </c>
      <c r="K4295" s="13" t="s">
        <v>39</v>
      </c>
      <c r="L4295" s="10" t="s">
        <v>40</v>
      </c>
      <c r="M4295" s="16"/>
      <c r="N4295" s="16"/>
      <c r="O4295" s="16"/>
      <c r="P4295" s="16"/>
      <c r="Q4295" s="67" t="s">
        <v>25</v>
      </c>
      <c r="R4295" s="67"/>
      <c r="S4295" s="67"/>
    </row>
    <row r="4296" spans="4:19" ht="15">
      <c r="D4296" s="4">
        <v>620113</v>
      </c>
      <c r="E4296" s="38">
        <v>44386</v>
      </c>
      <c r="F4296" s="38">
        <v>44386</v>
      </c>
      <c r="G4296" s="62">
        <v>0.33</v>
      </c>
      <c r="H4296" s="4">
        <v>3137799</v>
      </c>
      <c r="I4296" s="28" t="s">
        <v>26</v>
      </c>
      <c r="J4296" s="44" t="s">
        <v>1268</v>
      </c>
      <c r="K4296" s="12" t="s">
        <v>33</v>
      </c>
      <c r="L4296" s="8" t="s">
        <v>180</v>
      </c>
      <c r="M4296" s="16">
        <f>SUM_DATA[[#This Row],[TOTAL Cost]]-SUM_DATA[[#This Row],[MATERIAL Cost]]</f>
        <v>2041.08</v>
      </c>
      <c r="N4296" s="16">
        <f>IFERROR(SUM_DATA[[#This Row],[MAT C.]], 0)</f>
        <v>0</v>
      </c>
      <c r="O4296" s="16" t="e">
        <f>VLOOKUP(SUM_DATA[[#This Row],[Work Order]],'[2]MAT DETAIL'!$D:$L,8,FALSE)</f>
        <v>#N/A</v>
      </c>
      <c r="P4296" s="17">
        <v>2041.08</v>
      </c>
      <c r="Q4296" s="67" t="s">
        <v>25</v>
      </c>
      <c r="R4296" s="67"/>
      <c r="S4296" s="67"/>
    </row>
    <row r="4297" spans="4:19" ht="15">
      <c r="D4297" s="4">
        <v>620113</v>
      </c>
      <c r="E4297" s="38">
        <v>44386</v>
      </c>
      <c r="F4297" s="38">
        <v>44386</v>
      </c>
      <c r="G4297" s="62">
        <v>0.33</v>
      </c>
      <c r="H4297" s="4">
        <v>3137801</v>
      </c>
      <c r="I4297" s="28" t="s">
        <v>26</v>
      </c>
      <c r="J4297" s="44" t="s">
        <v>1269</v>
      </c>
      <c r="K4297" s="12" t="s">
        <v>70</v>
      </c>
      <c r="L4297" s="8" t="s">
        <v>39</v>
      </c>
      <c r="M4297" s="16">
        <f>SUM_DATA[[#This Row],[TOTAL Cost]]-SUM_DATA[[#This Row],[MATERIAL Cost]]</f>
        <v>2041.08</v>
      </c>
      <c r="N4297" s="16">
        <f>IFERROR(SUM_DATA[[#This Row],[MAT C.]], 0)</f>
        <v>0</v>
      </c>
      <c r="O4297" s="16" t="e">
        <f>VLOOKUP(SUM_DATA[[#This Row],[Work Order]],'[2]MAT DETAIL'!$D:$L,8,FALSE)</f>
        <v>#N/A</v>
      </c>
      <c r="P4297" s="17">
        <v>2041.08</v>
      </c>
      <c r="Q4297" s="67" t="s">
        <v>25</v>
      </c>
      <c r="R4297" s="67"/>
      <c r="S4297" s="67"/>
    </row>
    <row r="4298" spans="4:19" ht="15">
      <c r="D4298" s="4">
        <v>620106</v>
      </c>
      <c r="E4298" s="38">
        <v>44386</v>
      </c>
      <c r="F4298" s="38">
        <v>44386</v>
      </c>
      <c r="G4298" s="62">
        <v>3.5</v>
      </c>
      <c r="H4298" s="4">
        <v>3137802</v>
      </c>
      <c r="I4298" s="28" t="s">
        <v>26</v>
      </c>
      <c r="J4298" s="44" t="s">
        <v>228</v>
      </c>
      <c r="K4298" s="12" t="s">
        <v>33</v>
      </c>
      <c r="L4298" s="8" t="s">
        <v>39</v>
      </c>
      <c r="M4298" s="16">
        <f>SUM_DATA[[#This Row],[TOTAL Cost]]-SUM_DATA[[#This Row],[MATERIAL Cost]]</f>
        <v>2855.19</v>
      </c>
      <c r="N4298" s="16">
        <f>IFERROR(SUM_DATA[[#This Row],[MAT C.]], 0)</f>
        <v>0</v>
      </c>
      <c r="O4298" s="16" t="e">
        <f>VLOOKUP(SUM_DATA[[#This Row],[Work Order]],'[2]MAT DETAIL'!$D:$L,8,FALSE)</f>
        <v>#N/A</v>
      </c>
      <c r="P4298" s="17">
        <v>2855.19</v>
      </c>
      <c r="Q4298" s="67" t="s">
        <v>25</v>
      </c>
      <c r="R4298" s="67"/>
      <c r="S4298" s="67"/>
    </row>
    <row r="4299" spans="4:19" ht="15">
      <c r="D4299" s="4">
        <v>620114</v>
      </c>
      <c r="E4299" s="38">
        <v>44386</v>
      </c>
      <c r="F4299" s="38">
        <v>44386</v>
      </c>
      <c r="G4299" s="62"/>
      <c r="H4299" s="4">
        <v>3137804</v>
      </c>
      <c r="I4299" s="28" t="s">
        <v>26</v>
      </c>
      <c r="J4299" s="44" t="s">
        <v>1270</v>
      </c>
      <c r="K4299" s="12" t="s">
        <v>19</v>
      </c>
      <c r="L4299" s="8" t="s">
        <v>20</v>
      </c>
      <c r="M4299" s="16">
        <f>SUM_DATA[[#This Row],[TOTAL Cost]]-SUM_DATA[[#This Row],[MATERIAL Cost]]</f>
        <v>0</v>
      </c>
      <c r="N4299" s="16">
        <f>IFERROR(SUM_DATA[[#This Row],[MAT C.]], 0)</f>
        <v>0</v>
      </c>
      <c r="O4299" s="16" t="e">
        <f>VLOOKUP(SUM_DATA[[#This Row],[Work Order]],'[2]MAT DETAIL'!$D:$L,8,FALSE)</f>
        <v>#N/A</v>
      </c>
      <c r="P4299" s="17">
        <v>0</v>
      </c>
      <c r="Q4299" s="67" t="s">
        <v>25</v>
      </c>
      <c r="R4299" s="67"/>
      <c r="S4299" s="67"/>
    </row>
    <row r="4300" spans="4:19" ht="15">
      <c r="D4300" s="4">
        <v>620114</v>
      </c>
      <c r="E4300" s="38">
        <v>44386</v>
      </c>
      <c r="F4300" s="38">
        <v>44386</v>
      </c>
      <c r="G4300" s="62">
        <v>6.5</v>
      </c>
      <c r="H4300" s="4">
        <v>3137805</v>
      </c>
      <c r="I4300" s="28" t="s">
        <v>26</v>
      </c>
      <c r="J4300" s="44" t="s">
        <v>1271</v>
      </c>
      <c r="K4300" s="12" t="s">
        <v>24</v>
      </c>
      <c r="L4300" s="12" t="s">
        <v>24</v>
      </c>
      <c r="M4300" s="16">
        <f>SUM_DATA[[#This Row],[TOTAL Cost]]-SUM_DATA[[#This Row],[MATERIAL Cost]]</f>
        <v>2855.19</v>
      </c>
      <c r="N4300" s="16">
        <f>IFERROR(SUM_DATA[[#This Row],[MAT C.]], 0)</f>
        <v>0</v>
      </c>
      <c r="O4300" s="16" t="e">
        <f>VLOOKUP(SUM_DATA[[#This Row],[Work Order]],'[2]MAT DETAIL'!$D:$L,8,FALSE)</f>
        <v>#N/A</v>
      </c>
      <c r="P4300" s="17">
        <v>2855.19</v>
      </c>
      <c r="Q4300" s="67" t="s">
        <v>25</v>
      </c>
      <c r="R4300" s="67"/>
      <c r="S4300" s="67"/>
    </row>
    <row r="4301" spans="4:19" ht="15">
      <c r="D4301" s="4">
        <v>620104</v>
      </c>
      <c r="E4301" s="38">
        <v>44386</v>
      </c>
      <c r="F4301" s="38">
        <v>44386</v>
      </c>
      <c r="G4301" s="62"/>
      <c r="H4301" s="4">
        <v>3137819</v>
      </c>
      <c r="I4301" s="28" t="s">
        <v>31</v>
      </c>
      <c r="J4301" s="44" t="s">
        <v>1272</v>
      </c>
      <c r="K4301" s="12" t="s">
        <v>19</v>
      </c>
      <c r="L4301" s="8" t="s">
        <v>50</v>
      </c>
      <c r="M4301" s="16">
        <f>SUM_DATA[[#This Row],[TOTAL Cost]]-SUM_DATA[[#This Row],[MATERIAL Cost]]</f>
        <v>549.63</v>
      </c>
      <c r="N4301" s="16">
        <f>IFERROR(SUM_DATA[[#This Row],[MAT C.]], 0)</f>
        <v>0</v>
      </c>
      <c r="O4301" s="16" t="e">
        <f>VLOOKUP(SUM_DATA[[#This Row],[Work Order]],'[2]MAT DETAIL'!$D:$L,8,FALSE)</f>
        <v>#N/A</v>
      </c>
      <c r="P4301" s="17">
        <v>549.63</v>
      </c>
      <c r="Q4301" s="67" t="s">
        <v>25</v>
      </c>
      <c r="R4301" s="67"/>
      <c r="S4301" s="67"/>
    </row>
    <row r="4302" spans="4:19" ht="15">
      <c r="D4302" s="4">
        <v>620104</v>
      </c>
      <c r="E4302" s="38">
        <v>44386</v>
      </c>
      <c r="F4302" s="38">
        <v>44386</v>
      </c>
      <c r="G4302" s="62"/>
      <c r="H4302" s="4">
        <v>3137848</v>
      </c>
      <c r="I4302" s="28" t="s">
        <v>26</v>
      </c>
      <c r="J4302" s="44" t="s">
        <v>1273</v>
      </c>
      <c r="K4302" s="12" t="s">
        <v>78</v>
      </c>
      <c r="L4302" s="8" t="s">
        <v>572</v>
      </c>
      <c r="M4302" s="16">
        <f>SUM_DATA[[#This Row],[TOTAL Cost]]-SUM_DATA[[#This Row],[MATERIAL Cost]]</f>
        <v>40000</v>
      </c>
      <c r="N4302" s="16">
        <f>IFERROR(SUM_DATA[[#This Row],[MAT C.]], 0)</f>
        <v>0</v>
      </c>
      <c r="O4302" s="16" t="e">
        <f>VLOOKUP(SUM_DATA[[#This Row],[Work Order]],'[2]MAT DETAIL'!$D:$L,8,FALSE)</f>
        <v>#N/A</v>
      </c>
      <c r="P4302" s="17">
        <v>40000</v>
      </c>
      <c r="Q4302" s="67" t="s">
        <v>21</v>
      </c>
      <c r="R4302" s="67"/>
      <c r="S4302" s="67"/>
    </row>
    <row r="4303" spans="4:19" ht="15">
      <c r="D4303" s="4">
        <v>620105</v>
      </c>
      <c r="E4303" s="38">
        <v>44390</v>
      </c>
      <c r="F4303" s="38">
        <v>44390</v>
      </c>
      <c r="G4303" s="62"/>
      <c r="H4303" s="4">
        <v>3138467</v>
      </c>
      <c r="I4303" s="28" t="s">
        <v>26</v>
      </c>
      <c r="J4303" s="44" t="s">
        <v>1274</v>
      </c>
      <c r="K4303" s="12" t="s">
        <v>82</v>
      </c>
      <c r="L4303" s="8" t="s">
        <v>167</v>
      </c>
      <c r="M4303" s="16">
        <f>SUM_DATA[[#This Row],[TOTAL Cost]]-SUM_DATA[[#This Row],[MATERIAL Cost]]</f>
        <v>32000</v>
      </c>
      <c r="N4303" s="16">
        <f>IFERROR(SUM_DATA[[#This Row],[MAT C.]], 0)</f>
        <v>0</v>
      </c>
      <c r="O4303" s="16" t="e">
        <f>VLOOKUP(SUM_DATA[[#This Row],[Work Order]],'[2]MAT DETAIL'!$D:$L,8,FALSE)</f>
        <v>#N/A</v>
      </c>
      <c r="P4303" s="17">
        <v>32000</v>
      </c>
      <c r="Q4303" s="67" t="s">
        <v>21</v>
      </c>
      <c r="R4303" s="67"/>
      <c r="S4303" s="67"/>
    </row>
    <row r="4304" spans="4:19" ht="15">
      <c r="D4304" s="4">
        <v>620104</v>
      </c>
      <c r="E4304" s="38">
        <v>44390</v>
      </c>
      <c r="F4304" s="38">
        <v>44391</v>
      </c>
      <c r="G4304" s="62"/>
      <c r="H4304" s="4">
        <v>3138529</v>
      </c>
      <c r="I4304" s="28" t="s">
        <v>26</v>
      </c>
      <c r="J4304" s="44" t="s">
        <v>268</v>
      </c>
      <c r="K4304" s="12" t="s">
        <v>82</v>
      </c>
      <c r="L4304" s="8" t="s">
        <v>140</v>
      </c>
      <c r="M4304" s="16">
        <f>SUM_DATA[[#This Row],[TOTAL Cost]]-SUM_DATA[[#This Row],[MATERIAL Cost]]</f>
        <v>510.27000000000044</v>
      </c>
      <c r="N4304" s="16">
        <f>IFERROR(SUM_DATA[[#This Row],[MAT C.]], 0)</f>
        <v>22775</v>
      </c>
      <c r="O4304" s="16">
        <f>VLOOKUP(SUM_DATA[[#This Row],[Work Order]],'[2]MAT DETAIL'!$D:$L,8,FALSE)</f>
        <v>22775</v>
      </c>
      <c r="P4304" s="17">
        <v>23285.27</v>
      </c>
      <c r="Q4304" s="67" t="s">
        <v>21</v>
      </c>
      <c r="R4304" s="67"/>
      <c r="S4304" s="67"/>
    </row>
    <row r="4305" spans="4:19" ht="15">
      <c r="D4305" s="4">
        <v>620105</v>
      </c>
      <c r="E4305" s="38">
        <v>44390</v>
      </c>
      <c r="F4305" s="38">
        <v>44391</v>
      </c>
      <c r="G4305" s="62"/>
      <c r="H4305" s="4">
        <v>3138531</v>
      </c>
      <c r="I4305" s="28" t="s">
        <v>26</v>
      </c>
      <c r="J4305" s="44" t="s">
        <v>268</v>
      </c>
      <c r="K4305" s="12" t="s">
        <v>82</v>
      </c>
      <c r="L4305" s="8" t="s">
        <v>140</v>
      </c>
      <c r="M4305" s="16">
        <f>SUM_DATA[[#This Row],[TOTAL Cost]]-SUM_DATA[[#This Row],[MATERIAL Cost]]</f>
        <v>510.27000000000044</v>
      </c>
      <c r="N4305" s="16">
        <f>IFERROR(SUM_DATA[[#This Row],[MAT C.]], 0)</f>
        <v>22775</v>
      </c>
      <c r="O4305" s="16">
        <f>VLOOKUP(SUM_DATA[[#This Row],[Work Order]],'[2]MAT DETAIL'!$D:$L,8,FALSE)</f>
        <v>22775</v>
      </c>
      <c r="P4305" s="17">
        <v>23285.27</v>
      </c>
      <c r="Q4305" s="67" t="s">
        <v>21</v>
      </c>
      <c r="R4305" s="67"/>
      <c r="S4305" s="67"/>
    </row>
    <row r="4306" spans="4:19" ht="15">
      <c r="D4306" s="4">
        <v>620107</v>
      </c>
      <c r="E4306" s="38">
        <v>44390</v>
      </c>
      <c r="F4306" s="38">
        <v>44391</v>
      </c>
      <c r="G4306" s="62"/>
      <c r="H4306" s="4">
        <v>3138533</v>
      </c>
      <c r="I4306" s="28" t="s">
        <v>26</v>
      </c>
      <c r="J4306" s="44" t="s">
        <v>268</v>
      </c>
      <c r="K4306" s="12" t="s">
        <v>82</v>
      </c>
      <c r="L4306" s="12" t="s">
        <v>140</v>
      </c>
      <c r="M4306" s="16">
        <f>SUM_DATA[[#This Row],[TOTAL Cost]]-SUM_DATA[[#This Row],[MATERIAL Cost]]</f>
        <v>510.27000000000044</v>
      </c>
      <c r="N4306" s="16">
        <f>IFERROR(SUM_DATA[[#This Row],[MAT C.]], 0)</f>
        <v>22775</v>
      </c>
      <c r="O4306" s="16">
        <f>VLOOKUP(SUM_DATA[[#This Row],[Work Order]],'[2]MAT DETAIL'!$D:$L,8,FALSE)</f>
        <v>22775</v>
      </c>
      <c r="P4306" s="17">
        <v>23285.27</v>
      </c>
      <c r="Q4306" s="67" t="s">
        <v>21</v>
      </c>
      <c r="R4306" s="67"/>
      <c r="S4306" s="67"/>
    </row>
    <row r="4307" spans="4:19" ht="15">
      <c r="D4307" s="4">
        <v>620109</v>
      </c>
      <c r="E4307" s="38">
        <v>44390</v>
      </c>
      <c r="F4307" s="38">
        <v>44391</v>
      </c>
      <c r="G4307" s="62"/>
      <c r="H4307" s="4">
        <v>3138534</v>
      </c>
      <c r="I4307" s="28" t="s">
        <v>26</v>
      </c>
      <c r="J4307" s="44" t="s">
        <v>268</v>
      </c>
      <c r="K4307" s="12" t="s">
        <v>82</v>
      </c>
      <c r="L4307" s="8" t="s">
        <v>140</v>
      </c>
      <c r="M4307" s="16">
        <f>SUM_DATA[[#This Row],[TOTAL Cost]]-SUM_DATA[[#This Row],[MATERIAL Cost]]</f>
        <v>510.27000000000044</v>
      </c>
      <c r="N4307" s="16">
        <f>IFERROR(SUM_DATA[[#This Row],[MAT C.]], 0)</f>
        <v>22775</v>
      </c>
      <c r="O4307" s="16">
        <f>VLOOKUP(SUM_DATA[[#This Row],[Work Order]],'[2]MAT DETAIL'!$D:$L,8,FALSE)</f>
        <v>22775</v>
      </c>
      <c r="P4307" s="17">
        <v>23285.27</v>
      </c>
      <c r="Q4307" s="67" t="s">
        <v>21</v>
      </c>
      <c r="R4307" s="67"/>
      <c r="S4307" s="67"/>
    </row>
    <row r="4308" spans="4:19" ht="15">
      <c r="D4308" s="4">
        <v>620111</v>
      </c>
      <c r="E4308" s="38">
        <v>44390</v>
      </c>
      <c r="F4308" s="38">
        <v>44391</v>
      </c>
      <c r="G4308" s="62"/>
      <c r="H4308" s="4">
        <v>3138535</v>
      </c>
      <c r="I4308" s="28" t="s">
        <v>26</v>
      </c>
      <c r="J4308" s="44" t="s">
        <v>268</v>
      </c>
      <c r="K4308" s="12" t="s">
        <v>82</v>
      </c>
      <c r="L4308" s="8" t="s">
        <v>140</v>
      </c>
      <c r="M4308" s="16">
        <f>SUM_DATA[[#This Row],[TOTAL Cost]]-SUM_DATA[[#This Row],[MATERIAL Cost]]</f>
        <v>510.27000000000044</v>
      </c>
      <c r="N4308" s="16">
        <f>IFERROR(SUM_DATA[[#This Row],[MAT C.]], 0)</f>
        <v>22775</v>
      </c>
      <c r="O4308" s="16">
        <f>VLOOKUP(SUM_DATA[[#This Row],[Work Order]],'[2]MAT DETAIL'!$D:$L,8,FALSE)</f>
        <v>22775</v>
      </c>
      <c r="P4308" s="17">
        <v>23285.27</v>
      </c>
      <c r="Q4308" s="67" t="s">
        <v>21</v>
      </c>
      <c r="R4308" s="67"/>
      <c r="S4308" s="67"/>
    </row>
    <row r="4309" spans="4:19" ht="15">
      <c r="D4309" s="4">
        <v>620112</v>
      </c>
      <c r="E4309" s="38">
        <v>44390</v>
      </c>
      <c r="F4309" s="38">
        <v>44391</v>
      </c>
      <c r="G4309" s="62"/>
      <c r="H4309" s="4">
        <v>3138536</v>
      </c>
      <c r="I4309" s="28" t="s">
        <v>26</v>
      </c>
      <c r="J4309" s="44" t="s">
        <v>268</v>
      </c>
      <c r="K4309" s="12" t="s">
        <v>82</v>
      </c>
      <c r="L4309" s="8" t="s">
        <v>140</v>
      </c>
      <c r="M4309" s="16">
        <f>SUM_DATA[[#This Row],[TOTAL Cost]]-SUM_DATA[[#This Row],[MATERIAL Cost]]</f>
        <v>510.27000000000044</v>
      </c>
      <c r="N4309" s="16">
        <f>IFERROR(SUM_DATA[[#This Row],[MAT C.]], 0)</f>
        <v>22775</v>
      </c>
      <c r="O4309" s="16">
        <f>VLOOKUP(SUM_DATA[[#This Row],[Work Order]],'[2]MAT DETAIL'!$D:$L,8,FALSE)</f>
        <v>22775</v>
      </c>
      <c r="P4309" s="17">
        <v>23285.27</v>
      </c>
      <c r="Q4309" s="67" t="s">
        <v>21</v>
      </c>
      <c r="R4309" s="67"/>
      <c r="S4309" s="67"/>
    </row>
    <row r="4310" spans="4:19" ht="15">
      <c r="D4310" s="4">
        <v>620113</v>
      </c>
      <c r="E4310" s="38">
        <v>44390</v>
      </c>
      <c r="F4310" s="38">
        <v>44391</v>
      </c>
      <c r="G4310" s="62"/>
      <c r="H4310" s="4">
        <v>3138538</v>
      </c>
      <c r="I4310" s="28" t="s">
        <v>26</v>
      </c>
      <c r="J4310" s="44" t="s">
        <v>268</v>
      </c>
      <c r="K4310" s="12" t="s">
        <v>82</v>
      </c>
      <c r="L4310" s="12" t="s">
        <v>140</v>
      </c>
      <c r="M4310" s="16">
        <f>SUM_DATA[[#This Row],[TOTAL Cost]]-SUM_DATA[[#This Row],[MATERIAL Cost]]</f>
        <v>510.27000000000044</v>
      </c>
      <c r="N4310" s="16">
        <f>IFERROR(SUM_DATA[[#This Row],[MAT C.]], 0)</f>
        <v>22775</v>
      </c>
      <c r="O4310" s="16">
        <f>VLOOKUP(SUM_DATA[[#This Row],[Work Order]],'[2]MAT DETAIL'!$D:$L,8,FALSE)</f>
        <v>22775</v>
      </c>
      <c r="P4310" s="17">
        <v>23285.27</v>
      </c>
      <c r="Q4310" s="67" t="s">
        <v>21</v>
      </c>
      <c r="R4310" s="67"/>
      <c r="S4310" s="67"/>
    </row>
    <row r="4311" spans="4:19" ht="15">
      <c r="D4311" s="4">
        <v>620114</v>
      </c>
      <c r="E4311" s="38">
        <v>44390</v>
      </c>
      <c r="F4311" s="38">
        <v>44391</v>
      </c>
      <c r="G4311" s="62"/>
      <c r="H4311" s="4">
        <v>3138539</v>
      </c>
      <c r="I4311" s="28" t="s">
        <v>26</v>
      </c>
      <c r="J4311" s="44" t="s">
        <v>268</v>
      </c>
      <c r="K4311" s="12" t="s">
        <v>82</v>
      </c>
      <c r="L4311" s="12" t="s">
        <v>140</v>
      </c>
      <c r="M4311" s="16">
        <f>SUM_DATA[[#This Row],[TOTAL Cost]]-SUM_DATA[[#This Row],[MATERIAL Cost]]</f>
        <v>510.27000000000044</v>
      </c>
      <c r="N4311" s="16">
        <f>IFERROR(SUM_DATA[[#This Row],[MAT C.]], 0)</f>
        <v>22775</v>
      </c>
      <c r="O4311" s="16">
        <f>VLOOKUP(SUM_DATA[[#This Row],[Work Order]],'[2]MAT DETAIL'!$D:$L,8,FALSE)</f>
        <v>22775</v>
      </c>
      <c r="P4311" s="17">
        <v>23285.27</v>
      </c>
      <c r="Q4311" s="67" t="s">
        <v>21</v>
      </c>
      <c r="R4311" s="67"/>
      <c r="S4311" s="67"/>
    </row>
    <row r="4312" spans="4:19" ht="15">
      <c r="D4312" s="4">
        <v>620117</v>
      </c>
      <c r="E4312" s="38">
        <v>44391</v>
      </c>
      <c r="F4312" s="38">
        <v>44391</v>
      </c>
      <c r="G4312" s="62"/>
      <c r="H4312" s="4">
        <v>3138675</v>
      </c>
      <c r="I4312" s="28" t="s">
        <v>31</v>
      </c>
      <c r="J4312" s="44" t="s">
        <v>220</v>
      </c>
      <c r="K4312" s="12" t="s">
        <v>39</v>
      </c>
      <c r="L4312" s="12" t="s">
        <v>221</v>
      </c>
      <c r="M4312" s="16">
        <f>SUM_DATA[[#This Row],[TOTAL Cost]]-SUM_DATA[[#This Row],[MATERIAL Cost]]</f>
        <v>549.63</v>
      </c>
      <c r="N4312" s="16">
        <f>IFERROR(SUM_DATA[[#This Row],[MAT C.]], 0)</f>
        <v>0</v>
      </c>
      <c r="O4312" s="16" t="e">
        <f>VLOOKUP(SUM_DATA[[#This Row],[Work Order]],'[2]MAT DETAIL'!$D:$L,8,FALSE)</f>
        <v>#N/A</v>
      </c>
      <c r="P4312" s="17">
        <v>549.63</v>
      </c>
      <c r="Q4312" s="67" t="s">
        <v>25</v>
      </c>
      <c r="R4312" s="67"/>
      <c r="S4312" s="67"/>
    </row>
    <row r="4313" spans="4:19" ht="15">
      <c r="D4313" s="4">
        <v>620117</v>
      </c>
      <c r="E4313" s="38">
        <v>44391</v>
      </c>
      <c r="F4313" s="38">
        <v>44391</v>
      </c>
      <c r="G4313" s="62">
        <v>77.5</v>
      </c>
      <c r="H4313" s="4">
        <v>3138685</v>
      </c>
      <c r="I4313" s="28" t="s">
        <v>26</v>
      </c>
      <c r="J4313" s="44" t="s">
        <v>255</v>
      </c>
      <c r="K4313" s="12" t="s">
        <v>39</v>
      </c>
      <c r="L4313" s="8" t="s">
        <v>91</v>
      </c>
      <c r="M4313" s="16">
        <f>SUM_DATA[[#This Row],[TOTAL Cost]]-SUM_DATA[[#This Row],[MATERIAL Cost]]</f>
        <v>12248.21</v>
      </c>
      <c r="N4313" s="16">
        <f>IFERROR(SUM_DATA[[#This Row],[MAT C.]], 0)</f>
        <v>7000</v>
      </c>
      <c r="O4313" s="16">
        <f>VLOOKUP(SUM_DATA[[#This Row],[Work Order]],'[2]MAT DETAIL'!$D:$L,8,FALSE)</f>
        <v>7000</v>
      </c>
      <c r="P4313" s="17">
        <v>19248.21</v>
      </c>
      <c r="Q4313" s="67" t="s">
        <v>25</v>
      </c>
      <c r="R4313" s="67"/>
      <c r="S4313" s="67"/>
    </row>
    <row r="4314" spans="4:19" ht="15">
      <c r="D4314" s="4">
        <v>620104</v>
      </c>
      <c r="E4314" s="38">
        <v>44391</v>
      </c>
      <c r="F4314" s="38">
        <v>44391</v>
      </c>
      <c r="G4314" s="62"/>
      <c r="H4314" s="4">
        <v>3138699</v>
      </c>
      <c r="I4314" s="28" t="s">
        <v>26</v>
      </c>
      <c r="J4314" s="45" t="s">
        <v>1275</v>
      </c>
      <c r="K4314" s="12" t="s">
        <v>33</v>
      </c>
      <c r="L4314" s="8" t="s">
        <v>180</v>
      </c>
      <c r="M4314" s="16">
        <f>SUM_DATA[[#This Row],[TOTAL Cost]]-SUM_DATA[[#This Row],[MATERIAL Cost]]</f>
        <v>35000</v>
      </c>
      <c r="N4314" s="16">
        <f>IFERROR(SUM_DATA[[#This Row],[MAT C.]], 0)</f>
        <v>0</v>
      </c>
      <c r="O4314" s="16" t="e">
        <f>VLOOKUP(SUM_DATA[[#This Row],[Work Order]],'[2]MAT DETAIL'!$D:$L,8,FALSE)</f>
        <v>#N/A</v>
      </c>
      <c r="P4314" s="17">
        <v>35000</v>
      </c>
      <c r="Q4314" s="67" t="s">
        <v>21</v>
      </c>
      <c r="R4314" s="67"/>
      <c r="S4314" s="67"/>
    </row>
    <row r="4315" spans="4:19" ht="15">
      <c r="D4315" s="4">
        <v>620114</v>
      </c>
      <c r="E4315" s="38">
        <v>44391</v>
      </c>
      <c r="F4315" s="38">
        <v>44391</v>
      </c>
      <c r="G4315" s="62"/>
      <c r="H4315" s="4">
        <v>3138760</v>
      </c>
      <c r="I4315" s="28" t="s">
        <v>26</v>
      </c>
      <c r="J4315" s="44" t="s">
        <v>866</v>
      </c>
      <c r="K4315" s="12" t="s">
        <v>47</v>
      </c>
      <c r="L4315" s="8" t="s">
        <v>48</v>
      </c>
      <c r="M4315" s="16">
        <f>SUM_DATA[[#This Row],[TOTAL Cost]]-SUM_DATA[[#This Row],[MATERIAL Cost]]</f>
        <v>10000</v>
      </c>
      <c r="N4315" s="16">
        <f>IFERROR(SUM_DATA[[#This Row],[MAT C.]], 0)</f>
        <v>0</v>
      </c>
      <c r="O4315" s="16" t="e">
        <f>VLOOKUP(SUM_DATA[[#This Row],[Work Order]],'[2]MAT DETAIL'!$D:$L,8,FALSE)</f>
        <v>#N/A</v>
      </c>
      <c r="P4315" s="17">
        <v>10000</v>
      </c>
      <c r="Q4315" s="67" t="s">
        <v>21</v>
      </c>
      <c r="R4315" s="67"/>
      <c r="S4315" s="67"/>
    </row>
    <row r="4316" spans="4:19" ht="15">
      <c r="D4316" s="4">
        <v>620116</v>
      </c>
      <c r="E4316" s="38">
        <v>44391</v>
      </c>
      <c r="F4316" s="38">
        <v>44391</v>
      </c>
      <c r="G4316" s="62"/>
      <c r="H4316" s="4">
        <v>3138762</v>
      </c>
      <c r="I4316" s="28" t="s">
        <v>26</v>
      </c>
      <c r="J4316" s="44" t="s">
        <v>866</v>
      </c>
      <c r="K4316" s="12" t="s">
        <v>47</v>
      </c>
      <c r="L4316" s="12" t="s">
        <v>48</v>
      </c>
      <c r="M4316" s="16">
        <f>SUM_DATA[[#This Row],[TOTAL Cost]]-SUM_DATA[[#This Row],[MATERIAL Cost]]</f>
        <v>10000</v>
      </c>
      <c r="N4316" s="16">
        <f>IFERROR(SUM_DATA[[#This Row],[MAT C.]], 0)</f>
        <v>0</v>
      </c>
      <c r="O4316" s="16" t="e">
        <f>VLOOKUP(SUM_DATA[[#This Row],[Work Order]],'[2]MAT DETAIL'!$D:$L,8,FALSE)</f>
        <v>#N/A</v>
      </c>
      <c r="P4316" s="17">
        <v>10000</v>
      </c>
      <c r="Q4316" s="67" t="s">
        <v>21</v>
      </c>
      <c r="R4316" s="67"/>
      <c r="S4316" s="67"/>
    </row>
    <row r="4317" spans="4:19" ht="15">
      <c r="D4317" s="4">
        <v>620111</v>
      </c>
      <c r="E4317" s="38">
        <v>44391</v>
      </c>
      <c r="F4317" s="38">
        <v>44391</v>
      </c>
      <c r="G4317" s="62"/>
      <c r="H4317" s="4">
        <v>3138809</v>
      </c>
      <c r="I4317" s="28" t="s">
        <v>26</v>
      </c>
      <c r="J4317" s="44" t="s">
        <v>816</v>
      </c>
      <c r="K4317" s="8" t="s">
        <v>36</v>
      </c>
      <c r="L4317" s="12" t="s">
        <v>53</v>
      </c>
      <c r="M4317" s="16">
        <f>SUM_DATA[[#This Row],[TOTAL Cost]]-SUM_DATA[[#This Row],[MATERIAL Cost]]</f>
        <v>0</v>
      </c>
      <c r="N4317" s="16">
        <f>IFERROR(SUM_DATA[[#This Row],[MAT C.]], 0)</f>
        <v>69800</v>
      </c>
      <c r="O4317" s="16">
        <f>VLOOKUP(SUM_DATA[[#This Row],[Work Order]],'[2]MAT DETAIL'!$D:$L,8,FALSE)</f>
        <v>69800</v>
      </c>
      <c r="P4317" s="17">
        <v>69800</v>
      </c>
      <c r="Q4317" s="67" t="s">
        <v>21</v>
      </c>
      <c r="R4317" s="67"/>
      <c r="S4317" s="67"/>
    </row>
    <row r="4318" spans="4:19" ht="15">
      <c r="D4318" s="4">
        <v>620116</v>
      </c>
      <c r="E4318" s="38">
        <v>44391</v>
      </c>
      <c r="F4318" s="38">
        <v>44391</v>
      </c>
      <c r="G4318" s="62"/>
      <c r="H4318" s="4">
        <v>3138812</v>
      </c>
      <c r="I4318" s="28" t="s">
        <v>26</v>
      </c>
      <c r="J4318" s="44" t="s">
        <v>643</v>
      </c>
      <c r="K4318" s="8" t="s">
        <v>82</v>
      </c>
      <c r="L4318" s="8" t="s">
        <v>126</v>
      </c>
      <c r="M4318" s="16">
        <f>SUM_DATA[[#This Row],[TOTAL Cost]]-SUM_DATA[[#This Row],[MATERIAL Cost]]</f>
        <v>30000</v>
      </c>
      <c r="N4318" s="16">
        <f>IFERROR(SUM_DATA[[#This Row],[MAT C.]], 0)</f>
        <v>0</v>
      </c>
      <c r="O4318" s="16" t="e">
        <f>VLOOKUP(SUM_DATA[[#This Row],[Work Order]],'[2]MAT DETAIL'!$D:$L,8,FALSE)</f>
        <v>#N/A</v>
      </c>
      <c r="P4318" s="17">
        <v>30000</v>
      </c>
      <c r="Q4318" s="67" t="s">
        <v>21</v>
      </c>
      <c r="R4318" s="67"/>
      <c r="S4318" s="67"/>
    </row>
    <row r="4319" spans="4:19" ht="15">
      <c r="D4319" s="4">
        <v>620106</v>
      </c>
      <c r="E4319" s="38">
        <v>44392</v>
      </c>
      <c r="F4319" s="38">
        <v>44392</v>
      </c>
      <c r="G4319" s="62">
        <v>7</v>
      </c>
      <c r="H4319" s="4">
        <v>3138944</v>
      </c>
      <c r="I4319" s="28" t="s">
        <v>26</v>
      </c>
      <c r="J4319" s="44" t="s">
        <v>902</v>
      </c>
      <c r="K4319" s="8" t="s">
        <v>36</v>
      </c>
      <c r="L4319" s="14" t="s">
        <v>37</v>
      </c>
      <c r="M4319" s="16">
        <f>SUM_DATA[[#This Row],[TOTAL Cost]]-SUM_DATA[[#This Row],[MATERIAL Cost]]</f>
        <v>1530.81</v>
      </c>
      <c r="N4319" s="16">
        <f>IFERROR(SUM_DATA[[#This Row],[MAT C.]], 0)</f>
        <v>0</v>
      </c>
      <c r="O4319" s="16" t="e">
        <f>VLOOKUP(SUM_DATA[[#This Row],[Work Order]],'[2]MAT DETAIL'!$D:$L,8,FALSE)</f>
        <v>#N/A</v>
      </c>
      <c r="P4319" s="17">
        <v>1530.81</v>
      </c>
      <c r="Q4319" s="67" t="s">
        <v>25</v>
      </c>
      <c r="R4319" s="67"/>
      <c r="S4319" s="67"/>
    </row>
    <row r="4320" spans="4:19" ht="15">
      <c r="D4320" s="4">
        <v>620113</v>
      </c>
      <c r="E4320" s="38">
        <v>44392</v>
      </c>
      <c r="F4320" s="38">
        <v>44392</v>
      </c>
      <c r="G4320" s="62"/>
      <c r="H4320" s="4">
        <v>3138966</v>
      </c>
      <c r="I4320" s="28" t="s">
        <v>31</v>
      </c>
      <c r="J4320" s="44" t="s">
        <v>363</v>
      </c>
      <c r="K4320" s="12" t="s">
        <v>33</v>
      </c>
      <c r="L4320" s="8" t="s">
        <v>39</v>
      </c>
      <c r="M4320" s="16">
        <f>SUM_DATA[[#This Row],[TOTAL Cost]]-SUM_DATA[[#This Row],[MATERIAL Cost]]</f>
        <v>139832.92000000001</v>
      </c>
      <c r="N4320" s="16">
        <f>IFERROR(SUM_DATA[[#This Row],[MAT C.]], 0)</f>
        <v>0</v>
      </c>
      <c r="O4320" s="16" t="e">
        <f>VLOOKUP(SUM_DATA[[#This Row],[Work Order]],'[2]MAT DETAIL'!$D:$L,8,FALSE)</f>
        <v>#N/A</v>
      </c>
      <c r="P4320" s="17">
        <v>139832.92000000001</v>
      </c>
      <c r="Q4320" s="67" t="s">
        <v>25</v>
      </c>
      <c r="R4320" s="67"/>
      <c r="S4320" s="67"/>
    </row>
    <row r="4321" spans="4:19" ht="15">
      <c r="D4321" s="4">
        <v>620113</v>
      </c>
      <c r="E4321" s="38">
        <v>44392</v>
      </c>
      <c r="F4321" s="38">
        <v>44392</v>
      </c>
      <c r="G4321" s="62">
        <v>3</v>
      </c>
      <c r="H4321" s="4">
        <v>3138985</v>
      </c>
      <c r="I4321" s="28" t="s">
        <v>26</v>
      </c>
      <c r="J4321" s="44" t="s">
        <v>639</v>
      </c>
      <c r="K4321" s="12" t="s">
        <v>33</v>
      </c>
      <c r="L4321" s="12" t="s">
        <v>39</v>
      </c>
      <c r="M4321" s="16">
        <f>SUM_DATA[[#This Row],[TOTAL Cost]]-SUM_DATA[[#This Row],[MATERIAL Cost]]</f>
        <v>3317.36</v>
      </c>
      <c r="N4321" s="16">
        <f>IFERROR(SUM_DATA[[#This Row],[MAT C.]], 0)</f>
        <v>0</v>
      </c>
      <c r="O4321" s="16" t="e">
        <f>VLOOKUP(SUM_DATA[[#This Row],[Work Order]],'[2]MAT DETAIL'!$D:$L,8,FALSE)</f>
        <v>#N/A</v>
      </c>
      <c r="P4321" s="17">
        <v>3317.36</v>
      </c>
      <c r="Q4321" s="67" t="s">
        <v>25</v>
      </c>
      <c r="R4321" s="67"/>
      <c r="S4321" s="67"/>
    </row>
    <row r="4322" spans="4:19" ht="15">
      <c r="D4322" s="4">
        <v>620107</v>
      </c>
      <c r="E4322" s="38">
        <v>44392</v>
      </c>
      <c r="F4322" s="38">
        <v>44392</v>
      </c>
      <c r="G4322" s="62">
        <v>1.58</v>
      </c>
      <c r="H4322" s="4">
        <v>3139028</v>
      </c>
      <c r="I4322" s="28" t="s">
        <v>26</v>
      </c>
      <c r="J4322" s="44" t="s">
        <v>77</v>
      </c>
      <c r="K4322" s="12" t="s">
        <v>78</v>
      </c>
      <c r="L4322" s="12" t="s">
        <v>79</v>
      </c>
      <c r="M4322" s="16">
        <f>SUM_DATA[[#This Row],[TOTAL Cost]]-SUM_DATA[[#This Row],[MATERIAL Cost]]</f>
        <v>1109.21</v>
      </c>
      <c r="N4322" s="16">
        <f>IFERROR(SUM_DATA[[#This Row],[MAT C.]], 0)</f>
        <v>0</v>
      </c>
      <c r="O4322" s="16" t="e">
        <f>VLOOKUP(SUM_DATA[[#This Row],[Work Order]],'[2]MAT DETAIL'!$D:$L,8,FALSE)</f>
        <v>#N/A</v>
      </c>
      <c r="P4322" s="17">
        <v>1109.21</v>
      </c>
      <c r="Q4322" s="67" t="s">
        <v>25</v>
      </c>
      <c r="R4322" s="67"/>
      <c r="S4322" s="67"/>
    </row>
    <row r="4323" spans="4:19" ht="15">
      <c r="D4323" s="4">
        <v>620104</v>
      </c>
      <c r="E4323" s="38">
        <v>44392</v>
      </c>
      <c r="F4323" s="38">
        <v>44392</v>
      </c>
      <c r="G4323" s="62"/>
      <c r="H4323" s="4">
        <v>3139108</v>
      </c>
      <c r="I4323" s="28" t="s">
        <v>26</v>
      </c>
      <c r="J4323" s="44" t="s">
        <v>1276</v>
      </c>
      <c r="K4323" s="12" t="s">
        <v>39</v>
      </c>
      <c r="L4323" s="8" t="s">
        <v>740</v>
      </c>
      <c r="M4323" s="16">
        <f>SUM_DATA[[#This Row],[TOTAL Cost]]-SUM_DATA[[#This Row],[MATERIAL Cost]]</f>
        <v>0</v>
      </c>
      <c r="N4323" s="16">
        <f>IFERROR(SUM_DATA[[#This Row],[MAT C.]], 0)</f>
        <v>19000</v>
      </c>
      <c r="O4323" s="16">
        <f>VLOOKUP(SUM_DATA[[#This Row],[Work Order]],'[2]MAT DETAIL'!$D:$L,8,FALSE)</f>
        <v>19000</v>
      </c>
      <c r="P4323" s="17">
        <v>19000</v>
      </c>
      <c r="Q4323" s="67" t="s">
        <v>21</v>
      </c>
      <c r="R4323" s="67"/>
      <c r="S4323" s="67"/>
    </row>
    <row r="4324" spans="4:19" ht="15">
      <c r="D4324" s="4">
        <v>620105</v>
      </c>
      <c r="E4324" s="38">
        <v>44392</v>
      </c>
      <c r="F4324" s="38">
        <v>44392</v>
      </c>
      <c r="G4324" s="62"/>
      <c r="H4324" s="4">
        <v>3139109</v>
      </c>
      <c r="I4324" s="28" t="s">
        <v>26</v>
      </c>
      <c r="J4324" s="44" t="s">
        <v>1276</v>
      </c>
      <c r="K4324" s="12" t="s">
        <v>39</v>
      </c>
      <c r="L4324" s="12" t="s">
        <v>740</v>
      </c>
      <c r="M4324" s="16">
        <f>SUM_DATA[[#This Row],[TOTAL Cost]]-SUM_DATA[[#This Row],[MATERIAL Cost]]</f>
        <v>0</v>
      </c>
      <c r="N4324" s="16">
        <f>IFERROR(SUM_DATA[[#This Row],[MAT C.]], 0)</f>
        <v>19000</v>
      </c>
      <c r="O4324" s="16">
        <f>VLOOKUP(SUM_DATA[[#This Row],[Work Order]],'[2]MAT DETAIL'!$D:$L,8,FALSE)</f>
        <v>19000</v>
      </c>
      <c r="P4324" s="17">
        <v>19000</v>
      </c>
      <c r="Q4324" s="67" t="s">
        <v>21</v>
      </c>
      <c r="R4324" s="67"/>
      <c r="S4324" s="67"/>
    </row>
    <row r="4325" spans="4:19" ht="15">
      <c r="D4325" s="4">
        <v>620106</v>
      </c>
      <c r="E4325" s="38">
        <v>44392</v>
      </c>
      <c r="F4325" s="38">
        <v>44392</v>
      </c>
      <c r="G4325" s="62"/>
      <c r="H4325" s="4">
        <v>3139111</v>
      </c>
      <c r="I4325" s="28" t="s">
        <v>26</v>
      </c>
      <c r="J4325" s="44" t="s">
        <v>1276</v>
      </c>
      <c r="K4325" s="12" t="s">
        <v>39</v>
      </c>
      <c r="L4325" s="8" t="s">
        <v>740</v>
      </c>
      <c r="M4325" s="16">
        <f>SUM_DATA[[#This Row],[TOTAL Cost]]-SUM_DATA[[#This Row],[MATERIAL Cost]]</f>
        <v>0</v>
      </c>
      <c r="N4325" s="16">
        <f>IFERROR(SUM_DATA[[#This Row],[MAT C.]], 0)</f>
        <v>19000</v>
      </c>
      <c r="O4325" s="16">
        <f>VLOOKUP(SUM_DATA[[#This Row],[Work Order]],'[2]MAT DETAIL'!$D:$L,8,FALSE)</f>
        <v>19000</v>
      </c>
      <c r="P4325" s="17">
        <v>19000</v>
      </c>
      <c r="Q4325" s="67" t="s">
        <v>21</v>
      </c>
      <c r="R4325" s="67"/>
      <c r="S4325" s="67"/>
    </row>
    <row r="4326" spans="4:19" ht="15">
      <c r="D4326" s="4">
        <v>620107</v>
      </c>
      <c r="E4326" s="38">
        <v>44392</v>
      </c>
      <c r="F4326" s="38">
        <v>44392</v>
      </c>
      <c r="G4326" s="62"/>
      <c r="H4326" s="4">
        <v>3139114</v>
      </c>
      <c r="I4326" s="28" t="s">
        <v>26</v>
      </c>
      <c r="J4326" s="44" t="s">
        <v>1276</v>
      </c>
      <c r="K4326" s="12" t="s">
        <v>39</v>
      </c>
      <c r="L4326" s="8" t="s">
        <v>740</v>
      </c>
      <c r="M4326" s="16">
        <f>SUM_DATA[[#This Row],[TOTAL Cost]]-SUM_DATA[[#This Row],[MATERIAL Cost]]</f>
        <v>0</v>
      </c>
      <c r="N4326" s="16">
        <f>IFERROR(SUM_DATA[[#This Row],[MAT C.]], 0)</f>
        <v>19000</v>
      </c>
      <c r="O4326" s="16">
        <f>VLOOKUP(SUM_DATA[[#This Row],[Work Order]],'[2]MAT DETAIL'!$D:$L,8,FALSE)</f>
        <v>19000</v>
      </c>
      <c r="P4326" s="17">
        <v>19000</v>
      </c>
      <c r="Q4326" s="67" t="s">
        <v>21</v>
      </c>
      <c r="R4326" s="67"/>
      <c r="S4326" s="67"/>
    </row>
    <row r="4327" spans="4:19" ht="15">
      <c r="D4327" s="4">
        <v>620109</v>
      </c>
      <c r="E4327" s="38">
        <v>44392</v>
      </c>
      <c r="F4327" s="38">
        <v>44392</v>
      </c>
      <c r="G4327" s="62"/>
      <c r="H4327" s="4">
        <v>3139115</v>
      </c>
      <c r="I4327" s="28" t="s">
        <v>26</v>
      </c>
      <c r="J4327" s="44" t="s">
        <v>1276</v>
      </c>
      <c r="K4327" s="12" t="s">
        <v>39</v>
      </c>
      <c r="L4327" s="8" t="s">
        <v>740</v>
      </c>
      <c r="M4327" s="16">
        <f>SUM_DATA[[#This Row],[TOTAL Cost]]-SUM_DATA[[#This Row],[MATERIAL Cost]]</f>
        <v>0</v>
      </c>
      <c r="N4327" s="16">
        <f>IFERROR(SUM_DATA[[#This Row],[MAT C.]], 0)</f>
        <v>19000</v>
      </c>
      <c r="O4327" s="16">
        <f>VLOOKUP(SUM_DATA[[#This Row],[Work Order]],'[2]MAT DETAIL'!$D:$L,8,FALSE)</f>
        <v>19000</v>
      </c>
      <c r="P4327" s="17">
        <v>19000</v>
      </c>
      <c r="Q4327" s="67" t="s">
        <v>21</v>
      </c>
      <c r="R4327" s="67"/>
      <c r="S4327" s="67"/>
    </row>
    <row r="4328" spans="4:19" ht="15">
      <c r="D4328" s="4">
        <v>620111</v>
      </c>
      <c r="E4328" s="38">
        <v>44392</v>
      </c>
      <c r="F4328" s="38">
        <v>44392</v>
      </c>
      <c r="G4328" s="62"/>
      <c r="H4328" s="4">
        <v>3139117</v>
      </c>
      <c r="I4328" s="28" t="s">
        <v>26</v>
      </c>
      <c r="J4328" s="44" t="s">
        <v>1276</v>
      </c>
      <c r="K4328" s="12" t="s">
        <v>39</v>
      </c>
      <c r="L4328" s="8" t="s">
        <v>740</v>
      </c>
      <c r="M4328" s="16">
        <f>SUM_DATA[[#This Row],[TOTAL Cost]]-SUM_DATA[[#This Row],[MATERIAL Cost]]</f>
        <v>0</v>
      </c>
      <c r="N4328" s="16">
        <f>IFERROR(SUM_DATA[[#This Row],[MAT C.]], 0)</f>
        <v>19000</v>
      </c>
      <c r="O4328" s="16">
        <f>VLOOKUP(SUM_DATA[[#This Row],[Work Order]],'[2]MAT DETAIL'!$D:$L,8,FALSE)</f>
        <v>19000</v>
      </c>
      <c r="P4328" s="17">
        <v>19000</v>
      </c>
      <c r="Q4328" s="67" t="s">
        <v>21</v>
      </c>
      <c r="R4328" s="67"/>
      <c r="S4328" s="67"/>
    </row>
    <row r="4329" spans="4:19" ht="15">
      <c r="D4329" s="4">
        <v>620112</v>
      </c>
      <c r="E4329" s="38">
        <v>44392</v>
      </c>
      <c r="F4329" s="38">
        <v>44392</v>
      </c>
      <c r="G4329" s="62"/>
      <c r="H4329" s="4">
        <v>3139118</v>
      </c>
      <c r="I4329" s="28" t="s">
        <v>26</v>
      </c>
      <c r="J4329" s="44" t="s">
        <v>1276</v>
      </c>
      <c r="K4329" s="12" t="s">
        <v>39</v>
      </c>
      <c r="L4329" s="8" t="s">
        <v>740</v>
      </c>
      <c r="M4329" s="16">
        <f>SUM_DATA[[#This Row],[TOTAL Cost]]-SUM_DATA[[#This Row],[MATERIAL Cost]]</f>
        <v>0</v>
      </c>
      <c r="N4329" s="16">
        <f>IFERROR(SUM_DATA[[#This Row],[MAT C.]], 0)</f>
        <v>19000</v>
      </c>
      <c r="O4329" s="16">
        <f>VLOOKUP(SUM_DATA[[#This Row],[Work Order]],'[2]MAT DETAIL'!$D:$L,8,FALSE)</f>
        <v>19000</v>
      </c>
      <c r="P4329" s="17">
        <v>19000</v>
      </c>
      <c r="Q4329" s="67" t="s">
        <v>21</v>
      </c>
      <c r="R4329" s="67"/>
      <c r="S4329" s="67"/>
    </row>
    <row r="4330" spans="4:19" ht="15">
      <c r="D4330" s="4">
        <v>620113</v>
      </c>
      <c r="E4330" s="38">
        <v>44392</v>
      </c>
      <c r="F4330" s="38">
        <v>44392</v>
      </c>
      <c r="G4330" s="62"/>
      <c r="H4330" s="4">
        <v>3139119</v>
      </c>
      <c r="I4330" s="28" t="s">
        <v>26</v>
      </c>
      <c r="J4330" s="44" t="s">
        <v>1276</v>
      </c>
      <c r="K4330" s="12" t="s">
        <v>39</v>
      </c>
      <c r="L4330" s="8" t="s">
        <v>740</v>
      </c>
      <c r="M4330" s="16">
        <f>SUM_DATA[[#This Row],[TOTAL Cost]]-SUM_DATA[[#This Row],[MATERIAL Cost]]</f>
        <v>0</v>
      </c>
      <c r="N4330" s="16">
        <f>IFERROR(SUM_DATA[[#This Row],[MAT C.]], 0)</f>
        <v>19000</v>
      </c>
      <c r="O4330" s="16">
        <f>VLOOKUP(SUM_DATA[[#This Row],[Work Order]],'[2]MAT DETAIL'!$D:$L,8,FALSE)</f>
        <v>19000</v>
      </c>
      <c r="P4330" s="17">
        <v>19000</v>
      </c>
      <c r="Q4330" s="67" t="s">
        <v>21</v>
      </c>
      <c r="R4330" s="67"/>
      <c r="S4330" s="67"/>
    </row>
    <row r="4331" spans="4:19" ht="15">
      <c r="D4331" s="4">
        <v>620114</v>
      </c>
      <c r="E4331" s="38">
        <v>44392</v>
      </c>
      <c r="F4331" s="38">
        <v>44392</v>
      </c>
      <c r="G4331" s="62"/>
      <c r="H4331" s="4">
        <v>3139121</v>
      </c>
      <c r="I4331" s="28" t="s">
        <v>26</v>
      </c>
      <c r="J4331" s="44" t="s">
        <v>1276</v>
      </c>
      <c r="K4331" s="12" t="s">
        <v>39</v>
      </c>
      <c r="L4331" s="8" t="s">
        <v>740</v>
      </c>
      <c r="M4331" s="16">
        <f>SUM_DATA[[#This Row],[TOTAL Cost]]-SUM_DATA[[#This Row],[MATERIAL Cost]]</f>
        <v>0</v>
      </c>
      <c r="N4331" s="16">
        <f>IFERROR(SUM_DATA[[#This Row],[MAT C.]], 0)</f>
        <v>19000</v>
      </c>
      <c r="O4331" s="16">
        <f>VLOOKUP(SUM_DATA[[#This Row],[Work Order]],'[2]MAT DETAIL'!$D:$L,8,FALSE)</f>
        <v>19000</v>
      </c>
      <c r="P4331" s="17">
        <v>19000</v>
      </c>
      <c r="Q4331" s="67" t="s">
        <v>21</v>
      </c>
      <c r="R4331" s="67"/>
      <c r="S4331" s="67"/>
    </row>
    <row r="4332" spans="4:19" ht="15">
      <c r="D4332" s="4">
        <v>620116</v>
      </c>
      <c r="E4332" s="38">
        <v>44392</v>
      </c>
      <c r="F4332" s="38">
        <v>44392</v>
      </c>
      <c r="G4332" s="62"/>
      <c r="H4332" s="4">
        <v>3139123</v>
      </c>
      <c r="I4332" s="28" t="s">
        <v>26</v>
      </c>
      <c r="J4332" s="44" t="s">
        <v>1276</v>
      </c>
      <c r="K4332" s="12" t="s">
        <v>39</v>
      </c>
      <c r="L4332" s="12" t="s">
        <v>740</v>
      </c>
      <c r="M4332" s="16">
        <f>SUM_DATA[[#This Row],[TOTAL Cost]]-SUM_DATA[[#This Row],[MATERIAL Cost]]</f>
        <v>0</v>
      </c>
      <c r="N4332" s="16">
        <f>IFERROR(SUM_DATA[[#This Row],[MAT C.]], 0)</f>
        <v>19000</v>
      </c>
      <c r="O4332" s="16">
        <f>VLOOKUP(SUM_DATA[[#This Row],[Work Order]],'[2]MAT DETAIL'!$D:$L,8,FALSE)</f>
        <v>19000</v>
      </c>
      <c r="P4332" s="17">
        <v>19000</v>
      </c>
      <c r="Q4332" s="67" t="s">
        <v>21</v>
      </c>
      <c r="R4332" s="67"/>
      <c r="S4332" s="67"/>
    </row>
    <row r="4333" spans="4:19" ht="15">
      <c r="D4333" s="4">
        <v>620117</v>
      </c>
      <c r="E4333" s="38">
        <v>44392</v>
      </c>
      <c r="F4333" s="38">
        <v>44392</v>
      </c>
      <c r="G4333" s="62"/>
      <c r="H4333" s="4">
        <v>3139124</v>
      </c>
      <c r="I4333" s="28" t="s">
        <v>26</v>
      </c>
      <c r="J4333" s="44" t="s">
        <v>1276</v>
      </c>
      <c r="K4333" s="12" t="s">
        <v>39</v>
      </c>
      <c r="L4333" s="8" t="s">
        <v>740</v>
      </c>
      <c r="M4333" s="16">
        <f>SUM_DATA[[#This Row],[TOTAL Cost]]-SUM_DATA[[#This Row],[MATERIAL Cost]]</f>
        <v>0</v>
      </c>
      <c r="N4333" s="16">
        <f>IFERROR(SUM_DATA[[#This Row],[MAT C.]], 0)</f>
        <v>19000</v>
      </c>
      <c r="O4333" s="16">
        <f>VLOOKUP(SUM_DATA[[#This Row],[Work Order]],'[2]MAT DETAIL'!$D:$L,8,FALSE)</f>
        <v>19000</v>
      </c>
      <c r="P4333" s="17">
        <v>19000</v>
      </c>
      <c r="Q4333" s="67" t="s">
        <v>21</v>
      </c>
      <c r="R4333" s="67"/>
      <c r="S4333" s="67"/>
    </row>
    <row r="4334" spans="4:19" ht="15">
      <c r="D4334" s="4">
        <v>620118</v>
      </c>
      <c r="E4334" s="38">
        <v>44392</v>
      </c>
      <c r="F4334" s="38">
        <v>44392</v>
      </c>
      <c r="G4334" s="62"/>
      <c r="H4334" s="4">
        <v>3139125</v>
      </c>
      <c r="I4334" s="28" t="s">
        <v>26</v>
      </c>
      <c r="J4334" s="44" t="s">
        <v>1276</v>
      </c>
      <c r="K4334" s="12" t="s">
        <v>39</v>
      </c>
      <c r="L4334" s="12" t="s">
        <v>740</v>
      </c>
      <c r="M4334" s="16">
        <f>SUM_DATA[[#This Row],[TOTAL Cost]]-SUM_DATA[[#This Row],[MATERIAL Cost]]</f>
        <v>0</v>
      </c>
      <c r="N4334" s="16">
        <f>IFERROR(SUM_DATA[[#This Row],[MAT C.]], 0)</f>
        <v>19000</v>
      </c>
      <c r="O4334" s="16">
        <f>VLOOKUP(SUM_DATA[[#This Row],[Work Order]],'[2]MAT DETAIL'!$D:$L,8,FALSE)</f>
        <v>19000</v>
      </c>
      <c r="P4334" s="17">
        <v>19000</v>
      </c>
      <c r="Q4334" s="67" t="s">
        <v>21</v>
      </c>
      <c r="R4334" s="67"/>
      <c r="S4334" s="67"/>
    </row>
    <row r="4335" spans="4:19" ht="15">
      <c r="D4335" s="4">
        <v>620104</v>
      </c>
      <c r="E4335" s="38">
        <v>44396</v>
      </c>
      <c r="F4335" s="38">
        <v>44396</v>
      </c>
      <c r="G4335" s="62"/>
      <c r="H4335" s="4">
        <v>3142175</v>
      </c>
      <c r="I4335" s="28" t="s">
        <v>31</v>
      </c>
      <c r="J4335" s="44" t="s">
        <v>1277</v>
      </c>
      <c r="K4335" s="12" t="s">
        <v>56</v>
      </c>
      <c r="L4335" s="12" t="s">
        <v>146</v>
      </c>
      <c r="M4335" s="16">
        <f>SUM_DATA[[#This Row],[TOTAL Cost]]-SUM_DATA[[#This Row],[MATERIAL Cost]]</f>
        <v>69426.740000000005</v>
      </c>
      <c r="N4335" s="16">
        <f>IFERROR(SUM_DATA[[#This Row],[MAT C.]], 0)</f>
        <v>2674</v>
      </c>
      <c r="O4335" s="16">
        <f>VLOOKUP(SUM_DATA[[#This Row],[Work Order]],'[2]MAT DETAIL'!$D:$L,8,FALSE)</f>
        <v>2674</v>
      </c>
      <c r="P4335" s="17">
        <v>72100.740000000005</v>
      </c>
      <c r="Q4335" s="67" t="s">
        <v>21</v>
      </c>
      <c r="R4335" s="67"/>
      <c r="S4335" s="67"/>
    </row>
    <row r="4336" spans="4:19" ht="15">
      <c r="D4336" s="4">
        <v>620107</v>
      </c>
      <c r="E4336" s="38">
        <v>44396</v>
      </c>
      <c r="F4336" s="38">
        <v>44396</v>
      </c>
      <c r="G4336" s="62"/>
      <c r="H4336" s="4">
        <v>3142176</v>
      </c>
      <c r="I4336" s="28" t="s">
        <v>31</v>
      </c>
      <c r="J4336" s="45" t="s">
        <v>1277</v>
      </c>
      <c r="K4336" s="12" t="s">
        <v>56</v>
      </c>
      <c r="L4336" s="12" t="s">
        <v>146</v>
      </c>
      <c r="M4336" s="16">
        <f>SUM_DATA[[#This Row],[TOTAL Cost]]-SUM_DATA[[#This Row],[MATERIAL Cost]]</f>
        <v>69426.740000000005</v>
      </c>
      <c r="N4336" s="16">
        <f>IFERROR(SUM_DATA[[#This Row],[MAT C.]], 0)</f>
        <v>2674</v>
      </c>
      <c r="O4336" s="16">
        <f>VLOOKUP(SUM_DATA[[#This Row],[Work Order]],'[2]MAT DETAIL'!$D:$L,8,FALSE)</f>
        <v>2674</v>
      </c>
      <c r="P4336" s="17">
        <v>72100.740000000005</v>
      </c>
      <c r="Q4336" s="67" t="s">
        <v>21</v>
      </c>
      <c r="R4336" s="67"/>
      <c r="S4336" s="67"/>
    </row>
    <row r="4337" spans="4:19" ht="15">
      <c r="D4337" s="4">
        <v>620124</v>
      </c>
      <c r="E4337" s="38">
        <v>44397</v>
      </c>
      <c r="F4337" s="38">
        <v>44397</v>
      </c>
      <c r="G4337" s="62"/>
      <c r="H4337" s="4">
        <v>3142484</v>
      </c>
      <c r="I4337" s="28" t="s">
        <v>26</v>
      </c>
      <c r="J4337" s="45" t="s">
        <v>1278</v>
      </c>
      <c r="K4337" s="12" t="s">
        <v>82</v>
      </c>
      <c r="L4337" s="12" t="s">
        <v>140</v>
      </c>
      <c r="M4337" s="16">
        <f>SUM_DATA[[#This Row],[TOTAL Cost]]-SUM_DATA[[#This Row],[MATERIAL Cost]]</f>
        <v>28350</v>
      </c>
      <c r="N4337" s="16">
        <f>IFERROR(SUM_DATA[[#This Row],[MAT C.]], 0)</f>
        <v>0</v>
      </c>
      <c r="O4337" s="16" t="e">
        <f>VLOOKUP(SUM_DATA[[#This Row],[Work Order]],'[2]MAT DETAIL'!$D:$L,8,FALSE)</f>
        <v>#N/A</v>
      </c>
      <c r="P4337" s="17">
        <v>28350</v>
      </c>
      <c r="Q4337" s="67" t="s">
        <v>21</v>
      </c>
      <c r="R4337" s="67"/>
      <c r="S4337" s="67"/>
    </row>
    <row r="4338" spans="4:19" ht="15">
      <c r="D4338" s="4">
        <v>620104</v>
      </c>
      <c r="E4338" s="38">
        <v>44397</v>
      </c>
      <c r="F4338" s="38">
        <v>44397</v>
      </c>
      <c r="G4338" s="62"/>
      <c r="H4338" s="4">
        <v>3142647</v>
      </c>
      <c r="I4338" s="28" t="s">
        <v>26</v>
      </c>
      <c r="J4338" s="44" t="s">
        <v>1279</v>
      </c>
      <c r="K4338" s="12" t="s">
        <v>33</v>
      </c>
      <c r="L4338" s="8" t="s">
        <v>34</v>
      </c>
      <c r="M4338" s="16">
        <f>SUM_DATA[[#This Row],[TOTAL Cost]]-SUM_DATA[[#This Row],[MATERIAL Cost]]</f>
        <v>30000</v>
      </c>
      <c r="N4338" s="16">
        <f>IFERROR(SUM_DATA[[#This Row],[MAT C.]], 0)</f>
        <v>15000</v>
      </c>
      <c r="O4338" s="16">
        <f>VLOOKUP(SUM_DATA[[#This Row],[Work Order]],'[2]MAT DETAIL'!$D:$L,8,FALSE)</f>
        <v>15000</v>
      </c>
      <c r="P4338" s="17">
        <v>45000</v>
      </c>
      <c r="Q4338" s="67" t="s">
        <v>21</v>
      </c>
      <c r="R4338" s="67"/>
      <c r="S4338" s="67"/>
    </row>
    <row r="4339" spans="4:19" ht="15">
      <c r="D4339" s="4">
        <v>620106</v>
      </c>
      <c r="E4339" s="38">
        <v>44397</v>
      </c>
      <c r="F4339" s="38">
        <v>44397</v>
      </c>
      <c r="G4339" s="62"/>
      <c r="H4339" s="4">
        <v>3142649</v>
      </c>
      <c r="I4339" s="28" t="s">
        <v>26</v>
      </c>
      <c r="J4339" s="44" t="s">
        <v>1279</v>
      </c>
      <c r="K4339" s="8" t="s">
        <v>33</v>
      </c>
      <c r="L4339" s="8" t="s">
        <v>34</v>
      </c>
      <c r="M4339" s="16">
        <f>SUM_DATA[[#This Row],[TOTAL Cost]]-SUM_DATA[[#This Row],[MATERIAL Cost]]</f>
        <v>30000</v>
      </c>
      <c r="N4339" s="16">
        <f>IFERROR(SUM_DATA[[#This Row],[MAT C.]], 0)</f>
        <v>15000</v>
      </c>
      <c r="O4339" s="16">
        <f>VLOOKUP(SUM_DATA[[#This Row],[Work Order]],'[2]MAT DETAIL'!$D:$L,8,FALSE)</f>
        <v>15000</v>
      </c>
      <c r="P4339" s="17">
        <v>45000</v>
      </c>
      <c r="Q4339" s="67" t="s">
        <v>21</v>
      </c>
      <c r="R4339" s="67"/>
      <c r="S4339" s="67"/>
    </row>
    <row r="4340" spans="4:19" ht="15">
      <c r="D4340" s="4">
        <v>620114</v>
      </c>
      <c r="E4340" s="38">
        <v>44397</v>
      </c>
      <c r="F4340" s="38">
        <v>44397</v>
      </c>
      <c r="G4340" s="62"/>
      <c r="H4340" s="4">
        <v>3142651</v>
      </c>
      <c r="I4340" s="28" t="s">
        <v>26</v>
      </c>
      <c r="J4340" s="44" t="s">
        <v>1279</v>
      </c>
      <c r="K4340" s="8" t="s">
        <v>33</v>
      </c>
      <c r="L4340" s="8" t="s">
        <v>34</v>
      </c>
      <c r="M4340" s="16">
        <f>SUM_DATA[[#This Row],[TOTAL Cost]]-SUM_DATA[[#This Row],[MATERIAL Cost]]</f>
        <v>30000</v>
      </c>
      <c r="N4340" s="16">
        <f>IFERROR(SUM_DATA[[#This Row],[MAT C.]], 0)</f>
        <v>15000</v>
      </c>
      <c r="O4340" s="16">
        <f>VLOOKUP(SUM_DATA[[#This Row],[Work Order]],'[2]MAT DETAIL'!$D:$L,8,FALSE)</f>
        <v>15000</v>
      </c>
      <c r="P4340" s="17">
        <v>45000</v>
      </c>
      <c r="Q4340" s="67" t="s">
        <v>21</v>
      </c>
      <c r="R4340" s="67"/>
      <c r="S4340" s="67"/>
    </row>
    <row r="4341" spans="4:19" ht="15">
      <c r="D4341" s="4">
        <v>620119</v>
      </c>
      <c r="E4341" s="38">
        <v>44397</v>
      </c>
      <c r="F4341" s="38">
        <v>44397</v>
      </c>
      <c r="G4341" s="62"/>
      <c r="H4341" s="4">
        <v>3142653</v>
      </c>
      <c r="I4341" s="28" t="s">
        <v>26</v>
      </c>
      <c r="J4341" s="44" t="s">
        <v>1279</v>
      </c>
      <c r="K4341" s="12" t="s">
        <v>33</v>
      </c>
      <c r="L4341" s="12" t="s">
        <v>34</v>
      </c>
      <c r="M4341" s="16">
        <f>SUM_DATA[[#This Row],[TOTAL Cost]]-SUM_DATA[[#This Row],[MATERIAL Cost]]</f>
        <v>30000</v>
      </c>
      <c r="N4341" s="16">
        <f>IFERROR(SUM_DATA[[#This Row],[MAT C.]], 0)</f>
        <v>15000</v>
      </c>
      <c r="O4341" s="16">
        <f>VLOOKUP(SUM_DATA[[#This Row],[Work Order]],'[2]MAT DETAIL'!$D:$L,8,FALSE)</f>
        <v>15000</v>
      </c>
      <c r="P4341" s="17">
        <v>45000</v>
      </c>
      <c r="Q4341" s="67" t="s">
        <v>21</v>
      </c>
      <c r="R4341" s="67"/>
      <c r="S4341" s="67"/>
    </row>
    <row r="4342" spans="4:19" ht="15">
      <c r="D4342" s="4">
        <v>620124</v>
      </c>
      <c r="E4342" s="38">
        <v>44397</v>
      </c>
      <c r="F4342" s="38">
        <v>44397</v>
      </c>
      <c r="G4342" s="62"/>
      <c r="H4342" s="4">
        <v>3142654</v>
      </c>
      <c r="I4342" s="28" t="s">
        <v>26</v>
      </c>
      <c r="J4342" s="44" t="s">
        <v>1279</v>
      </c>
      <c r="K4342" s="12" t="s">
        <v>33</v>
      </c>
      <c r="L4342" s="12" t="s">
        <v>34</v>
      </c>
      <c r="M4342" s="16">
        <f>SUM_DATA[[#This Row],[TOTAL Cost]]-SUM_DATA[[#This Row],[MATERIAL Cost]]</f>
        <v>30000</v>
      </c>
      <c r="N4342" s="16">
        <f>IFERROR(SUM_DATA[[#This Row],[MAT C.]], 0)</f>
        <v>15000</v>
      </c>
      <c r="O4342" s="16">
        <f>VLOOKUP(SUM_DATA[[#This Row],[Work Order]],'[2]MAT DETAIL'!$D:$L,8,FALSE)</f>
        <v>15000</v>
      </c>
      <c r="P4342" s="17">
        <v>45000</v>
      </c>
      <c r="Q4342" s="67" t="s">
        <v>21</v>
      </c>
      <c r="R4342" s="67"/>
      <c r="S4342" s="67"/>
    </row>
    <row r="4343" spans="4:19" ht="15">
      <c r="D4343" s="4">
        <v>620104</v>
      </c>
      <c r="E4343" s="38">
        <v>44398</v>
      </c>
      <c r="F4343" s="38">
        <v>44398</v>
      </c>
      <c r="G4343" s="62"/>
      <c r="H4343" s="4">
        <v>3142834</v>
      </c>
      <c r="I4343" s="28" t="s">
        <v>26</v>
      </c>
      <c r="J4343" s="44" t="s">
        <v>758</v>
      </c>
      <c r="K4343" s="12" t="s">
        <v>19</v>
      </c>
      <c r="L4343" s="12" t="s">
        <v>50</v>
      </c>
      <c r="M4343" s="16">
        <f>SUM_DATA[[#This Row],[TOTAL Cost]]-SUM_DATA[[#This Row],[MATERIAL Cost]]</f>
        <v>510.2699999999968</v>
      </c>
      <c r="N4343" s="16">
        <f>IFERROR(SUM_DATA[[#This Row],[MAT C.]], 0)</f>
        <v>64000</v>
      </c>
      <c r="O4343" s="16">
        <f>VLOOKUP(SUM_DATA[[#This Row],[Work Order]],'[2]MAT DETAIL'!$D:$L,8,FALSE)</f>
        <v>64000</v>
      </c>
      <c r="P4343" s="17">
        <v>64510.27</v>
      </c>
      <c r="Q4343" s="67" t="s">
        <v>21</v>
      </c>
      <c r="R4343" s="67"/>
      <c r="S4343" s="67"/>
    </row>
    <row r="4344" spans="4:19" ht="15">
      <c r="D4344" s="4">
        <v>620105</v>
      </c>
      <c r="E4344" s="38">
        <v>44398</v>
      </c>
      <c r="F4344" s="38">
        <v>44398</v>
      </c>
      <c r="G4344" s="62"/>
      <c r="H4344" s="4">
        <v>3142836</v>
      </c>
      <c r="I4344" s="28" t="s">
        <v>26</v>
      </c>
      <c r="J4344" s="44" t="s">
        <v>758</v>
      </c>
      <c r="K4344" s="12" t="s">
        <v>19</v>
      </c>
      <c r="L4344" s="12" t="s">
        <v>50</v>
      </c>
      <c r="M4344" s="16">
        <f>SUM_DATA[[#This Row],[TOTAL Cost]]-SUM_DATA[[#This Row],[MATERIAL Cost]]</f>
        <v>510.2699999999968</v>
      </c>
      <c r="N4344" s="16">
        <f>IFERROR(SUM_DATA[[#This Row],[MAT C.]], 0)</f>
        <v>64000</v>
      </c>
      <c r="O4344" s="16">
        <f>VLOOKUP(SUM_DATA[[#This Row],[Work Order]],'[2]MAT DETAIL'!$D:$L,8,FALSE)</f>
        <v>64000</v>
      </c>
      <c r="P4344" s="17">
        <v>64510.27</v>
      </c>
      <c r="Q4344" s="67" t="s">
        <v>21</v>
      </c>
      <c r="R4344" s="67"/>
      <c r="S4344" s="67"/>
    </row>
    <row r="4345" spans="4:19" ht="15">
      <c r="D4345" s="4">
        <v>620109</v>
      </c>
      <c r="E4345" s="38">
        <v>44398</v>
      </c>
      <c r="F4345" s="38">
        <v>44398</v>
      </c>
      <c r="G4345" s="62"/>
      <c r="H4345" s="4">
        <v>3142838</v>
      </c>
      <c r="I4345" s="28" t="s">
        <v>26</v>
      </c>
      <c r="J4345" s="44" t="s">
        <v>758</v>
      </c>
      <c r="K4345" s="12" t="s">
        <v>19</v>
      </c>
      <c r="L4345" s="12" t="s">
        <v>50</v>
      </c>
      <c r="M4345" s="16">
        <f>SUM_DATA[[#This Row],[TOTAL Cost]]-SUM_DATA[[#This Row],[MATERIAL Cost]]</f>
        <v>510.2699999999968</v>
      </c>
      <c r="N4345" s="16">
        <f>IFERROR(SUM_DATA[[#This Row],[MAT C.]], 0)</f>
        <v>64000</v>
      </c>
      <c r="O4345" s="16">
        <f>VLOOKUP(SUM_DATA[[#This Row],[Work Order]],'[2]MAT DETAIL'!$D:$L,8,FALSE)</f>
        <v>64000</v>
      </c>
      <c r="P4345" s="17">
        <v>64510.27</v>
      </c>
      <c r="Q4345" s="67" t="s">
        <v>21</v>
      </c>
      <c r="R4345" s="67"/>
      <c r="S4345" s="67"/>
    </row>
    <row r="4346" spans="4:19" ht="15">
      <c r="D4346" s="4">
        <v>620123</v>
      </c>
      <c r="E4346" s="38">
        <v>44398</v>
      </c>
      <c r="F4346" s="38">
        <v>44398</v>
      </c>
      <c r="G4346" s="62"/>
      <c r="H4346" s="4">
        <v>3142839</v>
      </c>
      <c r="I4346" s="28" t="s">
        <v>26</v>
      </c>
      <c r="J4346" s="44" t="s">
        <v>758</v>
      </c>
      <c r="K4346" s="12" t="s">
        <v>19</v>
      </c>
      <c r="L4346" s="12" t="s">
        <v>50</v>
      </c>
      <c r="M4346" s="16">
        <f>SUM_DATA[[#This Row],[TOTAL Cost]]-SUM_DATA[[#This Row],[MATERIAL Cost]]</f>
        <v>510.2699999999968</v>
      </c>
      <c r="N4346" s="16">
        <f>IFERROR(SUM_DATA[[#This Row],[MAT C.]], 0)</f>
        <v>64000</v>
      </c>
      <c r="O4346" s="16">
        <f>VLOOKUP(SUM_DATA[[#This Row],[Work Order]],'[2]MAT DETAIL'!$D:$L,8,FALSE)</f>
        <v>64000</v>
      </c>
      <c r="P4346" s="17">
        <v>64510.27</v>
      </c>
      <c r="Q4346" s="67" t="s">
        <v>21</v>
      </c>
      <c r="R4346" s="67"/>
      <c r="S4346" s="67"/>
    </row>
    <row r="4347" spans="4:19" ht="15">
      <c r="D4347" s="4">
        <v>620124</v>
      </c>
      <c r="E4347" s="38">
        <v>44398</v>
      </c>
      <c r="F4347" s="38">
        <v>44398</v>
      </c>
      <c r="G4347" s="62"/>
      <c r="H4347" s="4">
        <v>3142840</v>
      </c>
      <c r="I4347" s="28" t="s">
        <v>26</v>
      </c>
      <c r="J4347" s="44" t="s">
        <v>758</v>
      </c>
      <c r="K4347" s="12" t="s">
        <v>19</v>
      </c>
      <c r="L4347" s="12" t="s">
        <v>50</v>
      </c>
      <c r="M4347" s="16">
        <f>SUM_DATA[[#This Row],[TOTAL Cost]]-SUM_DATA[[#This Row],[MATERIAL Cost]]</f>
        <v>510.2699999999968</v>
      </c>
      <c r="N4347" s="16">
        <f>IFERROR(SUM_DATA[[#This Row],[MAT C.]], 0)</f>
        <v>64000</v>
      </c>
      <c r="O4347" s="16">
        <f>VLOOKUP(SUM_DATA[[#This Row],[Work Order]],'[2]MAT DETAIL'!$D:$L,8,FALSE)</f>
        <v>64000</v>
      </c>
      <c r="P4347" s="17">
        <v>64510.27</v>
      </c>
      <c r="Q4347" s="67" t="s">
        <v>21</v>
      </c>
      <c r="R4347" s="67"/>
      <c r="S4347" s="67"/>
    </row>
    <row r="4348" spans="4:19" ht="15">
      <c r="D4348" s="4">
        <v>620104</v>
      </c>
      <c r="E4348" s="38">
        <v>44398</v>
      </c>
      <c r="F4348" s="38">
        <v>44398</v>
      </c>
      <c r="G4348" s="62"/>
      <c r="H4348" s="4">
        <v>3142883</v>
      </c>
      <c r="I4348" s="28" t="s">
        <v>26</v>
      </c>
      <c r="J4348" s="44" t="s">
        <v>1276</v>
      </c>
      <c r="K4348" s="12" t="s">
        <v>39</v>
      </c>
      <c r="L4348" s="8" t="s">
        <v>740</v>
      </c>
      <c r="M4348" s="16">
        <f>SUM_DATA[[#This Row],[TOTAL Cost]]-SUM_DATA[[#This Row],[MATERIAL Cost]]</f>
        <v>510.27000000000044</v>
      </c>
      <c r="N4348" s="16">
        <f>IFERROR(SUM_DATA[[#This Row],[MAT C.]], 0)</f>
        <v>15885</v>
      </c>
      <c r="O4348" s="16">
        <f>VLOOKUP(SUM_DATA[[#This Row],[Work Order]],'[2]MAT DETAIL'!$D:$L,8,FALSE)</f>
        <v>15885</v>
      </c>
      <c r="P4348" s="17">
        <v>16395.27</v>
      </c>
      <c r="Q4348" s="67" t="s">
        <v>21</v>
      </c>
      <c r="R4348" s="67"/>
      <c r="S4348" s="67"/>
    </row>
    <row r="4349" spans="4:19" ht="15">
      <c r="D4349" s="4">
        <v>620109</v>
      </c>
      <c r="E4349" s="38">
        <v>44398</v>
      </c>
      <c r="F4349" s="38">
        <v>44398</v>
      </c>
      <c r="G4349" s="62"/>
      <c r="H4349" s="4">
        <v>3142884</v>
      </c>
      <c r="I4349" s="28" t="s">
        <v>26</v>
      </c>
      <c r="J4349" s="44" t="s">
        <v>1276</v>
      </c>
      <c r="K4349" s="12" t="s">
        <v>39</v>
      </c>
      <c r="L4349" s="12" t="s">
        <v>740</v>
      </c>
      <c r="M4349" s="16">
        <f>SUM_DATA[[#This Row],[TOTAL Cost]]-SUM_DATA[[#This Row],[MATERIAL Cost]]</f>
        <v>510.27000000000044</v>
      </c>
      <c r="N4349" s="16">
        <f>IFERROR(SUM_DATA[[#This Row],[MAT C.]], 0)</f>
        <v>15885</v>
      </c>
      <c r="O4349" s="16">
        <f>VLOOKUP(SUM_DATA[[#This Row],[Work Order]],'[2]MAT DETAIL'!$D:$L,8,FALSE)</f>
        <v>15885</v>
      </c>
      <c r="P4349" s="17">
        <v>16395.27</v>
      </c>
      <c r="Q4349" s="67" t="s">
        <v>21</v>
      </c>
      <c r="R4349" s="67"/>
      <c r="S4349" s="67"/>
    </row>
    <row r="4350" spans="4:19" ht="15">
      <c r="D4350" s="4">
        <v>620111</v>
      </c>
      <c r="E4350" s="38">
        <v>44398</v>
      </c>
      <c r="F4350" s="38">
        <v>44398</v>
      </c>
      <c r="G4350" s="62"/>
      <c r="H4350" s="4">
        <v>3142885</v>
      </c>
      <c r="I4350" s="28" t="s">
        <v>26</v>
      </c>
      <c r="J4350" s="44" t="s">
        <v>1276</v>
      </c>
      <c r="K4350" s="12" t="s">
        <v>39</v>
      </c>
      <c r="L4350" s="12" t="s">
        <v>740</v>
      </c>
      <c r="M4350" s="16">
        <f>SUM_DATA[[#This Row],[TOTAL Cost]]-SUM_DATA[[#This Row],[MATERIAL Cost]]</f>
        <v>510.27000000000044</v>
      </c>
      <c r="N4350" s="16">
        <f>IFERROR(SUM_DATA[[#This Row],[MAT C.]], 0)</f>
        <v>15885</v>
      </c>
      <c r="O4350" s="16">
        <f>VLOOKUP(SUM_DATA[[#This Row],[Work Order]],'[2]MAT DETAIL'!$D:$L,8,FALSE)</f>
        <v>15885</v>
      </c>
      <c r="P4350" s="17">
        <v>16395.27</v>
      </c>
      <c r="Q4350" s="67" t="s">
        <v>21</v>
      </c>
      <c r="R4350" s="67"/>
      <c r="S4350" s="67"/>
    </row>
    <row r="4351" spans="4:19" ht="15">
      <c r="D4351" s="4">
        <v>620123</v>
      </c>
      <c r="E4351" s="38">
        <v>44398</v>
      </c>
      <c r="F4351" s="38">
        <v>44398</v>
      </c>
      <c r="G4351" s="62"/>
      <c r="H4351" s="4">
        <v>3142887</v>
      </c>
      <c r="I4351" s="28" t="s">
        <v>26</v>
      </c>
      <c r="J4351" s="44" t="s">
        <v>1276</v>
      </c>
      <c r="K4351" s="8" t="s">
        <v>39</v>
      </c>
      <c r="L4351" s="12" t="s">
        <v>740</v>
      </c>
      <c r="M4351" s="16">
        <f>SUM_DATA[[#This Row],[TOTAL Cost]]-SUM_DATA[[#This Row],[MATERIAL Cost]]</f>
        <v>510.27000000000044</v>
      </c>
      <c r="N4351" s="16">
        <f>IFERROR(SUM_DATA[[#This Row],[MAT C.]], 0)</f>
        <v>15885</v>
      </c>
      <c r="O4351" s="16">
        <f>VLOOKUP(SUM_DATA[[#This Row],[Work Order]],'[2]MAT DETAIL'!$D:$L,8,FALSE)</f>
        <v>15885</v>
      </c>
      <c r="P4351" s="17">
        <v>16395.27</v>
      </c>
      <c r="Q4351" s="67" t="s">
        <v>21</v>
      </c>
      <c r="R4351" s="67"/>
      <c r="S4351" s="67"/>
    </row>
    <row r="4352" spans="4:19" ht="15">
      <c r="D4352" s="4">
        <v>620124</v>
      </c>
      <c r="E4352" s="38">
        <v>44398</v>
      </c>
      <c r="F4352" s="38">
        <v>44398</v>
      </c>
      <c r="G4352" s="62"/>
      <c r="H4352" s="4">
        <v>3142888</v>
      </c>
      <c r="I4352" s="28" t="s">
        <v>26</v>
      </c>
      <c r="J4352" s="44" t="s">
        <v>1276</v>
      </c>
      <c r="K4352" s="8" t="s">
        <v>39</v>
      </c>
      <c r="L4352" s="12" t="s">
        <v>740</v>
      </c>
      <c r="M4352" s="16">
        <f>SUM_DATA[[#This Row],[TOTAL Cost]]-SUM_DATA[[#This Row],[MATERIAL Cost]]</f>
        <v>510.27000000000044</v>
      </c>
      <c r="N4352" s="16">
        <f>IFERROR(SUM_DATA[[#This Row],[MAT C.]], 0)</f>
        <v>15885</v>
      </c>
      <c r="O4352" s="16">
        <f>VLOOKUP(SUM_DATA[[#This Row],[Work Order]],'[2]MAT DETAIL'!$D:$L,8,FALSE)</f>
        <v>15885</v>
      </c>
      <c r="P4352" s="17">
        <v>16395.27</v>
      </c>
      <c r="Q4352" s="67" t="s">
        <v>21</v>
      </c>
      <c r="R4352" s="67"/>
      <c r="S4352" s="67"/>
    </row>
    <row r="4353" spans="4:19" ht="15">
      <c r="D4353" s="4">
        <v>620105</v>
      </c>
      <c r="E4353" s="38">
        <v>44399</v>
      </c>
      <c r="F4353" s="38">
        <v>44399</v>
      </c>
      <c r="G4353" s="62"/>
      <c r="H4353" s="4">
        <v>3143324</v>
      </c>
      <c r="I4353" s="28" t="s">
        <v>26</v>
      </c>
      <c r="J4353" s="44" t="s">
        <v>1280</v>
      </c>
      <c r="K4353" s="8" t="s">
        <v>47</v>
      </c>
      <c r="L4353" s="12" t="s">
        <v>918</v>
      </c>
      <c r="M4353" s="16">
        <f>SUM_DATA[[#This Row],[TOTAL Cost]]-SUM_DATA[[#This Row],[MATERIAL Cost]]</f>
        <v>462.16999999999825</v>
      </c>
      <c r="N4353" s="16">
        <f>IFERROR(SUM_DATA[[#This Row],[MAT C.]], 0)</f>
        <v>46620</v>
      </c>
      <c r="O4353" s="16">
        <f>VLOOKUP(SUM_DATA[[#This Row],[Work Order]],'[2]MAT DETAIL'!$D:$L,8,FALSE)</f>
        <v>46620</v>
      </c>
      <c r="P4353" s="17">
        <v>47082.17</v>
      </c>
      <c r="Q4353" s="67" t="s">
        <v>21</v>
      </c>
      <c r="R4353" s="67"/>
      <c r="S4353" s="67"/>
    </row>
    <row r="4354" spans="4:19" ht="15">
      <c r="D4354" s="4">
        <v>620106</v>
      </c>
      <c r="E4354" s="38">
        <v>44399</v>
      </c>
      <c r="F4354" s="38">
        <v>44399</v>
      </c>
      <c r="G4354" s="62"/>
      <c r="H4354" s="4">
        <v>3143325</v>
      </c>
      <c r="I4354" s="28" t="s">
        <v>26</v>
      </c>
      <c r="J4354" s="44" t="s">
        <v>1280</v>
      </c>
      <c r="K4354" s="8" t="s">
        <v>47</v>
      </c>
      <c r="L4354" s="12" t="s">
        <v>918</v>
      </c>
      <c r="M4354" s="16">
        <f>SUM_DATA[[#This Row],[TOTAL Cost]]-SUM_DATA[[#This Row],[MATERIAL Cost]]</f>
        <v>462.16999999999825</v>
      </c>
      <c r="N4354" s="16">
        <f>IFERROR(SUM_DATA[[#This Row],[MAT C.]], 0)</f>
        <v>46620</v>
      </c>
      <c r="O4354" s="16">
        <f>VLOOKUP(SUM_DATA[[#This Row],[Work Order]],'[2]MAT DETAIL'!$D:$L,8,FALSE)</f>
        <v>46620</v>
      </c>
      <c r="P4354" s="17">
        <v>47082.17</v>
      </c>
      <c r="Q4354" s="67" t="s">
        <v>21</v>
      </c>
      <c r="R4354" s="67"/>
      <c r="S4354" s="67"/>
    </row>
    <row r="4355" spans="4:19" ht="15">
      <c r="D4355" s="4">
        <v>620107</v>
      </c>
      <c r="E4355" s="38">
        <v>44399</v>
      </c>
      <c r="F4355" s="38">
        <v>44399</v>
      </c>
      <c r="G4355" s="62"/>
      <c r="H4355" s="4">
        <v>3143326</v>
      </c>
      <c r="I4355" s="28" t="s">
        <v>26</v>
      </c>
      <c r="J4355" s="44" t="s">
        <v>1280</v>
      </c>
      <c r="K4355" s="8" t="s">
        <v>47</v>
      </c>
      <c r="L4355" s="12" t="s">
        <v>918</v>
      </c>
      <c r="M4355" s="16">
        <f>SUM_DATA[[#This Row],[TOTAL Cost]]-SUM_DATA[[#This Row],[MATERIAL Cost]]</f>
        <v>462.16999999999825</v>
      </c>
      <c r="N4355" s="16">
        <f>IFERROR(SUM_DATA[[#This Row],[MAT C.]], 0)</f>
        <v>46620</v>
      </c>
      <c r="O4355" s="16">
        <f>VLOOKUP(SUM_DATA[[#This Row],[Work Order]],'[2]MAT DETAIL'!$D:$L,8,FALSE)</f>
        <v>46620</v>
      </c>
      <c r="P4355" s="17">
        <v>47082.17</v>
      </c>
      <c r="Q4355" s="67" t="s">
        <v>21</v>
      </c>
      <c r="R4355" s="67"/>
      <c r="S4355" s="67"/>
    </row>
    <row r="4356" spans="4:19" ht="15">
      <c r="D4356" s="4">
        <v>620109</v>
      </c>
      <c r="E4356" s="38">
        <v>44399</v>
      </c>
      <c r="F4356" s="38">
        <v>44399</v>
      </c>
      <c r="G4356" s="62"/>
      <c r="H4356" s="4">
        <v>3143327</v>
      </c>
      <c r="I4356" s="28" t="s">
        <v>26</v>
      </c>
      <c r="J4356" s="44" t="s">
        <v>1280</v>
      </c>
      <c r="K4356" s="12" t="s">
        <v>47</v>
      </c>
      <c r="L4356" s="12" t="s">
        <v>918</v>
      </c>
      <c r="M4356" s="16">
        <f>SUM_DATA[[#This Row],[TOTAL Cost]]-SUM_DATA[[#This Row],[MATERIAL Cost]]</f>
        <v>462.16999999999825</v>
      </c>
      <c r="N4356" s="16">
        <f>IFERROR(SUM_DATA[[#This Row],[MAT C.]], 0)</f>
        <v>46620</v>
      </c>
      <c r="O4356" s="16">
        <f>VLOOKUP(SUM_DATA[[#This Row],[Work Order]],'[2]MAT DETAIL'!$D:$L,8,FALSE)</f>
        <v>46620</v>
      </c>
      <c r="P4356" s="17">
        <v>47082.17</v>
      </c>
      <c r="Q4356" s="67" t="s">
        <v>21</v>
      </c>
      <c r="R4356" s="67"/>
      <c r="S4356" s="67"/>
    </row>
    <row r="4357" spans="4:19" ht="15">
      <c r="D4357" s="4">
        <v>620111</v>
      </c>
      <c r="E4357" s="38">
        <v>44399</v>
      </c>
      <c r="F4357" s="38">
        <v>44399</v>
      </c>
      <c r="G4357" s="62"/>
      <c r="H4357" s="4">
        <v>3143329</v>
      </c>
      <c r="I4357" s="28" t="s">
        <v>26</v>
      </c>
      <c r="J4357" s="44" t="s">
        <v>1280</v>
      </c>
      <c r="K4357" s="12" t="s">
        <v>47</v>
      </c>
      <c r="L4357" s="12" t="s">
        <v>918</v>
      </c>
      <c r="M4357" s="16">
        <f>SUM_DATA[[#This Row],[TOTAL Cost]]-SUM_DATA[[#This Row],[MATERIAL Cost]]</f>
        <v>462.16999999999825</v>
      </c>
      <c r="N4357" s="16">
        <f>IFERROR(SUM_DATA[[#This Row],[MAT C.]], 0)</f>
        <v>46620</v>
      </c>
      <c r="O4357" s="16">
        <f>VLOOKUP(SUM_DATA[[#This Row],[Work Order]],'[2]MAT DETAIL'!$D:$L,8,FALSE)</f>
        <v>46620</v>
      </c>
      <c r="P4357" s="17">
        <v>47082.17</v>
      </c>
      <c r="Q4357" s="67" t="s">
        <v>21</v>
      </c>
      <c r="R4357" s="67"/>
      <c r="S4357" s="67"/>
    </row>
    <row r="4358" spans="4:19" ht="15">
      <c r="D4358" s="4">
        <v>620112</v>
      </c>
      <c r="E4358" s="38">
        <v>44399</v>
      </c>
      <c r="F4358" s="38">
        <v>44399</v>
      </c>
      <c r="G4358" s="62"/>
      <c r="H4358" s="4">
        <v>3143330</v>
      </c>
      <c r="I4358" s="28" t="s">
        <v>26</v>
      </c>
      <c r="J4358" s="44" t="s">
        <v>1280</v>
      </c>
      <c r="K4358" s="12" t="s">
        <v>47</v>
      </c>
      <c r="L4358" s="12" t="s">
        <v>918</v>
      </c>
      <c r="M4358" s="16">
        <f>SUM_DATA[[#This Row],[TOTAL Cost]]-SUM_DATA[[#This Row],[MATERIAL Cost]]</f>
        <v>462.16999999999825</v>
      </c>
      <c r="N4358" s="16">
        <f>IFERROR(SUM_DATA[[#This Row],[MAT C.]], 0)</f>
        <v>46620</v>
      </c>
      <c r="O4358" s="16">
        <f>VLOOKUP(SUM_DATA[[#This Row],[Work Order]],'[2]MAT DETAIL'!$D:$L,8,FALSE)</f>
        <v>46620</v>
      </c>
      <c r="P4358" s="17">
        <v>47082.17</v>
      </c>
      <c r="Q4358" s="67" t="s">
        <v>21</v>
      </c>
      <c r="R4358" s="67"/>
      <c r="S4358" s="67"/>
    </row>
    <row r="4359" spans="4:19" ht="15">
      <c r="D4359" s="4">
        <v>620113</v>
      </c>
      <c r="E4359" s="38">
        <v>44399</v>
      </c>
      <c r="F4359" s="38">
        <v>44399</v>
      </c>
      <c r="G4359" s="62"/>
      <c r="H4359" s="4">
        <v>3143331</v>
      </c>
      <c r="I4359" s="28" t="s">
        <v>26</v>
      </c>
      <c r="J4359" s="44" t="s">
        <v>1280</v>
      </c>
      <c r="K4359" s="12" t="s">
        <v>47</v>
      </c>
      <c r="L4359" s="12" t="s">
        <v>918</v>
      </c>
      <c r="M4359" s="16">
        <f>SUM_DATA[[#This Row],[TOTAL Cost]]-SUM_DATA[[#This Row],[MATERIAL Cost]]</f>
        <v>462.16999999999825</v>
      </c>
      <c r="N4359" s="16">
        <f>IFERROR(SUM_DATA[[#This Row],[MAT C.]], 0)</f>
        <v>46620</v>
      </c>
      <c r="O4359" s="16">
        <f>VLOOKUP(SUM_DATA[[#This Row],[Work Order]],'[2]MAT DETAIL'!$D:$L,8,FALSE)</f>
        <v>46620</v>
      </c>
      <c r="P4359" s="17">
        <v>47082.17</v>
      </c>
      <c r="Q4359" s="67" t="s">
        <v>21</v>
      </c>
      <c r="R4359" s="67"/>
      <c r="S4359" s="67"/>
    </row>
    <row r="4360" spans="4:19" ht="15">
      <c r="D4360" s="4">
        <v>620114</v>
      </c>
      <c r="E4360" s="38">
        <v>44399</v>
      </c>
      <c r="F4360" s="38">
        <v>44399</v>
      </c>
      <c r="G4360" s="62"/>
      <c r="H4360" s="4">
        <v>3143332</v>
      </c>
      <c r="I4360" s="28" t="s">
        <v>26</v>
      </c>
      <c r="J4360" s="44" t="s">
        <v>1280</v>
      </c>
      <c r="K4360" s="12" t="s">
        <v>47</v>
      </c>
      <c r="L4360" s="8" t="s">
        <v>918</v>
      </c>
      <c r="M4360" s="16">
        <f>SUM_DATA[[#This Row],[TOTAL Cost]]-SUM_DATA[[#This Row],[MATERIAL Cost]]</f>
        <v>462.16999999999825</v>
      </c>
      <c r="N4360" s="16">
        <f>IFERROR(SUM_DATA[[#This Row],[MAT C.]], 0)</f>
        <v>46620</v>
      </c>
      <c r="O4360" s="16">
        <f>VLOOKUP(SUM_DATA[[#This Row],[Work Order]],'[2]MAT DETAIL'!$D:$L,8,FALSE)</f>
        <v>46620</v>
      </c>
      <c r="P4360" s="17">
        <v>47082.17</v>
      </c>
      <c r="Q4360" s="67" t="s">
        <v>21</v>
      </c>
      <c r="R4360" s="67"/>
      <c r="S4360" s="67"/>
    </row>
    <row r="4361" spans="4:19" ht="15">
      <c r="D4361" s="4">
        <v>620116</v>
      </c>
      <c r="E4361" s="38">
        <v>44399</v>
      </c>
      <c r="F4361" s="38">
        <v>44399</v>
      </c>
      <c r="G4361" s="62"/>
      <c r="H4361" s="4">
        <v>3143334</v>
      </c>
      <c r="I4361" s="28" t="s">
        <v>26</v>
      </c>
      <c r="J4361" s="44" t="s">
        <v>1280</v>
      </c>
      <c r="K4361" s="12" t="s">
        <v>47</v>
      </c>
      <c r="L4361" s="12" t="s">
        <v>918</v>
      </c>
      <c r="M4361" s="16">
        <f>SUM_DATA[[#This Row],[TOTAL Cost]]-SUM_DATA[[#This Row],[MATERIAL Cost]]</f>
        <v>462.16999999999825</v>
      </c>
      <c r="N4361" s="16">
        <f>IFERROR(SUM_DATA[[#This Row],[MAT C.]], 0)</f>
        <v>46620</v>
      </c>
      <c r="O4361" s="16">
        <f>VLOOKUP(SUM_DATA[[#This Row],[Work Order]],'[2]MAT DETAIL'!$D:$L,8,FALSE)</f>
        <v>46620</v>
      </c>
      <c r="P4361" s="17">
        <v>47082.17</v>
      </c>
      <c r="Q4361" s="67" t="s">
        <v>21</v>
      </c>
      <c r="R4361" s="67"/>
      <c r="S4361" s="67"/>
    </row>
    <row r="4362" spans="4:19" ht="15">
      <c r="D4362" s="4">
        <v>620117</v>
      </c>
      <c r="E4362" s="38">
        <v>44399</v>
      </c>
      <c r="F4362" s="38">
        <v>44399</v>
      </c>
      <c r="G4362" s="62"/>
      <c r="H4362" s="4">
        <v>3143335</v>
      </c>
      <c r="I4362" s="28" t="s">
        <v>26</v>
      </c>
      <c r="J4362" s="44" t="s">
        <v>1280</v>
      </c>
      <c r="K4362" s="12" t="s">
        <v>47</v>
      </c>
      <c r="L4362" s="12" t="s">
        <v>918</v>
      </c>
      <c r="M4362" s="16">
        <f>SUM_DATA[[#This Row],[TOTAL Cost]]-SUM_DATA[[#This Row],[MATERIAL Cost]]</f>
        <v>462.16999999999825</v>
      </c>
      <c r="N4362" s="16">
        <f>IFERROR(SUM_DATA[[#This Row],[MAT C.]], 0)</f>
        <v>46620</v>
      </c>
      <c r="O4362" s="16">
        <f>VLOOKUP(SUM_DATA[[#This Row],[Work Order]],'[2]MAT DETAIL'!$D:$L,8,FALSE)</f>
        <v>46620</v>
      </c>
      <c r="P4362" s="17">
        <v>47082.17</v>
      </c>
      <c r="Q4362" s="67" t="s">
        <v>21</v>
      </c>
      <c r="R4362" s="67"/>
      <c r="S4362" s="67"/>
    </row>
    <row r="4363" spans="4:19" ht="15">
      <c r="D4363" s="4">
        <v>620114</v>
      </c>
      <c r="E4363" s="38">
        <v>44400</v>
      </c>
      <c r="F4363" s="38">
        <v>44400</v>
      </c>
      <c r="G4363" s="62"/>
      <c r="H4363" s="4">
        <v>3145871</v>
      </c>
      <c r="I4363" s="28" t="s">
        <v>26</v>
      </c>
      <c r="J4363" s="44" t="s">
        <v>1281</v>
      </c>
      <c r="K4363" s="12" t="s">
        <v>82</v>
      </c>
      <c r="L4363" s="12" t="s">
        <v>78</v>
      </c>
      <c r="M4363" s="16">
        <f>SUM_DATA[[#This Row],[TOTAL Cost]]-SUM_DATA[[#This Row],[MATERIAL Cost]]</f>
        <v>91068.35</v>
      </c>
      <c r="N4363" s="16">
        <f>IFERROR(SUM_DATA[[#This Row],[MAT C.]], 0)</f>
        <v>0</v>
      </c>
      <c r="O4363" s="16" t="e">
        <f>VLOOKUP(SUM_DATA[[#This Row],[Work Order]],'[2]MAT DETAIL'!$D:$L,8,FALSE)</f>
        <v>#N/A</v>
      </c>
      <c r="P4363" s="17">
        <v>91068.35</v>
      </c>
      <c r="Q4363" s="67" t="s">
        <v>21</v>
      </c>
      <c r="R4363" s="67"/>
      <c r="S4363" s="67"/>
    </row>
    <row r="4364" spans="4:19" ht="15">
      <c r="D4364" s="4">
        <v>620106</v>
      </c>
      <c r="E4364" s="38">
        <v>44400</v>
      </c>
      <c r="F4364" s="38">
        <v>44400</v>
      </c>
      <c r="G4364" s="62"/>
      <c r="H4364" s="4">
        <v>3145882</v>
      </c>
      <c r="I4364" s="28" t="s">
        <v>26</v>
      </c>
      <c r="J4364" s="44" t="s">
        <v>1078</v>
      </c>
      <c r="K4364" s="12" t="s">
        <v>36</v>
      </c>
      <c r="L4364" s="12" t="s">
        <v>507</v>
      </c>
      <c r="M4364" s="16">
        <f>SUM_DATA[[#This Row],[TOTAL Cost]]-SUM_DATA[[#This Row],[MATERIAL Cost]]</f>
        <v>510.2699999999968</v>
      </c>
      <c r="N4364" s="16">
        <f>IFERROR(SUM_DATA[[#This Row],[MAT C.]], 0)</f>
        <v>49600</v>
      </c>
      <c r="O4364" s="16">
        <f>VLOOKUP(SUM_DATA[[#This Row],[Work Order]],'[2]MAT DETAIL'!$D:$L,8,FALSE)</f>
        <v>49600</v>
      </c>
      <c r="P4364" s="17">
        <v>50110.27</v>
      </c>
      <c r="Q4364" s="67" t="s">
        <v>21</v>
      </c>
      <c r="R4364" s="67"/>
      <c r="S4364" s="67"/>
    </row>
    <row r="4365" spans="4:19" ht="15">
      <c r="D4365" s="4">
        <v>620116</v>
      </c>
      <c r="E4365" s="38">
        <v>44400</v>
      </c>
      <c r="F4365" s="38">
        <v>44400</v>
      </c>
      <c r="G4365" s="62"/>
      <c r="H4365" s="4">
        <v>3145883</v>
      </c>
      <c r="I4365" s="28" t="s">
        <v>26</v>
      </c>
      <c r="J4365" s="44" t="s">
        <v>1078</v>
      </c>
      <c r="K4365" s="12" t="s">
        <v>36</v>
      </c>
      <c r="L4365" s="12" t="s">
        <v>507</v>
      </c>
      <c r="M4365" s="16">
        <f>SUM_DATA[[#This Row],[TOTAL Cost]]-SUM_DATA[[#This Row],[MATERIAL Cost]]</f>
        <v>510.2699999999968</v>
      </c>
      <c r="N4365" s="16">
        <f>IFERROR(SUM_DATA[[#This Row],[MAT C.]], 0)</f>
        <v>49600</v>
      </c>
      <c r="O4365" s="16">
        <f>VLOOKUP(SUM_DATA[[#This Row],[Work Order]],'[2]MAT DETAIL'!$D:$L,8,FALSE)</f>
        <v>49600</v>
      </c>
      <c r="P4365" s="17">
        <v>50110.27</v>
      </c>
      <c r="Q4365" s="67" t="s">
        <v>21</v>
      </c>
      <c r="R4365" s="67"/>
      <c r="S4365" s="67"/>
    </row>
    <row r="4366" spans="4:19" ht="15">
      <c r="D4366" s="4">
        <v>620117</v>
      </c>
      <c r="E4366" s="38">
        <v>44400</v>
      </c>
      <c r="F4366" s="38">
        <v>44400</v>
      </c>
      <c r="G4366" s="62"/>
      <c r="H4366" s="4">
        <v>3145884</v>
      </c>
      <c r="I4366" s="28" t="s">
        <v>26</v>
      </c>
      <c r="J4366" s="44" t="s">
        <v>1078</v>
      </c>
      <c r="K4366" s="12" t="s">
        <v>36</v>
      </c>
      <c r="L4366" s="12" t="s">
        <v>507</v>
      </c>
      <c r="M4366" s="16">
        <f>SUM_DATA[[#This Row],[TOTAL Cost]]-SUM_DATA[[#This Row],[MATERIAL Cost]]</f>
        <v>510.2699999999968</v>
      </c>
      <c r="N4366" s="16">
        <f>IFERROR(SUM_DATA[[#This Row],[MAT C.]], 0)</f>
        <v>49600</v>
      </c>
      <c r="O4366" s="16">
        <f>VLOOKUP(SUM_DATA[[#This Row],[Work Order]],'[2]MAT DETAIL'!$D:$L,8,FALSE)</f>
        <v>49600</v>
      </c>
      <c r="P4366" s="17">
        <v>50110.27</v>
      </c>
      <c r="Q4366" s="67" t="s">
        <v>21</v>
      </c>
      <c r="R4366" s="67"/>
      <c r="S4366" s="67"/>
    </row>
    <row r="4367" spans="4:19" ht="15">
      <c r="D4367" s="4">
        <v>620118</v>
      </c>
      <c r="E4367" s="38">
        <v>44400</v>
      </c>
      <c r="F4367" s="38">
        <v>44400</v>
      </c>
      <c r="G4367" s="62"/>
      <c r="H4367" s="4">
        <v>3145885</v>
      </c>
      <c r="I4367" s="28" t="s">
        <v>26</v>
      </c>
      <c r="J4367" s="44" t="s">
        <v>1078</v>
      </c>
      <c r="K4367" s="12" t="s">
        <v>36</v>
      </c>
      <c r="L4367" s="12" t="s">
        <v>507</v>
      </c>
      <c r="M4367" s="16">
        <f>SUM_DATA[[#This Row],[TOTAL Cost]]-SUM_DATA[[#This Row],[MATERIAL Cost]]</f>
        <v>510.2699999999968</v>
      </c>
      <c r="N4367" s="16">
        <f>IFERROR(SUM_DATA[[#This Row],[MAT C.]], 0)</f>
        <v>49600</v>
      </c>
      <c r="O4367" s="16">
        <f>VLOOKUP(SUM_DATA[[#This Row],[Work Order]],'[2]MAT DETAIL'!$D:$L,8,FALSE)</f>
        <v>49600</v>
      </c>
      <c r="P4367" s="17">
        <v>50110.27</v>
      </c>
      <c r="Q4367" s="67" t="s">
        <v>21</v>
      </c>
      <c r="R4367" s="67"/>
      <c r="S4367" s="67"/>
    </row>
    <row r="4368" spans="4:19" ht="15">
      <c r="D4368" s="4">
        <v>620120</v>
      </c>
      <c r="E4368" s="38">
        <v>44400</v>
      </c>
      <c r="F4368" s="38">
        <v>44400</v>
      </c>
      <c r="G4368" s="62"/>
      <c r="H4368" s="4">
        <v>3145886</v>
      </c>
      <c r="I4368" s="28" t="s">
        <v>26</v>
      </c>
      <c r="J4368" s="44" t="s">
        <v>1078</v>
      </c>
      <c r="K4368" s="12" t="s">
        <v>36</v>
      </c>
      <c r="L4368" s="12" t="s">
        <v>507</v>
      </c>
      <c r="M4368" s="16">
        <f>SUM_DATA[[#This Row],[TOTAL Cost]]-SUM_DATA[[#This Row],[MATERIAL Cost]]</f>
        <v>510.2699999999968</v>
      </c>
      <c r="N4368" s="16">
        <f>IFERROR(SUM_DATA[[#This Row],[MAT C.]], 0)</f>
        <v>49600</v>
      </c>
      <c r="O4368" s="16">
        <f>VLOOKUP(SUM_DATA[[#This Row],[Work Order]],'[2]MAT DETAIL'!$D:$L,8,FALSE)</f>
        <v>49600</v>
      </c>
      <c r="P4368" s="17">
        <v>50110.27</v>
      </c>
      <c r="Q4368" s="67" t="s">
        <v>21</v>
      </c>
      <c r="R4368" s="67"/>
      <c r="S4368" s="67"/>
    </row>
    <row r="4369" spans="4:19" ht="15">
      <c r="D4369" s="4">
        <v>620105</v>
      </c>
      <c r="E4369" s="38">
        <v>44404</v>
      </c>
      <c r="F4369" s="38">
        <v>44404</v>
      </c>
      <c r="G4369" s="62"/>
      <c r="H4369" s="4">
        <v>3146637</v>
      </c>
      <c r="I4369" s="28" t="s">
        <v>31</v>
      </c>
      <c r="J4369" s="44" t="s">
        <v>257</v>
      </c>
      <c r="K4369" s="12" t="s">
        <v>33</v>
      </c>
      <c r="L4369" s="12" t="s">
        <v>112</v>
      </c>
      <c r="M4369" s="16">
        <f>SUM_DATA[[#This Row],[TOTAL Cost]]-SUM_DATA[[#This Row],[MATERIAL Cost]]</f>
        <v>5153.26</v>
      </c>
      <c r="N4369" s="16">
        <f>IFERROR(SUM_DATA[[#This Row],[MAT C.]], 0)</f>
        <v>0</v>
      </c>
      <c r="O4369" s="16" t="e">
        <f>VLOOKUP(SUM_DATA[[#This Row],[Work Order]],'[2]MAT DETAIL'!$D:$L,8,FALSE)</f>
        <v>#N/A</v>
      </c>
      <c r="P4369" s="17">
        <v>5153.26</v>
      </c>
      <c r="Q4369" s="67" t="s">
        <v>25</v>
      </c>
      <c r="R4369" s="67"/>
      <c r="S4369" s="67"/>
    </row>
    <row r="4370" spans="4:19" ht="15">
      <c r="D4370" s="19">
        <v>620105</v>
      </c>
      <c r="E4370" s="35">
        <v>44404</v>
      </c>
      <c r="F4370" s="35"/>
      <c r="G4370" s="62"/>
      <c r="H4370" s="4">
        <v>3146637</v>
      </c>
      <c r="I4370" s="28" t="s">
        <v>31</v>
      </c>
      <c r="J4370" s="44" t="s">
        <v>294</v>
      </c>
      <c r="K4370" s="12" t="s">
        <v>33</v>
      </c>
      <c r="L4370" s="12" t="s">
        <v>34</v>
      </c>
      <c r="M4370" s="16"/>
      <c r="N4370" s="16"/>
      <c r="O4370" s="16"/>
      <c r="P4370" s="16"/>
      <c r="Q4370" s="67" t="s">
        <v>25</v>
      </c>
      <c r="R4370" s="67"/>
      <c r="S4370" s="67"/>
    </row>
    <row r="4371" spans="4:19" ht="15">
      <c r="D4371" s="4">
        <v>620111</v>
      </c>
      <c r="E4371" s="38">
        <v>44406</v>
      </c>
      <c r="F4371" s="38">
        <v>44406</v>
      </c>
      <c r="G4371" s="62">
        <v>0.25</v>
      </c>
      <c r="H4371" s="4">
        <v>3148160</v>
      </c>
      <c r="I4371" s="28" t="s">
        <v>26</v>
      </c>
      <c r="J4371" s="44" t="s">
        <v>72</v>
      </c>
      <c r="K4371" s="12" t="s">
        <v>36</v>
      </c>
      <c r="L4371" s="14" t="s">
        <v>37</v>
      </c>
      <c r="M4371" s="16">
        <f>SUM_DATA[[#This Row],[TOTAL Cost]]-SUM_DATA[[#This Row],[MATERIAL Cost]]</f>
        <v>92.43</v>
      </c>
      <c r="N4371" s="16">
        <f>IFERROR(SUM_DATA[[#This Row],[MAT C.]], 0)</f>
        <v>0</v>
      </c>
      <c r="O4371" s="16" t="e">
        <f>VLOOKUP(SUM_DATA[[#This Row],[Work Order]],'[2]MAT DETAIL'!$D:$L,8,FALSE)</f>
        <v>#N/A</v>
      </c>
      <c r="P4371" s="17">
        <v>92.43</v>
      </c>
      <c r="Q4371" s="67" t="s">
        <v>25</v>
      </c>
      <c r="R4371" s="67"/>
      <c r="S4371" s="67"/>
    </row>
    <row r="4372" spans="4:19" ht="15">
      <c r="D4372" s="4">
        <v>620113</v>
      </c>
      <c r="E4372" s="38">
        <v>44406</v>
      </c>
      <c r="F4372" s="38">
        <v>44406</v>
      </c>
      <c r="G4372" s="62">
        <v>0.42</v>
      </c>
      <c r="H4372" s="4">
        <v>3148164</v>
      </c>
      <c r="I4372" s="28" t="s">
        <v>26</v>
      </c>
      <c r="J4372" s="44" t="s">
        <v>72</v>
      </c>
      <c r="K4372" s="12" t="s">
        <v>36</v>
      </c>
      <c r="L4372" s="14" t="s">
        <v>37</v>
      </c>
      <c r="M4372" s="16">
        <f>SUM_DATA[[#This Row],[TOTAL Cost]]-SUM_DATA[[#This Row],[MATERIAL Cost]]</f>
        <v>138.65</v>
      </c>
      <c r="N4372" s="16">
        <f>IFERROR(SUM_DATA[[#This Row],[MAT C.]], 0)</f>
        <v>0</v>
      </c>
      <c r="O4372" s="16" t="e">
        <f>VLOOKUP(SUM_DATA[[#This Row],[Work Order]],'[2]MAT DETAIL'!$D:$L,8,FALSE)</f>
        <v>#N/A</v>
      </c>
      <c r="P4372" s="17">
        <v>138.65</v>
      </c>
      <c r="Q4372" s="67" t="s">
        <v>25</v>
      </c>
      <c r="R4372" s="67"/>
      <c r="S4372" s="67"/>
    </row>
    <row r="4373" spans="4:19" ht="15">
      <c r="D4373" s="4">
        <v>620116</v>
      </c>
      <c r="E4373" s="38">
        <v>44406</v>
      </c>
      <c r="F4373" s="38">
        <v>44406</v>
      </c>
      <c r="G4373" s="62">
        <v>2</v>
      </c>
      <c r="H4373" s="4">
        <v>3148166</v>
      </c>
      <c r="I4373" s="28" t="s">
        <v>26</v>
      </c>
      <c r="J4373" s="44" t="s">
        <v>72</v>
      </c>
      <c r="K4373" s="12" t="s">
        <v>36</v>
      </c>
      <c r="L4373" s="14" t="s">
        <v>37</v>
      </c>
      <c r="M4373" s="16">
        <f>SUM_DATA[[#This Row],[TOTAL Cost]]-SUM_DATA[[#This Row],[MATERIAL Cost]]</f>
        <v>2041.08</v>
      </c>
      <c r="N4373" s="16">
        <f>IFERROR(SUM_DATA[[#This Row],[MAT C.]], 0)</f>
        <v>0</v>
      </c>
      <c r="O4373" s="16" t="e">
        <f>VLOOKUP(SUM_DATA[[#This Row],[Work Order]],'[2]MAT DETAIL'!$D:$L,8,FALSE)</f>
        <v>#N/A</v>
      </c>
      <c r="P4373" s="17">
        <v>2041.08</v>
      </c>
      <c r="Q4373" s="67" t="s">
        <v>25</v>
      </c>
      <c r="R4373" s="67"/>
      <c r="S4373" s="67"/>
    </row>
    <row r="4374" spans="4:19" ht="15">
      <c r="D4374" s="4">
        <v>620112</v>
      </c>
      <c r="E4374" s="38">
        <v>44406</v>
      </c>
      <c r="F4374" s="38">
        <v>44406</v>
      </c>
      <c r="G4374" s="62">
        <v>0.25</v>
      </c>
      <c r="H4374" s="4">
        <v>3148167</v>
      </c>
      <c r="I4374" s="28" t="s">
        <v>26</v>
      </c>
      <c r="J4374" s="44" t="s">
        <v>72</v>
      </c>
      <c r="K4374" s="12" t="s">
        <v>36</v>
      </c>
      <c r="L4374" s="14" t="s">
        <v>37</v>
      </c>
      <c r="M4374" s="16">
        <f>SUM_DATA[[#This Row],[TOTAL Cost]]-SUM_DATA[[#This Row],[MATERIAL Cost]]</f>
        <v>2041.08</v>
      </c>
      <c r="N4374" s="16">
        <f>IFERROR(SUM_DATA[[#This Row],[MAT C.]], 0)</f>
        <v>0</v>
      </c>
      <c r="O4374" s="16" t="e">
        <f>VLOOKUP(SUM_DATA[[#This Row],[Work Order]],'[2]MAT DETAIL'!$D:$L,8,FALSE)</f>
        <v>#N/A</v>
      </c>
      <c r="P4374" s="17">
        <v>2041.08</v>
      </c>
      <c r="Q4374" s="67" t="s">
        <v>25</v>
      </c>
      <c r="R4374" s="67"/>
      <c r="S4374" s="67"/>
    </row>
    <row r="4375" spans="4:19" ht="15">
      <c r="D4375" s="19">
        <v>620112</v>
      </c>
      <c r="E4375" s="35">
        <v>44406</v>
      </c>
      <c r="F4375" s="35"/>
      <c r="G4375" s="62">
        <v>0.25</v>
      </c>
      <c r="H4375" s="19">
        <v>3148167</v>
      </c>
      <c r="I4375" s="28" t="s">
        <v>26</v>
      </c>
      <c r="J4375" s="46" t="s">
        <v>228</v>
      </c>
      <c r="K4375" s="14" t="s">
        <v>33</v>
      </c>
      <c r="L4375" s="9" t="s">
        <v>39</v>
      </c>
      <c r="M4375" s="16"/>
      <c r="N4375" s="16"/>
      <c r="O4375" s="16"/>
      <c r="P4375" s="16"/>
      <c r="Q4375" s="67" t="s">
        <v>25</v>
      </c>
      <c r="R4375" s="67"/>
      <c r="S4375" s="67"/>
    </row>
    <row r="4376" spans="4:19" ht="15">
      <c r="D4376" s="4">
        <v>620113</v>
      </c>
      <c r="E4376" s="38">
        <v>44406</v>
      </c>
      <c r="F4376" s="38">
        <v>44406</v>
      </c>
      <c r="G4376" s="62">
        <v>2</v>
      </c>
      <c r="H4376" s="4">
        <v>3148171</v>
      </c>
      <c r="I4376" s="28" t="s">
        <v>26</v>
      </c>
      <c r="J4376" s="44" t="s">
        <v>1282</v>
      </c>
      <c r="K4376" s="12" t="s">
        <v>67</v>
      </c>
      <c r="L4376" s="8" t="s">
        <v>451</v>
      </c>
      <c r="M4376" s="16">
        <f>SUM_DATA[[#This Row],[TOTAL Cost]]-SUM_DATA[[#This Row],[MATERIAL Cost]]</f>
        <v>1386.51</v>
      </c>
      <c r="N4376" s="16">
        <f>IFERROR(SUM_DATA[[#This Row],[MAT C.]], 0)</f>
        <v>0</v>
      </c>
      <c r="O4376" s="16" t="e">
        <f>VLOOKUP(SUM_DATA[[#This Row],[Work Order]],'[2]MAT DETAIL'!$D:$L,8,FALSE)</f>
        <v>#N/A</v>
      </c>
      <c r="P4376" s="17">
        <v>1386.51</v>
      </c>
      <c r="Q4376" s="67" t="s">
        <v>25</v>
      </c>
      <c r="R4376" s="67"/>
      <c r="S4376" s="67"/>
    </row>
    <row r="4377" spans="4:19" ht="15">
      <c r="D4377" s="4">
        <v>620107</v>
      </c>
      <c r="E4377" s="38">
        <v>44406</v>
      </c>
      <c r="F4377" s="38">
        <v>44406</v>
      </c>
      <c r="G4377" s="62">
        <v>0.33</v>
      </c>
      <c r="H4377" s="4">
        <v>3148180</v>
      </c>
      <c r="I4377" s="28" t="s">
        <v>26</v>
      </c>
      <c r="J4377" s="44" t="s">
        <v>1283</v>
      </c>
      <c r="K4377" s="12" t="s">
        <v>67</v>
      </c>
      <c r="L4377" s="12" t="s">
        <v>150</v>
      </c>
      <c r="M4377" s="16">
        <f>SUM_DATA[[#This Row],[TOTAL Cost]]-SUM_DATA[[#This Row],[MATERIAL Cost]]</f>
        <v>1848.68</v>
      </c>
      <c r="N4377" s="16">
        <f>IFERROR(SUM_DATA[[#This Row],[MAT C.]], 0)</f>
        <v>0</v>
      </c>
      <c r="O4377" s="16" t="e">
        <f>VLOOKUP(SUM_DATA[[#This Row],[Work Order]],'[2]MAT DETAIL'!$D:$L,8,FALSE)</f>
        <v>#N/A</v>
      </c>
      <c r="P4377" s="17">
        <v>1848.68</v>
      </c>
      <c r="Q4377" s="67" t="s">
        <v>25</v>
      </c>
      <c r="R4377" s="67"/>
      <c r="S4377" s="67"/>
    </row>
    <row r="4378" spans="4:19" ht="15">
      <c r="D4378" s="4">
        <v>620120</v>
      </c>
      <c r="E4378" s="38">
        <v>44406</v>
      </c>
      <c r="F4378" s="38">
        <v>44406</v>
      </c>
      <c r="G4378" s="62">
        <v>0.33</v>
      </c>
      <c r="H4378" s="4">
        <v>3148183</v>
      </c>
      <c r="I4378" s="28" t="s">
        <v>26</v>
      </c>
      <c r="J4378" s="44" t="s">
        <v>1001</v>
      </c>
      <c r="K4378" s="12" t="s">
        <v>82</v>
      </c>
      <c r="L4378" s="8" t="s">
        <v>140</v>
      </c>
      <c r="M4378" s="16">
        <f>SUM_DATA[[#This Row],[TOTAL Cost]]-SUM_DATA[[#This Row],[MATERIAL Cost]]</f>
        <v>1848.68</v>
      </c>
      <c r="N4378" s="16">
        <f>IFERROR(SUM_DATA[[#This Row],[MAT C.]], 0)</f>
        <v>0</v>
      </c>
      <c r="O4378" s="16" t="e">
        <f>VLOOKUP(SUM_DATA[[#This Row],[Work Order]],'[2]MAT DETAIL'!$D:$L,8,FALSE)</f>
        <v>#N/A</v>
      </c>
      <c r="P4378" s="17">
        <v>1848.68</v>
      </c>
      <c r="Q4378" s="67" t="s">
        <v>25</v>
      </c>
      <c r="R4378" s="67"/>
      <c r="S4378" s="67"/>
    </row>
    <row r="4379" spans="4:19" ht="15">
      <c r="D4379" s="4">
        <v>620118</v>
      </c>
      <c r="E4379" s="38">
        <v>44406</v>
      </c>
      <c r="F4379" s="38">
        <v>44406</v>
      </c>
      <c r="G4379" s="62">
        <v>0.5</v>
      </c>
      <c r="H4379" s="4">
        <v>3148186</v>
      </c>
      <c r="I4379" s="28" t="s">
        <v>26</v>
      </c>
      <c r="J4379" s="44" t="s">
        <v>884</v>
      </c>
      <c r="K4379" s="12" t="s">
        <v>33</v>
      </c>
      <c r="L4379" s="8" t="s">
        <v>39</v>
      </c>
      <c r="M4379" s="16">
        <f>SUM_DATA[[#This Row],[TOTAL Cost]]-SUM_DATA[[#This Row],[MATERIAL Cost]]</f>
        <v>1848.68</v>
      </c>
      <c r="N4379" s="16">
        <f>IFERROR(SUM_DATA[[#This Row],[MAT C.]], 0)</f>
        <v>0</v>
      </c>
      <c r="O4379" s="16" t="e">
        <f>VLOOKUP(SUM_DATA[[#This Row],[Work Order]],'[2]MAT DETAIL'!$D:$L,8,FALSE)</f>
        <v>#N/A</v>
      </c>
      <c r="P4379" s="17">
        <v>1848.68</v>
      </c>
      <c r="Q4379" s="67" t="s">
        <v>25</v>
      </c>
      <c r="R4379" s="67"/>
      <c r="S4379" s="67"/>
    </row>
    <row r="4380" spans="4:19" ht="15">
      <c r="D4380" s="4">
        <v>620107</v>
      </c>
      <c r="E4380" s="38">
        <v>44406</v>
      </c>
      <c r="F4380" s="38">
        <v>44406</v>
      </c>
      <c r="G4380" s="62">
        <v>0.83</v>
      </c>
      <c r="H4380" s="4">
        <v>3148192</v>
      </c>
      <c r="I4380" s="28" t="s">
        <v>26</v>
      </c>
      <c r="J4380" s="44" t="s">
        <v>55</v>
      </c>
      <c r="K4380" s="12" t="s">
        <v>56</v>
      </c>
      <c r="L4380" s="8" t="s">
        <v>57</v>
      </c>
      <c r="M4380" s="16">
        <f>SUM_DATA[[#This Row],[TOTAL Cost]]-SUM_DATA[[#This Row],[MATERIAL Cost]]</f>
        <v>1848.68</v>
      </c>
      <c r="N4380" s="16">
        <f>IFERROR(SUM_DATA[[#This Row],[MAT C.]], 0)</f>
        <v>0</v>
      </c>
      <c r="O4380" s="16" t="e">
        <f>VLOOKUP(SUM_DATA[[#This Row],[Work Order]],'[2]MAT DETAIL'!$D:$L,8,FALSE)</f>
        <v>#N/A</v>
      </c>
      <c r="P4380" s="17">
        <v>1848.68</v>
      </c>
      <c r="Q4380" s="67" t="s">
        <v>25</v>
      </c>
      <c r="R4380" s="67"/>
      <c r="S4380" s="67"/>
    </row>
    <row r="4381" spans="4:19" ht="15">
      <c r="D4381" s="4">
        <v>620111</v>
      </c>
      <c r="E4381" s="38">
        <v>44406</v>
      </c>
      <c r="F4381" s="38">
        <v>44406</v>
      </c>
      <c r="G4381" s="62">
        <v>2.17</v>
      </c>
      <c r="H4381" s="4">
        <v>3148195</v>
      </c>
      <c r="I4381" s="28" t="s">
        <v>26</v>
      </c>
      <c r="J4381" s="44" t="s">
        <v>97</v>
      </c>
      <c r="K4381" s="12" t="s">
        <v>59</v>
      </c>
      <c r="L4381" s="12" t="s">
        <v>98</v>
      </c>
      <c r="M4381" s="16">
        <f>SUM_DATA[[#This Row],[TOTAL Cost]]-SUM_DATA[[#This Row],[MATERIAL Cost]]</f>
        <v>970.56</v>
      </c>
      <c r="N4381" s="16">
        <f>IFERROR(SUM_DATA[[#This Row],[MAT C.]], 0)</f>
        <v>0</v>
      </c>
      <c r="O4381" s="16" t="e">
        <f>VLOOKUP(SUM_DATA[[#This Row],[Work Order]],'[2]MAT DETAIL'!$D:$L,8,FALSE)</f>
        <v>#N/A</v>
      </c>
      <c r="P4381" s="17">
        <v>970.56</v>
      </c>
      <c r="Q4381" s="67" t="s">
        <v>25</v>
      </c>
      <c r="R4381" s="67"/>
      <c r="S4381" s="67"/>
    </row>
    <row r="4382" spans="4:19" ht="15">
      <c r="D4382" s="4">
        <v>620111</v>
      </c>
      <c r="E4382" s="38">
        <v>44406</v>
      </c>
      <c r="F4382" s="38">
        <v>44406</v>
      </c>
      <c r="G4382" s="62">
        <v>1</v>
      </c>
      <c r="H4382" s="4">
        <v>3148197</v>
      </c>
      <c r="I4382" s="28" t="s">
        <v>26</v>
      </c>
      <c r="J4382" s="44" t="s">
        <v>97</v>
      </c>
      <c r="K4382" s="12" t="s">
        <v>59</v>
      </c>
      <c r="L4382" s="12" t="s">
        <v>98</v>
      </c>
      <c r="M4382" s="16">
        <f>SUM_DATA[[#This Row],[TOTAL Cost]]-SUM_DATA[[#This Row],[MATERIAL Cost]]</f>
        <v>1848.68</v>
      </c>
      <c r="N4382" s="16">
        <f>IFERROR(SUM_DATA[[#This Row],[MAT C.]], 0)</f>
        <v>0</v>
      </c>
      <c r="O4382" s="16" t="e">
        <f>VLOOKUP(SUM_DATA[[#This Row],[Work Order]],'[2]MAT DETAIL'!$D:$L,8,FALSE)</f>
        <v>#N/A</v>
      </c>
      <c r="P4382" s="17">
        <v>1848.68</v>
      </c>
      <c r="Q4382" s="67" t="s">
        <v>25</v>
      </c>
      <c r="R4382" s="67"/>
      <c r="S4382" s="67"/>
    </row>
    <row r="4383" spans="4:19" ht="15">
      <c r="D4383" s="4">
        <v>620119</v>
      </c>
      <c r="E4383" s="38">
        <v>44406</v>
      </c>
      <c r="F4383" s="38">
        <v>44406</v>
      </c>
      <c r="G4383" s="62">
        <v>0.33</v>
      </c>
      <c r="H4383" s="4">
        <v>3148199</v>
      </c>
      <c r="I4383" s="28" t="s">
        <v>26</v>
      </c>
      <c r="J4383" s="44" t="s">
        <v>1284</v>
      </c>
      <c r="K4383" s="12" t="s">
        <v>56</v>
      </c>
      <c r="L4383" s="12" t="s">
        <v>146</v>
      </c>
      <c r="M4383" s="16">
        <f>SUM_DATA[[#This Row],[TOTAL Cost]]-SUM_DATA[[#This Row],[MATERIAL Cost]]</f>
        <v>1848.68</v>
      </c>
      <c r="N4383" s="16">
        <f>IFERROR(SUM_DATA[[#This Row],[MAT C.]], 0)</f>
        <v>0</v>
      </c>
      <c r="O4383" s="16" t="e">
        <f>VLOOKUP(SUM_DATA[[#This Row],[Work Order]],'[2]MAT DETAIL'!$D:$L,8,FALSE)</f>
        <v>#N/A</v>
      </c>
      <c r="P4383" s="17">
        <v>1848.68</v>
      </c>
      <c r="Q4383" s="67" t="s">
        <v>25</v>
      </c>
      <c r="R4383" s="67"/>
      <c r="S4383" s="67"/>
    </row>
    <row r="4384" spans="4:19" ht="15">
      <c r="D4384" s="4">
        <v>620111</v>
      </c>
      <c r="E4384" s="38">
        <v>44406</v>
      </c>
      <c r="F4384" s="38">
        <v>44406</v>
      </c>
      <c r="G4384" s="62">
        <v>0.33</v>
      </c>
      <c r="H4384" s="4">
        <v>3148200</v>
      </c>
      <c r="I4384" s="28" t="s">
        <v>26</v>
      </c>
      <c r="J4384" s="44" t="s">
        <v>1284</v>
      </c>
      <c r="K4384" s="12" t="s">
        <v>56</v>
      </c>
      <c r="L4384" s="12" t="s">
        <v>146</v>
      </c>
      <c r="M4384" s="16">
        <f>SUM_DATA[[#This Row],[TOTAL Cost]]-SUM_DATA[[#This Row],[MATERIAL Cost]]</f>
        <v>1848.68</v>
      </c>
      <c r="N4384" s="16">
        <f>IFERROR(SUM_DATA[[#This Row],[MAT C.]], 0)</f>
        <v>0</v>
      </c>
      <c r="O4384" s="16" t="e">
        <f>VLOOKUP(SUM_DATA[[#This Row],[Work Order]],'[2]MAT DETAIL'!$D:$L,8,FALSE)</f>
        <v>#N/A</v>
      </c>
      <c r="P4384" s="17">
        <v>1848.68</v>
      </c>
      <c r="Q4384" s="67" t="s">
        <v>25</v>
      </c>
      <c r="R4384" s="67"/>
      <c r="S4384" s="67"/>
    </row>
    <row r="4385" spans="4:19" ht="15">
      <c r="D4385" s="4">
        <v>620113</v>
      </c>
      <c r="E4385" s="38">
        <v>44406</v>
      </c>
      <c r="F4385" s="38">
        <v>44406</v>
      </c>
      <c r="G4385" s="62">
        <v>0.25</v>
      </c>
      <c r="H4385" s="4">
        <v>3148201</v>
      </c>
      <c r="I4385" s="28" t="s">
        <v>26</v>
      </c>
      <c r="J4385" s="44" t="s">
        <v>403</v>
      </c>
      <c r="K4385" s="12" t="s">
        <v>47</v>
      </c>
      <c r="L4385" s="12" t="s">
        <v>74</v>
      </c>
      <c r="M4385" s="16">
        <f>SUM_DATA[[#This Row],[TOTAL Cost]]-SUM_DATA[[#This Row],[MATERIAL Cost]]</f>
        <v>92.43</v>
      </c>
      <c r="N4385" s="16">
        <f>IFERROR(SUM_DATA[[#This Row],[MAT C.]], 0)</f>
        <v>0</v>
      </c>
      <c r="O4385" s="16" t="e">
        <f>VLOOKUP(SUM_DATA[[#This Row],[Work Order]],'[2]MAT DETAIL'!$D:$L,8,FALSE)</f>
        <v>#N/A</v>
      </c>
      <c r="P4385" s="17">
        <v>92.43</v>
      </c>
      <c r="Q4385" s="67" t="s">
        <v>25</v>
      </c>
      <c r="R4385" s="67"/>
      <c r="S4385" s="67"/>
    </row>
    <row r="4386" spans="4:19" ht="15">
      <c r="D4386" s="4">
        <v>620118</v>
      </c>
      <c r="E4386" s="38">
        <v>44406</v>
      </c>
      <c r="F4386" s="38">
        <v>44406</v>
      </c>
      <c r="G4386" s="62">
        <v>5</v>
      </c>
      <c r="H4386" s="4">
        <v>3148204</v>
      </c>
      <c r="I4386" s="28" t="s">
        <v>26</v>
      </c>
      <c r="J4386" s="47" t="s">
        <v>64</v>
      </c>
      <c r="K4386" s="12" t="s">
        <v>47</v>
      </c>
      <c r="L4386" s="8" t="s">
        <v>65</v>
      </c>
      <c r="M4386" s="16">
        <f>SUM_DATA[[#This Row],[TOTAL Cost]]-SUM_DATA[[#This Row],[MATERIAL Cost]]</f>
        <v>2256.9899999999998</v>
      </c>
      <c r="N4386" s="16">
        <f>IFERROR(SUM_DATA[[#This Row],[MAT C.]], 0)</f>
        <v>0</v>
      </c>
      <c r="O4386" s="16" t="e">
        <f>VLOOKUP(SUM_DATA[[#This Row],[Work Order]],'[2]MAT DETAIL'!$D:$L,8,FALSE)</f>
        <v>#N/A</v>
      </c>
      <c r="P4386" s="17">
        <v>2256.9899999999998</v>
      </c>
      <c r="Q4386" s="67" t="s">
        <v>25</v>
      </c>
      <c r="R4386" s="67"/>
      <c r="S4386" s="67"/>
    </row>
    <row r="4387" spans="4:19" ht="15">
      <c r="D4387" s="4">
        <v>620107</v>
      </c>
      <c r="E4387" s="38">
        <v>44406</v>
      </c>
      <c r="F4387" s="38">
        <v>44406</v>
      </c>
      <c r="G4387" s="62">
        <v>0.83</v>
      </c>
      <c r="H4387" s="4">
        <v>3148206</v>
      </c>
      <c r="I4387" s="28" t="s">
        <v>26</v>
      </c>
      <c r="J4387" s="44" t="s">
        <v>55</v>
      </c>
      <c r="K4387" s="12" t="s">
        <v>56</v>
      </c>
      <c r="L4387" s="8" t="s">
        <v>57</v>
      </c>
      <c r="M4387" s="16">
        <f>SUM_DATA[[#This Row],[TOTAL Cost]]-SUM_DATA[[#This Row],[MATERIAL Cost]]</f>
        <v>1848.68</v>
      </c>
      <c r="N4387" s="16">
        <f>IFERROR(SUM_DATA[[#This Row],[MAT C.]], 0)</f>
        <v>0</v>
      </c>
      <c r="O4387" s="16" t="e">
        <f>VLOOKUP(SUM_DATA[[#This Row],[Work Order]],'[2]MAT DETAIL'!$D:$L,8,FALSE)</f>
        <v>#N/A</v>
      </c>
      <c r="P4387" s="17">
        <v>1848.68</v>
      </c>
      <c r="Q4387" s="67" t="s">
        <v>25</v>
      </c>
      <c r="R4387" s="67"/>
      <c r="S4387" s="67"/>
    </row>
    <row r="4388" spans="4:19" ht="15">
      <c r="D4388" s="4">
        <v>620111</v>
      </c>
      <c r="E4388" s="38">
        <v>44406</v>
      </c>
      <c r="F4388" s="38">
        <v>44406</v>
      </c>
      <c r="G4388" s="62">
        <v>0.33</v>
      </c>
      <c r="H4388" s="4">
        <v>3148210</v>
      </c>
      <c r="I4388" s="28" t="s">
        <v>26</v>
      </c>
      <c r="J4388" s="44" t="s">
        <v>72</v>
      </c>
      <c r="K4388" s="12" t="s">
        <v>36</v>
      </c>
      <c r="L4388" s="10" t="s">
        <v>37</v>
      </c>
      <c r="M4388" s="16">
        <f>SUM_DATA[[#This Row],[TOTAL Cost]]-SUM_DATA[[#This Row],[MATERIAL Cost]]</f>
        <v>1848.68</v>
      </c>
      <c r="N4388" s="16">
        <f>IFERROR(SUM_DATA[[#This Row],[MAT C.]], 0)</f>
        <v>0</v>
      </c>
      <c r="O4388" s="16" t="e">
        <f>VLOOKUP(SUM_DATA[[#This Row],[Work Order]],'[2]MAT DETAIL'!$D:$L,8,FALSE)</f>
        <v>#N/A</v>
      </c>
      <c r="P4388" s="17">
        <v>1848.68</v>
      </c>
      <c r="Q4388" s="67" t="s">
        <v>25</v>
      </c>
      <c r="R4388" s="67"/>
      <c r="S4388" s="67"/>
    </row>
    <row r="4389" spans="4:19" ht="15">
      <c r="D4389" s="4">
        <v>620111</v>
      </c>
      <c r="E4389" s="38">
        <v>44406</v>
      </c>
      <c r="F4389" s="38">
        <v>44406</v>
      </c>
      <c r="G4389" s="62">
        <v>1</v>
      </c>
      <c r="H4389" s="4">
        <v>3148211</v>
      </c>
      <c r="I4389" s="28" t="s">
        <v>26</v>
      </c>
      <c r="J4389" s="44" t="s">
        <v>97</v>
      </c>
      <c r="K4389" s="12" t="s">
        <v>59</v>
      </c>
      <c r="L4389" s="8" t="s">
        <v>98</v>
      </c>
      <c r="M4389" s="16">
        <f>SUM_DATA[[#This Row],[TOTAL Cost]]-SUM_DATA[[#This Row],[MATERIAL Cost]]</f>
        <v>2041.08</v>
      </c>
      <c r="N4389" s="16">
        <f>IFERROR(SUM_DATA[[#This Row],[MAT C.]], 0)</f>
        <v>0</v>
      </c>
      <c r="O4389" s="16" t="e">
        <f>VLOOKUP(SUM_DATA[[#This Row],[Work Order]],'[2]MAT DETAIL'!$D:$L,8,FALSE)</f>
        <v>#N/A</v>
      </c>
      <c r="P4389" s="17">
        <v>2041.08</v>
      </c>
      <c r="Q4389" s="67" t="s">
        <v>25</v>
      </c>
      <c r="R4389" s="67"/>
      <c r="S4389" s="67"/>
    </row>
    <row r="4390" spans="4:19" ht="15">
      <c r="D4390" s="4">
        <v>620118</v>
      </c>
      <c r="E4390" s="38">
        <v>44406</v>
      </c>
      <c r="F4390" s="38">
        <v>44406</v>
      </c>
      <c r="G4390" s="62">
        <v>0.5</v>
      </c>
      <c r="H4390" s="4">
        <v>3148212</v>
      </c>
      <c r="I4390" s="28" t="s">
        <v>26</v>
      </c>
      <c r="J4390" s="44" t="s">
        <v>145</v>
      </c>
      <c r="K4390" s="12" t="s">
        <v>56</v>
      </c>
      <c r="L4390" s="8" t="s">
        <v>146</v>
      </c>
      <c r="M4390" s="16">
        <f>SUM_DATA[[#This Row],[TOTAL Cost]]-SUM_DATA[[#This Row],[MATERIAL Cost]]</f>
        <v>2041.08</v>
      </c>
      <c r="N4390" s="16">
        <f>IFERROR(SUM_DATA[[#This Row],[MAT C.]], 0)</f>
        <v>0</v>
      </c>
      <c r="O4390" s="16" t="e">
        <f>VLOOKUP(SUM_DATA[[#This Row],[Work Order]],'[2]MAT DETAIL'!$D:$L,8,FALSE)</f>
        <v>#N/A</v>
      </c>
      <c r="P4390" s="17">
        <v>2041.08</v>
      </c>
      <c r="Q4390" s="67" t="s">
        <v>25</v>
      </c>
      <c r="R4390" s="67"/>
      <c r="S4390" s="67"/>
    </row>
    <row r="4391" spans="4:19" ht="15">
      <c r="D4391" s="4">
        <v>620111</v>
      </c>
      <c r="E4391" s="38">
        <v>44406</v>
      </c>
      <c r="F4391" s="38">
        <v>44406</v>
      </c>
      <c r="G4391" s="62">
        <v>0.75</v>
      </c>
      <c r="H4391" s="4">
        <v>3148213</v>
      </c>
      <c r="I4391" s="28" t="s">
        <v>26</v>
      </c>
      <c r="J4391" s="44" t="s">
        <v>101</v>
      </c>
      <c r="K4391" s="12" t="s">
        <v>59</v>
      </c>
      <c r="L4391" s="8" t="s">
        <v>98</v>
      </c>
      <c r="M4391" s="16">
        <f>SUM_DATA[[#This Row],[TOTAL Cost]]-SUM_DATA[[#This Row],[MATERIAL Cost]]</f>
        <v>255.14</v>
      </c>
      <c r="N4391" s="16">
        <f>IFERROR(SUM_DATA[[#This Row],[MAT C.]], 0)</f>
        <v>0</v>
      </c>
      <c r="O4391" s="16" t="e">
        <f>VLOOKUP(SUM_DATA[[#This Row],[Work Order]],'[2]MAT DETAIL'!$D:$L,8,FALSE)</f>
        <v>#N/A</v>
      </c>
      <c r="P4391" s="17">
        <v>255.14</v>
      </c>
      <c r="Q4391" s="67" t="s">
        <v>25</v>
      </c>
      <c r="R4391" s="67"/>
      <c r="S4391" s="67"/>
    </row>
    <row r="4392" spans="4:19" ht="15">
      <c r="D4392" s="4">
        <v>620107</v>
      </c>
      <c r="E4392" s="38">
        <v>44406</v>
      </c>
      <c r="F4392" s="38">
        <v>44406</v>
      </c>
      <c r="G4392" s="62">
        <v>0.67</v>
      </c>
      <c r="H4392" s="4">
        <v>3148217</v>
      </c>
      <c r="I4392" s="28" t="s">
        <v>26</v>
      </c>
      <c r="J4392" s="44" t="s">
        <v>286</v>
      </c>
      <c r="K4392" s="12" t="s">
        <v>59</v>
      </c>
      <c r="L4392" s="8" t="s">
        <v>98</v>
      </c>
      <c r="M4392" s="16">
        <f>SUM_DATA[[#This Row],[TOTAL Cost]]-SUM_DATA[[#This Row],[MATERIAL Cost]]</f>
        <v>1848.68</v>
      </c>
      <c r="N4392" s="16">
        <f>IFERROR(SUM_DATA[[#This Row],[MAT C.]], 0)</f>
        <v>0</v>
      </c>
      <c r="O4392" s="16" t="e">
        <f>VLOOKUP(SUM_DATA[[#This Row],[Work Order]],'[2]MAT DETAIL'!$D:$L,8,FALSE)</f>
        <v>#N/A</v>
      </c>
      <c r="P4392" s="17">
        <v>1848.68</v>
      </c>
      <c r="Q4392" s="67" t="s">
        <v>25</v>
      </c>
      <c r="R4392" s="67"/>
      <c r="S4392" s="67"/>
    </row>
    <row r="4393" spans="4:19" ht="15">
      <c r="D4393" s="4">
        <v>620105</v>
      </c>
      <c r="E4393" s="38">
        <v>44406</v>
      </c>
      <c r="F4393" s="38">
        <v>44406</v>
      </c>
      <c r="G4393" s="62">
        <v>8.5</v>
      </c>
      <c r="H4393" s="4">
        <v>3148218</v>
      </c>
      <c r="I4393" s="28" t="s">
        <v>26</v>
      </c>
      <c r="J4393" s="44" t="s">
        <v>1015</v>
      </c>
      <c r="K4393" s="12" t="s">
        <v>76</v>
      </c>
      <c r="L4393" s="8" t="s">
        <v>76</v>
      </c>
      <c r="M4393" s="16">
        <f>SUM_DATA[[#This Row],[TOTAL Cost]]-SUM_DATA[[#This Row],[MATERIAL Cost]]</f>
        <v>2256.9899999999998</v>
      </c>
      <c r="N4393" s="16">
        <f>IFERROR(SUM_DATA[[#This Row],[MAT C.]], 0)</f>
        <v>0</v>
      </c>
      <c r="O4393" s="16" t="e">
        <f>VLOOKUP(SUM_DATA[[#This Row],[Work Order]],'[2]MAT DETAIL'!$D:$L,8,FALSE)</f>
        <v>#N/A</v>
      </c>
      <c r="P4393" s="17">
        <v>2256.9899999999998</v>
      </c>
      <c r="Q4393" s="67" t="s">
        <v>25</v>
      </c>
      <c r="R4393" s="67"/>
      <c r="S4393" s="67"/>
    </row>
    <row r="4394" spans="4:19" ht="15">
      <c r="D4394" s="4">
        <v>620111</v>
      </c>
      <c r="E4394" s="38">
        <v>44406</v>
      </c>
      <c r="F4394" s="38">
        <v>44406</v>
      </c>
      <c r="G4394" s="62">
        <v>0.33</v>
      </c>
      <c r="H4394" s="4">
        <v>3148219</v>
      </c>
      <c r="I4394" s="28" t="s">
        <v>26</v>
      </c>
      <c r="J4394" s="44" t="s">
        <v>101</v>
      </c>
      <c r="K4394" s="12" t="s">
        <v>59</v>
      </c>
      <c r="L4394" s="12" t="s">
        <v>98</v>
      </c>
      <c r="M4394" s="16">
        <f>SUM_DATA[[#This Row],[TOTAL Cost]]-SUM_DATA[[#This Row],[MATERIAL Cost]]</f>
        <v>2041.08</v>
      </c>
      <c r="N4394" s="16">
        <f>IFERROR(SUM_DATA[[#This Row],[MAT C.]], 0)</f>
        <v>0</v>
      </c>
      <c r="O4394" s="16" t="e">
        <f>VLOOKUP(SUM_DATA[[#This Row],[Work Order]],'[2]MAT DETAIL'!$D:$L,8,FALSE)</f>
        <v>#N/A</v>
      </c>
      <c r="P4394" s="17">
        <v>2041.08</v>
      </c>
      <c r="Q4394" s="67" t="s">
        <v>25</v>
      </c>
      <c r="R4394" s="67"/>
      <c r="S4394" s="67"/>
    </row>
    <row r="4395" spans="4:19" ht="15">
      <c r="D4395" s="4">
        <v>620111</v>
      </c>
      <c r="E4395" s="38">
        <v>44406</v>
      </c>
      <c r="F4395" s="38">
        <v>44406</v>
      </c>
      <c r="G4395" s="62"/>
      <c r="H4395" s="4">
        <v>3148221</v>
      </c>
      <c r="I4395" s="28" t="s">
        <v>26</v>
      </c>
      <c r="J4395" s="44" t="s">
        <v>101</v>
      </c>
      <c r="K4395" s="12" t="s">
        <v>59</v>
      </c>
      <c r="L4395" s="8" t="s">
        <v>98</v>
      </c>
      <c r="M4395" s="16">
        <f>SUM_DATA[[#This Row],[TOTAL Cost]]-SUM_DATA[[#This Row],[MATERIAL Cost]]</f>
        <v>0</v>
      </c>
      <c r="N4395" s="16">
        <f>IFERROR(SUM_DATA[[#This Row],[MAT C.]], 0)</f>
        <v>0</v>
      </c>
      <c r="O4395" s="16" t="e">
        <f>VLOOKUP(SUM_DATA[[#This Row],[Work Order]],'[2]MAT DETAIL'!$D:$L,8,FALSE)</f>
        <v>#N/A</v>
      </c>
      <c r="P4395" s="17">
        <v>0</v>
      </c>
      <c r="Q4395" s="67" t="s">
        <v>25</v>
      </c>
      <c r="R4395" s="67"/>
      <c r="S4395" s="67"/>
    </row>
    <row r="4396" spans="4:19" ht="15">
      <c r="D4396" s="4">
        <v>620119</v>
      </c>
      <c r="E4396" s="38">
        <v>44406</v>
      </c>
      <c r="F4396" s="38">
        <v>44406</v>
      </c>
      <c r="G4396" s="62">
        <v>33</v>
      </c>
      <c r="H4396" s="4">
        <v>3148224</v>
      </c>
      <c r="I4396" s="28" t="s">
        <v>26</v>
      </c>
      <c r="J4396" s="44" t="s">
        <v>303</v>
      </c>
      <c r="K4396" s="12" t="s">
        <v>56</v>
      </c>
      <c r="L4396" s="12" t="s">
        <v>146</v>
      </c>
      <c r="M4396" s="16">
        <f>SUM_DATA[[#This Row],[TOTAL Cost]]-SUM_DATA[[#This Row],[MATERIAL Cost]]</f>
        <v>4323.87</v>
      </c>
      <c r="N4396" s="16">
        <f>IFERROR(SUM_DATA[[#This Row],[MAT C.]], 0)</f>
        <v>0</v>
      </c>
      <c r="O4396" s="16" t="e">
        <f>VLOOKUP(SUM_DATA[[#This Row],[Work Order]],'[2]MAT DETAIL'!$D:$L,8,FALSE)</f>
        <v>#N/A</v>
      </c>
      <c r="P4396" s="17">
        <v>4323.87</v>
      </c>
      <c r="Q4396" s="67" t="s">
        <v>25</v>
      </c>
      <c r="R4396" s="67"/>
      <c r="S4396" s="67"/>
    </row>
    <row r="4397" spans="4:19" ht="15">
      <c r="D4397" s="4">
        <v>620117</v>
      </c>
      <c r="E4397" s="38">
        <v>44406</v>
      </c>
      <c r="F4397" s="38">
        <v>44406</v>
      </c>
      <c r="G4397" s="62">
        <v>10</v>
      </c>
      <c r="H4397" s="4">
        <v>3148228</v>
      </c>
      <c r="I4397" s="28" t="s">
        <v>26</v>
      </c>
      <c r="J4397" s="44" t="s">
        <v>114</v>
      </c>
      <c r="K4397" s="12" t="s">
        <v>36</v>
      </c>
      <c r="L4397" s="8" t="s">
        <v>53</v>
      </c>
      <c r="M4397" s="16">
        <f>SUM_DATA[[#This Row],[TOTAL Cost]]-SUM_DATA[[#This Row],[MATERIAL Cost]]</f>
        <v>3317.36</v>
      </c>
      <c r="N4397" s="16">
        <f>IFERROR(SUM_DATA[[#This Row],[MAT C.]], 0)</f>
        <v>0</v>
      </c>
      <c r="O4397" s="16" t="e">
        <f>VLOOKUP(SUM_DATA[[#This Row],[Work Order]],'[2]MAT DETAIL'!$D:$L,8,FALSE)</f>
        <v>#N/A</v>
      </c>
      <c r="P4397" s="17">
        <v>3317.36</v>
      </c>
      <c r="Q4397" s="67" t="s">
        <v>25</v>
      </c>
      <c r="R4397" s="67"/>
      <c r="S4397" s="67"/>
    </row>
    <row r="4398" spans="4:19" ht="15">
      <c r="D4398" s="4">
        <v>620122</v>
      </c>
      <c r="E4398" s="38">
        <v>44406</v>
      </c>
      <c r="F4398" s="38">
        <v>44406</v>
      </c>
      <c r="G4398" s="62">
        <v>74</v>
      </c>
      <c r="H4398" s="4">
        <v>3148232</v>
      </c>
      <c r="I4398" s="28" t="s">
        <v>26</v>
      </c>
      <c r="J4398" s="44" t="s">
        <v>72</v>
      </c>
      <c r="K4398" s="12" t="s">
        <v>36</v>
      </c>
      <c r="L4398" s="10" t="s">
        <v>37</v>
      </c>
      <c r="M4398" s="16">
        <f>SUM_DATA[[#This Row],[TOTAL Cost]]-SUM_DATA[[#This Row],[MATERIAL Cost]]</f>
        <v>4323.87</v>
      </c>
      <c r="N4398" s="16">
        <f>IFERROR(SUM_DATA[[#This Row],[MAT C.]], 0)</f>
        <v>0</v>
      </c>
      <c r="O4398" s="16" t="e">
        <f>VLOOKUP(SUM_DATA[[#This Row],[Work Order]],'[2]MAT DETAIL'!$D:$L,8,FALSE)</f>
        <v>#N/A</v>
      </c>
      <c r="P4398" s="17">
        <v>4323.87</v>
      </c>
      <c r="Q4398" s="67" t="s">
        <v>25</v>
      </c>
      <c r="R4398" s="67"/>
      <c r="S4398" s="67"/>
    </row>
    <row r="4399" spans="4:19" ht="15">
      <c r="D4399" s="4">
        <v>620111</v>
      </c>
      <c r="E4399" s="38">
        <v>44406</v>
      </c>
      <c r="F4399" s="38">
        <v>44406</v>
      </c>
      <c r="G4399" s="62">
        <v>0.5</v>
      </c>
      <c r="H4399" s="4">
        <v>3148233</v>
      </c>
      <c r="I4399" s="28" t="s">
        <v>26</v>
      </c>
      <c r="J4399" s="44" t="s">
        <v>1284</v>
      </c>
      <c r="K4399" s="12" t="s">
        <v>56</v>
      </c>
      <c r="L4399" s="8" t="s">
        <v>146</v>
      </c>
      <c r="M4399" s="16">
        <f>SUM_DATA[[#This Row],[TOTAL Cost]]-SUM_DATA[[#This Row],[MATERIAL Cost]]</f>
        <v>1848.68</v>
      </c>
      <c r="N4399" s="16">
        <f>IFERROR(SUM_DATA[[#This Row],[MAT C.]], 0)</f>
        <v>0</v>
      </c>
      <c r="O4399" s="16" t="e">
        <f>VLOOKUP(SUM_DATA[[#This Row],[Work Order]],'[2]MAT DETAIL'!$D:$L,8,FALSE)</f>
        <v>#N/A</v>
      </c>
      <c r="P4399" s="17">
        <v>1848.68</v>
      </c>
      <c r="Q4399" s="67" t="s">
        <v>25</v>
      </c>
      <c r="R4399" s="67"/>
      <c r="S4399" s="67"/>
    </row>
    <row r="4400" spans="4:19" ht="15">
      <c r="D4400" s="4">
        <v>620117</v>
      </c>
      <c r="E4400" s="38">
        <v>44406</v>
      </c>
      <c r="F4400" s="38">
        <v>44406</v>
      </c>
      <c r="G4400" s="62">
        <v>9</v>
      </c>
      <c r="H4400" s="4">
        <v>3148234</v>
      </c>
      <c r="I4400" s="28" t="s">
        <v>26</v>
      </c>
      <c r="J4400" s="44" t="s">
        <v>383</v>
      </c>
      <c r="K4400" s="12" t="s">
        <v>70</v>
      </c>
      <c r="L4400" s="8" t="s">
        <v>71</v>
      </c>
      <c r="M4400" s="16">
        <f>SUM_DATA[[#This Row],[TOTAL Cost]]-SUM_DATA[[#This Row],[MATERIAL Cost]]</f>
        <v>3317.36</v>
      </c>
      <c r="N4400" s="16">
        <f>IFERROR(SUM_DATA[[#This Row],[MAT C.]], 0)</f>
        <v>0</v>
      </c>
      <c r="O4400" s="16" t="e">
        <f>VLOOKUP(SUM_DATA[[#This Row],[Work Order]],'[2]MAT DETAIL'!$D:$L,8,FALSE)</f>
        <v>#N/A</v>
      </c>
      <c r="P4400" s="17">
        <v>3317.36</v>
      </c>
      <c r="Q4400" s="67" t="s">
        <v>25</v>
      </c>
      <c r="R4400" s="67"/>
      <c r="S4400" s="67"/>
    </row>
    <row r="4401" spans="4:19" ht="15">
      <c r="D4401" s="4">
        <v>620107</v>
      </c>
      <c r="E4401" s="38">
        <v>44406</v>
      </c>
      <c r="F4401" s="38">
        <v>44406</v>
      </c>
      <c r="G4401" s="62">
        <v>0.5</v>
      </c>
      <c r="H4401" s="4">
        <v>3148235</v>
      </c>
      <c r="I4401" s="28" t="s">
        <v>26</v>
      </c>
      <c r="J4401" s="45" t="s">
        <v>454</v>
      </c>
      <c r="K4401" s="12" t="s">
        <v>39</v>
      </c>
      <c r="L4401" s="8" t="s">
        <v>336</v>
      </c>
      <c r="M4401" s="16">
        <f>SUM_DATA[[#This Row],[TOTAL Cost]]-SUM_DATA[[#This Row],[MATERIAL Cost]]</f>
        <v>2041.08</v>
      </c>
      <c r="N4401" s="16">
        <f>IFERROR(SUM_DATA[[#This Row],[MAT C.]], 0)</f>
        <v>0</v>
      </c>
      <c r="O4401" s="16" t="e">
        <f>VLOOKUP(SUM_DATA[[#This Row],[Work Order]],'[2]MAT DETAIL'!$D:$L,8,FALSE)</f>
        <v>#N/A</v>
      </c>
      <c r="P4401" s="17">
        <v>2041.08</v>
      </c>
      <c r="Q4401" s="67" t="s">
        <v>25</v>
      </c>
      <c r="R4401" s="67"/>
      <c r="S4401" s="67"/>
    </row>
    <row r="4402" spans="4:19" ht="15">
      <c r="D4402" s="4">
        <v>620114</v>
      </c>
      <c r="E4402" s="38">
        <v>44406</v>
      </c>
      <c r="F4402" s="38">
        <v>44406</v>
      </c>
      <c r="G4402" s="62">
        <v>0.5</v>
      </c>
      <c r="H4402" s="4">
        <v>3148236</v>
      </c>
      <c r="I4402" s="28" t="s">
        <v>26</v>
      </c>
      <c r="J4402" s="44" t="s">
        <v>97</v>
      </c>
      <c r="K4402" s="12" t="s">
        <v>59</v>
      </c>
      <c r="L4402" s="8" t="s">
        <v>98</v>
      </c>
      <c r="M4402" s="16">
        <f>SUM_DATA[[#This Row],[TOTAL Cost]]-SUM_DATA[[#This Row],[MATERIAL Cost]]</f>
        <v>2041.08</v>
      </c>
      <c r="N4402" s="16">
        <f>IFERROR(SUM_DATA[[#This Row],[MAT C.]], 0)</f>
        <v>0</v>
      </c>
      <c r="O4402" s="16" t="e">
        <f>VLOOKUP(SUM_DATA[[#This Row],[Work Order]],'[2]MAT DETAIL'!$D:$L,8,FALSE)</f>
        <v>#N/A</v>
      </c>
      <c r="P4402" s="17">
        <v>2041.08</v>
      </c>
      <c r="Q4402" s="67" t="s">
        <v>25</v>
      </c>
      <c r="R4402" s="67"/>
      <c r="S4402" s="67"/>
    </row>
    <row r="4403" spans="4:19" ht="15">
      <c r="D4403" s="4">
        <v>620114</v>
      </c>
      <c r="E4403" s="38">
        <v>44406</v>
      </c>
      <c r="F4403" s="38">
        <v>44406</v>
      </c>
      <c r="G4403" s="62">
        <v>0.5</v>
      </c>
      <c r="H4403" s="4">
        <v>3148238</v>
      </c>
      <c r="I4403" s="28" t="s">
        <v>26</v>
      </c>
      <c r="J4403" s="44" t="s">
        <v>241</v>
      </c>
      <c r="K4403" s="12" t="s">
        <v>39</v>
      </c>
      <c r="L4403" s="8" t="s">
        <v>40</v>
      </c>
      <c r="M4403" s="16">
        <f>SUM_DATA[[#This Row],[TOTAL Cost]]-SUM_DATA[[#This Row],[MATERIAL Cost]]</f>
        <v>2041.08</v>
      </c>
      <c r="N4403" s="16">
        <f>IFERROR(SUM_DATA[[#This Row],[MAT C.]], 0)</f>
        <v>0</v>
      </c>
      <c r="O4403" s="16" t="e">
        <f>VLOOKUP(SUM_DATA[[#This Row],[Work Order]],'[2]MAT DETAIL'!$D:$L,8,FALSE)</f>
        <v>#N/A</v>
      </c>
      <c r="P4403" s="17">
        <v>2041.08</v>
      </c>
      <c r="Q4403" s="67" t="s">
        <v>25</v>
      </c>
      <c r="R4403" s="67"/>
      <c r="S4403" s="67"/>
    </row>
    <row r="4404" spans="4:19" ht="15">
      <c r="D4404" s="4">
        <v>620119</v>
      </c>
      <c r="E4404" s="38">
        <v>44406</v>
      </c>
      <c r="F4404" s="38">
        <v>44406</v>
      </c>
      <c r="G4404" s="62">
        <v>0.5</v>
      </c>
      <c r="H4404" s="4">
        <v>3148239</v>
      </c>
      <c r="I4404" s="28" t="s">
        <v>26</v>
      </c>
      <c r="J4404" s="45" t="s">
        <v>1285</v>
      </c>
      <c r="K4404" s="12" t="s">
        <v>67</v>
      </c>
      <c r="L4404" s="8" t="s">
        <v>227</v>
      </c>
      <c r="M4404" s="16">
        <f>SUM_DATA[[#This Row],[TOTAL Cost]]-SUM_DATA[[#This Row],[MATERIAL Cost]]</f>
        <v>2041.08</v>
      </c>
      <c r="N4404" s="16">
        <f>IFERROR(SUM_DATA[[#This Row],[MAT C.]], 0)</f>
        <v>0</v>
      </c>
      <c r="O4404" s="16" t="e">
        <f>VLOOKUP(SUM_DATA[[#This Row],[Work Order]],'[2]MAT DETAIL'!$D:$L,8,FALSE)</f>
        <v>#N/A</v>
      </c>
      <c r="P4404" s="17">
        <v>2041.08</v>
      </c>
      <c r="Q4404" s="67" t="s">
        <v>25</v>
      </c>
      <c r="R4404" s="67"/>
      <c r="S4404" s="67"/>
    </row>
    <row r="4405" spans="4:19" ht="15">
      <c r="D4405" s="4">
        <v>620113</v>
      </c>
      <c r="E4405" s="38">
        <v>44406</v>
      </c>
      <c r="F4405" s="38">
        <v>44406</v>
      </c>
      <c r="G4405" s="62">
        <v>2</v>
      </c>
      <c r="H4405" s="4">
        <v>3148240</v>
      </c>
      <c r="I4405" s="28" t="s">
        <v>26</v>
      </c>
      <c r="J4405" s="44" t="s">
        <v>1286</v>
      </c>
      <c r="K4405" s="12" t="s">
        <v>76</v>
      </c>
      <c r="L4405" s="8" t="s">
        <v>76</v>
      </c>
      <c r="M4405" s="16">
        <f>SUM_DATA[[#This Row],[TOTAL Cost]]-SUM_DATA[[#This Row],[MATERIAL Cost]]</f>
        <v>1386.51</v>
      </c>
      <c r="N4405" s="16">
        <f>IFERROR(SUM_DATA[[#This Row],[MAT C.]], 0)</f>
        <v>0</v>
      </c>
      <c r="O4405" s="16" t="e">
        <f>VLOOKUP(SUM_DATA[[#This Row],[Work Order]],'[2]MAT DETAIL'!$D:$L,8,FALSE)</f>
        <v>#N/A</v>
      </c>
      <c r="P4405" s="17">
        <v>1386.51</v>
      </c>
      <c r="Q4405" s="67" t="s">
        <v>25</v>
      </c>
      <c r="R4405" s="67"/>
      <c r="S4405" s="67"/>
    </row>
    <row r="4406" spans="4:19" ht="15">
      <c r="D4406" s="4">
        <v>620120</v>
      </c>
      <c r="E4406" s="38">
        <v>44406</v>
      </c>
      <c r="F4406" s="38">
        <v>44406</v>
      </c>
      <c r="G4406" s="62">
        <v>9</v>
      </c>
      <c r="H4406" s="4">
        <v>3148241</v>
      </c>
      <c r="I4406" s="28" t="s">
        <v>26</v>
      </c>
      <c r="J4406" s="44" t="s">
        <v>99</v>
      </c>
      <c r="K4406" s="23" t="s">
        <v>36</v>
      </c>
      <c r="L4406" s="26" t="s">
        <v>37</v>
      </c>
      <c r="M4406" s="16">
        <f>SUM_DATA[[#This Row],[TOTAL Cost]]-SUM_DATA[[#This Row],[MATERIAL Cost]]</f>
        <v>4241.7</v>
      </c>
      <c r="N4406" s="16">
        <f>IFERROR(SUM_DATA[[#This Row],[MAT C.]], 0)</f>
        <v>0</v>
      </c>
      <c r="O4406" s="16" t="e">
        <f>VLOOKUP(SUM_DATA[[#This Row],[Work Order]],'[2]MAT DETAIL'!$D:$L,8,FALSE)</f>
        <v>#N/A</v>
      </c>
      <c r="P4406" s="17">
        <v>4241.7</v>
      </c>
      <c r="Q4406" s="67" t="s">
        <v>25</v>
      </c>
      <c r="R4406" s="67"/>
      <c r="S4406" s="67"/>
    </row>
    <row r="4407" spans="4:19" ht="15">
      <c r="D4407" s="4">
        <v>620111</v>
      </c>
      <c r="E4407" s="38">
        <v>44406</v>
      </c>
      <c r="F4407" s="38">
        <v>44406</v>
      </c>
      <c r="G4407" s="62">
        <v>0.5</v>
      </c>
      <c r="H4407" s="4">
        <v>3148243</v>
      </c>
      <c r="I4407" s="28" t="s">
        <v>26</v>
      </c>
      <c r="J4407" s="44" t="s">
        <v>145</v>
      </c>
      <c r="K4407" s="12" t="s">
        <v>56</v>
      </c>
      <c r="L4407" s="8" t="s">
        <v>146</v>
      </c>
      <c r="M4407" s="16">
        <f>SUM_DATA[[#This Row],[TOTAL Cost]]-SUM_DATA[[#This Row],[MATERIAL Cost]]</f>
        <v>2041.08</v>
      </c>
      <c r="N4407" s="16">
        <f>IFERROR(SUM_DATA[[#This Row],[MAT C.]], 0)</f>
        <v>0</v>
      </c>
      <c r="O4407" s="16" t="e">
        <f>VLOOKUP(SUM_DATA[[#This Row],[Work Order]],'[2]MAT DETAIL'!$D:$L,8,FALSE)</f>
        <v>#N/A</v>
      </c>
      <c r="P4407" s="17">
        <v>2041.08</v>
      </c>
      <c r="Q4407" s="67" t="s">
        <v>25</v>
      </c>
      <c r="R4407" s="67"/>
      <c r="S4407" s="67"/>
    </row>
    <row r="4408" spans="4:19" ht="15">
      <c r="D4408" s="4">
        <v>620112</v>
      </c>
      <c r="E4408" s="38">
        <v>44406</v>
      </c>
      <c r="F4408" s="38">
        <v>44406</v>
      </c>
      <c r="G4408" s="62">
        <v>2</v>
      </c>
      <c r="H4408" s="4">
        <v>3148244</v>
      </c>
      <c r="I4408" s="28" t="s">
        <v>26</v>
      </c>
      <c r="J4408" s="44" t="s">
        <v>1287</v>
      </c>
      <c r="K4408" s="12" t="s">
        <v>33</v>
      </c>
      <c r="L4408" s="8" t="s">
        <v>205</v>
      </c>
      <c r="M4408" s="16">
        <f>SUM_DATA[[#This Row],[TOTAL Cost]]-SUM_DATA[[#This Row],[MATERIAL Cost]]</f>
        <v>924.34</v>
      </c>
      <c r="N4408" s="16">
        <f>IFERROR(SUM_DATA[[#This Row],[MAT C.]], 0)</f>
        <v>0</v>
      </c>
      <c r="O4408" s="16" t="e">
        <f>VLOOKUP(SUM_DATA[[#This Row],[Work Order]],'[2]MAT DETAIL'!$D:$L,8,FALSE)</f>
        <v>#N/A</v>
      </c>
      <c r="P4408" s="17">
        <v>924.34</v>
      </c>
      <c r="Q4408" s="67" t="s">
        <v>25</v>
      </c>
      <c r="R4408" s="67"/>
      <c r="S4408" s="67"/>
    </row>
    <row r="4409" spans="4:19" ht="15">
      <c r="D4409" s="4">
        <v>620114</v>
      </c>
      <c r="E4409" s="38">
        <v>44406</v>
      </c>
      <c r="F4409" s="38">
        <v>44406</v>
      </c>
      <c r="G4409" s="62">
        <v>0.5</v>
      </c>
      <c r="H4409" s="4">
        <v>3148245</v>
      </c>
      <c r="I4409" s="28" t="s">
        <v>26</v>
      </c>
      <c r="J4409" s="44" t="s">
        <v>97</v>
      </c>
      <c r="K4409" s="12" t="s">
        <v>59</v>
      </c>
      <c r="L4409" s="8" t="s">
        <v>98</v>
      </c>
      <c r="M4409" s="16">
        <f>SUM_DATA[[#This Row],[TOTAL Cost]]-SUM_DATA[[#This Row],[MATERIAL Cost]]</f>
        <v>2041.08</v>
      </c>
      <c r="N4409" s="16">
        <f>IFERROR(SUM_DATA[[#This Row],[MAT C.]], 0)</f>
        <v>0</v>
      </c>
      <c r="O4409" s="16" t="e">
        <f>VLOOKUP(SUM_DATA[[#This Row],[Work Order]],'[2]MAT DETAIL'!$D:$L,8,FALSE)</f>
        <v>#N/A</v>
      </c>
      <c r="P4409" s="17">
        <v>2041.08</v>
      </c>
      <c r="Q4409" s="67" t="s">
        <v>25</v>
      </c>
      <c r="R4409" s="67"/>
      <c r="S4409" s="67"/>
    </row>
    <row r="4410" spans="4:19" ht="15">
      <c r="D4410" s="4">
        <v>620106</v>
      </c>
      <c r="E4410" s="38">
        <v>44406</v>
      </c>
      <c r="F4410" s="38">
        <v>44406</v>
      </c>
      <c r="G4410" s="62">
        <v>1</v>
      </c>
      <c r="H4410" s="4">
        <v>3148246</v>
      </c>
      <c r="I4410" s="28" t="s">
        <v>26</v>
      </c>
      <c r="J4410" s="44" t="s">
        <v>72</v>
      </c>
      <c r="K4410" s="12" t="s">
        <v>36</v>
      </c>
      <c r="L4410" s="10" t="s">
        <v>37</v>
      </c>
      <c r="M4410" s="16">
        <f>SUM_DATA[[#This Row],[TOTAL Cost]]-SUM_DATA[[#This Row],[MATERIAL Cost]]</f>
        <v>2041.08</v>
      </c>
      <c r="N4410" s="16">
        <f>IFERROR(SUM_DATA[[#This Row],[MAT C.]], 0)</f>
        <v>0</v>
      </c>
      <c r="O4410" s="16" t="e">
        <f>VLOOKUP(SUM_DATA[[#This Row],[Work Order]],'[2]MAT DETAIL'!$D:$L,8,FALSE)</f>
        <v>#N/A</v>
      </c>
      <c r="P4410" s="17">
        <v>2041.08</v>
      </c>
      <c r="Q4410" s="67" t="s">
        <v>25</v>
      </c>
      <c r="R4410" s="67"/>
      <c r="S4410" s="67"/>
    </row>
    <row r="4411" spans="4:19" ht="15">
      <c r="D4411" s="4">
        <v>620111</v>
      </c>
      <c r="E4411" s="38">
        <v>44406</v>
      </c>
      <c r="F4411" s="38">
        <v>44406</v>
      </c>
      <c r="G4411" s="62">
        <v>0.5</v>
      </c>
      <c r="H4411" s="4">
        <v>3148247</v>
      </c>
      <c r="I4411" s="28" t="s">
        <v>26</v>
      </c>
      <c r="J4411" s="44" t="s">
        <v>1284</v>
      </c>
      <c r="K4411" s="12" t="s">
        <v>56</v>
      </c>
      <c r="L4411" s="8" t="s">
        <v>146</v>
      </c>
      <c r="M4411" s="16">
        <f>SUM_DATA[[#This Row],[TOTAL Cost]]-SUM_DATA[[#This Row],[MATERIAL Cost]]</f>
        <v>1848.68</v>
      </c>
      <c r="N4411" s="16">
        <f>IFERROR(SUM_DATA[[#This Row],[MAT C.]], 0)</f>
        <v>0</v>
      </c>
      <c r="O4411" s="16" t="e">
        <f>VLOOKUP(SUM_DATA[[#This Row],[Work Order]],'[2]MAT DETAIL'!$D:$L,8,FALSE)</f>
        <v>#N/A</v>
      </c>
      <c r="P4411" s="17">
        <v>1848.68</v>
      </c>
      <c r="Q4411" s="67" t="s">
        <v>25</v>
      </c>
      <c r="R4411" s="67"/>
      <c r="S4411" s="67"/>
    </row>
    <row r="4412" spans="4:19" ht="15">
      <c r="D4412" s="4">
        <v>620107</v>
      </c>
      <c r="E4412" s="38">
        <v>44406</v>
      </c>
      <c r="F4412" s="38">
        <v>44406</v>
      </c>
      <c r="G4412" s="62">
        <v>1</v>
      </c>
      <c r="H4412" s="4">
        <v>3148248</v>
      </c>
      <c r="I4412" s="28" t="s">
        <v>26</v>
      </c>
      <c r="J4412" s="45" t="s">
        <v>454</v>
      </c>
      <c r="K4412" s="12" t="s">
        <v>39</v>
      </c>
      <c r="L4412" s="8" t="s">
        <v>336</v>
      </c>
      <c r="M4412" s="16">
        <f>SUM_DATA[[#This Row],[TOTAL Cost]]-SUM_DATA[[#This Row],[MATERIAL Cost]]</f>
        <v>2041.08</v>
      </c>
      <c r="N4412" s="16">
        <f>IFERROR(SUM_DATA[[#This Row],[MAT C.]], 0)</f>
        <v>0</v>
      </c>
      <c r="O4412" s="16" t="e">
        <f>VLOOKUP(SUM_DATA[[#This Row],[Work Order]],'[2]MAT DETAIL'!$D:$L,8,FALSE)</f>
        <v>#N/A</v>
      </c>
      <c r="P4412" s="17">
        <v>2041.08</v>
      </c>
      <c r="Q4412" s="67" t="s">
        <v>25</v>
      </c>
      <c r="R4412" s="67"/>
      <c r="S4412" s="67"/>
    </row>
    <row r="4413" spans="4:19" ht="15">
      <c r="D4413" s="4">
        <v>620106</v>
      </c>
      <c r="E4413" s="38">
        <v>44406</v>
      </c>
      <c r="F4413" s="38">
        <v>44406</v>
      </c>
      <c r="G4413" s="62">
        <v>0.5</v>
      </c>
      <c r="H4413" s="4">
        <v>3148249</v>
      </c>
      <c r="I4413" s="28" t="s">
        <v>26</v>
      </c>
      <c r="J4413" s="79" t="s">
        <v>72</v>
      </c>
      <c r="K4413" s="12" t="s">
        <v>36</v>
      </c>
      <c r="L4413" s="10" t="s">
        <v>37</v>
      </c>
      <c r="M4413" s="16">
        <f>SUM_DATA[[#This Row],[TOTAL Cost]]-SUM_DATA[[#This Row],[MATERIAL Cost]]</f>
        <v>2041.08</v>
      </c>
      <c r="N4413" s="16">
        <f>IFERROR(SUM_DATA[[#This Row],[MAT C.]], 0)</f>
        <v>0</v>
      </c>
      <c r="O4413" s="16" t="e">
        <f>VLOOKUP(SUM_DATA[[#This Row],[Work Order]],'[2]MAT DETAIL'!$D:$L,8,FALSE)</f>
        <v>#N/A</v>
      </c>
      <c r="P4413" s="17">
        <v>2041.08</v>
      </c>
      <c r="Q4413" s="67" t="s">
        <v>25</v>
      </c>
      <c r="R4413" s="67"/>
      <c r="S4413" s="67"/>
    </row>
    <row r="4414" spans="4:19" ht="15">
      <c r="D4414" s="4">
        <v>620107</v>
      </c>
      <c r="E4414" s="38">
        <v>44406</v>
      </c>
      <c r="F4414" s="38">
        <v>44406</v>
      </c>
      <c r="G4414" s="62">
        <v>1</v>
      </c>
      <c r="H4414" s="4">
        <v>3148250</v>
      </c>
      <c r="I4414" s="28" t="s">
        <v>26</v>
      </c>
      <c r="J4414" s="44" t="s">
        <v>228</v>
      </c>
      <c r="K4414" s="12" t="s">
        <v>33</v>
      </c>
      <c r="L4414" s="8" t="s">
        <v>39</v>
      </c>
      <c r="M4414" s="16">
        <f>SUM_DATA[[#This Row],[TOTAL Cost]]-SUM_DATA[[#This Row],[MATERIAL Cost]]</f>
        <v>1848.68</v>
      </c>
      <c r="N4414" s="16">
        <f>IFERROR(SUM_DATA[[#This Row],[MAT C.]], 0)</f>
        <v>0</v>
      </c>
      <c r="O4414" s="16" t="e">
        <f>VLOOKUP(SUM_DATA[[#This Row],[Work Order]],'[2]MAT DETAIL'!$D:$L,8,FALSE)</f>
        <v>#N/A</v>
      </c>
      <c r="P4414" s="17">
        <v>1848.68</v>
      </c>
      <c r="Q4414" s="67" t="s">
        <v>25</v>
      </c>
      <c r="R4414" s="67"/>
      <c r="S4414" s="67"/>
    </row>
    <row r="4415" spans="4:19" ht="15">
      <c r="D4415" s="4">
        <v>620114</v>
      </c>
      <c r="E4415" s="38">
        <v>44406</v>
      </c>
      <c r="F4415" s="38">
        <v>44406</v>
      </c>
      <c r="G4415" s="62">
        <v>5.75</v>
      </c>
      <c r="H4415" s="4">
        <v>3148253</v>
      </c>
      <c r="I4415" s="28" t="s">
        <v>26</v>
      </c>
      <c r="J4415" s="44" t="s">
        <v>72</v>
      </c>
      <c r="K4415" s="12" t="s">
        <v>36</v>
      </c>
      <c r="L4415" s="10" t="s">
        <v>37</v>
      </c>
      <c r="M4415" s="16">
        <f>SUM_DATA[[#This Row],[TOTAL Cost]]-SUM_DATA[[#This Row],[MATERIAL Cost]]</f>
        <v>1386.51</v>
      </c>
      <c r="N4415" s="16">
        <f>IFERROR(SUM_DATA[[#This Row],[MAT C.]], 0)</f>
        <v>0</v>
      </c>
      <c r="O4415" s="16" t="e">
        <f>VLOOKUP(SUM_DATA[[#This Row],[Work Order]],'[2]MAT DETAIL'!$D:$L,8,FALSE)</f>
        <v>#N/A</v>
      </c>
      <c r="P4415" s="17">
        <v>1386.51</v>
      </c>
      <c r="Q4415" s="67" t="s">
        <v>25</v>
      </c>
      <c r="R4415" s="67"/>
      <c r="S4415" s="67"/>
    </row>
    <row r="4416" spans="4:19" ht="15">
      <c r="D4416" s="4">
        <v>620111</v>
      </c>
      <c r="E4416" s="38">
        <v>44406</v>
      </c>
      <c r="F4416" s="38">
        <v>44406</v>
      </c>
      <c r="G4416" s="62">
        <v>1</v>
      </c>
      <c r="H4416" s="4">
        <v>3148254</v>
      </c>
      <c r="I4416" s="28" t="s">
        <v>26</v>
      </c>
      <c r="J4416" s="44" t="s">
        <v>145</v>
      </c>
      <c r="K4416" s="12" t="s">
        <v>56</v>
      </c>
      <c r="L4416" s="8" t="s">
        <v>146</v>
      </c>
      <c r="M4416" s="16">
        <f>SUM_DATA[[#This Row],[TOTAL Cost]]-SUM_DATA[[#This Row],[MATERIAL Cost]]</f>
        <v>2041.08</v>
      </c>
      <c r="N4416" s="16">
        <f>IFERROR(SUM_DATA[[#This Row],[MAT C.]], 0)</f>
        <v>0</v>
      </c>
      <c r="O4416" s="16" t="e">
        <f>VLOOKUP(SUM_DATA[[#This Row],[Work Order]],'[2]MAT DETAIL'!$D:$L,8,FALSE)</f>
        <v>#N/A</v>
      </c>
      <c r="P4416" s="17">
        <v>2041.08</v>
      </c>
      <c r="Q4416" s="67" t="s">
        <v>25</v>
      </c>
      <c r="R4416" s="67"/>
      <c r="S4416" s="67"/>
    </row>
    <row r="4417" spans="4:19" ht="15">
      <c r="D4417" s="4">
        <v>620107</v>
      </c>
      <c r="E4417" s="38">
        <v>44406</v>
      </c>
      <c r="F4417" s="38">
        <v>44406</v>
      </c>
      <c r="G4417" s="62">
        <v>0.5</v>
      </c>
      <c r="H4417" s="4">
        <v>3148257</v>
      </c>
      <c r="I4417" s="28" t="s">
        <v>26</v>
      </c>
      <c r="J4417" s="44" t="s">
        <v>55</v>
      </c>
      <c r="K4417" s="12" t="s">
        <v>56</v>
      </c>
      <c r="L4417" s="8" t="s">
        <v>57</v>
      </c>
      <c r="M4417" s="16">
        <f>SUM_DATA[[#This Row],[TOTAL Cost]]-SUM_DATA[[#This Row],[MATERIAL Cost]]</f>
        <v>2041.08</v>
      </c>
      <c r="N4417" s="16">
        <f>IFERROR(SUM_DATA[[#This Row],[MAT C.]], 0)</f>
        <v>0</v>
      </c>
      <c r="O4417" s="16" t="e">
        <f>VLOOKUP(SUM_DATA[[#This Row],[Work Order]],'[2]MAT DETAIL'!$D:$L,8,FALSE)</f>
        <v>#N/A</v>
      </c>
      <c r="P4417" s="17">
        <v>2041.08</v>
      </c>
      <c r="Q4417" s="67" t="s">
        <v>25</v>
      </c>
      <c r="R4417" s="67"/>
      <c r="S4417" s="67"/>
    </row>
    <row r="4418" spans="4:19" ht="15">
      <c r="D4418" s="4">
        <v>620111</v>
      </c>
      <c r="E4418" s="38">
        <v>44406</v>
      </c>
      <c r="F4418" s="38">
        <v>44406</v>
      </c>
      <c r="G4418" s="62">
        <v>0.5</v>
      </c>
      <c r="H4418" s="4">
        <v>3148259</v>
      </c>
      <c r="I4418" s="28" t="s">
        <v>26</v>
      </c>
      <c r="J4418" s="44" t="s">
        <v>651</v>
      </c>
      <c r="K4418" s="12" t="s">
        <v>47</v>
      </c>
      <c r="L4418" s="8" t="s">
        <v>74</v>
      </c>
      <c r="M4418" s="16">
        <f>SUM_DATA[[#This Row],[TOTAL Cost]]-SUM_DATA[[#This Row],[MATERIAL Cost]]</f>
        <v>1848.68</v>
      </c>
      <c r="N4418" s="16">
        <f>IFERROR(SUM_DATA[[#This Row],[MAT C.]], 0)</f>
        <v>0</v>
      </c>
      <c r="O4418" s="16" t="e">
        <f>VLOOKUP(SUM_DATA[[#This Row],[Work Order]],'[2]MAT DETAIL'!$D:$L,8,FALSE)</f>
        <v>#N/A</v>
      </c>
      <c r="P4418" s="17">
        <v>1848.68</v>
      </c>
      <c r="Q4418" s="67" t="s">
        <v>25</v>
      </c>
      <c r="R4418" s="67"/>
      <c r="S4418" s="67"/>
    </row>
    <row r="4419" spans="4:19" ht="15">
      <c r="D4419" s="4">
        <v>620117</v>
      </c>
      <c r="E4419" s="38">
        <v>44406</v>
      </c>
      <c r="F4419" s="38">
        <v>44406</v>
      </c>
      <c r="G4419" s="62">
        <v>29.5</v>
      </c>
      <c r="H4419" s="4">
        <v>3148262</v>
      </c>
      <c r="I4419" s="28" t="s">
        <v>26</v>
      </c>
      <c r="J4419" s="44" t="s">
        <v>241</v>
      </c>
      <c r="K4419" s="12" t="s">
        <v>39</v>
      </c>
      <c r="L4419" s="8" t="s">
        <v>40</v>
      </c>
      <c r="M4419" s="16">
        <f>SUM_DATA[[#This Row],[TOTAL Cost]]-SUM_DATA[[#This Row],[MATERIAL Cost]]</f>
        <v>2855.1900000000005</v>
      </c>
      <c r="N4419" s="16">
        <f>IFERROR(SUM_DATA[[#This Row],[MAT C.]], 0)</f>
        <v>7000</v>
      </c>
      <c r="O4419" s="16">
        <f>VLOOKUP(SUM_DATA[[#This Row],[Work Order]],'[2]MAT DETAIL'!$D:$L,8,FALSE)</f>
        <v>7000</v>
      </c>
      <c r="P4419" s="17">
        <v>9855.19</v>
      </c>
      <c r="Q4419" s="67" t="s">
        <v>25</v>
      </c>
      <c r="R4419" s="67"/>
      <c r="S4419" s="67"/>
    </row>
    <row r="4420" spans="4:19" ht="15">
      <c r="D4420" s="4">
        <v>620111</v>
      </c>
      <c r="E4420" s="38">
        <v>44406</v>
      </c>
      <c r="F4420" s="38">
        <v>44406</v>
      </c>
      <c r="G4420" s="62">
        <v>0.67</v>
      </c>
      <c r="H4420" s="4">
        <v>3148263</v>
      </c>
      <c r="I4420" s="28" t="s">
        <v>26</v>
      </c>
      <c r="J4420" s="44" t="s">
        <v>145</v>
      </c>
      <c r="K4420" s="12" t="s">
        <v>56</v>
      </c>
      <c r="L4420" s="8" t="s">
        <v>146</v>
      </c>
      <c r="M4420" s="16">
        <f>SUM_DATA[[#This Row],[TOTAL Cost]]-SUM_DATA[[#This Row],[MATERIAL Cost]]</f>
        <v>1848.68</v>
      </c>
      <c r="N4420" s="16">
        <f>IFERROR(SUM_DATA[[#This Row],[MAT C.]], 0)</f>
        <v>0</v>
      </c>
      <c r="O4420" s="16" t="e">
        <f>VLOOKUP(SUM_DATA[[#This Row],[Work Order]],'[2]MAT DETAIL'!$D:$L,8,FALSE)</f>
        <v>#N/A</v>
      </c>
      <c r="P4420" s="17">
        <v>1848.68</v>
      </c>
      <c r="Q4420" s="67" t="s">
        <v>25</v>
      </c>
      <c r="R4420" s="67"/>
      <c r="S4420" s="67"/>
    </row>
    <row r="4421" spans="4:19" ht="15">
      <c r="D4421" s="4">
        <v>620107</v>
      </c>
      <c r="E4421" s="38">
        <v>44406</v>
      </c>
      <c r="F4421" s="38">
        <v>44406</v>
      </c>
      <c r="G4421" s="62">
        <v>1.33</v>
      </c>
      <c r="H4421" s="4">
        <v>3148265</v>
      </c>
      <c r="I4421" s="28" t="s">
        <v>26</v>
      </c>
      <c r="J4421" s="44" t="s">
        <v>571</v>
      </c>
      <c r="K4421" s="12" t="s">
        <v>78</v>
      </c>
      <c r="L4421" s="8" t="s">
        <v>572</v>
      </c>
      <c r="M4421" s="16">
        <f>SUM_DATA[[#This Row],[TOTAL Cost]]-SUM_DATA[[#This Row],[MATERIAL Cost]]</f>
        <v>554.6</v>
      </c>
      <c r="N4421" s="16">
        <f>IFERROR(SUM_DATA[[#This Row],[MAT C.]], 0)</f>
        <v>0</v>
      </c>
      <c r="O4421" s="16" t="e">
        <f>VLOOKUP(SUM_DATA[[#This Row],[Work Order]],'[2]MAT DETAIL'!$D:$L,8,FALSE)</f>
        <v>#N/A</v>
      </c>
      <c r="P4421" s="17">
        <v>554.6</v>
      </c>
      <c r="Q4421" s="67" t="s">
        <v>25</v>
      </c>
      <c r="R4421" s="67"/>
      <c r="S4421" s="67"/>
    </row>
    <row r="4422" spans="4:19" ht="15">
      <c r="D4422" s="4">
        <v>620119</v>
      </c>
      <c r="E4422" s="38">
        <v>44406</v>
      </c>
      <c r="F4422" s="38">
        <v>44406</v>
      </c>
      <c r="G4422" s="62">
        <v>0.5</v>
      </c>
      <c r="H4422" s="4">
        <v>3148267</v>
      </c>
      <c r="I4422" s="28" t="s">
        <v>26</v>
      </c>
      <c r="J4422" s="44" t="s">
        <v>651</v>
      </c>
      <c r="K4422" s="12" t="s">
        <v>47</v>
      </c>
      <c r="L4422" s="8" t="s">
        <v>74</v>
      </c>
      <c r="M4422" s="16">
        <f>SUM_DATA[[#This Row],[TOTAL Cost]]-SUM_DATA[[#This Row],[MATERIAL Cost]]</f>
        <v>600.82000000000005</v>
      </c>
      <c r="N4422" s="16">
        <f>IFERROR(SUM_DATA[[#This Row],[MAT C.]], 0)</f>
        <v>0</v>
      </c>
      <c r="O4422" s="16" t="e">
        <f>VLOOKUP(SUM_DATA[[#This Row],[Work Order]],'[2]MAT DETAIL'!$D:$L,8,FALSE)</f>
        <v>#N/A</v>
      </c>
      <c r="P4422" s="17">
        <v>600.82000000000005</v>
      </c>
      <c r="Q4422" s="67" t="s">
        <v>25</v>
      </c>
      <c r="R4422" s="67"/>
      <c r="S4422" s="67"/>
    </row>
    <row r="4423" spans="4:19" ht="15">
      <c r="D4423" s="4">
        <v>620111</v>
      </c>
      <c r="E4423" s="38">
        <v>44406</v>
      </c>
      <c r="F4423" s="38">
        <v>44406</v>
      </c>
      <c r="G4423" s="62">
        <v>1</v>
      </c>
      <c r="H4423" s="4">
        <v>3148270</v>
      </c>
      <c r="I4423" s="28" t="s">
        <v>26</v>
      </c>
      <c r="J4423" s="44" t="s">
        <v>145</v>
      </c>
      <c r="K4423" s="12" t="s">
        <v>56</v>
      </c>
      <c r="L4423" s="8" t="s">
        <v>146</v>
      </c>
      <c r="M4423" s="16">
        <f>SUM_DATA[[#This Row],[TOTAL Cost]]-SUM_DATA[[#This Row],[MATERIAL Cost]]</f>
        <v>2041.08</v>
      </c>
      <c r="N4423" s="16">
        <f>IFERROR(SUM_DATA[[#This Row],[MAT C.]], 0)</f>
        <v>0</v>
      </c>
      <c r="O4423" s="16" t="e">
        <f>VLOOKUP(SUM_DATA[[#This Row],[Work Order]],'[2]MAT DETAIL'!$D:$L,8,FALSE)</f>
        <v>#N/A</v>
      </c>
      <c r="P4423" s="17">
        <v>2041.08</v>
      </c>
      <c r="Q4423" s="67" t="s">
        <v>25</v>
      </c>
      <c r="R4423" s="67"/>
      <c r="S4423" s="67"/>
    </row>
    <row r="4424" spans="4:19" ht="15">
      <c r="D4424" s="4">
        <v>620114</v>
      </c>
      <c r="E4424" s="38">
        <v>44406</v>
      </c>
      <c r="F4424" s="38">
        <v>44406</v>
      </c>
      <c r="G4424" s="62">
        <v>0.5</v>
      </c>
      <c r="H4424" s="4">
        <v>3148274</v>
      </c>
      <c r="I4424" s="28" t="s">
        <v>26</v>
      </c>
      <c r="J4424" s="44" t="s">
        <v>276</v>
      </c>
      <c r="K4424" s="12" t="s">
        <v>67</v>
      </c>
      <c r="L4424" s="8" t="s">
        <v>88</v>
      </c>
      <c r="M4424" s="16">
        <f>SUM_DATA[[#This Row],[TOTAL Cost]]-SUM_DATA[[#This Row],[MATERIAL Cost]]</f>
        <v>1848.68</v>
      </c>
      <c r="N4424" s="16">
        <f>IFERROR(SUM_DATA[[#This Row],[MAT C.]], 0)</f>
        <v>0</v>
      </c>
      <c r="O4424" s="16" t="e">
        <f>VLOOKUP(SUM_DATA[[#This Row],[Work Order]],'[2]MAT DETAIL'!$D:$L,8,FALSE)</f>
        <v>#N/A</v>
      </c>
      <c r="P4424" s="17">
        <v>1848.68</v>
      </c>
      <c r="Q4424" s="67" t="s">
        <v>25</v>
      </c>
      <c r="R4424" s="67"/>
      <c r="S4424" s="67"/>
    </row>
    <row r="4425" spans="4:19" ht="15">
      <c r="D4425" s="4">
        <v>620105</v>
      </c>
      <c r="E4425" s="38">
        <v>44406</v>
      </c>
      <c r="F4425" s="38">
        <v>44406</v>
      </c>
      <c r="G4425" s="62"/>
      <c r="H4425" s="4">
        <v>3148292</v>
      </c>
      <c r="I4425" s="28" t="s">
        <v>31</v>
      </c>
      <c r="J4425" s="44" t="s">
        <v>733</v>
      </c>
      <c r="K4425" s="12" t="s">
        <v>33</v>
      </c>
      <c r="L4425" s="8" t="s">
        <v>213</v>
      </c>
      <c r="M4425" s="16">
        <f>SUM_DATA[[#This Row],[TOTAL Cost]]-SUM_DATA[[#This Row],[MATERIAL Cost]]</f>
        <v>2171.23</v>
      </c>
      <c r="N4425" s="16">
        <f>IFERROR(SUM_DATA[[#This Row],[MAT C.]], 0)</f>
        <v>0</v>
      </c>
      <c r="O4425" s="16" t="e">
        <f>VLOOKUP(SUM_DATA[[#This Row],[Work Order]],'[2]MAT DETAIL'!$D:$L,8,FALSE)</f>
        <v>#N/A</v>
      </c>
      <c r="P4425" s="17">
        <v>2171.23</v>
      </c>
      <c r="Q4425" s="67" t="s">
        <v>25</v>
      </c>
      <c r="R4425" s="67"/>
      <c r="S4425" s="67"/>
    </row>
    <row r="4426" spans="4:19" ht="15">
      <c r="D4426" s="19">
        <v>620105</v>
      </c>
      <c r="E4426" s="35">
        <v>44406</v>
      </c>
      <c r="F4426" s="35"/>
      <c r="G4426" s="62"/>
      <c r="H4426" s="19">
        <v>3148292</v>
      </c>
      <c r="I4426" s="28" t="s">
        <v>31</v>
      </c>
      <c r="J4426" s="46" t="s">
        <v>1288</v>
      </c>
      <c r="K4426" s="14" t="s">
        <v>36</v>
      </c>
      <c r="L4426" s="14" t="s">
        <v>37</v>
      </c>
      <c r="M4426" s="16"/>
      <c r="N4426" s="16"/>
      <c r="O4426" s="16"/>
      <c r="P4426" s="16"/>
      <c r="Q4426" s="67" t="s">
        <v>25</v>
      </c>
      <c r="R4426" s="67"/>
      <c r="S4426" s="67"/>
    </row>
    <row r="4427" spans="4:19" ht="15">
      <c r="D4427" s="4">
        <v>620113</v>
      </c>
      <c r="E4427" s="38">
        <v>44406</v>
      </c>
      <c r="F4427" s="38">
        <v>44406</v>
      </c>
      <c r="G4427" s="62"/>
      <c r="H4427" s="4">
        <v>3148293</v>
      </c>
      <c r="I4427" s="28" t="s">
        <v>31</v>
      </c>
      <c r="J4427" s="44" t="s">
        <v>363</v>
      </c>
      <c r="K4427" s="12" t="s">
        <v>33</v>
      </c>
      <c r="L4427" s="8" t="s">
        <v>39</v>
      </c>
      <c r="M4427" s="16">
        <f>SUM_DATA[[#This Row],[TOTAL Cost]]-SUM_DATA[[#This Row],[MATERIAL Cost]]</f>
        <v>74787.28</v>
      </c>
      <c r="N4427" s="16">
        <f>IFERROR(SUM_DATA[[#This Row],[MAT C.]], 0)</f>
        <v>0</v>
      </c>
      <c r="O4427" s="16" t="e">
        <f>VLOOKUP(SUM_DATA[[#This Row],[Work Order]],'[2]MAT DETAIL'!$D:$L,8,FALSE)</f>
        <v>#N/A</v>
      </c>
      <c r="P4427" s="17">
        <v>74787.28</v>
      </c>
      <c r="Q4427" s="67" t="s">
        <v>25</v>
      </c>
      <c r="R4427" s="67"/>
      <c r="S4427" s="67"/>
    </row>
    <row r="4428" spans="4:19" ht="15">
      <c r="D4428" s="4">
        <v>620111</v>
      </c>
      <c r="E4428" s="38">
        <v>44411</v>
      </c>
      <c r="F4428" s="38">
        <v>44411</v>
      </c>
      <c r="G4428" s="62">
        <v>6</v>
      </c>
      <c r="H4428" s="4">
        <v>3152955</v>
      </c>
      <c r="I4428" s="28" t="s">
        <v>26</v>
      </c>
      <c r="J4428" s="44" t="s">
        <v>145</v>
      </c>
      <c r="K4428" s="12" t="s">
        <v>56</v>
      </c>
      <c r="L4428" s="8" t="s">
        <v>146</v>
      </c>
      <c r="M4428" s="16">
        <f>SUM_DATA[[#This Row],[TOTAL Cost]]-SUM_DATA[[#This Row],[MATERIAL Cost]]</f>
        <v>2855.19</v>
      </c>
      <c r="N4428" s="16">
        <f>IFERROR(SUM_DATA[[#This Row],[MAT C.]], 0)</f>
        <v>0</v>
      </c>
      <c r="O4428" s="16" t="e">
        <f>VLOOKUP(SUM_DATA[[#This Row],[Work Order]],'[2]MAT DETAIL'!$D:$L,8,FALSE)</f>
        <v>#N/A</v>
      </c>
      <c r="P4428" s="17">
        <v>2855.19</v>
      </c>
      <c r="Q4428" s="67" t="s">
        <v>25</v>
      </c>
      <c r="R4428" s="67"/>
      <c r="S4428" s="67"/>
    </row>
    <row r="4429" spans="4:19" ht="15">
      <c r="D4429" s="4">
        <v>620106</v>
      </c>
      <c r="E4429" s="38">
        <v>44411</v>
      </c>
      <c r="F4429" s="38">
        <v>44411</v>
      </c>
      <c r="G4429" s="62">
        <v>1</v>
      </c>
      <c r="H4429" s="4">
        <v>3152958</v>
      </c>
      <c r="I4429" s="28" t="s">
        <v>26</v>
      </c>
      <c r="J4429" s="44" t="s">
        <v>72</v>
      </c>
      <c r="K4429" s="12" t="s">
        <v>36</v>
      </c>
      <c r="L4429" s="10" t="s">
        <v>37</v>
      </c>
      <c r="M4429" s="16">
        <f>SUM_DATA[[#This Row],[TOTAL Cost]]-SUM_DATA[[#This Row],[MATERIAL Cost]]</f>
        <v>1848.68</v>
      </c>
      <c r="N4429" s="16">
        <f>IFERROR(SUM_DATA[[#This Row],[MAT C.]], 0)</f>
        <v>0</v>
      </c>
      <c r="O4429" s="16" t="e">
        <f>VLOOKUP(SUM_DATA[[#This Row],[Work Order]],'[2]MAT DETAIL'!$D:$L,8,FALSE)</f>
        <v>#N/A</v>
      </c>
      <c r="P4429" s="17">
        <v>1848.68</v>
      </c>
      <c r="Q4429" s="67" t="s">
        <v>25</v>
      </c>
      <c r="R4429" s="67"/>
      <c r="S4429" s="67"/>
    </row>
    <row r="4430" spans="4:19" ht="15">
      <c r="D4430" s="4">
        <v>620113</v>
      </c>
      <c r="E4430" s="38">
        <v>44411</v>
      </c>
      <c r="F4430" s="38">
        <v>44411</v>
      </c>
      <c r="G4430" s="62">
        <v>80.5</v>
      </c>
      <c r="H4430" s="4">
        <v>3152959</v>
      </c>
      <c r="I4430" s="28" t="s">
        <v>26</v>
      </c>
      <c r="J4430" s="44" t="s">
        <v>515</v>
      </c>
      <c r="K4430" s="12" t="s">
        <v>36</v>
      </c>
      <c r="L4430" s="8" t="s">
        <v>53</v>
      </c>
      <c r="M4430" s="16">
        <f>SUM_DATA[[#This Row],[TOTAL Cost]]-SUM_DATA[[#This Row],[MATERIAL Cost]]</f>
        <v>5492.99</v>
      </c>
      <c r="N4430" s="16">
        <f>IFERROR(SUM_DATA[[#This Row],[MAT C.]], 0)</f>
        <v>0</v>
      </c>
      <c r="O4430" s="16" t="e">
        <f>VLOOKUP(SUM_DATA[[#This Row],[Work Order]],'[2]MAT DETAIL'!$D:$L,8,FALSE)</f>
        <v>#N/A</v>
      </c>
      <c r="P4430" s="17">
        <v>5492.99</v>
      </c>
      <c r="Q4430" s="67" t="s">
        <v>25</v>
      </c>
      <c r="R4430" s="67"/>
      <c r="S4430" s="67"/>
    </row>
    <row r="4431" spans="4:19" ht="15">
      <c r="D4431" s="4">
        <v>620111</v>
      </c>
      <c r="E4431" s="38">
        <v>44411</v>
      </c>
      <c r="F4431" s="38">
        <v>44411</v>
      </c>
      <c r="G4431" s="62">
        <v>0.5</v>
      </c>
      <c r="H4431" s="4">
        <v>3152960</v>
      </c>
      <c r="I4431" s="28" t="s">
        <v>26</v>
      </c>
      <c r="J4431" s="44" t="s">
        <v>145</v>
      </c>
      <c r="K4431" s="12" t="s">
        <v>56</v>
      </c>
      <c r="L4431" s="8" t="s">
        <v>146</v>
      </c>
      <c r="M4431" s="16">
        <f>SUM_DATA[[#This Row],[TOTAL Cost]]-SUM_DATA[[#This Row],[MATERIAL Cost]]</f>
        <v>2041.08</v>
      </c>
      <c r="N4431" s="16">
        <f>IFERROR(SUM_DATA[[#This Row],[MAT C.]], 0)</f>
        <v>0</v>
      </c>
      <c r="O4431" s="16" t="e">
        <f>VLOOKUP(SUM_DATA[[#This Row],[Work Order]],'[2]MAT DETAIL'!$D:$L,8,FALSE)</f>
        <v>#N/A</v>
      </c>
      <c r="P4431" s="17">
        <v>2041.08</v>
      </c>
      <c r="Q4431" s="67" t="s">
        <v>25</v>
      </c>
      <c r="R4431" s="67"/>
      <c r="S4431" s="67"/>
    </row>
    <row r="4432" spans="4:19" ht="15">
      <c r="D4432" s="4">
        <v>620106</v>
      </c>
      <c r="E4432" s="38">
        <v>44411</v>
      </c>
      <c r="F4432" s="38">
        <v>44411</v>
      </c>
      <c r="G4432" s="62">
        <v>1</v>
      </c>
      <c r="H4432" s="4">
        <v>3152962</v>
      </c>
      <c r="I4432" s="28" t="s">
        <v>26</v>
      </c>
      <c r="J4432" s="44" t="s">
        <v>354</v>
      </c>
      <c r="K4432" s="12" t="s">
        <v>36</v>
      </c>
      <c r="L4432" s="10" t="s">
        <v>37</v>
      </c>
      <c r="M4432" s="16">
        <f>SUM_DATA[[#This Row],[TOTAL Cost]]-SUM_DATA[[#This Row],[MATERIAL Cost]]</f>
        <v>2041.08</v>
      </c>
      <c r="N4432" s="16">
        <f>IFERROR(SUM_DATA[[#This Row],[MAT C.]], 0)</f>
        <v>0</v>
      </c>
      <c r="O4432" s="16" t="e">
        <f>VLOOKUP(SUM_DATA[[#This Row],[Work Order]],'[2]MAT DETAIL'!$D:$L,8,FALSE)</f>
        <v>#N/A</v>
      </c>
      <c r="P4432" s="17">
        <v>2041.08</v>
      </c>
      <c r="Q4432" s="67" t="s">
        <v>25</v>
      </c>
      <c r="R4432" s="67"/>
      <c r="S4432" s="67"/>
    </row>
    <row r="4433" spans="4:19" ht="15">
      <c r="D4433" s="4">
        <v>620107</v>
      </c>
      <c r="E4433" s="38">
        <v>44411</v>
      </c>
      <c r="F4433" s="38">
        <v>44411</v>
      </c>
      <c r="G4433" s="62">
        <v>2</v>
      </c>
      <c r="H4433" s="4">
        <v>3152963</v>
      </c>
      <c r="I4433" s="28" t="s">
        <v>26</v>
      </c>
      <c r="J4433" s="44" t="s">
        <v>55</v>
      </c>
      <c r="K4433" s="8" t="s">
        <v>56</v>
      </c>
      <c r="L4433" s="8" t="s">
        <v>57</v>
      </c>
      <c r="M4433" s="16">
        <f>SUM_DATA[[#This Row],[TOTAL Cost]]-SUM_DATA[[#This Row],[MATERIAL Cost]]</f>
        <v>2041.08</v>
      </c>
      <c r="N4433" s="16">
        <f>IFERROR(SUM_DATA[[#This Row],[MAT C.]], 0)</f>
        <v>0</v>
      </c>
      <c r="O4433" s="16" t="e">
        <f>VLOOKUP(SUM_DATA[[#This Row],[Work Order]],'[2]MAT DETAIL'!$D:$L,8,FALSE)</f>
        <v>#N/A</v>
      </c>
      <c r="P4433" s="17">
        <v>2041.08</v>
      </c>
      <c r="Q4433" s="67" t="s">
        <v>25</v>
      </c>
      <c r="R4433" s="67"/>
      <c r="S4433" s="67"/>
    </row>
    <row r="4434" spans="4:19" ht="15">
      <c r="D4434" s="4">
        <v>620111</v>
      </c>
      <c r="E4434" s="38">
        <v>44411</v>
      </c>
      <c r="F4434" s="38">
        <v>44411</v>
      </c>
      <c r="G4434" s="62">
        <v>0.5</v>
      </c>
      <c r="H4434" s="4">
        <v>3152964</v>
      </c>
      <c r="I4434" s="28" t="s">
        <v>26</v>
      </c>
      <c r="J4434" s="44" t="s">
        <v>145</v>
      </c>
      <c r="K4434" s="8" t="s">
        <v>56</v>
      </c>
      <c r="L4434" s="8" t="s">
        <v>146</v>
      </c>
      <c r="M4434" s="16">
        <f>SUM_DATA[[#This Row],[TOTAL Cost]]-SUM_DATA[[#This Row],[MATERIAL Cost]]</f>
        <v>2041.08</v>
      </c>
      <c r="N4434" s="16">
        <f>IFERROR(SUM_DATA[[#This Row],[MAT C.]], 0)</f>
        <v>0</v>
      </c>
      <c r="O4434" s="16" t="e">
        <f>VLOOKUP(SUM_DATA[[#This Row],[Work Order]],'[2]MAT DETAIL'!$D:$L,8,FALSE)</f>
        <v>#N/A</v>
      </c>
      <c r="P4434" s="17">
        <v>2041.08</v>
      </c>
      <c r="Q4434" s="67" t="s">
        <v>25</v>
      </c>
      <c r="R4434" s="67"/>
      <c r="S4434" s="67"/>
    </row>
    <row r="4435" spans="4:19" ht="15">
      <c r="D4435" s="4">
        <v>620106</v>
      </c>
      <c r="E4435" s="38">
        <v>44411</v>
      </c>
      <c r="F4435" s="38">
        <v>44411</v>
      </c>
      <c r="G4435" s="62">
        <v>28.5</v>
      </c>
      <c r="H4435" s="4">
        <v>3152965</v>
      </c>
      <c r="I4435" s="28" t="s">
        <v>26</v>
      </c>
      <c r="J4435" s="44" t="s">
        <v>1289</v>
      </c>
      <c r="K4435" s="8" t="s">
        <v>67</v>
      </c>
      <c r="L4435" s="8" t="s">
        <v>88</v>
      </c>
      <c r="M4435" s="16">
        <f>SUM_DATA[[#This Row],[TOTAL Cost]]-SUM_DATA[[#This Row],[MATERIAL Cost]]</f>
        <v>3589.53</v>
      </c>
      <c r="N4435" s="16">
        <f>IFERROR(SUM_DATA[[#This Row],[MAT C.]], 0)</f>
        <v>0</v>
      </c>
      <c r="O4435" s="16" t="e">
        <f>VLOOKUP(SUM_DATA[[#This Row],[Work Order]],'[2]MAT DETAIL'!$D:$L,8,FALSE)</f>
        <v>#N/A</v>
      </c>
      <c r="P4435" s="17">
        <v>3589.53</v>
      </c>
      <c r="Q4435" s="67" t="s">
        <v>25</v>
      </c>
      <c r="R4435" s="67"/>
      <c r="S4435" s="67"/>
    </row>
    <row r="4436" spans="4:19" ht="15">
      <c r="D4436" s="4">
        <v>620106</v>
      </c>
      <c r="E4436" s="38">
        <v>44411</v>
      </c>
      <c r="F4436" s="38">
        <v>44411</v>
      </c>
      <c r="G4436" s="62">
        <v>4.5</v>
      </c>
      <c r="H4436" s="4">
        <v>3152966</v>
      </c>
      <c r="I4436" s="28" t="s">
        <v>26</v>
      </c>
      <c r="J4436" s="44" t="s">
        <v>427</v>
      </c>
      <c r="K4436" s="8" t="s">
        <v>67</v>
      </c>
      <c r="L4436" s="8" t="s">
        <v>88</v>
      </c>
      <c r="M4436" s="16">
        <f>SUM_DATA[[#This Row],[TOTAL Cost]]-SUM_DATA[[#This Row],[MATERIAL Cost]]</f>
        <v>2120.85</v>
      </c>
      <c r="N4436" s="16">
        <f>IFERROR(SUM_DATA[[#This Row],[MAT C.]], 0)</f>
        <v>0</v>
      </c>
      <c r="O4436" s="16" t="e">
        <f>VLOOKUP(SUM_DATA[[#This Row],[Work Order]],'[2]MAT DETAIL'!$D:$L,8,FALSE)</f>
        <v>#N/A</v>
      </c>
      <c r="P4436" s="17">
        <v>2120.85</v>
      </c>
      <c r="Q4436" s="67" t="s">
        <v>25</v>
      </c>
      <c r="R4436" s="67"/>
      <c r="S4436" s="67"/>
    </row>
    <row r="4437" spans="4:19" ht="15">
      <c r="D4437" s="4">
        <v>620106</v>
      </c>
      <c r="E4437" s="38">
        <v>44411</v>
      </c>
      <c r="F4437" s="38">
        <v>44411</v>
      </c>
      <c r="G4437" s="62">
        <v>8.5</v>
      </c>
      <c r="H4437" s="4">
        <v>3152967</v>
      </c>
      <c r="I4437" s="28" t="s">
        <v>26</v>
      </c>
      <c r="J4437" s="44" t="s">
        <v>223</v>
      </c>
      <c r="K4437" s="8" t="s">
        <v>59</v>
      </c>
      <c r="L4437" s="8" t="s">
        <v>98</v>
      </c>
      <c r="M4437" s="16">
        <f>SUM_DATA[[#This Row],[TOTAL Cost]]-SUM_DATA[[#This Row],[MATERIAL Cost]]</f>
        <v>4677.59</v>
      </c>
      <c r="N4437" s="16">
        <f>IFERROR(SUM_DATA[[#This Row],[MAT C.]], 0)</f>
        <v>0</v>
      </c>
      <c r="O4437" s="16" t="e">
        <f>VLOOKUP(SUM_DATA[[#This Row],[Work Order]],'[2]MAT DETAIL'!$D:$L,8,FALSE)</f>
        <v>#N/A</v>
      </c>
      <c r="P4437" s="17">
        <v>4677.59</v>
      </c>
      <c r="Q4437" s="67" t="s">
        <v>25</v>
      </c>
      <c r="R4437" s="67"/>
      <c r="S4437" s="67"/>
    </row>
    <row r="4438" spans="4:19" ht="15">
      <c r="D4438" s="4">
        <v>620117</v>
      </c>
      <c r="E4438" s="38">
        <v>44411</v>
      </c>
      <c r="F4438" s="38">
        <v>44411</v>
      </c>
      <c r="G4438" s="62">
        <v>1.8</v>
      </c>
      <c r="H4438" s="4">
        <v>3152968</v>
      </c>
      <c r="I4438" s="28" t="s">
        <v>26</v>
      </c>
      <c r="J4438" s="44" t="s">
        <v>354</v>
      </c>
      <c r="K4438" s="8" t="s">
        <v>36</v>
      </c>
      <c r="L4438" s="10" t="s">
        <v>37</v>
      </c>
      <c r="M4438" s="16">
        <f>SUM_DATA[[#This Row],[TOTAL Cost]]-SUM_DATA[[#This Row],[MATERIAL Cost]]</f>
        <v>3317.36</v>
      </c>
      <c r="N4438" s="16">
        <f>IFERROR(SUM_DATA[[#This Row],[MAT C.]], 0)</f>
        <v>0</v>
      </c>
      <c r="O4438" s="16" t="e">
        <f>VLOOKUP(SUM_DATA[[#This Row],[Work Order]],'[2]MAT DETAIL'!$D:$L,8,FALSE)</f>
        <v>#N/A</v>
      </c>
      <c r="P4438" s="17">
        <v>3317.36</v>
      </c>
      <c r="Q4438" s="67" t="s">
        <v>25</v>
      </c>
      <c r="R4438" s="67"/>
      <c r="S4438" s="67"/>
    </row>
    <row r="4439" spans="4:19" ht="15">
      <c r="D4439" s="19">
        <v>620117</v>
      </c>
      <c r="E4439" s="35">
        <v>44411</v>
      </c>
      <c r="F4439" s="35"/>
      <c r="G4439" s="62">
        <v>1.8</v>
      </c>
      <c r="H4439" s="4">
        <v>3152968</v>
      </c>
      <c r="I4439" s="28" t="s">
        <v>26</v>
      </c>
      <c r="J4439" s="46" t="s">
        <v>99</v>
      </c>
      <c r="K4439" s="26" t="s">
        <v>36</v>
      </c>
      <c r="L4439" s="26" t="s">
        <v>37</v>
      </c>
      <c r="M4439" s="16"/>
      <c r="N4439" s="16"/>
      <c r="O4439" s="16"/>
      <c r="P4439" s="16"/>
      <c r="Q4439" s="67" t="s">
        <v>25</v>
      </c>
      <c r="R4439" s="67"/>
      <c r="S4439" s="67"/>
    </row>
    <row r="4440" spans="4:19" ht="15">
      <c r="D4440" s="4">
        <v>620111</v>
      </c>
      <c r="E4440" s="38">
        <v>44411</v>
      </c>
      <c r="F4440" s="38">
        <v>44411</v>
      </c>
      <c r="G4440" s="62">
        <v>0.5</v>
      </c>
      <c r="H4440" s="4">
        <v>3152969</v>
      </c>
      <c r="I4440" s="28" t="s">
        <v>26</v>
      </c>
      <c r="J4440" s="44" t="s">
        <v>145</v>
      </c>
      <c r="K4440" s="8" t="s">
        <v>56</v>
      </c>
      <c r="L4440" s="8" t="s">
        <v>146</v>
      </c>
      <c r="M4440" s="16">
        <f>SUM_DATA[[#This Row],[TOTAL Cost]]-SUM_DATA[[#This Row],[MATERIAL Cost]]</f>
        <v>2041.08</v>
      </c>
      <c r="N4440" s="16">
        <f>IFERROR(SUM_DATA[[#This Row],[MAT C.]], 0)</f>
        <v>0</v>
      </c>
      <c r="O4440" s="16" t="e">
        <f>VLOOKUP(SUM_DATA[[#This Row],[Work Order]],'[2]MAT DETAIL'!$D:$L,8,FALSE)</f>
        <v>#N/A</v>
      </c>
      <c r="P4440" s="17">
        <v>2041.08</v>
      </c>
      <c r="Q4440" s="67" t="s">
        <v>25</v>
      </c>
      <c r="R4440" s="67"/>
      <c r="S4440" s="67"/>
    </row>
    <row r="4441" spans="4:19" ht="15">
      <c r="D4441" s="4">
        <v>620111</v>
      </c>
      <c r="E4441" s="38">
        <v>44411</v>
      </c>
      <c r="F4441" s="38">
        <v>44411</v>
      </c>
      <c r="G4441" s="62">
        <v>10</v>
      </c>
      <c r="H4441" s="4">
        <v>3152972</v>
      </c>
      <c r="I4441" s="28" t="s">
        <v>26</v>
      </c>
      <c r="J4441" s="44" t="s">
        <v>145</v>
      </c>
      <c r="K4441" s="8" t="s">
        <v>56</v>
      </c>
      <c r="L4441" s="8" t="s">
        <v>146</v>
      </c>
      <c r="M4441" s="16">
        <f>SUM_DATA[[#This Row],[TOTAL Cost]]-SUM_DATA[[#This Row],[MATERIAL Cost]]</f>
        <v>2855.19</v>
      </c>
      <c r="N4441" s="16">
        <f>IFERROR(SUM_DATA[[#This Row],[MAT C.]], 0)</f>
        <v>0</v>
      </c>
      <c r="O4441" s="16" t="e">
        <f>VLOOKUP(SUM_DATA[[#This Row],[Work Order]],'[2]MAT DETAIL'!$D:$L,8,FALSE)</f>
        <v>#N/A</v>
      </c>
      <c r="P4441" s="17">
        <v>2855.19</v>
      </c>
      <c r="Q4441" s="67" t="s">
        <v>25</v>
      </c>
      <c r="R4441" s="67"/>
      <c r="S4441" s="67"/>
    </row>
    <row r="4442" spans="4:19" ht="15">
      <c r="D4442" s="4">
        <v>620111</v>
      </c>
      <c r="E4442" s="38">
        <v>44411</v>
      </c>
      <c r="F4442" s="38">
        <v>44411</v>
      </c>
      <c r="G4442" s="62">
        <v>0.5</v>
      </c>
      <c r="H4442" s="4">
        <v>3152973</v>
      </c>
      <c r="I4442" s="28" t="s">
        <v>26</v>
      </c>
      <c r="J4442" s="44" t="s">
        <v>145</v>
      </c>
      <c r="K4442" s="8" t="s">
        <v>56</v>
      </c>
      <c r="L4442" s="8" t="s">
        <v>146</v>
      </c>
      <c r="M4442" s="16">
        <f>SUM_DATA[[#This Row],[TOTAL Cost]]-SUM_DATA[[#This Row],[MATERIAL Cost]]</f>
        <v>0</v>
      </c>
      <c r="N4442" s="16">
        <f>IFERROR(SUM_DATA[[#This Row],[MAT C.]], 0)</f>
        <v>0</v>
      </c>
      <c r="O4442" s="16" t="e">
        <f>VLOOKUP(SUM_DATA[[#This Row],[Work Order]],'[2]MAT DETAIL'!$D:$L,8,FALSE)</f>
        <v>#N/A</v>
      </c>
      <c r="P4442" s="17">
        <v>0</v>
      </c>
      <c r="Q4442" s="67" t="s">
        <v>25</v>
      </c>
      <c r="R4442" s="67"/>
      <c r="S4442" s="67"/>
    </row>
    <row r="4443" spans="4:19" ht="15">
      <c r="D4443" s="4">
        <v>620107</v>
      </c>
      <c r="E4443" s="38">
        <v>44411</v>
      </c>
      <c r="F4443" s="38">
        <v>44411</v>
      </c>
      <c r="G4443" s="62">
        <v>0.5</v>
      </c>
      <c r="H4443" s="4">
        <v>3152974</v>
      </c>
      <c r="I4443" s="28" t="s">
        <v>26</v>
      </c>
      <c r="J4443" s="44" t="s">
        <v>651</v>
      </c>
      <c r="K4443" s="8" t="s">
        <v>47</v>
      </c>
      <c r="L4443" s="8" t="s">
        <v>74</v>
      </c>
      <c r="M4443" s="16">
        <f>SUM_DATA[[#This Row],[TOTAL Cost]]-SUM_DATA[[#This Row],[MATERIAL Cost]]</f>
        <v>1848.68</v>
      </c>
      <c r="N4443" s="16">
        <f>IFERROR(SUM_DATA[[#This Row],[MAT C.]], 0)</f>
        <v>0</v>
      </c>
      <c r="O4443" s="16" t="e">
        <f>VLOOKUP(SUM_DATA[[#This Row],[Work Order]],'[2]MAT DETAIL'!$D:$L,8,FALSE)</f>
        <v>#N/A</v>
      </c>
      <c r="P4443" s="17">
        <v>1848.68</v>
      </c>
      <c r="Q4443" s="67" t="s">
        <v>25</v>
      </c>
      <c r="R4443" s="67"/>
      <c r="S4443" s="67"/>
    </row>
    <row r="4444" spans="4:19" ht="15">
      <c r="D4444" s="4">
        <v>620114</v>
      </c>
      <c r="E4444" s="38">
        <v>44411</v>
      </c>
      <c r="F4444" s="38">
        <v>44411</v>
      </c>
      <c r="G4444" s="62">
        <v>0.5</v>
      </c>
      <c r="H4444" s="4">
        <v>3152975</v>
      </c>
      <c r="I4444" s="28" t="s">
        <v>26</v>
      </c>
      <c r="J4444" s="44" t="s">
        <v>427</v>
      </c>
      <c r="K4444" s="8" t="s">
        <v>67</v>
      </c>
      <c r="L4444" s="12" t="s">
        <v>88</v>
      </c>
      <c r="M4444" s="16">
        <f>SUM_DATA[[#This Row],[TOTAL Cost]]-SUM_DATA[[#This Row],[MATERIAL Cost]]</f>
        <v>2041.08</v>
      </c>
      <c r="N4444" s="16">
        <f>IFERROR(SUM_DATA[[#This Row],[MAT C.]], 0)</f>
        <v>0</v>
      </c>
      <c r="O4444" s="16" t="e">
        <f>VLOOKUP(SUM_DATA[[#This Row],[Work Order]],'[2]MAT DETAIL'!$D:$L,8,FALSE)</f>
        <v>#N/A</v>
      </c>
      <c r="P4444" s="17">
        <v>2041.08</v>
      </c>
      <c r="Q4444" s="67" t="s">
        <v>25</v>
      </c>
      <c r="R4444" s="67"/>
      <c r="S4444" s="67"/>
    </row>
    <row r="4445" spans="4:19" ht="15">
      <c r="D4445" s="4">
        <v>620113</v>
      </c>
      <c r="E4445" s="38">
        <v>44411</v>
      </c>
      <c r="F4445" s="38">
        <v>44411</v>
      </c>
      <c r="G4445" s="62">
        <v>0.5</v>
      </c>
      <c r="H4445" s="4">
        <v>3152977</v>
      </c>
      <c r="I4445" s="28" t="s">
        <v>26</v>
      </c>
      <c r="J4445" s="44" t="s">
        <v>674</v>
      </c>
      <c r="K4445" s="8" t="s">
        <v>82</v>
      </c>
      <c r="L4445" s="12" t="s">
        <v>83</v>
      </c>
      <c r="M4445" s="16">
        <f>SUM_DATA[[#This Row],[TOTAL Cost]]-SUM_DATA[[#This Row],[MATERIAL Cost]]</f>
        <v>2041.08</v>
      </c>
      <c r="N4445" s="16">
        <f>IFERROR(SUM_DATA[[#This Row],[MAT C.]], 0)</f>
        <v>0</v>
      </c>
      <c r="O4445" s="16" t="e">
        <f>VLOOKUP(SUM_DATA[[#This Row],[Work Order]],'[2]MAT DETAIL'!$D:$L,8,FALSE)</f>
        <v>#N/A</v>
      </c>
      <c r="P4445" s="17">
        <v>2041.08</v>
      </c>
      <c r="Q4445" s="67" t="s">
        <v>25</v>
      </c>
      <c r="R4445" s="67"/>
      <c r="S4445" s="67"/>
    </row>
    <row r="4446" spans="4:19" ht="15">
      <c r="D4446" s="4">
        <v>620117</v>
      </c>
      <c r="E4446" s="38">
        <v>44411</v>
      </c>
      <c r="F4446" s="38">
        <v>44413</v>
      </c>
      <c r="G4446" s="62"/>
      <c r="H4446" s="4">
        <v>3153036</v>
      </c>
      <c r="I4446" s="28" t="s">
        <v>31</v>
      </c>
      <c r="J4446" s="45" t="s">
        <v>561</v>
      </c>
      <c r="K4446" s="8" t="s">
        <v>70</v>
      </c>
      <c r="L4446" s="12" t="s">
        <v>39</v>
      </c>
      <c r="M4446" s="16">
        <f>SUM_DATA[[#This Row],[TOTAL Cost]]-SUM_DATA[[#This Row],[MATERIAL Cost]]</f>
        <v>1328.74</v>
      </c>
      <c r="N4446" s="16">
        <f>IFERROR(SUM_DATA[[#This Row],[MAT C.]], 0)</f>
        <v>0</v>
      </c>
      <c r="O4446" s="16" t="e">
        <f>VLOOKUP(SUM_DATA[[#This Row],[Work Order]],'[2]MAT DETAIL'!$D:$L,8,FALSE)</f>
        <v>#N/A</v>
      </c>
      <c r="P4446" s="17">
        <v>1328.74</v>
      </c>
      <c r="Q4446" s="67" t="s">
        <v>25</v>
      </c>
      <c r="R4446" s="67"/>
      <c r="S4446" s="67"/>
    </row>
    <row r="4447" spans="4:19" ht="15">
      <c r="D4447" s="4">
        <v>620111</v>
      </c>
      <c r="E4447" s="38">
        <v>44411</v>
      </c>
      <c r="F4447" s="38">
        <v>44413</v>
      </c>
      <c r="G4447" s="62"/>
      <c r="H4447" s="4">
        <v>3153115</v>
      </c>
      <c r="I4447" s="28" t="s">
        <v>31</v>
      </c>
      <c r="J4447" s="44" t="s">
        <v>1158</v>
      </c>
      <c r="K4447" s="8" t="s">
        <v>56</v>
      </c>
      <c r="L4447" s="8" t="s">
        <v>146</v>
      </c>
      <c r="M4447" s="16">
        <f>SUM_DATA[[#This Row],[TOTAL Cost]]-SUM_DATA[[#This Row],[MATERIAL Cost]]</f>
        <v>549.63</v>
      </c>
      <c r="N4447" s="16">
        <f>IFERROR(SUM_DATA[[#This Row],[MAT C.]], 0)</f>
        <v>0</v>
      </c>
      <c r="O4447" s="16" t="e">
        <f>VLOOKUP(SUM_DATA[[#This Row],[Work Order]],'[2]MAT DETAIL'!$D:$L,8,FALSE)</f>
        <v>#N/A</v>
      </c>
      <c r="P4447" s="17">
        <v>549.63</v>
      </c>
      <c r="Q4447" s="67" t="s">
        <v>25</v>
      </c>
      <c r="R4447" s="67"/>
      <c r="S4447" s="67"/>
    </row>
    <row r="4448" spans="4:19" ht="15">
      <c r="D4448" s="4">
        <v>620105</v>
      </c>
      <c r="E4448" s="38">
        <v>44412</v>
      </c>
      <c r="F4448" s="38">
        <v>44412</v>
      </c>
      <c r="G4448" s="62"/>
      <c r="H4448" s="4">
        <v>3153269</v>
      </c>
      <c r="I4448" s="28" t="s">
        <v>26</v>
      </c>
      <c r="J4448" s="44" t="s">
        <v>1290</v>
      </c>
      <c r="K4448" s="8" t="s">
        <v>47</v>
      </c>
      <c r="L4448" s="12" t="s">
        <v>1151</v>
      </c>
      <c r="M4448" s="16">
        <f>SUM_DATA[[#This Row],[TOTAL Cost]]-SUM_DATA[[#This Row],[MATERIAL Cost]]</f>
        <v>510.27000000000044</v>
      </c>
      <c r="N4448" s="16">
        <f>IFERROR(SUM_DATA[[#This Row],[MAT C.]], 0)</f>
        <v>3731</v>
      </c>
      <c r="O4448" s="16">
        <f>VLOOKUP(SUM_DATA[[#This Row],[Work Order]],'[2]MAT DETAIL'!$D:$L,8,FALSE)</f>
        <v>3731</v>
      </c>
      <c r="P4448" s="17">
        <v>4241.2700000000004</v>
      </c>
      <c r="Q4448" s="67" t="s">
        <v>21</v>
      </c>
      <c r="R4448" s="67"/>
      <c r="S4448" s="67"/>
    </row>
    <row r="4449" spans="4:19" ht="15">
      <c r="D4449" s="4">
        <v>620106</v>
      </c>
      <c r="E4449" s="38">
        <v>44412</v>
      </c>
      <c r="F4449" s="38">
        <v>44412</v>
      </c>
      <c r="G4449" s="62"/>
      <c r="H4449" s="4">
        <v>3153271</v>
      </c>
      <c r="I4449" s="28" t="s">
        <v>26</v>
      </c>
      <c r="J4449" s="44" t="s">
        <v>1290</v>
      </c>
      <c r="K4449" s="8" t="s">
        <v>47</v>
      </c>
      <c r="L4449" s="8" t="s">
        <v>1151</v>
      </c>
      <c r="M4449" s="16">
        <f>SUM_DATA[[#This Row],[TOTAL Cost]]-SUM_DATA[[#This Row],[MATERIAL Cost]]</f>
        <v>510.27000000000044</v>
      </c>
      <c r="N4449" s="16">
        <f>IFERROR(SUM_DATA[[#This Row],[MAT C.]], 0)</f>
        <v>3731</v>
      </c>
      <c r="O4449" s="16">
        <f>VLOOKUP(SUM_DATA[[#This Row],[Work Order]],'[2]MAT DETAIL'!$D:$L,8,FALSE)</f>
        <v>3731</v>
      </c>
      <c r="P4449" s="17">
        <v>4241.2700000000004</v>
      </c>
      <c r="Q4449" s="67" t="s">
        <v>21</v>
      </c>
      <c r="R4449" s="67"/>
      <c r="S4449" s="67"/>
    </row>
    <row r="4450" spans="4:19" ht="15">
      <c r="D4450" s="4">
        <v>620107</v>
      </c>
      <c r="E4450" s="38">
        <v>44412</v>
      </c>
      <c r="F4450" s="38">
        <v>44412</v>
      </c>
      <c r="G4450" s="62"/>
      <c r="H4450" s="4">
        <v>3153273</v>
      </c>
      <c r="I4450" s="28" t="s">
        <v>26</v>
      </c>
      <c r="J4450" s="44" t="s">
        <v>1290</v>
      </c>
      <c r="K4450" s="8" t="s">
        <v>47</v>
      </c>
      <c r="L4450" s="8" t="s">
        <v>1151</v>
      </c>
      <c r="M4450" s="16">
        <f>SUM_DATA[[#This Row],[TOTAL Cost]]-SUM_DATA[[#This Row],[MATERIAL Cost]]</f>
        <v>510.27000000000044</v>
      </c>
      <c r="N4450" s="16">
        <f>IFERROR(SUM_DATA[[#This Row],[MAT C.]], 0)</f>
        <v>3731</v>
      </c>
      <c r="O4450" s="16">
        <f>VLOOKUP(SUM_DATA[[#This Row],[Work Order]],'[2]MAT DETAIL'!$D:$L,8,FALSE)</f>
        <v>3731</v>
      </c>
      <c r="P4450" s="17">
        <v>4241.2700000000004</v>
      </c>
      <c r="Q4450" s="67" t="s">
        <v>21</v>
      </c>
      <c r="R4450" s="67"/>
      <c r="S4450" s="67"/>
    </row>
    <row r="4451" spans="4:19" ht="15">
      <c r="D4451" s="4">
        <v>620111</v>
      </c>
      <c r="E4451" s="38">
        <v>44412</v>
      </c>
      <c r="F4451" s="38">
        <v>44412</v>
      </c>
      <c r="G4451" s="62"/>
      <c r="H4451" s="4">
        <v>3153276</v>
      </c>
      <c r="I4451" s="28" t="s">
        <v>26</v>
      </c>
      <c r="J4451" s="44" t="s">
        <v>1290</v>
      </c>
      <c r="K4451" s="8" t="s">
        <v>47</v>
      </c>
      <c r="L4451" s="8" t="s">
        <v>1151</v>
      </c>
      <c r="M4451" s="16">
        <f>SUM_DATA[[#This Row],[TOTAL Cost]]-SUM_DATA[[#This Row],[MATERIAL Cost]]</f>
        <v>510.27000000000044</v>
      </c>
      <c r="N4451" s="16">
        <f>IFERROR(SUM_DATA[[#This Row],[MAT C.]], 0)</f>
        <v>3731</v>
      </c>
      <c r="O4451" s="16">
        <f>VLOOKUP(SUM_DATA[[#This Row],[Work Order]],'[2]MAT DETAIL'!$D:$L,8,FALSE)</f>
        <v>3731</v>
      </c>
      <c r="P4451" s="17">
        <v>4241.2700000000004</v>
      </c>
      <c r="Q4451" s="67" t="s">
        <v>21</v>
      </c>
      <c r="R4451" s="67"/>
      <c r="S4451" s="67"/>
    </row>
    <row r="4452" spans="4:19" ht="15">
      <c r="D4452" s="4">
        <v>620112</v>
      </c>
      <c r="E4452" s="38">
        <v>44412</v>
      </c>
      <c r="F4452" s="38">
        <v>44412</v>
      </c>
      <c r="G4452" s="62"/>
      <c r="H4452" s="4">
        <v>3153277</v>
      </c>
      <c r="I4452" s="28" t="s">
        <v>26</v>
      </c>
      <c r="J4452" s="44" t="s">
        <v>1290</v>
      </c>
      <c r="K4452" s="8" t="s">
        <v>47</v>
      </c>
      <c r="L4452" s="12" t="s">
        <v>1151</v>
      </c>
      <c r="M4452" s="16">
        <f>SUM_DATA[[#This Row],[TOTAL Cost]]-SUM_DATA[[#This Row],[MATERIAL Cost]]</f>
        <v>510.27000000000044</v>
      </c>
      <c r="N4452" s="16">
        <f>IFERROR(SUM_DATA[[#This Row],[MAT C.]], 0)</f>
        <v>3731</v>
      </c>
      <c r="O4452" s="16">
        <f>VLOOKUP(SUM_DATA[[#This Row],[Work Order]],'[2]MAT DETAIL'!$D:$L,8,FALSE)</f>
        <v>3731</v>
      </c>
      <c r="P4452" s="17">
        <v>4241.2700000000004</v>
      </c>
      <c r="Q4452" s="67" t="s">
        <v>21</v>
      </c>
      <c r="R4452" s="67"/>
      <c r="S4452" s="67"/>
    </row>
    <row r="4453" spans="4:19" ht="15">
      <c r="D4453" s="4">
        <v>620113</v>
      </c>
      <c r="E4453" s="38">
        <v>44412</v>
      </c>
      <c r="F4453" s="38">
        <v>44412</v>
      </c>
      <c r="G4453" s="62"/>
      <c r="H4453" s="4">
        <v>3153278</v>
      </c>
      <c r="I4453" s="28" t="s">
        <v>26</v>
      </c>
      <c r="J4453" s="44" t="s">
        <v>1290</v>
      </c>
      <c r="K4453" s="12" t="s">
        <v>47</v>
      </c>
      <c r="L4453" s="12" t="s">
        <v>1151</v>
      </c>
      <c r="M4453" s="16">
        <f>SUM_DATA[[#This Row],[TOTAL Cost]]-SUM_DATA[[#This Row],[MATERIAL Cost]]</f>
        <v>510.27000000000044</v>
      </c>
      <c r="N4453" s="16">
        <f>IFERROR(SUM_DATA[[#This Row],[MAT C.]], 0)</f>
        <v>3731</v>
      </c>
      <c r="O4453" s="16">
        <f>VLOOKUP(SUM_DATA[[#This Row],[Work Order]],'[2]MAT DETAIL'!$D:$L,8,FALSE)</f>
        <v>3731</v>
      </c>
      <c r="P4453" s="17">
        <v>4241.2700000000004</v>
      </c>
      <c r="Q4453" s="67" t="s">
        <v>21</v>
      </c>
      <c r="R4453" s="67"/>
      <c r="S4453" s="67"/>
    </row>
    <row r="4454" spans="4:19" ht="15">
      <c r="D4454" s="4">
        <v>620114</v>
      </c>
      <c r="E4454" s="38">
        <v>44412</v>
      </c>
      <c r="F4454" s="38">
        <v>44412</v>
      </c>
      <c r="G4454" s="62"/>
      <c r="H4454" s="4">
        <v>3153283</v>
      </c>
      <c r="I4454" s="28" t="s">
        <v>26</v>
      </c>
      <c r="J4454" s="44" t="s">
        <v>1290</v>
      </c>
      <c r="K4454" s="12" t="s">
        <v>47</v>
      </c>
      <c r="L4454" s="8" t="s">
        <v>1151</v>
      </c>
      <c r="M4454" s="16">
        <f>SUM_DATA[[#This Row],[TOTAL Cost]]-SUM_DATA[[#This Row],[MATERIAL Cost]]</f>
        <v>510.27000000000044</v>
      </c>
      <c r="N4454" s="16">
        <f>IFERROR(SUM_DATA[[#This Row],[MAT C.]], 0)</f>
        <v>3731</v>
      </c>
      <c r="O4454" s="16">
        <f>VLOOKUP(SUM_DATA[[#This Row],[Work Order]],'[2]MAT DETAIL'!$D:$L,8,FALSE)</f>
        <v>3731</v>
      </c>
      <c r="P4454" s="17">
        <v>4241.2700000000004</v>
      </c>
      <c r="Q4454" s="67" t="s">
        <v>21</v>
      </c>
      <c r="R4454" s="67"/>
      <c r="S4454" s="67"/>
    </row>
    <row r="4455" spans="4:19" ht="15">
      <c r="D4455" s="4">
        <v>620116</v>
      </c>
      <c r="E4455" s="38">
        <v>44412</v>
      </c>
      <c r="F4455" s="38">
        <v>44412</v>
      </c>
      <c r="G4455" s="62"/>
      <c r="H4455" s="4">
        <v>3153287</v>
      </c>
      <c r="I4455" s="28" t="s">
        <v>26</v>
      </c>
      <c r="J4455" s="44" t="s">
        <v>1290</v>
      </c>
      <c r="K4455" s="12" t="s">
        <v>47</v>
      </c>
      <c r="L4455" s="8" t="s">
        <v>1151</v>
      </c>
      <c r="M4455" s="16">
        <f>SUM_DATA[[#This Row],[TOTAL Cost]]-SUM_DATA[[#This Row],[MATERIAL Cost]]</f>
        <v>510.27000000000044</v>
      </c>
      <c r="N4455" s="16">
        <f>IFERROR(SUM_DATA[[#This Row],[MAT C.]], 0)</f>
        <v>3731</v>
      </c>
      <c r="O4455" s="16">
        <f>VLOOKUP(SUM_DATA[[#This Row],[Work Order]],'[2]MAT DETAIL'!$D:$L,8,FALSE)</f>
        <v>3731</v>
      </c>
      <c r="P4455" s="17">
        <v>4241.2700000000004</v>
      </c>
      <c r="Q4455" s="67" t="s">
        <v>21</v>
      </c>
      <c r="R4455" s="67"/>
      <c r="S4455" s="67"/>
    </row>
    <row r="4456" spans="4:19" ht="15">
      <c r="D4456" s="4">
        <v>620117</v>
      </c>
      <c r="E4456" s="38">
        <v>44412</v>
      </c>
      <c r="F4456" s="38">
        <v>44412</v>
      </c>
      <c r="G4456" s="62"/>
      <c r="H4456" s="4">
        <v>3153288</v>
      </c>
      <c r="I4456" s="28" t="s">
        <v>26</v>
      </c>
      <c r="J4456" s="44" t="s">
        <v>1290</v>
      </c>
      <c r="K4456" s="12" t="s">
        <v>47</v>
      </c>
      <c r="L4456" s="8" t="s">
        <v>1151</v>
      </c>
      <c r="M4456" s="16">
        <f>SUM_DATA[[#This Row],[TOTAL Cost]]-SUM_DATA[[#This Row],[MATERIAL Cost]]</f>
        <v>510.27000000000044</v>
      </c>
      <c r="N4456" s="16">
        <f>IFERROR(SUM_DATA[[#This Row],[MAT C.]], 0)</f>
        <v>3731</v>
      </c>
      <c r="O4456" s="16">
        <f>VLOOKUP(SUM_DATA[[#This Row],[Work Order]],'[2]MAT DETAIL'!$D:$L,8,FALSE)</f>
        <v>3731</v>
      </c>
      <c r="P4456" s="17">
        <v>4241.2700000000004</v>
      </c>
      <c r="Q4456" s="67" t="s">
        <v>21</v>
      </c>
      <c r="R4456" s="67"/>
      <c r="S4456" s="67"/>
    </row>
    <row r="4457" spans="4:19" ht="15">
      <c r="D4457" s="4">
        <v>620118</v>
      </c>
      <c r="E4457" s="38">
        <v>44412</v>
      </c>
      <c r="F4457" s="38">
        <v>44412</v>
      </c>
      <c r="G4457" s="62"/>
      <c r="H4457" s="4">
        <v>3153289</v>
      </c>
      <c r="I4457" s="28" t="s">
        <v>26</v>
      </c>
      <c r="J4457" s="44" t="s">
        <v>1290</v>
      </c>
      <c r="K4457" s="12" t="s">
        <v>47</v>
      </c>
      <c r="L4457" s="8" t="s">
        <v>1151</v>
      </c>
      <c r="M4457" s="16">
        <f>SUM_DATA[[#This Row],[TOTAL Cost]]-SUM_DATA[[#This Row],[MATERIAL Cost]]</f>
        <v>510.27000000000044</v>
      </c>
      <c r="N4457" s="16">
        <f>IFERROR(SUM_DATA[[#This Row],[MAT C.]], 0)</f>
        <v>3731</v>
      </c>
      <c r="O4457" s="16">
        <f>VLOOKUP(SUM_DATA[[#This Row],[Work Order]],'[2]MAT DETAIL'!$D:$L,8,FALSE)</f>
        <v>3731</v>
      </c>
      <c r="P4457" s="17">
        <v>4241.2700000000004</v>
      </c>
      <c r="Q4457" s="67" t="s">
        <v>21</v>
      </c>
      <c r="R4457" s="67"/>
      <c r="S4457" s="67"/>
    </row>
    <row r="4458" spans="4:19" ht="15">
      <c r="D4458" s="4">
        <v>620119</v>
      </c>
      <c r="E4458" s="38">
        <v>44412</v>
      </c>
      <c r="F4458" s="38">
        <v>44412</v>
      </c>
      <c r="G4458" s="62"/>
      <c r="H4458" s="4">
        <v>3153290</v>
      </c>
      <c r="I4458" s="28" t="s">
        <v>26</v>
      </c>
      <c r="J4458" s="44" t="s">
        <v>1290</v>
      </c>
      <c r="K4458" s="12" t="s">
        <v>47</v>
      </c>
      <c r="L4458" s="8" t="s">
        <v>1151</v>
      </c>
      <c r="M4458" s="16">
        <f>SUM_DATA[[#This Row],[TOTAL Cost]]-SUM_DATA[[#This Row],[MATERIAL Cost]]</f>
        <v>510.27000000000044</v>
      </c>
      <c r="N4458" s="16">
        <f>IFERROR(SUM_DATA[[#This Row],[MAT C.]], 0)</f>
        <v>3731</v>
      </c>
      <c r="O4458" s="16">
        <f>VLOOKUP(SUM_DATA[[#This Row],[Work Order]],'[2]MAT DETAIL'!$D:$L,8,FALSE)</f>
        <v>3731</v>
      </c>
      <c r="P4458" s="17">
        <v>4241.2700000000004</v>
      </c>
      <c r="Q4458" s="67" t="s">
        <v>21</v>
      </c>
      <c r="R4458" s="67"/>
      <c r="S4458" s="67"/>
    </row>
    <row r="4459" spans="4:19" ht="15">
      <c r="D4459" s="4">
        <v>620120</v>
      </c>
      <c r="E4459" s="38">
        <v>44412</v>
      </c>
      <c r="F4459" s="38">
        <v>44412</v>
      </c>
      <c r="G4459" s="62"/>
      <c r="H4459" s="4">
        <v>3153291</v>
      </c>
      <c r="I4459" s="28" t="s">
        <v>26</v>
      </c>
      <c r="J4459" s="44" t="s">
        <v>1290</v>
      </c>
      <c r="K4459" s="12" t="s">
        <v>47</v>
      </c>
      <c r="L4459" s="8" t="s">
        <v>1151</v>
      </c>
      <c r="M4459" s="16">
        <f>SUM_DATA[[#This Row],[TOTAL Cost]]-SUM_DATA[[#This Row],[MATERIAL Cost]]</f>
        <v>510.27000000000044</v>
      </c>
      <c r="N4459" s="16">
        <f>IFERROR(SUM_DATA[[#This Row],[MAT C.]], 0)</f>
        <v>3731</v>
      </c>
      <c r="O4459" s="16">
        <f>VLOOKUP(SUM_DATA[[#This Row],[Work Order]],'[2]MAT DETAIL'!$D:$L,8,FALSE)</f>
        <v>3731</v>
      </c>
      <c r="P4459" s="17">
        <v>4241.2700000000004</v>
      </c>
      <c r="Q4459" s="67" t="s">
        <v>21</v>
      </c>
      <c r="R4459" s="67"/>
      <c r="S4459" s="67"/>
    </row>
    <row r="4460" spans="4:19" ht="15">
      <c r="D4460" s="4">
        <v>620122</v>
      </c>
      <c r="E4460" s="38">
        <v>44412</v>
      </c>
      <c r="F4460" s="38">
        <v>44412</v>
      </c>
      <c r="G4460" s="62"/>
      <c r="H4460" s="4">
        <v>3153292</v>
      </c>
      <c r="I4460" s="28" t="s">
        <v>26</v>
      </c>
      <c r="J4460" s="44" t="s">
        <v>1290</v>
      </c>
      <c r="K4460" s="12" t="s">
        <v>47</v>
      </c>
      <c r="L4460" s="8" t="s">
        <v>1151</v>
      </c>
      <c r="M4460" s="16">
        <f>SUM_DATA[[#This Row],[TOTAL Cost]]-SUM_DATA[[#This Row],[MATERIAL Cost]]</f>
        <v>510.27000000000044</v>
      </c>
      <c r="N4460" s="16">
        <f>IFERROR(SUM_DATA[[#This Row],[MAT C.]], 0)</f>
        <v>3731</v>
      </c>
      <c r="O4460" s="16">
        <f>VLOOKUP(SUM_DATA[[#This Row],[Work Order]],'[2]MAT DETAIL'!$D:$L,8,FALSE)</f>
        <v>3731</v>
      </c>
      <c r="P4460" s="17">
        <v>4241.2700000000004</v>
      </c>
      <c r="Q4460" s="67" t="s">
        <v>21</v>
      </c>
      <c r="R4460" s="67"/>
      <c r="S4460" s="67"/>
    </row>
    <row r="4461" spans="4:19" ht="15">
      <c r="D4461" s="4">
        <v>620123</v>
      </c>
      <c r="E4461" s="38">
        <v>44412</v>
      </c>
      <c r="F4461" s="38">
        <v>44412</v>
      </c>
      <c r="G4461" s="62"/>
      <c r="H4461" s="4">
        <v>3153293</v>
      </c>
      <c r="I4461" s="28" t="s">
        <v>26</v>
      </c>
      <c r="J4461" s="44" t="s">
        <v>1290</v>
      </c>
      <c r="K4461" s="12" t="s">
        <v>47</v>
      </c>
      <c r="L4461" s="8" t="s">
        <v>1151</v>
      </c>
      <c r="M4461" s="16">
        <f>SUM_DATA[[#This Row],[TOTAL Cost]]-SUM_DATA[[#This Row],[MATERIAL Cost]]</f>
        <v>510.27000000000044</v>
      </c>
      <c r="N4461" s="16">
        <f>IFERROR(SUM_DATA[[#This Row],[MAT C.]], 0)</f>
        <v>3731</v>
      </c>
      <c r="O4461" s="16">
        <f>VLOOKUP(SUM_DATA[[#This Row],[Work Order]],'[2]MAT DETAIL'!$D:$L,8,FALSE)</f>
        <v>3731</v>
      </c>
      <c r="P4461" s="17">
        <v>4241.2700000000004</v>
      </c>
      <c r="Q4461" s="67" t="s">
        <v>21</v>
      </c>
      <c r="R4461" s="67"/>
      <c r="S4461" s="67"/>
    </row>
    <row r="4462" spans="4:19" ht="15">
      <c r="D4462" s="4">
        <v>620109</v>
      </c>
      <c r="E4462" s="38">
        <v>44412</v>
      </c>
      <c r="F4462" s="38">
        <v>44412</v>
      </c>
      <c r="G4462" s="62"/>
      <c r="H4462" s="4">
        <v>3153294</v>
      </c>
      <c r="I4462" s="28" t="s">
        <v>26</v>
      </c>
      <c r="J4462" s="44" t="s">
        <v>1290</v>
      </c>
      <c r="K4462" s="12" t="s">
        <v>47</v>
      </c>
      <c r="L4462" s="8" t="s">
        <v>1151</v>
      </c>
      <c r="M4462" s="16">
        <f>SUM_DATA[[#This Row],[TOTAL Cost]]-SUM_DATA[[#This Row],[MATERIAL Cost]]</f>
        <v>510.27000000000044</v>
      </c>
      <c r="N4462" s="16">
        <f>IFERROR(SUM_DATA[[#This Row],[MAT C.]], 0)</f>
        <v>3731</v>
      </c>
      <c r="O4462" s="16">
        <f>VLOOKUP(SUM_DATA[[#This Row],[Work Order]],'[2]MAT DETAIL'!$D:$L,8,FALSE)</f>
        <v>3731</v>
      </c>
      <c r="P4462" s="17">
        <v>4241.2700000000004</v>
      </c>
      <c r="Q4462" s="67" t="s">
        <v>21</v>
      </c>
      <c r="R4462" s="67"/>
      <c r="S4462" s="67"/>
    </row>
    <row r="4463" spans="4:19" ht="15">
      <c r="D4463" s="4">
        <v>620107</v>
      </c>
      <c r="E4463" s="38">
        <v>44413</v>
      </c>
      <c r="F4463" s="38">
        <v>44413</v>
      </c>
      <c r="G4463" s="62"/>
      <c r="H4463" s="4">
        <v>3154248</v>
      </c>
      <c r="I4463" s="28" t="s">
        <v>26</v>
      </c>
      <c r="J4463" s="44" t="s">
        <v>1107</v>
      </c>
      <c r="K4463" s="12" t="s">
        <v>36</v>
      </c>
      <c r="L4463" s="8" t="s">
        <v>507</v>
      </c>
      <c r="M4463" s="16">
        <f>SUM_DATA[[#This Row],[TOTAL Cost]]-SUM_DATA[[#This Row],[MATERIAL Cost]]</f>
        <v>510.2699999999968</v>
      </c>
      <c r="N4463" s="16">
        <f>IFERROR(SUM_DATA[[#This Row],[MAT C.]], 0)</f>
        <v>49600</v>
      </c>
      <c r="O4463" s="16">
        <f>VLOOKUP(SUM_DATA[[#This Row],[Work Order]],'[2]MAT DETAIL'!$D:$L,8,FALSE)</f>
        <v>49600</v>
      </c>
      <c r="P4463" s="17">
        <v>50110.27</v>
      </c>
      <c r="Q4463" s="67" t="s">
        <v>21</v>
      </c>
      <c r="R4463" s="67"/>
      <c r="S4463" s="67"/>
    </row>
    <row r="4464" spans="4:19" ht="15">
      <c r="D4464" s="4">
        <v>620117</v>
      </c>
      <c r="E4464" s="38">
        <v>44413</v>
      </c>
      <c r="F4464" s="38">
        <v>44413</v>
      </c>
      <c r="G4464" s="62"/>
      <c r="H4464" s="4">
        <v>3154249</v>
      </c>
      <c r="I4464" s="28" t="s">
        <v>26</v>
      </c>
      <c r="J4464" s="44" t="s">
        <v>1107</v>
      </c>
      <c r="K4464" s="12" t="s">
        <v>36</v>
      </c>
      <c r="L4464" s="8" t="s">
        <v>507</v>
      </c>
      <c r="M4464" s="16">
        <f>SUM_DATA[[#This Row],[TOTAL Cost]]-SUM_DATA[[#This Row],[MATERIAL Cost]]</f>
        <v>510.2699999999968</v>
      </c>
      <c r="N4464" s="16">
        <f>IFERROR(SUM_DATA[[#This Row],[MAT C.]], 0)</f>
        <v>49600</v>
      </c>
      <c r="O4464" s="16">
        <f>VLOOKUP(SUM_DATA[[#This Row],[Work Order]],'[2]MAT DETAIL'!$D:$L,8,FALSE)</f>
        <v>49600</v>
      </c>
      <c r="P4464" s="17">
        <v>50110.27</v>
      </c>
      <c r="Q4464" s="67" t="s">
        <v>21</v>
      </c>
      <c r="R4464" s="67"/>
      <c r="S4464" s="67"/>
    </row>
    <row r="4465" spans="4:19" ht="15">
      <c r="D4465" s="4">
        <v>620114</v>
      </c>
      <c r="E4465" s="38">
        <v>44414</v>
      </c>
      <c r="F4465" s="38">
        <v>44417</v>
      </c>
      <c r="G4465" s="62"/>
      <c r="H4465" s="4">
        <v>3157157</v>
      </c>
      <c r="I4465" s="28" t="s">
        <v>31</v>
      </c>
      <c r="J4465" s="44" t="s">
        <v>1291</v>
      </c>
      <c r="K4465" s="12" t="s">
        <v>33</v>
      </c>
      <c r="L4465" s="8" t="s">
        <v>34</v>
      </c>
      <c r="M4465" s="16">
        <f>SUM_DATA[[#This Row],[TOTAL Cost]]-SUM_DATA[[#This Row],[MATERIAL Cost]]</f>
        <v>1360.43</v>
      </c>
      <c r="N4465" s="16">
        <f>IFERROR(SUM_DATA[[#This Row],[MAT C.]], 0)</f>
        <v>0</v>
      </c>
      <c r="O4465" s="16" t="e">
        <f>VLOOKUP(SUM_DATA[[#This Row],[Work Order]],'[2]MAT DETAIL'!$D:$L,8,FALSE)</f>
        <v>#N/A</v>
      </c>
      <c r="P4465" s="17">
        <v>1360.43</v>
      </c>
      <c r="Q4465" s="67" t="s">
        <v>25</v>
      </c>
      <c r="R4465" s="67"/>
      <c r="S4465" s="67"/>
    </row>
    <row r="4466" spans="4:19" ht="15">
      <c r="D4466" s="4">
        <v>620104</v>
      </c>
      <c r="E4466" s="38">
        <v>44414</v>
      </c>
      <c r="F4466" s="38">
        <v>44414</v>
      </c>
      <c r="G4466" s="62"/>
      <c r="H4466" s="4">
        <v>3157171</v>
      </c>
      <c r="I4466" s="28" t="s">
        <v>26</v>
      </c>
      <c r="J4466" s="44" t="s">
        <v>731</v>
      </c>
      <c r="K4466" s="12" t="s">
        <v>36</v>
      </c>
      <c r="L4466" s="8" t="s">
        <v>148</v>
      </c>
      <c r="M4466" s="16">
        <f>SUM_DATA[[#This Row],[TOTAL Cost]]-SUM_DATA[[#This Row],[MATERIAL Cost]]</f>
        <v>123310.26999999999</v>
      </c>
      <c r="N4466" s="16">
        <f>IFERROR(SUM_DATA[[#This Row],[MAT C.]], 0)</f>
        <v>19000</v>
      </c>
      <c r="O4466" s="16">
        <f>VLOOKUP(SUM_DATA[[#This Row],[Work Order]],'[2]MAT DETAIL'!$D:$L,8,FALSE)</f>
        <v>19000</v>
      </c>
      <c r="P4466" s="17">
        <v>142310.26999999999</v>
      </c>
      <c r="Q4466" s="67" t="s">
        <v>21</v>
      </c>
      <c r="R4466" s="67"/>
      <c r="S4466" s="67"/>
    </row>
    <row r="4467" spans="4:19" ht="15">
      <c r="D4467" s="4">
        <v>620105</v>
      </c>
      <c r="E4467" s="38">
        <v>44414</v>
      </c>
      <c r="F4467" s="38">
        <v>44414</v>
      </c>
      <c r="G4467" s="62">
        <v>0.5</v>
      </c>
      <c r="H4467" s="4">
        <v>3157254</v>
      </c>
      <c r="I4467" s="28" t="s">
        <v>26</v>
      </c>
      <c r="J4467" s="44" t="s">
        <v>797</v>
      </c>
      <c r="K4467" s="12" t="s">
        <v>36</v>
      </c>
      <c r="L4467" s="8" t="s">
        <v>93</v>
      </c>
      <c r="M4467" s="16">
        <f>SUM_DATA[[#This Row],[TOTAL Cost]]-SUM_DATA[[#This Row],[MATERIAL Cost]]</f>
        <v>1848.68</v>
      </c>
      <c r="N4467" s="16">
        <f>IFERROR(SUM_DATA[[#This Row],[MAT C.]], 0)</f>
        <v>0</v>
      </c>
      <c r="O4467" s="16" t="e">
        <f>VLOOKUP(SUM_DATA[[#This Row],[Work Order]],'[2]MAT DETAIL'!$D:$L,8,FALSE)</f>
        <v>#N/A</v>
      </c>
      <c r="P4467" s="17">
        <v>1848.68</v>
      </c>
      <c r="Q4467" s="67" t="s">
        <v>25</v>
      </c>
      <c r="R4467" s="67"/>
      <c r="S4467" s="67"/>
    </row>
    <row r="4468" spans="4:19" ht="15">
      <c r="D4468" s="4">
        <v>620112</v>
      </c>
      <c r="E4468" s="38">
        <v>44414</v>
      </c>
      <c r="F4468" s="38">
        <v>44414</v>
      </c>
      <c r="G4468" s="62">
        <v>0.5</v>
      </c>
      <c r="H4468" s="4">
        <v>3157256</v>
      </c>
      <c r="I4468" s="28" t="s">
        <v>26</v>
      </c>
      <c r="J4468" s="44" t="s">
        <v>72</v>
      </c>
      <c r="K4468" s="12" t="s">
        <v>36</v>
      </c>
      <c r="L4468" s="10" t="s">
        <v>37</v>
      </c>
      <c r="M4468" s="16">
        <f>SUM_DATA[[#This Row],[TOTAL Cost]]-SUM_DATA[[#This Row],[MATERIAL Cost]]</f>
        <v>1848.68</v>
      </c>
      <c r="N4468" s="16">
        <f>IFERROR(SUM_DATA[[#This Row],[MAT C.]], 0)</f>
        <v>0</v>
      </c>
      <c r="O4468" s="16" t="e">
        <f>VLOOKUP(SUM_DATA[[#This Row],[Work Order]],'[2]MAT DETAIL'!$D:$L,8,FALSE)</f>
        <v>#N/A</v>
      </c>
      <c r="P4468" s="17">
        <v>1848.68</v>
      </c>
      <c r="Q4468" s="67" t="s">
        <v>25</v>
      </c>
      <c r="R4468" s="67"/>
      <c r="S4468" s="67"/>
    </row>
    <row r="4469" spans="4:19" ht="15">
      <c r="D4469" s="4">
        <v>620111</v>
      </c>
      <c r="E4469" s="38">
        <v>44414</v>
      </c>
      <c r="F4469" s="38">
        <v>44414</v>
      </c>
      <c r="G4469" s="62">
        <v>0.5</v>
      </c>
      <c r="H4469" s="4">
        <v>3157257</v>
      </c>
      <c r="I4469" s="28" t="s">
        <v>26</v>
      </c>
      <c r="J4469" s="44" t="s">
        <v>1284</v>
      </c>
      <c r="K4469" s="12" t="s">
        <v>56</v>
      </c>
      <c r="L4469" s="8" t="s">
        <v>146</v>
      </c>
      <c r="M4469" s="16">
        <f>SUM_DATA[[#This Row],[TOTAL Cost]]-SUM_DATA[[#This Row],[MATERIAL Cost]]</f>
        <v>1848.68</v>
      </c>
      <c r="N4469" s="16">
        <f>IFERROR(SUM_DATA[[#This Row],[MAT C.]], 0)</f>
        <v>0</v>
      </c>
      <c r="O4469" s="16" t="e">
        <f>VLOOKUP(SUM_DATA[[#This Row],[Work Order]],'[2]MAT DETAIL'!$D:$L,8,FALSE)</f>
        <v>#N/A</v>
      </c>
      <c r="P4469" s="17">
        <v>1848.68</v>
      </c>
      <c r="Q4469" s="67" t="s">
        <v>25</v>
      </c>
      <c r="R4469" s="67"/>
      <c r="S4469" s="67"/>
    </row>
    <row r="4470" spans="4:19" ht="15">
      <c r="D4470" s="4">
        <v>620107</v>
      </c>
      <c r="E4470" s="38">
        <v>44414</v>
      </c>
      <c r="F4470" s="38">
        <v>44414</v>
      </c>
      <c r="G4470" s="62">
        <v>34</v>
      </c>
      <c r="H4470" s="4">
        <v>3157258</v>
      </c>
      <c r="I4470" s="28" t="s">
        <v>26</v>
      </c>
      <c r="J4470" s="44" t="s">
        <v>99</v>
      </c>
      <c r="K4470" s="23" t="s">
        <v>36</v>
      </c>
      <c r="L4470" s="26" t="s">
        <v>37</v>
      </c>
      <c r="M4470" s="16">
        <f>SUM_DATA[[#This Row],[TOTAL Cost]]-SUM_DATA[[#This Row],[MATERIAL Cost]]</f>
        <v>4323.87</v>
      </c>
      <c r="N4470" s="16">
        <f>IFERROR(SUM_DATA[[#This Row],[MAT C.]], 0)</f>
        <v>0</v>
      </c>
      <c r="O4470" s="16" t="e">
        <f>VLOOKUP(SUM_DATA[[#This Row],[Work Order]],'[2]MAT DETAIL'!$D:$L,8,FALSE)</f>
        <v>#N/A</v>
      </c>
      <c r="P4470" s="17">
        <v>4323.87</v>
      </c>
      <c r="Q4470" s="67" t="s">
        <v>25</v>
      </c>
      <c r="R4470" s="67"/>
      <c r="S4470" s="67"/>
    </row>
    <row r="4471" spans="4:19" ht="15">
      <c r="D4471" s="4">
        <v>620117</v>
      </c>
      <c r="E4471" s="38">
        <v>44414</v>
      </c>
      <c r="F4471" s="38">
        <v>44414</v>
      </c>
      <c r="G4471" s="62">
        <v>57</v>
      </c>
      <c r="H4471" s="4">
        <v>3157259</v>
      </c>
      <c r="I4471" s="28" t="s">
        <v>26</v>
      </c>
      <c r="J4471" s="44" t="s">
        <v>1292</v>
      </c>
      <c r="K4471" s="12" t="s">
        <v>36</v>
      </c>
      <c r="L4471" s="12" t="s">
        <v>53</v>
      </c>
      <c r="M4471" s="16">
        <f>SUM_DATA[[#This Row],[TOTAL Cost]]-SUM_DATA[[#This Row],[MATERIAL Cost]]</f>
        <v>8729.91</v>
      </c>
      <c r="N4471" s="16">
        <f>IFERROR(SUM_DATA[[#This Row],[MAT C.]], 0)</f>
        <v>0</v>
      </c>
      <c r="O4471" s="16" t="e">
        <f>VLOOKUP(SUM_DATA[[#This Row],[Work Order]],'[2]MAT DETAIL'!$D:$L,8,FALSE)</f>
        <v>#N/A</v>
      </c>
      <c r="P4471" s="17">
        <v>8729.91</v>
      </c>
      <c r="Q4471" s="67" t="s">
        <v>25</v>
      </c>
      <c r="R4471" s="67"/>
      <c r="S4471" s="67"/>
    </row>
    <row r="4472" spans="4:19" ht="15">
      <c r="D4472" s="4">
        <v>620111</v>
      </c>
      <c r="E4472" s="38">
        <v>44414</v>
      </c>
      <c r="F4472" s="38">
        <v>44414</v>
      </c>
      <c r="G4472" s="62">
        <v>0.5</v>
      </c>
      <c r="H4472" s="4">
        <v>3157260</v>
      </c>
      <c r="I4472" s="28" t="s">
        <v>26</v>
      </c>
      <c r="J4472" s="44" t="s">
        <v>1284</v>
      </c>
      <c r="K4472" s="12" t="s">
        <v>56</v>
      </c>
      <c r="L4472" s="8" t="s">
        <v>146</v>
      </c>
      <c r="M4472" s="16">
        <f>SUM_DATA[[#This Row],[TOTAL Cost]]-SUM_DATA[[#This Row],[MATERIAL Cost]]</f>
        <v>1848.68</v>
      </c>
      <c r="N4472" s="16">
        <f>IFERROR(SUM_DATA[[#This Row],[MAT C.]], 0)</f>
        <v>0</v>
      </c>
      <c r="O4472" s="16" t="e">
        <f>VLOOKUP(SUM_DATA[[#This Row],[Work Order]],'[2]MAT DETAIL'!$D:$L,8,FALSE)</f>
        <v>#N/A</v>
      </c>
      <c r="P4472" s="17">
        <v>1848.68</v>
      </c>
      <c r="Q4472" s="67" t="s">
        <v>25</v>
      </c>
      <c r="R4472" s="67"/>
      <c r="S4472" s="67"/>
    </row>
    <row r="4473" spans="4:19" ht="15">
      <c r="D4473" s="4">
        <v>620111</v>
      </c>
      <c r="E4473" s="38">
        <v>44414</v>
      </c>
      <c r="F4473" s="38">
        <v>44414</v>
      </c>
      <c r="G4473" s="62">
        <v>9</v>
      </c>
      <c r="H4473" s="4">
        <v>3157266</v>
      </c>
      <c r="I4473" s="28" t="s">
        <v>26</v>
      </c>
      <c r="J4473" s="44" t="s">
        <v>145</v>
      </c>
      <c r="K4473" s="12" t="s">
        <v>56</v>
      </c>
      <c r="L4473" s="8" t="s">
        <v>146</v>
      </c>
      <c r="M4473" s="16">
        <f>SUM_DATA[[#This Row],[TOTAL Cost]]-SUM_DATA[[#This Row],[MATERIAL Cost]]</f>
        <v>4568.6499999999996</v>
      </c>
      <c r="N4473" s="16">
        <f>IFERROR(SUM_DATA[[#This Row],[MAT C.]], 0)</f>
        <v>0</v>
      </c>
      <c r="O4473" s="16" t="e">
        <f>VLOOKUP(SUM_DATA[[#This Row],[Work Order]],'[2]MAT DETAIL'!$D:$L,8,FALSE)</f>
        <v>#N/A</v>
      </c>
      <c r="P4473" s="17">
        <v>4568.6499999999996</v>
      </c>
      <c r="Q4473" s="67" t="s">
        <v>25</v>
      </c>
      <c r="R4473" s="67"/>
      <c r="S4473" s="67"/>
    </row>
    <row r="4474" spans="4:19" ht="15">
      <c r="D4474" s="4">
        <v>620106</v>
      </c>
      <c r="E4474" s="38">
        <v>44414</v>
      </c>
      <c r="F4474" s="38">
        <v>44414</v>
      </c>
      <c r="G4474" s="62">
        <v>106.5</v>
      </c>
      <c r="H4474" s="4">
        <v>3157267</v>
      </c>
      <c r="I4474" s="28" t="s">
        <v>26</v>
      </c>
      <c r="J4474" s="44" t="s">
        <v>524</v>
      </c>
      <c r="K4474" s="12" t="s">
        <v>36</v>
      </c>
      <c r="L4474" s="10" t="s">
        <v>37</v>
      </c>
      <c r="M4474" s="16">
        <f>SUM_DATA[[#This Row],[TOTAL Cost]]-SUM_DATA[[#This Row],[MATERIAL Cost]]</f>
        <v>9436.86</v>
      </c>
      <c r="N4474" s="16">
        <f>IFERROR(SUM_DATA[[#This Row],[MAT C.]], 0)</f>
        <v>0</v>
      </c>
      <c r="O4474" s="16" t="e">
        <f>VLOOKUP(SUM_DATA[[#This Row],[Work Order]],'[2]MAT DETAIL'!$D:$L,8,FALSE)</f>
        <v>#N/A</v>
      </c>
      <c r="P4474" s="17">
        <v>9436.86</v>
      </c>
      <c r="Q4474" s="67" t="s">
        <v>25</v>
      </c>
      <c r="R4474" s="67"/>
      <c r="S4474" s="67"/>
    </row>
    <row r="4475" spans="4:19" ht="15">
      <c r="D4475" s="4">
        <v>620114</v>
      </c>
      <c r="E4475" s="38">
        <v>44414</v>
      </c>
      <c r="F4475" s="38">
        <v>44414</v>
      </c>
      <c r="G4475" s="62">
        <v>1</v>
      </c>
      <c r="H4475" s="4">
        <v>3157269</v>
      </c>
      <c r="I4475" s="28" t="s">
        <v>26</v>
      </c>
      <c r="J4475" s="44" t="s">
        <v>1293</v>
      </c>
      <c r="K4475" s="12" t="s">
        <v>33</v>
      </c>
      <c r="L4475" s="8" t="s">
        <v>34</v>
      </c>
      <c r="M4475" s="16">
        <f>SUM_DATA[[#This Row],[TOTAL Cost]]-SUM_DATA[[#This Row],[MATERIAL Cost]]</f>
        <v>1848.68</v>
      </c>
      <c r="N4475" s="16">
        <f>IFERROR(SUM_DATA[[#This Row],[MAT C.]], 0)</f>
        <v>0</v>
      </c>
      <c r="O4475" s="16" t="e">
        <f>VLOOKUP(SUM_DATA[[#This Row],[Work Order]],'[2]MAT DETAIL'!$D:$L,8,FALSE)</f>
        <v>#N/A</v>
      </c>
      <c r="P4475" s="17">
        <v>1848.68</v>
      </c>
      <c r="Q4475" s="67" t="s">
        <v>25</v>
      </c>
      <c r="R4475" s="67"/>
      <c r="S4475" s="67"/>
    </row>
    <row r="4476" spans="4:19" ht="15">
      <c r="D4476" s="4">
        <v>620122</v>
      </c>
      <c r="E4476" s="38">
        <v>44414</v>
      </c>
      <c r="F4476" s="38">
        <v>44414</v>
      </c>
      <c r="G4476" s="62">
        <v>297</v>
      </c>
      <c r="H4476" s="4">
        <v>3157270</v>
      </c>
      <c r="I4476" s="28" t="s">
        <v>26</v>
      </c>
      <c r="J4476" s="44" t="s">
        <v>354</v>
      </c>
      <c r="K4476" s="12" t="s">
        <v>36</v>
      </c>
      <c r="L4476" s="10" t="s">
        <v>37</v>
      </c>
      <c r="M4476" s="16">
        <f>SUM_DATA[[#This Row],[TOTAL Cost]]-SUM_DATA[[#This Row],[MATERIAL Cost]]</f>
        <v>5710.38</v>
      </c>
      <c r="N4476" s="16">
        <f>IFERROR(SUM_DATA[[#This Row],[MAT C.]], 0)</f>
        <v>0</v>
      </c>
      <c r="O4476" s="16" t="e">
        <f>VLOOKUP(SUM_DATA[[#This Row],[Work Order]],'[2]MAT DETAIL'!$D:$L,8,FALSE)</f>
        <v>#N/A</v>
      </c>
      <c r="P4476" s="17">
        <v>5710.38</v>
      </c>
      <c r="Q4476" s="67" t="s">
        <v>25</v>
      </c>
      <c r="R4476" s="67"/>
      <c r="S4476" s="67"/>
    </row>
    <row r="4477" spans="4:19" ht="15">
      <c r="D4477" s="4">
        <v>620114</v>
      </c>
      <c r="E4477" s="38">
        <v>44417</v>
      </c>
      <c r="F4477" s="38">
        <v>44417</v>
      </c>
      <c r="G4477" s="62"/>
      <c r="H4477" s="4">
        <v>3157577</v>
      </c>
      <c r="I4477" s="28" t="s">
        <v>31</v>
      </c>
      <c r="J4477" s="44" t="s">
        <v>1294</v>
      </c>
      <c r="K4477" s="12" t="s">
        <v>82</v>
      </c>
      <c r="L4477" s="8" t="s">
        <v>39</v>
      </c>
      <c r="M4477" s="16">
        <f>SUM_DATA[[#This Row],[TOTAL Cost]]-SUM_DATA[[#This Row],[MATERIAL Cost]]</f>
        <v>31212.059999999998</v>
      </c>
      <c r="N4477" s="16">
        <f>IFERROR(SUM_DATA[[#This Row],[MAT C.]], 0)</f>
        <v>26120</v>
      </c>
      <c r="O4477" s="16">
        <f>VLOOKUP(SUM_DATA[[#This Row],[Work Order]],'[2]MAT DETAIL'!$D:$L,8,FALSE)</f>
        <v>26120</v>
      </c>
      <c r="P4477" s="17">
        <v>57332.06</v>
      </c>
      <c r="Q4477" s="67" t="s">
        <v>25</v>
      </c>
      <c r="R4477" s="67"/>
      <c r="S4477" s="67"/>
    </row>
    <row r="4478" spans="4:19" ht="15">
      <c r="D4478" s="4">
        <v>620106</v>
      </c>
      <c r="E4478" s="38">
        <v>44417</v>
      </c>
      <c r="F4478" s="38">
        <v>44417</v>
      </c>
      <c r="G4478" s="62"/>
      <c r="H4478" s="4">
        <v>3157612</v>
      </c>
      <c r="I4478" s="28" t="s">
        <v>26</v>
      </c>
      <c r="J4478" s="44" t="s">
        <v>189</v>
      </c>
      <c r="K4478" s="12" t="s">
        <v>36</v>
      </c>
      <c r="L4478" s="8" t="s">
        <v>42</v>
      </c>
      <c r="M4478" s="16">
        <f>SUM_DATA[[#This Row],[TOTAL Cost]]-SUM_DATA[[#This Row],[MATERIAL Cost]]</f>
        <v>150510.26999999999</v>
      </c>
      <c r="N4478" s="16">
        <f>IFERROR(SUM_DATA[[#This Row],[MAT C.]], 0)</f>
        <v>39800</v>
      </c>
      <c r="O4478" s="16">
        <f>VLOOKUP(SUM_DATA[[#This Row],[Work Order]],'[2]MAT DETAIL'!$D:$L,8,FALSE)</f>
        <v>39800</v>
      </c>
      <c r="P4478" s="17">
        <v>190310.27</v>
      </c>
      <c r="Q4478" s="67" t="s">
        <v>21</v>
      </c>
      <c r="R4478" s="67"/>
      <c r="S4478" s="67"/>
    </row>
    <row r="4479" spans="4:19" ht="15">
      <c r="D4479" s="4">
        <v>620104</v>
      </c>
      <c r="E4479" s="38">
        <v>44417</v>
      </c>
      <c r="F4479" s="38">
        <v>44417</v>
      </c>
      <c r="G4479" s="62"/>
      <c r="H4479" s="4">
        <v>3157661</v>
      </c>
      <c r="I4479" s="28" t="s">
        <v>26</v>
      </c>
      <c r="J4479" s="44" t="s">
        <v>1249</v>
      </c>
      <c r="K4479" s="12" t="s">
        <v>47</v>
      </c>
      <c r="L4479" s="8" t="s">
        <v>715</v>
      </c>
      <c r="M4479" s="16">
        <f>SUM_DATA[[#This Row],[TOTAL Cost]]-SUM_DATA[[#This Row],[MATERIAL Cost]]</f>
        <v>29810.270000000004</v>
      </c>
      <c r="N4479" s="16">
        <f>IFERROR(SUM_DATA[[#This Row],[MAT C.]], 0)</f>
        <v>58360</v>
      </c>
      <c r="O4479" s="16">
        <f>VLOOKUP(SUM_DATA[[#This Row],[Work Order]],'[2]MAT DETAIL'!$D:$L,8,FALSE)</f>
        <v>58360</v>
      </c>
      <c r="P4479" s="17">
        <v>88170.27</v>
      </c>
      <c r="Q4479" s="67" t="s">
        <v>21</v>
      </c>
      <c r="R4479" s="67"/>
      <c r="S4479" s="67"/>
    </row>
    <row r="4480" spans="4:19" ht="15">
      <c r="D4480" s="4">
        <v>620119</v>
      </c>
      <c r="E4480" s="38">
        <v>44418</v>
      </c>
      <c r="F4480" s="38">
        <v>44418</v>
      </c>
      <c r="G4480" s="62"/>
      <c r="H4480" s="4">
        <v>3157811</v>
      </c>
      <c r="I4480" s="28" t="s">
        <v>26</v>
      </c>
      <c r="J4480" s="44" t="s">
        <v>1295</v>
      </c>
      <c r="K4480" s="12" t="s">
        <v>82</v>
      </c>
      <c r="L4480" s="8" t="s">
        <v>167</v>
      </c>
      <c r="M4480" s="16">
        <f>SUM_DATA[[#This Row],[TOTAL Cost]]-SUM_DATA[[#This Row],[MATERIAL Cost]]</f>
        <v>510.27000000000407</v>
      </c>
      <c r="N4480" s="16">
        <f>IFERROR(SUM_DATA[[#This Row],[MAT C.]], 0)</f>
        <v>69600</v>
      </c>
      <c r="O4480" s="16">
        <f>VLOOKUP(SUM_DATA[[#This Row],[Work Order]],'[2]MAT DETAIL'!$D:$L,8,FALSE)</f>
        <v>69600</v>
      </c>
      <c r="P4480" s="17">
        <v>70110.27</v>
      </c>
      <c r="Q4480" s="67" t="s">
        <v>21</v>
      </c>
      <c r="R4480" s="67"/>
      <c r="S4480" s="67"/>
    </row>
    <row r="4481" spans="4:19" ht="15">
      <c r="D4481" s="4">
        <v>620124</v>
      </c>
      <c r="E4481" s="38">
        <v>44418</v>
      </c>
      <c r="F4481" s="38">
        <v>44418</v>
      </c>
      <c r="G4481" s="62"/>
      <c r="H4481" s="4">
        <v>3157813</v>
      </c>
      <c r="I4481" s="28" t="s">
        <v>26</v>
      </c>
      <c r="J4481" s="44" t="s">
        <v>1295</v>
      </c>
      <c r="K4481" s="12" t="s">
        <v>82</v>
      </c>
      <c r="L4481" s="8" t="s">
        <v>167</v>
      </c>
      <c r="M4481" s="16">
        <f>SUM_DATA[[#This Row],[TOTAL Cost]]-SUM_DATA[[#This Row],[MATERIAL Cost]]</f>
        <v>510.27000000000407</v>
      </c>
      <c r="N4481" s="16">
        <f>IFERROR(SUM_DATA[[#This Row],[MAT C.]], 0)</f>
        <v>69600</v>
      </c>
      <c r="O4481" s="16">
        <f>VLOOKUP(SUM_DATA[[#This Row],[Work Order]],'[2]MAT DETAIL'!$D:$L,8,FALSE)</f>
        <v>69600</v>
      </c>
      <c r="P4481" s="17">
        <v>70110.27</v>
      </c>
      <c r="Q4481" s="67" t="s">
        <v>21</v>
      </c>
      <c r="R4481" s="67"/>
      <c r="S4481" s="67"/>
    </row>
    <row r="4482" spans="4:19" ht="15">
      <c r="D4482" s="4">
        <v>620113</v>
      </c>
      <c r="E4482" s="38">
        <v>44418</v>
      </c>
      <c r="F4482" s="38">
        <v>44418</v>
      </c>
      <c r="G4482" s="62">
        <v>1</v>
      </c>
      <c r="H4482" s="4">
        <v>3157883</v>
      </c>
      <c r="I4482" s="28" t="s">
        <v>26</v>
      </c>
      <c r="J4482" s="44" t="s">
        <v>241</v>
      </c>
      <c r="K4482" s="12" t="s">
        <v>39</v>
      </c>
      <c r="L4482" s="8" t="s">
        <v>40</v>
      </c>
      <c r="M4482" s="16">
        <f>SUM_DATA[[#This Row],[TOTAL Cost]]-SUM_DATA[[#This Row],[MATERIAL Cost]]</f>
        <v>1848.68</v>
      </c>
      <c r="N4482" s="16">
        <f>IFERROR(SUM_DATA[[#This Row],[MAT C.]], 0)</f>
        <v>0</v>
      </c>
      <c r="O4482" s="16" t="e">
        <f>VLOOKUP(SUM_DATA[[#This Row],[Work Order]],'[2]MAT DETAIL'!$D:$L,8,FALSE)</f>
        <v>#N/A</v>
      </c>
      <c r="P4482" s="17">
        <v>1848.68</v>
      </c>
      <c r="Q4482" s="67" t="s">
        <v>25</v>
      </c>
      <c r="R4482" s="67"/>
      <c r="S4482" s="67"/>
    </row>
    <row r="4483" spans="4:19" ht="15">
      <c r="D4483" s="4">
        <v>620118</v>
      </c>
      <c r="E4483" s="38">
        <v>44418</v>
      </c>
      <c r="F4483" s="38">
        <v>44418</v>
      </c>
      <c r="G4483" s="62">
        <v>0.67</v>
      </c>
      <c r="H4483" s="4">
        <v>3157889</v>
      </c>
      <c r="I4483" s="28" t="s">
        <v>26</v>
      </c>
      <c r="J4483" s="44" t="s">
        <v>1296</v>
      </c>
      <c r="K4483" s="12" t="s">
        <v>70</v>
      </c>
      <c r="L4483" s="12" t="s">
        <v>71</v>
      </c>
      <c r="M4483" s="16">
        <f>SUM_DATA[[#This Row],[TOTAL Cost]]-SUM_DATA[[#This Row],[MATERIAL Cost]]</f>
        <v>1848.68</v>
      </c>
      <c r="N4483" s="16">
        <f>IFERROR(SUM_DATA[[#This Row],[MAT C.]], 0)</f>
        <v>0</v>
      </c>
      <c r="O4483" s="16" t="e">
        <f>VLOOKUP(SUM_DATA[[#This Row],[Work Order]],'[2]MAT DETAIL'!$D:$L,8,FALSE)</f>
        <v>#N/A</v>
      </c>
      <c r="P4483" s="17">
        <v>1848.68</v>
      </c>
      <c r="Q4483" s="67" t="s">
        <v>25</v>
      </c>
      <c r="R4483" s="67"/>
      <c r="S4483" s="67"/>
    </row>
    <row r="4484" spans="4:19" ht="15">
      <c r="D4484" s="4">
        <v>620104</v>
      </c>
      <c r="E4484" s="38">
        <v>44418</v>
      </c>
      <c r="F4484" s="38">
        <v>44418</v>
      </c>
      <c r="G4484" s="62"/>
      <c r="H4484" s="4">
        <v>3157899</v>
      </c>
      <c r="I4484" s="28" t="s">
        <v>26</v>
      </c>
      <c r="J4484" s="44" t="s">
        <v>817</v>
      </c>
      <c r="K4484" s="12" t="s">
        <v>36</v>
      </c>
      <c r="L4484" s="12" t="s">
        <v>507</v>
      </c>
      <c r="M4484" s="16">
        <f>SUM_DATA[[#This Row],[TOTAL Cost]]-SUM_DATA[[#This Row],[MATERIAL Cost]]</f>
        <v>106800</v>
      </c>
      <c r="N4484" s="16">
        <f>IFERROR(SUM_DATA[[#This Row],[MAT C.]], 0)</f>
        <v>0</v>
      </c>
      <c r="O4484" s="16" t="e">
        <f>VLOOKUP(SUM_DATA[[#This Row],[Work Order]],'[2]MAT DETAIL'!$D:$L,8,FALSE)</f>
        <v>#N/A</v>
      </c>
      <c r="P4484" s="17">
        <v>106800</v>
      </c>
      <c r="Q4484" s="67" t="s">
        <v>21</v>
      </c>
      <c r="R4484" s="67"/>
      <c r="S4484" s="67"/>
    </row>
    <row r="4485" spans="4:19" ht="15">
      <c r="D4485" s="4">
        <v>620104</v>
      </c>
      <c r="E4485" s="38">
        <v>44419</v>
      </c>
      <c r="F4485" s="38">
        <v>44419</v>
      </c>
      <c r="G4485" s="62"/>
      <c r="H4485" s="4">
        <v>3158146</v>
      </c>
      <c r="I4485" s="28" t="s">
        <v>26</v>
      </c>
      <c r="J4485" s="44" t="s">
        <v>1297</v>
      </c>
      <c r="K4485" s="12" t="s">
        <v>78</v>
      </c>
      <c r="L4485" s="12" t="s">
        <v>1298</v>
      </c>
      <c r="M4485" s="16">
        <f>SUM_DATA[[#This Row],[TOTAL Cost]]-SUM_DATA[[#This Row],[MATERIAL Cost]]</f>
        <v>510.27000000000044</v>
      </c>
      <c r="N4485" s="16">
        <f>IFERROR(SUM_DATA[[#This Row],[MAT C.]], 0)</f>
        <v>9500</v>
      </c>
      <c r="O4485" s="16">
        <f>VLOOKUP(SUM_DATA[[#This Row],[Work Order]],'[2]MAT DETAIL'!$D:$L,8,FALSE)</f>
        <v>9500</v>
      </c>
      <c r="P4485" s="17">
        <v>10010.27</v>
      </c>
      <c r="Q4485" s="67" t="s">
        <v>21</v>
      </c>
      <c r="R4485" s="67"/>
      <c r="S4485" s="67"/>
    </row>
    <row r="4486" spans="4:19" ht="15">
      <c r="D4486" s="4">
        <v>620105</v>
      </c>
      <c r="E4486" s="38">
        <v>44419</v>
      </c>
      <c r="F4486" s="38">
        <v>44419</v>
      </c>
      <c r="G4486" s="62"/>
      <c r="H4486" s="4">
        <v>3158148</v>
      </c>
      <c r="I4486" s="28" t="s">
        <v>26</v>
      </c>
      <c r="J4486" s="44" t="s">
        <v>1297</v>
      </c>
      <c r="K4486" s="12" t="s">
        <v>78</v>
      </c>
      <c r="L4486" s="8" t="s">
        <v>1298</v>
      </c>
      <c r="M4486" s="16">
        <f>SUM_DATA[[#This Row],[TOTAL Cost]]-SUM_DATA[[#This Row],[MATERIAL Cost]]</f>
        <v>510.27000000000044</v>
      </c>
      <c r="N4486" s="16">
        <f>IFERROR(SUM_DATA[[#This Row],[MAT C.]], 0)</f>
        <v>9500</v>
      </c>
      <c r="O4486" s="16">
        <f>VLOOKUP(SUM_DATA[[#This Row],[Work Order]],'[2]MAT DETAIL'!$D:$L,8,FALSE)</f>
        <v>9500</v>
      </c>
      <c r="P4486" s="17">
        <v>10010.27</v>
      </c>
      <c r="Q4486" s="67" t="s">
        <v>21</v>
      </c>
      <c r="R4486" s="67"/>
      <c r="S4486" s="67"/>
    </row>
    <row r="4487" spans="4:19" ht="15">
      <c r="D4487" s="4">
        <v>620106</v>
      </c>
      <c r="E4487" s="38">
        <v>44419</v>
      </c>
      <c r="F4487" s="38">
        <v>44419</v>
      </c>
      <c r="G4487" s="62"/>
      <c r="H4487" s="4">
        <v>3158150</v>
      </c>
      <c r="I4487" s="28" t="s">
        <v>26</v>
      </c>
      <c r="J4487" s="44" t="s">
        <v>1297</v>
      </c>
      <c r="K4487" s="12" t="s">
        <v>78</v>
      </c>
      <c r="L4487" s="12" t="s">
        <v>1298</v>
      </c>
      <c r="M4487" s="16">
        <f>SUM_DATA[[#This Row],[TOTAL Cost]]-SUM_DATA[[#This Row],[MATERIAL Cost]]</f>
        <v>510.27000000000044</v>
      </c>
      <c r="N4487" s="16">
        <f>IFERROR(SUM_DATA[[#This Row],[MAT C.]], 0)</f>
        <v>9500</v>
      </c>
      <c r="O4487" s="16">
        <f>VLOOKUP(SUM_DATA[[#This Row],[Work Order]],'[2]MAT DETAIL'!$D:$L,8,FALSE)</f>
        <v>9500</v>
      </c>
      <c r="P4487" s="17">
        <v>10010.27</v>
      </c>
      <c r="Q4487" s="67" t="s">
        <v>21</v>
      </c>
      <c r="R4487" s="67"/>
      <c r="S4487" s="67"/>
    </row>
    <row r="4488" spans="4:19" ht="15">
      <c r="D4488" s="4">
        <v>620107</v>
      </c>
      <c r="E4488" s="38">
        <v>44419</v>
      </c>
      <c r="F4488" s="38">
        <v>44419</v>
      </c>
      <c r="G4488" s="62"/>
      <c r="H4488" s="4">
        <v>3158151</v>
      </c>
      <c r="I4488" s="28" t="s">
        <v>26</v>
      </c>
      <c r="J4488" s="44" t="s">
        <v>1297</v>
      </c>
      <c r="K4488" s="12" t="s">
        <v>78</v>
      </c>
      <c r="L4488" s="8" t="s">
        <v>1298</v>
      </c>
      <c r="M4488" s="16">
        <f>SUM_DATA[[#This Row],[TOTAL Cost]]-SUM_DATA[[#This Row],[MATERIAL Cost]]</f>
        <v>510.27000000000044</v>
      </c>
      <c r="N4488" s="16">
        <f>IFERROR(SUM_DATA[[#This Row],[MAT C.]], 0)</f>
        <v>9500</v>
      </c>
      <c r="O4488" s="16">
        <f>VLOOKUP(SUM_DATA[[#This Row],[Work Order]],'[2]MAT DETAIL'!$D:$L,8,FALSE)</f>
        <v>9500</v>
      </c>
      <c r="P4488" s="17">
        <v>10010.27</v>
      </c>
      <c r="Q4488" s="67" t="s">
        <v>21</v>
      </c>
      <c r="R4488" s="67"/>
      <c r="S4488" s="67"/>
    </row>
    <row r="4489" spans="4:19" ht="15">
      <c r="D4489" s="4">
        <v>620109</v>
      </c>
      <c r="E4489" s="38">
        <v>44419</v>
      </c>
      <c r="F4489" s="38">
        <v>44419</v>
      </c>
      <c r="G4489" s="62"/>
      <c r="H4489" s="4">
        <v>3158153</v>
      </c>
      <c r="I4489" s="28" t="s">
        <v>26</v>
      </c>
      <c r="J4489" s="44" t="s">
        <v>1297</v>
      </c>
      <c r="K4489" s="12" t="s">
        <v>78</v>
      </c>
      <c r="L4489" s="8" t="s">
        <v>1298</v>
      </c>
      <c r="M4489" s="16">
        <f>SUM_DATA[[#This Row],[TOTAL Cost]]-SUM_DATA[[#This Row],[MATERIAL Cost]]</f>
        <v>510.27000000000044</v>
      </c>
      <c r="N4489" s="16">
        <f>IFERROR(SUM_DATA[[#This Row],[MAT C.]], 0)</f>
        <v>9500</v>
      </c>
      <c r="O4489" s="16">
        <f>VLOOKUP(SUM_DATA[[#This Row],[Work Order]],'[2]MAT DETAIL'!$D:$L,8,FALSE)</f>
        <v>9500</v>
      </c>
      <c r="P4489" s="17">
        <v>10010.27</v>
      </c>
      <c r="Q4489" s="67" t="s">
        <v>21</v>
      </c>
      <c r="R4489" s="67"/>
      <c r="S4489" s="67"/>
    </row>
    <row r="4490" spans="4:19" ht="15">
      <c r="D4490" s="4">
        <v>620111</v>
      </c>
      <c r="E4490" s="38">
        <v>44419</v>
      </c>
      <c r="F4490" s="38">
        <v>44419</v>
      </c>
      <c r="G4490" s="62"/>
      <c r="H4490" s="4">
        <v>3158155</v>
      </c>
      <c r="I4490" s="28" t="s">
        <v>26</v>
      </c>
      <c r="J4490" s="44" t="s">
        <v>1297</v>
      </c>
      <c r="K4490" s="12" t="s">
        <v>78</v>
      </c>
      <c r="L4490" s="8" t="s">
        <v>1298</v>
      </c>
      <c r="M4490" s="16">
        <f>SUM_DATA[[#This Row],[TOTAL Cost]]-SUM_DATA[[#This Row],[MATERIAL Cost]]</f>
        <v>510.27000000000044</v>
      </c>
      <c r="N4490" s="16">
        <f>IFERROR(SUM_DATA[[#This Row],[MAT C.]], 0)</f>
        <v>9500</v>
      </c>
      <c r="O4490" s="16">
        <f>VLOOKUP(SUM_DATA[[#This Row],[Work Order]],'[2]MAT DETAIL'!$D:$L,8,FALSE)</f>
        <v>9500</v>
      </c>
      <c r="P4490" s="17">
        <v>10010.27</v>
      </c>
      <c r="Q4490" s="67" t="s">
        <v>21</v>
      </c>
      <c r="R4490" s="67"/>
      <c r="S4490" s="67"/>
    </row>
    <row r="4491" spans="4:19" ht="15">
      <c r="D4491" s="4">
        <v>620112</v>
      </c>
      <c r="E4491" s="38">
        <v>44419</v>
      </c>
      <c r="F4491" s="38">
        <v>44419</v>
      </c>
      <c r="G4491" s="62"/>
      <c r="H4491" s="4">
        <v>3158157</v>
      </c>
      <c r="I4491" s="28" t="s">
        <v>26</v>
      </c>
      <c r="J4491" s="44" t="s">
        <v>1297</v>
      </c>
      <c r="K4491" s="12" t="s">
        <v>78</v>
      </c>
      <c r="L4491" s="8" t="s">
        <v>1298</v>
      </c>
      <c r="M4491" s="16">
        <f>SUM_DATA[[#This Row],[TOTAL Cost]]-SUM_DATA[[#This Row],[MATERIAL Cost]]</f>
        <v>510.27000000000044</v>
      </c>
      <c r="N4491" s="16">
        <f>IFERROR(SUM_DATA[[#This Row],[MAT C.]], 0)</f>
        <v>9500</v>
      </c>
      <c r="O4491" s="16">
        <f>VLOOKUP(SUM_DATA[[#This Row],[Work Order]],'[2]MAT DETAIL'!$D:$L,8,FALSE)</f>
        <v>9500</v>
      </c>
      <c r="P4491" s="17">
        <v>10010.27</v>
      </c>
      <c r="Q4491" s="67" t="s">
        <v>21</v>
      </c>
      <c r="R4491" s="67"/>
      <c r="S4491" s="67"/>
    </row>
    <row r="4492" spans="4:19" ht="15">
      <c r="D4492" s="4">
        <v>620113</v>
      </c>
      <c r="E4492" s="38">
        <v>44419</v>
      </c>
      <c r="F4492" s="38">
        <v>44419</v>
      </c>
      <c r="G4492" s="62"/>
      <c r="H4492" s="4">
        <v>3158158</v>
      </c>
      <c r="I4492" s="28" t="s">
        <v>26</v>
      </c>
      <c r="J4492" s="44" t="s">
        <v>1297</v>
      </c>
      <c r="K4492" s="12" t="s">
        <v>78</v>
      </c>
      <c r="L4492" s="8" t="s">
        <v>1298</v>
      </c>
      <c r="M4492" s="16">
        <f>SUM_DATA[[#This Row],[TOTAL Cost]]-SUM_DATA[[#This Row],[MATERIAL Cost]]</f>
        <v>510.27000000000044</v>
      </c>
      <c r="N4492" s="16">
        <f>IFERROR(SUM_DATA[[#This Row],[MAT C.]], 0)</f>
        <v>9500</v>
      </c>
      <c r="O4492" s="16">
        <f>VLOOKUP(SUM_DATA[[#This Row],[Work Order]],'[2]MAT DETAIL'!$D:$L,8,FALSE)</f>
        <v>9500</v>
      </c>
      <c r="P4492" s="17">
        <v>10010.27</v>
      </c>
      <c r="Q4492" s="67" t="s">
        <v>21</v>
      </c>
      <c r="R4492" s="67"/>
      <c r="S4492" s="67"/>
    </row>
    <row r="4493" spans="4:19" ht="15">
      <c r="D4493" s="4">
        <v>620114</v>
      </c>
      <c r="E4493" s="38">
        <v>44419</v>
      </c>
      <c r="F4493" s="38">
        <v>44419</v>
      </c>
      <c r="G4493" s="62"/>
      <c r="H4493" s="4">
        <v>3158160</v>
      </c>
      <c r="I4493" s="28" t="s">
        <v>26</v>
      </c>
      <c r="J4493" s="44" t="s">
        <v>1297</v>
      </c>
      <c r="K4493" s="12" t="s">
        <v>78</v>
      </c>
      <c r="L4493" s="8" t="s">
        <v>1298</v>
      </c>
      <c r="M4493" s="16">
        <f>SUM_DATA[[#This Row],[TOTAL Cost]]-SUM_DATA[[#This Row],[MATERIAL Cost]]</f>
        <v>510.27000000000044</v>
      </c>
      <c r="N4493" s="16">
        <f>IFERROR(SUM_DATA[[#This Row],[MAT C.]], 0)</f>
        <v>9500</v>
      </c>
      <c r="O4493" s="16">
        <f>VLOOKUP(SUM_DATA[[#This Row],[Work Order]],'[2]MAT DETAIL'!$D:$L,8,FALSE)</f>
        <v>9500</v>
      </c>
      <c r="P4493" s="17">
        <v>10010.27</v>
      </c>
      <c r="Q4493" s="67" t="s">
        <v>21</v>
      </c>
      <c r="R4493" s="67"/>
      <c r="S4493" s="67"/>
    </row>
    <row r="4494" spans="4:19" ht="15">
      <c r="D4494" s="4">
        <v>620116</v>
      </c>
      <c r="E4494" s="38">
        <v>44419</v>
      </c>
      <c r="F4494" s="38">
        <v>44419</v>
      </c>
      <c r="G4494" s="62"/>
      <c r="H4494" s="4">
        <v>3158163</v>
      </c>
      <c r="I4494" s="28" t="s">
        <v>26</v>
      </c>
      <c r="J4494" s="44" t="s">
        <v>1297</v>
      </c>
      <c r="K4494" s="12" t="s">
        <v>78</v>
      </c>
      <c r="L4494" s="8" t="s">
        <v>1298</v>
      </c>
      <c r="M4494" s="16">
        <f>SUM_DATA[[#This Row],[TOTAL Cost]]-SUM_DATA[[#This Row],[MATERIAL Cost]]</f>
        <v>510.27000000000044</v>
      </c>
      <c r="N4494" s="16">
        <f>IFERROR(SUM_DATA[[#This Row],[MAT C.]], 0)</f>
        <v>9500</v>
      </c>
      <c r="O4494" s="16">
        <f>VLOOKUP(SUM_DATA[[#This Row],[Work Order]],'[2]MAT DETAIL'!$D:$L,8,FALSE)</f>
        <v>9500</v>
      </c>
      <c r="P4494" s="17">
        <v>10010.27</v>
      </c>
      <c r="Q4494" s="67" t="s">
        <v>21</v>
      </c>
      <c r="R4494" s="67"/>
      <c r="S4494" s="67"/>
    </row>
    <row r="4495" spans="4:19" ht="15">
      <c r="D4495" s="4">
        <v>620117</v>
      </c>
      <c r="E4495" s="38">
        <v>44419</v>
      </c>
      <c r="F4495" s="38">
        <v>44419</v>
      </c>
      <c r="G4495" s="62"/>
      <c r="H4495" s="4">
        <v>3158165</v>
      </c>
      <c r="I4495" s="28" t="s">
        <v>26</v>
      </c>
      <c r="J4495" s="44" t="s">
        <v>1297</v>
      </c>
      <c r="K4495" s="12" t="s">
        <v>78</v>
      </c>
      <c r="L4495" s="12" t="s">
        <v>1298</v>
      </c>
      <c r="M4495" s="16">
        <f>SUM_DATA[[#This Row],[TOTAL Cost]]-SUM_DATA[[#This Row],[MATERIAL Cost]]</f>
        <v>510.27000000000044</v>
      </c>
      <c r="N4495" s="16">
        <f>IFERROR(SUM_DATA[[#This Row],[MAT C.]], 0)</f>
        <v>9500</v>
      </c>
      <c r="O4495" s="16">
        <f>VLOOKUP(SUM_DATA[[#This Row],[Work Order]],'[2]MAT DETAIL'!$D:$L,8,FALSE)</f>
        <v>9500</v>
      </c>
      <c r="P4495" s="17">
        <v>10010.27</v>
      </c>
      <c r="Q4495" s="67" t="s">
        <v>21</v>
      </c>
      <c r="R4495" s="67"/>
      <c r="S4495" s="67"/>
    </row>
    <row r="4496" spans="4:19" ht="15">
      <c r="D4496" s="4">
        <v>620118</v>
      </c>
      <c r="E4496" s="38">
        <v>44419</v>
      </c>
      <c r="F4496" s="38">
        <v>44419</v>
      </c>
      <c r="G4496" s="62"/>
      <c r="H4496" s="4">
        <v>3158167</v>
      </c>
      <c r="I4496" s="28" t="s">
        <v>26</v>
      </c>
      <c r="J4496" s="44" t="s">
        <v>1297</v>
      </c>
      <c r="K4496" s="12" t="s">
        <v>78</v>
      </c>
      <c r="L4496" s="12" t="s">
        <v>1298</v>
      </c>
      <c r="M4496" s="16">
        <f>SUM_DATA[[#This Row],[TOTAL Cost]]-SUM_DATA[[#This Row],[MATERIAL Cost]]</f>
        <v>510.27000000000044</v>
      </c>
      <c r="N4496" s="16">
        <f>IFERROR(SUM_DATA[[#This Row],[MAT C.]], 0)</f>
        <v>9500</v>
      </c>
      <c r="O4496" s="16">
        <f>VLOOKUP(SUM_DATA[[#This Row],[Work Order]],'[2]MAT DETAIL'!$D:$L,8,FALSE)</f>
        <v>9500</v>
      </c>
      <c r="P4496" s="17">
        <v>10010.27</v>
      </c>
      <c r="Q4496" s="67" t="s">
        <v>21</v>
      </c>
      <c r="R4496" s="67"/>
      <c r="S4496" s="67"/>
    </row>
    <row r="4497" spans="4:19" ht="15">
      <c r="D4497" s="4">
        <v>620119</v>
      </c>
      <c r="E4497" s="38">
        <v>44419</v>
      </c>
      <c r="F4497" s="38">
        <v>44419</v>
      </c>
      <c r="G4497" s="62"/>
      <c r="H4497" s="4">
        <v>3158171</v>
      </c>
      <c r="I4497" s="28" t="s">
        <v>26</v>
      </c>
      <c r="J4497" s="44" t="s">
        <v>1297</v>
      </c>
      <c r="K4497" s="12" t="s">
        <v>78</v>
      </c>
      <c r="L4497" s="12" t="s">
        <v>1298</v>
      </c>
      <c r="M4497" s="16">
        <f>SUM_DATA[[#This Row],[TOTAL Cost]]-SUM_DATA[[#This Row],[MATERIAL Cost]]</f>
        <v>510.27000000000044</v>
      </c>
      <c r="N4497" s="16">
        <f>IFERROR(SUM_DATA[[#This Row],[MAT C.]], 0)</f>
        <v>9500</v>
      </c>
      <c r="O4497" s="16">
        <f>VLOOKUP(SUM_DATA[[#This Row],[Work Order]],'[2]MAT DETAIL'!$D:$L,8,FALSE)</f>
        <v>9500</v>
      </c>
      <c r="P4497" s="17">
        <v>10010.27</v>
      </c>
      <c r="Q4497" s="67" t="s">
        <v>21</v>
      </c>
      <c r="R4497" s="67"/>
      <c r="S4497" s="67"/>
    </row>
    <row r="4498" spans="4:19" ht="15">
      <c r="D4498" s="4">
        <v>620120</v>
      </c>
      <c r="E4498" s="38">
        <v>44419</v>
      </c>
      <c r="F4498" s="38">
        <v>44419</v>
      </c>
      <c r="G4498" s="62"/>
      <c r="H4498" s="4">
        <v>3158174</v>
      </c>
      <c r="I4498" s="28" t="s">
        <v>26</v>
      </c>
      <c r="J4498" s="44" t="s">
        <v>1297</v>
      </c>
      <c r="K4498" s="12" t="s">
        <v>78</v>
      </c>
      <c r="L4498" s="12" t="s">
        <v>1298</v>
      </c>
      <c r="M4498" s="16">
        <f>SUM_DATA[[#This Row],[TOTAL Cost]]-SUM_DATA[[#This Row],[MATERIAL Cost]]</f>
        <v>510.27000000000044</v>
      </c>
      <c r="N4498" s="16">
        <f>IFERROR(SUM_DATA[[#This Row],[MAT C.]], 0)</f>
        <v>9500</v>
      </c>
      <c r="O4498" s="16">
        <f>VLOOKUP(SUM_DATA[[#This Row],[Work Order]],'[2]MAT DETAIL'!$D:$L,8,FALSE)</f>
        <v>9500</v>
      </c>
      <c r="P4498" s="17">
        <v>10010.27</v>
      </c>
      <c r="Q4498" s="67" t="s">
        <v>21</v>
      </c>
      <c r="R4498" s="67"/>
      <c r="S4498" s="67"/>
    </row>
    <row r="4499" spans="4:19" ht="15">
      <c r="D4499" s="4">
        <v>620122</v>
      </c>
      <c r="E4499" s="38">
        <v>44419</v>
      </c>
      <c r="F4499" s="38">
        <v>44419</v>
      </c>
      <c r="G4499" s="62"/>
      <c r="H4499" s="4">
        <v>3158177</v>
      </c>
      <c r="I4499" s="28" t="s">
        <v>26</v>
      </c>
      <c r="J4499" s="44" t="s">
        <v>1297</v>
      </c>
      <c r="K4499" s="12" t="s">
        <v>78</v>
      </c>
      <c r="L4499" s="12" t="s">
        <v>1298</v>
      </c>
      <c r="M4499" s="16">
        <f>SUM_DATA[[#This Row],[TOTAL Cost]]-SUM_DATA[[#This Row],[MATERIAL Cost]]</f>
        <v>510.27000000000044</v>
      </c>
      <c r="N4499" s="16">
        <f>IFERROR(SUM_DATA[[#This Row],[MAT C.]], 0)</f>
        <v>9500</v>
      </c>
      <c r="O4499" s="16">
        <f>VLOOKUP(SUM_DATA[[#This Row],[Work Order]],'[2]MAT DETAIL'!$D:$L,8,FALSE)</f>
        <v>9500</v>
      </c>
      <c r="P4499" s="17">
        <v>10010.27</v>
      </c>
      <c r="Q4499" s="67" t="s">
        <v>21</v>
      </c>
      <c r="R4499" s="67"/>
      <c r="S4499" s="67"/>
    </row>
    <row r="4500" spans="4:19" ht="15">
      <c r="D4500" s="4">
        <v>620123</v>
      </c>
      <c r="E4500" s="38">
        <v>44419</v>
      </c>
      <c r="F4500" s="38">
        <v>44419</v>
      </c>
      <c r="G4500" s="62"/>
      <c r="H4500" s="4">
        <v>3158180</v>
      </c>
      <c r="I4500" s="28" t="s">
        <v>26</v>
      </c>
      <c r="J4500" s="44" t="s">
        <v>1297</v>
      </c>
      <c r="K4500" s="12" t="s">
        <v>78</v>
      </c>
      <c r="L4500" s="8" t="s">
        <v>1298</v>
      </c>
      <c r="M4500" s="16">
        <f>SUM_DATA[[#This Row],[TOTAL Cost]]-SUM_DATA[[#This Row],[MATERIAL Cost]]</f>
        <v>510.27000000000044</v>
      </c>
      <c r="N4500" s="16">
        <f>IFERROR(SUM_DATA[[#This Row],[MAT C.]], 0)</f>
        <v>9500</v>
      </c>
      <c r="O4500" s="16">
        <f>VLOOKUP(SUM_DATA[[#This Row],[Work Order]],'[2]MAT DETAIL'!$D:$L,8,FALSE)</f>
        <v>9500</v>
      </c>
      <c r="P4500" s="17">
        <v>10010.27</v>
      </c>
      <c r="Q4500" s="67" t="s">
        <v>21</v>
      </c>
      <c r="R4500" s="67"/>
      <c r="S4500" s="67"/>
    </row>
    <row r="4501" spans="4:19" ht="15">
      <c r="D4501" s="4">
        <v>620124</v>
      </c>
      <c r="E4501" s="38">
        <v>44419</v>
      </c>
      <c r="F4501" s="38">
        <v>44419</v>
      </c>
      <c r="G4501" s="62"/>
      <c r="H4501" s="4">
        <v>3158182</v>
      </c>
      <c r="I4501" s="28" t="s">
        <v>26</v>
      </c>
      <c r="J4501" s="44" t="s">
        <v>1297</v>
      </c>
      <c r="K4501" s="12" t="s">
        <v>78</v>
      </c>
      <c r="L4501" s="12" t="s">
        <v>1298</v>
      </c>
      <c r="M4501" s="16">
        <f>SUM_DATA[[#This Row],[TOTAL Cost]]-SUM_DATA[[#This Row],[MATERIAL Cost]]</f>
        <v>510.27000000000044</v>
      </c>
      <c r="N4501" s="16">
        <f>IFERROR(SUM_DATA[[#This Row],[MAT C.]], 0)</f>
        <v>9500</v>
      </c>
      <c r="O4501" s="16">
        <f>VLOOKUP(SUM_DATA[[#This Row],[Work Order]],'[2]MAT DETAIL'!$D:$L,8,FALSE)</f>
        <v>9500</v>
      </c>
      <c r="P4501" s="17">
        <v>10010.27</v>
      </c>
      <c r="Q4501" s="67" t="s">
        <v>21</v>
      </c>
      <c r="R4501" s="67"/>
      <c r="S4501" s="67"/>
    </row>
    <row r="4502" spans="4:19" ht="15">
      <c r="D4502" s="4">
        <v>620111</v>
      </c>
      <c r="E4502" s="38">
        <v>44419</v>
      </c>
      <c r="F4502" s="38">
        <v>44419</v>
      </c>
      <c r="G4502" s="62"/>
      <c r="H4502" s="4">
        <v>3158207</v>
      </c>
      <c r="I4502" s="28" t="s">
        <v>31</v>
      </c>
      <c r="J4502" s="44" t="s">
        <v>1299</v>
      </c>
      <c r="K4502" s="12" t="s">
        <v>19</v>
      </c>
      <c r="L4502" s="8" t="s">
        <v>50</v>
      </c>
      <c r="M4502" s="16">
        <f>SUM_DATA[[#This Row],[TOTAL Cost]]-SUM_DATA[[#This Row],[MATERIAL Cost]]</f>
        <v>52528.740000000005</v>
      </c>
      <c r="N4502" s="16">
        <f>IFERROR(SUM_DATA[[#This Row],[MAT C.]], 0)</f>
        <v>52240</v>
      </c>
      <c r="O4502" s="16">
        <f>VLOOKUP(SUM_DATA[[#This Row],[Work Order]],'[2]MAT DETAIL'!$D:$L,8,FALSE)</f>
        <v>52240</v>
      </c>
      <c r="P4502" s="17">
        <v>104768.74</v>
      </c>
      <c r="Q4502" s="67" t="s">
        <v>21</v>
      </c>
      <c r="R4502" s="67"/>
      <c r="S4502" s="67"/>
    </row>
    <row r="4503" spans="4:19" ht="15">
      <c r="D4503" s="4">
        <v>620119</v>
      </c>
      <c r="E4503" s="38">
        <v>44421</v>
      </c>
      <c r="F4503" s="38">
        <v>44421</v>
      </c>
      <c r="G4503" s="62"/>
      <c r="H4503" s="4">
        <v>3161210</v>
      </c>
      <c r="I4503" s="28" t="s">
        <v>26</v>
      </c>
      <c r="J4503" s="45" t="s">
        <v>1300</v>
      </c>
      <c r="K4503" s="12" t="s">
        <v>36</v>
      </c>
      <c r="L4503" s="12" t="s">
        <v>507</v>
      </c>
      <c r="M4503" s="16">
        <f>SUM_DATA[[#This Row],[TOTAL Cost]]-SUM_DATA[[#This Row],[MATERIAL Cost]]</f>
        <v>510.27000000001863</v>
      </c>
      <c r="N4503" s="16">
        <f>IFERROR(SUM_DATA[[#This Row],[MAT C.]], 0)</f>
        <v>464900</v>
      </c>
      <c r="O4503" s="16">
        <f>VLOOKUP(SUM_DATA[[#This Row],[Work Order]],'[2]MAT DETAIL'!$D:$L,8,FALSE)</f>
        <v>464900</v>
      </c>
      <c r="P4503" s="17">
        <v>465410.27</v>
      </c>
      <c r="Q4503" s="67" t="s">
        <v>21</v>
      </c>
      <c r="R4503" s="67"/>
      <c r="S4503" s="67"/>
    </row>
    <row r="4504" spans="4:19" ht="15">
      <c r="D4504" s="4">
        <v>620119</v>
      </c>
      <c r="E4504" s="38">
        <v>44424</v>
      </c>
      <c r="F4504" s="38">
        <v>44424</v>
      </c>
      <c r="G4504" s="62"/>
      <c r="H4504" s="4">
        <v>3161513</v>
      </c>
      <c r="I4504" s="28" t="s">
        <v>26</v>
      </c>
      <c r="J4504" s="44" t="s">
        <v>936</v>
      </c>
      <c r="K4504" s="12" t="s">
        <v>36</v>
      </c>
      <c r="L4504" s="12" t="s">
        <v>53</v>
      </c>
      <c r="M4504" s="16">
        <f>SUM_DATA[[#This Row],[TOTAL Cost]]-SUM_DATA[[#This Row],[MATERIAL Cost]]</f>
        <v>5102.7000000000116</v>
      </c>
      <c r="N4504" s="16">
        <f>IFERROR(SUM_DATA[[#This Row],[MAT C.]], 0)</f>
        <v>214000</v>
      </c>
      <c r="O4504" s="16">
        <f>VLOOKUP(SUM_DATA[[#This Row],[Work Order]],'[2]MAT DETAIL'!$D:$L,8,FALSE)</f>
        <v>214000</v>
      </c>
      <c r="P4504" s="17">
        <v>219102.7</v>
      </c>
      <c r="Q4504" s="67" t="s">
        <v>21</v>
      </c>
      <c r="R4504" s="67"/>
      <c r="S4504" s="67"/>
    </row>
    <row r="4505" spans="4:19" ht="15">
      <c r="D4505" s="4">
        <v>620117</v>
      </c>
      <c r="E4505" s="38">
        <v>44424</v>
      </c>
      <c r="F4505" s="38">
        <v>44424</v>
      </c>
      <c r="G4505" s="62"/>
      <c r="H4505" s="4">
        <v>3161833</v>
      </c>
      <c r="I4505" s="28" t="s">
        <v>26</v>
      </c>
      <c r="J4505" s="44" t="s">
        <v>1301</v>
      </c>
      <c r="K4505" s="12" t="s">
        <v>19</v>
      </c>
      <c r="L4505" s="12" t="s">
        <v>50</v>
      </c>
      <c r="M4505" s="16">
        <f>SUM_DATA[[#This Row],[TOTAL Cost]]-SUM_DATA[[#This Row],[MATERIAL Cost]]</f>
        <v>510.27000000000044</v>
      </c>
      <c r="N4505" s="16">
        <f>IFERROR(SUM_DATA[[#This Row],[MAT C.]], 0)</f>
        <v>20560</v>
      </c>
      <c r="O4505" s="16">
        <f>VLOOKUP(SUM_DATA[[#This Row],[Work Order]],'[2]MAT DETAIL'!$D:$L,8,FALSE)</f>
        <v>20560</v>
      </c>
      <c r="P4505" s="17">
        <v>21070.27</v>
      </c>
      <c r="Q4505" s="67" t="s">
        <v>21</v>
      </c>
      <c r="R4505" s="67"/>
      <c r="S4505" s="67"/>
    </row>
    <row r="4506" spans="4:19" ht="15">
      <c r="D4506" s="4">
        <v>620104</v>
      </c>
      <c r="E4506" s="38">
        <v>44424</v>
      </c>
      <c r="F4506" s="38">
        <v>44424</v>
      </c>
      <c r="G4506" s="62"/>
      <c r="H4506" s="4">
        <v>3161834</v>
      </c>
      <c r="I4506" s="28" t="s">
        <v>26</v>
      </c>
      <c r="J4506" s="44" t="s">
        <v>1301</v>
      </c>
      <c r="K4506" s="12" t="s">
        <v>19</v>
      </c>
      <c r="L4506" s="12" t="s">
        <v>50</v>
      </c>
      <c r="M4506" s="16">
        <f>SUM_DATA[[#This Row],[TOTAL Cost]]-SUM_DATA[[#This Row],[MATERIAL Cost]]</f>
        <v>510.27000000000044</v>
      </c>
      <c r="N4506" s="16">
        <f>IFERROR(SUM_DATA[[#This Row],[MAT C.]], 0)</f>
        <v>20560</v>
      </c>
      <c r="O4506" s="16">
        <f>VLOOKUP(SUM_DATA[[#This Row],[Work Order]],'[2]MAT DETAIL'!$D:$L,8,FALSE)</f>
        <v>20560</v>
      </c>
      <c r="P4506" s="17">
        <v>21070.27</v>
      </c>
      <c r="Q4506" s="67" t="s">
        <v>21</v>
      </c>
      <c r="R4506" s="67"/>
      <c r="S4506" s="67"/>
    </row>
    <row r="4507" spans="4:19" ht="15">
      <c r="D4507" s="4">
        <v>620124</v>
      </c>
      <c r="E4507" s="38">
        <v>44424</v>
      </c>
      <c r="F4507" s="38">
        <v>44424</v>
      </c>
      <c r="G4507" s="62"/>
      <c r="H4507" s="4">
        <v>3161835</v>
      </c>
      <c r="I4507" s="28" t="s">
        <v>26</v>
      </c>
      <c r="J4507" s="44" t="s">
        <v>1301</v>
      </c>
      <c r="K4507" s="12" t="s">
        <v>19</v>
      </c>
      <c r="L4507" s="12" t="s">
        <v>50</v>
      </c>
      <c r="M4507" s="16">
        <f>SUM_DATA[[#This Row],[TOTAL Cost]]-SUM_DATA[[#This Row],[MATERIAL Cost]]</f>
        <v>510.27000000000044</v>
      </c>
      <c r="N4507" s="16">
        <f>IFERROR(SUM_DATA[[#This Row],[MAT C.]], 0)</f>
        <v>20560</v>
      </c>
      <c r="O4507" s="16">
        <f>VLOOKUP(SUM_DATA[[#This Row],[Work Order]],'[2]MAT DETAIL'!$D:$L,8,FALSE)</f>
        <v>20560</v>
      </c>
      <c r="P4507" s="17">
        <v>21070.27</v>
      </c>
      <c r="Q4507" s="67" t="s">
        <v>21</v>
      </c>
      <c r="R4507" s="67"/>
      <c r="S4507" s="67"/>
    </row>
    <row r="4508" spans="4:19" ht="15">
      <c r="D4508" s="4">
        <v>620104</v>
      </c>
      <c r="E4508" s="38">
        <v>44424</v>
      </c>
      <c r="F4508" s="38">
        <v>44424</v>
      </c>
      <c r="G4508" s="62"/>
      <c r="H4508" s="4">
        <v>3161853</v>
      </c>
      <c r="I4508" s="28" t="s">
        <v>26</v>
      </c>
      <c r="J4508" s="44" t="s">
        <v>1302</v>
      </c>
      <c r="K4508" s="12" t="s">
        <v>47</v>
      </c>
      <c r="L4508" s="12" t="s">
        <v>715</v>
      </c>
      <c r="M4508" s="16">
        <f>SUM_DATA[[#This Row],[TOTAL Cost]]-SUM_DATA[[#This Row],[MATERIAL Cost]]</f>
        <v>66000</v>
      </c>
      <c r="N4508" s="16">
        <f>IFERROR(SUM_DATA[[#This Row],[MAT C.]], 0)</f>
        <v>0</v>
      </c>
      <c r="O4508" s="16" t="e">
        <f>VLOOKUP(SUM_DATA[[#This Row],[Work Order]],'[2]MAT DETAIL'!$D:$L,8,FALSE)</f>
        <v>#N/A</v>
      </c>
      <c r="P4508" s="17">
        <v>66000</v>
      </c>
      <c r="Q4508" s="67" t="s">
        <v>21</v>
      </c>
      <c r="R4508" s="67"/>
      <c r="S4508" s="67"/>
    </row>
    <row r="4509" spans="4:19" ht="15">
      <c r="D4509" s="4">
        <v>620118</v>
      </c>
      <c r="E4509" s="38">
        <v>44424</v>
      </c>
      <c r="F4509" s="38">
        <v>44425</v>
      </c>
      <c r="G4509" s="62"/>
      <c r="H4509" s="4">
        <v>3161879</v>
      </c>
      <c r="I4509" s="28" t="s">
        <v>31</v>
      </c>
      <c r="J4509" s="80" t="s">
        <v>1303</v>
      </c>
      <c r="K4509" s="12" t="s">
        <v>33</v>
      </c>
      <c r="L4509" s="12" t="s">
        <v>112</v>
      </c>
      <c r="M4509" s="16">
        <f>SUM_DATA[[#This Row],[TOTAL Cost]]-SUM_DATA[[#This Row],[MATERIAL Cost]]</f>
        <v>4486.6899999999996</v>
      </c>
      <c r="N4509" s="16">
        <f>IFERROR(SUM_DATA[[#This Row],[MAT C.]], 0)</f>
        <v>0</v>
      </c>
      <c r="O4509" s="16" t="e">
        <f>VLOOKUP(SUM_DATA[[#This Row],[Work Order]],'[2]MAT DETAIL'!$D:$L,8,FALSE)</f>
        <v>#N/A</v>
      </c>
      <c r="P4509" s="17">
        <v>4486.6899999999996</v>
      </c>
      <c r="Q4509" s="67" t="s">
        <v>25</v>
      </c>
      <c r="R4509" s="67"/>
      <c r="S4509" s="67"/>
    </row>
    <row r="4510" spans="4:19" ht="15">
      <c r="D4510" s="4">
        <v>620124</v>
      </c>
      <c r="E4510" s="38">
        <v>44425</v>
      </c>
      <c r="F4510" s="38">
        <v>44425</v>
      </c>
      <c r="G4510" s="62"/>
      <c r="H4510" s="4">
        <v>3161981</v>
      </c>
      <c r="I4510" s="28" t="s">
        <v>31</v>
      </c>
      <c r="J4510" s="44" t="s">
        <v>1304</v>
      </c>
      <c r="K4510" s="12" t="s">
        <v>76</v>
      </c>
      <c r="L4510" s="12" t="s">
        <v>76</v>
      </c>
      <c r="M4510" s="16">
        <f>SUM_DATA[[#This Row],[TOTAL Cost]]-SUM_DATA[[#This Row],[MATERIAL Cost]]</f>
        <v>10306.52</v>
      </c>
      <c r="N4510" s="16">
        <f>IFERROR(SUM_DATA[[#This Row],[MAT C.]], 0)</f>
        <v>0</v>
      </c>
      <c r="O4510" s="16" t="e">
        <f>VLOOKUP(SUM_DATA[[#This Row],[Work Order]],'[2]MAT DETAIL'!$D:$L,8,FALSE)</f>
        <v>#N/A</v>
      </c>
      <c r="P4510" s="17">
        <v>10306.52</v>
      </c>
      <c r="Q4510" s="67" t="s">
        <v>25</v>
      </c>
      <c r="R4510" s="67"/>
      <c r="S4510" s="67"/>
    </row>
    <row r="4511" spans="4:19" ht="15">
      <c r="D4511" s="19">
        <v>620124</v>
      </c>
      <c r="E4511" s="35">
        <v>44425</v>
      </c>
      <c r="F4511" s="35"/>
      <c r="G4511" s="62"/>
      <c r="H4511" s="19">
        <v>3161981</v>
      </c>
      <c r="I4511" s="28" t="s">
        <v>31</v>
      </c>
      <c r="J4511" s="46" t="s">
        <v>1305</v>
      </c>
      <c r="K4511" s="8" t="s">
        <v>82</v>
      </c>
      <c r="L4511" s="12" t="s">
        <v>160</v>
      </c>
      <c r="M4511" s="16"/>
      <c r="N4511" s="16"/>
      <c r="O4511" s="16"/>
      <c r="P4511" s="16"/>
      <c r="Q4511" s="67" t="s">
        <v>25</v>
      </c>
      <c r="R4511" s="67"/>
      <c r="S4511" s="67"/>
    </row>
    <row r="4512" spans="4:19" ht="15">
      <c r="D4512" s="4">
        <v>620106</v>
      </c>
      <c r="E4512" s="38">
        <v>44425</v>
      </c>
      <c r="F4512" s="38">
        <v>44425</v>
      </c>
      <c r="G4512" s="62"/>
      <c r="H4512" s="4">
        <v>3162047</v>
      </c>
      <c r="I4512" s="28" t="s">
        <v>26</v>
      </c>
      <c r="J4512" s="44" t="s">
        <v>1090</v>
      </c>
      <c r="K4512" s="8" t="s">
        <v>36</v>
      </c>
      <c r="L4512" s="8" t="s">
        <v>42</v>
      </c>
      <c r="M4512" s="16">
        <f>SUM_DATA[[#This Row],[TOTAL Cost]]-SUM_DATA[[#This Row],[MATERIAL Cost]]</f>
        <v>510.2699999999968</v>
      </c>
      <c r="N4512" s="16">
        <f>IFERROR(SUM_DATA[[#This Row],[MAT C.]], 0)</f>
        <v>46100</v>
      </c>
      <c r="O4512" s="16">
        <f>VLOOKUP(SUM_DATA[[#This Row],[Work Order]],'[2]MAT DETAIL'!$D:$L,8,FALSE)</f>
        <v>46100</v>
      </c>
      <c r="P4512" s="17">
        <v>46610.27</v>
      </c>
      <c r="Q4512" s="67" t="s">
        <v>21</v>
      </c>
      <c r="R4512" s="67"/>
      <c r="S4512" s="67"/>
    </row>
    <row r="4513" spans="4:19" ht="15">
      <c r="D4513" s="4">
        <v>620111</v>
      </c>
      <c r="E4513" s="38">
        <v>44425</v>
      </c>
      <c r="F4513" s="38">
        <v>44425</v>
      </c>
      <c r="G4513" s="62"/>
      <c r="H4513" s="4">
        <v>3162048</v>
      </c>
      <c r="I4513" s="28" t="s">
        <v>26</v>
      </c>
      <c r="J4513" s="44" t="s">
        <v>1090</v>
      </c>
      <c r="K4513" s="12" t="s">
        <v>36</v>
      </c>
      <c r="L4513" s="12" t="s">
        <v>42</v>
      </c>
      <c r="M4513" s="16">
        <f>SUM_DATA[[#This Row],[TOTAL Cost]]-SUM_DATA[[#This Row],[MATERIAL Cost]]</f>
        <v>510.2699999999968</v>
      </c>
      <c r="N4513" s="16">
        <f>IFERROR(SUM_DATA[[#This Row],[MAT C.]], 0)</f>
        <v>46100</v>
      </c>
      <c r="O4513" s="16">
        <f>VLOOKUP(SUM_DATA[[#This Row],[Work Order]],'[2]MAT DETAIL'!$D:$L,8,FALSE)</f>
        <v>46100</v>
      </c>
      <c r="P4513" s="17">
        <v>46610.27</v>
      </c>
      <c r="Q4513" s="67" t="s">
        <v>21</v>
      </c>
      <c r="R4513" s="67"/>
      <c r="S4513" s="67"/>
    </row>
    <row r="4514" spans="4:19" ht="15">
      <c r="D4514" s="4">
        <v>620116</v>
      </c>
      <c r="E4514" s="38">
        <v>44425</v>
      </c>
      <c r="F4514" s="38">
        <v>44425</v>
      </c>
      <c r="G4514" s="62"/>
      <c r="H4514" s="4">
        <v>3162049</v>
      </c>
      <c r="I4514" s="28" t="s">
        <v>26</v>
      </c>
      <c r="J4514" s="44" t="s">
        <v>1090</v>
      </c>
      <c r="K4514" s="12" t="s">
        <v>36</v>
      </c>
      <c r="L4514" s="12" t="s">
        <v>42</v>
      </c>
      <c r="M4514" s="16">
        <f>SUM_DATA[[#This Row],[TOTAL Cost]]-SUM_DATA[[#This Row],[MATERIAL Cost]]</f>
        <v>510.2699999999968</v>
      </c>
      <c r="N4514" s="16">
        <f>IFERROR(SUM_DATA[[#This Row],[MAT C.]], 0)</f>
        <v>46100</v>
      </c>
      <c r="O4514" s="16">
        <f>VLOOKUP(SUM_DATA[[#This Row],[Work Order]],'[2]MAT DETAIL'!$D:$L,8,FALSE)</f>
        <v>46100</v>
      </c>
      <c r="P4514" s="17">
        <v>46610.27</v>
      </c>
      <c r="Q4514" s="67" t="s">
        <v>21</v>
      </c>
      <c r="R4514" s="67"/>
      <c r="S4514" s="67"/>
    </row>
    <row r="4515" spans="4:19" ht="15">
      <c r="D4515" s="4">
        <v>620122</v>
      </c>
      <c r="E4515" s="38">
        <v>44425</v>
      </c>
      <c r="F4515" s="38">
        <v>44425</v>
      </c>
      <c r="G4515" s="62"/>
      <c r="H4515" s="4">
        <v>3162050</v>
      </c>
      <c r="I4515" s="28" t="s">
        <v>26</v>
      </c>
      <c r="J4515" s="44" t="s">
        <v>1090</v>
      </c>
      <c r="K4515" s="12" t="s">
        <v>36</v>
      </c>
      <c r="L4515" s="8" t="s">
        <v>42</v>
      </c>
      <c r="M4515" s="16">
        <f>SUM_DATA[[#This Row],[TOTAL Cost]]-SUM_DATA[[#This Row],[MATERIAL Cost]]</f>
        <v>510.2699999999968</v>
      </c>
      <c r="N4515" s="16">
        <f>IFERROR(SUM_DATA[[#This Row],[MAT C.]], 0)</f>
        <v>46100</v>
      </c>
      <c r="O4515" s="16">
        <f>VLOOKUP(SUM_DATA[[#This Row],[Work Order]],'[2]MAT DETAIL'!$D:$L,8,FALSE)</f>
        <v>46100</v>
      </c>
      <c r="P4515" s="17">
        <v>46610.27</v>
      </c>
      <c r="Q4515" s="67" t="s">
        <v>21</v>
      </c>
      <c r="R4515" s="67"/>
      <c r="S4515" s="67"/>
    </row>
    <row r="4516" spans="4:19" ht="15">
      <c r="D4516" s="4">
        <v>620123</v>
      </c>
      <c r="E4516" s="38">
        <v>44425</v>
      </c>
      <c r="F4516" s="38">
        <v>44425</v>
      </c>
      <c r="G4516" s="62"/>
      <c r="H4516" s="4">
        <v>3162051</v>
      </c>
      <c r="I4516" s="28" t="s">
        <v>26</v>
      </c>
      <c r="J4516" s="44" t="s">
        <v>1090</v>
      </c>
      <c r="K4516" s="12" t="s">
        <v>36</v>
      </c>
      <c r="L4516" s="8" t="s">
        <v>42</v>
      </c>
      <c r="M4516" s="16">
        <f>SUM_DATA[[#This Row],[TOTAL Cost]]-SUM_DATA[[#This Row],[MATERIAL Cost]]</f>
        <v>510.2699999999968</v>
      </c>
      <c r="N4516" s="16">
        <f>IFERROR(SUM_DATA[[#This Row],[MAT C.]], 0)</f>
        <v>46100</v>
      </c>
      <c r="O4516" s="16">
        <f>VLOOKUP(SUM_DATA[[#This Row],[Work Order]],'[2]MAT DETAIL'!$D:$L,8,FALSE)</f>
        <v>46100</v>
      </c>
      <c r="P4516" s="17">
        <v>46610.27</v>
      </c>
      <c r="Q4516" s="67" t="s">
        <v>21</v>
      </c>
      <c r="R4516" s="67"/>
      <c r="S4516" s="67"/>
    </row>
    <row r="4517" spans="4:19" ht="15">
      <c r="D4517" s="4">
        <v>620104</v>
      </c>
      <c r="E4517" s="38">
        <v>44425</v>
      </c>
      <c r="F4517" s="38">
        <v>44425</v>
      </c>
      <c r="G4517" s="62"/>
      <c r="H4517" s="4">
        <v>3162136</v>
      </c>
      <c r="I4517" s="28" t="s">
        <v>26</v>
      </c>
      <c r="J4517" s="44" t="s">
        <v>1138</v>
      </c>
      <c r="K4517" s="12" t="s">
        <v>36</v>
      </c>
      <c r="L4517" s="8" t="s">
        <v>42</v>
      </c>
      <c r="M4517" s="16">
        <f>SUM_DATA[[#This Row],[TOTAL Cost]]-SUM_DATA[[#This Row],[MATERIAL Cost]]</f>
        <v>510.27000000000044</v>
      </c>
      <c r="N4517" s="16">
        <f>IFERROR(SUM_DATA[[#This Row],[MAT C.]], 0)</f>
        <v>24900</v>
      </c>
      <c r="O4517" s="16">
        <f>VLOOKUP(SUM_DATA[[#This Row],[Work Order]],'[2]MAT DETAIL'!$D:$L,8,FALSE)</f>
        <v>24900</v>
      </c>
      <c r="P4517" s="17">
        <v>25410.27</v>
      </c>
      <c r="Q4517" s="67" t="s">
        <v>21</v>
      </c>
      <c r="R4517" s="67"/>
      <c r="S4517" s="67"/>
    </row>
    <row r="4518" spans="4:19" ht="15">
      <c r="D4518" s="4">
        <v>620105</v>
      </c>
      <c r="E4518" s="38">
        <v>44425</v>
      </c>
      <c r="F4518" s="38">
        <v>44425</v>
      </c>
      <c r="G4518" s="62"/>
      <c r="H4518" s="4">
        <v>3162137</v>
      </c>
      <c r="I4518" s="28" t="s">
        <v>26</v>
      </c>
      <c r="J4518" s="44" t="s">
        <v>1138</v>
      </c>
      <c r="K4518" s="12" t="s">
        <v>36</v>
      </c>
      <c r="L4518" s="8" t="s">
        <v>42</v>
      </c>
      <c r="M4518" s="16">
        <f>SUM_DATA[[#This Row],[TOTAL Cost]]-SUM_DATA[[#This Row],[MATERIAL Cost]]</f>
        <v>510.27000000000044</v>
      </c>
      <c r="N4518" s="16">
        <f>IFERROR(SUM_DATA[[#This Row],[MAT C.]], 0)</f>
        <v>24900</v>
      </c>
      <c r="O4518" s="16">
        <f>VLOOKUP(SUM_DATA[[#This Row],[Work Order]],'[2]MAT DETAIL'!$D:$L,8,FALSE)</f>
        <v>24900</v>
      </c>
      <c r="P4518" s="17">
        <v>25410.27</v>
      </c>
      <c r="Q4518" s="67" t="s">
        <v>21</v>
      </c>
      <c r="R4518" s="67"/>
      <c r="S4518" s="67"/>
    </row>
    <row r="4519" spans="4:19" ht="15">
      <c r="D4519" s="4">
        <v>620106</v>
      </c>
      <c r="E4519" s="38">
        <v>44425</v>
      </c>
      <c r="F4519" s="38">
        <v>44425</v>
      </c>
      <c r="G4519" s="62"/>
      <c r="H4519" s="4">
        <v>3162138</v>
      </c>
      <c r="I4519" s="28" t="s">
        <v>26</v>
      </c>
      <c r="J4519" s="44" t="s">
        <v>1138</v>
      </c>
      <c r="K4519" s="12" t="s">
        <v>36</v>
      </c>
      <c r="L4519" s="8" t="s">
        <v>42</v>
      </c>
      <c r="M4519" s="16">
        <f>SUM_DATA[[#This Row],[TOTAL Cost]]-SUM_DATA[[#This Row],[MATERIAL Cost]]</f>
        <v>510.27000000000044</v>
      </c>
      <c r="N4519" s="16">
        <f>IFERROR(SUM_DATA[[#This Row],[MAT C.]], 0)</f>
        <v>24900</v>
      </c>
      <c r="O4519" s="16">
        <f>VLOOKUP(SUM_DATA[[#This Row],[Work Order]],'[2]MAT DETAIL'!$D:$L,8,FALSE)</f>
        <v>24900</v>
      </c>
      <c r="P4519" s="17">
        <v>25410.27</v>
      </c>
      <c r="Q4519" s="67" t="s">
        <v>21</v>
      </c>
      <c r="R4519" s="67"/>
      <c r="S4519" s="67"/>
    </row>
    <row r="4520" spans="4:19" ht="15">
      <c r="D4520" s="4">
        <v>620107</v>
      </c>
      <c r="E4520" s="38">
        <v>44425</v>
      </c>
      <c r="F4520" s="38">
        <v>44425</v>
      </c>
      <c r="G4520" s="62"/>
      <c r="H4520" s="4">
        <v>3162139</v>
      </c>
      <c r="I4520" s="28" t="s">
        <v>26</v>
      </c>
      <c r="J4520" s="44" t="s">
        <v>1138</v>
      </c>
      <c r="K4520" s="8" t="s">
        <v>36</v>
      </c>
      <c r="L4520" s="8" t="s">
        <v>42</v>
      </c>
      <c r="M4520" s="16">
        <f>SUM_DATA[[#This Row],[TOTAL Cost]]-SUM_DATA[[#This Row],[MATERIAL Cost]]</f>
        <v>510.27000000000044</v>
      </c>
      <c r="N4520" s="16">
        <f>IFERROR(SUM_DATA[[#This Row],[MAT C.]], 0)</f>
        <v>24900</v>
      </c>
      <c r="O4520" s="16">
        <f>VLOOKUP(SUM_DATA[[#This Row],[Work Order]],'[2]MAT DETAIL'!$D:$L,8,FALSE)</f>
        <v>24900</v>
      </c>
      <c r="P4520" s="17">
        <v>25410.27</v>
      </c>
      <c r="Q4520" s="67" t="s">
        <v>21</v>
      </c>
      <c r="R4520" s="67"/>
      <c r="S4520" s="67"/>
    </row>
    <row r="4521" spans="4:19" ht="15">
      <c r="D4521" s="4">
        <v>620109</v>
      </c>
      <c r="E4521" s="38">
        <v>44425</v>
      </c>
      <c r="F4521" s="38">
        <v>44425</v>
      </c>
      <c r="G4521" s="62"/>
      <c r="H4521" s="4">
        <v>3162140</v>
      </c>
      <c r="I4521" s="28" t="s">
        <v>26</v>
      </c>
      <c r="J4521" s="44" t="s">
        <v>1138</v>
      </c>
      <c r="K4521" s="8" t="s">
        <v>36</v>
      </c>
      <c r="L4521" s="8" t="s">
        <v>42</v>
      </c>
      <c r="M4521" s="16">
        <f>SUM_DATA[[#This Row],[TOTAL Cost]]-SUM_DATA[[#This Row],[MATERIAL Cost]]</f>
        <v>510.27000000000044</v>
      </c>
      <c r="N4521" s="16">
        <f>IFERROR(SUM_DATA[[#This Row],[MAT C.]], 0)</f>
        <v>24900</v>
      </c>
      <c r="O4521" s="16">
        <f>VLOOKUP(SUM_DATA[[#This Row],[Work Order]],'[2]MAT DETAIL'!$D:$L,8,FALSE)</f>
        <v>24900</v>
      </c>
      <c r="P4521" s="17">
        <v>25410.27</v>
      </c>
      <c r="Q4521" s="67" t="s">
        <v>21</v>
      </c>
      <c r="R4521" s="67"/>
      <c r="S4521" s="67"/>
    </row>
    <row r="4522" spans="4:19" ht="15">
      <c r="D4522" s="4">
        <v>620111</v>
      </c>
      <c r="E4522" s="38">
        <v>44425</v>
      </c>
      <c r="F4522" s="38">
        <v>44425</v>
      </c>
      <c r="G4522" s="62"/>
      <c r="H4522" s="4">
        <v>3162142</v>
      </c>
      <c r="I4522" s="28" t="s">
        <v>26</v>
      </c>
      <c r="J4522" s="44" t="s">
        <v>1138</v>
      </c>
      <c r="K4522" s="8" t="s">
        <v>36</v>
      </c>
      <c r="L4522" s="8" t="s">
        <v>42</v>
      </c>
      <c r="M4522" s="16">
        <f>SUM_DATA[[#This Row],[TOTAL Cost]]-SUM_DATA[[#This Row],[MATERIAL Cost]]</f>
        <v>510.27000000000044</v>
      </c>
      <c r="N4522" s="16">
        <f>IFERROR(SUM_DATA[[#This Row],[MAT C.]], 0)</f>
        <v>24900</v>
      </c>
      <c r="O4522" s="16">
        <f>VLOOKUP(SUM_DATA[[#This Row],[Work Order]],'[2]MAT DETAIL'!$D:$L,8,FALSE)</f>
        <v>24900</v>
      </c>
      <c r="P4522" s="17">
        <v>25410.27</v>
      </c>
      <c r="Q4522" s="67" t="s">
        <v>21</v>
      </c>
      <c r="R4522" s="67"/>
      <c r="S4522" s="67"/>
    </row>
    <row r="4523" spans="4:19" ht="15">
      <c r="D4523" s="4">
        <v>620112</v>
      </c>
      <c r="E4523" s="38">
        <v>44425</v>
      </c>
      <c r="F4523" s="38">
        <v>44425</v>
      </c>
      <c r="G4523" s="62"/>
      <c r="H4523" s="4">
        <v>3162143</v>
      </c>
      <c r="I4523" s="28" t="s">
        <v>26</v>
      </c>
      <c r="J4523" s="44" t="s">
        <v>1138</v>
      </c>
      <c r="K4523" s="8" t="s">
        <v>36</v>
      </c>
      <c r="L4523" s="8" t="s">
        <v>42</v>
      </c>
      <c r="M4523" s="16">
        <f>SUM_DATA[[#This Row],[TOTAL Cost]]-SUM_DATA[[#This Row],[MATERIAL Cost]]</f>
        <v>510.27000000000044</v>
      </c>
      <c r="N4523" s="16">
        <f>IFERROR(SUM_DATA[[#This Row],[MAT C.]], 0)</f>
        <v>24900</v>
      </c>
      <c r="O4523" s="16">
        <f>VLOOKUP(SUM_DATA[[#This Row],[Work Order]],'[2]MAT DETAIL'!$D:$L,8,FALSE)</f>
        <v>24900</v>
      </c>
      <c r="P4523" s="17">
        <v>25410.27</v>
      </c>
      <c r="Q4523" s="67" t="s">
        <v>21</v>
      </c>
      <c r="R4523" s="67"/>
      <c r="S4523" s="67"/>
    </row>
    <row r="4524" spans="4:19" ht="15">
      <c r="D4524" s="4">
        <v>620113</v>
      </c>
      <c r="E4524" s="38">
        <v>44425</v>
      </c>
      <c r="F4524" s="38">
        <v>44425</v>
      </c>
      <c r="G4524" s="62"/>
      <c r="H4524" s="4">
        <v>3162144</v>
      </c>
      <c r="I4524" s="28" t="s">
        <v>26</v>
      </c>
      <c r="J4524" s="44" t="s">
        <v>1138</v>
      </c>
      <c r="K4524" s="8" t="s">
        <v>36</v>
      </c>
      <c r="L4524" s="8" t="s">
        <v>42</v>
      </c>
      <c r="M4524" s="16">
        <f>SUM_DATA[[#This Row],[TOTAL Cost]]-SUM_DATA[[#This Row],[MATERIAL Cost]]</f>
        <v>510.27000000000044</v>
      </c>
      <c r="N4524" s="16">
        <f>IFERROR(SUM_DATA[[#This Row],[MAT C.]], 0)</f>
        <v>24900</v>
      </c>
      <c r="O4524" s="16">
        <f>VLOOKUP(SUM_DATA[[#This Row],[Work Order]],'[2]MAT DETAIL'!$D:$L,8,FALSE)</f>
        <v>24900</v>
      </c>
      <c r="P4524" s="17">
        <v>25410.27</v>
      </c>
      <c r="Q4524" s="67" t="s">
        <v>21</v>
      </c>
      <c r="R4524" s="67"/>
      <c r="S4524" s="67"/>
    </row>
    <row r="4525" spans="4:19" ht="15">
      <c r="D4525" s="4">
        <v>620114</v>
      </c>
      <c r="E4525" s="38">
        <v>44425</v>
      </c>
      <c r="F4525" s="38">
        <v>44425</v>
      </c>
      <c r="G4525" s="62"/>
      <c r="H4525" s="4">
        <v>3162145</v>
      </c>
      <c r="I4525" s="28" t="s">
        <v>26</v>
      </c>
      <c r="J4525" s="44" t="s">
        <v>1138</v>
      </c>
      <c r="K4525" s="8" t="s">
        <v>36</v>
      </c>
      <c r="L4525" s="8" t="s">
        <v>42</v>
      </c>
      <c r="M4525" s="16">
        <f>SUM_DATA[[#This Row],[TOTAL Cost]]-SUM_DATA[[#This Row],[MATERIAL Cost]]</f>
        <v>510.27000000000044</v>
      </c>
      <c r="N4525" s="16">
        <f>IFERROR(SUM_DATA[[#This Row],[MAT C.]], 0)</f>
        <v>24900</v>
      </c>
      <c r="O4525" s="16">
        <f>VLOOKUP(SUM_DATA[[#This Row],[Work Order]],'[2]MAT DETAIL'!$D:$L,8,FALSE)</f>
        <v>24900</v>
      </c>
      <c r="P4525" s="17">
        <v>25410.27</v>
      </c>
      <c r="Q4525" s="67" t="s">
        <v>21</v>
      </c>
      <c r="R4525" s="67"/>
      <c r="S4525" s="67"/>
    </row>
    <row r="4526" spans="4:19" ht="15">
      <c r="D4526" s="4">
        <v>620116</v>
      </c>
      <c r="E4526" s="38">
        <v>44425</v>
      </c>
      <c r="F4526" s="38">
        <v>44425</v>
      </c>
      <c r="G4526" s="62"/>
      <c r="H4526" s="4">
        <v>3162146</v>
      </c>
      <c r="I4526" s="28" t="s">
        <v>26</v>
      </c>
      <c r="J4526" s="44" t="s">
        <v>1138</v>
      </c>
      <c r="K4526" s="8" t="s">
        <v>36</v>
      </c>
      <c r="L4526" s="8" t="s">
        <v>42</v>
      </c>
      <c r="M4526" s="16">
        <f>SUM_DATA[[#This Row],[TOTAL Cost]]-SUM_DATA[[#This Row],[MATERIAL Cost]]</f>
        <v>510.27000000000044</v>
      </c>
      <c r="N4526" s="16">
        <f>IFERROR(SUM_DATA[[#This Row],[MAT C.]], 0)</f>
        <v>24900</v>
      </c>
      <c r="O4526" s="16">
        <f>VLOOKUP(SUM_DATA[[#This Row],[Work Order]],'[2]MAT DETAIL'!$D:$L,8,FALSE)</f>
        <v>24900</v>
      </c>
      <c r="P4526" s="17">
        <v>25410.27</v>
      </c>
      <c r="Q4526" s="67" t="s">
        <v>21</v>
      </c>
      <c r="R4526" s="67"/>
      <c r="S4526" s="67"/>
    </row>
    <row r="4527" spans="4:19" ht="15">
      <c r="D4527" s="4">
        <v>620117</v>
      </c>
      <c r="E4527" s="38">
        <v>44425</v>
      </c>
      <c r="F4527" s="38">
        <v>44425</v>
      </c>
      <c r="G4527" s="62"/>
      <c r="H4527" s="4">
        <v>3162147</v>
      </c>
      <c r="I4527" s="28" t="s">
        <v>26</v>
      </c>
      <c r="J4527" s="44" t="s">
        <v>1138</v>
      </c>
      <c r="K4527" s="8" t="s">
        <v>36</v>
      </c>
      <c r="L4527" s="8" t="s">
        <v>42</v>
      </c>
      <c r="M4527" s="16">
        <f>SUM_DATA[[#This Row],[TOTAL Cost]]-SUM_DATA[[#This Row],[MATERIAL Cost]]</f>
        <v>510.27000000000044</v>
      </c>
      <c r="N4527" s="16">
        <f>IFERROR(SUM_DATA[[#This Row],[MAT C.]], 0)</f>
        <v>24900</v>
      </c>
      <c r="O4527" s="16">
        <f>VLOOKUP(SUM_DATA[[#This Row],[Work Order]],'[2]MAT DETAIL'!$D:$L,8,FALSE)</f>
        <v>24900</v>
      </c>
      <c r="P4527" s="17">
        <v>25410.27</v>
      </c>
      <c r="Q4527" s="67" t="s">
        <v>21</v>
      </c>
      <c r="R4527" s="67"/>
      <c r="S4527" s="67"/>
    </row>
    <row r="4528" spans="4:19" ht="15">
      <c r="D4528" s="4">
        <v>620118</v>
      </c>
      <c r="E4528" s="38">
        <v>44425</v>
      </c>
      <c r="F4528" s="38">
        <v>44425</v>
      </c>
      <c r="G4528" s="62"/>
      <c r="H4528" s="4">
        <v>3162148</v>
      </c>
      <c r="I4528" s="28" t="s">
        <v>26</v>
      </c>
      <c r="J4528" s="44" t="s">
        <v>1138</v>
      </c>
      <c r="K4528" s="8" t="s">
        <v>36</v>
      </c>
      <c r="L4528" s="12" t="s">
        <v>42</v>
      </c>
      <c r="M4528" s="16">
        <f>SUM_DATA[[#This Row],[TOTAL Cost]]-SUM_DATA[[#This Row],[MATERIAL Cost]]</f>
        <v>510.27000000000044</v>
      </c>
      <c r="N4528" s="16">
        <f>IFERROR(SUM_DATA[[#This Row],[MAT C.]], 0)</f>
        <v>24900</v>
      </c>
      <c r="O4528" s="16">
        <f>VLOOKUP(SUM_DATA[[#This Row],[Work Order]],'[2]MAT DETAIL'!$D:$L,8,FALSE)</f>
        <v>24900</v>
      </c>
      <c r="P4528" s="17">
        <v>25410.27</v>
      </c>
      <c r="Q4528" s="67" t="s">
        <v>21</v>
      </c>
      <c r="R4528" s="67"/>
      <c r="S4528" s="67"/>
    </row>
    <row r="4529" spans="4:19" ht="15">
      <c r="D4529" s="4">
        <v>620119</v>
      </c>
      <c r="E4529" s="38">
        <v>44425</v>
      </c>
      <c r="F4529" s="38">
        <v>44425</v>
      </c>
      <c r="G4529" s="62"/>
      <c r="H4529" s="4">
        <v>3162149</v>
      </c>
      <c r="I4529" s="28" t="s">
        <v>26</v>
      </c>
      <c r="J4529" s="44" t="s">
        <v>1138</v>
      </c>
      <c r="K4529" s="8" t="s">
        <v>36</v>
      </c>
      <c r="L4529" s="12" t="s">
        <v>42</v>
      </c>
      <c r="M4529" s="16">
        <f>SUM_DATA[[#This Row],[TOTAL Cost]]-SUM_DATA[[#This Row],[MATERIAL Cost]]</f>
        <v>510.27000000000044</v>
      </c>
      <c r="N4529" s="16">
        <f>IFERROR(SUM_DATA[[#This Row],[MAT C.]], 0)</f>
        <v>24900</v>
      </c>
      <c r="O4529" s="16">
        <f>VLOOKUP(SUM_DATA[[#This Row],[Work Order]],'[2]MAT DETAIL'!$D:$L,8,FALSE)</f>
        <v>24900</v>
      </c>
      <c r="P4529" s="17">
        <v>25410.27</v>
      </c>
      <c r="Q4529" s="67" t="s">
        <v>21</v>
      </c>
      <c r="R4529" s="67"/>
      <c r="S4529" s="67"/>
    </row>
    <row r="4530" spans="4:19" ht="15">
      <c r="D4530" s="4">
        <v>620120</v>
      </c>
      <c r="E4530" s="38">
        <v>44425</v>
      </c>
      <c r="F4530" s="38">
        <v>44425</v>
      </c>
      <c r="G4530" s="62"/>
      <c r="H4530" s="4">
        <v>3162150</v>
      </c>
      <c r="I4530" s="28" t="s">
        <v>26</v>
      </c>
      <c r="J4530" s="44" t="s">
        <v>1138</v>
      </c>
      <c r="K4530" s="8" t="s">
        <v>36</v>
      </c>
      <c r="L4530" s="12" t="s">
        <v>42</v>
      </c>
      <c r="M4530" s="16">
        <f>SUM_DATA[[#This Row],[TOTAL Cost]]-SUM_DATA[[#This Row],[MATERIAL Cost]]</f>
        <v>510.27000000000044</v>
      </c>
      <c r="N4530" s="16">
        <f>IFERROR(SUM_DATA[[#This Row],[MAT C.]], 0)</f>
        <v>24900</v>
      </c>
      <c r="O4530" s="16">
        <f>VLOOKUP(SUM_DATA[[#This Row],[Work Order]],'[2]MAT DETAIL'!$D:$L,8,FALSE)</f>
        <v>24900</v>
      </c>
      <c r="P4530" s="17">
        <v>25410.27</v>
      </c>
      <c r="Q4530" s="67" t="s">
        <v>21</v>
      </c>
      <c r="R4530" s="67"/>
      <c r="S4530" s="67"/>
    </row>
    <row r="4531" spans="4:19" ht="15">
      <c r="D4531" s="4">
        <v>620122</v>
      </c>
      <c r="E4531" s="38">
        <v>44425</v>
      </c>
      <c r="F4531" s="38">
        <v>44425</v>
      </c>
      <c r="G4531" s="62"/>
      <c r="H4531" s="4">
        <v>3162151</v>
      </c>
      <c r="I4531" s="28" t="s">
        <v>26</v>
      </c>
      <c r="J4531" s="44" t="s">
        <v>1138</v>
      </c>
      <c r="K4531" s="8" t="s">
        <v>36</v>
      </c>
      <c r="L4531" s="8" t="s">
        <v>42</v>
      </c>
      <c r="M4531" s="16">
        <f>SUM_DATA[[#This Row],[TOTAL Cost]]-SUM_DATA[[#This Row],[MATERIAL Cost]]</f>
        <v>510.27000000000044</v>
      </c>
      <c r="N4531" s="16">
        <f>IFERROR(SUM_DATA[[#This Row],[MAT C.]], 0)</f>
        <v>24900</v>
      </c>
      <c r="O4531" s="16">
        <f>VLOOKUP(SUM_DATA[[#This Row],[Work Order]],'[2]MAT DETAIL'!$D:$L,8,FALSE)</f>
        <v>24900</v>
      </c>
      <c r="P4531" s="17">
        <v>25410.27</v>
      </c>
      <c r="Q4531" s="67" t="s">
        <v>21</v>
      </c>
      <c r="R4531" s="67"/>
      <c r="S4531" s="67"/>
    </row>
    <row r="4532" spans="4:19" ht="15">
      <c r="D4532" s="4">
        <v>620123</v>
      </c>
      <c r="E4532" s="38">
        <v>44425</v>
      </c>
      <c r="F4532" s="38">
        <v>44425</v>
      </c>
      <c r="G4532" s="62"/>
      <c r="H4532" s="4">
        <v>3162152</v>
      </c>
      <c r="I4532" s="28" t="s">
        <v>26</v>
      </c>
      <c r="J4532" s="44" t="s">
        <v>1138</v>
      </c>
      <c r="K4532" s="8" t="s">
        <v>36</v>
      </c>
      <c r="L4532" s="8" t="s">
        <v>42</v>
      </c>
      <c r="M4532" s="16">
        <f>SUM_DATA[[#This Row],[TOTAL Cost]]-SUM_DATA[[#This Row],[MATERIAL Cost]]</f>
        <v>510.27000000000044</v>
      </c>
      <c r="N4532" s="16">
        <f>IFERROR(SUM_DATA[[#This Row],[MAT C.]], 0)</f>
        <v>24900</v>
      </c>
      <c r="O4532" s="16">
        <f>VLOOKUP(SUM_DATA[[#This Row],[Work Order]],'[2]MAT DETAIL'!$D:$L,8,FALSE)</f>
        <v>24900</v>
      </c>
      <c r="P4532" s="17">
        <v>25410.27</v>
      </c>
      <c r="Q4532" s="67" t="s">
        <v>21</v>
      </c>
      <c r="R4532" s="67"/>
      <c r="S4532" s="67"/>
    </row>
    <row r="4533" spans="4:19" ht="15">
      <c r="D4533" s="4">
        <v>620124</v>
      </c>
      <c r="E4533" s="38">
        <v>44425</v>
      </c>
      <c r="F4533" s="38">
        <v>44425</v>
      </c>
      <c r="G4533" s="62"/>
      <c r="H4533" s="4">
        <v>3162153</v>
      </c>
      <c r="I4533" s="28" t="s">
        <v>26</v>
      </c>
      <c r="J4533" s="44" t="s">
        <v>1138</v>
      </c>
      <c r="K4533" s="8" t="s">
        <v>36</v>
      </c>
      <c r="L4533" s="8" t="s">
        <v>42</v>
      </c>
      <c r="M4533" s="16">
        <f>SUM_DATA[[#This Row],[TOTAL Cost]]-SUM_DATA[[#This Row],[MATERIAL Cost]]</f>
        <v>510.27000000000044</v>
      </c>
      <c r="N4533" s="16">
        <f>IFERROR(SUM_DATA[[#This Row],[MAT C.]], 0)</f>
        <v>24900</v>
      </c>
      <c r="O4533" s="16">
        <f>VLOOKUP(SUM_DATA[[#This Row],[Work Order]],'[2]MAT DETAIL'!$D:$L,8,FALSE)</f>
        <v>24900</v>
      </c>
      <c r="P4533" s="17">
        <v>25410.27</v>
      </c>
      <c r="Q4533" s="67" t="s">
        <v>21</v>
      </c>
      <c r="R4533" s="67"/>
      <c r="S4533" s="67"/>
    </row>
    <row r="4534" spans="4:19" ht="15">
      <c r="D4534" s="4">
        <v>620104</v>
      </c>
      <c r="E4534" s="38">
        <v>44426</v>
      </c>
      <c r="F4534" s="38">
        <v>44426</v>
      </c>
      <c r="G4534" s="62"/>
      <c r="H4534" s="4">
        <v>3162293</v>
      </c>
      <c r="I4534" s="28" t="s">
        <v>26</v>
      </c>
      <c r="J4534" s="45" t="s">
        <v>1306</v>
      </c>
      <c r="K4534" s="8" t="s">
        <v>70</v>
      </c>
      <c r="L4534" s="8" t="s">
        <v>376</v>
      </c>
      <c r="M4534" s="16">
        <f>SUM_DATA[[#This Row],[TOTAL Cost]]-SUM_DATA[[#This Row],[MATERIAL Cost]]</f>
        <v>510.27000000000407</v>
      </c>
      <c r="N4534" s="16">
        <f>IFERROR(SUM_DATA[[#This Row],[MAT C.]], 0)</f>
        <v>77000</v>
      </c>
      <c r="O4534" s="16">
        <f>VLOOKUP(SUM_DATA[[#This Row],[Work Order]],'[2]MAT DETAIL'!$D:$L,8,FALSE)</f>
        <v>77000</v>
      </c>
      <c r="P4534" s="17">
        <v>77510.27</v>
      </c>
      <c r="Q4534" s="67" t="s">
        <v>21</v>
      </c>
      <c r="R4534" s="67"/>
      <c r="S4534" s="67"/>
    </row>
    <row r="4535" spans="4:19" ht="15">
      <c r="D4535" s="4">
        <v>620105</v>
      </c>
      <c r="E4535" s="38">
        <v>44426</v>
      </c>
      <c r="F4535" s="38">
        <v>44426</v>
      </c>
      <c r="G4535" s="62"/>
      <c r="H4535" s="4">
        <v>3162295</v>
      </c>
      <c r="I4535" s="28" t="s">
        <v>26</v>
      </c>
      <c r="J4535" s="44" t="s">
        <v>1306</v>
      </c>
      <c r="K4535" s="8" t="s">
        <v>70</v>
      </c>
      <c r="L4535" s="12" t="s">
        <v>376</v>
      </c>
      <c r="M4535" s="16">
        <f>SUM_DATA[[#This Row],[TOTAL Cost]]-SUM_DATA[[#This Row],[MATERIAL Cost]]</f>
        <v>510.27000000000407</v>
      </c>
      <c r="N4535" s="16">
        <f>IFERROR(SUM_DATA[[#This Row],[MAT C.]], 0)</f>
        <v>77000</v>
      </c>
      <c r="O4535" s="16">
        <f>VLOOKUP(SUM_DATA[[#This Row],[Work Order]],'[2]MAT DETAIL'!$D:$L,8,FALSE)</f>
        <v>77000</v>
      </c>
      <c r="P4535" s="17">
        <v>77510.27</v>
      </c>
      <c r="Q4535" s="67" t="s">
        <v>21</v>
      </c>
      <c r="R4535" s="67"/>
      <c r="S4535" s="67"/>
    </row>
    <row r="4536" spans="4:19" ht="15">
      <c r="D4536" s="4">
        <v>620106</v>
      </c>
      <c r="E4536" s="38">
        <v>44426</v>
      </c>
      <c r="F4536" s="38">
        <v>44426</v>
      </c>
      <c r="G4536" s="62"/>
      <c r="H4536" s="4">
        <v>3162297</v>
      </c>
      <c r="I4536" s="28" t="s">
        <v>26</v>
      </c>
      <c r="J4536" s="44" t="s">
        <v>1306</v>
      </c>
      <c r="K4536" s="8" t="s">
        <v>70</v>
      </c>
      <c r="L4536" s="8" t="s">
        <v>376</v>
      </c>
      <c r="M4536" s="16">
        <f>SUM_DATA[[#This Row],[TOTAL Cost]]-SUM_DATA[[#This Row],[MATERIAL Cost]]</f>
        <v>510.27000000000407</v>
      </c>
      <c r="N4536" s="16">
        <f>IFERROR(SUM_DATA[[#This Row],[MAT C.]], 0)</f>
        <v>77000</v>
      </c>
      <c r="O4536" s="16">
        <f>VLOOKUP(SUM_DATA[[#This Row],[Work Order]],'[2]MAT DETAIL'!$D:$L,8,FALSE)</f>
        <v>77000</v>
      </c>
      <c r="P4536" s="17">
        <v>77510.27</v>
      </c>
      <c r="Q4536" s="67" t="s">
        <v>21</v>
      </c>
      <c r="R4536" s="67"/>
      <c r="S4536" s="67"/>
    </row>
    <row r="4537" spans="4:19" ht="15">
      <c r="D4537" s="4">
        <v>620119</v>
      </c>
      <c r="E4537" s="38">
        <v>44426</v>
      </c>
      <c r="F4537" s="38">
        <v>44426</v>
      </c>
      <c r="G4537" s="62"/>
      <c r="H4537" s="4">
        <v>3162298</v>
      </c>
      <c r="I4537" s="28" t="s">
        <v>26</v>
      </c>
      <c r="J4537" s="44" t="s">
        <v>1306</v>
      </c>
      <c r="K4537" s="8" t="s">
        <v>70</v>
      </c>
      <c r="L4537" s="8" t="s">
        <v>376</v>
      </c>
      <c r="M4537" s="16">
        <f>SUM_DATA[[#This Row],[TOTAL Cost]]-SUM_DATA[[#This Row],[MATERIAL Cost]]</f>
        <v>510.27000000000407</v>
      </c>
      <c r="N4537" s="16">
        <f>IFERROR(SUM_DATA[[#This Row],[MAT C.]], 0)</f>
        <v>77000</v>
      </c>
      <c r="O4537" s="16">
        <f>VLOOKUP(SUM_DATA[[#This Row],[Work Order]],'[2]MAT DETAIL'!$D:$L,8,FALSE)</f>
        <v>77000</v>
      </c>
      <c r="P4537" s="17">
        <v>77510.27</v>
      </c>
      <c r="Q4537" s="67" t="s">
        <v>21</v>
      </c>
      <c r="R4537" s="67"/>
      <c r="S4537" s="67"/>
    </row>
    <row r="4538" spans="4:19" ht="15">
      <c r="D4538" s="4">
        <v>620124</v>
      </c>
      <c r="E4538" s="38">
        <v>44426</v>
      </c>
      <c r="F4538" s="38">
        <v>44426</v>
      </c>
      <c r="G4538" s="62"/>
      <c r="H4538" s="4">
        <v>3162299</v>
      </c>
      <c r="I4538" s="28" t="s">
        <v>26</v>
      </c>
      <c r="J4538" s="44" t="s">
        <v>1306</v>
      </c>
      <c r="K4538" s="8" t="s">
        <v>70</v>
      </c>
      <c r="L4538" s="8" t="s">
        <v>376</v>
      </c>
      <c r="M4538" s="16">
        <f>SUM_DATA[[#This Row],[TOTAL Cost]]-SUM_DATA[[#This Row],[MATERIAL Cost]]</f>
        <v>510.27000000000407</v>
      </c>
      <c r="N4538" s="16">
        <f>IFERROR(SUM_DATA[[#This Row],[MAT C.]], 0)</f>
        <v>77000</v>
      </c>
      <c r="O4538" s="16">
        <f>VLOOKUP(SUM_DATA[[#This Row],[Work Order]],'[2]MAT DETAIL'!$D:$L,8,FALSE)</f>
        <v>77000</v>
      </c>
      <c r="P4538" s="17">
        <v>77510.27</v>
      </c>
      <c r="Q4538" s="67" t="s">
        <v>21</v>
      </c>
      <c r="R4538" s="67"/>
      <c r="S4538" s="67"/>
    </row>
    <row r="4539" spans="4:19" ht="15">
      <c r="D4539" s="4">
        <v>620104</v>
      </c>
      <c r="E4539" s="38">
        <v>44427</v>
      </c>
      <c r="F4539" s="38">
        <v>44427</v>
      </c>
      <c r="G4539" s="62"/>
      <c r="H4539" s="4">
        <v>3162757</v>
      </c>
      <c r="I4539" s="28" t="s">
        <v>26</v>
      </c>
      <c r="J4539" s="44" t="s">
        <v>747</v>
      </c>
      <c r="K4539" s="8" t="s">
        <v>24</v>
      </c>
      <c r="L4539" s="8" t="s">
        <v>24</v>
      </c>
      <c r="M4539" s="16">
        <f>SUM_DATA[[#This Row],[TOTAL Cost]]-SUM_DATA[[#This Row],[MATERIAL Cost]]</f>
        <v>510.27000000000407</v>
      </c>
      <c r="N4539" s="16">
        <f>IFERROR(SUM_DATA[[#This Row],[MAT C.]], 0)</f>
        <v>126900</v>
      </c>
      <c r="O4539" s="16">
        <f>VLOOKUP(SUM_DATA[[#This Row],[Work Order]],'[2]MAT DETAIL'!$D:$L,8,FALSE)</f>
        <v>126900</v>
      </c>
      <c r="P4539" s="17">
        <v>127410.27</v>
      </c>
      <c r="Q4539" s="67" t="s">
        <v>21</v>
      </c>
      <c r="R4539" s="67"/>
      <c r="S4539" s="67"/>
    </row>
    <row r="4540" spans="4:19" ht="15">
      <c r="D4540" s="4">
        <v>620122</v>
      </c>
      <c r="E4540" s="38">
        <v>44427</v>
      </c>
      <c r="F4540" s="38">
        <v>44427</v>
      </c>
      <c r="G4540" s="62"/>
      <c r="H4540" s="4">
        <v>3162759</v>
      </c>
      <c r="I4540" s="28" t="s">
        <v>26</v>
      </c>
      <c r="J4540" s="44" t="s">
        <v>747</v>
      </c>
      <c r="K4540" s="8" t="s">
        <v>24</v>
      </c>
      <c r="L4540" s="12" t="s">
        <v>24</v>
      </c>
      <c r="M4540" s="16">
        <f>SUM_DATA[[#This Row],[TOTAL Cost]]-SUM_DATA[[#This Row],[MATERIAL Cost]]</f>
        <v>510.27000000000407</v>
      </c>
      <c r="N4540" s="16">
        <f>IFERROR(SUM_DATA[[#This Row],[MAT C.]], 0)</f>
        <v>126900</v>
      </c>
      <c r="O4540" s="16">
        <f>VLOOKUP(SUM_DATA[[#This Row],[Work Order]],'[2]MAT DETAIL'!$D:$L,8,FALSE)</f>
        <v>126900</v>
      </c>
      <c r="P4540" s="17">
        <v>127410.27</v>
      </c>
      <c r="Q4540" s="67" t="s">
        <v>21</v>
      </c>
      <c r="R4540" s="67"/>
      <c r="S4540" s="67"/>
    </row>
    <row r="4541" spans="4:19" ht="15">
      <c r="D4541" s="4">
        <v>620120</v>
      </c>
      <c r="E4541" s="38">
        <v>44427</v>
      </c>
      <c r="F4541" s="38">
        <v>44427</v>
      </c>
      <c r="G4541" s="62"/>
      <c r="H4541" s="4">
        <v>3162793</v>
      </c>
      <c r="I4541" s="28" t="s">
        <v>26</v>
      </c>
      <c r="J4541" s="44" t="s">
        <v>45</v>
      </c>
      <c r="K4541" s="12" t="s">
        <v>39</v>
      </c>
      <c r="L4541" s="12" t="s">
        <v>40</v>
      </c>
      <c r="M4541" s="16">
        <f>SUM_DATA[[#This Row],[TOTAL Cost]]-SUM_DATA[[#This Row],[MATERIAL Cost]]</f>
        <v>8780</v>
      </c>
      <c r="N4541" s="16">
        <f>IFERROR(SUM_DATA[[#This Row],[MAT C.]], 0)</f>
        <v>0</v>
      </c>
      <c r="O4541" s="16" t="e">
        <f>VLOOKUP(SUM_DATA[[#This Row],[Work Order]],'[2]MAT DETAIL'!$D:$L,8,FALSE)</f>
        <v>#N/A</v>
      </c>
      <c r="P4541" s="17">
        <v>8780</v>
      </c>
      <c r="Q4541" s="67" t="s">
        <v>21</v>
      </c>
      <c r="R4541" s="67"/>
      <c r="S4541" s="67"/>
    </row>
    <row r="4542" spans="4:19" ht="15">
      <c r="D4542" s="4">
        <v>620111</v>
      </c>
      <c r="E4542" s="38">
        <v>44428</v>
      </c>
      <c r="F4542" s="38">
        <v>44428</v>
      </c>
      <c r="G4542" s="62">
        <v>9</v>
      </c>
      <c r="H4542" s="4">
        <v>3164711</v>
      </c>
      <c r="I4542" s="28" t="s">
        <v>26</v>
      </c>
      <c r="J4542" s="44" t="s">
        <v>341</v>
      </c>
      <c r="K4542" s="12" t="s">
        <v>56</v>
      </c>
      <c r="L4542" s="8" t="s">
        <v>146</v>
      </c>
      <c r="M4542" s="16">
        <f>SUM_DATA[[#This Row],[TOTAL Cost]]-SUM_DATA[[#This Row],[MATERIAL Cost]]</f>
        <v>4568.6499999999996</v>
      </c>
      <c r="N4542" s="16">
        <f>IFERROR(SUM_DATA[[#This Row],[MAT C.]], 0)</f>
        <v>0</v>
      </c>
      <c r="O4542" s="16" t="e">
        <f>VLOOKUP(SUM_DATA[[#This Row],[Work Order]],'[2]MAT DETAIL'!$D:$L,8,FALSE)</f>
        <v>#N/A</v>
      </c>
      <c r="P4542" s="17">
        <v>4568.6499999999996</v>
      </c>
      <c r="Q4542" s="67" t="s">
        <v>25</v>
      </c>
      <c r="R4542" s="67"/>
      <c r="S4542" s="67"/>
    </row>
    <row r="4543" spans="4:19" ht="15">
      <c r="D4543" s="4">
        <v>620119</v>
      </c>
      <c r="E4543" s="38">
        <v>44428</v>
      </c>
      <c r="F4543" s="38">
        <v>44428</v>
      </c>
      <c r="G4543" s="62">
        <v>3</v>
      </c>
      <c r="H4543" s="4">
        <v>3164712</v>
      </c>
      <c r="I4543" s="28" t="s">
        <v>26</v>
      </c>
      <c r="J4543" s="44" t="s">
        <v>1307</v>
      </c>
      <c r="K4543" s="12" t="s">
        <v>24</v>
      </c>
      <c r="L4543" s="8" t="s">
        <v>24</v>
      </c>
      <c r="M4543" s="16">
        <f>SUM_DATA[[#This Row],[TOTAL Cost]]-SUM_DATA[[#This Row],[MATERIAL Cost]]</f>
        <v>1530.81</v>
      </c>
      <c r="N4543" s="16">
        <f>IFERROR(SUM_DATA[[#This Row],[MAT C.]], 0)</f>
        <v>0</v>
      </c>
      <c r="O4543" s="16" t="e">
        <f>VLOOKUP(SUM_DATA[[#This Row],[Work Order]],'[2]MAT DETAIL'!$D:$L,8,FALSE)</f>
        <v>#N/A</v>
      </c>
      <c r="P4543" s="17">
        <v>1530.81</v>
      </c>
      <c r="Q4543" s="67" t="s">
        <v>25</v>
      </c>
      <c r="R4543" s="67"/>
      <c r="S4543" s="67"/>
    </row>
    <row r="4544" spans="4:19" ht="15">
      <c r="D4544" s="4">
        <v>620107</v>
      </c>
      <c r="E4544" s="38">
        <v>44428</v>
      </c>
      <c r="F4544" s="38">
        <v>44428</v>
      </c>
      <c r="G4544" s="62">
        <v>0.42</v>
      </c>
      <c r="H4544" s="4">
        <v>3164713</v>
      </c>
      <c r="I4544" s="28" t="s">
        <v>26</v>
      </c>
      <c r="J4544" s="44" t="s">
        <v>97</v>
      </c>
      <c r="K4544" s="12" t="s">
        <v>59</v>
      </c>
      <c r="L4544" s="8" t="s">
        <v>98</v>
      </c>
      <c r="M4544" s="16">
        <f>SUM_DATA[[#This Row],[TOTAL Cost]]-SUM_DATA[[#This Row],[MATERIAL Cost]]</f>
        <v>138.65</v>
      </c>
      <c r="N4544" s="16">
        <f>IFERROR(SUM_DATA[[#This Row],[MAT C.]], 0)</f>
        <v>0</v>
      </c>
      <c r="O4544" s="16" t="e">
        <f>VLOOKUP(SUM_DATA[[#This Row],[Work Order]],'[2]MAT DETAIL'!$D:$L,8,FALSE)</f>
        <v>#N/A</v>
      </c>
      <c r="P4544" s="17">
        <v>138.65</v>
      </c>
      <c r="Q4544" s="67" t="s">
        <v>25</v>
      </c>
      <c r="R4544" s="67"/>
      <c r="S4544" s="67"/>
    </row>
    <row r="4545" spans="4:19" ht="15">
      <c r="D4545" s="4">
        <v>620111</v>
      </c>
      <c r="E4545" s="38">
        <v>44428</v>
      </c>
      <c r="F4545" s="38">
        <v>44428</v>
      </c>
      <c r="G4545" s="62">
        <v>0.67</v>
      </c>
      <c r="H4545" s="4">
        <v>3164714</v>
      </c>
      <c r="I4545" s="28" t="s">
        <v>26</v>
      </c>
      <c r="J4545" s="44" t="s">
        <v>72</v>
      </c>
      <c r="K4545" s="12" t="s">
        <v>36</v>
      </c>
      <c r="L4545" s="10" t="s">
        <v>37</v>
      </c>
      <c r="M4545" s="16">
        <f>SUM_DATA[[#This Row],[TOTAL Cost]]-SUM_DATA[[#This Row],[MATERIAL Cost]]</f>
        <v>2041.08</v>
      </c>
      <c r="N4545" s="16">
        <f>IFERROR(SUM_DATA[[#This Row],[MAT C.]], 0)</f>
        <v>0</v>
      </c>
      <c r="O4545" s="16" t="e">
        <f>VLOOKUP(SUM_DATA[[#This Row],[Work Order]],'[2]MAT DETAIL'!$D:$L,8,FALSE)</f>
        <v>#N/A</v>
      </c>
      <c r="P4545" s="17">
        <v>2041.08</v>
      </c>
      <c r="Q4545" s="67" t="s">
        <v>25</v>
      </c>
      <c r="R4545" s="67"/>
      <c r="S4545" s="67"/>
    </row>
    <row r="4546" spans="4:19" ht="15">
      <c r="D4546" s="4">
        <v>620117</v>
      </c>
      <c r="E4546" s="38">
        <v>44428</v>
      </c>
      <c r="F4546" s="38">
        <v>44428</v>
      </c>
      <c r="G4546" s="62">
        <v>0.25</v>
      </c>
      <c r="H4546" s="4">
        <v>3164715</v>
      </c>
      <c r="I4546" s="28" t="s">
        <v>26</v>
      </c>
      <c r="J4546" s="44" t="s">
        <v>241</v>
      </c>
      <c r="K4546" s="8" t="s">
        <v>39</v>
      </c>
      <c r="L4546" s="8" t="s">
        <v>40</v>
      </c>
      <c r="M4546" s="16">
        <f>SUM_DATA[[#This Row],[TOTAL Cost]]-SUM_DATA[[#This Row],[MATERIAL Cost]]</f>
        <v>102.05</v>
      </c>
      <c r="N4546" s="16">
        <f>IFERROR(SUM_DATA[[#This Row],[MAT C.]], 0)</f>
        <v>0</v>
      </c>
      <c r="O4546" s="16" t="e">
        <f>VLOOKUP(SUM_DATA[[#This Row],[Work Order]],'[2]MAT DETAIL'!$D:$L,8,FALSE)</f>
        <v>#N/A</v>
      </c>
      <c r="P4546" s="17">
        <v>102.05</v>
      </c>
      <c r="Q4546" s="67" t="s">
        <v>25</v>
      </c>
      <c r="R4546" s="67"/>
      <c r="S4546" s="67"/>
    </row>
    <row r="4547" spans="4:19" ht="15">
      <c r="D4547" s="4">
        <v>620105</v>
      </c>
      <c r="E4547" s="38">
        <v>44428</v>
      </c>
      <c r="F4547" s="38">
        <v>44428</v>
      </c>
      <c r="G4547" s="62"/>
      <c r="H4547" s="4">
        <v>3164727</v>
      </c>
      <c r="I4547" s="28" t="s">
        <v>26</v>
      </c>
      <c r="J4547" s="44" t="s">
        <v>45</v>
      </c>
      <c r="K4547" s="8" t="s">
        <v>39</v>
      </c>
      <c r="L4547" s="8" t="s">
        <v>40</v>
      </c>
      <c r="M4547" s="16">
        <f>SUM_DATA[[#This Row],[TOTAL Cost]]-SUM_DATA[[#This Row],[MATERIAL Cost]]</f>
        <v>10000</v>
      </c>
      <c r="N4547" s="16">
        <f>IFERROR(SUM_DATA[[#This Row],[MAT C.]], 0)</f>
        <v>0</v>
      </c>
      <c r="O4547" s="16" t="e">
        <f>VLOOKUP(SUM_DATA[[#This Row],[Work Order]],'[2]MAT DETAIL'!$D:$L,8,FALSE)</f>
        <v>#N/A</v>
      </c>
      <c r="P4547" s="17">
        <v>10000</v>
      </c>
      <c r="Q4547" s="67" t="s">
        <v>21</v>
      </c>
      <c r="R4547" s="67"/>
      <c r="S4547" s="67"/>
    </row>
    <row r="4548" spans="4:19" ht="15">
      <c r="D4548" s="4">
        <v>620106</v>
      </c>
      <c r="E4548" s="38">
        <v>44428</v>
      </c>
      <c r="F4548" s="38">
        <v>44428</v>
      </c>
      <c r="G4548" s="62"/>
      <c r="H4548" s="4">
        <v>3164734</v>
      </c>
      <c r="I4548" s="28" t="s">
        <v>26</v>
      </c>
      <c r="J4548" s="44" t="s">
        <v>45</v>
      </c>
      <c r="K4548" s="8" t="s">
        <v>39</v>
      </c>
      <c r="L4548" s="12" t="s">
        <v>40</v>
      </c>
      <c r="M4548" s="16">
        <f>SUM_DATA[[#This Row],[TOTAL Cost]]-SUM_DATA[[#This Row],[MATERIAL Cost]]</f>
        <v>3070</v>
      </c>
      <c r="N4548" s="16">
        <f>IFERROR(SUM_DATA[[#This Row],[MAT C.]], 0)</f>
        <v>0</v>
      </c>
      <c r="O4548" s="16" t="e">
        <f>VLOOKUP(SUM_DATA[[#This Row],[Work Order]],'[2]MAT DETAIL'!$D:$L,8,FALSE)</f>
        <v>#N/A</v>
      </c>
      <c r="P4548" s="17">
        <v>3070</v>
      </c>
      <c r="Q4548" s="67" t="s">
        <v>21</v>
      </c>
      <c r="R4548" s="67"/>
      <c r="S4548" s="67"/>
    </row>
    <row r="4549" spans="4:19" ht="15">
      <c r="D4549" s="4">
        <v>620107</v>
      </c>
      <c r="E4549" s="38">
        <v>44428</v>
      </c>
      <c r="F4549" s="38">
        <v>44428</v>
      </c>
      <c r="G4549" s="62"/>
      <c r="H4549" s="4">
        <v>3164742</v>
      </c>
      <c r="I4549" s="28" t="s">
        <v>26</v>
      </c>
      <c r="J4549" s="44" t="s">
        <v>45</v>
      </c>
      <c r="K4549" s="12" t="s">
        <v>39</v>
      </c>
      <c r="L4549" s="8" t="s">
        <v>40</v>
      </c>
      <c r="M4549" s="16">
        <f>SUM_DATA[[#This Row],[TOTAL Cost]]-SUM_DATA[[#This Row],[MATERIAL Cost]]</f>
        <v>2590</v>
      </c>
      <c r="N4549" s="16">
        <f>IFERROR(SUM_DATA[[#This Row],[MAT C.]], 0)</f>
        <v>0</v>
      </c>
      <c r="O4549" s="16" t="e">
        <f>VLOOKUP(SUM_DATA[[#This Row],[Work Order]],'[2]MAT DETAIL'!$D:$L,8,FALSE)</f>
        <v>#N/A</v>
      </c>
      <c r="P4549" s="17">
        <v>2590</v>
      </c>
      <c r="Q4549" s="67" t="s">
        <v>21</v>
      </c>
      <c r="R4549" s="67"/>
      <c r="S4549" s="67"/>
    </row>
    <row r="4550" spans="4:19" ht="15">
      <c r="D4550" s="4">
        <v>620114</v>
      </c>
      <c r="E4550" s="38">
        <v>44428</v>
      </c>
      <c r="F4550" s="38">
        <v>44428</v>
      </c>
      <c r="G4550" s="62"/>
      <c r="H4550" s="4">
        <v>3164743</v>
      </c>
      <c r="I4550" s="28" t="s">
        <v>26</v>
      </c>
      <c r="J4550" s="44" t="s">
        <v>45</v>
      </c>
      <c r="K4550" s="12" t="s">
        <v>39</v>
      </c>
      <c r="L4550" s="8" t="s">
        <v>40</v>
      </c>
      <c r="M4550" s="16">
        <f>SUM_DATA[[#This Row],[TOTAL Cost]]-SUM_DATA[[#This Row],[MATERIAL Cost]]</f>
        <v>22140</v>
      </c>
      <c r="N4550" s="16">
        <f>IFERROR(SUM_DATA[[#This Row],[MAT C.]], 0)</f>
        <v>0</v>
      </c>
      <c r="O4550" s="16" t="e">
        <f>VLOOKUP(SUM_DATA[[#This Row],[Work Order]],'[2]MAT DETAIL'!$D:$L,8,FALSE)</f>
        <v>#N/A</v>
      </c>
      <c r="P4550" s="17">
        <v>22140</v>
      </c>
      <c r="Q4550" s="67" t="s">
        <v>21</v>
      </c>
      <c r="R4550" s="67"/>
      <c r="S4550" s="67"/>
    </row>
    <row r="4551" spans="4:19" ht="15">
      <c r="D4551" s="4">
        <v>620106</v>
      </c>
      <c r="E4551" s="38">
        <v>44432</v>
      </c>
      <c r="F4551" s="38">
        <v>44432</v>
      </c>
      <c r="G4551" s="62"/>
      <c r="H4551" s="4">
        <v>3165538</v>
      </c>
      <c r="I4551" s="28" t="s">
        <v>31</v>
      </c>
      <c r="J4551" s="44" t="s">
        <v>1308</v>
      </c>
      <c r="K4551" s="12" t="s">
        <v>19</v>
      </c>
      <c r="L4551" s="8" t="s">
        <v>50</v>
      </c>
      <c r="M4551" s="16">
        <f>SUM_DATA[[#This Row],[TOTAL Cost]]-SUM_DATA[[#This Row],[MATERIAL Cost]]</f>
        <v>4251.6300000000047</v>
      </c>
      <c r="N4551" s="16">
        <f>IFERROR(SUM_DATA[[#This Row],[MAT C.]], 0)</f>
        <v>65000</v>
      </c>
      <c r="O4551" s="16">
        <f>VLOOKUP(SUM_DATA[[#This Row],[Work Order]],'[2]MAT DETAIL'!$D:$L,8,FALSE)</f>
        <v>65000</v>
      </c>
      <c r="P4551" s="17">
        <v>69251.63</v>
      </c>
      <c r="Q4551" s="67" t="s">
        <v>21</v>
      </c>
      <c r="R4551" s="67"/>
      <c r="S4551" s="67"/>
    </row>
    <row r="4552" spans="4:19" ht="15">
      <c r="D4552" s="4">
        <v>620104</v>
      </c>
      <c r="E4552" s="38">
        <v>44433</v>
      </c>
      <c r="F4552" s="38">
        <v>44433</v>
      </c>
      <c r="G4552" s="62"/>
      <c r="H4552" s="4">
        <v>3165814</v>
      </c>
      <c r="I4552" s="28" t="s">
        <v>31</v>
      </c>
      <c r="J4552" s="44" t="s">
        <v>1309</v>
      </c>
      <c r="K4552" s="12" t="s">
        <v>19</v>
      </c>
      <c r="L4552" s="8" t="s">
        <v>50</v>
      </c>
      <c r="M4552" s="16">
        <f>SUM_DATA[[#This Row],[TOTAL Cost]]-SUM_DATA[[#This Row],[MATERIAL Cost]]</f>
        <v>14448.739999999998</v>
      </c>
      <c r="N4552" s="16">
        <f>IFERROR(SUM_DATA[[#This Row],[MAT C.]], 0)</f>
        <v>26480</v>
      </c>
      <c r="O4552" s="16">
        <f>VLOOKUP(SUM_DATA[[#This Row],[Work Order]],'[2]MAT DETAIL'!$D:$L,8,FALSE)</f>
        <v>26480</v>
      </c>
      <c r="P4552" s="17">
        <v>40928.74</v>
      </c>
      <c r="Q4552" s="67" t="s">
        <v>21</v>
      </c>
      <c r="R4552" s="67"/>
      <c r="S4552" s="67"/>
    </row>
    <row r="4553" spans="4:19" ht="15">
      <c r="D4553" s="4">
        <v>620106</v>
      </c>
      <c r="E4553" s="38">
        <v>44433</v>
      </c>
      <c r="F4553" s="38">
        <v>44433</v>
      </c>
      <c r="G4553" s="62"/>
      <c r="H4553" s="4">
        <v>3165815</v>
      </c>
      <c r="I4553" s="28" t="s">
        <v>31</v>
      </c>
      <c r="J4553" s="44" t="s">
        <v>1309</v>
      </c>
      <c r="K4553" s="12" t="s">
        <v>19</v>
      </c>
      <c r="L4553" s="12" t="s">
        <v>50</v>
      </c>
      <c r="M4553" s="16">
        <f>SUM_DATA[[#This Row],[TOTAL Cost]]-SUM_DATA[[#This Row],[MATERIAL Cost]]</f>
        <v>13120</v>
      </c>
      <c r="N4553" s="16">
        <f>IFERROR(SUM_DATA[[#This Row],[MAT C.]], 0)</f>
        <v>26480</v>
      </c>
      <c r="O4553" s="16">
        <f>VLOOKUP(SUM_DATA[[#This Row],[Work Order]],'[2]MAT DETAIL'!$D:$L,8,FALSE)</f>
        <v>26480</v>
      </c>
      <c r="P4553" s="17">
        <v>39600</v>
      </c>
      <c r="Q4553" s="67" t="s">
        <v>21</v>
      </c>
      <c r="R4553" s="67"/>
      <c r="S4553" s="67"/>
    </row>
    <row r="4554" spans="4:19" ht="15">
      <c r="D4554" s="4">
        <v>620112</v>
      </c>
      <c r="E4554" s="38">
        <v>44433</v>
      </c>
      <c r="F4554" s="38">
        <v>44433</v>
      </c>
      <c r="G4554" s="62"/>
      <c r="H4554" s="4">
        <v>3165820</v>
      </c>
      <c r="I4554" s="28" t="s">
        <v>31</v>
      </c>
      <c r="J4554" s="44" t="s">
        <v>1309</v>
      </c>
      <c r="K4554" s="12" t="s">
        <v>19</v>
      </c>
      <c r="L4554" s="8" t="s">
        <v>50</v>
      </c>
      <c r="M4554" s="16">
        <f>SUM_DATA[[#This Row],[TOTAL Cost]]-SUM_DATA[[#This Row],[MATERIAL Cost]]</f>
        <v>14448.739999999998</v>
      </c>
      <c r="N4554" s="16">
        <f>IFERROR(SUM_DATA[[#This Row],[MAT C.]], 0)</f>
        <v>26480</v>
      </c>
      <c r="O4554" s="16">
        <f>VLOOKUP(SUM_DATA[[#This Row],[Work Order]],'[2]MAT DETAIL'!$D:$L,8,FALSE)</f>
        <v>26480</v>
      </c>
      <c r="P4554" s="17">
        <v>40928.74</v>
      </c>
      <c r="Q4554" s="67" t="s">
        <v>21</v>
      </c>
      <c r="R4554" s="67"/>
      <c r="S4554" s="67"/>
    </row>
    <row r="4555" spans="4:19" ht="15">
      <c r="D4555" s="4">
        <v>620113</v>
      </c>
      <c r="E4555" s="38">
        <v>44433</v>
      </c>
      <c r="F4555" s="38">
        <v>44433</v>
      </c>
      <c r="G4555" s="62"/>
      <c r="H4555" s="4">
        <v>3165822</v>
      </c>
      <c r="I4555" s="28" t="s">
        <v>31</v>
      </c>
      <c r="J4555" s="44" t="s">
        <v>1309</v>
      </c>
      <c r="K4555" s="12" t="s">
        <v>19</v>
      </c>
      <c r="L4555" s="12" t="s">
        <v>50</v>
      </c>
      <c r="M4555" s="16">
        <f>SUM_DATA[[#This Row],[TOTAL Cost]]-SUM_DATA[[#This Row],[MATERIAL Cost]]</f>
        <v>14448.739999999998</v>
      </c>
      <c r="N4555" s="16">
        <f>IFERROR(SUM_DATA[[#This Row],[MAT C.]], 0)</f>
        <v>26480</v>
      </c>
      <c r="O4555" s="16">
        <f>VLOOKUP(SUM_DATA[[#This Row],[Work Order]],'[2]MAT DETAIL'!$D:$L,8,FALSE)</f>
        <v>26480</v>
      </c>
      <c r="P4555" s="17">
        <v>40928.74</v>
      </c>
      <c r="Q4555" s="67" t="s">
        <v>21</v>
      </c>
      <c r="R4555" s="67"/>
      <c r="S4555" s="67"/>
    </row>
    <row r="4556" spans="4:19" ht="15">
      <c r="D4556" s="4">
        <v>620109</v>
      </c>
      <c r="E4556" s="38">
        <v>44434</v>
      </c>
      <c r="F4556" s="38">
        <v>44434</v>
      </c>
      <c r="G4556" s="62"/>
      <c r="H4556" s="4">
        <v>3165993</v>
      </c>
      <c r="I4556" s="28" t="s">
        <v>31</v>
      </c>
      <c r="J4556" s="44" t="s">
        <v>1310</v>
      </c>
      <c r="K4556" s="12" t="s">
        <v>56</v>
      </c>
      <c r="L4556" s="8" t="s">
        <v>146</v>
      </c>
      <c r="M4556" s="16">
        <f>SUM_DATA[[#This Row],[TOTAL Cost]]-SUM_DATA[[#This Row],[MATERIAL Cost]]</f>
        <v>2171.23</v>
      </c>
      <c r="N4556" s="16">
        <f>IFERROR(SUM_DATA[[#This Row],[MAT C.]], 0)</f>
        <v>0</v>
      </c>
      <c r="O4556" s="16" t="e">
        <f>VLOOKUP(SUM_DATA[[#This Row],[Work Order]],'[2]MAT DETAIL'!$D:$L,8,FALSE)</f>
        <v>#N/A</v>
      </c>
      <c r="P4556" s="17">
        <v>2171.23</v>
      </c>
      <c r="Q4556" s="67" t="s">
        <v>25</v>
      </c>
      <c r="R4556" s="67"/>
      <c r="S4556" s="67"/>
    </row>
    <row r="4557" spans="4:19" ht="15">
      <c r="D4557" s="4">
        <v>620120</v>
      </c>
      <c r="E4557" s="38">
        <v>44434</v>
      </c>
      <c r="F4557" s="38">
        <v>44434</v>
      </c>
      <c r="G4557" s="62">
        <v>0.33</v>
      </c>
      <c r="H4557" s="4">
        <v>3166030</v>
      </c>
      <c r="I4557" s="28" t="s">
        <v>26</v>
      </c>
      <c r="J4557" s="44" t="s">
        <v>1311</v>
      </c>
      <c r="K4557" s="12" t="s">
        <v>33</v>
      </c>
      <c r="L4557" s="8" t="s">
        <v>205</v>
      </c>
      <c r="M4557" s="16">
        <f>SUM_DATA[[#This Row],[TOTAL Cost]]-SUM_DATA[[#This Row],[MATERIAL Cost]]</f>
        <v>2041.08</v>
      </c>
      <c r="N4557" s="16">
        <f>IFERROR(SUM_DATA[[#This Row],[MAT C.]], 0)</f>
        <v>0</v>
      </c>
      <c r="O4557" s="16" t="e">
        <f>VLOOKUP(SUM_DATA[[#This Row],[Work Order]],'[2]MAT DETAIL'!$D:$L,8,FALSE)</f>
        <v>#N/A</v>
      </c>
      <c r="P4557" s="17">
        <v>2041.08</v>
      </c>
      <c r="Q4557" s="67" t="s">
        <v>25</v>
      </c>
      <c r="R4557" s="67"/>
      <c r="S4557" s="67"/>
    </row>
    <row r="4558" spans="4:19" ht="15">
      <c r="D4558" s="4">
        <v>620112</v>
      </c>
      <c r="E4558" s="38">
        <v>44434</v>
      </c>
      <c r="F4558" s="38">
        <v>44434</v>
      </c>
      <c r="G4558" s="62">
        <v>1.5</v>
      </c>
      <c r="H4558" s="4">
        <v>3166031</v>
      </c>
      <c r="I4558" s="28" t="s">
        <v>26</v>
      </c>
      <c r="J4558" s="44" t="s">
        <v>1312</v>
      </c>
      <c r="K4558" s="12" t="s">
        <v>24</v>
      </c>
      <c r="L4558" s="12" t="s">
        <v>24</v>
      </c>
      <c r="M4558" s="16">
        <f>SUM_DATA[[#This Row],[TOTAL Cost]]-SUM_DATA[[#This Row],[MATERIAL Cost]]</f>
        <v>693.27</v>
      </c>
      <c r="N4558" s="16">
        <f>IFERROR(SUM_DATA[[#This Row],[MAT C.]], 0)</f>
        <v>0</v>
      </c>
      <c r="O4558" s="16" t="e">
        <f>VLOOKUP(SUM_DATA[[#This Row],[Work Order]],'[2]MAT DETAIL'!$D:$L,8,FALSE)</f>
        <v>#N/A</v>
      </c>
      <c r="P4558" s="17">
        <v>693.27</v>
      </c>
      <c r="Q4558" s="67" t="s">
        <v>25</v>
      </c>
      <c r="R4558" s="67"/>
      <c r="S4558" s="67"/>
    </row>
    <row r="4559" spans="4:19" ht="15">
      <c r="D4559" s="4">
        <v>620107</v>
      </c>
      <c r="E4559" s="38">
        <v>44434</v>
      </c>
      <c r="F4559" s="38">
        <v>44434</v>
      </c>
      <c r="G4559" s="62">
        <v>10.5</v>
      </c>
      <c r="H4559" s="4">
        <v>3166032</v>
      </c>
      <c r="I4559" s="28" t="s">
        <v>26</v>
      </c>
      <c r="J4559" s="44" t="s">
        <v>1008</v>
      </c>
      <c r="K4559" s="12" t="s">
        <v>56</v>
      </c>
      <c r="L4559" s="8" t="s">
        <v>57</v>
      </c>
      <c r="M4559" s="16">
        <f>SUM_DATA[[#This Row],[TOTAL Cost]]-SUM_DATA[[#This Row],[MATERIAL Cost]]</f>
        <v>3493.44</v>
      </c>
      <c r="N4559" s="16">
        <f>IFERROR(SUM_DATA[[#This Row],[MAT C.]], 0)</f>
        <v>0</v>
      </c>
      <c r="O4559" s="16" t="e">
        <f>VLOOKUP(SUM_DATA[[#This Row],[Work Order]],'[2]MAT DETAIL'!$D:$L,8,FALSE)</f>
        <v>#N/A</v>
      </c>
      <c r="P4559" s="17">
        <v>3493.44</v>
      </c>
      <c r="Q4559" s="67" t="s">
        <v>25</v>
      </c>
      <c r="R4559" s="67"/>
      <c r="S4559" s="67"/>
    </row>
    <row r="4560" spans="4:19" ht="15">
      <c r="D4560" s="4">
        <v>620117</v>
      </c>
      <c r="E4560" s="38">
        <v>44434</v>
      </c>
      <c r="F4560" s="38">
        <v>44434</v>
      </c>
      <c r="G4560" s="62">
        <v>1</v>
      </c>
      <c r="H4560" s="4">
        <v>3166033</v>
      </c>
      <c r="I4560" s="28" t="s">
        <v>26</v>
      </c>
      <c r="J4560" s="44" t="s">
        <v>548</v>
      </c>
      <c r="K4560" s="12" t="s">
        <v>36</v>
      </c>
      <c r="L4560" s="10" t="s">
        <v>37</v>
      </c>
      <c r="M4560" s="16">
        <f>SUM_DATA[[#This Row],[TOTAL Cost]]-SUM_DATA[[#This Row],[MATERIAL Cost]]</f>
        <v>1848.68</v>
      </c>
      <c r="N4560" s="16">
        <f>IFERROR(SUM_DATA[[#This Row],[MAT C.]], 0)</f>
        <v>0</v>
      </c>
      <c r="O4560" s="16" t="e">
        <f>VLOOKUP(SUM_DATA[[#This Row],[Work Order]],'[2]MAT DETAIL'!$D:$L,8,FALSE)</f>
        <v>#N/A</v>
      </c>
      <c r="P4560" s="17">
        <v>1848.68</v>
      </c>
      <c r="Q4560" s="67" t="s">
        <v>25</v>
      </c>
      <c r="R4560" s="67"/>
      <c r="S4560" s="67"/>
    </row>
    <row r="4561" spans="4:19" ht="15">
      <c r="D4561" s="4">
        <v>620119</v>
      </c>
      <c r="E4561" s="38">
        <v>44434</v>
      </c>
      <c r="F4561" s="38">
        <v>44434</v>
      </c>
      <c r="G4561" s="62">
        <v>1.5</v>
      </c>
      <c r="H4561" s="4">
        <v>3166034</v>
      </c>
      <c r="I4561" s="28" t="s">
        <v>26</v>
      </c>
      <c r="J4561" s="44" t="s">
        <v>438</v>
      </c>
      <c r="K4561" s="12" t="s">
        <v>70</v>
      </c>
      <c r="L4561" s="8" t="s">
        <v>39</v>
      </c>
      <c r="M4561" s="16">
        <f>SUM_DATA[[#This Row],[TOTAL Cost]]-SUM_DATA[[#This Row],[MATERIAL Cost]]</f>
        <v>600.82000000000005</v>
      </c>
      <c r="N4561" s="16">
        <f>IFERROR(SUM_DATA[[#This Row],[MAT C.]], 0)</f>
        <v>0</v>
      </c>
      <c r="O4561" s="16" t="e">
        <f>VLOOKUP(SUM_DATA[[#This Row],[Work Order]],'[2]MAT DETAIL'!$D:$L,8,FALSE)</f>
        <v>#N/A</v>
      </c>
      <c r="P4561" s="17">
        <v>600.82000000000005</v>
      </c>
      <c r="Q4561" s="67" t="s">
        <v>25</v>
      </c>
      <c r="R4561" s="67"/>
      <c r="S4561" s="67"/>
    </row>
    <row r="4562" spans="4:19" ht="15">
      <c r="D4562" s="4">
        <v>620118</v>
      </c>
      <c r="E4562" s="38">
        <v>44434</v>
      </c>
      <c r="F4562" s="38">
        <v>44434</v>
      </c>
      <c r="G4562" s="62">
        <v>4</v>
      </c>
      <c r="H4562" s="4">
        <v>3166035</v>
      </c>
      <c r="I4562" s="28" t="s">
        <v>26</v>
      </c>
      <c r="J4562" s="44" t="s">
        <v>72</v>
      </c>
      <c r="K4562" s="12" t="s">
        <v>36</v>
      </c>
      <c r="L4562" s="10" t="s">
        <v>37</v>
      </c>
      <c r="M4562" s="16">
        <f>SUM_DATA[[#This Row],[TOTAL Cost]]-SUM_DATA[[#This Row],[MATERIAL Cost]]</f>
        <v>1386.51</v>
      </c>
      <c r="N4562" s="16">
        <f>IFERROR(SUM_DATA[[#This Row],[MAT C.]], 0)</f>
        <v>0</v>
      </c>
      <c r="O4562" s="16" t="e">
        <f>VLOOKUP(SUM_DATA[[#This Row],[Work Order]],'[2]MAT DETAIL'!$D:$L,8,FALSE)</f>
        <v>#N/A</v>
      </c>
      <c r="P4562" s="17">
        <v>1386.51</v>
      </c>
      <c r="Q4562" s="67" t="s">
        <v>25</v>
      </c>
      <c r="R4562" s="67"/>
      <c r="S4562" s="67"/>
    </row>
    <row r="4563" spans="4:19" ht="15">
      <c r="D4563" s="4">
        <v>620120</v>
      </c>
      <c r="E4563" s="38">
        <v>44434</v>
      </c>
      <c r="F4563" s="38">
        <v>44434</v>
      </c>
      <c r="G4563" s="62">
        <v>0.67</v>
      </c>
      <c r="H4563" s="4">
        <v>3166036</v>
      </c>
      <c r="I4563" s="28" t="s">
        <v>26</v>
      </c>
      <c r="J4563" s="44" t="s">
        <v>390</v>
      </c>
      <c r="K4563" s="12" t="s">
        <v>78</v>
      </c>
      <c r="L4563" s="8" t="s">
        <v>79</v>
      </c>
      <c r="M4563" s="16">
        <f>SUM_DATA[[#This Row],[TOTAL Cost]]-SUM_DATA[[#This Row],[MATERIAL Cost]]</f>
        <v>1848.68</v>
      </c>
      <c r="N4563" s="16">
        <f>IFERROR(SUM_DATA[[#This Row],[MAT C.]], 0)</f>
        <v>0</v>
      </c>
      <c r="O4563" s="16" t="e">
        <f>VLOOKUP(SUM_DATA[[#This Row],[Work Order]],'[2]MAT DETAIL'!$D:$L,8,FALSE)</f>
        <v>#N/A</v>
      </c>
      <c r="P4563" s="17">
        <v>1848.68</v>
      </c>
      <c r="Q4563" s="67" t="s">
        <v>25</v>
      </c>
      <c r="R4563" s="67"/>
      <c r="S4563" s="67"/>
    </row>
    <row r="4564" spans="4:19" ht="15">
      <c r="D4564" s="4">
        <v>620107</v>
      </c>
      <c r="E4564" s="38">
        <v>44434</v>
      </c>
      <c r="F4564" s="38">
        <v>44434</v>
      </c>
      <c r="G4564" s="62">
        <v>1.5</v>
      </c>
      <c r="H4564" s="4">
        <v>3166037</v>
      </c>
      <c r="I4564" s="28" t="s">
        <v>26</v>
      </c>
      <c r="J4564" s="44" t="s">
        <v>1313</v>
      </c>
      <c r="K4564" s="12" t="s">
        <v>70</v>
      </c>
      <c r="L4564" s="8" t="s">
        <v>376</v>
      </c>
      <c r="M4564" s="16">
        <f>SUM_DATA[[#This Row],[TOTAL Cost]]-SUM_DATA[[#This Row],[MATERIAL Cost]]</f>
        <v>1496.66</v>
      </c>
      <c r="N4564" s="16">
        <f>IFERROR(SUM_DATA[[#This Row],[MAT C.]], 0)</f>
        <v>0</v>
      </c>
      <c r="O4564" s="16" t="e">
        <f>VLOOKUP(SUM_DATA[[#This Row],[Work Order]],'[2]MAT DETAIL'!$D:$L,8,FALSE)</f>
        <v>#N/A</v>
      </c>
      <c r="P4564" s="17">
        <v>1496.66</v>
      </c>
      <c r="Q4564" s="67" t="s">
        <v>25</v>
      </c>
      <c r="R4564" s="67"/>
      <c r="S4564" s="67"/>
    </row>
    <row r="4565" spans="4:19" ht="15">
      <c r="D4565" s="4">
        <v>620107</v>
      </c>
      <c r="E4565" s="38">
        <v>44434</v>
      </c>
      <c r="F4565" s="38">
        <v>44434</v>
      </c>
      <c r="G4565" s="62"/>
      <c r="H4565" s="4">
        <v>3166038</v>
      </c>
      <c r="I4565" s="28" t="s">
        <v>26</v>
      </c>
      <c r="J4565" s="44" t="s">
        <v>241</v>
      </c>
      <c r="K4565" s="12" t="s">
        <v>39</v>
      </c>
      <c r="L4565" s="8" t="s">
        <v>40</v>
      </c>
      <c r="M4565" s="16">
        <f>SUM_DATA[[#This Row],[TOTAL Cost]]-SUM_DATA[[#This Row],[MATERIAL Cost]]</f>
        <v>0</v>
      </c>
      <c r="N4565" s="16">
        <f>IFERROR(SUM_DATA[[#This Row],[MAT C.]], 0)</f>
        <v>0</v>
      </c>
      <c r="O4565" s="16" t="e">
        <f>VLOOKUP(SUM_DATA[[#This Row],[Work Order]],'[2]MAT DETAIL'!$D:$L,8,FALSE)</f>
        <v>#N/A</v>
      </c>
      <c r="P4565" s="17">
        <v>0</v>
      </c>
      <c r="Q4565" s="67" t="s">
        <v>25</v>
      </c>
      <c r="R4565" s="67"/>
      <c r="S4565" s="67"/>
    </row>
    <row r="4566" spans="4:19" ht="15">
      <c r="D4566" s="4">
        <v>620118</v>
      </c>
      <c r="E4566" s="38">
        <v>44434</v>
      </c>
      <c r="F4566" s="38">
        <v>44434</v>
      </c>
      <c r="G4566" s="62">
        <v>27.83</v>
      </c>
      <c r="H4566" s="4">
        <v>3166039</v>
      </c>
      <c r="I4566" s="28" t="s">
        <v>26</v>
      </c>
      <c r="J4566" s="44" t="s">
        <v>1314</v>
      </c>
      <c r="K4566" s="12" t="s">
        <v>36</v>
      </c>
      <c r="L4566" s="8" t="s">
        <v>507</v>
      </c>
      <c r="M4566" s="16">
        <f>SUM_DATA[[#This Row],[TOTAL Cost]]-SUM_DATA[[#This Row],[MATERIAL Cost]]</f>
        <v>3493.44</v>
      </c>
      <c r="N4566" s="16">
        <f>IFERROR(SUM_DATA[[#This Row],[MAT C.]], 0)</f>
        <v>0</v>
      </c>
      <c r="O4566" s="16" t="e">
        <f>VLOOKUP(SUM_DATA[[#This Row],[Work Order]],'[2]MAT DETAIL'!$D:$L,8,FALSE)</f>
        <v>#N/A</v>
      </c>
      <c r="P4566" s="17">
        <v>3493.44</v>
      </c>
      <c r="Q4566" s="67" t="s">
        <v>25</v>
      </c>
      <c r="R4566" s="67"/>
      <c r="S4566" s="67"/>
    </row>
    <row r="4567" spans="4:19" ht="15">
      <c r="D4567" s="4">
        <v>620111</v>
      </c>
      <c r="E4567" s="38">
        <v>44434</v>
      </c>
      <c r="F4567" s="38">
        <v>44434</v>
      </c>
      <c r="G4567" s="62">
        <v>6</v>
      </c>
      <c r="H4567" s="4">
        <v>3166040</v>
      </c>
      <c r="I4567" s="28" t="s">
        <v>26</v>
      </c>
      <c r="J4567" s="44" t="s">
        <v>367</v>
      </c>
      <c r="K4567" s="12" t="s">
        <v>56</v>
      </c>
      <c r="L4567" s="8" t="s">
        <v>146</v>
      </c>
      <c r="M4567" s="16">
        <f>SUM_DATA[[#This Row],[TOTAL Cost]]-SUM_DATA[[#This Row],[MATERIAL Cost]]</f>
        <v>1848.68</v>
      </c>
      <c r="N4567" s="16">
        <f>IFERROR(SUM_DATA[[#This Row],[MAT C.]], 0)</f>
        <v>0</v>
      </c>
      <c r="O4567" s="16" t="e">
        <f>VLOOKUP(SUM_DATA[[#This Row],[Work Order]],'[2]MAT DETAIL'!$D:$L,8,FALSE)</f>
        <v>#N/A</v>
      </c>
      <c r="P4567" s="17">
        <v>1848.68</v>
      </c>
      <c r="Q4567" s="67" t="s">
        <v>25</v>
      </c>
      <c r="R4567" s="67"/>
      <c r="S4567" s="67"/>
    </row>
    <row r="4568" spans="4:19" ht="15">
      <c r="D4568" s="4">
        <v>620119</v>
      </c>
      <c r="E4568" s="38">
        <v>44434</v>
      </c>
      <c r="F4568" s="38">
        <v>44434</v>
      </c>
      <c r="G4568" s="62">
        <v>10</v>
      </c>
      <c r="H4568" s="4">
        <v>3166041</v>
      </c>
      <c r="I4568" s="28" t="s">
        <v>26</v>
      </c>
      <c r="J4568" s="44" t="s">
        <v>1315</v>
      </c>
      <c r="K4568" s="12" t="s">
        <v>36</v>
      </c>
      <c r="L4568" s="8" t="s">
        <v>53</v>
      </c>
      <c r="M4568" s="16">
        <f>SUM_DATA[[#This Row],[TOTAL Cost]]-SUM_DATA[[#This Row],[MATERIAL Cost]]</f>
        <v>2855.19</v>
      </c>
      <c r="N4568" s="16">
        <f>IFERROR(SUM_DATA[[#This Row],[MAT C.]], 0)</f>
        <v>0</v>
      </c>
      <c r="O4568" s="16" t="e">
        <f>VLOOKUP(SUM_DATA[[#This Row],[Work Order]],'[2]MAT DETAIL'!$D:$L,8,FALSE)</f>
        <v>#N/A</v>
      </c>
      <c r="P4568" s="17">
        <v>2855.19</v>
      </c>
      <c r="Q4568" s="67" t="s">
        <v>25</v>
      </c>
      <c r="R4568" s="67"/>
      <c r="S4568" s="67"/>
    </row>
    <row r="4569" spans="4:19" ht="15">
      <c r="D4569" s="4">
        <v>620120</v>
      </c>
      <c r="E4569" s="38">
        <v>44434</v>
      </c>
      <c r="F4569" s="38">
        <v>44434</v>
      </c>
      <c r="G4569" s="62">
        <v>1.33</v>
      </c>
      <c r="H4569" s="4">
        <v>3166042</v>
      </c>
      <c r="I4569" s="28" t="s">
        <v>26</v>
      </c>
      <c r="J4569" s="44" t="s">
        <v>1316</v>
      </c>
      <c r="K4569" s="12" t="s">
        <v>82</v>
      </c>
      <c r="L4569" s="8" t="s">
        <v>140</v>
      </c>
      <c r="M4569" s="16">
        <f>SUM_DATA[[#This Row],[TOTAL Cost]]-SUM_DATA[[#This Row],[MATERIAL Cost]]</f>
        <v>554.6</v>
      </c>
      <c r="N4569" s="16">
        <f>IFERROR(SUM_DATA[[#This Row],[MAT C.]], 0)</f>
        <v>0</v>
      </c>
      <c r="O4569" s="16" t="e">
        <f>VLOOKUP(SUM_DATA[[#This Row],[Work Order]],'[2]MAT DETAIL'!$D:$L,8,FALSE)</f>
        <v>#N/A</v>
      </c>
      <c r="P4569" s="17">
        <v>554.6</v>
      </c>
      <c r="Q4569" s="67" t="s">
        <v>25</v>
      </c>
      <c r="R4569" s="67"/>
      <c r="S4569" s="67"/>
    </row>
    <row r="4570" spans="4:19" ht="15">
      <c r="D4570" s="4">
        <v>620111</v>
      </c>
      <c r="E4570" s="38">
        <v>44434</v>
      </c>
      <c r="F4570" s="38">
        <v>44434</v>
      </c>
      <c r="G4570" s="62">
        <v>0.42</v>
      </c>
      <c r="H4570" s="4">
        <v>3166043</v>
      </c>
      <c r="I4570" s="28" t="s">
        <v>26</v>
      </c>
      <c r="J4570" s="44" t="s">
        <v>390</v>
      </c>
      <c r="K4570" s="12" t="s">
        <v>78</v>
      </c>
      <c r="L4570" s="8" t="s">
        <v>79</v>
      </c>
      <c r="M4570" s="16">
        <f>SUM_DATA[[#This Row],[TOTAL Cost]]-SUM_DATA[[#This Row],[MATERIAL Cost]]</f>
        <v>138.65</v>
      </c>
      <c r="N4570" s="16">
        <f>IFERROR(SUM_DATA[[#This Row],[MAT C.]], 0)</f>
        <v>0</v>
      </c>
      <c r="O4570" s="16" t="e">
        <f>VLOOKUP(SUM_DATA[[#This Row],[Work Order]],'[2]MAT DETAIL'!$D:$L,8,FALSE)</f>
        <v>#N/A</v>
      </c>
      <c r="P4570" s="17">
        <v>138.65</v>
      </c>
      <c r="Q4570" s="67" t="s">
        <v>25</v>
      </c>
      <c r="R4570" s="67"/>
      <c r="S4570" s="67"/>
    </row>
    <row r="4571" spans="4:19" ht="15">
      <c r="D4571" s="4">
        <v>620105</v>
      </c>
      <c r="E4571" s="38">
        <v>44434</v>
      </c>
      <c r="F4571" s="38">
        <v>44434</v>
      </c>
      <c r="G4571" s="62">
        <v>0.17</v>
      </c>
      <c r="H4571" s="4">
        <v>3166044</v>
      </c>
      <c r="I4571" s="28" t="s">
        <v>26</v>
      </c>
      <c r="J4571" s="44" t="s">
        <v>1317</v>
      </c>
      <c r="K4571" s="12" t="s">
        <v>82</v>
      </c>
      <c r="L4571" s="8" t="s">
        <v>162</v>
      </c>
      <c r="M4571" s="16">
        <f>SUM_DATA[[#This Row],[TOTAL Cost]]-SUM_DATA[[#This Row],[MATERIAL Cost]]</f>
        <v>1848.68</v>
      </c>
      <c r="N4571" s="16">
        <f>IFERROR(SUM_DATA[[#This Row],[MAT C.]], 0)</f>
        <v>0</v>
      </c>
      <c r="O4571" s="16" t="e">
        <f>VLOOKUP(SUM_DATA[[#This Row],[Work Order]],'[2]MAT DETAIL'!$D:$L,8,FALSE)</f>
        <v>#N/A</v>
      </c>
      <c r="P4571" s="17">
        <v>1848.68</v>
      </c>
      <c r="Q4571" s="67" t="s">
        <v>25</v>
      </c>
      <c r="R4571" s="67"/>
      <c r="S4571" s="67"/>
    </row>
    <row r="4572" spans="4:19" ht="15">
      <c r="D4572" s="4">
        <v>620111</v>
      </c>
      <c r="E4572" s="38">
        <v>44434</v>
      </c>
      <c r="F4572" s="38">
        <v>44434</v>
      </c>
      <c r="G4572" s="62">
        <v>218</v>
      </c>
      <c r="H4572" s="4">
        <v>3166049</v>
      </c>
      <c r="I4572" s="28" t="s">
        <v>26</v>
      </c>
      <c r="J4572" s="44" t="s">
        <v>1318</v>
      </c>
      <c r="K4572" s="12" t="s">
        <v>36</v>
      </c>
      <c r="L4572" s="14" t="s">
        <v>42</v>
      </c>
      <c r="M4572" s="16">
        <f>SUM_DATA[[#This Row],[TOTAL Cost]]-SUM_DATA[[#This Row],[MATERIAL Cost]]</f>
        <v>16548.310000000001</v>
      </c>
      <c r="N4572" s="16">
        <f>IFERROR(SUM_DATA[[#This Row],[MAT C.]], 0)</f>
        <v>0</v>
      </c>
      <c r="O4572" s="16" t="e">
        <f>VLOOKUP(SUM_DATA[[#This Row],[Work Order]],'[2]MAT DETAIL'!$D:$L,8,FALSE)</f>
        <v>#N/A</v>
      </c>
      <c r="P4572" s="20">
        <v>16548.310000000001</v>
      </c>
      <c r="Q4572" s="67" t="s">
        <v>25</v>
      </c>
      <c r="R4572" s="67"/>
      <c r="S4572" s="67"/>
    </row>
    <row r="4573" spans="4:19" ht="15">
      <c r="D4573" s="19">
        <v>620111</v>
      </c>
      <c r="E4573" s="35">
        <v>44434</v>
      </c>
      <c r="F4573" s="35"/>
      <c r="G4573" s="62">
        <v>218</v>
      </c>
      <c r="H4573" s="19">
        <v>3166049</v>
      </c>
      <c r="I4573" s="28" t="s">
        <v>26</v>
      </c>
      <c r="J4573" s="44" t="s">
        <v>1319</v>
      </c>
      <c r="K4573" s="23" t="s">
        <v>33</v>
      </c>
      <c r="L4573" s="9" t="s">
        <v>39</v>
      </c>
      <c r="M4573" s="16"/>
      <c r="N4573" s="16"/>
      <c r="O4573" s="16"/>
      <c r="P4573" s="16"/>
      <c r="Q4573" s="67" t="s">
        <v>25</v>
      </c>
      <c r="R4573" s="67"/>
      <c r="S4573" s="67"/>
    </row>
    <row r="4574" spans="4:19" ht="15">
      <c r="D4574" s="19">
        <v>620111</v>
      </c>
      <c r="E4574" s="35">
        <v>44434</v>
      </c>
      <c r="F4574" s="35"/>
      <c r="G4574" s="62">
        <v>218</v>
      </c>
      <c r="H4574" s="19">
        <v>3166049</v>
      </c>
      <c r="I4574" s="28" t="s">
        <v>26</v>
      </c>
      <c r="J4574" s="46" t="s">
        <v>1320</v>
      </c>
      <c r="K4574" s="13" t="s">
        <v>82</v>
      </c>
      <c r="L4574" s="9" t="s">
        <v>126</v>
      </c>
      <c r="M4574" s="16"/>
      <c r="N4574" s="16"/>
      <c r="O4574" s="16"/>
      <c r="P4574" s="16"/>
      <c r="Q4574" s="67" t="s">
        <v>25</v>
      </c>
      <c r="R4574" s="67"/>
      <c r="S4574" s="67"/>
    </row>
    <row r="4575" spans="4:19" ht="15">
      <c r="D4575" s="4">
        <v>620117</v>
      </c>
      <c r="E4575" s="38">
        <v>44434</v>
      </c>
      <c r="F4575" s="38">
        <v>44434</v>
      </c>
      <c r="G4575" s="62">
        <v>0.33</v>
      </c>
      <c r="H4575" s="4">
        <v>3166051</v>
      </c>
      <c r="I4575" s="28" t="s">
        <v>26</v>
      </c>
      <c r="J4575" s="44" t="s">
        <v>101</v>
      </c>
      <c r="K4575" s="12" t="s">
        <v>59</v>
      </c>
      <c r="L4575" s="12" t="s">
        <v>98</v>
      </c>
      <c r="M4575" s="16">
        <f>SUM_DATA[[#This Row],[TOTAL Cost]]-SUM_DATA[[#This Row],[MATERIAL Cost]]</f>
        <v>1848.68</v>
      </c>
      <c r="N4575" s="16">
        <f>IFERROR(SUM_DATA[[#This Row],[MAT C.]], 0)</f>
        <v>0</v>
      </c>
      <c r="O4575" s="16" t="e">
        <f>VLOOKUP(SUM_DATA[[#This Row],[Work Order]],'[2]MAT DETAIL'!$D:$L,8,FALSE)</f>
        <v>#N/A</v>
      </c>
      <c r="P4575" s="17">
        <v>1848.68</v>
      </c>
      <c r="Q4575" s="67" t="s">
        <v>25</v>
      </c>
      <c r="R4575" s="67"/>
      <c r="S4575" s="67"/>
    </row>
    <row r="4576" spans="4:19" ht="15">
      <c r="D4576" s="4">
        <v>620118</v>
      </c>
      <c r="E4576" s="38">
        <v>44434</v>
      </c>
      <c r="F4576" s="38">
        <v>44434</v>
      </c>
      <c r="G4576" s="62">
        <v>2</v>
      </c>
      <c r="H4576" s="4">
        <v>3166052</v>
      </c>
      <c r="I4576" s="28" t="s">
        <v>26</v>
      </c>
      <c r="J4576" s="44" t="s">
        <v>72</v>
      </c>
      <c r="K4576" s="12" t="s">
        <v>36</v>
      </c>
      <c r="L4576" s="14" t="s">
        <v>37</v>
      </c>
      <c r="M4576" s="16">
        <f>SUM_DATA[[#This Row],[TOTAL Cost]]-SUM_DATA[[#This Row],[MATERIAL Cost]]</f>
        <v>2041.08</v>
      </c>
      <c r="N4576" s="16">
        <f>IFERROR(SUM_DATA[[#This Row],[MAT C.]], 0)</f>
        <v>0</v>
      </c>
      <c r="O4576" s="16" t="e">
        <f>VLOOKUP(SUM_DATA[[#This Row],[Work Order]],'[2]MAT DETAIL'!$D:$L,8,FALSE)</f>
        <v>#N/A</v>
      </c>
      <c r="P4576" s="17">
        <v>2041.08</v>
      </c>
      <c r="Q4576" s="67" t="s">
        <v>25</v>
      </c>
      <c r="R4576" s="67"/>
      <c r="S4576" s="67"/>
    </row>
    <row r="4577" spans="4:19" ht="15">
      <c r="D4577" s="4">
        <v>620105</v>
      </c>
      <c r="E4577" s="38">
        <v>44434</v>
      </c>
      <c r="F4577" s="38">
        <v>44434</v>
      </c>
      <c r="G4577" s="62">
        <v>0.25</v>
      </c>
      <c r="H4577" s="4">
        <v>3166053</v>
      </c>
      <c r="I4577" s="28" t="s">
        <v>26</v>
      </c>
      <c r="J4577" s="44" t="s">
        <v>97</v>
      </c>
      <c r="K4577" s="12" t="s">
        <v>59</v>
      </c>
      <c r="L4577" s="8" t="s">
        <v>98</v>
      </c>
      <c r="M4577" s="16">
        <f>SUM_DATA[[#This Row],[TOTAL Cost]]-SUM_DATA[[#This Row],[MATERIAL Cost]]</f>
        <v>92.43</v>
      </c>
      <c r="N4577" s="16">
        <f>IFERROR(SUM_DATA[[#This Row],[MAT C.]], 0)</f>
        <v>0</v>
      </c>
      <c r="O4577" s="16" t="e">
        <f>VLOOKUP(SUM_DATA[[#This Row],[Work Order]],'[2]MAT DETAIL'!$D:$L,8,FALSE)</f>
        <v>#N/A</v>
      </c>
      <c r="P4577" s="17">
        <v>92.43</v>
      </c>
      <c r="Q4577" s="67" t="s">
        <v>25</v>
      </c>
      <c r="R4577" s="67"/>
      <c r="S4577" s="67"/>
    </row>
    <row r="4578" spans="4:19" ht="15">
      <c r="D4578" s="4">
        <v>620105</v>
      </c>
      <c r="E4578" s="38">
        <v>44434</v>
      </c>
      <c r="F4578" s="38">
        <v>44434</v>
      </c>
      <c r="G4578" s="62">
        <v>0.33</v>
      </c>
      <c r="H4578" s="4">
        <v>3166054</v>
      </c>
      <c r="I4578" s="28" t="s">
        <v>26</v>
      </c>
      <c r="J4578" s="44" t="s">
        <v>488</v>
      </c>
      <c r="K4578" s="12" t="s">
        <v>67</v>
      </c>
      <c r="L4578" s="8" t="s">
        <v>142</v>
      </c>
      <c r="M4578" s="16">
        <f>SUM_DATA[[#This Row],[TOTAL Cost]]-SUM_DATA[[#This Row],[MATERIAL Cost]]</f>
        <v>2041.08</v>
      </c>
      <c r="N4578" s="16">
        <f>IFERROR(SUM_DATA[[#This Row],[MAT C.]], 0)</f>
        <v>0</v>
      </c>
      <c r="O4578" s="16" t="e">
        <f>VLOOKUP(SUM_DATA[[#This Row],[Work Order]],'[2]MAT DETAIL'!$D:$L,8,FALSE)</f>
        <v>#N/A</v>
      </c>
      <c r="P4578" s="17">
        <v>2041.08</v>
      </c>
      <c r="Q4578" s="67" t="s">
        <v>25</v>
      </c>
      <c r="R4578" s="67"/>
      <c r="S4578" s="67"/>
    </row>
    <row r="4579" spans="4:19" ht="15">
      <c r="D4579" s="4">
        <v>620117</v>
      </c>
      <c r="E4579" s="38">
        <v>44434</v>
      </c>
      <c r="F4579" s="38">
        <v>44434</v>
      </c>
      <c r="G4579" s="62">
        <v>3</v>
      </c>
      <c r="H4579" s="4">
        <v>3166056</v>
      </c>
      <c r="I4579" s="28" t="s">
        <v>26</v>
      </c>
      <c r="J4579" s="44" t="s">
        <v>438</v>
      </c>
      <c r="K4579" s="12" t="s">
        <v>70</v>
      </c>
      <c r="L4579" s="8" t="s">
        <v>39</v>
      </c>
      <c r="M4579" s="16">
        <f>SUM_DATA[[#This Row],[TOTAL Cost]]-SUM_DATA[[#This Row],[MATERIAL Cost]]</f>
        <v>1848.68</v>
      </c>
      <c r="N4579" s="16">
        <f>IFERROR(SUM_DATA[[#This Row],[MAT C.]], 0)</f>
        <v>0</v>
      </c>
      <c r="O4579" s="16" t="e">
        <f>VLOOKUP(SUM_DATA[[#This Row],[Work Order]],'[2]MAT DETAIL'!$D:$L,8,FALSE)</f>
        <v>#N/A</v>
      </c>
      <c r="P4579" s="17">
        <v>1848.68</v>
      </c>
      <c r="Q4579" s="67" t="s">
        <v>25</v>
      </c>
      <c r="R4579" s="67"/>
      <c r="S4579" s="67"/>
    </row>
    <row r="4580" spans="4:19" ht="15">
      <c r="D4580" s="4">
        <v>620120</v>
      </c>
      <c r="E4580" s="38">
        <v>44434</v>
      </c>
      <c r="F4580" s="38">
        <v>44434</v>
      </c>
      <c r="G4580" s="62">
        <v>0.5</v>
      </c>
      <c r="H4580" s="4">
        <v>3166057</v>
      </c>
      <c r="I4580" s="28" t="s">
        <v>26</v>
      </c>
      <c r="J4580" s="44" t="s">
        <v>276</v>
      </c>
      <c r="K4580" s="12" t="s">
        <v>67</v>
      </c>
      <c r="L4580" s="8" t="s">
        <v>88</v>
      </c>
      <c r="M4580" s="16">
        <f>SUM_DATA[[#This Row],[TOTAL Cost]]-SUM_DATA[[#This Row],[MATERIAL Cost]]</f>
        <v>1848.68</v>
      </c>
      <c r="N4580" s="16">
        <f>IFERROR(SUM_DATA[[#This Row],[MAT C.]], 0)</f>
        <v>0</v>
      </c>
      <c r="O4580" s="16" t="e">
        <f>VLOOKUP(SUM_DATA[[#This Row],[Work Order]],'[2]MAT DETAIL'!$D:$L,8,FALSE)</f>
        <v>#N/A</v>
      </c>
      <c r="P4580" s="17">
        <v>1848.68</v>
      </c>
      <c r="Q4580" s="67" t="s">
        <v>25</v>
      </c>
      <c r="R4580" s="67"/>
      <c r="S4580" s="67"/>
    </row>
    <row r="4581" spans="4:19" ht="15">
      <c r="D4581" s="4">
        <v>620117</v>
      </c>
      <c r="E4581" s="38">
        <v>44434</v>
      </c>
      <c r="F4581" s="38">
        <v>44434</v>
      </c>
      <c r="G4581" s="62">
        <v>0.42</v>
      </c>
      <c r="H4581" s="4">
        <v>3166058</v>
      </c>
      <c r="I4581" s="28" t="s">
        <v>26</v>
      </c>
      <c r="J4581" s="45" t="s">
        <v>101</v>
      </c>
      <c r="K4581" s="12" t="s">
        <v>59</v>
      </c>
      <c r="L4581" s="8" t="s">
        <v>98</v>
      </c>
      <c r="M4581" s="16">
        <f>SUM_DATA[[#This Row],[TOTAL Cost]]-SUM_DATA[[#This Row],[MATERIAL Cost]]</f>
        <v>138.65</v>
      </c>
      <c r="N4581" s="16">
        <f>IFERROR(SUM_DATA[[#This Row],[MAT C.]], 0)</f>
        <v>0</v>
      </c>
      <c r="O4581" s="16" t="e">
        <f>VLOOKUP(SUM_DATA[[#This Row],[Work Order]],'[2]MAT DETAIL'!$D:$L,8,FALSE)</f>
        <v>#N/A</v>
      </c>
      <c r="P4581" s="17">
        <v>138.65</v>
      </c>
      <c r="Q4581" s="67" t="s">
        <v>25</v>
      </c>
      <c r="R4581" s="67"/>
      <c r="S4581" s="67"/>
    </row>
    <row r="4582" spans="4:19" ht="15">
      <c r="D4582" s="4">
        <v>620119</v>
      </c>
      <c r="E4582" s="38">
        <v>44434</v>
      </c>
      <c r="F4582" s="38">
        <v>44434</v>
      </c>
      <c r="G4582" s="62">
        <v>10.33</v>
      </c>
      <c r="H4582" s="4">
        <v>3166062</v>
      </c>
      <c r="I4582" s="28" t="s">
        <v>26</v>
      </c>
      <c r="J4582" s="44" t="s">
        <v>1315</v>
      </c>
      <c r="K4582" s="12" t="s">
        <v>36</v>
      </c>
      <c r="L4582" s="12" t="s">
        <v>53</v>
      </c>
      <c r="M4582" s="16">
        <f>SUM_DATA[[#This Row],[TOTAL Cost]]-SUM_DATA[[#This Row],[MATERIAL Cost]]</f>
        <v>2855.19</v>
      </c>
      <c r="N4582" s="16">
        <f>IFERROR(SUM_DATA[[#This Row],[MAT C.]], 0)</f>
        <v>0</v>
      </c>
      <c r="O4582" s="16" t="e">
        <f>VLOOKUP(SUM_DATA[[#This Row],[Work Order]],'[2]MAT DETAIL'!$D:$L,8,FALSE)</f>
        <v>#N/A</v>
      </c>
      <c r="P4582" s="17">
        <v>2855.19</v>
      </c>
      <c r="Q4582" s="67" t="s">
        <v>25</v>
      </c>
      <c r="R4582" s="67"/>
      <c r="S4582" s="67"/>
    </row>
    <row r="4583" spans="4:19" ht="15">
      <c r="D4583" s="4">
        <v>620117</v>
      </c>
      <c r="E4583" s="38">
        <v>44434</v>
      </c>
      <c r="F4583" s="38">
        <v>44434</v>
      </c>
      <c r="G4583" s="62">
        <v>3</v>
      </c>
      <c r="H4583" s="4">
        <v>3166064</v>
      </c>
      <c r="I4583" s="28" t="s">
        <v>26</v>
      </c>
      <c r="J4583" s="44" t="s">
        <v>228</v>
      </c>
      <c r="K4583" s="12" t="s">
        <v>33</v>
      </c>
      <c r="L4583" s="8" t="s">
        <v>39</v>
      </c>
      <c r="M4583" s="16">
        <f>SUM_DATA[[#This Row],[TOTAL Cost]]-SUM_DATA[[#This Row],[MATERIAL Cost]]</f>
        <v>3493.44</v>
      </c>
      <c r="N4583" s="16">
        <f>IFERROR(SUM_DATA[[#This Row],[MAT C.]], 0)</f>
        <v>0</v>
      </c>
      <c r="O4583" s="16" t="e">
        <f>VLOOKUP(SUM_DATA[[#This Row],[Work Order]],'[2]MAT DETAIL'!$D:$L,8,FALSE)</f>
        <v>#N/A</v>
      </c>
      <c r="P4583" s="17">
        <v>3493.44</v>
      </c>
      <c r="Q4583" s="67" t="s">
        <v>25</v>
      </c>
      <c r="R4583" s="67"/>
      <c r="S4583" s="67"/>
    </row>
    <row r="4584" spans="4:19" ht="15">
      <c r="D4584" s="4">
        <v>620107</v>
      </c>
      <c r="E4584" s="38">
        <v>44434</v>
      </c>
      <c r="F4584" s="38">
        <v>44434</v>
      </c>
      <c r="G4584" s="62">
        <v>1.33</v>
      </c>
      <c r="H4584" s="4">
        <v>3166066</v>
      </c>
      <c r="I4584" s="28" t="s">
        <v>26</v>
      </c>
      <c r="J4584" s="44" t="s">
        <v>149</v>
      </c>
      <c r="K4584" s="12" t="s">
        <v>67</v>
      </c>
      <c r="L4584" s="8" t="s">
        <v>150</v>
      </c>
      <c r="M4584" s="16">
        <f>SUM_DATA[[#This Row],[TOTAL Cost]]-SUM_DATA[[#This Row],[MATERIAL Cost]]</f>
        <v>2041.08</v>
      </c>
      <c r="N4584" s="16">
        <f>IFERROR(SUM_DATA[[#This Row],[MAT C.]], 0)</f>
        <v>0</v>
      </c>
      <c r="O4584" s="16" t="e">
        <f>VLOOKUP(SUM_DATA[[#This Row],[Work Order]],'[2]MAT DETAIL'!$D:$L,8,FALSE)</f>
        <v>#N/A</v>
      </c>
      <c r="P4584" s="17">
        <v>2041.08</v>
      </c>
      <c r="Q4584" s="67" t="s">
        <v>25</v>
      </c>
      <c r="R4584" s="67"/>
      <c r="S4584" s="67"/>
    </row>
    <row r="4585" spans="4:19" ht="15">
      <c r="D4585" s="4">
        <v>620117</v>
      </c>
      <c r="E4585" s="38">
        <v>44434</v>
      </c>
      <c r="F4585" s="38">
        <v>44434</v>
      </c>
      <c r="G4585" s="62">
        <v>0.57999999999999996</v>
      </c>
      <c r="H4585" s="4">
        <v>3166067</v>
      </c>
      <c r="I4585" s="28" t="s">
        <v>26</v>
      </c>
      <c r="J4585" s="44" t="s">
        <v>72</v>
      </c>
      <c r="K4585" s="12" t="s">
        <v>36</v>
      </c>
      <c r="L4585" s="10" t="s">
        <v>37</v>
      </c>
      <c r="M4585" s="16">
        <f>SUM_DATA[[#This Row],[TOTAL Cost]]-SUM_DATA[[#This Row],[MATERIAL Cost]]</f>
        <v>231.1</v>
      </c>
      <c r="N4585" s="16">
        <f>IFERROR(SUM_DATA[[#This Row],[MAT C.]], 0)</f>
        <v>0</v>
      </c>
      <c r="O4585" s="16" t="e">
        <f>VLOOKUP(SUM_DATA[[#This Row],[Work Order]],'[2]MAT DETAIL'!$D:$L,8,FALSE)</f>
        <v>#N/A</v>
      </c>
      <c r="P4585" s="17">
        <v>231.1</v>
      </c>
      <c r="Q4585" s="67" t="s">
        <v>25</v>
      </c>
      <c r="R4585" s="67"/>
      <c r="S4585" s="67"/>
    </row>
    <row r="4586" spans="4:19" ht="15">
      <c r="D4586" s="4">
        <v>620114</v>
      </c>
      <c r="E4586" s="38">
        <v>44434</v>
      </c>
      <c r="F4586" s="38">
        <v>44434</v>
      </c>
      <c r="G4586" s="62">
        <v>9</v>
      </c>
      <c r="H4586" s="4">
        <v>3166071</v>
      </c>
      <c r="I4586" s="28" t="s">
        <v>26</v>
      </c>
      <c r="J4586" s="44" t="s">
        <v>1321</v>
      </c>
      <c r="K4586" s="12" t="s">
        <v>67</v>
      </c>
      <c r="L4586" s="8" t="s">
        <v>88</v>
      </c>
      <c r="M4586" s="16">
        <f>SUM_DATA[[#This Row],[TOTAL Cost]]-SUM_DATA[[#This Row],[MATERIAL Cost]]</f>
        <v>2120.85</v>
      </c>
      <c r="N4586" s="16">
        <f>IFERROR(SUM_DATA[[#This Row],[MAT C.]], 0)</f>
        <v>0</v>
      </c>
      <c r="O4586" s="16" t="e">
        <f>VLOOKUP(SUM_DATA[[#This Row],[Work Order]],'[2]MAT DETAIL'!$D:$L,8,FALSE)</f>
        <v>#N/A</v>
      </c>
      <c r="P4586" s="17">
        <v>2120.85</v>
      </c>
      <c r="Q4586" s="67" t="s">
        <v>25</v>
      </c>
      <c r="R4586" s="67"/>
      <c r="S4586" s="67"/>
    </row>
    <row r="4587" spans="4:19" ht="15">
      <c r="D4587" s="4">
        <v>620106</v>
      </c>
      <c r="E4587" s="38">
        <v>44434</v>
      </c>
      <c r="F4587" s="38">
        <v>44434</v>
      </c>
      <c r="G4587" s="62">
        <v>0.17</v>
      </c>
      <c r="H4587" s="4">
        <v>3166098</v>
      </c>
      <c r="I4587" s="28" t="s">
        <v>26</v>
      </c>
      <c r="J4587" s="44" t="s">
        <v>1322</v>
      </c>
      <c r="K4587" s="12" t="s">
        <v>19</v>
      </c>
      <c r="L4587" s="8" t="s">
        <v>50</v>
      </c>
      <c r="M4587" s="16">
        <f>SUM_DATA[[#This Row],[TOTAL Cost]]-SUM_DATA[[#This Row],[MATERIAL Cost]]</f>
        <v>1848.68</v>
      </c>
      <c r="N4587" s="16">
        <f>IFERROR(SUM_DATA[[#This Row],[MAT C.]], 0)</f>
        <v>0</v>
      </c>
      <c r="O4587" s="16" t="e">
        <f>VLOOKUP(SUM_DATA[[#This Row],[Work Order]],'[2]MAT DETAIL'!$D:$L,8,FALSE)</f>
        <v>#N/A</v>
      </c>
      <c r="P4587" s="17">
        <v>1848.68</v>
      </c>
      <c r="Q4587" s="67" t="s">
        <v>25</v>
      </c>
      <c r="R4587" s="67"/>
      <c r="S4587" s="67"/>
    </row>
    <row r="4588" spans="4:19" ht="15">
      <c r="D4588" s="4">
        <v>620106</v>
      </c>
      <c r="E4588" s="38">
        <v>44434</v>
      </c>
      <c r="F4588" s="38">
        <v>44434</v>
      </c>
      <c r="G4588" s="62">
        <v>0.17</v>
      </c>
      <c r="H4588" s="4">
        <v>3166100</v>
      </c>
      <c r="I4588" s="28" t="s">
        <v>26</v>
      </c>
      <c r="J4588" s="44" t="s">
        <v>403</v>
      </c>
      <c r="K4588" s="12" t="s">
        <v>47</v>
      </c>
      <c r="L4588" s="8" t="s">
        <v>74</v>
      </c>
      <c r="M4588" s="16">
        <f>SUM_DATA[[#This Row],[TOTAL Cost]]-SUM_DATA[[#This Row],[MATERIAL Cost]]</f>
        <v>1848.68</v>
      </c>
      <c r="N4588" s="16">
        <f>IFERROR(SUM_DATA[[#This Row],[MAT C.]], 0)</f>
        <v>0</v>
      </c>
      <c r="O4588" s="16" t="e">
        <f>VLOOKUP(SUM_DATA[[#This Row],[Work Order]],'[2]MAT DETAIL'!$D:$L,8,FALSE)</f>
        <v>#N/A</v>
      </c>
      <c r="P4588" s="17">
        <v>1848.68</v>
      </c>
      <c r="Q4588" s="67" t="s">
        <v>25</v>
      </c>
      <c r="R4588" s="67"/>
      <c r="S4588" s="67"/>
    </row>
    <row r="4589" spans="4:19" ht="15">
      <c r="D4589" s="4">
        <v>620122</v>
      </c>
      <c r="E4589" s="38">
        <v>44434</v>
      </c>
      <c r="F4589" s="38">
        <v>44434</v>
      </c>
      <c r="G4589" s="62">
        <v>5</v>
      </c>
      <c r="H4589" s="4">
        <v>3166102</v>
      </c>
      <c r="I4589" s="28" t="s">
        <v>26</v>
      </c>
      <c r="J4589" s="44" t="s">
        <v>77</v>
      </c>
      <c r="K4589" s="12" t="s">
        <v>78</v>
      </c>
      <c r="L4589" s="8" t="s">
        <v>79</v>
      </c>
      <c r="M4589" s="16">
        <f>SUM_DATA[[#This Row],[TOTAL Cost]]-SUM_DATA[[#This Row],[MATERIAL Cost]]</f>
        <v>2256.9899999999998</v>
      </c>
      <c r="N4589" s="16">
        <f>IFERROR(SUM_DATA[[#This Row],[MAT C.]], 0)</f>
        <v>0</v>
      </c>
      <c r="O4589" s="16" t="e">
        <f>VLOOKUP(SUM_DATA[[#This Row],[Work Order]],'[2]MAT DETAIL'!$D:$L,8,FALSE)</f>
        <v>#N/A</v>
      </c>
      <c r="P4589" s="17">
        <v>2256.9899999999998</v>
      </c>
      <c r="Q4589" s="67" t="s">
        <v>25</v>
      </c>
      <c r="R4589" s="67"/>
      <c r="S4589" s="67"/>
    </row>
    <row r="4590" spans="4:19" ht="15">
      <c r="D4590" s="4">
        <v>620112</v>
      </c>
      <c r="E4590" s="38">
        <v>44434</v>
      </c>
      <c r="F4590" s="38">
        <v>44434</v>
      </c>
      <c r="G4590" s="62">
        <v>1</v>
      </c>
      <c r="H4590" s="4">
        <v>3166103</v>
      </c>
      <c r="I4590" s="28" t="s">
        <v>26</v>
      </c>
      <c r="J4590" s="44" t="s">
        <v>390</v>
      </c>
      <c r="K4590" s="12" t="s">
        <v>78</v>
      </c>
      <c r="L4590" s="8" t="s">
        <v>79</v>
      </c>
      <c r="M4590" s="16">
        <f>SUM_DATA[[#This Row],[TOTAL Cost]]-SUM_DATA[[#This Row],[MATERIAL Cost]]</f>
        <v>1848.68</v>
      </c>
      <c r="N4590" s="16">
        <f>IFERROR(SUM_DATA[[#This Row],[MAT C.]], 0)</f>
        <v>0</v>
      </c>
      <c r="O4590" s="16" t="e">
        <f>VLOOKUP(SUM_DATA[[#This Row],[Work Order]],'[2]MAT DETAIL'!$D:$L,8,FALSE)</f>
        <v>#N/A</v>
      </c>
      <c r="P4590" s="17">
        <v>1848.68</v>
      </c>
      <c r="Q4590" s="67" t="s">
        <v>25</v>
      </c>
      <c r="R4590" s="67"/>
      <c r="S4590" s="67"/>
    </row>
    <row r="4591" spans="4:19" ht="15">
      <c r="D4591" s="4">
        <v>620106</v>
      </c>
      <c r="E4591" s="38">
        <v>44434</v>
      </c>
      <c r="F4591" s="38">
        <v>44434</v>
      </c>
      <c r="G4591" s="62">
        <v>34</v>
      </c>
      <c r="H4591" s="4">
        <v>3166104</v>
      </c>
      <c r="I4591" s="28" t="s">
        <v>26</v>
      </c>
      <c r="J4591" s="44" t="s">
        <v>99</v>
      </c>
      <c r="K4591" s="23" t="s">
        <v>36</v>
      </c>
      <c r="L4591" s="26" t="s">
        <v>37</v>
      </c>
      <c r="M4591" s="16">
        <f>SUM_DATA[[#This Row],[TOTAL Cost]]-SUM_DATA[[#This Row],[MATERIAL Cost]]</f>
        <v>4435.53</v>
      </c>
      <c r="N4591" s="16">
        <f>IFERROR(SUM_DATA[[#This Row],[MAT C.]], 0)</f>
        <v>0</v>
      </c>
      <c r="O4591" s="16" t="e">
        <f>VLOOKUP(SUM_DATA[[#This Row],[Work Order]],'[2]MAT DETAIL'!$D:$L,8,FALSE)</f>
        <v>#N/A</v>
      </c>
      <c r="P4591" s="17">
        <v>4435.53</v>
      </c>
      <c r="Q4591" s="67" t="s">
        <v>25</v>
      </c>
      <c r="R4591" s="67"/>
      <c r="S4591" s="67"/>
    </row>
    <row r="4592" spans="4:19" ht="15">
      <c r="D4592" s="4">
        <v>620113</v>
      </c>
      <c r="E4592" s="38">
        <v>44434</v>
      </c>
      <c r="F4592" s="38">
        <v>44434</v>
      </c>
      <c r="G4592" s="62">
        <v>130</v>
      </c>
      <c r="H4592" s="4">
        <v>3166105</v>
      </c>
      <c r="I4592" s="28" t="s">
        <v>26</v>
      </c>
      <c r="J4592" s="44" t="s">
        <v>923</v>
      </c>
      <c r="K4592" s="23" t="s">
        <v>36</v>
      </c>
      <c r="L4592" s="8" t="s">
        <v>507</v>
      </c>
      <c r="M4592" s="16">
        <f>SUM_DATA[[#This Row],[TOTAL Cost]]-SUM_DATA[[#This Row],[MATERIAL Cost]]</f>
        <v>8185.57</v>
      </c>
      <c r="N4592" s="16">
        <f>IFERROR(SUM_DATA[[#This Row],[MAT C.]], 0)</f>
        <v>0</v>
      </c>
      <c r="O4592" s="16" t="e">
        <f>VLOOKUP(SUM_DATA[[#This Row],[Work Order]],'[2]MAT DETAIL'!$D:$L,8,FALSE)</f>
        <v>#N/A</v>
      </c>
      <c r="P4592" s="17">
        <v>8185.57</v>
      </c>
      <c r="Q4592" s="67" t="s">
        <v>25</v>
      </c>
      <c r="R4592" s="67"/>
      <c r="S4592" s="67"/>
    </row>
    <row r="4593" spans="4:19" ht="15">
      <c r="D4593" s="4">
        <v>620119</v>
      </c>
      <c r="E4593" s="38">
        <v>44434</v>
      </c>
      <c r="F4593" s="38">
        <v>44434</v>
      </c>
      <c r="G4593" s="62">
        <v>1.5</v>
      </c>
      <c r="H4593" s="4">
        <v>3166108</v>
      </c>
      <c r="I4593" s="28" t="s">
        <v>26</v>
      </c>
      <c r="J4593" s="44" t="s">
        <v>69</v>
      </c>
      <c r="K4593" s="12" t="s">
        <v>70</v>
      </c>
      <c r="L4593" s="8" t="s">
        <v>71</v>
      </c>
      <c r="M4593" s="16">
        <f>SUM_DATA[[#This Row],[TOTAL Cost]]-SUM_DATA[[#This Row],[MATERIAL Cost]]</f>
        <v>600.82000000000005</v>
      </c>
      <c r="N4593" s="16">
        <f>IFERROR(SUM_DATA[[#This Row],[MAT C.]], 0)</f>
        <v>0</v>
      </c>
      <c r="O4593" s="16" t="e">
        <f>VLOOKUP(SUM_DATA[[#This Row],[Work Order]],'[2]MAT DETAIL'!$D:$L,8,FALSE)</f>
        <v>#N/A</v>
      </c>
      <c r="P4593" s="17">
        <v>600.82000000000005</v>
      </c>
      <c r="Q4593" s="67" t="s">
        <v>25</v>
      </c>
      <c r="R4593" s="67"/>
      <c r="S4593" s="67"/>
    </row>
    <row r="4594" spans="4:19" ht="15">
      <c r="D4594" s="4">
        <v>620122</v>
      </c>
      <c r="E4594" s="38">
        <v>44434</v>
      </c>
      <c r="F4594" s="38">
        <v>44434</v>
      </c>
      <c r="G4594" s="62">
        <v>0.5</v>
      </c>
      <c r="H4594" s="4">
        <v>3166110</v>
      </c>
      <c r="I4594" s="28" t="s">
        <v>26</v>
      </c>
      <c r="J4594" s="44" t="s">
        <v>1323</v>
      </c>
      <c r="K4594" s="12" t="s">
        <v>59</v>
      </c>
      <c r="L4594" s="8" t="s">
        <v>98</v>
      </c>
      <c r="M4594" s="16">
        <f>SUM_DATA[[#This Row],[TOTAL Cost]]-SUM_DATA[[#This Row],[MATERIAL Cost]]</f>
        <v>1848.68</v>
      </c>
      <c r="N4594" s="16">
        <f>IFERROR(SUM_DATA[[#This Row],[MAT C.]], 0)</f>
        <v>0</v>
      </c>
      <c r="O4594" s="16" t="e">
        <f>VLOOKUP(SUM_DATA[[#This Row],[Work Order]],'[2]MAT DETAIL'!$D:$L,8,FALSE)</f>
        <v>#N/A</v>
      </c>
      <c r="P4594" s="17">
        <v>1848.68</v>
      </c>
      <c r="Q4594" s="67" t="s">
        <v>25</v>
      </c>
      <c r="R4594" s="67"/>
      <c r="S4594" s="67"/>
    </row>
    <row r="4595" spans="4:19" ht="15">
      <c r="D4595" s="4">
        <v>620114</v>
      </c>
      <c r="E4595" s="38">
        <v>44434</v>
      </c>
      <c r="F4595" s="38">
        <v>44434</v>
      </c>
      <c r="G4595" s="62">
        <v>0.5</v>
      </c>
      <c r="H4595" s="4">
        <v>3166111</v>
      </c>
      <c r="I4595" s="28" t="s">
        <v>26</v>
      </c>
      <c r="J4595" s="44" t="s">
        <v>427</v>
      </c>
      <c r="K4595" s="12" t="s">
        <v>67</v>
      </c>
      <c r="L4595" s="8" t="s">
        <v>88</v>
      </c>
      <c r="M4595" s="16">
        <f>SUM_DATA[[#This Row],[TOTAL Cost]]-SUM_DATA[[#This Row],[MATERIAL Cost]]</f>
        <v>1848.68</v>
      </c>
      <c r="N4595" s="16">
        <f>IFERROR(SUM_DATA[[#This Row],[MAT C.]], 0)</f>
        <v>0</v>
      </c>
      <c r="O4595" s="16" t="e">
        <f>VLOOKUP(SUM_DATA[[#This Row],[Work Order]],'[2]MAT DETAIL'!$D:$L,8,FALSE)</f>
        <v>#N/A</v>
      </c>
      <c r="P4595" s="17">
        <v>1848.68</v>
      </c>
      <c r="Q4595" s="67" t="s">
        <v>25</v>
      </c>
      <c r="R4595" s="67"/>
      <c r="S4595" s="67"/>
    </row>
    <row r="4596" spans="4:19" ht="15">
      <c r="D4596" s="4">
        <v>620122</v>
      </c>
      <c r="E4596" s="38">
        <v>44434</v>
      </c>
      <c r="F4596" s="38">
        <v>44434</v>
      </c>
      <c r="G4596" s="62">
        <v>8</v>
      </c>
      <c r="H4596" s="4">
        <v>3166115</v>
      </c>
      <c r="I4596" s="28" t="s">
        <v>26</v>
      </c>
      <c r="J4596" s="47" t="s">
        <v>64</v>
      </c>
      <c r="K4596" s="12" t="s">
        <v>47</v>
      </c>
      <c r="L4596" s="8" t="s">
        <v>65</v>
      </c>
      <c r="M4596" s="16">
        <f>SUM_DATA[[#This Row],[TOTAL Cost]]-SUM_DATA[[#This Row],[MATERIAL Cost]]</f>
        <v>2120.85</v>
      </c>
      <c r="N4596" s="16">
        <f>IFERROR(SUM_DATA[[#This Row],[MAT C.]], 0)</f>
        <v>0</v>
      </c>
      <c r="O4596" s="16" t="e">
        <f>VLOOKUP(SUM_DATA[[#This Row],[Work Order]],'[2]MAT DETAIL'!$D:$L,8,FALSE)</f>
        <v>#N/A</v>
      </c>
      <c r="P4596" s="17">
        <v>2120.85</v>
      </c>
      <c r="Q4596" s="67" t="s">
        <v>25</v>
      </c>
      <c r="R4596" s="67"/>
      <c r="S4596" s="67"/>
    </row>
    <row r="4597" spans="4:19" ht="15">
      <c r="D4597" s="4">
        <v>620114</v>
      </c>
      <c r="E4597" s="38">
        <v>44434</v>
      </c>
      <c r="F4597" s="38">
        <v>44434</v>
      </c>
      <c r="G4597" s="62">
        <v>4</v>
      </c>
      <c r="H4597" s="4">
        <v>3166116</v>
      </c>
      <c r="I4597" s="28" t="s">
        <v>26</v>
      </c>
      <c r="J4597" s="45" t="s">
        <v>330</v>
      </c>
      <c r="K4597" s="12" t="s">
        <v>39</v>
      </c>
      <c r="L4597" s="8" t="s">
        <v>40</v>
      </c>
      <c r="M4597" s="16">
        <f>SUM_DATA[[#This Row],[TOTAL Cost]]-SUM_DATA[[#This Row],[MATERIAL Cost]]</f>
        <v>2041.08</v>
      </c>
      <c r="N4597" s="16">
        <f>IFERROR(SUM_DATA[[#This Row],[MAT C.]], 0)</f>
        <v>0</v>
      </c>
      <c r="O4597" s="16" t="e">
        <f>VLOOKUP(SUM_DATA[[#This Row],[Work Order]],'[2]MAT DETAIL'!$D:$L,8,FALSE)</f>
        <v>#N/A</v>
      </c>
      <c r="P4597" s="17">
        <v>2041.08</v>
      </c>
      <c r="Q4597" s="67" t="s">
        <v>25</v>
      </c>
      <c r="R4597" s="67"/>
      <c r="S4597" s="67"/>
    </row>
    <row r="4598" spans="4:19" ht="15">
      <c r="D4598" s="4">
        <v>620117</v>
      </c>
      <c r="E4598" s="38">
        <v>44434</v>
      </c>
      <c r="F4598" s="38">
        <v>44434</v>
      </c>
      <c r="G4598" s="62">
        <v>0.5</v>
      </c>
      <c r="H4598" s="4">
        <v>3166117</v>
      </c>
      <c r="I4598" s="28" t="s">
        <v>26</v>
      </c>
      <c r="J4598" s="44" t="s">
        <v>228</v>
      </c>
      <c r="K4598" s="12" t="s">
        <v>33</v>
      </c>
      <c r="L4598" s="8" t="s">
        <v>39</v>
      </c>
      <c r="M4598" s="16">
        <f>SUM_DATA[[#This Row],[TOTAL Cost]]-SUM_DATA[[#This Row],[MATERIAL Cost]]</f>
        <v>1848.68</v>
      </c>
      <c r="N4598" s="16">
        <f>IFERROR(SUM_DATA[[#This Row],[MAT C.]], 0)</f>
        <v>0</v>
      </c>
      <c r="O4598" s="16" t="e">
        <f>VLOOKUP(SUM_DATA[[#This Row],[Work Order]],'[2]MAT DETAIL'!$D:$L,8,FALSE)</f>
        <v>#N/A</v>
      </c>
      <c r="P4598" s="17">
        <v>1848.68</v>
      </c>
      <c r="Q4598" s="67" t="s">
        <v>25</v>
      </c>
      <c r="R4598" s="67"/>
      <c r="S4598" s="67"/>
    </row>
    <row r="4599" spans="4:19" ht="15">
      <c r="D4599" s="4">
        <v>620105</v>
      </c>
      <c r="E4599" s="38">
        <v>44434</v>
      </c>
      <c r="F4599" s="38">
        <v>44434</v>
      </c>
      <c r="G4599" s="62">
        <v>9.5</v>
      </c>
      <c r="H4599" s="4">
        <v>3166118</v>
      </c>
      <c r="I4599" s="28" t="s">
        <v>26</v>
      </c>
      <c r="J4599" s="45" t="s">
        <v>872</v>
      </c>
      <c r="K4599" s="12" t="s">
        <v>39</v>
      </c>
      <c r="L4599" s="8" t="s">
        <v>40</v>
      </c>
      <c r="M4599" s="16">
        <f>SUM_DATA[[#This Row],[TOTAL Cost]]-SUM_DATA[[#This Row],[MATERIAL Cost]]</f>
        <v>3493.44</v>
      </c>
      <c r="N4599" s="16">
        <f>IFERROR(SUM_DATA[[#This Row],[MAT C.]], 0)</f>
        <v>0</v>
      </c>
      <c r="O4599" s="16" t="e">
        <f>VLOOKUP(SUM_DATA[[#This Row],[Work Order]],'[2]MAT DETAIL'!$D:$L,8,FALSE)</f>
        <v>#N/A</v>
      </c>
      <c r="P4599" s="17">
        <v>3493.44</v>
      </c>
      <c r="Q4599" s="67" t="s">
        <v>25</v>
      </c>
      <c r="R4599" s="67"/>
      <c r="S4599" s="67"/>
    </row>
    <row r="4600" spans="4:19" ht="15">
      <c r="D4600" s="4">
        <v>620122</v>
      </c>
      <c r="E4600" s="38">
        <v>44434</v>
      </c>
      <c r="F4600" s="38">
        <v>44434</v>
      </c>
      <c r="G4600" s="62">
        <v>1</v>
      </c>
      <c r="H4600" s="4">
        <v>3166119</v>
      </c>
      <c r="I4600" s="28" t="s">
        <v>26</v>
      </c>
      <c r="J4600" s="47" t="s">
        <v>64</v>
      </c>
      <c r="K4600" s="12" t="s">
        <v>47</v>
      </c>
      <c r="L4600" s="8" t="s">
        <v>65</v>
      </c>
      <c r="M4600" s="16">
        <f>SUM_DATA[[#This Row],[TOTAL Cost]]-SUM_DATA[[#This Row],[MATERIAL Cost]]</f>
        <v>1848.68</v>
      </c>
      <c r="N4600" s="16">
        <f>IFERROR(SUM_DATA[[#This Row],[MAT C.]], 0)</f>
        <v>0</v>
      </c>
      <c r="O4600" s="16" t="e">
        <f>VLOOKUP(SUM_DATA[[#This Row],[Work Order]],'[2]MAT DETAIL'!$D:$L,8,FALSE)</f>
        <v>#N/A</v>
      </c>
      <c r="P4600" s="17">
        <v>1848.68</v>
      </c>
      <c r="Q4600" s="67" t="s">
        <v>25</v>
      </c>
      <c r="R4600" s="67"/>
      <c r="S4600" s="67"/>
    </row>
    <row r="4601" spans="4:19" ht="15">
      <c r="D4601" s="4">
        <v>620117</v>
      </c>
      <c r="E4601" s="38">
        <v>44434</v>
      </c>
      <c r="F4601" s="38">
        <v>44434</v>
      </c>
      <c r="G4601" s="62">
        <v>0.5</v>
      </c>
      <c r="H4601" s="4">
        <v>3166123</v>
      </c>
      <c r="I4601" s="28" t="s">
        <v>26</v>
      </c>
      <c r="J4601" s="44" t="s">
        <v>1292</v>
      </c>
      <c r="K4601" s="12" t="s">
        <v>36</v>
      </c>
      <c r="L4601" s="8" t="s">
        <v>53</v>
      </c>
      <c r="M4601" s="16">
        <f>SUM_DATA[[#This Row],[TOTAL Cost]]-SUM_DATA[[#This Row],[MATERIAL Cost]]</f>
        <v>1896.7799999999988</v>
      </c>
      <c r="N4601" s="16">
        <f>IFERROR(SUM_DATA[[#This Row],[MAT C.]], 0)</f>
        <v>49600</v>
      </c>
      <c r="O4601" s="16">
        <f>VLOOKUP(SUM_DATA[[#This Row],[Work Order]],'[2]MAT DETAIL'!$D:$L,8,FALSE)</f>
        <v>49600</v>
      </c>
      <c r="P4601" s="17">
        <v>51496.78</v>
      </c>
      <c r="Q4601" s="67" t="s">
        <v>25</v>
      </c>
      <c r="R4601" s="67"/>
      <c r="S4601" s="67"/>
    </row>
    <row r="4602" spans="4:19" ht="15">
      <c r="D4602" s="19">
        <v>620117</v>
      </c>
      <c r="E4602" s="35">
        <v>44434</v>
      </c>
      <c r="F4602" s="35"/>
      <c r="G4602" s="62"/>
      <c r="H4602" s="19">
        <v>3166123</v>
      </c>
      <c r="I4602" s="28" t="s">
        <v>26</v>
      </c>
      <c r="J4602" s="46" t="s">
        <v>1324</v>
      </c>
      <c r="K4602" s="13" t="s">
        <v>36</v>
      </c>
      <c r="L4602" s="9" t="s">
        <v>507</v>
      </c>
      <c r="M4602" s="16"/>
      <c r="N4602" s="16"/>
      <c r="O4602" s="16"/>
      <c r="P4602" s="16"/>
      <c r="Q4602" s="67" t="s">
        <v>21</v>
      </c>
      <c r="R4602" s="67"/>
      <c r="S4602" s="67"/>
    </row>
    <row r="4603" spans="4:19" ht="15">
      <c r="D4603" s="4">
        <v>620117</v>
      </c>
      <c r="E4603" s="38">
        <v>44438</v>
      </c>
      <c r="F4603" s="38">
        <v>44440</v>
      </c>
      <c r="G4603" s="62"/>
      <c r="H4603" s="4">
        <v>3168465</v>
      </c>
      <c r="I4603" s="28" t="s">
        <v>31</v>
      </c>
      <c r="J4603" s="44" t="s">
        <v>220</v>
      </c>
      <c r="K4603" s="8" t="s">
        <v>39</v>
      </c>
      <c r="L4603" s="8" t="s">
        <v>221</v>
      </c>
      <c r="M4603" s="16">
        <f>SUM_DATA[[#This Row],[TOTAL Cost]]-SUM_DATA[[#This Row],[MATERIAL Cost]]</f>
        <v>1360.43</v>
      </c>
      <c r="N4603" s="16">
        <f>IFERROR(SUM_DATA[[#This Row],[MAT C.]], 0)</f>
        <v>0</v>
      </c>
      <c r="O4603" s="16" t="e">
        <f>VLOOKUP(SUM_DATA[[#This Row],[Work Order]],'[2]MAT DETAIL'!$D:$L,8,FALSE)</f>
        <v>#N/A</v>
      </c>
      <c r="P4603" s="17">
        <v>1360.43</v>
      </c>
      <c r="Q4603" s="67" t="s">
        <v>25</v>
      </c>
      <c r="R4603" s="67"/>
      <c r="S4603" s="67"/>
    </row>
    <row r="4604" spans="4:19" ht="15">
      <c r="D4604" s="4">
        <v>620119</v>
      </c>
      <c r="E4604" s="38">
        <v>44439</v>
      </c>
      <c r="F4604" s="38">
        <v>44439</v>
      </c>
      <c r="G4604" s="62">
        <v>0.5</v>
      </c>
      <c r="H4604" s="4">
        <v>3168605</v>
      </c>
      <c r="I4604" s="28" t="s">
        <v>26</v>
      </c>
      <c r="J4604" s="45" t="s">
        <v>241</v>
      </c>
      <c r="K4604" s="12" t="s">
        <v>39</v>
      </c>
      <c r="L4604" s="8" t="s">
        <v>40</v>
      </c>
      <c r="M4604" s="16">
        <f>SUM_DATA[[#This Row],[TOTAL Cost]]-SUM_DATA[[#This Row],[MATERIAL Cost]]</f>
        <v>1848.68</v>
      </c>
      <c r="N4604" s="16">
        <f>IFERROR(SUM_DATA[[#This Row],[MAT C.]], 0)</f>
        <v>0</v>
      </c>
      <c r="O4604" s="16" t="e">
        <f>VLOOKUP(SUM_DATA[[#This Row],[Work Order]],'[2]MAT DETAIL'!$D:$L,8,FALSE)</f>
        <v>#N/A</v>
      </c>
      <c r="P4604" s="17">
        <v>1848.68</v>
      </c>
      <c r="Q4604" s="67" t="s">
        <v>25</v>
      </c>
      <c r="R4604" s="67"/>
      <c r="S4604" s="67"/>
    </row>
    <row r="4605" spans="4:19" ht="15">
      <c r="D4605" s="4">
        <v>620106</v>
      </c>
      <c r="E4605" s="38">
        <v>44439</v>
      </c>
      <c r="F4605" s="38">
        <v>44439</v>
      </c>
      <c r="G4605" s="62">
        <v>4</v>
      </c>
      <c r="H4605" s="4">
        <v>3168608</v>
      </c>
      <c r="I4605" s="28" t="s">
        <v>26</v>
      </c>
      <c r="J4605" s="44" t="s">
        <v>1246</v>
      </c>
      <c r="K4605" s="12" t="s">
        <v>47</v>
      </c>
      <c r="L4605" s="8" t="s">
        <v>65</v>
      </c>
      <c r="M4605" s="16">
        <f>SUM_DATA[[#This Row],[TOTAL Cost]]-SUM_DATA[[#This Row],[MATERIAL Cost]]</f>
        <v>1848.68</v>
      </c>
      <c r="N4605" s="16">
        <f>IFERROR(SUM_DATA[[#This Row],[MAT C.]], 0)</f>
        <v>0</v>
      </c>
      <c r="O4605" s="16" t="e">
        <f>VLOOKUP(SUM_DATA[[#This Row],[Work Order]],'[2]MAT DETAIL'!$D:$L,8,FALSE)</f>
        <v>#N/A</v>
      </c>
      <c r="P4605" s="17">
        <v>1848.68</v>
      </c>
      <c r="Q4605" s="67" t="s">
        <v>25</v>
      </c>
      <c r="R4605" s="67"/>
      <c r="S4605" s="67"/>
    </row>
    <row r="4606" spans="4:19" ht="15">
      <c r="D4606" s="4">
        <v>620107</v>
      </c>
      <c r="E4606" s="38">
        <v>44439</v>
      </c>
      <c r="F4606" s="38">
        <v>44439</v>
      </c>
      <c r="G4606" s="62"/>
      <c r="H4606" s="4">
        <v>3168611</v>
      </c>
      <c r="I4606" s="28" t="s">
        <v>26</v>
      </c>
      <c r="J4606" s="44" t="s">
        <v>1325</v>
      </c>
      <c r="K4606" s="12" t="s">
        <v>24</v>
      </c>
      <c r="L4606" s="8" t="s">
        <v>24</v>
      </c>
      <c r="M4606" s="16">
        <f>SUM_DATA[[#This Row],[TOTAL Cost]]-SUM_DATA[[#This Row],[MATERIAL Cost]]</f>
        <v>0</v>
      </c>
      <c r="N4606" s="16">
        <f>IFERROR(SUM_DATA[[#This Row],[MAT C.]], 0)</f>
        <v>0</v>
      </c>
      <c r="O4606" s="16" t="e">
        <f>VLOOKUP(SUM_DATA[[#This Row],[Work Order]],'[2]MAT DETAIL'!$D:$L,8,FALSE)</f>
        <v>#N/A</v>
      </c>
      <c r="P4606" s="17">
        <v>0</v>
      </c>
      <c r="Q4606" s="67" t="s">
        <v>25</v>
      </c>
      <c r="R4606" s="67"/>
      <c r="S4606" s="67"/>
    </row>
    <row r="4607" spans="4:19" ht="15">
      <c r="D4607" s="4">
        <v>620107</v>
      </c>
      <c r="E4607" s="38">
        <v>44439</v>
      </c>
      <c r="F4607" s="38">
        <v>44439</v>
      </c>
      <c r="G4607" s="62">
        <v>34</v>
      </c>
      <c r="H4607" s="4">
        <v>3168617</v>
      </c>
      <c r="I4607" s="28" t="s">
        <v>26</v>
      </c>
      <c r="J4607" s="44" t="s">
        <v>99</v>
      </c>
      <c r="K4607" s="23" t="s">
        <v>36</v>
      </c>
      <c r="L4607" s="26" t="s">
        <v>37</v>
      </c>
      <c r="M4607" s="16">
        <f>SUM_DATA[[#This Row],[TOTAL Cost]]-SUM_DATA[[#This Row],[MATERIAL Cost]]</f>
        <v>5456.07</v>
      </c>
      <c r="N4607" s="16">
        <f>IFERROR(SUM_DATA[[#This Row],[MAT C.]], 0)</f>
        <v>0</v>
      </c>
      <c r="O4607" s="16" t="e">
        <f>VLOOKUP(SUM_DATA[[#This Row],[Work Order]],'[2]MAT DETAIL'!$D:$L,8,FALSE)</f>
        <v>#N/A</v>
      </c>
      <c r="P4607" s="17">
        <v>5456.07</v>
      </c>
      <c r="Q4607" s="67" t="s">
        <v>25</v>
      </c>
      <c r="R4607" s="67"/>
      <c r="S4607" s="67"/>
    </row>
    <row r="4608" spans="4:19" ht="15">
      <c r="D4608" s="4">
        <v>620117</v>
      </c>
      <c r="E4608" s="38">
        <v>44439</v>
      </c>
      <c r="F4608" s="38">
        <v>44439</v>
      </c>
      <c r="G4608" s="62">
        <v>7.5</v>
      </c>
      <c r="H4608" s="4">
        <v>3168618</v>
      </c>
      <c r="I4608" s="28" t="s">
        <v>26</v>
      </c>
      <c r="J4608" s="45" t="s">
        <v>241</v>
      </c>
      <c r="K4608" s="12" t="s">
        <v>39</v>
      </c>
      <c r="L4608" s="8" t="s">
        <v>40</v>
      </c>
      <c r="M4608" s="16">
        <f>SUM_DATA[[#This Row],[TOTAL Cost]]-SUM_DATA[[#This Row],[MATERIAL Cost]]</f>
        <v>1496.66</v>
      </c>
      <c r="N4608" s="16">
        <f>IFERROR(SUM_DATA[[#This Row],[MAT C.]], 0)</f>
        <v>0</v>
      </c>
      <c r="O4608" s="16" t="e">
        <f>VLOOKUP(SUM_DATA[[#This Row],[Work Order]],'[2]MAT DETAIL'!$D:$L,8,FALSE)</f>
        <v>#N/A</v>
      </c>
      <c r="P4608" s="17">
        <v>1496.66</v>
      </c>
      <c r="Q4608" s="67" t="s">
        <v>25</v>
      </c>
      <c r="R4608" s="67"/>
      <c r="S4608" s="67"/>
    </row>
    <row r="4609" spans="4:19" ht="15">
      <c r="D4609" s="4">
        <v>620122</v>
      </c>
      <c r="E4609" s="38">
        <v>44439</v>
      </c>
      <c r="F4609" s="38">
        <v>44439</v>
      </c>
      <c r="G4609" s="62">
        <v>0.5</v>
      </c>
      <c r="H4609" s="4">
        <v>3168619</v>
      </c>
      <c r="I4609" s="28" t="s">
        <v>26</v>
      </c>
      <c r="J4609" s="44" t="s">
        <v>1326</v>
      </c>
      <c r="K4609" s="12" t="s">
        <v>70</v>
      </c>
      <c r="L4609" s="8" t="s">
        <v>71</v>
      </c>
      <c r="M4609" s="16">
        <f>SUM_DATA[[#This Row],[TOTAL Cost]]-SUM_DATA[[#This Row],[MATERIAL Cost]]</f>
        <v>2041.08</v>
      </c>
      <c r="N4609" s="16">
        <f>IFERROR(SUM_DATA[[#This Row],[MAT C.]], 0)</f>
        <v>0</v>
      </c>
      <c r="O4609" s="16" t="e">
        <f>VLOOKUP(SUM_DATA[[#This Row],[Work Order]],'[2]MAT DETAIL'!$D:$L,8,FALSE)</f>
        <v>#N/A</v>
      </c>
      <c r="P4609" s="17">
        <v>2041.08</v>
      </c>
      <c r="Q4609" s="67" t="s">
        <v>25</v>
      </c>
      <c r="R4609" s="67"/>
      <c r="S4609" s="67"/>
    </row>
    <row r="4610" spans="4:19" ht="15">
      <c r="D4610" s="4">
        <v>620107</v>
      </c>
      <c r="E4610" s="38">
        <v>44439</v>
      </c>
      <c r="F4610" s="38">
        <v>44439</v>
      </c>
      <c r="G4610" s="62"/>
      <c r="H4610" s="4">
        <v>3168620</v>
      </c>
      <c r="I4610" s="28" t="s">
        <v>26</v>
      </c>
      <c r="J4610" s="44" t="s">
        <v>99</v>
      </c>
      <c r="K4610" s="23" t="s">
        <v>36</v>
      </c>
      <c r="L4610" s="26" t="s">
        <v>37</v>
      </c>
      <c r="M4610" s="16">
        <f>SUM_DATA[[#This Row],[TOTAL Cost]]-SUM_DATA[[#This Row],[MATERIAL Cost]]</f>
        <v>0</v>
      </c>
      <c r="N4610" s="16">
        <f>IFERROR(SUM_DATA[[#This Row],[MAT C.]], 0)</f>
        <v>0</v>
      </c>
      <c r="O4610" s="16" t="e">
        <f>VLOOKUP(SUM_DATA[[#This Row],[Work Order]],'[2]MAT DETAIL'!$D:$L,8,FALSE)</f>
        <v>#N/A</v>
      </c>
      <c r="P4610" s="17">
        <v>0</v>
      </c>
      <c r="Q4610" s="67" t="s">
        <v>25</v>
      </c>
      <c r="R4610" s="67"/>
      <c r="S4610" s="67"/>
    </row>
    <row r="4611" spans="4:19" ht="15">
      <c r="D4611" s="4">
        <v>620119</v>
      </c>
      <c r="E4611" s="38">
        <v>44439</v>
      </c>
      <c r="F4611" s="38">
        <v>44439</v>
      </c>
      <c r="G4611" s="62"/>
      <c r="H4611" s="4">
        <v>3168622</v>
      </c>
      <c r="I4611" s="28" t="s">
        <v>26</v>
      </c>
      <c r="J4611" s="44" t="s">
        <v>228</v>
      </c>
      <c r="K4611" s="12" t="s">
        <v>33</v>
      </c>
      <c r="L4611" s="12" t="s">
        <v>39</v>
      </c>
      <c r="M4611" s="16">
        <f>SUM_DATA[[#This Row],[TOTAL Cost]]-SUM_DATA[[#This Row],[MATERIAL Cost]]</f>
        <v>0</v>
      </c>
      <c r="N4611" s="16">
        <f>IFERROR(SUM_DATA[[#This Row],[MAT C.]], 0)</f>
        <v>0</v>
      </c>
      <c r="O4611" s="16" t="e">
        <f>VLOOKUP(SUM_DATA[[#This Row],[Work Order]],'[2]MAT DETAIL'!$D:$L,8,FALSE)</f>
        <v>#N/A</v>
      </c>
      <c r="P4611" s="17">
        <v>0</v>
      </c>
      <c r="Q4611" s="67" t="s">
        <v>25</v>
      </c>
      <c r="R4611" s="67"/>
      <c r="S4611" s="67"/>
    </row>
    <row r="4612" spans="4:19" ht="15">
      <c r="D4612" s="4">
        <v>620117</v>
      </c>
      <c r="E4612" s="38">
        <v>44439</v>
      </c>
      <c r="F4612" s="38">
        <v>44439</v>
      </c>
      <c r="G4612" s="62">
        <v>2</v>
      </c>
      <c r="H4612" s="4">
        <v>3168624</v>
      </c>
      <c r="I4612" s="28" t="s">
        <v>26</v>
      </c>
      <c r="J4612" s="44" t="s">
        <v>1327</v>
      </c>
      <c r="K4612" s="12" t="s">
        <v>59</v>
      </c>
      <c r="L4612" s="12" t="s">
        <v>98</v>
      </c>
      <c r="M4612" s="16">
        <f>SUM_DATA[[#This Row],[TOTAL Cost]]-SUM_DATA[[#This Row],[MATERIAL Cost]]</f>
        <v>1530.81</v>
      </c>
      <c r="N4612" s="16">
        <f>IFERROR(SUM_DATA[[#This Row],[MAT C.]], 0)</f>
        <v>0</v>
      </c>
      <c r="O4612" s="16" t="e">
        <f>VLOOKUP(SUM_DATA[[#This Row],[Work Order]],'[2]MAT DETAIL'!$D:$L,8,FALSE)</f>
        <v>#N/A</v>
      </c>
      <c r="P4612" s="17">
        <v>1530.81</v>
      </c>
      <c r="Q4612" s="67" t="s">
        <v>25</v>
      </c>
      <c r="R4612" s="67"/>
      <c r="S4612" s="67"/>
    </row>
    <row r="4613" spans="4:19" ht="15">
      <c r="D4613" s="4">
        <v>620117</v>
      </c>
      <c r="E4613" s="38">
        <v>44439</v>
      </c>
      <c r="F4613" s="38">
        <v>44439</v>
      </c>
      <c r="G4613" s="62">
        <v>2</v>
      </c>
      <c r="H4613" s="4">
        <v>3168625</v>
      </c>
      <c r="I4613" s="28" t="s">
        <v>26</v>
      </c>
      <c r="J4613" s="44" t="s">
        <v>323</v>
      </c>
      <c r="K4613" s="12" t="s">
        <v>59</v>
      </c>
      <c r="L4613" s="12" t="s">
        <v>60</v>
      </c>
      <c r="M4613" s="16">
        <f>SUM_DATA[[#This Row],[TOTAL Cost]]-SUM_DATA[[#This Row],[MATERIAL Cost]]</f>
        <v>1386.51</v>
      </c>
      <c r="N4613" s="16">
        <f>IFERROR(SUM_DATA[[#This Row],[MAT C.]], 0)</f>
        <v>0</v>
      </c>
      <c r="O4613" s="16" t="e">
        <f>VLOOKUP(SUM_DATA[[#This Row],[Work Order]],'[2]MAT DETAIL'!$D:$L,8,FALSE)</f>
        <v>#N/A</v>
      </c>
      <c r="P4613" s="17">
        <v>1386.51</v>
      </c>
      <c r="Q4613" s="67" t="s">
        <v>25</v>
      </c>
      <c r="R4613" s="67"/>
      <c r="S4613" s="67"/>
    </row>
    <row r="4614" spans="4:19" ht="15">
      <c r="D4614" s="4">
        <v>620114</v>
      </c>
      <c r="E4614" s="38">
        <v>44440</v>
      </c>
      <c r="F4614" s="38">
        <v>44440</v>
      </c>
      <c r="G4614" s="62"/>
      <c r="H4614" s="4">
        <v>3168823</v>
      </c>
      <c r="I4614" s="28" t="s">
        <v>26</v>
      </c>
      <c r="J4614" s="44" t="s">
        <v>45</v>
      </c>
      <c r="K4614" s="12" t="s">
        <v>39</v>
      </c>
      <c r="L4614" s="8" t="s">
        <v>40</v>
      </c>
      <c r="M4614" s="16">
        <f>SUM_DATA[[#This Row],[TOTAL Cost]]-SUM_DATA[[#This Row],[MATERIAL Cost]]</f>
        <v>15220</v>
      </c>
      <c r="N4614" s="16">
        <f>IFERROR(SUM_DATA[[#This Row],[MAT C.]], 0)</f>
        <v>0</v>
      </c>
      <c r="O4614" s="16" t="e">
        <f>VLOOKUP(SUM_DATA[[#This Row],[Work Order]],'[2]MAT DETAIL'!$D:$L,8,FALSE)</f>
        <v>#N/A</v>
      </c>
      <c r="P4614" s="17">
        <v>15220</v>
      </c>
      <c r="Q4614" s="67" t="s">
        <v>21</v>
      </c>
      <c r="R4614" s="67"/>
      <c r="S4614" s="67"/>
    </row>
    <row r="4615" spans="4:19" ht="15">
      <c r="D4615" s="4">
        <v>620116</v>
      </c>
      <c r="E4615" s="38">
        <v>44440</v>
      </c>
      <c r="F4615" s="38">
        <v>44442</v>
      </c>
      <c r="G4615" s="62"/>
      <c r="H4615" s="4">
        <v>3168863</v>
      </c>
      <c r="I4615" s="28" t="s">
        <v>31</v>
      </c>
      <c r="J4615" s="44" t="s">
        <v>1328</v>
      </c>
      <c r="K4615" s="12" t="s">
        <v>82</v>
      </c>
      <c r="L4615" s="12" t="s">
        <v>167</v>
      </c>
      <c r="M4615" s="16">
        <f>SUM_DATA[[#This Row],[TOTAL Cost]]-SUM_DATA[[#This Row],[MATERIAL Cost]]</f>
        <v>5580.3699999999953</v>
      </c>
      <c r="N4615" s="16">
        <f>IFERROR(SUM_DATA[[#This Row],[MAT C.]], 0)</f>
        <v>115920</v>
      </c>
      <c r="O4615" s="16">
        <f>VLOOKUP(SUM_DATA[[#This Row],[Work Order]],'[2]MAT DETAIL'!$D:$L,8,FALSE)</f>
        <v>115920</v>
      </c>
      <c r="P4615" s="17">
        <v>121500.37</v>
      </c>
      <c r="Q4615" s="67" t="s">
        <v>25</v>
      </c>
      <c r="R4615" s="67"/>
      <c r="S4615" s="67"/>
    </row>
    <row r="4616" spans="4:19" ht="15">
      <c r="D4616" s="19">
        <v>620116</v>
      </c>
      <c r="E4616" s="35">
        <v>44440</v>
      </c>
      <c r="F4616" s="35"/>
      <c r="G4616" s="62"/>
      <c r="H4616" s="19">
        <v>3168863</v>
      </c>
      <c r="I4616" s="28" t="s">
        <v>31</v>
      </c>
      <c r="J4616" s="46" t="s">
        <v>1329</v>
      </c>
      <c r="K4616" s="13" t="s">
        <v>82</v>
      </c>
      <c r="L4616" s="13" t="s">
        <v>126</v>
      </c>
      <c r="M4616" s="16"/>
      <c r="N4616" s="16"/>
      <c r="O4616" s="16"/>
      <c r="P4616" s="16"/>
      <c r="Q4616" s="67" t="s">
        <v>25</v>
      </c>
      <c r="R4616" s="67"/>
      <c r="S4616" s="67"/>
    </row>
    <row r="4617" spans="4:19" ht="15">
      <c r="D4617" s="4">
        <v>620123</v>
      </c>
      <c r="E4617" s="38">
        <v>44440</v>
      </c>
      <c r="F4617" s="38">
        <v>44442</v>
      </c>
      <c r="G4617" s="62"/>
      <c r="H4617" s="4">
        <v>3168865</v>
      </c>
      <c r="I4617" s="28" t="s">
        <v>31</v>
      </c>
      <c r="J4617" s="44" t="s">
        <v>1328</v>
      </c>
      <c r="K4617" s="12" t="s">
        <v>82</v>
      </c>
      <c r="L4617" s="8" t="s">
        <v>167</v>
      </c>
      <c r="M4617" s="16">
        <f>SUM_DATA[[#This Row],[TOTAL Cost]]-SUM_DATA[[#This Row],[MATERIAL Cost]]</f>
        <v>1328.7400000000052</v>
      </c>
      <c r="N4617" s="16">
        <f>IFERROR(SUM_DATA[[#This Row],[MAT C.]], 0)</f>
        <v>115920</v>
      </c>
      <c r="O4617" s="16">
        <f>VLOOKUP(SUM_DATA[[#This Row],[Work Order]],'[2]MAT DETAIL'!$D:$L,8,FALSE)</f>
        <v>115920</v>
      </c>
      <c r="P4617" s="17">
        <v>117248.74</v>
      </c>
      <c r="Q4617" s="67" t="s">
        <v>25</v>
      </c>
      <c r="R4617" s="67"/>
      <c r="S4617" s="67"/>
    </row>
    <row r="4618" spans="4:19" ht="15">
      <c r="D4618" s="19">
        <v>620123</v>
      </c>
      <c r="E4618" s="35">
        <v>44440</v>
      </c>
      <c r="F4618" s="35"/>
      <c r="G4618" s="62"/>
      <c r="H4618" s="19">
        <v>3168865</v>
      </c>
      <c r="I4618" s="28" t="s">
        <v>31</v>
      </c>
      <c r="J4618" s="46" t="s">
        <v>1329</v>
      </c>
      <c r="K4618" s="13" t="s">
        <v>82</v>
      </c>
      <c r="L4618" s="9" t="s">
        <v>126</v>
      </c>
      <c r="M4618" s="16"/>
      <c r="N4618" s="16"/>
      <c r="O4618" s="16"/>
      <c r="P4618" s="16"/>
      <c r="Q4618" s="67" t="s">
        <v>25</v>
      </c>
      <c r="R4618" s="67"/>
      <c r="S4618" s="67"/>
    </row>
    <row r="4619" spans="4:19" ht="15">
      <c r="D4619" s="4">
        <v>620111</v>
      </c>
      <c r="E4619" s="38">
        <v>44440</v>
      </c>
      <c r="F4619" s="38">
        <v>44442</v>
      </c>
      <c r="G4619" s="62"/>
      <c r="H4619" s="4">
        <v>3169050</v>
      </c>
      <c r="I4619" s="28" t="s">
        <v>31</v>
      </c>
      <c r="J4619" s="44" t="s">
        <v>499</v>
      </c>
      <c r="K4619" s="12" t="s">
        <v>56</v>
      </c>
      <c r="L4619" s="12" t="s">
        <v>259</v>
      </c>
      <c r="M4619" s="16">
        <f>SUM_DATA[[#This Row],[TOTAL Cost]]-SUM_DATA[[#This Row],[MATERIAL Cost]]</f>
        <v>56990.2</v>
      </c>
      <c r="N4619" s="16">
        <f>IFERROR(SUM_DATA[[#This Row],[MAT C.]], 0)</f>
        <v>0</v>
      </c>
      <c r="O4619" s="16" t="e">
        <f>VLOOKUP(SUM_DATA[[#This Row],[Work Order]],'[2]MAT DETAIL'!$D:$L,8,FALSE)</f>
        <v>#N/A</v>
      </c>
      <c r="P4619" s="17">
        <v>56990.2</v>
      </c>
      <c r="Q4619" s="67" t="s">
        <v>25</v>
      </c>
      <c r="R4619" s="67"/>
      <c r="S4619" s="67"/>
    </row>
    <row r="4620" spans="4:19" ht="15">
      <c r="D4620" s="4">
        <v>620106</v>
      </c>
      <c r="E4620" s="38">
        <v>44441</v>
      </c>
      <c r="F4620" s="38">
        <v>44442</v>
      </c>
      <c r="G4620" s="62"/>
      <c r="H4620" s="4">
        <v>3169220</v>
      </c>
      <c r="I4620" s="28" t="s">
        <v>31</v>
      </c>
      <c r="J4620" s="44" t="s">
        <v>1330</v>
      </c>
      <c r="K4620" s="12" t="s">
        <v>59</v>
      </c>
      <c r="L4620" s="8" t="s">
        <v>60</v>
      </c>
      <c r="M4620" s="16">
        <f>SUM_DATA[[#This Row],[TOTAL Cost]]-SUM_DATA[[#This Row],[MATERIAL Cost]]</f>
        <v>2171.23</v>
      </c>
      <c r="N4620" s="16">
        <f>IFERROR(SUM_DATA[[#This Row],[MAT C.]], 0)</f>
        <v>0</v>
      </c>
      <c r="O4620" s="16" t="e">
        <f>VLOOKUP(SUM_DATA[[#This Row],[Work Order]],'[2]MAT DETAIL'!$D:$L,8,FALSE)</f>
        <v>#N/A</v>
      </c>
      <c r="P4620" s="17">
        <v>2171.23</v>
      </c>
      <c r="Q4620" s="67" t="s">
        <v>25</v>
      </c>
      <c r="R4620" s="67"/>
      <c r="S4620" s="67"/>
    </row>
    <row r="4621" spans="4:19" ht="15">
      <c r="D4621" s="19">
        <v>620106</v>
      </c>
      <c r="E4621" s="35">
        <v>44441</v>
      </c>
      <c r="F4621" s="35"/>
      <c r="G4621" s="62"/>
      <c r="H4621" s="19">
        <v>3169220</v>
      </c>
      <c r="I4621" s="28" t="s">
        <v>31</v>
      </c>
      <c r="J4621" s="46" t="s">
        <v>1331</v>
      </c>
      <c r="K4621" s="13" t="s">
        <v>33</v>
      </c>
      <c r="L4621" s="9" t="s">
        <v>34</v>
      </c>
      <c r="M4621" s="16"/>
      <c r="N4621" s="16"/>
      <c r="O4621" s="16"/>
      <c r="P4621" s="16"/>
      <c r="Q4621" s="67" t="s">
        <v>25</v>
      </c>
      <c r="R4621" s="67"/>
      <c r="S4621" s="67"/>
    </row>
    <row r="4622" spans="4:19" ht="15">
      <c r="D4622" s="4">
        <v>620104</v>
      </c>
      <c r="E4622" s="38">
        <v>44441</v>
      </c>
      <c r="F4622" s="38">
        <v>44442</v>
      </c>
      <c r="G4622" s="62"/>
      <c r="H4622" s="4">
        <v>3169237</v>
      </c>
      <c r="I4622" s="28" t="s">
        <v>31</v>
      </c>
      <c r="J4622" s="44" t="s">
        <v>1332</v>
      </c>
      <c r="K4622" s="12" t="s">
        <v>33</v>
      </c>
      <c r="L4622" s="12" t="s">
        <v>158</v>
      </c>
      <c r="M4622" s="16">
        <f>SUM_DATA[[#This Row],[TOTAL Cost]]-SUM_DATA[[#This Row],[MATERIAL Cost]]</f>
        <v>62025.630000000005</v>
      </c>
      <c r="N4622" s="16">
        <f>IFERROR(SUM_DATA[[#This Row],[MAT C.]], 0)</f>
        <v>5160</v>
      </c>
      <c r="O4622" s="16">
        <f>VLOOKUP(SUM_DATA[[#This Row],[Work Order]],'[2]MAT DETAIL'!$D:$L,8,FALSE)</f>
        <v>5160</v>
      </c>
      <c r="P4622" s="17">
        <v>67185.63</v>
      </c>
      <c r="Q4622" s="67" t="s">
        <v>25</v>
      </c>
      <c r="R4622" s="67"/>
      <c r="S4622" s="67"/>
    </row>
    <row r="4623" spans="4:19" ht="15">
      <c r="D4623" s="19">
        <v>620104</v>
      </c>
      <c r="E4623" s="35">
        <v>44441</v>
      </c>
      <c r="F4623" s="35"/>
      <c r="G4623" s="62"/>
      <c r="H4623" s="19">
        <v>3169237</v>
      </c>
      <c r="I4623" s="28" t="s">
        <v>31</v>
      </c>
      <c r="J4623" s="46" t="s">
        <v>1333</v>
      </c>
      <c r="K4623" s="12" t="s">
        <v>33</v>
      </c>
      <c r="L4623" s="13" t="s">
        <v>213</v>
      </c>
      <c r="M4623" s="16"/>
      <c r="N4623" s="16"/>
      <c r="O4623" s="16"/>
      <c r="P4623" s="16"/>
      <c r="Q4623" s="67" t="s">
        <v>25</v>
      </c>
      <c r="R4623" s="67"/>
      <c r="S4623" s="67"/>
    </row>
    <row r="4624" spans="4:19" ht="15">
      <c r="D4624" s="4">
        <v>620105</v>
      </c>
      <c r="E4624" s="38">
        <v>44441</v>
      </c>
      <c r="F4624" s="38">
        <v>44442</v>
      </c>
      <c r="G4624" s="62"/>
      <c r="H4624" s="4">
        <v>3169238</v>
      </c>
      <c r="I4624" s="28" t="s">
        <v>31</v>
      </c>
      <c r="J4624" s="44" t="s">
        <v>1332</v>
      </c>
      <c r="K4624" s="12" t="s">
        <v>33</v>
      </c>
      <c r="L4624" s="8" t="s">
        <v>158</v>
      </c>
      <c r="M4624" s="16">
        <f>SUM_DATA[[#This Row],[TOTAL Cost]]-SUM_DATA[[#This Row],[MATERIAL Cost]]</f>
        <v>29611.11</v>
      </c>
      <c r="N4624" s="16">
        <f>IFERROR(SUM_DATA[[#This Row],[MAT C.]], 0)</f>
        <v>1428</v>
      </c>
      <c r="O4624" s="16">
        <f>VLOOKUP(SUM_DATA[[#This Row],[Work Order]],'[2]MAT DETAIL'!$D:$L,8,FALSE)</f>
        <v>1428</v>
      </c>
      <c r="P4624" s="17">
        <v>31039.11</v>
      </c>
      <c r="Q4624" s="67" t="s">
        <v>25</v>
      </c>
      <c r="R4624" s="67"/>
      <c r="S4624" s="67"/>
    </row>
    <row r="4625" spans="4:19" ht="15">
      <c r="D4625" s="19">
        <v>620105</v>
      </c>
      <c r="E4625" s="35">
        <v>44441</v>
      </c>
      <c r="F4625" s="35"/>
      <c r="G4625" s="62"/>
      <c r="H4625" s="19">
        <v>3169238</v>
      </c>
      <c r="I4625" s="28" t="s">
        <v>31</v>
      </c>
      <c r="J4625" s="46" t="s">
        <v>1333</v>
      </c>
      <c r="K4625" s="12" t="s">
        <v>33</v>
      </c>
      <c r="L4625" s="9" t="s">
        <v>213</v>
      </c>
      <c r="M4625" s="16"/>
      <c r="N4625" s="16"/>
      <c r="O4625" s="16"/>
      <c r="P4625" s="16"/>
      <c r="Q4625" s="67" t="s">
        <v>25</v>
      </c>
      <c r="R4625" s="67"/>
      <c r="S4625" s="67"/>
    </row>
    <row r="4626" spans="4:19" ht="15">
      <c r="D4626" s="4">
        <v>620106</v>
      </c>
      <c r="E4626" s="38">
        <v>44441</v>
      </c>
      <c r="F4626" s="38">
        <v>44442</v>
      </c>
      <c r="G4626" s="62"/>
      <c r="H4626" s="4">
        <v>3169272</v>
      </c>
      <c r="I4626" s="28" t="s">
        <v>31</v>
      </c>
      <c r="J4626" s="44" t="s">
        <v>1332</v>
      </c>
      <c r="K4626" s="12" t="s">
        <v>33</v>
      </c>
      <c r="L4626" s="8" t="s">
        <v>158</v>
      </c>
      <c r="M4626" s="16">
        <f>SUM_DATA[[#This Row],[TOTAL Cost]]-SUM_DATA[[#This Row],[MATERIAL Cost]]</f>
        <v>4251.6299999999974</v>
      </c>
      <c r="N4626" s="16">
        <f>IFERROR(SUM_DATA[[#This Row],[MAT C.]], 0)</f>
        <v>55500</v>
      </c>
      <c r="O4626" s="16">
        <f>VLOOKUP(SUM_DATA[[#This Row],[Work Order]],'[2]MAT DETAIL'!$D:$L,8,FALSE)</f>
        <v>55500</v>
      </c>
      <c r="P4626" s="17">
        <v>59751.63</v>
      </c>
      <c r="Q4626" s="67" t="s">
        <v>25</v>
      </c>
      <c r="R4626" s="67"/>
      <c r="S4626" s="67"/>
    </row>
    <row r="4627" spans="4:19" ht="15">
      <c r="D4627" s="19">
        <v>620106</v>
      </c>
      <c r="E4627" s="35">
        <v>44441</v>
      </c>
      <c r="F4627" s="35"/>
      <c r="G4627" s="62"/>
      <c r="H4627" s="19">
        <v>3169272</v>
      </c>
      <c r="I4627" s="28" t="s">
        <v>31</v>
      </c>
      <c r="J4627" s="46" t="s">
        <v>1333</v>
      </c>
      <c r="K4627" s="12" t="s">
        <v>33</v>
      </c>
      <c r="L4627" s="13" t="s">
        <v>213</v>
      </c>
      <c r="M4627" s="16"/>
      <c r="N4627" s="16"/>
      <c r="O4627" s="16"/>
      <c r="P4627" s="16"/>
      <c r="Q4627" s="67" t="s">
        <v>25</v>
      </c>
      <c r="R4627" s="67"/>
      <c r="S4627" s="67"/>
    </row>
    <row r="4628" spans="4:19" ht="15">
      <c r="D4628" s="4">
        <v>620107</v>
      </c>
      <c r="E4628" s="38">
        <v>44441</v>
      </c>
      <c r="F4628" s="38">
        <v>44442</v>
      </c>
      <c r="G4628" s="62"/>
      <c r="H4628" s="4">
        <v>3169273</v>
      </c>
      <c r="I4628" s="28" t="s">
        <v>31</v>
      </c>
      <c r="J4628" s="44" t="s">
        <v>1332</v>
      </c>
      <c r="K4628" s="12" t="s">
        <v>33</v>
      </c>
      <c r="L4628" s="12" t="s">
        <v>158</v>
      </c>
      <c r="M4628" s="16">
        <f>SUM_DATA[[#This Row],[TOTAL Cost]]-SUM_DATA[[#This Row],[MATERIAL Cost]]</f>
        <v>4251.6299999999974</v>
      </c>
      <c r="N4628" s="16">
        <f>IFERROR(SUM_DATA[[#This Row],[MAT C.]], 0)</f>
        <v>55500</v>
      </c>
      <c r="O4628" s="16">
        <f>VLOOKUP(SUM_DATA[[#This Row],[Work Order]],'[2]MAT DETAIL'!$D:$L,8,FALSE)</f>
        <v>55500</v>
      </c>
      <c r="P4628" s="17">
        <v>59751.63</v>
      </c>
      <c r="Q4628" s="67" t="s">
        <v>25</v>
      </c>
      <c r="R4628" s="67"/>
      <c r="S4628" s="67"/>
    </row>
    <row r="4629" spans="4:19" ht="15">
      <c r="D4629" s="19">
        <v>620107</v>
      </c>
      <c r="E4629" s="35">
        <v>44441</v>
      </c>
      <c r="F4629" s="35"/>
      <c r="G4629" s="62"/>
      <c r="H4629" s="19">
        <v>3169273</v>
      </c>
      <c r="I4629" s="28" t="s">
        <v>31</v>
      </c>
      <c r="J4629" s="46" t="s">
        <v>1333</v>
      </c>
      <c r="K4629" s="12" t="s">
        <v>33</v>
      </c>
      <c r="L4629" s="13" t="s">
        <v>213</v>
      </c>
      <c r="M4629" s="16"/>
      <c r="N4629" s="16"/>
      <c r="O4629" s="16"/>
      <c r="P4629" s="16"/>
      <c r="Q4629" s="67" t="s">
        <v>25</v>
      </c>
      <c r="R4629" s="67"/>
      <c r="S4629" s="67"/>
    </row>
    <row r="4630" spans="4:19" ht="15">
      <c r="D4630" s="4">
        <v>620109</v>
      </c>
      <c r="E4630" s="38">
        <v>44441</v>
      </c>
      <c r="F4630" s="38">
        <v>44442</v>
      </c>
      <c r="G4630" s="62"/>
      <c r="H4630" s="4">
        <v>3169274</v>
      </c>
      <c r="I4630" s="28" t="s">
        <v>31</v>
      </c>
      <c r="J4630" s="44" t="s">
        <v>1332</v>
      </c>
      <c r="K4630" s="12" t="s">
        <v>33</v>
      </c>
      <c r="L4630" s="8" t="s">
        <v>158</v>
      </c>
      <c r="M4630" s="16">
        <f>SUM_DATA[[#This Row],[TOTAL Cost]]-SUM_DATA[[#This Row],[MATERIAL Cost]]</f>
        <v>4251.6299999999974</v>
      </c>
      <c r="N4630" s="16">
        <f>IFERROR(SUM_DATA[[#This Row],[MAT C.]], 0)</f>
        <v>55500</v>
      </c>
      <c r="O4630" s="16">
        <f>VLOOKUP(SUM_DATA[[#This Row],[Work Order]],'[2]MAT DETAIL'!$D:$L,8,FALSE)</f>
        <v>55500</v>
      </c>
      <c r="P4630" s="17">
        <v>59751.63</v>
      </c>
      <c r="Q4630" s="67" t="s">
        <v>25</v>
      </c>
      <c r="R4630" s="67"/>
      <c r="S4630" s="67"/>
    </row>
    <row r="4631" spans="4:19" ht="15">
      <c r="D4631" s="19">
        <v>620109</v>
      </c>
      <c r="E4631" s="35">
        <v>44441</v>
      </c>
      <c r="F4631" s="35"/>
      <c r="G4631" s="62"/>
      <c r="H4631" s="19">
        <v>3169274</v>
      </c>
      <c r="I4631" s="28" t="s">
        <v>31</v>
      </c>
      <c r="J4631" s="46" t="s">
        <v>1333</v>
      </c>
      <c r="K4631" s="12" t="s">
        <v>33</v>
      </c>
      <c r="L4631" s="9" t="s">
        <v>213</v>
      </c>
      <c r="M4631" s="16"/>
      <c r="N4631" s="16"/>
      <c r="O4631" s="16"/>
      <c r="P4631" s="16"/>
      <c r="Q4631" s="67" t="s">
        <v>25</v>
      </c>
      <c r="R4631" s="67"/>
      <c r="S4631" s="67"/>
    </row>
    <row r="4632" spans="4:19" ht="15">
      <c r="D4632" s="4">
        <v>620111</v>
      </c>
      <c r="E4632" s="38">
        <v>44441</v>
      </c>
      <c r="F4632" s="38">
        <v>44442</v>
      </c>
      <c r="G4632" s="62"/>
      <c r="H4632" s="4">
        <v>3169275</v>
      </c>
      <c r="I4632" s="28" t="s">
        <v>31</v>
      </c>
      <c r="J4632" s="44" t="s">
        <v>1332</v>
      </c>
      <c r="K4632" s="12" t="s">
        <v>33</v>
      </c>
      <c r="L4632" s="8" t="s">
        <v>158</v>
      </c>
      <c r="M4632" s="16">
        <f>SUM_DATA[[#This Row],[TOTAL Cost]]-SUM_DATA[[#This Row],[MATERIAL Cost]]</f>
        <v>8503.2599999999984</v>
      </c>
      <c r="N4632" s="16">
        <f>IFERROR(SUM_DATA[[#This Row],[MAT C.]], 0)</f>
        <v>15160</v>
      </c>
      <c r="O4632" s="16">
        <f>VLOOKUP(SUM_DATA[[#This Row],[Work Order]],'[2]MAT DETAIL'!$D:$L,8,FALSE)</f>
        <v>15160</v>
      </c>
      <c r="P4632" s="17">
        <v>23663.26</v>
      </c>
      <c r="Q4632" s="67" t="s">
        <v>25</v>
      </c>
      <c r="R4632" s="67"/>
      <c r="S4632" s="67"/>
    </row>
    <row r="4633" spans="4:19" ht="15">
      <c r="D4633" s="19">
        <v>620111</v>
      </c>
      <c r="E4633" s="35">
        <v>44441</v>
      </c>
      <c r="F4633" s="35"/>
      <c r="G4633" s="62"/>
      <c r="H4633" s="19">
        <v>3169275</v>
      </c>
      <c r="I4633" s="28" t="s">
        <v>31</v>
      </c>
      <c r="J4633" s="46" t="s">
        <v>1333</v>
      </c>
      <c r="K4633" s="12" t="s">
        <v>33</v>
      </c>
      <c r="L4633" s="9" t="s">
        <v>213</v>
      </c>
      <c r="M4633" s="16"/>
      <c r="N4633" s="16"/>
      <c r="O4633" s="16"/>
      <c r="P4633" s="16"/>
      <c r="Q4633" s="67" t="s">
        <v>25</v>
      </c>
      <c r="R4633" s="67"/>
      <c r="S4633" s="67"/>
    </row>
    <row r="4634" spans="4:19" ht="15">
      <c r="D4634" s="4">
        <v>620112</v>
      </c>
      <c r="E4634" s="38">
        <v>44441</v>
      </c>
      <c r="F4634" s="38">
        <v>44442</v>
      </c>
      <c r="G4634" s="62"/>
      <c r="H4634" s="4">
        <v>3169276</v>
      </c>
      <c r="I4634" s="28" t="s">
        <v>26</v>
      </c>
      <c r="J4634" s="44" t="s">
        <v>1332</v>
      </c>
      <c r="K4634" s="12" t="s">
        <v>33</v>
      </c>
      <c r="L4634" s="12" t="s">
        <v>158</v>
      </c>
      <c r="M4634" s="16">
        <f>SUM_DATA[[#This Row],[TOTAL Cost]]-SUM_DATA[[#This Row],[MATERIAL Cost]]</f>
        <v>18340.36</v>
      </c>
      <c r="N4634" s="16">
        <f>IFERROR(SUM_DATA[[#This Row],[MAT C.]], 0)</f>
        <v>0</v>
      </c>
      <c r="O4634" s="16" t="e">
        <f>VLOOKUP(SUM_DATA[[#This Row],[Work Order]],'[2]MAT DETAIL'!$D:$L,8,FALSE)</f>
        <v>#N/A</v>
      </c>
      <c r="P4634" s="17">
        <v>18340.36</v>
      </c>
      <c r="Q4634" s="67" t="s">
        <v>25</v>
      </c>
      <c r="R4634" s="67"/>
      <c r="S4634" s="67"/>
    </row>
    <row r="4635" spans="4:19" ht="15">
      <c r="D4635" s="19">
        <v>620112</v>
      </c>
      <c r="E4635" s="35">
        <v>44441</v>
      </c>
      <c r="F4635" s="35"/>
      <c r="G4635" s="62"/>
      <c r="H4635" s="19">
        <v>3169276</v>
      </c>
      <c r="I4635" s="28" t="s">
        <v>26</v>
      </c>
      <c r="J4635" s="46" t="s">
        <v>1333</v>
      </c>
      <c r="K4635" s="12" t="s">
        <v>33</v>
      </c>
      <c r="L4635" s="9" t="s">
        <v>213</v>
      </c>
      <c r="M4635" s="16"/>
      <c r="N4635" s="16"/>
      <c r="O4635" s="16"/>
      <c r="P4635" s="16"/>
      <c r="Q4635" s="67" t="s">
        <v>25</v>
      </c>
      <c r="R4635" s="67"/>
      <c r="S4635" s="67"/>
    </row>
    <row r="4636" spans="4:19" ht="15">
      <c r="D4636" s="4">
        <v>620113</v>
      </c>
      <c r="E4636" s="38">
        <v>44441</v>
      </c>
      <c r="F4636" s="38">
        <v>44442</v>
      </c>
      <c r="G4636" s="62"/>
      <c r="H4636" s="4">
        <v>3169277</v>
      </c>
      <c r="I4636" s="28" t="s">
        <v>26</v>
      </c>
      <c r="J4636" s="44" t="s">
        <v>1332</v>
      </c>
      <c r="K4636" s="12" t="s">
        <v>33</v>
      </c>
      <c r="L4636" s="8" t="s">
        <v>158</v>
      </c>
      <c r="M4636" s="16">
        <f>SUM_DATA[[#This Row],[TOTAL Cost]]-SUM_DATA[[#This Row],[MATERIAL Cost]]</f>
        <v>31434.76</v>
      </c>
      <c r="N4636" s="16">
        <f>IFERROR(SUM_DATA[[#This Row],[MAT C.]], 0)</f>
        <v>0</v>
      </c>
      <c r="O4636" s="16" t="e">
        <f>VLOOKUP(SUM_DATA[[#This Row],[Work Order]],'[2]MAT DETAIL'!$D:$L,8,FALSE)</f>
        <v>#N/A</v>
      </c>
      <c r="P4636" s="17">
        <v>31434.76</v>
      </c>
      <c r="Q4636" s="67" t="s">
        <v>25</v>
      </c>
      <c r="R4636" s="67"/>
      <c r="S4636" s="67"/>
    </row>
    <row r="4637" spans="4:19" ht="15">
      <c r="D4637" s="19">
        <v>620113</v>
      </c>
      <c r="E4637" s="35">
        <v>44441</v>
      </c>
      <c r="F4637" s="35"/>
      <c r="G4637" s="62"/>
      <c r="H4637" s="19">
        <v>3169277</v>
      </c>
      <c r="I4637" s="28" t="s">
        <v>26</v>
      </c>
      <c r="J4637" s="46" t="s">
        <v>1333</v>
      </c>
      <c r="K4637" s="12" t="s">
        <v>33</v>
      </c>
      <c r="L4637" s="13" t="s">
        <v>213</v>
      </c>
      <c r="M4637" s="16"/>
      <c r="N4637" s="16"/>
      <c r="O4637" s="16"/>
      <c r="P4637" s="16"/>
      <c r="Q4637" s="67" t="s">
        <v>25</v>
      </c>
      <c r="R4637" s="67"/>
      <c r="S4637" s="67"/>
    </row>
    <row r="4638" spans="4:19" ht="15">
      <c r="D4638" s="4">
        <v>620114</v>
      </c>
      <c r="E4638" s="38">
        <v>44441</v>
      </c>
      <c r="F4638" s="38">
        <v>44442</v>
      </c>
      <c r="G4638" s="62"/>
      <c r="H4638" s="4">
        <v>3169278</v>
      </c>
      <c r="I4638" s="28" t="s">
        <v>26</v>
      </c>
      <c r="J4638" s="44" t="s">
        <v>1332</v>
      </c>
      <c r="K4638" s="12" t="s">
        <v>33</v>
      </c>
      <c r="L4638" s="8" t="s">
        <v>158</v>
      </c>
      <c r="M4638" s="16">
        <f>SUM_DATA[[#This Row],[TOTAL Cost]]-SUM_DATA[[#This Row],[MATERIAL Cost]]</f>
        <v>18607.64</v>
      </c>
      <c r="N4638" s="16">
        <f>IFERROR(SUM_DATA[[#This Row],[MAT C.]], 0)</f>
        <v>0</v>
      </c>
      <c r="O4638" s="16" t="e">
        <f>VLOOKUP(SUM_DATA[[#This Row],[Work Order]],'[2]MAT DETAIL'!$D:$L,8,FALSE)</f>
        <v>#N/A</v>
      </c>
      <c r="P4638" s="17">
        <v>18607.64</v>
      </c>
      <c r="Q4638" s="67" t="s">
        <v>25</v>
      </c>
      <c r="R4638" s="67"/>
      <c r="S4638" s="67"/>
    </row>
    <row r="4639" spans="4:19" ht="15">
      <c r="D4639" s="19">
        <v>620114</v>
      </c>
      <c r="E4639" s="35">
        <v>44441</v>
      </c>
      <c r="F4639" s="35"/>
      <c r="G4639" s="62"/>
      <c r="H4639" s="19">
        <v>3169278</v>
      </c>
      <c r="I4639" s="28" t="s">
        <v>26</v>
      </c>
      <c r="J4639" s="46" t="s">
        <v>1333</v>
      </c>
      <c r="K4639" s="12" t="s">
        <v>33</v>
      </c>
      <c r="L4639" s="9" t="s">
        <v>213</v>
      </c>
      <c r="M4639" s="16"/>
      <c r="N4639" s="16"/>
      <c r="O4639" s="16"/>
      <c r="P4639" s="16"/>
      <c r="Q4639" s="67" t="s">
        <v>25</v>
      </c>
      <c r="R4639" s="67"/>
      <c r="S4639" s="67"/>
    </row>
    <row r="4640" spans="4:19" ht="15">
      <c r="D4640" s="4">
        <v>620116</v>
      </c>
      <c r="E4640" s="38">
        <v>44441</v>
      </c>
      <c r="F4640" s="38">
        <v>44442</v>
      </c>
      <c r="G4640" s="62"/>
      <c r="H4640" s="4">
        <v>3169279</v>
      </c>
      <c r="I4640" s="28" t="s">
        <v>31</v>
      </c>
      <c r="J4640" s="44" t="s">
        <v>1332</v>
      </c>
      <c r="K4640" s="12" t="s">
        <v>33</v>
      </c>
      <c r="L4640" s="12" t="s">
        <v>158</v>
      </c>
      <c r="M4640" s="16">
        <f>SUM_DATA[[#This Row],[TOTAL Cost]]-SUM_DATA[[#This Row],[MATERIAL Cost]]</f>
        <v>4251.6300000000047</v>
      </c>
      <c r="N4640" s="16">
        <f>IFERROR(SUM_DATA[[#This Row],[MAT C.]], 0)</f>
        <v>88290</v>
      </c>
      <c r="O4640" s="16">
        <f>VLOOKUP(SUM_DATA[[#This Row],[Work Order]],'[2]MAT DETAIL'!$D:$L,8,FALSE)</f>
        <v>88290</v>
      </c>
      <c r="P4640" s="17">
        <v>92541.63</v>
      </c>
      <c r="Q4640" s="67" t="s">
        <v>25</v>
      </c>
      <c r="R4640" s="67"/>
      <c r="S4640" s="67"/>
    </row>
    <row r="4641" spans="4:19" ht="15">
      <c r="D4641" s="19">
        <v>620116</v>
      </c>
      <c r="E4641" s="35">
        <v>44441</v>
      </c>
      <c r="F4641" s="35"/>
      <c r="G4641" s="62"/>
      <c r="H4641" s="19">
        <v>3169279</v>
      </c>
      <c r="I4641" s="28" t="s">
        <v>31</v>
      </c>
      <c r="J4641" s="46" t="s">
        <v>1333</v>
      </c>
      <c r="K4641" s="12" t="s">
        <v>33</v>
      </c>
      <c r="L4641" s="9" t="s">
        <v>213</v>
      </c>
      <c r="M4641" s="16"/>
      <c r="N4641" s="16"/>
      <c r="O4641" s="16"/>
      <c r="P4641" s="16"/>
      <c r="Q4641" s="67" t="s">
        <v>25</v>
      </c>
      <c r="R4641" s="67"/>
      <c r="S4641" s="67"/>
    </row>
    <row r="4642" spans="4:19" ht="15">
      <c r="D4642" s="4">
        <v>620117</v>
      </c>
      <c r="E4642" s="38">
        <v>44441</v>
      </c>
      <c r="F4642" s="38">
        <v>44442</v>
      </c>
      <c r="G4642" s="62"/>
      <c r="H4642" s="4">
        <v>3169280</v>
      </c>
      <c r="I4642" s="28" t="s">
        <v>26</v>
      </c>
      <c r="J4642" s="44" t="s">
        <v>1332</v>
      </c>
      <c r="K4642" s="12" t="s">
        <v>33</v>
      </c>
      <c r="L4642" s="8" t="s">
        <v>158</v>
      </c>
      <c r="M4642" s="16">
        <f>SUM_DATA[[#This Row],[TOTAL Cost]]-SUM_DATA[[#This Row],[MATERIAL Cost]]</f>
        <v>201393.72</v>
      </c>
      <c r="N4642" s="16">
        <f>IFERROR(SUM_DATA[[#This Row],[MAT C.]], 0)</f>
        <v>0</v>
      </c>
      <c r="O4642" s="16" t="e">
        <f>VLOOKUP(SUM_DATA[[#This Row],[Work Order]],'[2]MAT DETAIL'!$D:$L,8,FALSE)</f>
        <v>#N/A</v>
      </c>
      <c r="P4642" s="17">
        <v>201393.72</v>
      </c>
      <c r="Q4642" s="67" t="s">
        <v>25</v>
      </c>
      <c r="R4642" s="67"/>
      <c r="S4642" s="67"/>
    </row>
    <row r="4643" spans="4:19" ht="15">
      <c r="D4643" s="19">
        <v>620117</v>
      </c>
      <c r="E4643" s="35">
        <v>44441</v>
      </c>
      <c r="F4643" s="35"/>
      <c r="G4643" s="62"/>
      <c r="H4643" s="19">
        <v>3169280</v>
      </c>
      <c r="I4643" s="28" t="s">
        <v>26</v>
      </c>
      <c r="J4643" s="46" t="s">
        <v>1333</v>
      </c>
      <c r="K4643" s="12" t="s">
        <v>33</v>
      </c>
      <c r="L4643" s="9" t="s">
        <v>213</v>
      </c>
      <c r="M4643" s="16"/>
      <c r="N4643" s="16"/>
      <c r="O4643" s="16"/>
      <c r="P4643" s="90"/>
      <c r="Q4643" s="67" t="s">
        <v>25</v>
      </c>
      <c r="R4643" s="67"/>
      <c r="S4643" s="67"/>
    </row>
    <row r="4644" spans="4:19" ht="15">
      <c r="D4644" s="4">
        <v>620118</v>
      </c>
      <c r="E4644" s="38">
        <v>44441</v>
      </c>
      <c r="F4644" s="38">
        <v>44442</v>
      </c>
      <c r="G4644" s="62"/>
      <c r="H4644" s="4">
        <v>3169281</v>
      </c>
      <c r="I4644" s="28" t="s">
        <v>31</v>
      </c>
      <c r="J4644" s="44" t="s">
        <v>1332</v>
      </c>
      <c r="K4644" s="12" t="s">
        <v>33</v>
      </c>
      <c r="L4644" s="8" t="s">
        <v>158</v>
      </c>
      <c r="M4644" s="16">
        <f>SUM_DATA[[#This Row],[TOTAL Cost]]-SUM_DATA[[#This Row],[MATERIAL Cost]]</f>
        <v>21258.15</v>
      </c>
      <c r="N4644" s="16">
        <f>IFERROR(SUM_DATA[[#This Row],[MAT C.]], 0)</f>
        <v>0</v>
      </c>
      <c r="O4644" s="16" t="e">
        <f>VLOOKUP(SUM_DATA[[#This Row],[Work Order]],'[2]MAT DETAIL'!$D:$L,8,FALSE)</f>
        <v>#N/A</v>
      </c>
      <c r="P4644" s="17">
        <v>21258.15</v>
      </c>
      <c r="Q4644" s="67" t="s">
        <v>25</v>
      </c>
      <c r="R4644" s="67"/>
      <c r="S4644" s="67"/>
    </row>
    <row r="4645" spans="4:19" ht="15">
      <c r="D4645" s="19">
        <v>620118</v>
      </c>
      <c r="E4645" s="35">
        <v>44441</v>
      </c>
      <c r="F4645" s="35"/>
      <c r="G4645" s="62"/>
      <c r="H4645" s="19">
        <v>3169281</v>
      </c>
      <c r="I4645" s="28" t="s">
        <v>31</v>
      </c>
      <c r="J4645" s="46" t="s">
        <v>1333</v>
      </c>
      <c r="K4645" s="12" t="s">
        <v>33</v>
      </c>
      <c r="L4645" s="9" t="s">
        <v>213</v>
      </c>
      <c r="M4645" s="16"/>
      <c r="N4645" s="16"/>
      <c r="O4645" s="16"/>
      <c r="P4645" s="16"/>
      <c r="Q4645" s="67" t="s">
        <v>25</v>
      </c>
      <c r="R4645" s="67"/>
      <c r="S4645" s="67"/>
    </row>
    <row r="4646" spans="4:19" ht="15">
      <c r="D4646" s="4">
        <v>620119</v>
      </c>
      <c r="E4646" s="38">
        <v>44441</v>
      </c>
      <c r="F4646" s="38">
        <v>44442</v>
      </c>
      <c r="G4646" s="62"/>
      <c r="H4646" s="4">
        <v>3169282</v>
      </c>
      <c r="I4646" s="28" t="s">
        <v>26</v>
      </c>
      <c r="J4646" s="44" t="s">
        <v>1332</v>
      </c>
      <c r="K4646" s="12" t="s">
        <v>33</v>
      </c>
      <c r="L4646" s="8" t="s">
        <v>158</v>
      </c>
      <c r="M4646" s="16">
        <f>SUM_DATA[[#This Row],[TOTAL Cost]]-SUM_DATA[[#This Row],[MATERIAL Cost]]</f>
        <v>211240.95999999999</v>
      </c>
      <c r="N4646" s="16">
        <f>IFERROR(SUM_DATA[[#This Row],[MAT C.]], 0)</f>
        <v>0</v>
      </c>
      <c r="O4646" s="16" t="e">
        <f>VLOOKUP(SUM_DATA[[#This Row],[Work Order]],'[2]MAT DETAIL'!$D:$L,8,FALSE)</f>
        <v>#N/A</v>
      </c>
      <c r="P4646" s="17">
        <v>211240.95999999999</v>
      </c>
      <c r="Q4646" s="67" t="s">
        <v>25</v>
      </c>
      <c r="R4646" s="67"/>
      <c r="S4646" s="67"/>
    </row>
    <row r="4647" spans="4:19" ht="15">
      <c r="D4647" s="19">
        <v>620119</v>
      </c>
      <c r="E4647" s="35">
        <v>44441</v>
      </c>
      <c r="F4647" s="35"/>
      <c r="G4647" s="62"/>
      <c r="H4647" s="19">
        <v>3169282</v>
      </c>
      <c r="I4647" s="28" t="s">
        <v>26</v>
      </c>
      <c r="J4647" s="46" t="s">
        <v>1333</v>
      </c>
      <c r="K4647" s="12" t="s">
        <v>33</v>
      </c>
      <c r="L4647" s="9" t="s">
        <v>213</v>
      </c>
      <c r="M4647" s="16"/>
      <c r="N4647" s="16"/>
      <c r="O4647" s="16"/>
      <c r="P4647" s="16"/>
      <c r="Q4647" s="67" t="s">
        <v>25</v>
      </c>
      <c r="R4647" s="67"/>
      <c r="S4647" s="67"/>
    </row>
    <row r="4648" spans="4:19" ht="15">
      <c r="D4648" s="4">
        <v>620120</v>
      </c>
      <c r="E4648" s="38">
        <v>44441</v>
      </c>
      <c r="F4648" s="38">
        <v>44442</v>
      </c>
      <c r="G4648" s="62"/>
      <c r="H4648" s="4">
        <v>3169283</v>
      </c>
      <c r="I4648" s="28" t="s">
        <v>31</v>
      </c>
      <c r="J4648" s="44" t="s">
        <v>1332</v>
      </c>
      <c r="K4648" s="12" t="s">
        <v>33</v>
      </c>
      <c r="L4648" s="8" t="s">
        <v>158</v>
      </c>
      <c r="M4648" s="16">
        <f>SUM_DATA[[#This Row],[TOTAL Cost]]-SUM_DATA[[#This Row],[MATERIAL Cost]]</f>
        <v>26843.62</v>
      </c>
      <c r="N4648" s="16">
        <f>IFERROR(SUM_DATA[[#This Row],[MAT C.]], 0)</f>
        <v>0</v>
      </c>
      <c r="O4648" s="16" t="e">
        <f>VLOOKUP(SUM_DATA[[#This Row],[Work Order]],'[2]MAT DETAIL'!$D:$L,8,FALSE)</f>
        <v>#N/A</v>
      </c>
      <c r="P4648" s="17">
        <v>26843.62</v>
      </c>
      <c r="Q4648" s="67" t="s">
        <v>25</v>
      </c>
      <c r="R4648" s="67"/>
      <c r="S4648" s="67"/>
    </row>
    <row r="4649" spans="4:19" ht="15">
      <c r="D4649" s="19">
        <v>620120</v>
      </c>
      <c r="E4649" s="35">
        <v>44441</v>
      </c>
      <c r="F4649" s="35"/>
      <c r="G4649" s="62"/>
      <c r="H4649" s="19">
        <v>3169283</v>
      </c>
      <c r="I4649" s="28" t="s">
        <v>31</v>
      </c>
      <c r="J4649" s="46" t="s">
        <v>1333</v>
      </c>
      <c r="K4649" s="12" t="s">
        <v>33</v>
      </c>
      <c r="L4649" s="13" t="s">
        <v>213</v>
      </c>
      <c r="M4649" s="16"/>
      <c r="N4649" s="16"/>
      <c r="O4649" s="16"/>
      <c r="P4649" s="16"/>
      <c r="Q4649" s="67" t="s">
        <v>25</v>
      </c>
      <c r="R4649" s="67"/>
      <c r="S4649" s="67"/>
    </row>
    <row r="4650" spans="4:19" ht="15">
      <c r="D4650" s="4">
        <v>620122</v>
      </c>
      <c r="E4650" s="38">
        <v>44441</v>
      </c>
      <c r="F4650" s="38">
        <v>44442</v>
      </c>
      <c r="G4650" s="62"/>
      <c r="H4650" s="4">
        <v>3169285</v>
      </c>
      <c r="I4650" s="28" t="s">
        <v>31</v>
      </c>
      <c r="J4650" s="44" t="s">
        <v>1332</v>
      </c>
      <c r="K4650" s="12" t="s">
        <v>33</v>
      </c>
      <c r="L4650" s="8" t="s">
        <v>158</v>
      </c>
      <c r="M4650" s="16">
        <f>SUM_DATA[[#This Row],[TOTAL Cost]]-SUM_DATA[[#This Row],[MATERIAL Cost]]</f>
        <v>2894.69</v>
      </c>
      <c r="N4650" s="16">
        <f>IFERROR(SUM_DATA[[#This Row],[MAT C.]], 0)</f>
        <v>0</v>
      </c>
      <c r="O4650" s="16" t="e">
        <f>VLOOKUP(SUM_DATA[[#This Row],[Work Order]],'[2]MAT DETAIL'!$D:$L,8,FALSE)</f>
        <v>#N/A</v>
      </c>
      <c r="P4650" s="17">
        <v>2894.69</v>
      </c>
      <c r="Q4650" s="67" t="s">
        <v>25</v>
      </c>
      <c r="R4650" s="67"/>
      <c r="S4650" s="67"/>
    </row>
    <row r="4651" spans="4:19" ht="15">
      <c r="D4651" s="19">
        <v>620122</v>
      </c>
      <c r="E4651" s="35">
        <v>44441</v>
      </c>
      <c r="F4651" s="35"/>
      <c r="G4651" s="62"/>
      <c r="H4651" s="19">
        <v>3169285</v>
      </c>
      <c r="I4651" s="28" t="s">
        <v>31</v>
      </c>
      <c r="J4651" s="46" t="s">
        <v>1333</v>
      </c>
      <c r="K4651" s="12" t="s">
        <v>33</v>
      </c>
      <c r="L4651" s="9" t="s">
        <v>213</v>
      </c>
      <c r="M4651" s="16"/>
      <c r="N4651" s="16"/>
      <c r="O4651" s="16"/>
      <c r="P4651" s="16"/>
      <c r="Q4651" s="67" t="s">
        <v>25</v>
      </c>
      <c r="R4651" s="67"/>
      <c r="S4651" s="67"/>
    </row>
    <row r="4652" spans="4:19" ht="15">
      <c r="D4652" s="4">
        <v>620123</v>
      </c>
      <c r="E4652" s="38">
        <v>44441</v>
      </c>
      <c r="F4652" s="38">
        <v>44442</v>
      </c>
      <c r="G4652" s="62"/>
      <c r="H4652" s="4">
        <v>3169286</v>
      </c>
      <c r="I4652" s="28" t="s">
        <v>31</v>
      </c>
      <c r="J4652" s="44" t="s">
        <v>1332</v>
      </c>
      <c r="K4652" s="12" t="s">
        <v>33</v>
      </c>
      <c r="L4652" s="12" t="s">
        <v>158</v>
      </c>
      <c r="M4652" s="16">
        <f>SUM_DATA[[#This Row],[TOTAL Cost]]-SUM_DATA[[#This Row],[MATERIAL Cost]]</f>
        <v>8503.26</v>
      </c>
      <c r="N4652" s="16">
        <f>IFERROR(SUM_DATA[[#This Row],[MAT C.]], 0)</f>
        <v>0</v>
      </c>
      <c r="O4652" s="16" t="e">
        <f>VLOOKUP(SUM_DATA[[#This Row],[Work Order]],'[2]MAT DETAIL'!$D:$L,8,FALSE)</f>
        <v>#N/A</v>
      </c>
      <c r="P4652" s="17">
        <v>8503.26</v>
      </c>
      <c r="Q4652" s="67" t="s">
        <v>25</v>
      </c>
      <c r="R4652" s="67"/>
      <c r="S4652" s="67"/>
    </row>
    <row r="4653" spans="4:19" ht="15">
      <c r="D4653" s="19">
        <v>620123</v>
      </c>
      <c r="E4653" s="35">
        <v>44441</v>
      </c>
      <c r="F4653" s="35"/>
      <c r="G4653" s="62"/>
      <c r="H4653" s="19">
        <v>3169286</v>
      </c>
      <c r="I4653" s="28" t="s">
        <v>31</v>
      </c>
      <c r="J4653" s="46" t="s">
        <v>1333</v>
      </c>
      <c r="K4653" s="12" t="s">
        <v>33</v>
      </c>
      <c r="L4653" s="9" t="s">
        <v>213</v>
      </c>
      <c r="M4653" s="16"/>
      <c r="N4653" s="16"/>
      <c r="O4653" s="16"/>
      <c r="P4653" s="16"/>
      <c r="Q4653" s="67" t="s">
        <v>25</v>
      </c>
      <c r="R4653" s="67"/>
      <c r="S4653" s="67"/>
    </row>
    <row r="4654" spans="4:19" ht="15">
      <c r="D4654" s="4">
        <v>620124</v>
      </c>
      <c r="E4654" s="38">
        <v>44441</v>
      </c>
      <c r="F4654" s="38">
        <v>44442</v>
      </c>
      <c r="G4654" s="62"/>
      <c r="H4654" s="4">
        <v>3169287</v>
      </c>
      <c r="I4654" s="28" t="s">
        <v>31</v>
      </c>
      <c r="J4654" s="44" t="s">
        <v>1332</v>
      </c>
      <c r="K4654" s="12" t="s">
        <v>33</v>
      </c>
      <c r="L4654" s="8" t="s">
        <v>158</v>
      </c>
      <c r="M4654" s="16">
        <f>SUM_DATA[[#This Row],[TOTAL Cost]]-SUM_DATA[[#This Row],[MATERIAL Cost]]</f>
        <v>4251.6299999999974</v>
      </c>
      <c r="N4654" s="16">
        <f>IFERROR(SUM_DATA[[#This Row],[MAT C.]], 0)</f>
        <v>55500</v>
      </c>
      <c r="O4654" s="16">
        <f>VLOOKUP(SUM_DATA[[#This Row],[Work Order]],'[2]MAT DETAIL'!$D:$L,8,FALSE)</f>
        <v>55500</v>
      </c>
      <c r="P4654" s="17">
        <v>59751.63</v>
      </c>
      <c r="Q4654" s="67" t="s">
        <v>25</v>
      </c>
      <c r="R4654" s="67"/>
      <c r="S4654" s="67"/>
    </row>
    <row r="4655" spans="4:19" ht="15">
      <c r="D4655" s="19">
        <v>620124</v>
      </c>
      <c r="E4655" s="35">
        <v>44441</v>
      </c>
      <c r="F4655" s="35"/>
      <c r="G4655" s="62"/>
      <c r="H4655" s="19">
        <v>3169287</v>
      </c>
      <c r="I4655" s="28" t="s">
        <v>31</v>
      </c>
      <c r="J4655" s="46" t="s">
        <v>1333</v>
      </c>
      <c r="K4655" s="12" t="s">
        <v>33</v>
      </c>
      <c r="L4655" s="13" t="s">
        <v>213</v>
      </c>
      <c r="M4655" s="16"/>
      <c r="N4655" s="16"/>
      <c r="O4655" s="16"/>
      <c r="P4655" s="16"/>
      <c r="Q4655" s="67" t="s">
        <v>25</v>
      </c>
      <c r="R4655" s="67"/>
      <c r="S4655" s="67"/>
    </row>
    <row r="4656" spans="4:19" ht="15">
      <c r="D4656" s="4">
        <v>620104</v>
      </c>
      <c r="E4656" s="38">
        <v>44441</v>
      </c>
      <c r="F4656" s="38">
        <v>44442</v>
      </c>
      <c r="G4656" s="62"/>
      <c r="H4656" s="4">
        <v>3169288</v>
      </c>
      <c r="I4656" s="28" t="s">
        <v>31</v>
      </c>
      <c r="J4656" s="44" t="s">
        <v>1334</v>
      </c>
      <c r="K4656" s="12" t="s">
        <v>33</v>
      </c>
      <c r="L4656" s="12" t="s">
        <v>39</v>
      </c>
      <c r="M4656" s="16">
        <f>SUM_DATA[[#This Row],[TOTAL Cost]]-SUM_DATA[[#This Row],[MATERIAL Cost]]</f>
        <v>504.18000000000029</v>
      </c>
      <c r="N4656" s="16">
        <f>IFERROR(SUM_DATA[[#This Row],[MAT C.]], 0)</f>
        <v>25600</v>
      </c>
      <c r="O4656" s="16">
        <f>VLOOKUP(SUM_DATA[[#This Row],[Work Order]],'[2]MAT DETAIL'!$D:$L,8,FALSE)</f>
        <v>25600</v>
      </c>
      <c r="P4656" s="17">
        <v>26104.18</v>
      </c>
      <c r="Q4656" s="67" t="s">
        <v>25</v>
      </c>
      <c r="R4656" s="67"/>
      <c r="S4656" s="67"/>
    </row>
    <row r="4657" spans="4:19" ht="15">
      <c r="D4657" s="4">
        <v>620105</v>
      </c>
      <c r="E4657" s="38">
        <v>44441</v>
      </c>
      <c r="F4657" s="38">
        <v>44442</v>
      </c>
      <c r="G4657" s="62"/>
      <c r="H4657" s="4">
        <v>3169289</v>
      </c>
      <c r="I4657" s="28" t="s">
        <v>31</v>
      </c>
      <c r="J4657" s="45" t="s">
        <v>1334</v>
      </c>
      <c r="K4657" s="12" t="s">
        <v>33</v>
      </c>
      <c r="L4657" s="12" t="s">
        <v>39</v>
      </c>
      <c r="M4657" s="16">
        <f>SUM_DATA[[#This Row],[TOTAL Cost]]-SUM_DATA[[#This Row],[MATERIAL Cost]]</f>
        <v>504.18</v>
      </c>
      <c r="N4657" s="16">
        <f>IFERROR(SUM_DATA[[#This Row],[MAT C.]], 0)</f>
        <v>0</v>
      </c>
      <c r="O4657" s="16" t="e">
        <f>VLOOKUP(SUM_DATA[[#This Row],[Work Order]],'[2]MAT DETAIL'!$D:$L,8,FALSE)</f>
        <v>#N/A</v>
      </c>
      <c r="P4657" s="17">
        <v>504.18</v>
      </c>
      <c r="Q4657" s="67" t="s">
        <v>25</v>
      </c>
      <c r="R4657" s="67"/>
      <c r="S4657" s="67"/>
    </row>
    <row r="4658" spans="4:19" ht="15">
      <c r="D4658" s="4">
        <v>620106</v>
      </c>
      <c r="E4658" s="38">
        <v>44441</v>
      </c>
      <c r="F4658" s="38">
        <v>44442</v>
      </c>
      <c r="G4658" s="62"/>
      <c r="H4658" s="4">
        <v>3169290</v>
      </c>
      <c r="I4658" s="28" t="s">
        <v>31</v>
      </c>
      <c r="J4658" s="44" t="s">
        <v>1334</v>
      </c>
      <c r="K4658" s="12" t="s">
        <v>33</v>
      </c>
      <c r="L4658" s="12" t="s">
        <v>39</v>
      </c>
      <c r="M4658" s="16">
        <f>SUM_DATA[[#This Row],[TOTAL Cost]]-SUM_DATA[[#This Row],[MATERIAL Cost]]</f>
        <v>504.18</v>
      </c>
      <c r="N4658" s="16">
        <f>IFERROR(SUM_DATA[[#This Row],[MAT C.]], 0)</f>
        <v>0</v>
      </c>
      <c r="O4658" s="16" t="e">
        <f>VLOOKUP(SUM_DATA[[#This Row],[Work Order]],'[2]MAT DETAIL'!$D:$L,8,FALSE)</f>
        <v>#N/A</v>
      </c>
      <c r="P4658" s="17">
        <v>504.18</v>
      </c>
      <c r="Q4658" s="67" t="s">
        <v>25</v>
      </c>
      <c r="R4658" s="67"/>
      <c r="S4658" s="67"/>
    </row>
    <row r="4659" spans="4:19" ht="15">
      <c r="D4659" s="4">
        <v>620107</v>
      </c>
      <c r="E4659" s="38">
        <v>44441</v>
      </c>
      <c r="F4659" s="38">
        <v>44442</v>
      </c>
      <c r="G4659" s="62"/>
      <c r="H4659" s="4">
        <v>3169291</v>
      </c>
      <c r="I4659" s="28" t="s">
        <v>31</v>
      </c>
      <c r="J4659" s="44" t="s">
        <v>1334</v>
      </c>
      <c r="K4659" s="12" t="s">
        <v>33</v>
      </c>
      <c r="L4659" s="12" t="s">
        <v>39</v>
      </c>
      <c r="M4659" s="16">
        <f>SUM_DATA[[#This Row],[TOTAL Cost]]-SUM_DATA[[#This Row],[MATERIAL Cost]]</f>
        <v>504.18</v>
      </c>
      <c r="N4659" s="16">
        <f>IFERROR(SUM_DATA[[#This Row],[MAT C.]], 0)</f>
        <v>0</v>
      </c>
      <c r="O4659" s="16" t="e">
        <f>VLOOKUP(SUM_DATA[[#This Row],[Work Order]],'[2]MAT DETAIL'!$D:$L,8,FALSE)</f>
        <v>#N/A</v>
      </c>
      <c r="P4659" s="17">
        <v>504.18</v>
      </c>
      <c r="Q4659" s="67" t="s">
        <v>25</v>
      </c>
      <c r="R4659" s="67"/>
      <c r="S4659" s="67"/>
    </row>
    <row r="4660" spans="4:19" ht="15">
      <c r="D4660" s="4">
        <v>620109</v>
      </c>
      <c r="E4660" s="38">
        <v>44441</v>
      </c>
      <c r="F4660" s="38">
        <v>44442</v>
      </c>
      <c r="G4660" s="62"/>
      <c r="H4660" s="4">
        <v>3169292</v>
      </c>
      <c r="I4660" s="28" t="s">
        <v>31</v>
      </c>
      <c r="J4660" s="44" t="s">
        <v>1334</v>
      </c>
      <c r="K4660" s="12" t="s">
        <v>33</v>
      </c>
      <c r="L4660" s="12" t="s">
        <v>39</v>
      </c>
      <c r="M4660" s="16">
        <f>SUM_DATA[[#This Row],[TOTAL Cost]]-SUM_DATA[[#This Row],[MATERIAL Cost]]</f>
        <v>504.18</v>
      </c>
      <c r="N4660" s="16">
        <f>IFERROR(SUM_DATA[[#This Row],[MAT C.]], 0)</f>
        <v>0</v>
      </c>
      <c r="O4660" s="16" t="e">
        <f>VLOOKUP(SUM_DATA[[#This Row],[Work Order]],'[2]MAT DETAIL'!$D:$L,8,FALSE)</f>
        <v>#N/A</v>
      </c>
      <c r="P4660" s="17">
        <v>504.18</v>
      </c>
      <c r="Q4660" s="67" t="s">
        <v>25</v>
      </c>
      <c r="R4660" s="67"/>
      <c r="S4660" s="67"/>
    </row>
    <row r="4661" spans="4:19" ht="15">
      <c r="D4661" s="4">
        <v>620111</v>
      </c>
      <c r="E4661" s="38">
        <v>44441</v>
      </c>
      <c r="F4661" s="38">
        <v>44442</v>
      </c>
      <c r="G4661" s="62"/>
      <c r="H4661" s="4">
        <v>3169293</v>
      </c>
      <c r="I4661" s="28" t="s">
        <v>31</v>
      </c>
      <c r="J4661" s="44" t="s">
        <v>1334</v>
      </c>
      <c r="K4661" s="12" t="s">
        <v>33</v>
      </c>
      <c r="L4661" s="12" t="s">
        <v>39</v>
      </c>
      <c r="M4661" s="16">
        <f>SUM_DATA[[#This Row],[TOTAL Cost]]-SUM_DATA[[#This Row],[MATERIAL Cost]]</f>
        <v>504.18</v>
      </c>
      <c r="N4661" s="16">
        <f>IFERROR(SUM_DATA[[#This Row],[MAT C.]], 0)</f>
        <v>0</v>
      </c>
      <c r="O4661" s="16" t="e">
        <f>VLOOKUP(SUM_DATA[[#This Row],[Work Order]],'[2]MAT DETAIL'!$D:$L,8,FALSE)</f>
        <v>#N/A</v>
      </c>
      <c r="P4661" s="17">
        <v>504.18</v>
      </c>
      <c r="Q4661" s="67" t="s">
        <v>25</v>
      </c>
      <c r="R4661" s="67"/>
      <c r="S4661" s="67"/>
    </row>
    <row r="4662" spans="4:19" ht="15">
      <c r="D4662" s="4">
        <v>620112</v>
      </c>
      <c r="E4662" s="38">
        <v>44441</v>
      </c>
      <c r="F4662" s="38">
        <v>44442</v>
      </c>
      <c r="G4662" s="62"/>
      <c r="H4662" s="4">
        <v>3169294</v>
      </c>
      <c r="I4662" s="28" t="s">
        <v>31</v>
      </c>
      <c r="J4662" s="44" t="s">
        <v>1334</v>
      </c>
      <c r="K4662" s="85" t="s">
        <v>33</v>
      </c>
      <c r="L4662" s="12" t="s">
        <v>39</v>
      </c>
      <c r="M4662" s="16">
        <f>SUM_DATA[[#This Row],[TOTAL Cost]]-SUM_DATA[[#This Row],[MATERIAL Cost]]</f>
        <v>504.18</v>
      </c>
      <c r="N4662" s="16">
        <f>IFERROR(SUM_DATA[[#This Row],[MAT C.]], 0)</f>
        <v>0</v>
      </c>
      <c r="O4662" s="16" t="e">
        <f>VLOOKUP(SUM_DATA[[#This Row],[Work Order]],'[2]MAT DETAIL'!$D:$L,8,FALSE)</f>
        <v>#N/A</v>
      </c>
      <c r="P4662" s="17">
        <v>504.18</v>
      </c>
      <c r="Q4662" s="67" t="s">
        <v>25</v>
      </c>
      <c r="R4662" s="67"/>
      <c r="S4662" s="67"/>
    </row>
    <row r="4663" spans="4:19" ht="15">
      <c r="D4663" s="4">
        <v>620113</v>
      </c>
      <c r="E4663" s="38">
        <v>44441</v>
      </c>
      <c r="F4663" s="38">
        <v>44442</v>
      </c>
      <c r="G4663" s="62"/>
      <c r="H4663" s="4">
        <v>3169295</v>
      </c>
      <c r="I4663" s="28" t="s">
        <v>31</v>
      </c>
      <c r="J4663" s="44" t="s">
        <v>1334</v>
      </c>
      <c r="K4663" s="12" t="s">
        <v>33</v>
      </c>
      <c r="L4663" s="12" t="s">
        <v>39</v>
      </c>
      <c r="M4663" s="16">
        <f>SUM_DATA[[#This Row],[TOTAL Cost]]-SUM_DATA[[#This Row],[MATERIAL Cost]]</f>
        <v>504.18</v>
      </c>
      <c r="N4663" s="16">
        <f>IFERROR(SUM_DATA[[#This Row],[MAT C.]], 0)</f>
        <v>0</v>
      </c>
      <c r="O4663" s="16" t="e">
        <f>VLOOKUP(SUM_DATA[[#This Row],[Work Order]],'[2]MAT DETAIL'!$D:$L,8,FALSE)</f>
        <v>#N/A</v>
      </c>
      <c r="P4663" s="17">
        <v>504.18</v>
      </c>
      <c r="Q4663" s="67" t="s">
        <v>25</v>
      </c>
      <c r="R4663" s="67"/>
      <c r="S4663" s="67"/>
    </row>
    <row r="4664" spans="4:19" ht="15">
      <c r="D4664" s="4">
        <v>620114</v>
      </c>
      <c r="E4664" s="38">
        <v>44441</v>
      </c>
      <c r="F4664" s="38">
        <v>44442</v>
      </c>
      <c r="G4664" s="62"/>
      <c r="H4664" s="4">
        <v>3169296</v>
      </c>
      <c r="I4664" s="28" t="s">
        <v>31</v>
      </c>
      <c r="J4664" s="44" t="s">
        <v>1334</v>
      </c>
      <c r="K4664" s="12" t="s">
        <v>33</v>
      </c>
      <c r="L4664" s="12" t="s">
        <v>39</v>
      </c>
      <c r="M4664" s="16">
        <f>SUM_DATA[[#This Row],[TOTAL Cost]]-SUM_DATA[[#This Row],[MATERIAL Cost]]</f>
        <v>504.18</v>
      </c>
      <c r="N4664" s="16">
        <f>IFERROR(SUM_DATA[[#This Row],[MAT C.]], 0)</f>
        <v>0</v>
      </c>
      <c r="O4664" s="16" t="e">
        <f>VLOOKUP(SUM_DATA[[#This Row],[Work Order]],'[2]MAT DETAIL'!$D:$L,8,FALSE)</f>
        <v>#N/A</v>
      </c>
      <c r="P4664" s="17">
        <v>504.18</v>
      </c>
      <c r="Q4664" s="67" t="s">
        <v>25</v>
      </c>
      <c r="R4664" s="67"/>
      <c r="S4664" s="67"/>
    </row>
    <row r="4665" spans="4:19" ht="15">
      <c r="D4665" s="4">
        <v>620116</v>
      </c>
      <c r="E4665" s="38">
        <v>44441</v>
      </c>
      <c r="F4665" s="38">
        <v>44442</v>
      </c>
      <c r="G4665" s="62"/>
      <c r="H4665" s="4">
        <v>3169297</v>
      </c>
      <c r="I4665" s="28" t="s">
        <v>26</v>
      </c>
      <c r="J4665" s="44" t="s">
        <v>1334</v>
      </c>
      <c r="K4665" s="12" t="s">
        <v>33</v>
      </c>
      <c r="L4665" s="8" t="s">
        <v>39</v>
      </c>
      <c r="M4665" s="16">
        <f>SUM_DATA[[#This Row],[TOTAL Cost]]-SUM_DATA[[#This Row],[MATERIAL Cost]]</f>
        <v>504.18</v>
      </c>
      <c r="N4665" s="16">
        <f>IFERROR(SUM_DATA[[#This Row],[MAT C.]], 0)</f>
        <v>0</v>
      </c>
      <c r="O4665" s="16" t="e">
        <f>VLOOKUP(SUM_DATA[[#This Row],[Work Order]],'[2]MAT DETAIL'!$D:$L,8,FALSE)</f>
        <v>#N/A</v>
      </c>
      <c r="P4665" s="17">
        <v>504.18</v>
      </c>
      <c r="Q4665" s="67" t="s">
        <v>25</v>
      </c>
      <c r="R4665" s="67"/>
      <c r="S4665" s="67"/>
    </row>
    <row r="4666" spans="4:19" ht="15">
      <c r="D4666" s="4">
        <v>620117</v>
      </c>
      <c r="E4666" s="38">
        <v>44441</v>
      </c>
      <c r="F4666" s="38">
        <v>44442</v>
      </c>
      <c r="G4666" s="62"/>
      <c r="H4666" s="4">
        <v>3169298</v>
      </c>
      <c r="I4666" s="28" t="s">
        <v>31</v>
      </c>
      <c r="J4666" s="44" t="s">
        <v>1334</v>
      </c>
      <c r="K4666" s="12" t="s">
        <v>33</v>
      </c>
      <c r="L4666" s="12" t="s">
        <v>39</v>
      </c>
      <c r="M4666" s="16">
        <f>SUM_DATA[[#This Row],[TOTAL Cost]]-SUM_DATA[[#This Row],[MATERIAL Cost]]</f>
        <v>504.18</v>
      </c>
      <c r="N4666" s="16">
        <f>IFERROR(SUM_DATA[[#This Row],[MAT C.]], 0)</f>
        <v>0</v>
      </c>
      <c r="O4666" s="16" t="e">
        <f>VLOOKUP(SUM_DATA[[#This Row],[Work Order]],'[2]MAT DETAIL'!$D:$L,8,FALSE)</f>
        <v>#N/A</v>
      </c>
      <c r="P4666" s="17">
        <v>504.18</v>
      </c>
      <c r="Q4666" s="67" t="s">
        <v>25</v>
      </c>
      <c r="R4666" s="67"/>
      <c r="S4666" s="67"/>
    </row>
    <row r="4667" spans="4:19" ht="15">
      <c r="D4667" s="4">
        <v>620118</v>
      </c>
      <c r="E4667" s="38">
        <v>44441</v>
      </c>
      <c r="F4667" s="38">
        <v>44442</v>
      </c>
      <c r="G4667" s="62"/>
      <c r="H4667" s="4">
        <v>3169299</v>
      </c>
      <c r="I4667" s="28" t="s">
        <v>31</v>
      </c>
      <c r="J4667" s="44" t="s">
        <v>1334</v>
      </c>
      <c r="K4667" s="12" t="s">
        <v>33</v>
      </c>
      <c r="L4667" s="12" t="s">
        <v>39</v>
      </c>
      <c r="M4667" s="16">
        <f>SUM_DATA[[#This Row],[TOTAL Cost]]-SUM_DATA[[#This Row],[MATERIAL Cost]]</f>
        <v>504.18</v>
      </c>
      <c r="N4667" s="16">
        <f>IFERROR(SUM_DATA[[#This Row],[MAT C.]], 0)</f>
        <v>0</v>
      </c>
      <c r="O4667" s="16" t="e">
        <f>VLOOKUP(SUM_DATA[[#This Row],[Work Order]],'[2]MAT DETAIL'!$D:$L,8,FALSE)</f>
        <v>#N/A</v>
      </c>
      <c r="P4667" s="17">
        <v>504.18</v>
      </c>
      <c r="Q4667" s="67" t="s">
        <v>25</v>
      </c>
      <c r="R4667" s="67"/>
      <c r="S4667" s="67"/>
    </row>
    <row r="4668" spans="4:19" ht="15">
      <c r="D4668" s="4">
        <v>620119</v>
      </c>
      <c r="E4668" s="38">
        <v>44441</v>
      </c>
      <c r="F4668" s="38">
        <v>44442</v>
      </c>
      <c r="G4668" s="62"/>
      <c r="H4668" s="4">
        <v>3169300</v>
      </c>
      <c r="I4668" s="28" t="s">
        <v>31</v>
      </c>
      <c r="J4668" s="44" t="s">
        <v>1334</v>
      </c>
      <c r="K4668" s="12" t="s">
        <v>33</v>
      </c>
      <c r="L4668" s="12" t="s">
        <v>39</v>
      </c>
      <c r="M4668" s="16">
        <f>SUM_DATA[[#This Row],[TOTAL Cost]]-SUM_DATA[[#This Row],[MATERIAL Cost]]</f>
        <v>504.18</v>
      </c>
      <c r="N4668" s="16">
        <f>IFERROR(SUM_DATA[[#This Row],[MAT C.]], 0)</f>
        <v>0</v>
      </c>
      <c r="O4668" s="16" t="e">
        <f>VLOOKUP(SUM_DATA[[#This Row],[Work Order]],'[2]MAT DETAIL'!$D:$L,8,FALSE)</f>
        <v>#N/A</v>
      </c>
      <c r="P4668" s="17">
        <v>504.18</v>
      </c>
      <c r="Q4668" s="67" t="s">
        <v>25</v>
      </c>
      <c r="R4668" s="67"/>
      <c r="S4668" s="67"/>
    </row>
    <row r="4669" spans="4:19" ht="15">
      <c r="D4669" s="4">
        <v>620120</v>
      </c>
      <c r="E4669" s="38">
        <v>44441</v>
      </c>
      <c r="F4669" s="38">
        <v>44442</v>
      </c>
      <c r="G4669" s="62"/>
      <c r="H4669" s="4">
        <v>3169301</v>
      </c>
      <c r="I4669" s="28" t="s">
        <v>31</v>
      </c>
      <c r="J4669" s="44" t="s">
        <v>1334</v>
      </c>
      <c r="K4669" s="12" t="s">
        <v>33</v>
      </c>
      <c r="L4669" s="12" t="s">
        <v>39</v>
      </c>
      <c r="M4669" s="16">
        <f>SUM_DATA[[#This Row],[TOTAL Cost]]-SUM_DATA[[#This Row],[MATERIAL Cost]]</f>
        <v>504.18</v>
      </c>
      <c r="N4669" s="16">
        <f>IFERROR(SUM_DATA[[#This Row],[MAT C.]], 0)</f>
        <v>0</v>
      </c>
      <c r="O4669" s="16" t="e">
        <f>VLOOKUP(SUM_DATA[[#This Row],[Work Order]],'[2]MAT DETAIL'!$D:$L,8,FALSE)</f>
        <v>#N/A</v>
      </c>
      <c r="P4669" s="17">
        <v>504.18</v>
      </c>
      <c r="Q4669" s="67" t="s">
        <v>25</v>
      </c>
      <c r="R4669" s="67"/>
      <c r="S4669" s="67"/>
    </row>
    <row r="4670" spans="4:19" ht="15">
      <c r="D4670" s="4">
        <v>620122</v>
      </c>
      <c r="E4670" s="38">
        <v>44441</v>
      </c>
      <c r="F4670" s="38">
        <v>44442</v>
      </c>
      <c r="G4670" s="62"/>
      <c r="H4670" s="4">
        <v>3169303</v>
      </c>
      <c r="I4670" s="28" t="s">
        <v>31</v>
      </c>
      <c r="J4670" s="44" t="s">
        <v>1334</v>
      </c>
      <c r="K4670" s="12" t="s">
        <v>33</v>
      </c>
      <c r="L4670" s="12" t="s">
        <v>39</v>
      </c>
      <c r="M4670" s="16">
        <f>SUM_DATA[[#This Row],[TOTAL Cost]]-SUM_DATA[[#This Row],[MATERIAL Cost]]</f>
        <v>504.18</v>
      </c>
      <c r="N4670" s="16">
        <f>IFERROR(SUM_DATA[[#This Row],[MAT C.]], 0)</f>
        <v>0</v>
      </c>
      <c r="O4670" s="16" t="e">
        <f>VLOOKUP(SUM_DATA[[#This Row],[Work Order]],'[2]MAT DETAIL'!$D:$L,8,FALSE)</f>
        <v>#N/A</v>
      </c>
      <c r="P4670" s="17">
        <v>504.18</v>
      </c>
      <c r="Q4670" s="67" t="s">
        <v>25</v>
      </c>
      <c r="R4670" s="67"/>
      <c r="S4670" s="67"/>
    </row>
    <row r="4671" spans="4:19" ht="15">
      <c r="D4671" s="4">
        <v>620123</v>
      </c>
      <c r="E4671" s="38">
        <v>44441</v>
      </c>
      <c r="F4671" s="38">
        <v>44442</v>
      </c>
      <c r="G4671" s="62"/>
      <c r="H4671" s="4">
        <v>3169304</v>
      </c>
      <c r="I4671" s="28" t="s">
        <v>31</v>
      </c>
      <c r="J4671" s="44" t="s">
        <v>1334</v>
      </c>
      <c r="K4671" s="12" t="s">
        <v>33</v>
      </c>
      <c r="L4671" s="12" t="s">
        <v>39</v>
      </c>
      <c r="M4671" s="16">
        <f>SUM_DATA[[#This Row],[TOTAL Cost]]-SUM_DATA[[#This Row],[MATERIAL Cost]]</f>
        <v>504.18</v>
      </c>
      <c r="N4671" s="16">
        <f>IFERROR(SUM_DATA[[#This Row],[MAT C.]], 0)</f>
        <v>0</v>
      </c>
      <c r="O4671" s="16" t="e">
        <f>VLOOKUP(SUM_DATA[[#This Row],[Work Order]],'[2]MAT DETAIL'!$D:$L,8,FALSE)</f>
        <v>#N/A</v>
      </c>
      <c r="P4671" s="17">
        <v>504.18</v>
      </c>
      <c r="Q4671" s="67" t="s">
        <v>25</v>
      </c>
      <c r="R4671" s="67"/>
      <c r="S4671" s="67"/>
    </row>
    <row r="4672" spans="4:19" ht="15">
      <c r="D4672" s="4">
        <v>620124</v>
      </c>
      <c r="E4672" s="38">
        <v>44441</v>
      </c>
      <c r="F4672" s="38">
        <v>44442</v>
      </c>
      <c r="G4672" s="62"/>
      <c r="H4672" s="4">
        <v>3169306</v>
      </c>
      <c r="I4672" s="28" t="s">
        <v>31</v>
      </c>
      <c r="J4672" s="44" t="s">
        <v>1334</v>
      </c>
      <c r="K4672" s="12" t="s">
        <v>33</v>
      </c>
      <c r="L4672" s="8" t="s">
        <v>39</v>
      </c>
      <c r="M4672" s="16">
        <f>SUM_DATA[[#This Row],[TOTAL Cost]]-SUM_DATA[[#This Row],[MATERIAL Cost]]</f>
        <v>504.18</v>
      </c>
      <c r="N4672" s="16">
        <f>IFERROR(SUM_DATA[[#This Row],[MAT C.]], 0)</f>
        <v>0</v>
      </c>
      <c r="O4672" s="16" t="e">
        <f>VLOOKUP(SUM_DATA[[#This Row],[Work Order]],'[2]MAT DETAIL'!$D:$L,8,FALSE)</f>
        <v>#N/A</v>
      </c>
      <c r="P4672" s="17">
        <v>504.18</v>
      </c>
      <c r="Q4672" s="67" t="s">
        <v>25</v>
      </c>
      <c r="R4672" s="67"/>
      <c r="S4672" s="67"/>
    </row>
    <row r="4673" spans="4:19" ht="15">
      <c r="D4673" s="4">
        <v>620111</v>
      </c>
      <c r="E4673" s="38">
        <v>44441</v>
      </c>
      <c r="F4673" s="38">
        <v>44441</v>
      </c>
      <c r="G4673" s="62"/>
      <c r="H4673" s="4">
        <v>3169332</v>
      </c>
      <c r="I4673" s="28" t="s">
        <v>26</v>
      </c>
      <c r="J4673" s="44" t="s">
        <v>1124</v>
      </c>
      <c r="K4673" s="12" t="s">
        <v>36</v>
      </c>
      <c r="L4673" s="12" t="s">
        <v>42</v>
      </c>
      <c r="M4673" s="16">
        <f>SUM_DATA[[#This Row],[TOTAL Cost]]-SUM_DATA[[#This Row],[MATERIAL Cost]]</f>
        <v>0</v>
      </c>
      <c r="N4673" s="16">
        <f>IFERROR(SUM_DATA[[#This Row],[MAT C.]], 0)</f>
        <v>80000</v>
      </c>
      <c r="O4673" s="16">
        <f>VLOOKUP(SUM_DATA[[#This Row],[Work Order]],'[2]MAT DETAIL'!$D:$L,8,FALSE)</f>
        <v>80000</v>
      </c>
      <c r="P4673" s="17">
        <v>80000</v>
      </c>
      <c r="Q4673" s="67" t="s">
        <v>21</v>
      </c>
      <c r="R4673" s="67"/>
      <c r="S4673" s="67"/>
    </row>
    <row r="4674" spans="4:19" ht="15">
      <c r="D4674" s="4">
        <v>620118</v>
      </c>
      <c r="E4674" s="38">
        <v>44441</v>
      </c>
      <c r="F4674" s="38">
        <v>44441</v>
      </c>
      <c r="G4674" s="62"/>
      <c r="H4674" s="4">
        <v>3169333</v>
      </c>
      <c r="I4674" s="28" t="s">
        <v>26</v>
      </c>
      <c r="J4674" s="44" t="s">
        <v>1124</v>
      </c>
      <c r="K4674" s="12" t="s">
        <v>36</v>
      </c>
      <c r="L4674" s="12" t="s">
        <v>42</v>
      </c>
      <c r="M4674" s="16">
        <f>SUM_DATA[[#This Row],[TOTAL Cost]]-SUM_DATA[[#This Row],[MATERIAL Cost]]</f>
        <v>0</v>
      </c>
      <c r="N4674" s="16">
        <f>IFERROR(SUM_DATA[[#This Row],[MAT C.]], 0)</f>
        <v>80000</v>
      </c>
      <c r="O4674" s="16">
        <f>VLOOKUP(SUM_DATA[[#This Row],[Work Order]],'[2]MAT DETAIL'!$D:$L,8,FALSE)</f>
        <v>80000</v>
      </c>
      <c r="P4674" s="17">
        <v>80000</v>
      </c>
      <c r="Q4674" s="67" t="s">
        <v>21</v>
      </c>
      <c r="R4674" s="67"/>
      <c r="S4674" s="67"/>
    </row>
    <row r="4675" spans="4:19" ht="15">
      <c r="D4675" s="4">
        <v>620111</v>
      </c>
      <c r="E4675" s="38">
        <v>44441</v>
      </c>
      <c r="F4675" s="38">
        <v>44441</v>
      </c>
      <c r="G4675" s="62"/>
      <c r="H4675" s="4">
        <v>3169375</v>
      </c>
      <c r="I4675" s="28" t="s">
        <v>26</v>
      </c>
      <c r="J4675" s="45" t="s">
        <v>1335</v>
      </c>
      <c r="K4675" s="12" t="s">
        <v>36</v>
      </c>
      <c r="L4675" s="12" t="s">
        <v>42</v>
      </c>
      <c r="M4675" s="16">
        <f>SUM_DATA[[#This Row],[TOTAL Cost]]-SUM_DATA[[#This Row],[MATERIAL Cost]]</f>
        <v>510.27000000000044</v>
      </c>
      <c r="N4675" s="16">
        <f>IFERROR(SUM_DATA[[#This Row],[MAT C.]], 0)</f>
        <v>24800</v>
      </c>
      <c r="O4675" s="16">
        <f>VLOOKUP(SUM_DATA[[#This Row],[Work Order]],'[2]MAT DETAIL'!$D:$L,8,FALSE)</f>
        <v>24800</v>
      </c>
      <c r="P4675" s="17">
        <v>25310.27</v>
      </c>
      <c r="Q4675" s="67" t="s">
        <v>21</v>
      </c>
      <c r="R4675" s="67"/>
      <c r="S4675" s="67"/>
    </row>
    <row r="4676" spans="4:19" ht="15">
      <c r="D4676" s="4">
        <v>620116</v>
      </c>
      <c r="E4676" s="38">
        <v>44441</v>
      </c>
      <c r="F4676" s="38">
        <v>44441</v>
      </c>
      <c r="G4676" s="62"/>
      <c r="H4676" s="4">
        <v>3169376</v>
      </c>
      <c r="I4676" s="28" t="s">
        <v>26</v>
      </c>
      <c r="J4676" s="44" t="s">
        <v>1335</v>
      </c>
      <c r="K4676" s="12" t="s">
        <v>36</v>
      </c>
      <c r="L4676" s="8" t="s">
        <v>42</v>
      </c>
      <c r="M4676" s="16">
        <f>SUM_DATA[[#This Row],[TOTAL Cost]]-SUM_DATA[[#This Row],[MATERIAL Cost]]</f>
        <v>510.27000000000044</v>
      </c>
      <c r="N4676" s="16">
        <f>IFERROR(SUM_DATA[[#This Row],[MAT C.]], 0)</f>
        <v>24800</v>
      </c>
      <c r="O4676" s="16">
        <f>VLOOKUP(SUM_DATA[[#This Row],[Work Order]],'[2]MAT DETAIL'!$D:$L,8,FALSE)</f>
        <v>24800</v>
      </c>
      <c r="P4676" s="17">
        <v>25310.27</v>
      </c>
      <c r="Q4676" s="67" t="s">
        <v>21</v>
      </c>
      <c r="R4676" s="67"/>
      <c r="S4676" s="67"/>
    </row>
    <row r="4677" spans="4:19" ht="15">
      <c r="D4677" s="4">
        <v>620118</v>
      </c>
      <c r="E4677" s="38">
        <v>44441</v>
      </c>
      <c r="F4677" s="38">
        <v>44441</v>
      </c>
      <c r="G4677" s="62"/>
      <c r="H4677" s="4">
        <v>3169377</v>
      </c>
      <c r="I4677" s="28" t="s">
        <v>26</v>
      </c>
      <c r="J4677" s="44" t="s">
        <v>1335</v>
      </c>
      <c r="K4677" s="12" t="s">
        <v>36</v>
      </c>
      <c r="L4677" s="8" t="s">
        <v>42</v>
      </c>
      <c r="M4677" s="16">
        <f>SUM_DATA[[#This Row],[TOTAL Cost]]-SUM_DATA[[#This Row],[MATERIAL Cost]]</f>
        <v>510.27000000000044</v>
      </c>
      <c r="N4677" s="16">
        <f>IFERROR(SUM_DATA[[#This Row],[MAT C.]], 0)</f>
        <v>24800</v>
      </c>
      <c r="O4677" s="16">
        <f>VLOOKUP(SUM_DATA[[#This Row],[Work Order]],'[2]MAT DETAIL'!$D:$L,8,FALSE)</f>
        <v>24800</v>
      </c>
      <c r="P4677" s="17">
        <v>25310.27</v>
      </c>
      <c r="Q4677" s="67" t="s">
        <v>21</v>
      </c>
      <c r="R4677" s="67"/>
      <c r="S4677" s="67"/>
    </row>
    <row r="4678" spans="4:19" ht="15">
      <c r="D4678" s="4">
        <v>620120</v>
      </c>
      <c r="E4678" s="38">
        <v>44441</v>
      </c>
      <c r="F4678" s="38">
        <v>44441</v>
      </c>
      <c r="G4678" s="62"/>
      <c r="H4678" s="4">
        <v>3169378</v>
      </c>
      <c r="I4678" s="28" t="s">
        <v>26</v>
      </c>
      <c r="J4678" s="44" t="s">
        <v>1335</v>
      </c>
      <c r="K4678" s="12" t="s">
        <v>36</v>
      </c>
      <c r="L4678" s="12" t="s">
        <v>42</v>
      </c>
      <c r="M4678" s="16">
        <f>SUM_DATA[[#This Row],[TOTAL Cost]]-SUM_DATA[[#This Row],[MATERIAL Cost]]</f>
        <v>510.27000000000044</v>
      </c>
      <c r="N4678" s="16">
        <f>IFERROR(SUM_DATA[[#This Row],[MAT C.]], 0)</f>
        <v>24800</v>
      </c>
      <c r="O4678" s="16">
        <f>VLOOKUP(SUM_DATA[[#This Row],[Work Order]],'[2]MAT DETAIL'!$D:$L,8,FALSE)</f>
        <v>24800</v>
      </c>
      <c r="P4678" s="17">
        <v>25310.27</v>
      </c>
      <c r="Q4678" s="67" t="s">
        <v>21</v>
      </c>
      <c r="R4678" s="67"/>
      <c r="S4678" s="67"/>
    </row>
    <row r="4679" spans="4:19" ht="15">
      <c r="D4679" s="4">
        <v>620124</v>
      </c>
      <c r="E4679" s="38">
        <v>44441</v>
      </c>
      <c r="F4679" s="38">
        <v>44441</v>
      </c>
      <c r="G4679" s="62"/>
      <c r="H4679" s="4">
        <v>3169379</v>
      </c>
      <c r="I4679" s="28" t="s">
        <v>26</v>
      </c>
      <c r="J4679" s="44" t="s">
        <v>1335</v>
      </c>
      <c r="K4679" s="12" t="s">
        <v>36</v>
      </c>
      <c r="L4679" s="12" t="s">
        <v>42</v>
      </c>
      <c r="M4679" s="16">
        <f>SUM_DATA[[#This Row],[TOTAL Cost]]-SUM_DATA[[#This Row],[MATERIAL Cost]]</f>
        <v>510.27000000000044</v>
      </c>
      <c r="N4679" s="16">
        <f>IFERROR(SUM_DATA[[#This Row],[MAT C.]], 0)</f>
        <v>24800</v>
      </c>
      <c r="O4679" s="16">
        <f>VLOOKUP(SUM_DATA[[#This Row],[Work Order]],'[2]MAT DETAIL'!$D:$L,8,FALSE)</f>
        <v>24800</v>
      </c>
      <c r="P4679" s="17">
        <v>25310.27</v>
      </c>
      <c r="Q4679" s="67" t="s">
        <v>21</v>
      </c>
      <c r="R4679" s="67"/>
      <c r="S4679" s="67"/>
    </row>
    <row r="4680" spans="4:19" ht="15">
      <c r="D4680" s="4">
        <v>620122</v>
      </c>
      <c r="E4680" s="38">
        <v>44442</v>
      </c>
      <c r="F4680" s="38">
        <v>44442</v>
      </c>
      <c r="G4680" s="62">
        <v>0.5</v>
      </c>
      <c r="H4680" s="4">
        <v>3171837</v>
      </c>
      <c r="I4680" s="28" t="s">
        <v>26</v>
      </c>
      <c r="J4680" s="44" t="s">
        <v>1336</v>
      </c>
      <c r="K4680" s="12" t="s">
        <v>67</v>
      </c>
      <c r="L4680" s="8" t="s">
        <v>88</v>
      </c>
      <c r="M4680" s="16">
        <f>SUM_DATA[[#This Row],[TOTAL Cost]]-SUM_DATA[[#This Row],[MATERIAL Cost]]</f>
        <v>2041.08</v>
      </c>
      <c r="N4680" s="16">
        <f>IFERROR(SUM_DATA[[#This Row],[MAT C.]], 0)</f>
        <v>0</v>
      </c>
      <c r="O4680" s="16" t="e">
        <f>VLOOKUP(SUM_DATA[[#This Row],[Work Order]],'[2]MAT DETAIL'!$D:$L,8,FALSE)</f>
        <v>#N/A</v>
      </c>
      <c r="P4680" s="17">
        <v>2041.08</v>
      </c>
      <c r="Q4680" s="67" t="s">
        <v>25</v>
      </c>
      <c r="R4680" s="67"/>
      <c r="S4680" s="67"/>
    </row>
    <row r="4681" spans="4:19" ht="15">
      <c r="D4681" s="4">
        <v>620105</v>
      </c>
      <c r="E4681" s="38">
        <v>44442</v>
      </c>
      <c r="F4681" s="38">
        <v>44442</v>
      </c>
      <c r="G4681" s="62">
        <v>2.25</v>
      </c>
      <c r="H4681" s="4">
        <v>3171839</v>
      </c>
      <c r="I4681" s="28" t="s">
        <v>26</v>
      </c>
      <c r="J4681" s="44" t="s">
        <v>1337</v>
      </c>
      <c r="K4681" s="12" t="s">
        <v>24</v>
      </c>
      <c r="L4681" s="8" t="s">
        <v>24</v>
      </c>
      <c r="M4681" s="16">
        <f>SUM_DATA[[#This Row],[TOTAL Cost]]-SUM_DATA[[#This Row],[MATERIAL Cost]]</f>
        <v>1016.77</v>
      </c>
      <c r="N4681" s="16">
        <f>IFERROR(SUM_DATA[[#This Row],[MAT C.]], 0)</f>
        <v>0</v>
      </c>
      <c r="O4681" s="16" t="e">
        <f>VLOOKUP(SUM_DATA[[#This Row],[Work Order]],'[2]MAT DETAIL'!$D:$L,8,FALSE)</f>
        <v>#N/A</v>
      </c>
      <c r="P4681" s="17">
        <v>1016.77</v>
      </c>
      <c r="Q4681" s="67" t="s">
        <v>25</v>
      </c>
      <c r="R4681" s="67"/>
      <c r="S4681" s="67"/>
    </row>
    <row r="4682" spans="4:19" ht="15">
      <c r="D4682" s="4">
        <v>620107</v>
      </c>
      <c r="E4682" s="38">
        <v>44442</v>
      </c>
      <c r="F4682" s="38">
        <v>44442</v>
      </c>
      <c r="G4682" s="62"/>
      <c r="H4682" s="4">
        <v>3171841</v>
      </c>
      <c r="I4682" s="28" t="s">
        <v>26</v>
      </c>
      <c r="J4682" s="44" t="s">
        <v>97</v>
      </c>
      <c r="K4682" s="12" t="s">
        <v>59</v>
      </c>
      <c r="L4682" s="8" t="s">
        <v>98</v>
      </c>
      <c r="M4682" s="16">
        <f>SUM_DATA[[#This Row],[TOTAL Cost]]-SUM_DATA[[#This Row],[MATERIAL Cost]]</f>
        <v>0</v>
      </c>
      <c r="N4682" s="16">
        <f>IFERROR(SUM_DATA[[#This Row],[MAT C.]], 0)</f>
        <v>0</v>
      </c>
      <c r="O4682" s="16" t="e">
        <f>VLOOKUP(SUM_DATA[[#This Row],[Work Order]],'[2]MAT DETAIL'!$D:$L,8,FALSE)</f>
        <v>#N/A</v>
      </c>
      <c r="P4682" s="17">
        <v>0</v>
      </c>
      <c r="Q4682" s="67" t="s">
        <v>25</v>
      </c>
      <c r="R4682" s="67"/>
      <c r="S4682" s="67"/>
    </row>
    <row r="4683" spans="4:19" ht="15">
      <c r="D4683" s="4">
        <v>620105</v>
      </c>
      <c r="E4683" s="38">
        <v>44442</v>
      </c>
      <c r="F4683" s="38">
        <v>44442</v>
      </c>
      <c r="G4683" s="62"/>
      <c r="H4683" s="4">
        <v>3171842</v>
      </c>
      <c r="I4683" s="28" t="s">
        <v>26</v>
      </c>
      <c r="J4683" s="44" t="s">
        <v>241</v>
      </c>
      <c r="K4683" s="12" t="s">
        <v>39</v>
      </c>
      <c r="L4683" s="12" t="s">
        <v>40</v>
      </c>
      <c r="M4683" s="16">
        <f>SUM_DATA[[#This Row],[TOTAL Cost]]-SUM_DATA[[#This Row],[MATERIAL Cost]]</f>
        <v>0</v>
      </c>
      <c r="N4683" s="16">
        <f>IFERROR(SUM_DATA[[#This Row],[MAT C.]], 0)</f>
        <v>0</v>
      </c>
      <c r="O4683" s="16" t="e">
        <f>VLOOKUP(SUM_DATA[[#This Row],[Work Order]],'[2]MAT DETAIL'!$D:$L,8,FALSE)</f>
        <v>#N/A</v>
      </c>
      <c r="P4683" s="17">
        <v>0</v>
      </c>
      <c r="Q4683" s="67" t="s">
        <v>25</v>
      </c>
      <c r="R4683" s="67"/>
      <c r="S4683" s="67"/>
    </row>
    <row r="4684" spans="4:19" ht="15">
      <c r="D4684" s="4">
        <v>620120</v>
      </c>
      <c r="E4684" s="38">
        <v>44442</v>
      </c>
      <c r="F4684" s="38">
        <v>44442</v>
      </c>
      <c r="G4684" s="62">
        <v>106.5</v>
      </c>
      <c r="H4684" s="4">
        <v>3171843</v>
      </c>
      <c r="I4684" s="28" t="s">
        <v>26</v>
      </c>
      <c r="J4684" s="44" t="s">
        <v>72</v>
      </c>
      <c r="K4684" s="12" t="s">
        <v>36</v>
      </c>
      <c r="L4684" s="14" t="s">
        <v>37</v>
      </c>
      <c r="M4684" s="16">
        <f>SUM_DATA[[#This Row],[TOTAL Cost]]-SUM_DATA[[#This Row],[MATERIAL Cost]]</f>
        <v>7582.31</v>
      </c>
      <c r="N4684" s="16">
        <f>IFERROR(SUM_DATA[[#This Row],[MAT C.]], 0)</f>
        <v>0</v>
      </c>
      <c r="O4684" s="16" t="e">
        <f>VLOOKUP(SUM_DATA[[#This Row],[Work Order]],'[2]MAT DETAIL'!$D:$L,8,FALSE)</f>
        <v>#N/A</v>
      </c>
      <c r="P4684" s="17">
        <v>7582.31</v>
      </c>
      <c r="Q4684" s="67" t="s">
        <v>25</v>
      </c>
      <c r="R4684" s="67"/>
      <c r="S4684" s="67"/>
    </row>
    <row r="4685" spans="4:19" ht="15">
      <c r="D4685" s="4">
        <v>620105</v>
      </c>
      <c r="E4685" s="38">
        <v>44442</v>
      </c>
      <c r="F4685" s="38">
        <v>44442</v>
      </c>
      <c r="G4685" s="62"/>
      <c r="H4685" s="4">
        <v>3171845</v>
      </c>
      <c r="I4685" s="28" t="s">
        <v>26</v>
      </c>
      <c r="J4685" s="44" t="s">
        <v>1338</v>
      </c>
      <c r="K4685" s="12" t="s">
        <v>59</v>
      </c>
      <c r="L4685" s="8" t="s">
        <v>263</v>
      </c>
      <c r="M4685" s="16">
        <f>SUM_DATA[[#This Row],[TOTAL Cost]]-SUM_DATA[[#This Row],[MATERIAL Cost]]</f>
        <v>0</v>
      </c>
      <c r="N4685" s="16">
        <f>IFERROR(SUM_DATA[[#This Row],[MAT C.]], 0)</f>
        <v>0</v>
      </c>
      <c r="O4685" s="16" t="e">
        <f>VLOOKUP(SUM_DATA[[#This Row],[Work Order]],'[2]MAT DETAIL'!$D:$L,8,FALSE)</f>
        <v>#N/A</v>
      </c>
      <c r="P4685" s="17">
        <v>0</v>
      </c>
      <c r="Q4685" s="67" t="s">
        <v>25</v>
      </c>
      <c r="R4685" s="67"/>
      <c r="S4685" s="67"/>
    </row>
    <row r="4686" spans="4:19" ht="15">
      <c r="D4686" s="4">
        <v>620112</v>
      </c>
      <c r="E4686" s="38">
        <v>44442</v>
      </c>
      <c r="F4686" s="38">
        <v>44442</v>
      </c>
      <c r="G4686" s="62">
        <v>0.75</v>
      </c>
      <c r="H4686" s="4">
        <v>3171846</v>
      </c>
      <c r="I4686" s="28" t="s">
        <v>26</v>
      </c>
      <c r="J4686" s="44" t="s">
        <v>86</v>
      </c>
      <c r="K4686" s="12" t="s">
        <v>36</v>
      </c>
      <c r="L4686" s="12" t="s">
        <v>47</v>
      </c>
      <c r="M4686" s="16">
        <f>SUM_DATA[[#This Row],[TOTAL Cost]]-SUM_DATA[[#This Row],[MATERIAL Cost]]</f>
        <v>255.14</v>
      </c>
      <c r="N4686" s="16">
        <f>IFERROR(SUM_DATA[[#This Row],[MAT C.]], 0)</f>
        <v>0</v>
      </c>
      <c r="O4686" s="16" t="e">
        <f>VLOOKUP(SUM_DATA[[#This Row],[Work Order]],'[2]MAT DETAIL'!$D:$L,8,FALSE)</f>
        <v>#N/A</v>
      </c>
      <c r="P4686" s="17">
        <v>255.14</v>
      </c>
      <c r="Q4686" s="67" t="s">
        <v>25</v>
      </c>
      <c r="R4686" s="67"/>
      <c r="S4686" s="67"/>
    </row>
    <row r="4687" spans="4:19" ht="15">
      <c r="D4687" s="4">
        <v>620111</v>
      </c>
      <c r="E4687" s="38">
        <v>44442</v>
      </c>
      <c r="F4687" s="38">
        <v>44442</v>
      </c>
      <c r="G4687" s="62"/>
      <c r="H4687" s="4">
        <v>3172141</v>
      </c>
      <c r="I4687" s="28" t="s">
        <v>31</v>
      </c>
      <c r="J4687" s="45" t="s">
        <v>1339</v>
      </c>
      <c r="K4687" s="12" t="s">
        <v>36</v>
      </c>
      <c r="L4687" s="8" t="s">
        <v>42</v>
      </c>
      <c r="M4687" s="16">
        <f>SUM_DATA[[#This Row],[TOTAL Cost]]-SUM_DATA[[#This Row],[MATERIAL Cost]]</f>
        <v>510.27000000000044</v>
      </c>
      <c r="N4687" s="16">
        <f>IFERROR(SUM_DATA[[#This Row],[MAT C.]], 0)</f>
        <v>12640</v>
      </c>
      <c r="O4687" s="16">
        <f>VLOOKUP(SUM_DATA[[#This Row],[Work Order]],'[2]MAT DETAIL'!$D:$L,8,FALSE)</f>
        <v>12640</v>
      </c>
      <c r="P4687" s="17">
        <v>13150.27</v>
      </c>
      <c r="Q4687" s="67" t="s">
        <v>21</v>
      </c>
      <c r="R4687" s="67"/>
      <c r="S4687" s="67"/>
    </row>
    <row r="4688" spans="4:19" ht="15">
      <c r="D4688" s="4">
        <v>620116</v>
      </c>
      <c r="E4688" s="38">
        <v>44442</v>
      </c>
      <c r="F4688" s="38">
        <v>44442</v>
      </c>
      <c r="G4688" s="62"/>
      <c r="H4688" s="4">
        <v>3172142</v>
      </c>
      <c r="I4688" s="28" t="s">
        <v>31</v>
      </c>
      <c r="J4688" s="45" t="s">
        <v>1339</v>
      </c>
      <c r="K4688" s="12" t="s">
        <v>36</v>
      </c>
      <c r="L4688" s="8" t="s">
        <v>42</v>
      </c>
      <c r="M4688" s="16">
        <f>SUM_DATA[[#This Row],[TOTAL Cost]]-SUM_DATA[[#This Row],[MATERIAL Cost]]</f>
        <v>510.27000000000044</v>
      </c>
      <c r="N4688" s="16">
        <f>IFERROR(SUM_DATA[[#This Row],[MAT C.]], 0)</f>
        <v>12640</v>
      </c>
      <c r="O4688" s="16">
        <f>VLOOKUP(SUM_DATA[[#This Row],[Work Order]],'[2]MAT DETAIL'!$D:$L,8,FALSE)</f>
        <v>12640</v>
      </c>
      <c r="P4688" s="17">
        <v>13150.27</v>
      </c>
      <c r="Q4688" s="67" t="s">
        <v>21</v>
      </c>
      <c r="R4688" s="67"/>
      <c r="S4688" s="67"/>
    </row>
    <row r="4689" spans="4:19" ht="15">
      <c r="D4689" s="4">
        <v>620118</v>
      </c>
      <c r="E4689" s="38">
        <v>44442</v>
      </c>
      <c r="F4689" s="38">
        <v>44442</v>
      </c>
      <c r="G4689" s="62"/>
      <c r="H4689" s="4">
        <v>3172143</v>
      </c>
      <c r="I4689" s="28" t="s">
        <v>31</v>
      </c>
      <c r="J4689" s="45" t="s">
        <v>1339</v>
      </c>
      <c r="K4689" s="12" t="s">
        <v>36</v>
      </c>
      <c r="L4689" s="8" t="s">
        <v>42</v>
      </c>
      <c r="M4689" s="16">
        <f>SUM_DATA[[#This Row],[TOTAL Cost]]-SUM_DATA[[#This Row],[MATERIAL Cost]]</f>
        <v>510.27000000000044</v>
      </c>
      <c r="N4689" s="16">
        <f>IFERROR(SUM_DATA[[#This Row],[MAT C.]], 0)</f>
        <v>12640</v>
      </c>
      <c r="O4689" s="16">
        <f>VLOOKUP(SUM_DATA[[#This Row],[Work Order]],'[2]MAT DETAIL'!$D:$L,8,FALSE)</f>
        <v>12640</v>
      </c>
      <c r="P4689" s="17">
        <v>13150.27</v>
      </c>
      <c r="Q4689" s="67" t="s">
        <v>21</v>
      </c>
      <c r="R4689" s="67"/>
      <c r="S4689" s="67"/>
    </row>
    <row r="4690" spans="4:19" ht="15">
      <c r="D4690" s="4">
        <v>620120</v>
      </c>
      <c r="E4690" s="38">
        <v>44442</v>
      </c>
      <c r="F4690" s="38">
        <v>44442</v>
      </c>
      <c r="G4690" s="62"/>
      <c r="H4690" s="4">
        <v>3172145</v>
      </c>
      <c r="I4690" s="28" t="s">
        <v>31</v>
      </c>
      <c r="J4690" s="45" t="s">
        <v>1339</v>
      </c>
      <c r="K4690" s="12" t="s">
        <v>36</v>
      </c>
      <c r="L4690" s="8" t="s">
        <v>42</v>
      </c>
      <c r="M4690" s="16">
        <f>SUM_DATA[[#This Row],[TOTAL Cost]]-SUM_DATA[[#This Row],[MATERIAL Cost]]</f>
        <v>1328.7399999999998</v>
      </c>
      <c r="N4690" s="16">
        <f>IFERROR(SUM_DATA[[#This Row],[MAT C.]], 0)</f>
        <v>12640</v>
      </c>
      <c r="O4690" s="16">
        <f>VLOOKUP(SUM_DATA[[#This Row],[Work Order]],'[2]MAT DETAIL'!$D:$L,8,FALSE)</f>
        <v>12640</v>
      </c>
      <c r="P4690" s="17">
        <v>13968.74</v>
      </c>
      <c r="Q4690" s="67" t="s">
        <v>21</v>
      </c>
      <c r="R4690" s="67"/>
      <c r="S4690" s="67"/>
    </row>
    <row r="4691" spans="4:19" ht="15">
      <c r="D4691" s="4">
        <v>620122</v>
      </c>
      <c r="E4691" s="38">
        <v>44442</v>
      </c>
      <c r="F4691" s="38">
        <v>44442</v>
      </c>
      <c r="G4691" s="62"/>
      <c r="H4691" s="4">
        <v>3172147</v>
      </c>
      <c r="I4691" s="28" t="s">
        <v>26</v>
      </c>
      <c r="J4691" s="45" t="s">
        <v>1339</v>
      </c>
      <c r="K4691" s="12" t="s">
        <v>36</v>
      </c>
      <c r="L4691" s="12" t="s">
        <v>42</v>
      </c>
      <c r="M4691" s="16">
        <f>SUM_DATA[[#This Row],[TOTAL Cost]]-SUM_DATA[[#This Row],[MATERIAL Cost]]</f>
        <v>1328.7399999999998</v>
      </c>
      <c r="N4691" s="16">
        <f>IFERROR(SUM_DATA[[#This Row],[MAT C.]], 0)</f>
        <v>12640</v>
      </c>
      <c r="O4691" s="16">
        <f>VLOOKUP(SUM_DATA[[#This Row],[Work Order]],'[2]MAT DETAIL'!$D:$L,8,FALSE)</f>
        <v>12640</v>
      </c>
      <c r="P4691" s="17">
        <v>13968.74</v>
      </c>
      <c r="Q4691" s="67" t="s">
        <v>21</v>
      </c>
      <c r="R4691" s="67"/>
      <c r="S4691" s="67"/>
    </row>
    <row r="4692" spans="4:19" ht="15">
      <c r="D4692" s="4">
        <v>620106</v>
      </c>
      <c r="E4692" s="38">
        <v>44442</v>
      </c>
      <c r="F4692" s="38">
        <v>44442</v>
      </c>
      <c r="G4692" s="62"/>
      <c r="H4692" s="4">
        <v>3172172</v>
      </c>
      <c r="I4692" s="28" t="s">
        <v>31</v>
      </c>
      <c r="J4692" s="44" t="s">
        <v>1340</v>
      </c>
      <c r="K4692" s="12" t="s">
        <v>78</v>
      </c>
      <c r="L4692" s="12" t="s">
        <v>1341</v>
      </c>
      <c r="M4692" s="16">
        <f>SUM_DATA[[#This Row],[TOTAL Cost]]-SUM_DATA[[#This Row],[MATERIAL Cost]]</f>
        <v>8503.26</v>
      </c>
      <c r="N4692" s="16">
        <f>IFERROR(SUM_DATA[[#This Row],[MAT C.]], 0)</f>
        <v>0</v>
      </c>
      <c r="O4692" s="16" t="e">
        <f>VLOOKUP(SUM_DATA[[#This Row],[Work Order]],'[2]MAT DETAIL'!$D:$L,8,FALSE)</f>
        <v>#N/A</v>
      </c>
      <c r="P4692" s="17">
        <v>8503.26</v>
      </c>
      <c r="Q4692" s="67" t="s">
        <v>25</v>
      </c>
      <c r="R4692" s="67"/>
      <c r="S4692" s="67"/>
    </row>
    <row r="4693" spans="4:19" ht="15">
      <c r="D4693" s="4">
        <v>620106</v>
      </c>
      <c r="E4693" s="38">
        <v>44445</v>
      </c>
      <c r="F4693" s="38">
        <v>44445</v>
      </c>
      <c r="G4693" s="62"/>
      <c r="H4693" s="4">
        <v>3172603</v>
      </c>
      <c r="I4693" s="28" t="s">
        <v>31</v>
      </c>
      <c r="J4693" s="44" t="s">
        <v>1342</v>
      </c>
      <c r="K4693" s="12" t="s">
        <v>36</v>
      </c>
      <c r="L4693" s="12" t="s">
        <v>53</v>
      </c>
      <c r="M4693" s="16">
        <f>SUM_DATA[[#This Row],[TOTAL Cost]]-SUM_DATA[[#This Row],[MATERIAL Cost]]</f>
        <v>69771.63</v>
      </c>
      <c r="N4693" s="16">
        <f>IFERROR(SUM_DATA[[#This Row],[MAT C.]], 0)</f>
        <v>77200</v>
      </c>
      <c r="O4693" s="16">
        <f>VLOOKUP(SUM_DATA[[#This Row],[Work Order]],'[2]MAT DETAIL'!$D:$L,8,FALSE)</f>
        <v>77200</v>
      </c>
      <c r="P4693" s="17">
        <v>146971.63</v>
      </c>
      <c r="Q4693" s="67" t="s">
        <v>21</v>
      </c>
      <c r="R4693" s="67"/>
      <c r="S4693" s="67"/>
    </row>
    <row r="4694" spans="4:19" ht="15">
      <c r="D4694" s="4">
        <v>620116</v>
      </c>
      <c r="E4694" s="38">
        <v>44445</v>
      </c>
      <c r="F4694" s="38">
        <v>44445</v>
      </c>
      <c r="G4694" s="62"/>
      <c r="H4694" s="4">
        <v>3172608</v>
      </c>
      <c r="I4694" s="28" t="s">
        <v>31</v>
      </c>
      <c r="J4694" s="44" t="s">
        <v>1342</v>
      </c>
      <c r="K4694" s="12" t="s">
        <v>36</v>
      </c>
      <c r="L4694" s="8" t="s">
        <v>53</v>
      </c>
      <c r="M4694" s="16">
        <f>SUM_DATA[[#This Row],[TOTAL Cost]]-SUM_DATA[[#This Row],[MATERIAL Cost]]</f>
        <v>219211.63</v>
      </c>
      <c r="N4694" s="16">
        <f>IFERROR(SUM_DATA[[#This Row],[MAT C.]], 0)</f>
        <v>238000</v>
      </c>
      <c r="O4694" s="16">
        <f>VLOOKUP(SUM_DATA[[#This Row],[Work Order]],'[2]MAT DETAIL'!$D:$L,8,FALSE)</f>
        <v>238000</v>
      </c>
      <c r="P4694" s="17">
        <v>457211.63</v>
      </c>
      <c r="Q4694" s="67" t="s">
        <v>21</v>
      </c>
      <c r="R4694" s="67"/>
      <c r="S4694" s="67"/>
    </row>
    <row r="4695" spans="4:19" ht="15">
      <c r="D4695" s="4">
        <v>620120</v>
      </c>
      <c r="E4695" s="38">
        <v>44445</v>
      </c>
      <c r="F4695" s="38">
        <v>44445</v>
      </c>
      <c r="G4695" s="62"/>
      <c r="H4695" s="4">
        <v>3172617</v>
      </c>
      <c r="I4695" s="28" t="s">
        <v>31</v>
      </c>
      <c r="J4695" s="44" t="s">
        <v>1342</v>
      </c>
      <c r="K4695" s="12" t="s">
        <v>36</v>
      </c>
      <c r="L4695" s="8" t="s">
        <v>53</v>
      </c>
      <c r="M4695" s="16">
        <f>SUM_DATA[[#This Row],[TOTAL Cost]]-SUM_DATA[[#This Row],[MATERIAL Cost]]</f>
        <v>69771.63</v>
      </c>
      <c r="N4695" s="16">
        <f>IFERROR(SUM_DATA[[#This Row],[MAT C.]], 0)</f>
        <v>77200</v>
      </c>
      <c r="O4695" s="16">
        <f>VLOOKUP(SUM_DATA[[#This Row],[Work Order]],'[2]MAT DETAIL'!$D:$L,8,FALSE)</f>
        <v>77200</v>
      </c>
      <c r="P4695" s="17">
        <v>146971.63</v>
      </c>
      <c r="Q4695" s="67" t="s">
        <v>21</v>
      </c>
      <c r="R4695" s="67"/>
      <c r="S4695" s="67"/>
    </row>
    <row r="4696" spans="4:19" ht="15">
      <c r="D4696" s="4">
        <v>620122</v>
      </c>
      <c r="E4696" s="38">
        <v>44445</v>
      </c>
      <c r="F4696" s="38">
        <v>44445</v>
      </c>
      <c r="G4696" s="62"/>
      <c r="H4696" s="4">
        <v>3172620</v>
      </c>
      <c r="I4696" s="28" t="s">
        <v>31</v>
      </c>
      <c r="J4696" s="44" t="s">
        <v>1342</v>
      </c>
      <c r="K4696" s="12" t="s">
        <v>36</v>
      </c>
      <c r="L4696" s="8" t="s">
        <v>53</v>
      </c>
      <c r="M4696" s="16">
        <f>SUM_DATA[[#This Row],[TOTAL Cost]]-SUM_DATA[[#This Row],[MATERIAL Cost]]</f>
        <v>70321.260000000009</v>
      </c>
      <c r="N4696" s="16">
        <f>IFERROR(SUM_DATA[[#This Row],[MAT C.]], 0)</f>
        <v>77200</v>
      </c>
      <c r="O4696" s="16">
        <f>VLOOKUP(SUM_DATA[[#This Row],[Work Order]],'[2]MAT DETAIL'!$D:$L,8,FALSE)</f>
        <v>77200</v>
      </c>
      <c r="P4696" s="17">
        <v>147521.26</v>
      </c>
      <c r="Q4696" s="67" t="s">
        <v>21</v>
      </c>
      <c r="R4696" s="67"/>
      <c r="S4696" s="67"/>
    </row>
    <row r="4697" spans="4:19" ht="15">
      <c r="D4697" s="4">
        <v>620114</v>
      </c>
      <c r="E4697" s="38">
        <v>44445</v>
      </c>
      <c r="F4697" s="38">
        <v>44445</v>
      </c>
      <c r="G4697" s="62"/>
      <c r="H4697" s="4">
        <v>3172625</v>
      </c>
      <c r="I4697" s="28" t="s">
        <v>26</v>
      </c>
      <c r="J4697" s="44" t="s">
        <v>99</v>
      </c>
      <c r="K4697" s="23" t="s">
        <v>36</v>
      </c>
      <c r="L4697" s="23" t="s">
        <v>37</v>
      </c>
      <c r="M4697" s="16">
        <f>SUM_DATA[[#This Row],[TOTAL Cost]]-SUM_DATA[[#This Row],[MATERIAL Cost]]</f>
        <v>0</v>
      </c>
      <c r="N4697" s="16">
        <f>IFERROR(SUM_DATA[[#This Row],[MAT C.]], 0)</f>
        <v>0</v>
      </c>
      <c r="O4697" s="16" t="e">
        <f>VLOOKUP(SUM_DATA[[#This Row],[Work Order]],'[2]MAT DETAIL'!$D:$L,8,FALSE)</f>
        <v>#N/A</v>
      </c>
      <c r="P4697" s="17">
        <v>0</v>
      </c>
      <c r="Q4697" s="67" t="s">
        <v>25</v>
      </c>
      <c r="R4697" s="67"/>
      <c r="S4697" s="67"/>
    </row>
    <row r="4698" spans="4:19" ht="15">
      <c r="D4698" s="4">
        <v>620105</v>
      </c>
      <c r="E4698" s="38">
        <v>44446</v>
      </c>
      <c r="F4698" s="38">
        <v>44446</v>
      </c>
      <c r="G4698" s="62"/>
      <c r="H4698" s="4">
        <v>3173054</v>
      </c>
      <c r="I4698" s="28" t="s">
        <v>26</v>
      </c>
      <c r="J4698" s="44" t="s">
        <v>1020</v>
      </c>
      <c r="K4698" s="12" t="s">
        <v>59</v>
      </c>
      <c r="L4698" s="12" t="s">
        <v>56</v>
      </c>
      <c r="M4698" s="16">
        <f>SUM_DATA[[#This Row],[TOTAL Cost]]-SUM_DATA[[#This Row],[MATERIAL Cost]]</f>
        <v>116500</v>
      </c>
      <c r="N4698" s="16">
        <f>IFERROR(SUM_DATA[[#This Row],[MAT C.]], 0)</f>
        <v>0</v>
      </c>
      <c r="O4698" s="16" t="e">
        <f>VLOOKUP(SUM_DATA[[#This Row],[Work Order]],'[2]MAT DETAIL'!$D:$L,8,FALSE)</f>
        <v>#N/A</v>
      </c>
      <c r="P4698" s="17">
        <v>116500</v>
      </c>
      <c r="Q4698" s="67" t="s">
        <v>21</v>
      </c>
      <c r="R4698" s="67"/>
      <c r="S4698" s="67"/>
    </row>
    <row r="4699" spans="4:19" ht="15">
      <c r="D4699" s="4">
        <v>620112</v>
      </c>
      <c r="E4699" s="38">
        <v>44446</v>
      </c>
      <c r="F4699" s="38">
        <v>44446</v>
      </c>
      <c r="G4699" s="62"/>
      <c r="H4699" s="4">
        <v>3173056</v>
      </c>
      <c r="I4699" s="28" t="s">
        <v>26</v>
      </c>
      <c r="J4699" s="79" t="s">
        <v>1020</v>
      </c>
      <c r="K4699" s="12" t="s">
        <v>59</v>
      </c>
      <c r="L4699" s="12" t="s">
        <v>56</v>
      </c>
      <c r="M4699" s="16">
        <f>SUM_DATA[[#This Row],[TOTAL Cost]]-SUM_DATA[[#This Row],[MATERIAL Cost]]</f>
        <v>116500</v>
      </c>
      <c r="N4699" s="16">
        <f>IFERROR(SUM_DATA[[#This Row],[MAT C.]], 0)</f>
        <v>0</v>
      </c>
      <c r="O4699" s="16" t="e">
        <f>VLOOKUP(SUM_DATA[[#This Row],[Work Order]],'[2]MAT DETAIL'!$D:$L,8,FALSE)</f>
        <v>#N/A</v>
      </c>
      <c r="P4699" s="17">
        <v>116500</v>
      </c>
      <c r="Q4699" s="67" t="s">
        <v>21</v>
      </c>
      <c r="R4699" s="67"/>
      <c r="S4699" s="67"/>
    </row>
    <row r="4700" spans="4:19" ht="15">
      <c r="D4700" s="4">
        <v>620116</v>
      </c>
      <c r="E4700" s="38">
        <v>44446</v>
      </c>
      <c r="F4700" s="38">
        <v>44446</v>
      </c>
      <c r="G4700" s="62"/>
      <c r="H4700" s="4">
        <v>3173058</v>
      </c>
      <c r="I4700" s="28" t="s">
        <v>26</v>
      </c>
      <c r="J4700" s="44" t="s">
        <v>1020</v>
      </c>
      <c r="K4700" s="12" t="s">
        <v>59</v>
      </c>
      <c r="L4700" s="12" t="s">
        <v>56</v>
      </c>
      <c r="M4700" s="16">
        <f>SUM_DATA[[#This Row],[TOTAL Cost]]-SUM_DATA[[#This Row],[MATERIAL Cost]]</f>
        <v>116500</v>
      </c>
      <c r="N4700" s="16">
        <f>IFERROR(SUM_DATA[[#This Row],[MAT C.]], 0)</f>
        <v>0</v>
      </c>
      <c r="O4700" s="16" t="e">
        <f>VLOOKUP(SUM_DATA[[#This Row],[Work Order]],'[2]MAT DETAIL'!$D:$L,8,FALSE)</f>
        <v>#N/A</v>
      </c>
      <c r="P4700" s="17">
        <v>116500</v>
      </c>
      <c r="Q4700" s="67" t="s">
        <v>21</v>
      </c>
      <c r="R4700" s="67"/>
      <c r="S4700" s="67"/>
    </row>
    <row r="4701" spans="4:19" ht="15">
      <c r="D4701" s="4">
        <v>620119</v>
      </c>
      <c r="E4701" s="38">
        <v>44446</v>
      </c>
      <c r="F4701" s="38">
        <v>44446</v>
      </c>
      <c r="G4701" s="62"/>
      <c r="H4701" s="4">
        <v>3173059</v>
      </c>
      <c r="I4701" s="28" t="s">
        <v>26</v>
      </c>
      <c r="J4701" s="44" t="s">
        <v>1020</v>
      </c>
      <c r="K4701" s="12" t="s">
        <v>59</v>
      </c>
      <c r="L4701" s="12" t="s">
        <v>56</v>
      </c>
      <c r="M4701" s="16">
        <f>SUM_DATA[[#This Row],[TOTAL Cost]]-SUM_DATA[[#This Row],[MATERIAL Cost]]</f>
        <v>116500</v>
      </c>
      <c r="N4701" s="16">
        <f>IFERROR(SUM_DATA[[#This Row],[MAT C.]], 0)</f>
        <v>0</v>
      </c>
      <c r="O4701" s="16" t="e">
        <f>VLOOKUP(SUM_DATA[[#This Row],[Work Order]],'[2]MAT DETAIL'!$D:$L,8,FALSE)</f>
        <v>#N/A</v>
      </c>
      <c r="P4701" s="17">
        <v>116500</v>
      </c>
      <c r="Q4701" s="67" t="s">
        <v>21</v>
      </c>
      <c r="R4701" s="67"/>
      <c r="S4701" s="67"/>
    </row>
    <row r="4702" spans="4:19" ht="15">
      <c r="D4702" s="4">
        <v>620113</v>
      </c>
      <c r="E4702" s="38">
        <v>44447</v>
      </c>
      <c r="F4702" s="38">
        <v>44447</v>
      </c>
      <c r="G4702" s="62"/>
      <c r="H4702" s="4">
        <v>3173315</v>
      </c>
      <c r="I4702" s="28" t="s">
        <v>26</v>
      </c>
      <c r="J4702" s="44" t="s">
        <v>1300</v>
      </c>
      <c r="K4702" s="12" t="s">
        <v>36</v>
      </c>
      <c r="L4702" s="12" t="s">
        <v>507</v>
      </c>
      <c r="M4702" s="16">
        <f>SUM_DATA[[#This Row],[TOTAL Cost]]-SUM_DATA[[#This Row],[MATERIAL Cost]]</f>
        <v>464.90999999997439</v>
      </c>
      <c r="N4702" s="16">
        <f>IFERROR(SUM_DATA[[#This Row],[MAT C.]], 0)</f>
        <v>464900</v>
      </c>
      <c r="O4702" s="16">
        <f>VLOOKUP(SUM_DATA[[#This Row],[Work Order]],'[2]MAT DETAIL'!$D:$L,8,FALSE)</f>
        <v>464900</v>
      </c>
      <c r="P4702" s="17">
        <v>465364.91</v>
      </c>
      <c r="Q4702" s="67" t="s">
        <v>21</v>
      </c>
      <c r="R4702" s="67"/>
      <c r="S4702" s="67"/>
    </row>
    <row r="4703" spans="4:19" ht="15">
      <c r="D4703" s="4">
        <v>620104</v>
      </c>
      <c r="E4703" s="38">
        <v>44447</v>
      </c>
      <c r="F4703" s="38">
        <v>44447</v>
      </c>
      <c r="G4703" s="62"/>
      <c r="H4703" s="4">
        <v>3173332</v>
      </c>
      <c r="I4703" s="28" t="s">
        <v>26</v>
      </c>
      <c r="J4703" s="44" t="s">
        <v>1274</v>
      </c>
      <c r="K4703" s="12" t="s">
        <v>82</v>
      </c>
      <c r="L4703" s="12" t="s">
        <v>167</v>
      </c>
      <c r="M4703" s="16">
        <f>SUM_DATA[[#This Row],[TOTAL Cost]]-SUM_DATA[[#This Row],[MATERIAL Cost]]</f>
        <v>32000</v>
      </c>
      <c r="N4703" s="16">
        <f>IFERROR(SUM_DATA[[#This Row],[MAT C.]], 0)</f>
        <v>0</v>
      </c>
      <c r="O4703" s="16" t="e">
        <f>VLOOKUP(SUM_DATA[[#This Row],[Work Order]],'[2]MAT DETAIL'!$D:$L,8,FALSE)</f>
        <v>#N/A</v>
      </c>
      <c r="P4703" s="17">
        <v>32000</v>
      </c>
      <c r="Q4703" s="67" t="s">
        <v>21</v>
      </c>
      <c r="R4703" s="67"/>
      <c r="S4703" s="67"/>
    </row>
    <row r="4704" spans="4:19" ht="15">
      <c r="D4704" s="4">
        <v>620109</v>
      </c>
      <c r="E4704" s="38">
        <v>44447</v>
      </c>
      <c r="F4704" s="38">
        <v>44447</v>
      </c>
      <c r="G4704" s="62"/>
      <c r="H4704" s="4">
        <v>3173333</v>
      </c>
      <c r="I4704" s="28" t="s">
        <v>26</v>
      </c>
      <c r="J4704" s="44" t="s">
        <v>1274</v>
      </c>
      <c r="K4704" s="12" t="s">
        <v>82</v>
      </c>
      <c r="L4704" s="12" t="s">
        <v>167</v>
      </c>
      <c r="M4704" s="16">
        <f>SUM_DATA[[#This Row],[TOTAL Cost]]-SUM_DATA[[#This Row],[MATERIAL Cost]]</f>
        <v>32000</v>
      </c>
      <c r="N4704" s="16">
        <f>IFERROR(SUM_DATA[[#This Row],[MAT C.]], 0)</f>
        <v>0</v>
      </c>
      <c r="O4704" s="16" t="e">
        <f>VLOOKUP(SUM_DATA[[#This Row],[Work Order]],'[2]MAT DETAIL'!$D:$L,8,FALSE)</f>
        <v>#N/A</v>
      </c>
      <c r="P4704" s="17">
        <v>32000</v>
      </c>
      <c r="Q4704" s="67" t="s">
        <v>21</v>
      </c>
      <c r="R4704" s="67"/>
      <c r="S4704" s="67"/>
    </row>
    <row r="4705" spans="4:19" ht="15">
      <c r="D4705" s="4">
        <v>620104</v>
      </c>
      <c r="E4705" s="38">
        <v>44447</v>
      </c>
      <c r="F4705" s="38">
        <v>44447</v>
      </c>
      <c r="G4705" s="62"/>
      <c r="H4705" s="4">
        <v>3173494</v>
      </c>
      <c r="I4705" s="28" t="s">
        <v>26</v>
      </c>
      <c r="J4705" s="44" t="s">
        <v>1343</v>
      </c>
      <c r="K4705" s="12" t="s">
        <v>67</v>
      </c>
      <c r="L4705" s="8" t="s">
        <v>150</v>
      </c>
      <c r="M4705" s="16">
        <f>SUM_DATA[[#This Row],[TOTAL Cost]]-SUM_DATA[[#This Row],[MATERIAL Cost]]</f>
        <v>464.90999999999985</v>
      </c>
      <c r="N4705" s="16">
        <f>IFERROR(SUM_DATA[[#This Row],[MAT C.]], 0)</f>
        <v>8100</v>
      </c>
      <c r="O4705" s="16">
        <f>VLOOKUP(SUM_DATA[[#This Row],[Work Order]],'[2]MAT DETAIL'!$D:$L,8,FALSE)</f>
        <v>8100</v>
      </c>
      <c r="P4705" s="17">
        <v>8564.91</v>
      </c>
      <c r="Q4705" s="67" t="s">
        <v>21</v>
      </c>
      <c r="R4705" s="67"/>
      <c r="S4705" s="67"/>
    </row>
    <row r="4706" spans="4:19" ht="15">
      <c r="D4706" s="4">
        <v>620105</v>
      </c>
      <c r="E4706" s="38">
        <v>44449</v>
      </c>
      <c r="F4706" s="38">
        <v>44449</v>
      </c>
      <c r="G4706" s="62"/>
      <c r="H4706" s="4">
        <v>3175852</v>
      </c>
      <c r="I4706" s="28" t="s">
        <v>26</v>
      </c>
      <c r="J4706" s="44" t="s">
        <v>1344</v>
      </c>
      <c r="K4706" s="12" t="s">
        <v>59</v>
      </c>
      <c r="L4706" s="8" t="s">
        <v>98</v>
      </c>
      <c r="M4706" s="16">
        <f>SUM_DATA[[#This Row],[TOTAL Cost]]-SUM_DATA[[#This Row],[MATERIAL Cost]]</f>
        <v>510.27000000000044</v>
      </c>
      <c r="N4706" s="16">
        <f>IFERROR(SUM_DATA[[#This Row],[MAT C.]], 0)</f>
        <v>10800</v>
      </c>
      <c r="O4706" s="16">
        <f>VLOOKUP(SUM_DATA[[#This Row],[Work Order]],'[2]MAT DETAIL'!$D:$L,8,FALSE)</f>
        <v>10800</v>
      </c>
      <c r="P4706" s="17">
        <v>11310.27</v>
      </c>
      <c r="Q4706" s="67" t="s">
        <v>21</v>
      </c>
      <c r="R4706" s="67"/>
      <c r="S4706" s="67"/>
    </row>
    <row r="4707" spans="4:19" ht="15">
      <c r="D4707" s="4">
        <v>620106</v>
      </c>
      <c r="E4707" s="38">
        <v>44449</v>
      </c>
      <c r="F4707" s="38">
        <v>44449</v>
      </c>
      <c r="G4707" s="62"/>
      <c r="H4707" s="4">
        <v>3175976</v>
      </c>
      <c r="I4707" s="28" t="s">
        <v>31</v>
      </c>
      <c r="J4707" s="44" t="s">
        <v>1345</v>
      </c>
      <c r="K4707" s="12" t="s">
        <v>36</v>
      </c>
      <c r="L4707" s="12" t="s">
        <v>42</v>
      </c>
      <c r="M4707" s="16">
        <f>SUM_DATA[[#This Row],[TOTAL Cost]]-SUM_DATA[[#This Row],[MATERIAL Cost]]</f>
        <v>46885.63</v>
      </c>
      <c r="N4707" s="16">
        <f>IFERROR(SUM_DATA[[#This Row],[MAT C.]], 0)</f>
        <v>546</v>
      </c>
      <c r="O4707" s="16">
        <f>VLOOKUP(SUM_DATA[[#This Row],[Work Order]],'[2]MAT DETAIL'!$D:$L,8,FALSE)</f>
        <v>546</v>
      </c>
      <c r="P4707" s="17">
        <v>47431.63</v>
      </c>
      <c r="Q4707" s="67" t="s">
        <v>21</v>
      </c>
      <c r="R4707" s="67"/>
      <c r="S4707" s="67"/>
    </row>
    <row r="4708" spans="4:19" ht="15">
      <c r="D4708" s="4">
        <v>620111</v>
      </c>
      <c r="E4708" s="38">
        <v>44449</v>
      </c>
      <c r="F4708" s="38">
        <v>44449</v>
      </c>
      <c r="G4708" s="62"/>
      <c r="H4708" s="4">
        <v>3175978</v>
      </c>
      <c r="I4708" s="28" t="s">
        <v>31</v>
      </c>
      <c r="J4708" s="44" t="s">
        <v>1345</v>
      </c>
      <c r="K4708" s="12" t="s">
        <v>36</v>
      </c>
      <c r="L4708" s="12" t="s">
        <v>42</v>
      </c>
      <c r="M4708" s="16">
        <f>SUM_DATA[[#This Row],[TOTAL Cost]]-SUM_DATA[[#This Row],[MATERIAL Cost]]</f>
        <v>46885.63</v>
      </c>
      <c r="N4708" s="16">
        <f>IFERROR(SUM_DATA[[#This Row],[MAT C.]], 0)</f>
        <v>546</v>
      </c>
      <c r="O4708" s="16">
        <f>VLOOKUP(SUM_DATA[[#This Row],[Work Order]],'[2]MAT DETAIL'!$D:$L,8,FALSE)</f>
        <v>546</v>
      </c>
      <c r="P4708" s="17">
        <v>47431.63</v>
      </c>
      <c r="Q4708" s="67" t="s">
        <v>21</v>
      </c>
      <c r="R4708" s="67"/>
      <c r="S4708" s="67"/>
    </row>
    <row r="4709" spans="4:19" ht="15">
      <c r="D4709" s="4">
        <v>620116</v>
      </c>
      <c r="E4709" s="38">
        <v>44449</v>
      </c>
      <c r="F4709" s="38">
        <v>44449</v>
      </c>
      <c r="G4709" s="62"/>
      <c r="H4709" s="4">
        <v>3175980</v>
      </c>
      <c r="I4709" s="28" t="s">
        <v>31</v>
      </c>
      <c r="J4709" s="44" t="s">
        <v>1345</v>
      </c>
      <c r="K4709" s="12" t="s">
        <v>36</v>
      </c>
      <c r="L4709" s="12" t="s">
        <v>42</v>
      </c>
      <c r="M4709" s="16">
        <f>SUM_DATA[[#This Row],[TOTAL Cost]]-SUM_DATA[[#This Row],[MATERIAL Cost]]</f>
        <v>46885.63</v>
      </c>
      <c r="N4709" s="16">
        <f>IFERROR(SUM_DATA[[#This Row],[MAT C.]], 0)</f>
        <v>546</v>
      </c>
      <c r="O4709" s="16">
        <f>VLOOKUP(SUM_DATA[[#This Row],[Work Order]],'[2]MAT DETAIL'!$D:$L,8,FALSE)</f>
        <v>546</v>
      </c>
      <c r="P4709" s="17">
        <v>47431.63</v>
      </c>
      <c r="Q4709" s="67" t="s">
        <v>21</v>
      </c>
      <c r="R4709" s="67"/>
      <c r="S4709" s="67"/>
    </row>
    <row r="4710" spans="4:19" ht="15">
      <c r="D4710" s="4">
        <v>620118</v>
      </c>
      <c r="E4710" s="38">
        <v>44449</v>
      </c>
      <c r="F4710" s="38">
        <v>44449</v>
      </c>
      <c r="G4710" s="62"/>
      <c r="H4710" s="4">
        <v>3175981</v>
      </c>
      <c r="I4710" s="28" t="s">
        <v>31</v>
      </c>
      <c r="J4710" s="44" t="s">
        <v>1345</v>
      </c>
      <c r="K4710" s="12" t="s">
        <v>36</v>
      </c>
      <c r="L4710" s="12" t="s">
        <v>42</v>
      </c>
      <c r="M4710" s="16">
        <f>SUM_DATA[[#This Row],[TOTAL Cost]]-SUM_DATA[[#This Row],[MATERIAL Cost]]</f>
        <v>25568.63</v>
      </c>
      <c r="N4710" s="16">
        <f>IFERROR(SUM_DATA[[#This Row],[MAT C.]], 0)</f>
        <v>273</v>
      </c>
      <c r="O4710" s="16">
        <f>VLOOKUP(SUM_DATA[[#This Row],[Work Order]],'[2]MAT DETAIL'!$D:$L,8,FALSE)</f>
        <v>273</v>
      </c>
      <c r="P4710" s="17">
        <v>25841.63</v>
      </c>
      <c r="Q4710" s="67" t="s">
        <v>21</v>
      </c>
      <c r="R4710" s="67"/>
      <c r="S4710" s="67"/>
    </row>
    <row r="4711" spans="4:19" ht="15">
      <c r="D4711" s="4">
        <v>620120</v>
      </c>
      <c r="E4711" s="38">
        <v>44449</v>
      </c>
      <c r="F4711" s="38">
        <v>44449</v>
      </c>
      <c r="G4711" s="62"/>
      <c r="H4711" s="4">
        <v>3175982</v>
      </c>
      <c r="I4711" s="28" t="s">
        <v>31</v>
      </c>
      <c r="J4711" s="44" t="s">
        <v>1345</v>
      </c>
      <c r="K4711" s="12" t="s">
        <v>36</v>
      </c>
      <c r="L4711" s="12" t="s">
        <v>42</v>
      </c>
      <c r="M4711" s="16">
        <f>SUM_DATA[[#This Row],[TOTAL Cost]]-SUM_DATA[[#This Row],[MATERIAL Cost]]</f>
        <v>25568.63</v>
      </c>
      <c r="N4711" s="16">
        <f>IFERROR(SUM_DATA[[#This Row],[MAT C.]], 0)</f>
        <v>273</v>
      </c>
      <c r="O4711" s="16">
        <f>VLOOKUP(SUM_DATA[[#This Row],[Work Order]],'[2]MAT DETAIL'!$D:$L,8,FALSE)</f>
        <v>273</v>
      </c>
      <c r="P4711" s="17">
        <v>25841.63</v>
      </c>
      <c r="Q4711" s="67" t="s">
        <v>21</v>
      </c>
      <c r="R4711" s="67"/>
      <c r="S4711" s="67"/>
    </row>
    <row r="4712" spans="4:19" ht="15">
      <c r="D4712" s="4">
        <v>620122</v>
      </c>
      <c r="E4712" s="38">
        <v>44449</v>
      </c>
      <c r="F4712" s="38">
        <v>44449</v>
      </c>
      <c r="G4712" s="62"/>
      <c r="H4712" s="4">
        <v>3175984</v>
      </c>
      <c r="I4712" s="28" t="s">
        <v>31</v>
      </c>
      <c r="J4712" s="44" t="s">
        <v>1345</v>
      </c>
      <c r="K4712" s="12" t="s">
        <v>36</v>
      </c>
      <c r="L4712" s="8" t="s">
        <v>42</v>
      </c>
      <c r="M4712" s="16">
        <f>SUM_DATA[[#This Row],[TOTAL Cost]]-SUM_DATA[[#This Row],[MATERIAL Cost]]</f>
        <v>25568.63</v>
      </c>
      <c r="N4712" s="16">
        <f>IFERROR(SUM_DATA[[#This Row],[MAT C.]], 0)</f>
        <v>273</v>
      </c>
      <c r="O4712" s="16">
        <f>VLOOKUP(SUM_DATA[[#This Row],[Work Order]],'[2]MAT DETAIL'!$D:$L,8,FALSE)</f>
        <v>273</v>
      </c>
      <c r="P4712" s="17">
        <v>25841.63</v>
      </c>
      <c r="Q4712" s="67" t="s">
        <v>21</v>
      </c>
      <c r="R4712" s="67"/>
      <c r="S4712" s="67"/>
    </row>
    <row r="4713" spans="4:19" ht="15">
      <c r="D4713" s="4">
        <v>620105</v>
      </c>
      <c r="E4713" s="38">
        <v>44449</v>
      </c>
      <c r="F4713" s="38">
        <v>44449</v>
      </c>
      <c r="G4713" s="62"/>
      <c r="H4713" s="4">
        <v>3176054</v>
      </c>
      <c r="I4713" s="28" t="s">
        <v>26</v>
      </c>
      <c r="J4713" s="44" t="s">
        <v>1301</v>
      </c>
      <c r="K4713" s="12" t="s">
        <v>19</v>
      </c>
      <c r="L4713" s="12" t="s">
        <v>50</v>
      </c>
      <c r="M4713" s="16">
        <f>SUM_DATA[[#This Row],[TOTAL Cost]]-SUM_DATA[[#This Row],[MATERIAL Cost]]</f>
        <v>510.27000000000044</v>
      </c>
      <c r="N4713" s="16">
        <f>IFERROR(SUM_DATA[[#This Row],[MAT C.]], 0)</f>
        <v>20560</v>
      </c>
      <c r="O4713" s="16">
        <f>VLOOKUP(SUM_DATA[[#This Row],[Work Order]],'[2]MAT DETAIL'!$D:$L,8,FALSE)</f>
        <v>20560</v>
      </c>
      <c r="P4713" s="17">
        <v>21070.27</v>
      </c>
      <c r="Q4713" s="67" t="s">
        <v>21</v>
      </c>
      <c r="R4713" s="67"/>
      <c r="S4713" s="67"/>
    </row>
    <row r="4714" spans="4:19" ht="15">
      <c r="D4714" s="4">
        <v>620109</v>
      </c>
      <c r="E4714" s="38">
        <v>44449</v>
      </c>
      <c r="F4714" s="38">
        <v>44449</v>
      </c>
      <c r="G4714" s="62"/>
      <c r="H4714" s="4">
        <v>3176055</v>
      </c>
      <c r="I4714" s="28" t="s">
        <v>26</v>
      </c>
      <c r="J4714" s="44" t="s">
        <v>1301</v>
      </c>
      <c r="K4714" s="12" t="s">
        <v>19</v>
      </c>
      <c r="L4714" s="12" t="s">
        <v>50</v>
      </c>
      <c r="M4714" s="16">
        <f>SUM_DATA[[#This Row],[TOTAL Cost]]-SUM_DATA[[#This Row],[MATERIAL Cost]]</f>
        <v>510.27000000000044</v>
      </c>
      <c r="N4714" s="16">
        <f>IFERROR(SUM_DATA[[#This Row],[MAT C.]], 0)</f>
        <v>20560</v>
      </c>
      <c r="O4714" s="16">
        <f>VLOOKUP(SUM_DATA[[#This Row],[Work Order]],'[2]MAT DETAIL'!$D:$L,8,FALSE)</f>
        <v>20560</v>
      </c>
      <c r="P4714" s="17">
        <v>21070.27</v>
      </c>
      <c r="Q4714" s="67" t="s">
        <v>21</v>
      </c>
      <c r="R4714" s="67"/>
      <c r="S4714" s="67"/>
    </row>
    <row r="4715" spans="4:19" ht="15">
      <c r="D4715" s="4">
        <v>620114</v>
      </c>
      <c r="E4715" s="38">
        <v>44449</v>
      </c>
      <c r="F4715" s="38">
        <v>44449</v>
      </c>
      <c r="G4715" s="62"/>
      <c r="H4715" s="4">
        <v>3176056</v>
      </c>
      <c r="I4715" s="28" t="s">
        <v>26</v>
      </c>
      <c r="J4715" s="44" t="s">
        <v>1301</v>
      </c>
      <c r="K4715" s="12" t="s">
        <v>19</v>
      </c>
      <c r="L4715" s="8" t="s">
        <v>50</v>
      </c>
      <c r="M4715" s="16">
        <f>SUM_DATA[[#This Row],[TOTAL Cost]]-SUM_DATA[[#This Row],[MATERIAL Cost]]</f>
        <v>510.27000000000044</v>
      </c>
      <c r="N4715" s="16">
        <f>IFERROR(SUM_DATA[[#This Row],[MAT C.]], 0)</f>
        <v>20560</v>
      </c>
      <c r="O4715" s="16">
        <f>VLOOKUP(SUM_DATA[[#This Row],[Work Order]],'[2]MAT DETAIL'!$D:$L,8,FALSE)</f>
        <v>20560</v>
      </c>
      <c r="P4715" s="17">
        <v>21070.27</v>
      </c>
      <c r="Q4715" s="67" t="s">
        <v>21</v>
      </c>
      <c r="R4715" s="67"/>
      <c r="S4715" s="67"/>
    </row>
    <row r="4716" spans="4:19" ht="15">
      <c r="D4716" s="4">
        <v>620122</v>
      </c>
      <c r="E4716" s="38">
        <v>44449</v>
      </c>
      <c r="F4716" s="38">
        <v>44449</v>
      </c>
      <c r="G4716" s="62"/>
      <c r="H4716" s="4">
        <v>3176057</v>
      </c>
      <c r="I4716" s="28" t="s">
        <v>26</v>
      </c>
      <c r="J4716" s="44" t="s">
        <v>1301</v>
      </c>
      <c r="K4716" s="12" t="s">
        <v>19</v>
      </c>
      <c r="L4716" s="12" t="s">
        <v>50</v>
      </c>
      <c r="M4716" s="16">
        <f>SUM_DATA[[#This Row],[TOTAL Cost]]-SUM_DATA[[#This Row],[MATERIAL Cost]]</f>
        <v>510.27000000000044</v>
      </c>
      <c r="N4716" s="16">
        <f>IFERROR(SUM_DATA[[#This Row],[MAT C.]], 0)</f>
        <v>20560</v>
      </c>
      <c r="O4716" s="16">
        <f>VLOOKUP(SUM_DATA[[#This Row],[Work Order]],'[2]MAT DETAIL'!$D:$L,8,FALSE)</f>
        <v>20560</v>
      </c>
      <c r="P4716" s="17">
        <v>21070.27</v>
      </c>
      <c r="Q4716" s="67" t="s">
        <v>21</v>
      </c>
      <c r="R4716" s="67"/>
      <c r="S4716" s="67"/>
    </row>
    <row r="4717" spans="4:19" ht="15">
      <c r="D4717" s="4">
        <v>620123</v>
      </c>
      <c r="E4717" s="38">
        <v>44449</v>
      </c>
      <c r="F4717" s="38">
        <v>44449</v>
      </c>
      <c r="G4717" s="62"/>
      <c r="H4717" s="4">
        <v>3176058</v>
      </c>
      <c r="I4717" s="28" t="s">
        <v>26</v>
      </c>
      <c r="J4717" s="44" t="s">
        <v>1301</v>
      </c>
      <c r="K4717" s="12" t="s">
        <v>19</v>
      </c>
      <c r="L4717" s="8" t="s">
        <v>50</v>
      </c>
      <c r="M4717" s="16">
        <f>SUM_DATA[[#This Row],[TOTAL Cost]]-SUM_DATA[[#This Row],[MATERIAL Cost]]</f>
        <v>510.27000000000044</v>
      </c>
      <c r="N4717" s="16">
        <f>IFERROR(SUM_DATA[[#This Row],[MAT C.]], 0)</f>
        <v>20560</v>
      </c>
      <c r="O4717" s="16">
        <f>VLOOKUP(SUM_DATA[[#This Row],[Work Order]],'[2]MAT DETAIL'!$D:$L,8,FALSE)</f>
        <v>20560</v>
      </c>
      <c r="P4717" s="17">
        <v>21070.27</v>
      </c>
      <c r="Q4717" s="67" t="s">
        <v>21</v>
      </c>
      <c r="R4717" s="67"/>
      <c r="S4717" s="67"/>
    </row>
    <row r="4718" spans="4:19" ht="15">
      <c r="D4718" s="4">
        <v>620111</v>
      </c>
      <c r="E4718" s="38">
        <v>44453</v>
      </c>
      <c r="F4718" s="38">
        <v>44453</v>
      </c>
      <c r="G4718" s="62"/>
      <c r="H4718" s="4">
        <v>3177070</v>
      </c>
      <c r="I4718" s="28" t="s">
        <v>31</v>
      </c>
      <c r="J4718" s="44" t="s">
        <v>1346</v>
      </c>
      <c r="K4718" s="12" t="s">
        <v>36</v>
      </c>
      <c r="L4718" s="8" t="s">
        <v>42</v>
      </c>
      <c r="M4718" s="16">
        <f>SUM_DATA[[#This Row],[TOTAL Cost]]-SUM_DATA[[#This Row],[MATERIAL Cost]]</f>
        <v>413928.74</v>
      </c>
      <c r="N4718" s="16">
        <f>IFERROR(SUM_DATA[[#This Row],[MAT C.]], 0)</f>
        <v>35000</v>
      </c>
      <c r="O4718" s="16">
        <f>VLOOKUP(SUM_DATA[[#This Row],[Work Order]],'[2]MAT DETAIL'!$D:$L,8,FALSE)</f>
        <v>35000</v>
      </c>
      <c r="P4718" s="17">
        <v>448928.74</v>
      </c>
      <c r="Q4718" s="67" t="s">
        <v>21</v>
      </c>
      <c r="R4718" s="67"/>
      <c r="S4718" s="67"/>
    </row>
    <row r="4719" spans="4:19" ht="15">
      <c r="D4719" s="4">
        <v>620111</v>
      </c>
      <c r="E4719" s="38">
        <v>44454</v>
      </c>
      <c r="F4719" s="38">
        <v>44454</v>
      </c>
      <c r="G4719" s="62"/>
      <c r="H4719" s="4">
        <v>3177544</v>
      </c>
      <c r="I4719" s="28" t="s">
        <v>26</v>
      </c>
      <c r="J4719" s="79" t="s">
        <v>1347</v>
      </c>
      <c r="K4719" s="12" t="s">
        <v>36</v>
      </c>
      <c r="L4719" s="12" t="s">
        <v>42</v>
      </c>
      <c r="M4719" s="16">
        <f>SUM_DATA[[#This Row],[TOTAL Cost]]-SUM_DATA[[#This Row],[MATERIAL Cost]]</f>
        <v>45090.27</v>
      </c>
      <c r="N4719" s="16">
        <f>IFERROR(SUM_DATA[[#This Row],[MAT C.]], 0)</f>
        <v>6000</v>
      </c>
      <c r="O4719" s="16">
        <f>VLOOKUP(SUM_DATA[[#This Row],[Work Order]],'[2]MAT DETAIL'!$D:$L,8,FALSE)</f>
        <v>6000</v>
      </c>
      <c r="P4719" s="17">
        <v>51090.27</v>
      </c>
      <c r="Q4719" s="67" t="s">
        <v>21</v>
      </c>
      <c r="R4719" s="67"/>
      <c r="S4719" s="67"/>
    </row>
    <row r="4720" spans="4:19" ht="15">
      <c r="D4720" s="4">
        <v>620116</v>
      </c>
      <c r="E4720" s="38">
        <v>44454</v>
      </c>
      <c r="F4720" s="38">
        <v>44454</v>
      </c>
      <c r="G4720" s="62"/>
      <c r="H4720" s="4">
        <v>3177546</v>
      </c>
      <c r="I4720" s="28" t="s">
        <v>26</v>
      </c>
      <c r="J4720" s="79" t="s">
        <v>1347</v>
      </c>
      <c r="K4720" s="12" t="s">
        <v>36</v>
      </c>
      <c r="L4720" s="12" t="s">
        <v>42</v>
      </c>
      <c r="M4720" s="16">
        <f>SUM_DATA[[#This Row],[TOTAL Cost]]-SUM_DATA[[#This Row],[MATERIAL Cost]]</f>
        <v>45090.27</v>
      </c>
      <c r="N4720" s="16">
        <f>IFERROR(SUM_DATA[[#This Row],[MAT C.]], 0)</f>
        <v>6000</v>
      </c>
      <c r="O4720" s="16">
        <f>VLOOKUP(SUM_DATA[[#This Row],[Work Order]],'[2]MAT DETAIL'!$D:$L,8,FALSE)</f>
        <v>6000</v>
      </c>
      <c r="P4720" s="17">
        <v>51090.27</v>
      </c>
      <c r="Q4720" s="67" t="s">
        <v>21</v>
      </c>
      <c r="R4720" s="67"/>
      <c r="S4720" s="67"/>
    </row>
    <row r="4721" spans="4:19" ht="15">
      <c r="D4721" s="4">
        <v>620118</v>
      </c>
      <c r="E4721" s="38">
        <v>44454</v>
      </c>
      <c r="F4721" s="38">
        <v>44454</v>
      </c>
      <c r="G4721" s="62"/>
      <c r="H4721" s="4">
        <v>3177548</v>
      </c>
      <c r="I4721" s="28" t="s">
        <v>26</v>
      </c>
      <c r="J4721" s="79" t="s">
        <v>1347</v>
      </c>
      <c r="K4721" s="12" t="s">
        <v>36</v>
      </c>
      <c r="L4721" s="12" t="s">
        <v>42</v>
      </c>
      <c r="M4721" s="16">
        <f>SUM_DATA[[#This Row],[TOTAL Cost]]-SUM_DATA[[#This Row],[MATERIAL Cost]]</f>
        <v>45090.27</v>
      </c>
      <c r="N4721" s="16">
        <f>IFERROR(SUM_DATA[[#This Row],[MAT C.]], 0)</f>
        <v>6000</v>
      </c>
      <c r="O4721" s="16">
        <f>VLOOKUP(SUM_DATA[[#This Row],[Work Order]],'[2]MAT DETAIL'!$D:$L,8,FALSE)</f>
        <v>6000</v>
      </c>
      <c r="P4721" s="17">
        <v>51090.27</v>
      </c>
      <c r="Q4721" s="67" t="s">
        <v>21</v>
      </c>
      <c r="R4721" s="67"/>
      <c r="S4721" s="67"/>
    </row>
    <row r="4722" spans="4:19" ht="15">
      <c r="D4722" s="4">
        <v>620120</v>
      </c>
      <c r="E4722" s="38">
        <v>44454</v>
      </c>
      <c r="F4722" s="38">
        <v>44454</v>
      </c>
      <c r="G4722" s="62"/>
      <c r="H4722" s="4">
        <v>3177549</v>
      </c>
      <c r="I4722" s="28" t="s">
        <v>26</v>
      </c>
      <c r="J4722" s="44" t="s">
        <v>1347</v>
      </c>
      <c r="K4722" s="12" t="s">
        <v>36</v>
      </c>
      <c r="L4722" s="8" t="s">
        <v>42</v>
      </c>
      <c r="M4722" s="16">
        <f>SUM_DATA[[#This Row],[TOTAL Cost]]-SUM_DATA[[#This Row],[MATERIAL Cost]]</f>
        <v>45552.44</v>
      </c>
      <c r="N4722" s="16">
        <f>IFERROR(SUM_DATA[[#This Row],[MAT C.]], 0)</f>
        <v>6000</v>
      </c>
      <c r="O4722" s="16">
        <f>VLOOKUP(SUM_DATA[[#This Row],[Work Order]],'[2]MAT DETAIL'!$D:$L,8,FALSE)</f>
        <v>6000</v>
      </c>
      <c r="P4722" s="17">
        <v>51552.44</v>
      </c>
      <c r="Q4722" s="67" t="s">
        <v>21</v>
      </c>
      <c r="R4722" s="67"/>
      <c r="S4722" s="67"/>
    </row>
    <row r="4723" spans="4:19" ht="15">
      <c r="D4723" s="4">
        <v>620122</v>
      </c>
      <c r="E4723" s="38">
        <v>44454</v>
      </c>
      <c r="F4723" s="38">
        <v>44454</v>
      </c>
      <c r="G4723" s="62"/>
      <c r="H4723" s="4">
        <v>3177550</v>
      </c>
      <c r="I4723" s="28" t="s">
        <v>26</v>
      </c>
      <c r="J4723" s="44" t="s">
        <v>1347</v>
      </c>
      <c r="K4723" s="12" t="s">
        <v>36</v>
      </c>
      <c r="L4723" s="8" t="s">
        <v>42</v>
      </c>
      <c r="M4723" s="16">
        <f>SUM_DATA[[#This Row],[TOTAL Cost]]-SUM_DATA[[#This Row],[MATERIAL Cost]]</f>
        <v>45090.27</v>
      </c>
      <c r="N4723" s="16">
        <f>IFERROR(SUM_DATA[[#This Row],[MAT C.]], 0)</f>
        <v>6000</v>
      </c>
      <c r="O4723" s="16">
        <f>VLOOKUP(SUM_DATA[[#This Row],[Work Order]],'[2]MAT DETAIL'!$D:$L,8,FALSE)</f>
        <v>6000</v>
      </c>
      <c r="P4723" s="17">
        <v>51090.27</v>
      </c>
      <c r="Q4723" s="67" t="s">
        <v>21</v>
      </c>
      <c r="R4723" s="67"/>
      <c r="S4723" s="67"/>
    </row>
    <row r="4724" spans="4:19" ht="15">
      <c r="D4724" s="4">
        <v>620109</v>
      </c>
      <c r="E4724" s="38">
        <v>44454</v>
      </c>
      <c r="F4724" s="38">
        <v>44454</v>
      </c>
      <c r="G4724" s="62"/>
      <c r="H4724" s="4">
        <v>3177710</v>
      </c>
      <c r="I4724" s="28" t="s">
        <v>26</v>
      </c>
      <c r="J4724" s="44" t="s">
        <v>1348</v>
      </c>
      <c r="K4724" s="12" t="s">
        <v>59</v>
      </c>
      <c r="L4724" s="8" t="s">
        <v>60</v>
      </c>
      <c r="M4724" s="16">
        <f>SUM_DATA[[#This Row],[TOTAL Cost]]-SUM_DATA[[#This Row],[MATERIAL Cost]]</f>
        <v>90000</v>
      </c>
      <c r="N4724" s="16">
        <f>IFERROR(SUM_DATA[[#This Row],[MAT C.]], 0)</f>
        <v>0</v>
      </c>
      <c r="O4724" s="16" t="e">
        <f>VLOOKUP(SUM_DATA[[#This Row],[Work Order]],'[2]MAT DETAIL'!$D:$L,8,FALSE)</f>
        <v>#N/A</v>
      </c>
      <c r="P4724" s="17">
        <v>90000</v>
      </c>
      <c r="Q4724" s="67" t="s">
        <v>21</v>
      </c>
      <c r="R4724" s="67"/>
      <c r="S4724" s="67"/>
    </row>
    <row r="4725" spans="4:19" ht="15">
      <c r="D4725" s="4">
        <v>620104</v>
      </c>
      <c r="E4725" s="38">
        <v>44454</v>
      </c>
      <c r="F4725" s="38">
        <v>44454</v>
      </c>
      <c r="G4725" s="62"/>
      <c r="H4725" s="4">
        <v>3177711</v>
      </c>
      <c r="I4725" s="28" t="s">
        <v>26</v>
      </c>
      <c r="J4725" s="45" t="s">
        <v>1349</v>
      </c>
      <c r="K4725" s="12" t="s">
        <v>19</v>
      </c>
      <c r="L4725" s="12" t="s">
        <v>20</v>
      </c>
      <c r="M4725" s="16">
        <f>SUM_DATA[[#This Row],[TOTAL Cost]]-SUM_DATA[[#This Row],[MATERIAL Cost]]</f>
        <v>16110.27</v>
      </c>
      <c r="N4725" s="16">
        <f>IFERROR(SUM_DATA[[#This Row],[MAT C.]], 0)</f>
        <v>2400</v>
      </c>
      <c r="O4725" s="16">
        <f>VLOOKUP(SUM_DATA[[#This Row],[Work Order]],'[2]MAT DETAIL'!$D:$L,8,FALSE)</f>
        <v>2400</v>
      </c>
      <c r="P4725" s="17">
        <v>18510.27</v>
      </c>
      <c r="Q4725" s="67" t="s">
        <v>21</v>
      </c>
      <c r="R4725" s="67"/>
      <c r="S4725" s="67"/>
    </row>
    <row r="4726" spans="4:19" ht="15">
      <c r="D4726" s="4">
        <v>620104</v>
      </c>
      <c r="E4726" s="38">
        <v>44455</v>
      </c>
      <c r="F4726" s="38">
        <v>44455</v>
      </c>
      <c r="G4726" s="62"/>
      <c r="H4726" s="4">
        <v>3178216</v>
      </c>
      <c r="I4726" s="28" t="s">
        <v>26</v>
      </c>
      <c r="J4726" s="44" t="s">
        <v>1350</v>
      </c>
      <c r="K4726" s="12" t="s">
        <v>47</v>
      </c>
      <c r="L4726" s="12" t="s">
        <v>869</v>
      </c>
      <c r="M4726" s="16">
        <f>SUM_DATA[[#This Row],[TOTAL Cost]]-SUM_DATA[[#This Row],[MATERIAL Cost]]</f>
        <v>510.2699999999968</v>
      </c>
      <c r="N4726" s="16">
        <f>IFERROR(SUM_DATA[[#This Row],[MAT C.]], 0)</f>
        <v>37500</v>
      </c>
      <c r="O4726" s="16">
        <f>VLOOKUP(SUM_DATA[[#This Row],[Work Order]],'[2]MAT DETAIL'!$D:$L,8,FALSE)</f>
        <v>37500</v>
      </c>
      <c r="P4726" s="17">
        <v>38010.269999999997</v>
      </c>
      <c r="Q4726" s="67" t="s">
        <v>21</v>
      </c>
      <c r="R4726" s="67"/>
      <c r="S4726" s="67"/>
    </row>
    <row r="4727" spans="4:19" ht="15">
      <c r="D4727" s="4">
        <v>620109</v>
      </c>
      <c r="E4727" s="38">
        <v>44455</v>
      </c>
      <c r="F4727" s="38">
        <v>44455</v>
      </c>
      <c r="G4727" s="62"/>
      <c r="H4727" s="4">
        <v>3178217</v>
      </c>
      <c r="I4727" s="28" t="s">
        <v>26</v>
      </c>
      <c r="J4727" s="44" t="s">
        <v>1350</v>
      </c>
      <c r="K4727" s="12" t="s">
        <v>47</v>
      </c>
      <c r="L4727" s="12" t="s">
        <v>869</v>
      </c>
      <c r="M4727" s="16">
        <f>SUM_DATA[[#This Row],[TOTAL Cost]]-SUM_DATA[[#This Row],[MATERIAL Cost]]</f>
        <v>510.2699999999968</v>
      </c>
      <c r="N4727" s="16">
        <f>IFERROR(SUM_DATA[[#This Row],[MAT C.]], 0)</f>
        <v>37500</v>
      </c>
      <c r="O4727" s="16">
        <f>VLOOKUP(SUM_DATA[[#This Row],[Work Order]],'[2]MAT DETAIL'!$D:$L,8,FALSE)</f>
        <v>37500</v>
      </c>
      <c r="P4727" s="17">
        <v>38010.269999999997</v>
      </c>
      <c r="Q4727" s="67" t="s">
        <v>21</v>
      </c>
      <c r="R4727" s="67"/>
      <c r="S4727" s="67"/>
    </row>
    <row r="4728" spans="4:19" ht="15">
      <c r="D4728" s="4">
        <v>620124</v>
      </c>
      <c r="E4728" s="38">
        <v>44455</v>
      </c>
      <c r="F4728" s="38">
        <v>44455</v>
      </c>
      <c r="G4728" s="62"/>
      <c r="H4728" s="4">
        <v>3178219</v>
      </c>
      <c r="I4728" s="28" t="s">
        <v>26</v>
      </c>
      <c r="J4728" s="44" t="s">
        <v>1350</v>
      </c>
      <c r="K4728" s="12" t="s">
        <v>47</v>
      </c>
      <c r="L4728" s="12" t="s">
        <v>869</v>
      </c>
      <c r="M4728" s="16">
        <f>SUM_DATA[[#This Row],[TOTAL Cost]]-SUM_DATA[[#This Row],[MATERIAL Cost]]</f>
        <v>510.2699999999968</v>
      </c>
      <c r="N4728" s="16">
        <f>IFERROR(SUM_DATA[[#This Row],[MAT C.]], 0)</f>
        <v>37500</v>
      </c>
      <c r="O4728" s="16">
        <f>VLOOKUP(SUM_DATA[[#This Row],[Work Order]],'[2]MAT DETAIL'!$D:$L,8,FALSE)</f>
        <v>37500</v>
      </c>
      <c r="P4728" s="17">
        <v>38010.269999999997</v>
      </c>
      <c r="Q4728" s="67" t="s">
        <v>21</v>
      </c>
      <c r="R4728" s="67"/>
      <c r="S4728" s="67"/>
    </row>
    <row r="4729" spans="4:19" ht="15">
      <c r="D4729" s="4">
        <v>620109</v>
      </c>
      <c r="E4729" s="38">
        <v>44456</v>
      </c>
      <c r="F4729" s="38">
        <v>44456</v>
      </c>
      <c r="G4729" s="62"/>
      <c r="H4729" s="4">
        <v>3180572</v>
      </c>
      <c r="I4729" s="28" t="s">
        <v>26</v>
      </c>
      <c r="J4729" s="44" t="s">
        <v>1351</v>
      </c>
      <c r="K4729" s="12" t="s">
        <v>47</v>
      </c>
      <c r="L4729" s="12" t="s">
        <v>715</v>
      </c>
      <c r="M4729" s="16">
        <f>SUM_DATA[[#This Row],[TOTAL Cost]]-SUM_DATA[[#This Row],[MATERIAL Cost]]</f>
        <v>7835.27</v>
      </c>
      <c r="N4729" s="16">
        <f>IFERROR(SUM_DATA[[#This Row],[MAT C.]], 0)</f>
        <v>14590</v>
      </c>
      <c r="O4729" s="16">
        <f>VLOOKUP(SUM_DATA[[#This Row],[Work Order]],'[2]MAT DETAIL'!$D:$L,8,FALSE)</f>
        <v>14590</v>
      </c>
      <c r="P4729" s="17">
        <v>22425.27</v>
      </c>
      <c r="Q4729" s="67" t="s">
        <v>21</v>
      </c>
      <c r="R4729" s="67"/>
      <c r="S4729" s="67"/>
    </row>
    <row r="4730" spans="4:19" ht="15">
      <c r="D4730" s="4">
        <v>620117</v>
      </c>
      <c r="E4730" s="38">
        <v>44456</v>
      </c>
      <c r="F4730" s="38">
        <v>44456</v>
      </c>
      <c r="G4730" s="62"/>
      <c r="H4730" s="4">
        <v>3180573</v>
      </c>
      <c r="I4730" s="28" t="s">
        <v>26</v>
      </c>
      <c r="J4730" s="44" t="s">
        <v>1351</v>
      </c>
      <c r="K4730" s="12" t="s">
        <v>47</v>
      </c>
      <c r="L4730" s="8" t="s">
        <v>715</v>
      </c>
      <c r="M4730" s="16">
        <f>SUM_DATA[[#This Row],[TOTAL Cost]]-SUM_DATA[[#This Row],[MATERIAL Cost]]</f>
        <v>7835.27</v>
      </c>
      <c r="N4730" s="16">
        <f>IFERROR(SUM_DATA[[#This Row],[MAT C.]], 0)</f>
        <v>14590</v>
      </c>
      <c r="O4730" s="16">
        <f>VLOOKUP(SUM_DATA[[#This Row],[Work Order]],'[2]MAT DETAIL'!$D:$L,8,FALSE)</f>
        <v>14590</v>
      </c>
      <c r="P4730" s="17">
        <v>22425.27</v>
      </c>
      <c r="Q4730" s="67" t="s">
        <v>21</v>
      </c>
      <c r="R4730" s="67"/>
      <c r="S4730" s="67"/>
    </row>
    <row r="4731" spans="4:19" ht="15">
      <c r="D4731" s="4">
        <v>620116</v>
      </c>
      <c r="E4731" s="38">
        <v>44459</v>
      </c>
      <c r="F4731" s="38">
        <v>44459</v>
      </c>
      <c r="G4731" s="62"/>
      <c r="H4731" s="4">
        <v>3180972</v>
      </c>
      <c r="I4731" s="28" t="s">
        <v>31</v>
      </c>
      <c r="J4731" s="44" t="s">
        <v>758</v>
      </c>
      <c r="K4731" s="12" t="s">
        <v>19</v>
      </c>
      <c r="L4731" s="12" t="s">
        <v>50</v>
      </c>
      <c r="M4731" s="16">
        <f>SUM_DATA[[#This Row],[TOTAL Cost]]-SUM_DATA[[#This Row],[MATERIAL Cost]]</f>
        <v>17718.740000000002</v>
      </c>
      <c r="N4731" s="16">
        <f>IFERROR(SUM_DATA[[#This Row],[MAT C.]], 0)</f>
        <v>14665</v>
      </c>
      <c r="O4731" s="16">
        <f>VLOOKUP(SUM_DATA[[#This Row],[Work Order]],'[2]MAT DETAIL'!$D:$L,8,FALSE)</f>
        <v>14665</v>
      </c>
      <c r="P4731" s="17">
        <v>32383.74</v>
      </c>
      <c r="Q4731" s="67" t="s">
        <v>21</v>
      </c>
      <c r="R4731" s="67"/>
      <c r="S4731" s="67"/>
    </row>
    <row r="4732" spans="4:19" ht="15">
      <c r="D4732" s="4">
        <v>620118</v>
      </c>
      <c r="E4732" s="38">
        <v>44459</v>
      </c>
      <c r="F4732" s="38">
        <v>44459</v>
      </c>
      <c r="G4732" s="62"/>
      <c r="H4732" s="4">
        <v>3180974</v>
      </c>
      <c r="I4732" s="28" t="s">
        <v>31</v>
      </c>
      <c r="J4732" s="44" t="s">
        <v>758</v>
      </c>
      <c r="K4732" s="12" t="s">
        <v>19</v>
      </c>
      <c r="L4732" s="12" t="s">
        <v>50</v>
      </c>
      <c r="M4732" s="16">
        <f>SUM_DATA[[#This Row],[TOTAL Cost]]-SUM_DATA[[#This Row],[MATERIAL Cost]]</f>
        <v>17718.740000000002</v>
      </c>
      <c r="N4732" s="16">
        <f>IFERROR(SUM_DATA[[#This Row],[MAT C.]], 0)</f>
        <v>14665</v>
      </c>
      <c r="O4732" s="16">
        <f>VLOOKUP(SUM_DATA[[#This Row],[Work Order]],'[2]MAT DETAIL'!$D:$L,8,FALSE)</f>
        <v>14665</v>
      </c>
      <c r="P4732" s="89">
        <v>32383.74</v>
      </c>
      <c r="Q4732" s="67" t="s">
        <v>21</v>
      </c>
      <c r="R4732" s="67"/>
      <c r="S4732" s="67"/>
    </row>
    <row r="4733" spans="4:19" ht="15">
      <c r="D4733" s="4">
        <v>620120</v>
      </c>
      <c r="E4733" s="38">
        <v>44459</v>
      </c>
      <c r="F4733" s="38">
        <v>44459</v>
      </c>
      <c r="G4733" s="62"/>
      <c r="H4733" s="4">
        <v>3180978</v>
      </c>
      <c r="I4733" s="28" t="s">
        <v>31</v>
      </c>
      <c r="J4733" s="44" t="s">
        <v>758</v>
      </c>
      <c r="K4733" s="12" t="s">
        <v>19</v>
      </c>
      <c r="L4733" s="12" t="s">
        <v>50</v>
      </c>
      <c r="M4733" s="16">
        <f>SUM_DATA[[#This Row],[TOTAL Cost]]-SUM_DATA[[#This Row],[MATERIAL Cost]]</f>
        <v>17718.740000000002</v>
      </c>
      <c r="N4733" s="16">
        <f>IFERROR(SUM_DATA[[#This Row],[MAT C.]], 0)</f>
        <v>14665</v>
      </c>
      <c r="O4733" s="16">
        <f>VLOOKUP(SUM_DATA[[#This Row],[Work Order]],'[2]MAT DETAIL'!$D:$L,8,FALSE)</f>
        <v>14665</v>
      </c>
      <c r="P4733" s="17">
        <v>32383.74</v>
      </c>
      <c r="Q4733" s="67" t="s">
        <v>21</v>
      </c>
      <c r="R4733" s="67"/>
      <c r="S4733" s="67"/>
    </row>
    <row r="4734" spans="4:19" ht="15">
      <c r="D4734" s="4">
        <v>620106</v>
      </c>
      <c r="E4734" s="38">
        <v>44460</v>
      </c>
      <c r="F4734" s="38">
        <v>44460</v>
      </c>
      <c r="G4734" s="62">
        <v>0.5</v>
      </c>
      <c r="H4734" s="4">
        <v>3181343</v>
      </c>
      <c r="I4734" s="28" t="s">
        <v>26</v>
      </c>
      <c r="J4734" s="44" t="s">
        <v>1169</v>
      </c>
      <c r="K4734" s="12" t="s">
        <v>24</v>
      </c>
      <c r="L4734" s="12" t="s">
        <v>24</v>
      </c>
      <c r="M4734" s="16">
        <f>SUM_DATA[[#This Row],[TOTAL Cost]]-SUM_DATA[[#This Row],[MATERIAL Cost]]</f>
        <v>2041.08</v>
      </c>
      <c r="N4734" s="16">
        <f>IFERROR(SUM_DATA[[#This Row],[MAT C.]], 0)</f>
        <v>0</v>
      </c>
      <c r="O4734" s="16" t="e">
        <f>VLOOKUP(SUM_DATA[[#This Row],[Work Order]],'[2]MAT DETAIL'!$D:$L,8,FALSE)</f>
        <v>#N/A</v>
      </c>
      <c r="P4734" s="17">
        <v>2041.08</v>
      </c>
      <c r="Q4734" s="67" t="s">
        <v>25</v>
      </c>
      <c r="R4734" s="67"/>
      <c r="S4734" s="67"/>
    </row>
    <row r="4735" spans="4:19" ht="15">
      <c r="D4735" s="19">
        <v>620106</v>
      </c>
      <c r="E4735" s="35">
        <v>44460</v>
      </c>
      <c r="F4735" s="35"/>
      <c r="G4735" s="62">
        <v>0.5</v>
      </c>
      <c r="H4735" s="4">
        <v>3181343</v>
      </c>
      <c r="I4735" s="28" t="s">
        <v>26</v>
      </c>
      <c r="J4735" s="46" t="s">
        <v>72</v>
      </c>
      <c r="K4735" s="14" t="s">
        <v>36</v>
      </c>
      <c r="L4735" s="10" t="s">
        <v>37</v>
      </c>
      <c r="M4735" s="16"/>
      <c r="N4735" s="16"/>
      <c r="O4735" s="16"/>
      <c r="P4735" s="16"/>
      <c r="Q4735" s="67" t="s">
        <v>25</v>
      </c>
      <c r="R4735" s="67"/>
      <c r="S4735" s="67"/>
    </row>
    <row r="4736" spans="4:19" ht="15">
      <c r="D4736" s="4">
        <v>620112</v>
      </c>
      <c r="E4736" s="38">
        <v>44460</v>
      </c>
      <c r="F4736" s="38">
        <v>44460</v>
      </c>
      <c r="G4736" s="62">
        <v>0.33</v>
      </c>
      <c r="H4736" s="4">
        <v>3181344</v>
      </c>
      <c r="I4736" s="28" t="s">
        <v>26</v>
      </c>
      <c r="J4736" s="44" t="s">
        <v>676</v>
      </c>
      <c r="K4736" s="12" t="s">
        <v>67</v>
      </c>
      <c r="L4736" s="8" t="s">
        <v>88</v>
      </c>
      <c r="M4736" s="16">
        <f>SUM_DATA[[#This Row],[TOTAL Cost]]-SUM_DATA[[#This Row],[MATERIAL Cost]]</f>
        <v>2041.08</v>
      </c>
      <c r="N4736" s="16">
        <f>IFERROR(SUM_DATA[[#This Row],[MAT C.]], 0)</f>
        <v>0</v>
      </c>
      <c r="O4736" s="16" t="e">
        <f>VLOOKUP(SUM_DATA[[#This Row],[Work Order]],'[2]MAT DETAIL'!$D:$L,8,FALSE)</f>
        <v>#N/A</v>
      </c>
      <c r="P4736" s="17">
        <v>2041.08</v>
      </c>
      <c r="Q4736" s="67" t="s">
        <v>25</v>
      </c>
      <c r="R4736" s="67"/>
      <c r="S4736" s="67"/>
    </row>
    <row r="4737" spans="4:19" ht="15">
      <c r="D4737" s="4">
        <v>620113</v>
      </c>
      <c r="E4737" s="38">
        <v>44460</v>
      </c>
      <c r="F4737" s="38">
        <v>44460</v>
      </c>
      <c r="G4737" s="62">
        <v>0.57999999999999996</v>
      </c>
      <c r="H4737" s="4">
        <v>3181347</v>
      </c>
      <c r="I4737" s="28" t="s">
        <v>26</v>
      </c>
      <c r="J4737" s="44" t="s">
        <v>101</v>
      </c>
      <c r="K4737" s="12" t="s">
        <v>59</v>
      </c>
      <c r="L4737" s="12" t="s">
        <v>98</v>
      </c>
      <c r="M4737" s="16">
        <f>SUM_DATA[[#This Row],[TOTAL Cost]]-SUM_DATA[[#This Row],[MATERIAL Cost]]</f>
        <v>204.11</v>
      </c>
      <c r="N4737" s="16">
        <f>IFERROR(SUM_DATA[[#This Row],[MAT C.]], 0)</f>
        <v>0</v>
      </c>
      <c r="O4737" s="16" t="e">
        <f>VLOOKUP(SUM_DATA[[#This Row],[Work Order]],'[2]MAT DETAIL'!$D:$L,8,FALSE)</f>
        <v>#N/A</v>
      </c>
      <c r="P4737" s="17">
        <v>204.11</v>
      </c>
      <c r="Q4737" s="67" t="s">
        <v>25</v>
      </c>
      <c r="R4737" s="67"/>
      <c r="S4737" s="67"/>
    </row>
    <row r="4738" spans="4:19" ht="15">
      <c r="D4738" s="4">
        <v>620113</v>
      </c>
      <c r="E4738" s="38">
        <v>44460</v>
      </c>
      <c r="F4738" s="38">
        <v>44460</v>
      </c>
      <c r="G4738" s="62">
        <v>33.5</v>
      </c>
      <c r="H4738" s="4">
        <v>3181348</v>
      </c>
      <c r="I4738" s="28" t="s">
        <v>26</v>
      </c>
      <c r="J4738" s="44" t="s">
        <v>383</v>
      </c>
      <c r="K4738" s="12" t="s">
        <v>70</v>
      </c>
      <c r="L4738" s="12" t="s">
        <v>71</v>
      </c>
      <c r="M4738" s="16">
        <f>SUM_DATA[[#This Row],[TOTAL Cost]]-SUM_DATA[[#This Row],[MATERIAL Cost]]</f>
        <v>2983.17</v>
      </c>
      <c r="N4738" s="16">
        <f>IFERROR(SUM_DATA[[#This Row],[MAT C.]], 0)</f>
        <v>0</v>
      </c>
      <c r="O4738" s="16" t="e">
        <f>VLOOKUP(SUM_DATA[[#This Row],[Work Order]],'[2]MAT DETAIL'!$D:$L,8,FALSE)</f>
        <v>#N/A</v>
      </c>
      <c r="P4738" s="17">
        <v>2983.17</v>
      </c>
      <c r="Q4738" s="67" t="s">
        <v>25</v>
      </c>
      <c r="R4738" s="67"/>
      <c r="S4738" s="67"/>
    </row>
    <row r="4739" spans="4:19" ht="15">
      <c r="D4739" s="4">
        <v>620117</v>
      </c>
      <c r="E4739" s="38">
        <v>44460</v>
      </c>
      <c r="F4739" s="38">
        <v>44460</v>
      </c>
      <c r="G4739" s="62">
        <v>1.5</v>
      </c>
      <c r="H4739" s="4">
        <v>3181350</v>
      </c>
      <c r="I4739" s="28" t="s">
        <v>26</v>
      </c>
      <c r="J4739" s="45" t="s">
        <v>330</v>
      </c>
      <c r="K4739" s="12" t="s">
        <v>39</v>
      </c>
      <c r="L4739" s="12" t="s">
        <v>40</v>
      </c>
      <c r="M4739" s="16">
        <f>SUM_DATA[[#This Row],[TOTAL Cost]]-SUM_DATA[[#This Row],[MATERIAL Cost]]</f>
        <v>1530.81</v>
      </c>
      <c r="N4739" s="16">
        <f>IFERROR(SUM_DATA[[#This Row],[MAT C.]], 0)</f>
        <v>0</v>
      </c>
      <c r="O4739" s="16" t="e">
        <f>VLOOKUP(SUM_DATA[[#This Row],[Work Order]],'[2]MAT DETAIL'!$D:$L,8,FALSE)</f>
        <v>#N/A</v>
      </c>
      <c r="P4739" s="17">
        <v>1530.81</v>
      </c>
      <c r="Q4739" s="67" t="s">
        <v>25</v>
      </c>
      <c r="R4739" s="67"/>
      <c r="S4739" s="67"/>
    </row>
    <row r="4740" spans="4:19" ht="15">
      <c r="D4740" s="4">
        <v>620106</v>
      </c>
      <c r="E4740" s="38">
        <v>44460</v>
      </c>
      <c r="F4740" s="38">
        <v>44460</v>
      </c>
      <c r="G4740" s="62">
        <v>124.5</v>
      </c>
      <c r="H4740" s="4">
        <v>3181351</v>
      </c>
      <c r="I4740" s="28" t="s">
        <v>26</v>
      </c>
      <c r="J4740" s="44" t="s">
        <v>1169</v>
      </c>
      <c r="K4740" s="12" t="s">
        <v>24</v>
      </c>
      <c r="L4740" s="8" t="s">
        <v>24</v>
      </c>
      <c r="M4740" s="16">
        <f>SUM_DATA[[#This Row],[TOTAL Cost]]-SUM_DATA[[#This Row],[MATERIAL Cost]]</f>
        <v>10055.209999999999</v>
      </c>
      <c r="N4740" s="16">
        <f>IFERROR(SUM_DATA[[#This Row],[MAT C.]], 0)</f>
        <v>0</v>
      </c>
      <c r="O4740" s="16" t="e">
        <f>VLOOKUP(SUM_DATA[[#This Row],[Work Order]],'[2]MAT DETAIL'!$D:$L,8,FALSE)</f>
        <v>#N/A</v>
      </c>
      <c r="P4740" s="17">
        <v>10055.209999999999</v>
      </c>
      <c r="Q4740" s="67" t="s">
        <v>25</v>
      </c>
      <c r="R4740" s="67"/>
      <c r="S4740" s="67"/>
    </row>
    <row r="4741" spans="4:19" ht="15">
      <c r="D4741" s="4">
        <v>620112</v>
      </c>
      <c r="E4741" s="38">
        <v>44460</v>
      </c>
      <c r="F4741" s="38">
        <v>44460</v>
      </c>
      <c r="G4741" s="62">
        <v>3</v>
      </c>
      <c r="H4741" s="4">
        <v>3181352</v>
      </c>
      <c r="I4741" s="28" t="s">
        <v>26</v>
      </c>
      <c r="J4741" s="44" t="s">
        <v>978</v>
      </c>
      <c r="K4741" s="12" t="s">
        <v>82</v>
      </c>
      <c r="L4741" s="12" t="s">
        <v>140</v>
      </c>
      <c r="M4741" s="16">
        <f>SUM_DATA[[#This Row],[TOTAL Cost]]-SUM_DATA[[#This Row],[MATERIAL Cost]]</f>
        <v>3493.44</v>
      </c>
      <c r="N4741" s="16">
        <f>IFERROR(SUM_DATA[[#This Row],[MAT C.]], 0)</f>
        <v>0</v>
      </c>
      <c r="O4741" s="16" t="e">
        <f>VLOOKUP(SUM_DATA[[#This Row],[Work Order]],'[2]MAT DETAIL'!$D:$L,8,FALSE)</f>
        <v>#N/A</v>
      </c>
      <c r="P4741" s="17">
        <v>3493.44</v>
      </c>
      <c r="Q4741" s="67" t="s">
        <v>25</v>
      </c>
      <c r="R4741" s="67"/>
      <c r="S4741" s="67"/>
    </row>
    <row r="4742" spans="4:19" ht="15">
      <c r="D4742" s="4">
        <v>620111</v>
      </c>
      <c r="E4742" s="38">
        <v>44460</v>
      </c>
      <c r="F4742" s="38">
        <v>44460</v>
      </c>
      <c r="G4742" s="62">
        <v>0.25</v>
      </c>
      <c r="H4742" s="4">
        <v>3181354</v>
      </c>
      <c r="I4742" s="28" t="s">
        <v>26</v>
      </c>
      <c r="J4742" s="44" t="s">
        <v>518</v>
      </c>
      <c r="K4742" s="12" t="s">
        <v>59</v>
      </c>
      <c r="L4742" s="12" t="s">
        <v>98</v>
      </c>
      <c r="M4742" s="16">
        <f>SUM_DATA[[#This Row],[TOTAL Cost]]-SUM_DATA[[#This Row],[MATERIAL Cost]]</f>
        <v>153.08000000000001</v>
      </c>
      <c r="N4742" s="16">
        <f>IFERROR(SUM_DATA[[#This Row],[MAT C.]], 0)</f>
        <v>0</v>
      </c>
      <c r="O4742" s="16" t="e">
        <f>VLOOKUP(SUM_DATA[[#This Row],[Work Order]],'[2]MAT DETAIL'!$D:$L,8,FALSE)</f>
        <v>#N/A</v>
      </c>
      <c r="P4742" s="17">
        <v>153.08000000000001</v>
      </c>
      <c r="Q4742" s="67" t="s">
        <v>25</v>
      </c>
      <c r="R4742" s="67"/>
      <c r="S4742" s="67"/>
    </row>
    <row r="4743" spans="4:19" ht="15">
      <c r="D4743" s="4">
        <v>620111</v>
      </c>
      <c r="E4743" s="38">
        <v>44460</v>
      </c>
      <c r="F4743" s="38">
        <v>44460</v>
      </c>
      <c r="G4743" s="62">
        <v>218</v>
      </c>
      <c r="H4743" s="4">
        <v>3181355</v>
      </c>
      <c r="I4743" s="28" t="s">
        <v>26</v>
      </c>
      <c r="J4743" s="44" t="s">
        <v>354</v>
      </c>
      <c r="K4743" s="12" t="s">
        <v>36</v>
      </c>
      <c r="L4743" s="14" t="s">
        <v>37</v>
      </c>
      <c r="M4743" s="16">
        <f>SUM_DATA[[#This Row],[TOTAL Cost]]-SUM_DATA[[#This Row],[MATERIAL Cost]]</f>
        <v>23524.54</v>
      </c>
      <c r="N4743" s="16">
        <f>IFERROR(SUM_DATA[[#This Row],[MAT C.]], 0)</f>
        <v>0</v>
      </c>
      <c r="O4743" s="16" t="e">
        <f>VLOOKUP(SUM_DATA[[#This Row],[Work Order]],'[2]MAT DETAIL'!$D:$L,8,FALSE)</f>
        <v>#N/A</v>
      </c>
      <c r="P4743" s="20">
        <v>23524.54</v>
      </c>
      <c r="Q4743" s="67" t="s">
        <v>25</v>
      </c>
      <c r="R4743" s="67"/>
      <c r="S4743" s="67"/>
    </row>
    <row r="4744" spans="4:19" ht="15">
      <c r="D4744" s="4">
        <v>620111</v>
      </c>
      <c r="E4744" s="38">
        <v>44460</v>
      </c>
      <c r="F4744" s="38"/>
      <c r="G4744" s="62">
        <v>218</v>
      </c>
      <c r="H4744" s="4">
        <v>3181355</v>
      </c>
      <c r="I4744" s="28" t="s">
        <v>26</v>
      </c>
      <c r="J4744" s="44" t="s">
        <v>1352</v>
      </c>
      <c r="K4744" s="23" t="s">
        <v>33</v>
      </c>
      <c r="L4744" s="23" t="s">
        <v>39</v>
      </c>
      <c r="M4744" s="16"/>
      <c r="N4744" s="16"/>
      <c r="O4744" s="16"/>
      <c r="P4744" s="22"/>
      <c r="Q4744" s="67" t="s">
        <v>25</v>
      </c>
      <c r="R4744" s="67"/>
      <c r="S4744" s="67"/>
    </row>
    <row r="4745" spans="4:19" ht="15">
      <c r="D4745" s="4">
        <v>620111</v>
      </c>
      <c r="E4745" s="38">
        <v>44460</v>
      </c>
      <c r="F4745" s="38"/>
      <c r="G4745" s="62">
        <v>218</v>
      </c>
      <c r="H4745" s="4">
        <v>3181355</v>
      </c>
      <c r="I4745" s="28" t="s">
        <v>26</v>
      </c>
      <c r="J4745" s="44" t="s">
        <v>1353</v>
      </c>
      <c r="K4745" s="23" t="s">
        <v>39</v>
      </c>
      <c r="L4745" s="23" t="s">
        <v>244</v>
      </c>
      <c r="M4745" s="16"/>
      <c r="N4745" s="16"/>
      <c r="O4745" s="16"/>
      <c r="P4745" s="16"/>
      <c r="Q4745" s="67" t="s">
        <v>25</v>
      </c>
      <c r="R4745" s="67"/>
      <c r="S4745" s="67"/>
    </row>
    <row r="4746" spans="4:19" ht="15">
      <c r="D4746" s="4">
        <v>620117</v>
      </c>
      <c r="E4746" s="38">
        <v>44460</v>
      </c>
      <c r="F4746" s="38">
        <v>44460</v>
      </c>
      <c r="G4746" s="62">
        <v>6.5</v>
      </c>
      <c r="H4746" s="4">
        <v>3181357</v>
      </c>
      <c r="I4746" s="28" t="s">
        <v>26</v>
      </c>
      <c r="J4746" s="44" t="s">
        <v>286</v>
      </c>
      <c r="K4746" s="12" t="s">
        <v>59</v>
      </c>
      <c r="L4746" s="12" t="s">
        <v>98</v>
      </c>
      <c r="M4746" s="16">
        <f>SUM_DATA[[#This Row],[TOTAL Cost]]-SUM_DATA[[#This Row],[MATERIAL Cost]]</f>
        <v>4651.4399999999996</v>
      </c>
      <c r="N4746" s="16">
        <f>IFERROR(SUM_DATA[[#This Row],[MAT C.]], 0)</f>
        <v>0</v>
      </c>
      <c r="O4746" s="16" t="e">
        <f>VLOOKUP(SUM_DATA[[#This Row],[Work Order]],'[2]MAT DETAIL'!$D:$L,8,FALSE)</f>
        <v>#N/A</v>
      </c>
      <c r="P4746" s="17">
        <v>4651.4399999999996</v>
      </c>
      <c r="Q4746" s="67" t="s">
        <v>25</v>
      </c>
      <c r="R4746" s="67"/>
      <c r="S4746" s="67"/>
    </row>
    <row r="4747" spans="4:19" ht="15">
      <c r="D4747" s="4">
        <v>620120</v>
      </c>
      <c r="E4747" s="38">
        <v>44460</v>
      </c>
      <c r="F4747" s="38">
        <v>44460</v>
      </c>
      <c r="G4747" s="62">
        <v>8.5</v>
      </c>
      <c r="H4747" s="4">
        <v>3181358</v>
      </c>
      <c r="I4747" s="28" t="s">
        <v>26</v>
      </c>
      <c r="J4747" s="44" t="s">
        <v>800</v>
      </c>
      <c r="K4747" s="12" t="s">
        <v>47</v>
      </c>
      <c r="L4747" s="12" t="s">
        <v>65</v>
      </c>
      <c r="M4747" s="16">
        <f>SUM_DATA[[#This Row],[TOTAL Cost]]-SUM_DATA[[#This Row],[MATERIAL Cost]]</f>
        <v>1937.27</v>
      </c>
      <c r="N4747" s="16">
        <f>IFERROR(SUM_DATA[[#This Row],[MAT C.]], 0)</f>
        <v>0</v>
      </c>
      <c r="O4747" s="16" t="e">
        <f>VLOOKUP(SUM_DATA[[#This Row],[Work Order]],'[2]MAT DETAIL'!$D:$L,8,FALSE)</f>
        <v>#N/A</v>
      </c>
      <c r="P4747" s="17">
        <v>1937.27</v>
      </c>
      <c r="Q4747" s="67" t="s">
        <v>25</v>
      </c>
      <c r="R4747" s="67"/>
      <c r="S4747" s="67"/>
    </row>
    <row r="4748" spans="4:19" ht="15">
      <c r="D4748" s="4">
        <v>620114</v>
      </c>
      <c r="E4748" s="38">
        <v>44460</v>
      </c>
      <c r="F4748" s="38">
        <v>44460</v>
      </c>
      <c r="G4748" s="62">
        <v>0.25</v>
      </c>
      <c r="H4748" s="4">
        <v>3181360</v>
      </c>
      <c r="I4748" s="28" t="s">
        <v>26</v>
      </c>
      <c r="J4748" s="44" t="s">
        <v>139</v>
      </c>
      <c r="K4748" s="12" t="s">
        <v>82</v>
      </c>
      <c r="L4748" s="8" t="s">
        <v>140</v>
      </c>
      <c r="M4748" s="16">
        <f>SUM_DATA[[#This Row],[TOTAL Cost]]-SUM_DATA[[#This Row],[MATERIAL Cost]]</f>
        <v>102.05</v>
      </c>
      <c r="N4748" s="16">
        <f>IFERROR(SUM_DATA[[#This Row],[MAT C.]], 0)</f>
        <v>0</v>
      </c>
      <c r="O4748" s="16" t="e">
        <f>VLOOKUP(SUM_DATA[[#This Row],[Work Order]],'[2]MAT DETAIL'!$D:$L,8,FALSE)</f>
        <v>#N/A</v>
      </c>
      <c r="P4748" s="17">
        <v>102.05</v>
      </c>
      <c r="Q4748" s="67" t="s">
        <v>25</v>
      </c>
      <c r="R4748" s="67"/>
      <c r="S4748" s="67"/>
    </row>
    <row r="4749" spans="4:19" ht="15">
      <c r="D4749" s="4">
        <v>620120</v>
      </c>
      <c r="E4749" s="38">
        <v>44460</v>
      </c>
      <c r="F4749" s="38">
        <v>44460</v>
      </c>
      <c r="G4749" s="62">
        <v>46</v>
      </c>
      <c r="H4749" s="4">
        <v>3181362</v>
      </c>
      <c r="I4749" s="28" t="s">
        <v>26</v>
      </c>
      <c r="J4749" s="81" t="s">
        <v>235</v>
      </c>
      <c r="K4749" s="12" t="s">
        <v>36</v>
      </c>
      <c r="L4749" s="8" t="s">
        <v>42</v>
      </c>
      <c r="M4749" s="16">
        <f>SUM_DATA[[#This Row],[TOTAL Cost]]-SUM_DATA[[#This Row],[MATERIAL Cost]]</f>
        <v>5601.37</v>
      </c>
      <c r="N4749" s="16">
        <f>IFERROR(SUM_DATA[[#This Row],[MAT C.]], 0)</f>
        <v>0</v>
      </c>
      <c r="O4749" s="16" t="e">
        <f>VLOOKUP(SUM_DATA[[#This Row],[Work Order]],'[2]MAT DETAIL'!$D:$L,8,FALSE)</f>
        <v>#N/A</v>
      </c>
      <c r="P4749" s="17">
        <v>5601.37</v>
      </c>
      <c r="Q4749" s="67" t="s">
        <v>25</v>
      </c>
      <c r="R4749" s="67"/>
      <c r="S4749" s="67"/>
    </row>
    <row r="4750" spans="4:19" ht="15">
      <c r="D4750" s="4">
        <v>620117</v>
      </c>
      <c r="E4750" s="38">
        <v>44460</v>
      </c>
      <c r="F4750" s="38">
        <v>44460</v>
      </c>
      <c r="G4750" s="62">
        <v>2</v>
      </c>
      <c r="H4750" s="4">
        <v>3181363</v>
      </c>
      <c r="I4750" s="28" t="s">
        <v>26</v>
      </c>
      <c r="J4750" s="41" t="s">
        <v>101</v>
      </c>
      <c r="K4750" s="12" t="s">
        <v>59</v>
      </c>
      <c r="L4750" s="8" t="s">
        <v>98</v>
      </c>
      <c r="M4750" s="16">
        <f>SUM_DATA[[#This Row],[TOTAL Cost]]-SUM_DATA[[#This Row],[MATERIAL Cost]]</f>
        <v>2041.08</v>
      </c>
      <c r="N4750" s="16">
        <f>IFERROR(SUM_DATA[[#This Row],[MAT C.]], 0)</f>
        <v>0</v>
      </c>
      <c r="O4750" s="16" t="e">
        <f>VLOOKUP(SUM_DATA[[#This Row],[Work Order]],'[2]MAT DETAIL'!$D:$L,8,FALSE)</f>
        <v>#N/A</v>
      </c>
      <c r="P4750" s="17">
        <v>2041.08</v>
      </c>
      <c r="Q4750" s="67" t="s">
        <v>25</v>
      </c>
      <c r="R4750" s="67"/>
      <c r="S4750" s="67"/>
    </row>
    <row r="4751" spans="4:19" ht="15">
      <c r="D4751" s="4">
        <v>620113</v>
      </c>
      <c r="E4751" s="38">
        <v>44460</v>
      </c>
      <c r="F4751" s="38">
        <v>44460</v>
      </c>
      <c r="G4751" s="62">
        <v>0.33</v>
      </c>
      <c r="H4751" s="4">
        <v>3181364</v>
      </c>
      <c r="I4751" s="28" t="s">
        <v>26</v>
      </c>
      <c r="J4751" s="79" t="s">
        <v>101</v>
      </c>
      <c r="K4751" s="12" t="s">
        <v>59</v>
      </c>
      <c r="L4751" s="8" t="s">
        <v>98</v>
      </c>
      <c r="M4751" s="16">
        <f>SUM_DATA[[#This Row],[TOTAL Cost]]-SUM_DATA[[#This Row],[MATERIAL Cost]]</f>
        <v>2041.08</v>
      </c>
      <c r="N4751" s="16">
        <f>IFERROR(SUM_DATA[[#This Row],[MAT C.]], 0)</f>
        <v>0</v>
      </c>
      <c r="O4751" s="16" t="e">
        <f>VLOOKUP(SUM_DATA[[#This Row],[Work Order]],'[2]MAT DETAIL'!$D:$L,8,FALSE)</f>
        <v>#N/A</v>
      </c>
      <c r="P4751" s="17">
        <v>2041.08</v>
      </c>
      <c r="Q4751" s="67" t="s">
        <v>25</v>
      </c>
      <c r="R4751" s="67"/>
      <c r="S4751" s="67"/>
    </row>
    <row r="4752" spans="4:19" ht="15">
      <c r="D4752" s="4">
        <v>620119</v>
      </c>
      <c r="E4752" s="38">
        <v>44460</v>
      </c>
      <c r="F4752" s="38">
        <v>44460</v>
      </c>
      <c r="G4752" s="62">
        <v>7</v>
      </c>
      <c r="H4752" s="4">
        <v>3181366</v>
      </c>
      <c r="I4752" s="28" t="s">
        <v>26</v>
      </c>
      <c r="J4752" s="79" t="s">
        <v>86</v>
      </c>
      <c r="K4752" s="8" t="s">
        <v>36</v>
      </c>
      <c r="L4752" s="12" t="s">
        <v>47</v>
      </c>
      <c r="M4752" s="16">
        <f>SUM_DATA[[#This Row],[TOTAL Cost]]-SUM_DATA[[#This Row],[MATERIAL Cost]]</f>
        <v>2827.8</v>
      </c>
      <c r="N4752" s="16">
        <f>IFERROR(SUM_DATA[[#This Row],[MAT C.]], 0)</f>
        <v>0</v>
      </c>
      <c r="O4752" s="16" t="e">
        <f>VLOOKUP(SUM_DATA[[#This Row],[Work Order]],'[2]MAT DETAIL'!$D:$L,8,FALSE)</f>
        <v>#N/A</v>
      </c>
      <c r="P4752" s="17">
        <v>2827.8</v>
      </c>
      <c r="Q4752" s="67" t="s">
        <v>25</v>
      </c>
      <c r="R4752" s="67"/>
      <c r="S4752" s="67"/>
    </row>
    <row r="4753" spans="4:19" ht="15">
      <c r="D4753" s="4">
        <v>620122</v>
      </c>
      <c r="E4753" s="38">
        <v>44460</v>
      </c>
      <c r="F4753" s="38">
        <v>44460</v>
      </c>
      <c r="G4753" s="62">
        <v>0.33</v>
      </c>
      <c r="H4753" s="4">
        <v>3181368</v>
      </c>
      <c r="I4753" s="28" t="s">
        <v>26</v>
      </c>
      <c r="J4753" s="81" t="s">
        <v>64</v>
      </c>
      <c r="K4753" s="8" t="s">
        <v>47</v>
      </c>
      <c r="L4753" s="12" t="s">
        <v>65</v>
      </c>
      <c r="M4753" s="16">
        <f>SUM_DATA[[#This Row],[TOTAL Cost]]-SUM_DATA[[#This Row],[MATERIAL Cost]]</f>
        <v>2041.08</v>
      </c>
      <c r="N4753" s="16">
        <f>IFERROR(SUM_DATA[[#This Row],[MAT C.]], 0)</f>
        <v>0</v>
      </c>
      <c r="O4753" s="16" t="e">
        <f>VLOOKUP(SUM_DATA[[#This Row],[Work Order]],'[2]MAT DETAIL'!$D:$L,8,FALSE)</f>
        <v>#N/A</v>
      </c>
      <c r="P4753" s="17">
        <v>2041.08</v>
      </c>
      <c r="Q4753" s="67" t="s">
        <v>25</v>
      </c>
      <c r="R4753" s="67"/>
      <c r="S4753" s="67"/>
    </row>
    <row r="4754" spans="4:19" ht="15">
      <c r="D4754" s="4">
        <v>620117</v>
      </c>
      <c r="E4754" s="38">
        <v>44460</v>
      </c>
      <c r="F4754" s="38">
        <v>44460</v>
      </c>
      <c r="G4754" s="62"/>
      <c r="H4754" s="4">
        <v>3181370</v>
      </c>
      <c r="I4754" s="28" t="s">
        <v>26</v>
      </c>
      <c r="J4754" s="44" t="s">
        <v>101</v>
      </c>
      <c r="K4754" s="8" t="s">
        <v>59</v>
      </c>
      <c r="L4754" s="12" t="s">
        <v>98</v>
      </c>
      <c r="M4754" s="16">
        <f>SUM_DATA[[#This Row],[TOTAL Cost]]-SUM_DATA[[#This Row],[MATERIAL Cost]]</f>
        <v>0</v>
      </c>
      <c r="N4754" s="16">
        <f>IFERROR(SUM_DATA[[#This Row],[MAT C.]], 0)</f>
        <v>0</v>
      </c>
      <c r="O4754" s="16" t="e">
        <f>VLOOKUP(SUM_DATA[[#This Row],[Work Order]],'[2]MAT DETAIL'!$D:$L,8,FALSE)</f>
        <v>#N/A</v>
      </c>
      <c r="P4754" s="17">
        <v>0</v>
      </c>
      <c r="Q4754" s="67" t="s">
        <v>25</v>
      </c>
      <c r="R4754" s="67"/>
      <c r="S4754" s="67"/>
    </row>
    <row r="4755" spans="4:19" ht="15">
      <c r="D4755" s="4">
        <v>620113</v>
      </c>
      <c r="E4755" s="38">
        <v>44460</v>
      </c>
      <c r="F4755" s="38">
        <v>44460</v>
      </c>
      <c r="G4755" s="62">
        <v>2.25</v>
      </c>
      <c r="H4755" s="4">
        <v>3181371</v>
      </c>
      <c r="I4755" s="28" t="s">
        <v>26</v>
      </c>
      <c r="J4755" s="44" t="s">
        <v>354</v>
      </c>
      <c r="K4755" s="8" t="s">
        <v>36</v>
      </c>
      <c r="L4755" s="14" t="s">
        <v>37</v>
      </c>
      <c r="M4755" s="16">
        <f>SUM_DATA[[#This Row],[TOTAL Cost]]-SUM_DATA[[#This Row],[MATERIAL Cost]]</f>
        <v>1122.5899999999999</v>
      </c>
      <c r="N4755" s="16">
        <f>IFERROR(SUM_DATA[[#This Row],[MAT C.]], 0)</f>
        <v>0</v>
      </c>
      <c r="O4755" s="16" t="e">
        <f>VLOOKUP(SUM_DATA[[#This Row],[Work Order]],'[2]MAT DETAIL'!$D:$L,8,FALSE)</f>
        <v>#N/A</v>
      </c>
      <c r="P4755" s="17">
        <v>1122.5899999999999</v>
      </c>
      <c r="Q4755" s="67" t="s">
        <v>25</v>
      </c>
      <c r="R4755" s="67"/>
      <c r="S4755" s="67"/>
    </row>
    <row r="4756" spans="4:19" ht="15">
      <c r="D4756" s="4">
        <v>620107</v>
      </c>
      <c r="E4756" s="38">
        <v>44460</v>
      </c>
      <c r="F4756" s="38">
        <v>44460</v>
      </c>
      <c r="G4756" s="62">
        <v>0.83</v>
      </c>
      <c r="H4756" s="4">
        <v>3181373</v>
      </c>
      <c r="I4756" s="28" t="s">
        <v>26</v>
      </c>
      <c r="J4756" s="44" t="s">
        <v>487</v>
      </c>
      <c r="K4756" s="8" t="s">
        <v>67</v>
      </c>
      <c r="L4756" s="12" t="s">
        <v>150</v>
      </c>
      <c r="M4756" s="16">
        <f>SUM_DATA[[#This Row],[TOTAL Cost]]-SUM_DATA[[#This Row],[MATERIAL Cost]]</f>
        <v>2041.08</v>
      </c>
      <c r="N4756" s="16">
        <f>IFERROR(SUM_DATA[[#This Row],[MAT C.]], 0)</f>
        <v>0</v>
      </c>
      <c r="O4756" s="16" t="e">
        <f>VLOOKUP(SUM_DATA[[#This Row],[Work Order]],'[2]MAT DETAIL'!$D:$L,8,FALSE)</f>
        <v>#N/A</v>
      </c>
      <c r="P4756" s="17">
        <v>2041.08</v>
      </c>
      <c r="Q4756" s="67" t="s">
        <v>25</v>
      </c>
      <c r="R4756" s="67"/>
      <c r="S4756" s="67"/>
    </row>
    <row r="4757" spans="4:19" ht="15">
      <c r="D4757" s="4">
        <v>620122</v>
      </c>
      <c r="E4757" s="38">
        <v>44460</v>
      </c>
      <c r="F4757" s="38">
        <v>44460</v>
      </c>
      <c r="G4757" s="62">
        <v>0.5</v>
      </c>
      <c r="H4757" s="4">
        <v>3181378</v>
      </c>
      <c r="I4757" s="28" t="s">
        <v>26</v>
      </c>
      <c r="J4757" s="47" t="s">
        <v>64</v>
      </c>
      <c r="K4757" s="8" t="s">
        <v>47</v>
      </c>
      <c r="L4757" s="8" t="s">
        <v>65</v>
      </c>
      <c r="M4757" s="16">
        <f>SUM_DATA[[#This Row],[TOTAL Cost]]-SUM_DATA[[#This Row],[MATERIAL Cost]]</f>
        <v>2041.08</v>
      </c>
      <c r="N4757" s="16">
        <f>IFERROR(SUM_DATA[[#This Row],[MAT C.]], 0)</f>
        <v>0</v>
      </c>
      <c r="O4757" s="16" t="e">
        <f>VLOOKUP(SUM_DATA[[#This Row],[Work Order]],'[2]MAT DETAIL'!$D:$L,8,FALSE)</f>
        <v>#N/A</v>
      </c>
      <c r="P4757" s="17">
        <v>2041.08</v>
      </c>
      <c r="Q4757" s="67" t="s">
        <v>25</v>
      </c>
      <c r="R4757" s="67"/>
      <c r="S4757" s="67"/>
    </row>
    <row r="4758" spans="4:19" ht="15">
      <c r="D4758" s="4">
        <v>620105</v>
      </c>
      <c r="E4758" s="38">
        <v>44460</v>
      </c>
      <c r="F4758" s="38">
        <v>44460</v>
      </c>
      <c r="G4758" s="62">
        <v>123.5</v>
      </c>
      <c r="H4758" s="4">
        <v>3181379</v>
      </c>
      <c r="I4758" s="28" t="s">
        <v>26</v>
      </c>
      <c r="J4758" s="44" t="s">
        <v>932</v>
      </c>
      <c r="K4758" s="12" t="s">
        <v>24</v>
      </c>
      <c r="L4758" s="12" t="s">
        <v>24</v>
      </c>
      <c r="M4758" s="16">
        <f>SUM_DATA[[#This Row],[TOTAL Cost]]-SUM_DATA[[#This Row],[MATERIAL Cost]]</f>
        <v>6908.43</v>
      </c>
      <c r="N4758" s="16">
        <f>IFERROR(SUM_DATA[[#This Row],[MAT C.]], 0)</f>
        <v>0</v>
      </c>
      <c r="O4758" s="16" t="e">
        <f>VLOOKUP(SUM_DATA[[#This Row],[Work Order]],'[2]MAT DETAIL'!$D:$L,8,FALSE)</f>
        <v>#N/A</v>
      </c>
      <c r="P4758" s="17">
        <v>6908.43</v>
      </c>
      <c r="Q4758" s="67" t="s">
        <v>25</v>
      </c>
      <c r="R4758" s="67"/>
      <c r="S4758" s="67"/>
    </row>
    <row r="4759" spans="4:19" ht="15">
      <c r="D4759" s="4">
        <v>620112</v>
      </c>
      <c r="E4759" s="38">
        <v>44460</v>
      </c>
      <c r="F4759" s="38">
        <v>44460</v>
      </c>
      <c r="G4759" s="62">
        <v>2</v>
      </c>
      <c r="H4759" s="4">
        <v>3181380</v>
      </c>
      <c r="I4759" s="28" t="s">
        <v>26</v>
      </c>
      <c r="J4759" s="44" t="s">
        <v>354</v>
      </c>
      <c r="K4759" s="12" t="s">
        <v>36</v>
      </c>
      <c r="L4759" s="14" t="s">
        <v>37</v>
      </c>
      <c r="M4759" s="16">
        <f>SUM_DATA[[#This Row],[TOTAL Cost]]-SUM_DATA[[#This Row],[MATERIAL Cost]]</f>
        <v>2041.08</v>
      </c>
      <c r="N4759" s="16">
        <f>IFERROR(SUM_DATA[[#This Row],[MAT C.]], 0)</f>
        <v>0</v>
      </c>
      <c r="O4759" s="16" t="e">
        <f>VLOOKUP(SUM_DATA[[#This Row],[Work Order]],'[2]MAT DETAIL'!$D:$L,8,FALSE)</f>
        <v>#N/A</v>
      </c>
      <c r="P4759" s="17">
        <v>2041.08</v>
      </c>
      <c r="Q4759" s="67" t="s">
        <v>25</v>
      </c>
      <c r="R4759" s="67"/>
      <c r="S4759" s="67"/>
    </row>
    <row r="4760" spans="4:19" ht="15">
      <c r="D4760" s="4">
        <v>620118</v>
      </c>
      <c r="E4760" s="38">
        <v>44460</v>
      </c>
      <c r="F4760" s="38">
        <v>44460</v>
      </c>
      <c r="G4760" s="62">
        <v>32</v>
      </c>
      <c r="H4760" s="4">
        <v>3181381</v>
      </c>
      <c r="I4760" s="28" t="s">
        <v>26</v>
      </c>
      <c r="J4760" s="44" t="s">
        <v>241</v>
      </c>
      <c r="K4760" s="12" t="s">
        <v>39</v>
      </c>
      <c r="L4760" s="12" t="s">
        <v>40</v>
      </c>
      <c r="M4760" s="16">
        <f>SUM_DATA[[#This Row],[TOTAL Cost]]-SUM_DATA[[#This Row],[MATERIAL Cost]]</f>
        <v>3493.44</v>
      </c>
      <c r="N4760" s="16">
        <f>IFERROR(SUM_DATA[[#This Row],[MAT C.]], 0)</f>
        <v>0</v>
      </c>
      <c r="O4760" s="16" t="e">
        <f>VLOOKUP(SUM_DATA[[#This Row],[Work Order]],'[2]MAT DETAIL'!$D:$L,8,FALSE)</f>
        <v>#N/A</v>
      </c>
      <c r="P4760" s="17">
        <v>3493.44</v>
      </c>
      <c r="Q4760" s="67" t="s">
        <v>25</v>
      </c>
      <c r="R4760" s="67"/>
      <c r="S4760" s="67"/>
    </row>
    <row r="4761" spans="4:19" ht="15">
      <c r="D4761" s="4">
        <v>620119</v>
      </c>
      <c r="E4761" s="38">
        <v>44460</v>
      </c>
      <c r="F4761" s="38">
        <v>44460</v>
      </c>
      <c r="G4761" s="62"/>
      <c r="H4761" s="4">
        <v>3181385</v>
      </c>
      <c r="I4761" s="28" t="s">
        <v>26</v>
      </c>
      <c r="J4761" s="44" t="s">
        <v>354</v>
      </c>
      <c r="K4761" s="12" t="s">
        <v>36</v>
      </c>
      <c r="L4761" s="14" t="s">
        <v>37</v>
      </c>
      <c r="M4761" s="16">
        <f>SUM_DATA[[#This Row],[TOTAL Cost]]-SUM_DATA[[#This Row],[MATERIAL Cost]]</f>
        <v>0</v>
      </c>
      <c r="N4761" s="16">
        <f>IFERROR(SUM_DATA[[#This Row],[MAT C.]], 0)</f>
        <v>0</v>
      </c>
      <c r="O4761" s="16" t="e">
        <f>VLOOKUP(SUM_DATA[[#This Row],[Work Order]],'[2]MAT DETAIL'!$D:$L,8,FALSE)</f>
        <v>#N/A</v>
      </c>
      <c r="P4761" s="17">
        <v>0</v>
      </c>
      <c r="Q4761" s="67" t="s">
        <v>25</v>
      </c>
      <c r="R4761" s="67"/>
      <c r="S4761" s="67"/>
    </row>
    <row r="4762" spans="4:19" ht="15">
      <c r="D4762" s="4">
        <v>620119</v>
      </c>
      <c r="E4762" s="38">
        <v>44460</v>
      </c>
      <c r="F4762" s="38">
        <v>44460</v>
      </c>
      <c r="G4762" s="62">
        <v>5</v>
      </c>
      <c r="H4762" s="4">
        <v>3181392</v>
      </c>
      <c r="I4762" s="28" t="s">
        <v>26</v>
      </c>
      <c r="J4762" s="44" t="s">
        <v>72</v>
      </c>
      <c r="K4762" s="12" t="s">
        <v>36</v>
      </c>
      <c r="L4762" s="10" t="s">
        <v>37</v>
      </c>
      <c r="M4762" s="16">
        <f>SUM_DATA[[#This Row],[TOTAL Cost]]-SUM_DATA[[#This Row],[MATERIAL Cost]]</f>
        <v>2551.35</v>
      </c>
      <c r="N4762" s="16">
        <f>IFERROR(SUM_DATA[[#This Row],[MAT C.]], 0)</f>
        <v>0</v>
      </c>
      <c r="O4762" s="16" t="e">
        <f>VLOOKUP(SUM_DATA[[#This Row],[Work Order]],'[2]MAT DETAIL'!$D:$L,8,FALSE)</f>
        <v>#N/A</v>
      </c>
      <c r="P4762" s="17">
        <v>2551.35</v>
      </c>
      <c r="Q4762" s="67" t="s">
        <v>25</v>
      </c>
      <c r="R4762" s="67"/>
      <c r="S4762" s="67"/>
    </row>
    <row r="4763" spans="4:19" ht="15">
      <c r="D4763" s="4">
        <v>620120</v>
      </c>
      <c r="E4763" s="38">
        <v>44460</v>
      </c>
      <c r="F4763" s="38">
        <v>44460</v>
      </c>
      <c r="G4763" s="62">
        <v>9</v>
      </c>
      <c r="H4763" s="4">
        <v>3181393</v>
      </c>
      <c r="I4763" s="28" t="s">
        <v>26</v>
      </c>
      <c r="J4763" s="44" t="s">
        <v>1354</v>
      </c>
      <c r="K4763" s="12" t="s">
        <v>36</v>
      </c>
      <c r="L4763" s="12" t="s">
        <v>53</v>
      </c>
      <c r="M4763" s="16">
        <f>SUM_DATA[[#This Row],[TOTAL Cost]]-SUM_DATA[[#This Row],[MATERIAL Cost]]</f>
        <v>3009.32</v>
      </c>
      <c r="N4763" s="16">
        <f>IFERROR(SUM_DATA[[#This Row],[MAT C.]], 0)</f>
        <v>0</v>
      </c>
      <c r="O4763" s="16" t="e">
        <f>VLOOKUP(SUM_DATA[[#This Row],[Work Order]],'[2]MAT DETAIL'!$D:$L,8,FALSE)</f>
        <v>#N/A</v>
      </c>
      <c r="P4763" s="17">
        <v>3009.32</v>
      </c>
      <c r="Q4763" s="67" t="s">
        <v>25</v>
      </c>
      <c r="R4763" s="67"/>
      <c r="S4763" s="67"/>
    </row>
    <row r="4764" spans="4:19" ht="15">
      <c r="D4764" s="4">
        <v>620122</v>
      </c>
      <c r="E4764" s="38">
        <v>44460</v>
      </c>
      <c r="F4764" s="38">
        <v>44460</v>
      </c>
      <c r="G4764" s="62">
        <v>30.5</v>
      </c>
      <c r="H4764" s="4">
        <v>3181395</v>
      </c>
      <c r="I4764" s="28" t="s">
        <v>26</v>
      </c>
      <c r="J4764" s="47" t="s">
        <v>64</v>
      </c>
      <c r="K4764" s="12" t="s">
        <v>47</v>
      </c>
      <c r="L4764" s="12" t="s">
        <v>65</v>
      </c>
      <c r="M4764" s="16">
        <f>SUM_DATA[[#This Row],[TOTAL Cost]]-SUM_DATA[[#This Row],[MATERIAL Cost]]</f>
        <v>4235.24</v>
      </c>
      <c r="N4764" s="16">
        <f>IFERROR(SUM_DATA[[#This Row],[MAT C.]], 0)</f>
        <v>0</v>
      </c>
      <c r="O4764" s="16" t="e">
        <f>VLOOKUP(SUM_DATA[[#This Row],[Work Order]],'[2]MAT DETAIL'!$D:$L,8,FALSE)</f>
        <v>#N/A</v>
      </c>
      <c r="P4764" s="17">
        <v>4235.24</v>
      </c>
      <c r="Q4764" s="67" t="s">
        <v>25</v>
      </c>
      <c r="R4764" s="67"/>
      <c r="S4764" s="67"/>
    </row>
    <row r="4765" spans="4:19" ht="15">
      <c r="D4765" s="4">
        <v>620120</v>
      </c>
      <c r="E4765" s="38">
        <v>44460</v>
      </c>
      <c r="F4765" s="38">
        <v>44460</v>
      </c>
      <c r="G4765" s="62">
        <v>1.17</v>
      </c>
      <c r="H4765" s="4">
        <v>3181397</v>
      </c>
      <c r="I4765" s="28" t="s">
        <v>26</v>
      </c>
      <c r="J4765" s="45" t="s">
        <v>101</v>
      </c>
      <c r="K4765" s="12" t="s">
        <v>59</v>
      </c>
      <c r="L4765" s="12" t="s">
        <v>98</v>
      </c>
      <c r="M4765" s="16">
        <f>SUM_DATA[[#This Row],[TOTAL Cost]]-SUM_DATA[[#This Row],[MATERIAL Cost]]</f>
        <v>2041.08</v>
      </c>
      <c r="N4765" s="16">
        <f>IFERROR(SUM_DATA[[#This Row],[MAT C.]], 0)</f>
        <v>0</v>
      </c>
      <c r="O4765" s="16" t="e">
        <f>VLOOKUP(SUM_DATA[[#This Row],[Work Order]],'[2]MAT DETAIL'!$D:$L,8,FALSE)</f>
        <v>#N/A</v>
      </c>
      <c r="P4765" s="17">
        <v>2041.08</v>
      </c>
      <c r="Q4765" s="67" t="s">
        <v>25</v>
      </c>
      <c r="R4765" s="67"/>
      <c r="S4765" s="67"/>
    </row>
    <row r="4766" spans="4:19" ht="15">
      <c r="D4766" s="4">
        <v>620117</v>
      </c>
      <c r="E4766" s="38">
        <v>44460</v>
      </c>
      <c r="F4766" s="38">
        <v>44460</v>
      </c>
      <c r="G4766" s="62">
        <v>0.17</v>
      </c>
      <c r="H4766" s="4">
        <v>3181398</v>
      </c>
      <c r="I4766" s="28" t="s">
        <v>26</v>
      </c>
      <c r="J4766" s="45" t="s">
        <v>101</v>
      </c>
      <c r="K4766" s="12" t="s">
        <v>59</v>
      </c>
      <c r="L4766" s="8" t="s">
        <v>98</v>
      </c>
      <c r="M4766" s="16">
        <f>SUM_DATA[[#This Row],[TOTAL Cost]]-SUM_DATA[[#This Row],[MATERIAL Cost]]</f>
        <v>2041.08</v>
      </c>
      <c r="N4766" s="16">
        <f>IFERROR(SUM_DATA[[#This Row],[MAT C.]], 0)</f>
        <v>0</v>
      </c>
      <c r="O4766" s="16" t="e">
        <f>VLOOKUP(SUM_DATA[[#This Row],[Work Order]],'[2]MAT DETAIL'!$D:$L,8,FALSE)</f>
        <v>#N/A</v>
      </c>
      <c r="P4766" s="17">
        <v>2041.08</v>
      </c>
      <c r="Q4766" s="67" t="s">
        <v>25</v>
      </c>
      <c r="R4766" s="67"/>
      <c r="S4766" s="67"/>
    </row>
    <row r="4767" spans="4:19" ht="15">
      <c r="D4767" s="4">
        <v>620112</v>
      </c>
      <c r="E4767" s="38">
        <v>44460</v>
      </c>
      <c r="F4767" s="38">
        <v>44460</v>
      </c>
      <c r="G4767" s="62">
        <v>3</v>
      </c>
      <c r="H4767" s="4">
        <v>3181400</v>
      </c>
      <c r="I4767" s="28" t="s">
        <v>26</v>
      </c>
      <c r="J4767" s="79" t="s">
        <v>978</v>
      </c>
      <c r="K4767" s="12" t="s">
        <v>82</v>
      </c>
      <c r="L4767" s="12" t="s">
        <v>140</v>
      </c>
      <c r="M4767" s="16">
        <f>SUM_DATA[[#This Row],[TOTAL Cost]]-SUM_DATA[[#This Row],[MATERIAL Cost]]</f>
        <v>2983.17</v>
      </c>
      <c r="N4767" s="16">
        <f>IFERROR(SUM_DATA[[#This Row],[MAT C.]], 0)</f>
        <v>0</v>
      </c>
      <c r="O4767" s="16" t="e">
        <f>VLOOKUP(SUM_DATA[[#This Row],[Work Order]],'[2]MAT DETAIL'!$D:$L,8,FALSE)</f>
        <v>#N/A</v>
      </c>
      <c r="P4767" s="17">
        <v>2983.17</v>
      </c>
      <c r="Q4767" s="67" t="s">
        <v>25</v>
      </c>
      <c r="R4767" s="67"/>
      <c r="S4767" s="67"/>
    </row>
    <row r="4768" spans="4:19" ht="15">
      <c r="D4768" s="4">
        <v>620120</v>
      </c>
      <c r="E4768" s="38">
        <v>44460</v>
      </c>
      <c r="F4768" s="38">
        <v>44460</v>
      </c>
      <c r="G4768" s="62">
        <v>3</v>
      </c>
      <c r="H4768" s="4">
        <v>3181402</v>
      </c>
      <c r="I4768" s="28" t="s">
        <v>26</v>
      </c>
      <c r="J4768" s="79" t="s">
        <v>72</v>
      </c>
      <c r="K4768" s="12" t="s">
        <v>36</v>
      </c>
      <c r="L4768" s="14" t="s">
        <v>37</v>
      </c>
      <c r="M4768" s="16">
        <f>SUM_DATA[[#This Row],[TOTAL Cost]]-SUM_DATA[[#This Row],[MATERIAL Cost]]</f>
        <v>2767.26</v>
      </c>
      <c r="N4768" s="16">
        <f>IFERROR(SUM_DATA[[#This Row],[MAT C.]], 0)</f>
        <v>0</v>
      </c>
      <c r="O4768" s="16" t="e">
        <f>VLOOKUP(SUM_DATA[[#This Row],[Work Order]],'[2]MAT DETAIL'!$D:$L,8,FALSE)</f>
        <v>#N/A</v>
      </c>
      <c r="P4768" s="17">
        <v>2767.26</v>
      </c>
      <c r="Q4768" s="67" t="s">
        <v>25</v>
      </c>
      <c r="R4768" s="67"/>
      <c r="S4768" s="67"/>
    </row>
    <row r="4769" spans="4:19" ht="15">
      <c r="D4769" s="4">
        <v>620117</v>
      </c>
      <c r="E4769" s="38">
        <v>44460</v>
      </c>
      <c r="F4769" s="38">
        <v>44460</v>
      </c>
      <c r="G4769" s="62"/>
      <c r="H4769" s="4">
        <v>3181403</v>
      </c>
      <c r="I4769" s="28" t="s">
        <v>26</v>
      </c>
      <c r="J4769" s="44" t="s">
        <v>101</v>
      </c>
      <c r="K4769" s="12" t="s">
        <v>59</v>
      </c>
      <c r="L4769" s="12" t="s">
        <v>98</v>
      </c>
      <c r="M4769" s="16">
        <f>SUM_DATA[[#This Row],[TOTAL Cost]]-SUM_DATA[[#This Row],[MATERIAL Cost]]</f>
        <v>0</v>
      </c>
      <c r="N4769" s="16">
        <f>IFERROR(SUM_DATA[[#This Row],[MAT C.]], 0)</f>
        <v>0</v>
      </c>
      <c r="O4769" s="16" t="e">
        <f>VLOOKUP(SUM_DATA[[#This Row],[Work Order]],'[2]MAT DETAIL'!$D:$L,8,FALSE)</f>
        <v>#N/A</v>
      </c>
      <c r="P4769" s="17">
        <v>0</v>
      </c>
      <c r="Q4769" s="67" t="s">
        <v>25</v>
      </c>
      <c r="R4769" s="67"/>
      <c r="S4769" s="67"/>
    </row>
    <row r="4770" spans="4:19" ht="15">
      <c r="D4770" s="4">
        <v>620117</v>
      </c>
      <c r="E4770" s="38">
        <v>44460</v>
      </c>
      <c r="F4770" s="38">
        <v>44460</v>
      </c>
      <c r="G4770" s="62">
        <v>417</v>
      </c>
      <c r="H4770" s="4">
        <v>3181404</v>
      </c>
      <c r="I4770" s="28" t="s">
        <v>26</v>
      </c>
      <c r="J4770" s="44" t="s">
        <v>354</v>
      </c>
      <c r="K4770" s="12" t="s">
        <v>36</v>
      </c>
      <c r="L4770" s="10" t="s">
        <v>37</v>
      </c>
      <c r="M4770" s="16">
        <f>SUM_DATA[[#This Row],[TOTAL Cost]]-SUM_DATA[[#This Row],[MATERIAL Cost]]</f>
        <v>9597.24</v>
      </c>
      <c r="N4770" s="16">
        <f>IFERROR(SUM_DATA[[#This Row],[MAT C.]], 0)</f>
        <v>0</v>
      </c>
      <c r="O4770" s="16" t="e">
        <f>VLOOKUP(SUM_DATA[[#This Row],[Work Order]],'[2]MAT DETAIL'!$D:$L,8,FALSE)</f>
        <v>#N/A</v>
      </c>
      <c r="P4770" s="17">
        <v>9597.24</v>
      </c>
      <c r="Q4770" s="67" t="s">
        <v>25</v>
      </c>
      <c r="R4770" s="67"/>
      <c r="S4770" s="67"/>
    </row>
    <row r="4771" spans="4:19" ht="15">
      <c r="D4771" s="4">
        <v>620113</v>
      </c>
      <c r="E4771" s="38">
        <v>44460</v>
      </c>
      <c r="F4771" s="38">
        <v>44460</v>
      </c>
      <c r="G4771" s="62">
        <v>1</v>
      </c>
      <c r="H4771" s="4">
        <v>3181405</v>
      </c>
      <c r="I4771" s="28" t="s">
        <v>26</v>
      </c>
      <c r="J4771" s="44" t="s">
        <v>101</v>
      </c>
      <c r="K4771" s="12" t="s">
        <v>59</v>
      </c>
      <c r="L4771" s="8" t="s">
        <v>98</v>
      </c>
      <c r="M4771" s="16">
        <f>SUM_DATA[[#This Row],[TOTAL Cost]]-SUM_DATA[[#This Row],[MATERIAL Cost]]</f>
        <v>2041.08</v>
      </c>
      <c r="N4771" s="16">
        <f>IFERROR(SUM_DATA[[#This Row],[MAT C.]], 0)</f>
        <v>0</v>
      </c>
      <c r="O4771" s="16" t="e">
        <f>VLOOKUP(SUM_DATA[[#This Row],[Work Order]],'[2]MAT DETAIL'!$D:$L,8,FALSE)</f>
        <v>#N/A</v>
      </c>
      <c r="P4771" s="17">
        <v>2041.08</v>
      </c>
      <c r="Q4771" s="67" t="s">
        <v>25</v>
      </c>
      <c r="R4771" s="67"/>
      <c r="S4771" s="67"/>
    </row>
    <row r="4772" spans="4:19" ht="15">
      <c r="D4772" s="4">
        <v>620118</v>
      </c>
      <c r="E4772" s="38">
        <v>44460</v>
      </c>
      <c r="F4772" s="38">
        <v>44460</v>
      </c>
      <c r="G4772" s="62">
        <v>0.5</v>
      </c>
      <c r="H4772" s="4">
        <v>3181406</v>
      </c>
      <c r="I4772" s="28" t="s">
        <v>26</v>
      </c>
      <c r="J4772" s="45" t="s">
        <v>290</v>
      </c>
      <c r="K4772" s="12" t="s">
        <v>33</v>
      </c>
      <c r="L4772" s="8" t="s">
        <v>39</v>
      </c>
      <c r="M4772" s="16">
        <f>SUM_DATA[[#This Row],[TOTAL Cost]]-SUM_DATA[[#This Row],[MATERIAL Cost]]</f>
        <v>2041.08</v>
      </c>
      <c r="N4772" s="16">
        <f>IFERROR(SUM_DATA[[#This Row],[MAT C.]], 0)</f>
        <v>0</v>
      </c>
      <c r="O4772" s="16" t="e">
        <f>VLOOKUP(SUM_DATA[[#This Row],[Work Order]],'[2]MAT DETAIL'!$D:$L,8,FALSE)</f>
        <v>#N/A</v>
      </c>
      <c r="P4772" s="17">
        <v>2041.08</v>
      </c>
      <c r="Q4772" s="67" t="s">
        <v>25</v>
      </c>
      <c r="R4772" s="67"/>
      <c r="S4772" s="67"/>
    </row>
    <row r="4773" spans="4:19" ht="15">
      <c r="D4773" s="19">
        <v>620118</v>
      </c>
      <c r="E4773" s="35">
        <v>44460</v>
      </c>
      <c r="F4773" s="35"/>
      <c r="G4773" s="62"/>
      <c r="H4773" s="19">
        <v>3181406</v>
      </c>
      <c r="I4773" s="28" t="s">
        <v>26</v>
      </c>
      <c r="J4773" s="46" t="s">
        <v>1355</v>
      </c>
      <c r="K4773" s="13" t="s">
        <v>19</v>
      </c>
      <c r="L4773" s="9" t="s">
        <v>20</v>
      </c>
      <c r="M4773" s="16"/>
      <c r="N4773" s="16"/>
      <c r="O4773" s="16"/>
      <c r="P4773" s="16"/>
      <c r="Q4773" s="67" t="s">
        <v>25</v>
      </c>
      <c r="R4773" s="67"/>
      <c r="S4773" s="67"/>
    </row>
    <row r="4774" spans="4:19" ht="15">
      <c r="D4774" s="19">
        <v>620118</v>
      </c>
      <c r="E4774" s="35">
        <v>44460</v>
      </c>
      <c r="F4774" s="35"/>
      <c r="G4774" s="62"/>
      <c r="H4774" s="19">
        <v>3181406</v>
      </c>
      <c r="I4774" s="28" t="s">
        <v>26</v>
      </c>
      <c r="J4774" s="46" t="s">
        <v>560</v>
      </c>
      <c r="K4774" s="13" t="s">
        <v>70</v>
      </c>
      <c r="L4774" s="8" t="s">
        <v>376</v>
      </c>
      <c r="M4774" s="16"/>
      <c r="N4774" s="16"/>
      <c r="O4774" s="16"/>
      <c r="P4774" s="16"/>
      <c r="Q4774" s="67" t="s">
        <v>25</v>
      </c>
      <c r="R4774" s="67"/>
      <c r="S4774" s="67"/>
    </row>
    <row r="4775" spans="4:19" ht="15">
      <c r="D4775" s="4">
        <v>620117</v>
      </c>
      <c r="E4775" s="38">
        <v>44460</v>
      </c>
      <c r="F4775" s="38">
        <v>44460</v>
      </c>
      <c r="G4775" s="62">
        <v>5.17</v>
      </c>
      <c r="H4775" s="4">
        <v>3181409</v>
      </c>
      <c r="I4775" s="28" t="s">
        <v>26</v>
      </c>
      <c r="J4775" s="44" t="s">
        <v>72</v>
      </c>
      <c r="K4775" s="8" t="s">
        <v>36</v>
      </c>
      <c r="L4775" s="10" t="s">
        <v>37</v>
      </c>
      <c r="M4775" s="16">
        <f>SUM_DATA[[#This Row],[TOTAL Cost]]-SUM_DATA[[#This Row],[MATERIAL Cost]]</f>
        <v>2704.43</v>
      </c>
      <c r="N4775" s="16">
        <f>IFERROR(SUM_DATA[[#This Row],[MAT C.]], 0)</f>
        <v>0</v>
      </c>
      <c r="O4775" s="16" t="e">
        <f>VLOOKUP(SUM_DATA[[#This Row],[Work Order]],'[2]MAT DETAIL'!$D:$L,8,FALSE)</f>
        <v>#N/A</v>
      </c>
      <c r="P4775" s="17">
        <v>2704.43</v>
      </c>
      <c r="Q4775" s="67" t="s">
        <v>25</v>
      </c>
      <c r="R4775" s="67"/>
      <c r="S4775" s="67"/>
    </row>
    <row r="4776" spans="4:19" ht="15">
      <c r="D4776" s="4">
        <v>620122</v>
      </c>
      <c r="E4776" s="38">
        <v>44460</v>
      </c>
      <c r="F4776" s="38">
        <v>44460</v>
      </c>
      <c r="G4776" s="62">
        <v>1</v>
      </c>
      <c r="H4776" s="4">
        <v>3181410</v>
      </c>
      <c r="I4776" s="28" t="s">
        <v>26</v>
      </c>
      <c r="J4776" s="44" t="s">
        <v>1356</v>
      </c>
      <c r="K4776" s="12" t="s">
        <v>76</v>
      </c>
      <c r="L4776" s="12" t="s">
        <v>76</v>
      </c>
      <c r="M4776" s="16">
        <f>SUM_DATA[[#This Row],[TOTAL Cost]]-SUM_DATA[[#This Row],[MATERIAL Cost]]</f>
        <v>2041.08</v>
      </c>
      <c r="N4776" s="16">
        <f>IFERROR(SUM_DATA[[#This Row],[MAT C.]], 0)</f>
        <v>0</v>
      </c>
      <c r="O4776" s="16" t="e">
        <f>VLOOKUP(SUM_DATA[[#This Row],[Work Order]],'[2]MAT DETAIL'!$D:$L,8,FALSE)</f>
        <v>#N/A</v>
      </c>
      <c r="P4776" s="17">
        <v>2041.08</v>
      </c>
      <c r="Q4776" s="67" t="s">
        <v>25</v>
      </c>
      <c r="R4776" s="67"/>
      <c r="S4776" s="67"/>
    </row>
    <row r="4777" spans="4:19" ht="15">
      <c r="D4777" s="4">
        <v>620106</v>
      </c>
      <c r="E4777" s="38">
        <v>44460</v>
      </c>
      <c r="F4777" s="38">
        <v>44460</v>
      </c>
      <c r="G4777" s="62">
        <v>0.5</v>
      </c>
      <c r="H4777" s="4">
        <v>3181412</v>
      </c>
      <c r="I4777" s="28" t="s">
        <v>26</v>
      </c>
      <c r="J4777" s="44" t="s">
        <v>354</v>
      </c>
      <c r="K4777" s="12" t="s">
        <v>36</v>
      </c>
      <c r="L4777" s="14" t="s">
        <v>37</v>
      </c>
      <c r="M4777" s="16">
        <f>SUM_DATA[[#This Row],[TOTAL Cost]]-SUM_DATA[[#This Row],[MATERIAL Cost]]</f>
        <v>2041.08</v>
      </c>
      <c r="N4777" s="16">
        <f>IFERROR(SUM_DATA[[#This Row],[MAT C.]], 0)</f>
        <v>0</v>
      </c>
      <c r="O4777" s="16" t="e">
        <f>VLOOKUP(SUM_DATA[[#This Row],[Work Order]],'[2]MAT DETAIL'!$D:$L,8,FALSE)</f>
        <v>#N/A</v>
      </c>
      <c r="P4777" s="17">
        <v>2041.08</v>
      </c>
      <c r="Q4777" s="67" t="s">
        <v>25</v>
      </c>
      <c r="R4777" s="67"/>
      <c r="S4777" s="67"/>
    </row>
    <row r="4778" spans="4:19" ht="15">
      <c r="D4778" s="4">
        <v>620106</v>
      </c>
      <c r="E4778" s="38">
        <v>44460</v>
      </c>
      <c r="F4778" s="38">
        <v>44460</v>
      </c>
      <c r="G4778" s="62">
        <v>2</v>
      </c>
      <c r="H4778" s="4">
        <v>3181413</v>
      </c>
      <c r="I4778" s="28" t="s">
        <v>26</v>
      </c>
      <c r="J4778" s="44" t="s">
        <v>295</v>
      </c>
      <c r="K4778" s="12" t="s">
        <v>36</v>
      </c>
      <c r="L4778" s="14" t="s">
        <v>37</v>
      </c>
      <c r="M4778" s="16">
        <f>SUM_DATA[[#This Row],[TOTAL Cost]]-SUM_DATA[[#This Row],[MATERIAL Cost]]</f>
        <v>2041.08</v>
      </c>
      <c r="N4778" s="16">
        <f>IFERROR(SUM_DATA[[#This Row],[MAT C.]], 0)</f>
        <v>0</v>
      </c>
      <c r="O4778" s="16" t="e">
        <f>VLOOKUP(SUM_DATA[[#This Row],[Work Order]],'[2]MAT DETAIL'!$D:$L,8,FALSE)</f>
        <v>#N/A</v>
      </c>
      <c r="P4778" s="17">
        <v>2041.08</v>
      </c>
      <c r="Q4778" s="67" t="s">
        <v>25</v>
      </c>
      <c r="R4778" s="67"/>
      <c r="S4778" s="67"/>
    </row>
    <row r="4779" spans="4:19" ht="15">
      <c r="D4779" s="4">
        <v>620114</v>
      </c>
      <c r="E4779" s="38">
        <v>44460</v>
      </c>
      <c r="F4779" s="38">
        <v>44460</v>
      </c>
      <c r="G4779" s="62">
        <v>0.5</v>
      </c>
      <c r="H4779" s="4">
        <v>3181414</v>
      </c>
      <c r="I4779" s="28" t="s">
        <v>26</v>
      </c>
      <c r="J4779" s="44" t="s">
        <v>139</v>
      </c>
      <c r="K4779" s="12" t="s">
        <v>82</v>
      </c>
      <c r="L4779" s="12" t="s">
        <v>140</v>
      </c>
      <c r="M4779" s="16">
        <f>SUM_DATA[[#This Row],[TOTAL Cost]]-SUM_DATA[[#This Row],[MATERIAL Cost]]</f>
        <v>2041.08</v>
      </c>
      <c r="N4779" s="16">
        <f>IFERROR(SUM_DATA[[#This Row],[MAT C.]], 0)</f>
        <v>0</v>
      </c>
      <c r="O4779" s="16" t="e">
        <f>VLOOKUP(SUM_DATA[[#This Row],[Work Order]],'[2]MAT DETAIL'!$D:$L,8,FALSE)</f>
        <v>#N/A</v>
      </c>
      <c r="P4779" s="17">
        <v>2041.08</v>
      </c>
      <c r="Q4779" s="67" t="s">
        <v>25</v>
      </c>
      <c r="R4779" s="67"/>
      <c r="S4779" s="67"/>
    </row>
    <row r="4780" spans="4:19" ht="15">
      <c r="D4780" s="4">
        <v>620112</v>
      </c>
      <c r="E4780" s="38">
        <v>44460</v>
      </c>
      <c r="F4780" s="38">
        <v>44460</v>
      </c>
      <c r="G4780" s="62">
        <v>1</v>
      </c>
      <c r="H4780" s="4">
        <v>3181415</v>
      </c>
      <c r="I4780" s="28" t="s">
        <v>26</v>
      </c>
      <c r="J4780" s="44" t="s">
        <v>77</v>
      </c>
      <c r="K4780" s="12" t="s">
        <v>78</v>
      </c>
      <c r="L4780" s="12" t="s">
        <v>79</v>
      </c>
      <c r="M4780" s="16">
        <f>SUM_DATA[[#This Row],[TOTAL Cost]]-SUM_DATA[[#This Row],[MATERIAL Cost]]</f>
        <v>2041.08</v>
      </c>
      <c r="N4780" s="16">
        <f>IFERROR(SUM_DATA[[#This Row],[MAT C.]], 0)</f>
        <v>0</v>
      </c>
      <c r="O4780" s="16" t="e">
        <f>VLOOKUP(SUM_DATA[[#This Row],[Work Order]],'[2]MAT DETAIL'!$D:$L,8,FALSE)</f>
        <v>#N/A</v>
      </c>
      <c r="P4780" s="17">
        <v>2041.08</v>
      </c>
      <c r="Q4780" s="67" t="s">
        <v>25</v>
      </c>
      <c r="R4780" s="67"/>
      <c r="S4780" s="67"/>
    </row>
    <row r="4781" spans="4:19" ht="15">
      <c r="D4781" s="4">
        <v>620122</v>
      </c>
      <c r="E4781" s="38">
        <v>44460</v>
      </c>
      <c r="F4781" s="38">
        <v>44460</v>
      </c>
      <c r="G4781" s="62">
        <v>0.33</v>
      </c>
      <c r="H4781" s="4">
        <v>3181416</v>
      </c>
      <c r="I4781" s="28" t="s">
        <v>26</v>
      </c>
      <c r="J4781" s="44" t="s">
        <v>286</v>
      </c>
      <c r="K4781" s="12" t="s">
        <v>59</v>
      </c>
      <c r="L4781" s="8" t="s">
        <v>98</v>
      </c>
      <c r="M4781" s="16">
        <f>SUM_DATA[[#This Row],[TOTAL Cost]]-SUM_DATA[[#This Row],[MATERIAL Cost]]</f>
        <v>2041.08</v>
      </c>
      <c r="N4781" s="16">
        <f>IFERROR(SUM_DATA[[#This Row],[MAT C.]], 0)</f>
        <v>0</v>
      </c>
      <c r="O4781" s="16" t="e">
        <f>VLOOKUP(SUM_DATA[[#This Row],[Work Order]],'[2]MAT DETAIL'!$D:$L,8,FALSE)</f>
        <v>#N/A</v>
      </c>
      <c r="P4781" s="17">
        <v>2041.08</v>
      </c>
      <c r="Q4781" s="67" t="s">
        <v>25</v>
      </c>
      <c r="R4781" s="67"/>
      <c r="S4781" s="67"/>
    </row>
    <row r="4782" spans="4:19" ht="15">
      <c r="D4782" s="4">
        <v>620107</v>
      </c>
      <c r="E4782" s="38">
        <v>44460</v>
      </c>
      <c r="F4782" s="38">
        <v>44460</v>
      </c>
      <c r="G4782" s="62">
        <v>0.5</v>
      </c>
      <c r="H4782" s="4">
        <v>3181417</v>
      </c>
      <c r="I4782" s="28" t="s">
        <v>26</v>
      </c>
      <c r="J4782" s="44" t="s">
        <v>1357</v>
      </c>
      <c r="K4782" s="12" t="s">
        <v>59</v>
      </c>
      <c r="L4782" s="12" t="s">
        <v>98</v>
      </c>
      <c r="M4782" s="16">
        <f>SUM_DATA[[#This Row],[TOTAL Cost]]-SUM_DATA[[#This Row],[MATERIAL Cost]]</f>
        <v>2041.08</v>
      </c>
      <c r="N4782" s="16">
        <f>IFERROR(SUM_DATA[[#This Row],[MAT C.]], 0)</f>
        <v>0</v>
      </c>
      <c r="O4782" s="16" t="e">
        <f>VLOOKUP(SUM_DATA[[#This Row],[Work Order]],'[2]MAT DETAIL'!$D:$L,8,FALSE)</f>
        <v>#N/A</v>
      </c>
      <c r="P4782" s="17">
        <v>2041.08</v>
      </c>
      <c r="Q4782" s="67" t="s">
        <v>25</v>
      </c>
      <c r="R4782" s="67"/>
      <c r="S4782" s="67"/>
    </row>
    <row r="4783" spans="4:19" ht="15">
      <c r="D4783" s="4">
        <v>620113</v>
      </c>
      <c r="E4783" s="38">
        <v>44460</v>
      </c>
      <c r="F4783" s="38">
        <v>44460</v>
      </c>
      <c r="G4783" s="62"/>
      <c r="H4783" s="4">
        <v>3181418</v>
      </c>
      <c r="I4783" s="28" t="s">
        <v>26</v>
      </c>
      <c r="J4783" s="44" t="s">
        <v>353</v>
      </c>
      <c r="K4783" s="12" t="s">
        <v>59</v>
      </c>
      <c r="L4783" s="12" t="s">
        <v>60</v>
      </c>
      <c r="M4783" s="16">
        <f>SUM_DATA[[#This Row],[TOTAL Cost]]-SUM_DATA[[#This Row],[MATERIAL Cost]]</f>
        <v>0</v>
      </c>
      <c r="N4783" s="16">
        <f>IFERROR(SUM_DATA[[#This Row],[MAT C.]], 0)</f>
        <v>0</v>
      </c>
      <c r="O4783" s="16" t="e">
        <f>VLOOKUP(SUM_DATA[[#This Row],[Work Order]],'[2]MAT DETAIL'!$D:$L,8,FALSE)</f>
        <v>#N/A</v>
      </c>
      <c r="P4783" s="17">
        <v>0</v>
      </c>
      <c r="Q4783" s="67" t="s">
        <v>25</v>
      </c>
      <c r="R4783" s="67"/>
      <c r="S4783" s="67"/>
    </row>
    <row r="4784" spans="4:19" ht="15">
      <c r="D4784" s="4">
        <v>620104</v>
      </c>
      <c r="E4784" s="38">
        <v>44461</v>
      </c>
      <c r="F4784" s="38">
        <v>44461</v>
      </c>
      <c r="G4784" s="62"/>
      <c r="H4784" s="4">
        <v>3182150</v>
      </c>
      <c r="I4784" s="28" t="s">
        <v>26</v>
      </c>
      <c r="J4784" s="45" t="s">
        <v>1358</v>
      </c>
      <c r="K4784" s="12" t="s">
        <v>19</v>
      </c>
      <c r="L4784" s="8" t="s">
        <v>1359</v>
      </c>
      <c r="M4784" s="16">
        <f>SUM_DATA[[#This Row],[TOTAL Cost]]-SUM_DATA[[#This Row],[MATERIAL Cost]]</f>
        <v>510.27</v>
      </c>
      <c r="N4784" s="16">
        <f>IFERROR(SUM_DATA[[#This Row],[MAT C.]], 0)</f>
        <v>930</v>
      </c>
      <c r="O4784" s="16">
        <f>VLOOKUP(SUM_DATA[[#This Row],[Work Order]],'[2]MAT DETAIL'!$D:$L,8,FALSE)</f>
        <v>930</v>
      </c>
      <c r="P4784" s="17">
        <v>1440.27</v>
      </c>
      <c r="Q4784" s="67" t="s">
        <v>21</v>
      </c>
      <c r="R4784" s="67"/>
      <c r="S4784" s="67"/>
    </row>
    <row r="4785" spans="4:19" ht="15">
      <c r="D4785" s="4">
        <v>620105</v>
      </c>
      <c r="E4785" s="38">
        <v>44461</v>
      </c>
      <c r="F4785" s="38">
        <v>44461</v>
      </c>
      <c r="G4785" s="62"/>
      <c r="H4785" s="4">
        <v>3182153</v>
      </c>
      <c r="I4785" s="28" t="s">
        <v>26</v>
      </c>
      <c r="J4785" s="44" t="s">
        <v>1358</v>
      </c>
      <c r="K4785" s="12" t="s">
        <v>19</v>
      </c>
      <c r="L4785" s="12" t="s">
        <v>1359</v>
      </c>
      <c r="M4785" s="16">
        <f>SUM_DATA[[#This Row],[TOTAL Cost]]-SUM_DATA[[#This Row],[MATERIAL Cost]]</f>
        <v>510.27</v>
      </c>
      <c r="N4785" s="16">
        <f>IFERROR(SUM_DATA[[#This Row],[MAT C.]], 0)</f>
        <v>930</v>
      </c>
      <c r="O4785" s="16">
        <f>VLOOKUP(SUM_DATA[[#This Row],[Work Order]],'[2]MAT DETAIL'!$D:$L,8,FALSE)</f>
        <v>930</v>
      </c>
      <c r="P4785" s="17">
        <v>1440.27</v>
      </c>
      <c r="Q4785" s="67" t="s">
        <v>21</v>
      </c>
      <c r="R4785" s="67"/>
      <c r="S4785" s="67"/>
    </row>
    <row r="4786" spans="4:19" ht="15">
      <c r="D4786" s="4">
        <v>620106</v>
      </c>
      <c r="E4786" s="38">
        <v>44461</v>
      </c>
      <c r="F4786" s="38">
        <v>44461</v>
      </c>
      <c r="G4786" s="62"/>
      <c r="H4786" s="4">
        <v>3182162</v>
      </c>
      <c r="I4786" s="28" t="s">
        <v>26</v>
      </c>
      <c r="J4786" s="44" t="s">
        <v>1358</v>
      </c>
      <c r="K4786" s="12" t="s">
        <v>19</v>
      </c>
      <c r="L4786" s="12" t="s">
        <v>1359</v>
      </c>
      <c r="M4786" s="16">
        <f>SUM_DATA[[#This Row],[TOTAL Cost]]-SUM_DATA[[#This Row],[MATERIAL Cost]]</f>
        <v>510.27</v>
      </c>
      <c r="N4786" s="16">
        <f>IFERROR(SUM_DATA[[#This Row],[MAT C.]], 0)</f>
        <v>930</v>
      </c>
      <c r="O4786" s="16">
        <f>VLOOKUP(SUM_DATA[[#This Row],[Work Order]],'[2]MAT DETAIL'!$D:$L,8,FALSE)</f>
        <v>930</v>
      </c>
      <c r="P4786" s="17">
        <v>1440.27</v>
      </c>
      <c r="Q4786" s="67" t="s">
        <v>21</v>
      </c>
      <c r="R4786" s="67"/>
      <c r="S4786" s="67"/>
    </row>
    <row r="4787" spans="4:19" ht="15">
      <c r="D4787" s="4">
        <v>620107</v>
      </c>
      <c r="E4787" s="38">
        <v>44461</v>
      </c>
      <c r="F4787" s="38">
        <v>44461</v>
      </c>
      <c r="G4787" s="62"/>
      <c r="H4787" s="4">
        <v>3182164</v>
      </c>
      <c r="I4787" s="28" t="s">
        <v>26</v>
      </c>
      <c r="J4787" s="44" t="s">
        <v>1358</v>
      </c>
      <c r="K4787" s="12" t="s">
        <v>19</v>
      </c>
      <c r="L4787" s="8" t="s">
        <v>1359</v>
      </c>
      <c r="M4787" s="16">
        <f>SUM_DATA[[#This Row],[TOTAL Cost]]-SUM_DATA[[#This Row],[MATERIAL Cost]]</f>
        <v>510.27</v>
      </c>
      <c r="N4787" s="16">
        <f>IFERROR(SUM_DATA[[#This Row],[MAT C.]], 0)</f>
        <v>930</v>
      </c>
      <c r="O4787" s="16">
        <f>VLOOKUP(SUM_DATA[[#This Row],[Work Order]],'[2]MAT DETAIL'!$D:$L,8,FALSE)</f>
        <v>930</v>
      </c>
      <c r="P4787" s="17">
        <v>1440.27</v>
      </c>
      <c r="Q4787" s="67" t="s">
        <v>21</v>
      </c>
      <c r="R4787" s="67"/>
      <c r="S4787" s="67"/>
    </row>
    <row r="4788" spans="4:19" ht="15">
      <c r="D4788" s="4">
        <v>620109</v>
      </c>
      <c r="E4788" s="38">
        <v>44461</v>
      </c>
      <c r="F4788" s="38">
        <v>44461</v>
      </c>
      <c r="G4788" s="62"/>
      <c r="H4788" s="4">
        <v>3182166</v>
      </c>
      <c r="I4788" s="28" t="s">
        <v>26</v>
      </c>
      <c r="J4788" s="44" t="s">
        <v>1358</v>
      </c>
      <c r="K4788" s="12" t="s">
        <v>19</v>
      </c>
      <c r="L4788" s="12" t="s">
        <v>1359</v>
      </c>
      <c r="M4788" s="16">
        <f>SUM_DATA[[#This Row],[TOTAL Cost]]-SUM_DATA[[#This Row],[MATERIAL Cost]]</f>
        <v>510.27</v>
      </c>
      <c r="N4788" s="16">
        <f>IFERROR(SUM_DATA[[#This Row],[MAT C.]], 0)</f>
        <v>930</v>
      </c>
      <c r="O4788" s="16">
        <f>VLOOKUP(SUM_DATA[[#This Row],[Work Order]],'[2]MAT DETAIL'!$D:$L,8,FALSE)</f>
        <v>930</v>
      </c>
      <c r="P4788" s="17">
        <v>1440.27</v>
      </c>
      <c r="Q4788" s="67" t="s">
        <v>21</v>
      </c>
      <c r="R4788" s="67"/>
      <c r="S4788" s="67"/>
    </row>
    <row r="4789" spans="4:19" ht="15">
      <c r="D4789" s="4">
        <v>620111</v>
      </c>
      <c r="E4789" s="38">
        <v>44461</v>
      </c>
      <c r="F4789" s="38">
        <v>44461</v>
      </c>
      <c r="G4789" s="62"/>
      <c r="H4789" s="4">
        <v>3182168</v>
      </c>
      <c r="I4789" s="28" t="s">
        <v>26</v>
      </c>
      <c r="J4789" s="44" t="s">
        <v>1358</v>
      </c>
      <c r="K4789" s="12" t="s">
        <v>19</v>
      </c>
      <c r="L4789" s="12" t="s">
        <v>1359</v>
      </c>
      <c r="M4789" s="16">
        <f>SUM_DATA[[#This Row],[TOTAL Cost]]-SUM_DATA[[#This Row],[MATERIAL Cost]]</f>
        <v>510.27</v>
      </c>
      <c r="N4789" s="16">
        <f>IFERROR(SUM_DATA[[#This Row],[MAT C.]], 0)</f>
        <v>930</v>
      </c>
      <c r="O4789" s="16">
        <f>VLOOKUP(SUM_DATA[[#This Row],[Work Order]],'[2]MAT DETAIL'!$D:$L,8,FALSE)</f>
        <v>930</v>
      </c>
      <c r="P4789" s="17">
        <v>1440.27</v>
      </c>
      <c r="Q4789" s="67" t="s">
        <v>21</v>
      </c>
      <c r="R4789" s="67"/>
      <c r="S4789" s="67"/>
    </row>
    <row r="4790" spans="4:19" ht="15">
      <c r="D4790" s="4">
        <v>620112</v>
      </c>
      <c r="E4790" s="38">
        <v>44461</v>
      </c>
      <c r="F4790" s="38">
        <v>44461</v>
      </c>
      <c r="G4790" s="62"/>
      <c r="H4790" s="4">
        <v>3182169</v>
      </c>
      <c r="I4790" s="28" t="s">
        <v>26</v>
      </c>
      <c r="J4790" s="44" t="s">
        <v>1358</v>
      </c>
      <c r="K4790" s="12" t="s">
        <v>19</v>
      </c>
      <c r="L4790" s="8" t="s">
        <v>1359</v>
      </c>
      <c r="M4790" s="16">
        <f>SUM_DATA[[#This Row],[TOTAL Cost]]-SUM_DATA[[#This Row],[MATERIAL Cost]]</f>
        <v>510.27</v>
      </c>
      <c r="N4790" s="16">
        <f>IFERROR(SUM_DATA[[#This Row],[MAT C.]], 0)</f>
        <v>930</v>
      </c>
      <c r="O4790" s="16">
        <f>VLOOKUP(SUM_DATA[[#This Row],[Work Order]],'[2]MAT DETAIL'!$D:$L,8,FALSE)</f>
        <v>930</v>
      </c>
      <c r="P4790" s="17">
        <v>1440.27</v>
      </c>
      <c r="Q4790" s="67" t="s">
        <v>21</v>
      </c>
      <c r="R4790" s="67"/>
      <c r="S4790" s="67"/>
    </row>
    <row r="4791" spans="4:19" ht="15">
      <c r="D4791" s="4">
        <v>620113</v>
      </c>
      <c r="E4791" s="38">
        <v>44461</v>
      </c>
      <c r="F4791" s="38">
        <v>44461</v>
      </c>
      <c r="G4791" s="62"/>
      <c r="H4791" s="4">
        <v>3182170</v>
      </c>
      <c r="I4791" s="28" t="s">
        <v>26</v>
      </c>
      <c r="J4791" s="44" t="s">
        <v>1358</v>
      </c>
      <c r="K4791" s="12" t="s">
        <v>19</v>
      </c>
      <c r="L4791" s="12" t="s">
        <v>1359</v>
      </c>
      <c r="M4791" s="16">
        <f>SUM_DATA[[#This Row],[TOTAL Cost]]-SUM_DATA[[#This Row],[MATERIAL Cost]]</f>
        <v>510.27</v>
      </c>
      <c r="N4791" s="16">
        <f>IFERROR(SUM_DATA[[#This Row],[MAT C.]], 0)</f>
        <v>930</v>
      </c>
      <c r="O4791" s="16">
        <f>VLOOKUP(SUM_DATA[[#This Row],[Work Order]],'[2]MAT DETAIL'!$D:$L,8,FALSE)</f>
        <v>930</v>
      </c>
      <c r="P4791" s="17">
        <v>1440.27</v>
      </c>
      <c r="Q4791" s="67" t="s">
        <v>21</v>
      </c>
      <c r="R4791" s="67"/>
      <c r="S4791" s="67"/>
    </row>
    <row r="4792" spans="4:19" ht="15">
      <c r="D4792" s="4">
        <v>620114</v>
      </c>
      <c r="E4792" s="38">
        <v>44461</v>
      </c>
      <c r="F4792" s="38">
        <v>44461</v>
      </c>
      <c r="G4792" s="62"/>
      <c r="H4792" s="4">
        <v>3182171</v>
      </c>
      <c r="I4792" s="28" t="s">
        <v>26</v>
      </c>
      <c r="J4792" s="44" t="s">
        <v>1358</v>
      </c>
      <c r="K4792" s="12" t="s">
        <v>19</v>
      </c>
      <c r="L4792" s="12" t="s">
        <v>1359</v>
      </c>
      <c r="M4792" s="16">
        <f>SUM_DATA[[#This Row],[TOTAL Cost]]-SUM_DATA[[#This Row],[MATERIAL Cost]]</f>
        <v>510.27</v>
      </c>
      <c r="N4792" s="16">
        <f>IFERROR(SUM_DATA[[#This Row],[MAT C.]], 0)</f>
        <v>930</v>
      </c>
      <c r="O4792" s="16">
        <f>VLOOKUP(SUM_DATA[[#This Row],[Work Order]],'[2]MAT DETAIL'!$D:$L,8,FALSE)</f>
        <v>930</v>
      </c>
      <c r="P4792" s="17">
        <v>1440.27</v>
      </c>
      <c r="Q4792" s="67" t="s">
        <v>21</v>
      </c>
      <c r="R4792" s="67"/>
      <c r="S4792" s="67"/>
    </row>
    <row r="4793" spans="4:19" ht="15">
      <c r="D4793" s="4">
        <v>620116</v>
      </c>
      <c r="E4793" s="38">
        <v>44461</v>
      </c>
      <c r="F4793" s="38">
        <v>44461</v>
      </c>
      <c r="G4793" s="62"/>
      <c r="H4793" s="4">
        <v>3182173</v>
      </c>
      <c r="I4793" s="28" t="s">
        <v>26</v>
      </c>
      <c r="J4793" s="44" t="s">
        <v>1358</v>
      </c>
      <c r="K4793" s="12" t="s">
        <v>19</v>
      </c>
      <c r="L4793" s="12" t="s">
        <v>1359</v>
      </c>
      <c r="M4793" s="16">
        <f>SUM_DATA[[#This Row],[TOTAL Cost]]-SUM_DATA[[#This Row],[MATERIAL Cost]]</f>
        <v>510.27</v>
      </c>
      <c r="N4793" s="16">
        <f>IFERROR(SUM_DATA[[#This Row],[MAT C.]], 0)</f>
        <v>930</v>
      </c>
      <c r="O4793" s="16">
        <f>VLOOKUP(SUM_DATA[[#This Row],[Work Order]],'[2]MAT DETAIL'!$D:$L,8,FALSE)</f>
        <v>930</v>
      </c>
      <c r="P4793" s="17">
        <v>1440.27</v>
      </c>
      <c r="Q4793" s="67" t="s">
        <v>21</v>
      </c>
      <c r="R4793" s="67"/>
      <c r="S4793" s="67"/>
    </row>
    <row r="4794" spans="4:19" ht="15">
      <c r="D4794" s="4">
        <v>620117</v>
      </c>
      <c r="E4794" s="38">
        <v>44461</v>
      </c>
      <c r="F4794" s="38">
        <v>44461</v>
      </c>
      <c r="G4794" s="62"/>
      <c r="H4794" s="4">
        <v>3182177</v>
      </c>
      <c r="I4794" s="28" t="s">
        <v>26</v>
      </c>
      <c r="J4794" s="44" t="s">
        <v>1358</v>
      </c>
      <c r="K4794" s="12" t="s">
        <v>19</v>
      </c>
      <c r="L4794" s="12" t="s">
        <v>1359</v>
      </c>
      <c r="M4794" s="16">
        <f>SUM_DATA[[#This Row],[TOTAL Cost]]-SUM_DATA[[#This Row],[MATERIAL Cost]]</f>
        <v>510.27</v>
      </c>
      <c r="N4794" s="16">
        <f>IFERROR(SUM_DATA[[#This Row],[MAT C.]], 0)</f>
        <v>930</v>
      </c>
      <c r="O4794" s="16">
        <f>VLOOKUP(SUM_DATA[[#This Row],[Work Order]],'[2]MAT DETAIL'!$D:$L,8,FALSE)</f>
        <v>930</v>
      </c>
      <c r="P4794" s="17">
        <v>1440.27</v>
      </c>
      <c r="Q4794" s="67" t="s">
        <v>21</v>
      </c>
      <c r="R4794" s="67"/>
      <c r="S4794" s="67"/>
    </row>
    <row r="4795" spans="4:19" ht="15">
      <c r="D4795" s="4">
        <v>620118</v>
      </c>
      <c r="E4795" s="38">
        <v>44461</v>
      </c>
      <c r="F4795" s="38">
        <v>44461</v>
      </c>
      <c r="G4795" s="62"/>
      <c r="H4795" s="4">
        <v>3182181</v>
      </c>
      <c r="I4795" s="28" t="s">
        <v>26</v>
      </c>
      <c r="J4795" s="44" t="s">
        <v>1358</v>
      </c>
      <c r="K4795" s="12" t="s">
        <v>19</v>
      </c>
      <c r="L4795" s="12" t="s">
        <v>1359</v>
      </c>
      <c r="M4795" s="16">
        <f>SUM_DATA[[#This Row],[TOTAL Cost]]-SUM_DATA[[#This Row],[MATERIAL Cost]]</f>
        <v>510.27</v>
      </c>
      <c r="N4795" s="16">
        <f>IFERROR(SUM_DATA[[#This Row],[MAT C.]], 0)</f>
        <v>930</v>
      </c>
      <c r="O4795" s="16">
        <f>VLOOKUP(SUM_DATA[[#This Row],[Work Order]],'[2]MAT DETAIL'!$D:$L,8,FALSE)</f>
        <v>930</v>
      </c>
      <c r="P4795" s="17">
        <v>1440.27</v>
      </c>
      <c r="Q4795" s="67" t="s">
        <v>21</v>
      </c>
      <c r="R4795" s="67"/>
      <c r="S4795" s="67"/>
    </row>
    <row r="4796" spans="4:19" ht="15">
      <c r="D4796" s="4">
        <v>620119</v>
      </c>
      <c r="E4796" s="38">
        <v>44461</v>
      </c>
      <c r="F4796" s="38">
        <v>44461</v>
      </c>
      <c r="G4796" s="62"/>
      <c r="H4796" s="4">
        <v>3182183</v>
      </c>
      <c r="I4796" s="28" t="s">
        <v>26</v>
      </c>
      <c r="J4796" s="44" t="s">
        <v>1358</v>
      </c>
      <c r="K4796" s="12" t="s">
        <v>19</v>
      </c>
      <c r="L4796" s="8" t="s">
        <v>1359</v>
      </c>
      <c r="M4796" s="16">
        <f>SUM_DATA[[#This Row],[TOTAL Cost]]-SUM_DATA[[#This Row],[MATERIAL Cost]]</f>
        <v>510.27</v>
      </c>
      <c r="N4796" s="16">
        <f>IFERROR(SUM_DATA[[#This Row],[MAT C.]], 0)</f>
        <v>930</v>
      </c>
      <c r="O4796" s="16">
        <f>VLOOKUP(SUM_DATA[[#This Row],[Work Order]],'[2]MAT DETAIL'!$D:$L,8,FALSE)</f>
        <v>930</v>
      </c>
      <c r="P4796" s="17">
        <v>1440.27</v>
      </c>
      <c r="Q4796" s="67" t="s">
        <v>21</v>
      </c>
      <c r="R4796" s="67"/>
      <c r="S4796" s="67"/>
    </row>
    <row r="4797" spans="4:19" ht="15">
      <c r="D4797" s="4">
        <v>620120</v>
      </c>
      <c r="E4797" s="38">
        <v>44461</v>
      </c>
      <c r="F4797" s="38">
        <v>44461</v>
      </c>
      <c r="G4797" s="62"/>
      <c r="H4797" s="4">
        <v>3182184</v>
      </c>
      <c r="I4797" s="28" t="s">
        <v>26</v>
      </c>
      <c r="J4797" s="44" t="s">
        <v>1358</v>
      </c>
      <c r="K4797" s="12" t="s">
        <v>19</v>
      </c>
      <c r="L4797" s="12" t="s">
        <v>1359</v>
      </c>
      <c r="M4797" s="16">
        <f>SUM_DATA[[#This Row],[TOTAL Cost]]-SUM_DATA[[#This Row],[MATERIAL Cost]]</f>
        <v>510.27</v>
      </c>
      <c r="N4797" s="16">
        <f>IFERROR(SUM_DATA[[#This Row],[MAT C.]], 0)</f>
        <v>930</v>
      </c>
      <c r="O4797" s="16">
        <f>VLOOKUP(SUM_DATA[[#This Row],[Work Order]],'[2]MAT DETAIL'!$D:$L,8,FALSE)</f>
        <v>930</v>
      </c>
      <c r="P4797" s="17">
        <v>1440.27</v>
      </c>
      <c r="Q4797" s="67" t="s">
        <v>21</v>
      </c>
      <c r="R4797" s="67"/>
      <c r="S4797" s="67"/>
    </row>
    <row r="4798" spans="4:19" ht="15">
      <c r="D4798" s="4">
        <v>620122</v>
      </c>
      <c r="E4798" s="38">
        <v>44461</v>
      </c>
      <c r="F4798" s="38">
        <v>44461</v>
      </c>
      <c r="G4798" s="62"/>
      <c r="H4798" s="4">
        <v>3182186</v>
      </c>
      <c r="I4798" s="28" t="s">
        <v>26</v>
      </c>
      <c r="J4798" s="44" t="s">
        <v>1358</v>
      </c>
      <c r="K4798" s="12" t="s">
        <v>19</v>
      </c>
      <c r="L4798" s="12" t="s">
        <v>1359</v>
      </c>
      <c r="M4798" s="16">
        <f>SUM_DATA[[#This Row],[TOTAL Cost]]-SUM_DATA[[#This Row],[MATERIAL Cost]]</f>
        <v>510.27</v>
      </c>
      <c r="N4798" s="16">
        <f>IFERROR(SUM_DATA[[#This Row],[MAT C.]], 0)</f>
        <v>930</v>
      </c>
      <c r="O4798" s="16">
        <f>VLOOKUP(SUM_DATA[[#This Row],[Work Order]],'[2]MAT DETAIL'!$D:$L,8,FALSE)</f>
        <v>930</v>
      </c>
      <c r="P4798" s="17">
        <v>1440.27</v>
      </c>
      <c r="Q4798" s="67" t="s">
        <v>21</v>
      </c>
      <c r="R4798" s="67"/>
      <c r="S4798" s="67"/>
    </row>
    <row r="4799" spans="4:19" ht="15">
      <c r="D4799" s="4">
        <v>620123</v>
      </c>
      <c r="E4799" s="38">
        <v>44461</v>
      </c>
      <c r="F4799" s="38">
        <v>44461</v>
      </c>
      <c r="G4799" s="62"/>
      <c r="H4799" s="4">
        <v>3182188</v>
      </c>
      <c r="I4799" s="28" t="s">
        <v>26</v>
      </c>
      <c r="J4799" s="44" t="s">
        <v>1358</v>
      </c>
      <c r="K4799" s="12" t="s">
        <v>19</v>
      </c>
      <c r="L4799" s="8" t="s">
        <v>1359</v>
      </c>
      <c r="M4799" s="16">
        <f>SUM_DATA[[#This Row],[TOTAL Cost]]-SUM_DATA[[#This Row],[MATERIAL Cost]]</f>
        <v>510.27</v>
      </c>
      <c r="N4799" s="16">
        <f>IFERROR(SUM_DATA[[#This Row],[MAT C.]], 0)</f>
        <v>930</v>
      </c>
      <c r="O4799" s="16">
        <f>VLOOKUP(SUM_DATA[[#This Row],[Work Order]],'[2]MAT DETAIL'!$D:$L,8,FALSE)</f>
        <v>930</v>
      </c>
      <c r="P4799" s="17">
        <v>1440.27</v>
      </c>
      <c r="Q4799" s="67" t="s">
        <v>21</v>
      </c>
      <c r="R4799" s="67"/>
      <c r="S4799" s="67"/>
    </row>
    <row r="4800" spans="4:19" ht="15">
      <c r="D4800" s="4">
        <v>620124</v>
      </c>
      <c r="E4800" s="38">
        <v>44461</v>
      </c>
      <c r="F4800" s="38">
        <v>44461</v>
      </c>
      <c r="G4800" s="62"/>
      <c r="H4800" s="4">
        <v>3182189</v>
      </c>
      <c r="I4800" s="28" t="s">
        <v>26</v>
      </c>
      <c r="J4800" s="44" t="s">
        <v>1358</v>
      </c>
      <c r="K4800" s="12" t="s">
        <v>19</v>
      </c>
      <c r="L4800" s="8" t="s">
        <v>1359</v>
      </c>
      <c r="M4800" s="16">
        <f>SUM_DATA[[#This Row],[TOTAL Cost]]-SUM_DATA[[#This Row],[MATERIAL Cost]]</f>
        <v>510.27</v>
      </c>
      <c r="N4800" s="16">
        <f>IFERROR(SUM_DATA[[#This Row],[MAT C.]], 0)</f>
        <v>930</v>
      </c>
      <c r="O4800" s="16">
        <f>VLOOKUP(SUM_DATA[[#This Row],[Work Order]],'[2]MAT DETAIL'!$D:$L,8,FALSE)</f>
        <v>930</v>
      </c>
      <c r="P4800" s="17">
        <v>1440.27</v>
      </c>
      <c r="Q4800" s="67" t="s">
        <v>21</v>
      </c>
      <c r="R4800" s="67"/>
      <c r="S4800" s="67"/>
    </row>
    <row r="4801" spans="4:19" ht="15">
      <c r="D4801" s="4">
        <v>620106</v>
      </c>
      <c r="E4801" s="38">
        <v>44461</v>
      </c>
      <c r="F4801" s="38">
        <v>44461</v>
      </c>
      <c r="G4801" s="62"/>
      <c r="H4801" s="4">
        <v>3182228</v>
      </c>
      <c r="I4801" s="28" t="s">
        <v>26</v>
      </c>
      <c r="J4801" s="44" t="s">
        <v>1360</v>
      </c>
      <c r="K4801" s="12" t="s">
        <v>36</v>
      </c>
      <c r="L4801" s="10" t="s">
        <v>37</v>
      </c>
      <c r="M4801" s="16">
        <f>SUM_DATA[[#This Row],[TOTAL Cost]]-SUM_DATA[[#This Row],[MATERIAL Cost]]</f>
        <v>0</v>
      </c>
      <c r="N4801" s="16">
        <f>IFERROR(SUM_DATA[[#This Row],[MAT C.]], 0)</f>
        <v>38720</v>
      </c>
      <c r="O4801" s="16">
        <f>VLOOKUP(SUM_DATA[[#This Row],[Work Order]],'[2]MAT DETAIL'!$D:$L,8,FALSE)</f>
        <v>38720</v>
      </c>
      <c r="P4801" s="17">
        <v>38720</v>
      </c>
      <c r="Q4801" s="67" t="s">
        <v>21</v>
      </c>
      <c r="R4801" s="67"/>
      <c r="S4801" s="67"/>
    </row>
    <row r="4802" spans="4:19" ht="15">
      <c r="D4802" s="4">
        <v>620116</v>
      </c>
      <c r="E4802" s="38">
        <v>44461</v>
      </c>
      <c r="F4802" s="38">
        <v>44461</v>
      </c>
      <c r="G4802" s="62"/>
      <c r="H4802" s="4">
        <v>3182292</v>
      </c>
      <c r="I4802" s="28" t="s">
        <v>31</v>
      </c>
      <c r="J4802" s="44" t="s">
        <v>1361</v>
      </c>
      <c r="K4802" s="12" t="s">
        <v>24</v>
      </c>
      <c r="L4802" s="8" t="s">
        <v>24</v>
      </c>
      <c r="M4802" s="16">
        <f>SUM_DATA[[#This Row],[TOTAL Cost]]-SUM_DATA[[#This Row],[MATERIAL Cost]]</f>
        <v>4324.53</v>
      </c>
      <c r="N4802" s="16">
        <f>IFERROR(SUM_DATA[[#This Row],[MAT C.]], 0)</f>
        <v>0</v>
      </c>
      <c r="O4802" s="16" t="e">
        <f>VLOOKUP(SUM_DATA[[#This Row],[Work Order]],'[2]MAT DETAIL'!$D:$L,8,FALSE)</f>
        <v>#N/A</v>
      </c>
      <c r="P4802" s="17">
        <v>4324.53</v>
      </c>
      <c r="Q4802" s="67" t="s">
        <v>25</v>
      </c>
      <c r="R4802" s="67"/>
      <c r="S4802" s="67"/>
    </row>
    <row r="4803" spans="4:19" ht="15">
      <c r="D4803" s="4">
        <v>620107</v>
      </c>
      <c r="E4803" s="38">
        <v>44462</v>
      </c>
      <c r="F4803" s="38">
        <v>44462</v>
      </c>
      <c r="G4803" s="62"/>
      <c r="H4803" s="4">
        <v>3183592</v>
      </c>
      <c r="I4803" s="28" t="s">
        <v>31</v>
      </c>
      <c r="J4803" s="44" t="s">
        <v>1362</v>
      </c>
      <c r="K4803" s="12" t="s">
        <v>70</v>
      </c>
      <c r="L4803" s="12" t="s">
        <v>39</v>
      </c>
      <c r="M4803" s="16">
        <f>SUM_DATA[[#This Row],[TOTAL Cost]]-SUM_DATA[[#This Row],[MATERIAL Cost]]</f>
        <v>6630.63</v>
      </c>
      <c r="N4803" s="16">
        <f>IFERROR(SUM_DATA[[#This Row],[MAT C.]], 0)</f>
        <v>0</v>
      </c>
      <c r="O4803" s="16" t="e">
        <f>VLOOKUP(SUM_DATA[[#This Row],[Work Order]],'[2]MAT DETAIL'!$D:$L,8,FALSE)</f>
        <v>#N/A</v>
      </c>
      <c r="P4803" s="17">
        <v>6630.63</v>
      </c>
      <c r="Q4803" s="67" t="s">
        <v>25</v>
      </c>
      <c r="R4803" s="67"/>
      <c r="S4803" s="67"/>
    </row>
    <row r="4804" spans="4:19" ht="15">
      <c r="D4804" s="4">
        <v>620105</v>
      </c>
      <c r="E4804" s="38">
        <v>44466</v>
      </c>
      <c r="F4804" s="38">
        <v>44466</v>
      </c>
      <c r="G4804" s="62"/>
      <c r="H4804" s="4">
        <v>3186238</v>
      </c>
      <c r="I4804" s="28" t="s">
        <v>26</v>
      </c>
      <c r="J4804" s="44" t="s">
        <v>1363</v>
      </c>
      <c r="K4804" s="12" t="s">
        <v>59</v>
      </c>
      <c r="L4804" s="12" t="s">
        <v>533</v>
      </c>
      <c r="M4804" s="16">
        <f>SUM_DATA[[#This Row],[TOTAL Cost]]-SUM_DATA[[#This Row],[MATERIAL Cost]]</f>
        <v>510.27000000000044</v>
      </c>
      <c r="N4804" s="16">
        <f>IFERROR(SUM_DATA[[#This Row],[MAT C.]], 0)</f>
        <v>32000</v>
      </c>
      <c r="O4804" s="16">
        <f>VLOOKUP(SUM_DATA[[#This Row],[Work Order]],'[2]MAT DETAIL'!$D:$L,8,FALSE)</f>
        <v>32000</v>
      </c>
      <c r="P4804" s="17">
        <v>32510.27</v>
      </c>
      <c r="Q4804" s="67" t="s">
        <v>21</v>
      </c>
      <c r="R4804" s="67"/>
      <c r="S4804" s="67"/>
    </row>
    <row r="4805" spans="4:19" ht="15">
      <c r="D4805" s="4">
        <v>620107</v>
      </c>
      <c r="E4805" s="38">
        <v>44466</v>
      </c>
      <c r="F4805" s="38">
        <v>44466</v>
      </c>
      <c r="G4805" s="62"/>
      <c r="H4805" s="4">
        <v>3186239</v>
      </c>
      <c r="I4805" s="28" t="s">
        <v>26</v>
      </c>
      <c r="J4805" s="44" t="s">
        <v>1363</v>
      </c>
      <c r="K4805" s="12" t="s">
        <v>59</v>
      </c>
      <c r="L4805" s="12" t="s">
        <v>533</v>
      </c>
      <c r="M4805" s="16">
        <f>SUM_DATA[[#This Row],[TOTAL Cost]]-SUM_DATA[[#This Row],[MATERIAL Cost]]</f>
        <v>510.27000000000044</v>
      </c>
      <c r="N4805" s="16">
        <f>IFERROR(SUM_DATA[[#This Row],[MAT C.]], 0)</f>
        <v>32000</v>
      </c>
      <c r="O4805" s="16">
        <f>VLOOKUP(SUM_DATA[[#This Row],[Work Order]],'[2]MAT DETAIL'!$D:$L,8,FALSE)</f>
        <v>32000</v>
      </c>
      <c r="P4805" s="17">
        <v>32510.27</v>
      </c>
      <c r="Q4805" s="67" t="s">
        <v>21</v>
      </c>
      <c r="R4805" s="67"/>
      <c r="S4805" s="67"/>
    </row>
    <row r="4806" spans="4:19" ht="15">
      <c r="D4806" s="4">
        <v>620111</v>
      </c>
      <c r="E4806" s="38">
        <v>44466</v>
      </c>
      <c r="F4806" s="38">
        <v>44466</v>
      </c>
      <c r="G4806" s="62"/>
      <c r="H4806" s="4">
        <v>3186250</v>
      </c>
      <c r="I4806" s="28" t="s">
        <v>26</v>
      </c>
      <c r="J4806" s="44" t="s">
        <v>1363</v>
      </c>
      <c r="K4806" s="12" t="s">
        <v>59</v>
      </c>
      <c r="L4806" s="12" t="s">
        <v>533</v>
      </c>
      <c r="M4806" s="16">
        <f>SUM_DATA[[#This Row],[TOTAL Cost]]-SUM_DATA[[#This Row],[MATERIAL Cost]]</f>
        <v>510.27000000000044</v>
      </c>
      <c r="N4806" s="16">
        <f>IFERROR(SUM_DATA[[#This Row],[MAT C.]], 0)</f>
        <v>32000</v>
      </c>
      <c r="O4806" s="16">
        <f>VLOOKUP(SUM_DATA[[#This Row],[Work Order]],'[2]MAT DETAIL'!$D:$L,8,FALSE)</f>
        <v>32000</v>
      </c>
      <c r="P4806" s="17">
        <v>32510.27</v>
      </c>
      <c r="Q4806" s="67" t="s">
        <v>21</v>
      </c>
      <c r="R4806" s="67"/>
      <c r="S4806" s="67"/>
    </row>
    <row r="4807" spans="4:19" ht="15">
      <c r="D4807" s="4">
        <v>620112</v>
      </c>
      <c r="E4807" s="38">
        <v>44466</v>
      </c>
      <c r="F4807" s="38">
        <v>44466</v>
      </c>
      <c r="G4807" s="62"/>
      <c r="H4807" s="4">
        <v>3186256</v>
      </c>
      <c r="I4807" s="28" t="s">
        <v>26</v>
      </c>
      <c r="J4807" s="44" t="s">
        <v>1363</v>
      </c>
      <c r="K4807" s="12" t="s">
        <v>59</v>
      </c>
      <c r="L4807" s="8" t="s">
        <v>533</v>
      </c>
      <c r="M4807" s="16">
        <f>SUM_DATA[[#This Row],[TOTAL Cost]]-SUM_DATA[[#This Row],[MATERIAL Cost]]</f>
        <v>510.27000000000044</v>
      </c>
      <c r="N4807" s="16">
        <f>IFERROR(SUM_DATA[[#This Row],[MAT C.]], 0)</f>
        <v>32000</v>
      </c>
      <c r="O4807" s="16">
        <f>VLOOKUP(SUM_DATA[[#This Row],[Work Order]],'[2]MAT DETAIL'!$D:$L,8,FALSE)</f>
        <v>32000</v>
      </c>
      <c r="P4807" s="17">
        <v>32510.27</v>
      </c>
      <c r="Q4807" s="67" t="s">
        <v>21</v>
      </c>
      <c r="R4807" s="67"/>
      <c r="S4807" s="67"/>
    </row>
    <row r="4808" spans="4:19" ht="15">
      <c r="D4808" s="4">
        <v>620119</v>
      </c>
      <c r="E4808" s="38">
        <v>44466</v>
      </c>
      <c r="F4808" s="38">
        <v>44466</v>
      </c>
      <c r="G4808" s="62"/>
      <c r="H4808" s="4">
        <v>3186259</v>
      </c>
      <c r="I4808" s="28" t="s">
        <v>26</v>
      </c>
      <c r="J4808" s="44" t="s">
        <v>1363</v>
      </c>
      <c r="K4808" s="12" t="s">
        <v>59</v>
      </c>
      <c r="L4808" s="8" t="s">
        <v>533</v>
      </c>
      <c r="M4808" s="16">
        <f>SUM_DATA[[#This Row],[TOTAL Cost]]-SUM_DATA[[#This Row],[MATERIAL Cost]]</f>
        <v>510.27000000000044</v>
      </c>
      <c r="N4808" s="16">
        <f>IFERROR(SUM_DATA[[#This Row],[MAT C.]], 0)</f>
        <v>32000</v>
      </c>
      <c r="O4808" s="16">
        <f>VLOOKUP(SUM_DATA[[#This Row],[Work Order]],'[2]MAT DETAIL'!$D:$L,8,FALSE)</f>
        <v>32000</v>
      </c>
      <c r="P4808" s="17">
        <v>32510.27</v>
      </c>
      <c r="Q4808" s="67" t="s">
        <v>21</v>
      </c>
      <c r="R4808" s="67"/>
      <c r="S4808" s="67"/>
    </row>
    <row r="4809" spans="4:19" ht="15">
      <c r="D4809" s="4">
        <v>620120</v>
      </c>
      <c r="E4809" s="38">
        <v>44466</v>
      </c>
      <c r="F4809" s="38">
        <v>44466</v>
      </c>
      <c r="G4809" s="62"/>
      <c r="H4809" s="4">
        <v>3186263</v>
      </c>
      <c r="I4809" s="28" t="s">
        <v>26</v>
      </c>
      <c r="J4809" s="44" t="s">
        <v>1363</v>
      </c>
      <c r="K4809" s="12" t="s">
        <v>59</v>
      </c>
      <c r="L4809" s="8" t="s">
        <v>533</v>
      </c>
      <c r="M4809" s="16">
        <f>SUM_DATA[[#This Row],[TOTAL Cost]]-SUM_DATA[[#This Row],[MATERIAL Cost]]</f>
        <v>0</v>
      </c>
      <c r="N4809" s="16">
        <f>IFERROR(SUM_DATA[[#This Row],[MAT C.]], 0)</f>
        <v>32000</v>
      </c>
      <c r="O4809" s="16">
        <f>VLOOKUP(SUM_DATA[[#This Row],[Work Order]],'[2]MAT DETAIL'!$D:$L,8,FALSE)</f>
        <v>32000</v>
      </c>
      <c r="P4809" s="17">
        <v>32000</v>
      </c>
      <c r="Q4809" s="67" t="s">
        <v>21</v>
      </c>
      <c r="R4809" s="67"/>
      <c r="S4809" s="67"/>
    </row>
    <row r="4810" spans="4:19" ht="15">
      <c r="D4810" s="4">
        <v>620116</v>
      </c>
      <c r="E4810" s="38">
        <v>44466</v>
      </c>
      <c r="F4810" s="38">
        <v>44466</v>
      </c>
      <c r="G4810" s="62"/>
      <c r="H4810" s="4">
        <v>3186331</v>
      </c>
      <c r="I4810" s="28" t="s">
        <v>31</v>
      </c>
      <c r="J4810" s="44" t="s">
        <v>643</v>
      </c>
      <c r="K4810" s="12" t="s">
        <v>82</v>
      </c>
      <c r="L4810" s="8" t="s">
        <v>126</v>
      </c>
      <c r="M4810" s="16">
        <f>SUM_DATA[[#This Row],[TOTAL Cost]]-SUM_DATA[[#This Row],[MATERIAL Cost]]</f>
        <v>30000</v>
      </c>
      <c r="N4810" s="16">
        <f>IFERROR(SUM_DATA[[#This Row],[MAT C.]], 0)</f>
        <v>0</v>
      </c>
      <c r="O4810" s="16" t="e">
        <f>VLOOKUP(SUM_DATA[[#This Row],[Work Order]],'[2]MAT DETAIL'!$D:$L,8,FALSE)</f>
        <v>#N/A</v>
      </c>
      <c r="P4810" s="17">
        <v>30000</v>
      </c>
      <c r="Q4810" s="67" t="s">
        <v>21</v>
      </c>
      <c r="R4810" s="67"/>
      <c r="S4810" s="67"/>
    </row>
    <row r="4811" spans="4:19" ht="15">
      <c r="D4811" s="4">
        <v>620107</v>
      </c>
      <c r="E4811" s="38">
        <v>44466</v>
      </c>
      <c r="F4811" s="38">
        <v>44466</v>
      </c>
      <c r="G4811" s="62"/>
      <c r="H4811" s="4">
        <v>3186436</v>
      </c>
      <c r="I4811" s="28" t="s">
        <v>26</v>
      </c>
      <c r="J4811" s="41" t="s">
        <v>471</v>
      </c>
      <c r="K4811" s="12" t="s">
        <v>36</v>
      </c>
      <c r="L4811" s="12" t="s">
        <v>42</v>
      </c>
      <c r="M4811" s="16">
        <f>SUM_DATA[[#This Row],[TOTAL Cost]]-SUM_DATA[[#This Row],[MATERIAL Cost]]</f>
        <v>462.17000000000007</v>
      </c>
      <c r="N4811" s="16">
        <f>IFERROR(SUM_DATA[[#This Row],[MAT C.]], 0)</f>
        <v>3740</v>
      </c>
      <c r="O4811" s="16">
        <f>VLOOKUP(SUM_DATA[[#This Row],[Work Order]],'[2]MAT DETAIL'!$D:$L,8,FALSE)</f>
        <v>3740</v>
      </c>
      <c r="P4811" s="17">
        <v>4202.17</v>
      </c>
      <c r="Q4811" s="67" t="s">
        <v>21</v>
      </c>
      <c r="R4811" s="67"/>
      <c r="S4811" s="67"/>
    </row>
    <row r="4812" spans="4:19" ht="15">
      <c r="D4812" s="4">
        <v>620104</v>
      </c>
      <c r="E4812" s="38">
        <v>44466</v>
      </c>
      <c r="F4812" s="38">
        <v>44466</v>
      </c>
      <c r="G4812" s="62"/>
      <c r="H4812" s="4">
        <v>3186561</v>
      </c>
      <c r="I4812" s="28" t="s">
        <v>26</v>
      </c>
      <c r="J4812" s="44" t="s">
        <v>501</v>
      </c>
      <c r="K4812" s="12" t="s">
        <v>36</v>
      </c>
      <c r="L4812" s="12" t="s">
        <v>42</v>
      </c>
      <c r="M4812" s="16">
        <f>SUM_DATA[[#This Row],[TOTAL Cost]]-SUM_DATA[[#This Row],[MATERIAL Cost]]</f>
        <v>121200</v>
      </c>
      <c r="N4812" s="16">
        <f>IFERROR(SUM_DATA[[#This Row],[MAT C.]], 0)</f>
        <v>0</v>
      </c>
      <c r="O4812" s="16" t="e">
        <f>VLOOKUP(SUM_DATA[[#This Row],[Work Order]],'[2]MAT DETAIL'!$D:$L,8,FALSE)</f>
        <v>#N/A</v>
      </c>
      <c r="P4812" s="17">
        <v>121200</v>
      </c>
      <c r="Q4812" s="67" t="s">
        <v>21</v>
      </c>
      <c r="R4812" s="67"/>
      <c r="S4812" s="67"/>
    </row>
    <row r="4813" spans="4:19" ht="15">
      <c r="D4813" s="4">
        <v>620111</v>
      </c>
      <c r="E4813" s="38">
        <v>44466</v>
      </c>
      <c r="F4813" s="38">
        <v>44466</v>
      </c>
      <c r="G4813" s="62"/>
      <c r="H4813" s="4">
        <v>3186565</v>
      </c>
      <c r="I4813" s="28" t="s">
        <v>26</v>
      </c>
      <c r="J4813" s="44" t="s">
        <v>501</v>
      </c>
      <c r="K4813" s="12" t="s">
        <v>36</v>
      </c>
      <c r="L4813" s="12" t="s">
        <v>42</v>
      </c>
      <c r="M4813" s="16">
        <f>SUM_DATA[[#This Row],[TOTAL Cost]]-SUM_DATA[[#This Row],[MATERIAL Cost]]</f>
        <v>27200</v>
      </c>
      <c r="N4813" s="16">
        <f>IFERROR(SUM_DATA[[#This Row],[MAT C.]], 0)</f>
        <v>0</v>
      </c>
      <c r="O4813" s="16" t="e">
        <f>VLOOKUP(SUM_DATA[[#This Row],[Work Order]],'[2]MAT DETAIL'!$D:$L,8,FALSE)</f>
        <v>#N/A</v>
      </c>
      <c r="P4813" s="17">
        <v>27200</v>
      </c>
      <c r="Q4813" s="67" t="s">
        <v>21</v>
      </c>
      <c r="R4813" s="67"/>
      <c r="S4813" s="67"/>
    </row>
    <row r="4814" spans="4:19" ht="15">
      <c r="D4814" s="4">
        <v>620111</v>
      </c>
      <c r="E4814" s="38">
        <v>44466</v>
      </c>
      <c r="F4814" s="38">
        <v>44466</v>
      </c>
      <c r="G4814" s="62"/>
      <c r="H4814" s="4">
        <v>3186575</v>
      </c>
      <c r="I4814" s="28" t="s">
        <v>26</v>
      </c>
      <c r="J4814" s="44" t="s">
        <v>471</v>
      </c>
      <c r="K4814" s="12" t="s">
        <v>36</v>
      </c>
      <c r="L4814" s="8" t="s">
        <v>42</v>
      </c>
      <c r="M4814" s="16">
        <f>SUM_DATA[[#This Row],[TOTAL Cost]]-SUM_DATA[[#This Row],[MATERIAL Cost]]</f>
        <v>462.17000000000007</v>
      </c>
      <c r="N4814" s="16">
        <f>IFERROR(SUM_DATA[[#This Row],[MAT C.]], 0)</f>
        <v>3740</v>
      </c>
      <c r="O4814" s="16">
        <f>VLOOKUP(SUM_DATA[[#This Row],[Work Order]],'[2]MAT DETAIL'!$D:$L,8,FALSE)</f>
        <v>3740</v>
      </c>
      <c r="P4814" s="17">
        <v>4202.17</v>
      </c>
      <c r="Q4814" s="67" t="s">
        <v>21</v>
      </c>
      <c r="R4814" s="67"/>
      <c r="S4814" s="67"/>
    </row>
    <row r="4815" spans="4:19" ht="15">
      <c r="D4815" s="4">
        <v>620116</v>
      </c>
      <c r="E4815" s="38">
        <v>44466</v>
      </c>
      <c r="F4815" s="38">
        <v>44466</v>
      </c>
      <c r="G4815" s="62"/>
      <c r="H4815" s="4">
        <v>3186576</v>
      </c>
      <c r="I4815" s="28" t="s">
        <v>26</v>
      </c>
      <c r="J4815" s="44" t="s">
        <v>471</v>
      </c>
      <c r="K4815" s="12" t="s">
        <v>36</v>
      </c>
      <c r="L4815" s="8" t="s">
        <v>42</v>
      </c>
      <c r="M4815" s="16">
        <f>SUM_DATA[[#This Row],[TOTAL Cost]]-SUM_DATA[[#This Row],[MATERIAL Cost]]</f>
        <v>462.17000000000007</v>
      </c>
      <c r="N4815" s="16">
        <f>IFERROR(SUM_DATA[[#This Row],[MAT C.]], 0)</f>
        <v>3740</v>
      </c>
      <c r="O4815" s="16">
        <f>VLOOKUP(SUM_DATA[[#This Row],[Work Order]],'[2]MAT DETAIL'!$D:$L,8,FALSE)</f>
        <v>3740</v>
      </c>
      <c r="P4815" s="17">
        <v>4202.17</v>
      </c>
      <c r="Q4815" s="67" t="s">
        <v>21</v>
      </c>
      <c r="R4815" s="67"/>
      <c r="S4815" s="67"/>
    </row>
    <row r="4816" spans="4:19" ht="15">
      <c r="D4816" s="4">
        <v>620117</v>
      </c>
      <c r="E4816" s="38">
        <v>44466</v>
      </c>
      <c r="F4816" s="38">
        <v>44466</v>
      </c>
      <c r="G4816" s="62"/>
      <c r="H4816" s="4">
        <v>3186578</v>
      </c>
      <c r="I4816" s="28" t="s">
        <v>26</v>
      </c>
      <c r="J4816" s="44" t="s">
        <v>471</v>
      </c>
      <c r="K4816" s="12" t="s">
        <v>36</v>
      </c>
      <c r="L4816" s="8" t="s">
        <v>42</v>
      </c>
      <c r="M4816" s="16">
        <f>SUM_DATA[[#This Row],[TOTAL Cost]]-SUM_DATA[[#This Row],[MATERIAL Cost]]</f>
        <v>462.17000000000007</v>
      </c>
      <c r="N4816" s="16">
        <f>IFERROR(SUM_DATA[[#This Row],[MAT C.]], 0)</f>
        <v>3740</v>
      </c>
      <c r="O4816" s="16">
        <f>VLOOKUP(SUM_DATA[[#This Row],[Work Order]],'[2]MAT DETAIL'!$D:$L,8,FALSE)</f>
        <v>3740</v>
      </c>
      <c r="P4816" s="17">
        <v>4202.17</v>
      </c>
      <c r="Q4816" s="67" t="s">
        <v>21</v>
      </c>
      <c r="R4816" s="67"/>
      <c r="S4816" s="67"/>
    </row>
    <row r="4817" spans="4:19" ht="15">
      <c r="D4817" s="4">
        <v>620118</v>
      </c>
      <c r="E4817" s="38">
        <v>44467</v>
      </c>
      <c r="F4817" s="38">
        <v>44467</v>
      </c>
      <c r="G4817" s="62"/>
      <c r="H4817" s="4">
        <v>3186765</v>
      </c>
      <c r="I4817" s="28" t="s">
        <v>26</v>
      </c>
      <c r="J4817" s="44" t="s">
        <v>1364</v>
      </c>
      <c r="K4817" s="12" t="s">
        <v>19</v>
      </c>
      <c r="L4817" s="12" t="s">
        <v>239</v>
      </c>
      <c r="M4817" s="16">
        <f>SUM_DATA[[#This Row],[TOTAL Cost]]-SUM_DATA[[#This Row],[MATERIAL Cost]]</f>
        <v>510.27000000000044</v>
      </c>
      <c r="N4817" s="16">
        <f>IFERROR(SUM_DATA[[#This Row],[MAT C.]], 0)</f>
        <v>18000</v>
      </c>
      <c r="O4817" s="16">
        <f>VLOOKUP(SUM_DATA[[#This Row],[Work Order]],'[2]MAT DETAIL'!$D:$L,8,FALSE)</f>
        <v>18000</v>
      </c>
      <c r="P4817" s="17">
        <v>18510.27</v>
      </c>
      <c r="Q4817" s="67" t="s">
        <v>21</v>
      </c>
      <c r="R4817" s="67"/>
      <c r="S4817" s="67"/>
    </row>
    <row r="4818" spans="4:19" ht="15">
      <c r="D4818" s="4">
        <v>620118</v>
      </c>
      <c r="E4818" s="38">
        <v>44468</v>
      </c>
      <c r="F4818" s="38">
        <v>44469</v>
      </c>
      <c r="G4818" s="62"/>
      <c r="H4818" s="4">
        <v>3187029</v>
      </c>
      <c r="I4818" s="28" t="s">
        <v>31</v>
      </c>
      <c r="J4818" s="44" t="s">
        <v>431</v>
      </c>
      <c r="K4818" s="12" t="s">
        <v>70</v>
      </c>
      <c r="L4818" s="8" t="s">
        <v>47</v>
      </c>
      <c r="M4818" s="16">
        <f>SUM_DATA[[#This Row],[TOTAL Cost]]-SUM_DATA[[#This Row],[MATERIAL Cost]]</f>
        <v>1360.43</v>
      </c>
      <c r="N4818" s="16">
        <f>IFERROR(SUM_DATA[[#This Row],[MAT C.]], 0)</f>
        <v>0</v>
      </c>
      <c r="O4818" s="16" t="e">
        <f>VLOOKUP(SUM_DATA[[#This Row],[Work Order]],'[2]MAT DETAIL'!$D:$L,8,FALSE)</f>
        <v>#N/A</v>
      </c>
      <c r="P4818" s="17">
        <v>1360.43</v>
      </c>
      <c r="Q4818" s="67" t="s">
        <v>25</v>
      </c>
      <c r="R4818" s="67"/>
      <c r="S4818" s="67"/>
    </row>
    <row r="4819" spans="4:19" ht="15">
      <c r="D4819" s="4">
        <v>620107</v>
      </c>
      <c r="E4819" s="38">
        <v>44468</v>
      </c>
      <c r="F4819" s="38">
        <v>44469</v>
      </c>
      <c r="G4819" s="62"/>
      <c r="H4819" s="4">
        <v>3187031</v>
      </c>
      <c r="I4819" s="28" t="s">
        <v>31</v>
      </c>
      <c r="J4819" s="44" t="s">
        <v>431</v>
      </c>
      <c r="K4819" s="12" t="s">
        <v>70</v>
      </c>
      <c r="L4819" s="8" t="s">
        <v>47</v>
      </c>
      <c r="M4819" s="16">
        <f>SUM_DATA[[#This Row],[TOTAL Cost]]-SUM_DATA[[#This Row],[MATERIAL Cost]]</f>
        <v>1360.43</v>
      </c>
      <c r="N4819" s="16">
        <f>IFERROR(SUM_DATA[[#This Row],[MAT C.]], 0)</f>
        <v>0</v>
      </c>
      <c r="O4819" s="16" t="e">
        <f>VLOOKUP(SUM_DATA[[#This Row],[Work Order]],'[2]MAT DETAIL'!$D:$L,8,FALSE)</f>
        <v>#N/A</v>
      </c>
      <c r="P4819" s="17">
        <v>1360.43</v>
      </c>
      <c r="Q4819" s="67" t="s">
        <v>25</v>
      </c>
      <c r="R4819" s="67"/>
      <c r="S4819" s="67"/>
    </row>
    <row r="4820" spans="4:19" ht="15">
      <c r="D4820" s="4">
        <v>620106</v>
      </c>
      <c r="E4820" s="38">
        <v>44470</v>
      </c>
      <c r="F4820" s="38">
        <v>44470</v>
      </c>
      <c r="G4820" s="62"/>
      <c r="H4820" s="4">
        <v>3190204</v>
      </c>
      <c r="I4820" s="28" t="s">
        <v>26</v>
      </c>
      <c r="J4820" s="44" t="s">
        <v>1365</v>
      </c>
      <c r="K4820" s="12" t="s">
        <v>36</v>
      </c>
      <c r="L4820" s="12" t="s">
        <v>53</v>
      </c>
      <c r="M4820" s="16">
        <f>SUM_DATA[[#This Row],[TOTAL Cost]]-SUM_DATA[[#This Row],[MATERIAL Cost]]</f>
        <v>31210.269999999997</v>
      </c>
      <c r="N4820" s="16">
        <f>IFERROR(SUM_DATA[[#This Row],[MAT C.]], 0)</f>
        <v>28900</v>
      </c>
      <c r="O4820" s="16">
        <f>VLOOKUP(SUM_DATA[[#This Row],[Work Order]],'[2]MAT DETAIL'!$D:$L,8,FALSE)</f>
        <v>28900</v>
      </c>
      <c r="P4820" s="17">
        <v>60110.27</v>
      </c>
      <c r="Q4820" s="67" t="s">
        <v>21</v>
      </c>
      <c r="R4820" s="67"/>
      <c r="S4820" s="67"/>
    </row>
    <row r="4821" spans="4:19" ht="15">
      <c r="D4821" s="4">
        <v>620107</v>
      </c>
      <c r="E4821" s="38">
        <v>44470</v>
      </c>
      <c r="F4821" s="38">
        <v>44470</v>
      </c>
      <c r="G4821" s="62"/>
      <c r="H4821" s="4">
        <v>3190206</v>
      </c>
      <c r="I4821" s="28" t="s">
        <v>26</v>
      </c>
      <c r="J4821" s="44" t="s">
        <v>1365</v>
      </c>
      <c r="K4821" s="12" t="s">
        <v>36</v>
      </c>
      <c r="L4821" s="12" t="s">
        <v>53</v>
      </c>
      <c r="M4821" s="16">
        <f>SUM_DATA[[#This Row],[TOTAL Cost]]-SUM_DATA[[#This Row],[MATERIAL Cost]]</f>
        <v>31210.269999999997</v>
      </c>
      <c r="N4821" s="16">
        <f>IFERROR(SUM_DATA[[#This Row],[MAT C.]], 0)</f>
        <v>28900</v>
      </c>
      <c r="O4821" s="16">
        <f>VLOOKUP(SUM_DATA[[#This Row],[Work Order]],'[2]MAT DETAIL'!$D:$L,8,FALSE)</f>
        <v>28900</v>
      </c>
      <c r="P4821" s="17">
        <v>60110.27</v>
      </c>
      <c r="Q4821" s="67" t="s">
        <v>21</v>
      </c>
      <c r="R4821" s="67"/>
      <c r="S4821" s="67"/>
    </row>
    <row r="4822" spans="4:19" ht="15">
      <c r="D4822" s="4">
        <v>620114</v>
      </c>
      <c r="E4822" s="38">
        <v>44470</v>
      </c>
      <c r="F4822" s="38">
        <v>44470</v>
      </c>
      <c r="G4822" s="62"/>
      <c r="H4822" s="4">
        <v>3190208</v>
      </c>
      <c r="I4822" s="28" t="s">
        <v>26</v>
      </c>
      <c r="J4822" s="44" t="s">
        <v>1365</v>
      </c>
      <c r="K4822" s="12" t="s">
        <v>36</v>
      </c>
      <c r="L4822" s="8" t="s">
        <v>53</v>
      </c>
      <c r="M4822" s="16">
        <f>SUM_DATA[[#This Row],[TOTAL Cost]]-SUM_DATA[[#This Row],[MATERIAL Cost]]</f>
        <v>31210.269999999997</v>
      </c>
      <c r="N4822" s="16">
        <f>IFERROR(SUM_DATA[[#This Row],[MAT C.]], 0)</f>
        <v>28900</v>
      </c>
      <c r="O4822" s="16">
        <f>VLOOKUP(SUM_DATA[[#This Row],[Work Order]],'[2]MAT DETAIL'!$D:$L,8,FALSE)</f>
        <v>28900</v>
      </c>
      <c r="P4822" s="17">
        <v>60110.27</v>
      </c>
      <c r="Q4822" s="67" t="s">
        <v>21</v>
      </c>
      <c r="R4822" s="67"/>
      <c r="S4822" s="67"/>
    </row>
    <row r="4823" spans="4:19" ht="15">
      <c r="D4823" s="4">
        <v>620122</v>
      </c>
      <c r="E4823" s="38">
        <v>44470</v>
      </c>
      <c r="F4823" s="38">
        <v>44470</v>
      </c>
      <c r="G4823" s="62"/>
      <c r="H4823" s="4">
        <v>3190211</v>
      </c>
      <c r="I4823" s="28" t="s">
        <v>26</v>
      </c>
      <c r="J4823" s="44" t="s">
        <v>1365</v>
      </c>
      <c r="K4823" s="12" t="s">
        <v>36</v>
      </c>
      <c r="L4823" s="8" t="s">
        <v>53</v>
      </c>
      <c r="M4823" s="16">
        <f>SUM_DATA[[#This Row],[TOTAL Cost]]-SUM_DATA[[#This Row],[MATERIAL Cost]]</f>
        <v>31210.269999999997</v>
      </c>
      <c r="N4823" s="16">
        <f>IFERROR(SUM_DATA[[#This Row],[MAT C.]], 0)</f>
        <v>28900</v>
      </c>
      <c r="O4823" s="16">
        <f>VLOOKUP(SUM_DATA[[#This Row],[Work Order]],'[2]MAT DETAIL'!$D:$L,8,FALSE)</f>
        <v>28900</v>
      </c>
      <c r="P4823" s="17">
        <v>60110.27</v>
      </c>
      <c r="Q4823" s="67" t="s">
        <v>21</v>
      </c>
      <c r="R4823" s="67"/>
      <c r="S4823" s="67"/>
    </row>
    <row r="4824" spans="4:19" ht="15">
      <c r="D4824" s="4">
        <v>620107</v>
      </c>
      <c r="E4824" s="38">
        <v>44470</v>
      </c>
      <c r="F4824" s="38">
        <v>44470</v>
      </c>
      <c r="G4824" s="62">
        <v>35.5</v>
      </c>
      <c r="H4824" s="4">
        <v>3190252</v>
      </c>
      <c r="I4824" s="28" t="s">
        <v>26</v>
      </c>
      <c r="J4824" s="45" t="s">
        <v>241</v>
      </c>
      <c r="K4824" s="12" t="s">
        <v>39</v>
      </c>
      <c r="L4824" s="12" t="s">
        <v>40</v>
      </c>
      <c r="M4824" s="16">
        <f>SUM_DATA[[#This Row],[TOTAL Cost]]-SUM_DATA[[#This Row],[MATERIAL Cost]]</f>
        <v>8602.85</v>
      </c>
      <c r="N4824" s="16">
        <f>IFERROR(SUM_DATA[[#This Row],[MAT C.]], 0)</f>
        <v>0</v>
      </c>
      <c r="O4824" s="16" t="e">
        <f>VLOOKUP(SUM_DATA[[#This Row],[Work Order]],'[2]MAT DETAIL'!$D:$L,8,FALSE)</f>
        <v>#N/A</v>
      </c>
      <c r="P4824" s="17">
        <v>8602.85</v>
      </c>
      <c r="Q4824" s="67" t="s">
        <v>25</v>
      </c>
      <c r="R4824" s="67"/>
      <c r="S4824" s="67"/>
    </row>
    <row r="4825" spans="4:19" ht="15">
      <c r="D4825" s="4">
        <v>620119</v>
      </c>
      <c r="E4825" s="38">
        <v>44470</v>
      </c>
      <c r="F4825" s="38">
        <v>44470</v>
      </c>
      <c r="G4825" s="62">
        <v>0.5</v>
      </c>
      <c r="H4825" s="4">
        <v>3190253</v>
      </c>
      <c r="I4825" s="28" t="s">
        <v>26</v>
      </c>
      <c r="J4825" s="44" t="s">
        <v>97</v>
      </c>
      <c r="K4825" s="12" t="s">
        <v>59</v>
      </c>
      <c r="L4825" s="8" t="s">
        <v>98</v>
      </c>
      <c r="M4825" s="16">
        <f>SUM_DATA[[#This Row],[TOTAL Cost]]-SUM_DATA[[#This Row],[MATERIAL Cost]]</f>
        <v>2041.08</v>
      </c>
      <c r="N4825" s="16">
        <f>IFERROR(SUM_DATA[[#This Row],[MAT C.]], 0)</f>
        <v>0</v>
      </c>
      <c r="O4825" s="16" t="e">
        <f>VLOOKUP(SUM_DATA[[#This Row],[Work Order]],'[2]MAT DETAIL'!$D:$L,8,FALSE)</f>
        <v>#N/A</v>
      </c>
      <c r="P4825" s="17">
        <v>2041.08</v>
      </c>
      <c r="Q4825" s="67" t="s">
        <v>25</v>
      </c>
      <c r="R4825" s="67"/>
      <c r="S4825" s="67"/>
    </row>
    <row r="4826" spans="4:19" ht="15">
      <c r="D4826" s="4">
        <v>620112</v>
      </c>
      <c r="E4826" s="38">
        <v>44470</v>
      </c>
      <c r="F4826" s="38">
        <v>44470</v>
      </c>
      <c r="G4826" s="62">
        <v>0.12</v>
      </c>
      <c r="H4826" s="4">
        <v>3190255</v>
      </c>
      <c r="I4826" s="28" t="s">
        <v>26</v>
      </c>
      <c r="J4826" s="79" t="s">
        <v>77</v>
      </c>
      <c r="K4826" s="12" t="s">
        <v>78</v>
      </c>
      <c r="L4826" s="8" t="s">
        <v>79</v>
      </c>
      <c r="M4826" s="16">
        <f>SUM_DATA[[#This Row],[TOTAL Cost]]-SUM_DATA[[#This Row],[MATERIAL Cost]]</f>
        <v>102.05</v>
      </c>
      <c r="N4826" s="16">
        <f>IFERROR(SUM_DATA[[#This Row],[MAT C.]], 0)</f>
        <v>0</v>
      </c>
      <c r="O4826" s="16" t="e">
        <f>VLOOKUP(SUM_DATA[[#This Row],[Work Order]],'[2]MAT DETAIL'!$D:$L,8,FALSE)</f>
        <v>#N/A</v>
      </c>
      <c r="P4826" s="17">
        <v>102.05</v>
      </c>
      <c r="Q4826" s="67" t="s">
        <v>25</v>
      </c>
      <c r="R4826" s="67"/>
      <c r="S4826" s="67"/>
    </row>
    <row r="4827" spans="4:19" ht="15">
      <c r="D4827" s="19">
        <v>620112</v>
      </c>
      <c r="E4827" s="35">
        <v>44470</v>
      </c>
      <c r="F4827" s="35"/>
      <c r="G4827" s="62">
        <v>0.12</v>
      </c>
      <c r="H4827" s="4">
        <v>3190255</v>
      </c>
      <c r="I4827" s="28" t="s">
        <v>26</v>
      </c>
      <c r="J4827" s="52" t="s">
        <v>1357</v>
      </c>
      <c r="K4827" s="13" t="s">
        <v>59</v>
      </c>
      <c r="L4827" s="8" t="s">
        <v>98</v>
      </c>
      <c r="M4827" s="16"/>
      <c r="N4827" s="16"/>
      <c r="O4827" s="16"/>
      <c r="P4827" s="16"/>
      <c r="Q4827" s="67" t="s">
        <v>25</v>
      </c>
      <c r="R4827" s="67"/>
      <c r="S4827" s="67"/>
    </row>
    <row r="4828" spans="4:19" ht="15">
      <c r="D4828" s="4">
        <v>620122</v>
      </c>
      <c r="E4828" s="38">
        <v>44470</v>
      </c>
      <c r="F4828" s="38">
        <v>44470</v>
      </c>
      <c r="G4828" s="62">
        <v>0.5</v>
      </c>
      <c r="H4828" s="4">
        <v>3190256</v>
      </c>
      <c r="I4828" s="28" t="s">
        <v>26</v>
      </c>
      <c r="J4828" s="79" t="s">
        <v>72</v>
      </c>
      <c r="K4828" s="12" t="s">
        <v>36</v>
      </c>
      <c r="L4828" s="14" t="s">
        <v>37</v>
      </c>
      <c r="M4828" s="16">
        <f>SUM_DATA[[#This Row],[TOTAL Cost]]-SUM_DATA[[#This Row],[MATERIAL Cost]]</f>
        <v>1848.68</v>
      </c>
      <c r="N4828" s="16">
        <f>IFERROR(SUM_DATA[[#This Row],[MAT C.]], 0)</f>
        <v>0</v>
      </c>
      <c r="O4828" s="16" t="e">
        <f>VLOOKUP(SUM_DATA[[#This Row],[Work Order]],'[2]MAT DETAIL'!$D:$L,8,FALSE)</f>
        <v>#N/A</v>
      </c>
      <c r="P4828" s="17">
        <v>1848.68</v>
      </c>
      <c r="Q4828" s="67" t="s">
        <v>25</v>
      </c>
      <c r="R4828" s="67"/>
      <c r="S4828" s="67"/>
    </row>
    <row r="4829" spans="4:19" ht="15">
      <c r="D4829" s="4">
        <v>620118</v>
      </c>
      <c r="E4829" s="38">
        <v>44470</v>
      </c>
      <c r="F4829" s="38">
        <v>44470</v>
      </c>
      <c r="G4829" s="62">
        <v>11.3</v>
      </c>
      <c r="H4829" s="4">
        <v>3190258</v>
      </c>
      <c r="I4829" s="28" t="s">
        <v>26</v>
      </c>
      <c r="J4829" s="44" t="s">
        <v>69</v>
      </c>
      <c r="K4829" s="12" t="s">
        <v>70</v>
      </c>
      <c r="L4829" s="12" t="s">
        <v>71</v>
      </c>
      <c r="M4829" s="16">
        <f>SUM_DATA[[#This Row],[TOTAL Cost]]-SUM_DATA[[#This Row],[MATERIAL Cost]]</f>
        <v>4435.53</v>
      </c>
      <c r="N4829" s="16">
        <f>IFERROR(SUM_DATA[[#This Row],[MAT C.]], 0)</f>
        <v>0</v>
      </c>
      <c r="O4829" s="16" t="e">
        <f>VLOOKUP(SUM_DATA[[#This Row],[Work Order]],'[2]MAT DETAIL'!$D:$L,8,FALSE)</f>
        <v>#N/A</v>
      </c>
      <c r="P4829" s="17">
        <v>4435.53</v>
      </c>
      <c r="Q4829" s="67" t="s">
        <v>25</v>
      </c>
      <c r="R4829" s="67"/>
      <c r="S4829" s="67"/>
    </row>
    <row r="4830" spans="4:19" ht="15">
      <c r="D4830" s="19">
        <v>620118</v>
      </c>
      <c r="E4830" s="35">
        <v>44470</v>
      </c>
      <c r="F4830" s="35"/>
      <c r="G4830" s="62">
        <v>11.3</v>
      </c>
      <c r="H4830" s="19">
        <v>3190258</v>
      </c>
      <c r="I4830" s="28" t="s">
        <v>26</v>
      </c>
      <c r="J4830" s="46" t="s">
        <v>228</v>
      </c>
      <c r="K4830" s="12" t="s">
        <v>33</v>
      </c>
      <c r="L4830" s="13" t="s">
        <v>39</v>
      </c>
      <c r="M4830" s="16"/>
      <c r="N4830" s="16"/>
      <c r="O4830" s="16"/>
      <c r="P4830" s="16"/>
      <c r="Q4830" s="67" t="s">
        <v>25</v>
      </c>
      <c r="R4830" s="67"/>
      <c r="S4830" s="67"/>
    </row>
    <row r="4831" spans="4:19" ht="15">
      <c r="D4831" s="19">
        <v>620118</v>
      </c>
      <c r="E4831" s="35">
        <v>44470</v>
      </c>
      <c r="F4831" s="35"/>
      <c r="G4831" s="62">
        <v>11.3</v>
      </c>
      <c r="H4831" s="19">
        <v>3190258</v>
      </c>
      <c r="I4831" s="28" t="s">
        <v>26</v>
      </c>
      <c r="J4831" s="46" t="s">
        <v>1366</v>
      </c>
      <c r="K4831" s="13" t="s">
        <v>67</v>
      </c>
      <c r="L4831" s="13" t="s">
        <v>68</v>
      </c>
      <c r="M4831" s="16"/>
      <c r="N4831" s="16"/>
      <c r="O4831" s="16"/>
      <c r="P4831" s="16"/>
      <c r="Q4831" s="67" t="s">
        <v>25</v>
      </c>
      <c r="R4831" s="67"/>
      <c r="S4831" s="67"/>
    </row>
    <row r="4832" spans="4:19" ht="15">
      <c r="D4832" s="4">
        <v>620105</v>
      </c>
      <c r="E4832" s="38">
        <v>44470</v>
      </c>
      <c r="F4832" s="38">
        <v>44470</v>
      </c>
      <c r="G4832" s="62">
        <v>1</v>
      </c>
      <c r="H4832" s="4">
        <v>3190259</v>
      </c>
      <c r="I4832" s="28" t="s">
        <v>26</v>
      </c>
      <c r="J4832" s="44" t="s">
        <v>72</v>
      </c>
      <c r="K4832" s="12" t="s">
        <v>36</v>
      </c>
      <c r="L4832" s="14" t="s">
        <v>37</v>
      </c>
      <c r="M4832" s="16">
        <f>SUM_DATA[[#This Row],[TOTAL Cost]]-SUM_DATA[[#This Row],[MATERIAL Cost]]</f>
        <v>2041.08</v>
      </c>
      <c r="N4832" s="16">
        <f>IFERROR(SUM_DATA[[#This Row],[MAT C.]], 0)</f>
        <v>0</v>
      </c>
      <c r="O4832" s="16" t="e">
        <f>VLOOKUP(SUM_DATA[[#This Row],[Work Order]],'[2]MAT DETAIL'!$D:$L,8,FALSE)</f>
        <v>#N/A</v>
      </c>
      <c r="P4832" s="17">
        <v>2041.08</v>
      </c>
      <c r="Q4832" s="67" t="s">
        <v>25</v>
      </c>
      <c r="R4832" s="67"/>
      <c r="S4832" s="67"/>
    </row>
    <row r="4833" spans="4:19" ht="15">
      <c r="D4833" s="4">
        <v>620112</v>
      </c>
      <c r="E4833" s="38">
        <v>44470</v>
      </c>
      <c r="F4833" s="38">
        <v>44470</v>
      </c>
      <c r="G4833" s="62">
        <v>0.5</v>
      </c>
      <c r="H4833" s="4">
        <v>3190261</v>
      </c>
      <c r="I4833" s="28" t="s">
        <v>26</v>
      </c>
      <c r="J4833" s="44" t="s">
        <v>77</v>
      </c>
      <c r="K4833" s="12" t="s">
        <v>78</v>
      </c>
      <c r="L4833" s="12" t="s">
        <v>79</v>
      </c>
      <c r="M4833" s="16">
        <f>SUM_DATA[[#This Row],[TOTAL Cost]]-SUM_DATA[[#This Row],[MATERIAL Cost]]</f>
        <v>2041.08</v>
      </c>
      <c r="N4833" s="16">
        <f>IFERROR(SUM_DATA[[#This Row],[MAT C.]], 0)</f>
        <v>0</v>
      </c>
      <c r="O4833" s="16" t="e">
        <f>VLOOKUP(SUM_DATA[[#This Row],[Work Order]],'[2]MAT DETAIL'!$D:$L,8,FALSE)</f>
        <v>#N/A</v>
      </c>
      <c r="P4833" s="17">
        <v>2041.08</v>
      </c>
      <c r="Q4833" s="67" t="s">
        <v>25</v>
      </c>
      <c r="R4833" s="67"/>
      <c r="S4833" s="67"/>
    </row>
    <row r="4834" spans="4:19" ht="15">
      <c r="D4834" s="4">
        <v>620113</v>
      </c>
      <c r="E4834" s="38">
        <v>44470</v>
      </c>
      <c r="F4834" s="38">
        <v>44470</v>
      </c>
      <c r="G4834" s="62">
        <v>0.5</v>
      </c>
      <c r="H4834" s="4">
        <v>3190263</v>
      </c>
      <c r="I4834" s="28" t="s">
        <v>26</v>
      </c>
      <c r="J4834" s="44" t="s">
        <v>72</v>
      </c>
      <c r="K4834" s="12" t="s">
        <v>36</v>
      </c>
      <c r="L4834" s="14" t="s">
        <v>37</v>
      </c>
      <c r="M4834" s="16">
        <f>SUM_DATA[[#This Row],[TOTAL Cost]]-SUM_DATA[[#This Row],[MATERIAL Cost]]</f>
        <v>2041.08</v>
      </c>
      <c r="N4834" s="16">
        <f>IFERROR(SUM_DATA[[#This Row],[MAT C.]], 0)</f>
        <v>0</v>
      </c>
      <c r="O4834" s="16" t="e">
        <f>VLOOKUP(SUM_DATA[[#This Row],[Work Order]],'[2]MAT DETAIL'!$D:$L,8,FALSE)</f>
        <v>#N/A</v>
      </c>
      <c r="P4834" s="17">
        <v>2041.08</v>
      </c>
      <c r="Q4834" s="67" t="s">
        <v>25</v>
      </c>
      <c r="R4834" s="67"/>
      <c r="S4834" s="67"/>
    </row>
    <row r="4835" spans="4:19" ht="15">
      <c r="D4835" s="4">
        <v>620114</v>
      </c>
      <c r="E4835" s="38">
        <v>44470</v>
      </c>
      <c r="F4835" s="38">
        <v>44470</v>
      </c>
      <c r="G4835" s="62">
        <v>0.5</v>
      </c>
      <c r="H4835" s="4">
        <v>3190264</v>
      </c>
      <c r="I4835" s="28" t="s">
        <v>26</v>
      </c>
      <c r="J4835" s="44" t="s">
        <v>427</v>
      </c>
      <c r="K4835" s="12" t="s">
        <v>67</v>
      </c>
      <c r="L4835" s="12" t="s">
        <v>88</v>
      </c>
      <c r="M4835" s="16">
        <f>SUM_DATA[[#This Row],[TOTAL Cost]]-SUM_DATA[[#This Row],[MATERIAL Cost]]</f>
        <v>2041.08</v>
      </c>
      <c r="N4835" s="16">
        <f>IFERROR(SUM_DATA[[#This Row],[MAT C.]], 0)</f>
        <v>0</v>
      </c>
      <c r="O4835" s="16" t="e">
        <f>VLOOKUP(SUM_DATA[[#This Row],[Work Order]],'[2]MAT DETAIL'!$D:$L,8,FALSE)</f>
        <v>#N/A</v>
      </c>
      <c r="P4835" s="17">
        <v>2041.08</v>
      </c>
      <c r="Q4835" s="67" t="s">
        <v>25</v>
      </c>
      <c r="R4835" s="67"/>
      <c r="S4835" s="67"/>
    </row>
    <row r="4836" spans="4:19" ht="15">
      <c r="D4836" s="4">
        <v>620118</v>
      </c>
      <c r="E4836" s="38">
        <v>44470</v>
      </c>
      <c r="F4836" s="38">
        <v>44470</v>
      </c>
      <c r="G4836" s="62">
        <v>0.5</v>
      </c>
      <c r="H4836" s="4">
        <v>3190265</v>
      </c>
      <c r="I4836" s="28" t="s">
        <v>26</v>
      </c>
      <c r="J4836" s="44" t="s">
        <v>403</v>
      </c>
      <c r="K4836" s="12" t="s">
        <v>47</v>
      </c>
      <c r="L4836" s="12" t="s">
        <v>74</v>
      </c>
      <c r="M4836" s="16">
        <f>SUM_DATA[[#This Row],[TOTAL Cost]]-SUM_DATA[[#This Row],[MATERIAL Cost]]</f>
        <v>2041.08</v>
      </c>
      <c r="N4836" s="16">
        <f>IFERROR(SUM_DATA[[#This Row],[MAT C.]], 0)</f>
        <v>0</v>
      </c>
      <c r="O4836" s="16" t="e">
        <f>VLOOKUP(SUM_DATA[[#This Row],[Work Order]],'[2]MAT DETAIL'!$D:$L,8,FALSE)</f>
        <v>#N/A</v>
      </c>
      <c r="P4836" s="17">
        <v>2041.08</v>
      </c>
      <c r="Q4836" s="67" t="s">
        <v>25</v>
      </c>
      <c r="R4836" s="67"/>
      <c r="S4836" s="67"/>
    </row>
    <row r="4837" spans="4:19" ht="15">
      <c r="D4837" s="4">
        <v>620112</v>
      </c>
      <c r="E4837" s="38">
        <v>44470</v>
      </c>
      <c r="F4837" s="38">
        <v>44470</v>
      </c>
      <c r="G4837" s="62">
        <v>0.17</v>
      </c>
      <c r="H4837" s="4">
        <v>3190266</v>
      </c>
      <c r="I4837" s="28" t="s">
        <v>26</v>
      </c>
      <c r="J4837" s="44" t="s">
        <v>1367</v>
      </c>
      <c r="K4837" s="12" t="s">
        <v>56</v>
      </c>
      <c r="L4837" s="12" t="s">
        <v>57</v>
      </c>
      <c r="M4837" s="16">
        <f>SUM_DATA[[#This Row],[TOTAL Cost]]-SUM_DATA[[#This Row],[MATERIAL Cost]]</f>
        <v>2041.08</v>
      </c>
      <c r="N4837" s="16">
        <f>IFERROR(SUM_DATA[[#This Row],[MAT C.]], 0)</f>
        <v>0</v>
      </c>
      <c r="O4837" s="16" t="e">
        <f>VLOOKUP(SUM_DATA[[#This Row],[Work Order]],'[2]MAT DETAIL'!$D:$L,8,FALSE)</f>
        <v>#N/A</v>
      </c>
      <c r="P4837" s="17">
        <v>2041.08</v>
      </c>
      <c r="Q4837" s="67" t="s">
        <v>25</v>
      </c>
      <c r="R4837" s="67"/>
      <c r="S4837" s="67"/>
    </row>
    <row r="4838" spans="4:19" ht="15">
      <c r="D4838" s="4">
        <v>620119</v>
      </c>
      <c r="E4838" s="38">
        <v>44470</v>
      </c>
      <c r="F4838" s="38">
        <v>44470</v>
      </c>
      <c r="G4838" s="62">
        <v>0.5</v>
      </c>
      <c r="H4838" s="4">
        <v>3190267</v>
      </c>
      <c r="I4838" s="28" t="s">
        <v>26</v>
      </c>
      <c r="J4838" s="44" t="s">
        <v>1321</v>
      </c>
      <c r="K4838" s="12" t="s">
        <v>67</v>
      </c>
      <c r="L4838" s="12" t="s">
        <v>88</v>
      </c>
      <c r="M4838" s="16">
        <f>SUM_DATA[[#This Row],[TOTAL Cost]]-SUM_DATA[[#This Row],[MATERIAL Cost]]</f>
        <v>2041.08</v>
      </c>
      <c r="N4838" s="16">
        <f>IFERROR(SUM_DATA[[#This Row],[MAT C.]], 0)</f>
        <v>0</v>
      </c>
      <c r="O4838" s="16" t="e">
        <f>VLOOKUP(SUM_DATA[[#This Row],[Work Order]],'[2]MAT DETAIL'!$D:$L,8,FALSE)</f>
        <v>#N/A</v>
      </c>
      <c r="P4838" s="17">
        <v>2041.08</v>
      </c>
      <c r="Q4838" s="67" t="s">
        <v>25</v>
      </c>
      <c r="R4838" s="67"/>
      <c r="S4838" s="67"/>
    </row>
    <row r="4839" spans="4:19" ht="15">
      <c r="D4839" s="4">
        <v>620118</v>
      </c>
      <c r="E4839" s="38">
        <v>44470</v>
      </c>
      <c r="F4839" s="38">
        <v>44470</v>
      </c>
      <c r="G4839" s="62">
        <v>0.5</v>
      </c>
      <c r="H4839" s="4">
        <v>3190268</v>
      </c>
      <c r="I4839" s="28" t="s">
        <v>26</v>
      </c>
      <c r="J4839" s="44" t="s">
        <v>403</v>
      </c>
      <c r="K4839" s="12" t="s">
        <v>47</v>
      </c>
      <c r="L4839" s="12" t="s">
        <v>74</v>
      </c>
      <c r="M4839" s="16">
        <f>SUM_DATA[[#This Row],[TOTAL Cost]]-SUM_DATA[[#This Row],[MATERIAL Cost]]</f>
        <v>2041.08</v>
      </c>
      <c r="N4839" s="16">
        <f>IFERROR(SUM_DATA[[#This Row],[MAT C.]], 0)</f>
        <v>0</v>
      </c>
      <c r="O4839" s="16" t="e">
        <f>VLOOKUP(SUM_DATA[[#This Row],[Work Order]],'[2]MAT DETAIL'!$D:$L,8,FALSE)</f>
        <v>#N/A</v>
      </c>
      <c r="P4839" s="17">
        <v>2041.08</v>
      </c>
      <c r="Q4839" s="67" t="s">
        <v>25</v>
      </c>
      <c r="R4839" s="67"/>
      <c r="S4839" s="67"/>
    </row>
    <row r="4840" spans="4:19" ht="15">
      <c r="D4840" s="4">
        <v>620113</v>
      </c>
      <c r="E4840" s="38">
        <v>44470</v>
      </c>
      <c r="F4840" s="38">
        <v>44470</v>
      </c>
      <c r="G4840" s="62">
        <v>8</v>
      </c>
      <c r="H4840" s="4">
        <v>3190269</v>
      </c>
      <c r="I4840" s="28" t="s">
        <v>26</v>
      </c>
      <c r="J4840" s="44" t="s">
        <v>72</v>
      </c>
      <c r="K4840" s="12" t="s">
        <v>36</v>
      </c>
      <c r="L4840" s="14" t="s">
        <v>37</v>
      </c>
      <c r="M4840" s="16">
        <f>SUM_DATA[[#This Row],[TOTAL Cost]]-SUM_DATA[[#This Row],[MATERIAL Cost]]</f>
        <v>4677.59</v>
      </c>
      <c r="N4840" s="16">
        <f>IFERROR(SUM_DATA[[#This Row],[MAT C.]], 0)</f>
        <v>0</v>
      </c>
      <c r="O4840" s="16" t="e">
        <f>VLOOKUP(SUM_DATA[[#This Row],[Work Order]],'[2]MAT DETAIL'!$D:$L,8,FALSE)</f>
        <v>#N/A</v>
      </c>
      <c r="P4840" s="17">
        <v>4677.59</v>
      </c>
      <c r="Q4840" s="67" t="s">
        <v>25</v>
      </c>
      <c r="R4840" s="67"/>
      <c r="S4840" s="67"/>
    </row>
    <row r="4841" spans="4:19" ht="15">
      <c r="D4841" s="4">
        <v>620105</v>
      </c>
      <c r="E4841" s="38">
        <v>44470</v>
      </c>
      <c r="F4841" s="38">
        <v>44470</v>
      </c>
      <c r="G4841" s="62">
        <v>22</v>
      </c>
      <c r="H4841" s="4">
        <v>3190270</v>
      </c>
      <c r="I4841" s="28" t="s">
        <v>26</v>
      </c>
      <c r="J4841" s="44" t="s">
        <v>72</v>
      </c>
      <c r="K4841" s="12" t="s">
        <v>36</v>
      </c>
      <c r="L4841" s="14" t="s">
        <v>37</v>
      </c>
      <c r="M4841" s="16">
        <f>SUM_DATA[[#This Row],[TOTAL Cost]]-SUM_DATA[[#This Row],[MATERIAL Cost]]</f>
        <v>4003.71</v>
      </c>
      <c r="N4841" s="16">
        <f>IFERROR(SUM_DATA[[#This Row],[MAT C.]], 0)</f>
        <v>0</v>
      </c>
      <c r="O4841" s="16" t="e">
        <f>VLOOKUP(SUM_DATA[[#This Row],[Work Order]],'[2]MAT DETAIL'!$D:$L,8,FALSE)</f>
        <v>#N/A</v>
      </c>
      <c r="P4841" s="17">
        <v>4003.71</v>
      </c>
      <c r="Q4841" s="67" t="s">
        <v>25</v>
      </c>
      <c r="R4841" s="67"/>
      <c r="S4841" s="67"/>
    </row>
    <row r="4842" spans="4:19" ht="15">
      <c r="D4842" s="4">
        <v>620105</v>
      </c>
      <c r="E4842" s="38">
        <v>44470</v>
      </c>
      <c r="F4842" s="38">
        <v>44470</v>
      </c>
      <c r="G4842" s="62">
        <v>124</v>
      </c>
      <c r="H4842" s="4">
        <v>3190271</v>
      </c>
      <c r="I4842" s="28" t="s">
        <v>26</v>
      </c>
      <c r="J4842" s="44" t="s">
        <v>72</v>
      </c>
      <c r="K4842" s="12" t="s">
        <v>36</v>
      </c>
      <c r="L4842" s="10" t="s">
        <v>37</v>
      </c>
      <c r="M4842" s="16">
        <f>SUM_DATA[[#This Row],[TOTAL Cost]]-SUM_DATA[[#This Row],[MATERIAL Cost]]</f>
        <v>9060.82</v>
      </c>
      <c r="N4842" s="16">
        <f>IFERROR(SUM_DATA[[#This Row],[MAT C.]], 0)</f>
        <v>0</v>
      </c>
      <c r="O4842" s="16" t="e">
        <f>VLOOKUP(SUM_DATA[[#This Row],[Work Order]],'[2]MAT DETAIL'!$D:$L,8,FALSE)</f>
        <v>#N/A</v>
      </c>
      <c r="P4842" s="17">
        <v>9060.82</v>
      </c>
      <c r="Q4842" s="67" t="s">
        <v>25</v>
      </c>
      <c r="R4842" s="67"/>
      <c r="S4842" s="67"/>
    </row>
    <row r="4843" spans="4:19" ht="15">
      <c r="D4843" s="4">
        <v>620114</v>
      </c>
      <c r="E4843" s="38">
        <v>44470</v>
      </c>
      <c r="F4843" s="38">
        <v>44470</v>
      </c>
      <c r="G4843" s="62"/>
      <c r="H4843" s="4">
        <v>3190272</v>
      </c>
      <c r="I4843" s="28" t="s">
        <v>26</v>
      </c>
      <c r="J4843" s="44" t="s">
        <v>139</v>
      </c>
      <c r="K4843" s="12" t="s">
        <v>82</v>
      </c>
      <c r="L4843" s="12" t="s">
        <v>140</v>
      </c>
      <c r="M4843" s="16">
        <f>SUM_DATA[[#This Row],[TOTAL Cost]]-SUM_DATA[[#This Row],[MATERIAL Cost]]</f>
        <v>0</v>
      </c>
      <c r="N4843" s="16">
        <f>IFERROR(SUM_DATA[[#This Row],[MAT C.]], 0)</f>
        <v>0</v>
      </c>
      <c r="O4843" s="16" t="e">
        <f>VLOOKUP(SUM_DATA[[#This Row],[Work Order]],'[2]MAT DETAIL'!$D:$L,8,FALSE)</f>
        <v>#N/A</v>
      </c>
      <c r="P4843" s="17">
        <v>0</v>
      </c>
      <c r="Q4843" s="67" t="s">
        <v>25</v>
      </c>
      <c r="R4843" s="67"/>
      <c r="S4843" s="67"/>
    </row>
    <row r="4844" spans="4:19" ht="15">
      <c r="D4844" s="4">
        <v>620118</v>
      </c>
      <c r="E4844" s="38">
        <v>44470</v>
      </c>
      <c r="F4844" s="38">
        <v>44470</v>
      </c>
      <c r="G4844" s="62"/>
      <c r="H4844" s="4">
        <v>3190273</v>
      </c>
      <c r="I4844" s="28" t="s">
        <v>26</v>
      </c>
      <c r="J4844" s="45" t="s">
        <v>330</v>
      </c>
      <c r="K4844" s="12" t="s">
        <v>39</v>
      </c>
      <c r="L4844" s="12" t="s">
        <v>40</v>
      </c>
      <c r="M4844" s="16">
        <f>SUM_DATA[[#This Row],[TOTAL Cost]]-SUM_DATA[[#This Row],[MATERIAL Cost]]</f>
        <v>0</v>
      </c>
      <c r="N4844" s="16">
        <f>IFERROR(SUM_DATA[[#This Row],[MAT C.]], 0)</f>
        <v>0</v>
      </c>
      <c r="O4844" s="16" t="e">
        <f>VLOOKUP(SUM_DATA[[#This Row],[Work Order]],'[2]MAT DETAIL'!$D:$L,8,FALSE)</f>
        <v>#N/A</v>
      </c>
      <c r="P4844" s="17">
        <v>0</v>
      </c>
      <c r="Q4844" s="67" t="s">
        <v>25</v>
      </c>
      <c r="R4844" s="67"/>
      <c r="S4844" s="67"/>
    </row>
    <row r="4845" spans="4:19" ht="15">
      <c r="D4845" s="4">
        <v>620120</v>
      </c>
      <c r="E4845" s="38">
        <v>44470</v>
      </c>
      <c r="F4845" s="38">
        <v>44470</v>
      </c>
      <c r="G4845" s="62">
        <v>895</v>
      </c>
      <c r="H4845" s="4">
        <v>3190274</v>
      </c>
      <c r="I4845" s="28" t="s">
        <v>26</v>
      </c>
      <c r="J4845" s="44" t="s">
        <v>1368</v>
      </c>
      <c r="K4845" s="12" t="s">
        <v>36</v>
      </c>
      <c r="L4845" s="14" t="s">
        <v>42</v>
      </c>
      <c r="M4845" s="16">
        <f>SUM_DATA[[#This Row],[TOTAL Cost]]-SUM_DATA[[#This Row],[MATERIAL Cost]]</f>
        <v>6444.72</v>
      </c>
      <c r="N4845" s="16">
        <f>IFERROR(SUM_DATA[[#This Row],[MAT C.]], 0)</f>
        <v>0</v>
      </c>
      <c r="O4845" s="16" t="e">
        <f>VLOOKUP(SUM_DATA[[#This Row],[Work Order]],'[2]MAT DETAIL'!$D:$L,8,FALSE)</f>
        <v>#N/A</v>
      </c>
      <c r="P4845" s="17">
        <v>6444.72</v>
      </c>
      <c r="Q4845" s="67" t="s">
        <v>25</v>
      </c>
      <c r="R4845" s="67"/>
      <c r="S4845" s="67"/>
    </row>
    <row r="4846" spans="4:19" ht="15">
      <c r="D4846" s="4">
        <v>620106</v>
      </c>
      <c r="E4846" s="38">
        <v>44470</v>
      </c>
      <c r="F4846" s="38">
        <v>44470</v>
      </c>
      <c r="G4846" s="62">
        <v>0.5</v>
      </c>
      <c r="H4846" s="4">
        <v>3190275</v>
      </c>
      <c r="I4846" s="28" t="s">
        <v>26</v>
      </c>
      <c r="J4846" s="44" t="s">
        <v>72</v>
      </c>
      <c r="K4846" s="12" t="s">
        <v>36</v>
      </c>
      <c r="L4846" s="10" t="s">
        <v>37</v>
      </c>
      <c r="M4846" s="16">
        <f>SUM_DATA[[#This Row],[TOTAL Cost]]-SUM_DATA[[#This Row],[MATERIAL Cost]]</f>
        <v>2041.08</v>
      </c>
      <c r="N4846" s="16">
        <f>IFERROR(SUM_DATA[[#This Row],[MAT C.]], 0)</f>
        <v>0</v>
      </c>
      <c r="O4846" s="16" t="e">
        <f>VLOOKUP(SUM_DATA[[#This Row],[Work Order]],'[2]MAT DETAIL'!$D:$L,8,FALSE)</f>
        <v>#N/A</v>
      </c>
      <c r="P4846" s="17">
        <v>2041.08</v>
      </c>
      <c r="Q4846" s="67" t="s">
        <v>25</v>
      </c>
      <c r="R4846" s="67"/>
      <c r="S4846" s="67"/>
    </row>
    <row r="4847" spans="4:19" ht="15">
      <c r="D4847" s="4">
        <v>620112</v>
      </c>
      <c r="E4847" s="38">
        <v>44470</v>
      </c>
      <c r="F4847" s="38">
        <v>44470</v>
      </c>
      <c r="G4847" s="62">
        <v>0.5</v>
      </c>
      <c r="H4847" s="4">
        <v>3190278</v>
      </c>
      <c r="I4847" s="28" t="s">
        <v>26</v>
      </c>
      <c r="J4847" s="44" t="s">
        <v>1369</v>
      </c>
      <c r="K4847" s="12" t="s">
        <v>47</v>
      </c>
      <c r="L4847" s="12" t="s">
        <v>715</v>
      </c>
      <c r="M4847" s="16">
        <f>SUM_DATA[[#This Row],[TOTAL Cost]]-SUM_DATA[[#This Row],[MATERIAL Cost]]</f>
        <v>2041.08</v>
      </c>
      <c r="N4847" s="16">
        <f>IFERROR(SUM_DATA[[#This Row],[MAT C.]], 0)</f>
        <v>0</v>
      </c>
      <c r="O4847" s="16" t="e">
        <f>VLOOKUP(SUM_DATA[[#This Row],[Work Order]],'[2]MAT DETAIL'!$D:$L,8,FALSE)</f>
        <v>#N/A</v>
      </c>
      <c r="P4847" s="17">
        <v>2041.08</v>
      </c>
      <c r="Q4847" s="67" t="s">
        <v>25</v>
      </c>
      <c r="R4847" s="67"/>
      <c r="S4847" s="67"/>
    </row>
    <row r="4848" spans="4:19" ht="15">
      <c r="D4848" s="4">
        <v>620112</v>
      </c>
      <c r="E4848" s="38">
        <v>44470</v>
      </c>
      <c r="F4848" s="38">
        <v>44470</v>
      </c>
      <c r="G4848" s="62">
        <v>18</v>
      </c>
      <c r="H4848" s="4">
        <v>3190279</v>
      </c>
      <c r="I4848" s="28" t="s">
        <v>26</v>
      </c>
      <c r="J4848" s="44" t="s">
        <v>1370</v>
      </c>
      <c r="K4848" s="12" t="s">
        <v>82</v>
      </c>
      <c r="L4848" s="8" t="s">
        <v>167</v>
      </c>
      <c r="M4848" s="16">
        <f>SUM_DATA[[#This Row],[TOTAL Cost]]-SUM_DATA[[#This Row],[MATERIAL Cost]]</f>
        <v>2767.26</v>
      </c>
      <c r="N4848" s="16">
        <f>IFERROR(SUM_DATA[[#This Row],[MAT C.]], 0)</f>
        <v>0</v>
      </c>
      <c r="O4848" s="16" t="e">
        <f>VLOOKUP(SUM_DATA[[#This Row],[Work Order]],'[2]MAT DETAIL'!$D:$L,8,FALSE)</f>
        <v>#N/A</v>
      </c>
      <c r="P4848" s="17">
        <v>2767.26</v>
      </c>
      <c r="Q4848" s="67" t="s">
        <v>25</v>
      </c>
      <c r="R4848" s="67"/>
      <c r="S4848" s="67"/>
    </row>
    <row r="4849" spans="4:19" ht="15">
      <c r="D4849" s="4">
        <v>620107</v>
      </c>
      <c r="E4849" s="38">
        <v>44471</v>
      </c>
      <c r="F4849" s="38">
        <v>44471</v>
      </c>
      <c r="G4849" s="62"/>
      <c r="H4849" s="4">
        <v>3190333</v>
      </c>
      <c r="I4849" s="28" t="s">
        <v>26</v>
      </c>
      <c r="J4849" s="44" t="s">
        <v>967</v>
      </c>
      <c r="K4849" s="12" t="s">
        <v>47</v>
      </c>
      <c r="L4849" s="8" t="s">
        <v>539</v>
      </c>
      <c r="M4849" s="16">
        <f>SUM_DATA[[#This Row],[TOTAL Cost]]-SUM_DATA[[#This Row],[MATERIAL Cost]]</f>
        <v>510.26999999998952</v>
      </c>
      <c r="N4849" s="16">
        <f>IFERROR(SUM_DATA[[#This Row],[MAT C.]], 0)</f>
        <v>220500</v>
      </c>
      <c r="O4849" s="16">
        <f>VLOOKUP(SUM_DATA[[#This Row],[Work Order]],'[2]MAT DETAIL'!$D:$L,8,FALSE)</f>
        <v>220500</v>
      </c>
      <c r="P4849" s="17">
        <v>221010.27</v>
      </c>
      <c r="Q4849" s="67" t="s">
        <v>21</v>
      </c>
      <c r="R4849" s="67"/>
      <c r="S4849" s="67"/>
    </row>
    <row r="4850" spans="4:19" ht="15">
      <c r="D4850" s="4">
        <v>620112</v>
      </c>
      <c r="E4850" s="38">
        <v>44471</v>
      </c>
      <c r="F4850" s="38">
        <v>44471</v>
      </c>
      <c r="G4850" s="62"/>
      <c r="H4850" s="4">
        <v>3190335</v>
      </c>
      <c r="I4850" s="28" t="s">
        <v>26</v>
      </c>
      <c r="J4850" s="44" t="s">
        <v>967</v>
      </c>
      <c r="K4850" s="12" t="s">
        <v>47</v>
      </c>
      <c r="L4850" s="12" t="s">
        <v>539</v>
      </c>
      <c r="M4850" s="16">
        <f>SUM_DATA[[#This Row],[TOTAL Cost]]-SUM_DATA[[#This Row],[MATERIAL Cost]]</f>
        <v>510.26999999998952</v>
      </c>
      <c r="N4850" s="16">
        <f>IFERROR(SUM_DATA[[#This Row],[MAT C.]], 0)</f>
        <v>220500</v>
      </c>
      <c r="O4850" s="16">
        <f>VLOOKUP(SUM_DATA[[#This Row],[Work Order]],'[2]MAT DETAIL'!$D:$L,8,FALSE)</f>
        <v>220500</v>
      </c>
      <c r="P4850" s="17">
        <v>221010.27</v>
      </c>
      <c r="Q4850" s="67" t="s">
        <v>21</v>
      </c>
      <c r="R4850" s="67"/>
      <c r="S4850" s="67"/>
    </row>
    <row r="4851" spans="4:19" ht="15">
      <c r="D4851" s="4">
        <v>620117</v>
      </c>
      <c r="E4851" s="38">
        <v>44471</v>
      </c>
      <c r="F4851" s="38">
        <v>44473</v>
      </c>
      <c r="G4851" s="62"/>
      <c r="H4851" s="4">
        <v>3190336</v>
      </c>
      <c r="I4851" s="28" t="s">
        <v>31</v>
      </c>
      <c r="J4851" s="44" t="s">
        <v>568</v>
      </c>
      <c r="K4851" s="12" t="s">
        <v>36</v>
      </c>
      <c r="L4851" s="8" t="s">
        <v>56</v>
      </c>
      <c r="M4851" s="16">
        <f>SUM_DATA[[#This Row],[TOTAL Cost]]-SUM_DATA[[#This Row],[MATERIAL Cost]]</f>
        <v>504.18</v>
      </c>
      <c r="N4851" s="16">
        <f>IFERROR(SUM_DATA[[#This Row],[MAT C.]], 0)</f>
        <v>0</v>
      </c>
      <c r="O4851" s="16" t="e">
        <f>VLOOKUP(SUM_DATA[[#This Row],[Work Order]],'[2]MAT DETAIL'!$D:$L,8,FALSE)</f>
        <v>#N/A</v>
      </c>
      <c r="P4851" s="17">
        <v>504.18</v>
      </c>
      <c r="Q4851" s="67" t="s">
        <v>25</v>
      </c>
      <c r="R4851" s="67"/>
      <c r="S4851" s="67"/>
    </row>
    <row r="4852" spans="4:19" ht="15">
      <c r="D4852" s="4">
        <v>620111</v>
      </c>
      <c r="E4852" s="38">
        <v>44473</v>
      </c>
      <c r="F4852" s="38">
        <v>44473</v>
      </c>
      <c r="G4852" s="62"/>
      <c r="H4852" s="4">
        <v>3190722</v>
      </c>
      <c r="I4852" s="28" t="s">
        <v>26</v>
      </c>
      <c r="J4852" s="44" t="s">
        <v>755</v>
      </c>
      <c r="K4852" s="12" t="s">
        <v>47</v>
      </c>
      <c r="L4852" s="8" t="s">
        <v>289</v>
      </c>
      <c r="M4852" s="16">
        <f>SUM_DATA[[#This Row],[TOTAL Cost]]-SUM_DATA[[#This Row],[MATERIAL Cost]]</f>
        <v>462.16999999999825</v>
      </c>
      <c r="N4852" s="16">
        <f>IFERROR(SUM_DATA[[#This Row],[MAT C.]], 0)</f>
        <v>23480</v>
      </c>
      <c r="O4852" s="16">
        <f>VLOOKUP(SUM_DATA[[#This Row],[Work Order]],'[2]MAT DETAIL'!$D:$L,8,FALSE)</f>
        <v>23480</v>
      </c>
      <c r="P4852" s="17">
        <v>23942.17</v>
      </c>
      <c r="Q4852" s="67" t="s">
        <v>21</v>
      </c>
      <c r="R4852" s="67"/>
      <c r="S4852" s="67"/>
    </row>
    <row r="4853" spans="4:19" ht="15">
      <c r="D4853" s="4">
        <v>620106</v>
      </c>
      <c r="E4853" s="38">
        <v>44474</v>
      </c>
      <c r="F4853" s="38">
        <v>44474</v>
      </c>
      <c r="G4853" s="62"/>
      <c r="H4853" s="4">
        <v>3191016</v>
      </c>
      <c r="I4853" s="28" t="s">
        <v>31</v>
      </c>
      <c r="J4853" s="44" t="s">
        <v>1371</v>
      </c>
      <c r="K4853" s="12" t="s">
        <v>36</v>
      </c>
      <c r="L4853" s="12" t="s">
        <v>42</v>
      </c>
      <c r="M4853" s="16">
        <f>SUM_DATA[[#This Row],[TOTAL Cost]]-SUM_DATA[[#This Row],[MATERIAL Cost]]</f>
        <v>1328.7400000000052</v>
      </c>
      <c r="N4853" s="16">
        <f>IFERROR(SUM_DATA[[#This Row],[MAT C.]], 0)</f>
        <v>105300</v>
      </c>
      <c r="O4853" s="16">
        <f>VLOOKUP(SUM_DATA[[#This Row],[Work Order]],'[2]MAT DETAIL'!$D:$L,8,FALSE)</f>
        <v>105300</v>
      </c>
      <c r="P4853" s="17">
        <v>106628.74</v>
      </c>
      <c r="Q4853" s="67" t="s">
        <v>21</v>
      </c>
      <c r="R4853" s="67"/>
      <c r="S4853" s="67"/>
    </row>
    <row r="4854" spans="4:19" ht="15">
      <c r="D4854" s="4">
        <v>620111</v>
      </c>
      <c r="E4854" s="38">
        <v>44474</v>
      </c>
      <c r="F4854" s="38">
        <v>44474</v>
      </c>
      <c r="G4854" s="62"/>
      <c r="H4854" s="4">
        <v>3191029</v>
      </c>
      <c r="I4854" s="28" t="s">
        <v>31</v>
      </c>
      <c r="J4854" s="44" t="s">
        <v>1371</v>
      </c>
      <c r="K4854" s="12" t="s">
        <v>36</v>
      </c>
      <c r="L4854" s="12" t="s">
        <v>42</v>
      </c>
      <c r="M4854" s="16">
        <f>SUM_DATA[[#This Row],[TOTAL Cost]]-SUM_DATA[[#This Row],[MATERIAL Cost]]</f>
        <v>1328.7400000000052</v>
      </c>
      <c r="N4854" s="16">
        <f>IFERROR(SUM_DATA[[#This Row],[MAT C.]], 0)</f>
        <v>105300</v>
      </c>
      <c r="O4854" s="16">
        <f>VLOOKUP(SUM_DATA[[#This Row],[Work Order]],'[2]MAT DETAIL'!$D:$L,8,FALSE)</f>
        <v>105300</v>
      </c>
      <c r="P4854" s="17">
        <v>106628.74</v>
      </c>
      <c r="Q4854" s="67" t="s">
        <v>21</v>
      </c>
      <c r="R4854" s="67"/>
      <c r="S4854" s="67"/>
    </row>
    <row r="4855" spans="4:19" ht="15">
      <c r="D4855" s="4">
        <v>620118</v>
      </c>
      <c r="E4855" s="38">
        <v>44474</v>
      </c>
      <c r="F4855" s="38">
        <v>44474</v>
      </c>
      <c r="G4855" s="62"/>
      <c r="H4855" s="4">
        <v>3191031</v>
      </c>
      <c r="I4855" s="28" t="s">
        <v>31</v>
      </c>
      <c r="J4855" s="44" t="s">
        <v>1371</v>
      </c>
      <c r="K4855" s="12" t="s">
        <v>36</v>
      </c>
      <c r="L4855" s="12" t="s">
        <v>42</v>
      </c>
      <c r="M4855" s="16">
        <f>SUM_DATA[[#This Row],[TOTAL Cost]]-SUM_DATA[[#This Row],[MATERIAL Cost]]</f>
        <v>1328.739999999998</v>
      </c>
      <c r="N4855" s="16">
        <f>IFERROR(SUM_DATA[[#This Row],[MAT C.]], 0)</f>
        <v>48600</v>
      </c>
      <c r="O4855" s="16">
        <f>VLOOKUP(SUM_DATA[[#This Row],[Work Order]],'[2]MAT DETAIL'!$D:$L,8,FALSE)</f>
        <v>48600</v>
      </c>
      <c r="P4855" s="17">
        <v>49928.74</v>
      </c>
      <c r="Q4855" s="67" t="s">
        <v>21</v>
      </c>
      <c r="R4855" s="67"/>
      <c r="S4855" s="67"/>
    </row>
    <row r="4856" spans="4:19" ht="15">
      <c r="D4856" s="4">
        <v>620109</v>
      </c>
      <c r="E4856" s="38">
        <v>44475</v>
      </c>
      <c r="F4856" s="38">
        <v>44475</v>
      </c>
      <c r="G4856" s="62"/>
      <c r="H4856" s="4">
        <v>3193764</v>
      </c>
      <c r="I4856" s="28" t="s">
        <v>26</v>
      </c>
      <c r="J4856" s="44" t="s">
        <v>1372</v>
      </c>
      <c r="K4856" s="12" t="s">
        <v>59</v>
      </c>
      <c r="L4856" s="12" t="s">
        <v>60</v>
      </c>
      <c r="M4856" s="16">
        <f>SUM_DATA[[#This Row],[TOTAL Cost]]-SUM_DATA[[#This Row],[MATERIAL Cost]]</f>
        <v>510.27000000000044</v>
      </c>
      <c r="N4856" s="16">
        <f>IFERROR(SUM_DATA[[#This Row],[MAT C.]], 0)</f>
        <v>7400</v>
      </c>
      <c r="O4856" s="16">
        <f>VLOOKUP(SUM_DATA[[#This Row],[Work Order]],'[2]MAT DETAIL'!$D:$L,8,FALSE)</f>
        <v>7400</v>
      </c>
      <c r="P4856" s="17">
        <v>7910.27</v>
      </c>
      <c r="Q4856" s="67" t="s">
        <v>21</v>
      </c>
      <c r="R4856" s="67"/>
      <c r="S4856" s="67"/>
    </row>
    <row r="4857" spans="4:19" ht="15">
      <c r="D4857" s="4">
        <v>620104</v>
      </c>
      <c r="E4857" s="38">
        <v>44475</v>
      </c>
      <c r="F4857" s="38">
        <v>44475</v>
      </c>
      <c r="G4857" s="62"/>
      <c r="H4857" s="4">
        <v>3193765</v>
      </c>
      <c r="I4857" s="28" t="s">
        <v>26</v>
      </c>
      <c r="J4857" s="44" t="s">
        <v>1372</v>
      </c>
      <c r="K4857" s="12" t="s">
        <v>59</v>
      </c>
      <c r="L4857" s="12" t="s">
        <v>60</v>
      </c>
      <c r="M4857" s="16">
        <f>SUM_DATA[[#This Row],[TOTAL Cost]]-SUM_DATA[[#This Row],[MATERIAL Cost]]</f>
        <v>510.27000000000044</v>
      </c>
      <c r="N4857" s="16">
        <f>IFERROR(SUM_DATA[[#This Row],[MAT C.]], 0)</f>
        <v>7400</v>
      </c>
      <c r="O4857" s="16">
        <f>VLOOKUP(SUM_DATA[[#This Row],[Work Order]],'[2]MAT DETAIL'!$D:$L,8,FALSE)</f>
        <v>7400</v>
      </c>
      <c r="P4857" s="17">
        <v>7910.27</v>
      </c>
      <c r="Q4857" s="67" t="s">
        <v>21</v>
      </c>
      <c r="R4857" s="67"/>
      <c r="S4857" s="67"/>
    </row>
    <row r="4858" spans="4:19" ht="15">
      <c r="D4858" s="4">
        <v>620124</v>
      </c>
      <c r="E4858" s="38">
        <v>44475</v>
      </c>
      <c r="F4858" s="38">
        <v>44475</v>
      </c>
      <c r="G4858" s="62"/>
      <c r="H4858" s="4">
        <v>3193766</v>
      </c>
      <c r="I4858" s="28" t="s">
        <v>26</v>
      </c>
      <c r="J4858" s="44" t="s">
        <v>1372</v>
      </c>
      <c r="K4858" s="12" t="s">
        <v>59</v>
      </c>
      <c r="L4858" s="12" t="s">
        <v>60</v>
      </c>
      <c r="M4858" s="16">
        <f>SUM_DATA[[#This Row],[TOTAL Cost]]-SUM_DATA[[#This Row],[MATERIAL Cost]]</f>
        <v>510.27000000000044</v>
      </c>
      <c r="N4858" s="16">
        <f>IFERROR(SUM_DATA[[#This Row],[MAT C.]], 0)</f>
        <v>7400</v>
      </c>
      <c r="O4858" s="16">
        <f>VLOOKUP(SUM_DATA[[#This Row],[Work Order]],'[2]MAT DETAIL'!$D:$L,8,FALSE)</f>
        <v>7400</v>
      </c>
      <c r="P4858" s="17">
        <v>7910.27</v>
      </c>
      <c r="Q4858" s="67" t="s">
        <v>21</v>
      </c>
      <c r="R4858" s="67"/>
      <c r="S4858" s="67"/>
    </row>
    <row r="4859" spans="4:19" ht="15">
      <c r="D4859" s="4">
        <v>620106</v>
      </c>
      <c r="E4859" s="38">
        <v>44475</v>
      </c>
      <c r="F4859" s="38">
        <v>44475</v>
      </c>
      <c r="G4859" s="62"/>
      <c r="H4859" s="4">
        <v>3193770</v>
      </c>
      <c r="I4859" s="28" t="s">
        <v>26</v>
      </c>
      <c r="J4859" s="44" t="s">
        <v>1372</v>
      </c>
      <c r="K4859" s="12" t="s">
        <v>59</v>
      </c>
      <c r="L4859" s="12" t="s">
        <v>60</v>
      </c>
      <c r="M4859" s="16">
        <f>SUM_DATA[[#This Row],[TOTAL Cost]]-SUM_DATA[[#This Row],[MATERIAL Cost]]</f>
        <v>510.27000000000044</v>
      </c>
      <c r="N4859" s="16">
        <f>IFERROR(SUM_DATA[[#This Row],[MAT C.]], 0)</f>
        <v>7400</v>
      </c>
      <c r="O4859" s="16">
        <f>VLOOKUP(SUM_DATA[[#This Row],[Work Order]],'[2]MAT DETAIL'!$D:$L,8,FALSE)</f>
        <v>7400</v>
      </c>
      <c r="P4859" s="17">
        <v>7910.27</v>
      </c>
      <c r="Q4859" s="67" t="s">
        <v>21</v>
      </c>
      <c r="R4859" s="67"/>
      <c r="S4859" s="67"/>
    </row>
    <row r="4860" spans="4:19" ht="15">
      <c r="D4860" s="4">
        <v>620122</v>
      </c>
      <c r="E4860" s="38">
        <v>44475</v>
      </c>
      <c r="F4860" s="38">
        <v>44475</v>
      </c>
      <c r="G4860" s="62"/>
      <c r="H4860" s="4">
        <v>3193771</v>
      </c>
      <c r="I4860" s="28" t="s">
        <v>26</v>
      </c>
      <c r="J4860" s="44" t="s">
        <v>1372</v>
      </c>
      <c r="K4860" s="12" t="s">
        <v>59</v>
      </c>
      <c r="L4860" s="8" t="s">
        <v>60</v>
      </c>
      <c r="M4860" s="16">
        <f>SUM_DATA[[#This Row],[TOTAL Cost]]-SUM_DATA[[#This Row],[MATERIAL Cost]]</f>
        <v>510.27000000000044</v>
      </c>
      <c r="N4860" s="16">
        <f>IFERROR(SUM_DATA[[#This Row],[MAT C.]], 0)</f>
        <v>7400</v>
      </c>
      <c r="O4860" s="16">
        <f>VLOOKUP(SUM_DATA[[#This Row],[Work Order]],'[2]MAT DETAIL'!$D:$L,8,FALSE)</f>
        <v>7400</v>
      </c>
      <c r="P4860" s="17">
        <v>7910.27</v>
      </c>
      <c r="Q4860" s="67" t="s">
        <v>21</v>
      </c>
      <c r="R4860" s="67"/>
      <c r="S4860" s="67"/>
    </row>
    <row r="4861" spans="4:19" ht="15">
      <c r="D4861" s="4">
        <v>620123</v>
      </c>
      <c r="E4861" s="38">
        <v>44475</v>
      </c>
      <c r="F4861" s="38">
        <v>44475</v>
      </c>
      <c r="G4861" s="62"/>
      <c r="H4861" s="4">
        <v>3193774</v>
      </c>
      <c r="I4861" s="28" t="s">
        <v>26</v>
      </c>
      <c r="J4861" s="44" t="s">
        <v>1372</v>
      </c>
      <c r="K4861" s="12" t="s">
        <v>59</v>
      </c>
      <c r="L4861" s="8" t="s">
        <v>60</v>
      </c>
      <c r="M4861" s="16">
        <f>SUM_DATA[[#This Row],[TOTAL Cost]]-SUM_DATA[[#This Row],[MATERIAL Cost]]</f>
        <v>510.27000000000044</v>
      </c>
      <c r="N4861" s="16">
        <f>IFERROR(SUM_DATA[[#This Row],[MAT C.]], 0)</f>
        <v>7400</v>
      </c>
      <c r="O4861" s="16">
        <f>VLOOKUP(SUM_DATA[[#This Row],[Work Order]],'[2]MAT DETAIL'!$D:$L,8,FALSE)</f>
        <v>7400</v>
      </c>
      <c r="P4861" s="17">
        <v>7910.27</v>
      </c>
      <c r="Q4861" s="67" t="s">
        <v>21</v>
      </c>
      <c r="R4861" s="67"/>
      <c r="S4861" s="67"/>
    </row>
    <row r="4862" spans="4:19" ht="15">
      <c r="D4862" s="4">
        <v>620118</v>
      </c>
      <c r="E4862" s="38">
        <v>44475</v>
      </c>
      <c r="F4862" s="38">
        <v>44475</v>
      </c>
      <c r="G4862" s="62"/>
      <c r="H4862" s="4">
        <v>3193776</v>
      </c>
      <c r="I4862" s="28" t="s">
        <v>26</v>
      </c>
      <c r="J4862" s="44" t="s">
        <v>1372</v>
      </c>
      <c r="K4862" s="12" t="s">
        <v>59</v>
      </c>
      <c r="L4862" s="12" t="s">
        <v>60</v>
      </c>
      <c r="M4862" s="16">
        <f>SUM_DATA[[#This Row],[TOTAL Cost]]-SUM_DATA[[#This Row],[MATERIAL Cost]]</f>
        <v>510.27000000000044</v>
      </c>
      <c r="N4862" s="16">
        <f>IFERROR(SUM_DATA[[#This Row],[MAT C.]], 0)</f>
        <v>7400</v>
      </c>
      <c r="O4862" s="16">
        <f>VLOOKUP(SUM_DATA[[#This Row],[Work Order]],'[2]MAT DETAIL'!$D:$L,8,FALSE)</f>
        <v>7400</v>
      </c>
      <c r="P4862" s="17">
        <v>7910.27</v>
      </c>
      <c r="Q4862" s="67" t="s">
        <v>21</v>
      </c>
      <c r="R4862" s="67"/>
      <c r="S4862" s="67"/>
    </row>
    <row r="4863" spans="4:19" ht="15">
      <c r="D4863" s="4">
        <v>620104</v>
      </c>
      <c r="E4863" s="38">
        <v>44475</v>
      </c>
      <c r="F4863" s="38">
        <v>44475</v>
      </c>
      <c r="G4863" s="62"/>
      <c r="H4863" s="4">
        <v>3193876</v>
      </c>
      <c r="I4863" s="28" t="s">
        <v>26</v>
      </c>
      <c r="J4863" s="45" t="s">
        <v>1373</v>
      </c>
      <c r="K4863" s="12" t="s">
        <v>39</v>
      </c>
      <c r="L4863" s="12" t="s">
        <v>239</v>
      </c>
      <c r="M4863" s="16">
        <f>SUM_DATA[[#This Row],[TOTAL Cost]]-SUM_DATA[[#This Row],[MATERIAL Cost]]</f>
        <v>510.27000000000044</v>
      </c>
      <c r="N4863" s="16">
        <f>IFERROR(SUM_DATA[[#This Row],[MAT C.]], 0)</f>
        <v>15100</v>
      </c>
      <c r="O4863" s="16">
        <f>VLOOKUP(SUM_DATA[[#This Row],[Work Order]],'[2]MAT DETAIL'!$D:$L,8,FALSE)</f>
        <v>15100</v>
      </c>
      <c r="P4863" s="17">
        <v>15610.27</v>
      </c>
      <c r="Q4863" s="67" t="s">
        <v>21</v>
      </c>
      <c r="R4863" s="67"/>
      <c r="S4863" s="67"/>
    </row>
    <row r="4864" spans="4:19" ht="15">
      <c r="D4864" s="4">
        <v>620104</v>
      </c>
      <c r="E4864" s="38">
        <v>44475</v>
      </c>
      <c r="F4864" s="38">
        <v>44475</v>
      </c>
      <c r="G4864" s="62"/>
      <c r="H4864" s="4">
        <v>3193894</v>
      </c>
      <c r="I4864" s="28" t="s">
        <v>26</v>
      </c>
      <c r="J4864" s="45" t="s">
        <v>1373</v>
      </c>
      <c r="K4864" s="12" t="s">
        <v>39</v>
      </c>
      <c r="L4864" s="12" t="s">
        <v>239</v>
      </c>
      <c r="M4864" s="16">
        <f>SUM_DATA[[#This Row],[TOTAL Cost]]-SUM_DATA[[#This Row],[MATERIAL Cost]]</f>
        <v>0</v>
      </c>
      <c r="N4864" s="16">
        <f>IFERROR(SUM_DATA[[#This Row],[MAT C.]], 0)</f>
        <v>0</v>
      </c>
      <c r="O4864" s="16" t="e">
        <f>VLOOKUP(SUM_DATA[[#This Row],[Work Order]],'[2]MAT DETAIL'!$D:$L,8,FALSE)</f>
        <v>#N/A</v>
      </c>
      <c r="P4864" s="17">
        <v>0</v>
      </c>
      <c r="Q4864" s="67" t="s">
        <v>21</v>
      </c>
      <c r="R4864" s="67"/>
      <c r="S4864" s="67"/>
    </row>
    <row r="4865" spans="4:19" ht="15">
      <c r="D4865" s="4">
        <v>620112</v>
      </c>
      <c r="E4865" s="38">
        <v>44476</v>
      </c>
      <c r="F4865" s="38">
        <v>44476</v>
      </c>
      <c r="G4865" s="62"/>
      <c r="H4865" s="4">
        <v>3194486</v>
      </c>
      <c r="I4865" s="28" t="s">
        <v>26</v>
      </c>
      <c r="J4865" s="44" t="s">
        <v>1274</v>
      </c>
      <c r="K4865" s="12" t="s">
        <v>82</v>
      </c>
      <c r="L4865" s="12" t="s">
        <v>167</v>
      </c>
      <c r="M4865" s="16">
        <f>SUM_DATA[[#This Row],[TOTAL Cost]]-SUM_DATA[[#This Row],[MATERIAL Cost]]</f>
        <v>32000</v>
      </c>
      <c r="N4865" s="16">
        <f>IFERROR(SUM_DATA[[#This Row],[MAT C.]], 0)</f>
        <v>0</v>
      </c>
      <c r="O4865" s="16" t="e">
        <f>VLOOKUP(SUM_DATA[[#This Row],[Work Order]],'[2]MAT DETAIL'!$D:$L,8,FALSE)</f>
        <v>#N/A</v>
      </c>
      <c r="P4865" s="17">
        <v>32000</v>
      </c>
      <c r="Q4865" s="67" t="s">
        <v>21</v>
      </c>
      <c r="R4865" s="67"/>
      <c r="S4865" s="67"/>
    </row>
    <row r="4866" spans="4:19" ht="15">
      <c r="D4866" s="4">
        <v>620104</v>
      </c>
      <c r="E4866" s="38">
        <v>44476</v>
      </c>
      <c r="F4866" s="38">
        <v>44476</v>
      </c>
      <c r="G4866" s="62"/>
      <c r="H4866" s="4">
        <v>3194540</v>
      </c>
      <c r="I4866" s="28" t="s">
        <v>26</v>
      </c>
      <c r="J4866" s="45" t="s">
        <v>1278</v>
      </c>
      <c r="K4866" s="12" t="s">
        <v>82</v>
      </c>
      <c r="L4866" s="12" t="s">
        <v>140</v>
      </c>
      <c r="M4866" s="16">
        <f>SUM_DATA[[#This Row],[TOTAL Cost]]-SUM_DATA[[#This Row],[MATERIAL Cost]]</f>
        <v>28350</v>
      </c>
      <c r="N4866" s="16">
        <f>IFERROR(SUM_DATA[[#This Row],[MAT C.]], 0)</f>
        <v>0</v>
      </c>
      <c r="O4866" s="16" t="e">
        <f>VLOOKUP(SUM_DATA[[#This Row],[Work Order]],'[2]MAT DETAIL'!$D:$L,8,FALSE)</f>
        <v>#N/A</v>
      </c>
      <c r="P4866" s="17">
        <v>28350</v>
      </c>
      <c r="Q4866" s="67" t="s">
        <v>21</v>
      </c>
      <c r="R4866" s="67"/>
      <c r="S4866" s="67"/>
    </row>
    <row r="4867" spans="4:19" ht="15">
      <c r="D4867" s="4">
        <v>620109</v>
      </c>
      <c r="E4867" s="38">
        <v>44476</v>
      </c>
      <c r="F4867" s="38">
        <v>44476</v>
      </c>
      <c r="G4867" s="62"/>
      <c r="H4867" s="4">
        <v>3194541</v>
      </c>
      <c r="I4867" s="28" t="s">
        <v>26</v>
      </c>
      <c r="J4867" s="45" t="s">
        <v>1278</v>
      </c>
      <c r="K4867" s="12" t="s">
        <v>82</v>
      </c>
      <c r="L4867" s="12" t="s">
        <v>140</v>
      </c>
      <c r="M4867" s="16">
        <f>SUM_DATA[[#This Row],[TOTAL Cost]]-SUM_DATA[[#This Row],[MATERIAL Cost]]</f>
        <v>28350</v>
      </c>
      <c r="N4867" s="16">
        <f>IFERROR(SUM_DATA[[#This Row],[MAT C.]], 0)</f>
        <v>0</v>
      </c>
      <c r="O4867" s="16" t="e">
        <f>VLOOKUP(SUM_DATA[[#This Row],[Work Order]],'[2]MAT DETAIL'!$D:$L,8,FALSE)</f>
        <v>#N/A</v>
      </c>
      <c r="P4867" s="17">
        <v>28350</v>
      </c>
      <c r="Q4867" s="67" t="s">
        <v>21</v>
      </c>
      <c r="R4867" s="67"/>
      <c r="S4867" s="67"/>
    </row>
    <row r="4868" spans="4:19" ht="15">
      <c r="D4868" s="4">
        <v>620114</v>
      </c>
      <c r="E4868" s="38">
        <v>44476</v>
      </c>
      <c r="F4868" s="38">
        <v>44476</v>
      </c>
      <c r="G4868" s="62"/>
      <c r="H4868" s="4">
        <v>3194543</v>
      </c>
      <c r="I4868" s="28" t="s">
        <v>26</v>
      </c>
      <c r="J4868" s="45" t="s">
        <v>1278</v>
      </c>
      <c r="K4868" s="12" t="s">
        <v>82</v>
      </c>
      <c r="L4868" s="12" t="s">
        <v>140</v>
      </c>
      <c r="M4868" s="16">
        <f>SUM_DATA[[#This Row],[TOTAL Cost]]-SUM_DATA[[#This Row],[MATERIAL Cost]]</f>
        <v>28350</v>
      </c>
      <c r="N4868" s="16">
        <f>IFERROR(SUM_DATA[[#This Row],[MAT C.]], 0)</f>
        <v>0</v>
      </c>
      <c r="O4868" s="16" t="e">
        <f>VLOOKUP(SUM_DATA[[#This Row],[Work Order]],'[2]MAT DETAIL'!$D:$L,8,FALSE)</f>
        <v>#N/A</v>
      </c>
      <c r="P4868" s="17">
        <v>28350</v>
      </c>
      <c r="Q4868" s="67" t="s">
        <v>21</v>
      </c>
      <c r="R4868" s="67"/>
      <c r="S4868" s="67"/>
    </row>
    <row r="4869" spans="4:19" ht="15">
      <c r="D4869" s="4">
        <v>620105</v>
      </c>
      <c r="E4869" s="38">
        <v>44476</v>
      </c>
      <c r="F4869" s="38">
        <v>44477</v>
      </c>
      <c r="G4869" s="62"/>
      <c r="H4869" s="4">
        <v>3194578</v>
      </c>
      <c r="I4869" s="28" t="s">
        <v>31</v>
      </c>
      <c r="J4869" s="44" t="s">
        <v>1374</v>
      </c>
      <c r="K4869" s="12" t="s">
        <v>19</v>
      </c>
      <c r="L4869" s="12" t="s">
        <v>170</v>
      </c>
      <c r="M4869" s="16">
        <f>SUM_DATA[[#This Row],[TOTAL Cost]]-SUM_DATA[[#This Row],[MATERIAL Cost]]</f>
        <v>4251.630000000001</v>
      </c>
      <c r="N4869" s="16">
        <f>IFERROR(SUM_DATA[[#This Row],[MAT C.]], 0)</f>
        <v>12800</v>
      </c>
      <c r="O4869" s="16">
        <f>VLOOKUP(SUM_DATA[[#This Row],[Work Order]],'[2]MAT DETAIL'!$D:$L,8,FALSE)</f>
        <v>12800</v>
      </c>
      <c r="P4869" s="17">
        <v>17051.63</v>
      </c>
      <c r="Q4869" s="67" t="s">
        <v>21</v>
      </c>
      <c r="R4869" s="67"/>
      <c r="S4869" s="67"/>
    </row>
    <row r="4870" spans="4:19" ht="15">
      <c r="D4870" s="4">
        <v>620111</v>
      </c>
      <c r="E4870" s="38">
        <v>44476</v>
      </c>
      <c r="F4870" s="38">
        <v>44477</v>
      </c>
      <c r="G4870" s="62"/>
      <c r="H4870" s="4">
        <v>3194579</v>
      </c>
      <c r="I4870" s="28" t="s">
        <v>31</v>
      </c>
      <c r="J4870" s="44" t="s">
        <v>1374</v>
      </c>
      <c r="K4870" s="12" t="s">
        <v>19</v>
      </c>
      <c r="L4870" s="12" t="s">
        <v>170</v>
      </c>
      <c r="M4870" s="16">
        <f>SUM_DATA[[#This Row],[TOTAL Cost]]-SUM_DATA[[#This Row],[MATERIAL Cost]]</f>
        <v>11931.630000000001</v>
      </c>
      <c r="N4870" s="16">
        <f>IFERROR(SUM_DATA[[#This Row],[MAT C.]], 0)</f>
        <v>5120</v>
      </c>
      <c r="O4870" s="16">
        <f>VLOOKUP(SUM_DATA[[#This Row],[Work Order]],'[2]MAT DETAIL'!$D:$L,8,FALSE)</f>
        <v>5120</v>
      </c>
      <c r="P4870" s="17">
        <v>17051.63</v>
      </c>
      <c r="Q4870" s="67" t="s">
        <v>21</v>
      </c>
      <c r="R4870" s="67"/>
      <c r="S4870" s="67"/>
    </row>
    <row r="4871" spans="4:19" ht="15">
      <c r="D4871" s="4">
        <v>620105</v>
      </c>
      <c r="E4871" s="38">
        <v>44477</v>
      </c>
      <c r="F4871" s="38">
        <v>44477</v>
      </c>
      <c r="G4871" s="62">
        <v>0.67</v>
      </c>
      <c r="H4871" s="4">
        <v>3196919</v>
      </c>
      <c r="I4871" s="28" t="s">
        <v>26</v>
      </c>
      <c r="J4871" s="44" t="s">
        <v>72</v>
      </c>
      <c r="K4871" s="12" t="s">
        <v>36</v>
      </c>
      <c r="L4871" s="10" t="s">
        <v>37</v>
      </c>
      <c r="M4871" s="16">
        <f>SUM_DATA[[#This Row],[TOTAL Cost]]-SUM_DATA[[#This Row],[MATERIAL Cost]]</f>
        <v>2041.08</v>
      </c>
      <c r="N4871" s="16">
        <f>IFERROR(SUM_DATA[[#This Row],[MAT C.]], 0)</f>
        <v>0</v>
      </c>
      <c r="O4871" s="16" t="e">
        <f>VLOOKUP(SUM_DATA[[#This Row],[Work Order]],'[2]MAT DETAIL'!$D:$L,8,FALSE)</f>
        <v>#N/A</v>
      </c>
      <c r="P4871" s="17">
        <v>2041.08</v>
      </c>
      <c r="Q4871" s="67" t="s">
        <v>25</v>
      </c>
      <c r="R4871" s="67"/>
      <c r="S4871" s="67"/>
    </row>
    <row r="4872" spans="4:19" ht="15">
      <c r="D4872" s="4">
        <v>620105</v>
      </c>
      <c r="E4872" s="38">
        <v>44477</v>
      </c>
      <c r="F4872" s="38">
        <v>44477</v>
      </c>
      <c r="G4872" s="62">
        <v>0.25</v>
      </c>
      <c r="H4872" s="4">
        <v>3196921</v>
      </c>
      <c r="I4872" s="28" t="s">
        <v>26</v>
      </c>
      <c r="J4872" s="44" t="s">
        <v>101</v>
      </c>
      <c r="K4872" s="12" t="s">
        <v>59</v>
      </c>
      <c r="L4872" s="12" t="s">
        <v>98</v>
      </c>
      <c r="M4872" s="16">
        <f>SUM_DATA[[#This Row],[TOTAL Cost]]-SUM_DATA[[#This Row],[MATERIAL Cost]]</f>
        <v>2041.08</v>
      </c>
      <c r="N4872" s="16">
        <f>IFERROR(SUM_DATA[[#This Row],[MAT C.]], 0)</f>
        <v>0</v>
      </c>
      <c r="O4872" s="16" t="e">
        <f>VLOOKUP(SUM_DATA[[#This Row],[Work Order]],'[2]MAT DETAIL'!$D:$L,8,FALSE)</f>
        <v>#N/A</v>
      </c>
      <c r="P4872" s="17">
        <v>2041.08</v>
      </c>
      <c r="Q4872" s="67" t="s">
        <v>25</v>
      </c>
      <c r="R4872" s="67"/>
      <c r="S4872" s="67"/>
    </row>
    <row r="4873" spans="4:19" ht="15">
      <c r="D4873" s="19">
        <v>620105</v>
      </c>
      <c r="E4873" s="35">
        <v>44477</v>
      </c>
      <c r="F4873" s="35"/>
      <c r="G4873" s="62">
        <v>0.25</v>
      </c>
      <c r="H4873" s="19">
        <v>3196921</v>
      </c>
      <c r="I4873" s="28" t="s">
        <v>26</v>
      </c>
      <c r="J4873" s="46" t="s">
        <v>933</v>
      </c>
      <c r="K4873" s="13" t="s">
        <v>67</v>
      </c>
      <c r="L4873" s="13" t="s">
        <v>88</v>
      </c>
      <c r="M4873" s="16"/>
      <c r="N4873" s="16"/>
      <c r="O4873" s="16"/>
      <c r="P4873" s="16"/>
      <c r="Q4873" s="67" t="s">
        <v>25</v>
      </c>
      <c r="R4873" s="67"/>
      <c r="S4873" s="67"/>
    </row>
    <row r="4874" spans="4:19" ht="15">
      <c r="D4874" s="4">
        <v>620105</v>
      </c>
      <c r="E4874" s="38">
        <v>44477</v>
      </c>
      <c r="F4874" s="38">
        <v>44477</v>
      </c>
      <c r="G4874" s="62">
        <v>748</v>
      </c>
      <c r="H4874" s="4">
        <v>3196928</v>
      </c>
      <c r="I4874" s="28" t="s">
        <v>26</v>
      </c>
      <c r="J4874" s="44" t="s">
        <v>1375</v>
      </c>
      <c r="K4874" s="12" t="s">
        <v>59</v>
      </c>
      <c r="L4874" s="12" t="s">
        <v>116</v>
      </c>
      <c r="M4874" s="16">
        <f>SUM_DATA[[#This Row],[TOTAL Cost]]-SUM_DATA[[#This Row],[MATERIAL Cost]]</f>
        <v>2583.02</v>
      </c>
      <c r="N4874" s="16">
        <f>IFERROR(SUM_DATA[[#This Row],[MAT C.]], 0)</f>
        <v>0</v>
      </c>
      <c r="O4874" s="16" t="e">
        <f>VLOOKUP(SUM_DATA[[#This Row],[Work Order]],'[2]MAT DETAIL'!$D:$L,8,FALSE)</f>
        <v>#N/A</v>
      </c>
      <c r="P4874" s="17">
        <v>2583.02</v>
      </c>
      <c r="Q4874" s="67" t="s">
        <v>25</v>
      </c>
      <c r="R4874" s="67"/>
      <c r="S4874" s="67"/>
    </row>
    <row r="4875" spans="4:19" ht="15">
      <c r="D4875" s="4">
        <v>620112</v>
      </c>
      <c r="E4875" s="38">
        <v>44477</v>
      </c>
      <c r="F4875" s="38">
        <v>44477</v>
      </c>
      <c r="G4875" s="62">
        <v>0.25</v>
      </c>
      <c r="H4875" s="4">
        <v>3196943</v>
      </c>
      <c r="I4875" s="28" t="s">
        <v>26</v>
      </c>
      <c r="J4875" s="44" t="s">
        <v>281</v>
      </c>
      <c r="K4875" s="12" t="s">
        <v>59</v>
      </c>
      <c r="L4875" s="8" t="s">
        <v>98</v>
      </c>
      <c r="M4875" s="16">
        <f>SUM_DATA[[#This Row],[TOTAL Cost]]-SUM_DATA[[#This Row],[MATERIAL Cost]]</f>
        <v>102.05</v>
      </c>
      <c r="N4875" s="16">
        <f>IFERROR(SUM_DATA[[#This Row],[MAT C.]], 0)</f>
        <v>0</v>
      </c>
      <c r="O4875" s="16" t="e">
        <f>VLOOKUP(SUM_DATA[[#This Row],[Work Order]],'[2]MAT DETAIL'!$D:$L,8,FALSE)</f>
        <v>#N/A</v>
      </c>
      <c r="P4875" s="17">
        <v>102.05</v>
      </c>
      <c r="Q4875" s="67" t="s">
        <v>25</v>
      </c>
      <c r="R4875" s="67"/>
      <c r="S4875" s="67"/>
    </row>
    <row r="4876" spans="4:19" ht="15">
      <c r="D4876" s="4">
        <v>620107</v>
      </c>
      <c r="E4876" s="38">
        <v>44477</v>
      </c>
      <c r="F4876" s="38">
        <v>44477</v>
      </c>
      <c r="G4876" s="62">
        <v>0.25</v>
      </c>
      <c r="H4876" s="4">
        <v>3196945</v>
      </c>
      <c r="I4876" s="28" t="s">
        <v>26</v>
      </c>
      <c r="J4876" s="44" t="s">
        <v>99</v>
      </c>
      <c r="K4876" s="23" t="s">
        <v>36</v>
      </c>
      <c r="L4876" s="23" t="s">
        <v>37</v>
      </c>
      <c r="M4876" s="16">
        <f>SUM_DATA[[#This Row],[TOTAL Cost]]-SUM_DATA[[#This Row],[MATERIAL Cost]]</f>
        <v>102.05</v>
      </c>
      <c r="N4876" s="16">
        <f>IFERROR(SUM_DATA[[#This Row],[MAT C.]], 0)</f>
        <v>0</v>
      </c>
      <c r="O4876" s="16" t="e">
        <f>VLOOKUP(SUM_DATA[[#This Row],[Work Order]],'[2]MAT DETAIL'!$D:$L,8,FALSE)</f>
        <v>#N/A</v>
      </c>
      <c r="P4876" s="17">
        <v>102.05</v>
      </c>
      <c r="Q4876" s="67" t="s">
        <v>25</v>
      </c>
      <c r="R4876" s="67"/>
      <c r="S4876" s="67"/>
    </row>
    <row r="4877" spans="4:19" ht="15">
      <c r="D4877" s="4">
        <v>620118</v>
      </c>
      <c r="E4877" s="38">
        <v>44477</v>
      </c>
      <c r="F4877" s="38">
        <v>44477</v>
      </c>
      <c r="G4877" s="62">
        <v>2</v>
      </c>
      <c r="H4877" s="4">
        <v>3196946</v>
      </c>
      <c r="I4877" s="28" t="s">
        <v>26</v>
      </c>
      <c r="J4877" s="44" t="s">
        <v>488</v>
      </c>
      <c r="K4877" s="12" t="s">
        <v>67</v>
      </c>
      <c r="L4877" s="8" t="s">
        <v>142</v>
      </c>
      <c r="M4877" s="16">
        <f>SUM_DATA[[#This Row],[TOTAL Cost]]-SUM_DATA[[#This Row],[MATERIAL Cost]]</f>
        <v>3061.62</v>
      </c>
      <c r="N4877" s="16">
        <f>IFERROR(SUM_DATA[[#This Row],[MAT C.]], 0)</f>
        <v>0</v>
      </c>
      <c r="O4877" s="16" t="e">
        <f>VLOOKUP(SUM_DATA[[#This Row],[Work Order]],'[2]MAT DETAIL'!$D:$L,8,FALSE)</f>
        <v>#N/A</v>
      </c>
      <c r="P4877" s="17">
        <v>3061.62</v>
      </c>
      <c r="Q4877" s="67" t="s">
        <v>25</v>
      </c>
      <c r="R4877" s="67"/>
      <c r="S4877" s="67"/>
    </row>
    <row r="4878" spans="4:19" ht="15">
      <c r="D4878" s="4">
        <v>620119</v>
      </c>
      <c r="E4878" s="38">
        <v>44477</v>
      </c>
      <c r="F4878" s="38">
        <v>44477</v>
      </c>
      <c r="G4878" s="62">
        <v>0.5</v>
      </c>
      <c r="H4878" s="4">
        <v>3196950</v>
      </c>
      <c r="I4878" s="28" t="s">
        <v>26</v>
      </c>
      <c r="J4878" s="44" t="s">
        <v>101</v>
      </c>
      <c r="K4878" s="12" t="s">
        <v>59</v>
      </c>
      <c r="L4878" s="12" t="s">
        <v>98</v>
      </c>
      <c r="M4878" s="16">
        <f>SUM_DATA[[#This Row],[TOTAL Cost]]-SUM_DATA[[#This Row],[MATERIAL Cost]]</f>
        <v>2041.08</v>
      </c>
      <c r="N4878" s="16">
        <f>IFERROR(SUM_DATA[[#This Row],[MAT C.]], 0)</f>
        <v>0</v>
      </c>
      <c r="O4878" s="16" t="e">
        <f>VLOOKUP(SUM_DATA[[#This Row],[Work Order]],'[2]MAT DETAIL'!$D:$L,8,FALSE)</f>
        <v>#N/A</v>
      </c>
      <c r="P4878" s="17">
        <v>2041.08</v>
      </c>
      <c r="Q4878" s="67" t="s">
        <v>25</v>
      </c>
      <c r="R4878" s="67"/>
      <c r="S4878" s="67"/>
    </row>
    <row r="4879" spans="4:19" ht="15">
      <c r="D4879" s="4">
        <v>620105</v>
      </c>
      <c r="E4879" s="38">
        <v>44480</v>
      </c>
      <c r="F4879" s="38">
        <v>44480</v>
      </c>
      <c r="G4879" s="62"/>
      <c r="H4879" s="4">
        <v>3197330</v>
      </c>
      <c r="I4879" s="28" t="s">
        <v>26</v>
      </c>
      <c r="J4879" s="44" t="s">
        <v>1376</v>
      </c>
      <c r="K4879" s="12" t="s">
        <v>59</v>
      </c>
      <c r="L4879" s="12" t="s">
        <v>47</v>
      </c>
      <c r="M4879" s="16">
        <f>SUM_DATA[[#This Row],[TOTAL Cost]]-SUM_DATA[[#This Row],[MATERIAL Cost]]</f>
        <v>510.27000000000044</v>
      </c>
      <c r="N4879" s="16">
        <f>IFERROR(SUM_DATA[[#This Row],[MAT C.]], 0)</f>
        <v>3731</v>
      </c>
      <c r="O4879" s="16">
        <f>VLOOKUP(SUM_DATA[[#This Row],[Work Order]],'[2]MAT DETAIL'!$D:$L,8,FALSE)</f>
        <v>3731</v>
      </c>
      <c r="P4879" s="17">
        <v>4241.2700000000004</v>
      </c>
      <c r="Q4879" s="67" t="s">
        <v>21</v>
      </c>
      <c r="R4879" s="67"/>
      <c r="S4879" s="67"/>
    </row>
    <row r="4880" spans="4:19" ht="15">
      <c r="D4880" s="4">
        <v>620106</v>
      </c>
      <c r="E4880" s="38">
        <v>44480</v>
      </c>
      <c r="F4880" s="38">
        <v>44480</v>
      </c>
      <c r="G4880" s="62"/>
      <c r="H4880" s="4">
        <v>3197331</v>
      </c>
      <c r="I4880" s="28" t="s">
        <v>26</v>
      </c>
      <c r="J4880" s="44" t="s">
        <v>1376</v>
      </c>
      <c r="K4880" s="12" t="s">
        <v>59</v>
      </c>
      <c r="L4880" s="12" t="s">
        <v>47</v>
      </c>
      <c r="M4880" s="16">
        <f>SUM_DATA[[#This Row],[TOTAL Cost]]-SUM_DATA[[#This Row],[MATERIAL Cost]]</f>
        <v>510.27000000000044</v>
      </c>
      <c r="N4880" s="16">
        <f>IFERROR(SUM_DATA[[#This Row],[MAT C.]], 0)</f>
        <v>3731</v>
      </c>
      <c r="O4880" s="16">
        <f>VLOOKUP(SUM_DATA[[#This Row],[Work Order]],'[2]MAT DETAIL'!$D:$L,8,FALSE)</f>
        <v>3731</v>
      </c>
      <c r="P4880" s="17">
        <v>4241.2700000000004</v>
      </c>
      <c r="Q4880" s="67" t="s">
        <v>21</v>
      </c>
      <c r="R4880" s="67"/>
      <c r="S4880" s="67"/>
    </row>
    <row r="4881" spans="4:19" ht="15">
      <c r="D4881" s="4">
        <v>620107</v>
      </c>
      <c r="E4881" s="38">
        <v>44480</v>
      </c>
      <c r="F4881" s="38">
        <v>44480</v>
      </c>
      <c r="G4881" s="62"/>
      <c r="H4881" s="4">
        <v>3197333</v>
      </c>
      <c r="I4881" s="28" t="s">
        <v>26</v>
      </c>
      <c r="J4881" s="44" t="s">
        <v>1376</v>
      </c>
      <c r="K4881" s="12" t="s">
        <v>59</v>
      </c>
      <c r="L4881" s="12" t="s">
        <v>47</v>
      </c>
      <c r="M4881" s="16">
        <f>SUM_DATA[[#This Row],[TOTAL Cost]]-SUM_DATA[[#This Row],[MATERIAL Cost]]</f>
        <v>510.27000000000044</v>
      </c>
      <c r="N4881" s="16">
        <f>IFERROR(SUM_DATA[[#This Row],[MAT C.]], 0)</f>
        <v>3731</v>
      </c>
      <c r="O4881" s="16">
        <f>VLOOKUP(SUM_DATA[[#This Row],[Work Order]],'[2]MAT DETAIL'!$D:$L,8,FALSE)</f>
        <v>3731</v>
      </c>
      <c r="P4881" s="17">
        <v>4241.2700000000004</v>
      </c>
      <c r="Q4881" s="67" t="s">
        <v>21</v>
      </c>
      <c r="R4881" s="67"/>
      <c r="S4881" s="67"/>
    </row>
    <row r="4882" spans="4:19" ht="15">
      <c r="D4882" s="4">
        <v>620109</v>
      </c>
      <c r="E4882" s="38">
        <v>44480</v>
      </c>
      <c r="F4882" s="38">
        <v>44480</v>
      </c>
      <c r="G4882" s="62"/>
      <c r="H4882" s="4">
        <v>3197334</v>
      </c>
      <c r="I4882" s="28" t="s">
        <v>26</v>
      </c>
      <c r="J4882" s="44" t="s">
        <v>1376</v>
      </c>
      <c r="K4882" s="12" t="s">
        <v>59</v>
      </c>
      <c r="L4882" s="8" t="s">
        <v>47</v>
      </c>
      <c r="M4882" s="16">
        <f>SUM_DATA[[#This Row],[TOTAL Cost]]-SUM_DATA[[#This Row],[MATERIAL Cost]]</f>
        <v>510.27000000000044</v>
      </c>
      <c r="N4882" s="16">
        <f>IFERROR(SUM_DATA[[#This Row],[MAT C.]], 0)</f>
        <v>3731</v>
      </c>
      <c r="O4882" s="16">
        <f>VLOOKUP(SUM_DATA[[#This Row],[Work Order]],'[2]MAT DETAIL'!$D:$L,8,FALSE)</f>
        <v>3731</v>
      </c>
      <c r="P4882" s="17">
        <v>4241.2700000000004</v>
      </c>
      <c r="Q4882" s="67" t="s">
        <v>21</v>
      </c>
      <c r="R4882" s="67"/>
      <c r="S4882" s="67"/>
    </row>
    <row r="4883" spans="4:19" ht="15">
      <c r="D4883" s="4">
        <v>620111</v>
      </c>
      <c r="E4883" s="38">
        <v>44480</v>
      </c>
      <c r="F4883" s="38">
        <v>44480</v>
      </c>
      <c r="G4883" s="62"/>
      <c r="H4883" s="4">
        <v>3197337</v>
      </c>
      <c r="I4883" s="28" t="s">
        <v>26</v>
      </c>
      <c r="J4883" s="44" t="s">
        <v>1376</v>
      </c>
      <c r="K4883" s="12" t="s">
        <v>59</v>
      </c>
      <c r="L4883" s="12" t="s">
        <v>47</v>
      </c>
      <c r="M4883" s="16">
        <f>SUM_DATA[[#This Row],[TOTAL Cost]]-SUM_DATA[[#This Row],[MATERIAL Cost]]</f>
        <v>510.27000000000044</v>
      </c>
      <c r="N4883" s="16">
        <f>IFERROR(SUM_DATA[[#This Row],[MAT C.]], 0)</f>
        <v>3731</v>
      </c>
      <c r="O4883" s="16">
        <f>VLOOKUP(SUM_DATA[[#This Row],[Work Order]],'[2]MAT DETAIL'!$D:$L,8,FALSE)</f>
        <v>3731</v>
      </c>
      <c r="P4883" s="17">
        <v>4241.2700000000004</v>
      </c>
      <c r="Q4883" s="67" t="s">
        <v>21</v>
      </c>
      <c r="R4883" s="67"/>
      <c r="S4883" s="67"/>
    </row>
    <row r="4884" spans="4:19" ht="15">
      <c r="D4884" s="4">
        <v>620112</v>
      </c>
      <c r="E4884" s="38">
        <v>44480</v>
      </c>
      <c r="F4884" s="38">
        <v>44480</v>
      </c>
      <c r="G4884" s="62"/>
      <c r="H4884" s="4">
        <v>3197338</v>
      </c>
      <c r="I4884" s="28" t="s">
        <v>26</v>
      </c>
      <c r="J4884" s="44" t="s">
        <v>1376</v>
      </c>
      <c r="K4884" s="12" t="s">
        <v>59</v>
      </c>
      <c r="L4884" s="8" t="s">
        <v>47</v>
      </c>
      <c r="M4884" s="16">
        <f>SUM_DATA[[#This Row],[TOTAL Cost]]-SUM_DATA[[#This Row],[MATERIAL Cost]]</f>
        <v>510.27000000000044</v>
      </c>
      <c r="N4884" s="16">
        <f>IFERROR(SUM_DATA[[#This Row],[MAT C.]], 0)</f>
        <v>3731</v>
      </c>
      <c r="O4884" s="16">
        <f>VLOOKUP(SUM_DATA[[#This Row],[Work Order]],'[2]MAT DETAIL'!$D:$L,8,FALSE)</f>
        <v>3731</v>
      </c>
      <c r="P4884" s="17">
        <v>4241.2700000000004</v>
      </c>
      <c r="Q4884" s="67" t="s">
        <v>21</v>
      </c>
      <c r="R4884" s="67"/>
      <c r="S4884" s="67"/>
    </row>
    <row r="4885" spans="4:19" ht="15">
      <c r="D4885" s="4">
        <v>620113</v>
      </c>
      <c r="E4885" s="38">
        <v>44480</v>
      </c>
      <c r="F4885" s="38">
        <v>44480</v>
      </c>
      <c r="G4885" s="62"/>
      <c r="H4885" s="4">
        <v>3197340</v>
      </c>
      <c r="I4885" s="28" t="s">
        <v>26</v>
      </c>
      <c r="J4885" s="44" t="s">
        <v>1376</v>
      </c>
      <c r="K4885" s="12" t="s">
        <v>59</v>
      </c>
      <c r="L4885" s="12" t="s">
        <v>47</v>
      </c>
      <c r="M4885" s="16">
        <f>SUM_DATA[[#This Row],[TOTAL Cost]]-SUM_DATA[[#This Row],[MATERIAL Cost]]</f>
        <v>510.27000000000044</v>
      </c>
      <c r="N4885" s="16">
        <f>IFERROR(SUM_DATA[[#This Row],[MAT C.]], 0)</f>
        <v>3731</v>
      </c>
      <c r="O4885" s="16">
        <f>VLOOKUP(SUM_DATA[[#This Row],[Work Order]],'[2]MAT DETAIL'!$D:$L,8,FALSE)</f>
        <v>3731</v>
      </c>
      <c r="P4885" s="17">
        <v>4241.2700000000004</v>
      </c>
      <c r="Q4885" s="67" t="s">
        <v>21</v>
      </c>
      <c r="R4885" s="67"/>
      <c r="S4885" s="67"/>
    </row>
    <row r="4886" spans="4:19" ht="15">
      <c r="D4886" s="4">
        <v>620114</v>
      </c>
      <c r="E4886" s="38">
        <v>44480</v>
      </c>
      <c r="F4886" s="38">
        <v>44480</v>
      </c>
      <c r="G4886" s="62"/>
      <c r="H4886" s="4">
        <v>3197341</v>
      </c>
      <c r="I4886" s="28" t="s">
        <v>26</v>
      </c>
      <c r="J4886" s="44" t="s">
        <v>1376</v>
      </c>
      <c r="K4886" s="12" t="s">
        <v>59</v>
      </c>
      <c r="L4886" s="12" t="s">
        <v>47</v>
      </c>
      <c r="M4886" s="16">
        <f>SUM_DATA[[#This Row],[TOTAL Cost]]-SUM_DATA[[#This Row],[MATERIAL Cost]]</f>
        <v>510.27000000000044</v>
      </c>
      <c r="N4886" s="16">
        <f>IFERROR(SUM_DATA[[#This Row],[MAT C.]], 0)</f>
        <v>3731</v>
      </c>
      <c r="O4886" s="16">
        <f>VLOOKUP(SUM_DATA[[#This Row],[Work Order]],'[2]MAT DETAIL'!$D:$L,8,FALSE)</f>
        <v>3731</v>
      </c>
      <c r="P4886" s="17">
        <v>4241.2700000000004</v>
      </c>
      <c r="Q4886" s="67" t="s">
        <v>21</v>
      </c>
      <c r="R4886" s="67"/>
      <c r="S4886" s="67"/>
    </row>
    <row r="4887" spans="4:19" ht="15">
      <c r="D4887" s="4">
        <v>620116</v>
      </c>
      <c r="E4887" s="38">
        <v>44480</v>
      </c>
      <c r="F4887" s="38">
        <v>44480</v>
      </c>
      <c r="G4887" s="62"/>
      <c r="H4887" s="4">
        <v>3197343</v>
      </c>
      <c r="I4887" s="28" t="s">
        <v>26</v>
      </c>
      <c r="J4887" s="44" t="s">
        <v>1376</v>
      </c>
      <c r="K4887" s="12" t="s">
        <v>59</v>
      </c>
      <c r="L4887" s="12" t="s">
        <v>47</v>
      </c>
      <c r="M4887" s="16">
        <f>SUM_DATA[[#This Row],[TOTAL Cost]]-SUM_DATA[[#This Row],[MATERIAL Cost]]</f>
        <v>510.27000000000044</v>
      </c>
      <c r="N4887" s="16">
        <f>IFERROR(SUM_DATA[[#This Row],[MAT C.]], 0)</f>
        <v>3731</v>
      </c>
      <c r="O4887" s="16">
        <f>VLOOKUP(SUM_DATA[[#This Row],[Work Order]],'[2]MAT DETAIL'!$D:$L,8,FALSE)</f>
        <v>3731</v>
      </c>
      <c r="P4887" s="17">
        <v>4241.2700000000004</v>
      </c>
      <c r="Q4887" s="67" t="s">
        <v>21</v>
      </c>
      <c r="R4887" s="67"/>
      <c r="S4887" s="67"/>
    </row>
    <row r="4888" spans="4:19" ht="15">
      <c r="D4888" s="4">
        <v>620117</v>
      </c>
      <c r="E4888" s="38">
        <v>44480</v>
      </c>
      <c r="F4888" s="38">
        <v>44480</v>
      </c>
      <c r="G4888" s="62"/>
      <c r="H4888" s="4">
        <v>3197344</v>
      </c>
      <c r="I4888" s="28" t="s">
        <v>26</v>
      </c>
      <c r="J4888" s="44" t="s">
        <v>1376</v>
      </c>
      <c r="K4888" s="12" t="s">
        <v>59</v>
      </c>
      <c r="L4888" s="8" t="s">
        <v>47</v>
      </c>
      <c r="M4888" s="16">
        <f>SUM_DATA[[#This Row],[TOTAL Cost]]-SUM_DATA[[#This Row],[MATERIAL Cost]]</f>
        <v>510.27000000000044</v>
      </c>
      <c r="N4888" s="16">
        <f>IFERROR(SUM_DATA[[#This Row],[MAT C.]], 0)</f>
        <v>3731</v>
      </c>
      <c r="O4888" s="16">
        <f>VLOOKUP(SUM_DATA[[#This Row],[Work Order]],'[2]MAT DETAIL'!$D:$L,8,FALSE)</f>
        <v>3731</v>
      </c>
      <c r="P4888" s="17">
        <v>4241.2700000000004</v>
      </c>
      <c r="Q4888" s="67" t="s">
        <v>21</v>
      </c>
      <c r="R4888" s="67"/>
      <c r="S4888" s="67"/>
    </row>
    <row r="4889" spans="4:19" ht="15">
      <c r="D4889" s="4">
        <v>620118</v>
      </c>
      <c r="E4889" s="38">
        <v>44480</v>
      </c>
      <c r="F4889" s="38">
        <v>44480</v>
      </c>
      <c r="G4889" s="62"/>
      <c r="H4889" s="4">
        <v>3197346</v>
      </c>
      <c r="I4889" s="28" t="s">
        <v>26</v>
      </c>
      <c r="J4889" s="44" t="s">
        <v>1376</v>
      </c>
      <c r="K4889" s="12" t="s">
        <v>59</v>
      </c>
      <c r="L4889" s="12" t="s">
        <v>47</v>
      </c>
      <c r="M4889" s="16">
        <f>SUM_DATA[[#This Row],[TOTAL Cost]]-SUM_DATA[[#This Row],[MATERIAL Cost]]</f>
        <v>510.27000000000044</v>
      </c>
      <c r="N4889" s="16">
        <f>IFERROR(SUM_DATA[[#This Row],[MAT C.]], 0)</f>
        <v>3731</v>
      </c>
      <c r="O4889" s="16">
        <f>VLOOKUP(SUM_DATA[[#This Row],[Work Order]],'[2]MAT DETAIL'!$D:$L,8,FALSE)</f>
        <v>3731</v>
      </c>
      <c r="P4889" s="17">
        <v>4241.2700000000004</v>
      </c>
      <c r="Q4889" s="67" t="s">
        <v>21</v>
      </c>
      <c r="R4889" s="67"/>
      <c r="S4889" s="67"/>
    </row>
    <row r="4890" spans="4:19" ht="15">
      <c r="D4890" s="4">
        <v>620119</v>
      </c>
      <c r="E4890" s="38">
        <v>44480</v>
      </c>
      <c r="F4890" s="38">
        <v>44480</v>
      </c>
      <c r="G4890" s="62"/>
      <c r="H4890" s="4">
        <v>3197347</v>
      </c>
      <c r="I4890" s="28" t="s">
        <v>26</v>
      </c>
      <c r="J4890" s="44" t="s">
        <v>1376</v>
      </c>
      <c r="K4890" s="12" t="s">
        <v>59</v>
      </c>
      <c r="L4890" s="12" t="s">
        <v>47</v>
      </c>
      <c r="M4890" s="16">
        <f>SUM_DATA[[#This Row],[TOTAL Cost]]-SUM_DATA[[#This Row],[MATERIAL Cost]]</f>
        <v>510.27000000000044</v>
      </c>
      <c r="N4890" s="16">
        <f>IFERROR(SUM_DATA[[#This Row],[MAT C.]], 0)</f>
        <v>3731</v>
      </c>
      <c r="O4890" s="16">
        <f>VLOOKUP(SUM_DATA[[#This Row],[Work Order]],'[2]MAT DETAIL'!$D:$L,8,FALSE)</f>
        <v>3731</v>
      </c>
      <c r="P4890" s="17">
        <v>4241.2700000000004</v>
      </c>
      <c r="Q4890" s="67" t="s">
        <v>21</v>
      </c>
      <c r="R4890" s="67"/>
      <c r="S4890" s="67"/>
    </row>
    <row r="4891" spans="4:19" ht="15">
      <c r="D4891" s="4">
        <v>620120</v>
      </c>
      <c r="E4891" s="38">
        <v>44480</v>
      </c>
      <c r="F4891" s="38">
        <v>44480</v>
      </c>
      <c r="G4891" s="62"/>
      <c r="H4891" s="4">
        <v>3197349</v>
      </c>
      <c r="I4891" s="28" t="s">
        <v>26</v>
      </c>
      <c r="J4891" s="44" t="s">
        <v>1376</v>
      </c>
      <c r="K4891" s="12" t="s">
        <v>59</v>
      </c>
      <c r="L4891" s="12" t="s">
        <v>47</v>
      </c>
      <c r="M4891" s="16">
        <f>SUM_DATA[[#This Row],[TOTAL Cost]]-SUM_DATA[[#This Row],[MATERIAL Cost]]</f>
        <v>510.27000000000044</v>
      </c>
      <c r="N4891" s="16">
        <f>IFERROR(SUM_DATA[[#This Row],[MAT C.]], 0)</f>
        <v>3731</v>
      </c>
      <c r="O4891" s="16">
        <f>VLOOKUP(SUM_DATA[[#This Row],[Work Order]],'[2]MAT DETAIL'!$D:$L,8,FALSE)</f>
        <v>3731</v>
      </c>
      <c r="P4891" s="17">
        <v>4241.2700000000004</v>
      </c>
      <c r="Q4891" s="67" t="s">
        <v>21</v>
      </c>
      <c r="R4891" s="67"/>
      <c r="S4891" s="67"/>
    </row>
    <row r="4892" spans="4:19" ht="15">
      <c r="D4892" s="4">
        <v>620122</v>
      </c>
      <c r="E4892" s="38">
        <v>44480</v>
      </c>
      <c r="F4892" s="38">
        <v>44480</v>
      </c>
      <c r="G4892" s="62"/>
      <c r="H4892" s="4">
        <v>3197351</v>
      </c>
      <c r="I4892" s="28" t="s">
        <v>26</v>
      </c>
      <c r="J4892" s="44" t="s">
        <v>1376</v>
      </c>
      <c r="K4892" s="12" t="s">
        <v>59</v>
      </c>
      <c r="L4892" s="12" t="s">
        <v>47</v>
      </c>
      <c r="M4892" s="16">
        <f>SUM_DATA[[#This Row],[TOTAL Cost]]-SUM_DATA[[#This Row],[MATERIAL Cost]]</f>
        <v>510.27000000000044</v>
      </c>
      <c r="N4892" s="16">
        <f>IFERROR(SUM_DATA[[#This Row],[MAT C.]], 0)</f>
        <v>3731</v>
      </c>
      <c r="O4892" s="16">
        <f>VLOOKUP(SUM_DATA[[#This Row],[Work Order]],'[2]MAT DETAIL'!$D:$L,8,FALSE)</f>
        <v>3731</v>
      </c>
      <c r="P4892" s="17">
        <v>4241.2700000000004</v>
      </c>
      <c r="Q4892" s="67" t="s">
        <v>21</v>
      </c>
      <c r="R4892" s="67"/>
      <c r="S4892" s="67"/>
    </row>
    <row r="4893" spans="4:19" ht="15">
      <c r="D4893" s="4">
        <v>620123</v>
      </c>
      <c r="E4893" s="38">
        <v>44480</v>
      </c>
      <c r="F4893" s="38">
        <v>44480</v>
      </c>
      <c r="G4893" s="62"/>
      <c r="H4893" s="4">
        <v>3197352</v>
      </c>
      <c r="I4893" s="28" t="s">
        <v>26</v>
      </c>
      <c r="J4893" s="44" t="s">
        <v>1376</v>
      </c>
      <c r="K4893" s="12" t="s">
        <v>59</v>
      </c>
      <c r="L4893" s="8" t="s">
        <v>47</v>
      </c>
      <c r="M4893" s="16">
        <f>SUM_DATA[[#This Row],[TOTAL Cost]]-SUM_DATA[[#This Row],[MATERIAL Cost]]</f>
        <v>510.27000000000044</v>
      </c>
      <c r="N4893" s="16">
        <f>IFERROR(SUM_DATA[[#This Row],[MAT C.]], 0)</f>
        <v>3731</v>
      </c>
      <c r="O4893" s="16">
        <f>VLOOKUP(SUM_DATA[[#This Row],[Work Order]],'[2]MAT DETAIL'!$D:$L,8,FALSE)</f>
        <v>3731</v>
      </c>
      <c r="P4893" s="17">
        <v>4241.2700000000004</v>
      </c>
      <c r="Q4893" s="67" t="s">
        <v>21</v>
      </c>
      <c r="R4893" s="67"/>
      <c r="S4893" s="67"/>
    </row>
    <row r="4894" spans="4:19" ht="15">
      <c r="D4894" s="4">
        <v>620111</v>
      </c>
      <c r="E4894" s="38">
        <v>44481</v>
      </c>
      <c r="F4894" s="38">
        <v>44483</v>
      </c>
      <c r="G4894" s="62"/>
      <c r="H4894" s="4">
        <v>3197907</v>
      </c>
      <c r="I4894" s="28" t="s">
        <v>31</v>
      </c>
      <c r="J4894" s="44" t="s">
        <v>1377</v>
      </c>
      <c r="K4894" s="12" t="s">
        <v>36</v>
      </c>
      <c r="L4894" s="12" t="s">
        <v>42</v>
      </c>
      <c r="M4894" s="16">
        <f>SUM_DATA[[#This Row],[TOTAL Cost]]-SUM_DATA[[#This Row],[MATERIAL Cost]]</f>
        <v>123451.63</v>
      </c>
      <c r="N4894" s="16">
        <f>IFERROR(SUM_DATA[[#This Row],[MAT C.]], 0)</f>
        <v>0</v>
      </c>
      <c r="O4894" s="16" t="e">
        <f>VLOOKUP(SUM_DATA[[#This Row],[Work Order]],'[2]MAT DETAIL'!$D:$L,8,FALSE)</f>
        <v>#N/A</v>
      </c>
      <c r="P4894" s="17">
        <v>123451.63</v>
      </c>
      <c r="Q4894" s="67" t="s">
        <v>25</v>
      </c>
      <c r="R4894" s="67"/>
      <c r="S4894" s="67"/>
    </row>
    <row r="4895" spans="4:19" ht="15">
      <c r="D4895" s="4">
        <v>620120</v>
      </c>
      <c r="E4895" s="38">
        <v>44481</v>
      </c>
      <c r="F4895" s="38">
        <v>44481</v>
      </c>
      <c r="G4895" s="62"/>
      <c r="H4895" s="4">
        <v>3197909</v>
      </c>
      <c r="I4895" s="28" t="s">
        <v>31</v>
      </c>
      <c r="J4895" s="44" t="s">
        <v>1377</v>
      </c>
      <c r="K4895" s="12" t="s">
        <v>36</v>
      </c>
      <c r="L4895" s="8" t="s">
        <v>42</v>
      </c>
      <c r="M4895" s="16">
        <f>SUM_DATA[[#This Row],[TOTAL Cost]]-SUM_DATA[[#This Row],[MATERIAL Cost]]</f>
        <v>114551.63</v>
      </c>
      <c r="N4895" s="16">
        <f>IFERROR(SUM_DATA[[#This Row],[MAT C.]], 0)</f>
        <v>0</v>
      </c>
      <c r="O4895" s="16" t="e">
        <f>VLOOKUP(SUM_DATA[[#This Row],[Work Order]],'[2]MAT DETAIL'!$D:$L,8,FALSE)</f>
        <v>#N/A</v>
      </c>
      <c r="P4895" s="17">
        <v>114551.63</v>
      </c>
      <c r="Q4895" s="67" t="s">
        <v>25</v>
      </c>
      <c r="R4895" s="67"/>
      <c r="S4895" s="67"/>
    </row>
    <row r="4896" spans="4:19" ht="15">
      <c r="D4896" s="4">
        <v>620118</v>
      </c>
      <c r="E4896" s="38">
        <v>44481</v>
      </c>
      <c r="F4896" s="38">
        <v>44481</v>
      </c>
      <c r="G4896" s="62"/>
      <c r="H4896" s="4">
        <v>3197910</v>
      </c>
      <c r="I4896" s="28" t="s">
        <v>31</v>
      </c>
      <c r="J4896" s="44" t="s">
        <v>1377</v>
      </c>
      <c r="K4896" s="12" t="s">
        <v>36</v>
      </c>
      <c r="L4896" s="12" t="s">
        <v>42</v>
      </c>
      <c r="M4896" s="16">
        <f>SUM_DATA[[#This Row],[TOTAL Cost]]-SUM_DATA[[#This Row],[MATERIAL Cost]]</f>
        <v>4251.63</v>
      </c>
      <c r="N4896" s="16">
        <f>IFERROR(SUM_DATA[[#This Row],[MAT C.]], 0)</f>
        <v>0</v>
      </c>
      <c r="O4896" s="16" t="e">
        <f>VLOOKUP(SUM_DATA[[#This Row],[Work Order]],'[2]MAT DETAIL'!$D:$L,8,FALSE)</f>
        <v>#N/A</v>
      </c>
      <c r="P4896" s="17">
        <v>4251.63</v>
      </c>
      <c r="Q4896" s="67" t="s">
        <v>25</v>
      </c>
      <c r="R4896" s="67"/>
      <c r="S4896" s="67"/>
    </row>
    <row r="4897" spans="4:19" ht="15">
      <c r="D4897" s="4">
        <v>620107</v>
      </c>
      <c r="E4897" s="38">
        <v>44481</v>
      </c>
      <c r="F4897" s="38">
        <v>44481</v>
      </c>
      <c r="G4897" s="62">
        <v>0.25</v>
      </c>
      <c r="H4897" s="4">
        <v>3197948</v>
      </c>
      <c r="I4897" s="28" t="s">
        <v>26</v>
      </c>
      <c r="J4897" s="44" t="s">
        <v>97</v>
      </c>
      <c r="K4897" s="12" t="s">
        <v>59</v>
      </c>
      <c r="L4897" s="8" t="s">
        <v>98</v>
      </c>
      <c r="M4897" s="16">
        <f>SUM_DATA[[#This Row],[TOTAL Cost]]-SUM_DATA[[#This Row],[MATERIAL Cost]]</f>
        <v>102.05</v>
      </c>
      <c r="N4897" s="16">
        <f>IFERROR(SUM_DATA[[#This Row],[MAT C.]], 0)</f>
        <v>0</v>
      </c>
      <c r="O4897" s="16" t="e">
        <f>VLOOKUP(SUM_DATA[[#This Row],[Work Order]],'[2]MAT DETAIL'!$D:$L,8,FALSE)</f>
        <v>#N/A</v>
      </c>
      <c r="P4897" s="17">
        <v>102.05</v>
      </c>
      <c r="Q4897" s="67" t="s">
        <v>25</v>
      </c>
      <c r="R4897" s="67"/>
      <c r="S4897" s="67"/>
    </row>
    <row r="4898" spans="4:19" ht="15">
      <c r="D4898" s="4">
        <v>620113</v>
      </c>
      <c r="E4898" s="38">
        <v>44481</v>
      </c>
      <c r="F4898" s="38">
        <v>44481</v>
      </c>
      <c r="G4898" s="62">
        <v>0.17</v>
      </c>
      <c r="H4898" s="4">
        <v>3197949</v>
      </c>
      <c r="I4898" s="28" t="s">
        <v>26</v>
      </c>
      <c r="J4898" s="44" t="s">
        <v>1378</v>
      </c>
      <c r="K4898" s="12" t="s">
        <v>56</v>
      </c>
      <c r="L4898" s="8" t="s">
        <v>57</v>
      </c>
      <c r="M4898" s="16">
        <f>SUM_DATA[[#This Row],[TOTAL Cost]]-SUM_DATA[[#This Row],[MATERIAL Cost]]</f>
        <v>1848.68</v>
      </c>
      <c r="N4898" s="16">
        <f>IFERROR(SUM_DATA[[#This Row],[MAT C.]], 0)</f>
        <v>0</v>
      </c>
      <c r="O4898" s="16" t="e">
        <f>VLOOKUP(SUM_DATA[[#This Row],[Work Order]],'[2]MAT DETAIL'!$D:$L,8,FALSE)</f>
        <v>#N/A</v>
      </c>
      <c r="P4898" s="17">
        <v>1848.68</v>
      </c>
      <c r="Q4898" s="67" t="s">
        <v>25</v>
      </c>
      <c r="R4898" s="67"/>
      <c r="S4898" s="67"/>
    </row>
    <row r="4899" spans="4:19" ht="15">
      <c r="D4899" s="4">
        <v>620113</v>
      </c>
      <c r="E4899" s="38">
        <v>44481</v>
      </c>
      <c r="F4899" s="38">
        <v>44481</v>
      </c>
      <c r="G4899" s="62">
        <v>177</v>
      </c>
      <c r="H4899" s="4">
        <v>3197957</v>
      </c>
      <c r="I4899" s="28" t="s">
        <v>26</v>
      </c>
      <c r="J4899" s="45" t="s">
        <v>1379</v>
      </c>
      <c r="K4899" s="12" t="s">
        <v>39</v>
      </c>
      <c r="L4899" s="8" t="s">
        <v>91</v>
      </c>
      <c r="M4899" s="16">
        <f>SUM_DATA[[#This Row],[TOTAL Cost]]-SUM_DATA[[#This Row],[MATERIAL Cost]]</f>
        <v>9407.48</v>
      </c>
      <c r="N4899" s="16">
        <f>IFERROR(SUM_DATA[[#This Row],[MAT C.]], 0)</f>
        <v>0</v>
      </c>
      <c r="O4899" s="16" t="e">
        <f>VLOOKUP(SUM_DATA[[#This Row],[Work Order]],'[2]MAT DETAIL'!$D:$L,8,FALSE)</f>
        <v>#N/A</v>
      </c>
      <c r="P4899" s="17">
        <v>9407.48</v>
      </c>
      <c r="Q4899" s="67" t="s">
        <v>25</v>
      </c>
      <c r="R4899" s="67"/>
      <c r="S4899" s="67"/>
    </row>
    <row r="4900" spans="4:19" ht="15">
      <c r="D4900" s="4">
        <v>620111</v>
      </c>
      <c r="E4900" s="38">
        <v>44481</v>
      </c>
      <c r="F4900" s="38">
        <v>44481</v>
      </c>
      <c r="G4900" s="62">
        <v>0.25</v>
      </c>
      <c r="H4900" s="4">
        <v>3197966</v>
      </c>
      <c r="I4900" s="28" t="s">
        <v>26</v>
      </c>
      <c r="J4900" s="44" t="s">
        <v>55</v>
      </c>
      <c r="K4900" s="12" t="s">
        <v>56</v>
      </c>
      <c r="L4900" s="8" t="s">
        <v>57</v>
      </c>
      <c r="M4900" s="16">
        <f>SUM_DATA[[#This Row],[TOTAL Cost]]-SUM_DATA[[#This Row],[MATERIAL Cost]]</f>
        <v>92.43</v>
      </c>
      <c r="N4900" s="16">
        <f>IFERROR(SUM_DATA[[#This Row],[MAT C.]], 0)</f>
        <v>0</v>
      </c>
      <c r="O4900" s="16" t="e">
        <f>VLOOKUP(SUM_DATA[[#This Row],[Work Order]],'[2]MAT DETAIL'!$D:$L,8,FALSE)</f>
        <v>#N/A</v>
      </c>
      <c r="P4900" s="17">
        <v>92.43</v>
      </c>
      <c r="Q4900" s="67" t="s">
        <v>25</v>
      </c>
      <c r="R4900" s="67"/>
      <c r="S4900" s="67"/>
    </row>
    <row r="4901" spans="4:19" ht="15">
      <c r="D4901" s="4">
        <v>620107</v>
      </c>
      <c r="E4901" s="38">
        <v>44481</v>
      </c>
      <c r="F4901" s="38">
        <v>44481</v>
      </c>
      <c r="G4901" s="62">
        <v>178.5</v>
      </c>
      <c r="H4901" s="4">
        <v>3197968</v>
      </c>
      <c r="I4901" s="28" t="s">
        <v>26</v>
      </c>
      <c r="J4901" s="44" t="s">
        <v>1380</v>
      </c>
      <c r="K4901" s="12" t="s">
        <v>59</v>
      </c>
      <c r="L4901" s="8" t="s">
        <v>98</v>
      </c>
      <c r="M4901" s="16">
        <f>SUM_DATA[[#This Row],[TOTAL Cost]]-SUM_DATA[[#This Row],[MATERIAL Cost]]</f>
        <v>19118.5</v>
      </c>
      <c r="N4901" s="16">
        <f>IFERROR(SUM_DATA[[#This Row],[MAT C.]], 0)</f>
        <v>0</v>
      </c>
      <c r="O4901" s="16" t="e">
        <f>VLOOKUP(SUM_DATA[[#This Row],[Work Order]],'[2]MAT DETAIL'!$D:$L,8,FALSE)</f>
        <v>#N/A</v>
      </c>
      <c r="P4901" s="17">
        <v>19118.5</v>
      </c>
      <c r="Q4901" s="67" t="s">
        <v>25</v>
      </c>
      <c r="R4901" s="67"/>
      <c r="S4901" s="67"/>
    </row>
    <row r="4902" spans="4:19" ht="15">
      <c r="D4902" s="4">
        <v>620104</v>
      </c>
      <c r="E4902" s="38">
        <v>44483</v>
      </c>
      <c r="F4902" s="38">
        <v>44483</v>
      </c>
      <c r="G4902" s="62"/>
      <c r="H4902" s="4">
        <v>3198300</v>
      </c>
      <c r="I4902" s="28" t="s">
        <v>26</v>
      </c>
      <c r="J4902" s="45" t="s">
        <v>1381</v>
      </c>
      <c r="K4902" s="12" t="s">
        <v>82</v>
      </c>
      <c r="L4902" s="8" t="s">
        <v>140</v>
      </c>
      <c r="M4902" s="16">
        <f>SUM_DATA[[#This Row],[TOTAL Cost]]-SUM_DATA[[#This Row],[MATERIAL Cost]]</f>
        <v>12600</v>
      </c>
      <c r="N4902" s="16">
        <f>IFERROR(SUM_DATA[[#This Row],[MAT C.]], 0)</f>
        <v>0</v>
      </c>
      <c r="O4902" s="16" t="e">
        <f>VLOOKUP(SUM_DATA[[#This Row],[Work Order]],'[2]MAT DETAIL'!$D:$L,8,FALSE)</f>
        <v>#N/A</v>
      </c>
      <c r="P4902" s="17">
        <v>12600</v>
      </c>
      <c r="Q4902" s="67" t="s">
        <v>21</v>
      </c>
      <c r="R4902" s="67"/>
      <c r="S4902" s="67"/>
    </row>
    <row r="4903" spans="4:19" ht="15">
      <c r="D4903" s="4">
        <v>620114</v>
      </c>
      <c r="E4903" s="38">
        <v>44483</v>
      </c>
      <c r="F4903" s="38">
        <v>44483</v>
      </c>
      <c r="G4903" s="62">
        <v>8</v>
      </c>
      <c r="H4903" s="4">
        <v>3198840</v>
      </c>
      <c r="I4903" s="28" t="s">
        <v>26</v>
      </c>
      <c r="J4903" s="44" t="s">
        <v>29</v>
      </c>
      <c r="K4903" s="12" t="s">
        <v>30</v>
      </c>
      <c r="L4903" s="8" t="s">
        <v>30</v>
      </c>
      <c r="M4903" s="16">
        <f>SUM_DATA[[#This Row],[TOTAL Cost]]-SUM_DATA[[#This Row],[MATERIAL Cost]]</f>
        <v>2767.26</v>
      </c>
      <c r="N4903" s="16">
        <f>IFERROR(SUM_DATA[[#This Row],[MAT C.]], 0)</f>
        <v>0</v>
      </c>
      <c r="O4903" s="16" t="e">
        <f>VLOOKUP(SUM_DATA[[#This Row],[Work Order]],'[2]MAT DETAIL'!$D:$L,8,FALSE)</f>
        <v>#N/A</v>
      </c>
      <c r="P4903" s="17">
        <v>2767.26</v>
      </c>
      <c r="Q4903" s="67" t="s">
        <v>25</v>
      </c>
      <c r="R4903" s="67"/>
      <c r="S4903" s="67"/>
    </row>
    <row r="4904" spans="4:19" ht="15">
      <c r="D4904" s="4">
        <v>620118</v>
      </c>
      <c r="E4904" s="38">
        <v>44483</v>
      </c>
      <c r="F4904" s="38">
        <v>44483</v>
      </c>
      <c r="G4904" s="62">
        <v>4</v>
      </c>
      <c r="H4904" s="4">
        <v>3198841</v>
      </c>
      <c r="I4904" s="28" t="s">
        <v>26</v>
      </c>
      <c r="J4904" s="44" t="s">
        <v>118</v>
      </c>
      <c r="K4904" s="12" t="s">
        <v>30</v>
      </c>
      <c r="L4904" s="8" t="s">
        <v>30</v>
      </c>
      <c r="M4904" s="16">
        <f>SUM_DATA[[#This Row],[TOTAL Cost]]-SUM_DATA[[#This Row],[MATERIAL Cost]]</f>
        <v>2256.9899999999998</v>
      </c>
      <c r="N4904" s="16">
        <f>IFERROR(SUM_DATA[[#This Row],[MAT C.]], 0)</f>
        <v>0</v>
      </c>
      <c r="O4904" s="16" t="e">
        <f>VLOOKUP(SUM_DATA[[#This Row],[Work Order]],'[2]MAT DETAIL'!$D:$L,8,FALSE)</f>
        <v>#N/A</v>
      </c>
      <c r="P4904" s="17">
        <v>2256.9899999999998</v>
      </c>
      <c r="Q4904" s="67" t="s">
        <v>25</v>
      </c>
      <c r="R4904" s="67"/>
      <c r="S4904" s="67"/>
    </row>
    <row r="4905" spans="4:19" ht="15">
      <c r="D4905" s="4">
        <v>620105</v>
      </c>
      <c r="E4905" s="38">
        <v>44483</v>
      </c>
      <c r="F4905" s="38">
        <v>44483</v>
      </c>
      <c r="G4905" s="62"/>
      <c r="H4905" s="4">
        <v>3198842</v>
      </c>
      <c r="I4905" s="28" t="s">
        <v>26</v>
      </c>
      <c r="J4905" s="44" t="s">
        <v>118</v>
      </c>
      <c r="K4905" s="12" t="s">
        <v>30</v>
      </c>
      <c r="L4905" s="8" t="s">
        <v>30</v>
      </c>
      <c r="M4905" s="16">
        <f>SUM_DATA[[#This Row],[TOTAL Cost]]-SUM_DATA[[#This Row],[MATERIAL Cost]]</f>
        <v>11349</v>
      </c>
      <c r="N4905" s="16">
        <f>IFERROR(SUM_DATA[[#This Row],[MAT C.]], 0)</f>
        <v>686.98</v>
      </c>
      <c r="O4905" s="16">
        <f>VLOOKUP(SUM_DATA[[#This Row],[Work Order]],'[2]MAT DETAIL'!$D:$L,8,FALSE)</f>
        <v>686.98</v>
      </c>
      <c r="P4905" s="17">
        <v>12035.98</v>
      </c>
      <c r="Q4905" s="67" t="s">
        <v>25</v>
      </c>
      <c r="R4905" s="67"/>
      <c r="S4905" s="67"/>
    </row>
    <row r="4906" spans="4:19" ht="15">
      <c r="D4906" s="4">
        <v>620107</v>
      </c>
      <c r="E4906" s="38">
        <v>44483</v>
      </c>
      <c r="F4906" s="38">
        <v>44483</v>
      </c>
      <c r="G4906" s="62">
        <v>4</v>
      </c>
      <c r="H4906" s="4">
        <v>3198843</v>
      </c>
      <c r="I4906" s="28" t="s">
        <v>26</v>
      </c>
      <c r="J4906" s="44" t="s">
        <v>118</v>
      </c>
      <c r="K4906" s="12" t="s">
        <v>30</v>
      </c>
      <c r="L4906" s="8" t="s">
        <v>30</v>
      </c>
      <c r="M4906" s="16">
        <f>SUM_DATA[[#This Row],[TOTAL Cost]]-SUM_DATA[[#This Row],[MATERIAL Cost]]</f>
        <v>10724.02</v>
      </c>
      <c r="N4906" s="16">
        <f>IFERROR(SUM_DATA[[#This Row],[MAT C.]], 0)</f>
        <v>654</v>
      </c>
      <c r="O4906" s="16">
        <f>VLOOKUP(SUM_DATA[[#This Row],[Work Order]],'[2]MAT DETAIL'!$D:$L,8,FALSE)</f>
        <v>654</v>
      </c>
      <c r="P4906" s="17">
        <v>11378.02</v>
      </c>
      <c r="Q4906" s="67" t="s">
        <v>25</v>
      </c>
      <c r="R4906" s="67"/>
      <c r="S4906" s="67"/>
    </row>
    <row r="4907" spans="4:19" ht="15">
      <c r="D4907" s="4">
        <v>620117</v>
      </c>
      <c r="E4907" s="38">
        <v>44483</v>
      </c>
      <c r="F4907" s="38">
        <v>44483</v>
      </c>
      <c r="G4907" s="62">
        <v>80.5</v>
      </c>
      <c r="H4907" s="4">
        <v>3198844</v>
      </c>
      <c r="I4907" s="28" t="s">
        <v>26</v>
      </c>
      <c r="J4907" s="44" t="s">
        <v>211</v>
      </c>
      <c r="K4907" s="12" t="s">
        <v>30</v>
      </c>
      <c r="L4907" s="8" t="s">
        <v>30</v>
      </c>
      <c r="M4907" s="16">
        <f>SUM_DATA[[#This Row],[TOTAL Cost]]-SUM_DATA[[#This Row],[MATERIAL Cost]]</f>
        <v>73347.240000000005</v>
      </c>
      <c r="N4907" s="16">
        <f>IFERROR(SUM_DATA[[#This Row],[MAT C.]], 0)</f>
        <v>710</v>
      </c>
      <c r="O4907" s="16">
        <f>VLOOKUP(SUM_DATA[[#This Row],[Work Order]],'[2]MAT DETAIL'!$D:$L,8,FALSE)</f>
        <v>710</v>
      </c>
      <c r="P4907" s="17">
        <v>74057.240000000005</v>
      </c>
      <c r="Q4907" s="67" t="s">
        <v>25</v>
      </c>
      <c r="R4907" s="67"/>
      <c r="S4907" s="67"/>
    </row>
    <row r="4908" spans="4:19" ht="15">
      <c r="D4908" s="4">
        <v>620111</v>
      </c>
      <c r="E4908" s="38">
        <v>44487</v>
      </c>
      <c r="F4908" s="38">
        <v>44487</v>
      </c>
      <c r="G4908" s="62">
        <v>123</v>
      </c>
      <c r="H4908" s="4">
        <v>3202685</v>
      </c>
      <c r="I4908" s="28" t="s">
        <v>26</v>
      </c>
      <c r="J4908" s="44" t="s">
        <v>72</v>
      </c>
      <c r="K4908" s="12" t="s">
        <v>36</v>
      </c>
      <c r="L4908" s="10" t="s">
        <v>37</v>
      </c>
      <c r="M4908" s="16">
        <f>SUM_DATA[[#This Row],[TOTAL Cost]]-SUM_DATA[[#This Row],[MATERIAL Cost]]</f>
        <v>7582.31</v>
      </c>
      <c r="N4908" s="16">
        <f>IFERROR(SUM_DATA[[#This Row],[MAT C.]], 0)</f>
        <v>0</v>
      </c>
      <c r="O4908" s="16" t="e">
        <f>VLOOKUP(SUM_DATA[[#This Row],[Work Order]],'[2]MAT DETAIL'!$D:$L,8,FALSE)</f>
        <v>#N/A</v>
      </c>
      <c r="P4908" s="17">
        <v>7582.31</v>
      </c>
      <c r="Q4908" s="67" t="s">
        <v>25</v>
      </c>
      <c r="R4908" s="67"/>
      <c r="S4908" s="67"/>
    </row>
    <row r="4909" spans="4:19" ht="15">
      <c r="D4909" s="4">
        <v>620117</v>
      </c>
      <c r="E4909" s="38">
        <v>44487</v>
      </c>
      <c r="F4909" s="38">
        <v>44487</v>
      </c>
      <c r="G4909" s="62">
        <v>78</v>
      </c>
      <c r="H4909" s="4">
        <v>3202688</v>
      </c>
      <c r="I4909" s="28" t="s">
        <v>26</v>
      </c>
      <c r="J4909" s="44" t="s">
        <v>72</v>
      </c>
      <c r="K4909" s="12" t="s">
        <v>36</v>
      </c>
      <c r="L4909" s="10" t="s">
        <v>37</v>
      </c>
      <c r="M4909" s="16">
        <f>SUM_DATA[[#This Row],[TOTAL Cost]]-SUM_DATA[[#This Row],[MATERIAL Cost]]</f>
        <v>5914.04</v>
      </c>
      <c r="N4909" s="16">
        <f>IFERROR(SUM_DATA[[#This Row],[MAT C.]], 0)</f>
        <v>0</v>
      </c>
      <c r="O4909" s="16" t="e">
        <f>VLOOKUP(SUM_DATA[[#This Row],[Work Order]],'[2]MAT DETAIL'!$D:$L,8,FALSE)</f>
        <v>#N/A</v>
      </c>
      <c r="P4909" s="17">
        <v>5914.04</v>
      </c>
      <c r="Q4909" s="67" t="s">
        <v>25</v>
      </c>
      <c r="R4909" s="67"/>
      <c r="S4909" s="67"/>
    </row>
    <row r="4910" spans="4:19" ht="15">
      <c r="D4910" s="4">
        <v>620118</v>
      </c>
      <c r="E4910" s="38">
        <v>44487</v>
      </c>
      <c r="F4910" s="38">
        <v>44487</v>
      </c>
      <c r="G4910" s="62">
        <v>1</v>
      </c>
      <c r="H4910" s="4">
        <v>3202689</v>
      </c>
      <c r="I4910" s="28" t="s">
        <v>26</v>
      </c>
      <c r="J4910" s="44" t="s">
        <v>383</v>
      </c>
      <c r="K4910" s="12" t="s">
        <v>70</v>
      </c>
      <c r="L4910" s="8" t="s">
        <v>71</v>
      </c>
      <c r="M4910" s="16">
        <f>SUM_DATA[[#This Row],[TOTAL Cost]]-SUM_DATA[[#This Row],[MATERIAL Cost]]</f>
        <v>2041.08</v>
      </c>
      <c r="N4910" s="16">
        <f>IFERROR(SUM_DATA[[#This Row],[MAT C.]], 0)</f>
        <v>0</v>
      </c>
      <c r="O4910" s="16" t="e">
        <f>VLOOKUP(SUM_DATA[[#This Row],[Work Order]],'[2]MAT DETAIL'!$D:$L,8,FALSE)</f>
        <v>#N/A</v>
      </c>
      <c r="P4910" s="17">
        <v>2041.08</v>
      </c>
      <c r="Q4910" s="67" t="s">
        <v>25</v>
      </c>
      <c r="R4910" s="67"/>
      <c r="S4910" s="67"/>
    </row>
    <row r="4911" spans="4:19" ht="15">
      <c r="D4911" s="4">
        <v>620118</v>
      </c>
      <c r="E4911" s="38">
        <v>44487</v>
      </c>
      <c r="F4911" s="38">
        <v>44487</v>
      </c>
      <c r="G4911" s="62">
        <v>13</v>
      </c>
      <c r="H4911" s="4">
        <v>3202691</v>
      </c>
      <c r="I4911" s="28" t="s">
        <v>26</v>
      </c>
      <c r="J4911" s="44" t="s">
        <v>1382</v>
      </c>
      <c r="K4911" s="12" t="s">
        <v>24</v>
      </c>
      <c r="L4911" s="8" t="s">
        <v>24</v>
      </c>
      <c r="M4911" s="16">
        <f>SUM_DATA[[#This Row],[TOTAL Cost]]-SUM_DATA[[#This Row],[MATERIAL Cost]]</f>
        <v>4366.8</v>
      </c>
      <c r="N4911" s="16">
        <f>IFERROR(SUM_DATA[[#This Row],[MAT C.]], 0)</f>
        <v>0</v>
      </c>
      <c r="O4911" s="16" t="e">
        <f>VLOOKUP(SUM_DATA[[#This Row],[Work Order]],'[2]MAT DETAIL'!$D:$L,8,FALSE)</f>
        <v>#N/A</v>
      </c>
      <c r="P4911" s="17">
        <v>4366.8</v>
      </c>
      <c r="Q4911" s="67" t="s">
        <v>25</v>
      </c>
      <c r="R4911" s="67"/>
      <c r="S4911" s="67"/>
    </row>
    <row r="4912" spans="4:19" ht="15">
      <c r="D4912" s="4">
        <v>620119</v>
      </c>
      <c r="E4912" s="38">
        <v>44487</v>
      </c>
      <c r="F4912" s="38">
        <v>44487</v>
      </c>
      <c r="G4912" s="62">
        <v>0.33</v>
      </c>
      <c r="H4912" s="4">
        <v>3202692</v>
      </c>
      <c r="I4912" s="28" t="s">
        <v>26</v>
      </c>
      <c r="J4912" s="41" t="s">
        <v>72</v>
      </c>
      <c r="K4912" s="12" t="s">
        <v>36</v>
      </c>
      <c r="L4912" s="10" t="s">
        <v>37</v>
      </c>
      <c r="M4912" s="16">
        <f>SUM_DATA[[#This Row],[TOTAL Cost]]-SUM_DATA[[#This Row],[MATERIAL Cost]]</f>
        <v>2041.08</v>
      </c>
      <c r="N4912" s="16">
        <f>IFERROR(SUM_DATA[[#This Row],[MAT C.]], 0)</f>
        <v>0</v>
      </c>
      <c r="O4912" s="16" t="e">
        <f>VLOOKUP(SUM_DATA[[#This Row],[Work Order]],'[2]MAT DETAIL'!$D:$L,8,FALSE)</f>
        <v>#N/A</v>
      </c>
      <c r="P4912" s="89">
        <v>2041.08</v>
      </c>
      <c r="Q4912" s="67" t="s">
        <v>25</v>
      </c>
      <c r="R4912" s="67"/>
      <c r="S4912" s="67"/>
    </row>
    <row r="4913" spans="4:19" ht="15">
      <c r="D4913" s="4">
        <v>620112</v>
      </c>
      <c r="E4913" s="38">
        <v>44487</v>
      </c>
      <c r="F4913" s="38">
        <v>44487</v>
      </c>
      <c r="G4913" s="62">
        <v>0.33</v>
      </c>
      <c r="H4913" s="4">
        <v>3202693</v>
      </c>
      <c r="I4913" s="28" t="s">
        <v>26</v>
      </c>
      <c r="J4913" s="44" t="s">
        <v>101</v>
      </c>
      <c r="K4913" s="12" t="s">
        <v>59</v>
      </c>
      <c r="L4913" s="8" t="s">
        <v>98</v>
      </c>
      <c r="M4913" s="16">
        <f>SUM_DATA[[#This Row],[TOTAL Cost]]-SUM_DATA[[#This Row],[MATERIAL Cost]]</f>
        <v>2041.08</v>
      </c>
      <c r="N4913" s="16">
        <f>IFERROR(SUM_DATA[[#This Row],[MAT C.]], 0)</f>
        <v>0</v>
      </c>
      <c r="O4913" s="16" t="e">
        <f>VLOOKUP(SUM_DATA[[#This Row],[Work Order]],'[2]MAT DETAIL'!$D:$L,8,FALSE)</f>
        <v>#N/A</v>
      </c>
      <c r="P4913" s="89">
        <v>2041.08</v>
      </c>
      <c r="Q4913" s="67" t="s">
        <v>25</v>
      </c>
      <c r="R4913" s="67"/>
      <c r="S4913" s="67"/>
    </row>
    <row r="4914" spans="4:19" ht="15">
      <c r="D4914" s="4">
        <v>620119</v>
      </c>
      <c r="E4914" s="38">
        <v>44487</v>
      </c>
      <c r="F4914" s="38">
        <v>44487</v>
      </c>
      <c r="G4914" s="62">
        <v>0.57999999999999996</v>
      </c>
      <c r="H4914" s="4">
        <v>3202694</v>
      </c>
      <c r="I4914" s="28" t="s">
        <v>26</v>
      </c>
      <c r="J4914" s="44" t="s">
        <v>860</v>
      </c>
      <c r="K4914" s="12" t="s">
        <v>47</v>
      </c>
      <c r="L4914" s="8" t="s">
        <v>74</v>
      </c>
      <c r="M4914" s="16">
        <f>SUM_DATA[[#This Row],[TOTAL Cost]]-SUM_DATA[[#This Row],[MATERIAL Cost]]</f>
        <v>204.11</v>
      </c>
      <c r="N4914" s="16">
        <f>IFERROR(SUM_DATA[[#This Row],[MAT C.]], 0)</f>
        <v>0</v>
      </c>
      <c r="O4914" s="16" t="e">
        <f>VLOOKUP(SUM_DATA[[#This Row],[Work Order]],'[2]MAT DETAIL'!$D:$L,8,FALSE)</f>
        <v>#N/A</v>
      </c>
      <c r="P4914" s="17">
        <v>204.11</v>
      </c>
      <c r="Q4914" s="67" t="s">
        <v>25</v>
      </c>
      <c r="R4914" s="67"/>
      <c r="S4914" s="67"/>
    </row>
    <row r="4915" spans="4:19" ht="15">
      <c r="D4915" s="4">
        <v>620118</v>
      </c>
      <c r="E4915" s="38">
        <v>44488</v>
      </c>
      <c r="F4915" s="38">
        <v>44488</v>
      </c>
      <c r="G4915" s="62"/>
      <c r="H4915" s="4">
        <v>3203117</v>
      </c>
      <c r="I4915" s="28" t="s">
        <v>31</v>
      </c>
      <c r="J4915" s="44" t="s">
        <v>1383</v>
      </c>
      <c r="K4915" s="12" t="s">
        <v>39</v>
      </c>
      <c r="L4915" s="12" t="s">
        <v>40</v>
      </c>
      <c r="M4915" s="16">
        <f>SUM_DATA[[#This Row],[TOTAL Cost]]-SUM_DATA[[#This Row],[MATERIAL Cost]]</f>
        <v>1328.74</v>
      </c>
      <c r="N4915" s="16">
        <f>IFERROR(SUM_DATA[[#This Row],[MAT C.]], 0)</f>
        <v>0</v>
      </c>
      <c r="O4915" s="16" t="e">
        <f>VLOOKUP(SUM_DATA[[#This Row],[Work Order]],'[2]MAT DETAIL'!$D:$L,8,FALSE)</f>
        <v>#N/A</v>
      </c>
      <c r="P4915" s="17">
        <v>1328.74</v>
      </c>
      <c r="Q4915" s="67" t="s">
        <v>25</v>
      </c>
      <c r="R4915" s="67"/>
      <c r="S4915" s="67"/>
    </row>
    <row r="4916" spans="4:19" ht="15">
      <c r="D4916" s="4">
        <v>620122</v>
      </c>
      <c r="E4916" s="38">
        <v>44488</v>
      </c>
      <c r="F4916" s="38">
        <v>44488</v>
      </c>
      <c r="G4916" s="62"/>
      <c r="H4916" s="4">
        <v>3203500</v>
      </c>
      <c r="I4916" s="28" t="s">
        <v>31</v>
      </c>
      <c r="J4916" s="44" t="s">
        <v>111</v>
      </c>
      <c r="K4916" s="12" t="s">
        <v>33</v>
      </c>
      <c r="L4916" s="12" t="s">
        <v>112</v>
      </c>
      <c r="M4916" s="16">
        <f>SUM_DATA[[#This Row],[TOTAL Cost]]-SUM_DATA[[#This Row],[MATERIAL Cost]]</f>
        <v>2657.48</v>
      </c>
      <c r="N4916" s="16">
        <f>IFERROR(SUM_DATA[[#This Row],[MAT C.]], 0)</f>
        <v>0</v>
      </c>
      <c r="O4916" s="16" t="e">
        <f>VLOOKUP(SUM_DATA[[#This Row],[Work Order]],'[2]MAT DETAIL'!$D:$L,8,FALSE)</f>
        <v>#N/A</v>
      </c>
      <c r="P4916" s="17">
        <v>2657.48</v>
      </c>
      <c r="Q4916" s="67" t="s">
        <v>25</v>
      </c>
      <c r="R4916" s="67"/>
      <c r="S4916" s="67"/>
    </row>
    <row r="4917" spans="4:19" ht="15">
      <c r="D4917" s="19">
        <v>620122</v>
      </c>
      <c r="E4917" s="35">
        <v>44488</v>
      </c>
      <c r="F4917" s="35"/>
      <c r="G4917" s="62"/>
      <c r="H4917" s="4">
        <v>3203500</v>
      </c>
      <c r="I4917" s="28" t="s">
        <v>31</v>
      </c>
      <c r="J4917" s="46" t="s">
        <v>569</v>
      </c>
      <c r="K4917" s="12" t="s">
        <v>33</v>
      </c>
      <c r="L4917" s="12" t="s">
        <v>112</v>
      </c>
      <c r="M4917" s="16"/>
      <c r="N4917" s="16"/>
      <c r="O4917" s="16"/>
      <c r="P4917" s="16"/>
      <c r="Q4917" s="67" t="s">
        <v>25</v>
      </c>
      <c r="R4917" s="67"/>
      <c r="S4917" s="67"/>
    </row>
    <row r="4918" spans="4:19" ht="15">
      <c r="D4918" s="4">
        <v>620114</v>
      </c>
      <c r="E4918" s="38">
        <v>44489</v>
      </c>
      <c r="F4918" s="38">
        <v>44490</v>
      </c>
      <c r="G4918" s="62"/>
      <c r="H4918" s="4">
        <v>3204072</v>
      </c>
      <c r="I4918" s="28" t="s">
        <v>31</v>
      </c>
      <c r="J4918" s="44" t="s">
        <v>121</v>
      </c>
      <c r="K4918" s="12" t="s">
        <v>36</v>
      </c>
      <c r="L4918" s="14" t="s">
        <v>37</v>
      </c>
      <c r="M4918" s="16">
        <f>SUM_DATA[[#This Row],[TOTAL Cost]]-SUM_DATA[[#This Row],[MATERIAL Cost]]</f>
        <v>77345.200000000012</v>
      </c>
      <c r="N4918" s="16">
        <f>IFERROR(SUM_DATA[[#This Row],[MAT C.]], 0)</f>
        <v>75000</v>
      </c>
      <c r="O4918" s="16">
        <f>VLOOKUP(SUM_DATA[[#This Row],[Work Order]],'[2]MAT DETAIL'!$D:$L,8,FALSE)</f>
        <v>75000</v>
      </c>
      <c r="P4918" s="17">
        <v>152345.20000000001</v>
      </c>
      <c r="Q4918" s="67" t="s">
        <v>25</v>
      </c>
      <c r="R4918" s="67"/>
      <c r="S4918" s="67"/>
    </row>
    <row r="4919" spans="4:19" ht="15">
      <c r="D4919" s="4">
        <v>620120</v>
      </c>
      <c r="E4919" s="38">
        <v>44489</v>
      </c>
      <c r="F4919" s="38">
        <v>44489</v>
      </c>
      <c r="G4919" s="62"/>
      <c r="H4919" s="4">
        <v>3204080</v>
      </c>
      <c r="I4919" s="28" t="s">
        <v>26</v>
      </c>
      <c r="J4919" s="44" t="s">
        <v>430</v>
      </c>
      <c r="K4919" s="12" t="s">
        <v>47</v>
      </c>
      <c r="L4919" s="12" t="s">
        <v>289</v>
      </c>
      <c r="M4919" s="16">
        <f>SUM_DATA[[#This Row],[TOTAL Cost]]-SUM_DATA[[#This Row],[MATERIAL Cost]]</f>
        <v>0</v>
      </c>
      <c r="N4919" s="16">
        <f>IFERROR(SUM_DATA[[#This Row],[MAT C.]], 0)</f>
        <v>23480</v>
      </c>
      <c r="O4919" s="16">
        <f>VLOOKUP(SUM_DATA[[#This Row],[Work Order]],'[2]MAT DETAIL'!$D:$L,8,FALSE)</f>
        <v>23480</v>
      </c>
      <c r="P4919" s="17">
        <v>23480</v>
      </c>
      <c r="Q4919" s="67" t="s">
        <v>21</v>
      </c>
      <c r="R4919" s="67"/>
      <c r="S4919" s="67"/>
    </row>
    <row r="4920" spans="4:19" ht="15">
      <c r="D4920" s="4">
        <v>620104</v>
      </c>
      <c r="E4920" s="38">
        <v>44489</v>
      </c>
      <c r="F4920" s="38">
        <v>44489</v>
      </c>
      <c r="G4920" s="62"/>
      <c r="H4920" s="4">
        <v>3204938</v>
      </c>
      <c r="I4920" s="28" t="s">
        <v>26</v>
      </c>
      <c r="J4920" s="44" t="s">
        <v>1384</v>
      </c>
      <c r="K4920" s="12" t="s">
        <v>82</v>
      </c>
      <c r="L4920" s="12" t="s">
        <v>47</v>
      </c>
      <c r="M4920" s="16">
        <f>SUM_DATA[[#This Row],[TOTAL Cost]]-SUM_DATA[[#This Row],[MATERIAL Cost]]</f>
        <v>34000</v>
      </c>
      <c r="N4920" s="16">
        <f>IFERROR(SUM_DATA[[#This Row],[MAT C.]], 0)</f>
        <v>39000</v>
      </c>
      <c r="O4920" s="16">
        <f>VLOOKUP(SUM_DATA[[#This Row],[Work Order]],'[2]MAT DETAIL'!$D:$L,8,FALSE)</f>
        <v>39000</v>
      </c>
      <c r="P4920" s="17">
        <v>73000</v>
      </c>
      <c r="Q4920" s="67" t="s">
        <v>21</v>
      </c>
      <c r="R4920" s="67"/>
      <c r="S4920" s="67"/>
    </row>
    <row r="4921" spans="4:19" ht="15">
      <c r="D4921" s="4">
        <v>620107</v>
      </c>
      <c r="E4921" s="38">
        <v>44489</v>
      </c>
      <c r="F4921" s="38">
        <v>44489</v>
      </c>
      <c r="G4921" s="62"/>
      <c r="H4921" s="4">
        <v>3204988</v>
      </c>
      <c r="I4921" s="28" t="s">
        <v>26</v>
      </c>
      <c r="J4921" s="44" t="s">
        <v>1385</v>
      </c>
      <c r="K4921" s="12" t="s">
        <v>59</v>
      </c>
      <c r="L4921" s="8" t="s">
        <v>47</v>
      </c>
      <c r="M4921" s="16">
        <f>SUM_DATA[[#This Row],[TOTAL Cost]]-SUM_DATA[[#This Row],[MATERIAL Cost]]</f>
        <v>11733.270000000004</v>
      </c>
      <c r="N4921" s="16">
        <f>IFERROR(SUM_DATA[[#This Row],[MAT C.]], 0)</f>
        <v>84593</v>
      </c>
      <c r="O4921" s="16">
        <f>VLOOKUP(SUM_DATA[[#This Row],[Work Order]],'[2]MAT DETAIL'!$D:$L,8,FALSE)</f>
        <v>84593</v>
      </c>
      <c r="P4921" s="17">
        <v>96326.27</v>
      </c>
      <c r="Q4921" s="67" t="s">
        <v>21</v>
      </c>
      <c r="R4921" s="67"/>
      <c r="S4921" s="67"/>
    </row>
    <row r="4922" spans="4:19" ht="15">
      <c r="D4922" s="4">
        <v>620118</v>
      </c>
      <c r="E4922" s="38">
        <v>44490</v>
      </c>
      <c r="F4922" s="38">
        <v>44490</v>
      </c>
      <c r="G4922" s="62"/>
      <c r="H4922" s="4">
        <v>3205228</v>
      </c>
      <c r="I4922" s="28" t="s">
        <v>31</v>
      </c>
      <c r="J4922" s="44" t="s">
        <v>364</v>
      </c>
      <c r="K4922" s="12" t="s">
        <v>70</v>
      </c>
      <c r="L4922" s="12" t="s">
        <v>39</v>
      </c>
      <c r="M4922" s="16">
        <f>SUM_DATA[[#This Row],[TOTAL Cost]]-SUM_DATA[[#This Row],[MATERIAL Cost]]</f>
        <v>986.02</v>
      </c>
      <c r="N4922" s="16">
        <f>IFERROR(SUM_DATA[[#This Row],[MAT C.]], 0)</f>
        <v>0</v>
      </c>
      <c r="O4922" s="16" t="e">
        <f>VLOOKUP(SUM_DATA[[#This Row],[Work Order]],'[2]MAT DETAIL'!$D:$L,8,FALSE)</f>
        <v>#N/A</v>
      </c>
      <c r="P4922" s="17">
        <v>986.02</v>
      </c>
      <c r="Q4922" s="67" t="s">
        <v>25</v>
      </c>
      <c r="R4922" s="67"/>
      <c r="S4922" s="67"/>
    </row>
    <row r="4923" spans="4:19" ht="15">
      <c r="D4923" s="4">
        <v>620109</v>
      </c>
      <c r="E4923" s="38">
        <v>44494</v>
      </c>
      <c r="F4923" s="38">
        <v>44495</v>
      </c>
      <c r="G4923" s="62"/>
      <c r="H4923" s="4">
        <v>3207466</v>
      </c>
      <c r="I4923" s="28" t="s">
        <v>31</v>
      </c>
      <c r="J4923" s="41" t="s">
        <v>1386</v>
      </c>
      <c r="K4923" s="12" t="s">
        <v>67</v>
      </c>
      <c r="L4923" s="12" t="s">
        <v>451</v>
      </c>
      <c r="M4923" s="16">
        <f>SUM_DATA[[#This Row],[TOTAL Cost]]-SUM_DATA[[#This Row],[MATERIAL Cost]]</f>
        <v>2977.86</v>
      </c>
      <c r="N4923" s="16">
        <f>IFERROR(SUM_DATA[[#This Row],[MAT C.]], 0)</f>
        <v>0</v>
      </c>
      <c r="O4923" s="16" t="e">
        <f>VLOOKUP(SUM_DATA[[#This Row],[Work Order]],'[2]MAT DETAIL'!$D:$L,8,FALSE)</f>
        <v>#N/A</v>
      </c>
      <c r="P4923" s="17">
        <v>2977.86</v>
      </c>
      <c r="Q4923" s="67" t="s">
        <v>25</v>
      </c>
      <c r="R4923" s="67"/>
      <c r="S4923" s="67"/>
    </row>
    <row r="4924" spans="4:19" ht="15">
      <c r="D4924" s="4">
        <v>620112</v>
      </c>
      <c r="E4924" s="38">
        <v>44494</v>
      </c>
      <c r="F4924" s="38">
        <v>44494</v>
      </c>
      <c r="G4924" s="62">
        <v>0.67</v>
      </c>
      <c r="H4924" s="4">
        <v>3207573</v>
      </c>
      <c r="I4924" s="28" t="s">
        <v>26</v>
      </c>
      <c r="J4924" s="44" t="s">
        <v>72</v>
      </c>
      <c r="K4924" s="12" t="s">
        <v>36</v>
      </c>
      <c r="L4924" s="14" t="s">
        <v>37</v>
      </c>
      <c r="M4924" s="16">
        <f>SUM_DATA[[#This Row],[TOTAL Cost]]-SUM_DATA[[#This Row],[MATERIAL Cost]]</f>
        <v>2041.08</v>
      </c>
      <c r="N4924" s="16">
        <f>IFERROR(SUM_DATA[[#This Row],[MAT C.]], 0)</f>
        <v>0</v>
      </c>
      <c r="O4924" s="16" t="e">
        <f>VLOOKUP(SUM_DATA[[#This Row],[Work Order]],'[2]MAT DETAIL'!$D:$L,8,FALSE)</f>
        <v>#N/A</v>
      </c>
      <c r="P4924" s="17">
        <v>2041.08</v>
      </c>
      <c r="Q4924" s="67" t="s">
        <v>25</v>
      </c>
      <c r="R4924" s="67"/>
      <c r="S4924" s="67"/>
    </row>
    <row r="4925" spans="4:19" ht="15">
      <c r="D4925" s="4">
        <v>620117</v>
      </c>
      <c r="E4925" s="38">
        <v>44494</v>
      </c>
      <c r="F4925" s="38">
        <v>44494</v>
      </c>
      <c r="G4925" s="62">
        <v>3</v>
      </c>
      <c r="H4925" s="4">
        <v>3207574</v>
      </c>
      <c r="I4925" s="28" t="s">
        <v>26</v>
      </c>
      <c r="J4925" s="44" t="s">
        <v>241</v>
      </c>
      <c r="K4925" s="12" t="s">
        <v>39</v>
      </c>
      <c r="L4925" s="12" t="s">
        <v>40</v>
      </c>
      <c r="M4925" s="16">
        <f>SUM_DATA[[#This Row],[TOTAL Cost]]-SUM_DATA[[#This Row],[MATERIAL Cost]]</f>
        <v>1530.81</v>
      </c>
      <c r="N4925" s="16">
        <f>IFERROR(SUM_DATA[[#This Row],[MAT C.]], 0)</f>
        <v>0</v>
      </c>
      <c r="O4925" s="16" t="e">
        <f>VLOOKUP(SUM_DATA[[#This Row],[Work Order]],'[2]MAT DETAIL'!$D:$L,8,FALSE)</f>
        <v>#N/A</v>
      </c>
      <c r="P4925" s="17">
        <v>1530.81</v>
      </c>
      <c r="Q4925" s="67" t="s">
        <v>25</v>
      </c>
      <c r="R4925" s="67"/>
      <c r="S4925" s="67"/>
    </row>
    <row r="4926" spans="4:19" ht="15">
      <c r="D4926" s="4">
        <v>620119</v>
      </c>
      <c r="E4926" s="38">
        <v>44494</v>
      </c>
      <c r="F4926" s="38">
        <v>44494</v>
      </c>
      <c r="G4926" s="62">
        <v>1.83</v>
      </c>
      <c r="H4926" s="4">
        <v>3207575</v>
      </c>
      <c r="I4926" s="28" t="s">
        <v>26</v>
      </c>
      <c r="J4926" s="44" t="s">
        <v>72</v>
      </c>
      <c r="K4926" s="12" t="s">
        <v>36</v>
      </c>
      <c r="L4926" s="14" t="s">
        <v>37</v>
      </c>
      <c r="M4926" s="16">
        <f>SUM_DATA[[#This Row],[TOTAL Cost]]-SUM_DATA[[#This Row],[MATERIAL Cost]]</f>
        <v>2041.08</v>
      </c>
      <c r="N4926" s="16">
        <f>IFERROR(SUM_DATA[[#This Row],[MAT C.]], 0)</f>
        <v>0</v>
      </c>
      <c r="O4926" s="16" t="e">
        <f>VLOOKUP(SUM_DATA[[#This Row],[Work Order]],'[2]MAT DETAIL'!$D:$L,8,FALSE)</f>
        <v>#N/A</v>
      </c>
      <c r="P4926" s="17">
        <v>2041.08</v>
      </c>
      <c r="Q4926" s="67" t="s">
        <v>25</v>
      </c>
      <c r="R4926" s="67"/>
      <c r="S4926" s="67"/>
    </row>
    <row r="4927" spans="4:19" ht="15">
      <c r="D4927" s="4">
        <v>620112</v>
      </c>
      <c r="E4927" s="38">
        <v>44494</v>
      </c>
      <c r="F4927" s="38">
        <v>44494</v>
      </c>
      <c r="G4927" s="62">
        <v>7</v>
      </c>
      <c r="H4927" s="4">
        <v>3207577</v>
      </c>
      <c r="I4927" s="28" t="s">
        <v>26</v>
      </c>
      <c r="J4927" s="44" t="s">
        <v>72</v>
      </c>
      <c r="K4927" s="12" t="s">
        <v>36</v>
      </c>
      <c r="L4927" s="14" t="s">
        <v>37</v>
      </c>
      <c r="M4927" s="16">
        <f>SUM_DATA[[#This Row],[TOTAL Cost]]-SUM_DATA[[#This Row],[MATERIAL Cost]]</f>
        <v>1530.81</v>
      </c>
      <c r="N4927" s="16">
        <f>IFERROR(SUM_DATA[[#This Row],[MAT C.]], 0)</f>
        <v>0</v>
      </c>
      <c r="O4927" s="16" t="e">
        <f>VLOOKUP(SUM_DATA[[#This Row],[Work Order]],'[2]MAT DETAIL'!$D:$L,8,FALSE)</f>
        <v>#N/A</v>
      </c>
      <c r="P4927" s="17">
        <v>1530.81</v>
      </c>
      <c r="Q4927" s="67" t="s">
        <v>25</v>
      </c>
      <c r="R4927" s="67"/>
      <c r="S4927" s="67"/>
    </row>
    <row r="4928" spans="4:19" ht="15">
      <c r="D4928" s="4">
        <v>620118</v>
      </c>
      <c r="E4928" s="38">
        <v>44494</v>
      </c>
      <c r="F4928" s="38">
        <v>44494</v>
      </c>
      <c r="G4928" s="62">
        <v>1.25</v>
      </c>
      <c r="H4928" s="4">
        <v>3207578</v>
      </c>
      <c r="I4928" s="28" t="s">
        <v>26</v>
      </c>
      <c r="J4928" s="44" t="s">
        <v>241</v>
      </c>
      <c r="K4928" s="12" t="s">
        <v>39</v>
      </c>
      <c r="L4928" s="12" t="s">
        <v>40</v>
      </c>
      <c r="M4928" s="16">
        <f>SUM_DATA[[#This Row],[TOTAL Cost]]-SUM_DATA[[#This Row],[MATERIAL Cost]]</f>
        <v>612.32000000000005</v>
      </c>
      <c r="N4928" s="16">
        <f>IFERROR(SUM_DATA[[#This Row],[MAT C.]], 0)</f>
        <v>0</v>
      </c>
      <c r="O4928" s="16" t="e">
        <f>VLOOKUP(SUM_DATA[[#This Row],[Work Order]],'[2]MAT DETAIL'!$D:$L,8,FALSE)</f>
        <v>#N/A</v>
      </c>
      <c r="P4928" s="17">
        <v>612.32000000000005</v>
      </c>
      <c r="Q4928" s="67" t="s">
        <v>25</v>
      </c>
      <c r="R4928" s="67"/>
      <c r="S4928" s="67"/>
    </row>
    <row r="4929" spans="4:19" ht="15">
      <c r="D4929" s="4">
        <v>620105</v>
      </c>
      <c r="E4929" s="38">
        <v>44494</v>
      </c>
      <c r="F4929" s="38">
        <v>44494</v>
      </c>
      <c r="G4929" s="62">
        <v>0.33</v>
      </c>
      <c r="H4929" s="4">
        <v>3207579</v>
      </c>
      <c r="I4929" s="28" t="s">
        <v>26</v>
      </c>
      <c r="J4929" s="44" t="s">
        <v>1387</v>
      </c>
      <c r="K4929" s="12" t="s">
        <v>82</v>
      </c>
      <c r="L4929" s="12" t="s">
        <v>167</v>
      </c>
      <c r="M4929" s="16">
        <f>SUM_DATA[[#This Row],[TOTAL Cost]]-SUM_DATA[[#This Row],[MATERIAL Cost]]</f>
        <v>2041.08</v>
      </c>
      <c r="N4929" s="16">
        <f>IFERROR(SUM_DATA[[#This Row],[MAT C.]], 0)</f>
        <v>0</v>
      </c>
      <c r="O4929" s="16" t="e">
        <f>VLOOKUP(SUM_DATA[[#This Row],[Work Order]],'[2]MAT DETAIL'!$D:$L,8,FALSE)</f>
        <v>#N/A</v>
      </c>
      <c r="P4929" s="17">
        <v>2041.08</v>
      </c>
      <c r="Q4929" s="67" t="s">
        <v>25</v>
      </c>
      <c r="R4929" s="67"/>
      <c r="S4929" s="67"/>
    </row>
    <row r="4930" spans="4:19" ht="15">
      <c r="D4930" s="4">
        <v>620118</v>
      </c>
      <c r="E4930" s="38">
        <v>44494</v>
      </c>
      <c r="F4930" s="38">
        <v>44494</v>
      </c>
      <c r="G4930" s="62">
        <v>0.5</v>
      </c>
      <c r="H4930" s="4">
        <v>3207584</v>
      </c>
      <c r="I4930" s="28" t="s">
        <v>26</v>
      </c>
      <c r="J4930" s="44" t="s">
        <v>1388</v>
      </c>
      <c r="K4930" s="12" t="s">
        <v>70</v>
      </c>
      <c r="L4930" s="8" t="s">
        <v>71</v>
      </c>
      <c r="M4930" s="16">
        <f>SUM_DATA[[#This Row],[TOTAL Cost]]-SUM_DATA[[#This Row],[MATERIAL Cost]]</f>
        <v>1530.81</v>
      </c>
      <c r="N4930" s="16">
        <f>IFERROR(SUM_DATA[[#This Row],[MAT C.]], 0)</f>
        <v>0</v>
      </c>
      <c r="O4930" s="16" t="e">
        <f>VLOOKUP(SUM_DATA[[#This Row],[Work Order]],'[2]MAT DETAIL'!$D:$L,8,FALSE)</f>
        <v>#N/A</v>
      </c>
      <c r="P4930" s="17">
        <v>1530.81</v>
      </c>
      <c r="Q4930" s="67" t="s">
        <v>25</v>
      </c>
      <c r="R4930" s="67"/>
      <c r="S4930" s="67"/>
    </row>
    <row r="4931" spans="4:19" ht="15">
      <c r="D4931" s="4">
        <v>620105</v>
      </c>
      <c r="E4931" s="38">
        <v>44494</v>
      </c>
      <c r="F4931" s="38">
        <v>44494</v>
      </c>
      <c r="G4931" s="62">
        <v>5.5</v>
      </c>
      <c r="H4931" s="4">
        <v>3207585</v>
      </c>
      <c r="I4931" s="28" t="s">
        <v>26</v>
      </c>
      <c r="J4931" s="44" t="s">
        <v>1328</v>
      </c>
      <c r="K4931" s="12" t="s">
        <v>82</v>
      </c>
      <c r="L4931" s="12" t="s">
        <v>167</v>
      </c>
      <c r="M4931" s="16">
        <f>SUM_DATA[[#This Row],[TOTAL Cost]]-SUM_DATA[[#This Row],[MATERIAL Cost]]</f>
        <v>1639.74</v>
      </c>
      <c r="N4931" s="16">
        <f>IFERROR(SUM_DATA[[#This Row],[MAT C.]], 0)</f>
        <v>0</v>
      </c>
      <c r="O4931" s="16" t="e">
        <f>VLOOKUP(SUM_DATA[[#This Row],[Work Order]],'[2]MAT DETAIL'!$D:$L,8,FALSE)</f>
        <v>#N/A</v>
      </c>
      <c r="P4931" s="17">
        <v>1639.74</v>
      </c>
      <c r="Q4931" s="67" t="s">
        <v>25</v>
      </c>
      <c r="R4931" s="67"/>
      <c r="S4931" s="67"/>
    </row>
    <row r="4932" spans="4:19" ht="15">
      <c r="D4932" s="4">
        <v>620120</v>
      </c>
      <c r="E4932" s="38">
        <v>44494</v>
      </c>
      <c r="F4932" s="38">
        <v>44494</v>
      </c>
      <c r="G4932" s="62">
        <v>6</v>
      </c>
      <c r="H4932" s="4">
        <v>3207586</v>
      </c>
      <c r="I4932" s="28" t="s">
        <v>26</v>
      </c>
      <c r="J4932" s="44" t="s">
        <v>72</v>
      </c>
      <c r="K4932" s="12" t="s">
        <v>36</v>
      </c>
      <c r="L4932" s="14" t="s">
        <v>37</v>
      </c>
      <c r="M4932" s="16">
        <f>SUM_DATA[[#This Row],[TOTAL Cost]]-SUM_DATA[[#This Row],[MATERIAL Cost]]</f>
        <v>1530.81</v>
      </c>
      <c r="N4932" s="16">
        <f>IFERROR(SUM_DATA[[#This Row],[MAT C.]], 0)</f>
        <v>0</v>
      </c>
      <c r="O4932" s="16" t="e">
        <f>VLOOKUP(SUM_DATA[[#This Row],[Work Order]],'[2]MAT DETAIL'!$D:$L,8,FALSE)</f>
        <v>#N/A</v>
      </c>
      <c r="P4932" s="17">
        <v>1530.81</v>
      </c>
      <c r="Q4932" s="67" t="s">
        <v>25</v>
      </c>
      <c r="R4932" s="67"/>
      <c r="S4932" s="67"/>
    </row>
    <row r="4933" spans="4:19" ht="15">
      <c r="D4933" s="4">
        <v>620105</v>
      </c>
      <c r="E4933" s="38">
        <v>44494</v>
      </c>
      <c r="F4933" s="38">
        <v>44494</v>
      </c>
      <c r="G4933" s="62">
        <v>0.42</v>
      </c>
      <c r="H4933" s="4">
        <v>3207588</v>
      </c>
      <c r="I4933" s="28" t="s">
        <v>26</v>
      </c>
      <c r="J4933" s="44" t="s">
        <v>97</v>
      </c>
      <c r="K4933" s="12" t="s">
        <v>59</v>
      </c>
      <c r="L4933" s="12" t="s">
        <v>98</v>
      </c>
      <c r="M4933" s="16">
        <f>SUM_DATA[[#This Row],[TOTAL Cost]]-SUM_DATA[[#This Row],[MATERIAL Cost]]</f>
        <v>153.08000000000001</v>
      </c>
      <c r="N4933" s="16">
        <f>IFERROR(SUM_DATA[[#This Row],[MAT C.]], 0)</f>
        <v>0</v>
      </c>
      <c r="O4933" s="16" t="e">
        <f>VLOOKUP(SUM_DATA[[#This Row],[Work Order]],'[2]MAT DETAIL'!$D:$L,8,FALSE)</f>
        <v>#N/A</v>
      </c>
      <c r="P4933" s="17">
        <v>153.08000000000001</v>
      </c>
      <c r="Q4933" s="67" t="s">
        <v>25</v>
      </c>
      <c r="R4933" s="67"/>
      <c r="S4933" s="67"/>
    </row>
    <row r="4934" spans="4:19" ht="15">
      <c r="D4934" s="4">
        <v>620117</v>
      </c>
      <c r="E4934" s="38">
        <v>44494</v>
      </c>
      <c r="F4934" s="38">
        <v>44494</v>
      </c>
      <c r="G4934" s="62">
        <v>0.33</v>
      </c>
      <c r="H4934" s="4">
        <v>3207589</v>
      </c>
      <c r="I4934" s="28" t="s">
        <v>26</v>
      </c>
      <c r="J4934" s="44" t="s">
        <v>655</v>
      </c>
      <c r="K4934" s="12" t="s">
        <v>47</v>
      </c>
      <c r="L4934" s="8" t="s">
        <v>74</v>
      </c>
      <c r="M4934" s="16">
        <f>SUM_DATA[[#This Row],[TOTAL Cost]]-SUM_DATA[[#This Row],[MATERIAL Cost]]</f>
        <v>2041.08</v>
      </c>
      <c r="N4934" s="16">
        <f>IFERROR(SUM_DATA[[#This Row],[MAT C.]], 0)</f>
        <v>0</v>
      </c>
      <c r="O4934" s="16" t="e">
        <f>VLOOKUP(SUM_DATA[[#This Row],[Work Order]],'[2]MAT DETAIL'!$D:$L,8,FALSE)</f>
        <v>#N/A</v>
      </c>
      <c r="P4934" s="17">
        <v>2041.08</v>
      </c>
      <c r="Q4934" s="67" t="s">
        <v>25</v>
      </c>
      <c r="R4934" s="67"/>
      <c r="S4934" s="67"/>
    </row>
    <row r="4935" spans="4:19" ht="15">
      <c r="D4935" s="4">
        <v>620117</v>
      </c>
      <c r="E4935" s="38">
        <v>44494</v>
      </c>
      <c r="F4935" s="38">
        <v>44494</v>
      </c>
      <c r="G4935" s="62">
        <v>2</v>
      </c>
      <c r="H4935" s="4">
        <v>3207595</v>
      </c>
      <c r="I4935" s="28" t="s">
        <v>26</v>
      </c>
      <c r="J4935" s="44" t="s">
        <v>99</v>
      </c>
      <c r="K4935" s="23" t="s">
        <v>36</v>
      </c>
      <c r="L4935" s="23" t="s">
        <v>37</v>
      </c>
      <c r="M4935" s="16">
        <f>SUM_DATA[[#This Row],[TOTAL Cost]]-SUM_DATA[[#This Row],[MATERIAL Cost]]</f>
        <v>2014.93</v>
      </c>
      <c r="N4935" s="16">
        <f>IFERROR(SUM_DATA[[#This Row],[MAT C.]], 0)</f>
        <v>0</v>
      </c>
      <c r="O4935" s="16" t="e">
        <f>VLOOKUP(SUM_DATA[[#This Row],[Work Order]],'[2]MAT DETAIL'!$D:$L,8,FALSE)</f>
        <v>#N/A</v>
      </c>
      <c r="P4935" s="17">
        <v>2014.93</v>
      </c>
      <c r="Q4935" s="67" t="s">
        <v>25</v>
      </c>
      <c r="R4935" s="67"/>
      <c r="S4935" s="67"/>
    </row>
    <row r="4936" spans="4:19" ht="15">
      <c r="D4936" s="4">
        <v>620107</v>
      </c>
      <c r="E4936" s="38">
        <v>44494</v>
      </c>
      <c r="F4936" s="38">
        <v>44494</v>
      </c>
      <c r="G4936" s="62">
        <v>0.17</v>
      </c>
      <c r="H4936" s="4">
        <v>3207596</v>
      </c>
      <c r="I4936" s="28" t="s">
        <v>26</v>
      </c>
      <c r="J4936" s="45" t="s">
        <v>101</v>
      </c>
      <c r="K4936" s="12" t="s">
        <v>59</v>
      </c>
      <c r="L4936" s="8" t="s">
        <v>98</v>
      </c>
      <c r="M4936" s="16">
        <f>SUM_DATA[[#This Row],[TOTAL Cost]]-SUM_DATA[[#This Row],[MATERIAL Cost]]</f>
        <v>2041.08</v>
      </c>
      <c r="N4936" s="16">
        <f>IFERROR(SUM_DATA[[#This Row],[MAT C.]], 0)</f>
        <v>0</v>
      </c>
      <c r="O4936" s="16" t="e">
        <f>VLOOKUP(SUM_DATA[[#This Row],[Work Order]],'[2]MAT DETAIL'!$D:$L,8,FALSE)</f>
        <v>#N/A</v>
      </c>
      <c r="P4936" s="17">
        <v>2041.08</v>
      </c>
      <c r="Q4936" s="67" t="s">
        <v>25</v>
      </c>
      <c r="R4936" s="67"/>
      <c r="S4936" s="67"/>
    </row>
    <row r="4937" spans="4:19" ht="15">
      <c r="D4937" s="4">
        <v>620117</v>
      </c>
      <c r="E4937" s="38">
        <v>44494</v>
      </c>
      <c r="F4937" s="38">
        <v>44494</v>
      </c>
      <c r="G4937" s="62">
        <v>0.42</v>
      </c>
      <c r="H4937" s="4">
        <v>3207600</v>
      </c>
      <c r="I4937" s="28" t="s">
        <v>26</v>
      </c>
      <c r="J4937" s="44" t="s">
        <v>55</v>
      </c>
      <c r="K4937" s="12" t="s">
        <v>56</v>
      </c>
      <c r="L4937" s="8" t="s">
        <v>57</v>
      </c>
      <c r="M4937" s="16">
        <f>SUM_DATA[[#This Row],[TOTAL Cost]]-SUM_DATA[[#This Row],[MATERIAL Cost]]</f>
        <v>153.08000000000001</v>
      </c>
      <c r="N4937" s="16">
        <f>IFERROR(SUM_DATA[[#This Row],[MAT C.]], 0)</f>
        <v>0</v>
      </c>
      <c r="O4937" s="16" t="e">
        <f>VLOOKUP(SUM_DATA[[#This Row],[Work Order]],'[2]MAT DETAIL'!$D:$L,8,FALSE)</f>
        <v>#N/A</v>
      </c>
      <c r="P4937" s="17">
        <v>153.08000000000001</v>
      </c>
      <c r="Q4937" s="67" t="s">
        <v>25</v>
      </c>
      <c r="R4937" s="67"/>
      <c r="S4937" s="67"/>
    </row>
    <row r="4938" spans="4:19" ht="15">
      <c r="D4938" s="4">
        <v>620112</v>
      </c>
      <c r="E4938" s="38">
        <v>44494</v>
      </c>
      <c r="F4938" s="38">
        <v>44494</v>
      </c>
      <c r="G4938" s="62">
        <v>0.33</v>
      </c>
      <c r="H4938" s="4">
        <v>3207603</v>
      </c>
      <c r="I4938" s="28" t="s">
        <v>26</v>
      </c>
      <c r="J4938" s="44" t="s">
        <v>281</v>
      </c>
      <c r="K4938" s="12" t="s">
        <v>59</v>
      </c>
      <c r="L4938" s="12" t="s">
        <v>98</v>
      </c>
      <c r="M4938" s="16">
        <f>SUM_DATA[[#This Row],[TOTAL Cost]]-SUM_DATA[[#This Row],[MATERIAL Cost]]</f>
        <v>2041.08</v>
      </c>
      <c r="N4938" s="16">
        <f>IFERROR(SUM_DATA[[#This Row],[MAT C.]], 0)</f>
        <v>0</v>
      </c>
      <c r="O4938" s="16" t="e">
        <f>VLOOKUP(SUM_DATA[[#This Row],[Work Order]],'[2]MAT DETAIL'!$D:$L,8,FALSE)</f>
        <v>#N/A</v>
      </c>
      <c r="P4938" s="17">
        <v>2041.08</v>
      </c>
      <c r="Q4938" s="67" t="s">
        <v>25</v>
      </c>
      <c r="R4938" s="67"/>
      <c r="S4938" s="67"/>
    </row>
    <row r="4939" spans="4:19" ht="15">
      <c r="D4939" s="4">
        <v>620117</v>
      </c>
      <c r="E4939" s="38">
        <v>44494</v>
      </c>
      <c r="F4939" s="38">
        <v>44494</v>
      </c>
      <c r="G4939" s="62">
        <v>0.25</v>
      </c>
      <c r="H4939" s="4">
        <v>3207604</v>
      </c>
      <c r="I4939" s="28" t="s">
        <v>26</v>
      </c>
      <c r="J4939" s="44" t="s">
        <v>1389</v>
      </c>
      <c r="K4939" s="12" t="s">
        <v>47</v>
      </c>
      <c r="L4939" s="12" t="s">
        <v>74</v>
      </c>
      <c r="M4939" s="16">
        <f>SUM_DATA[[#This Row],[TOTAL Cost]]-SUM_DATA[[#This Row],[MATERIAL Cost]]</f>
        <v>102.05</v>
      </c>
      <c r="N4939" s="16">
        <f>IFERROR(SUM_DATA[[#This Row],[MAT C.]], 0)</f>
        <v>0</v>
      </c>
      <c r="O4939" s="16" t="e">
        <f>VLOOKUP(SUM_DATA[[#This Row],[Work Order]],'[2]MAT DETAIL'!$D:$L,8,FALSE)</f>
        <v>#N/A</v>
      </c>
      <c r="P4939" s="17">
        <v>102.05</v>
      </c>
      <c r="Q4939" s="67" t="s">
        <v>25</v>
      </c>
      <c r="R4939" s="67"/>
      <c r="S4939" s="67"/>
    </row>
    <row r="4940" spans="4:19" ht="15">
      <c r="D4940" s="4">
        <v>620112</v>
      </c>
      <c r="E4940" s="38">
        <v>44494</v>
      </c>
      <c r="F4940" s="38">
        <v>44494</v>
      </c>
      <c r="G4940" s="62">
        <v>56.5</v>
      </c>
      <c r="H4940" s="4">
        <v>3207606</v>
      </c>
      <c r="I4940" s="28" t="s">
        <v>26</v>
      </c>
      <c r="J4940" s="44" t="s">
        <v>29</v>
      </c>
      <c r="K4940" s="12" t="s">
        <v>78</v>
      </c>
      <c r="L4940" s="12" t="s">
        <v>79</v>
      </c>
      <c r="M4940" s="16">
        <f>SUM_DATA[[#This Row],[TOTAL Cost]]-SUM_DATA[[#This Row],[MATERIAL Cost]]</f>
        <v>2041.08</v>
      </c>
      <c r="N4940" s="16">
        <f>IFERROR(SUM_DATA[[#This Row],[MAT C.]], 0)</f>
        <v>0</v>
      </c>
      <c r="O4940" s="16" t="e">
        <f>VLOOKUP(SUM_DATA[[#This Row],[Work Order]],'[2]MAT DETAIL'!$D:$L,8,FALSE)</f>
        <v>#N/A</v>
      </c>
      <c r="P4940" s="17">
        <v>2041.08</v>
      </c>
      <c r="Q4940" s="67" t="s">
        <v>25</v>
      </c>
      <c r="R4940" s="67"/>
      <c r="S4940" s="67"/>
    </row>
    <row r="4941" spans="4:19" ht="15">
      <c r="D4941" s="4">
        <v>620112</v>
      </c>
      <c r="E4941" s="35">
        <v>44494</v>
      </c>
      <c r="F4941" s="35"/>
      <c r="G4941" s="62"/>
      <c r="H4941" s="4">
        <v>3207606</v>
      </c>
      <c r="I4941" s="28" t="s">
        <v>26</v>
      </c>
      <c r="J4941" s="47" t="s">
        <v>77</v>
      </c>
      <c r="K4941" s="13" t="s">
        <v>30</v>
      </c>
      <c r="L4941" s="13" t="s">
        <v>30</v>
      </c>
      <c r="M4941" s="16"/>
      <c r="N4941" s="16"/>
      <c r="O4941" s="16"/>
      <c r="P4941" s="16"/>
      <c r="Q4941" s="67" t="s">
        <v>25</v>
      </c>
      <c r="R4941" s="67"/>
      <c r="S4941" s="67"/>
    </row>
    <row r="4942" spans="4:19" ht="15">
      <c r="D4942" s="4">
        <v>620112</v>
      </c>
      <c r="E4942" s="38">
        <v>44494</v>
      </c>
      <c r="F4942" s="38">
        <v>44494</v>
      </c>
      <c r="G4942" s="62"/>
      <c r="H4942" s="4">
        <v>3207781</v>
      </c>
      <c r="I4942" s="28" t="s">
        <v>26</v>
      </c>
      <c r="J4942" s="44" t="s">
        <v>1385</v>
      </c>
      <c r="K4942" s="12" t="s">
        <v>59</v>
      </c>
      <c r="L4942" s="8" t="s">
        <v>47</v>
      </c>
      <c r="M4942" s="16">
        <f>SUM_DATA[[#This Row],[TOTAL Cost]]-SUM_DATA[[#This Row],[MATERIAL Cost]]</f>
        <v>11733.270000000004</v>
      </c>
      <c r="N4942" s="16">
        <f>IFERROR(SUM_DATA[[#This Row],[MAT C.]], 0)</f>
        <v>84593</v>
      </c>
      <c r="O4942" s="16">
        <f>VLOOKUP(SUM_DATA[[#This Row],[Work Order]],'[2]MAT DETAIL'!$D:$L,8,FALSE)</f>
        <v>84593</v>
      </c>
      <c r="P4942" s="17">
        <v>96326.27</v>
      </c>
      <c r="Q4942" s="67" t="s">
        <v>21</v>
      </c>
      <c r="R4942" s="67"/>
      <c r="S4942" s="67"/>
    </row>
    <row r="4943" spans="4:19" ht="15">
      <c r="D4943" s="4">
        <v>620109</v>
      </c>
      <c r="E4943" s="38">
        <v>44495</v>
      </c>
      <c r="F4943" s="38">
        <v>44496</v>
      </c>
      <c r="G4943" s="62"/>
      <c r="H4943" s="4">
        <v>3207971</v>
      </c>
      <c r="I4943" s="28" t="s">
        <v>31</v>
      </c>
      <c r="J4943" s="44" t="s">
        <v>1390</v>
      </c>
      <c r="K4943" s="12" t="s">
        <v>19</v>
      </c>
      <c r="L4943" s="8" t="s">
        <v>50</v>
      </c>
      <c r="M4943" s="16">
        <f>SUM_DATA[[#This Row],[TOTAL Cost]]-SUM_DATA[[#This Row],[MATERIAL Cost]]</f>
        <v>1328.74</v>
      </c>
      <c r="N4943" s="16">
        <f>IFERROR(SUM_DATA[[#This Row],[MAT C.]], 0)</f>
        <v>0</v>
      </c>
      <c r="O4943" s="16" t="e">
        <f>VLOOKUP(SUM_DATA[[#This Row],[Work Order]],'[2]MAT DETAIL'!$D:$L,8,FALSE)</f>
        <v>#N/A</v>
      </c>
      <c r="P4943" s="17">
        <v>1328.74</v>
      </c>
      <c r="Q4943" s="67" t="s">
        <v>25</v>
      </c>
      <c r="R4943" s="67"/>
      <c r="S4943" s="67"/>
    </row>
    <row r="4944" spans="4:19" ht="15">
      <c r="D4944" s="4">
        <v>620104</v>
      </c>
      <c r="E4944" s="38">
        <v>44495</v>
      </c>
      <c r="F4944" s="38">
        <v>44495</v>
      </c>
      <c r="G4944" s="62"/>
      <c r="H4944" s="4">
        <v>3208007</v>
      </c>
      <c r="I4944" s="28" t="s">
        <v>26</v>
      </c>
      <c r="J4944" s="44" t="s">
        <v>471</v>
      </c>
      <c r="K4944" s="12" t="s">
        <v>36</v>
      </c>
      <c r="L4944" s="12" t="s">
        <v>42</v>
      </c>
      <c r="M4944" s="16">
        <f>SUM_DATA[[#This Row],[TOTAL Cost]]-SUM_DATA[[#This Row],[MATERIAL Cost]]</f>
        <v>5410.27</v>
      </c>
      <c r="N4944" s="16">
        <f>IFERROR(SUM_DATA[[#This Row],[MAT C.]], 0)</f>
        <v>3740</v>
      </c>
      <c r="O4944" s="16">
        <f>VLOOKUP(SUM_DATA[[#This Row],[Work Order]],'[2]MAT DETAIL'!$D:$L,8,FALSE)</f>
        <v>3740</v>
      </c>
      <c r="P4944" s="17">
        <v>9150.27</v>
      </c>
      <c r="Q4944" s="67" t="s">
        <v>21</v>
      </c>
      <c r="R4944" s="67"/>
      <c r="S4944" s="67"/>
    </row>
    <row r="4945" spans="4:19" ht="15">
      <c r="D4945" s="4">
        <v>620105</v>
      </c>
      <c r="E4945" s="38">
        <v>44495</v>
      </c>
      <c r="F4945" s="38">
        <v>44495</v>
      </c>
      <c r="G4945" s="62"/>
      <c r="H4945" s="4">
        <v>3208012</v>
      </c>
      <c r="I4945" s="28" t="s">
        <v>26</v>
      </c>
      <c r="J4945" s="44" t="s">
        <v>471</v>
      </c>
      <c r="K4945" s="12" t="s">
        <v>36</v>
      </c>
      <c r="L4945" s="12" t="s">
        <v>42</v>
      </c>
      <c r="M4945" s="16">
        <f>SUM_DATA[[#This Row],[TOTAL Cost]]-SUM_DATA[[#This Row],[MATERIAL Cost]]</f>
        <v>5410.27</v>
      </c>
      <c r="N4945" s="16">
        <f>IFERROR(SUM_DATA[[#This Row],[MAT C.]], 0)</f>
        <v>3740</v>
      </c>
      <c r="O4945" s="16">
        <f>VLOOKUP(SUM_DATA[[#This Row],[Work Order]],'[2]MAT DETAIL'!$D:$L,8,FALSE)</f>
        <v>3740</v>
      </c>
      <c r="P4945" s="17">
        <v>9150.27</v>
      </c>
      <c r="Q4945" s="67" t="s">
        <v>21</v>
      </c>
      <c r="R4945" s="67"/>
      <c r="S4945" s="67"/>
    </row>
    <row r="4946" spans="4:19" ht="15">
      <c r="D4946" s="4">
        <v>620106</v>
      </c>
      <c r="E4946" s="38">
        <v>44495</v>
      </c>
      <c r="F4946" s="38">
        <v>44495</v>
      </c>
      <c r="G4946" s="62"/>
      <c r="H4946" s="4">
        <v>3208021</v>
      </c>
      <c r="I4946" s="28" t="s">
        <v>26</v>
      </c>
      <c r="J4946" s="44" t="s">
        <v>471</v>
      </c>
      <c r="K4946" s="12" t="s">
        <v>36</v>
      </c>
      <c r="L4946" s="12" t="s">
        <v>42</v>
      </c>
      <c r="M4946" s="16">
        <f>SUM_DATA[[#This Row],[TOTAL Cost]]-SUM_DATA[[#This Row],[MATERIAL Cost]]</f>
        <v>5410.27</v>
      </c>
      <c r="N4946" s="16">
        <f>IFERROR(SUM_DATA[[#This Row],[MAT C.]], 0)</f>
        <v>3740</v>
      </c>
      <c r="O4946" s="16">
        <f>VLOOKUP(SUM_DATA[[#This Row],[Work Order]],'[2]MAT DETAIL'!$D:$L,8,FALSE)</f>
        <v>3740</v>
      </c>
      <c r="P4946" s="17">
        <v>9150.27</v>
      </c>
      <c r="Q4946" s="67" t="s">
        <v>21</v>
      </c>
      <c r="R4946" s="67"/>
      <c r="S4946" s="67"/>
    </row>
    <row r="4947" spans="4:19" ht="15">
      <c r="D4947" s="4">
        <v>620109</v>
      </c>
      <c r="E4947" s="38">
        <v>44495</v>
      </c>
      <c r="F4947" s="38">
        <v>44495</v>
      </c>
      <c r="G4947" s="62"/>
      <c r="H4947" s="4">
        <v>3208031</v>
      </c>
      <c r="I4947" s="28" t="s">
        <v>26</v>
      </c>
      <c r="J4947" s="44" t="s">
        <v>471</v>
      </c>
      <c r="K4947" s="12" t="s">
        <v>36</v>
      </c>
      <c r="L4947" s="12" t="s">
        <v>42</v>
      </c>
      <c r="M4947" s="16">
        <f>SUM_DATA[[#This Row],[TOTAL Cost]]-SUM_DATA[[#This Row],[MATERIAL Cost]]</f>
        <v>5410.27</v>
      </c>
      <c r="N4947" s="16">
        <f>IFERROR(SUM_DATA[[#This Row],[MAT C.]], 0)</f>
        <v>3740</v>
      </c>
      <c r="O4947" s="16">
        <f>VLOOKUP(SUM_DATA[[#This Row],[Work Order]],'[2]MAT DETAIL'!$D:$L,8,FALSE)</f>
        <v>3740</v>
      </c>
      <c r="P4947" s="17">
        <v>9150.27</v>
      </c>
      <c r="Q4947" s="67" t="s">
        <v>21</v>
      </c>
      <c r="R4947" s="67"/>
      <c r="S4947" s="67"/>
    </row>
    <row r="4948" spans="4:19" ht="15">
      <c r="D4948" s="4">
        <v>620113</v>
      </c>
      <c r="E4948" s="38">
        <v>44495</v>
      </c>
      <c r="F4948" s="38">
        <v>44495</v>
      </c>
      <c r="G4948" s="62"/>
      <c r="H4948" s="4">
        <v>3208037</v>
      </c>
      <c r="I4948" s="28" t="s">
        <v>26</v>
      </c>
      <c r="J4948" s="44" t="s">
        <v>471</v>
      </c>
      <c r="K4948" s="12" t="s">
        <v>36</v>
      </c>
      <c r="L4948" s="12" t="s">
        <v>42</v>
      </c>
      <c r="M4948" s="16">
        <f>SUM_DATA[[#This Row],[TOTAL Cost]]-SUM_DATA[[#This Row],[MATERIAL Cost]]</f>
        <v>5410.27</v>
      </c>
      <c r="N4948" s="16">
        <f>IFERROR(SUM_DATA[[#This Row],[MAT C.]], 0)</f>
        <v>3740</v>
      </c>
      <c r="O4948" s="16">
        <f>VLOOKUP(SUM_DATA[[#This Row],[Work Order]],'[2]MAT DETAIL'!$D:$L,8,FALSE)</f>
        <v>3740</v>
      </c>
      <c r="P4948" s="17">
        <v>9150.27</v>
      </c>
      <c r="Q4948" s="67" t="s">
        <v>21</v>
      </c>
      <c r="R4948" s="67"/>
      <c r="S4948" s="67"/>
    </row>
    <row r="4949" spans="4:19" ht="15">
      <c r="D4949" s="4">
        <v>620114</v>
      </c>
      <c r="E4949" s="38">
        <v>44495</v>
      </c>
      <c r="F4949" s="38">
        <v>44495</v>
      </c>
      <c r="G4949" s="62"/>
      <c r="H4949" s="4">
        <v>3208039</v>
      </c>
      <c r="I4949" s="28" t="s">
        <v>26</v>
      </c>
      <c r="J4949" s="44" t="s">
        <v>471</v>
      </c>
      <c r="K4949" s="12" t="s">
        <v>36</v>
      </c>
      <c r="L4949" s="12" t="s">
        <v>42</v>
      </c>
      <c r="M4949" s="16">
        <f>SUM_DATA[[#This Row],[TOTAL Cost]]-SUM_DATA[[#This Row],[MATERIAL Cost]]</f>
        <v>5410.27</v>
      </c>
      <c r="N4949" s="16">
        <f>IFERROR(SUM_DATA[[#This Row],[MAT C.]], 0)</f>
        <v>3740</v>
      </c>
      <c r="O4949" s="16">
        <f>VLOOKUP(SUM_DATA[[#This Row],[Work Order]],'[2]MAT DETAIL'!$D:$L,8,FALSE)</f>
        <v>3740</v>
      </c>
      <c r="P4949" s="17">
        <v>9150.27</v>
      </c>
      <c r="Q4949" s="67" t="s">
        <v>21</v>
      </c>
      <c r="R4949" s="67"/>
      <c r="S4949" s="67"/>
    </row>
    <row r="4950" spans="4:19" ht="15">
      <c r="D4950" s="4">
        <v>620120</v>
      </c>
      <c r="E4950" s="38">
        <v>44495</v>
      </c>
      <c r="F4950" s="38">
        <v>44495</v>
      </c>
      <c r="G4950" s="62"/>
      <c r="H4950" s="4">
        <v>3208041</v>
      </c>
      <c r="I4950" s="28" t="s">
        <v>26</v>
      </c>
      <c r="J4950" s="44" t="s">
        <v>471</v>
      </c>
      <c r="K4950" s="12" t="s">
        <v>36</v>
      </c>
      <c r="L4950" s="12" t="s">
        <v>42</v>
      </c>
      <c r="M4950" s="16">
        <f>SUM_DATA[[#This Row],[TOTAL Cost]]-SUM_DATA[[#This Row],[MATERIAL Cost]]</f>
        <v>5410.27</v>
      </c>
      <c r="N4950" s="16">
        <f>IFERROR(SUM_DATA[[#This Row],[MAT C.]], 0)</f>
        <v>3740</v>
      </c>
      <c r="O4950" s="16">
        <f>VLOOKUP(SUM_DATA[[#This Row],[Work Order]],'[2]MAT DETAIL'!$D:$L,8,FALSE)</f>
        <v>3740</v>
      </c>
      <c r="P4950" s="17">
        <v>9150.27</v>
      </c>
      <c r="Q4950" s="67" t="s">
        <v>21</v>
      </c>
      <c r="R4950" s="67"/>
      <c r="S4950" s="67"/>
    </row>
    <row r="4951" spans="4:19" ht="15">
      <c r="D4951" s="4">
        <v>620122</v>
      </c>
      <c r="E4951" s="38">
        <v>44495</v>
      </c>
      <c r="F4951" s="38">
        <v>44495</v>
      </c>
      <c r="G4951" s="62"/>
      <c r="H4951" s="4">
        <v>3208051</v>
      </c>
      <c r="I4951" s="28" t="s">
        <v>26</v>
      </c>
      <c r="J4951" s="44" t="s">
        <v>471</v>
      </c>
      <c r="K4951" s="12" t="s">
        <v>36</v>
      </c>
      <c r="L4951" s="12" t="s">
        <v>42</v>
      </c>
      <c r="M4951" s="16">
        <f>SUM_DATA[[#This Row],[TOTAL Cost]]-SUM_DATA[[#This Row],[MATERIAL Cost]]</f>
        <v>5410.27</v>
      </c>
      <c r="N4951" s="16">
        <f>IFERROR(SUM_DATA[[#This Row],[MAT C.]], 0)</f>
        <v>3740</v>
      </c>
      <c r="O4951" s="16">
        <f>VLOOKUP(SUM_DATA[[#This Row],[Work Order]],'[2]MAT DETAIL'!$D:$L,8,FALSE)</f>
        <v>3740</v>
      </c>
      <c r="P4951" s="17">
        <v>9150.27</v>
      </c>
      <c r="Q4951" s="67" t="s">
        <v>21</v>
      </c>
      <c r="R4951" s="67"/>
      <c r="S4951" s="67"/>
    </row>
    <row r="4952" spans="4:19" ht="15">
      <c r="D4952" s="4">
        <v>620124</v>
      </c>
      <c r="E4952" s="38">
        <v>44495</v>
      </c>
      <c r="F4952" s="38">
        <v>44495</v>
      </c>
      <c r="G4952" s="62"/>
      <c r="H4952" s="4">
        <v>3208054</v>
      </c>
      <c r="I4952" s="28" t="s">
        <v>26</v>
      </c>
      <c r="J4952" s="44" t="s">
        <v>471</v>
      </c>
      <c r="K4952" s="12" t="s">
        <v>36</v>
      </c>
      <c r="L4952" s="8" t="s">
        <v>42</v>
      </c>
      <c r="M4952" s="16">
        <f>SUM_DATA[[#This Row],[TOTAL Cost]]-SUM_DATA[[#This Row],[MATERIAL Cost]]</f>
        <v>5410.27</v>
      </c>
      <c r="N4952" s="16">
        <f>IFERROR(SUM_DATA[[#This Row],[MAT C.]], 0)</f>
        <v>3740</v>
      </c>
      <c r="O4952" s="16">
        <f>VLOOKUP(SUM_DATA[[#This Row],[Work Order]],'[2]MAT DETAIL'!$D:$L,8,FALSE)</f>
        <v>3740</v>
      </c>
      <c r="P4952" s="17">
        <v>9150.27</v>
      </c>
      <c r="Q4952" s="67" t="s">
        <v>21</v>
      </c>
      <c r="R4952" s="67"/>
      <c r="S4952" s="67"/>
    </row>
    <row r="4953" spans="4:19" ht="15">
      <c r="D4953" s="4">
        <v>620107</v>
      </c>
      <c r="E4953" s="38">
        <v>44495</v>
      </c>
      <c r="F4953" s="38">
        <v>44496</v>
      </c>
      <c r="G4953" s="62"/>
      <c r="H4953" s="4">
        <v>3208107</v>
      </c>
      <c r="I4953" s="28" t="s">
        <v>31</v>
      </c>
      <c r="J4953" s="44" t="s">
        <v>1391</v>
      </c>
      <c r="K4953" s="12" t="s">
        <v>59</v>
      </c>
      <c r="L4953" s="8" t="s">
        <v>129</v>
      </c>
      <c r="M4953" s="16">
        <f>SUM_DATA[[#This Row],[TOTAL Cost]]-SUM_DATA[[#This Row],[MATERIAL Cost]]</f>
        <v>504.18</v>
      </c>
      <c r="N4953" s="16">
        <f>IFERROR(SUM_DATA[[#This Row],[MAT C.]], 0)</f>
        <v>0</v>
      </c>
      <c r="O4953" s="16" t="e">
        <f>VLOOKUP(SUM_DATA[[#This Row],[Work Order]],'[2]MAT DETAIL'!$D:$L,8,FALSE)</f>
        <v>#N/A</v>
      </c>
      <c r="P4953" s="17">
        <v>504.18</v>
      </c>
      <c r="Q4953" s="67" t="s">
        <v>25</v>
      </c>
      <c r="R4953" s="67"/>
      <c r="S4953" s="67"/>
    </row>
    <row r="4954" spans="4:19" ht="15">
      <c r="D4954" s="4">
        <v>620106</v>
      </c>
      <c r="E4954" s="38">
        <v>44496</v>
      </c>
      <c r="F4954" s="38">
        <v>44496</v>
      </c>
      <c r="G4954" s="62"/>
      <c r="H4954" s="4">
        <v>3208318</v>
      </c>
      <c r="I4954" s="28" t="s">
        <v>26</v>
      </c>
      <c r="J4954" s="44" t="s">
        <v>960</v>
      </c>
      <c r="K4954" s="12" t="s">
        <v>39</v>
      </c>
      <c r="L4954" s="12" t="s">
        <v>740</v>
      </c>
      <c r="M4954" s="16">
        <f>SUM_DATA[[#This Row],[TOTAL Cost]]-SUM_DATA[[#This Row],[MATERIAL Cost]]</f>
        <v>510.27000000000044</v>
      </c>
      <c r="N4954" s="16">
        <f>IFERROR(SUM_DATA[[#This Row],[MAT C.]], 0)</f>
        <v>4800</v>
      </c>
      <c r="O4954" s="16">
        <f>VLOOKUP(SUM_DATA[[#This Row],[Work Order]],'[2]MAT DETAIL'!$D:$L,8,FALSE)</f>
        <v>4800</v>
      </c>
      <c r="P4954" s="17">
        <v>5310.27</v>
      </c>
      <c r="Q4954" s="67" t="s">
        <v>21</v>
      </c>
      <c r="R4954" s="67"/>
      <c r="S4954" s="67"/>
    </row>
    <row r="4955" spans="4:19" ht="15">
      <c r="D4955" s="4">
        <v>620107</v>
      </c>
      <c r="E4955" s="38">
        <v>44496</v>
      </c>
      <c r="F4955" s="38">
        <v>44496</v>
      </c>
      <c r="G4955" s="62"/>
      <c r="H4955" s="4">
        <v>3208320</v>
      </c>
      <c r="I4955" s="28" t="s">
        <v>26</v>
      </c>
      <c r="J4955" s="44" t="s">
        <v>960</v>
      </c>
      <c r="K4955" s="12" t="s">
        <v>39</v>
      </c>
      <c r="L4955" s="12" t="s">
        <v>740</v>
      </c>
      <c r="M4955" s="16">
        <f>SUM_DATA[[#This Row],[TOTAL Cost]]-SUM_DATA[[#This Row],[MATERIAL Cost]]</f>
        <v>510.27000000000044</v>
      </c>
      <c r="N4955" s="16">
        <f>IFERROR(SUM_DATA[[#This Row],[MAT C.]], 0)</f>
        <v>4800</v>
      </c>
      <c r="O4955" s="16">
        <f>VLOOKUP(SUM_DATA[[#This Row],[Work Order]],'[2]MAT DETAIL'!$D:$L,8,FALSE)</f>
        <v>4800</v>
      </c>
      <c r="P4955" s="17">
        <v>5310.27</v>
      </c>
      <c r="Q4955" s="67" t="s">
        <v>21</v>
      </c>
      <c r="R4955" s="67"/>
      <c r="S4955" s="67"/>
    </row>
    <row r="4956" spans="4:19" ht="15">
      <c r="D4956" s="4">
        <v>620111</v>
      </c>
      <c r="E4956" s="38">
        <v>44496</v>
      </c>
      <c r="F4956" s="38">
        <v>44496</v>
      </c>
      <c r="G4956" s="62"/>
      <c r="H4956" s="4">
        <v>3208327</v>
      </c>
      <c r="I4956" s="28" t="s">
        <v>26</v>
      </c>
      <c r="J4956" s="44" t="s">
        <v>960</v>
      </c>
      <c r="K4956" s="12" t="s">
        <v>39</v>
      </c>
      <c r="L4956" s="12" t="s">
        <v>740</v>
      </c>
      <c r="M4956" s="16">
        <f>SUM_DATA[[#This Row],[TOTAL Cost]]-SUM_DATA[[#This Row],[MATERIAL Cost]]</f>
        <v>510.27000000000044</v>
      </c>
      <c r="N4956" s="16">
        <f>IFERROR(SUM_DATA[[#This Row],[MAT C.]], 0)</f>
        <v>4800</v>
      </c>
      <c r="O4956" s="16">
        <f>VLOOKUP(SUM_DATA[[#This Row],[Work Order]],'[2]MAT DETAIL'!$D:$L,8,FALSE)</f>
        <v>4800</v>
      </c>
      <c r="P4956" s="17">
        <v>5310.27</v>
      </c>
      <c r="Q4956" s="67" t="s">
        <v>21</v>
      </c>
      <c r="R4956" s="67"/>
      <c r="S4956" s="67"/>
    </row>
    <row r="4957" spans="4:19" ht="15">
      <c r="D4957" s="4">
        <v>620112</v>
      </c>
      <c r="E4957" s="38">
        <v>44496</v>
      </c>
      <c r="F4957" s="38">
        <v>44496</v>
      </c>
      <c r="G4957" s="62"/>
      <c r="H4957" s="4">
        <v>3208328</v>
      </c>
      <c r="I4957" s="28" t="s">
        <v>26</v>
      </c>
      <c r="J4957" s="44" t="s">
        <v>960</v>
      </c>
      <c r="K4957" s="8" t="s">
        <v>39</v>
      </c>
      <c r="L4957" s="8" t="s">
        <v>740</v>
      </c>
      <c r="M4957" s="16">
        <f>SUM_DATA[[#This Row],[TOTAL Cost]]-SUM_DATA[[#This Row],[MATERIAL Cost]]</f>
        <v>510.27000000000044</v>
      </c>
      <c r="N4957" s="16">
        <f>IFERROR(SUM_DATA[[#This Row],[MAT C.]], 0)</f>
        <v>4800</v>
      </c>
      <c r="O4957" s="16">
        <f>VLOOKUP(SUM_DATA[[#This Row],[Work Order]],'[2]MAT DETAIL'!$D:$L,8,FALSE)</f>
        <v>4800</v>
      </c>
      <c r="P4957" s="17">
        <v>5310.27</v>
      </c>
      <c r="Q4957" s="67" t="s">
        <v>21</v>
      </c>
      <c r="R4957" s="67"/>
      <c r="S4957" s="67"/>
    </row>
    <row r="4958" spans="4:19" ht="15">
      <c r="D4958" s="4">
        <v>620114</v>
      </c>
      <c r="E4958" s="38">
        <v>44496</v>
      </c>
      <c r="F4958" s="38">
        <v>44496</v>
      </c>
      <c r="G4958" s="62"/>
      <c r="H4958" s="4">
        <v>3208330</v>
      </c>
      <c r="I4958" s="28" t="s">
        <v>26</v>
      </c>
      <c r="J4958" s="44" t="s">
        <v>960</v>
      </c>
      <c r="K4958" s="8" t="s">
        <v>39</v>
      </c>
      <c r="L4958" s="12" t="s">
        <v>740</v>
      </c>
      <c r="M4958" s="16">
        <f>SUM_DATA[[#This Row],[TOTAL Cost]]-SUM_DATA[[#This Row],[MATERIAL Cost]]</f>
        <v>510.27000000000044</v>
      </c>
      <c r="N4958" s="16">
        <f>IFERROR(SUM_DATA[[#This Row],[MAT C.]], 0)</f>
        <v>4800</v>
      </c>
      <c r="O4958" s="16">
        <f>VLOOKUP(SUM_DATA[[#This Row],[Work Order]],'[2]MAT DETAIL'!$D:$L,8,FALSE)</f>
        <v>4800</v>
      </c>
      <c r="P4958" s="17">
        <v>5310.27</v>
      </c>
      <c r="Q4958" s="67" t="s">
        <v>21</v>
      </c>
      <c r="R4958" s="67"/>
      <c r="S4958" s="67"/>
    </row>
    <row r="4959" spans="4:19" ht="15">
      <c r="D4959" s="4">
        <v>620119</v>
      </c>
      <c r="E4959" s="38">
        <v>44496</v>
      </c>
      <c r="F4959" s="38">
        <v>44498</v>
      </c>
      <c r="G4959" s="62"/>
      <c r="H4959" s="4">
        <v>3208413</v>
      </c>
      <c r="I4959" s="28" t="s">
        <v>31</v>
      </c>
      <c r="J4959" s="44" t="s">
        <v>109</v>
      </c>
      <c r="K4959" s="8" t="s">
        <v>39</v>
      </c>
      <c r="L4959" s="12" t="s">
        <v>40</v>
      </c>
      <c r="M4959" s="16">
        <f>SUM_DATA[[#This Row],[TOTAL Cost]]-SUM_DATA[[#This Row],[MATERIAL Cost]]</f>
        <v>504.18</v>
      </c>
      <c r="N4959" s="16">
        <f>IFERROR(SUM_DATA[[#This Row],[MAT C.]], 0)</f>
        <v>0</v>
      </c>
      <c r="O4959" s="16" t="e">
        <f>VLOOKUP(SUM_DATA[[#This Row],[Work Order]],'[2]MAT DETAIL'!$D:$L,8,FALSE)</f>
        <v>#N/A</v>
      </c>
      <c r="P4959" s="17">
        <v>504.18</v>
      </c>
      <c r="Q4959" s="67" t="s">
        <v>25</v>
      </c>
      <c r="R4959" s="67"/>
      <c r="S4959" s="67"/>
    </row>
    <row r="4960" spans="4:19" ht="15">
      <c r="D4960" s="4">
        <v>620116</v>
      </c>
      <c r="E4960" s="38">
        <v>44497</v>
      </c>
      <c r="F4960" s="38">
        <v>44497</v>
      </c>
      <c r="G4960" s="62"/>
      <c r="H4960" s="4">
        <v>3208682</v>
      </c>
      <c r="I4960" s="28" t="s">
        <v>31</v>
      </c>
      <c r="J4960" s="44" t="s">
        <v>1392</v>
      </c>
      <c r="K4960" s="12" t="s">
        <v>36</v>
      </c>
      <c r="L4960" s="12" t="s">
        <v>53</v>
      </c>
      <c r="M4960" s="16">
        <f>SUM_DATA[[#This Row],[TOTAL Cost]]-SUM_DATA[[#This Row],[MATERIAL Cost]]</f>
        <v>0</v>
      </c>
      <c r="N4960" s="16">
        <f>IFERROR(SUM_DATA[[#This Row],[MAT C.]], 0)</f>
        <v>0</v>
      </c>
      <c r="O4960" s="16" t="e">
        <f>VLOOKUP(SUM_DATA[[#This Row],[Work Order]],'[2]MAT DETAIL'!$D:$L,8,FALSE)</f>
        <v>#N/A</v>
      </c>
      <c r="P4960" s="17">
        <v>0</v>
      </c>
      <c r="Q4960" s="67" t="s">
        <v>25</v>
      </c>
      <c r="R4960" s="67"/>
      <c r="S4960" s="67"/>
    </row>
    <row r="4961" spans="4:19" ht="15">
      <c r="D4961" s="4">
        <v>620124</v>
      </c>
      <c r="E4961" s="38">
        <v>44497</v>
      </c>
      <c r="F4961" s="38">
        <v>44497</v>
      </c>
      <c r="G4961" s="62"/>
      <c r="H4961" s="4">
        <v>3208736</v>
      </c>
      <c r="I4961" s="28" t="s">
        <v>31</v>
      </c>
      <c r="J4961" s="44" t="s">
        <v>1393</v>
      </c>
      <c r="K4961" s="12" t="s">
        <v>19</v>
      </c>
      <c r="L4961" s="12" t="s">
        <v>50</v>
      </c>
      <c r="M4961" s="16">
        <f>SUM_DATA[[#This Row],[TOTAL Cost]]-SUM_DATA[[#This Row],[MATERIAL Cost]]</f>
        <v>504.18</v>
      </c>
      <c r="N4961" s="16">
        <f>IFERROR(SUM_DATA[[#This Row],[MAT C.]], 0)</f>
        <v>0</v>
      </c>
      <c r="O4961" s="16" t="e">
        <f>VLOOKUP(SUM_DATA[[#This Row],[Work Order]],'[2]MAT DETAIL'!$D:$L,8,FALSE)</f>
        <v>#N/A</v>
      </c>
      <c r="P4961" s="17">
        <v>504.18</v>
      </c>
      <c r="Q4961" s="67" t="s">
        <v>25</v>
      </c>
      <c r="R4961" s="67"/>
      <c r="S4961" s="67"/>
    </row>
    <row r="4962" spans="4:19" ht="15">
      <c r="D4962" s="4">
        <v>620105</v>
      </c>
      <c r="E4962" s="38">
        <v>44497</v>
      </c>
      <c r="F4962" s="38">
        <v>44497</v>
      </c>
      <c r="G4962" s="62"/>
      <c r="H4962" s="4">
        <v>3208809</v>
      </c>
      <c r="I4962" s="28" t="s">
        <v>31</v>
      </c>
      <c r="J4962" s="44" t="s">
        <v>363</v>
      </c>
      <c r="K4962" s="12" t="s">
        <v>33</v>
      </c>
      <c r="L4962" s="12" t="s">
        <v>39</v>
      </c>
      <c r="M4962" s="16">
        <f>SUM_DATA[[#This Row],[TOTAL Cost]]-SUM_DATA[[#This Row],[MATERIAL Cost]]</f>
        <v>493.01</v>
      </c>
      <c r="N4962" s="16">
        <f>IFERROR(SUM_DATA[[#This Row],[MAT C.]], 0)</f>
        <v>0</v>
      </c>
      <c r="O4962" s="16" t="e">
        <f>VLOOKUP(SUM_DATA[[#This Row],[Work Order]],'[2]MAT DETAIL'!$D:$L,8,FALSE)</f>
        <v>#N/A</v>
      </c>
      <c r="P4962" s="17">
        <v>493.01</v>
      </c>
      <c r="Q4962" s="67" t="s">
        <v>25</v>
      </c>
      <c r="R4962" s="67"/>
      <c r="S4962" s="67"/>
    </row>
    <row r="4963" spans="4:19" ht="15">
      <c r="D4963" s="4">
        <v>620107</v>
      </c>
      <c r="E4963" s="38">
        <v>44498</v>
      </c>
      <c r="F4963" s="38">
        <v>44498</v>
      </c>
      <c r="G4963" s="62">
        <v>0.83</v>
      </c>
      <c r="H4963" s="4">
        <v>3211874</v>
      </c>
      <c r="I4963" s="28" t="s">
        <v>26</v>
      </c>
      <c r="J4963" s="44" t="s">
        <v>55</v>
      </c>
      <c r="K4963" s="12" t="s">
        <v>56</v>
      </c>
      <c r="L4963" s="8" t="s">
        <v>57</v>
      </c>
      <c r="M4963" s="16">
        <f>SUM_DATA[[#This Row],[TOTAL Cost]]-SUM_DATA[[#This Row],[MATERIAL Cost]]</f>
        <v>2041.08</v>
      </c>
      <c r="N4963" s="16">
        <f>IFERROR(SUM_DATA[[#This Row],[MAT C.]], 0)</f>
        <v>0</v>
      </c>
      <c r="O4963" s="16" t="e">
        <f>VLOOKUP(SUM_DATA[[#This Row],[Work Order]],'[2]MAT DETAIL'!$D:$L,8,FALSE)</f>
        <v>#N/A</v>
      </c>
      <c r="P4963" s="17">
        <v>2041.08</v>
      </c>
      <c r="Q4963" s="67" t="s">
        <v>25</v>
      </c>
      <c r="R4963" s="67"/>
      <c r="S4963" s="67"/>
    </row>
    <row r="4964" spans="4:19" ht="15">
      <c r="D4964" s="4">
        <v>620107</v>
      </c>
      <c r="E4964" s="38">
        <v>44498</v>
      </c>
      <c r="F4964" s="38">
        <v>44498</v>
      </c>
      <c r="G4964" s="62">
        <v>5.5</v>
      </c>
      <c r="H4964" s="4">
        <v>3211875</v>
      </c>
      <c r="I4964" s="28" t="s">
        <v>26</v>
      </c>
      <c r="J4964" s="44" t="s">
        <v>99</v>
      </c>
      <c r="K4964" s="23" t="s">
        <v>36</v>
      </c>
      <c r="L4964" s="26" t="s">
        <v>37</v>
      </c>
      <c r="M4964" s="16">
        <f>SUM_DATA[[#This Row],[TOTAL Cost]]-SUM_DATA[[#This Row],[MATERIAL Cost]]</f>
        <v>2041.08</v>
      </c>
      <c r="N4964" s="16">
        <f>IFERROR(SUM_DATA[[#This Row],[MAT C.]], 0)</f>
        <v>0</v>
      </c>
      <c r="O4964" s="16" t="e">
        <f>VLOOKUP(SUM_DATA[[#This Row],[Work Order]],'[2]MAT DETAIL'!$D:$L,8,FALSE)</f>
        <v>#N/A</v>
      </c>
      <c r="P4964" s="17">
        <v>2041.08</v>
      </c>
      <c r="Q4964" s="67" t="s">
        <v>25</v>
      </c>
      <c r="R4964" s="67"/>
      <c r="S4964" s="67"/>
    </row>
    <row r="4965" spans="4:19" ht="15">
      <c r="D4965" s="4">
        <v>620118</v>
      </c>
      <c r="E4965" s="38">
        <v>44498</v>
      </c>
      <c r="F4965" s="38">
        <v>44498</v>
      </c>
      <c r="G4965" s="62">
        <v>5.5</v>
      </c>
      <c r="H4965" s="4">
        <v>3211876</v>
      </c>
      <c r="I4965" s="28" t="s">
        <v>26</v>
      </c>
      <c r="J4965" s="44" t="s">
        <v>99</v>
      </c>
      <c r="K4965" s="23" t="s">
        <v>36</v>
      </c>
      <c r="L4965" s="26" t="s">
        <v>37</v>
      </c>
      <c r="M4965" s="16">
        <f>SUM_DATA[[#This Row],[TOTAL Cost]]-SUM_DATA[[#This Row],[MATERIAL Cost]]</f>
        <v>2041.08</v>
      </c>
      <c r="N4965" s="16">
        <f>IFERROR(SUM_DATA[[#This Row],[MAT C.]], 0)</f>
        <v>0</v>
      </c>
      <c r="O4965" s="16" t="e">
        <f>VLOOKUP(SUM_DATA[[#This Row],[Work Order]],'[2]MAT DETAIL'!$D:$L,8,FALSE)</f>
        <v>#N/A</v>
      </c>
      <c r="P4965" s="17">
        <v>2041.08</v>
      </c>
      <c r="Q4965" s="67" t="s">
        <v>25</v>
      </c>
      <c r="R4965" s="67"/>
      <c r="S4965" s="67"/>
    </row>
    <row r="4966" spans="4:19" ht="15">
      <c r="D4966" s="4">
        <v>620105</v>
      </c>
      <c r="E4966" s="38">
        <v>44498</v>
      </c>
      <c r="F4966" s="38">
        <v>44498</v>
      </c>
      <c r="G4966" s="62">
        <v>0.25</v>
      </c>
      <c r="H4966" s="4">
        <v>3211877</v>
      </c>
      <c r="I4966" s="28" t="s">
        <v>26</v>
      </c>
      <c r="J4966" s="44" t="s">
        <v>72</v>
      </c>
      <c r="K4966" s="12" t="s">
        <v>36</v>
      </c>
      <c r="L4966" s="10" t="s">
        <v>37</v>
      </c>
      <c r="M4966" s="16">
        <f>SUM_DATA[[#This Row],[TOTAL Cost]]-SUM_DATA[[#This Row],[MATERIAL Cost]]</f>
        <v>102.05</v>
      </c>
      <c r="N4966" s="16">
        <f>IFERROR(SUM_DATA[[#This Row],[MAT C.]], 0)</f>
        <v>0</v>
      </c>
      <c r="O4966" s="16" t="e">
        <f>VLOOKUP(SUM_DATA[[#This Row],[Work Order]],'[2]MAT DETAIL'!$D:$L,8,FALSE)</f>
        <v>#N/A</v>
      </c>
      <c r="P4966" s="17">
        <v>102.05</v>
      </c>
      <c r="Q4966" s="67" t="s">
        <v>25</v>
      </c>
      <c r="R4966" s="67"/>
      <c r="S4966" s="67"/>
    </row>
    <row r="4967" spans="4:19" ht="15">
      <c r="D4967" s="4">
        <v>620117</v>
      </c>
      <c r="E4967" s="38">
        <v>44498</v>
      </c>
      <c r="F4967" s="38">
        <v>44498</v>
      </c>
      <c r="G4967" s="62">
        <v>2.25</v>
      </c>
      <c r="H4967" s="4">
        <v>3211879</v>
      </c>
      <c r="I4967" s="28" t="s">
        <v>26</v>
      </c>
      <c r="J4967" s="44" t="s">
        <v>600</v>
      </c>
      <c r="K4967" s="12" t="s">
        <v>19</v>
      </c>
      <c r="L4967" s="8" t="s">
        <v>311</v>
      </c>
      <c r="M4967" s="16">
        <f>SUM_DATA[[#This Row],[TOTAL Cost]]-SUM_DATA[[#This Row],[MATERIAL Cost]]</f>
        <v>1122.5899999999999</v>
      </c>
      <c r="N4967" s="16">
        <f>IFERROR(SUM_DATA[[#This Row],[MAT C.]], 0)</f>
        <v>0</v>
      </c>
      <c r="O4967" s="16" t="e">
        <f>VLOOKUP(SUM_DATA[[#This Row],[Work Order]],'[2]MAT DETAIL'!$D:$L,8,FALSE)</f>
        <v>#N/A</v>
      </c>
      <c r="P4967" s="17">
        <v>1122.5899999999999</v>
      </c>
      <c r="Q4967" s="67" t="s">
        <v>25</v>
      </c>
      <c r="R4967" s="67"/>
      <c r="S4967" s="67"/>
    </row>
    <row r="4968" spans="4:19" ht="15">
      <c r="D4968" s="4">
        <v>620111</v>
      </c>
      <c r="E4968" s="38">
        <v>44498</v>
      </c>
      <c r="F4968" s="38">
        <v>44498</v>
      </c>
      <c r="G4968" s="62">
        <v>0.67</v>
      </c>
      <c r="H4968" s="4">
        <v>3211880</v>
      </c>
      <c r="I4968" s="28" t="s">
        <v>26</v>
      </c>
      <c r="J4968" s="44" t="s">
        <v>1394</v>
      </c>
      <c r="K4968" s="12" t="s">
        <v>82</v>
      </c>
      <c r="L4968" s="8" t="s">
        <v>162</v>
      </c>
      <c r="M4968" s="16">
        <f>SUM_DATA[[#This Row],[TOTAL Cost]]-SUM_DATA[[#This Row],[MATERIAL Cost]]</f>
        <v>2041.08</v>
      </c>
      <c r="N4968" s="16">
        <f>IFERROR(SUM_DATA[[#This Row],[MAT C.]], 0)</f>
        <v>0</v>
      </c>
      <c r="O4968" s="16" t="e">
        <f>VLOOKUP(SUM_DATA[[#This Row],[Work Order]],'[2]MAT DETAIL'!$D:$L,8,FALSE)</f>
        <v>#N/A</v>
      </c>
      <c r="P4968" s="17">
        <v>2041.08</v>
      </c>
      <c r="Q4968" s="67" t="s">
        <v>25</v>
      </c>
      <c r="R4968" s="67"/>
      <c r="S4968" s="67"/>
    </row>
    <row r="4969" spans="4:19" ht="15">
      <c r="D4969" s="4">
        <v>620105</v>
      </c>
      <c r="E4969" s="38">
        <v>44498</v>
      </c>
      <c r="F4969" s="38">
        <v>44498</v>
      </c>
      <c r="G4969" s="62">
        <v>0.17</v>
      </c>
      <c r="H4969" s="4">
        <v>3211882</v>
      </c>
      <c r="I4969" s="28" t="s">
        <v>26</v>
      </c>
      <c r="J4969" s="44" t="s">
        <v>1251</v>
      </c>
      <c r="K4969" s="12" t="s">
        <v>47</v>
      </c>
      <c r="L4969" s="8" t="s">
        <v>74</v>
      </c>
      <c r="M4969" s="16">
        <f>SUM_DATA[[#This Row],[TOTAL Cost]]-SUM_DATA[[#This Row],[MATERIAL Cost]]</f>
        <v>2041.08</v>
      </c>
      <c r="N4969" s="16">
        <f>IFERROR(SUM_DATA[[#This Row],[MAT C.]], 0)</f>
        <v>0</v>
      </c>
      <c r="O4969" s="16" t="e">
        <f>VLOOKUP(SUM_DATA[[#This Row],[Work Order]],'[2]MAT DETAIL'!$D:$L,8,FALSE)</f>
        <v>#N/A</v>
      </c>
      <c r="P4969" s="17">
        <v>2041.08</v>
      </c>
      <c r="Q4969" s="67" t="s">
        <v>25</v>
      </c>
      <c r="R4969" s="67"/>
      <c r="S4969" s="67"/>
    </row>
    <row r="4970" spans="4:19" ht="15">
      <c r="D4970" s="4">
        <v>620117</v>
      </c>
      <c r="E4970" s="38">
        <v>44498</v>
      </c>
      <c r="F4970" s="38">
        <v>44498</v>
      </c>
      <c r="G4970" s="62">
        <v>1.33</v>
      </c>
      <c r="H4970" s="4">
        <v>3211883</v>
      </c>
      <c r="I4970" s="28" t="s">
        <v>26</v>
      </c>
      <c r="J4970" s="44" t="s">
        <v>77</v>
      </c>
      <c r="K4970" s="12" t="s">
        <v>78</v>
      </c>
      <c r="L4970" s="12" t="s">
        <v>79</v>
      </c>
      <c r="M4970" s="16">
        <f>SUM_DATA[[#This Row],[TOTAL Cost]]-SUM_DATA[[#This Row],[MATERIAL Cost]]</f>
        <v>2041.08</v>
      </c>
      <c r="N4970" s="16">
        <f>IFERROR(SUM_DATA[[#This Row],[MAT C.]], 0)</f>
        <v>0</v>
      </c>
      <c r="O4970" s="16" t="e">
        <f>VLOOKUP(SUM_DATA[[#This Row],[Work Order]],'[2]MAT DETAIL'!$D:$L,8,FALSE)</f>
        <v>#N/A</v>
      </c>
      <c r="P4970" s="17">
        <v>2041.08</v>
      </c>
      <c r="Q4970" s="67" t="s">
        <v>25</v>
      </c>
      <c r="R4970" s="67"/>
      <c r="S4970" s="67"/>
    </row>
    <row r="4971" spans="4:19" ht="15">
      <c r="D4971" s="4">
        <v>620105</v>
      </c>
      <c r="E4971" s="38">
        <v>44498</v>
      </c>
      <c r="F4971" s="38">
        <v>44498</v>
      </c>
      <c r="G4971" s="62">
        <v>0.5</v>
      </c>
      <c r="H4971" s="4">
        <v>3211884</v>
      </c>
      <c r="I4971" s="28" t="s">
        <v>26</v>
      </c>
      <c r="J4971" s="44" t="s">
        <v>241</v>
      </c>
      <c r="K4971" s="12" t="s">
        <v>39</v>
      </c>
      <c r="L4971" s="12" t="s">
        <v>40</v>
      </c>
      <c r="M4971" s="16">
        <f>SUM_DATA[[#This Row],[TOTAL Cost]]-SUM_DATA[[#This Row],[MATERIAL Cost]]</f>
        <v>2041.08</v>
      </c>
      <c r="N4971" s="16">
        <f>IFERROR(SUM_DATA[[#This Row],[MAT C.]], 0)</f>
        <v>0</v>
      </c>
      <c r="O4971" s="16" t="e">
        <f>VLOOKUP(SUM_DATA[[#This Row],[Work Order]],'[2]MAT DETAIL'!$D:$L,8,FALSE)</f>
        <v>#N/A</v>
      </c>
      <c r="P4971" s="17">
        <v>2041.08</v>
      </c>
      <c r="Q4971" s="67" t="s">
        <v>25</v>
      </c>
      <c r="R4971" s="67"/>
      <c r="S4971" s="67"/>
    </row>
    <row r="4972" spans="4:19" ht="15">
      <c r="D4972" s="4">
        <v>620119</v>
      </c>
      <c r="E4972" s="38">
        <v>44498</v>
      </c>
      <c r="F4972" s="38">
        <v>44498</v>
      </c>
      <c r="G4972" s="62">
        <v>0.83</v>
      </c>
      <c r="H4972" s="4">
        <v>3211885</v>
      </c>
      <c r="I4972" s="28" t="s">
        <v>26</v>
      </c>
      <c r="J4972" s="44" t="s">
        <v>330</v>
      </c>
      <c r="K4972" s="12" t="s">
        <v>39</v>
      </c>
      <c r="L4972" s="12" t="s">
        <v>40</v>
      </c>
      <c r="M4972" s="16">
        <f>SUM_DATA[[#This Row],[TOTAL Cost]]-SUM_DATA[[#This Row],[MATERIAL Cost]]</f>
        <v>2041.08</v>
      </c>
      <c r="N4972" s="16">
        <f>IFERROR(SUM_DATA[[#This Row],[MAT C.]], 0)</f>
        <v>0</v>
      </c>
      <c r="O4972" s="16" t="e">
        <f>VLOOKUP(SUM_DATA[[#This Row],[Work Order]],'[2]MAT DETAIL'!$D:$L,8,FALSE)</f>
        <v>#N/A</v>
      </c>
      <c r="P4972" s="17">
        <v>2041.08</v>
      </c>
      <c r="Q4972" s="67" t="s">
        <v>25</v>
      </c>
      <c r="R4972" s="67"/>
      <c r="S4972" s="67"/>
    </row>
    <row r="4973" spans="4:19" ht="15">
      <c r="D4973" s="4">
        <v>620107</v>
      </c>
      <c r="E4973" s="38">
        <v>44498</v>
      </c>
      <c r="F4973" s="38">
        <v>44498</v>
      </c>
      <c r="G4973" s="62">
        <v>0.5</v>
      </c>
      <c r="H4973" s="4">
        <v>3211886</v>
      </c>
      <c r="I4973" s="28" t="s">
        <v>26</v>
      </c>
      <c r="J4973" s="44" t="s">
        <v>281</v>
      </c>
      <c r="K4973" s="12" t="s">
        <v>59</v>
      </c>
      <c r="L4973" s="12" t="s">
        <v>98</v>
      </c>
      <c r="M4973" s="16">
        <f>SUM_DATA[[#This Row],[TOTAL Cost]]-SUM_DATA[[#This Row],[MATERIAL Cost]]</f>
        <v>2041.08</v>
      </c>
      <c r="N4973" s="16">
        <f>IFERROR(SUM_DATA[[#This Row],[MAT C.]], 0)</f>
        <v>0</v>
      </c>
      <c r="O4973" s="16" t="e">
        <f>VLOOKUP(SUM_DATA[[#This Row],[Work Order]],'[2]MAT DETAIL'!$D:$L,8,FALSE)</f>
        <v>#N/A</v>
      </c>
      <c r="P4973" s="17">
        <v>2041.08</v>
      </c>
      <c r="Q4973" s="67" t="s">
        <v>25</v>
      </c>
      <c r="R4973" s="67"/>
      <c r="S4973" s="67"/>
    </row>
    <row r="4974" spans="4:19" ht="15">
      <c r="D4974" s="4">
        <v>620112</v>
      </c>
      <c r="E4974" s="38">
        <v>44498</v>
      </c>
      <c r="F4974" s="38">
        <v>44498</v>
      </c>
      <c r="G4974" s="62">
        <v>0.5</v>
      </c>
      <c r="H4974" s="4">
        <v>3211887</v>
      </c>
      <c r="I4974" s="28" t="s">
        <v>26</v>
      </c>
      <c r="J4974" s="44" t="s">
        <v>1395</v>
      </c>
      <c r="K4974" s="8" t="s">
        <v>33</v>
      </c>
      <c r="L4974" s="8" t="s">
        <v>180</v>
      </c>
      <c r="M4974" s="16">
        <f>SUM_DATA[[#This Row],[TOTAL Cost]]-SUM_DATA[[#This Row],[MATERIAL Cost]]</f>
        <v>1530.81</v>
      </c>
      <c r="N4974" s="16">
        <f>IFERROR(SUM_DATA[[#This Row],[MAT C.]], 0)</f>
        <v>0</v>
      </c>
      <c r="O4974" s="16" t="e">
        <f>VLOOKUP(SUM_DATA[[#This Row],[Work Order]],'[2]MAT DETAIL'!$D:$L,8,FALSE)</f>
        <v>#N/A</v>
      </c>
      <c r="P4974" s="17">
        <v>1530.81</v>
      </c>
      <c r="Q4974" s="67" t="s">
        <v>25</v>
      </c>
      <c r="R4974" s="67"/>
      <c r="S4974" s="67"/>
    </row>
    <row r="4975" spans="4:19" ht="15">
      <c r="D4975" s="4">
        <v>620107</v>
      </c>
      <c r="E4975" s="38">
        <v>44498</v>
      </c>
      <c r="F4975" s="38">
        <v>44498</v>
      </c>
      <c r="G4975" s="62">
        <v>0.33</v>
      </c>
      <c r="H4975" s="4">
        <v>3211890</v>
      </c>
      <c r="I4975" s="28" t="s">
        <v>26</v>
      </c>
      <c r="J4975" s="44" t="s">
        <v>72</v>
      </c>
      <c r="K4975" s="8" t="s">
        <v>36</v>
      </c>
      <c r="L4975" s="14" t="s">
        <v>37</v>
      </c>
      <c r="M4975" s="16">
        <f>SUM_DATA[[#This Row],[TOTAL Cost]]-SUM_DATA[[#This Row],[MATERIAL Cost]]</f>
        <v>2041.08</v>
      </c>
      <c r="N4975" s="16">
        <f>IFERROR(SUM_DATA[[#This Row],[MAT C.]], 0)</f>
        <v>0</v>
      </c>
      <c r="O4975" s="16" t="e">
        <f>VLOOKUP(SUM_DATA[[#This Row],[Work Order]],'[2]MAT DETAIL'!$D:$L,8,FALSE)</f>
        <v>#N/A</v>
      </c>
      <c r="P4975" s="17">
        <v>2041.08</v>
      </c>
      <c r="Q4975" s="67" t="s">
        <v>25</v>
      </c>
      <c r="R4975" s="67"/>
      <c r="S4975" s="67"/>
    </row>
    <row r="4976" spans="4:19" ht="15">
      <c r="D4976" s="4">
        <v>620117</v>
      </c>
      <c r="E4976" s="38">
        <v>44498</v>
      </c>
      <c r="F4976" s="38">
        <v>44498</v>
      </c>
      <c r="G4976" s="62">
        <v>0.25</v>
      </c>
      <c r="H4976" s="4">
        <v>3211891</v>
      </c>
      <c r="I4976" s="28" t="s">
        <v>26</v>
      </c>
      <c r="J4976" s="44" t="s">
        <v>281</v>
      </c>
      <c r="K4976" s="12" t="s">
        <v>59</v>
      </c>
      <c r="L4976" s="8" t="s">
        <v>98</v>
      </c>
      <c r="M4976" s="16">
        <f>SUM_DATA[[#This Row],[TOTAL Cost]]-SUM_DATA[[#This Row],[MATERIAL Cost]]</f>
        <v>102.05</v>
      </c>
      <c r="N4976" s="16">
        <f>IFERROR(SUM_DATA[[#This Row],[MAT C.]], 0)</f>
        <v>0</v>
      </c>
      <c r="O4976" s="16" t="e">
        <f>VLOOKUP(SUM_DATA[[#This Row],[Work Order]],'[2]MAT DETAIL'!$D:$L,8,FALSE)</f>
        <v>#N/A</v>
      </c>
      <c r="P4976" s="17">
        <v>102.05</v>
      </c>
      <c r="Q4976" s="67" t="s">
        <v>25</v>
      </c>
      <c r="R4976" s="67"/>
      <c r="S4976" s="67"/>
    </row>
    <row r="4977" spans="4:19" ht="15">
      <c r="D4977" s="4">
        <v>620111</v>
      </c>
      <c r="E4977" s="38">
        <v>44498</v>
      </c>
      <c r="F4977" s="38">
        <v>44498</v>
      </c>
      <c r="G4977" s="62">
        <v>0.25</v>
      </c>
      <c r="H4977" s="4">
        <v>3211892</v>
      </c>
      <c r="I4977" s="28" t="s">
        <v>26</v>
      </c>
      <c r="J4977" s="44" t="s">
        <v>55</v>
      </c>
      <c r="K4977" s="12" t="s">
        <v>56</v>
      </c>
      <c r="L4977" s="8" t="s">
        <v>57</v>
      </c>
      <c r="M4977" s="16">
        <f>SUM_DATA[[#This Row],[TOTAL Cost]]-SUM_DATA[[#This Row],[MATERIAL Cost]]</f>
        <v>2041.08</v>
      </c>
      <c r="N4977" s="16">
        <f>IFERROR(SUM_DATA[[#This Row],[MAT C.]], 0)</f>
        <v>0</v>
      </c>
      <c r="O4977" s="16" t="e">
        <f>VLOOKUP(SUM_DATA[[#This Row],[Work Order]],'[2]MAT DETAIL'!$D:$L,8,FALSE)</f>
        <v>#N/A</v>
      </c>
      <c r="P4977" s="17">
        <v>2041.08</v>
      </c>
      <c r="Q4977" s="67" t="s">
        <v>25</v>
      </c>
      <c r="R4977" s="67"/>
      <c r="S4977" s="67"/>
    </row>
    <row r="4978" spans="4:19" ht="15">
      <c r="D4978" s="4">
        <v>620107</v>
      </c>
      <c r="E4978" s="38">
        <v>44498</v>
      </c>
      <c r="F4978" s="38">
        <v>44498</v>
      </c>
      <c r="G4978" s="62">
        <v>0.5</v>
      </c>
      <c r="H4978" s="4">
        <v>3211893</v>
      </c>
      <c r="I4978" s="28" t="s">
        <v>26</v>
      </c>
      <c r="J4978" s="45" t="s">
        <v>101</v>
      </c>
      <c r="K4978" s="12" t="s">
        <v>59</v>
      </c>
      <c r="L4978" s="12" t="s">
        <v>98</v>
      </c>
      <c r="M4978" s="16">
        <f>SUM_DATA[[#This Row],[TOTAL Cost]]-SUM_DATA[[#This Row],[MATERIAL Cost]]</f>
        <v>2041.08</v>
      </c>
      <c r="N4978" s="16">
        <f>IFERROR(SUM_DATA[[#This Row],[MAT C.]], 0)</f>
        <v>0</v>
      </c>
      <c r="O4978" s="16" t="e">
        <f>VLOOKUP(SUM_DATA[[#This Row],[Work Order]],'[2]MAT DETAIL'!$D:$L,8,FALSE)</f>
        <v>#N/A</v>
      </c>
      <c r="P4978" s="17">
        <v>2041.08</v>
      </c>
      <c r="Q4978" s="67" t="s">
        <v>25</v>
      </c>
      <c r="R4978" s="67"/>
      <c r="S4978" s="67"/>
    </row>
    <row r="4979" spans="4:19" ht="15">
      <c r="D4979" s="4">
        <v>620107</v>
      </c>
      <c r="E4979" s="38">
        <v>44498</v>
      </c>
      <c r="F4979" s="38">
        <v>44498</v>
      </c>
      <c r="G4979" s="62">
        <v>0.67</v>
      </c>
      <c r="H4979" s="4">
        <v>3211894</v>
      </c>
      <c r="I4979" s="28" t="s">
        <v>26</v>
      </c>
      <c r="J4979" s="44" t="s">
        <v>72</v>
      </c>
      <c r="K4979" s="12" t="s">
        <v>36</v>
      </c>
      <c r="L4979" s="14" t="s">
        <v>37</v>
      </c>
      <c r="M4979" s="16">
        <f>SUM_DATA[[#This Row],[TOTAL Cost]]-SUM_DATA[[#This Row],[MATERIAL Cost]]</f>
        <v>2041.08</v>
      </c>
      <c r="N4979" s="16">
        <f>IFERROR(SUM_DATA[[#This Row],[MAT C.]], 0)</f>
        <v>0</v>
      </c>
      <c r="O4979" s="16" t="e">
        <f>VLOOKUP(SUM_DATA[[#This Row],[Work Order]],'[2]MAT DETAIL'!$D:$L,8,FALSE)</f>
        <v>#N/A</v>
      </c>
      <c r="P4979" s="17">
        <v>2041.08</v>
      </c>
      <c r="Q4979" s="67" t="s">
        <v>25</v>
      </c>
      <c r="R4979" s="67"/>
      <c r="S4979" s="67"/>
    </row>
    <row r="4980" spans="4:19" ht="15">
      <c r="D4980" s="4">
        <v>620105</v>
      </c>
      <c r="E4980" s="38">
        <v>44498</v>
      </c>
      <c r="F4980" s="38">
        <v>44498</v>
      </c>
      <c r="G4980" s="62">
        <v>0.33</v>
      </c>
      <c r="H4980" s="4">
        <v>3211895</v>
      </c>
      <c r="I4980" s="28" t="s">
        <v>26</v>
      </c>
      <c r="J4980" s="44" t="s">
        <v>1396</v>
      </c>
      <c r="K4980" s="12" t="s">
        <v>33</v>
      </c>
      <c r="L4980" s="12" t="s">
        <v>180</v>
      </c>
      <c r="M4980" s="16">
        <f>SUM_DATA[[#This Row],[TOTAL Cost]]-SUM_DATA[[#This Row],[MATERIAL Cost]]</f>
        <v>2041.08</v>
      </c>
      <c r="N4980" s="16">
        <f>IFERROR(SUM_DATA[[#This Row],[MAT C.]], 0)</f>
        <v>0</v>
      </c>
      <c r="O4980" s="16" t="e">
        <f>VLOOKUP(SUM_DATA[[#This Row],[Work Order]],'[2]MAT DETAIL'!$D:$L,8,FALSE)</f>
        <v>#N/A</v>
      </c>
      <c r="P4980" s="17">
        <v>2041.08</v>
      </c>
      <c r="Q4980" s="67" t="s">
        <v>25</v>
      </c>
      <c r="R4980" s="67"/>
      <c r="S4980" s="67"/>
    </row>
    <row r="4981" spans="4:19" ht="15">
      <c r="D4981" s="4">
        <v>620117</v>
      </c>
      <c r="E4981" s="38">
        <v>44498</v>
      </c>
      <c r="F4981" s="38">
        <v>44498</v>
      </c>
      <c r="G4981" s="62">
        <v>6</v>
      </c>
      <c r="H4981" s="4">
        <v>3211896</v>
      </c>
      <c r="I4981" s="28" t="s">
        <v>26</v>
      </c>
      <c r="J4981" s="44" t="s">
        <v>1397</v>
      </c>
      <c r="K4981" s="12" t="s">
        <v>70</v>
      </c>
      <c r="L4981" s="12" t="s">
        <v>71</v>
      </c>
      <c r="M4981" s="16">
        <f>SUM_DATA[[#This Row],[TOTAL Cost]]-SUM_DATA[[#This Row],[MATERIAL Cost]]</f>
        <v>2041.08</v>
      </c>
      <c r="N4981" s="16">
        <f>IFERROR(SUM_DATA[[#This Row],[MAT C.]], 0)</f>
        <v>0</v>
      </c>
      <c r="O4981" s="16" t="e">
        <f>VLOOKUP(SUM_DATA[[#This Row],[Work Order]],'[2]MAT DETAIL'!$D:$L,8,FALSE)</f>
        <v>#N/A</v>
      </c>
      <c r="P4981" s="17">
        <v>2041.08</v>
      </c>
      <c r="Q4981" s="67" t="s">
        <v>25</v>
      </c>
      <c r="R4981" s="67"/>
      <c r="S4981" s="67"/>
    </row>
    <row r="4982" spans="4:19" ht="15">
      <c r="D4982" s="4">
        <v>620107</v>
      </c>
      <c r="E4982" s="38">
        <v>44498</v>
      </c>
      <c r="F4982" s="38">
        <v>44498</v>
      </c>
      <c r="G4982" s="62">
        <v>0.17</v>
      </c>
      <c r="H4982" s="4">
        <v>3211897</v>
      </c>
      <c r="I4982" s="28" t="s">
        <v>26</v>
      </c>
      <c r="J4982" s="79" t="s">
        <v>1387</v>
      </c>
      <c r="K4982" s="12" t="s">
        <v>82</v>
      </c>
      <c r="L4982" s="12" t="s">
        <v>167</v>
      </c>
      <c r="M4982" s="16">
        <f>SUM_DATA[[#This Row],[TOTAL Cost]]-SUM_DATA[[#This Row],[MATERIAL Cost]]</f>
        <v>2077.39</v>
      </c>
      <c r="N4982" s="16">
        <f>IFERROR(SUM_DATA[[#This Row],[MAT C.]], 0)</f>
        <v>0</v>
      </c>
      <c r="O4982" s="16" t="e">
        <f>VLOOKUP(SUM_DATA[[#This Row],[Work Order]],'[2]MAT DETAIL'!$D:$L,8,FALSE)</f>
        <v>#N/A</v>
      </c>
      <c r="P4982" s="17">
        <v>2077.39</v>
      </c>
      <c r="Q4982" s="67" t="s">
        <v>25</v>
      </c>
      <c r="R4982" s="67"/>
      <c r="S4982" s="67"/>
    </row>
    <row r="4983" spans="4:19" ht="15">
      <c r="D4983" s="4">
        <v>620104</v>
      </c>
      <c r="E4983" s="38">
        <v>44501</v>
      </c>
      <c r="F4983" s="38">
        <v>44501</v>
      </c>
      <c r="G4983" s="62"/>
      <c r="H4983" s="4">
        <v>3212326</v>
      </c>
      <c r="I4983" s="28" t="s">
        <v>31</v>
      </c>
      <c r="J4983" s="44" t="s">
        <v>1398</v>
      </c>
      <c r="K4983" s="12" t="s">
        <v>82</v>
      </c>
      <c r="L4983" s="12" t="s">
        <v>83</v>
      </c>
      <c r="M4983" s="16">
        <f>SUM_DATA[[#This Row],[TOTAL Cost]]-SUM_DATA[[#This Row],[MATERIAL Cost]]</f>
        <v>0</v>
      </c>
      <c r="N4983" s="16">
        <f>IFERROR(SUM_DATA[[#This Row],[MAT C.]], 0)</f>
        <v>0</v>
      </c>
      <c r="O4983" s="16" t="e">
        <f>VLOOKUP(SUM_DATA[[#This Row],[Work Order]],'[2]MAT DETAIL'!$D:$L,8,FALSE)</f>
        <v>#N/A</v>
      </c>
      <c r="P4983" s="17">
        <v>0</v>
      </c>
      <c r="Q4983" s="67" t="s">
        <v>25</v>
      </c>
      <c r="R4983" s="67"/>
      <c r="S4983" s="67"/>
    </row>
    <row r="4984" spans="4:19" ht="15">
      <c r="D4984" s="4">
        <v>620111</v>
      </c>
      <c r="E4984" s="38">
        <v>44501</v>
      </c>
      <c r="F4984" s="38">
        <v>44501</v>
      </c>
      <c r="G4984" s="62"/>
      <c r="H4984" s="4">
        <v>3212376</v>
      </c>
      <c r="I4984" s="28" t="s">
        <v>31</v>
      </c>
      <c r="J4984" s="44" t="s">
        <v>1399</v>
      </c>
      <c r="K4984" s="12" t="s">
        <v>59</v>
      </c>
      <c r="L4984" s="12" t="s">
        <v>98</v>
      </c>
      <c r="M4984" s="16">
        <f>SUM_DATA[[#This Row],[TOTAL Cost]]-SUM_DATA[[#This Row],[MATERIAL Cost]]</f>
        <v>0</v>
      </c>
      <c r="N4984" s="16">
        <f>IFERROR(SUM_DATA[[#This Row],[MAT C.]], 0)</f>
        <v>0</v>
      </c>
      <c r="O4984" s="16" t="e">
        <f>VLOOKUP(SUM_DATA[[#This Row],[Work Order]],'[2]MAT DETAIL'!$D:$L,8,FALSE)</f>
        <v>#N/A</v>
      </c>
      <c r="P4984" s="17">
        <v>0</v>
      </c>
      <c r="Q4984" s="67" t="s">
        <v>25</v>
      </c>
      <c r="R4984" s="67"/>
      <c r="S4984" s="67"/>
    </row>
    <row r="4985" spans="4:19" ht="15">
      <c r="D4985" s="4">
        <v>620111</v>
      </c>
      <c r="E4985" s="38">
        <v>44502</v>
      </c>
      <c r="F4985" s="38">
        <v>44502</v>
      </c>
      <c r="G4985" s="62"/>
      <c r="H4985" s="4">
        <v>3212871</v>
      </c>
      <c r="I4985" s="28" t="s">
        <v>31</v>
      </c>
      <c r="J4985" s="44" t="s">
        <v>1400</v>
      </c>
      <c r="K4985" s="12" t="s">
        <v>36</v>
      </c>
      <c r="L4985" s="12" t="s">
        <v>42</v>
      </c>
      <c r="M4985" s="16">
        <f>SUM_DATA[[#This Row],[TOTAL Cost]]-SUM_DATA[[#This Row],[MATERIAL Cost]]</f>
        <v>46853.57</v>
      </c>
      <c r="N4985" s="16">
        <f>IFERROR(SUM_DATA[[#This Row],[MAT C.]], 0)</f>
        <v>4400</v>
      </c>
      <c r="O4985" s="16">
        <f>VLOOKUP(SUM_DATA[[#This Row],[Work Order]],'[2]MAT DETAIL'!$D:$L,8,FALSE)</f>
        <v>4400</v>
      </c>
      <c r="P4985" s="17">
        <v>51253.57</v>
      </c>
      <c r="Q4985" s="67" t="s">
        <v>21</v>
      </c>
      <c r="R4985" s="67"/>
      <c r="S4985" s="67"/>
    </row>
    <row r="4986" spans="4:19" ht="15">
      <c r="D4986" s="4">
        <v>620120</v>
      </c>
      <c r="E4986" s="38">
        <v>44502</v>
      </c>
      <c r="F4986" s="38">
        <v>44502</v>
      </c>
      <c r="G4986" s="62"/>
      <c r="H4986" s="4">
        <v>3212873</v>
      </c>
      <c r="I4986" s="28" t="s">
        <v>31</v>
      </c>
      <c r="J4986" s="44" t="s">
        <v>1400</v>
      </c>
      <c r="K4986" s="12" t="s">
        <v>36</v>
      </c>
      <c r="L4986" s="12" t="s">
        <v>42</v>
      </c>
      <c r="M4986" s="16">
        <f>SUM_DATA[[#This Row],[TOTAL Cost]]-SUM_DATA[[#This Row],[MATERIAL Cost]]</f>
        <v>69633.570000000007</v>
      </c>
      <c r="N4986" s="16">
        <f>IFERROR(SUM_DATA[[#This Row],[MAT C.]], 0)</f>
        <v>6600</v>
      </c>
      <c r="O4986" s="16">
        <f>VLOOKUP(SUM_DATA[[#This Row],[Work Order]],'[2]MAT DETAIL'!$D:$L,8,FALSE)</f>
        <v>6600</v>
      </c>
      <c r="P4986" s="17">
        <v>76233.570000000007</v>
      </c>
      <c r="Q4986" s="67" t="s">
        <v>21</v>
      </c>
      <c r="R4986" s="67"/>
      <c r="S4986" s="67"/>
    </row>
    <row r="4987" spans="4:19" ht="15">
      <c r="D4987" s="4">
        <v>620117</v>
      </c>
      <c r="E4987" s="38">
        <v>44502</v>
      </c>
      <c r="F4987" s="38">
        <v>44502</v>
      </c>
      <c r="G4987" s="62"/>
      <c r="H4987" s="4">
        <v>3212875</v>
      </c>
      <c r="I4987" s="28" t="s">
        <v>31</v>
      </c>
      <c r="J4987" s="44" t="s">
        <v>1400</v>
      </c>
      <c r="K4987" s="12" t="s">
        <v>36</v>
      </c>
      <c r="L4987" s="12" t="s">
        <v>42</v>
      </c>
      <c r="M4987" s="16">
        <f>SUM_DATA[[#This Row],[TOTAL Cost]]-SUM_DATA[[#This Row],[MATERIAL Cost]]</f>
        <v>24073.57</v>
      </c>
      <c r="N4987" s="16">
        <f>IFERROR(SUM_DATA[[#This Row],[MAT C.]], 0)</f>
        <v>2200</v>
      </c>
      <c r="O4987" s="16">
        <f>VLOOKUP(SUM_DATA[[#This Row],[Work Order]],'[2]MAT DETAIL'!$D:$L,8,FALSE)</f>
        <v>2200</v>
      </c>
      <c r="P4987" s="17">
        <v>26273.57</v>
      </c>
      <c r="Q4987" s="67" t="s">
        <v>21</v>
      </c>
      <c r="R4987" s="67"/>
      <c r="S4987" s="67"/>
    </row>
    <row r="4988" spans="4:19" ht="15">
      <c r="D4988" s="4">
        <v>620106</v>
      </c>
      <c r="E4988" s="38">
        <v>44502</v>
      </c>
      <c r="F4988" s="38">
        <v>44502</v>
      </c>
      <c r="G4988" s="62"/>
      <c r="H4988" s="4">
        <v>3212920</v>
      </c>
      <c r="I4988" s="28" t="s">
        <v>31</v>
      </c>
      <c r="J4988" s="44" t="s">
        <v>1400</v>
      </c>
      <c r="K4988" s="12" t="s">
        <v>36</v>
      </c>
      <c r="L4988" s="12" t="s">
        <v>42</v>
      </c>
      <c r="M4988" s="16">
        <f>SUM_DATA[[#This Row],[TOTAL Cost]]-SUM_DATA[[#This Row],[MATERIAL Cost]]</f>
        <v>24073.57</v>
      </c>
      <c r="N4988" s="16">
        <f>IFERROR(SUM_DATA[[#This Row],[MAT C.]], 0)</f>
        <v>2200</v>
      </c>
      <c r="O4988" s="16">
        <f>VLOOKUP(SUM_DATA[[#This Row],[Work Order]],'[2]MAT DETAIL'!$D:$L,8,FALSE)</f>
        <v>2200</v>
      </c>
      <c r="P4988" s="17">
        <v>26273.57</v>
      </c>
      <c r="Q4988" s="67" t="s">
        <v>21</v>
      </c>
      <c r="R4988" s="67"/>
      <c r="S4988" s="67"/>
    </row>
    <row r="4989" spans="4:19" ht="15">
      <c r="D4989" s="4">
        <v>620113</v>
      </c>
      <c r="E4989" s="38">
        <v>44502</v>
      </c>
      <c r="F4989" s="38">
        <v>44502</v>
      </c>
      <c r="G4989" s="62"/>
      <c r="H4989" s="4">
        <v>3212921</v>
      </c>
      <c r="I4989" s="28" t="s">
        <v>31</v>
      </c>
      <c r="J4989" s="44" t="s">
        <v>1400</v>
      </c>
      <c r="K4989" s="12" t="s">
        <v>36</v>
      </c>
      <c r="L4989" s="12" t="s">
        <v>42</v>
      </c>
      <c r="M4989" s="16">
        <f>SUM_DATA[[#This Row],[TOTAL Cost]]-SUM_DATA[[#This Row],[MATERIAL Cost]]</f>
        <v>24073.57</v>
      </c>
      <c r="N4989" s="16">
        <f>IFERROR(SUM_DATA[[#This Row],[MAT C.]], 0)</f>
        <v>2200</v>
      </c>
      <c r="O4989" s="16">
        <f>VLOOKUP(SUM_DATA[[#This Row],[Work Order]],'[2]MAT DETAIL'!$D:$L,8,FALSE)</f>
        <v>2200</v>
      </c>
      <c r="P4989" s="17">
        <v>26273.57</v>
      </c>
      <c r="Q4989" s="67" t="s">
        <v>21</v>
      </c>
      <c r="R4989" s="67"/>
      <c r="S4989" s="67"/>
    </row>
    <row r="4990" spans="4:19" ht="15">
      <c r="D4990" s="4">
        <v>620122</v>
      </c>
      <c r="E4990" s="38">
        <v>44502</v>
      </c>
      <c r="F4990" s="38">
        <v>44502</v>
      </c>
      <c r="G4990" s="62"/>
      <c r="H4990" s="4">
        <v>3212922</v>
      </c>
      <c r="I4990" s="28" t="s">
        <v>31</v>
      </c>
      <c r="J4990" s="41" t="s">
        <v>1400</v>
      </c>
      <c r="K4990" s="12" t="s">
        <v>36</v>
      </c>
      <c r="L4990" s="12" t="s">
        <v>42</v>
      </c>
      <c r="M4990" s="16">
        <f>SUM_DATA[[#This Row],[TOTAL Cost]]-SUM_DATA[[#This Row],[MATERIAL Cost]]</f>
        <v>46853.57</v>
      </c>
      <c r="N4990" s="16">
        <f>IFERROR(SUM_DATA[[#This Row],[MAT C.]], 0)</f>
        <v>4400</v>
      </c>
      <c r="O4990" s="16">
        <f>VLOOKUP(SUM_DATA[[#This Row],[Work Order]],'[2]MAT DETAIL'!$D:$L,8,FALSE)</f>
        <v>4400</v>
      </c>
      <c r="P4990" s="17">
        <v>51253.57</v>
      </c>
      <c r="Q4990" s="67" t="s">
        <v>21</v>
      </c>
      <c r="R4990" s="67"/>
      <c r="S4990" s="67"/>
    </row>
    <row r="4991" spans="4:19" ht="15">
      <c r="D4991" s="4">
        <v>620122</v>
      </c>
      <c r="E4991" s="38">
        <v>44502</v>
      </c>
      <c r="F4991" s="38">
        <v>44503</v>
      </c>
      <c r="G4991" s="62"/>
      <c r="H4991" s="4">
        <v>3212947</v>
      </c>
      <c r="I4991" s="28" t="s">
        <v>31</v>
      </c>
      <c r="J4991" s="41" t="s">
        <v>1401</v>
      </c>
      <c r="K4991" s="12" t="s">
        <v>19</v>
      </c>
      <c r="L4991" s="12" t="s">
        <v>50</v>
      </c>
      <c r="M4991" s="16">
        <f>SUM_DATA[[#This Row],[TOTAL Cost]]-SUM_DATA[[#This Row],[MATERIAL Cost]]</f>
        <v>78271.63</v>
      </c>
      <c r="N4991" s="16">
        <f>IFERROR(SUM_DATA[[#This Row],[MAT C.]], 0)</f>
        <v>27900</v>
      </c>
      <c r="O4991" s="16">
        <f>VLOOKUP(SUM_DATA[[#This Row],[Work Order]],'[2]MAT DETAIL'!$D:$L,8,FALSE)</f>
        <v>27900</v>
      </c>
      <c r="P4991" s="17">
        <v>106171.63</v>
      </c>
      <c r="Q4991" s="67" t="s">
        <v>21</v>
      </c>
      <c r="R4991" s="67"/>
      <c r="S4991" s="67"/>
    </row>
    <row r="4992" spans="4:19" ht="15">
      <c r="D4992" s="4">
        <v>620117</v>
      </c>
      <c r="E4992" s="38">
        <v>44503</v>
      </c>
      <c r="F4992" s="38">
        <v>44503</v>
      </c>
      <c r="G4992" s="62"/>
      <c r="H4992" s="4">
        <v>3213104</v>
      </c>
      <c r="I4992" s="28" t="s">
        <v>26</v>
      </c>
      <c r="J4992" s="41" t="s">
        <v>1402</v>
      </c>
      <c r="K4992" s="12" t="s">
        <v>33</v>
      </c>
      <c r="L4992" s="12" t="s">
        <v>112</v>
      </c>
      <c r="M4992" s="16">
        <f>SUM_DATA[[#This Row],[TOTAL Cost]]-SUM_DATA[[#This Row],[MATERIAL Cost]]</f>
        <v>510.27000000000407</v>
      </c>
      <c r="N4992" s="16">
        <f>IFERROR(SUM_DATA[[#This Row],[MAT C.]], 0)</f>
        <v>82000</v>
      </c>
      <c r="O4992" s="16">
        <f>VLOOKUP(SUM_DATA[[#This Row],[Work Order]],'[2]MAT DETAIL'!$D:$L,8,FALSE)</f>
        <v>82000</v>
      </c>
      <c r="P4992" s="17">
        <v>82510.27</v>
      </c>
      <c r="Q4992" s="67" t="s">
        <v>21</v>
      </c>
      <c r="R4992" s="67"/>
      <c r="S4992" s="67"/>
    </row>
    <row r="4993" spans="4:19" ht="15">
      <c r="D4993" s="4">
        <v>620116</v>
      </c>
      <c r="E4993" s="38">
        <v>44503</v>
      </c>
      <c r="F4993" s="38">
        <v>44503</v>
      </c>
      <c r="G4993" s="62"/>
      <c r="H4993" s="4">
        <v>3213132</v>
      </c>
      <c r="I4993" s="28" t="s">
        <v>31</v>
      </c>
      <c r="J4993" s="41" t="s">
        <v>323</v>
      </c>
      <c r="K4993" s="12" t="s">
        <v>59</v>
      </c>
      <c r="L4993" s="8" t="s">
        <v>60</v>
      </c>
      <c r="M4993" s="16">
        <f>SUM_DATA[[#This Row],[TOTAL Cost]]-SUM_DATA[[#This Row],[MATERIAL Cost]]</f>
        <v>2977.86</v>
      </c>
      <c r="N4993" s="16">
        <f>IFERROR(SUM_DATA[[#This Row],[MAT C.]], 0)</f>
        <v>0</v>
      </c>
      <c r="O4993" s="16" t="e">
        <f>VLOOKUP(SUM_DATA[[#This Row],[Work Order]],'[2]MAT DETAIL'!$D:$L,8,FALSE)</f>
        <v>#N/A</v>
      </c>
      <c r="P4993" s="17">
        <v>2977.86</v>
      </c>
      <c r="Q4993" s="67" t="s">
        <v>25</v>
      </c>
      <c r="R4993" s="67"/>
      <c r="S4993" s="67"/>
    </row>
    <row r="4994" spans="4:19" ht="15">
      <c r="D4994" s="4">
        <v>620104</v>
      </c>
      <c r="E4994" s="38">
        <v>44503</v>
      </c>
      <c r="F4994" s="38">
        <v>44503</v>
      </c>
      <c r="G4994" s="62"/>
      <c r="H4994" s="4">
        <v>3213135</v>
      </c>
      <c r="I4994" s="28" t="s">
        <v>26</v>
      </c>
      <c r="J4994" s="41" t="s">
        <v>1403</v>
      </c>
      <c r="K4994" s="12" t="s">
        <v>39</v>
      </c>
      <c r="L4994" s="12" t="s">
        <v>40</v>
      </c>
      <c r="M4994" s="16">
        <f>SUM_DATA[[#This Row],[TOTAL Cost]]-SUM_DATA[[#This Row],[MATERIAL Cost]]</f>
        <v>3990.2700000000004</v>
      </c>
      <c r="N4994" s="16">
        <f>IFERROR(SUM_DATA[[#This Row],[MAT C.]], 0)</f>
        <v>480</v>
      </c>
      <c r="O4994" s="16">
        <f>VLOOKUP(SUM_DATA[[#This Row],[Work Order]],'[2]MAT DETAIL'!$D:$L,8,FALSE)</f>
        <v>480</v>
      </c>
      <c r="P4994" s="17">
        <v>4470.2700000000004</v>
      </c>
      <c r="Q4994" s="67" t="s">
        <v>21</v>
      </c>
      <c r="R4994" s="67"/>
      <c r="S4994" s="67"/>
    </row>
    <row r="4995" spans="4:19" ht="15">
      <c r="D4995" s="4">
        <v>620116</v>
      </c>
      <c r="E4995" s="38">
        <v>44503</v>
      </c>
      <c r="F4995" s="38">
        <v>44503</v>
      </c>
      <c r="G4995" s="62"/>
      <c r="H4995" s="4">
        <v>3213196</v>
      </c>
      <c r="I4995" s="28" t="s">
        <v>26</v>
      </c>
      <c r="J4995" s="44" t="s">
        <v>817</v>
      </c>
      <c r="K4995" s="12" t="s">
        <v>36</v>
      </c>
      <c r="L4995" s="12" t="s">
        <v>507</v>
      </c>
      <c r="M4995" s="16">
        <f>SUM_DATA[[#This Row],[TOTAL Cost]]-SUM_DATA[[#This Row],[MATERIAL Cost]]</f>
        <v>106800</v>
      </c>
      <c r="N4995" s="16">
        <f>IFERROR(SUM_DATA[[#This Row],[MAT C.]], 0)</f>
        <v>0</v>
      </c>
      <c r="O4995" s="16" t="e">
        <f>VLOOKUP(SUM_DATA[[#This Row],[Work Order]],'[2]MAT DETAIL'!$D:$L,8,FALSE)</f>
        <v>#N/A</v>
      </c>
      <c r="P4995" s="17">
        <v>106800</v>
      </c>
      <c r="Q4995" s="67" t="s">
        <v>21</v>
      </c>
      <c r="R4995" s="67"/>
      <c r="S4995" s="67"/>
    </row>
    <row r="4996" spans="4:19" ht="15">
      <c r="D4996" s="4">
        <v>620104</v>
      </c>
      <c r="E4996" s="38">
        <v>44503</v>
      </c>
      <c r="F4996" s="38">
        <v>44503</v>
      </c>
      <c r="G4996" s="62"/>
      <c r="H4996" s="4">
        <v>3213281</v>
      </c>
      <c r="I4996" s="28" t="s">
        <v>31</v>
      </c>
      <c r="J4996" s="44" t="s">
        <v>1404</v>
      </c>
      <c r="K4996" s="12" t="s">
        <v>56</v>
      </c>
      <c r="L4996" s="12" t="s">
        <v>57</v>
      </c>
      <c r="M4996" s="16">
        <f>SUM_DATA[[#This Row],[TOTAL Cost]]-SUM_DATA[[#This Row],[MATERIAL Cost]]</f>
        <v>1741.02</v>
      </c>
      <c r="N4996" s="16">
        <f>IFERROR(SUM_DATA[[#This Row],[MAT C.]], 0)</f>
        <v>0</v>
      </c>
      <c r="O4996" s="16" t="e">
        <f>VLOOKUP(SUM_DATA[[#This Row],[Work Order]],'[2]MAT DETAIL'!$D:$L,8,FALSE)</f>
        <v>#N/A</v>
      </c>
      <c r="P4996" s="17">
        <v>1741.02</v>
      </c>
      <c r="Q4996" s="67" t="s">
        <v>25</v>
      </c>
      <c r="R4996" s="67"/>
      <c r="S4996" s="67"/>
    </row>
    <row r="4997" spans="4:19" ht="15">
      <c r="D4997" s="4">
        <v>620124</v>
      </c>
      <c r="E4997" s="38">
        <v>44503</v>
      </c>
      <c r="F4997" s="38">
        <v>44503</v>
      </c>
      <c r="G4997" s="62"/>
      <c r="H4997" s="4">
        <v>3213284</v>
      </c>
      <c r="I4997" s="28" t="s">
        <v>31</v>
      </c>
      <c r="J4997" s="44" t="s">
        <v>1404</v>
      </c>
      <c r="K4997" s="12" t="s">
        <v>56</v>
      </c>
      <c r="L4997" s="12" t="s">
        <v>57</v>
      </c>
      <c r="M4997" s="16">
        <f>SUM_DATA[[#This Row],[TOTAL Cost]]-SUM_DATA[[#This Row],[MATERIAL Cost]]</f>
        <v>4626.9799999999996</v>
      </c>
      <c r="N4997" s="16">
        <f>IFERROR(SUM_DATA[[#This Row],[MAT C.]], 0)</f>
        <v>0</v>
      </c>
      <c r="O4997" s="16" t="e">
        <f>VLOOKUP(SUM_DATA[[#This Row],[Work Order]],'[2]MAT DETAIL'!$D:$L,8,FALSE)</f>
        <v>#N/A</v>
      </c>
      <c r="P4997" s="17">
        <v>4626.9799999999996</v>
      </c>
      <c r="Q4997" s="67" t="s">
        <v>25</v>
      </c>
      <c r="R4997" s="67"/>
      <c r="S4997" s="67"/>
    </row>
    <row r="4998" spans="4:19" ht="15">
      <c r="D4998" s="4">
        <v>620124</v>
      </c>
      <c r="E4998" s="38">
        <v>44503</v>
      </c>
      <c r="F4998" s="38">
        <v>44504</v>
      </c>
      <c r="G4998" s="62"/>
      <c r="H4998" s="4">
        <v>3213301</v>
      </c>
      <c r="I4998" s="28" t="s">
        <v>31</v>
      </c>
      <c r="J4998" s="44" t="s">
        <v>1405</v>
      </c>
      <c r="K4998" s="12" t="s">
        <v>56</v>
      </c>
      <c r="L4998" s="12" t="s">
        <v>146</v>
      </c>
      <c r="M4998" s="16">
        <f>SUM_DATA[[#This Row],[TOTAL Cost]]-SUM_DATA[[#This Row],[MATERIAL Cost]]</f>
        <v>1328.74</v>
      </c>
      <c r="N4998" s="16">
        <f>IFERROR(SUM_DATA[[#This Row],[MAT C.]], 0)</f>
        <v>0</v>
      </c>
      <c r="O4998" s="16" t="e">
        <f>VLOOKUP(SUM_DATA[[#This Row],[Work Order]],'[2]MAT DETAIL'!$D:$L,8,FALSE)</f>
        <v>#N/A</v>
      </c>
      <c r="P4998" s="17">
        <v>1328.74</v>
      </c>
      <c r="Q4998" s="67" t="s">
        <v>25</v>
      </c>
      <c r="R4998" s="67"/>
      <c r="S4998" s="67"/>
    </row>
    <row r="4999" spans="4:19" ht="15">
      <c r="D4999" s="4">
        <v>620104</v>
      </c>
      <c r="E4999" s="38">
        <v>44504</v>
      </c>
      <c r="F4999" s="38">
        <v>44504</v>
      </c>
      <c r="G4999" s="62"/>
      <c r="H4999" s="4">
        <v>3213408</v>
      </c>
      <c r="I4999" s="28" t="s">
        <v>26</v>
      </c>
      <c r="J4999" s="44" t="s">
        <v>1406</v>
      </c>
      <c r="K4999" s="12" t="s">
        <v>19</v>
      </c>
      <c r="L4999" s="12" t="s">
        <v>20</v>
      </c>
      <c r="M4999" s="16">
        <f>SUM_DATA[[#This Row],[TOTAL Cost]]-SUM_DATA[[#This Row],[MATERIAL Cost]]</f>
        <v>34510.269999999997</v>
      </c>
      <c r="N4999" s="16">
        <f>IFERROR(SUM_DATA[[#This Row],[MAT C.]], 0)</f>
        <v>30000</v>
      </c>
      <c r="O4999" s="16">
        <f>VLOOKUP(SUM_DATA[[#This Row],[Work Order]],'[2]MAT DETAIL'!$D:$L,8,FALSE)</f>
        <v>30000</v>
      </c>
      <c r="P4999" s="17">
        <v>64510.27</v>
      </c>
      <c r="Q4999" s="67" t="s">
        <v>21</v>
      </c>
      <c r="R4999" s="67"/>
      <c r="S4999" s="67"/>
    </row>
    <row r="5000" spans="4:19" ht="15">
      <c r="D5000" s="4">
        <v>620109</v>
      </c>
      <c r="E5000" s="38">
        <v>44504</v>
      </c>
      <c r="F5000" s="38">
        <v>44504</v>
      </c>
      <c r="G5000" s="62"/>
      <c r="H5000" s="4">
        <v>3213610</v>
      </c>
      <c r="I5000" s="28" t="s">
        <v>26</v>
      </c>
      <c r="J5000" s="44" t="s">
        <v>389</v>
      </c>
      <c r="K5000" s="12" t="s">
        <v>67</v>
      </c>
      <c r="L5000" s="12" t="s">
        <v>180</v>
      </c>
      <c r="M5000" s="16">
        <f>SUM_DATA[[#This Row],[TOTAL Cost]]-SUM_DATA[[#This Row],[MATERIAL Cost]]</f>
        <v>9300</v>
      </c>
      <c r="N5000" s="16">
        <f>IFERROR(SUM_DATA[[#This Row],[MAT C.]], 0)</f>
        <v>0</v>
      </c>
      <c r="O5000" s="16" t="e">
        <f>VLOOKUP(SUM_DATA[[#This Row],[Work Order]],'[2]MAT DETAIL'!$D:$L,8,FALSE)</f>
        <v>#N/A</v>
      </c>
      <c r="P5000" s="17">
        <v>9300</v>
      </c>
      <c r="Q5000" s="67" t="s">
        <v>21</v>
      </c>
      <c r="R5000" s="67"/>
      <c r="S5000" s="67"/>
    </row>
    <row r="5001" spans="4:19" ht="15">
      <c r="D5001" s="4">
        <v>620104</v>
      </c>
      <c r="E5001" s="38">
        <v>44504</v>
      </c>
      <c r="F5001" s="38">
        <v>44504</v>
      </c>
      <c r="G5001" s="62"/>
      <c r="H5001" s="4">
        <v>3213613</v>
      </c>
      <c r="I5001" s="28" t="s">
        <v>26</v>
      </c>
      <c r="J5001" s="44" t="s">
        <v>1407</v>
      </c>
      <c r="K5001" s="12" t="s">
        <v>39</v>
      </c>
      <c r="L5001" s="12" t="s">
        <v>40</v>
      </c>
      <c r="M5001" s="16">
        <f>SUM_DATA[[#This Row],[TOTAL Cost]]-SUM_DATA[[#This Row],[MATERIAL Cost]]</f>
        <v>70000</v>
      </c>
      <c r="N5001" s="16">
        <f>IFERROR(SUM_DATA[[#This Row],[MAT C.]], 0)</f>
        <v>74000</v>
      </c>
      <c r="O5001" s="16">
        <f>VLOOKUP(SUM_DATA[[#This Row],[Work Order]],'[2]MAT DETAIL'!$D:$L,8,FALSE)</f>
        <v>74000</v>
      </c>
      <c r="P5001" s="17">
        <v>144000</v>
      </c>
      <c r="Q5001" s="67" t="s">
        <v>21</v>
      </c>
      <c r="R5001" s="67"/>
      <c r="S5001" s="67"/>
    </row>
    <row r="5002" spans="4:19" ht="15">
      <c r="D5002" s="4">
        <v>620114</v>
      </c>
      <c r="E5002" s="38">
        <v>44505</v>
      </c>
      <c r="F5002" s="38">
        <v>44505</v>
      </c>
      <c r="G5002" s="62"/>
      <c r="H5002" s="4">
        <v>3215826</v>
      </c>
      <c r="I5002" s="28" t="s">
        <v>31</v>
      </c>
      <c r="J5002" s="44" t="s">
        <v>347</v>
      </c>
      <c r="K5002" s="12" t="s">
        <v>36</v>
      </c>
      <c r="L5002" s="14" t="s">
        <v>37</v>
      </c>
      <c r="M5002" s="16">
        <f>SUM_DATA[[#This Row],[TOTAL Cost]]-SUM_DATA[[#This Row],[MATERIAL Cost]]</f>
        <v>4251.63</v>
      </c>
      <c r="N5002" s="16">
        <f>IFERROR(SUM_DATA[[#This Row],[MAT C.]], 0)</f>
        <v>0</v>
      </c>
      <c r="O5002" s="16" t="e">
        <f>VLOOKUP(SUM_DATA[[#This Row],[Work Order]],'[2]MAT DETAIL'!$D:$L,8,FALSE)</f>
        <v>#N/A</v>
      </c>
      <c r="P5002" s="17">
        <v>4251.63</v>
      </c>
      <c r="Q5002" s="67" t="s">
        <v>25</v>
      </c>
      <c r="R5002" s="67"/>
      <c r="S5002" s="67"/>
    </row>
    <row r="5003" spans="4:19" ht="15">
      <c r="D5003" s="4">
        <v>620117</v>
      </c>
      <c r="E5003" s="38">
        <v>44505</v>
      </c>
      <c r="F5003" s="38">
        <v>44505</v>
      </c>
      <c r="G5003" s="62">
        <v>0.17</v>
      </c>
      <c r="H5003" s="4">
        <v>3215908</v>
      </c>
      <c r="I5003" s="28" t="s">
        <v>26</v>
      </c>
      <c r="J5003" s="44" t="s">
        <v>101</v>
      </c>
      <c r="K5003" s="12" t="s">
        <v>59</v>
      </c>
      <c r="L5003" s="12" t="s">
        <v>98</v>
      </c>
      <c r="M5003" s="16">
        <f>SUM_DATA[[#This Row],[TOTAL Cost]]-SUM_DATA[[#This Row],[MATERIAL Cost]]</f>
        <v>2041.08</v>
      </c>
      <c r="N5003" s="16">
        <f>IFERROR(SUM_DATA[[#This Row],[MAT C.]], 0)</f>
        <v>0</v>
      </c>
      <c r="O5003" s="16" t="e">
        <f>VLOOKUP(SUM_DATA[[#This Row],[Work Order]],'[2]MAT DETAIL'!$D:$L,8,FALSE)</f>
        <v>#N/A</v>
      </c>
      <c r="P5003" s="17">
        <v>2041.08</v>
      </c>
      <c r="Q5003" s="67" t="s">
        <v>25</v>
      </c>
      <c r="R5003" s="67"/>
      <c r="S5003" s="67"/>
    </row>
    <row r="5004" spans="4:19" ht="15">
      <c r="D5004" s="4">
        <v>620112</v>
      </c>
      <c r="E5004" s="38">
        <v>44505</v>
      </c>
      <c r="F5004" s="38">
        <v>44505</v>
      </c>
      <c r="G5004" s="62">
        <v>0.33</v>
      </c>
      <c r="H5004" s="4">
        <v>3215909</v>
      </c>
      <c r="I5004" s="28" t="s">
        <v>26</v>
      </c>
      <c r="J5004" s="44" t="s">
        <v>72</v>
      </c>
      <c r="K5004" s="12" t="s">
        <v>36</v>
      </c>
      <c r="L5004" s="14" t="s">
        <v>37</v>
      </c>
      <c r="M5004" s="16">
        <f>SUM_DATA[[#This Row],[TOTAL Cost]]-SUM_DATA[[#This Row],[MATERIAL Cost]]</f>
        <v>2041.08</v>
      </c>
      <c r="N5004" s="16">
        <f>IFERROR(SUM_DATA[[#This Row],[MAT C.]], 0)</f>
        <v>0</v>
      </c>
      <c r="O5004" s="16" t="e">
        <f>VLOOKUP(SUM_DATA[[#This Row],[Work Order]],'[2]MAT DETAIL'!$D:$L,8,FALSE)</f>
        <v>#N/A</v>
      </c>
      <c r="P5004" s="17">
        <v>2041.08</v>
      </c>
      <c r="Q5004" s="67" t="s">
        <v>25</v>
      </c>
      <c r="R5004" s="67"/>
      <c r="S5004" s="67"/>
    </row>
    <row r="5005" spans="4:19" ht="15">
      <c r="D5005" s="4">
        <v>620114</v>
      </c>
      <c r="E5005" s="38">
        <v>44505</v>
      </c>
      <c r="F5005" s="38">
        <v>44505</v>
      </c>
      <c r="G5005" s="62">
        <v>0.57999999999999996</v>
      </c>
      <c r="H5005" s="4">
        <v>3215910</v>
      </c>
      <c r="I5005" s="28" t="s">
        <v>26</v>
      </c>
      <c r="J5005" s="44" t="s">
        <v>1408</v>
      </c>
      <c r="K5005" s="12" t="s">
        <v>67</v>
      </c>
      <c r="L5005" s="12" t="s">
        <v>451</v>
      </c>
      <c r="M5005" s="16">
        <f>SUM_DATA[[#This Row],[TOTAL Cost]]-SUM_DATA[[#This Row],[MATERIAL Cost]]</f>
        <v>204.11</v>
      </c>
      <c r="N5005" s="16">
        <f>IFERROR(SUM_DATA[[#This Row],[MAT C.]], 0)</f>
        <v>0</v>
      </c>
      <c r="O5005" s="16" t="e">
        <f>VLOOKUP(SUM_DATA[[#This Row],[Work Order]],'[2]MAT DETAIL'!$D:$L,8,FALSE)</f>
        <v>#N/A</v>
      </c>
      <c r="P5005" s="17">
        <v>204.11</v>
      </c>
      <c r="Q5005" s="67" t="s">
        <v>25</v>
      </c>
      <c r="R5005" s="67"/>
      <c r="S5005" s="67"/>
    </row>
    <row r="5006" spans="4:19" ht="15">
      <c r="D5006" s="4">
        <v>620114</v>
      </c>
      <c r="E5006" s="38">
        <v>44505</v>
      </c>
      <c r="F5006" s="38">
        <v>44505</v>
      </c>
      <c r="G5006" s="62">
        <v>0.57999999999999996</v>
      </c>
      <c r="H5006" s="4">
        <v>3215911</v>
      </c>
      <c r="I5006" s="28" t="s">
        <v>26</v>
      </c>
      <c r="J5006" s="44" t="s">
        <v>757</v>
      </c>
      <c r="K5006" s="12" t="s">
        <v>67</v>
      </c>
      <c r="L5006" s="12" t="s">
        <v>451</v>
      </c>
      <c r="M5006" s="16">
        <f>SUM_DATA[[#This Row],[TOTAL Cost]]-SUM_DATA[[#This Row],[MATERIAL Cost]]</f>
        <v>204.11</v>
      </c>
      <c r="N5006" s="16">
        <f>IFERROR(SUM_DATA[[#This Row],[MAT C.]], 0)</f>
        <v>0</v>
      </c>
      <c r="O5006" s="16" t="e">
        <f>VLOOKUP(SUM_DATA[[#This Row],[Work Order]],'[2]MAT DETAIL'!$D:$L,8,FALSE)</f>
        <v>#N/A</v>
      </c>
      <c r="P5006" s="17">
        <v>204.11</v>
      </c>
      <c r="Q5006" s="67" t="s">
        <v>25</v>
      </c>
      <c r="R5006" s="67"/>
      <c r="S5006" s="67"/>
    </row>
    <row r="5007" spans="4:19" ht="15">
      <c r="D5007" s="4">
        <v>620111</v>
      </c>
      <c r="E5007" s="38">
        <v>44505</v>
      </c>
      <c r="F5007" s="38">
        <v>44505</v>
      </c>
      <c r="G5007" s="62">
        <v>6</v>
      </c>
      <c r="H5007" s="4">
        <v>3215912</v>
      </c>
      <c r="I5007" s="28" t="s">
        <v>26</v>
      </c>
      <c r="J5007" s="44" t="s">
        <v>55</v>
      </c>
      <c r="K5007" s="12" t="s">
        <v>56</v>
      </c>
      <c r="L5007" s="12" t="s">
        <v>57</v>
      </c>
      <c r="M5007" s="16">
        <f>SUM_DATA[[#This Row],[TOTAL Cost]]-SUM_DATA[[#This Row],[MATERIAL Cost]]</f>
        <v>2041.08</v>
      </c>
      <c r="N5007" s="16">
        <f>IFERROR(SUM_DATA[[#This Row],[MAT C.]], 0)</f>
        <v>0</v>
      </c>
      <c r="O5007" s="16" t="e">
        <f>VLOOKUP(SUM_DATA[[#This Row],[Work Order]],'[2]MAT DETAIL'!$D:$L,8,FALSE)</f>
        <v>#N/A</v>
      </c>
      <c r="P5007" s="17">
        <v>2041.08</v>
      </c>
      <c r="Q5007" s="67" t="s">
        <v>25</v>
      </c>
      <c r="R5007" s="67"/>
      <c r="S5007" s="67"/>
    </row>
    <row r="5008" spans="4:19" ht="15">
      <c r="D5008" s="4">
        <v>620112</v>
      </c>
      <c r="E5008" s="38">
        <v>44505</v>
      </c>
      <c r="F5008" s="38">
        <v>44505</v>
      </c>
      <c r="G5008" s="62">
        <v>1</v>
      </c>
      <c r="H5008" s="4">
        <v>3215913</v>
      </c>
      <c r="I5008" s="28" t="s">
        <v>26</v>
      </c>
      <c r="J5008" s="44" t="s">
        <v>548</v>
      </c>
      <c r="K5008" s="12" t="s">
        <v>36</v>
      </c>
      <c r="L5008" s="14" t="s">
        <v>37</v>
      </c>
      <c r="M5008" s="16">
        <f>SUM_DATA[[#This Row],[TOTAL Cost]]-SUM_DATA[[#This Row],[MATERIAL Cost]]</f>
        <v>2041.08</v>
      </c>
      <c r="N5008" s="16">
        <f>IFERROR(SUM_DATA[[#This Row],[MAT C.]], 0)</f>
        <v>0</v>
      </c>
      <c r="O5008" s="16" t="e">
        <f>VLOOKUP(SUM_DATA[[#This Row],[Work Order]],'[2]MAT DETAIL'!$D:$L,8,FALSE)</f>
        <v>#N/A</v>
      </c>
      <c r="P5008" s="17">
        <v>2041.08</v>
      </c>
      <c r="Q5008" s="67" t="s">
        <v>25</v>
      </c>
      <c r="R5008" s="67"/>
      <c r="S5008" s="67"/>
    </row>
    <row r="5009" spans="4:19" ht="15">
      <c r="D5009" s="4">
        <v>620120</v>
      </c>
      <c r="E5009" s="38">
        <v>44505</v>
      </c>
      <c r="F5009" s="38">
        <v>44505</v>
      </c>
      <c r="G5009" s="62">
        <v>79.5</v>
      </c>
      <c r="H5009" s="4">
        <v>3215914</v>
      </c>
      <c r="I5009" s="28" t="s">
        <v>26</v>
      </c>
      <c r="J5009" s="44" t="s">
        <v>72</v>
      </c>
      <c r="K5009" s="12" t="s">
        <v>36</v>
      </c>
      <c r="L5009" s="14" t="s">
        <v>37</v>
      </c>
      <c r="M5009" s="16">
        <f>SUM_DATA[[#This Row],[TOTAL Cost]]-SUM_DATA[[#This Row],[MATERIAL Cost]]</f>
        <v>6182.25</v>
      </c>
      <c r="N5009" s="16">
        <f>IFERROR(SUM_DATA[[#This Row],[MAT C.]], 0)</f>
        <v>0</v>
      </c>
      <c r="O5009" s="16" t="e">
        <f>VLOOKUP(SUM_DATA[[#This Row],[Work Order]],'[2]MAT DETAIL'!$D:$L,8,FALSE)</f>
        <v>#N/A</v>
      </c>
      <c r="P5009" s="17">
        <v>6182.25</v>
      </c>
      <c r="Q5009" s="67" t="s">
        <v>25</v>
      </c>
      <c r="R5009" s="67"/>
      <c r="S5009" s="67"/>
    </row>
    <row r="5010" spans="4:19" ht="15">
      <c r="D5010" s="4">
        <v>620114</v>
      </c>
      <c r="E5010" s="38">
        <v>44505</v>
      </c>
      <c r="F5010" s="38">
        <v>44505</v>
      </c>
      <c r="G5010" s="62">
        <v>0.33</v>
      </c>
      <c r="H5010" s="4">
        <v>3215915</v>
      </c>
      <c r="I5010" s="28" t="s">
        <v>26</v>
      </c>
      <c r="J5010" s="44" t="s">
        <v>101</v>
      </c>
      <c r="K5010" s="12" t="s">
        <v>59</v>
      </c>
      <c r="L5010" s="12" t="s">
        <v>98</v>
      </c>
      <c r="M5010" s="16">
        <f>SUM_DATA[[#This Row],[TOTAL Cost]]-SUM_DATA[[#This Row],[MATERIAL Cost]]</f>
        <v>2041.08</v>
      </c>
      <c r="N5010" s="16">
        <f>IFERROR(SUM_DATA[[#This Row],[MAT C.]], 0)</f>
        <v>0</v>
      </c>
      <c r="O5010" s="16" t="e">
        <f>VLOOKUP(SUM_DATA[[#This Row],[Work Order]],'[2]MAT DETAIL'!$D:$L,8,FALSE)</f>
        <v>#N/A</v>
      </c>
      <c r="P5010" s="17">
        <v>2041.08</v>
      </c>
      <c r="Q5010" s="67" t="s">
        <v>25</v>
      </c>
      <c r="R5010" s="67"/>
      <c r="S5010" s="67"/>
    </row>
    <row r="5011" spans="4:19" ht="15">
      <c r="D5011" s="4">
        <v>620117</v>
      </c>
      <c r="E5011" s="38">
        <v>44505</v>
      </c>
      <c r="F5011" s="38">
        <v>44505</v>
      </c>
      <c r="G5011" s="62">
        <v>0.5</v>
      </c>
      <c r="H5011" s="4">
        <v>3215917</v>
      </c>
      <c r="I5011" s="28" t="s">
        <v>26</v>
      </c>
      <c r="J5011" s="44" t="s">
        <v>1409</v>
      </c>
      <c r="K5011" s="12" t="s">
        <v>59</v>
      </c>
      <c r="L5011" s="12" t="s">
        <v>263</v>
      </c>
      <c r="M5011" s="16">
        <f>SUM_DATA[[#This Row],[TOTAL Cost]]-SUM_DATA[[#This Row],[MATERIAL Cost]]</f>
        <v>2041.08</v>
      </c>
      <c r="N5011" s="16">
        <f>IFERROR(SUM_DATA[[#This Row],[MAT C.]], 0)</f>
        <v>0</v>
      </c>
      <c r="O5011" s="16" t="e">
        <f>VLOOKUP(SUM_DATA[[#This Row],[Work Order]],'[2]MAT DETAIL'!$D:$L,8,FALSE)</f>
        <v>#N/A</v>
      </c>
      <c r="P5011" s="17">
        <v>2041.08</v>
      </c>
      <c r="Q5011" s="67" t="s">
        <v>25</v>
      </c>
      <c r="R5011" s="67"/>
      <c r="S5011" s="67"/>
    </row>
    <row r="5012" spans="4:19" ht="15">
      <c r="D5012" s="4">
        <v>620119</v>
      </c>
      <c r="E5012" s="38">
        <v>44505</v>
      </c>
      <c r="F5012" s="38">
        <v>44505</v>
      </c>
      <c r="G5012" s="62">
        <v>0.5</v>
      </c>
      <c r="H5012" s="4">
        <v>3215919</v>
      </c>
      <c r="I5012" s="28" t="s">
        <v>26</v>
      </c>
      <c r="J5012" s="44" t="s">
        <v>427</v>
      </c>
      <c r="K5012" s="12" t="s">
        <v>67</v>
      </c>
      <c r="L5012" s="12" t="s">
        <v>88</v>
      </c>
      <c r="M5012" s="16">
        <f>SUM_DATA[[#This Row],[TOTAL Cost]]-SUM_DATA[[#This Row],[MATERIAL Cost]]</f>
        <v>2041.08</v>
      </c>
      <c r="N5012" s="16">
        <f>IFERROR(SUM_DATA[[#This Row],[MAT C.]], 0)</f>
        <v>0</v>
      </c>
      <c r="O5012" s="16" t="e">
        <f>VLOOKUP(SUM_DATA[[#This Row],[Work Order]],'[2]MAT DETAIL'!$D:$L,8,FALSE)</f>
        <v>#N/A</v>
      </c>
      <c r="P5012" s="17">
        <v>2041.08</v>
      </c>
      <c r="Q5012" s="67" t="s">
        <v>25</v>
      </c>
      <c r="R5012" s="67"/>
      <c r="S5012" s="67"/>
    </row>
    <row r="5013" spans="4:19" ht="15">
      <c r="D5013" s="4">
        <v>620107</v>
      </c>
      <c r="E5013" s="38">
        <v>44505</v>
      </c>
      <c r="F5013" s="38">
        <v>44505</v>
      </c>
      <c r="G5013" s="62">
        <v>1.33</v>
      </c>
      <c r="H5013" s="4">
        <v>3215921</v>
      </c>
      <c r="I5013" s="28" t="s">
        <v>26</v>
      </c>
      <c r="J5013" s="44" t="s">
        <v>72</v>
      </c>
      <c r="K5013" s="12" t="s">
        <v>36</v>
      </c>
      <c r="L5013" s="14" t="s">
        <v>37</v>
      </c>
      <c r="M5013" s="16">
        <f>SUM_DATA[[#This Row],[TOTAL Cost]]-SUM_DATA[[#This Row],[MATERIAL Cost]]</f>
        <v>2041.08</v>
      </c>
      <c r="N5013" s="16">
        <f>IFERROR(SUM_DATA[[#This Row],[MAT C.]], 0)</f>
        <v>0</v>
      </c>
      <c r="O5013" s="16" t="e">
        <f>VLOOKUP(SUM_DATA[[#This Row],[Work Order]],'[2]MAT DETAIL'!$D:$L,8,FALSE)</f>
        <v>#N/A</v>
      </c>
      <c r="P5013" s="17">
        <v>2041.08</v>
      </c>
      <c r="Q5013" s="67" t="s">
        <v>25</v>
      </c>
      <c r="R5013" s="67"/>
      <c r="S5013" s="67"/>
    </row>
    <row r="5014" spans="4:19" ht="15">
      <c r="D5014" s="4">
        <v>620117</v>
      </c>
      <c r="E5014" s="38">
        <v>44505</v>
      </c>
      <c r="F5014" s="38">
        <v>44505</v>
      </c>
      <c r="G5014" s="62">
        <v>5</v>
      </c>
      <c r="H5014" s="4">
        <v>3215922</v>
      </c>
      <c r="I5014" s="28" t="s">
        <v>26</v>
      </c>
      <c r="J5014" s="44" t="s">
        <v>69</v>
      </c>
      <c r="K5014" s="12" t="s">
        <v>70</v>
      </c>
      <c r="L5014" s="8" t="s">
        <v>71</v>
      </c>
      <c r="M5014" s="16">
        <f>SUM_DATA[[#This Row],[TOTAL Cost]]-SUM_DATA[[#This Row],[MATERIAL Cost]]</f>
        <v>3130.35</v>
      </c>
      <c r="N5014" s="16">
        <f>IFERROR(SUM_DATA[[#This Row],[MAT C.]], 0)</f>
        <v>0</v>
      </c>
      <c r="O5014" s="16" t="e">
        <f>VLOOKUP(SUM_DATA[[#This Row],[Work Order]],'[2]MAT DETAIL'!$D:$L,8,FALSE)</f>
        <v>#N/A</v>
      </c>
      <c r="P5014" s="17">
        <v>3130.35</v>
      </c>
      <c r="Q5014" s="67" t="s">
        <v>25</v>
      </c>
      <c r="R5014" s="67"/>
      <c r="S5014" s="67"/>
    </row>
    <row r="5015" spans="4:19" ht="15">
      <c r="D5015" s="4">
        <v>620111</v>
      </c>
      <c r="E5015" s="38">
        <v>44505</v>
      </c>
      <c r="F5015" s="38">
        <v>44505</v>
      </c>
      <c r="G5015" s="62">
        <v>4.5</v>
      </c>
      <c r="H5015" s="4">
        <v>3215923</v>
      </c>
      <c r="I5015" s="28" t="s">
        <v>26</v>
      </c>
      <c r="J5015" s="44" t="s">
        <v>228</v>
      </c>
      <c r="K5015" s="12" t="s">
        <v>33</v>
      </c>
      <c r="L5015" s="8" t="s">
        <v>39</v>
      </c>
      <c r="M5015" s="16">
        <f>SUM_DATA[[#This Row],[TOTAL Cost]]-SUM_DATA[[#This Row],[MATERIAL Cost]]</f>
        <v>2256.9899999999998</v>
      </c>
      <c r="N5015" s="16">
        <f>IFERROR(SUM_DATA[[#This Row],[MAT C.]], 0)</f>
        <v>0</v>
      </c>
      <c r="O5015" s="16" t="e">
        <f>VLOOKUP(SUM_DATA[[#This Row],[Work Order]],'[2]MAT DETAIL'!$D:$L,8,FALSE)</f>
        <v>#N/A</v>
      </c>
      <c r="P5015" s="17">
        <v>2256.9899999999998</v>
      </c>
      <c r="Q5015" s="67" t="s">
        <v>25</v>
      </c>
      <c r="R5015" s="67"/>
      <c r="S5015" s="67"/>
    </row>
    <row r="5016" spans="4:19" ht="15">
      <c r="D5016" s="4">
        <v>620114</v>
      </c>
      <c r="E5016" s="38">
        <v>44505</v>
      </c>
      <c r="F5016" s="38">
        <v>44505</v>
      </c>
      <c r="G5016" s="62">
        <v>1.17</v>
      </c>
      <c r="H5016" s="4">
        <v>3215925</v>
      </c>
      <c r="I5016" s="28" t="s">
        <v>26</v>
      </c>
      <c r="J5016" s="44" t="s">
        <v>384</v>
      </c>
      <c r="K5016" s="12" t="s">
        <v>36</v>
      </c>
      <c r="L5016" s="14" t="s">
        <v>37</v>
      </c>
      <c r="M5016" s="16">
        <f>SUM_DATA[[#This Row],[TOTAL Cost]]-SUM_DATA[[#This Row],[MATERIAL Cost]]</f>
        <v>2041.08</v>
      </c>
      <c r="N5016" s="16">
        <f>IFERROR(SUM_DATA[[#This Row],[MAT C.]], 0)</f>
        <v>0</v>
      </c>
      <c r="O5016" s="16" t="e">
        <f>VLOOKUP(SUM_DATA[[#This Row],[Work Order]],'[2]MAT DETAIL'!$D:$L,8,FALSE)</f>
        <v>#N/A</v>
      </c>
      <c r="P5016" s="17">
        <v>2041.08</v>
      </c>
      <c r="Q5016" s="67" t="s">
        <v>25</v>
      </c>
      <c r="R5016" s="67"/>
      <c r="S5016" s="67"/>
    </row>
    <row r="5017" spans="4:19" ht="15">
      <c r="D5017" s="4">
        <v>620112</v>
      </c>
      <c r="E5017" s="38">
        <v>44505</v>
      </c>
      <c r="F5017" s="38">
        <v>44505</v>
      </c>
      <c r="G5017" s="62">
        <v>1</v>
      </c>
      <c r="H5017" s="4">
        <v>3215928</v>
      </c>
      <c r="I5017" s="28" t="s">
        <v>26</v>
      </c>
      <c r="J5017" s="44" t="s">
        <v>55</v>
      </c>
      <c r="K5017" s="12" t="s">
        <v>56</v>
      </c>
      <c r="L5017" s="12" t="s">
        <v>57</v>
      </c>
      <c r="M5017" s="16">
        <f>SUM_DATA[[#This Row],[TOTAL Cost]]-SUM_DATA[[#This Row],[MATERIAL Cost]]</f>
        <v>2041.08</v>
      </c>
      <c r="N5017" s="16">
        <f>IFERROR(SUM_DATA[[#This Row],[MAT C.]], 0)</f>
        <v>0</v>
      </c>
      <c r="O5017" s="16" t="e">
        <f>VLOOKUP(SUM_DATA[[#This Row],[Work Order]],'[2]MAT DETAIL'!$D:$L,8,FALSE)</f>
        <v>#N/A</v>
      </c>
      <c r="P5017" s="17">
        <v>2041.08</v>
      </c>
      <c r="Q5017" s="67" t="s">
        <v>25</v>
      </c>
      <c r="R5017" s="67"/>
      <c r="S5017" s="67"/>
    </row>
    <row r="5018" spans="4:19" ht="15">
      <c r="D5018" s="4">
        <v>620105</v>
      </c>
      <c r="E5018" s="38">
        <v>44505</v>
      </c>
      <c r="F5018" s="38">
        <v>44505</v>
      </c>
      <c r="G5018" s="62">
        <v>0.67</v>
      </c>
      <c r="H5018" s="4">
        <v>3215929</v>
      </c>
      <c r="I5018" s="28" t="s">
        <v>26</v>
      </c>
      <c r="J5018" s="44" t="s">
        <v>97</v>
      </c>
      <c r="K5018" s="12" t="s">
        <v>59</v>
      </c>
      <c r="L5018" s="12" t="s">
        <v>98</v>
      </c>
      <c r="M5018" s="16">
        <f>SUM_DATA[[#This Row],[TOTAL Cost]]-SUM_DATA[[#This Row],[MATERIAL Cost]]</f>
        <v>2041.08</v>
      </c>
      <c r="N5018" s="16">
        <f>IFERROR(SUM_DATA[[#This Row],[MAT C.]], 0)</f>
        <v>0</v>
      </c>
      <c r="O5018" s="16" t="e">
        <f>VLOOKUP(SUM_DATA[[#This Row],[Work Order]],'[2]MAT DETAIL'!$D:$L,8,FALSE)</f>
        <v>#N/A</v>
      </c>
      <c r="P5018" s="17">
        <v>2041.08</v>
      </c>
      <c r="Q5018" s="67" t="s">
        <v>25</v>
      </c>
      <c r="R5018" s="67"/>
      <c r="S5018" s="67"/>
    </row>
    <row r="5019" spans="4:19" ht="15">
      <c r="D5019" s="4">
        <v>620114</v>
      </c>
      <c r="E5019" s="38">
        <v>44505</v>
      </c>
      <c r="F5019" s="38">
        <v>44505</v>
      </c>
      <c r="G5019" s="62">
        <v>4.5</v>
      </c>
      <c r="H5019" s="4">
        <v>3215932</v>
      </c>
      <c r="I5019" s="28" t="s">
        <v>26</v>
      </c>
      <c r="J5019" s="44" t="s">
        <v>272</v>
      </c>
      <c r="K5019" s="12" t="s">
        <v>56</v>
      </c>
      <c r="L5019" s="8" t="s">
        <v>146</v>
      </c>
      <c r="M5019" s="16">
        <f>SUM_DATA[[#This Row],[TOTAL Cost]]-SUM_DATA[[#This Row],[MATERIAL Cost]]</f>
        <v>3092.1</v>
      </c>
      <c r="N5019" s="16">
        <f>IFERROR(SUM_DATA[[#This Row],[MAT C.]], 0)</f>
        <v>0</v>
      </c>
      <c r="O5019" s="16" t="e">
        <f>VLOOKUP(SUM_DATA[[#This Row],[Work Order]],'[2]MAT DETAIL'!$D:$L,8,FALSE)</f>
        <v>#N/A</v>
      </c>
      <c r="P5019" s="17">
        <v>3092.1</v>
      </c>
      <c r="Q5019" s="67" t="s">
        <v>25</v>
      </c>
      <c r="R5019" s="67"/>
      <c r="S5019" s="67"/>
    </row>
    <row r="5020" spans="4:19" ht="15">
      <c r="D5020" s="4">
        <v>620117</v>
      </c>
      <c r="E5020" s="38">
        <v>44505</v>
      </c>
      <c r="F5020" s="38">
        <v>44505</v>
      </c>
      <c r="G5020" s="62">
        <v>5</v>
      </c>
      <c r="H5020" s="4">
        <v>3215933</v>
      </c>
      <c r="I5020" s="28" t="s">
        <v>26</v>
      </c>
      <c r="J5020" s="44" t="s">
        <v>1410</v>
      </c>
      <c r="K5020" s="12" t="s">
        <v>19</v>
      </c>
      <c r="L5020" s="8" t="s">
        <v>311</v>
      </c>
      <c r="M5020" s="16">
        <f>SUM_DATA[[#This Row],[TOTAL Cost]]-SUM_DATA[[#This Row],[MATERIAL Cost]]</f>
        <v>1530.81</v>
      </c>
      <c r="N5020" s="16">
        <f>IFERROR(SUM_DATA[[#This Row],[MAT C.]], 0)</f>
        <v>0</v>
      </c>
      <c r="O5020" s="16" t="e">
        <f>VLOOKUP(SUM_DATA[[#This Row],[Work Order]],'[2]MAT DETAIL'!$D:$L,8,FALSE)</f>
        <v>#N/A</v>
      </c>
      <c r="P5020" s="17">
        <v>1530.81</v>
      </c>
      <c r="Q5020" s="67" t="s">
        <v>25</v>
      </c>
      <c r="R5020" s="67"/>
      <c r="S5020" s="67"/>
    </row>
    <row r="5021" spans="4:19" ht="15">
      <c r="D5021" s="4">
        <v>620105</v>
      </c>
      <c r="E5021" s="38">
        <v>44505</v>
      </c>
      <c r="F5021" s="38">
        <v>44505</v>
      </c>
      <c r="G5021" s="62">
        <v>0.25</v>
      </c>
      <c r="H5021" s="4">
        <v>3215937</v>
      </c>
      <c r="I5021" s="28" t="s">
        <v>26</v>
      </c>
      <c r="J5021" s="44" t="s">
        <v>1411</v>
      </c>
      <c r="K5021" s="12" t="s">
        <v>33</v>
      </c>
      <c r="L5021" s="8" t="s">
        <v>180</v>
      </c>
      <c r="M5021" s="16">
        <f>SUM_DATA[[#This Row],[TOTAL Cost]]-SUM_DATA[[#This Row],[MATERIAL Cost]]</f>
        <v>102.05</v>
      </c>
      <c r="N5021" s="16">
        <f>IFERROR(SUM_DATA[[#This Row],[MAT C.]], 0)</f>
        <v>0</v>
      </c>
      <c r="O5021" s="16" t="e">
        <f>VLOOKUP(SUM_DATA[[#This Row],[Work Order]],'[2]MAT DETAIL'!$D:$L,8,FALSE)</f>
        <v>#N/A</v>
      </c>
      <c r="P5021" s="17">
        <v>102.05</v>
      </c>
      <c r="Q5021" s="67" t="s">
        <v>25</v>
      </c>
      <c r="R5021" s="67"/>
      <c r="S5021" s="67"/>
    </row>
    <row r="5022" spans="4:19" ht="15">
      <c r="D5022" s="4">
        <v>620114</v>
      </c>
      <c r="E5022" s="38">
        <v>44505</v>
      </c>
      <c r="F5022" s="38">
        <v>44505</v>
      </c>
      <c r="G5022" s="62">
        <v>7</v>
      </c>
      <c r="H5022" s="4">
        <v>3215938</v>
      </c>
      <c r="I5022" s="28" t="s">
        <v>26</v>
      </c>
      <c r="J5022" s="44" t="s">
        <v>384</v>
      </c>
      <c r="K5022" s="12" t="s">
        <v>36</v>
      </c>
      <c r="L5022" s="14" t="s">
        <v>37</v>
      </c>
      <c r="M5022" s="16">
        <f>SUM_DATA[[#This Row],[TOTAL Cost]]-SUM_DATA[[#This Row],[MATERIAL Cost]]</f>
        <v>2120.85</v>
      </c>
      <c r="N5022" s="16">
        <f>IFERROR(SUM_DATA[[#This Row],[MAT C.]], 0)</f>
        <v>0</v>
      </c>
      <c r="O5022" s="16" t="e">
        <f>VLOOKUP(SUM_DATA[[#This Row],[Work Order]],'[2]MAT DETAIL'!$D:$L,8,FALSE)</f>
        <v>#N/A</v>
      </c>
      <c r="P5022" s="17">
        <v>2120.85</v>
      </c>
      <c r="Q5022" s="67" t="s">
        <v>25</v>
      </c>
      <c r="R5022" s="67"/>
      <c r="S5022" s="67"/>
    </row>
    <row r="5023" spans="4:19" ht="15">
      <c r="D5023" s="4">
        <v>620118</v>
      </c>
      <c r="E5023" s="38">
        <v>44505</v>
      </c>
      <c r="F5023" s="38">
        <v>44505</v>
      </c>
      <c r="G5023" s="62">
        <v>0.25</v>
      </c>
      <c r="H5023" s="4">
        <v>3215939</v>
      </c>
      <c r="I5023" s="28" t="s">
        <v>26</v>
      </c>
      <c r="J5023" s="44" t="s">
        <v>727</v>
      </c>
      <c r="K5023" s="12" t="s">
        <v>59</v>
      </c>
      <c r="L5023" s="8" t="s">
        <v>98</v>
      </c>
      <c r="M5023" s="16">
        <f>SUM_DATA[[#This Row],[TOTAL Cost]]-SUM_DATA[[#This Row],[MATERIAL Cost]]</f>
        <v>102.05</v>
      </c>
      <c r="N5023" s="16">
        <f>IFERROR(SUM_DATA[[#This Row],[MAT C.]], 0)</f>
        <v>0</v>
      </c>
      <c r="O5023" s="16" t="e">
        <f>VLOOKUP(SUM_DATA[[#This Row],[Work Order]],'[2]MAT DETAIL'!$D:$L,8,FALSE)</f>
        <v>#N/A</v>
      </c>
      <c r="P5023" s="17">
        <v>102.05</v>
      </c>
      <c r="Q5023" s="67" t="s">
        <v>25</v>
      </c>
      <c r="R5023" s="67"/>
      <c r="S5023" s="67"/>
    </row>
    <row r="5024" spans="4:19" ht="15">
      <c r="D5024" s="4">
        <v>620111</v>
      </c>
      <c r="E5024" s="38">
        <v>44505</v>
      </c>
      <c r="F5024" s="38">
        <v>44505</v>
      </c>
      <c r="G5024" s="62">
        <v>0.5</v>
      </c>
      <c r="H5024" s="4">
        <v>3215944</v>
      </c>
      <c r="I5024" s="28" t="s">
        <v>26</v>
      </c>
      <c r="J5024" s="44" t="s">
        <v>99</v>
      </c>
      <c r="K5024" s="23" t="s">
        <v>36</v>
      </c>
      <c r="L5024" s="26" t="s">
        <v>37</v>
      </c>
      <c r="M5024" s="16">
        <f>SUM_DATA[[#This Row],[TOTAL Cost]]-SUM_DATA[[#This Row],[MATERIAL Cost]]</f>
        <v>2041.08</v>
      </c>
      <c r="N5024" s="16">
        <f>IFERROR(SUM_DATA[[#This Row],[MAT C.]], 0)</f>
        <v>0</v>
      </c>
      <c r="O5024" s="16" t="e">
        <f>VLOOKUP(SUM_DATA[[#This Row],[Work Order]],'[2]MAT DETAIL'!$D:$L,8,FALSE)</f>
        <v>#N/A</v>
      </c>
      <c r="P5024" s="17">
        <v>2041.08</v>
      </c>
      <c r="Q5024" s="67" t="s">
        <v>25</v>
      </c>
      <c r="R5024" s="67"/>
      <c r="S5024" s="67"/>
    </row>
    <row r="5025" spans="4:19" ht="15">
      <c r="D5025" s="4">
        <v>620111</v>
      </c>
      <c r="E5025" s="38">
        <v>44505</v>
      </c>
      <c r="F5025" s="38">
        <v>44505</v>
      </c>
      <c r="G5025" s="62">
        <v>0.33</v>
      </c>
      <c r="H5025" s="4">
        <v>3215947</v>
      </c>
      <c r="I5025" s="28" t="s">
        <v>26</v>
      </c>
      <c r="J5025" s="44" t="s">
        <v>1292</v>
      </c>
      <c r="K5025" s="12" t="s">
        <v>36</v>
      </c>
      <c r="L5025" s="12" t="s">
        <v>53</v>
      </c>
      <c r="M5025" s="16">
        <f>SUM_DATA[[#This Row],[TOTAL Cost]]-SUM_DATA[[#This Row],[MATERIAL Cost]]</f>
        <v>2041.08</v>
      </c>
      <c r="N5025" s="16">
        <f>IFERROR(SUM_DATA[[#This Row],[MAT C.]], 0)</f>
        <v>0</v>
      </c>
      <c r="O5025" s="16" t="e">
        <f>VLOOKUP(SUM_DATA[[#This Row],[Work Order]],'[2]MAT DETAIL'!$D:$L,8,FALSE)</f>
        <v>#N/A</v>
      </c>
      <c r="P5025" s="17">
        <v>2041.08</v>
      </c>
      <c r="Q5025" s="67" t="s">
        <v>25</v>
      </c>
      <c r="R5025" s="67"/>
      <c r="S5025" s="67"/>
    </row>
    <row r="5026" spans="4:19" ht="15">
      <c r="D5026" s="4">
        <v>620111</v>
      </c>
      <c r="E5026" s="38">
        <v>44505</v>
      </c>
      <c r="F5026" s="38">
        <v>44505</v>
      </c>
      <c r="G5026" s="62">
        <v>370.5</v>
      </c>
      <c r="H5026" s="4">
        <v>3215951</v>
      </c>
      <c r="I5026" s="28" t="s">
        <v>26</v>
      </c>
      <c r="J5026" s="44" t="s">
        <v>1292</v>
      </c>
      <c r="K5026" s="12" t="s">
        <v>36</v>
      </c>
      <c r="L5026" s="12" t="s">
        <v>53</v>
      </c>
      <c r="M5026" s="16">
        <f>SUM_DATA[[#This Row],[TOTAL Cost]]-SUM_DATA[[#This Row],[MATERIAL Cost]]</f>
        <v>3709.35</v>
      </c>
      <c r="N5026" s="16">
        <f>IFERROR(SUM_DATA[[#This Row],[MAT C.]], 0)</f>
        <v>0</v>
      </c>
      <c r="O5026" s="16" t="e">
        <f>VLOOKUP(SUM_DATA[[#This Row],[Work Order]],'[2]MAT DETAIL'!$D:$L,8,FALSE)</f>
        <v>#N/A</v>
      </c>
      <c r="P5026" s="17">
        <v>3709.35</v>
      </c>
      <c r="Q5026" s="67" t="s">
        <v>25</v>
      </c>
      <c r="R5026" s="67"/>
      <c r="S5026" s="67"/>
    </row>
    <row r="5027" spans="4:19" ht="15">
      <c r="D5027" s="4">
        <v>620111</v>
      </c>
      <c r="E5027" s="35">
        <v>44505</v>
      </c>
      <c r="F5027" s="35"/>
      <c r="G5027" s="62"/>
      <c r="H5027" s="4">
        <v>3215951</v>
      </c>
      <c r="I5027" s="28" t="s">
        <v>26</v>
      </c>
      <c r="J5027" s="46" t="s">
        <v>1412</v>
      </c>
      <c r="K5027" s="14" t="s">
        <v>36</v>
      </c>
      <c r="L5027" s="14" t="s">
        <v>37</v>
      </c>
      <c r="M5027" s="16"/>
      <c r="N5027" s="16"/>
      <c r="O5027" s="16"/>
      <c r="P5027" s="16"/>
      <c r="Q5027" s="67" t="s">
        <v>25</v>
      </c>
      <c r="R5027" s="67"/>
      <c r="S5027" s="67"/>
    </row>
    <row r="5028" spans="4:19" ht="15">
      <c r="D5028" s="4">
        <v>620118</v>
      </c>
      <c r="E5028" s="38">
        <v>44509</v>
      </c>
      <c r="F5028" s="38">
        <v>44509</v>
      </c>
      <c r="G5028" s="62">
        <v>10</v>
      </c>
      <c r="H5028" s="4">
        <v>3216742</v>
      </c>
      <c r="I5028" s="28" t="s">
        <v>26</v>
      </c>
      <c r="J5028" s="44" t="s">
        <v>99</v>
      </c>
      <c r="K5028" s="23" t="s">
        <v>36</v>
      </c>
      <c r="L5028" s="26" t="s">
        <v>37</v>
      </c>
      <c r="M5028" s="16">
        <f>SUM_DATA[[#This Row],[TOTAL Cost]]-SUM_DATA[[#This Row],[MATERIAL Cost]]</f>
        <v>2620.08</v>
      </c>
      <c r="N5028" s="16">
        <f>IFERROR(SUM_DATA[[#This Row],[MAT C.]], 0)</f>
        <v>0</v>
      </c>
      <c r="O5028" s="16" t="e">
        <f>VLOOKUP(SUM_DATA[[#This Row],[Work Order]],'[2]MAT DETAIL'!$D:$L,8,FALSE)</f>
        <v>#N/A</v>
      </c>
      <c r="P5028" s="17">
        <v>2620.08</v>
      </c>
      <c r="Q5028" s="67" t="s">
        <v>25</v>
      </c>
      <c r="R5028" s="67"/>
      <c r="S5028" s="67"/>
    </row>
    <row r="5029" spans="4:19" ht="15">
      <c r="D5029" s="19">
        <v>620118</v>
      </c>
      <c r="E5029" s="35">
        <v>44509</v>
      </c>
      <c r="F5029" s="35"/>
      <c r="G5029" s="62"/>
      <c r="H5029" s="19">
        <v>3216742</v>
      </c>
      <c r="I5029" s="28" t="s">
        <v>26</v>
      </c>
      <c r="J5029" s="46" t="s">
        <v>1413</v>
      </c>
      <c r="K5029" s="14" t="s">
        <v>36</v>
      </c>
      <c r="L5029" s="14" t="s">
        <v>37</v>
      </c>
      <c r="M5029" s="16"/>
      <c r="N5029" s="16"/>
      <c r="O5029" s="16"/>
      <c r="P5029" s="16"/>
      <c r="Q5029" s="67" t="s">
        <v>25</v>
      </c>
      <c r="R5029" s="67"/>
      <c r="S5029" s="67"/>
    </row>
    <row r="5030" spans="4:19" ht="15">
      <c r="D5030" s="4">
        <v>620111</v>
      </c>
      <c r="E5030" s="38">
        <v>44509</v>
      </c>
      <c r="F5030" s="38">
        <v>44509</v>
      </c>
      <c r="G5030" s="62"/>
      <c r="H5030" s="4">
        <v>3216773</v>
      </c>
      <c r="I5030" s="28" t="s">
        <v>26</v>
      </c>
      <c r="J5030" s="44" t="s">
        <v>1078</v>
      </c>
      <c r="K5030" s="12" t="s">
        <v>36</v>
      </c>
      <c r="L5030" s="12" t="s">
        <v>507</v>
      </c>
      <c r="M5030" s="16">
        <f>SUM_DATA[[#This Row],[TOTAL Cost]]-SUM_DATA[[#This Row],[MATERIAL Cost]]</f>
        <v>462.16999999999825</v>
      </c>
      <c r="N5030" s="16">
        <f>IFERROR(SUM_DATA[[#This Row],[MAT C.]], 0)</f>
        <v>49600</v>
      </c>
      <c r="O5030" s="16">
        <f>VLOOKUP(SUM_DATA[[#This Row],[Work Order]],'[2]MAT DETAIL'!$D:$L,8,FALSE)</f>
        <v>49600</v>
      </c>
      <c r="P5030" s="17">
        <v>50062.17</v>
      </c>
      <c r="Q5030" s="67" t="s">
        <v>21</v>
      </c>
      <c r="R5030" s="67"/>
      <c r="S5030" s="67"/>
    </row>
    <row r="5031" spans="4:19" ht="15">
      <c r="D5031" s="4">
        <v>620114</v>
      </c>
      <c r="E5031" s="38">
        <v>44509</v>
      </c>
      <c r="F5031" s="38">
        <v>44509</v>
      </c>
      <c r="G5031" s="62"/>
      <c r="H5031" s="4">
        <v>3216779</v>
      </c>
      <c r="I5031" s="28" t="s">
        <v>26</v>
      </c>
      <c r="J5031" s="44" t="s">
        <v>1078</v>
      </c>
      <c r="K5031" s="12" t="s">
        <v>36</v>
      </c>
      <c r="L5031" s="8" t="s">
        <v>507</v>
      </c>
      <c r="M5031" s="16">
        <f>SUM_DATA[[#This Row],[TOTAL Cost]]-SUM_DATA[[#This Row],[MATERIAL Cost]]</f>
        <v>462.16999999999825</v>
      </c>
      <c r="N5031" s="16">
        <f>IFERROR(SUM_DATA[[#This Row],[MAT C.]], 0)</f>
        <v>49600</v>
      </c>
      <c r="O5031" s="16">
        <f>VLOOKUP(SUM_DATA[[#This Row],[Work Order]],'[2]MAT DETAIL'!$D:$L,8,FALSE)</f>
        <v>49600</v>
      </c>
      <c r="P5031" s="17">
        <v>50062.17</v>
      </c>
      <c r="Q5031" s="67" t="s">
        <v>21</v>
      </c>
      <c r="R5031" s="67"/>
      <c r="S5031" s="67"/>
    </row>
    <row r="5032" spans="4:19" ht="15">
      <c r="D5032" s="4">
        <v>620117</v>
      </c>
      <c r="E5032" s="38">
        <v>44509</v>
      </c>
      <c r="F5032" s="38">
        <v>44509</v>
      </c>
      <c r="G5032" s="62"/>
      <c r="H5032" s="4">
        <v>3216784</v>
      </c>
      <c r="I5032" s="28" t="s">
        <v>26</v>
      </c>
      <c r="J5032" s="44" t="s">
        <v>1078</v>
      </c>
      <c r="K5032" s="12" t="s">
        <v>36</v>
      </c>
      <c r="L5032" s="8" t="s">
        <v>507</v>
      </c>
      <c r="M5032" s="16">
        <f>SUM_DATA[[#This Row],[TOTAL Cost]]-SUM_DATA[[#This Row],[MATERIAL Cost]]</f>
        <v>462.16999999999825</v>
      </c>
      <c r="N5032" s="16">
        <f>IFERROR(SUM_DATA[[#This Row],[MAT C.]], 0)</f>
        <v>49600</v>
      </c>
      <c r="O5032" s="16">
        <f>VLOOKUP(SUM_DATA[[#This Row],[Work Order]],'[2]MAT DETAIL'!$D:$L,8,FALSE)</f>
        <v>49600</v>
      </c>
      <c r="P5032" s="17">
        <v>50062.17</v>
      </c>
      <c r="Q5032" s="67" t="s">
        <v>21</v>
      </c>
      <c r="R5032" s="67"/>
      <c r="S5032" s="67"/>
    </row>
    <row r="5033" spans="4:19" ht="15">
      <c r="D5033" s="4">
        <v>620118</v>
      </c>
      <c r="E5033" s="38">
        <v>44509</v>
      </c>
      <c r="F5033" s="38">
        <v>44509</v>
      </c>
      <c r="G5033" s="62"/>
      <c r="H5033" s="4">
        <v>3216790</v>
      </c>
      <c r="I5033" s="28" t="s">
        <v>26</v>
      </c>
      <c r="J5033" s="44" t="s">
        <v>1078</v>
      </c>
      <c r="K5033" s="12" t="s">
        <v>36</v>
      </c>
      <c r="L5033" s="12" t="s">
        <v>507</v>
      </c>
      <c r="M5033" s="16">
        <f>SUM_DATA[[#This Row],[TOTAL Cost]]-SUM_DATA[[#This Row],[MATERIAL Cost]]</f>
        <v>462.16999999999825</v>
      </c>
      <c r="N5033" s="16">
        <f>IFERROR(SUM_DATA[[#This Row],[MAT C.]], 0)</f>
        <v>49600</v>
      </c>
      <c r="O5033" s="16">
        <f>VLOOKUP(SUM_DATA[[#This Row],[Work Order]],'[2]MAT DETAIL'!$D:$L,8,FALSE)</f>
        <v>49600</v>
      </c>
      <c r="P5033" s="17">
        <v>50062.17</v>
      </c>
      <c r="Q5033" s="67" t="s">
        <v>21</v>
      </c>
      <c r="R5033" s="67"/>
      <c r="S5033" s="67"/>
    </row>
    <row r="5034" spans="4:19" ht="15">
      <c r="D5034" s="4">
        <v>620119</v>
      </c>
      <c r="E5034" s="38">
        <v>44509</v>
      </c>
      <c r="F5034" s="38">
        <v>44509</v>
      </c>
      <c r="G5034" s="62">
        <v>0.67</v>
      </c>
      <c r="H5034" s="4">
        <v>3216827</v>
      </c>
      <c r="I5034" s="28" t="s">
        <v>26</v>
      </c>
      <c r="J5034" s="44" t="s">
        <v>1414</v>
      </c>
      <c r="K5034" s="12" t="s">
        <v>67</v>
      </c>
      <c r="L5034" s="8" t="s">
        <v>88</v>
      </c>
      <c r="M5034" s="16">
        <f>SUM_DATA[[#This Row],[TOTAL Cost]]-SUM_DATA[[#This Row],[MATERIAL Cost]]</f>
        <v>2041.08</v>
      </c>
      <c r="N5034" s="16">
        <f>IFERROR(SUM_DATA[[#This Row],[MAT C.]], 0)</f>
        <v>0</v>
      </c>
      <c r="O5034" s="16" t="e">
        <f>VLOOKUP(SUM_DATA[[#This Row],[Work Order]],'[2]MAT DETAIL'!$D:$L,8,FALSE)</f>
        <v>#N/A</v>
      </c>
      <c r="P5034" s="17">
        <v>2041.08</v>
      </c>
      <c r="Q5034" s="67" t="s">
        <v>25</v>
      </c>
      <c r="R5034" s="67"/>
      <c r="S5034" s="67"/>
    </row>
    <row r="5035" spans="4:19" ht="15">
      <c r="D5035" s="4">
        <v>620120</v>
      </c>
      <c r="E5035" s="38">
        <v>44509</v>
      </c>
      <c r="F5035" s="38">
        <v>44509</v>
      </c>
      <c r="G5035" s="62">
        <v>1</v>
      </c>
      <c r="H5035" s="4">
        <v>3216830</v>
      </c>
      <c r="I5035" s="28" t="s">
        <v>26</v>
      </c>
      <c r="J5035" s="44" t="s">
        <v>139</v>
      </c>
      <c r="K5035" s="12" t="s">
        <v>82</v>
      </c>
      <c r="L5035" s="12" t="s">
        <v>140</v>
      </c>
      <c r="M5035" s="16">
        <f>SUM_DATA[[#This Row],[TOTAL Cost]]-SUM_DATA[[#This Row],[MATERIAL Cost]]</f>
        <v>2041.08</v>
      </c>
      <c r="N5035" s="16">
        <f>IFERROR(SUM_DATA[[#This Row],[MAT C.]], 0)</f>
        <v>0</v>
      </c>
      <c r="O5035" s="16" t="e">
        <f>VLOOKUP(SUM_DATA[[#This Row],[Work Order]],'[2]MAT DETAIL'!$D:$L,8,FALSE)</f>
        <v>#N/A</v>
      </c>
      <c r="P5035" s="17">
        <v>2041.08</v>
      </c>
      <c r="Q5035" s="67" t="s">
        <v>25</v>
      </c>
      <c r="R5035" s="67"/>
      <c r="S5035" s="67"/>
    </row>
    <row r="5036" spans="4:19" ht="15">
      <c r="D5036" s="4">
        <v>620120</v>
      </c>
      <c r="E5036" s="38">
        <v>44509</v>
      </c>
      <c r="F5036" s="38">
        <v>44509</v>
      </c>
      <c r="G5036" s="62">
        <v>0.33</v>
      </c>
      <c r="H5036" s="4">
        <v>3216836</v>
      </c>
      <c r="I5036" s="28" t="s">
        <v>26</v>
      </c>
      <c r="J5036" s="44" t="s">
        <v>419</v>
      </c>
      <c r="K5036" s="12" t="s">
        <v>19</v>
      </c>
      <c r="L5036" s="12" t="s">
        <v>20</v>
      </c>
      <c r="M5036" s="16">
        <f>SUM_DATA[[#This Row],[TOTAL Cost]]-SUM_DATA[[#This Row],[MATERIAL Cost]]</f>
        <v>2041.08</v>
      </c>
      <c r="N5036" s="16">
        <f>IFERROR(SUM_DATA[[#This Row],[MAT C.]], 0)</f>
        <v>0</v>
      </c>
      <c r="O5036" s="16" t="e">
        <f>VLOOKUP(SUM_DATA[[#This Row],[Work Order]],'[2]MAT DETAIL'!$D:$L,8,FALSE)</f>
        <v>#N/A</v>
      </c>
      <c r="P5036" s="17">
        <v>2041.08</v>
      </c>
      <c r="Q5036" s="67" t="s">
        <v>25</v>
      </c>
      <c r="R5036" s="67"/>
      <c r="S5036" s="67"/>
    </row>
    <row r="5037" spans="4:19" ht="15">
      <c r="D5037" s="4">
        <v>620114</v>
      </c>
      <c r="E5037" s="38">
        <v>44509</v>
      </c>
      <c r="F5037" s="38">
        <v>44509</v>
      </c>
      <c r="G5037" s="62">
        <v>3.33</v>
      </c>
      <c r="H5037" s="4">
        <v>3216838</v>
      </c>
      <c r="I5037" s="28" t="s">
        <v>26</v>
      </c>
      <c r="J5037" s="44" t="s">
        <v>101</v>
      </c>
      <c r="K5037" s="12" t="s">
        <v>59</v>
      </c>
      <c r="L5037" s="12" t="s">
        <v>98</v>
      </c>
      <c r="M5037" s="16">
        <f>SUM_DATA[[#This Row],[TOTAL Cost]]-SUM_DATA[[#This Row],[MATERIAL Cost]]</f>
        <v>2041.08</v>
      </c>
      <c r="N5037" s="16">
        <f>IFERROR(SUM_DATA[[#This Row],[MAT C.]], 0)</f>
        <v>0</v>
      </c>
      <c r="O5037" s="16" t="e">
        <f>VLOOKUP(SUM_DATA[[#This Row],[Work Order]],'[2]MAT DETAIL'!$D:$L,8,FALSE)</f>
        <v>#N/A</v>
      </c>
      <c r="P5037" s="17">
        <v>2041.08</v>
      </c>
      <c r="Q5037" s="67" t="s">
        <v>25</v>
      </c>
      <c r="R5037" s="67"/>
      <c r="S5037" s="67"/>
    </row>
    <row r="5038" spans="4:19" ht="15">
      <c r="D5038" s="4">
        <v>620114</v>
      </c>
      <c r="E5038" s="38">
        <v>44509</v>
      </c>
      <c r="F5038" s="38">
        <v>44509</v>
      </c>
      <c r="G5038" s="62">
        <v>0.25</v>
      </c>
      <c r="H5038" s="4">
        <v>3216842</v>
      </c>
      <c r="I5038" s="28" t="s">
        <v>26</v>
      </c>
      <c r="J5038" s="44" t="s">
        <v>419</v>
      </c>
      <c r="K5038" s="12" t="s">
        <v>19</v>
      </c>
      <c r="L5038" s="12" t="s">
        <v>20</v>
      </c>
      <c r="M5038" s="16">
        <f>SUM_DATA[[#This Row],[TOTAL Cost]]-SUM_DATA[[#This Row],[MATERIAL Cost]]</f>
        <v>102.05</v>
      </c>
      <c r="N5038" s="16">
        <f>IFERROR(SUM_DATA[[#This Row],[MAT C.]], 0)</f>
        <v>0</v>
      </c>
      <c r="O5038" s="16" t="e">
        <f>VLOOKUP(SUM_DATA[[#This Row],[Work Order]],'[2]MAT DETAIL'!$D:$L,8,FALSE)</f>
        <v>#N/A</v>
      </c>
      <c r="P5038" s="17">
        <v>102.05</v>
      </c>
      <c r="Q5038" s="67" t="s">
        <v>25</v>
      </c>
      <c r="R5038" s="67"/>
      <c r="S5038" s="67"/>
    </row>
    <row r="5039" spans="4:19" ht="15">
      <c r="D5039" s="4">
        <v>620114</v>
      </c>
      <c r="E5039" s="38">
        <v>44509</v>
      </c>
      <c r="F5039" s="38">
        <v>44509</v>
      </c>
      <c r="G5039" s="62">
        <v>7.5</v>
      </c>
      <c r="H5039" s="4">
        <v>3216844</v>
      </c>
      <c r="I5039" s="28" t="s">
        <v>26</v>
      </c>
      <c r="J5039" s="44" t="s">
        <v>228</v>
      </c>
      <c r="K5039" s="12" t="s">
        <v>33</v>
      </c>
      <c r="L5039" s="12" t="s">
        <v>39</v>
      </c>
      <c r="M5039" s="16">
        <f>SUM_DATA[[#This Row],[TOTAL Cost]]-SUM_DATA[[#This Row],[MATERIAL Cost]]</f>
        <v>3571.89</v>
      </c>
      <c r="N5039" s="16">
        <f>IFERROR(SUM_DATA[[#This Row],[MAT C.]], 0)</f>
        <v>0</v>
      </c>
      <c r="O5039" s="16" t="e">
        <f>VLOOKUP(SUM_DATA[[#This Row],[Work Order]],'[2]MAT DETAIL'!$D:$L,8,FALSE)</f>
        <v>#N/A</v>
      </c>
      <c r="P5039" s="17">
        <v>3571.89</v>
      </c>
      <c r="Q5039" s="67" t="s">
        <v>25</v>
      </c>
      <c r="R5039" s="67"/>
      <c r="S5039" s="67"/>
    </row>
    <row r="5040" spans="4:19" ht="15">
      <c r="D5040" s="4">
        <v>620105</v>
      </c>
      <c r="E5040" s="38">
        <v>44509</v>
      </c>
      <c r="F5040" s="38">
        <v>44509</v>
      </c>
      <c r="G5040" s="62">
        <v>0.67</v>
      </c>
      <c r="H5040" s="4">
        <v>3216846</v>
      </c>
      <c r="I5040" s="28" t="s">
        <v>26</v>
      </c>
      <c r="J5040" s="44" t="s">
        <v>72</v>
      </c>
      <c r="K5040" s="12" t="s">
        <v>36</v>
      </c>
      <c r="L5040" s="10" t="s">
        <v>37</v>
      </c>
      <c r="M5040" s="16">
        <f>SUM_DATA[[#This Row],[TOTAL Cost]]-SUM_DATA[[#This Row],[MATERIAL Cost]]</f>
        <v>2041.08</v>
      </c>
      <c r="N5040" s="16">
        <f>IFERROR(SUM_DATA[[#This Row],[MAT C.]], 0)</f>
        <v>0</v>
      </c>
      <c r="O5040" s="16" t="e">
        <f>VLOOKUP(SUM_DATA[[#This Row],[Work Order]],'[2]MAT DETAIL'!$D:$L,8,FALSE)</f>
        <v>#N/A</v>
      </c>
      <c r="P5040" s="17">
        <v>2041.08</v>
      </c>
      <c r="Q5040" s="67" t="s">
        <v>25</v>
      </c>
      <c r="R5040" s="67"/>
      <c r="S5040" s="67"/>
    </row>
    <row r="5041" spans="4:19" ht="15">
      <c r="D5041" s="4">
        <v>620117</v>
      </c>
      <c r="E5041" s="38">
        <v>44509</v>
      </c>
      <c r="F5041" s="38">
        <v>44509</v>
      </c>
      <c r="G5041" s="62">
        <v>0.42</v>
      </c>
      <c r="H5041" s="4">
        <v>3216847</v>
      </c>
      <c r="I5041" s="28" t="s">
        <v>26</v>
      </c>
      <c r="J5041" s="44" t="s">
        <v>1415</v>
      </c>
      <c r="K5041" s="12" t="s">
        <v>70</v>
      </c>
      <c r="L5041" s="12" t="s">
        <v>71</v>
      </c>
      <c r="M5041" s="16">
        <f>SUM_DATA[[#This Row],[TOTAL Cost]]-SUM_DATA[[#This Row],[MATERIAL Cost]]</f>
        <v>153.08000000000001</v>
      </c>
      <c r="N5041" s="16">
        <f>IFERROR(SUM_DATA[[#This Row],[MAT C.]], 0)</f>
        <v>0</v>
      </c>
      <c r="O5041" s="16" t="e">
        <f>VLOOKUP(SUM_DATA[[#This Row],[Work Order]],'[2]MAT DETAIL'!$D:$L,8,FALSE)</f>
        <v>#N/A</v>
      </c>
      <c r="P5041" s="17">
        <v>153.08000000000001</v>
      </c>
      <c r="Q5041" s="67" t="s">
        <v>25</v>
      </c>
      <c r="R5041" s="67"/>
      <c r="S5041" s="67"/>
    </row>
    <row r="5042" spans="4:19" ht="15">
      <c r="D5042" s="4">
        <v>620112</v>
      </c>
      <c r="E5042" s="38">
        <v>44509</v>
      </c>
      <c r="F5042" s="38">
        <v>44509</v>
      </c>
      <c r="G5042" s="62">
        <v>0.5</v>
      </c>
      <c r="H5042" s="4">
        <v>3216877</v>
      </c>
      <c r="I5042" s="28" t="s">
        <v>26</v>
      </c>
      <c r="J5042" s="44" t="s">
        <v>63</v>
      </c>
      <c r="K5042" s="12" t="s">
        <v>36</v>
      </c>
      <c r="L5042" s="12" t="s">
        <v>42</v>
      </c>
      <c r="M5042" s="16">
        <f>SUM_DATA[[#This Row],[TOTAL Cost]]-SUM_DATA[[#This Row],[MATERIAL Cost]]</f>
        <v>2041.08</v>
      </c>
      <c r="N5042" s="16">
        <f>IFERROR(SUM_DATA[[#This Row],[MAT C.]], 0)</f>
        <v>0</v>
      </c>
      <c r="O5042" s="16" t="e">
        <f>VLOOKUP(SUM_DATA[[#This Row],[Work Order]],'[2]MAT DETAIL'!$D:$L,8,FALSE)</f>
        <v>#N/A</v>
      </c>
      <c r="P5042" s="17">
        <v>2041.08</v>
      </c>
      <c r="Q5042" s="67" t="s">
        <v>25</v>
      </c>
      <c r="R5042" s="67"/>
      <c r="S5042" s="67"/>
    </row>
    <row r="5043" spans="4:19" ht="15">
      <c r="D5043" s="4">
        <v>620112</v>
      </c>
      <c r="E5043" s="38">
        <v>44509</v>
      </c>
      <c r="F5043" s="38">
        <v>44509</v>
      </c>
      <c r="G5043" s="62">
        <v>0.33</v>
      </c>
      <c r="H5043" s="4">
        <v>3216880</v>
      </c>
      <c r="I5043" s="28" t="s">
        <v>26</v>
      </c>
      <c r="J5043" s="44" t="s">
        <v>73</v>
      </c>
      <c r="K5043" s="12" t="s">
        <v>47</v>
      </c>
      <c r="L5043" s="12" t="s">
        <v>74</v>
      </c>
      <c r="M5043" s="16">
        <f>SUM_DATA[[#This Row],[TOTAL Cost]]-SUM_DATA[[#This Row],[MATERIAL Cost]]</f>
        <v>2041.08</v>
      </c>
      <c r="N5043" s="16">
        <f>IFERROR(SUM_DATA[[#This Row],[MAT C.]], 0)</f>
        <v>0</v>
      </c>
      <c r="O5043" s="16" t="e">
        <f>VLOOKUP(SUM_DATA[[#This Row],[Work Order]],'[2]MAT DETAIL'!$D:$L,8,FALSE)</f>
        <v>#N/A</v>
      </c>
      <c r="P5043" s="17">
        <v>2041.08</v>
      </c>
      <c r="Q5043" s="67" t="s">
        <v>25</v>
      </c>
      <c r="R5043" s="67"/>
      <c r="S5043" s="67"/>
    </row>
    <row r="5044" spans="4:19" ht="15">
      <c r="D5044" s="4">
        <v>620112</v>
      </c>
      <c r="E5044" s="38">
        <v>44509</v>
      </c>
      <c r="F5044" s="38">
        <v>44509</v>
      </c>
      <c r="G5044" s="62">
        <v>0.25</v>
      </c>
      <c r="H5044" s="4">
        <v>3216882</v>
      </c>
      <c r="I5044" s="28" t="s">
        <v>26</v>
      </c>
      <c r="J5044" s="44" t="s">
        <v>55</v>
      </c>
      <c r="K5044" s="12" t="s">
        <v>56</v>
      </c>
      <c r="L5044" s="8" t="s">
        <v>57</v>
      </c>
      <c r="M5044" s="16">
        <f>SUM_DATA[[#This Row],[TOTAL Cost]]-SUM_DATA[[#This Row],[MATERIAL Cost]]</f>
        <v>102.05</v>
      </c>
      <c r="N5044" s="16">
        <f>IFERROR(SUM_DATA[[#This Row],[MAT C.]], 0)</f>
        <v>0</v>
      </c>
      <c r="O5044" s="16" t="e">
        <f>VLOOKUP(SUM_DATA[[#This Row],[Work Order]],'[2]MAT DETAIL'!$D:$L,8,FALSE)</f>
        <v>#N/A</v>
      </c>
      <c r="P5044" s="17">
        <v>102.05</v>
      </c>
      <c r="Q5044" s="67" t="s">
        <v>25</v>
      </c>
      <c r="R5044" s="67"/>
      <c r="S5044" s="67"/>
    </row>
    <row r="5045" spans="4:19" ht="15">
      <c r="D5045" s="4">
        <v>620119</v>
      </c>
      <c r="E5045" s="38">
        <v>44509</v>
      </c>
      <c r="F5045" s="38">
        <v>44509</v>
      </c>
      <c r="G5045" s="62">
        <v>0.33</v>
      </c>
      <c r="H5045" s="4">
        <v>3216884</v>
      </c>
      <c r="I5045" s="28" t="s">
        <v>26</v>
      </c>
      <c r="J5045" s="44" t="s">
        <v>1416</v>
      </c>
      <c r="K5045" s="12" t="s">
        <v>39</v>
      </c>
      <c r="L5045" s="8" t="s">
        <v>244</v>
      </c>
      <c r="M5045" s="16">
        <f>SUM_DATA[[#This Row],[TOTAL Cost]]-SUM_DATA[[#This Row],[MATERIAL Cost]]</f>
        <v>2041.08</v>
      </c>
      <c r="N5045" s="16">
        <f>IFERROR(SUM_DATA[[#This Row],[MAT C.]], 0)</f>
        <v>0</v>
      </c>
      <c r="O5045" s="16" t="e">
        <f>VLOOKUP(SUM_DATA[[#This Row],[Work Order]],'[2]MAT DETAIL'!$D:$L,8,FALSE)</f>
        <v>#N/A</v>
      </c>
      <c r="P5045" s="17">
        <v>2041.08</v>
      </c>
      <c r="Q5045" s="67" t="s">
        <v>25</v>
      </c>
      <c r="R5045" s="67"/>
      <c r="S5045" s="67"/>
    </row>
    <row r="5046" spans="4:19" ht="15">
      <c r="D5046" s="4">
        <v>620120</v>
      </c>
      <c r="E5046" s="38">
        <v>44509</v>
      </c>
      <c r="F5046" s="38">
        <v>44509</v>
      </c>
      <c r="G5046" s="62"/>
      <c r="H5046" s="4">
        <v>3216886</v>
      </c>
      <c r="I5046" s="28" t="s">
        <v>26</v>
      </c>
      <c r="J5046" s="44" t="s">
        <v>99</v>
      </c>
      <c r="K5046" s="23" t="s">
        <v>36</v>
      </c>
      <c r="L5046" s="26" t="s">
        <v>37</v>
      </c>
      <c r="M5046" s="16">
        <f>SUM_DATA[[#This Row],[TOTAL Cost]]-SUM_DATA[[#This Row],[MATERIAL Cost]]</f>
        <v>0</v>
      </c>
      <c r="N5046" s="16">
        <f>IFERROR(SUM_DATA[[#This Row],[MAT C.]], 0)</f>
        <v>0</v>
      </c>
      <c r="O5046" s="16" t="e">
        <f>VLOOKUP(SUM_DATA[[#This Row],[Work Order]],'[2]MAT DETAIL'!$D:$L,8,FALSE)</f>
        <v>#N/A</v>
      </c>
      <c r="P5046" s="17">
        <v>0</v>
      </c>
      <c r="Q5046" s="67" t="s">
        <v>25</v>
      </c>
      <c r="R5046" s="67"/>
      <c r="S5046" s="67"/>
    </row>
    <row r="5047" spans="4:19" ht="15">
      <c r="D5047" s="4">
        <v>620114</v>
      </c>
      <c r="E5047" s="38">
        <v>44509</v>
      </c>
      <c r="F5047" s="38">
        <v>44509</v>
      </c>
      <c r="G5047" s="62"/>
      <c r="H5047" s="4">
        <v>3216888</v>
      </c>
      <c r="I5047" s="28" t="s">
        <v>26</v>
      </c>
      <c r="J5047" s="44" t="s">
        <v>429</v>
      </c>
      <c r="K5047" s="12" t="s">
        <v>67</v>
      </c>
      <c r="L5047" s="8" t="s">
        <v>88</v>
      </c>
      <c r="M5047" s="16">
        <f>SUM_DATA[[#This Row],[TOTAL Cost]]-SUM_DATA[[#This Row],[MATERIAL Cost]]</f>
        <v>0</v>
      </c>
      <c r="N5047" s="16">
        <f>IFERROR(SUM_DATA[[#This Row],[MAT C.]], 0)</f>
        <v>0</v>
      </c>
      <c r="O5047" s="16" t="e">
        <f>VLOOKUP(SUM_DATA[[#This Row],[Work Order]],'[2]MAT DETAIL'!$D:$L,8,FALSE)</f>
        <v>#N/A</v>
      </c>
      <c r="P5047" s="17">
        <v>0</v>
      </c>
      <c r="Q5047" s="67" t="s">
        <v>25</v>
      </c>
      <c r="R5047" s="67"/>
      <c r="S5047" s="67"/>
    </row>
    <row r="5048" spans="4:19" ht="15">
      <c r="D5048" s="4">
        <v>620117</v>
      </c>
      <c r="E5048" s="38">
        <v>44509</v>
      </c>
      <c r="F5048" s="38">
        <v>44509</v>
      </c>
      <c r="G5048" s="62">
        <v>1.58</v>
      </c>
      <c r="H5048" s="4">
        <v>3216889</v>
      </c>
      <c r="I5048" s="28" t="s">
        <v>26</v>
      </c>
      <c r="J5048" s="44" t="s">
        <v>905</v>
      </c>
      <c r="K5048" s="8" t="s">
        <v>59</v>
      </c>
      <c r="L5048" s="8" t="s">
        <v>263</v>
      </c>
      <c r="M5048" s="16">
        <f>SUM_DATA[[#This Row],[TOTAL Cost]]-SUM_DATA[[#This Row],[MATERIAL Cost]]</f>
        <v>1071.56</v>
      </c>
      <c r="N5048" s="16">
        <f>IFERROR(SUM_DATA[[#This Row],[MAT C.]], 0)</f>
        <v>0</v>
      </c>
      <c r="O5048" s="16" t="e">
        <f>VLOOKUP(SUM_DATA[[#This Row],[Work Order]],'[2]MAT DETAIL'!$D:$L,8,FALSE)</f>
        <v>#N/A</v>
      </c>
      <c r="P5048" s="17">
        <v>1071.56</v>
      </c>
      <c r="Q5048" s="67" t="s">
        <v>25</v>
      </c>
      <c r="R5048" s="67"/>
      <c r="S5048" s="67"/>
    </row>
    <row r="5049" spans="4:19" ht="15">
      <c r="D5049" s="4">
        <v>620120</v>
      </c>
      <c r="E5049" s="38">
        <v>44509</v>
      </c>
      <c r="F5049" s="38">
        <v>44509</v>
      </c>
      <c r="G5049" s="62">
        <v>50</v>
      </c>
      <c r="H5049" s="4">
        <v>3216895</v>
      </c>
      <c r="I5049" s="28" t="s">
        <v>26</v>
      </c>
      <c r="J5049" s="44" t="s">
        <v>99</v>
      </c>
      <c r="K5049" s="26" t="s">
        <v>36</v>
      </c>
      <c r="L5049" s="23" t="s">
        <v>37</v>
      </c>
      <c r="M5049" s="16">
        <f>SUM_DATA[[#This Row],[TOTAL Cost]]-SUM_DATA[[#This Row],[MATERIAL Cost]]</f>
        <v>5240.16</v>
      </c>
      <c r="N5049" s="16">
        <f>IFERROR(SUM_DATA[[#This Row],[MAT C.]], 0)</f>
        <v>0</v>
      </c>
      <c r="O5049" s="16" t="e">
        <f>VLOOKUP(SUM_DATA[[#This Row],[Work Order]],'[2]MAT DETAIL'!$D:$L,8,FALSE)</f>
        <v>#N/A</v>
      </c>
      <c r="P5049" s="17">
        <v>5240.16</v>
      </c>
      <c r="Q5049" s="67" t="s">
        <v>25</v>
      </c>
      <c r="R5049" s="67"/>
      <c r="S5049" s="67"/>
    </row>
    <row r="5050" spans="4:19" ht="15">
      <c r="D5050" s="4">
        <v>620118</v>
      </c>
      <c r="E5050" s="38">
        <v>44509</v>
      </c>
      <c r="F5050" s="38">
        <v>44509</v>
      </c>
      <c r="G5050" s="62">
        <v>50</v>
      </c>
      <c r="H5050" s="4">
        <v>3216898</v>
      </c>
      <c r="I5050" s="28" t="s">
        <v>26</v>
      </c>
      <c r="J5050" s="44" t="s">
        <v>1417</v>
      </c>
      <c r="K5050" s="8" t="s">
        <v>36</v>
      </c>
      <c r="L5050" s="8" t="s">
        <v>53</v>
      </c>
      <c r="M5050" s="16">
        <f>SUM_DATA[[#This Row],[TOTAL Cost]]-SUM_DATA[[#This Row],[MATERIAL Cost]]</f>
        <v>2620.08</v>
      </c>
      <c r="N5050" s="16">
        <f>IFERROR(SUM_DATA[[#This Row],[MAT C.]], 0)</f>
        <v>0</v>
      </c>
      <c r="O5050" s="16" t="e">
        <f>VLOOKUP(SUM_DATA[[#This Row],[Work Order]],'[2]MAT DETAIL'!$D:$L,8,FALSE)</f>
        <v>#N/A</v>
      </c>
      <c r="P5050" s="17">
        <v>2620.08</v>
      </c>
      <c r="Q5050" s="67" t="s">
        <v>25</v>
      </c>
      <c r="R5050" s="67"/>
      <c r="S5050" s="67"/>
    </row>
    <row r="5051" spans="4:19" ht="15">
      <c r="D5051" s="4">
        <v>620114</v>
      </c>
      <c r="E5051" s="38">
        <v>44510</v>
      </c>
      <c r="F5051" s="38">
        <v>44510</v>
      </c>
      <c r="G5051" s="62"/>
      <c r="H5051" s="4">
        <v>3217091</v>
      </c>
      <c r="I5051" s="28" t="s">
        <v>31</v>
      </c>
      <c r="J5051" s="44" t="s">
        <v>1418</v>
      </c>
      <c r="K5051" s="8" t="s">
        <v>33</v>
      </c>
      <c r="L5051" s="12" t="s">
        <v>205</v>
      </c>
      <c r="M5051" s="16">
        <f>SUM_DATA[[#This Row],[TOTAL Cost]]-SUM_DATA[[#This Row],[MATERIAL Cost]]</f>
        <v>1328.74</v>
      </c>
      <c r="N5051" s="16">
        <f>IFERROR(SUM_DATA[[#This Row],[MAT C.]], 0)</f>
        <v>0</v>
      </c>
      <c r="O5051" s="16" t="e">
        <f>VLOOKUP(SUM_DATA[[#This Row],[Work Order]],'[2]MAT DETAIL'!$D:$L,8,FALSE)</f>
        <v>#N/A</v>
      </c>
      <c r="P5051" s="17">
        <v>1328.74</v>
      </c>
      <c r="Q5051" s="67" t="s">
        <v>25</v>
      </c>
      <c r="R5051" s="67"/>
      <c r="S5051" s="67"/>
    </row>
    <row r="5052" spans="4:19" ht="15">
      <c r="D5052" s="4">
        <v>620104</v>
      </c>
      <c r="E5052" s="38">
        <v>44510</v>
      </c>
      <c r="F5052" s="38">
        <v>44510</v>
      </c>
      <c r="G5052" s="62"/>
      <c r="H5052" s="4">
        <v>3217193</v>
      </c>
      <c r="I5052" s="28" t="s">
        <v>26</v>
      </c>
      <c r="J5052" s="41" t="s">
        <v>1419</v>
      </c>
      <c r="K5052" s="8" t="s">
        <v>82</v>
      </c>
      <c r="L5052" s="12" t="s">
        <v>78</v>
      </c>
      <c r="M5052" s="16">
        <f>SUM_DATA[[#This Row],[TOTAL Cost]]-SUM_DATA[[#This Row],[MATERIAL Cost]]</f>
        <v>23662.17</v>
      </c>
      <c r="N5052" s="16">
        <f>IFERROR(SUM_DATA[[#This Row],[MAT C.]], 0)</f>
        <v>900</v>
      </c>
      <c r="O5052" s="16">
        <f>VLOOKUP(SUM_DATA[[#This Row],[Work Order]],'[2]MAT DETAIL'!$D:$L,8,FALSE)</f>
        <v>900</v>
      </c>
      <c r="P5052" s="17">
        <v>24562.17</v>
      </c>
      <c r="Q5052" s="67" t="s">
        <v>21</v>
      </c>
      <c r="R5052" s="67"/>
      <c r="S5052" s="67"/>
    </row>
    <row r="5053" spans="4:19" ht="15">
      <c r="D5053" s="4">
        <v>620111</v>
      </c>
      <c r="E5053" s="38">
        <v>44511</v>
      </c>
      <c r="F5053" s="38">
        <v>44512</v>
      </c>
      <c r="G5053" s="62"/>
      <c r="H5053" s="4">
        <v>3217568</v>
      </c>
      <c r="I5053" s="28" t="s">
        <v>31</v>
      </c>
      <c r="J5053" s="44" t="s">
        <v>1420</v>
      </c>
      <c r="K5053" s="8" t="s">
        <v>36</v>
      </c>
      <c r="L5053" s="12" t="s">
        <v>42</v>
      </c>
      <c r="M5053" s="16">
        <f>SUM_DATA[[#This Row],[TOTAL Cost]]-SUM_DATA[[#This Row],[MATERIAL Cost]]</f>
        <v>129200</v>
      </c>
      <c r="N5053" s="16">
        <f>IFERROR(SUM_DATA[[#This Row],[MAT C.]], 0)</f>
        <v>0</v>
      </c>
      <c r="O5053" s="16" t="e">
        <f>VLOOKUP(SUM_DATA[[#This Row],[Work Order]],'[2]MAT DETAIL'!$D:$L,8,FALSE)</f>
        <v>#N/A</v>
      </c>
      <c r="P5053" s="17">
        <v>129200</v>
      </c>
      <c r="Q5053" s="67" t="s">
        <v>21</v>
      </c>
      <c r="R5053" s="67"/>
      <c r="S5053" s="67"/>
    </row>
    <row r="5054" spans="4:19" ht="15">
      <c r="D5054" s="4">
        <v>620113</v>
      </c>
      <c r="E5054" s="38">
        <v>44511</v>
      </c>
      <c r="F5054" s="38">
        <v>44512</v>
      </c>
      <c r="G5054" s="62"/>
      <c r="H5054" s="4">
        <v>3217641</v>
      </c>
      <c r="I5054" s="28" t="s">
        <v>31</v>
      </c>
      <c r="J5054" s="44" t="s">
        <v>1421</v>
      </c>
      <c r="K5054" s="8" t="s">
        <v>36</v>
      </c>
      <c r="L5054" s="12" t="s">
        <v>148</v>
      </c>
      <c r="M5054" s="16">
        <f>SUM_DATA[[#This Row],[TOTAL Cost]]-SUM_DATA[[#This Row],[MATERIAL Cost]]</f>
        <v>137793.57</v>
      </c>
      <c r="N5054" s="16">
        <f>IFERROR(SUM_DATA[[#This Row],[MAT C.]], 0)</f>
        <v>8000</v>
      </c>
      <c r="O5054" s="16">
        <f>VLOOKUP(SUM_DATA[[#This Row],[Work Order]],'[2]MAT DETAIL'!$D:$L,8,FALSE)</f>
        <v>8000</v>
      </c>
      <c r="P5054" s="17">
        <v>145793.57</v>
      </c>
      <c r="Q5054" s="67" t="s">
        <v>21</v>
      </c>
      <c r="R5054" s="67"/>
      <c r="S5054" s="67"/>
    </row>
    <row r="5055" spans="4:19" ht="15">
      <c r="D5055" s="4">
        <v>620106</v>
      </c>
      <c r="E5055" s="38">
        <v>44511</v>
      </c>
      <c r="F5055" s="38">
        <v>44512</v>
      </c>
      <c r="G5055" s="62"/>
      <c r="H5055" s="4">
        <v>3217642</v>
      </c>
      <c r="I5055" s="28" t="s">
        <v>31</v>
      </c>
      <c r="J5055" s="44" t="s">
        <v>1421</v>
      </c>
      <c r="K5055" s="8" t="s">
        <v>36</v>
      </c>
      <c r="L5055" s="12" t="s">
        <v>148</v>
      </c>
      <c r="M5055" s="16">
        <f>SUM_DATA[[#This Row],[TOTAL Cost]]-SUM_DATA[[#This Row],[MATERIAL Cost]]</f>
        <v>137793.57</v>
      </c>
      <c r="N5055" s="16">
        <f>IFERROR(SUM_DATA[[#This Row],[MAT C.]], 0)</f>
        <v>8000</v>
      </c>
      <c r="O5055" s="16">
        <f>VLOOKUP(SUM_DATA[[#This Row],[Work Order]],'[2]MAT DETAIL'!$D:$L,8,FALSE)</f>
        <v>8000</v>
      </c>
      <c r="P5055" s="17">
        <v>145793.57</v>
      </c>
      <c r="Q5055" s="67" t="s">
        <v>21</v>
      </c>
      <c r="R5055" s="67"/>
      <c r="S5055" s="67"/>
    </row>
    <row r="5056" spans="4:19" ht="15">
      <c r="D5056" s="4">
        <v>620119</v>
      </c>
      <c r="E5056" s="38">
        <v>44511</v>
      </c>
      <c r="F5056" s="38">
        <v>44511</v>
      </c>
      <c r="G5056" s="62">
        <v>152</v>
      </c>
      <c r="H5056" s="4">
        <v>3217683</v>
      </c>
      <c r="I5056" s="28" t="s">
        <v>26</v>
      </c>
      <c r="J5056" s="44" t="s">
        <v>118</v>
      </c>
      <c r="K5056" s="8" t="s">
        <v>30</v>
      </c>
      <c r="L5056" s="12" t="s">
        <v>30</v>
      </c>
      <c r="M5056" s="16">
        <f>SUM_DATA[[#This Row],[TOTAL Cost]]-SUM_DATA[[#This Row],[MATERIAL Cost]]</f>
        <v>2256.9899999999998</v>
      </c>
      <c r="N5056" s="16">
        <f>IFERROR(SUM_DATA[[#This Row],[MAT C.]], 0)</f>
        <v>0</v>
      </c>
      <c r="O5056" s="16" t="e">
        <f>VLOOKUP(SUM_DATA[[#This Row],[Work Order]],'[2]MAT DETAIL'!$D:$L,8,FALSE)</f>
        <v>#N/A</v>
      </c>
      <c r="P5056" s="17">
        <v>2256.9899999999998</v>
      </c>
      <c r="Q5056" s="67" t="s">
        <v>25</v>
      </c>
      <c r="R5056" s="67"/>
      <c r="S5056" s="67"/>
    </row>
    <row r="5057" spans="4:19" ht="15">
      <c r="D5057" s="4">
        <v>620104</v>
      </c>
      <c r="E5057" s="38">
        <v>44515</v>
      </c>
      <c r="F5057" s="38">
        <v>44515</v>
      </c>
      <c r="G5057" s="62"/>
      <c r="H5057" s="4">
        <v>3220311</v>
      </c>
      <c r="I5057" s="28" t="s">
        <v>26</v>
      </c>
      <c r="J5057" s="44" t="s">
        <v>182</v>
      </c>
      <c r="K5057" s="8" t="s">
        <v>56</v>
      </c>
      <c r="L5057" s="12" t="s">
        <v>57</v>
      </c>
      <c r="M5057" s="16">
        <f>SUM_DATA[[#This Row],[TOTAL Cost]]-SUM_DATA[[#This Row],[MATERIAL Cost]]</f>
        <v>510.27000000000044</v>
      </c>
      <c r="N5057" s="16">
        <f>IFERROR(SUM_DATA[[#This Row],[MAT C.]], 0)</f>
        <v>3800</v>
      </c>
      <c r="O5057" s="16">
        <f>VLOOKUP(SUM_DATA[[#This Row],[Work Order]],'[2]MAT DETAIL'!$D:$L,8,FALSE)</f>
        <v>3800</v>
      </c>
      <c r="P5057" s="17">
        <v>4310.2700000000004</v>
      </c>
      <c r="Q5057" s="67" t="s">
        <v>21</v>
      </c>
      <c r="R5057" s="67"/>
      <c r="S5057" s="67"/>
    </row>
    <row r="5058" spans="4:19" ht="15">
      <c r="D5058" s="4">
        <v>620105</v>
      </c>
      <c r="E5058" s="38">
        <v>44515</v>
      </c>
      <c r="F5058" s="38">
        <v>44515</v>
      </c>
      <c r="G5058" s="62"/>
      <c r="H5058" s="4">
        <v>3220313</v>
      </c>
      <c r="I5058" s="28" t="s">
        <v>26</v>
      </c>
      <c r="J5058" s="44" t="s">
        <v>182</v>
      </c>
      <c r="K5058" s="8" t="s">
        <v>56</v>
      </c>
      <c r="L5058" s="12" t="s">
        <v>57</v>
      </c>
      <c r="M5058" s="16">
        <f>SUM_DATA[[#This Row],[TOTAL Cost]]-SUM_DATA[[#This Row],[MATERIAL Cost]]</f>
        <v>510.27000000000044</v>
      </c>
      <c r="N5058" s="16">
        <f>IFERROR(SUM_DATA[[#This Row],[MAT C.]], 0)</f>
        <v>3800</v>
      </c>
      <c r="O5058" s="16">
        <f>VLOOKUP(SUM_DATA[[#This Row],[Work Order]],'[2]MAT DETAIL'!$D:$L,8,FALSE)</f>
        <v>3800</v>
      </c>
      <c r="P5058" s="17">
        <v>4310.2700000000004</v>
      </c>
      <c r="Q5058" s="67" t="s">
        <v>21</v>
      </c>
      <c r="R5058" s="67"/>
      <c r="S5058" s="67"/>
    </row>
    <row r="5059" spans="4:19" ht="15">
      <c r="D5059" s="4">
        <v>620106</v>
      </c>
      <c r="E5059" s="38">
        <v>44515</v>
      </c>
      <c r="F5059" s="38">
        <v>44515</v>
      </c>
      <c r="G5059" s="62"/>
      <c r="H5059" s="4">
        <v>3220315</v>
      </c>
      <c r="I5059" s="28" t="s">
        <v>26</v>
      </c>
      <c r="J5059" s="44" t="s">
        <v>182</v>
      </c>
      <c r="K5059" s="8" t="s">
        <v>56</v>
      </c>
      <c r="L5059" s="12" t="s">
        <v>57</v>
      </c>
      <c r="M5059" s="16">
        <f>SUM_DATA[[#This Row],[TOTAL Cost]]-SUM_DATA[[#This Row],[MATERIAL Cost]]</f>
        <v>510.27000000000044</v>
      </c>
      <c r="N5059" s="16">
        <f>IFERROR(SUM_DATA[[#This Row],[MAT C.]], 0)</f>
        <v>3800</v>
      </c>
      <c r="O5059" s="16">
        <f>VLOOKUP(SUM_DATA[[#This Row],[Work Order]],'[2]MAT DETAIL'!$D:$L,8,FALSE)</f>
        <v>3800</v>
      </c>
      <c r="P5059" s="17">
        <v>4310.2700000000004</v>
      </c>
      <c r="Q5059" s="67" t="s">
        <v>21</v>
      </c>
      <c r="R5059" s="67"/>
      <c r="S5059" s="67"/>
    </row>
    <row r="5060" spans="4:19" ht="15">
      <c r="D5060" s="4">
        <v>620109</v>
      </c>
      <c r="E5060" s="38">
        <v>44515</v>
      </c>
      <c r="F5060" s="38">
        <v>44515</v>
      </c>
      <c r="G5060" s="62"/>
      <c r="H5060" s="4">
        <v>3220317</v>
      </c>
      <c r="I5060" s="28" t="s">
        <v>26</v>
      </c>
      <c r="J5060" s="44" t="s">
        <v>182</v>
      </c>
      <c r="K5060" s="8" t="s">
        <v>56</v>
      </c>
      <c r="L5060" s="12" t="s">
        <v>57</v>
      </c>
      <c r="M5060" s="16">
        <f>SUM_DATA[[#This Row],[TOTAL Cost]]-SUM_DATA[[#This Row],[MATERIAL Cost]]</f>
        <v>510.27000000000044</v>
      </c>
      <c r="N5060" s="16">
        <f>IFERROR(SUM_DATA[[#This Row],[MAT C.]], 0)</f>
        <v>3800</v>
      </c>
      <c r="O5060" s="16">
        <f>VLOOKUP(SUM_DATA[[#This Row],[Work Order]],'[2]MAT DETAIL'!$D:$L,8,FALSE)</f>
        <v>3800</v>
      </c>
      <c r="P5060" s="17">
        <v>4310.2700000000004</v>
      </c>
      <c r="Q5060" s="67" t="s">
        <v>21</v>
      </c>
      <c r="R5060" s="67"/>
      <c r="S5060" s="67"/>
    </row>
    <row r="5061" spans="4:19" ht="15">
      <c r="D5061" s="4">
        <v>620111</v>
      </c>
      <c r="E5061" s="38">
        <v>44515</v>
      </c>
      <c r="F5061" s="38">
        <v>44515</v>
      </c>
      <c r="G5061" s="62"/>
      <c r="H5061" s="4">
        <v>3220319</v>
      </c>
      <c r="I5061" s="28" t="s">
        <v>26</v>
      </c>
      <c r="J5061" s="44" t="s">
        <v>182</v>
      </c>
      <c r="K5061" s="8" t="s">
        <v>56</v>
      </c>
      <c r="L5061" s="12" t="s">
        <v>57</v>
      </c>
      <c r="M5061" s="16">
        <f>SUM_DATA[[#This Row],[TOTAL Cost]]-SUM_DATA[[#This Row],[MATERIAL Cost]]</f>
        <v>510.27000000000044</v>
      </c>
      <c r="N5061" s="16">
        <f>IFERROR(SUM_DATA[[#This Row],[MAT C.]], 0)</f>
        <v>3800</v>
      </c>
      <c r="O5061" s="16">
        <f>VLOOKUP(SUM_DATA[[#This Row],[Work Order]],'[2]MAT DETAIL'!$D:$L,8,FALSE)</f>
        <v>3800</v>
      </c>
      <c r="P5061" s="17">
        <v>4310.2700000000004</v>
      </c>
      <c r="Q5061" s="67" t="s">
        <v>21</v>
      </c>
      <c r="R5061" s="67"/>
      <c r="S5061" s="67"/>
    </row>
    <row r="5062" spans="4:19" ht="15">
      <c r="D5062" s="4">
        <v>620120</v>
      </c>
      <c r="E5062" s="38">
        <v>44516</v>
      </c>
      <c r="F5062" s="38">
        <v>44516</v>
      </c>
      <c r="G5062" s="62"/>
      <c r="H5062" s="4">
        <v>3220512</v>
      </c>
      <c r="I5062" s="28" t="s">
        <v>31</v>
      </c>
      <c r="J5062" s="44" t="s">
        <v>121</v>
      </c>
      <c r="K5062" s="8" t="s">
        <v>36</v>
      </c>
      <c r="L5062" s="10" t="s">
        <v>37</v>
      </c>
      <c r="M5062" s="16">
        <f>SUM_DATA[[#This Row],[TOTAL Cost]]-SUM_DATA[[#This Row],[MATERIAL Cost]]</f>
        <v>31457.479999999996</v>
      </c>
      <c r="N5062" s="16">
        <f>IFERROR(SUM_DATA[[#This Row],[MAT C.]], 0)</f>
        <v>46400</v>
      </c>
      <c r="O5062" s="16">
        <f>VLOOKUP(SUM_DATA[[#This Row],[Work Order]],'[2]MAT DETAIL'!$D:$L,8,FALSE)</f>
        <v>46400</v>
      </c>
      <c r="P5062" s="17">
        <v>77857.48</v>
      </c>
      <c r="Q5062" s="67" t="s">
        <v>25</v>
      </c>
      <c r="R5062" s="67"/>
      <c r="S5062" s="67"/>
    </row>
    <row r="5063" spans="4:19" ht="15">
      <c r="D5063" s="4">
        <v>620105</v>
      </c>
      <c r="E5063" s="38">
        <v>44516</v>
      </c>
      <c r="F5063" s="38">
        <v>44516</v>
      </c>
      <c r="G5063" s="62"/>
      <c r="H5063" s="4">
        <v>3220541</v>
      </c>
      <c r="I5063" s="28" t="s">
        <v>26</v>
      </c>
      <c r="J5063" s="44" t="s">
        <v>615</v>
      </c>
      <c r="K5063" s="12" t="s">
        <v>56</v>
      </c>
      <c r="L5063" s="12" t="s">
        <v>146</v>
      </c>
      <c r="M5063" s="16">
        <f>SUM_DATA[[#This Row],[TOTAL Cost]]-SUM_DATA[[#This Row],[MATERIAL Cost]]</f>
        <v>78000</v>
      </c>
      <c r="N5063" s="16">
        <f>IFERROR(SUM_DATA[[#This Row],[MAT C.]], 0)</f>
        <v>0</v>
      </c>
      <c r="O5063" s="16" t="e">
        <f>VLOOKUP(SUM_DATA[[#This Row],[Work Order]],'[2]MAT DETAIL'!$D:$L,8,FALSE)</f>
        <v>#N/A</v>
      </c>
      <c r="P5063" s="17">
        <v>78000</v>
      </c>
      <c r="Q5063" s="67" t="s">
        <v>21</v>
      </c>
      <c r="R5063" s="67"/>
      <c r="S5063" s="67"/>
    </row>
    <row r="5064" spans="4:19" ht="15">
      <c r="D5064" s="4">
        <v>620114</v>
      </c>
      <c r="E5064" s="38">
        <v>44517</v>
      </c>
      <c r="F5064" s="38">
        <v>44517</v>
      </c>
      <c r="G5064" s="62">
        <v>0.67</v>
      </c>
      <c r="H5064" s="4">
        <v>3220903</v>
      </c>
      <c r="I5064" s="28" t="s">
        <v>26</v>
      </c>
      <c r="J5064" s="44" t="s">
        <v>427</v>
      </c>
      <c r="K5064" s="12" t="s">
        <v>67</v>
      </c>
      <c r="L5064" s="12" t="s">
        <v>88</v>
      </c>
      <c r="M5064" s="16">
        <f>SUM_DATA[[#This Row],[TOTAL Cost]]-SUM_DATA[[#This Row],[MATERIAL Cost]]</f>
        <v>204.11</v>
      </c>
      <c r="N5064" s="16">
        <f>IFERROR(SUM_DATA[[#This Row],[MAT C.]], 0)</f>
        <v>0</v>
      </c>
      <c r="O5064" s="16" t="e">
        <f>VLOOKUP(SUM_DATA[[#This Row],[Work Order]],'[2]MAT DETAIL'!$D:$L,8,FALSE)</f>
        <v>#N/A</v>
      </c>
      <c r="P5064" s="17">
        <v>204.11</v>
      </c>
      <c r="Q5064" s="67" t="s">
        <v>25</v>
      </c>
      <c r="R5064" s="67"/>
      <c r="S5064" s="67"/>
    </row>
    <row r="5065" spans="4:19" ht="15">
      <c r="D5065" s="4">
        <v>620117</v>
      </c>
      <c r="E5065" s="38">
        <v>44517</v>
      </c>
      <c r="F5065" s="38">
        <v>44517</v>
      </c>
      <c r="G5065" s="62">
        <v>0.67</v>
      </c>
      <c r="H5065" s="4">
        <v>3220904</v>
      </c>
      <c r="I5065" s="28" t="s">
        <v>26</v>
      </c>
      <c r="J5065" s="44" t="s">
        <v>1422</v>
      </c>
      <c r="K5065" s="12" t="s">
        <v>33</v>
      </c>
      <c r="L5065" s="12" t="s">
        <v>112</v>
      </c>
      <c r="M5065" s="16">
        <f>SUM_DATA[[#This Row],[TOTAL Cost]]-SUM_DATA[[#This Row],[MATERIAL Cost]]</f>
        <v>2041.08</v>
      </c>
      <c r="N5065" s="16">
        <f>IFERROR(SUM_DATA[[#This Row],[MAT C.]], 0)</f>
        <v>0</v>
      </c>
      <c r="O5065" s="16" t="e">
        <f>VLOOKUP(SUM_DATA[[#This Row],[Work Order]],'[2]MAT DETAIL'!$D:$L,8,FALSE)</f>
        <v>#N/A</v>
      </c>
      <c r="P5065" s="17">
        <v>2041.08</v>
      </c>
      <c r="Q5065" s="67" t="s">
        <v>25</v>
      </c>
      <c r="R5065" s="67"/>
      <c r="S5065" s="67"/>
    </row>
    <row r="5066" spans="4:19" ht="15">
      <c r="D5066" s="4">
        <v>620107</v>
      </c>
      <c r="E5066" s="38">
        <v>44517</v>
      </c>
      <c r="F5066" s="38">
        <v>44517</v>
      </c>
      <c r="G5066" s="62">
        <v>0.67</v>
      </c>
      <c r="H5066" s="4">
        <v>3220908</v>
      </c>
      <c r="I5066" s="28" t="s">
        <v>26</v>
      </c>
      <c r="J5066" s="44" t="s">
        <v>354</v>
      </c>
      <c r="K5066" s="12" t="s">
        <v>36</v>
      </c>
      <c r="L5066" s="14" t="s">
        <v>37</v>
      </c>
      <c r="M5066" s="16">
        <f>SUM_DATA[[#This Row],[TOTAL Cost]]-SUM_DATA[[#This Row],[MATERIAL Cost]]</f>
        <v>2041.08</v>
      </c>
      <c r="N5066" s="16">
        <f>IFERROR(SUM_DATA[[#This Row],[MAT C.]], 0)</f>
        <v>0</v>
      </c>
      <c r="O5066" s="16" t="e">
        <f>VLOOKUP(SUM_DATA[[#This Row],[Work Order]],'[2]MAT DETAIL'!$D:$L,8,FALSE)</f>
        <v>#N/A</v>
      </c>
      <c r="P5066" s="17">
        <v>2041.08</v>
      </c>
      <c r="Q5066" s="67" t="s">
        <v>25</v>
      </c>
      <c r="R5066" s="67"/>
      <c r="S5066" s="67"/>
    </row>
    <row r="5067" spans="4:19" ht="15">
      <c r="D5067" s="4">
        <v>620117</v>
      </c>
      <c r="E5067" s="38">
        <v>44517</v>
      </c>
      <c r="F5067" s="38">
        <v>44517</v>
      </c>
      <c r="G5067" s="62">
        <v>0.5</v>
      </c>
      <c r="H5067" s="4">
        <v>3220910</v>
      </c>
      <c r="I5067" s="28" t="s">
        <v>26</v>
      </c>
      <c r="J5067" s="79" t="s">
        <v>77</v>
      </c>
      <c r="K5067" s="12" t="s">
        <v>78</v>
      </c>
      <c r="L5067" s="12" t="s">
        <v>79</v>
      </c>
      <c r="M5067" s="16">
        <f>SUM_DATA[[#This Row],[TOTAL Cost]]-SUM_DATA[[#This Row],[MATERIAL Cost]]</f>
        <v>2041.08</v>
      </c>
      <c r="N5067" s="16">
        <f>IFERROR(SUM_DATA[[#This Row],[MAT C.]], 0)</f>
        <v>0</v>
      </c>
      <c r="O5067" s="16" t="e">
        <f>VLOOKUP(SUM_DATA[[#This Row],[Work Order]],'[2]MAT DETAIL'!$D:$L,8,FALSE)</f>
        <v>#N/A</v>
      </c>
      <c r="P5067" s="17">
        <v>2041.08</v>
      </c>
      <c r="Q5067" s="67" t="s">
        <v>25</v>
      </c>
      <c r="R5067" s="67"/>
      <c r="S5067" s="67"/>
    </row>
    <row r="5068" spans="4:19" ht="15">
      <c r="D5068" s="4">
        <v>620112</v>
      </c>
      <c r="E5068" s="38">
        <v>44517</v>
      </c>
      <c r="F5068" s="38">
        <v>44517</v>
      </c>
      <c r="G5068" s="62">
        <v>0.33</v>
      </c>
      <c r="H5068" s="4">
        <v>3220911</v>
      </c>
      <c r="I5068" s="28" t="s">
        <v>26</v>
      </c>
      <c r="J5068" s="44" t="s">
        <v>72</v>
      </c>
      <c r="K5068" s="12" t="s">
        <v>36</v>
      </c>
      <c r="L5068" s="10" t="s">
        <v>37</v>
      </c>
      <c r="M5068" s="16">
        <f>SUM_DATA[[#This Row],[TOTAL Cost]]-SUM_DATA[[#This Row],[MATERIAL Cost]]</f>
        <v>2041.08</v>
      </c>
      <c r="N5068" s="16">
        <f>IFERROR(SUM_DATA[[#This Row],[MAT C.]], 0)</f>
        <v>0</v>
      </c>
      <c r="O5068" s="16" t="e">
        <f>VLOOKUP(SUM_DATA[[#This Row],[Work Order]],'[2]MAT DETAIL'!$D:$L,8,FALSE)</f>
        <v>#N/A</v>
      </c>
      <c r="P5068" s="17">
        <v>2041.08</v>
      </c>
      <c r="Q5068" s="67" t="s">
        <v>25</v>
      </c>
      <c r="R5068" s="67"/>
      <c r="S5068" s="67"/>
    </row>
    <row r="5069" spans="4:19" ht="15">
      <c r="D5069" s="4">
        <v>620118</v>
      </c>
      <c r="E5069" s="38">
        <v>44517</v>
      </c>
      <c r="F5069" s="38">
        <v>44517</v>
      </c>
      <c r="G5069" s="62"/>
      <c r="H5069" s="4">
        <v>3220912</v>
      </c>
      <c r="I5069" s="28" t="s">
        <v>26</v>
      </c>
      <c r="J5069" s="44" t="s">
        <v>99</v>
      </c>
      <c r="K5069" s="23" t="s">
        <v>36</v>
      </c>
      <c r="L5069" s="23" t="s">
        <v>37</v>
      </c>
      <c r="M5069" s="16">
        <f>SUM_DATA[[#This Row],[TOTAL Cost]]-SUM_DATA[[#This Row],[MATERIAL Cost]]</f>
        <v>0</v>
      </c>
      <c r="N5069" s="16">
        <f>IFERROR(SUM_DATA[[#This Row],[MAT C.]], 0)</f>
        <v>0</v>
      </c>
      <c r="O5069" s="16" t="e">
        <f>VLOOKUP(SUM_DATA[[#This Row],[Work Order]],'[2]MAT DETAIL'!$D:$L,8,FALSE)</f>
        <v>#N/A</v>
      </c>
      <c r="P5069" s="17">
        <v>0</v>
      </c>
      <c r="Q5069" s="67" t="s">
        <v>25</v>
      </c>
      <c r="R5069" s="67"/>
      <c r="S5069" s="67"/>
    </row>
    <row r="5070" spans="4:19" ht="15">
      <c r="D5070" s="4">
        <v>620117</v>
      </c>
      <c r="E5070" s="38">
        <v>44517</v>
      </c>
      <c r="F5070" s="38">
        <v>44517</v>
      </c>
      <c r="G5070" s="62">
        <v>1</v>
      </c>
      <c r="H5070" s="4">
        <v>3220913</v>
      </c>
      <c r="I5070" s="28" t="s">
        <v>26</v>
      </c>
      <c r="J5070" s="44" t="s">
        <v>390</v>
      </c>
      <c r="K5070" s="12" t="s">
        <v>78</v>
      </c>
      <c r="L5070" s="12" t="s">
        <v>79</v>
      </c>
      <c r="M5070" s="16">
        <f>SUM_DATA[[#This Row],[TOTAL Cost]]-SUM_DATA[[#This Row],[MATERIAL Cost]]</f>
        <v>2256.9899999999998</v>
      </c>
      <c r="N5070" s="16">
        <f>IFERROR(SUM_DATA[[#This Row],[MAT C.]], 0)</f>
        <v>0</v>
      </c>
      <c r="O5070" s="16" t="e">
        <f>VLOOKUP(SUM_DATA[[#This Row],[Work Order]],'[2]MAT DETAIL'!$D:$L,8,FALSE)</f>
        <v>#N/A</v>
      </c>
      <c r="P5070" s="17">
        <v>2256.9899999999998</v>
      </c>
      <c r="Q5070" s="67" t="s">
        <v>25</v>
      </c>
      <c r="R5070" s="67"/>
      <c r="S5070" s="67"/>
    </row>
    <row r="5071" spans="4:19" ht="15">
      <c r="D5071" s="4">
        <v>620118</v>
      </c>
      <c r="E5071" s="38">
        <v>44517</v>
      </c>
      <c r="F5071" s="38">
        <v>44517</v>
      </c>
      <c r="G5071" s="62">
        <v>10</v>
      </c>
      <c r="H5071" s="4">
        <v>3220918</v>
      </c>
      <c r="I5071" s="28" t="s">
        <v>26</v>
      </c>
      <c r="J5071" s="44" t="s">
        <v>1423</v>
      </c>
      <c r="K5071" s="12" t="s">
        <v>19</v>
      </c>
      <c r="L5071" s="12" t="s">
        <v>20</v>
      </c>
      <c r="M5071" s="16">
        <f>SUM_DATA[[#This Row],[TOTAL Cost]]-SUM_DATA[[#This Row],[MATERIAL Cost]]</f>
        <v>2620.08</v>
      </c>
      <c r="N5071" s="16">
        <f>IFERROR(SUM_DATA[[#This Row],[MAT C.]], 0)</f>
        <v>0</v>
      </c>
      <c r="O5071" s="16" t="e">
        <f>VLOOKUP(SUM_DATA[[#This Row],[Work Order]],'[2]MAT DETAIL'!$D:$L,8,FALSE)</f>
        <v>#N/A</v>
      </c>
      <c r="P5071" s="17">
        <v>2620.08</v>
      </c>
      <c r="Q5071" s="67" t="s">
        <v>25</v>
      </c>
      <c r="R5071" s="67"/>
      <c r="S5071" s="67"/>
    </row>
    <row r="5072" spans="4:19" ht="15">
      <c r="D5072" s="4">
        <v>620120</v>
      </c>
      <c r="E5072" s="38">
        <v>44517</v>
      </c>
      <c r="F5072" s="38">
        <v>44517</v>
      </c>
      <c r="G5072" s="62">
        <v>25</v>
      </c>
      <c r="H5072" s="4">
        <v>3220920</v>
      </c>
      <c r="I5072" s="28" t="s">
        <v>26</v>
      </c>
      <c r="J5072" s="44" t="s">
        <v>99</v>
      </c>
      <c r="K5072" s="23" t="s">
        <v>36</v>
      </c>
      <c r="L5072" s="26" t="s">
        <v>37</v>
      </c>
      <c r="M5072" s="16">
        <f>SUM_DATA[[#This Row],[TOTAL Cost]]-SUM_DATA[[#This Row],[MATERIAL Cost]]</f>
        <v>6719.9</v>
      </c>
      <c r="N5072" s="16">
        <f>IFERROR(SUM_DATA[[#This Row],[MAT C.]], 0)</f>
        <v>1900.51</v>
      </c>
      <c r="O5072" s="16">
        <f>VLOOKUP(SUM_DATA[[#This Row],[Work Order]],'[2]MAT DETAIL'!$D:$L,8,FALSE)</f>
        <v>1900.51</v>
      </c>
      <c r="P5072" s="17">
        <v>8620.41</v>
      </c>
      <c r="Q5072" s="67" t="s">
        <v>25</v>
      </c>
      <c r="R5072" s="67"/>
      <c r="S5072" s="67"/>
    </row>
    <row r="5073" spans="4:19" ht="15">
      <c r="D5073" s="19">
        <v>620120</v>
      </c>
      <c r="E5073" s="35">
        <v>44517</v>
      </c>
      <c r="F5073" s="35"/>
      <c r="G5073" s="62">
        <v>25</v>
      </c>
      <c r="H5073" s="19">
        <v>3220920</v>
      </c>
      <c r="I5073" s="28" t="s">
        <v>26</v>
      </c>
      <c r="J5073" s="46" t="s">
        <v>1424</v>
      </c>
      <c r="K5073" s="13" t="s">
        <v>56</v>
      </c>
      <c r="L5073" s="9" t="s">
        <v>259</v>
      </c>
      <c r="M5073" s="16"/>
      <c r="N5073" s="16"/>
      <c r="O5073" s="16"/>
      <c r="P5073" s="16"/>
      <c r="Q5073" s="67" t="s">
        <v>25</v>
      </c>
      <c r="R5073" s="67"/>
      <c r="S5073" s="67"/>
    </row>
    <row r="5074" spans="4:19" ht="15">
      <c r="D5074" s="4">
        <v>620118</v>
      </c>
      <c r="E5074" s="38">
        <v>44517</v>
      </c>
      <c r="F5074" s="38">
        <v>44517</v>
      </c>
      <c r="G5074" s="62">
        <v>720.25</v>
      </c>
      <c r="H5074" s="4">
        <v>3220938</v>
      </c>
      <c r="I5074" s="28" t="s">
        <v>26</v>
      </c>
      <c r="J5074" s="44" t="s">
        <v>99</v>
      </c>
      <c r="K5074" s="23" t="s">
        <v>36</v>
      </c>
      <c r="L5074" s="23" t="s">
        <v>37</v>
      </c>
      <c r="M5074" s="16">
        <f>SUM_DATA[[#This Row],[TOTAL Cost]]-SUM_DATA[[#This Row],[MATERIAL Cost]]</f>
        <v>102.05</v>
      </c>
      <c r="N5074" s="16">
        <f>IFERROR(SUM_DATA[[#This Row],[MAT C.]], 0)</f>
        <v>0</v>
      </c>
      <c r="O5074" s="16" t="e">
        <f>VLOOKUP(SUM_DATA[[#This Row],[Work Order]],'[2]MAT DETAIL'!$D:$L,8,FALSE)</f>
        <v>#N/A</v>
      </c>
      <c r="P5074" s="17">
        <v>102.05</v>
      </c>
      <c r="Q5074" s="67" t="s">
        <v>25</v>
      </c>
      <c r="R5074" s="67"/>
      <c r="S5074" s="67"/>
    </row>
    <row r="5075" spans="4:19" ht="15">
      <c r="D5075" s="4">
        <v>620117</v>
      </c>
      <c r="E5075" s="38">
        <v>44517</v>
      </c>
      <c r="F5075" s="38">
        <v>44517</v>
      </c>
      <c r="G5075" s="62">
        <v>0.16</v>
      </c>
      <c r="H5075" s="4">
        <v>3220939</v>
      </c>
      <c r="I5075" s="28" t="s">
        <v>26</v>
      </c>
      <c r="J5075" s="44" t="s">
        <v>69</v>
      </c>
      <c r="K5075" s="12" t="s">
        <v>70</v>
      </c>
      <c r="L5075" s="8" t="s">
        <v>71</v>
      </c>
      <c r="M5075" s="16">
        <f>SUM_DATA[[#This Row],[TOTAL Cost]]-SUM_DATA[[#This Row],[MATERIAL Cost]]</f>
        <v>2041.08</v>
      </c>
      <c r="N5075" s="16">
        <f>IFERROR(SUM_DATA[[#This Row],[MAT C.]], 0)</f>
        <v>0</v>
      </c>
      <c r="O5075" s="16" t="e">
        <f>VLOOKUP(SUM_DATA[[#This Row],[Work Order]],'[2]MAT DETAIL'!$D:$L,8,FALSE)</f>
        <v>#N/A</v>
      </c>
      <c r="P5075" s="17">
        <v>2041.08</v>
      </c>
      <c r="Q5075" s="67" t="s">
        <v>25</v>
      </c>
      <c r="R5075" s="67"/>
      <c r="S5075" s="67"/>
    </row>
    <row r="5076" spans="4:19" ht="15">
      <c r="D5076" s="19">
        <v>620117</v>
      </c>
      <c r="E5076" s="35">
        <v>44517</v>
      </c>
      <c r="F5076" s="35"/>
      <c r="G5076" s="62">
        <v>0.16</v>
      </c>
      <c r="H5076" s="19">
        <v>3220939</v>
      </c>
      <c r="I5076" s="28" t="s">
        <v>26</v>
      </c>
      <c r="J5076" s="46" t="s">
        <v>1425</v>
      </c>
      <c r="K5076" s="12" t="s">
        <v>33</v>
      </c>
      <c r="L5076" s="13" t="s">
        <v>39</v>
      </c>
      <c r="M5076" s="16"/>
      <c r="N5076" s="16"/>
      <c r="O5076" s="16"/>
      <c r="P5076" s="16"/>
      <c r="Q5076" s="67" t="s">
        <v>25</v>
      </c>
      <c r="R5076" s="67"/>
      <c r="S5076" s="67"/>
    </row>
    <row r="5077" spans="4:19" ht="15">
      <c r="D5077" s="4">
        <v>620119</v>
      </c>
      <c r="E5077" s="38">
        <v>44517</v>
      </c>
      <c r="F5077" s="38">
        <v>44517</v>
      </c>
      <c r="G5077" s="62"/>
      <c r="H5077" s="4">
        <v>3220942</v>
      </c>
      <c r="I5077" s="28" t="s">
        <v>26</v>
      </c>
      <c r="J5077" s="44" t="s">
        <v>474</v>
      </c>
      <c r="K5077" s="12" t="s">
        <v>36</v>
      </c>
      <c r="L5077" s="14" t="s">
        <v>37</v>
      </c>
      <c r="M5077" s="16">
        <f>SUM_DATA[[#This Row],[TOTAL Cost]]-SUM_DATA[[#This Row],[MATERIAL Cost]]</f>
        <v>0</v>
      </c>
      <c r="N5077" s="16">
        <f>IFERROR(SUM_DATA[[#This Row],[MAT C.]], 0)</f>
        <v>0</v>
      </c>
      <c r="O5077" s="16" t="e">
        <f>VLOOKUP(SUM_DATA[[#This Row],[Work Order]],'[2]MAT DETAIL'!$D:$L,8,FALSE)</f>
        <v>#N/A</v>
      </c>
      <c r="P5077" s="17">
        <v>0</v>
      </c>
      <c r="Q5077" s="67" t="s">
        <v>25</v>
      </c>
      <c r="R5077" s="67"/>
      <c r="S5077" s="67"/>
    </row>
    <row r="5078" spans="4:19" ht="15">
      <c r="D5078" s="4">
        <v>620112</v>
      </c>
      <c r="E5078" s="38">
        <v>44517</v>
      </c>
      <c r="F5078" s="38">
        <v>44517</v>
      </c>
      <c r="G5078" s="62">
        <v>55</v>
      </c>
      <c r="H5078" s="4">
        <v>3220944</v>
      </c>
      <c r="I5078" s="28" t="s">
        <v>26</v>
      </c>
      <c r="J5078" s="44" t="s">
        <v>72</v>
      </c>
      <c r="K5078" s="12" t="s">
        <v>36</v>
      </c>
      <c r="L5078" s="10" t="s">
        <v>37</v>
      </c>
      <c r="M5078" s="16">
        <f>SUM_DATA[[#This Row],[TOTAL Cost]]-SUM_DATA[[#This Row],[MATERIAL Cost]]</f>
        <v>3615.39</v>
      </c>
      <c r="N5078" s="16">
        <f>IFERROR(SUM_DATA[[#This Row],[MAT C.]], 0)</f>
        <v>0</v>
      </c>
      <c r="O5078" s="16" t="e">
        <f>VLOOKUP(SUM_DATA[[#This Row],[Work Order]],'[2]MAT DETAIL'!$D:$L,8,FALSE)</f>
        <v>#N/A</v>
      </c>
      <c r="P5078" s="17">
        <v>3615.39</v>
      </c>
      <c r="Q5078" s="67" t="s">
        <v>25</v>
      </c>
      <c r="R5078" s="67"/>
      <c r="S5078" s="67"/>
    </row>
    <row r="5079" spans="4:19" ht="15">
      <c r="D5079" s="4">
        <v>620117</v>
      </c>
      <c r="E5079" s="38">
        <v>44517</v>
      </c>
      <c r="F5079" s="38">
        <v>44517</v>
      </c>
      <c r="G5079" s="62">
        <v>8</v>
      </c>
      <c r="H5079" s="4">
        <v>3220947</v>
      </c>
      <c r="I5079" s="28" t="s">
        <v>26</v>
      </c>
      <c r="J5079" s="44" t="s">
        <v>99</v>
      </c>
      <c r="K5079" s="23" t="s">
        <v>36</v>
      </c>
      <c r="L5079" s="26" t="s">
        <v>37</v>
      </c>
      <c r="M5079" s="16">
        <f>SUM_DATA[[#This Row],[TOTAL Cost]]-SUM_DATA[[#This Row],[MATERIAL Cost]]</f>
        <v>2120.85</v>
      </c>
      <c r="N5079" s="16">
        <f>IFERROR(SUM_DATA[[#This Row],[MAT C.]], 0)</f>
        <v>0</v>
      </c>
      <c r="O5079" s="16" t="e">
        <f>VLOOKUP(SUM_DATA[[#This Row],[Work Order]],'[2]MAT DETAIL'!$D:$L,8,FALSE)</f>
        <v>#N/A</v>
      </c>
      <c r="P5079" s="17">
        <v>2120.85</v>
      </c>
      <c r="Q5079" s="67" t="s">
        <v>25</v>
      </c>
      <c r="R5079" s="67"/>
      <c r="S5079" s="67"/>
    </row>
    <row r="5080" spans="4:19" ht="15">
      <c r="D5080" s="4">
        <v>620105</v>
      </c>
      <c r="E5080" s="38">
        <v>44517</v>
      </c>
      <c r="F5080" s="38">
        <v>44517</v>
      </c>
      <c r="G5080" s="62">
        <v>0.33</v>
      </c>
      <c r="H5080" s="4">
        <v>3220949</v>
      </c>
      <c r="I5080" s="28" t="s">
        <v>26</v>
      </c>
      <c r="J5080" s="44" t="s">
        <v>72</v>
      </c>
      <c r="K5080" s="12" t="s">
        <v>36</v>
      </c>
      <c r="L5080" s="10" t="s">
        <v>37</v>
      </c>
      <c r="M5080" s="16">
        <f>SUM_DATA[[#This Row],[TOTAL Cost]]-SUM_DATA[[#This Row],[MATERIAL Cost]]</f>
        <v>2041.08</v>
      </c>
      <c r="N5080" s="16">
        <f>IFERROR(SUM_DATA[[#This Row],[MAT C.]], 0)</f>
        <v>0</v>
      </c>
      <c r="O5080" s="16" t="e">
        <f>VLOOKUP(SUM_DATA[[#This Row],[Work Order]],'[2]MAT DETAIL'!$D:$L,8,FALSE)</f>
        <v>#N/A</v>
      </c>
      <c r="P5080" s="17">
        <v>2041.08</v>
      </c>
      <c r="Q5080" s="67" t="s">
        <v>25</v>
      </c>
      <c r="R5080" s="67"/>
      <c r="S5080" s="67"/>
    </row>
    <row r="5081" spans="4:19" ht="15">
      <c r="D5081" s="4">
        <v>620107</v>
      </c>
      <c r="E5081" s="38">
        <v>44517</v>
      </c>
      <c r="F5081" s="38">
        <v>44517</v>
      </c>
      <c r="G5081" s="62">
        <v>58</v>
      </c>
      <c r="H5081" s="4">
        <v>3220952</v>
      </c>
      <c r="I5081" s="28" t="s">
        <v>26</v>
      </c>
      <c r="J5081" s="44" t="s">
        <v>1426</v>
      </c>
      <c r="K5081" s="12" t="s">
        <v>36</v>
      </c>
      <c r="L5081" s="12" t="s">
        <v>53</v>
      </c>
      <c r="M5081" s="16">
        <f>SUM_DATA[[#This Row],[TOTAL Cost]]-SUM_DATA[[#This Row],[MATERIAL Cost]]</f>
        <v>4725.72</v>
      </c>
      <c r="N5081" s="16">
        <f>IFERROR(SUM_DATA[[#This Row],[MAT C.]], 0)</f>
        <v>0</v>
      </c>
      <c r="O5081" s="16" t="e">
        <f>VLOOKUP(SUM_DATA[[#This Row],[Work Order]],'[2]MAT DETAIL'!$D:$L,8,FALSE)</f>
        <v>#N/A</v>
      </c>
      <c r="P5081" s="17">
        <v>4725.72</v>
      </c>
      <c r="Q5081" s="67" t="s">
        <v>25</v>
      </c>
      <c r="R5081" s="67"/>
      <c r="S5081" s="67"/>
    </row>
    <row r="5082" spans="4:19" ht="15">
      <c r="D5082" s="4">
        <v>620118</v>
      </c>
      <c r="E5082" s="38">
        <v>44517</v>
      </c>
      <c r="F5082" s="38">
        <v>44517</v>
      </c>
      <c r="G5082" s="62">
        <v>10</v>
      </c>
      <c r="H5082" s="4">
        <v>3220957</v>
      </c>
      <c r="I5082" s="28" t="s">
        <v>26</v>
      </c>
      <c r="J5082" s="44" t="s">
        <v>309</v>
      </c>
      <c r="K5082" s="12" t="s">
        <v>59</v>
      </c>
      <c r="L5082" s="12" t="s">
        <v>98</v>
      </c>
      <c r="M5082" s="16">
        <f>SUM_DATA[[#This Row],[TOTAL Cost]]-SUM_DATA[[#This Row],[MATERIAL Cost]]</f>
        <v>2505.06</v>
      </c>
      <c r="N5082" s="16">
        <f>IFERROR(SUM_DATA[[#This Row],[MAT C.]], 0)</f>
        <v>0</v>
      </c>
      <c r="O5082" s="16" t="e">
        <f>VLOOKUP(SUM_DATA[[#This Row],[Work Order]],'[2]MAT DETAIL'!$D:$L,8,FALSE)</f>
        <v>#N/A</v>
      </c>
      <c r="P5082" s="17">
        <v>2505.06</v>
      </c>
      <c r="Q5082" s="67" t="s">
        <v>25</v>
      </c>
      <c r="R5082" s="67"/>
      <c r="S5082" s="67"/>
    </row>
    <row r="5083" spans="4:19" ht="15">
      <c r="D5083" s="4">
        <v>620122</v>
      </c>
      <c r="E5083" s="38">
        <v>44517</v>
      </c>
      <c r="F5083" s="38">
        <v>44517</v>
      </c>
      <c r="G5083" s="62">
        <v>6</v>
      </c>
      <c r="H5083" s="4">
        <v>3220958</v>
      </c>
      <c r="I5083" s="28" t="s">
        <v>26</v>
      </c>
      <c r="J5083" s="44" t="s">
        <v>1356</v>
      </c>
      <c r="K5083" s="12" t="s">
        <v>76</v>
      </c>
      <c r="L5083" s="12" t="s">
        <v>76</v>
      </c>
      <c r="M5083" s="16">
        <f>SUM_DATA[[#This Row],[TOTAL Cost]]-SUM_DATA[[#This Row],[MATERIAL Cost]]</f>
        <v>2855.19</v>
      </c>
      <c r="N5083" s="16">
        <f>IFERROR(SUM_DATA[[#This Row],[MAT C.]], 0)</f>
        <v>0</v>
      </c>
      <c r="O5083" s="16" t="e">
        <f>VLOOKUP(SUM_DATA[[#This Row],[Work Order]],'[2]MAT DETAIL'!$D:$L,8,FALSE)</f>
        <v>#N/A</v>
      </c>
      <c r="P5083" s="17">
        <v>2855.19</v>
      </c>
      <c r="Q5083" s="67" t="s">
        <v>25</v>
      </c>
      <c r="R5083" s="67"/>
      <c r="S5083" s="67"/>
    </row>
    <row r="5084" spans="4:19" ht="15">
      <c r="D5084" s="4">
        <v>620104</v>
      </c>
      <c r="E5084" s="38">
        <v>44517</v>
      </c>
      <c r="F5084" s="38">
        <v>44517</v>
      </c>
      <c r="G5084" s="62"/>
      <c r="H5084" s="4">
        <v>3221061</v>
      </c>
      <c r="I5084" s="28" t="s">
        <v>26</v>
      </c>
      <c r="J5084" s="44" t="s">
        <v>1427</v>
      </c>
      <c r="K5084" s="12" t="s">
        <v>19</v>
      </c>
      <c r="L5084" s="12" t="s">
        <v>50</v>
      </c>
      <c r="M5084" s="16">
        <f>SUM_DATA[[#This Row],[TOTAL Cost]]-SUM_DATA[[#This Row],[MATERIAL Cost]]</f>
        <v>16364.91</v>
      </c>
      <c r="N5084" s="16">
        <f>IFERROR(SUM_DATA[[#This Row],[MAT C.]], 0)</f>
        <v>3700</v>
      </c>
      <c r="O5084" s="16">
        <f>VLOOKUP(SUM_DATA[[#This Row],[Work Order]],'[2]MAT DETAIL'!$D:$L,8,FALSE)</f>
        <v>3700</v>
      </c>
      <c r="P5084" s="17">
        <v>20064.91</v>
      </c>
      <c r="Q5084" s="67" t="s">
        <v>21</v>
      </c>
      <c r="R5084" s="67"/>
      <c r="S5084" s="67"/>
    </row>
    <row r="5085" spans="4:19" ht="15">
      <c r="D5085" s="4">
        <v>620106</v>
      </c>
      <c r="E5085" s="38">
        <v>44517</v>
      </c>
      <c r="F5085" s="38">
        <v>44517</v>
      </c>
      <c r="G5085" s="62"/>
      <c r="H5085" s="4">
        <v>3221144</v>
      </c>
      <c r="I5085" s="28" t="s">
        <v>31</v>
      </c>
      <c r="J5085" s="44" t="s">
        <v>1428</v>
      </c>
      <c r="K5085" s="12" t="s">
        <v>82</v>
      </c>
      <c r="L5085" s="12" t="s">
        <v>126</v>
      </c>
      <c r="M5085" s="16">
        <f>SUM_DATA[[#This Row],[TOTAL Cost]]-SUM_DATA[[#This Row],[MATERIAL Cost]]</f>
        <v>73051.63</v>
      </c>
      <c r="N5085" s="16">
        <f>IFERROR(SUM_DATA[[#This Row],[MAT C.]], 0)</f>
        <v>56000</v>
      </c>
      <c r="O5085" s="16">
        <f>VLOOKUP(SUM_DATA[[#This Row],[Work Order]],'[2]MAT DETAIL'!$D:$L,8,FALSE)</f>
        <v>56000</v>
      </c>
      <c r="P5085" s="17">
        <v>129051.63</v>
      </c>
      <c r="Q5085" s="67" t="s">
        <v>21</v>
      </c>
      <c r="R5085" s="67"/>
      <c r="S5085" s="67"/>
    </row>
    <row r="5086" spans="4:19" ht="15">
      <c r="D5086" s="4">
        <v>620116</v>
      </c>
      <c r="E5086" s="38">
        <v>44517</v>
      </c>
      <c r="F5086" s="38">
        <v>44517</v>
      </c>
      <c r="G5086" s="62"/>
      <c r="H5086" s="4">
        <v>3221145</v>
      </c>
      <c r="I5086" s="28" t="s">
        <v>31</v>
      </c>
      <c r="J5086" s="44" t="s">
        <v>1428</v>
      </c>
      <c r="K5086" s="12" t="s">
        <v>82</v>
      </c>
      <c r="L5086" s="8" t="s">
        <v>126</v>
      </c>
      <c r="M5086" s="16">
        <f>SUM_DATA[[#This Row],[TOTAL Cost]]-SUM_DATA[[#This Row],[MATERIAL Cost]]</f>
        <v>73051.63</v>
      </c>
      <c r="N5086" s="16">
        <f>IFERROR(SUM_DATA[[#This Row],[MAT C.]], 0)</f>
        <v>56000</v>
      </c>
      <c r="O5086" s="16">
        <f>VLOOKUP(SUM_DATA[[#This Row],[Work Order]],'[2]MAT DETAIL'!$D:$L,8,FALSE)</f>
        <v>56000</v>
      </c>
      <c r="P5086" s="17">
        <v>129051.63</v>
      </c>
      <c r="Q5086" s="67" t="s">
        <v>21</v>
      </c>
      <c r="R5086" s="67"/>
      <c r="S5086" s="67"/>
    </row>
    <row r="5087" spans="4:19" ht="15">
      <c r="D5087" s="4">
        <v>620123</v>
      </c>
      <c r="E5087" s="38">
        <v>44517</v>
      </c>
      <c r="F5087" s="38">
        <v>44517</v>
      </c>
      <c r="G5087" s="62"/>
      <c r="H5087" s="4">
        <v>3221147</v>
      </c>
      <c r="I5087" s="28" t="s">
        <v>31</v>
      </c>
      <c r="J5087" s="44" t="s">
        <v>1428</v>
      </c>
      <c r="K5087" s="12" t="s">
        <v>82</v>
      </c>
      <c r="L5087" s="8" t="s">
        <v>126</v>
      </c>
      <c r="M5087" s="16">
        <f>SUM_DATA[[#This Row],[TOTAL Cost]]-SUM_DATA[[#This Row],[MATERIAL Cost]]</f>
        <v>73051.63</v>
      </c>
      <c r="N5087" s="16">
        <f>IFERROR(SUM_DATA[[#This Row],[MAT C.]], 0)</f>
        <v>56000</v>
      </c>
      <c r="O5087" s="16">
        <f>VLOOKUP(SUM_DATA[[#This Row],[Work Order]],'[2]MAT DETAIL'!$D:$L,8,FALSE)</f>
        <v>56000</v>
      </c>
      <c r="P5087" s="17">
        <v>129051.63</v>
      </c>
      <c r="Q5087" s="67" t="s">
        <v>21</v>
      </c>
      <c r="R5087" s="67"/>
      <c r="S5087" s="67"/>
    </row>
    <row r="5088" spans="4:19" ht="15">
      <c r="D5088" s="4">
        <v>620106</v>
      </c>
      <c r="E5088" s="38">
        <v>44517</v>
      </c>
      <c r="F5088" s="38">
        <v>44517</v>
      </c>
      <c r="G5088" s="62"/>
      <c r="H5088" s="4">
        <v>3221162</v>
      </c>
      <c r="I5088" s="28" t="s">
        <v>31</v>
      </c>
      <c r="J5088" s="44" t="s">
        <v>132</v>
      </c>
      <c r="K5088" s="12" t="s">
        <v>82</v>
      </c>
      <c r="L5088" s="12" t="s">
        <v>126</v>
      </c>
      <c r="M5088" s="16">
        <f>SUM_DATA[[#This Row],[TOTAL Cost]]-SUM_DATA[[#This Row],[MATERIAL Cost]]</f>
        <v>21699.059999999998</v>
      </c>
      <c r="N5088" s="16">
        <f>IFERROR(SUM_DATA[[#This Row],[MAT C.]], 0)</f>
        <v>13200</v>
      </c>
      <c r="O5088" s="16">
        <f>VLOOKUP(SUM_DATA[[#This Row],[Work Order]],'[2]MAT DETAIL'!$D:$L,8,FALSE)</f>
        <v>13200</v>
      </c>
      <c r="P5088" s="17">
        <v>34899.06</v>
      </c>
      <c r="Q5088" s="67" t="s">
        <v>25</v>
      </c>
      <c r="R5088" s="67"/>
      <c r="S5088" s="67"/>
    </row>
    <row r="5089" spans="4:19" ht="15">
      <c r="D5089" s="4">
        <v>620107</v>
      </c>
      <c r="E5089" s="38">
        <v>44517</v>
      </c>
      <c r="F5089" s="38">
        <v>44517</v>
      </c>
      <c r="G5089" s="62"/>
      <c r="H5089" s="4">
        <v>3221184</v>
      </c>
      <c r="I5089" s="28" t="s">
        <v>26</v>
      </c>
      <c r="J5089" s="44" t="s">
        <v>816</v>
      </c>
      <c r="K5089" s="12" t="s">
        <v>36</v>
      </c>
      <c r="L5089" s="8" t="s">
        <v>53</v>
      </c>
      <c r="M5089" s="16">
        <f>SUM_DATA[[#This Row],[TOTAL Cost]]-SUM_DATA[[#This Row],[MATERIAL Cost]]</f>
        <v>65464.91</v>
      </c>
      <c r="N5089" s="16">
        <f>IFERROR(SUM_DATA[[#This Row],[MAT C.]], 0)</f>
        <v>69800</v>
      </c>
      <c r="O5089" s="16">
        <f>VLOOKUP(SUM_DATA[[#This Row],[Work Order]],'[2]MAT DETAIL'!$D:$L,8,FALSE)</f>
        <v>69800</v>
      </c>
      <c r="P5089" s="17">
        <v>135264.91</v>
      </c>
      <c r="Q5089" s="67" t="s">
        <v>21</v>
      </c>
      <c r="R5089" s="67"/>
      <c r="S5089" s="67"/>
    </row>
    <row r="5090" spans="4:19" ht="15">
      <c r="D5090" s="19">
        <v>620107</v>
      </c>
      <c r="E5090" s="35">
        <v>44517</v>
      </c>
      <c r="F5090" s="35"/>
      <c r="G5090" s="62"/>
      <c r="H5090" s="19">
        <v>3221184</v>
      </c>
      <c r="I5090" s="28" t="s">
        <v>26</v>
      </c>
      <c r="J5090" s="46" t="s">
        <v>1324</v>
      </c>
      <c r="K5090" s="13" t="s">
        <v>36</v>
      </c>
      <c r="L5090" s="13" t="s">
        <v>507</v>
      </c>
      <c r="M5090" s="16"/>
      <c r="N5090" s="16"/>
      <c r="O5090" s="16"/>
      <c r="P5090" s="16"/>
      <c r="Q5090" s="67" t="s">
        <v>21</v>
      </c>
      <c r="R5090" s="67"/>
      <c r="S5090" s="67"/>
    </row>
    <row r="5091" spans="4:19" ht="15">
      <c r="D5091" s="4">
        <v>620118</v>
      </c>
      <c r="E5091" s="38">
        <v>44517</v>
      </c>
      <c r="F5091" s="38">
        <v>44517</v>
      </c>
      <c r="G5091" s="62"/>
      <c r="H5091" s="4">
        <v>3221185</v>
      </c>
      <c r="I5091" s="28" t="s">
        <v>26</v>
      </c>
      <c r="J5091" s="44" t="s">
        <v>816</v>
      </c>
      <c r="K5091" s="12" t="s">
        <v>36</v>
      </c>
      <c r="L5091" s="12" t="s">
        <v>53</v>
      </c>
      <c r="M5091" s="16">
        <f>SUM_DATA[[#This Row],[TOTAL Cost]]-SUM_DATA[[#This Row],[MATERIAL Cost]]</f>
        <v>65464.91</v>
      </c>
      <c r="N5091" s="16">
        <f>IFERROR(SUM_DATA[[#This Row],[MAT C.]], 0)</f>
        <v>69800</v>
      </c>
      <c r="O5091" s="16">
        <f>VLOOKUP(SUM_DATA[[#This Row],[Work Order]],'[2]MAT DETAIL'!$D:$L,8,FALSE)</f>
        <v>69800</v>
      </c>
      <c r="P5091" s="17">
        <v>135264.91</v>
      </c>
      <c r="Q5091" s="67" t="s">
        <v>21</v>
      </c>
      <c r="R5091" s="67"/>
      <c r="S5091" s="67"/>
    </row>
    <row r="5092" spans="4:19" ht="15">
      <c r="D5092" s="19">
        <v>620118</v>
      </c>
      <c r="E5092" s="35">
        <v>44517</v>
      </c>
      <c r="F5092" s="35"/>
      <c r="G5092" s="62"/>
      <c r="H5092" s="19">
        <v>3221185</v>
      </c>
      <c r="I5092" s="28" t="s">
        <v>26</v>
      </c>
      <c r="J5092" s="46" t="s">
        <v>1324</v>
      </c>
      <c r="K5092" s="13" t="s">
        <v>36</v>
      </c>
      <c r="L5092" s="13" t="s">
        <v>507</v>
      </c>
      <c r="M5092" s="16"/>
      <c r="N5092" s="16"/>
      <c r="O5092" s="16"/>
      <c r="P5092" s="16"/>
      <c r="Q5092" s="67" t="s">
        <v>21</v>
      </c>
      <c r="R5092" s="67"/>
      <c r="S5092" s="67"/>
    </row>
    <row r="5093" spans="4:19" ht="15">
      <c r="D5093" s="4">
        <v>620105</v>
      </c>
      <c r="E5093" s="38">
        <v>44518</v>
      </c>
      <c r="F5093" s="38">
        <v>44518</v>
      </c>
      <c r="G5093" s="62"/>
      <c r="H5093" s="4">
        <v>3221369</v>
      </c>
      <c r="I5093" s="28" t="s">
        <v>26</v>
      </c>
      <c r="J5093" s="44" t="s">
        <v>1429</v>
      </c>
      <c r="K5093" s="12" t="s">
        <v>82</v>
      </c>
      <c r="L5093" s="8" t="s">
        <v>83</v>
      </c>
      <c r="M5093" s="16">
        <f>SUM_DATA[[#This Row],[TOTAL Cost]]-SUM_DATA[[#This Row],[MATERIAL Cost]]</f>
        <v>0</v>
      </c>
      <c r="N5093" s="16">
        <f>IFERROR(SUM_DATA[[#This Row],[MAT C.]], 0)</f>
        <v>65500</v>
      </c>
      <c r="O5093" s="16">
        <f>VLOOKUP(SUM_DATA[[#This Row],[Work Order]],'[2]MAT DETAIL'!$D:$L,8,FALSE)</f>
        <v>65500</v>
      </c>
      <c r="P5093" s="17">
        <v>65500</v>
      </c>
      <c r="Q5093" s="67" t="s">
        <v>21</v>
      </c>
      <c r="R5093" s="67"/>
      <c r="S5093" s="67"/>
    </row>
    <row r="5094" spans="4:19" ht="15">
      <c r="D5094" s="4">
        <v>620106</v>
      </c>
      <c r="E5094" s="38">
        <v>44518</v>
      </c>
      <c r="F5094" s="38">
        <v>44518</v>
      </c>
      <c r="G5094" s="62"/>
      <c r="H5094" s="4">
        <v>3221371</v>
      </c>
      <c r="I5094" s="28" t="s">
        <v>26</v>
      </c>
      <c r="J5094" s="44" t="s">
        <v>1429</v>
      </c>
      <c r="K5094" s="12" t="s">
        <v>82</v>
      </c>
      <c r="L5094" s="12" t="s">
        <v>83</v>
      </c>
      <c r="M5094" s="16">
        <f>SUM_DATA[[#This Row],[TOTAL Cost]]-SUM_DATA[[#This Row],[MATERIAL Cost]]</f>
        <v>0</v>
      </c>
      <c r="N5094" s="16">
        <f>IFERROR(SUM_DATA[[#This Row],[MAT C.]], 0)</f>
        <v>65500</v>
      </c>
      <c r="O5094" s="16">
        <f>VLOOKUP(SUM_DATA[[#This Row],[Work Order]],'[2]MAT DETAIL'!$D:$L,8,FALSE)</f>
        <v>65500</v>
      </c>
      <c r="P5094" s="17">
        <v>65500</v>
      </c>
      <c r="Q5094" s="67" t="s">
        <v>21</v>
      </c>
      <c r="R5094" s="67"/>
      <c r="S5094" s="67"/>
    </row>
    <row r="5095" spans="4:19" ht="15">
      <c r="D5095" s="4">
        <v>620112</v>
      </c>
      <c r="E5095" s="38">
        <v>44518</v>
      </c>
      <c r="F5095" s="38">
        <v>44518</v>
      </c>
      <c r="G5095" s="62"/>
      <c r="H5095" s="4">
        <v>3221373</v>
      </c>
      <c r="I5095" s="28" t="s">
        <v>26</v>
      </c>
      <c r="J5095" s="44" t="s">
        <v>1429</v>
      </c>
      <c r="K5095" s="12" t="s">
        <v>82</v>
      </c>
      <c r="L5095" s="12" t="s">
        <v>83</v>
      </c>
      <c r="M5095" s="16">
        <f>SUM_DATA[[#This Row],[TOTAL Cost]]-SUM_DATA[[#This Row],[MATERIAL Cost]]</f>
        <v>0</v>
      </c>
      <c r="N5095" s="16">
        <f>IFERROR(SUM_DATA[[#This Row],[MAT C.]], 0)</f>
        <v>65500</v>
      </c>
      <c r="O5095" s="16">
        <f>VLOOKUP(SUM_DATA[[#This Row],[Work Order]],'[2]MAT DETAIL'!$D:$L,8,FALSE)</f>
        <v>65500</v>
      </c>
      <c r="P5095" s="17">
        <v>65500</v>
      </c>
      <c r="Q5095" s="67" t="s">
        <v>21</v>
      </c>
      <c r="R5095" s="67"/>
      <c r="S5095" s="67"/>
    </row>
    <row r="5096" spans="4:19" ht="15">
      <c r="D5096" s="4">
        <v>620114</v>
      </c>
      <c r="E5096" s="38">
        <v>44518</v>
      </c>
      <c r="F5096" s="38">
        <v>44518</v>
      </c>
      <c r="G5096" s="62"/>
      <c r="H5096" s="4">
        <v>3221375</v>
      </c>
      <c r="I5096" s="28" t="s">
        <v>26</v>
      </c>
      <c r="J5096" s="44" t="s">
        <v>1429</v>
      </c>
      <c r="K5096" s="12" t="s">
        <v>82</v>
      </c>
      <c r="L5096" s="8" t="s">
        <v>83</v>
      </c>
      <c r="M5096" s="16">
        <f>SUM_DATA[[#This Row],[TOTAL Cost]]-SUM_DATA[[#This Row],[MATERIAL Cost]]</f>
        <v>0</v>
      </c>
      <c r="N5096" s="16">
        <f>IFERROR(SUM_DATA[[#This Row],[MAT C.]], 0)</f>
        <v>65500</v>
      </c>
      <c r="O5096" s="16">
        <f>VLOOKUP(SUM_DATA[[#This Row],[Work Order]],'[2]MAT DETAIL'!$D:$L,8,FALSE)</f>
        <v>65500</v>
      </c>
      <c r="P5096" s="17">
        <v>65500</v>
      </c>
      <c r="Q5096" s="67" t="s">
        <v>21</v>
      </c>
      <c r="R5096" s="67"/>
      <c r="S5096" s="67"/>
    </row>
    <row r="5097" spans="4:19" ht="15">
      <c r="D5097" s="4">
        <v>620120</v>
      </c>
      <c r="E5097" s="38">
        <v>44518</v>
      </c>
      <c r="F5097" s="38">
        <v>44518</v>
      </c>
      <c r="G5097" s="62"/>
      <c r="H5097" s="4">
        <v>3221452</v>
      </c>
      <c r="I5097" s="28" t="s">
        <v>31</v>
      </c>
      <c r="J5097" s="44" t="s">
        <v>1430</v>
      </c>
      <c r="K5097" s="12" t="s">
        <v>24</v>
      </c>
      <c r="L5097" s="8" t="s">
        <v>24</v>
      </c>
      <c r="M5097" s="16">
        <f>SUM_DATA[[#This Row],[TOTAL Cost]]-SUM_DATA[[#This Row],[MATERIAL Cost]]</f>
        <v>2977.86</v>
      </c>
      <c r="N5097" s="16">
        <f>IFERROR(SUM_DATA[[#This Row],[MAT C.]], 0)</f>
        <v>0</v>
      </c>
      <c r="O5097" s="16" t="e">
        <f>VLOOKUP(SUM_DATA[[#This Row],[Work Order]],'[2]MAT DETAIL'!$D:$L,8,FALSE)</f>
        <v>#N/A</v>
      </c>
      <c r="P5097" s="17">
        <v>2977.86</v>
      </c>
      <c r="Q5097" s="67" t="s">
        <v>25</v>
      </c>
      <c r="R5097" s="67"/>
      <c r="S5097" s="67"/>
    </row>
    <row r="5098" spans="4:19" ht="15">
      <c r="D5098" s="4">
        <v>620116</v>
      </c>
      <c r="E5098" s="38">
        <v>44518</v>
      </c>
      <c r="F5098" s="38">
        <v>44518</v>
      </c>
      <c r="G5098" s="62">
        <v>4</v>
      </c>
      <c r="H5098" s="4">
        <v>3221532</v>
      </c>
      <c r="I5098" s="28" t="s">
        <v>26</v>
      </c>
      <c r="J5098" s="44" t="s">
        <v>1431</v>
      </c>
      <c r="K5098" s="12" t="s">
        <v>76</v>
      </c>
      <c r="L5098" s="8" t="s">
        <v>76</v>
      </c>
      <c r="M5098" s="16">
        <f>SUM_DATA[[#This Row],[TOTAL Cost]]-SUM_DATA[[#This Row],[MATERIAL Cost]]</f>
        <v>3130.35</v>
      </c>
      <c r="N5098" s="16">
        <f>IFERROR(SUM_DATA[[#This Row],[MAT C.]], 0)</f>
        <v>0</v>
      </c>
      <c r="O5098" s="16" t="e">
        <f>VLOOKUP(SUM_DATA[[#This Row],[Work Order]],'[2]MAT DETAIL'!$D:$L,8,FALSE)</f>
        <v>#N/A</v>
      </c>
      <c r="P5098" s="17">
        <v>3130.35</v>
      </c>
      <c r="Q5098" s="67" t="s">
        <v>25</v>
      </c>
      <c r="R5098" s="67"/>
      <c r="S5098" s="67"/>
    </row>
    <row r="5099" spans="4:19" ht="15">
      <c r="D5099" s="4">
        <v>620116</v>
      </c>
      <c r="E5099" s="38">
        <v>44518</v>
      </c>
      <c r="F5099" s="38">
        <v>44518</v>
      </c>
      <c r="G5099" s="62">
        <v>0.57999999999999996</v>
      </c>
      <c r="H5099" s="4">
        <v>3221536</v>
      </c>
      <c r="I5099" s="28" t="s">
        <v>26</v>
      </c>
      <c r="J5099" s="47" t="s">
        <v>235</v>
      </c>
      <c r="K5099" s="12" t="s">
        <v>36</v>
      </c>
      <c r="L5099" s="8" t="s">
        <v>42</v>
      </c>
      <c r="M5099" s="16">
        <f>SUM_DATA[[#This Row],[TOTAL Cost]]-SUM_DATA[[#This Row],[MATERIAL Cost]]</f>
        <v>204.11</v>
      </c>
      <c r="N5099" s="16">
        <f>IFERROR(SUM_DATA[[#This Row],[MAT C.]], 0)</f>
        <v>0</v>
      </c>
      <c r="O5099" s="16" t="e">
        <f>VLOOKUP(SUM_DATA[[#This Row],[Work Order]],'[2]MAT DETAIL'!$D:$L,8,FALSE)</f>
        <v>#N/A</v>
      </c>
      <c r="P5099" s="17">
        <v>204.11</v>
      </c>
      <c r="Q5099" s="67" t="s">
        <v>25</v>
      </c>
      <c r="R5099" s="67"/>
      <c r="S5099" s="67"/>
    </row>
    <row r="5100" spans="4:19" ht="15">
      <c r="D5100" s="4">
        <v>620118</v>
      </c>
      <c r="E5100" s="38">
        <v>44518</v>
      </c>
      <c r="F5100" s="38">
        <v>44518</v>
      </c>
      <c r="G5100" s="62"/>
      <c r="H5100" s="4">
        <v>3221611</v>
      </c>
      <c r="I5100" s="28" t="s">
        <v>26</v>
      </c>
      <c r="J5100" s="44" t="s">
        <v>1432</v>
      </c>
      <c r="K5100" s="12" t="s">
        <v>47</v>
      </c>
      <c r="L5100" s="12" t="s">
        <v>715</v>
      </c>
      <c r="M5100" s="16">
        <f>SUM_DATA[[#This Row],[TOTAL Cost]]-SUM_DATA[[#This Row],[MATERIAL Cost]]</f>
        <v>220260.90999999997</v>
      </c>
      <c r="N5100" s="16">
        <f>IFERROR(SUM_DATA[[#This Row],[MAT C.]], 0)</f>
        <v>84593</v>
      </c>
      <c r="O5100" s="16">
        <f>VLOOKUP(SUM_DATA[[#This Row],[Work Order]],'[2]MAT DETAIL'!$D:$L,8,FALSE)</f>
        <v>84593</v>
      </c>
      <c r="P5100" s="17">
        <v>304853.90999999997</v>
      </c>
      <c r="Q5100" s="67" t="s">
        <v>21</v>
      </c>
      <c r="R5100" s="67"/>
      <c r="S5100" s="67"/>
    </row>
    <row r="5101" spans="4:19" ht="15">
      <c r="D5101" s="19">
        <v>620118</v>
      </c>
      <c r="E5101" s="35">
        <v>44518</v>
      </c>
      <c r="F5101" s="35"/>
      <c r="G5101" s="62"/>
      <c r="H5101" s="19">
        <v>3221611</v>
      </c>
      <c r="I5101" s="28" t="s">
        <v>26</v>
      </c>
      <c r="J5101" s="47" t="s">
        <v>991</v>
      </c>
      <c r="K5101" s="13" t="s">
        <v>47</v>
      </c>
      <c r="L5101" s="13" t="s">
        <v>48</v>
      </c>
      <c r="M5101" s="16"/>
      <c r="N5101" s="16"/>
      <c r="O5101" s="16"/>
      <c r="P5101" s="16"/>
      <c r="Q5101" s="67" t="s">
        <v>21</v>
      </c>
      <c r="R5101" s="67"/>
      <c r="S5101" s="67"/>
    </row>
    <row r="5102" spans="4:19" ht="15">
      <c r="D5102" s="4">
        <v>620112</v>
      </c>
      <c r="E5102" s="38">
        <v>44519</v>
      </c>
      <c r="F5102" s="38">
        <v>44519</v>
      </c>
      <c r="G5102" s="62"/>
      <c r="H5102" s="4">
        <v>3223447</v>
      </c>
      <c r="I5102" s="28" t="s">
        <v>31</v>
      </c>
      <c r="J5102" s="44" t="s">
        <v>323</v>
      </c>
      <c r="K5102" s="12" t="s">
        <v>59</v>
      </c>
      <c r="L5102" s="12" t="s">
        <v>60</v>
      </c>
      <c r="M5102" s="16">
        <f>SUM_DATA[[#This Row],[TOTAL Cost]]-SUM_DATA[[#This Row],[MATERIAL Cost]]</f>
        <v>8503.26</v>
      </c>
      <c r="N5102" s="16">
        <f>IFERROR(SUM_DATA[[#This Row],[MAT C.]], 0)</f>
        <v>0</v>
      </c>
      <c r="O5102" s="16" t="e">
        <f>VLOOKUP(SUM_DATA[[#This Row],[Work Order]],'[2]MAT DETAIL'!$D:$L,8,FALSE)</f>
        <v>#N/A</v>
      </c>
      <c r="P5102" s="17">
        <v>8503.26</v>
      </c>
      <c r="Q5102" s="67" t="s">
        <v>25</v>
      </c>
      <c r="R5102" s="67"/>
      <c r="S5102" s="67"/>
    </row>
    <row r="5103" spans="4:19" ht="15">
      <c r="D5103" s="4">
        <v>620116</v>
      </c>
      <c r="E5103" s="38">
        <v>44519</v>
      </c>
      <c r="F5103" s="38">
        <v>44519</v>
      </c>
      <c r="G5103" s="62">
        <v>1.25</v>
      </c>
      <c r="H5103" s="4">
        <v>3223486</v>
      </c>
      <c r="I5103" s="28" t="s">
        <v>26</v>
      </c>
      <c r="J5103" s="44" t="s">
        <v>427</v>
      </c>
      <c r="K5103" s="12" t="s">
        <v>67</v>
      </c>
      <c r="L5103" s="8" t="s">
        <v>88</v>
      </c>
      <c r="M5103" s="16">
        <f>SUM_DATA[[#This Row],[TOTAL Cost]]-SUM_DATA[[#This Row],[MATERIAL Cost]]</f>
        <v>612.32000000000005</v>
      </c>
      <c r="N5103" s="16">
        <f>IFERROR(SUM_DATA[[#This Row],[MAT C.]], 0)</f>
        <v>0</v>
      </c>
      <c r="O5103" s="16" t="e">
        <f>VLOOKUP(SUM_DATA[[#This Row],[Work Order]],'[2]MAT DETAIL'!$D:$L,8,FALSE)</f>
        <v>#N/A</v>
      </c>
      <c r="P5103" s="17">
        <v>612.32000000000005</v>
      </c>
      <c r="Q5103" s="67" t="s">
        <v>25</v>
      </c>
      <c r="R5103" s="67"/>
      <c r="S5103" s="67"/>
    </row>
    <row r="5104" spans="4:19" ht="15">
      <c r="D5104" s="4">
        <v>620122</v>
      </c>
      <c r="E5104" s="38">
        <v>44519</v>
      </c>
      <c r="F5104" s="38">
        <v>44519</v>
      </c>
      <c r="G5104" s="62">
        <v>0.83</v>
      </c>
      <c r="H5104" s="4">
        <v>3223487</v>
      </c>
      <c r="I5104" s="28" t="s">
        <v>26</v>
      </c>
      <c r="J5104" s="44" t="s">
        <v>73</v>
      </c>
      <c r="K5104" s="12" t="s">
        <v>47</v>
      </c>
      <c r="L5104" s="12" t="s">
        <v>74</v>
      </c>
      <c r="M5104" s="16">
        <f>SUM_DATA[[#This Row],[TOTAL Cost]]-SUM_DATA[[#This Row],[MATERIAL Cost]]</f>
        <v>2041.08</v>
      </c>
      <c r="N5104" s="16">
        <f>IFERROR(SUM_DATA[[#This Row],[MAT C.]], 0)</f>
        <v>0</v>
      </c>
      <c r="O5104" s="16" t="e">
        <f>VLOOKUP(SUM_DATA[[#This Row],[Work Order]],'[2]MAT DETAIL'!$D:$L,8,FALSE)</f>
        <v>#N/A</v>
      </c>
      <c r="P5104" s="17">
        <v>2041.08</v>
      </c>
      <c r="Q5104" s="67" t="s">
        <v>25</v>
      </c>
      <c r="R5104" s="67"/>
      <c r="S5104" s="67"/>
    </row>
    <row r="5105" spans="4:19" ht="15">
      <c r="D5105" s="4">
        <v>620122</v>
      </c>
      <c r="E5105" s="38">
        <v>44519</v>
      </c>
      <c r="F5105" s="38">
        <v>44519</v>
      </c>
      <c r="G5105" s="62">
        <v>0.17</v>
      </c>
      <c r="H5105" s="4">
        <v>3223488</v>
      </c>
      <c r="I5105" s="28" t="s">
        <v>26</v>
      </c>
      <c r="J5105" s="44" t="s">
        <v>77</v>
      </c>
      <c r="K5105" s="12" t="s">
        <v>78</v>
      </c>
      <c r="L5105" s="12" t="s">
        <v>79</v>
      </c>
      <c r="M5105" s="16">
        <f>SUM_DATA[[#This Row],[TOTAL Cost]]-SUM_DATA[[#This Row],[MATERIAL Cost]]</f>
        <v>2041.08</v>
      </c>
      <c r="N5105" s="16">
        <f>IFERROR(SUM_DATA[[#This Row],[MAT C.]], 0)</f>
        <v>0</v>
      </c>
      <c r="O5105" s="16" t="e">
        <f>VLOOKUP(SUM_DATA[[#This Row],[Work Order]],'[2]MAT DETAIL'!$D:$L,8,FALSE)</f>
        <v>#N/A</v>
      </c>
      <c r="P5105" s="17">
        <v>2041.08</v>
      </c>
      <c r="Q5105" s="67" t="s">
        <v>25</v>
      </c>
      <c r="R5105" s="67"/>
      <c r="S5105" s="67"/>
    </row>
    <row r="5106" spans="4:19" ht="15">
      <c r="D5106" s="4">
        <v>620114</v>
      </c>
      <c r="E5106" s="38">
        <v>44519</v>
      </c>
      <c r="F5106" s="38">
        <v>44519</v>
      </c>
      <c r="G5106" s="62">
        <v>1.33</v>
      </c>
      <c r="H5106" s="4">
        <v>3223490</v>
      </c>
      <c r="I5106" s="28" t="s">
        <v>26</v>
      </c>
      <c r="J5106" s="79" t="s">
        <v>1433</v>
      </c>
      <c r="K5106" s="12" t="s">
        <v>33</v>
      </c>
      <c r="L5106" s="12" t="s">
        <v>205</v>
      </c>
      <c r="M5106" s="16">
        <f>SUM_DATA[[#This Row],[TOTAL Cost]]-SUM_DATA[[#This Row],[MATERIAL Cost]]</f>
        <v>612.32000000000005</v>
      </c>
      <c r="N5106" s="16">
        <f>IFERROR(SUM_DATA[[#This Row],[MAT C.]], 0)</f>
        <v>0</v>
      </c>
      <c r="O5106" s="16" t="e">
        <f>VLOOKUP(SUM_DATA[[#This Row],[Work Order]],'[2]MAT DETAIL'!$D:$L,8,FALSE)</f>
        <v>#N/A</v>
      </c>
      <c r="P5106" s="17">
        <v>612.32000000000005</v>
      </c>
      <c r="Q5106" s="67" t="s">
        <v>25</v>
      </c>
      <c r="R5106" s="67"/>
      <c r="S5106" s="67"/>
    </row>
    <row r="5107" spans="4:19" ht="15">
      <c r="D5107" s="4">
        <v>620117</v>
      </c>
      <c r="E5107" s="38">
        <v>44519</v>
      </c>
      <c r="F5107" s="38">
        <v>44519</v>
      </c>
      <c r="G5107" s="62">
        <v>0.5</v>
      </c>
      <c r="H5107" s="4">
        <v>3223491</v>
      </c>
      <c r="I5107" s="28" t="s">
        <v>26</v>
      </c>
      <c r="J5107" s="44" t="s">
        <v>405</v>
      </c>
      <c r="K5107" s="12" t="s">
        <v>33</v>
      </c>
      <c r="L5107" s="8" t="s">
        <v>39</v>
      </c>
      <c r="M5107" s="16">
        <f>SUM_DATA[[#This Row],[TOTAL Cost]]-SUM_DATA[[#This Row],[MATERIAL Cost]]</f>
        <v>2134.9499999999998</v>
      </c>
      <c r="N5107" s="16">
        <f>IFERROR(SUM_DATA[[#This Row],[MAT C.]], 0)</f>
        <v>0</v>
      </c>
      <c r="O5107" s="16" t="e">
        <f>VLOOKUP(SUM_DATA[[#This Row],[Work Order]],'[2]MAT DETAIL'!$D:$L,8,FALSE)</f>
        <v>#N/A</v>
      </c>
      <c r="P5107" s="17">
        <v>2134.9499999999998</v>
      </c>
      <c r="Q5107" s="67" t="s">
        <v>25</v>
      </c>
      <c r="R5107" s="67"/>
      <c r="S5107" s="67"/>
    </row>
    <row r="5108" spans="4:19" ht="15">
      <c r="D5108" s="4">
        <v>620118</v>
      </c>
      <c r="E5108" s="38">
        <v>44522</v>
      </c>
      <c r="F5108" s="38">
        <v>44522</v>
      </c>
      <c r="G5108" s="62">
        <v>0.5</v>
      </c>
      <c r="H5108" s="4">
        <v>3223668</v>
      </c>
      <c r="I5108" s="28" t="s">
        <v>26</v>
      </c>
      <c r="J5108" s="44" t="s">
        <v>101</v>
      </c>
      <c r="K5108" s="12" t="s">
        <v>59</v>
      </c>
      <c r="L5108" s="12" t="s">
        <v>98</v>
      </c>
      <c r="M5108" s="16">
        <f>SUM_DATA[[#This Row],[TOTAL Cost]]-SUM_DATA[[#This Row],[MATERIAL Cost]]</f>
        <v>2041.08</v>
      </c>
      <c r="N5108" s="16">
        <f>IFERROR(SUM_DATA[[#This Row],[MAT C.]], 0)</f>
        <v>0</v>
      </c>
      <c r="O5108" s="16" t="e">
        <f>VLOOKUP(SUM_DATA[[#This Row],[Work Order]],'[2]MAT DETAIL'!$D:$L,8,FALSE)</f>
        <v>#N/A</v>
      </c>
      <c r="P5108" s="17">
        <v>2041.08</v>
      </c>
      <c r="Q5108" s="67" t="s">
        <v>25</v>
      </c>
      <c r="R5108" s="67"/>
      <c r="S5108" s="67"/>
    </row>
    <row r="5109" spans="4:19" ht="15">
      <c r="D5109" s="4">
        <v>620107</v>
      </c>
      <c r="E5109" s="38">
        <v>44522</v>
      </c>
      <c r="F5109" s="38">
        <v>44522</v>
      </c>
      <c r="G5109" s="62">
        <v>0.57999999999999996</v>
      </c>
      <c r="H5109" s="4">
        <v>3223670</v>
      </c>
      <c r="I5109" s="28" t="s">
        <v>26</v>
      </c>
      <c r="J5109" s="44" t="s">
        <v>77</v>
      </c>
      <c r="K5109" s="12" t="s">
        <v>78</v>
      </c>
      <c r="L5109" s="8" t="s">
        <v>79</v>
      </c>
      <c r="M5109" s="16">
        <f>SUM_DATA[[#This Row],[TOTAL Cost]]-SUM_DATA[[#This Row],[MATERIAL Cost]]</f>
        <v>204.11</v>
      </c>
      <c r="N5109" s="16">
        <f>IFERROR(SUM_DATA[[#This Row],[MAT C.]], 0)</f>
        <v>0</v>
      </c>
      <c r="O5109" s="16" t="e">
        <f>VLOOKUP(SUM_DATA[[#This Row],[Work Order]],'[2]MAT DETAIL'!$D:$L,8,FALSE)</f>
        <v>#N/A</v>
      </c>
      <c r="P5109" s="17">
        <v>204.11</v>
      </c>
      <c r="Q5109" s="67" t="s">
        <v>25</v>
      </c>
      <c r="R5109" s="67"/>
      <c r="S5109" s="67"/>
    </row>
    <row r="5110" spans="4:19" ht="15">
      <c r="D5110" s="4">
        <v>620114</v>
      </c>
      <c r="E5110" s="38">
        <v>44522</v>
      </c>
      <c r="F5110" s="38">
        <v>44522</v>
      </c>
      <c r="G5110" s="62">
        <v>0.5</v>
      </c>
      <c r="H5110" s="4">
        <v>3223671</v>
      </c>
      <c r="I5110" s="28" t="s">
        <v>26</v>
      </c>
      <c r="J5110" s="44" t="s">
        <v>1434</v>
      </c>
      <c r="K5110" s="12" t="s">
        <v>36</v>
      </c>
      <c r="L5110" s="12" t="s">
        <v>93</v>
      </c>
      <c r="M5110" s="16">
        <f>SUM_DATA[[#This Row],[TOTAL Cost]]-SUM_DATA[[#This Row],[MATERIAL Cost]]</f>
        <v>2041.08</v>
      </c>
      <c r="N5110" s="16">
        <f>IFERROR(SUM_DATA[[#This Row],[MAT C.]], 0)</f>
        <v>0</v>
      </c>
      <c r="O5110" s="16" t="e">
        <f>VLOOKUP(SUM_DATA[[#This Row],[Work Order]],'[2]MAT DETAIL'!$D:$L,8,FALSE)</f>
        <v>#N/A</v>
      </c>
      <c r="P5110" s="17">
        <v>2041.08</v>
      </c>
      <c r="Q5110" s="67" t="s">
        <v>25</v>
      </c>
      <c r="R5110" s="67"/>
      <c r="S5110" s="67"/>
    </row>
    <row r="5111" spans="4:19" ht="15">
      <c r="D5111" s="4">
        <v>620122</v>
      </c>
      <c r="E5111" s="38">
        <v>44522</v>
      </c>
      <c r="F5111" s="38">
        <v>44522</v>
      </c>
      <c r="G5111" s="62">
        <v>550.83000000000004</v>
      </c>
      <c r="H5111" s="4">
        <v>3223672</v>
      </c>
      <c r="I5111" s="28" t="s">
        <v>26</v>
      </c>
      <c r="J5111" s="44" t="s">
        <v>101</v>
      </c>
      <c r="K5111" s="12" t="s">
        <v>59</v>
      </c>
      <c r="L5111" s="12" t="s">
        <v>98</v>
      </c>
      <c r="M5111" s="16">
        <f>SUM_DATA[[#This Row],[TOTAL Cost]]-SUM_DATA[[#This Row],[MATERIAL Cost]]</f>
        <v>2983.17</v>
      </c>
      <c r="N5111" s="16">
        <f>IFERROR(SUM_DATA[[#This Row],[MAT C.]], 0)</f>
        <v>0</v>
      </c>
      <c r="O5111" s="16" t="e">
        <f>VLOOKUP(SUM_DATA[[#This Row],[Work Order]],'[2]MAT DETAIL'!$D:$L,8,FALSE)</f>
        <v>#N/A</v>
      </c>
      <c r="P5111" s="17">
        <v>2983.17</v>
      </c>
      <c r="Q5111" s="67" t="s">
        <v>25</v>
      </c>
      <c r="R5111" s="67"/>
      <c r="S5111" s="67"/>
    </row>
    <row r="5112" spans="4:19" ht="15">
      <c r="D5112" s="4">
        <v>620107</v>
      </c>
      <c r="E5112" s="38">
        <v>44522</v>
      </c>
      <c r="F5112" s="38">
        <v>44522</v>
      </c>
      <c r="G5112" s="62">
        <v>0.57999999999999996</v>
      </c>
      <c r="H5112" s="4">
        <v>3223673</v>
      </c>
      <c r="I5112" s="28" t="s">
        <v>26</v>
      </c>
      <c r="J5112" s="44" t="s">
        <v>390</v>
      </c>
      <c r="K5112" s="12" t="s">
        <v>78</v>
      </c>
      <c r="L5112" s="8" t="s">
        <v>79</v>
      </c>
      <c r="M5112" s="16">
        <f>SUM_DATA[[#This Row],[TOTAL Cost]]-SUM_DATA[[#This Row],[MATERIAL Cost]]</f>
        <v>2041.08</v>
      </c>
      <c r="N5112" s="16">
        <f>IFERROR(SUM_DATA[[#This Row],[MAT C.]], 0)</f>
        <v>0</v>
      </c>
      <c r="O5112" s="16" t="e">
        <f>VLOOKUP(SUM_DATA[[#This Row],[Work Order]],'[2]MAT DETAIL'!$D:$L,8,FALSE)</f>
        <v>#N/A</v>
      </c>
      <c r="P5112" s="17">
        <v>2041.08</v>
      </c>
      <c r="Q5112" s="67" t="s">
        <v>25</v>
      </c>
      <c r="R5112" s="67"/>
      <c r="S5112" s="67"/>
    </row>
    <row r="5113" spans="4:19" ht="15">
      <c r="D5113" s="4">
        <v>620116</v>
      </c>
      <c r="E5113" s="38">
        <v>44522</v>
      </c>
      <c r="F5113" s="38">
        <v>44522</v>
      </c>
      <c r="G5113" s="62">
        <v>2</v>
      </c>
      <c r="H5113" s="4">
        <v>3223675</v>
      </c>
      <c r="I5113" s="28" t="s">
        <v>26</v>
      </c>
      <c r="J5113" s="44" t="s">
        <v>101</v>
      </c>
      <c r="K5113" s="12" t="s">
        <v>59</v>
      </c>
      <c r="L5113" s="8" t="s">
        <v>98</v>
      </c>
      <c r="M5113" s="16">
        <f>SUM_DATA[[#This Row],[TOTAL Cost]]-SUM_DATA[[#This Row],[MATERIAL Cost]]</f>
        <v>2041.08</v>
      </c>
      <c r="N5113" s="16">
        <f>IFERROR(SUM_DATA[[#This Row],[MAT C.]], 0)</f>
        <v>0</v>
      </c>
      <c r="O5113" s="16" t="e">
        <f>VLOOKUP(SUM_DATA[[#This Row],[Work Order]],'[2]MAT DETAIL'!$D:$L,8,FALSE)</f>
        <v>#N/A</v>
      </c>
      <c r="P5113" s="17">
        <v>2041.08</v>
      </c>
      <c r="Q5113" s="67" t="s">
        <v>25</v>
      </c>
      <c r="R5113" s="67"/>
      <c r="S5113" s="67"/>
    </row>
    <row r="5114" spans="4:19" ht="15">
      <c r="D5114" s="4">
        <v>620106</v>
      </c>
      <c r="E5114" s="38">
        <v>44522</v>
      </c>
      <c r="F5114" s="38">
        <v>44522</v>
      </c>
      <c r="G5114" s="62">
        <v>4</v>
      </c>
      <c r="H5114" s="4">
        <v>3223676</v>
      </c>
      <c r="I5114" s="28" t="s">
        <v>26</v>
      </c>
      <c r="J5114" s="79" t="s">
        <v>1435</v>
      </c>
      <c r="K5114" s="12" t="s">
        <v>36</v>
      </c>
      <c r="L5114" s="8" t="s">
        <v>93</v>
      </c>
      <c r="M5114" s="16">
        <f>SUM_DATA[[#This Row],[TOTAL Cost]]-SUM_DATA[[#This Row],[MATERIAL Cost]]</f>
        <v>2041.08</v>
      </c>
      <c r="N5114" s="16">
        <f>IFERROR(SUM_DATA[[#This Row],[MAT C.]], 0)</f>
        <v>0</v>
      </c>
      <c r="O5114" s="16" t="e">
        <f>VLOOKUP(SUM_DATA[[#This Row],[Work Order]],'[2]MAT DETAIL'!$D:$L,8,FALSE)</f>
        <v>#N/A</v>
      </c>
      <c r="P5114" s="17">
        <v>2041.08</v>
      </c>
      <c r="Q5114" s="67" t="s">
        <v>25</v>
      </c>
      <c r="R5114" s="67"/>
      <c r="S5114" s="67"/>
    </row>
    <row r="5115" spans="4:19" ht="15">
      <c r="D5115" s="4">
        <v>620106</v>
      </c>
      <c r="E5115" s="38">
        <v>44522</v>
      </c>
      <c r="F5115" s="38">
        <v>44522</v>
      </c>
      <c r="G5115" s="62">
        <v>5.67</v>
      </c>
      <c r="H5115" s="4">
        <v>3223680</v>
      </c>
      <c r="I5115" s="28" t="s">
        <v>26</v>
      </c>
      <c r="J5115" s="44" t="s">
        <v>1435</v>
      </c>
      <c r="K5115" s="12" t="s">
        <v>36</v>
      </c>
      <c r="L5115" s="8" t="s">
        <v>93</v>
      </c>
      <c r="M5115" s="16">
        <f>SUM_DATA[[#This Row],[TOTAL Cost]]-SUM_DATA[[#This Row],[MATERIAL Cost]]</f>
        <v>2143.13</v>
      </c>
      <c r="N5115" s="16">
        <f>IFERROR(SUM_DATA[[#This Row],[MAT C.]], 0)</f>
        <v>0</v>
      </c>
      <c r="O5115" s="16" t="e">
        <f>VLOOKUP(SUM_DATA[[#This Row],[Work Order]],'[2]MAT DETAIL'!$D:$L,8,FALSE)</f>
        <v>#N/A</v>
      </c>
      <c r="P5115" s="17">
        <v>2143.13</v>
      </c>
      <c r="Q5115" s="67" t="s">
        <v>25</v>
      </c>
      <c r="R5115" s="67"/>
      <c r="S5115" s="67"/>
    </row>
    <row r="5116" spans="4:19" ht="15">
      <c r="D5116" s="4">
        <v>620105</v>
      </c>
      <c r="E5116" s="38">
        <v>44522</v>
      </c>
      <c r="F5116" s="38">
        <v>44522</v>
      </c>
      <c r="G5116" s="62"/>
      <c r="H5116" s="4">
        <v>3223890</v>
      </c>
      <c r="I5116" s="28" t="s">
        <v>26</v>
      </c>
      <c r="J5116" s="44" t="s">
        <v>1100</v>
      </c>
      <c r="K5116" s="12" t="s">
        <v>67</v>
      </c>
      <c r="L5116" s="12" t="s">
        <v>88</v>
      </c>
      <c r="M5116" s="16">
        <f>SUM_DATA[[#This Row],[TOTAL Cost]]-SUM_DATA[[#This Row],[MATERIAL Cost]]</f>
        <v>462.17000000000007</v>
      </c>
      <c r="N5116" s="16">
        <f>IFERROR(SUM_DATA[[#This Row],[MAT C.]], 0)</f>
        <v>6200</v>
      </c>
      <c r="O5116" s="16">
        <f>VLOOKUP(SUM_DATA[[#This Row],[Work Order]],'[2]MAT DETAIL'!$D:$L,8,FALSE)</f>
        <v>6200</v>
      </c>
      <c r="P5116" s="17">
        <v>6662.17</v>
      </c>
      <c r="Q5116" s="67" t="s">
        <v>21</v>
      </c>
      <c r="R5116" s="67"/>
      <c r="S5116" s="67"/>
    </row>
    <row r="5117" spans="4:19" ht="15">
      <c r="D5117" s="4">
        <v>620107</v>
      </c>
      <c r="E5117" s="38">
        <v>44522</v>
      </c>
      <c r="F5117" s="38">
        <v>44522</v>
      </c>
      <c r="G5117" s="62"/>
      <c r="H5117" s="4">
        <v>3223891</v>
      </c>
      <c r="I5117" s="28" t="s">
        <v>26</v>
      </c>
      <c r="J5117" s="44" t="s">
        <v>1100</v>
      </c>
      <c r="K5117" s="12" t="s">
        <v>67</v>
      </c>
      <c r="L5117" s="12" t="s">
        <v>88</v>
      </c>
      <c r="M5117" s="16">
        <f>SUM_DATA[[#This Row],[TOTAL Cost]]-SUM_DATA[[#This Row],[MATERIAL Cost]]</f>
        <v>462.17000000000007</v>
      </c>
      <c r="N5117" s="16">
        <f>IFERROR(SUM_DATA[[#This Row],[MAT C.]], 0)</f>
        <v>6200</v>
      </c>
      <c r="O5117" s="16">
        <f>VLOOKUP(SUM_DATA[[#This Row],[Work Order]],'[2]MAT DETAIL'!$D:$L,8,FALSE)</f>
        <v>6200</v>
      </c>
      <c r="P5117" s="17">
        <v>6662.17</v>
      </c>
      <c r="Q5117" s="67" t="s">
        <v>21</v>
      </c>
      <c r="R5117" s="67"/>
      <c r="S5117" s="67"/>
    </row>
    <row r="5118" spans="4:19" ht="15">
      <c r="D5118" s="4">
        <v>620114</v>
      </c>
      <c r="E5118" s="38">
        <v>44522</v>
      </c>
      <c r="F5118" s="38">
        <v>44522</v>
      </c>
      <c r="G5118" s="62"/>
      <c r="H5118" s="4">
        <v>3223894</v>
      </c>
      <c r="I5118" s="28" t="s">
        <v>26</v>
      </c>
      <c r="J5118" s="44" t="s">
        <v>1100</v>
      </c>
      <c r="K5118" s="12" t="s">
        <v>67</v>
      </c>
      <c r="L5118" s="8" t="s">
        <v>88</v>
      </c>
      <c r="M5118" s="16">
        <f>SUM_DATA[[#This Row],[TOTAL Cost]]-SUM_DATA[[#This Row],[MATERIAL Cost]]</f>
        <v>462.17000000000007</v>
      </c>
      <c r="N5118" s="16">
        <f>IFERROR(SUM_DATA[[#This Row],[MAT C.]], 0)</f>
        <v>6200</v>
      </c>
      <c r="O5118" s="16">
        <f>VLOOKUP(SUM_DATA[[#This Row],[Work Order]],'[2]MAT DETAIL'!$D:$L,8,FALSE)</f>
        <v>6200</v>
      </c>
      <c r="P5118" s="17">
        <v>6662.17</v>
      </c>
      <c r="Q5118" s="67" t="s">
        <v>21</v>
      </c>
      <c r="R5118" s="67"/>
      <c r="S5118" s="67"/>
    </row>
    <row r="5119" spans="4:19" ht="15">
      <c r="D5119" s="4">
        <v>620116</v>
      </c>
      <c r="E5119" s="38">
        <v>44522</v>
      </c>
      <c r="F5119" s="38">
        <v>44522</v>
      </c>
      <c r="G5119" s="62"/>
      <c r="H5119" s="4">
        <v>3223895</v>
      </c>
      <c r="I5119" s="28" t="s">
        <v>26</v>
      </c>
      <c r="J5119" s="44" t="s">
        <v>1100</v>
      </c>
      <c r="K5119" s="12" t="s">
        <v>67</v>
      </c>
      <c r="L5119" s="12" t="s">
        <v>88</v>
      </c>
      <c r="M5119" s="16">
        <f>SUM_DATA[[#This Row],[TOTAL Cost]]-SUM_DATA[[#This Row],[MATERIAL Cost]]</f>
        <v>462.17000000000007</v>
      </c>
      <c r="N5119" s="16">
        <f>IFERROR(SUM_DATA[[#This Row],[MAT C.]], 0)</f>
        <v>6200</v>
      </c>
      <c r="O5119" s="16">
        <f>VLOOKUP(SUM_DATA[[#This Row],[Work Order]],'[2]MAT DETAIL'!$D:$L,8,FALSE)</f>
        <v>6200</v>
      </c>
      <c r="P5119" s="17">
        <v>6662.17</v>
      </c>
      <c r="Q5119" s="67" t="s">
        <v>21</v>
      </c>
      <c r="R5119" s="67"/>
      <c r="S5119" s="67"/>
    </row>
    <row r="5120" spans="4:19" ht="15">
      <c r="D5120" s="4">
        <v>620117</v>
      </c>
      <c r="E5120" s="38">
        <v>44522</v>
      </c>
      <c r="F5120" s="38">
        <v>44522</v>
      </c>
      <c r="G5120" s="62"/>
      <c r="H5120" s="4">
        <v>3223896</v>
      </c>
      <c r="I5120" s="28" t="s">
        <v>26</v>
      </c>
      <c r="J5120" s="44" t="s">
        <v>1100</v>
      </c>
      <c r="K5120" s="12" t="s">
        <v>67</v>
      </c>
      <c r="L5120" s="12" t="s">
        <v>88</v>
      </c>
      <c r="M5120" s="16">
        <f>SUM_DATA[[#This Row],[TOTAL Cost]]-SUM_DATA[[#This Row],[MATERIAL Cost]]</f>
        <v>462.17000000000007</v>
      </c>
      <c r="N5120" s="16">
        <f>IFERROR(SUM_DATA[[#This Row],[MAT C.]], 0)</f>
        <v>6200</v>
      </c>
      <c r="O5120" s="16">
        <f>VLOOKUP(SUM_DATA[[#This Row],[Work Order]],'[2]MAT DETAIL'!$D:$L,8,FALSE)</f>
        <v>6200</v>
      </c>
      <c r="P5120" s="17">
        <v>6662.17</v>
      </c>
      <c r="Q5120" s="67" t="s">
        <v>21</v>
      </c>
      <c r="R5120" s="67"/>
      <c r="S5120" s="67"/>
    </row>
    <row r="5121" spans="4:19" ht="15">
      <c r="D5121" s="4">
        <v>620118</v>
      </c>
      <c r="E5121" s="38">
        <v>44522</v>
      </c>
      <c r="F5121" s="38">
        <v>44522</v>
      </c>
      <c r="G5121" s="62"/>
      <c r="H5121" s="4">
        <v>3223898</v>
      </c>
      <c r="I5121" s="28" t="s">
        <v>26</v>
      </c>
      <c r="J5121" s="44" t="s">
        <v>1100</v>
      </c>
      <c r="K5121" s="12" t="s">
        <v>67</v>
      </c>
      <c r="L5121" s="12" t="s">
        <v>88</v>
      </c>
      <c r="M5121" s="16">
        <f>SUM_DATA[[#This Row],[TOTAL Cost]]-SUM_DATA[[#This Row],[MATERIAL Cost]]</f>
        <v>462.17000000000007</v>
      </c>
      <c r="N5121" s="16">
        <f>IFERROR(SUM_DATA[[#This Row],[MAT C.]], 0)</f>
        <v>6200</v>
      </c>
      <c r="O5121" s="16">
        <f>VLOOKUP(SUM_DATA[[#This Row],[Work Order]],'[2]MAT DETAIL'!$D:$L,8,FALSE)</f>
        <v>6200</v>
      </c>
      <c r="P5121" s="17">
        <v>6662.17</v>
      </c>
      <c r="Q5121" s="67" t="s">
        <v>21</v>
      </c>
      <c r="R5121" s="67"/>
      <c r="S5121" s="67"/>
    </row>
    <row r="5122" spans="4:19" ht="15">
      <c r="D5122" s="4">
        <v>620119</v>
      </c>
      <c r="E5122" s="38">
        <v>44522</v>
      </c>
      <c r="F5122" s="38">
        <v>44522</v>
      </c>
      <c r="G5122" s="62"/>
      <c r="H5122" s="4">
        <v>3223899</v>
      </c>
      <c r="I5122" s="28" t="s">
        <v>26</v>
      </c>
      <c r="J5122" s="44" t="s">
        <v>1100</v>
      </c>
      <c r="K5122" s="12" t="s">
        <v>67</v>
      </c>
      <c r="L5122" s="8" t="s">
        <v>88</v>
      </c>
      <c r="M5122" s="16">
        <f>SUM_DATA[[#This Row],[TOTAL Cost]]-SUM_DATA[[#This Row],[MATERIAL Cost]]</f>
        <v>462.17000000000007</v>
      </c>
      <c r="N5122" s="16">
        <f>IFERROR(SUM_DATA[[#This Row],[MAT C.]], 0)</f>
        <v>6200</v>
      </c>
      <c r="O5122" s="16">
        <f>VLOOKUP(SUM_DATA[[#This Row],[Work Order]],'[2]MAT DETAIL'!$D:$L,8,FALSE)</f>
        <v>6200</v>
      </c>
      <c r="P5122" s="17">
        <v>6662.17</v>
      </c>
      <c r="Q5122" s="67" t="s">
        <v>21</v>
      </c>
      <c r="R5122" s="67"/>
      <c r="S5122" s="67"/>
    </row>
    <row r="5123" spans="4:19" ht="15">
      <c r="D5123" s="4">
        <v>620120</v>
      </c>
      <c r="E5123" s="38">
        <v>44522</v>
      </c>
      <c r="F5123" s="38">
        <v>44522</v>
      </c>
      <c r="G5123" s="62"/>
      <c r="H5123" s="4">
        <v>3223901</v>
      </c>
      <c r="I5123" s="28" t="s">
        <v>26</v>
      </c>
      <c r="J5123" s="44" t="s">
        <v>1100</v>
      </c>
      <c r="K5123" s="12" t="s">
        <v>67</v>
      </c>
      <c r="L5123" s="12" t="s">
        <v>88</v>
      </c>
      <c r="M5123" s="16">
        <f>SUM_DATA[[#This Row],[TOTAL Cost]]-SUM_DATA[[#This Row],[MATERIAL Cost]]</f>
        <v>462.17000000000007</v>
      </c>
      <c r="N5123" s="16">
        <f>IFERROR(SUM_DATA[[#This Row],[MAT C.]], 0)</f>
        <v>6200</v>
      </c>
      <c r="O5123" s="16">
        <f>VLOOKUP(SUM_DATA[[#This Row],[Work Order]],'[2]MAT DETAIL'!$D:$L,8,FALSE)</f>
        <v>6200</v>
      </c>
      <c r="P5123" s="17">
        <v>6662.17</v>
      </c>
      <c r="Q5123" s="67" t="s">
        <v>21</v>
      </c>
      <c r="R5123" s="67"/>
      <c r="S5123" s="67"/>
    </row>
    <row r="5124" spans="4:19" ht="15">
      <c r="D5124" s="4">
        <v>620122</v>
      </c>
      <c r="E5124" s="38">
        <v>44522</v>
      </c>
      <c r="F5124" s="38">
        <v>44522</v>
      </c>
      <c r="G5124" s="62"/>
      <c r="H5124" s="4">
        <v>3223902</v>
      </c>
      <c r="I5124" s="28" t="s">
        <v>26</v>
      </c>
      <c r="J5124" s="44" t="s">
        <v>1100</v>
      </c>
      <c r="K5124" s="12" t="s">
        <v>67</v>
      </c>
      <c r="L5124" s="8" t="s">
        <v>88</v>
      </c>
      <c r="M5124" s="16">
        <f>SUM_DATA[[#This Row],[TOTAL Cost]]-SUM_DATA[[#This Row],[MATERIAL Cost]]</f>
        <v>462.17000000000007</v>
      </c>
      <c r="N5124" s="16">
        <f>IFERROR(SUM_DATA[[#This Row],[MAT C.]], 0)</f>
        <v>6200</v>
      </c>
      <c r="O5124" s="16">
        <f>VLOOKUP(SUM_DATA[[#This Row],[Work Order]],'[2]MAT DETAIL'!$D:$L,8,FALSE)</f>
        <v>6200</v>
      </c>
      <c r="P5124" s="17">
        <v>6662.17</v>
      </c>
      <c r="Q5124" s="67" t="s">
        <v>21</v>
      </c>
      <c r="R5124" s="67"/>
      <c r="S5124" s="67"/>
    </row>
    <row r="5125" spans="4:19" ht="15">
      <c r="D5125" s="4">
        <v>620123</v>
      </c>
      <c r="E5125" s="38">
        <v>44522</v>
      </c>
      <c r="F5125" s="38">
        <v>44522</v>
      </c>
      <c r="G5125" s="62"/>
      <c r="H5125" s="4">
        <v>3223903</v>
      </c>
      <c r="I5125" s="28" t="s">
        <v>26</v>
      </c>
      <c r="J5125" s="44" t="s">
        <v>1100</v>
      </c>
      <c r="K5125" s="12" t="s">
        <v>67</v>
      </c>
      <c r="L5125" s="12" t="s">
        <v>88</v>
      </c>
      <c r="M5125" s="16">
        <f>SUM_DATA[[#This Row],[TOTAL Cost]]-SUM_DATA[[#This Row],[MATERIAL Cost]]</f>
        <v>0</v>
      </c>
      <c r="N5125" s="16">
        <f>IFERROR(SUM_DATA[[#This Row],[MAT C.]], 0)</f>
        <v>6200</v>
      </c>
      <c r="O5125" s="16">
        <f>VLOOKUP(SUM_DATA[[#This Row],[Work Order]],'[2]MAT DETAIL'!$D:$L,8,FALSE)</f>
        <v>6200</v>
      </c>
      <c r="P5125" s="17">
        <v>6200</v>
      </c>
      <c r="Q5125" s="67" t="s">
        <v>21</v>
      </c>
      <c r="R5125" s="67"/>
      <c r="S5125" s="67"/>
    </row>
    <row r="5126" spans="4:19" ht="15">
      <c r="D5126" s="4">
        <v>620116</v>
      </c>
      <c r="E5126" s="38">
        <v>44523</v>
      </c>
      <c r="F5126" s="38">
        <v>44523</v>
      </c>
      <c r="G5126" s="62">
        <v>1.25</v>
      </c>
      <c r="H5126" s="4">
        <v>3224143</v>
      </c>
      <c r="I5126" s="28" t="s">
        <v>26</v>
      </c>
      <c r="J5126" s="44" t="s">
        <v>72</v>
      </c>
      <c r="K5126" s="12" t="s">
        <v>36</v>
      </c>
      <c r="L5126" s="10" t="s">
        <v>37</v>
      </c>
      <c r="M5126" s="16">
        <f>SUM_DATA[[#This Row],[TOTAL Cost]]-SUM_DATA[[#This Row],[MATERIAL Cost]]</f>
        <v>612.32000000000005</v>
      </c>
      <c r="N5126" s="16">
        <f>IFERROR(SUM_DATA[[#This Row],[MAT C.]], 0)</f>
        <v>0</v>
      </c>
      <c r="O5126" s="16" t="e">
        <f>VLOOKUP(SUM_DATA[[#This Row],[Work Order]],'[2]MAT DETAIL'!$D:$L,8,FALSE)</f>
        <v>#N/A</v>
      </c>
      <c r="P5126" s="17">
        <v>612.32000000000005</v>
      </c>
      <c r="Q5126" s="67" t="s">
        <v>25</v>
      </c>
      <c r="R5126" s="67"/>
      <c r="S5126" s="67"/>
    </row>
    <row r="5127" spans="4:19" ht="15">
      <c r="D5127" s="4">
        <v>620105</v>
      </c>
      <c r="E5127" s="38">
        <v>44523</v>
      </c>
      <c r="F5127" s="38">
        <v>44524</v>
      </c>
      <c r="G5127" s="62"/>
      <c r="H5127" s="4">
        <v>3224476</v>
      </c>
      <c r="I5127" s="28" t="s">
        <v>31</v>
      </c>
      <c r="J5127" s="44" t="s">
        <v>257</v>
      </c>
      <c r="K5127" s="12" t="s">
        <v>33</v>
      </c>
      <c r="L5127" s="8" t="s">
        <v>112</v>
      </c>
      <c r="M5127" s="16">
        <f>SUM_DATA[[#This Row],[TOTAL Cost]]-SUM_DATA[[#This Row],[MATERIAL Cost]]</f>
        <v>1328.74</v>
      </c>
      <c r="N5127" s="16">
        <f>IFERROR(SUM_DATA[[#This Row],[MAT C.]], 0)</f>
        <v>0</v>
      </c>
      <c r="O5127" s="16" t="e">
        <f>VLOOKUP(SUM_DATA[[#This Row],[Work Order]],'[2]MAT DETAIL'!$D:$L,8,FALSE)</f>
        <v>#N/A</v>
      </c>
      <c r="P5127" s="17">
        <v>1328.74</v>
      </c>
      <c r="Q5127" s="67" t="s">
        <v>25</v>
      </c>
      <c r="R5127" s="67"/>
      <c r="S5127" s="67"/>
    </row>
    <row r="5128" spans="4:19" ht="15">
      <c r="D5128" s="4">
        <v>620117</v>
      </c>
      <c r="E5128" s="38">
        <v>44524</v>
      </c>
      <c r="F5128" s="38">
        <v>44524</v>
      </c>
      <c r="G5128" s="62"/>
      <c r="H5128" s="4">
        <v>3224712</v>
      </c>
      <c r="I5128" s="28" t="s">
        <v>26</v>
      </c>
      <c r="J5128" s="44" t="s">
        <v>1196</v>
      </c>
      <c r="K5128" s="12" t="s">
        <v>59</v>
      </c>
      <c r="L5128" s="12" t="s">
        <v>98</v>
      </c>
      <c r="M5128" s="16">
        <f>SUM_DATA[[#This Row],[TOTAL Cost]]-SUM_DATA[[#This Row],[MATERIAL Cost]]</f>
        <v>59334.17</v>
      </c>
      <c r="N5128" s="16">
        <f>IFERROR(SUM_DATA[[#This Row],[MAT C.]], 0)</f>
        <v>28896</v>
      </c>
      <c r="O5128" s="16">
        <f>VLOOKUP(SUM_DATA[[#This Row],[Work Order]],'[2]MAT DETAIL'!$D:$L,8,FALSE)</f>
        <v>28896</v>
      </c>
      <c r="P5128" s="17">
        <v>88230.17</v>
      </c>
      <c r="Q5128" s="67" t="s">
        <v>21</v>
      </c>
      <c r="R5128" s="67"/>
      <c r="S5128" s="67"/>
    </row>
    <row r="5129" spans="4:19" ht="15">
      <c r="D5129" s="4">
        <v>620105</v>
      </c>
      <c r="E5129" s="38">
        <v>44525</v>
      </c>
      <c r="F5129" s="38">
        <v>44525</v>
      </c>
      <c r="G5129" s="62">
        <v>57.5</v>
      </c>
      <c r="H5129" s="4">
        <v>3224873</v>
      </c>
      <c r="I5129" s="28" t="s">
        <v>26</v>
      </c>
      <c r="J5129" s="44" t="s">
        <v>704</v>
      </c>
      <c r="K5129" s="12" t="s">
        <v>33</v>
      </c>
      <c r="L5129" s="12" t="s">
        <v>112</v>
      </c>
      <c r="M5129" s="16">
        <f>SUM_DATA[[#This Row],[TOTAL Cost]]-SUM_DATA[[#This Row],[MATERIAL Cost]]</f>
        <v>2505.06</v>
      </c>
      <c r="N5129" s="16">
        <f>IFERROR(SUM_DATA[[#This Row],[MAT C.]], 0)</f>
        <v>0</v>
      </c>
      <c r="O5129" s="16" t="e">
        <f>VLOOKUP(SUM_DATA[[#This Row],[Work Order]],'[2]MAT DETAIL'!$D:$L,8,FALSE)</f>
        <v>#N/A</v>
      </c>
      <c r="P5129" s="17">
        <v>2505.06</v>
      </c>
      <c r="Q5129" s="67" t="s">
        <v>25</v>
      </c>
      <c r="R5129" s="67"/>
      <c r="S5129" s="67"/>
    </row>
    <row r="5130" spans="4:19" ht="15">
      <c r="D5130" s="4">
        <v>620106</v>
      </c>
      <c r="E5130" s="38">
        <v>44525</v>
      </c>
      <c r="F5130" s="38">
        <v>44525</v>
      </c>
      <c r="G5130" s="62">
        <v>0.75</v>
      </c>
      <c r="H5130" s="4">
        <v>3224877</v>
      </c>
      <c r="I5130" s="28" t="s">
        <v>26</v>
      </c>
      <c r="J5130" s="44" t="s">
        <v>963</v>
      </c>
      <c r="K5130" s="12" t="s">
        <v>67</v>
      </c>
      <c r="L5130" s="8" t="s">
        <v>150</v>
      </c>
      <c r="M5130" s="16">
        <f>SUM_DATA[[#This Row],[TOTAL Cost]]-SUM_DATA[[#This Row],[MATERIAL Cost]]</f>
        <v>255.14</v>
      </c>
      <c r="N5130" s="16">
        <f>IFERROR(SUM_DATA[[#This Row],[MAT C.]], 0)</f>
        <v>0</v>
      </c>
      <c r="O5130" s="16" t="e">
        <f>VLOOKUP(SUM_DATA[[#This Row],[Work Order]],'[2]MAT DETAIL'!$D:$L,8,FALSE)</f>
        <v>#N/A</v>
      </c>
      <c r="P5130" s="17">
        <v>255.14</v>
      </c>
      <c r="Q5130" s="67" t="s">
        <v>25</v>
      </c>
      <c r="R5130" s="67"/>
      <c r="S5130" s="67"/>
    </row>
    <row r="5131" spans="4:19" ht="15">
      <c r="D5131" s="4">
        <v>620106</v>
      </c>
      <c r="E5131" s="38">
        <v>44525</v>
      </c>
      <c r="F5131" s="38">
        <v>44525</v>
      </c>
      <c r="G5131" s="62">
        <v>0.33</v>
      </c>
      <c r="H5131" s="4">
        <v>3224878</v>
      </c>
      <c r="I5131" s="28" t="s">
        <v>26</v>
      </c>
      <c r="J5131" s="44" t="s">
        <v>241</v>
      </c>
      <c r="K5131" s="12" t="s">
        <v>39</v>
      </c>
      <c r="L5131" s="12" t="s">
        <v>40</v>
      </c>
      <c r="M5131" s="16">
        <f>SUM_DATA[[#This Row],[TOTAL Cost]]-SUM_DATA[[#This Row],[MATERIAL Cost]]</f>
        <v>2041.08</v>
      </c>
      <c r="N5131" s="16">
        <f>IFERROR(SUM_DATA[[#This Row],[MAT C.]], 0)</f>
        <v>0</v>
      </c>
      <c r="O5131" s="16" t="e">
        <f>VLOOKUP(SUM_DATA[[#This Row],[Work Order]],'[2]MAT DETAIL'!$D:$L,8,FALSE)</f>
        <v>#N/A</v>
      </c>
      <c r="P5131" s="17">
        <v>2041.08</v>
      </c>
      <c r="Q5131" s="67" t="s">
        <v>25</v>
      </c>
      <c r="R5131" s="67"/>
      <c r="S5131" s="67"/>
    </row>
    <row r="5132" spans="4:19" ht="15">
      <c r="D5132" s="4">
        <v>620116</v>
      </c>
      <c r="E5132" s="38">
        <v>44525</v>
      </c>
      <c r="F5132" s="38">
        <v>44525</v>
      </c>
      <c r="G5132" s="62">
        <v>2.5</v>
      </c>
      <c r="H5132" s="4">
        <v>3224881</v>
      </c>
      <c r="I5132" s="28" t="s">
        <v>26</v>
      </c>
      <c r="J5132" s="44" t="s">
        <v>1436</v>
      </c>
      <c r="K5132" s="12" t="s">
        <v>59</v>
      </c>
      <c r="L5132" s="8" t="s">
        <v>442</v>
      </c>
      <c r="M5132" s="16">
        <f>SUM_DATA[[#This Row],[TOTAL Cost]]-SUM_DATA[[#This Row],[MATERIAL Cost]]</f>
        <v>1173.6199999999999</v>
      </c>
      <c r="N5132" s="16">
        <f>IFERROR(SUM_DATA[[#This Row],[MAT C.]], 0)</f>
        <v>0</v>
      </c>
      <c r="O5132" s="16" t="e">
        <f>VLOOKUP(SUM_DATA[[#This Row],[Work Order]],'[2]MAT DETAIL'!$D:$L,8,FALSE)</f>
        <v>#N/A</v>
      </c>
      <c r="P5132" s="17">
        <v>1173.6199999999999</v>
      </c>
      <c r="Q5132" s="67" t="s">
        <v>25</v>
      </c>
      <c r="R5132" s="67"/>
      <c r="S5132" s="67"/>
    </row>
    <row r="5133" spans="4:19" ht="15">
      <c r="D5133" s="4">
        <v>620119</v>
      </c>
      <c r="E5133" s="38">
        <v>44525</v>
      </c>
      <c r="F5133" s="38">
        <v>44525</v>
      </c>
      <c r="G5133" s="62">
        <v>225.5</v>
      </c>
      <c r="H5133" s="4">
        <v>3224883</v>
      </c>
      <c r="I5133" s="28" t="s">
        <v>26</v>
      </c>
      <c r="J5133" s="44" t="s">
        <v>86</v>
      </c>
      <c r="K5133" s="12" t="s">
        <v>36</v>
      </c>
      <c r="L5133" s="12" t="s">
        <v>47</v>
      </c>
      <c r="M5133" s="16">
        <f>SUM_DATA[[#This Row],[TOTAL Cost]]-SUM_DATA[[#This Row],[MATERIAL Cost]]</f>
        <v>10617.78</v>
      </c>
      <c r="N5133" s="16">
        <f>IFERROR(SUM_DATA[[#This Row],[MAT C.]], 0)</f>
        <v>0</v>
      </c>
      <c r="O5133" s="16" t="e">
        <f>VLOOKUP(SUM_DATA[[#This Row],[Work Order]],'[2]MAT DETAIL'!$D:$L,8,FALSE)</f>
        <v>#N/A</v>
      </c>
      <c r="P5133" s="17">
        <v>10617.78</v>
      </c>
      <c r="Q5133" s="67" t="s">
        <v>25</v>
      </c>
      <c r="R5133" s="67"/>
      <c r="S5133" s="67"/>
    </row>
    <row r="5134" spans="4:19" ht="15">
      <c r="D5134" s="4">
        <v>620112</v>
      </c>
      <c r="E5134" s="38">
        <v>44525</v>
      </c>
      <c r="F5134" s="38">
        <v>44525</v>
      </c>
      <c r="G5134" s="62">
        <v>1.5</v>
      </c>
      <c r="H5134" s="4">
        <v>3224885</v>
      </c>
      <c r="I5134" s="28" t="s">
        <v>26</v>
      </c>
      <c r="J5134" s="44" t="s">
        <v>241</v>
      </c>
      <c r="K5134" s="12" t="s">
        <v>39</v>
      </c>
      <c r="L5134" s="12" t="s">
        <v>40</v>
      </c>
      <c r="M5134" s="16">
        <f>SUM_DATA[[#This Row],[TOTAL Cost]]-SUM_DATA[[#This Row],[MATERIAL Cost]]</f>
        <v>663.35</v>
      </c>
      <c r="N5134" s="16">
        <f>IFERROR(SUM_DATA[[#This Row],[MAT C.]], 0)</f>
        <v>0</v>
      </c>
      <c r="O5134" s="16" t="e">
        <f>VLOOKUP(SUM_DATA[[#This Row],[Work Order]],'[2]MAT DETAIL'!$D:$L,8,FALSE)</f>
        <v>#N/A</v>
      </c>
      <c r="P5134" s="17">
        <v>663.35</v>
      </c>
      <c r="Q5134" s="67" t="s">
        <v>25</v>
      </c>
      <c r="R5134" s="67"/>
      <c r="S5134" s="67"/>
    </row>
    <row r="5135" spans="4:19" ht="15">
      <c r="D5135" s="4">
        <v>620105</v>
      </c>
      <c r="E5135" s="38">
        <v>44525</v>
      </c>
      <c r="F5135" s="38">
        <v>44526</v>
      </c>
      <c r="G5135" s="62"/>
      <c r="H5135" s="4">
        <v>3224956</v>
      </c>
      <c r="I5135" s="28" t="s">
        <v>31</v>
      </c>
      <c r="J5135" s="45" t="s">
        <v>1437</v>
      </c>
      <c r="K5135" s="12" t="s">
        <v>56</v>
      </c>
      <c r="L5135" s="12" t="s">
        <v>57</v>
      </c>
      <c r="M5135" s="16">
        <f>SUM_DATA[[#This Row],[TOTAL Cost]]-SUM_DATA[[#This Row],[MATERIAL Cost]]</f>
        <v>1293.5699999999997</v>
      </c>
      <c r="N5135" s="16">
        <f>IFERROR(SUM_DATA[[#This Row],[MAT C.]], 0)</f>
        <v>26168</v>
      </c>
      <c r="O5135" s="16">
        <f>VLOOKUP(SUM_DATA[[#This Row],[Work Order]],'[2]MAT DETAIL'!$D:$L,8,FALSE)</f>
        <v>26168</v>
      </c>
      <c r="P5135" s="17">
        <v>27461.57</v>
      </c>
      <c r="Q5135" s="67" t="s">
        <v>21</v>
      </c>
      <c r="R5135" s="67"/>
      <c r="S5135" s="67"/>
    </row>
    <row r="5136" spans="4:19" ht="15">
      <c r="D5136" s="4">
        <v>620106</v>
      </c>
      <c r="E5136" s="38">
        <v>44525</v>
      </c>
      <c r="F5136" s="38">
        <v>44526</v>
      </c>
      <c r="G5136" s="62"/>
      <c r="H5136" s="4">
        <v>3224958</v>
      </c>
      <c r="I5136" s="28" t="s">
        <v>31</v>
      </c>
      <c r="J5136" s="45" t="s">
        <v>1437</v>
      </c>
      <c r="K5136" s="12" t="s">
        <v>56</v>
      </c>
      <c r="L5136" s="12" t="s">
        <v>57</v>
      </c>
      <c r="M5136" s="16">
        <f>SUM_DATA[[#This Row],[TOTAL Cost]]-SUM_DATA[[#This Row],[MATERIAL Cost]]</f>
        <v>1293.5699999999997</v>
      </c>
      <c r="N5136" s="16">
        <f>IFERROR(SUM_DATA[[#This Row],[MAT C.]], 0)</f>
        <v>26168</v>
      </c>
      <c r="O5136" s="16">
        <f>VLOOKUP(SUM_DATA[[#This Row],[Work Order]],'[2]MAT DETAIL'!$D:$L,8,FALSE)</f>
        <v>26168</v>
      </c>
      <c r="P5136" s="17">
        <v>27461.57</v>
      </c>
      <c r="Q5136" s="67" t="s">
        <v>21</v>
      </c>
      <c r="R5136" s="67"/>
      <c r="S5136" s="67"/>
    </row>
    <row r="5137" spans="4:19" ht="15">
      <c r="D5137" s="4">
        <v>620111</v>
      </c>
      <c r="E5137" s="38">
        <v>44525</v>
      </c>
      <c r="F5137" s="38">
        <v>44526</v>
      </c>
      <c r="G5137" s="62"/>
      <c r="H5137" s="4">
        <v>3224959</v>
      </c>
      <c r="I5137" s="28" t="s">
        <v>31</v>
      </c>
      <c r="J5137" s="45" t="s">
        <v>1437</v>
      </c>
      <c r="K5137" s="12" t="s">
        <v>56</v>
      </c>
      <c r="L5137" s="12" t="s">
        <v>57</v>
      </c>
      <c r="M5137" s="16">
        <f>SUM_DATA[[#This Row],[TOTAL Cost]]-SUM_DATA[[#This Row],[MATERIAL Cost]]</f>
        <v>1293.5699999999997</v>
      </c>
      <c r="N5137" s="16">
        <f>IFERROR(SUM_DATA[[#This Row],[MAT C.]], 0)</f>
        <v>26168</v>
      </c>
      <c r="O5137" s="16">
        <f>VLOOKUP(SUM_DATA[[#This Row],[Work Order]],'[2]MAT DETAIL'!$D:$L,8,FALSE)</f>
        <v>26168</v>
      </c>
      <c r="P5137" s="17">
        <v>27461.57</v>
      </c>
      <c r="Q5137" s="67" t="s">
        <v>21</v>
      </c>
      <c r="R5137" s="67"/>
      <c r="S5137" s="67"/>
    </row>
    <row r="5138" spans="4:19" ht="15">
      <c r="D5138" s="4">
        <v>620112</v>
      </c>
      <c r="E5138" s="38">
        <v>44525</v>
      </c>
      <c r="F5138" s="38">
        <v>44526</v>
      </c>
      <c r="G5138" s="62"/>
      <c r="H5138" s="4">
        <v>3224960</v>
      </c>
      <c r="I5138" s="28" t="s">
        <v>31</v>
      </c>
      <c r="J5138" s="45" t="s">
        <v>1437</v>
      </c>
      <c r="K5138" s="12" t="s">
        <v>56</v>
      </c>
      <c r="L5138" s="12" t="s">
        <v>57</v>
      </c>
      <c r="M5138" s="16">
        <f>SUM_DATA[[#This Row],[TOTAL Cost]]-SUM_DATA[[#This Row],[MATERIAL Cost]]</f>
        <v>1293.5699999999997</v>
      </c>
      <c r="N5138" s="16">
        <f>IFERROR(SUM_DATA[[#This Row],[MAT C.]], 0)</f>
        <v>26168</v>
      </c>
      <c r="O5138" s="16">
        <f>VLOOKUP(SUM_DATA[[#This Row],[Work Order]],'[2]MAT DETAIL'!$D:$L,8,FALSE)</f>
        <v>26168</v>
      </c>
      <c r="P5138" s="17">
        <v>27461.57</v>
      </c>
      <c r="Q5138" s="67" t="s">
        <v>21</v>
      </c>
      <c r="R5138" s="67"/>
      <c r="S5138" s="67"/>
    </row>
    <row r="5139" spans="4:19" ht="15">
      <c r="D5139" s="4">
        <v>620113</v>
      </c>
      <c r="E5139" s="38">
        <v>44525</v>
      </c>
      <c r="F5139" s="38">
        <v>44525</v>
      </c>
      <c r="G5139" s="62"/>
      <c r="H5139" s="4">
        <v>3224962</v>
      </c>
      <c r="I5139" s="28" t="s">
        <v>31</v>
      </c>
      <c r="J5139" s="45" t="s">
        <v>1437</v>
      </c>
      <c r="K5139" s="12" t="s">
        <v>56</v>
      </c>
      <c r="L5139" s="12" t="s">
        <v>57</v>
      </c>
      <c r="M5139" s="16">
        <f>SUM_DATA[[#This Row],[TOTAL Cost]]-SUM_DATA[[#This Row],[MATERIAL Cost]]</f>
        <v>1293.5699999999997</v>
      </c>
      <c r="N5139" s="16">
        <f>IFERROR(SUM_DATA[[#This Row],[MAT C.]], 0)</f>
        <v>26168</v>
      </c>
      <c r="O5139" s="16">
        <f>VLOOKUP(SUM_DATA[[#This Row],[Work Order]],'[2]MAT DETAIL'!$D:$L,8,FALSE)</f>
        <v>26168</v>
      </c>
      <c r="P5139" s="17">
        <v>27461.57</v>
      </c>
      <c r="Q5139" s="67" t="s">
        <v>21</v>
      </c>
      <c r="R5139" s="67"/>
      <c r="S5139" s="67"/>
    </row>
    <row r="5140" spans="4:19" ht="15">
      <c r="D5140" s="4">
        <v>620116</v>
      </c>
      <c r="E5140" s="38">
        <v>44525</v>
      </c>
      <c r="F5140" s="38">
        <v>44526</v>
      </c>
      <c r="G5140" s="62"/>
      <c r="H5140" s="4">
        <v>3224964</v>
      </c>
      <c r="I5140" s="28" t="s">
        <v>31</v>
      </c>
      <c r="J5140" s="45" t="s">
        <v>1437</v>
      </c>
      <c r="K5140" s="12" t="s">
        <v>56</v>
      </c>
      <c r="L5140" s="12" t="s">
        <v>57</v>
      </c>
      <c r="M5140" s="16">
        <f>SUM_DATA[[#This Row],[TOTAL Cost]]-SUM_DATA[[#This Row],[MATERIAL Cost]]</f>
        <v>1293.5699999999997</v>
      </c>
      <c r="N5140" s="16">
        <f>IFERROR(SUM_DATA[[#This Row],[MAT C.]], 0)</f>
        <v>26168</v>
      </c>
      <c r="O5140" s="16">
        <f>VLOOKUP(SUM_DATA[[#This Row],[Work Order]],'[2]MAT DETAIL'!$D:$L,8,FALSE)</f>
        <v>26168</v>
      </c>
      <c r="P5140" s="17">
        <v>27461.57</v>
      </c>
      <c r="Q5140" s="67" t="s">
        <v>21</v>
      </c>
      <c r="R5140" s="67"/>
      <c r="S5140" s="67"/>
    </row>
    <row r="5141" spans="4:19" ht="15">
      <c r="D5141" s="4">
        <v>620117</v>
      </c>
      <c r="E5141" s="38">
        <v>44525</v>
      </c>
      <c r="F5141" s="38">
        <v>44525</v>
      </c>
      <c r="G5141" s="62"/>
      <c r="H5141" s="4">
        <v>3224966</v>
      </c>
      <c r="I5141" s="28" t="s">
        <v>31</v>
      </c>
      <c r="J5141" s="45" t="s">
        <v>1437</v>
      </c>
      <c r="K5141" s="12" t="s">
        <v>56</v>
      </c>
      <c r="L5141" s="8" t="s">
        <v>57</v>
      </c>
      <c r="M5141" s="16">
        <f>SUM_DATA[[#This Row],[TOTAL Cost]]-SUM_DATA[[#This Row],[MATERIAL Cost]]</f>
        <v>1293.5699999999997</v>
      </c>
      <c r="N5141" s="16">
        <f>IFERROR(SUM_DATA[[#This Row],[MAT C.]], 0)</f>
        <v>26168</v>
      </c>
      <c r="O5141" s="16">
        <f>VLOOKUP(SUM_DATA[[#This Row],[Work Order]],'[2]MAT DETAIL'!$D:$L,8,FALSE)</f>
        <v>26168</v>
      </c>
      <c r="P5141" s="17">
        <v>27461.57</v>
      </c>
      <c r="Q5141" s="67" t="s">
        <v>21</v>
      </c>
      <c r="R5141" s="67"/>
      <c r="S5141" s="67"/>
    </row>
    <row r="5142" spans="4:19" ht="15">
      <c r="D5142" s="4">
        <v>620118</v>
      </c>
      <c r="E5142" s="38">
        <v>44525</v>
      </c>
      <c r="F5142" s="38">
        <v>44526</v>
      </c>
      <c r="G5142" s="62"/>
      <c r="H5142" s="4">
        <v>3224967</v>
      </c>
      <c r="I5142" s="28" t="s">
        <v>31</v>
      </c>
      <c r="J5142" s="45" t="s">
        <v>1437</v>
      </c>
      <c r="K5142" s="12" t="s">
        <v>56</v>
      </c>
      <c r="L5142" s="8" t="s">
        <v>57</v>
      </c>
      <c r="M5142" s="16">
        <f>SUM_DATA[[#This Row],[TOTAL Cost]]-SUM_DATA[[#This Row],[MATERIAL Cost]]</f>
        <v>1293.5699999999997</v>
      </c>
      <c r="N5142" s="16">
        <f>IFERROR(SUM_DATA[[#This Row],[MAT C.]], 0)</f>
        <v>26168</v>
      </c>
      <c r="O5142" s="16">
        <f>VLOOKUP(SUM_DATA[[#This Row],[Work Order]],'[2]MAT DETAIL'!$D:$L,8,FALSE)</f>
        <v>26168</v>
      </c>
      <c r="P5142" s="17">
        <v>27461.57</v>
      </c>
      <c r="Q5142" s="67" t="s">
        <v>21</v>
      </c>
      <c r="R5142" s="67"/>
      <c r="S5142" s="67"/>
    </row>
    <row r="5143" spans="4:19" ht="15">
      <c r="D5143" s="4">
        <v>620119</v>
      </c>
      <c r="E5143" s="38">
        <v>44525</v>
      </c>
      <c r="F5143" s="38">
        <v>44525</v>
      </c>
      <c r="G5143" s="62"/>
      <c r="H5143" s="4">
        <v>3224969</v>
      </c>
      <c r="I5143" s="28" t="s">
        <v>31</v>
      </c>
      <c r="J5143" s="45" t="s">
        <v>1437</v>
      </c>
      <c r="K5143" s="12" t="s">
        <v>56</v>
      </c>
      <c r="L5143" s="12" t="s">
        <v>57</v>
      </c>
      <c r="M5143" s="16">
        <f>SUM_DATA[[#This Row],[TOTAL Cost]]-SUM_DATA[[#This Row],[MATERIAL Cost]]</f>
        <v>1293.5699999999997</v>
      </c>
      <c r="N5143" s="16">
        <f>IFERROR(SUM_DATA[[#This Row],[MAT C.]], 0)</f>
        <v>26168</v>
      </c>
      <c r="O5143" s="16">
        <f>VLOOKUP(SUM_DATA[[#This Row],[Work Order]],'[2]MAT DETAIL'!$D:$L,8,FALSE)</f>
        <v>26168</v>
      </c>
      <c r="P5143" s="17">
        <v>27461.57</v>
      </c>
      <c r="Q5143" s="67" t="s">
        <v>21</v>
      </c>
      <c r="R5143" s="67"/>
      <c r="S5143" s="67"/>
    </row>
    <row r="5144" spans="4:19" ht="15">
      <c r="D5144" s="4">
        <v>620120</v>
      </c>
      <c r="E5144" s="38">
        <v>44525</v>
      </c>
      <c r="F5144" s="38">
        <v>44525</v>
      </c>
      <c r="G5144" s="62"/>
      <c r="H5144" s="4">
        <v>3224970</v>
      </c>
      <c r="I5144" s="28" t="s">
        <v>31</v>
      </c>
      <c r="J5144" s="45" t="s">
        <v>1437</v>
      </c>
      <c r="K5144" s="12" t="s">
        <v>56</v>
      </c>
      <c r="L5144" s="12" t="s">
        <v>57</v>
      </c>
      <c r="M5144" s="16">
        <f>SUM_DATA[[#This Row],[TOTAL Cost]]-SUM_DATA[[#This Row],[MATERIAL Cost]]</f>
        <v>1293.5699999999997</v>
      </c>
      <c r="N5144" s="16">
        <f>IFERROR(SUM_DATA[[#This Row],[MAT C.]], 0)</f>
        <v>26168</v>
      </c>
      <c r="O5144" s="16">
        <f>VLOOKUP(SUM_DATA[[#This Row],[Work Order]],'[2]MAT DETAIL'!$D:$L,8,FALSE)</f>
        <v>26168</v>
      </c>
      <c r="P5144" s="17">
        <v>27461.57</v>
      </c>
      <c r="Q5144" s="67" t="s">
        <v>21</v>
      </c>
      <c r="R5144" s="67"/>
      <c r="S5144" s="67"/>
    </row>
    <row r="5145" spans="4:19" ht="15">
      <c r="D5145" s="4">
        <v>620116</v>
      </c>
      <c r="E5145" s="38">
        <v>44526</v>
      </c>
      <c r="F5145" s="38">
        <v>44526</v>
      </c>
      <c r="G5145" s="62">
        <v>0.75</v>
      </c>
      <c r="H5145" s="4">
        <v>3228576</v>
      </c>
      <c r="I5145" s="28" t="s">
        <v>26</v>
      </c>
      <c r="J5145" s="44" t="s">
        <v>72</v>
      </c>
      <c r="K5145" s="12" t="s">
        <v>36</v>
      </c>
      <c r="L5145" s="14" t="s">
        <v>37</v>
      </c>
      <c r="M5145" s="16">
        <f>SUM_DATA[[#This Row],[TOTAL Cost]]-SUM_DATA[[#This Row],[MATERIAL Cost]]</f>
        <v>232.47</v>
      </c>
      <c r="N5145" s="16">
        <f>IFERROR(SUM_DATA[[#This Row],[MAT C.]], 0)</f>
        <v>0</v>
      </c>
      <c r="O5145" s="16" t="e">
        <f>VLOOKUP(SUM_DATA[[#This Row],[Work Order]],'[2]MAT DETAIL'!$D:$L,8,FALSE)</f>
        <v>#N/A</v>
      </c>
      <c r="P5145" s="17">
        <v>232.47</v>
      </c>
      <c r="Q5145" s="67" t="s">
        <v>25</v>
      </c>
      <c r="R5145" s="67"/>
      <c r="S5145" s="67"/>
    </row>
    <row r="5146" spans="4:19" ht="15">
      <c r="D5146" s="4">
        <v>620116</v>
      </c>
      <c r="E5146" s="38">
        <v>44526</v>
      </c>
      <c r="F5146" s="38">
        <v>44526</v>
      </c>
      <c r="G5146" s="62">
        <v>5.33</v>
      </c>
      <c r="H5146" s="4">
        <v>3228578</v>
      </c>
      <c r="I5146" s="28" t="s">
        <v>26</v>
      </c>
      <c r="J5146" s="44" t="s">
        <v>101</v>
      </c>
      <c r="K5146" s="12" t="s">
        <v>59</v>
      </c>
      <c r="L5146" s="12" t="s">
        <v>98</v>
      </c>
      <c r="M5146" s="16">
        <f>SUM_DATA[[#This Row],[TOTAL Cost]]-SUM_DATA[[#This Row],[MATERIAL Cost]]</f>
        <v>1952.62</v>
      </c>
      <c r="N5146" s="16">
        <f>IFERROR(SUM_DATA[[#This Row],[MAT C.]], 0)</f>
        <v>0</v>
      </c>
      <c r="O5146" s="16" t="e">
        <f>VLOOKUP(SUM_DATA[[#This Row],[Work Order]],'[2]MAT DETAIL'!$D:$L,8,FALSE)</f>
        <v>#N/A</v>
      </c>
      <c r="P5146" s="17">
        <v>1952.62</v>
      </c>
      <c r="Q5146" s="67" t="s">
        <v>25</v>
      </c>
      <c r="R5146" s="67"/>
      <c r="S5146" s="67"/>
    </row>
    <row r="5147" spans="4:19" ht="15">
      <c r="D5147" s="4">
        <v>620116</v>
      </c>
      <c r="E5147" s="38">
        <v>44526</v>
      </c>
      <c r="F5147" s="38">
        <v>44529</v>
      </c>
      <c r="G5147" s="62"/>
      <c r="H5147" s="4">
        <v>3228633</v>
      </c>
      <c r="I5147" s="28" t="s">
        <v>31</v>
      </c>
      <c r="J5147" s="44" t="s">
        <v>1438</v>
      </c>
      <c r="K5147" s="12" t="s">
        <v>59</v>
      </c>
      <c r="L5147" s="8" t="s">
        <v>442</v>
      </c>
      <c r="M5147" s="16">
        <f>SUM_DATA[[#This Row],[TOTAL Cost]]-SUM_DATA[[#This Row],[MATERIAL Cost]]</f>
        <v>504.18</v>
      </c>
      <c r="N5147" s="16">
        <f>IFERROR(SUM_DATA[[#This Row],[MAT C.]], 0)</f>
        <v>0</v>
      </c>
      <c r="O5147" s="16" t="e">
        <f>VLOOKUP(SUM_DATA[[#This Row],[Work Order]],'[2]MAT DETAIL'!$D:$L,8,FALSE)</f>
        <v>#N/A</v>
      </c>
      <c r="P5147" s="17">
        <v>504.18</v>
      </c>
      <c r="Q5147" s="67" t="s">
        <v>21</v>
      </c>
      <c r="R5147" s="67"/>
      <c r="S5147" s="67"/>
    </row>
    <row r="5148" spans="4:19" ht="15">
      <c r="D5148" s="4">
        <v>620124</v>
      </c>
      <c r="E5148" s="38">
        <v>44526</v>
      </c>
      <c r="F5148" s="38">
        <v>44526</v>
      </c>
      <c r="G5148" s="62"/>
      <c r="H5148" s="4">
        <v>3228659</v>
      </c>
      <c r="I5148" s="28" t="s">
        <v>31</v>
      </c>
      <c r="J5148" s="44" t="s">
        <v>1439</v>
      </c>
      <c r="K5148" s="12" t="s">
        <v>56</v>
      </c>
      <c r="L5148" s="8" t="s">
        <v>146</v>
      </c>
      <c r="M5148" s="16">
        <f>SUM_DATA[[#This Row],[TOTAL Cost]]-SUM_DATA[[#This Row],[MATERIAL Cost]]</f>
        <v>0</v>
      </c>
      <c r="N5148" s="16">
        <f>IFERROR(SUM_DATA[[#This Row],[MAT C.]], 0)</f>
        <v>0</v>
      </c>
      <c r="O5148" s="16" t="e">
        <f>VLOOKUP(SUM_DATA[[#This Row],[Work Order]],'[2]MAT DETAIL'!$D:$L,8,FALSE)</f>
        <v>#N/A</v>
      </c>
      <c r="P5148" s="17">
        <v>0</v>
      </c>
      <c r="Q5148" s="67" t="s">
        <v>25</v>
      </c>
      <c r="R5148" s="67"/>
      <c r="S5148" s="67"/>
    </row>
    <row r="5149" spans="4:19" ht="15">
      <c r="D5149" s="4">
        <v>620120</v>
      </c>
      <c r="E5149" s="38">
        <v>44526</v>
      </c>
      <c r="F5149" s="38">
        <v>44526</v>
      </c>
      <c r="G5149" s="62"/>
      <c r="H5149" s="4">
        <v>3228689</v>
      </c>
      <c r="I5149" s="28" t="s">
        <v>31</v>
      </c>
      <c r="J5149" s="44" t="s">
        <v>1440</v>
      </c>
      <c r="K5149" s="12" t="s">
        <v>36</v>
      </c>
      <c r="L5149" s="12" t="s">
        <v>53</v>
      </c>
      <c r="M5149" s="16">
        <f>SUM_DATA[[#This Row],[TOTAL Cost]]-SUM_DATA[[#This Row],[MATERIAL Cost]]</f>
        <v>77451.63</v>
      </c>
      <c r="N5149" s="16">
        <f>IFERROR(SUM_DATA[[#This Row],[MAT C.]], 0)</f>
        <v>39600</v>
      </c>
      <c r="O5149" s="16">
        <f>VLOOKUP(SUM_DATA[[#This Row],[Work Order]],'[2]MAT DETAIL'!$D:$L,8,FALSE)</f>
        <v>39600</v>
      </c>
      <c r="P5149" s="17">
        <v>117051.63</v>
      </c>
      <c r="Q5149" s="67" t="s">
        <v>21</v>
      </c>
      <c r="R5149" s="67"/>
      <c r="S5149" s="67"/>
    </row>
    <row r="5150" spans="4:19" ht="15">
      <c r="D5150" s="4">
        <v>620106</v>
      </c>
      <c r="E5150" s="38">
        <v>44530</v>
      </c>
      <c r="F5150" s="38">
        <v>44530</v>
      </c>
      <c r="G5150" s="62"/>
      <c r="H5150" s="4">
        <v>3229575</v>
      </c>
      <c r="I5150" s="28" t="s">
        <v>26</v>
      </c>
      <c r="J5150" s="44" t="s">
        <v>241</v>
      </c>
      <c r="K5150" s="12" t="s">
        <v>39</v>
      </c>
      <c r="L5150" s="12" t="s">
        <v>40</v>
      </c>
      <c r="M5150" s="16">
        <f>SUM_DATA[[#This Row],[TOTAL Cost]]-SUM_DATA[[#This Row],[MATERIAL Cost]]</f>
        <v>0</v>
      </c>
      <c r="N5150" s="16">
        <f>IFERROR(SUM_DATA[[#This Row],[MAT C.]], 0)</f>
        <v>0</v>
      </c>
      <c r="O5150" s="16" t="e">
        <f>VLOOKUP(SUM_DATA[[#This Row],[Work Order]],'[2]MAT DETAIL'!$D:$L,8,FALSE)</f>
        <v>#N/A</v>
      </c>
      <c r="P5150" s="17">
        <v>0</v>
      </c>
      <c r="Q5150" s="67" t="s">
        <v>25</v>
      </c>
      <c r="R5150" s="67"/>
      <c r="S5150" s="67"/>
    </row>
    <row r="5151" spans="4:19" ht="15">
      <c r="D5151" s="4">
        <v>620116</v>
      </c>
      <c r="E5151" s="38">
        <v>44530</v>
      </c>
      <c r="F5151" s="38">
        <v>44530</v>
      </c>
      <c r="G5151" s="62"/>
      <c r="H5151" s="4">
        <v>3229577</v>
      </c>
      <c r="I5151" s="28" t="s">
        <v>26</v>
      </c>
      <c r="J5151" s="44" t="s">
        <v>72</v>
      </c>
      <c r="K5151" s="12" t="s">
        <v>36</v>
      </c>
      <c r="L5151" s="10" t="s">
        <v>37</v>
      </c>
      <c r="M5151" s="16">
        <f>SUM_DATA[[#This Row],[TOTAL Cost]]-SUM_DATA[[#This Row],[MATERIAL Cost]]</f>
        <v>0</v>
      </c>
      <c r="N5151" s="16">
        <f>IFERROR(SUM_DATA[[#This Row],[MAT C.]], 0)</f>
        <v>0</v>
      </c>
      <c r="O5151" s="16" t="e">
        <f>VLOOKUP(SUM_DATA[[#This Row],[Work Order]],'[2]MAT DETAIL'!$D:$L,8,FALSE)</f>
        <v>#N/A</v>
      </c>
      <c r="P5151" s="17">
        <v>0</v>
      </c>
      <c r="Q5151" s="67" t="s">
        <v>25</v>
      </c>
      <c r="R5151" s="67"/>
      <c r="S5151" s="67"/>
    </row>
    <row r="5152" spans="4:19" ht="15">
      <c r="D5152" s="4">
        <v>620116</v>
      </c>
      <c r="E5152" s="38">
        <v>44530</v>
      </c>
      <c r="F5152" s="38">
        <v>44530</v>
      </c>
      <c r="G5152" s="62"/>
      <c r="H5152" s="4">
        <v>3229579</v>
      </c>
      <c r="I5152" s="28" t="s">
        <v>26</v>
      </c>
      <c r="J5152" s="44" t="s">
        <v>72</v>
      </c>
      <c r="K5152" s="12" t="s">
        <v>36</v>
      </c>
      <c r="L5152" s="14" t="s">
        <v>37</v>
      </c>
      <c r="M5152" s="16">
        <f>SUM_DATA[[#This Row],[TOTAL Cost]]-SUM_DATA[[#This Row],[MATERIAL Cost]]</f>
        <v>1530.81</v>
      </c>
      <c r="N5152" s="16">
        <f>IFERROR(SUM_DATA[[#This Row],[MAT C.]], 0)</f>
        <v>0</v>
      </c>
      <c r="O5152" s="16" t="e">
        <f>VLOOKUP(SUM_DATA[[#This Row],[Work Order]],'[2]MAT DETAIL'!$D:$L,8,FALSE)</f>
        <v>#N/A</v>
      </c>
      <c r="P5152" s="17">
        <v>1530.81</v>
      </c>
      <c r="Q5152" s="67" t="s">
        <v>25</v>
      </c>
      <c r="R5152" s="67"/>
      <c r="S5152" s="67"/>
    </row>
    <row r="5153" spans="4:19" ht="15">
      <c r="D5153" s="4">
        <v>620106</v>
      </c>
      <c r="E5153" s="38">
        <v>44530</v>
      </c>
      <c r="F5153" s="38">
        <v>44530</v>
      </c>
      <c r="G5153" s="62">
        <v>7</v>
      </c>
      <c r="H5153" s="4">
        <v>3229581</v>
      </c>
      <c r="I5153" s="28" t="s">
        <v>26</v>
      </c>
      <c r="J5153" s="44" t="s">
        <v>241</v>
      </c>
      <c r="K5153" s="12" t="s">
        <v>39</v>
      </c>
      <c r="L5153" s="8" t="s">
        <v>40</v>
      </c>
      <c r="M5153" s="16">
        <f>SUM_DATA[[#This Row],[TOTAL Cost]]-SUM_DATA[[#This Row],[MATERIAL Cost]]</f>
        <v>0</v>
      </c>
      <c r="N5153" s="16">
        <f>IFERROR(SUM_DATA[[#This Row],[MAT C.]], 0)</f>
        <v>0</v>
      </c>
      <c r="O5153" s="16" t="e">
        <f>VLOOKUP(SUM_DATA[[#This Row],[Work Order]],'[2]MAT DETAIL'!$D:$L,8,FALSE)</f>
        <v>#N/A</v>
      </c>
      <c r="P5153" s="17">
        <v>0</v>
      </c>
      <c r="Q5153" s="67" t="s">
        <v>25</v>
      </c>
      <c r="R5153" s="67"/>
      <c r="S5153" s="67"/>
    </row>
    <row r="5154" spans="4:19" ht="15">
      <c r="D5154" s="4">
        <v>620117</v>
      </c>
      <c r="E5154" s="38">
        <v>44530</v>
      </c>
      <c r="F5154" s="38">
        <v>44530</v>
      </c>
      <c r="G5154" s="62"/>
      <c r="H5154" s="4">
        <v>3229582</v>
      </c>
      <c r="I5154" s="28" t="s">
        <v>26</v>
      </c>
      <c r="J5154" s="44" t="s">
        <v>228</v>
      </c>
      <c r="K5154" s="12" t="s">
        <v>33</v>
      </c>
      <c r="L5154" s="8" t="s">
        <v>39</v>
      </c>
      <c r="M5154" s="16">
        <f>SUM_DATA[[#This Row],[TOTAL Cost]]-SUM_DATA[[#This Row],[MATERIAL Cost]]</f>
        <v>0</v>
      </c>
      <c r="N5154" s="16">
        <f>IFERROR(SUM_DATA[[#This Row],[MAT C.]], 0)</f>
        <v>0</v>
      </c>
      <c r="O5154" s="16" t="e">
        <f>VLOOKUP(SUM_DATA[[#This Row],[Work Order]],'[2]MAT DETAIL'!$D:$L,8,FALSE)</f>
        <v>#N/A</v>
      </c>
      <c r="P5154" s="17">
        <v>0</v>
      </c>
      <c r="Q5154" s="67" t="s">
        <v>25</v>
      </c>
      <c r="R5154" s="67"/>
      <c r="S5154" s="67"/>
    </row>
    <row r="5155" spans="4:19" ht="15">
      <c r="D5155" s="4">
        <v>620114</v>
      </c>
      <c r="E5155" s="38">
        <v>44530</v>
      </c>
      <c r="F5155" s="38">
        <v>44530</v>
      </c>
      <c r="G5155" s="62">
        <v>104</v>
      </c>
      <c r="H5155" s="4">
        <v>3229584</v>
      </c>
      <c r="I5155" s="28" t="s">
        <v>26</v>
      </c>
      <c r="J5155" s="44" t="s">
        <v>438</v>
      </c>
      <c r="K5155" s="12" t="s">
        <v>70</v>
      </c>
      <c r="L5155" s="12" t="s">
        <v>39</v>
      </c>
      <c r="M5155" s="16">
        <f>SUM_DATA[[#This Row],[TOTAL Cost]]-SUM_DATA[[#This Row],[MATERIAL Cost]]</f>
        <v>5603.25</v>
      </c>
      <c r="N5155" s="16">
        <f>IFERROR(SUM_DATA[[#This Row],[MAT C.]], 0)</f>
        <v>0</v>
      </c>
      <c r="O5155" s="16" t="e">
        <f>VLOOKUP(SUM_DATA[[#This Row],[Work Order]],'[2]MAT DETAIL'!$D:$L,8,FALSE)</f>
        <v>#N/A</v>
      </c>
      <c r="P5155" s="17">
        <v>5603.25</v>
      </c>
      <c r="Q5155" s="67" t="s">
        <v>25</v>
      </c>
      <c r="R5155" s="67"/>
      <c r="S5155" s="67"/>
    </row>
    <row r="5156" spans="4:19" ht="15">
      <c r="D5156" s="4">
        <v>620109</v>
      </c>
      <c r="E5156" s="38">
        <v>44530</v>
      </c>
      <c r="F5156" s="38">
        <v>44531</v>
      </c>
      <c r="G5156" s="62"/>
      <c r="H5156" s="4">
        <v>3229593</v>
      </c>
      <c r="I5156" s="28" t="s">
        <v>31</v>
      </c>
      <c r="J5156" s="44" t="s">
        <v>1441</v>
      </c>
      <c r="K5156" s="12" t="s">
        <v>19</v>
      </c>
      <c r="L5156" s="12" t="s">
        <v>20</v>
      </c>
      <c r="M5156" s="16">
        <f>SUM_DATA[[#This Row],[TOTAL Cost]]-SUM_DATA[[#This Row],[MATERIAL Cost]]</f>
        <v>8503.26</v>
      </c>
      <c r="N5156" s="16">
        <f>IFERROR(SUM_DATA[[#This Row],[MAT C.]], 0)</f>
        <v>0</v>
      </c>
      <c r="O5156" s="16" t="e">
        <f>VLOOKUP(SUM_DATA[[#This Row],[Work Order]],'[2]MAT DETAIL'!$D:$L,8,FALSE)</f>
        <v>#N/A</v>
      </c>
      <c r="P5156" s="17">
        <v>8503.26</v>
      </c>
      <c r="Q5156" s="67" t="s">
        <v>25</v>
      </c>
      <c r="R5156" s="67"/>
      <c r="S5156" s="67"/>
    </row>
    <row r="5157" spans="4:19" ht="15">
      <c r="D5157" s="4">
        <v>620120</v>
      </c>
      <c r="E5157" s="38">
        <v>44530</v>
      </c>
      <c r="F5157" s="38">
        <v>44531</v>
      </c>
      <c r="G5157" s="62"/>
      <c r="H5157" s="4">
        <v>3229595</v>
      </c>
      <c r="I5157" s="28" t="s">
        <v>31</v>
      </c>
      <c r="J5157" s="44" t="s">
        <v>1441</v>
      </c>
      <c r="K5157" s="12" t="s">
        <v>19</v>
      </c>
      <c r="L5157" s="12" t="s">
        <v>20</v>
      </c>
      <c r="M5157" s="16">
        <f>SUM_DATA[[#This Row],[TOTAL Cost]]-SUM_DATA[[#This Row],[MATERIAL Cost]]</f>
        <v>8503.26</v>
      </c>
      <c r="N5157" s="16">
        <f>IFERROR(SUM_DATA[[#This Row],[MAT C.]], 0)</f>
        <v>0</v>
      </c>
      <c r="O5157" s="16" t="e">
        <f>VLOOKUP(SUM_DATA[[#This Row],[Work Order]],'[2]MAT DETAIL'!$D:$L,8,FALSE)</f>
        <v>#N/A</v>
      </c>
      <c r="P5157" s="17">
        <v>8503.26</v>
      </c>
      <c r="Q5157" s="67" t="s">
        <v>25</v>
      </c>
      <c r="R5157" s="67"/>
      <c r="S5157" s="67"/>
    </row>
    <row r="5158" spans="4:19" ht="15">
      <c r="D5158" s="4">
        <v>620105</v>
      </c>
      <c r="E5158" s="38">
        <v>44531</v>
      </c>
      <c r="F5158" s="38">
        <v>44531</v>
      </c>
      <c r="G5158" s="62"/>
      <c r="H5158" s="4">
        <v>3229769</v>
      </c>
      <c r="I5158" s="28" t="s">
        <v>26</v>
      </c>
      <c r="J5158" s="44" t="s">
        <v>1442</v>
      </c>
      <c r="K5158" s="12" t="s">
        <v>33</v>
      </c>
      <c r="L5158" s="12" t="s">
        <v>34</v>
      </c>
      <c r="M5158" s="16">
        <f>SUM_DATA[[#This Row],[TOTAL Cost]]-SUM_DATA[[#This Row],[MATERIAL Cost]]</f>
        <v>30000</v>
      </c>
      <c r="N5158" s="16">
        <f>IFERROR(SUM_DATA[[#This Row],[MAT C.]], 0)</f>
        <v>15000</v>
      </c>
      <c r="O5158" s="16">
        <f>VLOOKUP(SUM_DATA[[#This Row],[Work Order]],'[2]MAT DETAIL'!$D:$L,8,FALSE)</f>
        <v>15000</v>
      </c>
      <c r="P5158" s="17">
        <v>45000</v>
      </c>
      <c r="Q5158" s="67" t="s">
        <v>21</v>
      </c>
      <c r="R5158" s="67"/>
      <c r="S5158" s="67"/>
    </row>
    <row r="5159" spans="4:19" ht="15">
      <c r="D5159" s="4">
        <v>620107</v>
      </c>
      <c r="E5159" s="38">
        <v>44531</v>
      </c>
      <c r="F5159" s="38">
        <v>44531</v>
      </c>
      <c r="G5159" s="62"/>
      <c r="H5159" s="4">
        <v>3229778</v>
      </c>
      <c r="I5159" s="28" t="s">
        <v>26</v>
      </c>
      <c r="J5159" s="44" t="s">
        <v>1442</v>
      </c>
      <c r="K5159" s="12" t="s">
        <v>33</v>
      </c>
      <c r="L5159" s="8" t="s">
        <v>34</v>
      </c>
      <c r="M5159" s="16">
        <f>SUM_DATA[[#This Row],[TOTAL Cost]]-SUM_DATA[[#This Row],[MATERIAL Cost]]</f>
        <v>30000</v>
      </c>
      <c r="N5159" s="16">
        <f>IFERROR(SUM_DATA[[#This Row],[MAT C.]], 0)</f>
        <v>15000</v>
      </c>
      <c r="O5159" s="16">
        <f>VLOOKUP(SUM_DATA[[#This Row],[Work Order]],'[2]MAT DETAIL'!$D:$L,8,FALSE)</f>
        <v>15000</v>
      </c>
      <c r="P5159" s="17">
        <v>45000</v>
      </c>
      <c r="Q5159" s="67" t="s">
        <v>21</v>
      </c>
      <c r="R5159" s="67"/>
      <c r="S5159" s="67"/>
    </row>
    <row r="5160" spans="4:19" ht="15">
      <c r="D5160" s="4">
        <v>620109</v>
      </c>
      <c r="E5160" s="38">
        <v>44531</v>
      </c>
      <c r="F5160" s="38">
        <v>44531</v>
      </c>
      <c r="G5160" s="62"/>
      <c r="H5160" s="4">
        <v>3229780</v>
      </c>
      <c r="I5160" s="28" t="s">
        <v>26</v>
      </c>
      <c r="J5160" s="44" t="s">
        <v>1442</v>
      </c>
      <c r="K5160" s="12" t="s">
        <v>33</v>
      </c>
      <c r="L5160" s="8" t="s">
        <v>34</v>
      </c>
      <c r="M5160" s="16">
        <f>SUM_DATA[[#This Row],[TOTAL Cost]]-SUM_DATA[[#This Row],[MATERIAL Cost]]</f>
        <v>30000</v>
      </c>
      <c r="N5160" s="16">
        <f>IFERROR(SUM_DATA[[#This Row],[MAT C.]], 0)</f>
        <v>15000</v>
      </c>
      <c r="O5160" s="16">
        <f>VLOOKUP(SUM_DATA[[#This Row],[Work Order]],'[2]MAT DETAIL'!$D:$L,8,FALSE)</f>
        <v>15000</v>
      </c>
      <c r="P5160" s="17">
        <v>45000</v>
      </c>
      <c r="Q5160" s="67" t="s">
        <v>21</v>
      </c>
      <c r="R5160" s="67"/>
      <c r="S5160" s="67"/>
    </row>
    <row r="5161" spans="4:19" ht="15">
      <c r="D5161" s="4">
        <v>620111</v>
      </c>
      <c r="E5161" s="38">
        <v>44531</v>
      </c>
      <c r="F5161" s="38">
        <v>44531</v>
      </c>
      <c r="G5161" s="62"/>
      <c r="H5161" s="4">
        <v>3229782</v>
      </c>
      <c r="I5161" s="28" t="s">
        <v>26</v>
      </c>
      <c r="J5161" s="44" t="s">
        <v>1442</v>
      </c>
      <c r="K5161" s="12" t="s">
        <v>33</v>
      </c>
      <c r="L5161" s="8" t="s">
        <v>34</v>
      </c>
      <c r="M5161" s="16">
        <f>SUM_DATA[[#This Row],[TOTAL Cost]]-SUM_DATA[[#This Row],[MATERIAL Cost]]</f>
        <v>30000</v>
      </c>
      <c r="N5161" s="16">
        <f>IFERROR(SUM_DATA[[#This Row],[MAT C.]], 0)</f>
        <v>15000</v>
      </c>
      <c r="O5161" s="16">
        <f>VLOOKUP(SUM_DATA[[#This Row],[Work Order]],'[2]MAT DETAIL'!$D:$L,8,FALSE)</f>
        <v>15000</v>
      </c>
      <c r="P5161" s="17">
        <v>45000</v>
      </c>
      <c r="Q5161" s="67" t="s">
        <v>21</v>
      </c>
      <c r="R5161" s="67"/>
      <c r="S5161" s="67"/>
    </row>
    <row r="5162" spans="4:19" ht="15">
      <c r="D5162" s="4">
        <v>620113</v>
      </c>
      <c r="E5162" s="38">
        <v>44531</v>
      </c>
      <c r="F5162" s="38">
        <v>44531</v>
      </c>
      <c r="G5162" s="62"/>
      <c r="H5162" s="4">
        <v>3229785</v>
      </c>
      <c r="I5162" s="28" t="s">
        <v>26</v>
      </c>
      <c r="J5162" s="44" t="s">
        <v>1442</v>
      </c>
      <c r="K5162" s="12" t="s">
        <v>33</v>
      </c>
      <c r="L5162" s="8" t="s">
        <v>34</v>
      </c>
      <c r="M5162" s="16">
        <f>SUM_DATA[[#This Row],[TOTAL Cost]]-SUM_DATA[[#This Row],[MATERIAL Cost]]</f>
        <v>30000</v>
      </c>
      <c r="N5162" s="16">
        <f>IFERROR(SUM_DATA[[#This Row],[MAT C.]], 0)</f>
        <v>15000</v>
      </c>
      <c r="O5162" s="16">
        <f>VLOOKUP(SUM_DATA[[#This Row],[Work Order]],'[2]MAT DETAIL'!$D:$L,8,FALSE)</f>
        <v>15000</v>
      </c>
      <c r="P5162" s="17">
        <v>45000</v>
      </c>
      <c r="Q5162" s="67" t="s">
        <v>21</v>
      </c>
      <c r="R5162" s="67"/>
      <c r="S5162" s="67"/>
    </row>
    <row r="5163" spans="4:19" ht="15">
      <c r="D5163" s="4">
        <v>620109</v>
      </c>
      <c r="E5163" s="38">
        <v>44531</v>
      </c>
      <c r="F5163" s="38">
        <v>44531</v>
      </c>
      <c r="G5163" s="62"/>
      <c r="H5163" s="4">
        <v>3229833</v>
      </c>
      <c r="I5163" s="28" t="s">
        <v>26</v>
      </c>
      <c r="J5163" s="44" t="s">
        <v>1302</v>
      </c>
      <c r="K5163" s="12" t="s">
        <v>47</v>
      </c>
      <c r="L5163" s="12" t="s">
        <v>715</v>
      </c>
      <c r="M5163" s="16">
        <f>SUM_DATA[[#This Row],[TOTAL Cost]]-SUM_DATA[[#This Row],[MATERIAL Cost]]</f>
        <v>66000</v>
      </c>
      <c r="N5163" s="16">
        <f>IFERROR(SUM_DATA[[#This Row],[MAT C.]], 0)</f>
        <v>0</v>
      </c>
      <c r="O5163" s="16" t="e">
        <f>VLOOKUP(SUM_DATA[[#This Row],[Work Order]],'[2]MAT DETAIL'!$D:$L,8,FALSE)</f>
        <v>#N/A</v>
      </c>
      <c r="P5163" s="17">
        <v>66000</v>
      </c>
      <c r="Q5163" s="67" t="s">
        <v>21</v>
      </c>
      <c r="R5163" s="67"/>
      <c r="S5163" s="67"/>
    </row>
    <row r="5164" spans="4:19" ht="15">
      <c r="D5164" s="4">
        <v>620114</v>
      </c>
      <c r="E5164" s="38">
        <v>44531</v>
      </c>
      <c r="F5164" s="38">
        <v>44531</v>
      </c>
      <c r="G5164" s="62"/>
      <c r="H5164" s="4">
        <v>3229920</v>
      </c>
      <c r="I5164" s="28" t="s">
        <v>31</v>
      </c>
      <c r="J5164" s="44" t="s">
        <v>432</v>
      </c>
      <c r="K5164" s="12" t="s">
        <v>70</v>
      </c>
      <c r="L5164" s="12" t="s">
        <v>39</v>
      </c>
      <c r="M5164" s="16">
        <f>SUM_DATA[[#This Row],[TOTAL Cost]]-SUM_DATA[[#This Row],[MATERIAL Cost]]</f>
        <v>1328.74</v>
      </c>
      <c r="N5164" s="16">
        <f>IFERROR(SUM_DATA[[#This Row],[MAT C.]], 0)</f>
        <v>0</v>
      </c>
      <c r="O5164" s="16" t="e">
        <f>VLOOKUP(SUM_DATA[[#This Row],[Work Order]],'[2]MAT DETAIL'!$D:$L,8,FALSE)</f>
        <v>#N/A</v>
      </c>
      <c r="P5164" s="17">
        <v>1328.74</v>
      </c>
      <c r="Q5164" s="67" t="s">
        <v>25</v>
      </c>
      <c r="R5164" s="67"/>
      <c r="S5164" s="67"/>
    </row>
    <row r="5165" spans="4:19" ht="15">
      <c r="D5165" s="4">
        <v>620114</v>
      </c>
      <c r="E5165" s="38">
        <v>44531</v>
      </c>
      <c r="F5165" s="38">
        <v>44531</v>
      </c>
      <c r="G5165" s="62"/>
      <c r="H5165" s="4">
        <v>3229921</v>
      </c>
      <c r="I5165" s="28" t="s">
        <v>31</v>
      </c>
      <c r="J5165" s="44" t="s">
        <v>364</v>
      </c>
      <c r="K5165" s="8" t="s">
        <v>70</v>
      </c>
      <c r="L5165" s="12" t="s">
        <v>39</v>
      </c>
      <c r="M5165" s="16">
        <f>SUM_DATA[[#This Row],[TOTAL Cost]]-SUM_DATA[[#This Row],[MATERIAL Cost]]</f>
        <v>1328.74</v>
      </c>
      <c r="N5165" s="16">
        <f>IFERROR(SUM_DATA[[#This Row],[MAT C.]], 0)</f>
        <v>0</v>
      </c>
      <c r="O5165" s="16" t="e">
        <f>VLOOKUP(SUM_DATA[[#This Row],[Work Order]],'[2]MAT DETAIL'!$D:$L,8,FALSE)</f>
        <v>#N/A</v>
      </c>
      <c r="P5165" s="17">
        <v>1328.74</v>
      </c>
      <c r="Q5165" s="67" t="s">
        <v>25</v>
      </c>
      <c r="R5165" s="67"/>
      <c r="S5165" s="67"/>
    </row>
    <row r="5166" spans="4:19" ht="15">
      <c r="D5166" s="4">
        <v>620120</v>
      </c>
      <c r="E5166" s="38">
        <v>44532</v>
      </c>
      <c r="F5166" s="38">
        <v>44532</v>
      </c>
      <c r="G5166" s="62"/>
      <c r="H5166" s="4">
        <v>3230089</v>
      </c>
      <c r="I5166" s="28" t="s">
        <v>31</v>
      </c>
      <c r="J5166" s="44" t="s">
        <v>1443</v>
      </c>
      <c r="K5166" s="8" t="s">
        <v>36</v>
      </c>
      <c r="L5166" s="12" t="s">
        <v>56</v>
      </c>
      <c r="M5166" s="16">
        <f>SUM_DATA[[#This Row],[TOTAL Cost]]-SUM_DATA[[#This Row],[MATERIAL Cost]]</f>
        <v>4251.63</v>
      </c>
      <c r="N5166" s="16">
        <f>IFERROR(SUM_DATA[[#This Row],[MAT C.]], 0)</f>
        <v>0</v>
      </c>
      <c r="O5166" s="16" t="e">
        <f>VLOOKUP(SUM_DATA[[#This Row],[Work Order]],'[2]MAT DETAIL'!$D:$L,8,FALSE)</f>
        <v>#N/A</v>
      </c>
      <c r="P5166" s="17">
        <v>4251.63</v>
      </c>
      <c r="Q5166" s="67" t="s">
        <v>25</v>
      </c>
      <c r="R5166" s="67"/>
      <c r="S5166" s="67"/>
    </row>
    <row r="5167" spans="4:19" ht="15">
      <c r="D5167" s="4">
        <v>620118</v>
      </c>
      <c r="E5167" s="38">
        <v>44532</v>
      </c>
      <c r="F5167" s="38">
        <v>44532</v>
      </c>
      <c r="G5167" s="62"/>
      <c r="H5167" s="4">
        <v>3230093</v>
      </c>
      <c r="I5167" s="28" t="s">
        <v>26</v>
      </c>
      <c r="J5167" s="44" t="s">
        <v>241</v>
      </c>
      <c r="K5167" s="8" t="s">
        <v>39</v>
      </c>
      <c r="L5167" s="12" t="s">
        <v>40</v>
      </c>
      <c r="M5167" s="16">
        <f>SUM_DATA[[#This Row],[TOTAL Cost]]-SUM_DATA[[#This Row],[MATERIAL Cost]]</f>
        <v>0</v>
      </c>
      <c r="N5167" s="16">
        <f>IFERROR(SUM_DATA[[#This Row],[MAT C.]], 0)</f>
        <v>0</v>
      </c>
      <c r="O5167" s="16" t="e">
        <f>VLOOKUP(SUM_DATA[[#This Row],[Work Order]],'[2]MAT DETAIL'!$D:$L,8,FALSE)</f>
        <v>#N/A</v>
      </c>
      <c r="P5167" s="17">
        <v>0</v>
      </c>
      <c r="Q5167" s="67" t="s">
        <v>25</v>
      </c>
      <c r="R5167" s="67"/>
      <c r="S5167" s="67"/>
    </row>
    <row r="5168" spans="4:19" ht="15">
      <c r="D5168" s="4">
        <v>620107</v>
      </c>
      <c r="E5168" s="38">
        <v>44532</v>
      </c>
      <c r="F5168" s="38">
        <v>44532</v>
      </c>
      <c r="G5168" s="62"/>
      <c r="H5168" s="4">
        <v>3230095</v>
      </c>
      <c r="I5168" s="28" t="s">
        <v>26</v>
      </c>
      <c r="J5168" s="45" t="s">
        <v>101</v>
      </c>
      <c r="K5168" s="8" t="s">
        <v>59</v>
      </c>
      <c r="L5168" s="12" t="s">
        <v>98</v>
      </c>
      <c r="M5168" s="16">
        <f>SUM_DATA[[#This Row],[TOTAL Cost]]-SUM_DATA[[#This Row],[MATERIAL Cost]]</f>
        <v>0</v>
      </c>
      <c r="N5168" s="16">
        <f>IFERROR(SUM_DATA[[#This Row],[MAT C.]], 0)</f>
        <v>0</v>
      </c>
      <c r="O5168" s="16" t="e">
        <f>VLOOKUP(SUM_DATA[[#This Row],[Work Order]],'[2]MAT DETAIL'!$D:$L,8,FALSE)</f>
        <v>#N/A</v>
      </c>
      <c r="P5168" s="17">
        <v>0</v>
      </c>
      <c r="Q5168" s="67" t="s">
        <v>25</v>
      </c>
      <c r="R5168" s="67"/>
      <c r="S5168" s="67"/>
    </row>
    <row r="5169" spans="4:19" ht="15">
      <c r="D5169" s="4">
        <v>620106</v>
      </c>
      <c r="E5169" s="38">
        <v>44532</v>
      </c>
      <c r="F5169" s="38">
        <v>44532</v>
      </c>
      <c r="G5169" s="62"/>
      <c r="H5169" s="4">
        <v>3230096</v>
      </c>
      <c r="I5169" s="28" t="s">
        <v>26</v>
      </c>
      <c r="J5169" s="44" t="s">
        <v>241</v>
      </c>
      <c r="K5169" s="8" t="s">
        <v>39</v>
      </c>
      <c r="L5169" s="12" t="s">
        <v>40</v>
      </c>
      <c r="M5169" s="16">
        <f>SUM_DATA[[#This Row],[TOTAL Cost]]-SUM_DATA[[#This Row],[MATERIAL Cost]]</f>
        <v>0</v>
      </c>
      <c r="N5169" s="16">
        <f>IFERROR(SUM_DATA[[#This Row],[MAT C.]], 0)</f>
        <v>0</v>
      </c>
      <c r="O5169" s="16" t="e">
        <f>VLOOKUP(SUM_DATA[[#This Row],[Work Order]],'[2]MAT DETAIL'!$D:$L,8,FALSE)</f>
        <v>#N/A</v>
      </c>
      <c r="P5169" s="17">
        <v>0</v>
      </c>
      <c r="Q5169" s="67" t="s">
        <v>25</v>
      </c>
      <c r="R5169" s="67"/>
      <c r="S5169" s="67"/>
    </row>
    <row r="5170" spans="4:19" ht="15">
      <c r="D5170" s="4">
        <v>620107</v>
      </c>
      <c r="E5170" s="38">
        <v>44532</v>
      </c>
      <c r="F5170" s="38">
        <v>44532</v>
      </c>
      <c r="G5170" s="62"/>
      <c r="H5170" s="4">
        <v>3230098</v>
      </c>
      <c r="I5170" s="28" t="s">
        <v>26</v>
      </c>
      <c r="J5170" s="80" t="s">
        <v>101</v>
      </c>
      <c r="K5170" s="12" t="s">
        <v>59</v>
      </c>
      <c r="L5170" s="12" t="s">
        <v>98</v>
      </c>
      <c r="M5170" s="16">
        <f>SUM_DATA[[#This Row],[TOTAL Cost]]-SUM_DATA[[#This Row],[MATERIAL Cost]]</f>
        <v>0</v>
      </c>
      <c r="N5170" s="16">
        <f>IFERROR(SUM_DATA[[#This Row],[MAT C.]], 0)</f>
        <v>0</v>
      </c>
      <c r="O5170" s="16" t="e">
        <f>VLOOKUP(SUM_DATA[[#This Row],[Work Order]],'[2]MAT DETAIL'!$D:$L,8,FALSE)</f>
        <v>#N/A</v>
      </c>
      <c r="P5170" s="17">
        <v>0</v>
      </c>
      <c r="Q5170" s="67" t="s">
        <v>25</v>
      </c>
      <c r="R5170" s="67"/>
      <c r="S5170" s="67"/>
    </row>
    <row r="5171" spans="4:19" ht="15">
      <c r="D5171" s="4">
        <v>620106</v>
      </c>
      <c r="E5171" s="38">
        <v>44532</v>
      </c>
      <c r="F5171" s="38">
        <v>44532</v>
      </c>
      <c r="G5171" s="62"/>
      <c r="H5171" s="4">
        <v>3230099</v>
      </c>
      <c r="I5171" s="28" t="s">
        <v>26</v>
      </c>
      <c r="J5171" s="44" t="s">
        <v>241</v>
      </c>
      <c r="K5171" s="12" t="s">
        <v>39</v>
      </c>
      <c r="L5171" s="8" t="s">
        <v>40</v>
      </c>
      <c r="M5171" s="16">
        <f>SUM_DATA[[#This Row],[TOTAL Cost]]-SUM_DATA[[#This Row],[MATERIAL Cost]]</f>
        <v>0</v>
      </c>
      <c r="N5171" s="16">
        <f>IFERROR(SUM_DATA[[#This Row],[MAT C.]], 0)</f>
        <v>0</v>
      </c>
      <c r="O5171" s="16" t="e">
        <f>VLOOKUP(SUM_DATA[[#This Row],[Work Order]],'[2]MAT DETAIL'!$D:$L,8,FALSE)</f>
        <v>#N/A</v>
      </c>
      <c r="P5171" s="17">
        <v>0</v>
      </c>
      <c r="Q5171" s="67" t="s">
        <v>25</v>
      </c>
      <c r="R5171" s="67"/>
      <c r="S5171" s="67"/>
    </row>
    <row r="5172" spans="4:19" ht="15">
      <c r="D5172" s="4">
        <v>620118</v>
      </c>
      <c r="E5172" s="38">
        <v>44532</v>
      </c>
      <c r="F5172" s="38">
        <v>44532</v>
      </c>
      <c r="G5172" s="62"/>
      <c r="H5172" s="4">
        <v>3230100</v>
      </c>
      <c r="I5172" s="28" t="s">
        <v>26</v>
      </c>
      <c r="J5172" s="44" t="s">
        <v>464</v>
      </c>
      <c r="K5172" s="12" t="s">
        <v>33</v>
      </c>
      <c r="L5172" s="12" t="s">
        <v>205</v>
      </c>
      <c r="M5172" s="16">
        <f>SUM_DATA[[#This Row],[TOTAL Cost]]-SUM_DATA[[#This Row],[MATERIAL Cost]]</f>
        <v>0</v>
      </c>
      <c r="N5172" s="16">
        <f>IFERROR(SUM_DATA[[#This Row],[MAT C.]], 0)</f>
        <v>0</v>
      </c>
      <c r="O5172" s="16" t="e">
        <f>VLOOKUP(SUM_DATA[[#This Row],[Work Order]],'[2]MAT DETAIL'!$D:$L,8,FALSE)</f>
        <v>#N/A</v>
      </c>
      <c r="P5172" s="17">
        <v>0</v>
      </c>
      <c r="Q5172" s="67" t="s">
        <v>25</v>
      </c>
      <c r="R5172" s="67"/>
      <c r="S5172" s="67"/>
    </row>
    <row r="5173" spans="4:19" ht="15">
      <c r="D5173" s="4">
        <v>620112</v>
      </c>
      <c r="E5173" s="38">
        <v>44532</v>
      </c>
      <c r="F5173" s="38">
        <v>44532</v>
      </c>
      <c r="G5173" s="62"/>
      <c r="H5173" s="4">
        <v>3230101</v>
      </c>
      <c r="I5173" s="28" t="s">
        <v>26</v>
      </c>
      <c r="J5173" s="44" t="s">
        <v>1444</v>
      </c>
      <c r="K5173" s="12" t="s">
        <v>33</v>
      </c>
      <c r="L5173" s="12" t="s">
        <v>112</v>
      </c>
      <c r="M5173" s="16">
        <f>SUM_DATA[[#This Row],[TOTAL Cost]]-SUM_DATA[[#This Row],[MATERIAL Cost]]</f>
        <v>0</v>
      </c>
      <c r="N5173" s="16">
        <f>IFERROR(SUM_DATA[[#This Row],[MAT C.]], 0)</f>
        <v>0</v>
      </c>
      <c r="O5173" s="16" t="e">
        <f>VLOOKUP(SUM_DATA[[#This Row],[Work Order]],'[2]MAT DETAIL'!$D:$L,8,FALSE)</f>
        <v>#N/A</v>
      </c>
      <c r="P5173" s="17">
        <v>0</v>
      </c>
      <c r="Q5173" s="67" t="s">
        <v>25</v>
      </c>
      <c r="R5173" s="67"/>
      <c r="S5173" s="67"/>
    </row>
    <row r="5174" spans="4:19" ht="15">
      <c r="D5174" s="4">
        <v>620107</v>
      </c>
      <c r="E5174" s="38">
        <v>44532</v>
      </c>
      <c r="F5174" s="38">
        <v>44532</v>
      </c>
      <c r="G5174" s="62"/>
      <c r="H5174" s="4">
        <v>3230102</v>
      </c>
      <c r="I5174" s="28" t="s">
        <v>26</v>
      </c>
      <c r="J5174" s="44" t="s">
        <v>101</v>
      </c>
      <c r="K5174" s="12" t="s">
        <v>59</v>
      </c>
      <c r="L5174" s="12" t="s">
        <v>98</v>
      </c>
      <c r="M5174" s="16">
        <f>SUM_DATA[[#This Row],[TOTAL Cost]]-SUM_DATA[[#This Row],[MATERIAL Cost]]</f>
        <v>0</v>
      </c>
      <c r="N5174" s="16">
        <f>IFERROR(SUM_DATA[[#This Row],[MAT C.]], 0)</f>
        <v>0</v>
      </c>
      <c r="O5174" s="16" t="e">
        <f>VLOOKUP(SUM_DATA[[#This Row],[Work Order]],'[2]MAT DETAIL'!$D:$L,8,FALSE)</f>
        <v>#N/A</v>
      </c>
      <c r="P5174" s="17">
        <v>0</v>
      </c>
      <c r="Q5174" s="67" t="s">
        <v>25</v>
      </c>
      <c r="R5174" s="67"/>
      <c r="S5174" s="67"/>
    </row>
    <row r="5175" spans="4:19" ht="15">
      <c r="D5175" s="4">
        <v>620112</v>
      </c>
      <c r="E5175" s="38">
        <v>44532</v>
      </c>
      <c r="F5175" s="38">
        <v>44532</v>
      </c>
      <c r="G5175" s="62"/>
      <c r="H5175" s="4">
        <v>3230104</v>
      </c>
      <c r="I5175" s="28" t="s">
        <v>26</v>
      </c>
      <c r="J5175" s="44" t="s">
        <v>1445</v>
      </c>
      <c r="K5175" s="12" t="s">
        <v>24</v>
      </c>
      <c r="L5175" s="8" t="s">
        <v>24</v>
      </c>
      <c r="M5175" s="16">
        <f>SUM_DATA[[#This Row],[TOTAL Cost]]-SUM_DATA[[#This Row],[MATERIAL Cost]]</f>
        <v>0</v>
      </c>
      <c r="N5175" s="16">
        <f>IFERROR(SUM_DATA[[#This Row],[MAT C.]], 0)</f>
        <v>0</v>
      </c>
      <c r="O5175" s="16" t="e">
        <f>VLOOKUP(SUM_DATA[[#This Row],[Work Order]],'[2]MAT DETAIL'!$D:$L,8,FALSE)</f>
        <v>#N/A</v>
      </c>
      <c r="P5175" s="17">
        <v>0</v>
      </c>
      <c r="Q5175" s="67" t="s">
        <v>25</v>
      </c>
      <c r="R5175" s="67"/>
      <c r="S5175" s="67"/>
    </row>
    <row r="5176" spans="4:19" ht="15">
      <c r="D5176" s="4">
        <v>620105</v>
      </c>
      <c r="E5176" s="38">
        <v>44533</v>
      </c>
      <c r="F5176" s="38">
        <v>44533</v>
      </c>
      <c r="G5176" s="62">
        <v>5</v>
      </c>
      <c r="H5176" s="4">
        <v>3232301</v>
      </c>
      <c r="I5176" s="28" t="s">
        <v>26</v>
      </c>
      <c r="J5176" s="44" t="s">
        <v>99</v>
      </c>
      <c r="K5176" s="23" t="s">
        <v>36</v>
      </c>
      <c r="L5176" s="23" t="s">
        <v>37</v>
      </c>
      <c r="M5176" s="16">
        <f>SUM_DATA[[#This Row],[TOTAL Cost]]-SUM_DATA[[#This Row],[MATERIAL Cost]]</f>
        <v>2008.73</v>
      </c>
      <c r="N5176" s="16">
        <f>IFERROR(SUM_DATA[[#This Row],[MAT C.]], 0)</f>
        <v>0</v>
      </c>
      <c r="O5176" s="16" t="e">
        <f>VLOOKUP(SUM_DATA[[#This Row],[Work Order]],'[2]MAT DETAIL'!$D:$L,8,FALSE)</f>
        <v>#N/A</v>
      </c>
      <c r="P5176" s="17">
        <v>2008.73</v>
      </c>
      <c r="Q5176" s="67" t="s">
        <v>25</v>
      </c>
      <c r="R5176" s="67"/>
      <c r="S5176" s="67"/>
    </row>
    <row r="5177" spans="4:19" ht="15">
      <c r="D5177" s="4">
        <v>620112</v>
      </c>
      <c r="E5177" s="38">
        <v>44533</v>
      </c>
      <c r="F5177" s="38">
        <v>44533</v>
      </c>
      <c r="G5177" s="62">
        <v>0.25</v>
      </c>
      <c r="H5177" s="4">
        <v>3232302</v>
      </c>
      <c r="I5177" s="28" t="s">
        <v>26</v>
      </c>
      <c r="J5177" s="44" t="s">
        <v>241</v>
      </c>
      <c r="K5177" s="12" t="s">
        <v>39</v>
      </c>
      <c r="L5177" s="12" t="s">
        <v>40</v>
      </c>
      <c r="M5177" s="16">
        <f>SUM_DATA[[#This Row],[TOTAL Cost]]-SUM_DATA[[#This Row],[MATERIAL Cost]]</f>
        <v>102.05</v>
      </c>
      <c r="N5177" s="16">
        <f>IFERROR(SUM_DATA[[#This Row],[MAT C.]], 0)</f>
        <v>0</v>
      </c>
      <c r="O5177" s="16" t="e">
        <f>VLOOKUP(SUM_DATA[[#This Row],[Work Order]],'[2]MAT DETAIL'!$D:$L,8,FALSE)</f>
        <v>#N/A</v>
      </c>
      <c r="P5177" s="17">
        <v>102.05</v>
      </c>
      <c r="Q5177" s="67" t="s">
        <v>25</v>
      </c>
      <c r="R5177" s="67"/>
      <c r="S5177" s="67"/>
    </row>
    <row r="5178" spans="4:19" ht="15">
      <c r="D5178" s="4">
        <v>620107</v>
      </c>
      <c r="E5178" s="38">
        <v>44533</v>
      </c>
      <c r="F5178" s="38">
        <v>44533</v>
      </c>
      <c r="G5178" s="62">
        <v>0.33</v>
      </c>
      <c r="H5178" s="4">
        <v>3232303</v>
      </c>
      <c r="I5178" s="28" t="s">
        <v>26</v>
      </c>
      <c r="J5178" s="44" t="s">
        <v>241</v>
      </c>
      <c r="K5178" s="12" t="s">
        <v>39</v>
      </c>
      <c r="L5178" s="8" t="s">
        <v>40</v>
      </c>
      <c r="M5178" s="16">
        <f>SUM_DATA[[#This Row],[TOTAL Cost]]-SUM_DATA[[#This Row],[MATERIAL Cost]]</f>
        <v>2041.08</v>
      </c>
      <c r="N5178" s="16">
        <f>IFERROR(SUM_DATA[[#This Row],[MAT C.]], 0)</f>
        <v>0</v>
      </c>
      <c r="O5178" s="16" t="e">
        <f>VLOOKUP(SUM_DATA[[#This Row],[Work Order]],'[2]MAT DETAIL'!$D:$L,8,FALSE)</f>
        <v>#N/A</v>
      </c>
      <c r="P5178" s="17">
        <v>2041.08</v>
      </c>
      <c r="Q5178" s="67" t="s">
        <v>25</v>
      </c>
      <c r="R5178" s="67"/>
      <c r="S5178" s="67"/>
    </row>
    <row r="5179" spans="4:19" ht="15">
      <c r="D5179" s="4">
        <v>620116</v>
      </c>
      <c r="E5179" s="38">
        <v>44533</v>
      </c>
      <c r="F5179" s="38">
        <v>44533</v>
      </c>
      <c r="G5179" s="62">
        <v>25.5</v>
      </c>
      <c r="H5179" s="4">
        <v>3232304</v>
      </c>
      <c r="I5179" s="28" t="s">
        <v>26</v>
      </c>
      <c r="J5179" s="44" t="s">
        <v>101</v>
      </c>
      <c r="K5179" s="12" t="s">
        <v>59</v>
      </c>
      <c r="L5179" s="12" t="s">
        <v>98</v>
      </c>
      <c r="M5179" s="16">
        <f>SUM_DATA[[#This Row],[TOTAL Cost]]-SUM_DATA[[#This Row],[MATERIAL Cost]]</f>
        <v>2620.08</v>
      </c>
      <c r="N5179" s="16">
        <f>IFERROR(SUM_DATA[[#This Row],[MAT C.]], 0)</f>
        <v>0</v>
      </c>
      <c r="O5179" s="16" t="e">
        <f>VLOOKUP(SUM_DATA[[#This Row],[Work Order]],'[2]MAT DETAIL'!$D:$L,8,FALSE)</f>
        <v>#N/A</v>
      </c>
      <c r="P5179" s="17">
        <v>2620.08</v>
      </c>
      <c r="Q5179" s="67" t="s">
        <v>25</v>
      </c>
      <c r="R5179" s="67"/>
      <c r="S5179" s="67"/>
    </row>
    <row r="5180" spans="4:19" ht="15">
      <c r="D5180" s="4">
        <v>620112</v>
      </c>
      <c r="E5180" s="38">
        <v>44533</v>
      </c>
      <c r="F5180" s="38">
        <v>44533</v>
      </c>
      <c r="G5180" s="62">
        <v>4.5</v>
      </c>
      <c r="H5180" s="4">
        <v>3232305</v>
      </c>
      <c r="I5180" s="28" t="s">
        <v>26</v>
      </c>
      <c r="J5180" s="44" t="s">
        <v>86</v>
      </c>
      <c r="K5180" s="12" t="s">
        <v>36</v>
      </c>
      <c r="L5180" s="8" t="s">
        <v>47</v>
      </c>
      <c r="M5180" s="16">
        <f>SUM_DATA[[#This Row],[TOTAL Cost]]-SUM_DATA[[#This Row],[MATERIAL Cost]]</f>
        <v>2256.9899999999998</v>
      </c>
      <c r="N5180" s="16">
        <f>IFERROR(SUM_DATA[[#This Row],[MAT C.]], 0)</f>
        <v>0</v>
      </c>
      <c r="O5180" s="16" t="e">
        <f>VLOOKUP(SUM_DATA[[#This Row],[Work Order]],'[2]MAT DETAIL'!$D:$L,8,FALSE)</f>
        <v>#N/A</v>
      </c>
      <c r="P5180" s="17">
        <v>2256.9899999999998</v>
      </c>
      <c r="Q5180" s="67" t="s">
        <v>25</v>
      </c>
      <c r="R5180" s="67"/>
      <c r="S5180" s="67"/>
    </row>
    <row r="5181" spans="4:19" ht="15">
      <c r="D5181" s="4">
        <v>620114</v>
      </c>
      <c r="E5181" s="38">
        <v>44533</v>
      </c>
      <c r="F5181" s="38">
        <v>44533</v>
      </c>
      <c r="G5181" s="62">
        <v>6</v>
      </c>
      <c r="H5181" s="4">
        <v>3232306</v>
      </c>
      <c r="I5181" s="28" t="s">
        <v>26</v>
      </c>
      <c r="J5181" s="79" t="s">
        <v>139</v>
      </c>
      <c r="K5181" s="12" t="s">
        <v>82</v>
      </c>
      <c r="L5181" s="8" t="s">
        <v>140</v>
      </c>
      <c r="M5181" s="16">
        <f>SUM_DATA[[#This Row],[TOTAL Cost]]-SUM_DATA[[#This Row],[MATERIAL Cost]]</f>
        <v>1530.81</v>
      </c>
      <c r="N5181" s="16">
        <f>IFERROR(SUM_DATA[[#This Row],[MAT C.]], 0)</f>
        <v>0</v>
      </c>
      <c r="O5181" s="16" t="e">
        <f>VLOOKUP(SUM_DATA[[#This Row],[Work Order]],'[2]MAT DETAIL'!$D:$L,8,FALSE)</f>
        <v>#N/A</v>
      </c>
      <c r="P5181" s="17">
        <v>1530.81</v>
      </c>
      <c r="Q5181" s="67" t="s">
        <v>25</v>
      </c>
      <c r="R5181" s="67"/>
      <c r="S5181" s="67"/>
    </row>
    <row r="5182" spans="4:19" ht="15">
      <c r="D5182" s="4">
        <v>620106</v>
      </c>
      <c r="E5182" s="38">
        <v>44533</v>
      </c>
      <c r="F5182" s="38">
        <v>44533</v>
      </c>
      <c r="G5182" s="62">
        <v>0.83</v>
      </c>
      <c r="H5182" s="4">
        <v>3232307</v>
      </c>
      <c r="I5182" s="28" t="s">
        <v>26</v>
      </c>
      <c r="J5182" s="79" t="s">
        <v>241</v>
      </c>
      <c r="K5182" s="12" t="s">
        <v>39</v>
      </c>
      <c r="L5182" s="12" t="s">
        <v>40</v>
      </c>
      <c r="M5182" s="16">
        <f>SUM_DATA[[#This Row],[TOTAL Cost]]-SUM_DATA[[#This Row],[MATERIAL Cost]]</f>
        <v>2041.08</v>
      </c>
      <c r="N5182" s="16">
        <f>IFERROR(SUM_DATA[[#This Row],[MAT C.]], 0)</f>
        <v>0</v>
      </c>
      <c r="O5182" s="16" t="e">
        <f>VLOOKUP(SUM_DATA[[#This Row],[Work Order]],'[2]MAT DETAIL'!$D:$L,8,FALSE)</f>
        <v>#N/A</v>
      </c>
      <c r="P5182" s="17">
        <v>2041.08</v>
      </c>
      <c r="Q5182" s="67" t="s">
        <v>25</v>
      </c>
      <c r="R5182" s="67"/>
      <c r="S5182" s="67"/>
    </row>
    <row r="5183" spans="4:19" ht="15">
      <c r="D5183" s="4">
        <v>620119</v>
      </c>
      <c r="E5183" s="38">
        <v>44533</v>
      </c>
      <c r="F5183" s="38">
        <v>44533</v>
      </c>
      <c r="G5183" s="62"/>
      <c r="H5183" s="4">
        <v>3232311</v>
      </c>
      <c r="I5183" s="28" t="s">
        <v>31</v>
      </c>
      <c r="J5183" s="44" t="s">
        <v>733</v>
      </c>
      <c r="K5183" s="12" t="s">
        <v>33</v>
      </c>
      <c r="L5183" s="12" t="s">
        <v>213</v>
      </c>
      <c r="M5183" s="16">
        <f>SUM_DATA[[#This Row],[TOTAL Cost]]-SUM_DATA[[#This Row],[MATERIAL Cost]]</f>
        <v>2977.86</v>
      </c>
      <c r="N5183" s="16">
        <f>IFERROR(SUM_DATA[[#This Row],[MAT C.]], 0)</f>
        <v>0</v>
      </c>
      <c r="O5183" s="16" t="e">
        <f>VLOOKUP(SUM_DATA[[#This Row],[Work Order]],'[2]MAT DETAIL'!$D:$L,8,FALSE)</f>
        <v>#N/A</v>
      </c>
      <c r="P5183" s="17">
        <v>2977.86</v>
      </c>
      <c r="Q5183" s="67" t="s">
        <v>25</v>
      </c>
      <c r="R5183" s="67"/>
      <c r="S5183" s="67"/>
    </row>
    <row r="5184" spans="4:19" ht="15">
      <c r="D5184" s="4">
        <v>620104</v>
      </c>
      <c r="E5184" s="38">
        <v>44533</v>
      </c>
      <c r="F5184" s="38">
        <v>44533</v>
      </c>
      <c r="G5184" s="62"/>
      <c r="H5184" s="4">
        <v>3232320</v>
      </c>
      <c r="I5184" s="28" t="s">
        <v>26</v>
      </c>
      <c r="J5184" s="44" t="s">
        <v>1446</v>
      </c>
      <c r="K5184" s="12" t="s">
        <v>82</v>
      </c>
      <c r="L5184" s="12" t="s">
        <v>140</v>
      </c>
      <c r="M5184" s="16">
        <f>SUM_DATA[[#This Row],[TOTAL Cost]]-SUM_DATA[[#This Row],[MATERIAL Cost]]</f>
        <v>510.27000000000044</v>
      </c>
      <c r="N5184" s="16">
        <f>IFERROR(SUM_DATA[[#This Row],[MAT C.]], 0)</f>
        <v>4500</v>
      </c>
      <c r="O5184" s="16">
        <f>VLOOKUP(SUM_DATA[[#This Row],[Work Order]],'[2]MAT DETAIL'!$D:$L,8,FALSE)</f>
        <v>4500</v>
      </c>
      <c r="P5184" s="17">
        <v>5010.2700000000004</v>
      </c>
      <c r="Q5184" s="67" t="s">
        <v>21</v>
      </c>
      <c r="R5184" s="67"/>
      <c r="S5184" s="67"/>
    </row>
    <row r="5185" spans="4:19" ht="15">
      <c r="D5185" s="4">
        <v>620104</v>
      </c>
      <c r="E5185" s="38">
        <v>44537</v>
      </c>
      <c r="F5185" s="38">
        <v>44537</v>
      </c>
      <c r="G5185" s="62"/>
      <c r="H5185" s="4">
        <v>3233076</v>
      </c>
      <c r="I5185" s="28" t="s">
        <v>26</v>
      </c>
      <c r="J5185" s="44" t="s">
        <v>1447</v>
      </c>
      <c r="K5185" s="12" t="s">
        <v>47</v>
      </c>
      <c r="L5185" s="8" t="s">
        <v>715</v>
      </c>
      <c r="M5185" s="16">
        <f>SUM_DATA[[#This Row],[TOTAL Cost]]-SUM_DATA[[#This Row],[MATERIAL Cost]]</f>
        <v>5500</v>
      </c>
      <c r="N5185" s="16">
        <f>IFERROR(SUM_DATA[[#This Row],[MAT C.]], 0)</f>
        <v>0</v>
      </c>
      <c r="O5185" s="16" t="e">
        <f>VLOOKUP(SUM_DATA[[#This Row],[Work Order]],'[2]MAT DETAIL'!$D:$L,8,FALSE)</f>
        <v>#N/A</v>
      </c>
      <c r="P5185" s="17">
        <v>5500</v>
      </c>
      <c r="Q5185" s="67" t="s">
        <v>21</v>
      </c>
      <c r="R5185" s="67"/>
      <c r="S5185" s="67"/>
    </row>
    <row r="5186" spans="4:19" ht="15">
      <c r="D5186" s="4">
        <v>620105</v>
      </c>
      <c r="E5186" s="38">
        <v>44537</v>
      </c>
      <c r="F5186" s="38">
        <v>44537</v>
      </c>
      <c r="G5186" s="62"/>
      <c r="H5186" s="4">
        <v>3233090</v>
      </c>
      <c r="I5186" s="28" t="s">
        <v>26</v>
      </c>
      <c r="J5186" s="44" t="s">
        <v>1447</v>
      </c>
      <c r="K5186" s="12" t="s">
        <v>47</v>
      </c>
      <c r="L5186" s="12" t="s">
        <v>715</v>
      </c>
      <c r="M5186" s="16">
        <f>SUM_DATA[[#This Row],[TOTAL Cost]]-SUM_DATA[[#This Row],[MATERIAL Cost]]</f>
        <v>5500</v>
      </c>
      <c r="N5186" s="16">
        <f>IFERROR(SUM_DATA[[#This Row],[MAT C.]], 0)</f>
        <v>0</v>
      </c>
      <c r="O5186" s="16" t="e">
        <f>VLOOKUP(SUM_DATA[[#This Row],[Work Order]],'[2]MAT DETAIL'!$D:$L,8,FALSE)</f>
        <v>#N/A</v>
      </c>
      <c r="P5186" s="17">
        <v>5500</v>
      </c>
      <c r="Q5186" s="67" t="s">
        <v>21</v>
      </c>
      <c r="R5186" s="67"/>
      <c r="S5186" s="67"/>
    </row>
    <row r="5187" spans="4:19" ht="15">
      <c r="D5187" s="4">
        <v>620106</v>
      </c>
      <c r="E5187" s="38">
        <v>44537</v>
      </c>
      <c r="F5187" s="38">
        <v>44537</v>
      </c>
      <c r="G5187" s="62"/>
      <c r="H5187" s="4">
        <v>3233092</v>
      </c>
      <c r="I5187" s="28" t="s">
        <v>26</v>
      </c>
      <c r="J5187" s="44" t="s">
        <v>1447</v>
      </c>
      <c r="K5187" s="12" t="s">
        <v>47</v>
      </c>
      <c r="L5187" s="8" t="s">
        <v>715</v>
      </c>
      <c r="M5187" s="16">
        <f>SUM_DATA[[#This Row],[TOTAL Cost]]-SUM_DATA[[#This Row],[MATERIAL Cost]]</f>
        <v>5500</v>
      </c>
      <c r="N5187" s="16">
        <f>IFERROR(SUM_DATA[[#This Row],[MAT C.]], 0)</f>
        <v>0</v>
      </c>
      <c r="O5187" s="16" t="e">
        <f>VLOOKUP(SUM_DATA[[#This Row],[Work Order]],'[2]MAT DETAIL'!$D:$L,8,FALSE)</f>
        <v>#N/A</v>
      </c>
      <c r="P5187" s="17">
        <v>5500</v>
      </c>
      <c r="Q5187" s="67" t="s">
        <v>21</v>
      </c>
      <c r="R5187" s="67"/>
      <c r="S5187" s="67"/>
    </row>
    <row r="5188" spans="4:19" ht="15">
      <c r="D5188" s="4">
        <v>620107</v>
      </c>
      <c r="E5188" s="38">
        <v>44537</v>
      </c>
      <c r="F5188" s="38">
        <v>44537</v>
      </c>
      <c r="G5188" s="62"/>
      <c r="H5188" s="4">
        <v>3233094</v>
      </c>
      <c r="I5188" s="28" t="s">
        <v>26</v>
      </c>
      <c r="J5188" s="44" t="s">
        <v>1447</v>
      </c>
      <c r="K5188" s="12" t="s">
        <v>47</v>
      </c>
      <c r="L5188" s="8" t="s">
        <v>715</v>
      </c>
      <c r="M5188" s="16">
        <f>SUM_DATA[[#This Row],[TOTAL Cost]]-SUM_DATA[[#This Row],[MATERIAL Cost]]</f>
        <v>5500</v>
      </c>
      <c r="N5188" s="16">
        <f>IFERROR(SUM_DATA[[#This Row],[MAT C.]], 0)</f>
        <v>0</v>
      </c>
      <c r="O5188" s="16" t="e">
        <f>VLOOKUP(SUM_DATA[[#This Row],[Work Order]],'[2]MAT DETAIL'!$D:$L,8,FALSE)</f>
        <v>#N/A</v>
      </c>
      <c r="P5188" s="17">
        <v>5500</v>
      </c>
      <c r="Q5188" s="67" t="s">
        <v>21</v>
      </c>
      <c r="R5188" s="67"/>
      <c r="S5188" s="67"/>
    </row>
    <row r="5189" spans="4:19" ht="15">
      <c r="D5189" s="4">
        <v>620109</v>
      </c>
      <c r="E5189" s="38">
        <v>44537</v>
      </c>
      <c r="F5189" s="38">
        <v>44537</v>
      </c>
      <c r="G5189" s="62"/>
      <c r="H5189" s="4">
        <v>3233095</v>
      </c>
      <c r="I5189" s="28" t="s">
        <v>26</v>
      </c>
      <c r="J5189" s="44" t="s">
        <v>1447</v>
      </c>
      <c r="K5189" s="12" t="s">
        <v>47</v>
      </c>
      <c r="L5189" s="8" t="s">
        <v>715</v>
      </c>
      <c r="M5189" s="16">
        <f>SUM_DATA[[#This Row],[TOTAL Cost]]-SUM_DATA[[#This Row],[MATERIAL Cost]]</f>
        <v>5500</v>
      </c>
      <c r="N5189" s="16">
        <f>IFERROR(SUM_DATA[[#This Row],[MAT C.]], 0)</f>
        <v>0</v>
      </c>
      <c r="O5189" s="16" t="e">
        <f>VLOOKUP(SUM_DATA[[#This Row],[Work Order]],'[2]MAT DETAIL'!$D:$L,8,FALSE)</f>
        <v>#N/A</v>
      </c>
      <c r="P5189" s="17">
        <v>5500</v>
      </c>
      <c r="Q5189" s="67" t="s">
        <v>21</v>
      </c>
      <c r="R5189" s="67"/>
      <c r="S5189" s="67"/>
    </row>
    <row r="5190" spans="4:19" ht="15">
      <c r="D5190" s="4">
        <v>620111</v>
      </c>
      <c r="E5190" s="38">
        <v>44537</v>
      </c>
      <c r="F5190" s="38">
        <v>44537</v>
      </c>
      <c r="G5190" s="62"/>
      <c r="H5190" s="4">
        <v>3233098</v>
      </c>
      <c r="I5190" s="28" t="s">
        <v>26</v>
      </c>
      <c r="J5190" s="44" t="s">
        <v>1447</v>
      </c>
      <c r="K5190" s="12" t="s">
        <v>47</v>
      </c>
      <c r="L5190" s="12" t="s">
        <v>715</v>
      </c>
      <c r="M5190" s="16">
        <f>SUM_DATA[[#This Row],[TOTAL Cost]]-SUM_DATA[[#This Row],[MATERIAL Cost]]</f>
        <v>5500</v>
      </c>
      <c r="N5190" s="16">
        <f>IFERROR(SUM_DATA[[#This Row],[MAT C.]], 0)</f>
        <v>0</v>
      </c>
      <c r="O5190" s="16" t="e">
        <f>VLOOKUP(SUM_DATA[[#This Row],[Work Order]],'[2]MAT DETAIL'!$D:$L,8,FALSE)</f>
        <v>#N/A</v>
      </c>
      <c r="P5190" s="17">
        <v>5500</v>
      </c>
      <c r="Q5190" s="67" t="s">
        <v>21</v>
      </c>
      <c r="R5190" s="67"/>
      <c r="S5190" s="67"/>
    </row>
    <row r="5191" spans="4:19" ht="15">
      <c r="D5191" s="4">
        <v>620112</v>
      </c>
      <c r="E5191" s="38">
        <v>44537</v>
      </c>
      <c r="F5191" s="38">
        <v>44537</v>
      </c>
      <c r="G5191" s="62"/>
      <c r="H5191" s="4">
        <v>3233102</v>
      </c>
      <c r="I5191" s="28" t="s">
        <v>26</v>
      </c>
      <c r="J5191" s="44" t="s">
        <v>1447</v>
      </c>
      <c r="K5191" s="12" t="s">
        <v>47</v>
      </c>
      <c r="L5191" s="8" t="s">
        <v>715</v>
      </c>
      <c r="M5191" s="16">
        <f>SUM_DATA[[#This Row],[TOTAL Cost]]-SUM_DATA[[#This Row],[MATERIAL Cost]]</f>
        <v>5500</v>
      </c>
      <c r="N5191" s="16">
        <f>IFERROR(SUM_DATA[[#This Row],[MAT C.]], 0)</f>
        <v>0</v>
      </c>
      <c r="O5191" s="16" t="e">
        <f>VLOOKUP(SUM_DATA[[#This Row],[Work Order]],'[2]MAT DETAIL'!$D:$L,8,FALSE)</f>
        <v>#N/A</v>
      </c>
      <c r="P5191" s="17">
        <v>5500</v>
      </c>
      <c r="Q5191" s="67" t="s">
        <v>21</v>
      </c>
      <c r="R5191" s="67"/>
      <c r="S5191" s="67"/>
    </row>
    <row r="5192" spans="4:19" ht="15">
      <c r="D5192" s="4">
        <v>620113</v>
      </c>
      <c r="E5192" s="38">
        <v>44537</v>
      </c>
      <c r="F5192" s="38">
        <v>44537</v>
      </c>
      <c r="G5192" s="62"/>
      <c r="H5192" s="4">
        <v>3233105</v>
      </c>
      <c r="I5192" s="28" t="s">
        <v>26</v>
      </c>
      <c r="J5192" s="44" t="s">
        <v>1447</v>
      </c>
      <c r="K5192" s="12" t="s">
        <v>47</v>
      </c>
      <c r="L5192" s="8" t="s">
        <v>715</v>
      </c>
      <c r="M5192" s="16">
        <f>SUM_DATA[[#This Row],[TOTAL Cost]]-SUM_DATA[[#This Row],[MATERIAL Cost]]</f>
        <v>5500</v>
      </c>
      <c r="N5192" s="16">
        <f>IFERROR(SUM_DATA[[#This Row],[MAT C.]], 0)</f>
        <v>0</v>
      </c>
      <c r="O5192" s="16" t="e">
        <f>VLOOKUP(SUM_DATA[[#This Row],[Work Order]],'[2]MAT DETAIL'!$D:$L,8,FALSE)</f>
        <v>#N/A</v>
      </c>
      <c r="P5192" s="17">
        <v>5500</v>
      </c>
      <c r="Q5192" s="67" t="s">
        <v>21</v>
      </c>
      <c r="R5192" s="67"/>
      <c r="S5192" s="67"/>
    </row>
    <row r="5193" spans="4:19" ht="15">
      <c r="D5193" s="4">
        <v>620114</v>
      </c>
      <c r="E5193" s="38">
        <v>44537</v>
      </c>
      <c r="F5193" s="38">
        <v>44537</v>
      </c>
      <c r="G5193" s="62"/>
      <c r="H5193" s="4">
        <v>3233107</v>
      </c>
      <c r="I5193" s="28" t="s">
        <v>26</v>
      </c>
      <c r="J5193" s="44" t="s">
        <v>1447</v>
      </c>
      <c r="K5193" s="12" t="s">
        <v>47</v>
      </c>
      <c r="L5193" s="8" t="s">
        <v>715</v>
      </c>
      <c r="M5193" s="16">
        <f>SUM_DATA[[#This Row],[TOTAL Cost]]-SUM_DATA[[#This Row],[MATERIAL Cost]]</f>
        <v>5500</v>
      </c>
      <c r="N5193" s="16">
        <f>IFERROR(SUM_DATA[[#This Row],[MAT C.]], 0)</f>
        <v>0</v>
      </c>
      <c r="O5193" s="16" t="e">
        <f>VLOOKUP(SUM_DATA[[#This Row],[Work Order]],'[2]MAT DETAIL'!$D:$L,8,FALSE)</f>
        <v>#N/A</v>
      </c>
      <c r="P5193" s="17">
        <v>5500</v>
      </c>
      <c r="Q5193" s="67" t="s">
        <v>21</v>
      </c>
      <c r="R5193" s="67"/>
      <c r="S5193" s="67"/>
    </row>
    <row r="5194" spans="4:19" ht="15">
      <c r="D5194" s="4">
        <v>620116</v>
      </c>
      <c r="E5194" s="38">
        <v>44537</v>
      </c>
      <c r="F5194" s="38">
        <v>44537</v>
      </c>
      <c r="G5194" s="62"/>
      <c r="H5194" s="4">
        <v>3233109</v>
      </c>
      <c r="I5194" s="28" t="s">
        <v>26</v>
      </c>
      <c r="J5194" s="44" t="s">
        <v>1447</v>
      </c>
      <c r="K5194" s="12" t="s">
        <v>47</v>
      </c>
      <c r="L5194" s="8" t="s">
        <v>715</v>
      </c>
      <c r="M5194" s="16">
        <f>SUM_DATA[[#This Row],[TOTAL Cost]]-SUM_DATA[[#This Row],[MATERIAL Cost]]</f>
        <v>5500</v>
      </c>
      <c r="N5194" s="16">
        <f>IFERROR(SUM_DATA[[#This Row],[MAT C.]], 0)</f>
        <v>0</v>
      </c>
      <c r="O5194" s="16" t="e">
        <f>VLOOKUP(SUM_DATA[[#This Row],[Work Order]],'[2]MAT DETAIL'!$D:$L,8,FALSE)</f>
        <v>#N/A</v>
      </c>
      <c r="P5194" s="17">
        <v>5500</v>
      </c>
      <c r="Q5194" s="67" t="s">
        <v>21</v>
      </c>
      <c r="R5194" s="67"/>
      <c r="S5194" s="67"/>
    </row>
    <row r="5195" spans="4:19" ht="15">
      <c r="D5195" s="4">
        <v>620117</v>
      </c>
      <c r="E5195" s="38">
        <v>44537</v>
      </c>
      <c r="F5195" s="38">
        <v>44537</v>
      </c>
      <c r="G5195" s="62"/>
      <c r="H5195" s="4">
        <v>3233111</v>
      </c>
      <c r="I5195" s="28" t="s">
        <v>26</v>
      </c>
      <c r="J5195" s="44" t="s">
        <v>1447</v>
      </c>
      <c r="K5195" s="12" t="s">
        <v>47</v>
      </c>
      <c r="L5195" s="8" t="s">
        <v>715</v>
      </c>
      <c r="M5195" s="16">
        <f>SUM_DATA[[#This Row],[TOTAL Cost]]-SUM_DATA[[#This Row],[MATERIAL Cost]]</f>
        <v>5500</v>
      </c>
      <c r="N5195" s="16">
        <f>IFERROR(SUM_DATA[[#This Row],[MAT C.]], 0)</f>
        <v>0</v>
      </c>
      <c r="O5195" s="16" t="e">
        <f>VLOOKUP(SUM_DATA[[#This Row],[Work Order]],'[2]MAT DETAIL'!$D:$L,8,FALSE)</f>
        <v>#N/A</v>
      </c>
      <c r="P5195" s="17">
        <v>5500</v>
      </c>
      <c r="Q5195" s="67" t="s">
        <v>21</v>
      </c>
      <c r="R5195" s="67"/>
      <c r="S5195" s="67"/>
    </row>
    <row r="5196" spans="4:19" ht="15">
      <c r="D5196" s="4">
        <v>620118</v>
      </c>
      <c r="E5196" s="38">
        <v>44537</v>
      </c>
      <c r="F5196" s="38">
        <v>44537</v>
      </c>
      <c r="G5196" s="62"/>
      <c r="H5196" s="4">
        <v>3233114</v>
      </c>
      <c r="I5196" s="28" t="s">
        <v>26</v>
      </c>
      <c r="J5196" s="44" t="s">
        <v>1447</v>
      </c>
      <c r="K5196" s="12" t="s">
        <v>47</v>
      </c>
      <c r="L5196" s="8" t="s">
        <v>715</v>
      </c>
      <c r="M5196" s="16">
        <f>SUM_DATA[[#This Row],[TOTAL Cost]]-SUM_DATA[[#This Row],[MATERIAL Cost]]</f>
        <v>5500</v>
      </c>
      <c r="N5196" s="16">
        <f>IFERROR(SUM_DATA[[#This Row],[MAT C.]], 0)</f>
        <v>0</v>
      </c>
      <c r="O5196" s="16" t="e">
        <f>VLOOKUP(SUM_DATA[[#This Row],[Work Order]],'[2]MAT DETAIL'!$D:$L,8,FALSE)</f>
        <v>#N/A</v>
      </c>
      <c r="P5196" s="17">
        <v>5500</v>
      </c>
      <c r="Q5196" s="67" t="s">
        <v>21</v>
      </c>
      <c r="R5196" s="67"/>
      <c r="S5196" s="67"/>
    </row>
    <row r="5197" spans="4:19" ht="15">
      <c r="D5197" s="4">
        <v>620119</v>
      </c>
      <c r="E5197" s="38">
        <v>44537</v>
      </c>
      <c r="F5197" s="38">
        <v>44537</v>
      </c>
      <c r="G5197" s="62"/>
      <c r="H5197" s="4">
        <v>3233119</v>
      </c>
      <c r="I5197" s="28" t="s">
        <v>26</v>
      </c>
      <c r="J5197" s="44" t="s">
        <v>1447</v>
      </c>
      <c r="K5197" s="12" t="s">
        <v>47</v>
      </c>
      <c r="L5197" s="8" t="s">
        <v>715</v>
      </c>
      <c r="M5197" s="16">
        <f>SUM_DATA[[#This Row],[TOTAL Cost]]-SUM_DATA[[#This Row],[MATERIAL Cost]]</f>
        <v>5500</v>
      </c>
      <c r="N5197" s="16">
        <f>IFERROR(SUM_DATA[[#This Row],[MAT C.]], 0)</f>
        <v>0</v>
      </c>
      <c r="O5197" s="16" t="e">
        <f>VLOOKUP(SUM_DATA[[#This Row],[Work Order]],'[2]MAT DETAIL'!$D:$L,8,FALSE)</f>
        <v>#N/A</v>
      </c>
      <c r="P5197" s="17">
        <v>5500</v>
      </c>
      <c r="Q5197" s="67" t="s">
        <v>21</v>
      </c>
      <c r="R5197" s="67"/>
      <c r="S5197" s="67"/>
    </row>
    <row r="5198" spans="4:19" ht="15">
      <c r="D5198" s="4">
        <v>620120</v>
      </c>
      <c r="E5198" s="38">
        <v>44537</v>
      </c>
      <c r="F5198" s="38">
        <v>44537</v>
      </c>
      <c r="G5198" s="62"/>
      <c r="H5198" s="4">
        <v>3233120</v>
      </c>
      <c r="I5198" s="28" t="s">
        <v>26</v>
      </c>
      <c r="J5198" s="44" t="s">
        <v>1447</v>
      </c>
      <c r="K5198" s="12" t="s">
        <v>47</v>
      </c>
      <c r="L5198" s="8" t="s">
        <v>715</v>
      </c>
      <c r="M5198" s="16">
        <f>SUM_DATA[[#This Row],[TOTAL Cost]]-SUM_DATA[[#This Row],[MATERIAL Cost]]</f>
        <v>5500</v>
      </c>
      <c r="N5198" s="16">
        <f>IFERROR(SUM_DATA[[#This Row],[MAT C.]], 0)</f>
        <v>0</v>
      </c>
      <c r="O5198" s="16" t="e">
        <f>VLOOKUP(SUM_DATA[[#This Row],[Work Order]],'[2]MAT DETAIL'!$D:$L,8,FALSE)</f>
        <v>#N/A</v>
      </c>
      <c r="P5198" s="17">
        <v>5500</v>
      </c>
      <c r="Q5198" s="67" t="s">
        <v>21</v>
      </c>
      <c r="R5198" s="67"/>
      <c r="S5198" s="67"/>
    </row>
    <row r="5199" spans="4:19" ht="15">
      <c r="D5199" s="4">
        <v>620122</v>
      </c>
      <c r="E5199" s="38">
        <v>44537</v>
      </c>
      <c r="F5199" s="38">
        <v>44537</v>
      </c>
      <c r="G5199" s="62"/>
      <c r="H5199" s="4">
        <v>3233124</v>
      </c>
      <c r="I5199" s="28" t="s">
        <v>26</v>
      </c>
      <c r="J5199" s="44" t="s">
        <v>1447</v>
      </c>
      <c r="K5199" s="12" t="s">
        <v>47</v>
      </c>
      <c r="L5199" s="8" t="s">
        <v>715</v>
      </c>
      <c r="M5199" s="16">
        <f>SUM_DATA[[#This Row],[TOTAL Cost]]-SUM_DATA[[#This Row],[MATERIAL Cost]]</f>
        <v>5500</v>
      </c>
      <c r="N5199" s="16">
        <f>IFERROR(SUM_DATA[[#This Row],[MAT C.]], 0)</f>
        <v>0</v>
      </c>
      <c r="O5199" s="16" t="e">
        <f>VLOOKUP(SUM_DATA[[#This Row],[Work Order]],'[2]MAT DETAIL'!$D:$L,8,FALSE)</f>
        <v>#N/A</v>
      </c>
      <c r="P5199" s="17">
        <v>5500</v>
      </c>
      <c r="Q5199" s="67" t="s">
        <v>21</v>
      </c>
      <c r="R5199" s="67"/>
      <c r="S5199" s="67"/>
    </row>
    <row r="5200" spans="4:19" ht="15">
      <c r="D5200" s="4">
        <v>620104</v>
      </c>
      <c r="E5200" s="38">
        <v>44537</v>
      </c>
      <c r="F5200" s="38">
        <v>44538</v>
      </c>
      <c r="G5200" s="62"/>
      <c r="H5200" s="4">
        <v>3233132</v>
      </c>
      <c r="I5200" s="28" t="s">
        <v>31</v>
      </c>
      <c r="J5200" s="44" t="s">
        <v>1448</v>
      </c>
      <c r="K5200" s="12" t="s">
        <v>82</v>
      </c>
      <c r="L5200" s="12" t="s">
        <v>83</v>
      </c>
      <c r="M5200" s="16">
        <f>SUM_DATA[[#This Row],[TOTAL Cost]]-SUM_DATA[[#This Row],[MATERIAL Cost]]</f>
        <v>7449.67</v>
      </c>
      <c r="N5200" s="16">
        <f>IFERROR(SUM_DATA[[#This Row],[MAT C.]], 0)</f>
        <v>0</v>
      </c>
      <c r="O5200" s="16" t="e">
        <f>VLOOKUP(SUM_DATA[[#This Row],[Work Order]],'[2]MAT DETAIL'!$D:$L,8,FALSE)</f>
        <v>#N/A</v>
      </c>
      <c r="P5200" s="17">
        <v>7449.67</v>
      </c>
      <c r="Q5200" s="67" t="s">
        <v>25</v>
      </c>
      <c r="R5200" s="67"/>
      <c r="S5200" s="67"/>
    </row>
    <row r="5201" spans="4:19" ht="15">
      <c r="D5201" s="4">
        <v>620104</v>
      </c>
      <c r="E5201" s="38">
        <v>44537</v>
      </c>
      <c r="F5201" s="38">
        <v>44537</v>
      </c>
      <c r="G5201" s="62"/>
      <c r="H5201" s="4">
        <v>3233289</v>
      </c>
      <c r="I5201" s="28" t="s">
        <v>26</v>
      </c>
      <c r="J5201" s="44" t="s">
        <v>1301</v>
      </c>
      <c r="K5201" s="12" t="s">
        <v>19</v>
      </c>
      <c r="L5201" s="8" t="s">
        <v>50</v>
      </c>
      <c r="M5201" s="16">
        <f>SUM_DATA[[#This Row],[TOTAL Cost]]-SUM_DATA[[#This Row],[MATERIAL Cost]]</f>
        <v>464.90999999999985</v>
      </c>
      <c r="N5201" s="16">
        <f>IFERROR(SUM_DATA[[#This Row],[MAT C.]], 0)</f>
        <v>10800</v>
      </c>
      <c r="O5201" s="16">
        <f>VLOOKUP(SUM_DATA[[#This Row],[Work Order]],'[2]MAT DETAIL'!$D:$L,8,FALSE)</f>
        <v>10800</v>
      </c>
      <c r="P5201" s="17">
        <v>11264.91</v>
      </c>
      <c r="Q5201" s="67" t="s">
        <v>21</v>
      </c>
      <c r="R5201" s="67"/>
      <c r="S5201" s="67"/>
    </row>
    <row r="5202" spans="4:19" ht="15">
      <c r="D5202" s="4">
        <v>620109</v>
      </c>
      <c r="E5202" s="38">
        <v>44537</v>
      </c>
      <c r="F5202" s="38">
        <v>44537</v>
      </c>
      <c r="G5202" s="62"/>
      <c r="H5202" s="4">
        <v>3233290</v>
      </c>
      <c r="I5202" s="28" t="s">
        <v>26</v>
      </c>
      <c r="J5202" s="44" t="s">
        <v>1301</v>
      </c>
      <c r="K5202" s="12" t="s">
        <v>19</v>
      </c>
      <c r="L5202" s="12" t="s">
        <v>50</v>
      </c>
      <c r="M5202" s="16">
        <f>SUM_DATA[[#This Row],[TOTAL Cost]]-SUM_DATA[[#This Row],[MATERIAL Cost]]</f>
        <v>464.90999999999985</v>
      </c>
      <c r="N5202" s="16">
        <f>IFERROR(SUM_DATA[[#This Row],[MAT C.]], 0)</f>
        <v>10800</v>
      </c>
      <c r="O5202" s="16">
        <f>VLOOKUP(SUM_DATA[[#This Row],[Work Order]],'[2]MAT DETAIL'!$D:$L,8,FALSE)</f>
        <v>10800</v>
      </c>
      <c r="P5202" s="17">
        <v>11264.91</v>
      </c>
      <c r="Q5202" s="67" t="s">
        <v>21</v>
      </c>
      <c r="R5202" s="67"/>
      <c r="S5202" s="67"/>
    </row>
    <row r="5203" spans="4:19" ht="15">
      <c r="D5203" s="4">
        <v>620111</v>
      </c>
      <c r="E5203" s="38">
        <v>44537</v>
      </c>
      <c r="F5203" s="38">
        <v>44537</v>
      </c>
      <c r="G5203" s="62"/>
      <c r="H5203" s="4">
        <v>3233291</v>
      </c>
      <c r="I5203" s="28" t="s">
        <v>26</v>
      </c>
      <c r="J5203" s="44" t="s">
        <v>1301</v>
      </c>
      <c r="K5203" s="12" t="s">
        <v>19</v>
      </c>
      <c r="L5203" s="12" t="s">
        <v>50</v>
      </c>
      <c r="M5203" s="16">
        <f>SUM_DATA[[#This Row],[TOTAL Cost]]-SUM_DATA[[#This Row],[MATERIAL Cost]]</f>
        <v>464.90999999999985</v>
      </c>
      <c r="N5203" s="16">
        <f>IFERROR(SUM_DATA[[#This Row],[MAT C.]], 0)</f>
        <v>10800</v>
      </c>
      <c r="O5203" s="16">
        <f>VLOOKUP(SUM_DATA[[#This Row],[Work Order]],'[2]MAT DETAIL'!$D:$L,8,FALSE)</f>
        <v>10800</v>
      </c>
      <c r="P5203" s="17">
        <v>11264.91</v>
      </c>
      <c r="Q5203" s="67" t="s">
        <v>21</v>
      </c>
      <c r="R5203" s="67"/>
      <c r="S5203" s="67"/>
    </row>
    <row r="5204" spans="4:19" ht="15">
      <c r="D5204" s="4">
        <v>620123</v>
      </c>
      <c r="E5204" s="38">
        <v>44537</v>
      </c>
      <c r="F5204" s="38">
        <v>44537</v>
      </c>
      <c r="G5204" s="62"/>
      <c r="H5204" s="4">
        <v>3233293</v>
      </c>
      <c r="I5204" s="28" t="s">
        <v>26</v>
      </c>
      <c r="J5204" s="44" t="s">
        <v>1301</v>
      </c>
      <c r="K5204" s="12" t="s">
        <v>19</v>
      </c>
      <c r="L5204" s="12" t="s">
        <v>50</v>
      </c>
      <c r="M5204" s="16">
        <f>SUM_DATA[[#This Row],[TOTAL Cost]]-SUM_DATA[[#This Row],[MATERIAL Cost]]</f>
        <v>464.90999999999985</v>
      </c>
      <c r="N5204" s="16">
        <f>IFERROR(SUM_DATA[[#This Row],[MAT C.]], 0)</f>
        <v>10800</v>
      </c>
      <c r="O5204" s="16">
        <f>VLOOKUP(SUM_DATA[[#This Row],[Work Order]],'[2]MAT DETAIL'!$D:$L,8,FALSE)</f>
        <v>10800</v>
      </c>
      <c r="P5204" s="17">
        <v>11264.91</v>
      </c>
      <c r="Q5204" s="67" t="s">
        <v>21</v>
      </c>
      <c r="R5204" s="67"/>
      <c r="S5204" s="67"/>
    </row>
    <row r="5205" spans="4:19" ht="15">
      <c r="D5205" s="4">
        <v>620124</v>
      </c>
      <c r="E5205" s="38">
        <v>44537</v>
      </c>
      <c r="F5205" s="38">
        <v>44537</v>
      </c>
      <c r="G5205" s="62"/>
      <c r="H5205" s="4">
        <v>3233300</v>
      </c>
      <c r="I5205" s="28" t="s">
        <v>31</v>
      </c>
      <c r="J5205" s="44" t="s">
        <v>1449</v>
      </c>
      <c r="K5205" s="12" t="s">
        <v>36</v>
      </c>
      <c r="L5205" s="14" t="s">
        <v>37</v>
      </c>
      <c r="M5205" s="16">
        <f>SUM_DATA[[#This Row],[TOTAL Cost]]-SUM_DATA[[#This Row],[MATERIAL Cost]]</f>
        <v>4251.63</v>
      </c>
      <c r="N5205" s="16">
        <f>IFERROR(SUM_DATA[[#This Row],[MAT C.]], 0)</f>
        <v>0</v>
      </c>
      <c r="O5205" s="16" t="e">
        <f>VLOOKUP(SUM_DATA[[#This Row],[Work Order]],'[2]MAT DETAIL'!$D:$L,8,FALSE)</f>
        <v>#N/A</v>
      </c>
      <c r="P5205" s="17">
        <v>4251.63</v>
      </c>
      <c r="Q5205" s="67" t="s">
        <v>25</v>
      </c>
      <c r="R5205" s="67"/>
      <c r="S5205" s="67"/>
    </row>
    <row r="5206" spans="4:19" ht="15">
      <c r="D5206" s="4">
        <v>620124</v>
      </c>
      <c r="E5206" s="38">
        <v>44537</v>
      </c>
      <c r="F5206" s="38">
        <v>44537</v>
      </c>
      <c r="G5206" s="62"/>
      <c r="H5206" s="4">
        <v>3233301</v>
      </c>
      <c r="I5206" s="28" t="s">
        <v>26</v>
      </c>
      <c r="J5206" s="44" t="s">
        <v>1301</v>
      </c>
      <c r="K5206" s="12" t="s">
        <v>19</v>
      </c>
      <c r="L5206" s="8" t="s">
        <v>50</v>
      </c>
      <c r="M5206" s="16">
        <f>SUM_DATA[[#This Row],[TOTAL Cost]]-SUM_DATA[[#This Row],[MATERIAL Cost]]</f>
        <v>464.90999999999985</v>
      </c>
      <c r="N5206" s="16">
        <f>IFERROR(SUM_DATA[[#This Row],[MAT C.]], 0)</f>
        <v>10800</v>
      </c>
      <c r="O5206" s="16">
        <f>VLOOKUP(SUM_DATA[[#This Row],[Work Order]],'[2]MAT DETAIL'!$D:$L,8,FALSE)</f>
        <v>10800</v>
      </c>
      <c r="P5206" s="17">
        <v>11264.91</v>
      </c>
      <c r="Q5206" s="67" t="s">
        <v>21</v>
      </c>
      <c r="R5206" s="67"/>
      <c r="S5206" s="67"/>
    </row>
    <row r="5207" spans="4:19" ht="15">
      <c r="D5207" s="4">
        <v>620122</v>
      </c>
      <c r="E5207" s="38">
        <v>44537</v>
      </c>
      <c r="F5207" s="38">
        <v>44538</v>
      </c>
      <c r="G5207" s="62"/>
      <c r="H5207" s="4">
        <v>3233302</v>
      </c>
      <c r="I5207" s="28" t="s">
        <v>31</v>
      </c>
      <c r="J5207" s="44" t="s">
        <v>323</v>
      </c>
      <c r="K5207" s="12" t="s">
        <v>59</v>
      </c>
      <c r="L5207" s="8" t="s">
        <v>60</v>
      </c>
      <c r="M5207" s="16">
        <f>SUM_DATA[[#This Row],[TOTAL Cost]]-SUM_DATA[[#This Row],[MATERIAL Cost]]</f>
        <v>3802.42</v>
      </c>
      <c r="N5207" s="16">
        <f>IFERROR(SUM_DATA[[#This Row],[MAT C.]], 0)</f>
        <v>0</v>
      </c>
      <c r="O5207" s="16" t="e">
        <f>VLOOKUP(SUM_DATA[[#This Row],[Work Order]],'[2]MAT DETAIL'!$D:$L,8,FALSE)</f>
        <v>#N/A</v>
      </c>
      <c r="P5207" s="17">
        <v>3802.42</v>
      </c>
      <c r="Q5207" s="67" t="s">
        <v>25</v>
      </c>
      <c r="R5207" s="67"/>
      <c r="S5207" s="67"/>
    </row>
    <row r="5208" spans="4:19" ht="15">
      <c r="D5208" s="4">
        <v>620112</v>
      </c>
      <c r="E5208" s="38">
        <v>44537</v>
      </c>
      <c r="F5208" s="38">
        <v>44538</v>
      </c>
      <c r="G5208" s="62"/>
      <c r="H5208" s="4">
        <v>3233303</v>
      </c>
      <c r="I5208" s="28" t="s">
        <v>31</v>
      </c>
      <c r="J5208" s="44" t="s">
        <v>1450</v>
      </c>
      <c r="K5208" s="12" t="s">
        <v>33</v>
      </c>
      <c r="L5208" s="12" t="s">
        <v>213</v>
      </c>
      <c r="M5208" s="16">
        <f>SUM_DATA[[#This Row],[TOTAL Cost]]-SUM_DATA[[#This Row],[MATERIAL Cost]]</f>
        <v>4251.63</v>
      </c>
      <c r="N5208" s="16">
        <f>IFERROR(SUM_DATA[[#This Row],[MAT C.]], 0)</f>
        <v>0</v>
      </c>
      <c r="O5208" s="16" t="e">
        <f>VLOOKUP(SUM_DATA[[#This Row],[Work Order]],'[2]MAT DETAIL'!$D:$L,8,FALSE)</f>
        <v>#N/A</v>
      </c>
      <c r="P5208" s="17">
        <v>4251.63</v>
      </c>
      <c r="Q5208" s="67" t="s">
        <v>25</v>
      </c>
      <c r="R5208" s="67"/>
      <c r="S5208" s="67"/>
    </row>
    <row r="5209" spans="4:19" ht="15">
      <c r="D5209" s="4">
        <v>620111</v>
      </c>
      <c r="E5209" s="38">
        <v>44538</v>
      </c>
      <c r="F5209" s="38">
        <v>44539</v>
      </c>
      <c r="G5209" s="62"/>
      <c r="H5209" s="4">
        <v>3233412</v>
      </c>
      <c r="I5209" s="28" t="s">
        <v>31</v>
      </c>
      <c r="J5209" s="44" t="s">
        <v>758</v>
      </c>
      <c r="K5209" s="12" t="s">
        <v>19</v>
      </c>
      <c r="L5209" s="12" t="s">
        <v>50</v>
      </c>
      <c r="M5209" s="16">
        <f>SUM_DATA[[#This Row],[TOTAL Cost]]-SUM_DATA[[#This Row],[MATERIAL Cost]]</f>
        <v>98071.63</v>
      </c>
      <c r="N5209" s="16">
        <f>IFERROR(SUM_DATA[[#This Row],[MAT C.]], 0)</f>
        <v>17120</v>
      </c>
      <c r="O5209" s="16">
        <f>VLOOKUP(SUM_DATA[[#This Row],[Work Order]],'[2]MAT DETAIL'!$D:$L,8,FALSE)</f>
        <v>17120</v>
      </c>
      <c r="P5209" s="17">
        <v>115191.63</v>
      </c>
      <c r="Q5209" s="67" t="s">
        <v>21</v>
      </c>
      <c r="R5209" s="67"/>
      <c r="S5209" s="67"/>
    </row>
    <row r="5210" spans="4:19" ht="15">
      <c r="D5210" s="4">
        <v>620112</v>
      </c>
      <c r="E5210" s="38">
        <v>44538</v>
      </c>
      <c r="F5210" s="38">
        <v>44539</v>
      </c>
      <c r="G5210" s="62"/>
      <c r="H5210" s="4">
        <v>3233414</v>
      </c>
      <c r="I5210" s="28" t="s">
        <v>31</v>
      </c>
      <c r="J5210" s="44" t="s">
        <v>758</v>
      </c>
      <c r="K5210" s="12" t="s">
        <v>19</v>
      </c>
      <c r="L5210" s="8" t="s">
        <v>50</v>
      </c>
      <c r="M5210" s="16">
        <f>SUM_DATA[[#This Row],[TOTAL Cost]]-SUM_DATA[[#This Row],[MATERIAL Cost]]</f>
        <v>98071.63</v>
      </c>
      <c r="N5210" s="16">
        <f>IFERROR(SUM_DATA[[#This Row],[MAT C.]], 0)</f>
        <v>17120</v>
      </c>
      <c r="O5210" s="16">
        <f>VLOOKUP(SUM_DATA[[#This Row],[Work Order]],'[2]MAT DETAIL'!$D:$L,8,FALSE)</f>
        <v>17120</v>
      </c>
      <c r="P5210" s="17">
        <v>115191.63</v>
      </c>
      <c r="Q5210" s="67" t="s">
        <v>21</v>
      </c>
      <c r="R5210" s="67"/>
      <c r="S5210" s="67"/>
    </row>
    <row r="5211" spans="4:19" ht="15">
      <c r="D5211" s="4">
        <v>620119</v>
      </c>
      <c r="E5211" s="38">
        <v>44538</v>
      </c>
      <c r="F5211" s="38">
        <v>44538</v>
      </c>
      <c r="G5211" s="62"/>
      <c r="H5211" s="4">
        <v>3233415</v>
      </c>
      <c r="I5211" s="28" t="s">
        <v>31</v>
      </c>
      <c r="J5211" s="44" t="s">
        <v>758</v>
      </c>
      <c r="K5211" s="12" t="s">
        <v>19</v>
      </c>
      <c r="L5211" s="12" t="s">
        <v>50</v>
      </c>
      <c r="M5211" s="16">
        <f>SUM_DATA[[#This Row],[TOTAL Cost]]-SUM_DATA[[#This Row],[MATERIAL Cost]]</f>
        <v>98071.63</v>
      </c>
      <c r="N5211" s="16">
        <f>IFERROR(SUM_DATA[[#This Row],[MAT C.]], 0)</f>
        <v>17120</v>
      </c>
      <c r="O5211" s="16">
        <f>VLOOKUP(SUM_DATA[[#This Row],[Work Order]],'[2]MAT DETAIL'!$D:$L,8,FALSE)</f>
        <v>17120</v>
      </c>
      <c r="P5211" s="17">
        <v>115191.63</v>
      </c>
      <c r="Q5211" s="67" t="s">
        <v>21</v>
      </c>
      <c r="R5211" s="67"/>
      <c r="S5211" s="67"/>
    </row>
    <row r="5212" spans="4:19" ht="15">
      <c r="D5212" s="4">
        <v>620120</v>
      </c>
      <c r="E5212" s="38">
        <v>44538</v>
      </c>
      <c r="F5212" s="38">
        <v>44539</v>
      </c>
      <c r="G5212" s="62"/>
      <c r="H5212" s="4">
        <v>3233416</v>
      </c>
      <c r="I5212" s="28" t="s">
        <v>31</v>
      </c>
      <c r="J5212" s="44" t="s">
        <v>758</v>
      </c>
      <c r="K5212" s="12" t="s">
        <v>19</v>
      </c>
      <c r="L5212" s="12" t="s">
        <v>50</v>
      </c>
      <c r="M5212" s="16">
        <f>SUM_DATA[[#This Row],[TOTAL Cost]]-SUM_DATA[[#This Row],[MATERIAL Cost]]</f>
        <v>98071.63</v>
      </c>
      <c r="N5212" s="16">
        <f>IFERROR(SUM_DATA[[#This Row],[MAT C.]], 0)</f>
        <v>17120</v>
      </c>
      <c r="O5212" s="16">
        <f>VLOOKUP(SUM_DATA[[#This Row],[Work Order]],'[2]MAT DETAIL'!$D:$L,8,FALSE)</f>
        <v>17120</v>
      </c>
      <c r="P5212" s="17">
        <v>115191.63</v>
      </c>
      <c r="Q5212" s="67" t="s">
        <v>21</v>
      </c>
      <c r="R5212" s="67"/>
      <c r="S5212" s="67"/>
    </row>
    <row r="5213" spans="4:19" ht="15">
      <c r="D5213" s="4">
        <v>620119</v>
      </c>
      <c r="E5213" s="38">
        <v>44538</v>
      </c>
      <c r="F5213" s="38">
        <v>44539</v>
      </c>
      <c r="G5213" s="62"/>
      <c r="H5213" s="4">
        <v>3233443</v>
      </c>
      <c r="I5213" s="28" t="s">
        <v>31</v>
      </c>
      <c r="J5213" s="44" t="s">
        <v>1451</v>
      </c>
      <c r="K5213" s="12" t="s">
        <v>36</v>
      </c>
      <c r="L5213" s="14" t="s">
        <v>37</v>
      </c>
      <c r="M5213" s="16">
        <f>SUM_DATA[[#This Row],[TOTAL Cost]]-SUM_DATA[[#This Row],[MATERIAL Cost]]</f>
        <v>145293.57</v>
      </c>
      <c r="N5213" s="16">
        <f>IFERROR(SUM_DATA[[#This Row],[MAT C.]], 0)</f>
        <v>0</v>
      </c>
      <c r="O5213" s="16" t="e">
        <f>VLOOKUP(SUM_DATA[[#This Row],[Work Order]],'[2]MAT DETAIL'!$D:$L,8,FALSE)</f>
        <v>#N/A</v>
      </c>
      <c r="P5213" s="17">
        <v>145293.57</v>
      </c>
      <c r="Q5213" s="67" t="s">
        <v>21</v>
      </c>
      <c r="R5213" s="67"/>
      <c r="S5213" s="67"/>
    </row>
    <row r="5214" spans="4:19" ht="15">
      <c r="D5214" s="4">
        <v>620122</v>
      </c>
      <c r="E5214" s="38">
        <v>44538</v>
      </c>
      <c r="F5214" s="38">
        <v>44539</v>
      </c>
      <c r="G5214" s="62"/>
      <c r="H5214" s="4">
        <v>3233444</v>
      </c>
      <c r="I5214" s="28" t="s">
        <v>31</v>
      </c>
      <c r="J5214" s="44" t="s">
        <v>1451</v>
      </c>
      <c r="K5214" s="12" t="s">
        <v>36</v>
      </c>
      <c r="L5214" s="10" t="s">
        <v>37</v>
      </c>
      <c r="M5214" s="16">
        <f>SUM_DATA[[#This Row],[TOTAL Cost]]-SUM_DATA[[#This Row],[MATERIAL Cost]]</f>
        <v>125793.57</v>
      </c>
      <c r="N5214" s="16">
        <f>IFERROR(SUM_DATA[[#This Row],[MAT C.]], 0)</f>
        <v>0</v>
      </c>
      <c r="O5214" s="16" t="e">
        <f>VLOOKUP(SUM_DATA[[#This Row],[Work Order]],'[2]MAT DETAIL'!$D:$L,8,FALSE)</f>
        <v>#N/A</v>
      </c>
      <c r="P5214" s="17">
        <v>125793.57</v>
      </c>
      <c r="Q5214" s="67" t="s">
        <v>21</v>
      </c>
      <c r="R5214" s="67"/>
      <c r="S5214" s="67"/>
    </row>
    <row r="5215" spans="4:19" ht="15">
      <c r="D5215" s="4">
        <v>620113</v>
      </c>
      <c r="E5215" s="38">
        <v>44538</v>
      </c>
      <c r="F5215" s="38">
        <v>44539</v>
      </c>
      <c r="G5215" s="62"/>
      <c r="H5215" s="4">
        <v>3233445</v>
      </c>
      <c r="I5215" s="28" t="s">
        <v>31</v>
      </c>
      <c r="J5215" s="44" t="s">
        <v>1452</v>
      </c>
      <c r="K5215" s="12" t="s">
        <v>19</v>
      </c>
      <c r="L5215" s="12" t="s">
        <v>50</v>
      </c>
      <c r="M5215" s="16">
        <f>SUM_DATA[[#This Row],[TOTAL Cost]]-SUM_DATA[[#This Row],[MATERIAL Cost]]</f>
        <v>8503.26</v>
      </c>
      <c r="N5215" s="16">
        <f>IFERROR(SUM_DATA[[#This Row],[MAT C.]], 0)</f>
        <v>0</v>
      </c>
      <c r="O5215" s="16" t="e">
        <f>VLOOKUP(SUM_DATA[[#This Row],[Work Order]],'[2]MAT DETAIL'!$D:$L,8,FALSE)</f>
        <v>#N/A</v>
      </c>
      <c r="P5215" s="17">
        <v>8503.26</v>
      </c>
      <c r="Q5215" s="67" t="s">
        <v>25</v>
      </c>
      <c r="R5215" s="67"/>
      <c r="S5215" s="67"/>
    </row>
    <row r="5216" spans="4:19" ht="15">
      <c r="D5216" s="4">
        <v>620107</v>
      </c>
      <c r="E5216" s="38">
        <v>44538</v>
      </c>
      <c r="F5216" s="38">
        <v>44538</v>
      </c>
      <c r="G5216" s="62">
        <v>0.25</v>
      </c>
      <c r="H5216" s="4">
        <v>3233446</v>
      </c>
      <c r="I5216" s="28" t="s">
        <v>26</v>
      </c>
      <c r="J5216" s="44" t="s">
        <v>101</v>
      </c>
      <c r="K5216" s="12" t="s">
        <v>59</v>
      </c>
      <c r="L5216" s="8" t="s">
        <v>98</v>
      </c>
      <c r="M5216" s="16">
        <f>SUM_DATA[[#This Row],[TOTAL Cost]]-SUM_DATA[[#This Row],[MATERIAL Cost]]</f>
        <v>102.05</v>
      </c>
      <c r="N5216" s="16">
        <f>IFERROR(SUM_DATA[[#This Row],[MAT C.]], 0)</f>
        <v>0</v>
      </c>
      <c r="O5216" s="16" t="e">
        <f>VLOOKUP(SUM_DATA[[#This Row],[Work Order]],'[2]MAT DETAIL'!$D:$L,8,FALSE)</f>
        <v>#N/A</v>
      </c>
      <c r="P5216" s="17">
        <v>102.05</v>
      </c>
      <c r="Q5216" s="67" t="s">
        <v>25</v>
      </c>
      <c r="R5216" s="67"/>
      <c r="S5216" s="67"/>
    </row>
    <row r="5217" spans="4:19" ht="15">
      <c r="D5217" s="4">
        <v>620107</v>
      </c>
      <c r="E5217" s="38">
        <v>44538</v>
      </c>
      <c r="F5217" s="38">
        <v>44538</v>
      </c>
      <c r="G5217" s="62">
        <v>149</v>
      </c>
      <c r="H5217" s="4">
        <v>3233447</v>
      </c>
      <c r="I5217" s="28" t="s">
        <v>26</v>
      </c>
      <c r="J5217" s="44" t="s">
        <v>354</v>
      </c>
      <c r="K5217" s="12" t="s">
        <v>36</v>
      </c>
      <c r="L5217" s="10" t="s">
        <v>37</v>
      </c>
      <c r="M5217" s="16">
        <f>SUM_DATA[[#This Row],[TOTAL Cost]]-SUM_DATA[[#This Row],[MATERIAL Cost]]</f>
        <v>13797.96</v>
      </c>
      <c r="N5217" s="16">
        <f>IFERROR(SUM_DATA[[#This Row],[MAT C.]], 0)</f>
        <v>2450</v>
      </c>
      <c r="O5217" s="16">
        <f>VLOOKUP(SUM_DATA[[#This Row],[Work Order]],'[2]MAT DETAIL'!$D:$L,8,FALSE)</f>
        <v>2450</v>
      </c>
      <c r="P5217" s="20">
        <v>16247.96</v>
      </c>
      <c r="Q5217" s="67" t="s">
        <v>25</v>
      </c>
      <c r="R5217" s="67"/>
      <c r="S5217" s="67"/>
    </row>
    <row r="5218" spans="4:19" ht="15">
      <c r="D5218" s="4">
        <v>620107</v>
      </c>
      <c r="E5218" s="38">
        <v>44538</v>
      </c>
      <c r="F5218" s="38"/>
      <c r="G5218" s="62">
        <v>149</v>
      </c>
      <c r="H5218" s="4">
        <v>3233447</v>
      </c>
      <c r="I5218" s="28" t="s">
        <v>26</v>
      </c>
      <c r="J5218" s="44" t="s">
        <v>1453</v>
      </c>
      <c r="K5218" s="23" t="s">
        <v>24</v>
      </c>
      <c r="L5218" s="23" t="s">
        <v>24</v>
      </c>
      <c r="M5218" s="16"/>
      <c r="N5218" s="16"/>
      <c r="O5218" s="16"/>
      <c r="P5218" s="16"/>
      <c r="Q5218" s="67" t="s">
        <v>25</v>
      </c>
      <c r="R5218" s="67"/>
      <c r="S5218" s="67"/>
    </row>
    <row r="5219" spans="4:19" ht="15">
      <c r="D5219" s="4">
        <v>620117</v>
      </c>
      <c r="E5219" s="38">
        <v>44538</v>
      </c>
      <c r="F5219" s="38">
        <v>44538</v>
      </c>
      <c r="G5219" s="62">
        <v>0.33</v>
      </c>
      <c r="H5219" s="4">
        <v>3233448</v>
      </c>
      <c r="I5219" s="28" t="s">
        <v>26</v>
      </c>
      <c r="J5219" s="44" t="s">
        <v>228</v>
      </c>
      <c r="K5219" s="12" t="s">
        <v>33</v>
      </c>
      <c r="L5219" s="12" t="s">
        <v>39</v>
      </c>
      <c r="M5219" s="16">
        <f>SUM_DATA[[#This Row],[TOTAL Cost]]-SUM_DATA[[#This Row],[MATERIAL Cost]]</f>
        <v>2041.08</v>
      </c>
      <c r="N5219" s="16">
        <f>IFERROR(SUM_DATA[[#This Row],[MAT C.]], 0)</f>
        <v>0</v>
      </c>
      <c r="O5219" s="16" t="e">
        <f>VLOOKUP(SUM_DATA[[#This Row],[Work Order]],'[2]MAT DETAIL'!$D:$L,8,FALSE)</f>
        <v>#N/A</v>
      </c>
      <c r="P5219" s="17">
        <v>2041.08</v>
      </c>
      <c r="Q5219" s="67" t="s">
        <v>25</v>
      </c>
      <c r="R5219" s="67"/>
      <c r="S5219" s="67"/>
    </row>
    <row r="5220" spans="4:19" ht="15">
      <c r="D5220" s="4">
        <v>620112</v>
      </c>
      <c r="E5220" s="38">
        <v>44538</v>
      </c>
      <c r="F5220" s="38">
        <v>44538</v>
      </c>
      <c r="G5220" s="62">
        <v>1.17</v>
      </c>
      <c r="H5220" s="4">
        <v>3233449</v>
      </c>
      <c r="I5220" s="28" t="s">
        <v>26</v>
      </c>
      <c r="J5220" s="45" t="s">
        <v>101</v>
      </c>
      <c r="K5220" s="12" t="s">
        <v>59</v>
      </c>
      <c r="L5220" s="12" t="s">
        <v>98</v>
      </c>
      <c r="M5220" s="16">
        <f>SUM_DATA[[#This Row],[TOTAL Cost]]-SUM_DATA[[#This Row],[MATERIAL Cost]]</f>
        <v>2041.08</v>
      </c>
      <c r="N5220" s="16">
        <f>IFERROR(SUM_DATA[[#This Row],[MAT C.]], 0)</f>
        <v>6608</v>
      </c>
      <c r="O5220" s="16">
        <f>VLOOKUP(SUM_DATA[[#This Row],[Work Order]],'[2]MAT DETAIL'!$D:$L,8,FALSE)</f>
        <v>6608</v>
      </c>
      <c r="P5220" s="17">
        <v>8649.08</v>
      </c>
      <c r="Q5220" s="67" t="s">
        <v>25</v>
      </c>
      <c r="R5220" s="67"/>
      <c r="S5220" s="67"/>
    </row>
    <row r="5221" spans="4:19" ht="15">
      <c r="D5221" s="4">
        <v>620119</v>
      </c>
      <c r="E5221" s="38">
        <v>44538</v>
      </c>
      <c r="F5221" s="38">
        <v>44538</v>
      </c>
      <c r="G5221" s="62">
        <v>2.25</v>
      </c>
      <c r="H5221" s="4">
        <v>3233450</v>
      </c>
      <c r="I5221" s="28" t="s">
        <v>26</v>
      </c>
      <c r="J5221" s="47" t="s">
        <v>64</v>
      </c>
      <c r="K5221" s="12" t="s">
        <v>47</v>
      </c>
      <c r="L5221" s="8" t="s">
        <v>65</v>
      </c>
      <c r="M5221" s="16">
        <f>SUM_DATA[[#This Row],[TOTAL Cost]]-SUM_DATA[[#This Row],[MATERIAL Cost]]</f>
        <v>1122.5899999999999</v>
      </c>
      <c r="N5221" s="16">
        <f>IFERROR(SUM_DATA[[#This Row],[MAT C.]], 0)</f>
        <v>0</v>
      </c>
      <c r="O5221" s="16" t="e">
        <f>VLOOKUP(SUM_DATA[[#This Row],[Work Order]],'[2]MAT DETAIL'!$D:$L,8,FALSE)</f>
        <v>#N/A</v>
      </c>
      <c r="P5221" s="17">
        <v>1122.5899999999999</v>
      </c>
      <c r="Q5221" s="67" t="s">
        <v>25</v>
      </c>
      <c r="R5221" s="67"/>
      <c r="S5221" s="67"/>
    </row>
    <row r="5222" spans="4:19" ht="15">
      <c r="D5222" s="4">
        <v>620106</v>
      </c>
      <c r="E5222" s="38">
        <v>44538</v>
      </c>
      <c r="F5222" s="38">
        <v>44538</v>
      </c>
      <c r="G5222" s="62">
        <v>0.16</v>
      </c>
      <c r="H5222" s="4">
        <v>3233451</v>
      </c>
      <c r="I5222" s="28" t="s">
        <v>26</v>
      </c>
      <c r="J5222" s="45" t="s">
        <v>330</v>
      </c>
      <c r="K5222" s="12" t="s">
        <v>39</v>
      </c>
      <c r="L5222" s="8" t="s">
        <v>40</v>
      </c>
      <c r="M5222" s="16">
        <f>SUM_DATA[[#This Row],[TOTAL Cost]]-SUM_DATA[[#This Row],[MATERIAL Cost]]</f>
        <v>2041.08</v>
      </c>
      <c r="N5222" s="16">
        <f>IFERROR(SUM_DATA[[#This Row],[MAT C.]], 0)</f>
        <v>0</v>
      </c>
      <c r="O5222" s="16" t="e">
        <f>VLOOKUP(SUM_DATA[[#This Row],[Work Order]],'[2]MAT DETAIL'!$D:$L,8,FALSE)</f>
        <v>#N/A</v>
      </c>
      <c r="P5222" s="17">
        <v>2041.08</v>
      </c>
      <c r="Q5222" s="67" t="s">
        <v>25</v>
      </c>
      <c r="R5222" s="67"/>
      <c r="S5222" s="67"/>
    </row>
    <row r="5223" spans="4:19" ht="15">
      <c r="D5223" s="19">
        <v>620106</v>
      </c>
      <c r="E5223" s="35">
        <v>44538</v>
      </c>
      <c r="F5223" s="35"/>
      <c r="G5223" s="62">
        <v>0.16</v>
      </c>
      <c r="H5223" s="19">
        <v>3233451</v>
      </c>
      <c r="I5223" s="28" t="s">
        <v>26</v>
      </c>
      <c r="J5223" s="46" t="s">
        <v>390</v>
      </c>
      <c r="K5223" s="13" t="s">
        <v>78</v>
      </c>
      <c r="L5223" s="12" t="s">
        <v>79</v>
      </c>
      <c r="M5223" s="16"/>
      <c r="N5223" s="16"/>
      <c r="O5223" s="16"/>
      <c r="P5223" s="16"/>
      <c r="Q5223" s="67" t="s">
        <v>25</v>
      </c>
      <c r="R5223" s="67"/>
      <c r="S5223" s="67"/>
    </row>
    <row r="5224" spans="4:19" ht="15">
      <c r="D5224" s="4">
        <v>620112</v>
      </c>
      <c r="E5224" s="38">
        <v>44538</v>
      </c>
      <c r="F5224" s="38">
        <v>44538</v>
      </c>
      <c r="G5224" s="62">
        <v>0.17</v>
      </c>
      <c r="H5224" s="4">
        <v>3233452</v>
      </c>
      <c r="I5224" s="28" t="s">
        <v>26</v>
      </c>
      <c r="J5224" s="45" t="s">
        <v>101</v>
      </c>
      <c r="K5224" s="12" t="s">
        <v>59</v>
      </c>
      <c r="L5224" s="12" t="s">
        <v>98</v>
      </c>
      <c r="M5224" s="16">
        <f>SUM_DATA[[#This Row],[TOTAL Cost]]-SUM_DATA[[#This Row],[MATERIAL Cost]]</f>
        <v>2041.08</v>
      </c>
      <c r="N5224" s="16">
        <f>IFERROR(SUM_DATA[[#This Row],[MAT C.]], 0)</f>
        <v>0</v>
      </c>
      <c r="O5224" s="16" t="e">
        <f>VLOOKUP(SUM_DATA[[#This Row],[Work Order]],'[2]MAT DETAIL'!$D:$L,8,FALSE)</f>
        <v>#N/A</v>
      </c>
      <c r="P5224" s="17">
        <v>2041.08</v>
      </c>
      <c r="Q5224" s="67" t="s">
        <v>25</v>
      </c>
      <c r="R5224" s="67"/>
      <c r="S5224" s="67"/>
    </row>
    <row r="5225" spans="4:19" ht="15">
      <c r="D5225" s="4">
        <v>620117</v>
      </c>
      <c r="E5225" s="38">
        <v>44538</v>
      </c>
      <c r="F5225" s="38">
        <v>44538</v>
      </c>
      <c r="G5225" s="62">
        <v>0.25</v>
      </c>
      <c r="H5225" s="4">
        <v>3233454</v>
      </c>
      <c r="I5225" s="28" t="s">
        <v>26</v>
      </c>
      <c r="J5225" s="45" t="s">
        <v>454</v>
      </c>
      <c r="K5225" s="12" t="s">
        <v>39</v>
      </c>
      <c r="L5225" s="12" t="s">
        <v>336</v>
      </c>
      <c r="M5225" s="16">
        <f>SUM_DATA[[#This Row],[TOTAL Cost]]-SUM_DATA[[#This Row],[MATERIAL Cost]]</f>
        <v>102.05</v>
      </c>
      <c r="N5225" s="16">
        <f>IFERROR(SUM_DATA[[#This Row],[MAT C.]], 0)</f>
        <v>0</v>
      </c>
      <c r="O5225" s="16" t="e">
        <f>VLOOKUP(SUM_DATA[[#This Row],[Work Order]],'[2]MAT DETAIL'!$D:$L,8,FALSE)</f>
        <v>#N/A</v>
      </c>
      <c r="P5225" s="17">
        <v>102.05</v>
      </c>
      <c r="Q5225" s="67" t="s">
        <v>25</v>
      </c>
      <c r="R5225" s="67"/>
      <c r="S5225" s="67"/>
    </row>
    <row r="5226" spans="4:19" ht="15">
      <c r="D5226" s="4">
        <v>620119</v>
      </c>
      <c r="E5226" s="38">
        <v>44538</v>
      </c>
      <c r="F5226" s="38">
        <v>44538</v>
      </c>
      <c r="G5226" s="62">
        <v>0.75</v>
      </c>
      <c r="H5226" s="4">
        <v>3233455</v>
      </c>
      <c r="I5226" s="28" t="s">
        <v>26</v>
      </c>
      <c r="J5226" s="44" t="s">
        <v>241</v>
      </c>
      <c r="K5226" s="12" t="s">
        <v>39</v>
      </c>
      <c r="L5226" s="12" t="s">
        <v>40</v>
      </c>
      <c r="M5226" s="16">
        <f>SUM_DATA[[#This Row],[TOTAL Cost]]-SUM_DATA[[#This Row],[MATERIAL Cost]]</f>
        <v>255.14</v>
      </c>
      <c r="N5226" s="16">
        <f>IFERROR(SUM_DATA[[#This Row],[MAT C.]], 0)</f>
        <v>0</v>
      </c>
      <c r="O5226" s="16" t="e">
        <f>VLOOKUP(SUM_DATA[[#This Row],[Work Order]],'[2]MAT DETAIL'!$D:$L,8,FALSE)</f>
        <v>#N/A</v>
      </c>
      <c r="P5226" s="17">
        <v>255.14</v>
      </c>
      <c r="Q5226" s="67" t="s">
        <v>25</v>
      </c>
      <c r="R5226" s="67"/>
      <c r="S5226" s="67"/>
    </row>
    <row r="5227" spans="4:19" ht="15">
      <c r="D5227" s="4">
        <v>620105</v>
      </c>
      <c r="E5227" s="38">
        <v>44538</v>
      </c>
      <c r="F5227" s="38">
        <v>44538</v>
      </c>
      <c r="G5227" s="62">
        <v>0.33</v>
      </c>
      <c r="H5227" s="4">
        <v>3233456</v>
      </c>
      <c r="I5227" s="28" t="s">
        <v>26</v>
      </c>
      <c r="J5227" s="44" t="s">
        <v>241</v>
      </c>
      <c r="K5227" s="12" t="s">
        <v>39</v>
      </c>
      <c r="L5227" s="12" t="s">
        <v>40</v>
      </c>
      <c r="M5227" s="16">
        <f>SUM_DATA[[#This Row],[TOTAL Cost]]-SUM_DATA[[#This Row],[MATERIAL Cost]]</f>
        <v>2041.08</v>
      </c>
      <c r="N5227" s="16">
        <f>IFERROR(SUM_DATA[[#This Row],[MAT C.]], 0)</f>
        <v>0</v>
      </c>
      <c r="O5227" s="16" t="e">
        <f>VLOOKUP(SUM_DATA[[#This Row],[Work Order]],'[2]MAT DETAIL'!$D:$L,8,FALSE)</f>
        <v>#N/A</v>
      </c>
      <c r="P5227" s="17">
        <v>2041.08</v>
      </c>
      <c r="Q5227" s="67" t="s">
        <v>25</v>
      </c>
      <c r="R5227" s="67"/>
      <c r="S5227" s="67"/>
    </row>
    <row r="5228" spans="4:19" ht="15">
      <c r="D5228" s="4">
        <v>620116</v>
      </c>
      <c r="E5228" s="38">
        <v>44538</v>
      </c>
      <c r="F5228" s="38">
        <v>44538</v>
      </c>
      <c r="G5228" s="62">
        <v>2</v>
      </c>
      <c r="H5228" s="4">
        <v>3233457</v>
      </c>
      <c r="I5228" s="28" t="s">
        <v>26</v>
      </c>
      <c r="J5228" s="44" t="s">
        <v>354</v>
      </c>
      <c r="K5228" s="12" t="s">
        <v>36</v>
      </c>
      <c r="L5228" s="10" t="s">
        <v>37</v>
      </c>
      <c r="M5228" s="16">
        <f>SUM_DATA[[#This Row],[TOTAL Cost]]-SUM_DATA[[#This Row],[MATERIAL Cost]]</f>
        <v>2525.1999999999998</v>
      </c>
      <c r="N5228" s="16">
        <f>IFERROR(SUM_DATA[[#This Row],[MAT C.]], 0)</f>
        <v>0</v>
      </c>
      <c r="O5228" s="16" t="e">
        <f>VLOOKUP(SUM_DATA[[#This Row],[Work Order]],'[2]MAT DETAIL'!$D:$L,8,FALSE)</f>
        <v>#N/A</v>
      </c>
      <c r="P5228" s="17">
        <v>2525.1999999999998</v>
      </c>
      <c r="Q5228" s="67" t="s">
        <v>25</v>
      </c>
      <c r="R5228" s="67"/>
      <c r="S5228" s="67"/>
    </row>
    <row r="5229" spans="4:19" ht="15">
      <c r="D5229" s="4">
        <v>620105</v>
      </c>
      <c r="E5229" s="38">
        <v>44538</v>
      </c>
      <c r="F5229" s="38">
        <v>44538</v>
      </c>
      <c r="G5229" s="62">
        <v>1</v>
      </c>
      <c r="H5229" s="4">
        <v>3233458</v>
      </c>
      <c r="I5229" s="28" t="s">
        <v>26</v>
      </c>
      <c r="J5229" s="44" t="s">
        <v>453</v>
      </c>
      <c r="K5229" s="12" t="s">
        <v>59</v>
      </c>
      <c r="L5229" s="12" t="s">
        <v>442</v>
      </c>
      <c r="M5229" s="16">
        <f>SUM_DATA[[#This Row],[TOTAL Cost]]-SUM_DATA[[#This Row],[MATERIAL Cost]]</f>
        <v>2041.08</v>
      </c>
      <c r="N5229" s="16">
        <f>IFERROR(SUM_DATA[[#This Row],[MAT C.]], 0)</f>
        <v>0</v>
      </c>
      <c r="O5229" s="16" t="e">
        <f>VLOOKUP(SUM_DATA[[#This Row],[Work Order]],'[2]MAT DETAIL'!$D:$L,8,FALSE)</f>
        <v>#N/A</v>
      </c>
      <c r="P5229" s="17">
        <v>2041.08</v>
      </c>
      <c r="Q5229" s="67" t="s">
        <v>25</v>
      </c>
      <c r="R5229" s="67"/>
      <c r="S5229" s="67"/>
    </row>
    <row r="5230" spans="4:19" ht="15">
      <c r="D5230" s="4">
        <v>620106</v>
      </c>
      <c r="E5230" s="38">
        <v>44538</v>
      </c>
      <c r="F5230" s="38">
        <v>44538</v>
      </c>
      <c r="G5230" s="62">
        <v>0.42</v>
      </c>
      <c r="H5230" s="4">
        <v>3233459</v>
      </c>
      <c r="I5230" s="28" t="s">
        <v>26</v>
      </c>
      <c r="J5230" s="44" t="s">
        <v>101</v>
      </c>
      <c r="K5230" s="12" t="s">
        <v>59</v>
      </c>
      <c r="L5230" s="12" t="s">
        <v>98</v>
      </c>
      <c r="M5230" s="16">
        <f>SUM_DATA[[#This Row],[TOTAL Cost]]-SUM_DATA[[#This Row],[MATERIAL Cost]]</f>
        <v>153.08000000000001</v>
      </c>
      <c r="N5230" s="16">
        <f>IFERROR(SUM_DATA[[#This Row],[MAT C.]], 0)</f>
        <v>0</v>
      </c>
      <c r="O5230" s="16" t="e">
        <f>VLOOKUP(SUM_DATA[[#This Row],[Work Order]],'[2]MAT DETAIL'!$D:$L,8,FALSE)</f>
        <v>#N/A</v>
      </c>
      <c r="P5230" s="17">
        <v>153.08000000000001</v>
      </c>
      <c r="Q5230" s="67" t="s">
        <v>25</v>
      </c>
      <c r="R5230" s="67"/>
      <c r="S5230" s="67"/>
    </row>
    <row r="5231" spans="4:19" ht="15">
      <c r="D5231" s="4">
        <v>620111</v>
      </c>
      <c r="E5231" s="38">
        <v>44538</v>
      </c>
      <c r="F5231" s="38">
        <v>44539</v>
      </c>
      <c r="G5231" s="62"/>
      <c r="H5231" s="4">
        <v>3233508</v>
      </c>
      <c r="I5231" s="28" t="s">
        <v>31</v>
      </c>
      <c r="J5231" s="44" t="s">
        <v>1454</v>
      </c>
      <c r="K5231" s="12" t="s">
        <v>36</v>
      </c>
      <c r="L5231" s="12" t="s">
        <v>42</v>
      </c>
      <c r="M5231" s="16">
        <f>SUM_DATA[[#This Row],[TOTAL Cost]]-SUM_DATA[[#This Row],[MATERIAL Cost]]</f>
        <v>64051.630000000005</v>
      </c>
      <c r="N5231" s="16">
        <f>IFERROR(SUM_DATA[[#This Row],[MAT C.]], 0)</f>
        <v>2650</v>
      </c>
      <c r="O5231" s="16">
        <f>VLOOKUP(SUM_DATA[[#This Row],[Work Order]],'[2]MAT DETAIL'!$D:$L,8,FALSE)</f>
        <v>2650</v>
      </c>
      <c r="P5231" s="17">
        <v>66701.63</v>
      </c>
      <c r="Q5231" s="67" t="s">
        <v>21</v>
      </c>
      <c r="R5231" s="67"/>
      <c r="S5231" s="67"/>
    </row>
    <row r="5232" spans="4:19" ht="15">
      <c r="D5232" s="4">
        <v>620122</v>
      </c>
      <c r="E5232" s="38">
        <v>44539</v>
      </c>
      <c r="F5232" s="38">
        <v>44539</v>
      </c>
      <c r="G5232" s="62"/>
      <c r="H5232" s="4">
        <v>3233925</v>
      </c>
      <c r="I5232" s="28" t="s">
        <v>31</v>
      </c>
      <c r="J5232" s="79" t="s">
        <v>1455</v>
      </c>
      <c r="K5232" s="12" t="s">
        <v>19</v>
      </c>
      <c r="L5232" s="12" t="s">
        <v>635</v>
      </c>
      <c r="M5232" s="16">
        <f>SUM_DATA[[#This Row],[TOTAL Cost]]-SUM_DATA[[#This Row],[MATERIAL Cost]]</f>
        <v>9101.6299999999992</v>
      </c>
      <c r="N5232" s="16">
        <f>IFERROR(SUM_DATA[[#This Row],[MAT C.]], 0)</f>
        <v>0</v>
      </c>
      <c r="O5232" s="16" t="e">
        <f>VLOOKUP(SUM_DATA[[#This Row],[Work Order]],'[2]MAT DETAIL'!$D:$L,8,FALSE)</f>
        <v>#N/A</v>
      </c>
      <c r="P5232" s="17">
        <v>9101.6299999999992</v>
      </c>
      <c r="Q5232" s="67" t="s">
        <v>21</v>
      </c>
      <c r="R5232" s="67"/>
      <c r="S5232" s="67"/>
    </row>
    <row r="5233" spans="4:19" ht="15">
      <c r="D5233" s="4">
        <v>620104</v>
      </c>
      <c r="E5233" s="38">
        <v>44539</v>
      </c>
      <c r="F5233" s="38">
        <v>44539</v>
      </c>
      <c r="G5233" s="62"/>
      <c r="H5233" s="4">
        <v>3233951</v>
      </c>
      <c r="I5233" s="28" t="s">
        <v>26</v>
      </c>
      <c r="J5233" s="44" t="s">
        <v>1456</v>
      </c>
      <c r="K5233" s="12" t="s">
        <v>19</v>
      </c>
      <c r="L5233" s="12" t="s">
        <v>170</v>
      </c>
      <c r="M5233" s="16">
        <f>SUM_DATA[[#This Row],[TOTAL Cost]]-SUM_DATA[[#This Row],[MATERIAL Cost]]</f>
        <v>82380.67</v>
      </c>
      <c r="N5233" s="16">
        <f>IFERROR(SUM_DATA[[#This Row],[MAT C.]], 0)</f>
        <v>1946.5</v>
      </c>
      <c r="O5233" s="16">
        <f>VLOOKUP(SUM_DATA[[#This Row],[Work Order]],'[2]MAT DETAIL'!$D:$L,8,FALSE)</f>
        <v>1946.5</v>
      </c>
      <c r="P5233" s="17">
        <v>84327.17</v>
      </c>
      <c r="Q5233" s="67" t="s">
        <v>21</v>
      </c>
      <c r="R5233" s="67"/>
      <c r="S5233" s="67"/>
    </row>
    <row r="5234" spans="4:19" ht="15">
      <c r="D5234" s="4">
        <v>620105</v>
      </c>
      <c r="E5234" s="38">
        <v>44543</v>
      </c>
      <c r="F5234" s="38">
        <v>44543</v>
      </c>
      <c r="G5234" s="62"/>
      <c r="H5234" s="4">
        <v>3235841</v>
      </c>
      <c r="I5234" s="28" t="s">
        <v>31</v>
      </c>
      <c r="J5234" s="44" t="s">
        <v>199</v>
      </c>
      <c r="K5234" s="12" t="s">
        <v>56</v>
      </c>
      <c r="L5234" s="12" t="s">
        <v>146</v>
      </c>
      <c r="M5234" s="16">
        <f>SUM_DATA[[#This Row],[TOTAL Cost]]-SUM_DATA[[#This Row],[MATERIAL Cost]]</f>
        <v>1328.74</v>
      </c>
      <c r="N5234" s="16">
        <f>IFERROR(SUM_DATA[[#This Row],[MAT C.]], 0)</f>
        <v>0</v>
      </c>
      <c r="O5234" s="16" t="e">
        <f>VLOOKUP(SUM_DATA[[#This Row],[Work Order]],'[2]MAT DETAIL'!$D:$L,8,FALSE)</f>
        <v>#N/A</v>
      </c>
      <c r="P5234" s="17">
        <v>1328.74</v>
      </c>
      <c r="Q5234" s="67" t="s">
        <v>25</v>
      </c>
      <c r="R5234" s="67"/>
      <c r="S5234" s="67"/>
    </row>
    <row r="5235" spans="4:19" ht="15">
      <c r="D5235" s="4">
        <v>620116</v>
      </c>
      <c r="E5235" s="38">
        <v>44543</v>
      </c>
      <c r="F5235" s="38">
        <v>44543</v>
      </c>
      <c r="G5235" s="62">
        <v>83.33</v>
      </c>
      <c r="H5235" s="4">
        <v>3235846</v>
      </c>
      <c r="I5235" s="28" t="s">
        <v>26</v>
      </c>
      <c r="J5235" s="44" t="s">
        <v>354</v>
      </c>
      <c r="K5235" s="12" t="s">
        <v>36</v>
      </c>
      <c r="L5235" s="14" t="s">
        <v>37</v>
      </c>
      <c r="M5235" s="16">
        <f>SUM_DATA[[#This Row],[TOTAL Cost]]-SUM_DATA[[#This Row],[MATERIAL Cost]]</f>
        <v>8435.91</v>
      </c>
      <c r="N5235" s="16">
        <f>IFERROR(SUM_DATA[[#This Row],[MAT C.]], 0)</f>
        <v>0</v>
      </c>
      <c r="O5235" s="16" t="e">
        <f>VLOOKUP(SUM_DATA[[#This Row],[Work Order]],'[2]MAT DETAIL'!$D:$L,8,FALSE)</f>
        <v>#N/A</v>
      </c>
      <c r="P5235" s="20">
        <v>8435.91</v>
      </c>
      <c r="Q5235" s="67" t="s">
        <v>25</v>
      </c>
      <c r="R5235" s="67"/>
      <c r="S5235" s="67"/>
    </row>
    <row r="5236" spans="4:19" ht="15">
      <c r="D5236" s="4">
        <v>620116</v>
      </c>
      <c r="E5236" s="38">
        <v>44543</v>
      </c>
      <c r="F5236" s="38"/>
      <c r="G5236" s="62">
        <v>83.33</v>
      </c>
      <c r="H5236" s="4">
        <v>3235846</v>
      </c>
      <c r="I5236" s="28" t="s">
        <v>26</v>
      </c>
      <c r="J5236" s="44" t="s">
        <v>1457</v>
      </c>
      <c r="K5236" s="23" t="s">
        <v>70</v>
      </c>
      <c r="L5236" s="23" t="s">
        <v>39</v>
      </c>
      <c r="M5236" s="16"/>
      <c r="N5236" s="16"/>
      <c r="O5236" s="16"/>
      <c r="P5236" s="22"/>
      <c r="Q5236" s="67" t="s">
        <v>25</v>
      </c>
      <c r="R5236" s="67"/>
      <c r="S5236" s="67"/>
    </row>
    <row r="5237" spans="4:19" ht="15">
      <c r="D5237" s="4">
        <v>620116</v>
      </c>
      <c r="E5237" s="38">
        <v>44543</v>
      </c>
      <c r="F5237" s="38"/>
      <c r="G5237" s="62">
        <v>83.33</v>
      </c>
      <c r="H5237" s="4">
        <v>3235846</v>
      </c>
      <c r="I5237" s="28" t="s">
        <v>26</v>
      </c>
      <c r="J5237" s="44" t="s">
        <v>1458</v>
      </c>
      <c r="K5237" s="23" t="s">
        <v>24</v>
      </c>
      <c r="L5237" s="23" t="s">
        <v>24</v>
      </c>
      <c r="M5237" s="16"/>
      <c r="N5237" s="16"/>
      <c r="O5237" s="16"/>
      <c r="P5237" s="16"/>
      <c r="Q5237" s="67" t="s">
        <v>25</v>
      </c>
      <c r="R5237" s="67"/>
      <c r="S5237" s="67"/>
    </row>
    <row r="5238" spans="4:19" ht="15">
      <c r="D5238" s="4">
        <v>620116</v>
      </c>
      <c r="E5238" s="38">
        <v>44543</v>
      </c>
      <c r="F5238" s="38">
        <v>44543</v>
      </c>
      <c r="G5238" s="62">
        <v>0.71</v>
      </c>
      <c r="H5238" s="4">
        <v>3235847</v>
      </c>
      <c r="I5238" s="28" t="s">
        <v>26</v>
      </c>
      <c r="J5238" s="47" t="s">
        <v>235</v>
      </c>
      <c r="K5238" s="12" t="s">
        <v>36</v>
      </c>
      <c r="L5238" s="12" t="s">
        <v>42</v>
      </c>
      <c r="M5238" s="16">
        <f>SUM_DATA[[#This Row],[TOTAL Cost]]-SUM_DATA[[#This Row],[MATERIAL Cost]]</f>
        <v>1173.6199999999999</v>
      </c>
      <c r="N5238" s="16">
        <f>IFERROR(SUM_DATA[[#This Row],[MAT C.]], 0)</f>
        <v>0</v>
      </c>
      <c r="O5238" s="16" t="e">
        <f>VLOOKUP(SUM_DATA[[#This Row],[Work Order]],'[2]MAT DETAIL'!$D:$L,8,FALSE)</f>
        <v>#N/A</v>
      </c>
      <c r="P5238" s="17">
        <v>1173.6199999999999</v>
      </c>
      <c r="Q5238" s="67" t="s">
        <v>25</v>
      </c>
      <c r="R5238" s="67"/>
      <c r="S5238" s="67"/>
    </row>
    <row r="5239" spans="4:19" ht="15">
      <c r="D5239" s="19">
        <v>620116</v>
      </c>
      <c r="E5239" s="35">
        <v>44543</v>
      </c>
      <c r="F5239" s="35"/>
      <c r="G5239" s="62">
        <v>0.71</v>
      </c>
      <c r="H5239" s="19">
        <v>3235847</v>
      </c>
      <c r="I5239" s="28" t="s">
        <v>26</v>
      </c>
      <c r="J5239" s="46" t="s">
        <v>1459</v>
      </c>
      <c r="K5239" s="13" t="s">
        <v>24</v>
      </c>
      <c r="L5239" s="13" t="s">
        <v>24</v>
      </c>
      <c r="M5239" s="16"/>
      <c r="N5239" s="16"/>
      <c r="O5239" s="16"/>
      <c r="P5239" s="16"/>
      <c r="Q5239" s="67" t="s">
        <v>25</v>
      </c>
      <c r="R5239" s="67"/>
      <c r="S5239" s="67"/>
    </row>
    <row r="5240" spans="4:19" ht="15">
      <c r="D5240" s="4">
        <v>620105</v>
      </c>
      <c r="E5240" s="38">
        <v>44543</v>
      </c>
      <c r="F5240" s="38">
        <v>44543</v>
      </c>
      <c r="G5240" s="62">
        <v>33</v>
      </c>
      <c r="H5240" s="4">
        <v>3235848</v>
      </c>
      <c r="I5240" s="28" t="s">
        <v>26</v>
      </c>
      <c r="J5240" s="44" t="s">
        <v>1460</v>
      </c>
      <c r="K5240" s="12" t="s">
        <v>56</v>
      </c>
      <c r="L5240" s="12" t="s">
        <v>259</v>
      </c>
      <c r="M5240" s="16">
        <f>SUM_DATA[[#This Row],[TOTAL Cost]]-SUM_DATA[[#This Row],[MATERIAL Cost]]</f>
        <v>5887.89</v>
      </c>
      <c r="N5240" s="16">
        <f>IFERROR(SUM_DATA[[#This Row],[MAT C.]], 0)</f>
        <v>0</v>
      </c>
      <c r="O5240" s="16" t="e">
        <f>VLOOKUP(SUM_DATA[[#This Row],[Work Order]],'[2]MAT DETAIL'!$D:$L,8,FALSE)</f>
        <v>#N/A</v>
      </c>
      <c r="P5240" s="17">
        <v>5887.89</v>
      </c>
      <c r="Q5240" s="67" t="s">
        <v>25</v>
      </c>
      <c r="R5240" s="67"/>
      <c r="S5240" s="67"/>
    </row>
    <row r="5241" spans="4:19" ht="15">
      <c r="D5241" s="4">
        <v>620112</v>
      </c>
      <c r="E5241" s="38">
        <v>44543</v>
      </c>
      <c r="F5241" s="38">
        <v>44543</v>
      </c>
      <c r="G5241" s="62">
        <v>1</v>
      </c>
      <c r="H5241" s="4">
        <v>3235849</v>
      </c>
      <c r="I5241" s="28" t="s">
        <v>26</v>
      </c>
      <c r="J5241" s="45" t="s">
        <v>101</v>
      </c>
      <c r="K5241" s="12" t="s">
        <v>59</v>
      </c>
      <c r="L5241" s="8" t="s">
        <v>98</v>
      </c>
      <c r="M5241" s="16">
        <f>SUM_DATA[[#This Row],[TOTAL Cost]]-SUM_DATA[[#This Row],[MATERIAL Cost]]</f>
        <v>2041.08</v>
      </c>
      <c r="N5241" s="16">
        <f>IFERROR(SUM_DATA[[#This Row],[MAT C.]], 0)</f>
        <v>0</v>
      </c>
      <c r="O5241" s="16" t="e">
        <f>VLOOKUP(SUM_DATA[[#This Row],[Work Order]],'[2]MAT DETAIL'!$D:$L,8,FALSE)</f>
        <v>#N/A</v>
      </c>
      <c r="P5241" s="17">
        <v>2041.08</v>
      </c>
      <c r="Q5241" s="67" t="s">
        <v>25</v>
      </c>
      <c r="R5241" s="67"/>
      <c r="S5241" s="67"/>
    </row>
    <row r="5242" spans="4:19" ht="15">
      <c r="D5242" s="4">
        <v>620111</v>
      </c>
      <c r="E5242" s="38">
        <v>44543</v>
      </c>
      <c r="F5242" s="38">
        <v>44543</v>
      </c>
      <c r="G5242" s="62">
        <v>202</v>
      </c>
      <c r="H5242" s="4">
        <v>3235850</v>
      </c>
      <c r="I5242" s="28" t="s">
        <v>26</v>
      </c>
      <c r="J5242" s="44" t="s">
        <v>101</v>
      </c>
      <c r="K5242" s="12" t="s">
        <v>59</v>
      </c>
      <c r="L5242" s="8" t="s">
        <v>98</v>
      </c>
      <c r="M5242" s="16">
        <f>SUM_DATA[[#This Row],[TOTAL Cost]]-SUM_DATA[[#This Row],[MATERIAL Cost]]</f>
        <v>5010.12</v>
      </c>
      <c r="N5242" s="16">
        <f>IFERROR(SUM_DATA[[#This Row],[MAT C.]], 0)</f>
        <v>0</v>
      </c>
      <c r="O5242" s="16" t="e">
        <f>VLOOKUP(SUM_DATA[[#This Row],[Work Order]],'[2]MAT DETAIL'!$D:$L,8,FALSE)</f>
        <v>#N/A</v>
      </c>
      <c r="P5242" s="17">
        <v>5010.12</v>
      </c>
      <c r="Q5242" s="67" t="s">
        <v>25</v>
      </c>
      <c r="R5242" s="67"/>
      <c r="S5242" s="67"/>
    </row>
    <row r="5243" spans="4:19" ht="15">
      <c r="D5243" s="4">
        <v>620117</v>
      </c>
      <c r="E5243" s="38">
        <v>44543</v>
      </c>
      <c r="F5243" s="38">
        <v>44543</v>
      </c>
      <c r="G5243" s="62">
        <v>0.42</v>
      </c>
      <c r="H5243" s="4">
        <v>3235851</v>
      </c>
      <c r="I5243" s="28" t="s">
        <v>26</v>
      </c>
      <c r="J5243" s="44" t="s">
        <v>380</v>
      </c>
      <c r="K5243" s="12" t="s">
        <v>33</v>
      </c>
      <c r="L5243" s="8" t="s">
        <v>39</v>
      </c>
      <c r="M5243" s="16">
        <f>SUM_DATA[[#This Row],[TOTAL Cost]]-SUM_DATA[[#This Row],[MATERIAL Cost]]</f>
        <v>153.08000000000001</v>
      </c>
      <c r="N5243" s="16">
        <f>IFERROR(SUM_DATA[[#This Row],[MAT C.]], 0)</f>
        <v>0</v>
      </c>
      <c r="O5243" s="16" t="e">
        <f>VLOOKUP(SUM_DATA[[#This Row],[Work Order]],'[2]MAT DETAIL'!$D:$L,8,FALSE)</f>
        <v>#N/A</v>
      </c>
      <c r="P5243" s="17">
        <v>153.08000000000001</v>
      </c>
      <c r="Q5243" s="67" t="s">
        <v>25</v>
      </c>
      <c r="R5243" s="67"/>
      <c r="S5243" s="67"/>
    </row>
    <row r="5244" spans="4:19" ht="15">
      <c r="D5244" s="4">
        <v>620114</v>
      </c>
      <c r="E5244" s="38">
        <v>44543</v>
      </c>
      <c r="F5244" s="38">
        <v>44543</v>
      </c>
      <c r="G5244" s="62">
        <v>0.5</v>
      </c>
      <c r="H5244" s="4">
        <v>3235852</v>
      </c>
      <c r="I5244" s="28" t="s">
        <v>26</v>
      </c>
      <c r="J5244" s="44" t="s">
        <v>72</v>
      </c>
      <c r="K5244" s="12" t="s">
        <v>36</v>
      </c>
      <c r="L5244" s="10" t="s">
        <v>37</v>
      </c>
      <c r="M5244" s="16">
        <f>SUM_DATA[[#This Row],[TOTAL Cost]]-SUM_DATA[[#This Row],[MATERIAL Cost]]</f>
        <v>2041.08</v>
      </c>
      <c r="N5244" s="16">
        <f>IFERROR(SUM_DATA[[#This Row],[MAT C.]], 0)</f>
        <v>0</v>
      </c>
      <c r="O5244" s="16" t="e">
        <f>VLOOKUP(SUM_DATA[[#This Row],[Work Order]],'[2]MAT DETAIL'!$D:$L,8,FALSE)</f>
        <v>#N/A</v>
      </c>
      <c r="P5244" s="17">
        <v>2041.08</v>
      </c>
      <c r="Q5244" s="67" t="s">
        <v>25</v>
      </c>
      <c r="R5244" s="67"/>
      <c r="S5244" s="67"/>
    </row>
    <row r="5245" spans="4:19" ht="15">
      <c r="D5245" s="4">
        <v>620119</v>
      </c>
      <c r="E5245" s="38">
        <v>44543</v>
      </c>
      <c r="F5245" s="38">
        <v>44543</v>
      </c>
      <c r="G5245" s="62">
        <v>2</v>
      </c>
      <c r="H5245" s="4">
        <v>3235853</v>
      </c>
      <c r="I5245" s="28" t="s">
        <v>26</v>
      </c>
      <c r="J5245" s="44" t="s">
        <v>69</v>
      </c>
      <c r="K5245" s="12" t="s">
        <v>70</v>
      </c>
      <c r="L5245" s="8" t="s">
        <v>71</v>
      </c>
      <c r="M5245" s="16">
        <f>SUM_DATA[[#This Row],[TOTAL Cost]]-SUM_DATA[[#This Row],[MATERIAL Cost]]</f>
        <v>2041.08</v>
      </c>
      <c r="N5245" s="16">
        <f>IFERROR(SUM_DATA[[#This Row],[MAT C.]], 0)</f>
        <v>0</v>
      </c>
      <c r="O5245" s="16" t="e">
        <f>VLOOKUP(SUM_DATA[[#This Row],[Work Order]],'[2]MAT DETAIL'!$D:$L,8,FALSE)</f>
        <v>#N/A</v>
      </c>
      <c r="P5245" s="17">
        <v>2041.08</v>
      </c>
      <c r="Q5245" s="67" t="s">
        <v>25</v>
      </c>
      <c r="R5245" s="67"/>
      <c r="S5245" s="67"/>
    </row>
    <row r="5246" spans="4:19" ht="15">
      <c r="D5246" s="4">
        <v>620117</v>
      </c>
      <c r="E5246" s="38">
        <v>44543</v>
      </c>
      <c r="F5246" s="38">
        <v>44543</v>
      </c>
      <c r="G5246" s="62">
        <v>0.33</v>
      </c>
      <c r="H5246" s="4">
        <v>3235854</v>
      </c>
      <c r="I5246" s="28" t="s">
        <v>26</v>
      </c>
      <c r="J5246" s="44" t="s">
        <v>228</v>
      </c>
      <c r="K5246" s="12" t="s">
        <v>33</v>
      </c>
      <c r="L5246" s="8" t="s">
        <v>39</v>
      </c>
      <c r="M5246" s="16">
        <f>SUM_DATA[[#This Row],[TOTAL Cost]]-SUM_DATA[[#This Row],[MATERIAL Cost]]</f>
        <v>2041.08</v>
      </c>
      <c r="N5246" s="16">
        <f>IFERROR(SUM_DATA[[#This Row],[MAT C.]], 0)</f>
        <v>0</v>
      </c>
      <c r="O5246" s="16" t="e">
        <f>VLOOKUP(SUM_DATA[[#This Row],[Work Order]],'[2]MAT DETAIL'!$D:$L,8,FALSE)</f>
        <v>#N/A</v>
      </c>
      <c r="P5246" s="17">
        <v>2041.08</v>
      </c>
      <c r="Q5246" s="67" t="s">
        <v>25</v>
      </c>
      <c r="R5246" s="67"/>
      <c r="S5246" s="67"/>
    </row>
    <row r="5247" spans="4:19" ht="15">
      <c r="D5247" s="4">
        <v>620113</v>
      </c>
      <c r="E5247" s="38">
        <v>44543</v>
      </c>
      <c r="F5247" s="38">
        <v>44543</v>
      </c>
      <c r="G5247" s="62">
        <v>825</v>
      </c>
      <c r="H5247" s="4">
        <v>3235855</v>
      </c>
      <c r="I5247" s="28" t="s">
        <v>26</v>
      </c>
      <c r="J5247" s="44" t="s">
        <v>354</v>
      </c>
      <c r="K5247" s="12" t="s">
        <v>36</v>
      </c>
      <c r="L5247" s="10" t="s">
        <v>37</v>
      </c>
      <c r="M5247" s="16">
        <f>SUM_DATA[[#This Row],[TOTAL Cost]]-SUM_DATA[[#This Row],[MATERIAL Cost]]</f>
        <v>12047.27</v>
      </c>
      <c r="N5247" s="16">
        <f>IFERROR(SUM_DATA[[#This Row],[MAT C.]], 0)</f>
        <v>2520.83</v>
      </c>
      <c r="O5247" s="16">
        <f>VLOOKUP(SUM_DATA[[#This Row],[Work Order]],'[2]MAT DETAIL'!$D:$L,8,FALSE)</f>
        <v>2520.83</v>
      </c>
      <c r="P5247" s="17">
        <v>14568.1</v>
      </c>
      <c r="Q5247" s="67" t="s">
        <v>25</v>
      </c>
      <c r="R5247" s="67"/>
      <c r="S5247" s="67"/>
    </row>
    <row r="5248" spans="4:19" ht="15">
      <c r="D5248" s="4">
        <v>620117</v>
      </c>
      <c r="E5248" s="38">
        <v>44543</v>
      </c>
      <c r="F5248" s="38">
        <v>44543</v>
      </c>
      <c r="G5248" s="62">
        <v>7</v>
      </c>
      <c r="H5248" s="4">
        <v>3235856</v>
      </c>
      <c r="I5248" s="28" t="s">
        <v>26</v>
      </c>
      <c r="J5248" s="44" t="s">
        <v>380</v>
      </c>
      <c r="K5248" s="12" t="s">
        <v>33</v>
      </c>
      <c r="L5248" s="8" t="s">
        <v>39</v>
      </c>
      <c r="M5248" s="16">
        <f>SUM_DATA[[#This Row],[TOTAL Cost]]-SUM_DATA[[#This Row],[MATERIAL Cost]]</f>
        <v>2704.43</v>
      </c>
      <c r="N5248" s="16">
        <f>IFERROR(SUM_DATA[[#This Row],[MAT C.]], 0)</f>
        <v>0</v>
      </c>
      <c r="O5248" s="16" t="e">
        <f>VLOOKUP(SUM_DATA[[#This Row],[Work Order]],'[2]MAT DETAIL'!$D:$L,8,FALSE)</f>
        <v>#N/A</v>
      </c>
      <c r="P5248" s="17">
        <v>2704.43</v>
      </c>
      <c r="Q5248" s="67" t="s">
        <v>25</v>
      </c>
      <c r="R5248" s="67"/>
      <c r="S5248" s="67"/>
    </row>
    <row r="5249" spans="4:19" ht="15">
      <c r="D5249" s="4">
        <v>620114</v>
      </c>
      <c r="E5249" s="38">
        <v>44543</v>
      </c>
      <c r="F5249" s="38">
        <v>44543</v>
      </c>
      <c r="G5249" s="62">
        <v>0.5</v>
      </c>
      <c r="H5249" s="4">
        <v>3235857</v>
      </c>
      <c r="I5249" s="28" t="s">
        <v>26</v>
      </c>
      <c r="J5249" s="44" t="s">
        <v>72</v>
      </c>
      <c r="K5249" s="12" t="s">
        <v>36</v>
      </c>
      <c r="L5249" s="10" t="s">
        <v>37</v>
      </c>
      <c r="M5249" s="16">
        <f>SUM_DATA[[#This Row],[TOTAL Cost]]-SUM_DATA[[#This Row],[MATERIAL Cost]]</f>
        <v>2041.08</v>
      </c>
      <c r="N5249" s="16">
        <f>IFERROR(SUM_DATA[[#This Row],[MAT C.]], 0)</f>
        <v>0</v>
      </c>
      <c r="O5249" s="16" t="e">
        <f>VLOOKUP(SUM_DATA[[#This Row],[Work Order]],'[2]MAT DETAIL'!$D:$L,8,FALSE)</f>
        <v>#N/A</v>
      </c>
      <c r="P5249" s="17">
        <v>2041.08</v>
      </c>
      <c r="Q5249" s="67" t="s">
        <v>25</v>
      </c>
      <c r="R5249" s="67"/>
      <c r="S5249" s="67"/>
    </row>
    <row r="5250" spans="4:19" ht="15">
      <c r="D5250" s="4">
        <v>620117</v>
      </c>
      <c r="E5250" s="38">
        <v>44543</v>
      </c>
      <c r="F5250" s="38">
        <v>44543</v>
      </c>
      <c r="G5250" s="62">
        <v>6.5</v>
      </c>
      <c r="H5250" s="4">
        <v>3235858</v>
      </c>
      <c r="I5250" s="28" t="s">
        <v>26</v>
      </c>
      <c r="J5250" s="44" t="s">
        <v>1461</v>
      </c>
      <c r="K5250" s="12" t="s">
        <v>19</v>
      </c>
      <c r="L5250" s="12" t="s">
        <v>311</v>
      </c>
      <c r="M5250" s="16">
        <f>SUM_DATA[[#This Row],[TOTAL Cost]]-SUM_DATA[[#This Row],[MATERIAL Cost]]</f>
        <v>2704.43</v>
      </c>
      <c r="N5250" s="16">
        <f>IFERROR(SUM_DATA[[#This Row],[MAT C.]], 0)</f>
        <v>0</v>
      </c>
      <c r="O5250" s="16" t="e">
        <f>VLOOKUP(SUM_DATA[[#This Row],[Work Order]],'[2]MAT DETAIL'!$D:$L,8,FALSE)</f>
        <v>#N/A</v>
      </c>
      <c r="P5250" s="17">
        <v>2704.43</v>
      </c>
      <c r="Q5250" s="67" t="s">
        <v>25</v>
      </c>
      <c r="R5250" s="67"/>
      <c r="S5250" s="67"/>
    </row>
    <row r="5251" spans="4:19" ht="15">
      <c r="D5251" s="4">
        <v>620117</v>
      </c>
      <c r="E5251" s="38">
        <v>44543</v>
      </c>
      <c r="F5251" s="38">
        <v>44543</v>
      </c>
      <c r="G5251" s="62">
        <v>27</v>
      </c>
      <c r="H5251" s="4">
        <v>3235859</v>
      </c>
      <c r="I5251" s="28" t="s">
        <v>26</v>
      </c>
      <c r="J5251" s="45" t="s">
        <v>330</v>
      </c>
      <c r="K5251" s="12" t="s">
        <v>39</v>
      </c>
      <c r="L5251" s="12" t="s">
        <v>40</v>
      </c>
      <c r="M5251" s="16">
        <f>SUM_DATA[[#This Row],[TOTAL Cost]]-SUM_DATA[[#This Row],[MATERIAL Cost]]</f>
        <v>5096.87</v>
      </c>
      <c r="N5251" s="16">
        <f>IFERROR(SUM_DATA[[#This Row],[MAT C.]], 0)</f>
        <v>0</v>
      </c>
      <c r="O5251" s="16" t="e">
        <f>VLOOKUP(SUM_DATA[[#This Row],[Work Order]],'[2]MAT DETAIL'!$D:$L,8,FALSE)</f>
        <v>#N/A</v>
      </c>
      <c r="P5251" s="17">
        <v>5096.87</v>
      </c>
      <c r="Q5251" s="67" t="s">
        <v>25</v>
      </c>
      <c r="R5251" s="67"/>
      <c r="S5251" s="67"/>
    </row>
    <row r="5252" spans="4:19" ht="15">
      <c r="D5252" s="4">
        <v>620104</v>
      </c>
      <c r="E5252" s="38">
        <v>44543</v>
      </c>
      <c r="F5252" s="38">
        <v>44543</v>
      </c>
      <c r="G5252" s="62"/>
      <c r="H5252" s="4">
        <v>3235874</v>
      </c>
      <c r="I5252" s="28" t="s">
        <v>26</v>
      </c>
      <c r="J5252" s="44" t="s">
        <v>1462</v>
      </c>
      <c r="K5252" s="12" t="s">
        <v>82</v>
      </c>
      <c r="L5252" s="8" t="s">
        <v>83</v>
      </c>
      <c r="M5252" s="16">
        <f>SUM_DATA[[#This Row],[TOTAL Cost]]-SUM_DATA[[#This Row],[MATERIAL Cost]]</f>
        <v>464.90999999999985</v>
      </c>
      <c r="N5252" s="16">
        <f>IFERROR(SUM_DATA[[#This Row],[MAT C.]], 0)</f>
        <v>10750</v>
      </c>
      <c r="O5252" s="16">
        <f>VLOOKUP(SUM_DATA[[#This Row],[Work Order]],'[2]MAT DETAIL'!$D:$L,8,FALSE)</f>
        <v>10750</v>
      </c>
      <c r="P5252" s="17">
        <v>11214.91</v>
      </c>
      <c r="Q5252" s="67" t="s">
        <v>21</v>
      </c>
      <c r="R5252" s="67"/>
      <c r="S5252" s="67"/>
    </row>
    <row r="5253" spans="4:19" ht="15">
      <c r="D5253" s="4">
        <v>620109</v>
      </c>
      <c r="E5253" s="38">
        <v>44543</v>
      </c>
      <c r="F5253" s="38">
        <v>44543</v>
      </c>
      <c r="G5253" s="62"/>
      <c r="H5253" s="4">
        <v>3235876</v>
      </c>
      <c r="I5253" s="28" t="s">
        <v>26</v>
      </c>
      <c r="J5253" s="44" t="s">
        <v>1462</v>
      </c>
      <c r="K5253" s="12" t="s">
        <v>82</v>
      </c>
      <c r="L5253" s="8" t="s">
        <v>83</v>
      </c>
      <c r="M5253" s="16">
        <f>SUM_DATA[[#This Row],[TOTAL Cost]]-SUM_DATA[[#This Row],[MATERIAL Cost]]</f>
        <v>464.90999999999985</v>
      </c>
      <c r="N5253" s="16">
        <f>IFERROR(SUM_DATA[[#This Row],[MAT C.]], 0)</f>
        <v>10750</v>
      </c>
      <c r="O5253" s="16">
        <f>VLOOKUP(SUM_DATA[[#This Row],[Work Order]],'[2]MAT DETAIL'!$D:$L,8,FALSE)</f>
        <v>10750</v>
      </c>
      <c r="P5253" s="17">
        <v>11214.91</v>
      </c>
      <c r="Q5253" s="67" t="s">
        <v>21</v>
      </c>
      <c r="R5253" s="67"/>
      <c r="S5253" s="67"/>
    </row>
    <row r="5254" spans="4:19" ht="15">
      <c r="D5254" s="4">
        <v>620120</v>
      </c>
      <c r="E5254" s="38">
        <v>44543</v>
      </c>
      <c r="F5254" s="38">
        <v>44543</v>
      </c>
      <c r="G5254" s="62"/>
      <c r="H5254" s="4">
        <v>3235878</v>
      </c>
      <c r="I5254" s="28" t="s">
        <v>26</v>
      </c>
      <c r="J5254" s="44" t="s">
        <v>1462</v>
      </c>
      <c r="K5254" s="12" t="s">
        <v>82</v>
      </c>
      <c r="L5254" s="8" t="s">
        <v>83</v>
      </c>
      <c r="M5254" s="16">
        <f>SUM_DATA[[#This Row],[TOTAL Cost]]-SUM_DATA[[#This Row],[MATERIAL Cost]]</f>
        <v>464.90999999999985</v>
      </c>
      <c r="N5254" s="16">
        <f>IFERROR(SUM_DATA[[#This Row],[MAT C.]], 0)</f>
        <v>10750</v>
      </c>
      <c r="O5254" s="16">
        <f>VLOOKUP(SUM_DATA[[#This Row],[Work Order]],'[2]MAT DETAIL'!$D:$L,8,FALSE)</f>
        <v>10750</v>
      </c>
      <c r="P5254" s="17">
        <v>11214.91</v>
      </c>
      <c r="Q5254" s="67" t="s">
        <v>21</v>
      </c>
      <c r="R5254" s="67"/>
      <c r="S5254" s="67"/>
    </row>
    <row r="5255" spans="4:19" ht="15">
      <c r="D5255" s="4">
        <v>620123</v>
      </c>
      <c r="E5255" s="38">
        <v>44543</v>
      </c>
      <c r="F5255" s="38">
        <v>44543</v>
      </c>
      <c r="G5255" s="62"/>
      <c r="H5255" s="4">
        <v>3235880</v>
      </c>
      <c r="I5255" s="28" t="s">
        <v>26</v>
      </c>
      <c r="J5255" s="44" t="s">
        <v>1462</v>
      </c>
      <c r="K5255" s="12" t="s">
        <v>82</v>
      </c>
      <c r="L5255" s="12" t="s">
        <v>83</v>
      </c>
      <c r="M5255" s="16">
        <f>SUM_DATA[[#This Row],[TOTAL Cost]]-SUM_DATA[[#This Row],[MATERIAL Cost]]</f>
        <v>464.90999999999985</v>
      </c>
      <c r="N5255" s="16">
        <f>IFERROR(SUM_DATA[[#This Row],[MAT C.]], 0)</f>
        <v>10750</v>
      </c>
      <c r="O5255" s="16">
        <f>VLOOKUP(SUM_DATA[[#This Row],[Work Order]],'[2]MAT DETAIL'!$D:$L,8,FALSE)</f>
        <v>10750</v>
      </c>
      <c r="P5255" s="17">
        <v>11214.91</v>
      </c>
      <c r="Q5255" s="67" t="s">
        <v>21</v>
      </c>
      <c r="R5255" s="67"/>
      <c r="S5255" s="67"/>
    </row>
    <row r="5256" spans="4:19" ht="15">
      <c r="D5256" s="4">
        <v>620124</v>
      </c>
      <c r="E5256" s="38">
        <v>44543</v>
      </c>
      <c r="F5256" s="38">
        <v>44543</v>
      </c>
      <c r="G5256" s="62"/>
      <c r="H5256" s="4">
        <v>3235881</v>
      </c>
      <c r="I5256" s="28" t="s">
        <v>26</v>
      </c>
      <c r="J5256" s="44" t="s">
        <v>1462</v>
      </c>
      <c r="K5256" s="12" t="s">
        <v>82</v>
      </c>
      <c r="L5256" s="12" t="s">
        <v>83</v>
      </c>
      <c r="M5256" s="16">
        <f>SUM_DATA[[#This Row],[TOTAL Cost]]-SUM_DATA[[#This Row],[MATERIAL Cost]]</f>
        <v>464.90999999999985</v>
      </c>
      <c r="N5256" s="16">
        <f>IFERROR(SUM_DATA[[#This Row],[MAT C.]], 0)</f>
        <v>10750</v>
      </c>
      <c r="O5256" s="16">
        <f>VLOOKUP(SUM_DATA[[#This Row],[Work Order]],'[2]MAT DETAIL'!$D:$L,8,FALSE)</f>
        <v>10750</v>
      </c>
      <c r="P5256" s="17">
        <v>11214.91</v>
      </c>
      <c r="Q5256" s="67" t="s">
        <v>21</v>
      </c>
      <c r="R5256" s="67"/>
      <c r="S5256" s="67"/>
    </row>
    <row r="5257" spans="4:19" ht="15">
      <c r="D5257" s="4">
        <v>620111</v>
      </c>
      <c r="E5257" s="38">
        <v>44543</v>
      </c>
      <c r="F5257" s="38">
        <v>44544</v>
      </c>
      <c r="G5257" s="62"/>
      <c r="H5257" s="4">
        <v>3236055</v>
      </c>
      <c r="I5257" s="28" t="s">
        <v>31</v>
      </c>
      <c r="J5257" s="44" t="s">
        <v>978</v>
      </c>
      <c r="K5257" s="12" t="s">
        <v>82</v>
      </c>
      <c r="L5257" s="12" t="s">
        <v>140</v>
      </c>
      <c r="M5257" s="16">
        <f>SUM_DATA[[#This Row],[TOTAL Cost]]-SUM_DATA[[#This Row],[MATERIAL Cost]]</f>
        <v>103013.57</v>
      </c>
      <c r="N5257" s="16">
        <f>IFERROR(SUM_DATA[[#This Row],[MAT C.]], 0)</f>
        <v>14200</v>
      </c>
      <c r="O5257" s="16">
        <f>VLOOKUP(SUM_DATA[[#This Row],[Work Order]],'[2]MAT DETAIL'!$D:$L,8,FALSE)</f>
        <v>14200</v>
      </c>
      <c r="P5257" s="17">
        <v>117213.57</v>
      </c>
      <c r="Q5257" s="67" t="s">
        <v>25</v>
      </c>
      <c r="R5257" s="67"/>
      <c r="S5257" s="67"/>
    </row>
    <row r="5258" spans="4:19" ht="15">
      <c r="D5258" s="4">
        <v>620116</v>
      </c>
      <c r="E5258" s="38">
        <v>44543</v>
      </c>
      <c r="F5258" s="38">
        <v>44544</v>
      </c>
      <c r="G5258" s="62"/>
      <c r="H5258" s="4">
        <v>3236056</v>
      </c>
      <c r="I5258" s="28" t="s">
        <v>31</v>
      </c>
      <c r="J5258" s="44" t="s">
        <v>978</v>
      </c>
      <c r="K5258" s="12" t="s">
        <v>82</v>
      </c>
      <c r="L5258" s="12" t="s">
        <v>140</v>
      </c>
      <c r="M5258" s="16">
        <f>SUM_DATA[[#This Row],[TOTAL Cost]]-SUM_DATA[[#This Row],[MATERIAL Cost]]</f>
        <v>104733.57</v>
      </c>
      <c r="N5258" s="16">
        <f>IFERROR(SUM_DATA[[#This Row],[MAT C.]], 0)</f>
        <v>7100</v>
      </c>
      <c r="O5258" s="16">
        <f>VLOOKUP(SUM_DATA[[#This Row],[Work Order]],'[2]MAT DETAIL'!$D:$L,8,FALSE)</f>
        <v>7100</v>
      </c>
      <c r="P5258" s="17">
        <v>111833.57</v>
      </c>
      <c r="Q5258" s="67" t="s">
        <v>25</v>
      </c>
      <c r="R5258" s="67"/>
      <c r="S5258" s="67"/>
    </row>
    <row r="5259" spans="4:19" ht="15">
      <c r="D5259" s="4">
        <v>620104</v>
      </c>
      <c r="E5259" s="38">
        <v>44544</v>
      </c>
      <c r="F5259" s="38">
        <v>44544</v>
      </c>
      <c r="G5259" s="62"/>
      <c r="H5259" s="4">
        <v>3236226</v>
      </c>
      <c r="I5259" s="28" t="s">
        <v>31</v>
      </c>
      <c r="J5259" s="44" t="s">
        <v>1463</v>
      </c>
      <c r="K5259" s="12" t="s">
        <v>56</v>
      </c>
      <c r="L5259" s="12" t="s">
        <v>146</v>
      </c>
      <c r="M5259" s="16">
        <f>SUM_DATA[[#This Row],[TOTAL Cost]]-SUM_DATA[[#This Row],[MATERIAL Cost]]</f>
        <v>504.18</v>
      </c>
      <c r="N5259" s="16">
        <f>IFERROR(SUM_DATA[[#This Row],[MAT C.]], 0)</f>
        <v>0</v>
      </c>
      <c r="O5259" s="16" t="e">
        <f>VLOOKUP(SUM_DATA[[#This Row],[Work Order]],'[2]MAT DETAIL'!$D:$L,8,FALSE)</f>
        <v>#N/A</v>
      </c>
      <c r="P5259" s="17">
        <v>504.18</v>
      </c>
      <c r="Q5259" s="67" t="s">
        <v>25</v>
      </c>
      <c r="R5259" s="67"/>
      <c r="S5259" s="67"/>
    </row>
    <row r="5260" spans="4:19" ht="15">
      <c r="D5260" s="4">
        <v>620104</v>
      </c>
      <c r="E5260" s="38">
        <v>44544</v>
      </c>
      <c r="F5260" s="38">
        <v>44544</v>
      </c>
      <c r="G5260" s="62"/>
      <c r="H5260" s="4">
        <v>3236282</v>
      </c>
      <c r="I5260" s="28" t="s">
        <v>26</v>
      </c>
      <c r="J5260" s="44" t="s">
        <v>1464</v>
      </c>
      <c r="K5260" s="12" t="s">
        <v>36</v>
      </c>
      <c r="L5260" s="12" t="s">
        <v>53</v>
      </c>
      <c r="M5260" s="16">
        <f>SUM_DATA[[#This Row],[TOTAL Cost]]-SUM_DATA[[#This Row],[MATERIAL Cost]]</f>
        <v>60062.170000000013</v>
      </c>
      <c r="N5260" s="16">
        <f>IFERROR(SUM_DATA[[#This Row],[MAT C.]], 0)</f>
        <v>82000</v>
      </c>
      <c r="O5260" s="16">
        <f>VLOOKUP(SUM_DATA[[#This Row],[Work Order]],'[2]MAT DETAIL'!$D:$L,8,FALSE)</f>
        <v>82000</v>
      </c>
      <c r="P5260" s="17">
        <v>142062.17000000001</v>
      </c>
      <c r="Q5260" s="67" t="s">
        <v>21</v>
      </c>
      <c r="R5260" s="67"/>
      <c r="S5260" s="67"/>
    </row>
    <row r="5261" spans="4:19" ht="15">
      <c r="D5261" s="4">
        <v>620124</v>
      </c>
      <c r="E5261" s="38">
        <v>44544</v>
      </c>
      <c r="F5261" s="38">
        <v>44544</v>
      </c>
      <c r="G5261" s="62"/>
      <c r="H5261" s="4">
        <v>3236283</v>
      </c>
      <c r="I5261" s="28" t="s">
        <v>26</v>
      </c>
      <c r="J5261" s="44" t="s">
        <v>1464</v>
      </c>
      <c r="K5261" s="12" t="s">
        <v>36</v>
      </c>
      <c r="L5261" s="12" t="s">
        <v>53</v>
      </c>
      <c r="M5261" s="16">
        <f>SUM_DATA[[#This Row],[TOTAL Cost]]-SUM_DATA[[#This Row],[MATERIAL Cost]]</f>
        <v>60062.170000000013</v>
      </c>
      <c r="N5261" s="16">
        <f>IFERROR(SUM_DATA[[#This Row],[MAT C.]], 0)</f>
        <v>82000</v>
      </c>
      <c r="O5261" s="16">
        <f>VLOOKUP(SUM_DATA[[#This Row],[Work Order]],'[2]MAT DETAIL'!$D:$L,8,FALSE)</f>
        <v>82000</v>
      </c>
      <c r="P5261" s="17">
        <v>142062.17000000001</v>
      </c>
      <c r="Q5261" s="67" t="s">
        <v>21</v>
      </c>
      <c r="R5261" s="67"/>
      <c r="S5261" s="67"/>
    </row>
    <row r="5262" spans="4:19" ht="15">
      <c r="D5262" s="4">
        <v>620104</v>
      </c>
      <c r="E5262" s="38">
        <v>44544</v>
      </c>
      <c r="F5262" s="38">
        <v>44544</v>
      </c>
      <c r="G5262" s="62"/>
      <c r="H5262" s="4">
        <v>3236305</v>
      </c>
      <c r="I5262" s="28" t="s">
        <v>26</v>
      </c>
      <c r="J5262" s="44" t="s">
        <v>1465</v>
      </c>
      <c r="K5262" s="12" t="s">
        <v>56</v>
      </c>
      <c r="L5262" s="12" t="s">
        <v>146</v>
      </c>
      <c r="M5262" s="16">
        <f>SUM_DATA[[#This Row],[TOTAL Cost]]-SUM_DATA[[#This Row],[MATERIAL Cost]]</f>
        <v>26812.17</v>
      </c>
      <c r="N5262" s="16">
        <f>IFERROR(SUM_DATA[[#This Row],[MAT C.]], 0)</f>
        <v>9800</v>
      </c>
      <c r="O5262" s="16">
        <f>VLOOKUP(SUM_DATA[[#This Row],[Work Order]],'[2]MAT DETAIL'!$D:$L,8,FALSE)</f>
        <v>9800</v>
      </c>
      <c r="P5262" s="17">
        <v>36612.17</v>
      </c>
      <c r="Q5262" s="67" t="s">
        <v>21</v>
      </c>
      <c r="R5262" s="67"/>
      <c r="S5262" s="67"/>
    </row>
    <row r="5263" spans="4:19" ht="15">
      <c r="D5263" s="4">
        <v>620104</v>
      </c>
      <c r="E5263" s="38">
        <v>44544</v>
      </c>
      <c r="F5263" s="38">
        <v>44544</v>
      </c>
      <c r="G5263" s="62"/>
      <c r="H5263" s="4">
        <v>3236317</v>
      </c>
      <c r="I5263" s="28" t="s">
        <v>31</v>
      </c>
      <c r="J5263" s="44" t="s">
        <v>1466</v>
      </c>
      <c r="K5263" s="12" t="s">
        <v>47</v>
      </c>
      <c r="L5263" s="12" t="s">
        <v>869</v>
      </c>
      <c r="M5263" s="16">
        <f>SUM_DATA[[#This Row],[TOTAL Cost]]-SUM_DATA[[#This Row],[MATERIAL Cost]]</f>
        <v>1328.74</v>
      </c>
      <c r="N5263" s="16">
        <f>IFERROR(SUM_DATA[[#This Row],[MAT C.]], 0)</f>
        <v>0</v>
      </c>
      <c r="O5263" s="16" t="e">
        <f>VLOOKUP(SUM_DATA[[#This Row],[Work Order]],'[2]MAT DETAIL'!$D:$L,8,FALSE)</f>
        <v>#N/A</v>
      </c>
      <c r="P5263" s="17">
        <v>1328.74</v>
      </c>
      <c r="Q5263" s="67" t="s">
        <v>25</v>
      </c>
      <c r="R5263" s="67"/>
      <c r="S5263" s="67"/>
    </row>
    <row r="5264" spans="4:19" ht="15">
      <c r="D5264" s="4">
        <v>620117</v>
      </c>
      <c r="E5264" s="38">
        <v>44545</v>
      </c>
      <c r="F5264" s="38">
        <v>44545</v>
      </c>
      <c r="G5264" s="62">
        <v>2.75</v>
      </c>
      <c r="H5264" s="4">
        <v>3236395</v>
      </c>
      <c r="I5264" s="28" t="s">
        <v>26</v>
      </c>
      <c r="J5264" s="45" t="s">
        <v>872</v>
      </c>
      <c r="K5264" s="12" t="s">
        <v>39</v>
      </c>
      <c r="L5264" s="12" t="s">
        <v>40</v>
      </c>
      <c r="M5264" s="16">
        <f>SUM_DATA[[#This Row],[TOTAL Cost]]-SUM_DATA[[#This Row],[MATERIAL Cost]]</f>
        <v>8188.97</v>
      </c>
      <c r="N5264" s="16">
        <f>IFERROR(SUM_DATA[[#This Row],[MAT C.]], 0)</f>
        <v>0</v>
      </c>
      <c r="O5264" s="16" t="e">
        <f>VLOOKUP(SUM_DATA[[#This Row],[Work Order]],'[2]MAT DETAIL'!$D:$L,8,FALSE)</f>
        <v>#N/A</v>
      </c>
      <c r="P5264" s="17">
        <v>8188.97</v>
      </c>
      <c r="Q5264" s="67" t="s">
        <v>25</v>
      </c>
      <c r="R5264" s="67"/>
      <c r="S5264" s="67"/>
    </row>
    <row r="5265" spans="4:19" ht="15">
      <c r="D5265" s="4">
        <v>620105</v>
      </c>
      <c r="E5265" s="38">
        <v>44545</v>
      </c>
      <c r="F5265" s="38">
        <v>44545</v>
      </c>
      <c r="G5265" s="62">
        <v>4.5</v>
      </c>
      <c r="H5265" s="4">
        <v>3236400</v>
      </c>
      <c r="I5265" s="28" t="s">
        <v>26</v>
      </c>
      <c r="J5265" s="44" t="s">
        <v>139</v>
      </c>
      <c r="K5265" s="12" t="s">
        <v>82</v>
      </c>
      <c r="L5265" s="12" t="s">
        <v>140</v>
      </c>
      <c r="M5265" s="16">
        <f>SUM_DATA[[#This Row],[TOTAL Cost]]-SUM_DATA[[#This Row],[MATERIAL Cost]]</f>
        <v>2620.08</v>
      </c>
      <c r="N5265" s="16">
        <f>IFERROR(SUM_DATA[[#This Row],[MAT C.]], 0)</f>
        <v>0</v>
      </c>
      <c r="O5265" s="16" t="e">
        <f>VLOOKUP(SUM_DATA[[#This Row],[Work Order]],'[2]MAT DETAIL'!$D:$L,8,FALSE)</f>
        <v>#N/A</v>
      </c>
      <c r="P5265" s="17">
        <v>2620.08</v>
      </c>
      <c r="Q5265" s="67" t="s">
        <v>25</v>
      </c>
      <c r="R5265" s="67"/>
      <c r="S5265" s="67"/>
    </row>
    <row r="5266" spans="4:19" ht="15">
      <c r="D5266" s="4">
        <v>620114</v>
      </c>
      <c r="E5266" s="38">
        <v>44545</v>
      </c>
      <c r="F5266" s="38">
        <v>44545</v>
      </c>
      <c r="G5266" s="62">
        <v>1</v>
      </c>
      <c r="H5266" s="4">
        <v>3236402</v>
      </c>
      <c r="I5266" s="28" t="s">
        <v>26</v>
      </c>
      <c r="J5266" s="44" t="s">
        <v>86</v>
      </c>
      <c r="K5266" s="12" t="s">
        <v>36</v>
      </c>
      <c r="L5266" s="8" t="s">
        <v>47</v>
      </c>
      <c r="M5266" s="16">
        <f>SUM_DATA[[#This Row],[TOTAL Cost]]-SUM_DATA[[#This Row],[MATERIAL Cost]]</f>
        <v>2041.08</v>
      </c>
      <c r="N5266" s="16">
        <f>IFERROR(SUM_DATA[[#This Row],[MAT C.]], 0)</f>
        <v>0</v>
      </c>
      <c r="O5266" s="16" t="e">
        <f>VLOOKUP(SUM_DATA[[#This Row],[Work Order]],'[2]MAT DETAIL'!$D:$L,8,FALSE)</f>
        <v>#N/A</v>
      </c>
      <c r="P5266" s="17">
        <v>2041.08</v>
      </c>
      <c r="Q5266" s="67" t="s">
        <v>25</v>
      </c>
      <c r="R5266" s="67"/>
      <c r="S5266" s="67"/>
    </row>
    <row r="5267" spans="4:19" ht="15">
      <c r="D5267" s="4">
        <v>620112</v>
      </c>
      <c r="E5267" s="38">
        <v>44545</v>
      </c>
      <c r="F5267" s="38">
        <v>44545</v>
      </c>
      <c r="G5267" s="62">
        <v>217</v>
      </c>
      <c r="H5267" s="4">
        <v>3236403</v>
      </c>
      <c r="I5267" s="28" t="s">
        <v>26</v>
      </c>
      <c r="J5267" s="44" t="s">
        <v>72</v>
      </c>
      <c r="K5267" s="12" t="s">
        <v>36</v>
      </c>
      <c r="L5267" s="10" t="s">
        <v>37</v>
      </c>
      <c r="M5267" s="16">
        <f>SUM_DATA[[#This Row],[TOTAL Cost]]-SUM_DATA[[#This Row],[MATERIAL Cost]]</f>
        <v>5190.63</v>
      </c>
      <c r="N5267" s="16">
        <f>IFERROR(SUM_DATA[[#This Row],[MAT C.]], 0)</f>
        <v>0</v>
      </c>
      <c r="O5267" s="16" t="e">
        <f>VLOOKUP(SUM_DATA[[#This Row],[Work Order]],'[2]MAT DETAIL'!$D:$L,8,FALSE)</f>
        <v>#N/A</v>
      </c>
      <c r="P5267" s="17">
        <v>5190.63</v>
      </c>
      <c r="Q5267" s="67" t="s">
        <v>25</v>
      </c>
      <c r="R5267" s="67"/>
      <c r="S5267" s="67"/>
    </row>
    <row r="5268" spans="4:19" ht="15">
      <c r="D5268" s="4">
        <v>620112</v>
      </c>
      <c r="E5268" s="38">
        <v>44545</v>
      </c>
      <c r="F5268" s="38">
        <v>44545</v>
      </c>
      <c r="G5268" s="62"/>
      <c r="H5268" s="4">
        <v>3236523</v>
      </c>
      <c r="I5268" s="28" t="s">
        <v>31</v>
      </c>
      <c r="J5268" s="44" t="s">
        <v>1430</v>
      </c>
      <c r="K5268" s="12" t="s">
        <v>24</v>
      </c>
      <c r="L5268" s="8" t="s">
        <v>24</v>
      </c>
      <c r="M5268" s="16">
        <f>SUM_DATA[[#This Row],[TOTAL Cost]]-SUM_DATA[[#This Row],[MATERIAL Cost]]</f>
        <v>1328.74</v>
      </c>
      <c r="N5268" s="16">
        <f>IFERROR(SUM_DATA[[#This Row],[MAT C.]], 0)</f>
        <v>0</v>
      </c>
      <c r="O5268" s="16" t="e">
        <f>VLOOKUP(SUM_DATA[[#This Row],[Work Order]],'[2]MAT DETAIL'!$D:$L,8,FALSE)</f>
        <v>#N/A</v>
      </c>
      <c r="P5268" s="17">
        <v>1328.74</v>
      </c>
      <c r="Q5268" s="67" t="s">
        <v>25</v>
      </c>
      <c r="R5268" s="67"/>
      <c r="S5268" s="67"/>
    </row>
    <row r="5269" spans="4:19" ht="15">
      <c r="D5269" s="4">
        <v>620111</v>
      </c>
      <c r="E5269" s="38">
        <v>44545</v>
      </c>
      <c r="F5269" s="38">
        <v>44545</v>
      </c>
      <c r="G5269" s="62"/>
      <c r="H5269" s="4">
        <v>3236591</v>
      </c>
      <c r="I5269" s="28" t="s">
        <v>31</v>
      </c>
      <c r="J5269" s="44" t="s">
        <v>1467</v>
      </c>
      <c r="K5269" s="12" t="s">
        <v>19</v>
      </c>
      <c r="L5269" s="8" t="s">
        <v>50</v>
      </c>
      <c r="M5269" s="16">
        <f>SUM_DATA[[#This Row],[TOTAL Cost]]-SUM_DATA[[#This Row],[MATERIAL Cost]]</f>
        <v>10941.630000000001</v>
      </c>
      <c r="N5269" s="16">
        <f>IFERROR(SUM_DATA[[#This Row],[MAT C.]], 0)</f>
        <v>18000</v>
      </c>
      <c r="O5269" s="16">
        <f>VLOOKUP(SUM_DATA[[#This Row],[Work Order]],'[2]MAT DETAIL'!$D:$L,8,FALSE)</f>
        <v>18000</v>
      </c>
      <c r="P5269" s="17">
        <v>28941.63</v>
      </c>
      <c r="Q5269" s="67" t="s">
        <v>21</v>
      </c>
      <c r="R5269" s="67"/>
      <c r="S5269" s="67"/>
    </row>
    <row r="5270" spans="4:19" ht="15">
      <c r="D5270" s="19">
        <v>620111</v>
      </c>
      <c r="E5270" s="35">
        <v>44545</v>
      </c>
      <c r="F5270" s="35"/>
      <c r="G5270" s="62"/>
      <c r="H5270" s="19">
        <v>3236591</v>
      </c>
      <c r="I5270" s="28" t="s">
        <v>31</v>
      </c>
      <c r="J5270" s="46" t="s">
        <v>1468</v>
      </c>
      <c r="K5270" s="13" t="s">
        <v>19</v>
      </c>
      <c r="L5270" s="13" t="s">
        <v>50</v>
      </c>
      <c r="M5270" s="16"/>
      <c r="N5270" s="16"/>
      <c r="O5270" s="16"/>
      <c r="P5270" s="16"/>
      <c r="Q5270" s="67" t="s">
        <v>21</v>
      </c>
      <c r="R5270" s="67"/>
      <c r="S5270" s="67"/>
    </row>
    <row r="5271" spans="4:19" ht="15">
      <c r="D5271" s="4">
        <v>620119</v>
      </c>
      <c r="E5271" s="38">
        <v>44545</v>
      </c>
      <c r="F5271" s="38">
        <v>44545</v>
      </c>
      <c r="G5271" s="62"/>
      <c r="H5271" s="4">
        <v>3236592</v>
      </c>
      <c r="I5271" s="28" t="s">
        <v>31</v>
      </c>
      <c r="J5271" s="44" t="s">
        <v>1467</v>
      </c>
      <c r="K5271" s="12" t="s">
        <v>19</v>
      </c>
      <c r="L5271" s="12" t="s">
        <v>50</v>
      </c>
      <c r="M5271" s="16">
        <f>SUM_DATA[[#This Row],[TOTAL Cost]]-SUM_DATA[[#This Row],[MATERIAL Cost]]</f>
        <v>10941.630000000001</v>
      </c>
      <c r="N5271" s="16">
        <f>IFERROR(SUM_DATA[[#This Row],[MAT C.]], 0)</f>
        <v>9000</v>
      </c>
      <c r="O5271" s="16">
        <f>VLOOKUP(SUM_DATA[[#This Row],[Work Order]],'[2]MAT DETAIL'!$D:$L,8,FALSE)</f>
        <v>9000</v>
      </c>
      <c r="P5271" s="17">
        <v>19941.63</v>
      </c>
      <c r="Q5271" s="67" t="s">
        <v>21</v>
      </c>
      <c r="R5271" s="67"/>
      <c r="S5271" s="67"/>
    </row>
    <row r="5272" spans="4:19" ht="15">
      <c r="D5272" s="19">
        <v>620119</v>
      </c>
      <c r="E5272" s="35">
        <v>44545</v>
      </c>
      <c r="F5272" s="35"/>
      <c r="G5272" s="62"/>
      <c r="H5272" s="19">
        <v>3236592</v>
      </c>
      <c r="I5272" s="28" t="s">
        <v>31</v>
      </c>
      <c r="J5272" s="46" t="s">
        <v>1468</v>
      </c>
      <c r="K5272" s="13" t="s">
        <v>19</v>
      </c>
      <c r="L5272" s="13" t="s">
        <v>50</v>
      </c>
      <c r="M5272" s="16"/>
      <c r="N5272" s="16"/>
      <c r="O5272" s="16"/>
      <c r="P5272" s="16"/>
      <c r="Q5272" s="67" t="s">
        <v>21</v>
      </c>
      <c r="R5272" s="67"/>
      <c r="S5272" s="67"/>
    </row>
    <row r="5273" spans="4:19" ht="15">
      <c r="D5273" s="4">
        <v>620120</v>
      </c>
      <c r="E5273" s="38">
        <v>44545</v>
      </c>
      <c r="F5273" s="38">
        <v>44545</v>
      </c>
      <c r="G5273" s="62"/>
      <c r="H5273" s="4">
        <v>3236594</v>
      </c>
      <c r="I5273" s="28" t="s">
        <v>31</v>
      </c>
      <c r="J5273" s="41" t="s">
        <v>1467</v>
      </c>
      <c r="K5273" s="8" t="s">
        <v>19</v>
      </c>
      <c r="L5273" s="8" t="s">
        <v>50</v>
      </c>
      <c r="M5273" s="16">
        <f>SUM_DATA[[#This Row],[TOTAL Cost]]-SUM_DATA[[#This Row],[MATERIAL Cost]]</f>
        <v>10941.630000000001</v>
      </c>
      <c r="N5273" s="16">
        <f>IFERROR(SUM_DATA[[#This Row],[MAT C.]], 0)</f>
        <v>9000</v>
      </c>
      <c r="O5273" s="16">
        <f>VLOOKUP(SUM_DATA[[#This Row],[Work Order]],'[2]MAT DETAIL'!$D:$L,8,FALSE)</f>
        <v>9000</v>
      </c>
      <c r="P5273" s="17">
        <v>19941.63</v>
      </c>
      <c r="Q5273" s="67" t="s">
        <v>21</v>
      </c>
      <c r="R5273" s="67"/>
      <c r="S5273" s="67"/>
    </row>
    <row r="5274" spans="4:19" ht="15">
      <c r="D5274" s="19">
        <v>620120</v>
      </c>
      <c r="E5274" s="35">
        <v>44545</v>
      </c>
      <c r="F5274" s="35"/>
      <c r="G5274" s="62"/>
      <c r="H5274" s="19">
        <v>3236594</v>
      </c>
      <c r="I5274" s="28" t="s">
        <v>31</v>
      </c>
      <c r="J5274" s="42" t="s">
        <v>1468</v>
      </c>
      <c r="K5274" s="9" t="s">
        <v>19</v>
      </c>
      <c r="L5274" s="9" t="s">
        <v>50</v>
      </c>
      <c r="M5274" s="16"/>
      <c r="N5274" s="16"/>
      <c r="O5274" s="16"/>
      <c r="P5274" s="16"/>
      <c r="Q5274" s="67" t="s">
        <v>21</v>
      </c>
      <c r="R5274" s="67"/>
      <c r="S5274" s="67"/>
    </row>
    <row r="5275" spans="4:19" ht="15">
      <c r="D5275" s="4">
        <v>620122</v>
      </c>
      <c r="E5275" s="38">
        <v>44545</v>
      </c>
      <c r="F5275" s="38">
        <v>44545</v>
      </c>
      <c r="G5275" s="62"/>
      <c r="H5275" s="4">
        <v>3236595</v>
      </c>
      <c r="I5275" s="28" t="s">
        <v>31</v>
      </c>
      <c r="J5275" s="41" t="s">
        <v>1467</v>
      </c>
      <c r="K5275" s="8" t="s">
        <v>19</v>
      </c>
      <c r="L5275" s="8" t="s">
        <v>50</v>
      </c>
      <c r="M5275" s="16">
        <f>SUM_DATA[[#This Row],[TOTAL Cost]]-SUM_DATA[[#This Row],[MATERIAL Cost]]</f>
        <v>10941.630000000001</v>
      </c>
      <c r="N5275" s="16">
        <f>IFERROR(SUM_DATA[[#This Row],[MAT C.]], 0)</f>
        <v>9000</v>
      </c>
      <c r="O5275" s="16">
        <f>VLOOKUP(SUM_DATA[[#This Row],[Work Order]],'[2]MAT DETAIL'!$D:$L,8,FALSE)</f>
        <v>9000</v>
      </c>
      <c r="P5275" s="17">
        <v>19941.63</v>
      </c>
      <c r="Q5275" s="67" t="s">
        <v>21</v>
      </c>
      <c r="R5275" s="67"/>
      <c r="S5275" s="67"/>
    </row>
    <row r="5276" spans="4:19" ht="15">
      <c r="D5276" s="19">
        <v>620122</v>
      </c>
      <c r="E5276" s="35">
        <v>44545</v>
      </c>
      <c r="F5276" s="35"/>
      <c r="G5276" s="62"/>
      <c r="H5276" s="19">
        <v>3236595</v>
      </c>
      <c r="I5276" s="28" t="s">
        <v>31</v>
      </c>
      <c r="J5276" s="42" t="s">
        <v>1468</v>
      </c>
      <c r="K5276" s="9" t="s">
        <v>19</v>
      </c>
      <c r="L5276" s="9" t="s">
        <v>50</v>
      </c>
      <c r="M5276" s="16"/>
      <c r="N5276" s="16"/>
      <c r="O5276" s="16"/>
      <c r="P5276" s="16"/>
      <c r="Q5276" s="67" t="s">
        <v>21</v>
      </c>
      <c r="R5276" s="67"/>
      <c r="S5276" s="67"/>
    </row>
    <row r="5277" spans="4:19" ht="15">
      <c r="D5277" s="4">
        <v>620104</v>
      </c>
      <c r="E5277" s="38">
        <v>44545</v>
      </c>
      <c r="F5277" s="38">
        <v>44545</v>
      </c>
      <c r="G5277" s="62"/>
      <c r="H5277" s="4">
        <v>3236618</v>
      </c>
      <c r="I5277" s="28" t="s">
        <v>31</v>
      </c>
      <c r="J5277" s="41" t="s">
        <v>1469</v>
      </c>
      <c r="K5277" s="8" t="s">
        <v>39</v>
      </c>
      <c r="L5277" s="8" t="s">
        <v>40</v>
      </c>
      <c r="M5277" s="16">
        <f>SUM_DATA[[#This Row],[TOTAL Cost]]-SUM_DATA[[#This Row],[MATERIAL Cost]]</f>
        <v>4251.63</v>
      </c>
      <c r="N5277" s="16">
        <f>IFERROR(SUM_DATA[[#This Row],[MAT C.]], 0)</f>
        <v>0</v>
      </c>
      <c r="O5277" s="16" t="e">
        <f>VLOOKUP(SUM_DATA[[#This Row],[Work Order]],'[2]MAT DETAIL'!$D:$L,8,FALSE)</f>
        <v>#N/A</v>
      </c>
      <c r="P5277" s="17">
        <v>4251.63</v>
      </c>
      <c r="Q5277" s="67" t="s">
        <v>25</v>
      </c>
      <c r="R5277" s="67"/>
      <c r="S5277" s="67"/>
    </row>
    <row r="5278" spans="4:19" ht="15">
      <c r="D5278" s="4">
        <v>620107</v>
      </c>
      <c r="E5278" s="38">
        <v>44545</v>
      </c>
      <c r="F5278" s="38">
        <v>44545</v>
      </c>
      <c r="G5278" s="62"/>
      <c r="H5278" s="4">
        <v>3236630</v>
      </c>
      <c r="I5278" s="28" t="s">
        <v>26</v>
      </c>
      <c r="J5278" s="41" t="s">
        <v>615</v>
      </c>
      <c r="K5278" s="8" t="s">
        <v>56</v>
      </c>
      <c r="L5278" s="8" t="s">
        <v>146</v>
      </c>
      <c r="M5278" s="16">
        <f>SUM_DATA[[#This Row],[TOTAL Cost]]-SUM_DATA[[#This Row],[MATERIAL Cost]]</f>
        <v>78000</v>
      </c>
      <c r="N5278" s="16">
        <f>IFERROR(SUM_DATA[[#This Row],[MAT C.]], 0)</f>
        <v>0</v>
      </c>
      <c r="O5278" s="16" t="e">
        <f>VLOOKUP(SUM_DATA[[#This Row],[Work Order]],'[2]MAT DETAIL'!$D:$L,8,FALSE)</f>
        <v>#N/A</v>
      </c>
      <c r="P5278" s="17">
        <v>78000</v>
      </c>
      <c r="Q5278" s="67" t="s">
        <v>21</v>
      </c>
      <c r="R5278" s="67"/>
      <c r="S5278" s="67"/>
    </row>
    <row r="5279" spans="4:19" ht="15">
      <c r="D5279" s="4">
        <v>620111</v>
      </c>
      <c r="E5279" s="38">
        <v>44545</v>
      </c>
      <c r="F5279" s="38">
        <v>44545</v>
      </c>
      <c r="G5279" s="62"/>
      <c r="H5279" s="4">
        <v>3236631</v>
      </c>
      <c r="I5279" s="28" t="s">
        <v>26</v>
      </c>
      <c r="J5279" s="41" t="s">
        <v>615</v>
      </c>
      <c r="K5279" s="8" t="s">
        <v>56</v>
      </c>
      <c r="L5279" s="8" t="s">
        <v>146</v>
      </c>
      <c r="M5279" s="16">
        <f>SUM_DATA[[#This Row],[TOTAL Cost]]-SUM_DATA[[#This Row],[MATERIAL Cost]]</f>
        <v>78000</v>
      </c>
      <c r="N5279" s="16">
        <f>IFERROR(SUM_DATA[[#This Row],[MAT C.]], 0)</f>
        <v>0</v>
      </c>
      <c r="O5279" s="16" t="e">
        <f>VLOOKUP(SUM_DATA[[#This Row],[Work Order]],'[2]MAT DETAIL'!$D:$L,8,FALSE)</f>
        <v>#N/A</v>
      </c>
      <c r="P5279" s="17">
        <v>78000</v>
      </c>
      <c r="Q5279" s="67" t="s">
        <v>21</v>
      </c>
      <c r="R5279" s="67"/>
      <c r="S5279" s="67"/>
    </row>
    <row r="5280" spans="4:19" ht="15">
      <c r="D5280" s="4">
        <v>620106</v>
      </c>
      <c r="E5280" s="38">
        <v>44546</v>
      </c>
      <c r="F5280" s="38">
        <v>44546</v>
      </c>
      <c r="G5280" s="62">
        <v>0.5</v>
      </c>
      <c r="H5280" s="4">
        <v>3236781</v>
      </c>
      <c r="I5280" s="28" t="s">
        <v>26</v>
      </c>
      <c r="J5280" s="41" t="s">
        <v>295</v>
      </c>
      <c r="K5280" s="8" t="s">
        <v>36</v>
      </c>
      <c r="L5280" s="10" t="s">
        <v>37</v>
      </c>
      <c r="M5280" s="16">
        <f>SUM_DATA[[#This Row],[TOTAL Cost]]-SUM_DATA[[#This Row],[MATERIAL Cost]]</f>
        <v>2041.08</v>
      </c>
      <c r="N5280" s="16">
        <f>IFERROR(SUM_DATA[[#This Row],[MAT C.]], 0)</f>
        <v>0</v>
      </c>
      <c r="O5280" s="16" t="e">
        <f>VLOOKUP(SUM_DATA[[#This Row],[Work Order]],'[2]MAT DETAIL'!$D:$L,8,FALSE)</f>
        <v>#N/A</v>
      </c>
      <c r="P5280" s="17">
        <v>2041.08</v>
      </c>
      <c r="Q5280" s="67" t="s">
        <v>25</v>
      </c>
      <c r="R5280" s="67"/>
      <c r="S5280" s="67"/>
    </row>
    <row r="5281" spans="4:19" ht="15">
      <c r="D5281" s="4">
        <v>620118</v>
      </c>
      <c r="E5281" s="38">
        <v>44546</v>
      </c>
      <c r="F5281" s="38">
        <v>44546</v>
      </c>
      <c r="G5281" s="62">
        <v>5</v>
      </c>
      <c r="H5281" s="4">
        <v>3236782</v>
      </c>
      <c r="I5281" s="28" t="s">
        <v>26</v>
      </c>
      <c r="J5281" s="41" t="s">
        <v>1470</v>
      </c>
      <c r="K5281" s="8" t="s">
        <v>24</v>
      </c>
      <c r="L5281" s="8" t="s">
        <v>24</v>
      </c>
      <c r="M5281" s="16">
        <f>SUM_DATA[[#This Row],[TOTAL Cost]]-SUM_DATA[[#This Row],[MATERIAL Cost]]</f>
        <v>2008.73</v>
      </c>
      <c r="N5281" s="16">
        <f>IFERROR(SUM_DATA[[#This Row],[MAT C.]], 0)</f>
        <v>0</v>
      </c>
      <c r="O5281" s="16" t="e">
        <f>VLOOKUP(SUM_DATA[[#This Row],[Work Order]],'[2]MAT DETAIL'!$D:$L,8,FALSE)</f>
        <v>#N/A</v>
      </c>
      <c r="P5281" s="17">
        <v>2008.73</v>
      </c>
      <c r="Q5281" s="67" t="s">
        <v>25</v>
      </c>
      <c r="R5281" s="67"/>
      <c r="S5281" s="67"/>
    </row>
    <row r="5282" spans="4:19" ht="15">
      <c r="D5282" s="4">
        <v>620119</v>
      </c>
      <c r="E5282" s="38">
        <v>44546</v>
      </c>
      <c r="F5282" s="38">
        <v>44546</v>
      </c>
      <c r="G5282" s="62">
        <v>0.25</v>
      </c>
      <c r="H5282" s="4">
        <v>3236783</v>
      </c>
      <c r="I5282" s="28" t="s">
        <v>26</v>
      </c>
      <c r="J5282" s="41" t="s">
        <v>97</v>
      </c>
      <c r="K5282" s="8" t="s">
        <v>59</v>
      </c>
      <c r="L5282" s="8" t="s">
        <v>98</v>
      </c>
      <c r="M5282" s="16">
        <f>SUM_DATA[[#This Row],[TOTAL Cost]]-SUM_DATA[[#This Row],[MATERIAL Cost]]</f>
        <v>102.05</v>
      </c>
      <c r="N5282" s="16">
        <f>IFERROR(SUM_DATA[[#This Row],[MAT C.]], 0)</f>
        <v>0</v>
      </c>
      <c r="O5282" s="16" t="e">
        <f>VLOOKUP(SUM_DATA[[#This Row],[Work Order]],'[2]MAT DETAIL'!$D:$L,8,FALSE)</f>
        <v>#N/A</v>
      </c>
      <c r="P5282" s="17">
        <v>102.05</v>
      </c>
      <c r="Q5282" s="67" t="s">
        <v>25</v>
      </c>
      <c r="R5282" s="67"/>
      <c r="S5282" s="67"/>
    </row>
    <row r="5283" spans="4:19" ht="15">
      <c r="D5283" s="4">
        <v>620122</v>
      </c>
      <c r="E5283" s="38">
        <v>44546</v>
      </c>
      <c r="F5283" s="38">
        <v>44546</v>
      </c>
      <c r="G5283" s="62">
        <v>2</v>
      </c>
      <c r="H5283" s="4">
        <v>3236784</v>
      </c>
      <c r="I5283" s="28" t="s">
        <v>26</v>
      </c>
      <c r="J5283" s="41" t="s">
        <v>72</v>
      </c>
      <c r="K5283" s="8" t="s">
        <v>36</v>
      </c>
      <c r="L5283" s="10" t="s">
        <v>37</v>
      </c>
      <c r="M5283" s="16">
        <f>SUM_DATA[[#This Row],[TOTAL Cost]]-SUM_DATA[[#This Row],[MATERIAL Cost]]</f>
        <v>2041.08</v>
      </c>
      <c r="N5283" s="16">
        <f>IFERROR(SUM_DATA[[#This Row],[MAT C.]], 0)</f>
        <v>0</v>
      </c>
      <c r="O5283" s="16" t="e">
        <f>VLOOKUP(SUM_DATA[[#This Row],[Work Order]],'[2]MAT DETAIL'!$D:$L,8,FALSE)</f>
        <v>#N/A</v>
      </c>
      <c r="P5283" s="17">
        <v>2041.08</v>
      </c>
      <c r="Q5283" s="67" t="s">
        <v>25</v>
      </c>
      <c r="R5283" s="67"/>
      <c r="S5283" s="67"/>
    </row>
    <row r="5284" spans="4:19" ht="15">
      <c r="D5284" s="4">
        <v>620104</v>
      </c>
      <c r="E5284" s="38">
        <v>44546</v>
      </c>
      <c r="F5284" s="38">
        <v>44546</v>
      </c>
      <c r="G5284" s="62"/>
      <c r="H5284" s="4">
        <v>3236880</v>
      </c>
      <c r="I5284" s="28" t="s">
        <v>26</v>
      </c>
      <c r="J5284" s="44" t="s">
        <v>1471</v>
      </c>
      <c r="K5284" s="8" t="s">
        <v>36</v>
      </c>
      <c r="L5284" s="8" t="s">
        <v>42</v>
      </c>
      <c r="M5284" s="16">
        <f>SUM_DATA[[#This Row],[TOTAL Cost]]-SUM_DATA[[#This Row],[MATERIAL Cost]]</f>
        <v>0</v>
      </c>
      <c r="N5284" s="16">
        <f>IFERROR(SUM_DATA[[#This Row],[MAT C.]], 0)</f>
        <v>58200</v>
      </c>
      <c r="O5284" s="16">
        <f>VLOOKUP(SUM_DATA[[#This Row],[Work Order]],'[2]MAT DETAIL'!$D:$L,8,FALSE)</f>
        <v>58200</v>
      </c>
      <c r="P5284" s="17">
        <v>58200</v>
      </c>
      <c r="Q5284" s="67" t="s">
        <v>21</v>
      </c>
      <c r="R5284" s="67"/>
      <c r="S5284" s="67"/>
    </row>
    <row r="5285" spans="4:19" ht="15">
      <c r="D5285" s="4">
        <v>620105</v>
      </c>
      <c r="E5285" s="38">
        <v>44546</v>
      </c>
      <c r="F5285" s="38">
        <v>44546</v>
      </c>
      <c r="G5285" s="62"/>
      <c r="H5285" s="4">
        <v>3236886</v>
      </c>
      <c r="I5285" s="28" t="s">
        <v>26</v>
      </c>
      <c r="J5285" s="44" t="s">
        <v>1471</v>
      </c>
      <c r="K5285" s="8" t="s">
        <v>36</v>
      </c>
      <c r="L5285" s="8" t="s">
        <v>42</v>
      </c>
      <c r="M5285" s="16">
        <f>SUM_DATA[[#This Row],[TOTAL Cost]]-SUM_DATA[[#This Row],[MATERIAL Cost]]</f>
        <v>0</v>
      </c>
      <c r="N5285" s="16">
        <f>IFERROR(SUM_DATA[[#This Row],[MAT C.]], 0)</f>
        <v>58200</v>
      </c>
      <c r="O5285" s="16">
        <f>VLOOKUP(SUM_DATA[[#This Row],[Work Order]],'[2]MAT DETAIL'!$D:$L,8,FALSE)</f>
        <v>58200</v>
      </c>
      <c r="P5285" s="17">
        <v>58200</v>
      </c>
      <c r="Q5285" s="67" t="s">
        <v>21</v>
      </c>
      <c r="R5285" s="67"/>
      <c r="S5285" s="67"/>
    </row>
    <row r="5286" spans="4:19" ht="15">
      <c r="D5286" s="4">
        <v>620106</v>
      </c>
      <c r="E5286" s="38">
        <v>44546</v>
      </c>
      <c r="F5286" s="38">
        <v>44546</v>
      </c>
      <c r="G5286" s="62"/>
      <c r="H5286" s="4">
        <v>3236890</v>
      </c>
      <c r="I5286" s="28" t="s">
        <v>26</v>
      </c>
      <c r="J5286" s="44" t="s">
        <v>1471</v>
      </c>
      <c r="K5286" s="8" t="s">
        <v>36</v>
      </c>
      <c r="L5286" s="8" t="s">
        <v>42</v>
      </c>
      <c r="M5286" s="16">
        <f>SUM_DATA[[#This Row],[TOTAL Cost]]-SUM_DATA[[#This Row],[MATERIAL Cost]]</f>
        <v>0</v>
      </c>
      <c r="N5286" s="16">
        <f>IFERROR(SUM_DATA[[#This Row],[MAT C.]], 0)</f>
        <v>58200</v>
      </c>
      <c r="O5286" s="16">
        <f>VLOOKUP(SUM_DATA[[#This Row],[Work Order]],'[2]MAT DETAIL'!$D:$L,8,FALSE)</f>
        <v>58200</v>
      </c>
      <c r="P5286" s="17">
        <v>58200</v>
      </c>
      <c r="Q5286" s="67" t="s">
        <v>21</v>
      </c>
      <c r="R5286" s="67"/>
      <c r="S5286" s="67"/>
    </row>
    <row r="5287" spans="4:19" ht="15">
      <c r="D5287" s="4">
        <v>620107</v>
      </c>
      <c r="E5287" s="38">
        <v>44546</v>
      </c>
      <c r="F5287" s="38">
        <v>44546</v>
      </c>
      <c r="G5287" s="62"/>
      <c r="H5287" s="4">
        <v>3236892</v>
      </c>
      <c r="I5287" s="28" t="s">
        <v>26</v>
      </c>
      <c r="J5287" s="44" t="s">
        <v>1471</v>
      </c>
      <c r="K5287" s="8" t="s">
        <v>36</v>
      </c>
      <c r="L5287" s="8" t="s">
        <v>42</v>
      </c>
      <c r="M5287" s="16">
        <f>SUM_DATA[[#This Row],[TOTAL Cost]]-SUM_DATA[[#This Row],[MATERIAL Cost]]</f>
        <v>0</v>
      </c>
      <c r="N5287" s="16">
        <f>IFERROR(SUM_DATA[[#This Row],[MAT C.]], 0)</f>
        <v>58200</v>
      </c>
      <c r="O5287" s="16">
        <f>VLOOKUP(SUM_DATA[[#This Row],[Work Order]],'[2]MAT DETAIL'!$D:$L,8,FALSE)</f>
        <v>58200</v>
      </c>
      <c r="P5287" s="17">
        <v>58200</v>
      </c>
      <c r="Q5287" s="67" t="s">
        <v>21</v>
      </c>
      <c r="R5287" s="67"/>
      <c r="S5287" s="67"/>
    </row>
    <row r="5288" spans="4:19" ht="15">
      <c r="D5288" s="4">
        <v>620109</v>
      </c>
      <c r="E5288" s="38">
        <v>44546</v>
      </c>
      <c r="F5288" s="38">
        <v>44546</v>
      </c>
      <c r="G5288" s="62"/>
      <c r="H5288" s="4">
        <v>3236894</v>
      </c>
      <c r="I5288" s="28" t="s">
        <v>26</v>
      </c>
      <c r="J5288" s="44" t="s">
        <v>1471</v>
      </c>
      <c r="K5288" s="8" t="s">
        <v>36</v>
      </c>
      <c r="L5288" s="8" t="s">
        <v>42</v>
      </c>
      <c r="M5288" s="16">
        <f>SUM_DATA[[#This Row],[TOTAL Cost]]-SUM_DATA[[#This Row],[MATERIAL Cost]]</f>
        <v>0</v>
      </c>
      <c r="N5288" s="16">
        <f>IFERROR(SUM_DATA[[#This Row],[MAT C.]], 0)</f>
        <v>58200</v>
      </c>
      <c r="O5288" s="16">
        <f>VLOOKUP(SUM_DATA[[#This Row],[Work Order]],'[2]MAT DETAIL'!$D:$L,8,FALSE)</f>
        <v>58200</v>
      </c>
      <c r="P5288" s="17">
        <v>58200</v>
      </c>
      <c r="Q5288" s="67" t="s">
        <v>21</v>
      </c>
      <c r="R5288" s="67"/>
      <c r="S5288" s="67"/>
    </row>
    <row r="5289" spans="4:19" ht="15">
      <c r="D5289" s="4">
        <v>620111</v>
      </c>
      <c r="E5289" s="38">
        <v>44546</v>
      </c>
      <c r="F5289" s="38">
        <v>44546</v>
      </c>
      <c r="G5289" s="62"/>
      <c r="H5289" s="4">
        <v>3236896</v>
      </c>
      <c r="I5289" s="28" t="s">
        <v>26</v>
      </c>
      <c r="J5289" s="44" t="s">
        <v>1471</v>
      </c>
      <c r="K5289" s="8" t="s">
        <v>36</v>
      </c>
      <c r="L5289" s="8" t="s">
        <v>42</v>
      </c>
      <c r="M5289" s="16">
        <f>SUM_DATA[[#This Row],[TOTAL Cost]]-SUM_DATA[[#This Row],[MATERIAL Cost]]</f>
        <v>0</v>
      </c>
      <c r="N5289" s="16">
        <f>IFERROR(SUM_DATA[[#This Row],[MAT C.]], 0)</f>
        <v>58200</v>
      </c>
      <c r="O5289" s="16">
        <f>VLOOKUP(SUM_DATA[[#This Row],[Work Order]],'[2]MAT DETAIL'!$D:$L,8,FALSE)</f>
        <v>58200</v>
      </c>
      <c r="P5289" s="17">
        <v>58200</v>
      </c>
      <c r="Q5289" s="67" t="s">
        <v>21</v>
      </c>
      <c r="R5289" s="67"/>
      <c r="S5289" s="67"/>
    </row>
    <row r="5290" spans="4:19" ht="15">
      <c r="D5290" s="4">
        <v>620112</v>
      </c>
      <c r="E5290" s="38">
        <v>44546</v>
      </c>
      <c r="F5290" s="38">
        <v>44546</v>
      </c>
      <c r="G5290" s="62"/>
      <c r="H5290" s="4">
        <v>3236898</v>
      </c>
      <c r="I5290" s="28" t="s">
        <v>26</v>
      </c>
      <c r="J5290" s="44" t="s">
        <v>1471</v>
      </c>
      <c r="K5290" s="8" t="s">
        <v>36</v>
      </c>
      <c r="L5290" s="8" t="s">
        <v>42</v>
      </c>
      <c r="M5290" s="16">
        <f>SUM_DATA[[#This Row],[TOTAL Cost]]-SUM_DATA[[#This Row],[MATERIAL Cost]]</f>
        <v>0</v>
      </c>
      <c r="N5290" s="16">
        <f>IFERROR(SUM_DATA[[#This Row],[MAT C.]], 0)</f>
        <v>58200</v>
      </c>
      <c r="O5290" s="16">
        <f>VLOOKUP(SUM_DATA[[#This Row],[Work Order]],'[2]MAT DETAIL'!$D:$L,8,FALSE)</f>
        <v>58200</v>
      </c>
      <c r="P5290" s="17">
        <v>58200</v>
      </c>
      <c r="Q5290" s="67" t="s">
        <v>21</v>
      </c>
      <c r="R5290" s="67"/>
      <c r="S5290" s="67"/>
    </row>
    <row r="5291" spans="4:19" ht="15">
      <c r="D5291" s="4">
        <v>620113</v>
      </c>
      <c r="E5291" s="38">
        <v>44546</v>
      </c>
      <c r="F5291" s="38">
        <v>44546</v>
      </c>
      <c r="G5291" s="62"/>
      <c r="H5291" s="4">
        <v>3236899</v>
      </c>
      <c r="I5291" s="28" t="s">
        <v>26</v>
      </c>
      <c r="J5291" s="44" t="s">
        <v>1471</v>
      </c>
      <c r="K5291" s="8" t="s">
        <v>36</v>
      </c>
      <c r="L5291" s="8" t="s">
        <v>42</v>
      </c>
      <c r="M5291" s="16">
        <f>SUM_DATA[[#This Row],[TOTAL Cost]]-SUM_DATA[[#This Row],[MATERIAL Cost]]</f>
        <v>0</v>
      </c>
      <c r="N5291" s="16">
        <f>IFERROR(SUM_DATA[[#This Row],[MAT C.]], 0)</f>
        <v>58200</v>
      </c>
      <c r="O5291" s="16">
        <f>VLOOKUP(SUM_DATA[[#This Row],[Work Order]],'[2]MAT DETAIL'!$D:$L,8,FALSE)</f>
        <v>58200</v>
      </c>
      <c r="P5291" s="17">
        <v>58200</v>
      </c>
      <c r="Q5291" s="67" t="s">
        <v>21</v>
      </c>
      <c r="R5291" s="67"/>
      <c r="S5291" s="67"/>
    </row>
    <row r="5292" spans="4:19" ht="15">
      <c r="D5292" s="4">
        <v>620117</v>
      </c>
      <c r="E5292" s="38">
        <v>44546</v>
      </c>
      <c r="F5292" s="38">
        <v>44546</v>
      </c>
      <c r="G5292" s="62">
        <v>8.5</v>
      </c>
      <c r="H5292" s="4">
        <v>3236968</v>
      </c>
      <c r="I5292" s="28" t="s">
        <v>26</v>
      </c>
      <c r="J5292" s="44" t="s">
        <v>118</v>
      </c>
      <c r="K5292" s="8" t="s">
        <v>30</v>
      </c>
      <c r="L5292" s="8" t="s">
        <v>30</v>
      </c>
      <c r="M5292" s="16">
        <f>SUM_DATA[[#This Row],[TOTAL Cost]]-SUM_DATA[[#This Row],[MATERIAL Cost]]</f>
        <v>13560.97</v>
      </c>
      <c r="N5292" s="16">
        <f>IFERROR(SUM_DATA[[#This Row],[MAT C.]], 0)</f>
        <v>654</v>
      </c>
      <c r="O5292" s="16">
        <f>VLOOKUP(SUM_DATA[[#This Row],[Work Order]],'[2]MAT DETAIL'!$D:$L,8,FALSE)</f>
        <v>654</v>
      </c>
      <c r="P5292" s="17">
        <v>14214.97</v>
      </c>
      <c r="Q5292" s="67" t="s">
        <v>25</v>
      </c>
      <c r="R5292" s="67"/>
      <c r="S5292" s="67"/>
    </row>
    <row r="5293" spans="4:19" ht="15">
      <c r="D5293" s="4">
        <v>620116</v>
      </c>
      <c r="E5293" s="38">
        <v>44546</v>
      </c>
      <c r="F5293" s="38">
        <v>44546</v>
      </c>
      <c r="G5293" s="62">
        <v>8</v>
      </c>
      <c r="H5293" s="4">
        <v>3236969</v>
      </c>
      <c r="I5293" s="28" t="s">
        <v>26</v>
      </c>
      <c r="J5293" s="44" t="s">
        <v>118</v>
      </c>
      <c r="K5293" s="8" t="s">
        <v>30</v>
      </c>
      <c r="L5293" s="8" t="s">
        <v>30</v>
      </c>
      <c r="M5293" s="16">
        <f>SUM_DATA[[#This Row],[TOTAL Cost]]-SUM_DATA[[#This Row],[MATERIAL Cost]]</f>
        <v>13541.19</v>
      </c>
      <c r="N5293" s="16">
        <f>IFERROR(SUM_DATA[[#This Row],[MAT C.]], 0)</f>
        <v>654</v>
      </c>
      <c r="O5293" s="16">
        <f>VLOOKUP(SUM_DATA[[#This Row],[Work Order]],'[2]MAT DETAIL'!$D:$L,8,FALSE)</f>
        <v>654</v>
      </c>
      <c r="P5293" s="17">
        <v>14195.19</v>
      </c>
      <c r="Q5293" s="67" t="s">
        <v>25</v>
      </c>
      <c r="R5293" s="67"/>
      <c r="S5293" s="67"/>
    </row>
    <row r="5294" spans="4:19" ht="15">
      <c r="D5294" s="4">
        <v>620118</v>
      </c>
      <c r="E5294" s="38">
        <v>44546</v>
      </c>
      <c r="F5294" s="38">
        <v>44546</v>
      </c>
      <c r="G5294" s="62"/>
      <c r="H5294" s="4">
        <v>3236970</v>
      </c>
      <c r="I5294" s="28" t="s">
        <v>26</v>
      </c>
      <c r="J5294" s="44" t="s">
        <v>118</v>
      </c>
      <c r="K5294" s="8" t="s">
        <v>30</v>
      </c>
      <c r="L5294" s="8" t="s">
        <v>30</v>
      </c>
      <c r="M5294" s="16">
        <f>SUM_DATA[[#This Row],[TOTAL Cost]]-SUM_DATA[[#This Row],[MATERIAL Cost]]</f>
        <v>10591</v>
      </c>
      <c r="N5294" s="16">
        <f>IFERROR(SUM_DATA[[#This Row],[MAT C.]], 0)</f>
        <v>654</v>
      </c>
      <c r="O5294" s="16">
        <f>VLOOKUP(SUM_DATA[[#This Row],[Work Order]],'[2]MAT DETAIL'!$D:$L,8,FALSE)</f>
        <v>654</v>
      </c>
      <c r="P5294" s="17">
        <v>11245</v>
      </c>
      <c r="Q5294" s="67" t="s">
        <v>25</v>
      </c>
      <c r="R5294" s="67"/>
      <c r="S5294" s="67"/>
    </row>
    <row r="5295" spans="4:19" ht="15">
      <c r="D5295" s="4">
        <v>620122</v>
      </c>
      <c r="E5295" s="38">
        <v>44546</v>
      </c>
      <c r="F5295" s="38">
        <v>44546</v>
      </c>
      <c r="G5295" s="62">
        <v>7</v>
      </c>
      <c r="H5295" s="4">
        <v>3236971</v>
      </c>
      <c r="I5295" s="28" t="s">
        <v>26</v>
      </c>
      <c r="J5295" s="44" t="s">
        <v>118</v>
      </c>
      <c r="K5295" s="8" t="s">
        <v>30</v>
      </c>
      <c r="L5295" s="8" t="s">
        <v>30</v>
      </c>
      <c r="M5295" s="16">
        <f>SUM_DATA[[#This Row],[TOTAL Cost]]-SUM_DATA[[#This Row],[MATERIAL Cost]]</f>
        <v>13541.19</v>
      </c>
      <c r="N5295" s="16">
        <f>IFERROR(SUM_DATA[[#This Row],[MAT C.]], 0)</f>
        <v>654</v>
      </c>
      <c r="O5295" s="16">
        <f>VLOOKUP(SUM_DATA[[#This Row],[Work Order]],'[2]MAT DETAIL'!$D:$L,8,FALSE)</f>
        <v>654</v>
      </c>
      <c r="P5295" s="17">
        <v>14195.19</v>
      </c>
      <c r="Q5295" s="67" t="s">
        <v>25</v>
      </c>
      <c r="R5295" s="67"/>
      <c r="S5295" s="67"/>
    </row>
    <row r="5296" spans="4:19" ht="15">
      <c r="D5296" s="4">
        <v>620119</v>
      </c>
      <c r="E5296" s="38">
        <v>44546</v>
      </c>
      <c r="F5296" s="38">
        <v>44546</v>
      </c>
      <c r="G5296" s="62"/>
      <c r="H5296" s="4">
        <v>3236972</v>
      </c>
      <c r="I5296" s="28" t="s">
        <v>26</v>
      </c>
      <c r="J5296" s="44" t="s">
        <v>1472</v>
      </c>
      <c r="K5296" s="8" t="s">
        <v>30</v>
      </c>
      <c r="L5296" s="12" t="s">
        <v>30</v>
      </c>
      <c r="M5296" s="16">
        <f>SUM_DATA[[#This Row],[TOTAL Cost]]-SUM_DATA[[#This Row],[MATERIAL Cost]]</f>
        <v>5010.12</v>
      </c>
      <c r="N5296" s="16">
        <f>IFERROR(SUM_DATA[[#This Row],[MAT C.]], 0)</f>
        <v>0</v>
      </c>
      <c r="O5296" s="16" t="e">
        <f>VLOOKUP(SUM_DATA[[#This Row],[Work Order]],'[2]MAT DETAIL'!$D:$L,8,FALSE)</f>
        <v>#N/A</v>
      </c>
      <c r="P5296" s="17">
        <v>5010.12</v>
      </c>
      <c r="Q5296" s="67" t="s">
        <v>25</v>
      </c>
      <c r="R5296" s="67"/>
      <c r="S5296" s="67"/>
    </row>
    <row r="5297" spans="4:19" ht="15">
      <c r="D5297" s="4">
        <v>620114</v>
      </c>
      <c r="E5297" s="38">
        <v>44547</v>
      </c>
      <c r="F5297" s="38">
        <v>44547</v>
      </c>
      <c r="G5297" s="62">
        <v>0.33</v>
      </c>
      <c r="H5297" s="4">
        <v>3238695</v>
      </c>
      <c r="I5297" s="28" t="s">
        <v>26</v>
      </c>
      <c r="J5297" s="44" t="s">
        <v>241</v>
      </c>
      <c r="K5297" s="8" t="s">
        <v>39</v>
      </c>
      <c r="L5297" s="8" t="s">
        <v>40</v>
      </c>
      <c r="M5297" s="16">
        <f>SUM_DATA[[#This Row],[TOTAL Cost]]-SUM_DATA[[#This Row],[MATERIAL Cost]]</f>
        <v>2041.08</v>
      </c>
      <c r="N5297" s="16">
        <f>IFERROR(SUM_DATA[[#This Row],[MAT C.]], 0)</f>
        <v>0</v>
      </c>
      <c r="O5297" s="16" t="e">
        <f>VLOOKUP(SUM_DATA[[#This Row],[Work Order]],'[2]MAT DETAIL'!$D:$L,8,FALSE)</f>
        <v>#N/A</v>
      </c>
      <c r="P5297" s="17">
        <v>2041.08</v>
      </c>
      <c r="Q5297" s="67" t="s">
        <v>25</v>
      </c>
      <c r="R5297" s="67"/>
      <c r="S5297" s="67"/>
    </row>
    <row r="5298" spans="4:19" ht="15">
      <c r="D5298" s="4">
        <v>620119</v>
      </c>
      <c r="E5298" s="38">
        <v>44547</v>
      </c>
      <c r="F5298" s="38">
        <v>44547</v>
      </c>
      <c r="G5298" s="62">
        <v>0.33</v>
      </c>
      <c r="H5298" s="4">
        <v>3238697</v>
      </c>
      <c r="I5298" s="28" t="s">
        <v>26</v>
      </c>
      <c r="J5298" s="44" t="s">
        <v>241</v>
      </c>
      <c r="K5298" s="8" t="s">
        <v>39</v>
      </c>
      <c r="L5298" s="8" t="s">
        <v>40</v>
      </c>
      <c r="M5298" s="16">
        <f>SUM_DATA[[#This Row],[TOTAL Cost]]-SUM_DATA[[#This Row],[MATERIAL Cost]]</f>
        <v>2041.08</v>
      </c>
      <c r="N5298" s="16">
        <f>IFERROR(SUM_DATA[[#This Row],[MAT C.]], 0)</f>
        <v>0</v>
      </c>
      <c r="O5298" s="16" t="e">
        <f>VLOOKUP(SUM_DATA[[#This Row],[Work Order]],'[2]MAT DETAIL'!$D:$L,8,FALSE)</f>
        <v>#N/A</v>
      </c>
      <c r="P5298" s="17">
        <v>2041.08</v>
      </c>
      <c r="Q5298" s="67" t="s">
        <v>25</v>
      </c>
      <c r="R5298" s="67"/>
      <c r="S5298" s="67"/>
    </row>
    <row r="5299" spans="4:19" ht="15">
      <c r="D5299" s="4">
        <v>620116</v>
      </c>
      <c r="E5299" s="38">
        <v>44547</v>
      </c>
      <c r="F5299" s="38">
        <v>44547</v>
      </c>
      <c r="G5299" s="62"/>
      <c r="H5299" s="4">
        <v>3238735</v>
      </c>
      <c r="I5299" s="28" t="s">
        <v>26</v>
      </c>
      <c r="J5299" s="44" t="s">
        <v>45</v>
      </c>
      <c r="K5299" s="8" t="s">
        <v>39</v>
      </c>
      <c r="L5299" s="8" t="s">
        <v>40</v>
      </c>
      <c r="M5299" s="16">
        <f>SUM_DATA[[#This Row],[TOTAL Cost]]-SUM_DATA[[#This Row],[MATERIAL Cost]]</f>
        <v>7860</v>
      </c>
      <c r="N5299" s="16">
        <f>IFERROR(SUM_DATA[[#This Row],[MAT C.]], 0)</f>
        <v>0</v>
      </c>
      <c r="O5299" s="16" t="e">
        <f>VLOOKUP(SUM_DATA[[#This Row],[Work Order]],'[2]MAT DETAIL'!$D:$L,8,FALSE)</f>
        <v>#N/A</v>
      </c>
      <c r="P5299" s="17">
        <v>7860</v>
      </c>
      <c r="Q5299" s="67" t="s">
        <v>21</v>
      </c>
      <c r="R5299" s="67"/>
      <c r="S5299" s="67"/>
    </row>
    <row r="5300" spans="4:19" ht="15">
      <c r="D5300" s="4">
        <v>620112</v>
      </c>
      <c r="E5300" s="38">
        <v>44547</v>
      </c>
      <c r="F5300" s="38">
        <v>44547</v>
      </c>
      <c r="G5300" s="62"/>
      <c r="H5300" s="4">
        <v>3238750</v>
      </c>
      <c r="I5300" s="28" t="s">
        <v>31</v>
      </c>
      <c r="J5300" s="44" t="s">
        <v>1473</v>
      </c>
      <c r="K5300" s="8" t="s">
        <v>36</v>
      </c>
      <c r="L5300" s="10" t="s">
        <v>37</v>
      </c>
      <c r="M5300" s="16">
        <f>SUM_DATA[[#This Row],[TOTAL Cost]]-SUM_DATA[[#This Row],[MATERIAL Cost]]</f>
        <v>55826.63</v>
      </c>
      <c r="N5300" s="16">
        <f>IFERROR(SUM_DATA[[#This Row],[MAT C.]], 0)</f>
        <v>7500</v>
      </c>
      <c r="O5300" s="16">
        <f>VLOOKUP(SUM_DATA[[#This Row],[Work Order]],'[2]MAT DETAIL'!$D:$L,8,FALSE)</f>
        <v>7500</v>
      </c>
      <c r="P5300" s="17">
        <v>63326.63</v>
      </c>
      <c r="Q5300" s="67" t="s">
        <v>21</v>
      </c>
      <c r="R5300" s="67"/>
      <c r="S5300" s="67"/>
    </row>
    <row r="5301" spans="4:19" ht="15">
      <c r="D5301" s="4">
        <v>620104</v>
      </c>
      <c r="E5301" s="38">
        <v>44547</v>
      </c>
      <c r="F5301" s="38">
        <v>44547</v>
      </c>
      <c r="G5301" s="62"/>
      <c r="H5301" s="4">
        <v>3238753</v>
      </c>
      <c r="I5301" s="28" t="s">
        <v>31</v>
      </c>
      <c r="J5301" s="44" t="s">
        <v>1474</v>
      </c>
      <c r="K5301" s="8" t="s">
        <v>33</v>
      </c>
      <c r="L5301" s="8" t="s">
        <v>39</v>
      </c>
      <c r="M5301" s="16">
        <f>SUM_DATA[[#This Row],[TOTAL Cost]]-SUM_DATA[[#This Row],[MATERIAL Cost]]</f>
        <v>33271.199999999997</v>
      </c>
      <c r="N5301" s="16">
        <f>IFERROR(SUM_DATA[[#This Row],[MAT C.]], 0)</f>
        <v>0</v>
      </c>
      <c r="O5301" s="16" t="e">
        <f>VLOOKUP(SUM_DATA[[#This Row],[Work Order]],'[2]MAT DETAIL'!$D:$L,8,FALSE)</f>
        <v>#N/A</v>
      </c>
      <c r="P5301" s="17">
        <v>33271.199999999997</v>
      </c>
      <c r="Q5301" s="67" t="s">
        <v>25</v>
      </c>
      <c r="R5301" s="67"/>
      <c r="S5301" s="67"/>
    </row>
    <row r="5302" spans="4:19" ht="15">
      <c r="D5302" s="4">
        <v>620114</v>
      </c>
      <c r="E5302" s="38">
        <v>44547</v>
      </c>
      <c r="F5302" s="38">
        <v>44547</v>
      </c>
      <c r="G5302" s="62"/>
      <c r="H5302" s="4">
        <v>3238810</v>
      </c>
      <c r="I5302" s="28" t="s">
        <v>26</v>
      </c>
      <c r="J5302" s="44" t="s">
        <v>1475</v>
      </c>
      <c r="K5302" s="8" t="s">
        <v>39</v>
      </c>
      <c r="L5302" s="8" t="s">
        <v>40</v>
      </c>
      <c r="M5302" s="16">
        <f>SUM_DATA[[#This Row],[TOTAL Cost]]-SUM_DATA[[#This Row],[MATERIAL Cost]]</f>
        <v>4890</v>
      </c>
      <c r="N5302" s="16">
        <f>IFERROR(SUM_DATA[[#This Row],[MAT C.]], 0)</f>
        <v>0</v>
      </c>
      <c r="O5302" s="16" t="e">
        <f>VLOOKUP(SUM_DATA[[#This Row],[Work Order]],'[2]MAT DETAIL'!$D:$L,8,FALSE)</f>
        <v>#N/A</v>
      </c>
      <c r="P5302" s="17">
        <v>4890</v>
      </c>
      <c r="Q5302" s="67" t="s">
        <v>21</v>
      </c>
      <c r="R5302" s="67"/>
      <c r="S5302" s="67"/>
    </row>
    <row r="5303" spans="4:19" ht="15">
      <c r="D5303" s="4">
        <v>620119</v>
      </c>
      <c r="E5303" s="38">
        <v>44547</v>
      </c>
      <c r="F5303" s="38">
        <v>44547</v>
      </c>
      <c r="G5303" s="62"/>
      <c r="H5303" s="4">
        <v>3238820</v>
      </c>
      <c r="I5303" s="28" t="s">
        <v>26</v>
      </c>
      <c r="J5303" s="44" t="s">
        <v>1476</v>
      </c>
      <c r="K5303" s="8" t="s">
        <v>39</v>
      </c>
      <c r="L5303" s="12" t="s">
        <v>40</v>
      </c>
      <c r="M5303" s="16">
        <f>SUM_DATA[[#This Row],[TOTAL Cost]]-SUM_DATA[[#This Row],[MATERIAL Cost]]</f>
        <v>9700</v>
      </c>
      <c r="N5303" s="16">
        <f>IFERROR(SUM_DATA[[#This Row],[MAT C.]], 0)</f>
        <v>0</v>
      </c>
      <c r="O5303" s="16" t="e">
        <f>VLOOKUP(SUM_DATA[[#This Row],[Work Order]],'[2]MAT DETAIL'!$D:$L,8,FALSE)</f>
        <v>#N/A</v>
      </c>
      <c r="P5303" s="17">
        <v>9700</v>
      </c>
      <c r="Q5303" s="67" t="s">
        <v>21</v>
      </c>
      <c r="R5303" s="67"/>
      <c r="S5303" s="67"/>
    </row>
    <row r="5304" spans="4:19" ht="15">
      <c r="D5304" s="4">
        <v>620123</v>
      </c>
      <c r="E5304" s="38">
        <v>44547</v>
      </c>
      <c r="F5304" s="38">
        <v>44547</v>
      </c>
      <c r="G5304" s="62"/>
      <c r="H5304" s="4">
        <v>3238841</v>
      </c>
      <c r="I5304" s="28" t="s">
        <v>26</v>
      </c>
      <c r="J5304" s="44" t="s">
        <v>1475</v>
      </c>
      <c r="K5304" s="8" t="s">
        <v>39</v>
      </c>
      <c r="L5304" s="12" t="s">
        <v>40</v>
      </c>
      <c r="M5304" s="16">
        <f>SUM_DATA[[#This Row],[TOTAL Cost]]-SUM_DATA[[#This Row],[MATERIAL Cost]]</f>
        <v>4890</v>
      </c>
      <c r="N5304" s="16">
        <f>IFERROR(SUM_DATA[[#This Row],[MAT C.]], 0)</f>
        <v>0</v>
      </c>
      <c r="O5304" s="16" t="e">
        <f>VLOOKUP(SUM_DATA[[#This Row],[Work Order]],'[2]MAT DETAIL'!$D:$L,8,FALSE)</f>
        <v>#N/A</v>
      </c>
      <c r="P5304" s="17">
        <v>4890</v>
      </c>
      <c r="Q5304" s="67" t="s">
        <v>21</v>
      </c>
      <c r="R5304" s="67"/>
      <c r="S5304" s="67"/>
    </row>
    <row r="5305" spans="4:19" ht="15">
      <c r="D5305" s="4">
        <v>620116</v>
      </c>
      <c r="E5305" s="38">
        <v>44550</v>
      </c>
      <c r="F5305" s="38">
        <v>44551</v>
      </c>
      <c r="G5305" s="62"/>
      <c r="H5305" s="4">
        <v>3239281</v>
      </c>
      <c r="I5305" s="28" t="s">
        <v>31</v>
      </c>
      <c r="J5305" s="44" t="s">
        <v>432</v>
      </c>
      <c r="K5305" s="8" t="s">
        <v>70</v>
      </c>
      <c r="L5305" s="12" t="s">
        <v>39</v>
      </c>
      <c r="M5305" s="16">
        <f>SUM_DATA[[#This Row],[TOTAL Cost]]-SUM_DATA[[#This Row],[MATERIAL Cost]]</f>
        <v>4251.63</v>
      </c>
      <c r="N5305" s="16">
        <f>IFERROR(SUM_DATA[[#This Row],[MAT C.]], 0)</f>
        <v>0</v>
      </c>
      <c r="O5305" s="16" t="e">
        <f>VLOOKUP(SUM_DATA[[#This Row],[Work Order]],'[2]MAT DETAIL'!$D:$L,8,FALSE)</f>
        <v>#N/A</v>
      </c>
      <c r="P5305" s="17">
        <v>4251.63</v>
      </c>
      <c r="Q5305" s="67" t="s">
        <v>25</v>
      </c>
      <c r="R5305" s="67"/>
      <c r="S5305" s="67"/>
    </row>
    <row r="5306" spans="4:19" ht="15">
      <c r="D5306" s="4">
        <v>620117</v>
      </c>
      <c r="E5306" s="38">
        <v>44550</v>
      </c>
      <c r="F5306" s="38">
        <v>44550</v>
      </c>
      <c r="G5306" s="62">
        <v>1.17</v>
      </c>
      <c r="H5306" s="4">
        <v>3239316</v>
      </c>
      <c r="I5306" s="28" t="s">
        <v>26</v>
      </c>
      <c r="J5306" s="44" t="s">
        <v>55</v>
      </c>
      <c r="K5306" s="8" t="s">
        <v>56</v>
      </c>
      <c r="L5306" s="12" t="s">
        <v>57</v>
      </c>
      <c r="M5306" s="16">
        <f>SUM_DATA[[#This Row],[TOTAL Cost]]-SUM_DATA[[#This Row],[MATERIAL Cost]]</f>
        <v>2041.08</v>
      </c>
      <c r="N5306" s="16">
        <f>IFERROR(SUM_DATA[[#This Row],[MAT C.]], 0)</f>
        <v>0</v>
      </c>
      <c r="O5306" s="16" t="e">
        <f>VLOOKUP(SUM_DATA[[#This Row],[Work Order]],'[2]MAT DETAIL'!$D:$L,8,FALSE)</f>
        <v>#N/A</v>
      </c>
      <c r="P5306" s="17">
        <v>2041.08</v>
      </c>
      <c r="Q5306" s="67" t="s">
        <v>25</v>
      </c>
      <c r="R5306" s="67"/>
      <c r="S5306" s="67"/>
    </row>
    <row r="5307" spans="4:19" ht="15">
      <c r="D5307" s="4">
        <v>620105</v>
      </c>
      <c r="E5307" s="38">
        <v>44550</v>
      </c>
      <c r="F5307" s="38">
        <v>44550</v>
      </c>
      <c r="G5307" s="62">
        <v>0.75</v>
      </c>
      <c r="H5307" s="4">
        <v>3239323</v>
      </c>
      <c r="I5307" s="28" t="s">
        <v>26</v>
      </c>
      <c r="J5307" s="44" t="s">
        <v>241</v>
      </c>
      <c r="K5307" s="8" t="s">
        <v>39</v>
      </c>
      <c r="L5307" s="8" t="s">
        <v>40</v>
      </c>
      <c r="M5307" s="16">
        <f>SUM_DATA[[#This Row],[TOTAL Cost]]-SUM_DATA[[#This Row],[MATERIAL Cost]]</f>
        <v>255.14</v>
      </c>
      <c r="N5307" s="16">
        <f>IFERROR(SUM_DATA[[#This Row],[MAT C.]], 0)</f>
        <v>0</v>
      </c>
      <c r="O5307" s="16" t="e">
        <f>VLOOKUP(SUM_DATA[[#This Row],[Work Order]],'[2]MAT DETAIL'!$D:$L,8,FALSE)</f>
        <v>#N/A</v>
      </c>
      <c r="P5307" s="17">
        <v>255.14</v>
      </c>
      <c r="Q5307" s="67" t="s">
        <v>25</v>
      </c>
      <c r="R5307" s="67"/>
      <c r="S5307" s="67"/>
    </row>
    <row r="5308" spans="4:19" ht="15">
      <c r="D5308" s="4">
        <v>620105</v>
      </c>
      <c r="E5308" s="38">
        <v>44550</v>
      </c>
      <c r="F5308" s="38">
        <v>44550</v>
      </c>
      <c r="G5308" s="62">
        <v>0.33</v>
      </c>
      <c r="H5308" s="4">
        <v>3239324</v>
      </c>
      <c r="I5308" s="28" t="s">
        <v>26</v>
      </c>
      <c r="J5308" s="44" t="s">
        <v>518</v>
      </c>
      <c r="K5308" s="8" t="s">
        <v>59</v>
      </c>
      <c r="L5308" s="12" t="s">
        <v>98</v>
      </c>
      <c r="M5308" s="16">
        <f>SUM_DATA[[#This Row],[TOTAL Cost]]-SUM_DATA[[#This Row],[MATERIAL Cost]]</f>
        <v>2041.08</v>
      </c>
      <c r="N5308" s="16">
        <f>IFERROR(SUM_DATA[[#This Row],[MAT C.]], 0)</f>
        <v>0</v>
      </c>
      <c r="O5308" s="16" t="e">
        <f>VLOOKUP(SUM_DATA[[#This Row],[Work Order]],'[2]MAT DETAIL'!$D:$L,8,FALSE)</f>
        <v>#N/A</v>
      </c>
      <c r="P5308" s="17">
        <v>2041.08</v>
      </c>
      <c r="Q5308" s="67" t="s">
        <v>25</v>
      </c>
      <c r="R5308" s="67"/>
      <c r="S5308" s="67"/>
    </row>
    <row r="5309" spans="4:19" ht="15">
      <c r="D5309" s="4">
        <v>620106</v>
      </c>
      <c r="E5309" s="38">
        <v>44550</v>
      </c>
      <c r="F5309" s="38">
        <v>44550</v>
      </c>
      <c r="G5309" s="62">
        <v>0.83</v>
      </c>
      <c r="H5309" s="4">
        <v>3239326</v>
      </c>
      <c r="I5309" s="28" t="s">
        <v>26</v>
      </c>
      <c r="J5309" s="44" t="s">
        <v>518</v>
      </c>
      <c r="K5309" s="8" t="s">
        <v>59</v>
      </c>
      <c r="L5309" s="8" t="s">
        <v>98</v>
      </c>
      <c r="M5309" s="16">
        <f>SUM_DATA[[#This Row],[TOTAL Cost]]-SUM_DATA[[#This Row],[MATERIAL Cost]]</f>
        <v>2041.08</v>
      </c>
      <c r="N5309" s="16">
        <f>IFERROR(SUM_DATA[[#This Row],[MAT C.]], 0)</f>
        <v>0</v>
      </c>
      <c r="O5309" s="16" t="e">
        <f>VLOOKUP(SUM_DATA[[#This Row],[Work Order]],'[2]MAT DETAIL'!$D:$L,8,FALSE)</f>
        <v>#N/A</v>
      </c>
      <c r="P5309" s="17">
        <v>2041.08</v>
      </c>
      <c r="Q5309" s="67" t="s">
        <v>25</v>
      </c>
      <c r="R5309" s="67"/>
      <c r="S5309" s="67"/>
    </row>
    <row r="5310" spans="4:19" ht="15">
      <c r="D5310" s="4">
        <v>620106</v>
      </c>
      <c r="E5310" s="38">
        <v>44550</v>
      </c>
      <c r="F5310" s="38">
        <v>44550</v>
      </c>
      <c r="G5310" s="62">
        <v>0.17</v>
      </c>
      <c r="H5310" s="4">
        <v>3239327</v>
      </c>
      <c r="I5310" s="28" t="s">
        <v>26</v>
      </c>
      <c r="J5310" s="44" t="s">
        <v>72</v>
      </c>
      <c r="K5310" s="8" t="s">
        <v>36</v>
      </c>
      <c r="L5310" s="14" t="s">
        <v>37</v>
      </c>
      <c r="M5310" s="16">
        <f>SUM_DATA[[#This Row],[TOTAL Cost]]-SUM_DATA[[#This Row],[MATERIAL Cost]]</f>
        <v>2041.08</v>
      </c>
      <c r="N5310" s="16">
        <f>IFERROR(SUM_DATA[[#This Row],[MAT C.]], 0)</f>
        <v>0</v>
      </c>
      <c r="O5310" s="16" t="e">
        <f>VLOOKUP(SUM_DATA[[#This Row],[Work Order]],'[2]MAT DETAIL'!$D:$L,8,FALSE)</f>
        <v>#N/A</v>
      </c>
      <c r="P5310" s="17">
        <v>2041.08</v>
      </c>
      <c r="Q5310" s="67" t="s">
        <v>25</v>
      </c>
      <c r="R5310" s="67"/>
      <c r="S5310" s="67"/>
    </row>
    <row r="5311" spans="4:19" ht="15">
      <c r="D5311" s="4">
        <v>620106</v>
      </c>
      <c r="E5311" s="38">
        <v>44550</v>
      </c>
      <c r="F5311" s="38">
        <v>44550</v>
      </c>
      <c r="G5311" s="62">
        <v>0.33</v>
      </c>
      <c r="H5311" s="4">
        <v>3239328</v>
      </c>
      <c r="I5311" s="28" t="s">
        <v>26</v>
      </c>
      <c r="J5311" s="44" t="s">
        <v>354</v>
      </c>
      <c r="K5311" s="8" t="s">
        <v>36</v>
      </c>
      <c r="L5311" s="14" t="s">
        <v>37</v>
      </c>
      <c r="M5311" s="16">
        <f>SUM_DATA[[#This Row],[TOTAL Cost]]-SUM_DATA[[#This Row],[MATERIAL Cost]]</f>
        <v>2476.79</v>
      </c>
      <c r="N5311" s="16">
        <f>IFERROR(SUM_DATA[[#This Row],[MAT C.]], 0)</f>
        <v>0</v>
      </c>
      <c r="O5311" s="16" t="e">
        <f>VLOOKUP(SUM_DATA[[#This Row],[Work Order]],'[2]MAT DETAIL'!$D:$L,8,FALSE)</f>
        <v>#N/A</v>
      </c>
      <c r="P5311" s="17">
        <v>2476.79</v>
      </c>
      <c r="Q5311" s="67" t="s">
        <v>25</v>
      </c>
      <c r="R5311" s="67"/>
      <c r="S5311" s="67"/>
    </row>
    <row r="5312" spans="4:19" ht="15">
      <c r="D5312" s="4">
        <v>620122</v>
      </c>
      <c r="E5312" s="38">
        <v>44550</v>
      </c>
      <c r="F5312" s="38">
        <v>44550</v>
      </c>
      <c r="G5312" s="62">
        <v>0.17</v>
      </c>
      <c r="H5312" s="4">
        <v>3239329</v>
      </c>
      <c r="I5312" s="28" t="s">
        <v>26</v>
      </c>
      <c r="J5312" s="45" t="s">
        <v>1477</v>
      </c>
      <c r="K5312" s="8" t="s">
        <v>67</v>
      </c>
      <c r="L5312" s="8" t="s">
        <v>180</v>
      </c>
      <c r="M5312" s="16">
        <f>SUM_DATA[[#This Row],[TOTAL Cost]]-SUM_DATA[[#This Row],[MATERIAL Cost]]</f>
        <v>2077.39</v>
      </c>
      <c r="N5312" s="16">
        <f>IFERROR(SUM_DATA[[#This Row],[MAT C.]], 0)</f>
        <v>0</v>
      </c>
      <c r="O5312" s="16" t="e">
        <f>VLOOKUP(SUM_DATA[[#This Row],[Work Order]],'[2]MAT DETAIL'!$D:$L,8,FALSE)</f>
        <v>#N/A</v>
      </c>
      <c r="P5312" s="17">
        <v>2077.39</v>
      </c>
      <c r="Q5312" s="67" t="s">
        <v>25</v>
      </c>
      <c r="R5312" s="67"/>
      <c r="S5312" s="67"/>
    </row>
    <row r="5313" spans="4:19" ht="15">
      <c r="D5313" s="4">
        <v>620106</v>
      </c>
      <c r="E5313" s="38">
        <v>44550</v>
      </c>
      <c r="F5313" s="38">
        <v>44550</v>
      </c>
      <c r="G5313" s="62">
        <v>0.25</v>
      </c>
      <c r="H5313" s="4">
        <v>3239330</v>
      </c>
      <c r="I5313" s="28" t="s">
        <v>26</v>
      </c>
      <c r="J5313" s="44" t="s">
        <v>101</v>
      </c>
      <c r="K5313" s="8" t="s">
        <v>59</v>
      </c>
      <c r="L5313" s="8" t="s">
        <v>98</v>
      </c>
      <c r="M5313" s="16">
        <f>SUM_DATA[[#This Row],[TOTAL Cost]]-SUM_DATA[[#This Row],[MATERIAL Cost]]</f>
        <v>102.05</v>
      </c>
      <c r="N5313" s="16">
        <f>IFERROR(SUM_DATA[[#This Row],[MAT C.]], 0)</f>
        <v>0</v>
      </c>
      <c r="O5313" s="16" t="e">
        <f>VLOOKUP(SUM_DATA[[#This Row],[Work Order]],'[2]MAT DETAIL'!$D:$L,8,FALSE)</f>
        <v>#N/A</v>
      </c>
      <c r="P5313" s="17">
        <v>102.05</v>
      </c>
      <c r="Q5313" s="67" t="s">
        <v>25</v>
      </c>
      <c r="R5313" s="67"/>
      <c r="S5313" s="67"/>
    </row>
    <row r="5314" spans="4:19" ht="15">
      <c r="D5314" s="4">
        <v>620122</v>
      </c>
      <c r="E5314" s="38">
        <v>44550</v>
      </c>
      <c r="F5314" s="38">
        <v>44550</v>
      </c>
      <c r="G5314" s="62">
        <v>0.25</v>
      </c>
      <c r="H5314" s="4">
        <v>3239332</v>
      </c>
      <c r="I5314" s="28" t="s">
        <v>26</v>
      </c>
      <c r="J5314" s="44" t="s">
        <v>1411</v>
      </c>
      <c r="K5314" s="8" t="s">
        <v>33</v>
      </c>
      <c r="L5314" s="8" t="s">
        <v>180</v>
      </c>
      <c r="M5314" s="16">
        <f>SUM_DATA[[#This Row],[TOTAL Cost]]-SUM_DATA[[#This Row],[MATERIAL Cost]]</f>
        <v>102.05</v>
      </c>
      <c r="N5314" s="16">
        <f>IFERROR(SUM_DATA[[#This Row],[MAT C.]], 0)</f>
        <v>0</v>
      </c>
      <c r="O5314" s="16" t="e">
        <f>VLOOKUP(SUM_DATA[[#This Row],[Work Order]],'[2]MAT DETAIL'!$D:$L,8,FALSE)</f>
        <v>#N/A</v>
      </c>
      <c r="P5314" s="17">
        <v>102.05</v>
      </c>
      <c r="Q5314" s="67" t="s">
        <v>25</v>
      </c>
      <c r="R5314" s="67"/>
      <c r="S5314" s="67"/>
    </row>
    <row r="5315" spans="4:19" ht="15">
      <c r="D5315" s="4">
        <v>620118</v>
      </c>
      <c r="E5315" s="38">
        <v>44550</v>
      </c>
      <c r="F5315" s="38">
        <v>44550</v>
      </c>
      <c r="G5315" s="62">
        <v>0.25</v>
      </c>
      <c r="H5315" s="4">
        <v>3239334</v>
      </c>
      <c r="I5315" s="28" t="s">
        <v>26</v>
      </c>
      <c r="J5315" s="44" t="s">
        <v>145</v>
      </c>
      <c r="K5315" s="8" t="s">
        <v>56</v>
      </c>
      <c r="L5315" s="8" t="s">
        <v>146</v>
      </c>
      <c r="M5315" s="16">
        <f>SUM_DATA[[#This Row],[TOTAL Cost]]-SUM_DATA[[#This Row],[MATERIAL Cost]]</f>
        <v>102.05</v>
      </c>
      <c r="N5315" s="16">
        <f>IFERROR(SUM_DATA[[#This Row],[MAT C.]], 0)</f>
        <v>0</v>
      </c>
      <c r="O5315" s="16" t="e">
        <f>VLOOKUP(SUM_DATA[[#This Row],[Work Order]],'[2]MAT DETAIL'!$D:$L,8,FALSE)</f>
        <v>#N/A</v>
      </c>
      <c r="P5315" s="17">
        <v>102.05</v>
      </c>
      <c r="Q5315" s="67" t="s">
        <v>25</v>
      </c>
      <c r="R5315" s="67"/>
      <c r="S5315" s="67"/>
    </row>
    <row r="5316" spans="4:19" ht="15">
      <c r="D5316" s="4">
        <v>620114</v>
      </c>
      <c r="E5316" s="38">
        <v>44550</v>
      </c>
      <c r="F5316" s="38">
        <v>44550</v>
      </c>
      <c r="G5316" s="62">
        <v>0.33</v>
      </c>
      <c r="H5316" s="4">
        <v>3239336</v>
      </c>
      <c r="I5316" s="28" t="s">
        <v>26</v>
      </c>
      <c r="J5316" s="44" t="s">
        <v>55</v>
      </c>
      <c r="K5316" s="8" t="s">
        <v>56</v>
      </c>
      <c r="L5316" s="8" t="s">
        <v>57</v>
      </c>
      <c r="M5316" s="16">
        <f>SUM_DATA[[#This Row],[TOTAL Cost]]-SUM_DATA[[#This Row],[MATERIAL Cost]]</f>
        <v>2041.08</v>
      </c>
      <c r="N5316" s="16">
        <f>IFERROR(SUM_DATA[[#This Row],[MAT C.]], 0)</f>
        <v>0</v>
      </c>
      <c r="O5316" s="16" t="e">
        <f>VLOOKUP(SUM_DATA[[#This Row],[Work Order]],'[2]MAT DETAIL'!$D:$L,8,FALSE)</f>
        <v>#N/A</v>
      </c>
      <c r="P5316" s="17">
        <v>2041.08</v>
      </c>
      <c r="Q5316" s="67" t="s">
        <v>25</v>
      </c>
      <c r="R5316" s="67"/>
      <c r="S5316" s="67"/>
    </row>
    <row r="5317" spans="4:19" ht="15">
      <c r="D5317" s="4">
        <v>620107</v>
      </c>
      <c r="E5317" s="38">
        <v>44551</v>
      </c>
      <c r="F5317" s="38">
        <v>44551</v>
      </c>
      <c r="G5317" s="62"/>
      <c r="H5317" s="4">
        <v>3239494</v>
      </c>
      <c r="I5317" s="28" t="s">
        <v>26</v>
      </c>
      <c r="J5317" s="44" t="s">
        <v>817</v>
      </c>
      <c r="K5317" s="8" t="s">
        <v>36</v>
      </c>
      <c r="L5317" s="8" t="s">
        <v>507</v>
      </c>
      <c r="M5317" s="16">
        <f>SUM_DATA[[#This Row],[TOTAL Cost]]-SUM_DATA[[#This Row],[MATERIAL Cost]]</f>
        <v>106800</v>
      </c>
      <c r="N5317" s="16">
        <f>IFERROR(SUM_DATA[[#This Row],[MAT C.]], 0)</f>
        <v>0</v>
      </c>
      <c r="O5317" s="16" t="e">
        <f>VLOOKUP(SUM_DATA[[#This Row],[Work Order]],'[2]MAT DETAIL'!$D:$L,8,FALSE)</f>
        <v>#N/A</v>
      </c>
      <c r="P5317" s="17">
        <v>106800</v>
      </c>
      <c r="Q5317" s="67" t="s">
        <v>21</v>
      </c>
      <c r="R5317" s="67"/>
      <c r="S5317" s="67"/>
    </row>
    <row r="5318" spans="4:19" ht="15">
      <c r="D5318" s="4">
        <v>620122</v>
      </c>
      <c r="E5318" s="38">
        <v>44552</v>
      </c>
      <c r="F5318" s="38">
        <v>44552</v>
      </c>
      <c r="G5318" s="62">
        <v>0.25</v>
      </c>
      <c r="H5318" s="4">
        <v>3239720</v>
      </c>
      <c r="I5318" s="28" t="s">
        <v>26</v>
      </c>
      <c r="J5318" s="44" t="s">
        <v>1411</v>
      </c>
      <c r="K5318" s="8" t="s">
        <v>33</v>
      </c>
      <c r="L5318" s="8" t="s">
        <v>180</v>
      </c>
      <c r="M5318" s="16">
        <f>SUM_DATA[[#This Row],[TOTAL Cost]]-SUM_DATA[[#This Row],[MATERIAL Cost]]</f>
        <v>2041.08</v>
      </c>
      <c r="N5318" s="16">
        <f>IFERROR(SUM_DATA[[#This Row],[MAT C.]], 0)</f>
        <v>0</v>
      </c>
      <c r="O5318" s="16" t="e">
        <f>VLOOKUP(SUM_DATA[[#This Row],[Work Order]],'[2]MAT DETAIL'!$D:$L,8,FALSE)</f>
        <v>#N/A</v>
      </c>
      <c r="P5318" s="17">
        <v>2041.08</v>
      </c>
      <c r="Q5318" s="67" t="s">
        <v>25</v>
      </c>
      <c r="R5318" s="67"/>
      <c r="S5318" s="67"/>
    </row>
    <row r="5319" spans="4:19" ht="15">
      <c r="D5319" s="19">
        <v>620122</v>
      </c>
      <c r="E5319" s="35">
        <v>44552</v>
      </c>
      <c r="F5319" s="35"/>
      <c r="G5319" s="62">
        <v>0.25</v>
      </c>
      <c r="H5319" s="4">
        <v>3239720</v>
      </c>
      <c r="I5319" s="28" t="s">
        <v>26</v>
      </c>
      <c r="J5319" s="46" t="s">
        <v>99</v>
      </c>
      <c r="K5319" s="26" t="s">
        <v>36</v>
      </c>
      <c r="L5319" s="26" t="s">
        <v>37</v>
      </c>
      <c r="M5319" s="16"/>
      <c r="N5319" s="16"/>
      <c r="O5319" s="16"/>
      <c r="P5319" s="16"/>
      <c r="Q5319" s="67" t="s">
        <v>25</v>
      </c>
      <c r="R5319" s="67"/>
      <c r="S5319" s="67"/>
    </row>
    <row r="5320" spans="4:19" ht="15">
      <c r="D5320" s="4">
        <v>620105</v>
      </c>
      <c r="E5320" s="38">
        <v>44552</v>
      </c>
      <c r="F5320" s="38">
        <v>44552</v>
      </c>
      <c r="G5320" s="62">
        <v>5</v>
      </c>
      <c r="H5320" s="4">
        <v>3239721</v>
      </c>
      <c r="I5320" s="28" t="s">
        <v>26</v>
      </c>
      <c r="J5320" s="44" t="s">
        <v>309</v>
      </c>
      <c r="K5320" s="8" t="s">
        <v>59</v>
      </c>
      <c r="L5320" s="8" t="s">
        <v>98</v>
      </c>
      <c r="M5320" s="16">
        <f>SUM_DATA[[#This Row],[TOTAL Cost]]-SUM_DATA[[#This Row],[MATERIAL Cost]]</f>
        <v>1394.73</v>
      </c>
      <c r="N5320" s="16">
        <f>IFERROR(SUM_DATA[[#This Row],[MAT C.]], 0)</f>
        <v>0</v>
      </c>
      <c r="O5320" s="16" t="e">
        <f>VLOOKUP(SUM_DATA[[#This Row],[Work Order]],'[2]MAT DETAIL'!$D:$L,8,FALSE)</f>
        <v>#N/A</v>
      </c>
      <c r="P5320" s="17">
        <v>1394.73</v>
      </c>
      <c r="Q5320" s="67" t="s">
        <v>25</v>
      </c>
      <c r="R5320" s="67"/>
      <c r="S5320" s="67"/>
    </row>
    <row r="5321" spans="4:19" ht="15">
      <c r="D5321" s="4">
        <v>620118</v>
      </c>
      <c r="E5321" s="38">
        <v>44552</v>
      </c>
      <c r="F5321" s="38">
        <v>44552</v>
      </c>
      <c r="G5321" s="62">
        <v>0.33</v>
      </c>
      <c r="H5321" s="4">
        <v>3239724</v>
      </c>
      <c r="I5321" s="28" t="s">
        <v>26</v>
      </c>
      <c r="J5321" s="44" t="s">
        <v>1478</v>
      </c>
      <c r="K5321" s="8" t="s">
        <v>67</v>
      </c>
      <c r="L5321" s="8" t="s">
        <v>88</v>
      </c>
      <c r="M5321" s="16">
        <f>SUM_DATA[[#This Row],[TOTAL Cost]]-SUM_DATA[[#This Row],[MATERIAL Cost]]</f>
        <v>2041.08</v>
      </c>
      <c r="N5321" s="16">
        <f>IFERROR(SUM_DATA[[#This Row],[MAT C.]], 0)</f>
        <v>0</v>
      </c>
      <c r="O5321" s="16" t="e">
        <f>VLOOKUP(SUM_DATA[[#This Row],[Work Order]],'[2]MAT DETAIL'!$D:$L,8,FALSE)</f>
        <v>#N/A</v>
      </c>
      <c r="P5321" s="17">
        <v>2041.08</v>
      </c>
      <c r="Q5321" s="67" t="s">
        <v>25</v>
      </c>
      <c r="R5321" s="67"/>
      <c r="S5321" s="67"/>
    </row>
    <row r="5322" spans="4:19" ht="15">
      <c r="D5322" s="4">
        <v>620114</v>
      </c>
      <c r="E5322" s="38">
        <v>44552</v>
      </c>
      <c r="F5322" s="38">
        <v>44552</v>
      </c>
      <c r="G5322" s="62">
        <v>0.67</v>
      </c>
      <c r="H5322" s="4">
        <v>3239725</v>
      </c>
      <c r="I5322" s="28" t="s">
        <v>26</v>
      </c>
      <c r="J5322" s="44" t="s">
        <v>55</v>
      </c>
      <c r="K5322" s="8" t="s">
        <v>56</v>
      </c>
      <c r="L5322" s="8" t="s">
        <v>57</v>
      </c>
      <c r="M5322" s="16">
        <f>SUM_DATA[[#This Row],[TOTAL Cost]]-SUM_DATA[[#This Row],[MATERIAL Cost]]</f>
        <v>2041.08</v>
      </c>
      <c r="N5322" s="16">
        <f>IFERROR(SUM_DATA[[#This Row],[MAT C.]], 0)</f>
        <v>0</v>
      </c>
      <c r="O5322" s="16" t="e">
        <f>VLOOKUP(SUM_DATA[[#This Row],[Work Order]],'[2]MAT DETAIL'!$D:$L,8,FALSE)</f>
        <v>#N/A</v>
      </c>
      <c r="P5322" s="17">
        <v>2041.08</v>
      </c>
      <c r="Q5322" s="67" t="s">
        <v>25</v>
      </c>
      <c r="R5322" s="67"/>
      <c r="S5322" s="67"/>
    </row>
    <row r="5323" spans="4:19" ht="15">
      <c r="D5323" s="4">
        <v>620104</v>
      </c>
      <c r="E5323" s="38">
        <v>44552</v>
      </c>
      <c r="F5323" s="38">
        <v>44553</v>
      </c>
      <c r="G5323" s="62"/>
      <c r="H5323" s="4">
        <v>3239917</v>
      </c>
      <c r="I5323" s="28" t="s">
        <v>31</v>
      </c>
      <c r="J5323" s="44" t="s">
        <v>1479</v>
      </c>
      <c r="K5323" s="8" t="s">
        <v>36</v>
      </c>
      <c r="L5323" s="8" t="s">
        <v>42</v>
      </c>
      <c r="M5323" s="16">
        <f>SUM_DATA[[#This Row],[TOTAL Cost]]-SUM_DATA[[#This Row],[MATERIAL Cost]]</f>
        <v>98251.63</v>
      </c>
      <c r="N5323" s="16">
        <f>IFERROR(SUM_DATA[[#This Row],[MAT C.]], 0)</f>
        <v>0</v>
      </c>
      <c r="O5323" s="16" t="e">
        <f>VLOOKUP(SUM_DATA[[#This Row],[Work Order]],'[2]MAT DETAIL'!$D:$L,8,FALSE)</f>
        <v>#N/A</v>
      </c>
      <c r="P5323" s="17">
        <v>98251.63</v>
      </c>
      <c r="Q5323" s="67" t="s">
        <v>21</v>
      </c>
      <c r="R5323" s="67"/>
      <c r="S5323" s="67"/>
    </row>
    <row r="5324" spans="4:19" ht="15">
      <c r="D5324" s="4">
        <v>620109</v>
      </c>
      <c r="E5324" s="38">
        <v>44553</v>
      </c>
      <c r="F5324" s="38">
        <v>44553</v>
      </c>
      <c r="G5324" s="62"/>
      <c r="H5324" s="4">
        <v>3240023</v>
      </c>
      <c r="I5324" s="28" t="s">
        <v>26</v>
      </c>
      <c r="J5324" s="44" t="s">
        <v>1480</v>
      </c>
      <c r="K5324" s="8" t="s">
        <v>39</v>
      </c>
      <c r="L5324" s="8" t="s">
        <v>40</v>
      </c>
      <c r="M5324" s="16">
        <f>SUM_DATA[[#This Row],[TOTAL Cost]]-SUM_DATA[[#This Row],[MATERIAL Cost]]</f>
        <v>2910</v>
      </c>
      <c r="N5324" s="16">
        <f>IFERROR(SUM_DATA[[#This Row],[MAT C.]], 0)</f>
        <v>0</v>
      </c>
      <c r="O5324" s="16" t="e">
        <f>VLOOKUP(SUM_DATA[[#This Row],[Work Order]],'[2]MAT DETAIL'!$D:$L,8,FALSE)</f>
        <v>#N/A</v>
      </c>
      <c r="P5324" s="17">
        <v>2910</v>
      </c>
      <c r="Q5324" s="67" t="s">
        <v>21</v>
      </c>
      <c r="R5324" s="67"/>
      <c r="S5324" s="67"/>
    </row>
    <row r="5325" spans="4:19" ht="15">
      <c r="D5325" s="4">
        <v>620112</v>
      </c>
      <c r="E5325" s="38">
        <v>44553</v>
      </c>
      <c r="F5325" s="38">
        <v>44553</v>
      </c>
      <c r="G5325" s="62"/>
      <c r="H5325" s="4">
        <v>3240025</v>
      </c>
      <c r="I5325" s="28" t="s">
        <v>26</v>
      </c>
      <c r="J5325" s="44" t="s">
        <v>1475</v>
      </c>
      <c r="K5325" s="8" t="s">
        <v>39</v>
      </c>
      <c r="L5325" s="8" t="s">
        <v>40</v>
      </c>
      <c r="M5325" s="16">
        <f>SUM_DATA[[#This Row],[TOTAL Cost]]-SUM_DATA[[#This Row],[MATERIAL Cost]]</f>
        <v>4890</v>
      </c>
      <c r="N5325" s="16">
        <f>IFERROR(SUM_DATA[[#This Row],[MAT C.]], 0)</f>
        <v>0</v>
      </c>
      <c r="O5325" s="16" t="e">
        <f>VLOOKUP(SUM_DATA[[#This Row],[Work Order]],'[2]MAT DETAIL'!$D:$L,8,FALSE)</f>
        <v>#N/A</v>
      </c>
      <c r="P5325" s="17">
        <v>4890</v>
      </c>
      <c r="Q5325" s="67" t="s">
        <v>21</v>
      </c>
      <c r="R5325" s="67"/>
      <c r="S5325" s="67"/>
    </row>
    <row r="5326" spans="4:19" ht="15">
      <c r="D5326" s="4">
        <v>620116</v>
      </c>
      <c r="E5326" s="38">
        <v>44553</v>
      </c>
      <c r="F5326" s="38">
        <v>44553</v>
      </c>
      <c r="G5326" s="62"/>
      <c r="H5326" s="4">
        <v>3240028</v>
      </c>
      <c r="I5326" s="28" t="s">
        <v>26</v>
      </c>
      <c r="J5326" s="44" t="s">
        <v>45</v>
      </c>
      <c r="K5326" s="8" t="s">
        <v>39</v>
      </c>
      <c r="L5326" s="8" t="s">
        <v>40</v>
      </c>
      <c r="M5326" s="16">
        <f>SUM_DATA[[#This Row],[TOTAL Cost]]-SUM_DATA[[#This Row],[MATERIAL Cost]]</f>
        <v>10460</v>
      </c>
      <c r="N5326" s="16">
        <f>IFERROR(SUM_DATA[[#This Row],[MAT C.]], 0)</f>
        <v>0</v>
      </c>
      <c r="O5326" s="16" t="e">
        <f>VLOOKUP(SUM_DATA[[#This Row],[Work Order]],'[2]MAT DETAIL'!$D:$L,8,FALSE)</f>
        <v>#N/A</v>
      </c>
      <c r="P5326" s="17">
        <v>10460</v>
      </c>
      <c r="Q5326" s="67" t="s">
        <v>21</v>
      </c>
      <c r="R5326" s="67"/>
      <c r="S5326" s="67"/>
    </row>
    <row r="5327" spans="4:19" ht="15">
      <c r="D5327" s="4">
        <v>620105</v>
      </c>
      <c r="E5327" s="38">
        <v>44553</v>
      </c>
      <c r="F5327" s="38">
        <v>44554</v>
      </c>
      <c r="G5327" s="62"/>
      <c r="H5327" s="4">
        <v>3240064</v>
      </c>
      <c r="I5327" s="28" t="s">
        <v>31</v>
      </c>
      <c r="J5327" s="44" t="s">
        <v>733</v>
      </c>
      <c r="K5327" s="8" t="s">
        <v>33</v>
      </c>
      <c r="L5327" s="12" t="s">
        <v>213</v>
      </c>
      <c r="M5327" s="16">
        <f>SUM_DATA[[#This Row],[TOTAL Cost]]-SUM_DATA[[#This Row],[MATERIAL Cost]]</f>
        <v>1328.74</v>
      </c>
      <c r="N5327" s="16">
        <f>IFERROR(SUM_DATA[[#This Row],[MAT C.]], 0)</f>
        <v>0</v>
      </c>
      <c r="O5327" s="16" t="e">
        <f>VLOOKUP(SUM_DATA[[#This Row],[Work Order]],'[2]MAT DETAIL'!$D:$L,8,FALSE)</f>
        <v>#N/A</v>
      </c>
      <c r="P5327" s="17">
        <v>1328.74</v>
      </c>
      <c r="Q5327" s="67" t="s">
        <v>25</v>
      </c>
      <c r="R5327" s="67"/>
      <c r="S5327" s="67"/>
    </row>
    <row r="5328" spans="4:19" ht="15">
      <c r="D5328" s="4">
        <v>620114</v>
      </c>
      <c r="E5328" s="38">
        <v>44553</v>
      </c>
      <c r="F5328" s="38">
        <v>44553</v>
      </c>
      <c r="G5328" s="62">
        <v>5</v>
      </c>
      <c r="H5328" s="4">
        <v>3240119</v>
      </c>
      <c r="I5328" s="28" t="s">
        <v>26</v>
      </c>
      <c r="J5328" s="44" t="s">
        <v>55</v>
      </c>
      <c r="K5328" s="8" t="s">
        <v>56</v>
      </c>
      <c r="L5328" s="12" t="s">
        <v>57</v>
      </c>
      <c r="M5328" s="16">
        <f>SUM_DATA[[#This Row],[TOTAL Cost]]-SUM_DATA[[#This Row],[MATERIAL Cost]]</f>
        <v>2134.9499999999998</v>
      </c>
      <c r="N5328" s="16">
        <f>IFERROR(SUM_DATA[[#This Row],[MAT C.]], 0)</f>
        <v>0</v>
      </c>
      <c r="O5328" s="16" t="e">
        <f>VLOOKUP(SUM_DATA[[#This Row],[Work Order]],'[2]MAT DETAIL'!$D:$L,8,FALSE)</f>
        <v>#N/A</v>
      </c>
      <c r="P5328" s="17">
        <v>2134.9499999999998</v>
      </c>
      <c r="Q5328" s="67" t="s">
        <v>25</v>
      </c>
      <c r="R5328" s="67"/>
      <c r="S5328" s="67"/>
    </row>
    <row r="5329" spans="4:19" ht="15">
      <c r="D5329" s="4">
        <v>620122</v>
      </c>
      <c r="E5329" s="38">
        <v>44553</v>
      </c>
      <c r="F5329" s="38">
        <v>44553</v>
      </c>
      <c r="G5329" s="62">
        <v>0.42</v>
      </c>
      <c r="H5329" s="4">
        <v>3240120</v>
      </c>
      <c r="I5329" s="28" t="s">
        <v>26</v>
      </c>
      <c r="J5329" s="44" t="s">
        <v>407</v>
      </c>
      <c r="K5329" s="8" t="s">
        <v>59</v>
      </c>
      <c r="L5329" s="12" t="s">
        <v>98</v>
      </c>
      <c r="M5329" s="16">
        <f>SUM_DATA[[#This Row],[TOTAL Cost]]-SUM_DATA[[#This Row],[MATERIAL Cost]]</f>
        <v>139.47999999999999</v>
      </c>
      <c r="N5329" s="16">
        <f>IFERROR(SUM_DATA[[#This Row],[MAT C.]], 0)</f>
        <v>0</v>
      </c>
      <c r="O5329" s="16" t="e">
        <f>VLOOKUP(SUM_DATA[[#This Row],[Work Order]],'[2]MAT DETAIL'!$D:$L,8,FALSE)</f>
        <v>#N/A</v>
      </c>
      <c r="P5329" s="17">
        <v>139.47999999999999</v>
      </c>
      <c r="Q5329" s="67" t="s">
        <v>25</v>
      </c>
      <c r="R5329" s="67"/>
      <c r="S5329" s="67"/>
    </row>
    <row r="5330" spans="4:19" ht="15">
      <c r="D5330" s="4">
        <v>620117</v>
      </c>
      <c r="E5330" s="38">
        <v>44553</v>
      </c>
      <c r="F5330" s="38">
        <v>44553</v>
      </c>
      <c r="G5330" s="62">
        <v>4.5</v>
      </c>
      <c r="H5330" s="4">
        <v>3240122</v>
      </c>
      <c r="I5330" s="28" t="s">
        <v>26</v>
      </c>
      <c r="J5330" s="45" t="s">
        <v>872</v>
      </c>
      <c r="K5330" s="8" t="s">
        <v>39</v>
      </c>
      <c r="L5330" s="12" t="s">
        <v>40</v>
      </c>
      <c r="M5330" s="16">
        <f>SUM_DATA[[#This Row],[TOTAL Cost]]-SUM_DATA[[#This Row],[MATERIAL Cost]]</f>
        <v>3175.8</v>
      </c>
      <c r="N5330" s="16">
        <f>IFERROR(SUM_DATA[[#This Row],[MAT C.]], 0)</f>
        <v>0</v>
      </c>
      <c r="O5330" s="16" t="e">
        <f>VLOOKUP(SUM_DATA[[#This Row],[Work Order]],'[2]MAT DETAIL'!$D:$L,8,FALSE)</f>
        <v>#N/A</v>
      </c>
      <c r="P5330" s="17">
        <v>3175.8</v>
      </c>
      <c r="Q5330" s="67" t="s">
        <v>25</v>
      </c>
      <c r="R5330" s="67"/>
      <c r="S5330" s="67"/>
    </row>
    <row r="5331" spans="4:19" ht="15">
      <c r="D5331" s="4">
        <v>620122</v>
      </c>
      <c r="E5331" s="38">
        <v>44553</v>
      </c>
      <c r="F5331" s="38">
        <v>44553</v>
      </c>
      <c r="G5331" s="62">
        <v>1.5</v>
      </c>
      <c r="H5331" s="4">
        <v>3240123</v>
      </c>
      <c r="I5331" s="28" t="s">
        <v>26</v>
      </c>
      <c r="J5331" s="44" t="s">
        <v>72</v>
      </c>
      <c r="K5331" s="8" t="s">
        <v>36</v>
      </c>
      <c r="L5331" s="10" t="s">
        <v>37</v>
      </c>
      <c r="M5331" s="16">
        <f>SUM_DATA[[#This Row],[TOTAL Cost]]-SUM_DATA[[#This Row],[MATERIAL Cost]]</f>
        <v>1859.64</v>
      </c>
      <c r="N5331" s="16">
        <f>IFERROR(SUM_DATA[[#This Row],[MAT C.]], 0)</f>
        <v>0</v>
      </c>
      <c r="O5331" s="16" t="e">
        <f>VLOOKUP(SUM_DATA[[#This Row],[Work Order]],'[2]MAT DETAIL'!$D:$L,8,FALSE)</f>
        <v>#N/A</v>
      </c>
      <c r="P5331" s="17">
        <v>1859.64</v>
      </c>
      <c r="Q5331" s="67" t="s">
        <v>25</v>
      </c>
      <c r="R5331" s="67"/>
      <c r="S5331" s="67"/>
    </row>
    <row r="5332" spans="4:19" ht="15">
      <c r="D5332" s="4">
        <v>620112</v>
      </c>
      <c r="E5332" s="38">
        <v>44553</v>
      </c>
      <c r="F5332" s="38">
        <v>44553</v>
      </c>
      <c r="G5332" s="62">
        <v>0.67</v>
      </c>
      <c r="H5332" s="4">
        <v>3240125</v>
      </c>
      <c r="I5332" s="28" t="s">
        <v>26</v>
      </c>
      <c r="J5332" s="44" t="s">
        <v>241</v>
      </c>
      <c r="K5332" s="8" t="s">
        <v>39</v>
      </c>
      <c r="L5332" s="12" t="s">
        <v>40</v>
      </c>
      <c r="M5332" s="16">
        <f>SUM_DATA[[#This Row],[TOTAL Cost]]-SUM_DATA[[#This Row],[MATERIAL Cost]]</f>
        <v>1859.64</v>
      </c>
      <c r="N5332" s="16">
        <f>IFERROR(SUM_DATA[[#This Row],[MAT C.]], 0)</f>
        <v>0</v>
      </c>
      <c r="O5332" s="16" t="e">
        <f>VLOOKUP(SUM_DATA[[#This Row],[Work Order]],'[2]MAT DETAIL'!$D:$L,8,FALSE)</f>
        <v>#N/A</v>
      </c>
      <c r="P5332" s="17">
        <v>1859.64</v>
      </c>
      <c r="Q5332" s="67" t="s">
        <v>25</v>
      </c>
      <c r="R5332" s="67"/>
      <c r="S5332" s="67"/>
    </row>
    <row r="5333" spans="4:19" ht="15">
      <c r="D5333" s="4">
        <v>620106</v>
      </c>
      <c r="E5333" s="38">
        <v>44554</v>
      </c>
      <c r="F5333" s="38">
        <v>44554</v>
      </c>
      <c r="G5333" s="62"/>
      <c r="H5333" s="4">
        <v>3243462</v>
      </c>
      <c r="I5333" s="28" t="s">
        <v>31</v>
      </c>
      <c r="J5333" s="44" t="s">
        <v>1481</v>
      </c>
      <c r="K5333" s="8" t="s">
        <v>82</v>
      </c>
      <c r="L5333" s="12" t="s">
        <v>126</v>
      </c>
      <c r="M5333" s="16">
        <f>SUM_DATA[[#This Row],[TOTAL Cost]]-SUM_DATA[[#This Row],[MATERIAL Cost]]</f>
        <v>64251.630000000005</v>
      </c>
      <c r="N5333" s="16">
        <f>IFERROR(SUM_DATA[[#This Row],[MAT C.]], 0)</f>
        <v>12000</v>
      </c>
      <c r="O5333" s="16">
        <f>VLOOKUP(SUM_DATA[[#This Row],[Work Order]],'[2]MAT DETAIL'!$D:$L,8,FALSE)</f>
        <v>12000</v>
      </c>
      <c r="P5333" s="17">
        <v>76251.63</v>
      </c>
      <c r="Q5333" s="67" t="s">
        <v>21</v>
      </c>
      <c r="R5333" s="67"/>
      <c r="S5333" s="67"/>
    </row>
    <row r="5334" spans="4:19" ht="15">
      <c r="D5334" s="4">
        <v>620105</v>
      </c>
      <c r="E5334" s="38">
        <v>44554</v>
      </c>
      <c r="F5334" s="38">
        <v>44557</v>
      </c>
      <c r="G5334" s="62"/>
      <c r="H5334" s="4">
        <v>3243477</v>
      </c>
      <c r="I5334" s="28" t="s">
        <v>31</v>
      </c>
      <c r="J5334" s="44" t="s">
        <v>978</v>
      </c>
      <c r="K5334" s="8" t="s">
        <v>82</v>
      </c>
      <c r="L5334" s="8" t="s">
        <v>140</v>
      </c>
      <c r="M5334" s="16">
        <f>SUM_DATA[[#This Row],[TOTAL Cost]]-SUM_DATA[[#This Row],[MATERIAL Cost]]</f>
        <v>49251.630000000005</v>
      </c>
      <c r="N5334" s="16">
        <f>IFERROR(SUM_DATA[[#This Row],[MAT C.]], 0)</f>
        <v>39000</v>
      </c>
      <c r="O5334" s="16">
        <f>VLOOKUP(SUM_DATA[[#This Row],[Work Order]],'[2]MAT DETAIL'!$D:$L,8,FALSE)</f>
        <v>39000</v>
      </c>
      <c r="P5334" s="17">
        <v>88251.63</v>
      </c>
      <c r="Q5334" s="67" t="s">
        <v>25</v>
      </c>
      <c r="R5334" s="67"/>
      <c r="S5334" s="67"/>
    </row>
    <row r="5335" spans="4:19" ht="15">
      <c r="D5335" s="4">
        <v>620106</v>
      </c>
      <c r="E5335" s="38">
        <v>44554</v>
      </c>
      <c r="F5335" s="38">
        <v>44557</v>
      </c>
      <c r="G5335" s="62"/>
      <c r="H5335" s="4">
        <v>3243478</v>
      </c>
      <c r="I5335" s="28" t="s">
        <v>26</v>
      </c>
      <c r="J5335" s="44" t="s">
        <v>978</v>
      </c>
      <c r="K5335" s="8" t="s">
        <v>82</v>
      </c>
      <c r="L5335" s="12" t="s">
        <v>140</v>
      </c>
      <c r="M5335" s="16">
        <f>SUM_DATA[[#This Row],[TOTAL Cost]]-SUM_DATA[[#This Row],[MATERIAL Cost]]</f>
        <v>0</v>
      </c>
      <c r="N5335" s="16">
        <f>IFERROR(SUM_DATA[[#This Row],[MAT C.]], 0)</f>
        <v>0</v>
      </c>
      <c r="O5335" s="16" t="e">
        <f>VLOOKUP(SUM_DATA[[#This Row],[Work Order]],'[2]MAT DETAIL'!$D:$L,8,FALSE)</f>
        <v>#N/A</v>
      </c>
      <c r="P5335" s="17">
        <v>0</v>
      </c>
      <c r="Q5335" s="67" t="s">
        <v>25</v>
      </c>
      <c r="R5335" s="67"/>
      <c r="S5335" s="67"/>
    </row>
    <row r="5336" spans="4:19" ht="15">
      <c r="D5336" s="4">
        <v>620113</v>
      </c>
      <c r="E5336" s="38">
        <v>44554</v>
      </c>
      <c r="F5336" s="38">
        <v>44557</v>
      </c>
      <c r="G5336" s="62"/>
      <c r="H5336" s="4">
        <v>3243479</v>
      </c>
      <c r="I5336" s="28" t="s">
        <v>31</v>
      </c>
      <c r="J5336" s="44" t="s">
        <v>978</v>
      </c>
      <c r="K5336" s="8" t="s">
        <v>82</v>
      </c>
      <c r="L5336" s="12" t="s">
        <v>140</v>
      </c>
      <c r="M5336" s="16">
        <f>SUM_DATA[[#This Row],[TOTAL Cost]]-SUM_DATA[[#This Row],[MATERIAL Cost]]</f>
        <v>140333.57</v>
      </c>
      <c r="N5336" s="16">
        <f>IFERROR(SUM_DATA[[#This Row],[MAT C.]], 0)</f>
        <v>14200</v>
      </c>
      <c r="O5336" s="16">
        <f>VLOOKUP(SUM_DATA[[#This Row],[Work Order]],'[2]MAT DETAIL'!$D:$L,8,FALSE)</f>
        <v>14200</v>
      </c>
      <c r="P5336" s="17">
        <v>154533.57</v>
      </c>
      <c r="Q5336" s="67" t="s">
        <v>25</v>
      </c>
      <c r="R5336" s="67"/>
      <c r="S5336" s="67"/>
    </row>
    <row r="5337" spans="4:19" ht="15">
      <c r="D5337" s="4">
        <v>620107</v>
      </c>
      <c r="E5337" s="38">
        <v>44554</v>
      </c>
      <c r="F5337" s="38">
        <v>44557</v>
      </c>
      <c r="G5337" s="62"/>
      <c r="H5337" s="4">
        <v>3243494</v>
      </c>
      <c r="I5337" s="28" t="s">
        <v>31</v>
      </c>
      <c r="J5337" s="44" t="s">
        <v>121</v>
      </c>
      <c r="K5337" s="8" t="s">
        <v>36</v>
      </c>
      <c r="L5337" s="14" t="s">
        <v>37</v>
      </c>
      <c r="M5337" s="16">
        <f>SUM_DATA[[#This Row],[TOTAL Cost]]-SUM_DATA[[#This Row],[MATERIAL Cost]]</f>
        <v>76051.63</v>
      </c>
      <c r="N5337" s="16">
        <f>IFERROR(SUM_DATA[[#This Row],[MAT C.]], 0)</f>
        <v>75000</v>
      </c>
      <c r="O5337" s="16">
        <f>VLOOKUP(SUM_DATA[[#This Row],[Work Order]],'[2]MAT DETAIL'!$D:$L,8,FALSE)</f>
        <v>75000</v>
      </c>
      <c r="P5337" s="17">
        <v>151051.63</v>
      </c>
      <c r="Q5337" s="67" t="s">
        <v>25</v>
      </c>
      <c r="R5337" s="67"/>
      <c r="S5337" s="67"/>
    </row>
    <row r="5338" spans="4:19" ht="15">
      <c r="D5338" s="4">
        <v>620113</v>
      </c>
      <c r="E5338" s="38">
        <v>44554</v>
      </c>
      <c r="F5338" s="38">
        <v>44557</v>
      </c>
      <c r="G5338" s="62"/>
      <c r="H5338" s="4">
        <v>3243495</v>
      </c>
      <c r="I5338" s="28" t="s">
        <v>31</v>
      </c>
      <c r="J5338" s="44" t="s">
        <v>121</v>
      </c>
      <c r="K5338" s="8" t="s">
        <v>36</v>
      </c>
      <c r="L5338" s="14" t="s">
        <v>37</v>
      </c>
      <c r="M5338" s="16">
        <f>SUM_DATA[[#This Row],[TOTAL Cost]]-SUM_DATA[[#This Row],[MATERIAL Cost]]</f>
        <v>1328.7399999999998</v>
      </c>
      <c r="N5338" s="16">
        <f>IFERROR(SUM_DATA[[#This Row],[MAT C.]], 0)</f>
        <v>5964</v>
      </c>
      <c r="O5338" s="16">
        <f>VLOOKUP(SUM_DATA[[#This Row],[Work Order]],'[2]MAT DETAIL'!$D:$L,8,FALSE)</f>
        <v>5964</v>
      </c>
      <c r="P5338" s="17">
        <v>7292.74</v>
      </c>
      <c r="Q5338" s="67" t="s">
        <v>25</v>
      </c>
      <c r="R5338" s="67"/>
      <c r="S5338" s="67"/>
    </row>
    <row r="5339" spans="4:19" ht="15">
      <c r="D5339" s="4">
        <v>620116</v>
      </c>
      <c r="E5339" s="38">
        <v>44554</v>
      </c>
      <c r="F5339" s="38">
        <v>44557</v>
      </c>
      <c r="G5339" s="62"/>
      <c r="H5339" s="4">
        <v>3243496</v>
      </c>
      <c r="I5339" s="28" t="s">
        <v>31</v>
      </c>
      <c r="J5339" s="44" t="s">
        <v>121</v>
      </c>
      <c r="K5339" s="8" t="s">
        <v>36</v>
      </c>
      <c r="L5339" s="14" t="s">
        <v>37</v>
      </c>
      <c r="M5339" s="16">
        <f>SUM_DATA[[#This Row],[TOTAL Cost]]-SUM_DATA[[#This Row],[MATERIAL Cost]]</f>
        <v>1328.74</v>
      </c>
      <c r="N5339" s="16">
        <f>IFERROR(SUM_DATA[[#This Row],[MAT C.]], 0)</f>
        <v>0</v>
      </c>
      <c r="O5339" s="16" t="e">
        <f>VLOOKUP(SUM_DATA[[#This Row],[Work Order]],'[2]MAT DETAIL'!$D:$L,8,FALSE)</f>
        <v>#N/A</v>
      </c>
      <c r="P5339" s="17">
        <v>1328.74</v>
      </c>
      <c r="Q5339" s="67" t="s">
        <v>25</v>
      </c>
      <c r="R5339" s="67"/>
      <c r="S5339" s="67"/>
    </row>
    <row r="5340" spans="4:19" ht="15">
      <c r="D5340" s="4">
        <v>620119</v>
      </c>
      <c r="E5340" s="38">
        <v>44554</v>
      </c>
      <c r="F5340" s="38">
        <v>44557</v>
      </c>
      <c r="G5340" s="62"/>
      <c r="H5340" s="4">
        <v>3243499</v>
      </c>
      <c r="I5340" s="28" t="s">
        <v>31</v>
      </c>
      <c r="J5340" s="44" t="s">
        <v>1482</v>
      </c>
      <c r="K5340" s="8" t="s">
        <v>36</v>
      </c>
      <c r="L5340" s="12" t="s">
        <v>42</v>
      </c>
      <c r="M5340" s="16">
        <f>SUM_DATA[[#This Row],[TOTAL Cost]]-SUM_DATA[[#This Row],[MATERIAL Cost]]</f>
        <v>4251.6300000000047</v>
      </c>
      <c r="N5340" s="16">
        <f>IFERROR(SUM_DATA[[#This Row],[MAT C.]], 0)</f>
        <v>105300</v>
      </c>
      <c r="O5340" s="16">
        <f>VLOOKUP(SUM_DATA[[#This Row],[Work Order]],'[2]MAT DETAIL'!$D:$L,8,FALSE)</f>
        <v>105300</v>
      </c>
      <c r="P5340" s="17">
        <v>109551.63</v>
      </c>
      <c r="Q5340" s="67" t="s">
        <v>21</v>
      </c>
      <c r="R5340" s="67"/>
      <c r="S5340" s="67"/>
    </row>
    <row r="5341" spans="4:19" ht="15">
      <c r="D5341" s="4">
        <v>620122</v>
      </c>
      <c r="E5341" s="38">
        <v>44554</v>
      </c>
      <c r="F5341" s="38">
        <v>44557</v>
      </c>
      <c r="G5341" s="62"/>
      <c r="H5341" s="4">
        <v>3243500</v>
      </c>
      <c r="I5341" s="28" t="s">
        <v>31</v>
      </c>
      <c r="J5341" s="44" t="s">
        <v>1482</v>
      </c>
      <c r="K5341" s="8" t="s">
        <v>36</v>
      </c>
      <c r="L5341" s="12" t="s">
        <v>42</v>
      </c>
      <c r="M5341" s="16">
        <f>SUM_DATA[[#This Row],[TOTAL Cost]]-SUM_DATA[[#This Row],[MATERIAL Cost]]</f>
        <v>4251.6300000000047</v>
      </c>
      <c r="N5341" s="16">
        <f>IFERROR(SUM_DATA[[#This Row],[MAT C.]], 0)</f>
        <v>105300</v>
      </c>
      <c r="O5341" s="16">
        <f>VLOOKUP(SUM_DATA[[#This Row],[Work Order]],'[2]MAT DETAIL'!$D:$L,8,FALSE)</f>
        <v>105300</v>
      </c>
      <c r="P5341" s="17">
        <v>109551.63</v>
      </c>
      <c r="Q5341" s="67" t="s">
        <v>21</v>
      </c>
      <c r="R5341" s="67"/>
      <c r="S5341" s="67"/>
    </row>
    <row r="5342" spans="4:19" ht="15">
      <c r="D5342" s="4">
        <v>620112</v>
      </c>
      <c r="E5342" s="38">
        <v>44554</v>
      </c>
      <c r="F5342" s="38">
        <v>44557</v>
      </c>
      <c r="G5342" s="62"/>
      <c r="H5342" s="4">
        <v>3243501</v>
      </c>
      <c r="I5342" s="28" t="s">
        <v>31</v>
      </c>
      <c r="J5342" s="44" t="s">
        <v>1482</v>
      </c>
      <c r="K5342" s="8" t="s">
        <v>36</v>
      </c>
      <c r="L5342" s="8" t="s">
        <v>42</v>
      </c>
      <c r="M5342" s="16">
        <f>SUM_DATA[[#This Row],[TOTAL Cost]]-SUM_DATA[[#This Row],[MATERIAL Cost]]</f>
        <v>4251.6300000000047</v>
      </c>
      <c r="N5342" s="16">
        <f>IFERROR(SUM_DATA[[#This Row],[MAT C.]], 0)</f>
        <v>105300</v>
      </c>
      <c r="O5342" s="16">
        <f>VLOOKUP(SUM_DATA[[#This Row],[Work Order]],'[2]MAT DETAIL'!$D:$L,8,FALSE)</f>
        <v>105300</v>
      </c>
      <c r="P5342" s="17">
        <v>109551.63</v>
      </c>
      <c r="Q5342" s="67" t="s">
        <v>21</v>
      </c>
      <c r="R5342" s="67"/>
      <c r="S5342" s="67"/>
    </row>
    <row r="5343" spans="4:19" ht="15">
      <c r="D5343" s="4">
        <v>620107</v>
      </c>
      <c r="E5343" s="38">
        <v>44554</v>
      </c>
      <c r="F5343" s="38">
        <v>44557</v>
      </c>
      <c r="G5343" s="62"/>
      <c r="H5343" s="4">
        <v>3243502</v>
      </c>
      <c r="I5343" s="28" t="s">
        <v>31</v>
      </c>
      <c r="J5343" s="44" t="s">
        <v>1482</v>
      </c>
      <c r="K5343" s="8" t="s">
        <v>36</v>
      </c>
      <c r="L5343" s="12" t="s">
        <v>42</v>
      </c>
      <c r="M5343" s="16">
        <f>SUM_DATA[[#This Row],[TOTAL Cost]]-SUM_DATA[[#This Row],[MATERIAL Cost]]</f>
        <v>4251.6300000000047</v>
      </c>
      <c r="N5343" s="16">
        <f>IFERROR(SUM_DATA[[#This Row],[MAT C.]], 0)</f>
        <v>105300</v>
      </c>
      <c r="O5343" s="16">
        <f>VLOOKUP(SUM_DATA[[#This Row],[Work Order]],'[2]MAT DETAIL'!$D:$L,8,FALSE)</f>
        <v>105300</v>
      </c>
      <c r="P5343" s="17">
        <v>109551.63</v>
      </c>
      <c r="Q5343" s="67" t="s">
        <v>21</v>
      </c>
      <c r="R5343" s="67"/>
      <c r="S5343" s="67"/>
    </row>
    <row r="5344" spans="4:19" ht="15">
      <c r="D5344" s="4">
        <v>620122</v>
      </c>
      <c r="E5344" s="38">
        <v>44557</v>
      </c>
      <c r="F5344" s="38">
        <v>44557</v>
      </c>
      <c r="G5344" s="62">
        <v>0.33</v>
      </c>
      <c r="H5344" s="4">
        <v>3243726</v>
      </c>
      <c r="I5344" s="28" t="s">
        <v>26</v>
      </c>
      <c r="J5344" s="44" t="s">
        <v>386</v>
      </c>
      <c r="K5344" s="8" t="s">
        <v>36</v>
      </c>
      <c r="L5344" s="12" t="s">
        <v>42</v>
      </c>
      <c r="M5344" s="16">
        <f>SUM_DATA[[#This Row],[TOTAL Cost]]-SUM_DATA[[#This Row],[MATERIAL Cost]]</f>
        <v>1859.64</v>
      </c>
      <c r="N5344" s="16">
        <f>IFERROR(SUM_DATA[[#This Row],[MAT C.]], 0)</f>
        <v>0</v>
      </c>
      <c r="O5344" s="16" t="e">
        <f>VLOOKUP(SUM_DATA[[#This Row],[Work Order]],'[2]MAT DETAIL'!$D:$L,8,FALSE)</f>
        <v>#N/A</v>
      </c>
      <c r="P5344" s="17">
        <v>1859.64</v>
      </c>
      <c r="Q5344" s="67" t="s">
        <v>25</v>
      </c>
      <c r="R5344" s="67"/>
      <c r="S5344" s="67"/>
    </row>
    <row r="5345" spans="4:19" ht="15">
      <c r="D5345" s="4">
        <v>620122</v>
      </c>
      <c r="E5345" s="38">
        <v>44557</v>
      </c>
      <c r="F5345" s="38">
        <v>44557</v>
      </c>
      <c r="G5345" s="62">
        <v>0.5</v>
      </c>
      <c r="H5345" s="4">
        <v>3243727</v>
      </c>
      <c r="I5345" s="28" t="s">
        <v>26</v>
      </c>
      <c r="J5345" s="44" t="s">
        <v>72</v>
      </c>
      <c r="K5345" s="8" t="s">
        <v>36</v>
      </c>
      <c r="L5345" s="10" t="s">
        <v>37</v>
      </c>
      <c r="M5345" s="16">
        <f>SUM_DATA[[#This Row],[TOTAL Cost]]-SUM_DATA[[#This Row],[MATERIAL Cost]]</f>
        <v>1859.64</v>
      </c>
      <c r="N5345" s="16">
        <f>IFERROR(SUM_DATA[[#This Row],[MAT C.]], 0)</f>
        <v>0</v>
      </c>
      <c r="O5345" s="16" t="e">
        <f>VLOOKUP(SUM_DATA[[#This Row],[Work Order]],'[2]MAT DETAIL'!$D:$L,8,FALSE)</f>
        <v>#N/A</v>
      </c>
      <c r="P5345" s="17">
        <v>1859.64</v>
      </c>
      <c r="Q5345" s="67" t="s">
        <v>25</v>
      </c>
      <c r="R5345" s="67"/>
      <c r="S5345" s="67"/>
    </row>
    <row r="5346" spans="4:19" ht="15">
      <c r="D5346" s="4">
        <v>620112</v>
      </c>
      <c r="E5346" s="38">
        <v>44557</v>
      </c>
      <c r="F5346" s="38">
        <v>44557</v>
      </c>
      <c r="G5346" s="62">
        <v>0.5</v>
      </c>
      <c r="H5346" s="4">
        <v>3243729</v>
      </c>
      <c r="I5346" s="28" t="s">
        <v>26</v>
      </c>
      <c r="J5346" s="44" t="s">
        <v>72</v>
      </c>
      <c r="K5346" s="8" t="s">
        <v>36</v>
      </c>
      <c r="L5346" s="10" t="s">
        <v>37</v>
      </c>
      <c r="M5346" s="16">
        <f>SUM_DATA[[#This Row],[TOTAL Cost]]-SUM_DATA[[#This Row],[MATERIAL Cost]]</f>
        <v>1859.64</v>
      </c>
      <c r="N5346" s="16">
        <f>IFERROR(SUM_DATA[[#This Row],[MAT C.]], 0)</f>
        <v>0</v>
      </c>
      <c r="O5346" s="16" t="e">
        <f>VLOOKUP(SUM_DATA[[#This Row],[Work Order]],'[2]MAT DETAIL'!$D:$L,8,FALSE)</f>
        <v>#N/A</v>
      </c>
      <c r="P5346" s="17">
        <v>1859.64</v>
      </c>
      <c r="Q5346" s="67" t="s">
        <v>25</v>
      </c>
      <c r="R5346" s="67"/>
      <c r="S5346" s="67"/>
    </row>
    <row r="5347" spans="4:19" ht="15">
      <c r="D5347" s="4">
        <v>620117</v>
      </c>
      <c r="E5347" s="38">
        <v>44557</v>
      </c>
      <c r="F5347" s="38">
        <v>44557</v>
      </c>
      <c r="G5347" s="62">
        <v>0.5</v>
      </c>
      <c r="H5347" s="4">
        <v>3243730</v>
      </c>
      <c r="I5347" s="28" t="s">
        <v>26</v>
      </c>
      <c r="J5347" s="44" t="s">
        <v>1483</v>
      </c>
      <c r="K5347" s="12" t="s">
        <v>33</v>
      </c>
      <c r="L5347" s="8" t="s">
        <v>180</v>
      </c>
      <c r="M5347" s="16">
        <f>SUM_DATA[[#This Row],[TOTAL Cost]]-SUM_DATA[[#This Row],[MATERIAL Cost]]</f>
        <v>1859.64</v>
      </c>
      <c r="N5347" s="16">
        <f>IFERROR(SUM_DATA[[#This Row],[MAT C.]], 0)</f>
        <v>0</v>
      </c>
      <c r="O5347" s="16" t="e">
        <f>VLOOKUP(SUM_DATA[[#This Row],[Work Order]],'[2]MAT DETAIL'!$D:$L,8,FALSE)</f>
        <v>#N/A</v>
      </c>
      <c r="P5347" s="17">
        <v>1859.64</v>
      </c>
      <c r="Q5347" s="67" t="s">
        <v>25</v>
      </c>
      <c r="R5347" s="67"/>
      <c r="S5347" s="67"/>
    </row>
    <row r="5348" spans="4:19" ht="15">
      <c r="D5348" s="4">
        <v>620118</v>
      </c>
      <c r="E5348" s="38">
        <v>44557</v>
      </c>
      <c r="F5348" s="38">
        <v>44557</v>
      </c>
      <c r="G5348" s="62">
        <v>0.17</v>
      </c>
      <c r="H5348" s="4">
        <v>3243732</v>
      </c>
      <c r="I5348" s="28" t="s">
        <v>26</v>
      </c>
      <c r="J5348" s="44" t="s">
        <v>1484</v>
      </c>
      <c r="K5348" s="12" t="s">
        <v>19</v>
      </c>
      <c r="L5348" s="8" t="s">
        <v>311</v>
      </c>
      <c r="M5348" s="16">
        <f>SUM_DATA[[#This Row],[TOTAL Cost]]-SUM_DATA[[#This Row],[MATERIAL Cost]]</f>
        <v>1859.64</v>
      </c>
      <c r="N5348" s="16">
        <f>IFERROR(SUM_DATA[[#This Row],[MAT C.]], 0)</f>
        <v>0</v>
      </c>
      <c r="O5348" s="16" t="e">
        <f>VLOOKUP(SUM_DATA[[#This Row],[Work Order]],'[2]MAT DETAIL'!$D:$L,8,FALSE)</f>
        <v>#N/A</v>
      </c>
      <c r="P5348" s="17">
        <v>1859.64</v>
      </c>
      <c r="Q5348" s="67" t="s">
        <v>25</v>
      </c>
      <c r="R5348" s="67"/>
      <c r="S5348" s="67"/>
    </row>
    <row r="5349" spans="4:19" ht="15">
      <c r="D5349" s="4">
        <v>620112</v>
      </c>
      <c r="E5349" s="38">
        <v>44557</v>
      </c>
      <c r="F5349" s="38">
        <v>44557</v>
      </c>
      <c r="G5349" s="62">
        <v>0.25</v>
      </c>
      <c r="H5349" s="4">
        <v>3243735</v>
      </c>
      <c r="I5349" s="28" t="s">
        <v>26</v>
      </c>
      <c r="J5349" s="44" t="s">
        <v>72</v>
      </c>
      <c r="K5349" s="12" t="s">
        <v>36</v>
      </c>
      <c r="L5349" s="10" t="s">
        <v>37</v>
      </c>
      <c r="M5349" s="16">
        <f>SUM_DATA[[#This Row],[TOTAL Cost]]-SUM_DATA[[#This Row],[MATERIAL Cost]]</f>
        <v>12376.96</v>
      </c>
      <c r="N5349" s="16">
        <f>IFERROR(SUM_DATA[[#This Row],[MAT C.]], 0)</f>
        <v>23480</v>
      </c>
      <c r="O5349" s="16">
        <f>VLOOKUP(SUM_DATA[[#This Row],[Work Order]],'[2]MAT DETAIL'!$D:$L,8,FALSE)</f>
        <v>23480</v>
      </c>
      <c r="P5349" s="17">
        <v>35856.959999999999</v>
      </c>
      <c r="Q5349" s="67" t="s">
        <v>25</v>
      </c>
      <c r="R5349" s="67"/>
      <c r="S5349" s="67"/>
    </row>
    <row r="5350" spans="4:19" ht="15">
      <c r="D5350" s="19">
        <v>620112</v>
      </c>
      <c r="E5350" s="35">
        <v>44557</v>
      </c>
      <c r="F5350" s="35"/>
      <c r="G5350" s="62">
        <v>0.25</v>
      </c>
      <c r="H5350" s="19">
        <v>3243735</v>
      </c>
      <c r="I5350" s="28" t="s">
        <v>26</v>
      </c>
      <c r="J5350" s="46" t="s">
        <v>1485</v>
      </c>
      <c r="K5350" s="14" t="s">
        <v>24</v>
      </c>
      <c r="L5350" s="10" t="s">
        <v>24</v>
      </c>
      <c r="M5350" s="16"/>
      <c r="N5350" s="16"/>
      <c r="O5350" s="16"/>
      <c r="P5350" s="16"/>
      <c r="Q5350" s="67" t="s">
        <v>25</v>
      </c>
      <c r="R5350" s="67"/>
      <c r="S5350" s="67"/>
    </row>
    <row r="5351" spans="4:19" ht="15">
      <c r="D5351" s="4">
        <v>620122</v>
      </c>
      <c r="E5351" s="38">
        <v>44557</v>
      </c>
      <c r="F5351" s="38">
        <v>44557</v>
      </c>
      <c r="G5351" s="62">
        <v>0.5</v>
      </c>
      <c r="H5351" s="4">
        <v>3243736</v>
      </c>
      <c r="I5351" s="28" t="s">
        <v>26</v>
      </c>
      <c r="J5351" s="41" t="s">
        <v>1486</v>
      </c>
      <c r="K5351" s="12" t="s">
        <v>82</v>
      </c>
      <c r="L5351" s="12" t="s">
        <v>140</v>
      </c>
      <c r="M5351" s="16">
        <f>SUM_DATA[[#This Row],[TOTAL Cost]]-SUM_DATA[[#This Row],[MATERIAL Cost]]</f>
        <v>1859.64</v>
      </c>
      <c r="N5351" s="16">
        <f>IFERROR(SUM_DATA[[#This Row],[MAT C.]], 0)</f>
        <v>0</v>
      </c>
      <c r="O5351" s="16" t="e">
        <f>VLOOKUP(SUM_DATA[[#This Row],[Work Order]],'[2]MAT DETAIL'!$D:$L,8,FALSE)</f>
        <v>#N/A</v>
      </c>
      <c r="P5351" s="17">
        <v>1859.64</v>
      </c>
      <c r="Q5351" s="67" t="s">
        <v>25</v>
      </c>
      <c r="R5351" s="67"/>
      <c r="S5351" s="67"/>
    </row>
    <row r="5352" spans="4:19" ht="15">
      <c r="D5352" s="4">
        <v>620116</v>
      </c>
      <c r="E5352" s="38">
        <v>44557</v>
      </c>
      <c r="F5352" s="38">
        <v>44557</v>
      </c>
      <c r="G5352" s="62"/>
      <c r="H5352" s="4">
        <v>3243754</v>
      </c>
      <c r="I5352" s="28" t="s">
        <v>31</v>
      </c>
      <c r="J5352" s="44" t="s">
        <v>1487</v>
      </c>
      <c r="K5352" s="12" t="s">
        <v>70</v>
      </c>
      <c r="L5352" s="12" t="s">
        <v>39</v>
      </c>
      <c r="M5352" s="16">
        <f>SUM_DATA[[#This Row],[TOTAL Cost]]-SUM_DATA[[#This Row],[MATERIAL Cost]]</f>
        <v>1972.04</v>
      </c>
      <c r="N5352" s="16">
        <f>IFERROR(SUM_DATA[[#This Row],[MAT C.]], 0)</f>
        <v>0</v>
      </c>
      <c r="O5352" s="16" t="e">
        <f>VLOOKUP(SUM_DATA[[#This Row],[Work Order]],'[2]MAT DETAIL'!$D:$L,8,FALSE)</f>
        <v>#N/A</v>
      </c>
      <c r="P5352" s="17">
        <v>1972.04</v>
      </c>
      <c r="Q5352" s="67" t="s">
        <v>25</v>
      </c>
      <c r="R5352" s="67"/>
      <c r="S5352" s="67"/>
    </row>
    <row r="5353" spans="4:19" ht="15">
      <c r="D5353" s="4">
        <v>620105</v>
      </c>
      <c r="E5353" s="38">
        <v>44557</v>
      </c>
      <c r="F5353" s="38">
        <v>44557</v>
      </c>
      <c r="G5353" s="62"/>
      <c r="H5353" s="4">
        <v>3243852</v>
      </c>
      <c r="I5353" s="28" t="s">
        <v>26</v>
      </c>
      <c r="J5353" s="44" t="s">
        <v>936</v>
      </c>
      <c r="K5353" s="12" t="s">
        <v>36</v>
      </c>
      <c r="L5353" s="8" t="s">
        <v>53</v>
      </c>
      <c r="M5353" s="16">
        <f>SUM_DATA[[#This Row],[TOTAL Cost]]-SUM_DATA[[#This Row],[MATERIAL Cost]]</f>
        <v>462.17000000001281</v>
      </c>
      <c r="N5353" s="16">
        <f>IFERROR(SUM_DATA[[#This Row],[MAT C.]], 0)</f>
        <v>214000</v>
      </c>
      <c r="O5353" s="16">
        <f>VLOOKUP(SUM_DATA[[#This Row],[Work Order]],'[2]MAT DETAIL'!$D:$L,8,FALSE)</f>
        <v>214000</v>
      </c>
      <c r="P5353" s="17">
        <v>214462.17</v>
      </c>
      <c r="Q5353" s="67" t="s">
        <v>21</v>
      </c>
      <c r="R5353" s="67"/>
      <c r="S5353" s="67"/>
    </row>
    <row r="5354" spans="4:19" ht="15">
      <c r="D5354" s="4">
        <v>620107</v>
      </c>
      <c r="E5354" s="38">
        <v>44557</v>
      </c>
      <c r="F5354" s="38">
        <v>44557</v>
      </c>
      <c r="G5354" s="62"/>
      <c r="H5354" s="4">
        <v>3243853</v>
      </c>
      <c r="I5354" s="28" t="s">
        <v>26</v>
      </c>
      <c r="J5354" s="44" t="s">
        <v>936</v>
      </c>
      <c r="K5354" s="12" t="s">
        <v>36</v>
      </c>
      <c r="L5354" s="12" t="s">
        <v>53</v>
      </c>
      <c r="M5354" s="16">
        <f>SUM_DATA[[#This Row],[TOTAL Cost]]-SUM_DATA[[#This Row],[MATERIAL Cost]]</f>
        <v>462.17000000001281</v>
      </c>
      <c r="N5354" s="16">
        <f>IFERROR(SUM_DATA[[#This Row],[MAT C.]], 0)</f>
        <v>214000</v>
      </c>
      <c r="O5354" s="16">
        <f>VLOOKUP(SUM_DATA[[#This Row],[Work Order]],'[2]MAT DETAIL'!$D:$L,8,FALSE)</f>
        <v>214000</v>
      </c>
      <c r="P5354" s="17">
        <v>214462.17</v>
      </c>
      <c r="Q5354" s="67" t="s">
        <v>21</v>
      </c>
      <c r="R5354" s="67"/>
      <c r="S5354" s="67"/>
    </row>
    <row r="5355" spans="4:19" ht="15">
      <c r="D5355" s="4">
        <v>620107</v>
      </c>
      <c r="E5355" s="38">
        <v>44558</v>
      </c>
      <c r="F5355" s="38">
        <v>44558</v>
      </c>
      <c r="G5355" s="62"/>
      <c r="H5355" s="4">
        <v>3243982</v>
      </c>
      <c r="I5355" s="28" t="s">
        <v>26</v>
      </c>
      <c r="J5355" s="41" t="s">
        <v>1488</v>
      </c>
      <c r="K5355" s="12" t="s">
        <v>39</v>
      </c>
      <c r="L5355" s="8" t="s">
        <v>740</v>
      </c>
      <c r="M5355" s="16">
        <f>SUM_DATA[[#This Row],[TOTAL Cost]]-SUM_DATA[[#This Row],[MATERIAL Cost]]</f>
        <v>0</v>
      </c>
      <c r="N5355" s="16">
        <f>IFERROR(SUM_DATA[[#This Row],[MAT C.]], 0)</f>
        <v>27600</v>
      </c>
      <c r="O5355" s="16">
        <f>VLOOKUP(SUM_DATA[[#This Row],[Work Order]],'[2]MAT DETAIL'!$D:$L,8,FALSE)</f>
        <v>27600</v>
      </c>
      <c r="P5355" s="17">
        <v>27600</v>
      </c>
      <c r="Q5355" s="67" t="s">
        <v>21</v>
      </c>
      <c r="R5355" s="67"/>
      <c r="S5355" s="67"/>
    </row>
    <row r="5356" spans="4:19" ht="15">
      <c r="D5356" s="4">
        <v>620109</v>
      </c>
      <c r="E5356" s="38">
        <v>44558</v>
      </c>
      <c r="F5356" s="38">
        <v>44558</v>
      </c>
      <c r="G5356" s="62"/>
      <c r="H5356" s="4">
        <v>3243983</v>
      </c>
      <c r="I5356" s="28" t="s">
        <v>26</v>
      </c>
      <c r="J5356" s="41" t="s">
        <v>1488</v>
      </c>
      <c r="K5356" s="12" t="s">
        <v>39</v>
      </c>
      <c r="L5356" s="8" t="s">
        <v>740</v>
      </c>
      <c r="M5356" s="16">
        <f>SUM_DATA[[#This Row],[TOTAL Cost]]-SUM_DATA[[#This Row],[MATERIAL Cost]]</f>
        <v>0</v>
      </c>
      <c r="N5356" s="16">
        <f>IFERROR(SUM_DATA[[#This Row],[MAT C.]], 0)</f>
        <v>27600</v>
      </c>
      <c r="O5356" s="16">
        <f>VLOOKUP(SUM_DATA[[#This Row],[Work Order]],'[2]MAT DETAIL'!$D:$L,8,FALSE)</f>
        <v>27600</v>
      </c>
      <c r="P5356" s="17">
        <v>27600</v>
      </c>
      <c r="Q5356" s="67" t="s">
        <v>21</v>
      </c>
      <c r="R5356" s="67"/>
      <c r="S5356" s="67"/>
    </row>
    <row r="5357" spans="4:19" ht="15">
      <c r="D5357" s="4">
        <v>620111</v>
      </c>
      <c r="E5357" s="38">
        <v>44558</v>
      </c>
      <c r="F5357" s="38">
        <v>44558</v>
      </c>
      <c r="G5357" s="62"/>
      <c r="H5357" s="4">
        <v>3243987</v>
      </c>
      <c r="I5357" s="28" t="s">
        <v>26</v>
      </c>
      <c r="J5357" s="44" t="s">
        <v>1488</v>
      </c>
      <c r="K5357" s="12" t="s">
        <v>39</v>
      </c>
      <c r="L5357" s="12" t="s">
        <v>740</v>
      </c>
      <c r="M5357" s="16">
        <f>SUM_DATA[[#This Row],[TOTAL Cost]]-SUM_DATA[[#This Row],[MATERIAL Cost]]</f>
        <v>0</v>
      </c>
      <c r="N5357" s="16">
        <f>IFERROR(SUM_DATA[[#This Row],[MAT C.]], 0)</f>
        <v>27600</v>
      </c>
      <c r="O5357" s="16">
        <f>VLOOKUP(SUM_DATA[[#This Row],[Work Order]],'[2]MAT DETAIL'!$D:$L,8,FALSE)</f>
        <v>27600</v>
      </c>
      <c r="P5357" s="17">
        <v>27600</v>
      </c>
      <c r="Q5357" s="67" t="s">
        <v>21</v>
      </c>
      <c r="R5357" s="67"/>
      <c r="S5357" s="67"/>
    </row>
    <row r="5358" spans="4:19" ht="15">
      <c r="D5358" s="4">
        <v>620120</v>
      </c>
      <c r="E5358" s="38">
        <v>44558</v>
      </c>
      <c r="F5358" s="38">
        <v>44558</v>
      </c>
      <c r="G5358" s="62"/>
      <c r="H5358" s="4">
        <v>3243989</v>
      </c>
      <c r="I5358" s="28" t="s">
        <v>26</v>
      </c>
      <c r="J5358" s="44" t="s">
        <v>1488</v>
      </c>
      <c r="K5358" s="8" t="s">
        <v>39</v>
      </c>
      <c r="L5358" s="12" t="s">
        <v>740</v>
      </c>
      <c r="M5358" s="16">
        <f>SUM_DATA[[#This Row],[TOTAL Cost]]-SUM_DATA[[#This Row],[MATERIAL Cost]]</f>
        <v>0</v>
      </c>
      <c r="N5358" s="16">
        <f>IFERROR(SUM_DATA[[#This Row],[MAT C.]], 0)</f>
        <v>27600</v>
      </c>
      <c r="O5358" s="16">
        <f>VLOOKUP(SUM_DATA[[#This Row],[Work Order]],'[2]MAT DETAIL'!$D:$L,8,FALSE)</f>
        <v>27600</v>
      </c>
      <c r="P5358" s="17">
        <v>27600</v>
      </c>
      <c r="Q5358" s="67" t="s">
        <v>21</v>
      </c>
      <c r="R5358" s="67"/>
      <c r="S5358" s="67"/>
    </row>
    <row r="5359" spans="4:19" ht="15">
      <c r="D5359" s="4">
        <v>620123</v>
      </c>
      <c r="E5359" s="38">
        <v>44558</v>
      </c>
      <c r="F5359" s="38">
        <v>44558</v>
      </c>
      <c r="G5359" s="62"/>
      <c r="H5359" s="4">
        <v>3243992</v>
      </c>
      <c r="I5359" s="28" t="s">
        <v>26</v>
      </c>
      <c r="J5359" s="44" t="s">
        <v>1488</v>
      </c>
      <c r="K5359" s="8" t="s">
        <v>39</v>
      </c>
      <c r="L5359" s="8" t="s">
        <v>740</v>
      </c>
      <c r="M5359" s="16">
        <f>SUM_DATA[[#This Row],[TOTAL Cost]]-SUM_DATA[[#This Row],[MATERIAL Cost]]</f>
        <v>0</v>
      </c>
      <c r="N5359" s="16">
        <f>IFERROR(SUM_DATA[[#This Row],[MAT C.]], 0)</f>
        <v>27600</v>
      </c>
      <c r="O5359" s="16">
        <f>VLOOKUP(SUM_DATA[[#This Row],[Work Order]],'[2]MAT DETAIL'!$D:$L,8,FALSE)</f>
        <v>27600</v>
      </c>
      <c r="P5359" s="17">
        <v>27600</v>
      </c>
      <c r="Q5359" s="67" t="s">
        <v>21</v>
      </c>
      <c r="R5359" s="67"/>
      <c r="S5359" s="67"/>
    </row>
    <row r="5360" spans="4:19" ht="15">
      <c r="D5360" s="4">
        <v>620122</v>
      </c>
      <c r="E5360" s="38">
        <v>44558</v>
      </c>
      <c r="F5360" s="38">
        <v>44558</v>
      </c>
      <c r="G5360" s="62">
        <v>5.33</v>
      </c>
      <c r="H5360" s="4">
        <v>3244138</v>
      </c>
      <c r="I5360" s="28" t="s">
        <v>26</v>
      </c>
      <c r="J5360" s="44" t="s">
        <v>1256</v>
      </c>
      <c r="K5360" s="8" t="s">
        <v>76</v>
      </c>
      <c r="L5360" s="8" t="s">
        <v>76</v>
      </c>
      <c r="M5360" s="16">
        <f>SUM_DATA[[#This Row],[TOTAL Cost]]-SUM_DATA[[#This Row],[MATERIAL Cost]]</f>
        <v>1859.64</v>
      </c>
      <c r="N5360" s="16">
        <f>IFERROR(SUM_DATA[[#This Row],[MAT C.]], 0)</f>
        <v>0</v>
      </c>
      <c r="O5360" s="16" t="e">
        <f>VLOOKUP(SUM_DATA[[#This Row],[Work Order]],'[2]MAT DETAIL'!$D:$L,8,FALSE)</f>
        <v>#N/A</v>
      </c>
      <c r="P5360" s="17">
        <v>1859.64</v>
      </c>
      <c r="Q5360" s="67" t="s">
        <v>25</v>
      </c>
      <c r="R5360" s="67"/>
      <c r="S5360" s="67"/>
    </row>
    <row r="5361" spans="4:19" ht="15">
      <c r="D5361" s="4">
        <v>620107</v>
      </c>
      <c r="E5361" s="38">
        <v>44558</v>
      </c>
      <c r="F5361" s="38">
        <v>44558</v>
      </c>
      <c r="G5361" s="62">
        <v>9.5</v>
      </c>
      <c r="H5361" s="4">
        <v>3244139</v>
      </c>
      <c r="I5361" s="28" t="s">
        <v>26</v>
      </c>
      <c r="J5361" s="44" t="s">
        <v>241</v>
      </c>
      <c r="K5361" s="8" t="s">
        <v>39</v>
      </c>
      <c r="L5361" s="12" t="s">
        <v>40</v>
      </c>
      <c r="M5361" s="16">
        <f>SUM_DATA[[#This Row],[TOTAL Cost]]-SUM_DATA[[#This Row],[MATERIAL Cost]]</f>
        <v>2245.98</v>
      </c>
      <c r="N5361" s="16">
        <f>IFERROR(SUM_DATA[[#This Row],[MAT C.]], 0)</f>
        <v>0</v>
      </c>
      <c r="O5361" s="16" t="e">
        <f>VLOOKUP(SUM_DATA[[#This Row],[Work Order]],'[2]MAT DETAIL'!$D:$L,8,FALSE)</f>
        <v>#N/A</v>
      </c>
      <c r="P5361" s="17">
        <v>2245.98</v>
      </c>
      <c r="Q5361" s="67" t="s">
        <v>25</v>
      </c>
      <c r="R5361" s="67"/>
      <c r="S5361" s="67"/>
    </row>
    <row r="5362" spans="4:19" ht="15">
      <c r="D5362" s="4">
        <v>620118</v>
      </c>
      <c r="E5362" s="38">
        <v>44558</v>
      </c>
      <c r="F5362" s="38">
        <v>44558</v>
      </c>
      <c r="G5362" s="62">
        <v>2.67</v>
      </c>
      <c r="H5362" s="4">
        <v>3244140</v>
      </c>
      <c r="I5362" s="28" t="s">
        <v>26</v>
      </c>
      <c r="J5362" s="44" t="s">
        <v>241</v>
      </c>
      <c r="K5362" s="8" t="s">
        <v>39</v>
      </c>
      <c r="L5362" s="8" t="s">
        <v>40</v>
      </c>
      <c r="M5362" s="16">
        <f>SUM_DATA[[#This Row],[TOTAL Cost]]-SUM_DATA[[#This Row],[MATERIAL Cost]]</f>
        <v>1069.3</v>
      </c>
      <c r="N5362" s="16">
        <f>IFERROR(SUM_DATA[[#This Row],[MAT C.]], 0)</f>
        <v>0</v>
      </c>
      <c r="O5362" s="16" t="e">
        <f>VLOOKUP(SUM_DATA[[#This Row],[Work Order]],'[2]MAT DETAIL'!$D:$L,8,FALSE)</f>
        <v>#N/A</v>
      </c>
      <c r="P5362" s="17">
        <v>1069.3</v>
      </c>
      <c r="Q5362" s="67" t="s">
        <v>25</v>
      </c>
      <c r="R5362" s="67"/>
      <c r="S5362" s="67"/>
    </row>
    <row r="5363" spans="4:19" ht="15">
      <c r="D5363" s="4">
        <v>620106</v>
      </c>
      <c r="E5363" s="38">
        <v>44558</v>
      </c>
      <c r="F5363" s="38">
        <v>44558</v>
      </c>
      <c r="G5363" s="62">
        <v>0.83</v>
      </c>
      <c r="H5363" s="4">
        <v>3244141</v>
      </c>
      <c r="I5363" s="28" t="s">
        <v>26</v>
      </c>
      <c r="J5363" s="44" t="s">
        <v>488</v>
      </c>
      <c r="K5363" s="8" t="s">
        <v>67</v>
      </c>
      <c r="L5363" s="12" t="s">
        <v>142</v>
      </c>
      <c r="M5363" s="16">
        <f>SUM_DATA[[#This Row],[TOTAL Cost]]-SUM_DATA[[#This Row],[MATERIAL Cost]]</f>
        <v>1859.64</v>
      </c>
      <c r="N5363" s="16">
        <f>IFERROR(SUM_DATA[[#This Row],[MAT C.]], 0)</f>
        <v>0</v>
      </c>
      <c r="O5363" s="16" t="e">
        <f>VLOOKUP(SUM_DATA[[#This Row],[Work Order]],'[2]MAT DETAIL'!$D:$L,8,FALSE)</f>
        <v>#N/A</v>
      </c>
      <c r="P5363" s="17">
        <v>1859.64</v>
      </c>
      <c r="Q5363" s="67" t="s">
        <v>25</v>
      </c>
      <c r="R5363" s="67"/>
      <c r="S5363" s="67"/>
    </row>
    <row r="5364" spans="4:19" ht="15">
      <c r="D5364" s="4">
        <v>620119</v>
      </c>
      <c r="E5364" s="38">
        <v>44558</v>
      </c>
      <c r="F5364" s="38">
        <v>44558</v>
      </c>
      <c r="G5364" s="62">
        <v>0.75</v>
      </c>
      <c r="H5364" s="4">
        <v>3244142</v>
      </c>
      <c r="I5364" s="28" t="s">
        <v>26</v>
      </c>
      <c r="J5364" s="44" t="s">
        <v>340</v>
      </c>
      <c r="K5364" s="8" t="s">
        <v>47</v>
      </c>
      <c r="L5364" s="12" t="s">
        <v>74</v>
      </c>
      <c r="M5364" s="16">
        <f>SUM_DATA[[#This Row],[TOTAL Cost]]-SUM_DATA[[#This Row],[MATERIAL Cost]]</f>
        <v>1859.64</v>
      </c>
      <c r="N5364" s="16">
        <f>IFERROR(SUM_DATA[[#This Row],[MAT C.]], 0)</f>
        <v>0</v>
      </c>
      <c r="O5364" s="16" t="e">
        <f>VLOOKUP(SUM_DATA[[#This Row],[Work Order]],'[2]MAT DETAIL'!$D:$L,8,FALSE)</f>
        <v>#N/A</v>
      </c>
      <c r="P5364" s="17">
        <v>1859.64</v>
      </c>
      <c r="Q5364" s="67" t="s">
        <v>25</v>
      </c>
      <c r="R5364" s="67"/>
      <c r="S5364" s="67"/>
    </row>
    <row r="5365" spans="4:19" ht="15">
      <c r="D5365" s="4">
        <v>620116</v>
      </c>
      <c r="E5365" s="38">
        <v>44558</v>
      </c>
      <c r="F5365" s="38">
        <v>44558</v>
      </c>
      <c r="G5365" s="62">
        <v>0.67</v>
      </c>
      <c r="H5365" s="4">
        <v>3244143</v>
      </c>
      <c r="I5365" s="28" t="s">
        <v>26</v>
      </c>
      <c r="J5365" s="44" t="s">
        <v>86</v>
      </c>
      <c r="K5365" s="8" t="s">
        <v>36</v>
      </c>
      <c r="L5365" s="8" t="s">
        <v>47</v>
      </c>
      <c r="M5365" s="16">
        <f>SUM_DATA[[#This Row],[TOTAL Cost]]-SUM_DATA[[#This Row],[MATERIAL Cost]]</f>
        <v>1859.64</v>
      </c>
      <c r="N5365" s="16">
        <f>IFERROR(SUM_DATA[[#This Row],[MAT C.]], 0)</f>
        <v>0</v>
      </c>
      <c r="O5365" s="16" t="e">
        <f>VLOOKUP(SUM_DATA[[#This Row],[Work Order]],'[2]MAT DETAIL'!$D:$L,8,FALSE)</f>
        <v>#N/A</v>
      </c>
      <c r="P5365" s="17">
        <v>1859.64</v>
      </c>
      <c r="Q5365" s="67" t="s">
        <v>25</v>
      </c>
      <c r="R5365" s="67"/>
      <c r="S5365" s="67"/>
    </row>
    <row r="5366" spans="4:19" ht="15">
      <c r="D5366" s="4">
        <v>620116</v>
      </c>
      <c r="E5366" s="38">
        <v>44558</v>
      </c>
      <c r="F5366" s="38">
        <v>44558</v>
      </c>
      <c r="G5366" s="62">
        <v>0.75</v>
      </c>
      <c r="H5366" s="4">
        <v>3244144</v>
      </c>
      <c r="I5366" s="28" t="s">
        <v>26</v>
      </c>
      <c r="J5366" s="44" t="s">
        <v>86</v>
      </c>
      <c r="K5366" s="8" t="s">
        <v>36</v>
      </c>
      <c r="L5366" s="12" t="s">
        <v>47</v>
      </c>
      <c r="M5366" s="16">
        <f>SUM_DATA[[#This Row],[TOTAL Cost]]-SUM_DATA[[#This Row],[MATERIAL Cost]]</f>
        <v>232.47</v>
      </c>
      <c r="N5366" s="16">
        <f>IFERROR(SUM_DATA[[#This Row],[MAT C.]], 0)</f>
        <v>0</v>
      </c>
      <c r="O5366" s="16" t="e">
        <f>VLOOKUP(SUM_DATA[[#This Row],[Work Order]],'[2]MAT DETAIL'!$D:$L,8,FALSE)</f>
        <v>#N/A</v>
      </c>
      <c r="P5366" s="17">
        <v>232.47</v>
      </c>
      <c r="Q5366" s="67" t="s">
        <v>25</v>
      </c>
      <c r="R5366" s="67"/>
      <c r="S5366" s="67"/>
    </row>
    <row r="5367" spans="4:19" ht="15">
      <c r="D5367" s="4">
        <v>620116</v>
      </c>
      <c r="E5367" s="38">
        <v>44558</v>
      </c>
      <c r="F5367" s="38">
        <v>44558</v>
      </c>
      <c r="G5367" s="62">
        <v>0.33</v>
      </c>
      <c r="H5367" s="4">
        <v>3244145</v>
      </c>
      <c r="I5367" s="28" t="s">
        <v>26</v>
      </c>
      <c r="J5367" s="44" t="s">
        <v>72</v>
      </c>
      <c r="K5367" s="8" t="s">
        <v>36</v>
      </c>
      <c r="L5367" s="14" t="s">
        <v>37</v>
      </c>
      <c r="M5367" s="16">
        <f>SUM_DATA[[#This Row],[TOTAL Cost]]-SUM_DATA[[#This Row],[MATERIAL Cost]]</f>
        <v>1859.64</v>
      </c>
      <c r="N5367" s="16">
        <f>IFERROR(SUM_DATA[[#This Row],[MAT C.]], 0)</f>
        <v>0</v>
      </c>
      <c r="O5367" s="16" t="e">
        <f>VLOOKUP(SUM_DATA[[#This Row],[Work Order]],'[2]MAT DETAIL'!$D:$L,8,FALSE)</f>
        <v>#N/A</v>
      </c>
      <c r="P5367" s="17">
        <v>1859.64</v>
      </c>
      <c r="Q5367" s="67" t="s">
        <v>25</v>
      </c>
      <c r="R5367" s="67"/>
      <c r="S5367" s="67"/>
    </row>
    <row r="5368" spans="4:19" ht="15">
      <c r="D5368" s="4">
        <v>620104</v>
      </c>
      <c r="E5368" s="38">
        <v>44558</v>
      </c>
      <c r="F5368" s="38">
        <v>44558</v>
      </c>
      <c r="G5368" s="62"/>
      <c r="H5368" s="4">
        <v>3244167</v>
      </c>
      <c r="I5368" s="28" t="s">
        <v>26</v>
      </c>
      <c r="J5368" s="44" t="s">
        <v>1489</v>
      </c>
      <c r="K5368" s="8" t="s">
        <v>82</v>
      </c>
      <c r="L5368" s="12" t="s">
        <v>47</v>
      </c>
      <c r="M5368" s="16">
        <f>SUM_DATA[[#This Row],[TOTAL Cost]]-SUM_DATA[[#This Row],[MATERIAL Cost]]</f>
        <v>462.17000000001281</v>
      </c>
      <c r="N5368" s="16">
        <f>IFERROR(SUM_DATA[[#This Row],[MAT C.]], 0)</f>
        <v>229890</v>
      </c>
      <c r="O5368" s="16">
        <f>VLOOKUP(SUM_DATA[[#This Row],[Work Order]],'[2]MAT DETAIL'!$D:$L,8,FALSE)</f>
        <v>229890</v>
      </c>
      <c r="P5368" s="17">
        <v>230352.17</v>
      </c>
      <c r="Q5368" s="67" t="s">
        <v>21</v>
      </c>
      <c r="R5368" s="67"/>
      <c r="S5368" s="67"/>
    </row>
    <row r="5369" spans="4:19" ht="15">
      <c r="D5369" s="4">
        <v>620105</v>
      </c>
      <c r="E5369" s="38">
        <v>44558</v>
      </c>
      <c r="F5369" s="38">
        <v>44558</v>
      </c>
      <c r="G5369" s="62"/>
      <c r="H5369" s="4">
        <v>3244170</v>
      </c>
      <c r="I5369" s="28" t="s">
        <v>26</v>
      </c>
      <c r="J5369" s="44" t="s">
        <v>1489</v>
      </c>
      <c r="K5369" s="8" t="s">
        <v>82</v>
      </c>
      <c r="L5369" s="12" t="s">
        <v>47</v>
      </c>
      <c r="M5369" s="16">
        <f>SUM_DATA[[#This Row],[TOTAL Cost]]-SUM_DATA[[#This Row],[MATERIAL Cost]]</f>
        <v>462.17000000001281</v>
      </c>
      <c r="N5369" s="16">
        <f>IFERROR(SUM_DATA[[#This Row],[MAT C.]], 0)</f>
        <v>229890</v>
      </c>
      <c r="O5369" s="16">
        <f>VLOOKUP(SUM_DATA[[#This Row],[Work Order]],'[2]MAT DETAIL'!$D:$L,8,FALSE)</f>
        <v>229890</v>
      </c>
      <c r="P5369" s="17">
        <v>230352.17</v>
      </c>
      <c r="Q5369" s="67" t="s">
        <v>21</v>
      </c>
      <c r="R5369" s="67"/>
      <c r="S5369" s="67"/>
    </row>
    <row r="5370" spans="4:19" ht="15">
      <c r="D5370" s="4">
        <v>620104</v>
      </c>
      <c r="E5370" s="38">
        <v>44565</v>
      </c>
      <c r="F5370" s="38">
        <v>44567</v>
      </c>
      <c r="G5370" s="62"/>
      <c r="H5370" s="4">
        <v>3247762</v>
      </c>
      <c r="I5370" s="28" t="s">
        <v>31</v>
      </c>
      <c r="J5370" s="44" t="s">
        <v>1158</v>
      </c>
      <c r="K5370" s="8" t="s">
        <v>56</v>
      </c>
      <c r="L5370" s="12" t="s">
        <v>146</v>
      </c>
      <c r="M5370" s="16">
        <f>SUM_DATA[[#This Row],[TOTAL Cost]]-SUM_DATA[[#This Row],[MATERIAL Cost]]</f>
        <v>1328.74</v>
      </c>
      <c r="N5370" s="16">
        <f>IFERROR(SUM_DATA[[#This Row],[MAT C.]], 0)</f>
        <v>0</v>
      </c>
      <c r="O5370" s="16" t="e">
        <f>VLOOKUP(SUM_DATA[[#This Row],[Work Order]],'[2]MAT DETAIL'!$D:$L,8,FALSE)</f>
        <v>#N/A</v>
      </c>
      <c r="P5370" s="17">
        <v>1328.74</v>
      </c>
      <c r="Q5370" s="67" t="s">
        <v>25</v>
      </c>
      <c r="R5370" s="67"/>
      <c r="S5370" s="67"/>
    </row>
    <row r="5371" spans="4:19" ht="15">
      <c r="D5371" s="4">
        <v>620124</v>
      </c>
      <c r="E5371" s="38">
        <v>44565</v>
      </c>
      <c r="F5371" s="38">
        <v>44567</v>
      </c>
      <c r="G5371" s="62"/>
      <c r="H5371" s="4">
        <v>3247763</v>
      </c>
      <c r="I5371" s="28" t="s">
        <v>31</v>
      </c>
      <c r="J5371" s="44" t="s">
        <v>1158</v>
      </c>
      <c r="K5371" s="8" t="s">
        <v>56</v>
      </c>
      <c r="L5371" s="12" t="s">
        <v>146</v>
      </c>
      <c r="M5371" s="16">
        <f>SUM_DATA[[#This Row],[TOTAL Cost]]-SUM_DATA[[#This Row],[MATERIAL Cost]]</f>
        <v>1328.74</v>
      </c>
      <c r="N5371" s="16">
        <f>IFERROR(SUM_DATA[[#This Row],[MAT C.]], 0)</f>
        <v>0</v>
      </c>
      <c r="O5371" s="16" t="e">
        <f>VLOOKUP(SUM_DATA[[#This Row],[Work Order]],'[2]MAT DETAIL'!$D:$L,8,FALSE)</f>
        <v>#N/A</v>
      </c>
      <c r="P5371" s="17">
        <v>1328.74</v>
      </c>
      <c r="Q5371" s="67" t="s">
        <v>25</v>
      </c>
      <c r="R5371" s="67"/>
      <c r="S5371" s="67"/>
    </row>
    <row r="5372" spans="4:19" ht="15">
      <c r="D5372" s="4">
        <v>620104</v>
      </c>
      <c r="E5372" s="38">
        <v>44565</v>
      </c>
      <c r="F5372" s="38">
        <v>44567</v>
      </c>
      <c r="G5372" s="62"/>
      <c r="H5372" s="4">
        <v>3247764</v>
      </c>
      <c r="I5372" s="28" t="s">
        <v>31</v>
      </c>
      <c r="J5372" s="44" t="s">
        <v>1490</v>
      </c>
      <c r="K5372" s="8" t="s">
        <v>36</v>
      </c>
      <c r="L5372" s="8" t="s">
        <v>53</v>
      </c>
      <c r="M5372" s="16">
        <f>SUM_DATA[[#This Row],[TOTAL Cost]]-SUM_DATA[[#This Row],[MATERIAL Cost]]</f>
        <v>493.01</v>
      </c>
      <c r="N5372" s="16">
        <f>IFERROR(SUM_DATA[[#This Row],[MAT C.]], 0)</f>
        <v>0</v>
      </c>
      <c r="O5372" s="16" t="e">
        <f>VLOOKUP(SUM_DATA[[#This Row],[Work Order]],'[2]MAT DETAIL'!$D:$L,8,FALSE)</f>
        <v>#N/A</v>
      </c>
      <c r="P5372" s="17">
        <v>493.01</v>
      </c>
      <c r="Q5372" s="67" t="s">
        <v>25</v>
      </c>
      <c r="R5372" s="67"/>
      <c r="S5372" s="67"/>
    </row>
    <row r="5373" spans="4:19" ht="15">
      <c r="D5373" s="4">
        <v>620118</v>
      </c>
      <c r="E5373" s="38">
        <v>44565</v>
      </c>
      <c r="F5373" s="38">
        <v>44565</v>
      </c>
      <c r="G5373" s="62">
        <v>0.33</v>
      </c>
      <c r="H5373" s="4">
        <v>3247771</v>
      </c>
      <c r="I5373" s="28" t="s">
        <v>26</v>
      </c>
      <c r="J5373" s="45" t="s">
        <v>330</v>
      </c>
      <c r="K5373" s="8" t="s">
        <v>39</v>
      </c>
      <c r="L5373" s="12" t="s">
        <v>40</v>
      </c>
      <c r="M5373" s="16">
        <f>SUM_DATA[[#This Row],[TOTAL Cost]]-SUM_DATA[[#This Row],[MATERIAL Cost]]</f>
        <v>1859.64</v>
      </c>
      <c r="N5373" s="16">
        <f>IFERROR(SUM_DATA[[#This Row],[MAT C.]], 0)</f>
        <v>0</v>
      </c>
      <c r="O5373" s="16" t="e">
        <f>VLOOKUP(SUM_DATA[[#This Row],[Work Order]],'[2]MAT DETAIL'!$D:$L,8,FALSE)</f>
        <v>#N/A</v>
      </c>
      <c r="P5373" s="17">
        <v>1859.64</v>
      </c>
      <c r="Q5373" s="67" t="s">
        <v>25</v>
      </c>
      <c r="R5373" s="67"/>
      <c r="S5373" s="67"/>
    </row>
    <row r="5374" spans="4:19" ht="15">
      <c r="D5374" s="4">
        <v>620116</v>
      </c>
      <c r="E5374" s="38">
        <v>44565</v>
      </c>
      <c r="F5374" s="38">
        <v>44565</v>
      </c>
      <c r="G5374" s="62">
        <v>0.5</v>
      </c>
      <c r="H5374" s="4">
        <v>3247773</v>
      </c>
      <c r="I5374" s="28" t="s">
        <v>26</v>
      </c>
      <c r="J5374" s="45" t="s">
        <v>1491</v>
      </c>
      <c r="K5374" s="8" t="s">
        <v>36</v>
      </c>
      <c r="L5374" s="14" t="s">
        <v>37</v>
      </c>
      <c r="M5374" s="16">
        <f>SUM_DATA[[#This Row],[TOTAL Cost]]-SUM_DATA[[#This Row],[MATERIAL Cost]]</f>
        <v>1859.64</v>
      </c>
      <c r="N5374" s="16">
        <f>IFERROR(SUM_DATA[[#This Row],[MAT C.]], 0)</f>
        <v>0</v>
      </c>
      <c r="O5374" s="16" t="e">
        <f>VLOOKUP(SUM_DATA[[#This Row],[Work Order]],'[2]MAT DETAIL'!$D:$L,8,FALSE)</f>
        <v>#N/A</v>
      </c>
      <c r="P5374" s="17">
        <v>1859.64</v>
      </c>
      <c r="Q5374" s="67" t="s">
        <v>25</v>
      </c>
      <c r="R5374" s="67"/>
      <c r="S5374" s="67"/>
    </row>
    <row r="5375" spans="4:19" ht="15">
      <c r="D5375" s="4">
        <v>620116</v>
      </c>
      <c r="E5375" s="38">
        <v>44565</v>
      </c>
      <c r="F5375" s="38">
        <v>44565</v>
      </c>
      <c r="G5375" s="62">
        <v>0.75</v>
      </c>
      <c r="H5375" s="4">
        <v>3247774</v>
      </c>
      <c r="I5375" s="28" t="s">
        <v>26</v>
      </c>
      <c r="J5375" s="44" t="s">
        <v>101</v>
      </c>
      <c r="K5375" s="8" t="s">
        <v>59</v>
      </c>
      <c r="L5375" s="8" t="s">
        <v>98</v>
      </c>
      <c r="M5375" s="16">
        <f>SUM_DATA[[#This Row],[TOTAL Cost]]-SUM_DATA[[#This Row],[MATERIAL Cost]]</f>
        <v>232.47</v>
      </c>
      <c r="N5375" s="16">
        <f>IFERROR(SUM_DATA[[#This Row],[MAT C.]], 0)</f>
        <v>0</v>
      </c>
      <c r="O5375" s="16" t="e">
        <f>VLOOKUP(SUM_DATA[[#This Row],[Work Order]],'[2]MAT DETAIL'!$D:$L,8,FALSE)</f>
        <v>#N/A</v>
      </c>
      <c r="P5375" s="17">
        <v>232.47</v>
      </c>
      <c r="Q5375" s="67" t="s">
        <v>25</v>
      </c>
      <c r="R5375" s="67"/>
      <c r="S5375" s="67"/>
    </row>
    <row r="5376" spans="4:19" ht="15">
      <c r="D5376" s="4">
        <v>620107</v>
      </c>
      <c r="E5376" s="38">
        <v>44565</v>
      </c>
      <c r="F5376" s="38">
        <v>44565</v>
      </c>
      <c r="G5376" s="62">
        <v>1.25</v>
      </c>
      <c r="H5376" s="4">
        <v>3247775</v>
      </c>
      <c r="I5376" s="28" t="s">
        <v>26</v>
      </c>
      <c r="J5376" s="44" t="s">
        <v>1168</v>
      </c>
      <c r="K5376" s="8" t="s">
        <v>24</v>
      </c>
      <c r="L5376" s="8" t="s">
        <v>24</v>
      </c>
      <c r="M5376" s="16">
        <f>SUM_DATA[[#This Row],[TOTAL Cost]]-SUM_DATA[[#This Row],[MATERIAL Cost]]</f>
        <v>1069.3</v>
      </c>
      <c r="N5376" s="16">
        <f>IFERROR(SUM_DATA[[#This Row],[MAT C.]], 0)</f>
        <v>0</v>
      </c>
      <c r="O5376" s="16" t="e">
        <f>VLOOKUP(SUM_DATA[[#This Row],[Work Order]],'[2]MAT DETAIL'!$D:$L,8,FALSE)</f>
        <v>#N/A</v>
      </c>
      <c r="P5376" s="17">
        <v>1069.3</v>
      </c>
      <c r="Q5376" s="67" t="s">
        <v>25</v>
      </c>
      <c r="R5376" s="67"/>
      <c r="S5376" s="67"/>
    </row>
    <row r="5377" spans="4:19" ht="15">
      <c r="D5377" s="19">
        <v>620107</v>
      </c>
      <c r="E5377" s="35">
        <v>44565</v>
      </c>
      <c r="F5377" s="35"/>
      <c r="G5377" s="62">
        <v>1.25</v>
      </c>
      <c r="H5377" s="19">
        <v>3247775</v>
      </c>
      <c r="I5377" s="28" t="s">
        <v>26</v>
      </c>
      <c r="J5377" s="80" t="s">
        <v>1492</v>
      </c>
      <c r="K5377" s="9" t="s">
        <v>82</v>
      </c>
      <c r="L5377" s="8" t="s">
        <v>140</v>
      </c>
      <c r="M5377" s="16"/>
      <c r="N5377" s="16"/>
      <c r="O5377" s="16"/>
      <c r="P5377" s="16"/>
      <c r="Q5377" s="67" t="s">
        <v>25</v>
      </c>
      <c r="R5377" s="67"/>
      <c r="S5377" s="67"/>
    </row>
    <row r="5378" spans="4:19" ht="15">
      <c r="D5378" s="4">
        <v>620116</v>
      </c>
      <c r="E5378" s="38">
        <v>44565</v>
      </c>
      <c r="F5378" s="38">
        <v>44565</v>
      </c>
      <c r="G5378" s="62">
        <v>2</v>
      </c>
      <c r="H5378" s="4">
        <v>3247776</v>
      </c>
      <c r="I5378" s="28" t="s">
        <v>26</v>
      </c>
      <c r="J5378" s="44" t="s">
        <v>353</v>
      </c>
      <c r="K5378" s="8" t="s">
        <v>59</v>
      </c>
      <c r="L5378" s="8" t="s">
        <v>60</v>
      </c>
      <c r="M5378" s="16">
        <f>SUM_DATA[[#This Row],[TOTAL Cost]]-SUM_DATA[[#This Row],[MATERIAL Cost]]</f>
        <v>1859.64</v>
      </c>
      <c r="N5378" s="16">
        <f>IFERROR(SUM_DATA[[#This Row],[MAT C.]], 0)</f>
        <v>0</v>
      </c>
      <c r="O5378" s="16" t="e">
        <f>VLOOKUP(SUM_DATA[[#This Row],[Work Order]],'[2]MAT DETAIL'!$D:$L,8,FALSE)</f>
        <v>#N/A</v>
      </c>
      <c r="P5378" s="17">
        <v>1859.64</v>
      </c>
      <c r="Q5378" s="67" t="s">
        <v>25</v>
      </c>
      <c r="R5378" s="67"/>
      <c r="S5378" s="67"/>
    </row>
    <row r="5379" spans="4:19" ht="15">
      <c r="D5379" s="4">
        <v>620118</v>
      </c>
      <c r="E5379" s="38">
        <v>44565</v>
      </c>
      <c r="F5379" s="38">
        <v>44565</v>
      </c>
      <c r="G5379" s="62">
        <v>0.5</v>
      </c>
      <c r="H5379" s="4">
        <v>3247778</v>
      </c>
      <c r="I5379" s="28" t="s">
        <v>26</v>
      </c>
      <c r="J5379" s="44" t="s">
        <v>1493</v>
      </c>
      <c r="K5379" s="8" t="s">
        <v>36</v>
      </c>
      <c r="L5379" s="10" t="s">
        <v>37</v>
      </c>
      <c r="M5379" s="16">
        <f>SUM_DATA[[#This Row],[TOTAL Cost]]-SUM_DATA[[#This Row],[MATERIAL Cost]]</f>
        <v>1859.64</v>
      </c>
      <c r="N5379" s="16">
        <f>IFERROR(SUM_DATA[[#This Row],[MAT C.]], 0)</f>
        <v>0</v>
      </c>
      <c r="O5379" s="16" t="e">
        <f>VLOOKUP(SUM_DATA[[#This Row],[Work Order]],'[2]MAT DETAIL'!$D:$L,8,FALSE)</f>
        <v>#N/A</v>
      </c>
      <c r="P5379" s="17">
        <v>1859.64</v>
      </c>
      <c r="Q5379" s="67" t="s">
        <v>25</v>
      </c>
      <c r="R5379" s="67"/>
      <c r="S5379" s="67"/>
    </row>
    <row r="5380" spans="4:19" ht="15">
      <c r="D5380" s="4">
        <v>620117</v>
      </c>
      <c r="E5380" s="38">
        <v>44565</v>
      </c>
      <c r="F5380" s="38">
        <v>44565</v>
      </c>
      <c r="G5380" s="62">
        <v>2</v>
      </c>
      <c r="H5380" s="4">
        <v>3247779</v>
      </c>
      <c r="I5380" s="28" t="s">
        <v>26</v>
      </c>
      <c r="J5380" s="44" t="s">
        <v>1494</v>
      </c>
      <c r="K5380" s="8" t="s">
        <v>70</v>
      </c>
      <c r="L5380" s="12" t="s">
        <v>376</v>
      </c>
      <c r="M5380" s="16">
        <f>SUM_DATA[[#This Row],[TOTAL Cost]]-SUM_DATA[[#This Row],[MATERIAL Cost]]</f>
        <v>2969.97</v>
      </c>
      <c r="N5380" s="16">
        <f>IFERROR(SUM_DATA[[#This Row],[MAT C.]], 0)</f>
        <v>0</v>
      </c>
      <c r="O5380" s="16" t="e">
        <f>VLOOKUP(SUM_DATA[[#This Row],[Work Order]],'[2]MAT DETAIL'!$D:$L,8,FALSE)</f>
        <v>#N/A</v>
      </c>
      <c r="P5380" s="17">
        <v>2969.97</v>
      </c>
      <c r="Q5380" s="67" t="s">
        <v>25</v>
      </c>
      <c r="R5380" s="67"/>
      <c r="S5380" s="67"/>
    </row>
    <row r="5381" spans="4:19" ht="15">
      <c r="D5381" s="4">
        <v>620114</v>
      </c>
      <c r="E5381" s="38">
        <v>44565</v>
      </c>
      <c r="F5381" s="38">
        <v>44565</v>
      </c>
      <c r="G5381" s="62">
        <v>0.67</v>
      </c>
      <c r="H5381" s="4">
        <v>3247780</v>
      </c>
      <c r="I5381" s="28" t="s">
        <v>26</v>
      </c>
      <c r="J5381" s="44" t="s">
        <v>72</v>
      </c>
      <c r="K5381" s="8" t="s">
        <v>36</v>
      </c>
      <c r="L5381" s="14" t="s">
        <v>37</v>
      </c>
      <c r="M5381" s="16">
        <f>SUM_DATA[[#This Row],[TOTAL Cost]]-SUM_DATA[[#This Row],[MATERIAL Cost]]</f>
        <v>1859.64</v>
      </c>
      <c r="N5381" s="16">
        <f>IFERROR(SUM_DATA[[#This Row],[MAT C.]], 0)</f>
        <v>0</v>
      </c>
      <c r="O5381" s="16" t="e">
        <f>VLOOKUP(SUM_DATA[[#This Row],[Work Order]],'[2]MAT DETAIL'!$D:$L,8,FALSE)</f>
        <v>#N/A</v>
      </c>
      <c r="P5381" s="17">
        <v>1859.64</v>
      </c>
      <c r="Q5381" s="67" t="s">
        <v>25</v>
      </c>
      <c r="R5381" s="67"/>
      <c r="S5381" s="67"/>
    </row>
    <row r="5382" spans="4:19" ht="15">
      <c r="D5382" s="4">
        <v>620106</v>
      </c>
      <c r="E5382" s="38">
        <v>44565</v>
      </c>
      <c r="F5382" s="38">
        <v>44565</v>
      </c>
      <c r="G5382" s="62">
        <v>0.25</v>
      </c>
      <c r="H5382" s="4">
        <v>3247781</v>
      </c>
      <c r="I5382" s="28" t="s">
        <v>26</v>
      </c>
      <c r="J5382" s="44" t="s">
        <v>92</v>
      </c>
      <c r="K5382" s="8" t="s">
        <v>36</v>
      </c>
      <c r="L5382" s="8" t="s">
        <v>93</v>
      </c>
      <c r="M5382" s="16">
        <f>SUM_DATA[[#This Row],[TOTAL Cost]]-SUM_DATA[[#This Row],[MATERIAL Cost]]</f>
        <v>92.979999999999563</v>
      </c>
      <c r="N5382" s="16">
        <f>IFERROR(SUM_DATA[[#This Row],[MAT C.]], 0)</f>
        <v>23480</v>
      </c>
      <c r="O5382" s="16">
        <f>VLOOKUP(SUM_DATA[[#This Row],[Work Order]],'[2]MAT DETAIL'!$D:$L,8,FALSE)</f>
        <v>23480</v>
      </c>
      <c r="P5382" s="17">
        <v>23572.98</v>
      </c>
      <c r="Q5382" s="67" t="s">
        <v>25</v>
      </c>
      <c r="R5382" s="67"/>
      <c r="S5382" s="67"/>
    </row>
    <row r="5383" spans="4:19" ht="15">
      <c r="D5383" s="4">
        <v>620118</v>
      </c>
      <c r="E5383" s="38">
        <v>44565</v>
      </c>
      <c r="F5383" s="38">
        <v>44565</v>
      </c>
      <c r="G5383" s="62">
        <v>3.17</v>
      </c>
      <c r="H5383" s="4">
        <v>3247785</v>
      </c>
      <c r="I5383" s="28" t="s">
        <v>26</v>
      </c>
      <c r="J5383" s="44" t="s">
        <v>55</v>
      </c>
      <c r="K5383" s="8" t="s">
        <v>56</v>
      </c>
      <c r="L5383" s="12" t="s">
        <v>57</v>
      </c>
      <c r="M5383" s="16">
        <f>SUM_DATA[[#This Row],[TOTAL Cost]]-SUM_DATA[[#This Row],[MATERIAL Cost]]</f>
        <v>1441.23</v>
      </c>
      <c r="N5383" s="16">
        <f>IFERROR(SUM_DATA[[#This Row],[MAT C.]], 0)</f>
        <v>0</v>
      </c>
      <c r="O5383" s="16" t="e">
        <f>VLOOKUP(SUM_DATA[[#This Row],[Work Order]],'[2]MAT DETAIL'!$D:$L,8,FALSE)</f>
        <v>#N/A</v>
      </c>
      <c r="P5383" s="17">
        <v>1441.23</v>
      </c>
      <c r="Q5383" s="67" t="s">
        <v>25</v>
      </c>
      <c r="R5383" s="67"/>
      <c r="S5383" s="67"/>
    </row>
    <row r="5384" spans="4:19" ht="15">
      <c r="D5384" s="4">
        <v>620117</v>
      </c>
      <c r="E5384" s="38">
        <v>44565</v>
      </c>
      <c r="F5384" s="38">
        <v>44565</v>
      </c>
      <c r="G5384" s="62">
        <v>2.25</v>
      </c>
      <c r="H5384" s="4">
        <v>3247786</v>
      </c>
      <c r="I5384" s="28" t="s">
        <v>26</v>
      </c>
      <c r="J5384" s="44" t="s">
        <v>241</v>
      </c>
      <c r="K5384" s="8" t="s">
        <v>39</v>
      </c>
      <c r="L5384" s="12" t="s">
        <v>40</v>
      </c>
      <c r="M5384" s="16">
        <f>SUM_DATA[[#This Row],[TOTAL Cost]]-SUM_DATA[[#This Row],[MATERIAL Cost]]</f>
        <v>1022.8</v>
      </c>
      <c r="N5384" s="16">
        <f>IFERROR(SUM_DATA[[#This Row],[MAT C.]], 0)</f>
        <v>0</v>
      </c>
      <c r="O5384" s="16" t="e">
        <f>VLOOKUP(SUM_DATA[[#This Row],[Work Order]],'[2]MAT DETAIL'!$D:$L,8,FALSE)</f>
        <v>#N/A</v>
      </c>
      <c r="P5384" s="17">
        <v>1022.8</v>
      </c>
      <c r="Q5384" s="67" t="s">
        <v>25</v>
      </c>
      <c r="R5384" s="67"/>
      <c r="S5384" s="67"/>
    </row>
    <row r="5385" spans="4:19" ht="15">
      <c r="D5385" s="4">
        <v>620122</v>
      </c>
      <c r="E5385" s="38">
        <v>44565</v>
      </c>
      <c r="F5385" s="38">
        <v>44565</v>
      </c>
      <c r="G5385" s="62">
        <v>2.5</v>
      </c>
      <c r="H5385" s="4">
        <v>3247787</v>
      </c>
      <c r="I5385" s="28" t="s">
        <v>26</v>
      </c>
      <c r="J5385" s="44" t="s">
        <v>101</v>
      </c>
      <c r="K5385" s="8" t="s">
        <v>59</v>
      </c>
      <c r="L5385" s="12" t="s">
        <v>98</v>
      </c>
      <c r="M5385" s="16">
        <f>SUM_DATA[[#This Row],[TOTAL Cost]]-SUM_DATA[[#This Row],[MATERIAL Cost]]</f>
        <v>907.22</v>
      </c>
      <c r="N5385" s="16">
        <f>IFERROR(SUM_DATA[[#This Row],[MAT C.]], 0)</f>
        <v>0</v>
      </c>
      <c r="O5385" s="16" t="e">
        <f>VLOOKUP(SUM_DATA[[#This Row],[Work Order]],'[2]MAT DETAIL'!$D:$L,8,FALSE)</f>
        <v>#N/A</v>
      </c>
      <c r="P5385" s="17">
        <v>907.22</v>
      </c>
      <c r="Q5385" s="67" t="s">
        <v>25</v>
      </c>
      <c r="R5385" s="67"/>
      <c r="S5385" s="67"/>
    </row>
    <row r="5386" spans="4:19" ht="15">
      <c r="D5386" s="4">
        <v>620116</v>
      </c>
      <c r="E5386" s="38">
        <v>44566</v>
      </c>
      <c r="F5386" s="38">
        <v>44567</v>
      </c>
      <c r="G5386" s="62"/>
      <c r="H5386" s="4">
        <v>3248988</v>
      </c>
      <c r="I5386" s="28" t="s">
        <v>31</v>
      </c>
      <c r="J5386" s="44" t="s">
        <v>1066</v>
      </c>
      <c r="K5386" s="8" t="s">
        <v>59</v>
      </c>
      <c r="L5386" s="8" t="s">
        <v>442</v>
      </c>
      <c r="M5386" s="16">
        <f>SUM_DATA[[#This Row],[TOTAL Cost]]-SUM_DATA[[#This Row],[MATERIAL Cost]]</f>
        <v>48503.259999999995</v>
      </c>
      <c r="N5386" s="16">
        <f>IFERROR(SUM_DATA[[#This Row],[MAT C.]], 0)</f>
        <v>76000</v>
      </c>
      <c r="O5386" s="16">
        <f>VLOOKUP(SUM_DATA[[#This Row],[Work Order]],'[2]MAT DETAIL'!$D:$L,8,FALSE)</f>
        <v>76000</v>
      </c>
      <c r="P5386" s="17">
        <v>124503.26</v>
      </c>
      <c r="Q5386" s="67" t="s">
        <v>25</v>
      </c>
      <c r="R5386" s="67"/>
      <c r="S5386" s="67"/>
    </row>
    <row r="5387" spans="4:19" ht="15">
      <c r="D5387" s="4">
        <v>620120</v>
      </c>
      <c r="E5387" s="38">
        <v>44567</v>
      </c>
      <c r="F5387" s="38">
        <v>44567</v>
      </c>
      <c r="G5387" s="62"/>
      <c r="H5387" s="4">
        <v>3250330</v>
      </c>
      <c r="I5387" s="28" t="s">
        <v>26</v>
      </c>
      <c r="J5387" s="44" t="s">
        <v>430</v>
      </c>
      <c r="K5387" s="12" t="s">
        <v>47</v>
      </c>
      <c r="L5387" s="12" t="s">
        <v>289</v>
      </c>
      <c r="M5387" s="16">
        <f>SUM_DATA[[#This Row],[TOTAL Cost]]-SUM_DATA[[#This Row],[MATERIAL Cost]]</f>
        <v>464.90999999999985</v>
      </c>
      <c r="N5387" s="16">
        <f>IFERROR(SUM_DATA[[#This Row],[MAT C.]], 0)</f>
        <v>23480</v>
      </c>
      <c r="O5387" s="16">
        <f>VLOOKUP(SUM_DATA[[#This Row],[Work Order]],'[2]MAT DETAIL'!$D:$L,8,FALSE)</f>
        <v>23480</v>
      </c>
      <c r="P5387" s="17">
        <v>23944.91</v>
      </c>
      <c r="Q5387" s="67" t="s">
        <v>21</v>
      </c>
      <c r="R5387" s="67"/>
      <c r="S5387" s="67"/>
    </row>
    <row r="5388" spans="4:19" ht="15">
      <c r="D5388" s="4">
        <v>620104</v>
      </c>
      <c r="E5388" s="38">
        <v>44568</v>
      </c>
      <c r="F5388" s="38">
        <v>44568</v>
      </c>
      <c r="G5388" s="62"/>
      <c r="H5388" s="4">
        <v>3253255</v>
      </c>
      <c r="I5388" s="28" t="s">
        <v>26</v>
      </c>
      <c r="J5388" s="44" t="s">
        <v>292</v>
      </c>
      <c r="K5388" s="12" t="s">
        <v>19</v>
      </c>
      <c r="L5388" s="12" t="s">
        <v>20</v>
      </c>
      <c r="M5388" s="16">
        <f>SUM_DATA[[#This Row],[TOTAL Cost]]-SUM_DATA[[#This Row],[MATERIAL Cost]]</f>
        <v>3295472.18</v>
      </c>
      <c r="N5388" s="16">
        <f>IFERROR(SUM_DATA[[#This Row],[MAT C.]], 0)</f>
        <v>728.81</v>
      </c>
      <c r="O5388" s="16">
        <f>VLOOKUP(SUM_DATA[[#This Row],[Work Order]],'[2]MAT DETAIL'!$D:$L,8,FALSE)</f>
        <v>728.81</v>
      </c>
      <c r="P5388" s="17">
        <v>3296200.99</v>
      </c>
      <c r="Q5388" s="67" t="s">
        <v>21</v>
      </c>
      <c r="R5388" s="67"/>
      <c r="S5388" s="67"/>
    </row>
    <row r="5389" spans="4:19" ht="15">
      <c r="D5389" s="4">
        <v>620117</v>
      </c>
      <c r="E5389" s="38">
        <v>44568</v>
      </c>
      <c r="F5389" s="38">
        <v>44568</v>
      </c>
      <c r="G5389" s="62">
        <v>11.15</v>
      </c>
      <c r="H5389" s="4">
        <v>3253260</v>
      </c>
      <c r="I5389" s="28" t="s">
        <v>26</v>
      </c>
      <c r="J5389" s="45" t="s">
        <v>330</v>
      </c>
      <c r="K5389" s="12" t="s">
        <v>39</v>
      </c>
      <c r="L5389" s="12" t="s">
        <v>40</v>
      </c>
      <c r="M5389" s="16">
        <f>SUM_DATA[[#This Row],[TOTAL Cost]]-SUM_DATA[[#This Row],[MATERIAL Cost]]</f>
        <v>10315.39</v>
      </c>
      <c r="N5389" s="16">
        <f>IFERROR(SUM_DATA[[#This Row],[MAT C.]], 0)</f>
        <v>22363.64</v>
      </c>
      <c r="O5389" s="16">
        <f>VLOOKUP(SUM_DATA[[#This Row],[Work Order]],'[2]MAT DETAIL'!$D:$L,8,FALSE)</f>
        <v>22363.64</v>
      </c>
      <c r="P5389" s="17">
        <v>32679.03</v>
      </c>
      <c r="Q5389" s="67" t="s">
        <v>25</v>
      </c>
      <c r="R5389" s="67"/>
      <c r="S5389" s="67"/>
    </row>
    <row r="5390" spans="4:19" ht="15">
      <c r="D5390" s="19">
        <v>620117</v>
      </c>
      <c r="E5390" s="35">
        <v>44568</v>
      </c>
      <c r="F5390" s="35"/>
      <c r="G5390" s="62">
        <v>11.15</v>
      </c>
      <c r="H5390" s="19">
        <v>3253260</v>
      </c>
      <c r="I5390" s="28" t="s">
        <v>26</v>
      </c>
      <c r="J5390" s="46" t="s">
        <v>30</v>
      </c>
      <c r="K5390" s="13" t="s">
        <v>30</v>
      </c>
      <c r="L5390" s="13" t="s">
        <v>30</v>
      </c>
      <c r="M5390" s="16"/>
      <c r="N5390" s="16"/>
      <c r="O5390" s="16"/>
      <c r="P5390" s="16"/>
      <c r="Q5390" s="67" t="s">
        <v>25</v>
      </c>
      <c r="R5390" s="67"/>
      <c r="S5390" s="67"/>
    </row>
    <row r="5391" spans="4:19" ht="15">
      <c r="D5391" s="19">
        <v>620117</v>
      </c>
      <c r="E5391" s="35">
        <v>44568</v>
      </c>
      <c r="F5391" s="35"/>
      <c r="G5391" s="62">
        <v>11.15</v>
      </c>
      <c r="H5391" s="19">
        <v>3253260</v>
      </c>
      <c r="I5391" s="28" t="s">
        <v>26</v>
      </c>
      <c r="J5391" s="46" t="s">
        <v>55</v>
      </c>
      <c r="K5391" s="13" t="s">
        <v>56</v>
      </c>
      <c r="L5391" s="9" t="s">
        <v>57</v>
      </c>
      <c r="M5391" s="16"/>
      <c r="N5391" s="16"/>
      <c r="O5391" s="16"/>
      <c r="P5391" s="16"/>
      <c r="Q5391" s="67" t="s">
        <v>25</v>
      </c>
      <c r="R5391" s="67"/>
      <c r="S5391" s="67"/>
    </row>
    <row r="5392" spans="4:19" ht="15">
      <c r="D5392" s="4">
        <v>620122</v>
      </c>
      <c r="E5392" s="38">
        <v>44568</v>
      </c>
      <c r="F5392" s="38">
        <v>44568</v>
      </c>
      <c r="G5392" s="62">
        <v>2</v>
      </c>
      <c r="H5392" s="4">
        <v>3253261</v>
      </c>
      <c r="I5392" s="28" t="s">
        <v>26</v>
      </c>
      <c r="J5392" s="44" t="s">
        <v>77</v>
      </c>
      <c r="K5392" s="12" t="s">
        <v>78</v>
      </c>
      <c r="L5392" s="8" t="s">
        <v>79</v>
      </c>
      <c r="M5392" s="16">
        <f>SUM_DATA[[#This Row],[TOTAL Cost]]-SUM_DATA[[#This Row],[MATERIAL Cost]]</f>
        <v>1859.64</v>
      </c>
      <c r="N5392" s="16">
        <f>IFERROR(SUM_DATA[[#This Row],[MAT C.]], 0)</f>
        <v>0</v>
      </c>
      <c r="O5392" s="16" t="e">
        <f>VLOOKUP(SUM_DATA[[#This Row],[Work Order]],'[2]MAT DETAIL'!$D:$L,8,FALSE)</f>
        <v>#N/A</v>
      </c>
      <c r="P5392" s="17">
        <v>1859.64</v>
      </c>
      <c r="Q5392" s="67" t="s">
        <v>25</v>
      </c>
      <c r="R5392" s="67"/>
      <c r="S5392" s="67"/>
    </row>
    <row r="5393" spans="4:19" ht="15">
      <c r="D5393" s="4">
        <v>620117</v>
      </c>
      <c r="E5393" s="38">
        <v>44568</v>
      </c>
      <c r="F5393" s="38">
        <v>44568</v>
      </c>
      <c r="G5393" s="62">
        <v>0.17</v>
      </c>
      <c r="H5393" s="4">
        <v>3253262</v>
      </c>
      <c r="I5393" s="28" t="s">
        <v>26</v>
      </c>
      <c r="J5393" s="44" t="s">
        <v>1495</v>
      </c>
      <c r="K5393" s="12" t="s">
        <v>33</v>
      </c>
      <c r="L5393" s="8" t="s">
        <v>39</v>
      </c>
      <c r="M5393" s="16">
        <f>SUM_DATA[[#This Row],[TOTAL Cost]]-SUM_DATA[[#This Row],[MATERIAL Cost]]</f>
        <v>1859.64</v>
      </c>
      <c r="N5393" s="16">
        <f>IFERROR(SUM_DATA[[#This Row],[MAT C.]], 0)</f>
        <v>0</v>
      </c>
      <c r="O5393" s="16" t="e">
        <f>VLOOKUP(SUM_DATA[[#This Row],[Work Order]],'[2]MAT DETAIL'!$D:$L,8,FALSE)</f>
        <v>#N/A</v>
      </c>
      <c r="P5393" s="17">
        <v>1859.64</v>
      </c>
      <c r="Q5393" s="67" t="s">
        <v>25</v>
      </c>
      <c r="R5393" s="67"/>
      <c r="S5393" s="67"/>
    </row>
    <row r="5394" spans="4:19" ht="15">
      <c r="D5394" s="4">
        <v>620114</v>
      </c>
      <c r="E5394" s="38">
        <v>44568</v>
      </c>
      <c r="F5394" s="38">
        <v>44568</v>
      </c>
      <c r="G5394" s="62">
        <v>133.75</v>
      </c>
      <c r="H5394" s="4">
        <v>3253265</v>
      </c>
      <c r="I5394" s="28" t="s">
        <v>26</v>
      </c>
      <c r="J5394" s="44" t="s">
        <v>1496</v>
      </c>
      <c r="K5394" s="23" t="s">
        <v>36</v>
      </c>
      <c r="L5394" s="26" t="s">
        <v>37</v>
      </c>
      <c r="M5394" s="16">
        <f>SUM_DATA[[#This Row],[TOTAL Cost]]-SUM_DATA[[#This Row],[MATERIAL Cost]]</f>
        <v>8457.74</v>
      </c>
      <c r="N5394" s="16">
        <f>IFERROR(SUM_DATA[[#This Row],[MAT C.]], 0)</f>
        <v>0</v>
      </c>
      <c r="O5394" s="16" t="e">
        <f>VLOOKUP(SUM_DATA[[#This Row],[Work Order]],'[2]MAT DETAIL'!$D:$L,8,FALSE)</f>
        <v>#N/A</v>
      </c>
      <c r="P5394" s="20">
        <v>8457.74</v>
      </c>
      <c r="Q5394" s="67" t="s">
        <v>25</v>
      </c>
      <c r="R5394" s="67" t="s">
        <v>1497</v>
      </c>
      <c r="S5394" s="67">
        <v>1</v>
      </c>
    </row>
    <row r="5395" spans="4:19" ht="15">
      <c r="D5395" s="4">
        <v>620114</v>
      </c>
      <c r="E5395" s="38">
        <v>44568</v>
      </c>
      <c r="F5395" s="38"/>
      <c r="G5395" s="62">
        <v>133.75</v>
      </c>
      <c r="H5395" s="4">
        <v>3253265</v>
      </c>
      <c r="I5395" s="28" t="s">
        <v>26</v>
      </c>
      <c r="J5395" s="44" t="s">
        <v>1498</v>
      </c>
      <c r="K5395" s="23" t="s">
        <v>36</v>
      </c>
      <c r="L5395" s="26" t="s">
        <v>37</v>
      </c>
      <c r="M5395" s="16"/>
      <c r="N5395" s="16"/>
      <c r="O5395" s="16"/>
      <c r="P5395" s="22"/>
      <c r="Q5395" s="67" t="s">
        <v>25</v>
      </c>
      <c r="R5395" s="67"/>
      <c r="S5395" s="67"/>
    </row>
    <row r="5396" spans="4:19" ht="15">
      <c r="D5396" s="4">
        <v>620114</v>
      </c>
      <c r="E5396" s="38">
        <v>44568</v>
      </c>
      <c r="F5396" s="38"/>
      <c r="G5396" s="62">
        <v>133.75</v>
      </c>
      <c r="H5396" s="4">
        <v>3253265</v>
      </c>
      <c r="I5396" s="28" t="s">
        <v>26</v>
      </c>
      <c r="J5396" s="44" t="s">
        <v>1499</v>
      </c>
      <c r="K5396" s="23" t="s">
        <v>33</v>
      </c>
      <c r="L5396" s="26" t="s">
        <v>34</v>
      </c>
      <c r="M5396" s="16"/>
      <c r="N5396" s="16"/>
      <c r="O5396" s="16"/>
      <c r="P5396" s="22"/>
      <c r="Q5396" s="67" t="s">
        <v>25</v>
      </c>
      <c r="R5396" s="67"/>
      <c r="S5396" s="67"/>
    </row>
    <row r="5397" spans="4:19" ht="15">
      <c r="D5397" s="4">
        <v>620114</v>
      </c>
      <c r="E5397" s="38">
        <v>44568</v>
      </c>
      <c r="F5397" s="38"/>
      <c r="G5397" s="62">
        <v>133.75</v>
      </c>
      <c r="H5397" s="4">
        <v>3253265</v>
      </c>
      <c r="I5397" s="28" t="s">
        <v>26</v>
      </c>
      <c r="J5397" s="44" t="s">
        <v>1500</v>
      </c>
      <c r="K5397" s="23" t="s">
        <v>82</v>
      </c>
      <c r="L5397" s="23" t="s">
        <v>140</v>
      </c>
      <c r="M5397" s="16"/>
      <c r="N5397" s="16"/>
      <c r="O5397" s="16"/>
      <c r="P5397" s="16"/>
      <c r="Q5397" s="67" t="s">
        <v>25</v>
      </c>
      <c r="R5397" s="67"/>
      <c r="S5397" s="67"/>
    </row>
    <row r="5398" spans="4:19" ht="15">
      <c r="D5398" s="4">
        <v>620120</v>
      </c>
      <c r="E5398" s="38">
        <v>44568</v>
      </c>
      <c r="F5398" s="38">
        <v>44568</v>
      </c>
      <c r="G5398" s="62">
        <v>177</v>
      </c>
      <c r="H5398" s="4">
        <v>3253266</v>
      </c>
      <c r="I5398" s="28" t="s">
        <v>26</v>
      </c>
      <c r="J5398" s="44" t="s">
        <v>797</v>
      </c>
      <c r="K5398" s="12" t="s">
        <v>36</v>
      </c>
      <c r="L5398" s="8" t="s">
        <v>93</v>
      </c>
      <c r="M5398" s="16">
        <f>SUM_DATA[[#This Row],[TOTAL Cost]]-SUM_DATA[[#This Row],[MATERIAL Cost]]</f>
        <v>5792.55</v>
      </c>
      <c r="N5398" s="16">
        <f>IFERROR(SUM_DATA[[#This Row],[MAT C.]], 0)</f>
        <v>0</v>
      </c>
      <c r="O5398" s="16" t="e">
        <f>VLOOKUP(SUM_DATA[[#This Row],[Work Order]],'[2]MAT DETAIL'!$D:$L,8,FALSE)</f>
        <v>#N/A</v>
      </c>
      <c r="P5398" s="17">
        <v>5792.55</v>
      </c>
      <c r="Q5398" s="67" t="s">
        <v>25</v>
      </c>
      <c r="R5398" s="67"/>
      <c r="S5398" s="67"/>
    </row>
    <row r="5399" spans="4:19" ht="15">
      <c r="D5399" s="4">
        <v>620105</v>
      </c>
      <c r="E5399" s="38">
        <v>44568</v>
      </c>
      <c r="F5399" s="38">
        <v>44568</v>
      </c>
      <c r="G5399" s="62">
        <v>0.25</v>
      </c>
      <c r="H5399" s="4">
        <v>3253267</v>
      </c>
      <c r="I5399" s="28" t="s">
        <v>26</v>
      </c>
      <c r="J5399" s="45" t="s">
        <v>649</v>
      </c>
      <c r="K5399" s="12" t="s">
        <v>59</v>
      </c>
      <c r="L5399" s="8" t="s">
        <v>98</v>
      </c>
      <c r="M5399" s="16">
        <f>SUM_DATA[[#This Row],[TOTAL Cost]]-SUM_DATA[[#This Row],[MATERIAL Cost]]</f>
        <v>92.98</v>
      </c>
      <c r="N5399" s="16">
        <f>IFERROR(SUM_DATA[[#This Row],[MAT C.]], 0)</f>
        <v>0</v>
      </c>
      <c r="O5399" s="16" t="e">
        <f>VLOOKUP(SUM_DATA[[#This Row],[Work Order]],'[2]MAT DETAIL'!$D:$L,8,FALSE)</f>
        <v>#N/A</v>
      </c>
      <c r="P5399" s="17">
        <v>92.98</v>
      </c>
      <c r="Q5399" s="67" t="s">
        <v>25</v>
      </c>
      <c r="R5399" s="67"/>
      <c r="S5399" s="67"/>
    </row>
    <row r="5400" spans="4:19" ht="15">
      <c r="D5400" s="4">
        <v>620111</v>
      </c>
      <c r="E5400" s="38">
        <v>44568</v>
      </c>
      <c r="F5400" s="38">
        <v>44568</v>
      </c>
      <c r="G5400" s="62">
        <v>1.5</v>
      </c>
      <c r="H5400" s="4">
        <v>3253268</v>
      </c>
      <c r="I5400" s="28" t="s">
        <v>26</v>
      </c>
      <c r="J5400" s="45" t="s">
        <v>330</v>
      </c>
      <c r="K5400" s="12" t="s">
        <v>39</v>
      </c>
      <c r="L5400" s="12" t="s">
        <v>40</v>
      </c>
      <c r="M5400" s="16">
        <f>SUM_DATA[[#This Row],[TOTAL Cost]]-SUM_DATA[[#This Row],[MATERIAL Cost]]</f>
        <v>1970.67</v>
      </c>
      <c r="N5400" s="16">
        <f>IFERROR(SUM_DATA[[#This Row],[MAT C.]], 0)</f>
        <v>0</v>
      </c>
      <c r="O5400" s="16" t="e">
        <f>VLOOKUP(SUM_DATA[[#This Row],[Work Order]],'[2]MAT DETAIL'!$D:$L,8,FALSE)</f>
        <v>#N/A</v>
      </c>
      <c r="P5400" s="17">
        <v>1970.67</v>
      </c>
      <c r="Q5400" s="67" t="s">
        <v>25</v>
      </c>
      <c r="R5400" s="67"/>
      <c r="S5400" s="67"/>
    </row>
    <row r="5401" spans="4:19" ht="15">
      <c r="D5401" s="4">
        <v>620118</v>
      </c>
      <c r="E5401" s="38">
        <v>44568</v>
      </c>
      <c r="F5401" s="38">
        <v>44568</v>
      </c>
      <c r="G5401" s="62">
        <v>0.33</v>
      </c>
      <c r="H5401" s="4">
        <v>3253270</v>
      </c>
      <c r="I5401" s="28" t="s">
        <v>26</v>
      </c>
      <c r="J5401" s="44" t="s">
        <v>1501</v>
      </c>
      <c r="K5401" s="12" t="s">
        <v>82</v>
      </c>
      <c r="L5401" s="8" t="s">
        <v>83</v>
      </c>
      <c r="M5401" s="16">
        <f>SUM_DATA[[#This Row],[TOTAL Cost]]-SUM_DATA[[#This Row],[MATERIAL Cost]]</f>
        <v>1933.66</v>
      </c>
      <c r="N5401" s="16">
        <f>IFERROR(SUM_DATA[[#This Row],[MAT C.]], 0)</f>
        <v>0</v>
      </c>
      <c r="O5401" s="16" t="e">
        <f>VLOOKUP(SUM_DATA[[#This Row],[Work Order]],'[2]MAT DETAIL'!$D:$L,8,FALSE)</f>
        <v>#N/A</v>
      </c>
      <c r="P5401" s="17">
        <v>1933.66</v>
      </c>
      <c r="Q5401" s="67" t="s">
        <v>25</v>
      </c>
      <c r="R5401" s="67"/>
      <c r="S5401" s="67"/>
    </row>
    <row r="5402" spans="4:19" ht="15">
      <c r="D5402" s="4">
        <v>620106</v>
      </c>
      <c r="E5402" s="38">
        <v>44571</v>
      </c>
      <c r="F5402" s="38">
        <v>44571</v>
      </c>
      <c r="G5402" s="62">
        <v>11.5</v>
      </c>
      <c r="H5402" s="4">
        <v>3253682</v>
      </c>
      <c r="I5402" s="28" t="s">
        <v>26</v>
      </c>
      <c r="J5402" s="44" t="s">
        <v>241</v>
      </c>
      <c r="K5402" s="12" t="s">
        <v>39</v>
      </c>
      <c r="L5402" s="8" t="s">
        <v>40</v>
      </c>
      <c r="M5402" s="16">
        <f>SUM_DATA[[#This Row],[TOTAL Cost]]-SUM_DATA[[#This Row],[MATERIAL Cost]]</f>
        <v>3340.08</v>
      </c>
      <c r="N5402" s="16">
        <f>IFERROR(SUM_DATA[[#This Row],[MAT C.]], 0)</f>
        <v>0</v>
      </c>
      <c r="O5402" s="16" t="e">
        <f>VLOOKUP(SUM_DATA[[#This Row],[Work Order]],'[2]MAT DETAIL'!$D:$L,8,FALSE)</f>
        <v>#N/A</v>
      </c>
      <c r="P5402" s="17">
        <v>3340.08</v>
      </c>
      <c r="Q5402" s="67" t="s">
        <v>25</v>
      </c>
      <c r="R5402" s="67"/>
      <c r="S5402" s="67"/>
    </row>
    <row r="5403" spans="4:19" ht="15">
      <c r="D5403" s="19">
        <v>620106</v>
      </c>
      <c r="E5403" s="35">
        <v>44571</v>
      </c>
      <c r="F5403" s="35"/>
      <c r="G5403" s="62">
        <v>11.5</v>
      </c>
      <c r="H5403" s="19">
        <v>3253682</v>
      </c>
      <c r="I5403" s="28" t="s">
        <v>26</v>
      </c>
      <c r="J5403" s="46" t="s">
        <v>439</v>
      </c>
      <c r="K5403" s="9" t="s">
        <v>33</v>
      </c>
      <c r="L5403" s="9" t="s">
        <v>34</v>
      </c>
      <c r="M5403" s="16"/>
      <c r="N5403" s="16"/>
      <c r="O5403" s="16"/>
      <c r="P5403" s="16"/>
      <c r="Q5403" s="67" t="s">
        <v>25</v>
      </c>
      <c r="R5403" s="67"/>
      <c r="S5403" s="67"/>
    </row>
    <row r="5404" spans="4:19" ht="15">
      <c r="D5404" s="4">
        <v>620107</v>
      </c>
      <c r="E5404" s="38">
        <v>44571</v>
      </c>
      <c r="F5404" s="38">
        <v>44571</v>
      </c>
      <c r="G5404" s="62">
        <v>2.5</v>
      </c>
      <c r="H5404" s="4">
        <v>3253684</v>
      </c>
      <c r="I5404" s="28" t="s">
        <v>26</v>
      </c>
      <c r="J5404" s="44" t="s">
        <v>1168</v>
      </c>
      <c r="K5404" s="8" t="s">
        <v>24</v>
      </c>
      <c r="L5404" s="12" t="s">
        <v>24</v>
      </c>
      <c r="M5404" s="16">
        <f>SUM_DATA[[#This Row],[TOTAL Cost]]-SUM_DATA[[#This Row],[MATERIAL Cost]]</f>
        <v>2357.02</v>
      </c>
      <c r="N5404" s="16">
        <f>IFERROR(SUM_DATA[[#This Row],[MAT C.]], 0)</f>
        <v>0</v>
      </c>
      <c r="O5404" s="16" t="e">
        <f>VLOOKUP(SUM_DATA[[#This Row],[Work Order]],'[2]MAT DETAIL'!$D:$L,8,FALSE)</f>
        <v>#N/A</v>
      </c>
      <c r="P5404" s="17">
        <v>2357.02</v>
      </c>
      <c r="Q5404" s="67" t="s">
        <v>25</v>
      </c>
      <c r="R5404" s="67"/>
      <c r="S5404" s="67"/>
    </row>
    <row r="5405" spans="4:19" ht="15">
      <c r="D5405" s="4">
        <v>620122</v>
      </c>
      <c r="E5405" s="38">
        <v>44571</v>
      </c>
      <c r="F5405" s="38">
        <v>44571</v>
      </c>
      <c r="G5405" s="62">
        <v>0.17</v>
      </c>
      <c r="H5405" s="4">
        <v>3253687</v>
      </c>
      <c r="I5405" s="28" t="s">
        <v>26</v>
      </c>
      <c r="J5405" s="44" t="s">
        <v>77</v>
      </c>
      <c r="K5405" s="8" t="s">
        <v>78</v>
      </c>
      <c r="L5405" s="12" t="s">
        <v>79</v>
      </c>
      <c r="M5405" s="16">
        <f>SUM_DATA[[#This Row],[TOTAL Cost]]-SUM_DATA[[#This Row],[MATERIAL Cost]]</f>
        <v>1859.64</v>
      </c>
      <c r="N5405" s="16">
        <f>IFERROR(SUM_DATA[[#This Row],[MAT C.]], 0)</f>
        <v>0</v>
      </c>
      <c r="O5405" s="16" t="e">
        <f>VLOOKUP(SUM_DATA[[#This Row],[Work Order]],'[2]MAT DETAIL'!$D:$L,8,FALSE)</f>
        <v>#N/A</v>
      </c>
      <c r="P5405" s="17">
        <v>1859.64</v>
      </c>
      <c r="Q5405" s="67" t="s">
        <v>25</v>
      </c>
      <c r="R5405" s="67"/>
      <c r="S5405" s="67"/>
    </row>
    <row r="5406" spans="4:19" ht="15">
      <c r="D5406" s="4">
        <v>620116</v>
      </c>
      <c r="E5406" s="38">
        <v>44571</v>
      </c>
      <c r="F5406" s="38">
        <v>44571</v>
      </c>
      <c r="G5406" s="62">
        <v>0.5</v>
      </c>
      <c r="H5406" s="4">
        <v>3253691</v>
      </c>
      <c r="I5406" s="28" t="s">
        <v>26</v>
      </c>
      <c r="J5406" s="44" t="s">
        <v>101</v>
      </c>
      <c r="K5406" s="8" t="s">
        <v>59</v>
      </c>
      <c r="L5406" s="12" t="s">
        <v>98</v>
      </c>
      <c r="M5406" s="16">
        <f>SUM_DATA[[#This Row],[TOTAL Cost]]-SUM_DATA[[#This Row],[MATERIAL Cost]]</f>
        <v>1859.64</v>
      </c>
      <c r="N5406" s="16">
        <f>IFERROR(SUM_DATA[[#This Row],[MAT C.]], 0)</f>
        <v>0</v>
      </c>
      <c r="O5406" s="16" t="e">
        <f>VLOOKUP(SUM_DATA[[#This Row],[Work Order]],'[2]MAT DETAIL'!$D:$L,8,FALSE)</f>
        <v>#N/A</v>
      </c>
      <c r="P5406" s="17">
        <v>1859.64</v>
      </c>
      <c r="Q5406" s="67" t="s">
        <v>25</v>
      </c>
      <c r="R5406" s="67"/>
      <c r="S5406" s="67"/>
    </row>
    <row r="5407" spans="4:19" ht="15">
      <c r="D5407" s="4">
        <v>620105</v>
      </c>
      <c r="E5407" s="38">
        <v>44571</v>
      </c>
      <c r="F5407" s="38">
        <v>44571</v>
      </c>
      <c r="G5407" s="62">
        <v>2</v>
      </c>
      <c r="H5407" s="4">
        <v>3253699</v>
      </c>
      <c r="I5407" s="28" t="s">
        <v>26</v>
      </c>
      <c r="J5407" s="47" t="s">
        <v>64</v>
      </c>
      <c r="K5407" s="8" t="s">
        <v>47</v>
      </c>
      <c r="L5407" s="12" t="s">
        <v>65</v>
      </c>
      <c r="M5407" s="16">
        <f>SUM_DATA[[#This Row],[TOTAL Cost]]-SUM_DATA[[#This Row],[MATERIAL Cost]]</f>
        <v>1859.64</v>
      </c>
      <c r="N5407" s="16">
        <f>IFERROR(SUM_DATA[[#This Row],[MAT C.]], 0)</f>
        <v>0</v>
      </c>
      <c r="O5407" s="16" t="e">
        <f>VLOOKUP(SUM_DATA[[#This Row],[Work Order]],'[2]MAT DETAIL'!$D:$L,8,FALSE)</f>
        <v>#N/A</v>
      </c>
      <c r="P5407" s="17">
        <v>1859.64</v>
      </c>
      <c r="Q5407" s="67" t="s">
        <v>25</v>
      </c>
      <c r="R5407" s="67"/>
      <c r="S5407" s="67"/>
    </row>
    <row r="5408" spans="4:19" ht="15">
      <c r="D5408" s="4">
        <v>620107</v>
      </c>
      <c r="E5408" s="38">
        <v>44571</v>
      </c>
      <c r="F5408" s="38">
        <v>44571</v>
      </c>
      <c r="G5408" s="62">
        <v>4.5</v>
      </c>
      <c r="H5408" s="4">
        <v>3253702</v>
      </c>
      <c r="I5408" s="28" t="s">
        <v>26</v>
      </c>
      <c r="J5408" s="44" t="s">
        <v>330</v>
      </c>
      <c r="K5408" s="8" t="s">
        <v>39</v>
      </c>
      <c r="L5408" s="8" t="s">
        <v>40</v>
      </c>
      <c r="M5408" s="16">
        <f>SUM_DATA[[#This Row],[TOTAL Cost]]-SUM_DATA[[#This Row],[MATERIAL Cost]]</f>
        <v>1534.21</v>
      </c>
      <c r="N5408" s="16">
        <f>IFERROR(SUM_DATA[[#This Row],[MAT C.]], 0)</f>
        <v>0</v>
      </c>
      <c r="O5408" s="16" t="e">
        <f>VLOOKUP(SUM_DATA[[#This Row],[Work Order]],'[2]MAT DETAIL'!$D:$L,8,FALSE)</f>
        <v>#N/A</v>
      </c>
      <c r="P5408" s="17">
        <v>1534.21</v>
      </c>
      <c r="Q5408" s="67" t="s">
        <v>25</v>
      </c>
      <c r="R5408" s="67"/>
      <c r="S5408" s="67"/>
    </row>
    <row r="5409" spans="4:19" ht="15">
      <c r="D5409" s="4">
        <v>620106</v>
      </c>
      <c r="E5409" s="38">
        <v>44572</v>
      </c>
      <c r="F5409" s="38">
        <v>44572</v>
      </c>
      <c r="G5409" s="62"/>
      <c r="H5409" s="4">
        <v>3253926</v>
      </c>
      <c r="I5409" s="28" t="s">
        <v>31</v>
      </c>
      <c r="J5409" s="45" t="s">
        <v>1502</v>
      </c>
      <c r="K5409" s="8" t="s">
        <v>36</v>
      </c>
      <c r="L5409" s="8" t="s">
        <v>148</v>
      </c>
      <c r="M5409" s="16">
        <f>SUM_DATA[[#This Row],[TOTAL Cost]]-SUM_DATA[[#This Row],[MATERIAL Cost]]</f>
        <v>12488.01</v>
      </c>
      <c r="N5409" s="16">
        <f>IFERROR(SUM_DATA[[#This Row],[MAT C.]], 0)</f>
        <v>0</v>
      </c>
      <c r="O5409" s="16" t="e">
        <f>VLOOKUP(SUM_DATA[[#This Row],[Work Order]],'[2]MAT DETAIL'!$D:$L,8,FALSE)</f>
        <v>#N/A</v>
      </c>
      <c r="P5409" s="17">
        <v>12488.01</v>
      </c>
      <c r="Q5409" s="67" t="s">
        <v>25</v>
      </c>
      <c r="R5409" s="67"/>
      <c r="S5409" s="67"/>
    </row>
    <row r="5410" spans="4:19" ht="15">
      <c r="D5410" s="4">
        <v>620120</v>
      </c>
      <c r="E5410" s="38">
        <v>44572</v>
      </c>
      <c r="F5410" s="38">
        <v>44572</v>
      </c>
      <c r="G5410" s="62"/>
      <c r="H5410" s="4">
        <v>3254016</v>
      </c>
      <c r="I5410" s="28" t="s">
        <v>31</v>
      </c>
      <c r="J5410" s="45" t="s">
        <v>1503</v>
      </c>
      <c r="K5410" s="8" t="s">
        <v>82</v>
      </c>
      <c r="L5410" s="8" t="s">
        <v>126</v>
      </c>
      <c r="M5410" s="16">
        <f>SUM_DATA[[#This Row],[TOTAL Cost]]-SUM_DATA[[#This Row],[MATERIAL Cost]]</f>
        <v>49251.630000000005</v>
      </c>
      <c r="N5410" s="16">
        <f>IFERROR(SUM_DATA[[#This Row],[MAT C.]], 0)</f>
        <v>39000</v>
      </c>
      <c r="O5410" s="16">
        <f>VLOOKUP(SUM_DATA[[#This Row],[Work Order]],'[2]MAT DETAIL'!$D:$L,8,FALSE)</f>
        <v>39000</v>
      </c>
      <c r="P5410" s="17">
        <v>88251.63</v>
      </c>
      <c r="Q5410" s="67" t="s">
        <v>25</v>
      </c>
      <c r="R5410" s="67"/>
      <c r="S5410" s="67"/>
    </row>
    <row r="5411" spans="4:19" ht="15">
      <c r="D5411" s="4">
        <v>620111</v>
      </c>
      <c r="E5411" s="38">
        <v>44572</v>
      </c>
      <c r="F5411" s="38">
        <v>44572</v>
      </c>
      <c r="G5411" s="62"/>
      <c r="H5411" s="4">
        <v>3255073</v>
      </c>
      <c r="I5411" s="28" t="s">
        <v>31</v>
      </c>
      <c r="J5411" s="44" t="s">
        <v>1504</v>
      </c>
      <c r="K5411" s="8" t="s">
        <v>33</v>
      </c>
      <c r="L5411" s="12" t="s">
        <v>34</v>
      </c>
      <c r="M5411" s="16">
        <f>SUM_DATA[[#This Row],[TOTAL Cost]]-SUM_DATA[[#This Row],[MATERIAL Cost]]</f>
        <v>1328.74</v>
      </c>
      <c r="N5411" s="16">
        <f>IFERROR(SUM_DATA[[#This Row],[MAT C.]], 0)</f>
        <v>0</v>
      </c>
      <c r="O5411" s="16" t="e">
        <f>VLOOKUP(SUM_DATA[[#This Row],[Work Order]],'[2]MAT DETAIL'!$D:$L,8,FALSE)</f>
        <v>#N/A</v>
      </c>
      <c r="P5411" s="17">
        <v>1328.74</v>
      </c>
      <c r="Q5411" s="67" t="s">
        <v>25</v>
      </c>
      <c r="R5411" s="67"/>
      <c r="S5411" s="67"/>
    </row>
    <row r="5412" spans="4:19" ht="15">
      <c r="D5412" s="4">
        <v>620112</v>
      </c>
      <c r="E5412" s="38">
        <v>44573</v>
      </c>
      <c r="F5412" s="38">
        <v>44573</v>
      </c>
      <c r="G5412" s="62"/>
      <c r="H5412" s="4">
        <v>3255458</v>
      </c>
      <c r="I5412" s="28" t="s">
        <v>31</v>
      </c>
      <c r="J5412" s="44" t="s">
        <v>1505</v>
      </c>
      <c r="K5412" s="8" t="s">
        <v>19</v>
      </c>
      <c r="L5412" s="12" t="s">
        <v>890</v>
      </c>
      <c r="M5412" s="16">
        <f>SUM_DATA[[#This Row],[TOTAL Cost]]-SUM_DATA[[#This Row],[MATERIAL Cost]]</f>
        <v>4251.63</v>
      </c>
      <c r="N5412" s="16">
        <f>IFERROR(SUM_DATA[[#This Row],[MAT C.]], 0)</f>
        <v>0</v>
      </c>
      <c r="O5412" s="16" t="e">
        <f>VLOOKUP(SUM_DATA[[#This Row],[Work Order]],'[2]MAT DETAIL'!$D:$L,8,FALSE)</f>
        <v>#N/A</v>
      </c>
      <c r="P5412" s="17">
        <v>4251.63</v>
      </c>
      <c r="Q5412" s="67" t="s">
        <v>25</v>
      </c>
      <c r="R5412" s="67"/>
      <c r="S5412" s="67"/>
    </row>
    <row r="5413" spans="4:19" ht="15">
      <c r="D5413" s="4">
        <v>620122</v>
      </c>
      <c r="E5413" s="38">
        <v>44574</v>
      </c>
      <c r="F5413" s="38">
        <v>44574</v>
      </c>
      <c r="G5413" s="62">
        <v>0.17</v>
      </c>
      <c r="H5413" s="4">
        <v>3255642</v>
      </c>
      <c r="I5413" s="28" t="s">
        <v>26</v>
      </c>
      <c r="J5413" s="44" t="s">
        <v>1506</v>
      </c>
      <c r="K5413" s="8" t="s">
        <v>33</v>
      </c>
      <c r="L5413" s="8" t="s">
        <v>180</v>
      </c>
      <c r="M5413" s="16">
        <f>SUM_DATA[[#This Row],[TOTAL Cost]]-SUM_DATA[[#This Row],[MATERIAL Cost]]</f>
        <v>1859.64</v>
      </c>
      <c r="N5413" s="16">
        <f>IFERROR(SUM_DATA[[#This Row],[MAT C.]], 0)</f>
        <v>0</v>
      </c>
      <c r="O5413" s="16" t="e">
        <f>VLOOKUP(SUM_DATA[[#This Row],[Work Order]],'[2]MAT DETAIL'!$D:$L,8,FALSE)</f>
        <v>#N/A</v>
      </c>
      <c r="P5413" s="89">
        <v>1859.64</v>
      </c>
      <c r="Q5413" s="67" t="s">
        <v>25</v>
      </c>
      <c r="R5413" s="67"/>
      <c r="S5413" s="67"/>
    </row>
    <row r="5414" spans="4:19" ht="15">
      <c r="D5414" s="4">
        <v>620116</v>
      </c>
      <c r="E5414" s="38">
        <v>44574</v>
      </c>
      <c r="F5414" s="38">
        <v>44574</v>
      </c>
      <c r="G5414" s="62">
        <v>1</v>
      </c>
      <c r="H5414" s="4">
        <v>3255643</v>
      </c>
      <c r="I5414" s="28" t="s">
        <v>26</v>
      </c>
      <c r="J5414" s="44" t="s">
        <v>101</v>
      </c>
      <c r="K5414" s="8" t="s">
        <v>59</v>
      </c>
      <c r="L5414" s="12" t="s">
        <v>98</v>
      </c>
      <c r="M5414" s="16">
        <f>SUM_DATA[[#This Row],[TOTAL Cost]]-SUM_DATA[[#This Row],[MATERIAL Cost]]</f>
        <v>1859.64</v>
      </c>
      <c r="N5414" s="16">
        <f>IFERROR(SUM_DATA[[#This Row],[MAT C.]], 0)</f>
        <v>0</v>
      </c>
      <c r="O5414" s="16" t="e">
        <f>VLOOKUP(SUM_DATA[[#This Row],[Work Order]],'[2]MAT DETAIL'!$D:$L,8,FALSE)</f>
        <v>#N/A</v>
      </c>
      <c r="P5414" s="17">
        <v>1859.64</v>
      </c>
      <c r="Q5414" s="67" t="s">
        <v>25</v>
      </c>
      <c r="R5414" s="67"/>
      <c r="S5414" s="67"/>
    </row>
    <row r="5415" spans="4:19" ht="15">
      <c r="D5415" s="4">
        <v>620111</v>
      </c>
      <c r="E5415" s="38">
        <v>44574</v>
      </c>
      <c r="F5415" s="38">
        <v>44574</v>
      </c>
      <c r="G5415" s="62">
        <v>0.33</v>
      </c>
      <c r="H5415" s="4">
        <v>3255644</v>
      </c>
      <c r="I5415" s="28" t="s">
        <v>26</v>
      </c>
      <c r="J5415" s="44" t="s">
        <v>1507</v>
      </c>
      <c r="K5415" s="8" t="s">
        <v>76</v>
      </c>
      <c r="L5415" s="12" t="s">
        <v>76</v>
      </c>
      <c r="M5415" s="16">
        <f>SUM_DATA[[#This Row],[TOTAL Cost]]-SUM_DATA[[#This Row],[MATERIAL Cost]]</f>
        <v>1859.64</v>
      </c>
      <c r="N5415" s="16">
        <f>IFERROR(SUM_DATA[[#This Row],[MAT C.]], 0)</f>
        <v>0</v>
      </c>
      <c r="O5415" s="16" t="e">
        <f>VLOOKUP(SUM_DATA[[#This Row],[Work Order]],'[2]MAT DETAIL'!$D:$L,8,FALSE)</f>
        <v>#N/A</v>
      </c>
      <c r="P5415" s="17">
        <v>1859.64</v>
      </c>
      <c r="Q5415" s="67" t="s">
        <v>25</v>
      </c>
      <c r="R5415" s="67"/>
      <c r="S5415" s="67"/>
    </row>
    <row r="5416" spans="4:19" ht="15">
      <c r="D5416" s="4">
        <v>620116</v>
      </c>
      <c r="E5416" s="38">
        <v>44574</v>
      </c>
      <c r="F5416" s="38">
        <v>44574</v>
      </c>
      <c r="G5416" s="62">
        <v>33.33</v>
      </c>
      <c r="H5416" s="4">
        <v>3255645</v>
      </c>
      <c r="I5416" s="28" t="s">
        <v>26</v>
      </c>
      <c r="J5416" s="44" t="s">
        <v>101</v>
      </c>
      <c r="K5416" s="8" t="s">
        <v>59</v>
      </c>
      <c r="L5416" s="12" t="s">
        <v>98</v>
      </c>
      <c r="M5416" s="16">
        <f>SUM_DATA[[#This Row],[TOTAL Cost]]-SUM_DATA[[#This Row],[MATERIAL Cost]]</f>
        <v>4080.2999999999993</v>
      </c>
      <c r="N5416" s="16">
        <f>IFERROR(SUM_DATA[[#This Row],[MAT C.]], 0)</f>
        <v>6740</v>
      </c>
      <c r="O5416" s="16">
        <f>VLOOKUP(SUM_DATA[[#This Row],[Work Order]],'[2]MAT DETAIL'!$D:$L,8,FALSE)</f>
        <v>6740</v>
      </c>
      <c r="P5416" s="17">
        <v>10820.3</v>
      </c>
      <c r="Q5416" s="67" t="s">
        <v>25</v>
      </c>
      <c r="R5416" s="67"/>
      <c r="S5416" s="67"/>
    </row>
    <row r="5417" spans="4:19" ht="15">
      <c r="D5417" s="4">
        <v>620122</v>
      </c>
      <c r="E5417" s="38">
        <v>44574</v>
      </c>
      <c r="F5417" s="38">
        <v>44574</v>
      </c>
      <c r="G5417" s="62">
        <v>26</v>
      </c>
      <c r="H5417" s="4">
        <v>3255649</v>
      </c>
      <c r="I5417" s="28" t="s">
        <v>26</v>
      </c>
      <c r="J5417" s="44" t="s">
        <v>1508</v>
      </c>
      <c r="K5417" s="8" t="s">
        <v>76</v>
      </c>
      <c r="L5417" s="8" t="s">
        <v>76</v>
      </c>
      <c r="M5417" s="16">
        <f>SUM_DATA[[#This Row],[TOTAL Cost]]-SUM_DATA[[#This Row],[MATERIAL Cost]]</f>
        <v>3956.7</v>
      </c>
      <c r="N5417" s="16">
        <f>IFERROR(SUM_DATA[[#This Row],[MAT C.]], 0)</f>
        <v>0</v>
      </c>
      <c r="O5417" s="16" t="e">
        <f>VLOOKUP(SUM_DATA[[#This Row],[Work Order]],'[2]MAT DETAIL'!$D:$L,8,FALSE)</f>
        <v>#N/A</v>
      </c>
      <c r="P5417" s="17">
        <v>3956.7</v>
      </c>
      <c r="Q5417" s="67" t="s">
        <v>25</v>
      </c>
      <c r="R5417" s="67"/>
      <c r="S5417" s="67"/>
    </row>
    <row r="5418" spans="4:19" ht="15">
      <c r="D5418" s="4">
        <v>620117</v>
      </c>
      <c r="E5418" s="38">
        <v>44574</v>
      </c>
      <c r="F5418" s="38">
        <v>44574</v>
      </c>
      <c r="G5418" s="62">
        <v>0.33</v>
      </c>
      <c r="H5418" s="4">
        <v>3255652</v>
      </c>
      <c r="I5418" s="28" t="s">
        <v>26</v>
      </c>
      <c r="J5418" s="79" t="s">
        <v>77</v>
      </c>
      <c r="K5418" s="8" t="s">
        <v>78</v>
      </c>
      <c r="L5418" s="8" t="s">
        <v>79</v>
      </c>
      <c r="M5418" s="16">
        <f>SUM_DATA[[#This Row],[TOTAL Cost]]-SUM_DATA[[#This Row],[MATERIAL Cost]]</f>
        <v>1859.64</v>
      </c>
      <c r="N5418" s="16">
        <f>IFERROR(SUM_DATA[[#This Row],[MAT C.]], 0)</f>
        <v>0</v>
      </c>
      <c r="O5418" s="16" t="e">
        <f>VLOOKUP(SUM_DATA[[#This Row],[Work Order]],'[2]MAT DETAIL'!$D:$L,8,FALSE)</f>
        <v>#N/A</v>
      </c>
      <c r="P5418" s="17">
        <v>1859.64</v>
      </c>
      <c r="Q5418" s="67" t="s">
        <v>25</v>
      </c>
      <c r="R5418" s="67"/>
      <c r="S5418" s="67"/>
    </row>
    <row r="5419" spans="4:19" ht="15">
      <c r="D5419" s="4">
        <v>620118</v>
      </c>
      <c r="E5419" s="38">
        <v>44574</v>
      </c>
      <c r="F5419" s="38">
        <v>44574</v>
      </c>
      <c r="G5419" s="62">
        <v>0.5</v>
      </c>
      <c r="H5419" s="4">
        <v>3255654</v>
      </c>
      <c r="I5419" s="28" t="s">
        <v>26</v>
      </c>
      <c r="J5419" s="44" t="s">
        <v>241</v>
      </c>
      <c r="K5419" s="8" t="s">
        <v>39</v>
      </c>
      <c r="L5419" s="12" t="s">
        <v>40</v>
      </c>
      <c r="M5419" s="16">
        <f>SUM_DATA[[#This Row],[TOTAL Cost]]-SUM_DATA[[#This Row],[MATERIAL Cost]]</f>
        <v>1859.64</v>
      </c>
      <c r="N5419" s="16">
        <f>IFERROR(SUM_DATA[[#This Row],[MAT C.]], 0)</f>
        <v>0</v>
      </c>
      <c r="O5419" s="16" t="e">
        <f>VLOOKUP(SUM_DATA[[#This Row],[Work Order]],'[2]MAT DETAIL'!$D:$L,8,FALSE)</f>
        <v>#N/A</v>
      </c>
      <c r="P5419" s="17">
        <v>1859.64</v>
      </c>
      <c r="Q5419" s="67" t="s">
        <v>25</v>
      </c>
      <c r="R5419" s="67"/>
      <c r="S5419" s="67"/>
    </row>
    <row r="5420" spans="4:19" ht="15">
      <c r="D5420" s="4">
        <v>620118</v>
      </c>
      <c r="E5420" s="38">
        <v>44574</v>
      </c>
      <c r="F5420" s="38">
        <v>44574</v>
      </c>
      <c r="G5420" s="62">
        <v>4.67</v>
      </c>
      <c r="H5420" s="4">
        <v>3255655</v>
      </c>
      <c r="I5420" s="28" t="s">
        <v>26</v>
      </c>
      <c r="J5420" s="44" t="s">
        <v>241</v>
      </c>
      <c r="K5420" s="8" t="s">
        <v>39</v>
      </c>
      <c r="L5420" s="12" t="s">
        <v>40</v>
      </c>
      <c r="M5420" s="16">
        <f>SUM_DATA[[#This Row],[TOTAL Cost]]-SUM_DATA[[#This Row],[MATERIAL Cost]]</f>
        <v>1580.7</v>
      </c>
      <c r="N5420" s="16">
        <f>IFERROR(SUM_DATA[[#This Row],[MAT C.]], 0)</f>
        <v>0</v>
      </c>
      <c r="O5420" s="16" t="e">
        <f>VLOOKUP(SUM_DATA[[#This Row],[Work Order]],'[2]MAT DETAIL'!$D:$L,8,FALSE)</f>
        <v>#N/A</v>
      </c>
      <c r="P5420" s="17">
        <v>1580.7</v>
      </c>
      <c r="Q5420" s="67" t="s">
        <v>25</v>
      </c>
      <c r="R5420" s="67"/>
      <c r="S5420" s="67"/>
    </row>
    <row r="5421" spans="4:19" ht="15">
      <c r="D5421" s="4">
        <v>620106</v>
      </c>
      <c r="E5421" s="38">
        <v>44574</v>
      </c>
      <c r="F5421" s="38">
        <v>44574</v>
      </c>
      <c r="G5421" s="62">
        <v>1</v>
      </c>
      <c r="H5421" s="4">
        <v>3255656</v>
      </c>
      <c r="I5421" s="28" t="s">
        <v>26</v>
      </c>
      <c r="J5421" s="44" t="s">
        <v>439</v>
      </c>
      <c r="K5421" s="8" t="s">
        <v>33</v>
      </c>
      <c r="L5421" s="12" t="s">
        <v>34</v>
      </c>
      <c r="M5421" s="16">
        <f>SUM_DATA[[#This Row],[TOTAL Cost]]-SUM_DATA[[#This Row],[MATERIAL Cost]]</f>
        <v>1394.73</v>
      </c>
      <c r="N5421" s="16">
        <f>IFERROR(SUM_DATA[[#This Row],[MAT C.]], 0)</f>
        <v>0</v>
      </c>
      <c r="O5421" s="16" t="e">
        <f>VLOOKUP(SUM_DATA[[#This Row],[Work Order]],'[2]MAT DETAIL'!$D:$L,8,FALSE)</f>
        <v>#N/A</v>
      </c>
      <c r="P5421" s="17">
        <v>1394.73</v>
      </c>
      <c r="Q5421" s="67" t="s">
        <v>25</v>
      </c>
      <c r="R5421" s="67"/>
      <c r="S5421" s="67"/>
    </row>
    <row r="5422" spans="4:19" ht="15">
      <c r="D5422" s="4">
        <v>620119</v>
      </c>
      <c r="E5422" s="38">
        <v>44574</v>
      </c>
      <c r="F5422" s="38">
        <v>44574</v>
      </c>
      <c r="G5422" s="62">
        <v>0.5</v>
      </c>
      <c r="H5422" s="4">
        <v>3255657</v>
      </c>
      <c r="I5422" s="28" t="s">
        <v>26</v>
      </c>
      <c r="J5422" s="44" t="s">
        <v>73</v>
      </c>
      <c r="K5422" s="8" t="s">
        <v>47</v>
      </c>
      <c r="L5422" s="12" t="s">
        <v>74</v>
      </c>
      <c r="M5422" s="16">
        <f>SUM_DATA[[#This Row],[TOTAL Cost]]-SUM_DATA[[#This Row],[MATERIAL Cost]]</f>
        <v>1859.64</v>
      </c>
      <c r="N5422" s="16">
        <f>IFERROR(SUM_DATA[[#This Row],[MAT C.]], 0)</f>
        <v>0</v>
      </c>
      <c r="O5422" s="16" t="e">
        <f>VLOOKUP(SUM_DATA[[#This Row],[Work Order]],'[2]MAT DETAIL'!$D:$L,8,FALSE)</f>
        <v>#N/A</v>
      </c>
      <c r="P5422" s="17">
        <v>1859.64</v>
      </c>
      <c r="Q5422" s="67" t="s">
        <v>25</v>
      </c>
      <c r="R5422" s="67"/>
      <c r="S5422" s="67"/>
    </row>
    <row r="5423" spans="4:19" ht="15">
      <c r="D5423" s="4">
        <v>620111</v>
      </c>
      <c r="E5423" s="38">
        <v>44574</v>
      </c>
      <c r="F5423" s="38">
        <v>44574</v>
      </c>
      <c r="G5423" s="62">
        <v>0.75</v>
      </c>
      <c r="H5423" s="4">
        <v>3255658</v>
      </c>
      <c r="I5423" s="28" t="s">
        <v>26</v>
      </c>
      <c r="J5423" s="44" t="s">
        <v>72</v>
      </c>
      <c r="K5423" s="8" t="s">
        <v>36</v>
      </c>
      <c r="L5423" s="14" t="s">
        <v>37</v>
      </c>
      <c r="M5423" s="16">
        <f>SUM_DATA[[#This Row],[TOTAL Cost]]-SUM_DATA[[#This Row],[MATERIAL Cost]]</f>
        <v>232.47</v>
      </c>
      <c r="N5423" s="16">
        <f>IFERROR(SUM_DATA[[#This Row],[MAT C.]], 0)</f>
        <v>0</v>
      </c>
      <c r="O5423" s="16" t="e">
        <f>VLOOKUP(SUM_DATA[[#This Row],[Work Order]],'[2]MAT DETAIL'!$D:$L,8,FALSE)</f>
        <v>#N/A</v>
      </c>
      <c r="P5423" s="17">
        <v>232.47</v>
      </c>
      <c r="Q5423" s="67" t="s">
        <v>25</v>
      </c>
      <c r="R5423" s="67"/>
      <c r="S5423" s="67"/>
    </row>
    <row r="5424" spans="4:19" ht="15">
      <c r="D5424" s="4">
        <v>620120</v>
      </c>
      <c r="E5424" s="38">
        <v>44574</v>
      </c>
      <c r="F5424" s="38">
        <v>44574</v>
      </c>
      <c r="G5424" s="62"/>
      <c r="H5424" s="4">
        <v>3255806</v>
      </c>
      <c r="I5424" s="28" t="s">
        <v>31</v>
      </c>
      <c r="J5424" s="44" t="s">
        <v>730</v>
      </c>
      <c r="K5424" s="8" t="s">
        <v>82</v>
      </c>
      <c r="L5424" s="12" t="s">
        <v>56</v>
      </c>
      <c r="M5424" s="16">
        <f>SUM_DATA[[#This Row],[TOTAL Cost]]-SUM_DATA[[#This Row],[MATERIAL Cost]]</f>
        <v>37251.629999999997</v>
      </c>
      <c r="N5424" s="16">
        <f>IFERROR(SUM_DATA[[#This Row],[MAT C.]], 0)</f>
        <v>0</v>
      </c>
      <c r="O5424" s="16" t="e">
        <f>VLOOKUP(SUM_DATA[[#This Row],[Work Order]],'[2]MAT DETAIL'!$D:$L,8,FALSE)</f>
        <v>#N/A</v>
      </c>
      <c r="P5424" s="17">
        <v>37251.629999999997</v>
      </c>
      <c r="Q5424" s="67" t="s">
        <v>25</v>
      </c>
      <c r="R5424" s="67"/>
      <c r="S5424" s="67"/>
    </row>
    <row r="5425" spans="4:19" ht="15">
      <c r="D5425" s="4">
        <v>620105</v>
      </c>
      <c r="E5425" s="38">
        <v>44575</v>
      </c>
      <c r="F5425" s="38">
        <v>44575</v>
      </c>
      <c r="G5425" s="62">
        <v>0.17</v>
      </c>
      <c r="H5425" s="4">
        <v>3257624</v>
      </c>
      <c r="I5425" s="28" t="s">
        <v>26</v>
      </c>
      <c r="J5425" s="45" t="s">
        <v>145</v>
      </c>
      <c r="K5425" s="8" t="s">
        <v>56</v>
      </c>
      <c r="L5425" s="12" t="s">
        <v>146</v>
      </c>
      <c r="M5425" s="16">
        <f>SUM_DATA[[#This Row],[TOTAL Cost]]-SUM_DATA[[#This Row],[MATERIAL Cost]]</f>
        <v>1859.64</v>
      </c>
      <c r="N5425" s="16">
        <f>IFERROR(SUM_DATA[[#This Row],[MAT C.]], 0)</f>
        <v>0</v>
      </c>
      <c r="O5425" s="16" t="e">
        <f>VLOOKUP(SUM_DATA[[#This Row],[Work Order]],'[2]MAT DETAIL'!$D:$L,8,FALSE)</f>
        <v>#N/A</v>
      </c>
      <c r="P5425" s="17">
        <v>1859.64</v>
      </c>
      <c r="Q5425" s="67" t="s">
        <v>25</v>
      </c>
      <c r="R5425" s="67"/>
      <c r="S5425" s="67"/>
    </row>
    <row r="5426" spans="4:19" ht="15">
      <c r="D5426" s="4">
        <v>620116</v>
      </c>
      <c r="E5426" s="38">
        <v>44575</v>
      </c>
      <c r="F5426" s="38">
        <v>44575</v>
      </c>
      <c r="G5426" s="62">
        <v>0.33</v>
      </c>
      <c r="H5426" s="4">
        <v>3257627</v>
      </c>
      <c r="I5426" s="28" t="s">
        <v>26</v>
      </c>
      <c r="J5426" s="44" t="s">
        <v>427</v>
      </c>
      <c r="K5426" s="12" t="s">
        <v>67</v>
      </c>
      <c r="L5426" s="12" t="s">
        <v>88</v>
      </c>
      <c r="M5426" s="16">
        <f>SUM_DATA[[#This Row],[TOTAL Cost]]-SUM_DATA[[#This Row],[MATERIAL Cost]]</f>
        <v>1859.64</v>
      </c>
      <c r="N5426" s="16">
        <f>IFERROR(SUM_DATA[[#This Row],[MAT C.]], 0)</f>
        <v>0</v>
      </c>
      <c r="O5426" s="16" t="e">
        <f>VLOOKUP(SUM_DATA[[#This Row],[Work Order]],'[2]MAT DETAIL'!$D:$L,8,FALSE)</f>
        <v>#N/A</v>
      </c>
      <c r="P5426" s="17">
        <v>1859.64</v>
      </c>
      <c r="Q5426" s="67" t="s">
        <v>25</v>
      </c>
      <c r="R5426" s="67"/>
      <c r="S5426" s="67"/>
    </row>
    <row r="5427" spans="4:19" ht="15">
      <c r="D5427" s="4">
        <v>620118</v>
      </c>
      <c r="E5427" s="38">
        <v>44575</v>
      </c>
      <c r="F5427" s="38">
        <v>44575</v>
      </c>
      <c r="G5427" s="62">
        <v>0.75</v>
      </c>
      <c r="H5427" s="4">
        <v>3257628</v>
      </c>
      <c r="I5427" s="28" t="s">
        <v>26</v>
      </c>
      <c r="J5427" s="44" t="s">
        <v>444</v>
      </c>
      <c r="K5427" s="8" t="s">
        <v>56</v>
      </c>
      <c r="L5427" s="12" t="s">
        <v>57</v>
      </c>
      <c r="M5427" s="16">
        <f>SUM_DATA[[#This Row],[TOTAL Cost]]-SUM_DATA[[#This Row],[MATERIAL Cost]]</f>
        <v>232.47</v>
      </c>
      <c r="N5427" s="16">
        <f>IFERROR(SUM_DATA[[#This Row],[MAT C.]], 0)</f>
        <v>0</v>
      </c>
      <c r="O5427" s="16" t="e">
        <f>VLOOKUP(SUM_DATA[[#This Row],[Work Order]],'[2]MAT DETAIL'!$D:$L,8,FALSE)</f>
        <v>#N/A</v>
      </c>
      <c r="P5427" s="17">
        <v>232.47</v>
      </c>
      <c r="Q5427" s="67" t="s">
        <v>25</v>
      </c>
      <c r="R5427" s="67"/>
      <c r="S5427" s="67"/>
    </row>
    <row r="5428" spans="4:19" ht="15">
      <c r="D5428" s="4">
        <v>620111</v>
      </c>
      <c r="E5428" s="38">
        <v>44575</v>
      </c>
      <c r="F5428" s="38">
        <v>44575</v>
      </c>
      <c r="G5428" s="62">
        <v>0.33</v>
      </c>
      <c r="H5428" s="4">
        <v>3257629</v>
      </c>
      <c r="I5428" s="28" t="s">
        <v>26</v>
      </c>
      <c r="J5428" s="44" t="s">
        <v>429</v>
      </c>
      <c r="K5428" s="8" t="s">
        <v>67</v>
      </c>
      <c r="L5428" s="12" t="s">
        <v>88</v>
      </c>
      <c r="M5428" s="16">
        <f>SUM_DATA[[#This Row],[TOTAL Cost]]-SUM_DATA[[#This Row],[MATERIAL Cost]]</f>
        <v>1859.64</v>
      </c>
      <c r="N5428" s="16">
        <f>IFERROR(SUM_DATA[[#This Row],[MAT C.]], 0)</f>
        <v>0</v>
      </c>
      <c r="O5428" s="16" t="e">
        <f>VLOOKUP(SUM_DATA[[#This Row],[Work Order]],'[2]MAT DETAIL'!$D:$L,8,FALSE)</f>
        <v>#N/A</v>
      </c>
      <c r="P5428" s="17">
        <v>1859.64</v>
      </c>
      <c r="Q5428" s="67" t="s">
        <v>25</v>
      </c>
      <c r="R5428" s="67"/>
      <c r="S5428" s="67"/>
    </row>
    <row r="5429" spans="4:19" ht="15">
      <c r="D5429" s="19">
        <v>620111</v>
      </c>
      <c r="E5429" s="35">
        <v>44575</v>
      </c>
      <c r="F5429" s="35"/>
      <c r="G5429" s="62">
        <v>0.33</v>
      </c>
      <c r="H5429" s="19">
        <v>3257629</v>
      </c>
      <c r="I5429" s="28" t="s">
        <v>26</v>
      </c>
      <c r="J5429" s="46" t="s">
        <v>1509</v>
      </c>
      <c r="K5429" s="13" t="s">
        <v>67</v>
      </c>
      <c r="L5429" s="9" t="s">
        <v>150</v>
      </c>
      <c r="M5429" s="16"/>
      <c r="N5429" s="16"/>
      <c r="O5429" s="16"/>
      <c r="P5429" s="16"/>
      <c r="Q5429" s="67" t="s">
        <v>25</v>
      </c>
      <c r="R5429" s="67"/>
      <c r="S5429" s="67"/>
    </row>
    <row r="5430" spans="4:19" ht="15">
      <c r="D5430" s="4">
        <v>620104</v>
      </c>
      <c r="E5430" s="38">
        <v>44575</v>
      </c>
      <c r="F5430" s="38">
        <v>44575</v>
      </c>
      <c r="G5430" s="62"/>
      <c r="H5430" s="4">
        <v>3257673</v>
      </c>
      <c r="I5430" s="28" t="s">
        <v>26</v>
      </c>
      <c r="J5430" s="44" t="s">
        <v>1510</v>
      </c>
      <c r="K5430" s="12" t="s">
        <v>19</v>
      </c>
      <c r="L5430" s="8" t="s">
        <v>50</v>
      </c>
      <c r="M5430" s="16">
        <f>SUM_DATA[[#This Row],[TOTAL Cost]]-SUM_DATA[[#This Row],[MATERIAL Cost]]</f>
        <v>11262.169999999998</v>
      </c>
      <c r="N5430" s="16">
        <f>IFERROR(SUM_DATA[[#This Row],[MAT C.]], 0)</f>
        <v>8400</v>
      </c>
      <c r="O5430" s="16">
        <f>VLOOKUP(SUM_DATA[[#This Row],[Work Order]],'[2]MAT DETAIL'!$D:$L,8,FALSE)</f>
        <v>8400</v>
      </c>
      <c r="P5430" s="17">
        <v>19662.169999999998</v>
      </c>
      <c r="Q5430" s="67" t="s">
        <v>21</v>
      </c>
      <c r="R5430" s="67"/>
      <c r="S5430" s="67"/>
    </row>
    <row r="5431" spans="4:19" ht="15">
      <c r="D5431" s="4">
        <v>620104</v>
      </c>
      <c r="E5431" s="38">
        <v>44575</v>
      </c>
      <c r="F5431" s="38">
        <v>44575</v>
      </c>
      <c r="G5431" s="62"/>
      <c r="H5431" s="4">
        <v>3257714</v>
      </c>
      <c r="I5431" s="28" t="s">
        <v>26</v>
      </c>
      <c r="J5431" s="44" t="s">
        <v>1345</v>
      </c>
      <c r="K5431" s="12" t="s">
        <v>36</v>
      </c>
      <c r="L5431" s="12" t="s">
        <v>42</v>
      </c>
      <c r="M5431" s="16">
        <f>SUM_DATA[[#This Row],[TOTAL Cost]]-SUM_DATA[[#This Row],[MATERIAL Cost]]</f>
        <v>9000</v>
      </c>
      <c r="N5431" s="16">
        <f>IFERROR(SUM_DATA[[#This Row],[MAT C.]], 0)</f>
        <v>14800</v>
      </c>
      <c r="O5431" s="16">
        <f>VLOOKUP(SUM_DATA[[#This Row],[Work Order]],'[2]MAT DETAIL'!$D:$L,8,FALSE)</f>
        <v>14800</v>
      </c>
      <c r="P5431" s="17">
        <v>23800</v>
      </c>
      <c r="Q5431" s="67" t="s">
        <v>21</v>
      </c>
      <c r="R5431" s="67"/>
      <c r="S5431" s="67"/>
    </row>
    <row r="5432" spans="4:19" ht="15">
      <c r="D5432" s="4">
        <v>620124</v>
      </c>
      <c r="E5432" s="38">
        <v>44575</v>
      </c>
      <c r="F5432" s="38">
        <v>44575</v>
      </c>
      <c r="G5432" s="62"/>
      <c r="H5432" s="4">
        <v>3257728</v>
      </c>
      <c r="I5432" s="28" t="s">
        <v>31</v>
      </c>
      <c r="J5432" s="41" t="s">
        <v>1511</v>
      </c>
      <c r="K5432" s="8" t="s">
        <v>67</v>
      </c>
      <c r="L5432" s="12" t="s">
        <v>142</v>
      </c>
      <c r="M5432" s="16">
        <f>SUM_DATA[[#This Row],[TOTAL Cost]]-SUM_DATA[[#This Row],[MATERIAL Cost]]</f>
        <v>8503.26</v>
      </c>
      <c r="N5432" s="16">
        <f>IFERROR(SUM_DATA[[#This Row],[MAT C.]], 0)</f>
        <v>0</v>
      </c>
      <c r="O5432" s="16" t="e">
        <f>VLOOKUP(SUM_DATA[[#This Row],[Work Order]],'[2]MAT DETAIL'!$D:$L,8,FALSE)</f>
        <v>#N/A</v>
      </c>
      <c r="P5432" s="89">
        <v>8503.26</v>
      </c>
      <c r="Q5432" s="67" t="s">
        <v>25</v>
      </c>
      <c r="R5432" s="67"/>
      <c r="S5432" s="67"/>
    </row>
    <row r="5433" spans="4:19" ht="15">
      <c r="D5433" s="4">
        <v>620104</v>
      </c>
      <c r="E5433" s="38">
        <v>44575</v>
      </c>
      <c r="F5433" s="38">
        <v>44575</v>
      </c>
      <c r="G5433" s="62"/>
      <c r="H5433" s="4">
        <v>3257795</v>
      </c>
      <c r="I5433" s="28" t="s">
        <v>26</v>
      </c>
      <c r="J5433" s="41" t="s">
        <v>1512</v>
      </c>
      <c r="K5433" s="12" t="s">
        <v>78</v>
      </c>
      <c r="L5433" s="12" t="s">
        <v>79</v>
      </c>
      <c r="M5433" s="16">
        <f>SUM_DATA[[#This Row],[TOTAL Cost]]-SUM_DATA[[#This Row],[MATERIAL Cost]]</f>
        <v>17500</v>
      </c>
      <c r="N5433" s="16">
        <f>IFERROR(SUM_DATA[[#This Row],[MAT C.]], 0)</f>
        <v>9000</v>
      </c>
      <c r="O5433" s="16">
        <f>VLOOKUP(SUM_DATA[[#This Row],[Work Order]],'[2]MAT DETAIL'!$D:$L,8,FALSE)</f>
        <v>9000</v>
      </c>
      <c r="P5433" s="89">
        <v>26500</v>
      </c>
      <c r="Q5433" s="67" t="s">
        <v>21</v>
      </c>
      <c r="R5433" s="67"/>
      <c r="S5433" s="67"/>
    </row>
    <row r="5434" spans="4:19" ht="15">
      <c r="D5434" s="4">
        <v>620119</v>
      </c>
      <c r="E5434" s="38">
        <v>44578</v>
      </c>
      <c r="F5434" s="38">
        <v>44578</v>
      </c>
      <c r="G5434" s="62">
        <v>1</v>
      </c>
      <c r="H5434" s="4">
        <v>3258185</v>
      </c>
      <c r="I5434" s="28" t="s">
        <v>26</v>
      </c>
      <c r="J5434" s="41" t="s">
        <v>390</v>
      </c>
      <c r="K5434" s="12" t="s">
        <v>78</v>
      </c>
      <c r="L5434" s="12" t="s">
        <v>79</v>
      </c>
      <c r="M5434" s="16">
        <f>SUM_DATA[[#This Row],[TOTAL Cost]]-SUM_DATA[[#This Row],[MATERIAL Cost]]</f>
        <v>929.82</v>
      </c>
      <c r="N5434" s="16">
        <f>IFERROR(SUM_DATA[[#This Row],[MAT C.]], 0)</f>
        <v>0</v>
      </c>
      <c r="O5434" s="16" t="e">
        <f>VLOOKUP(SUM_DATA[[#This Row],[Work Order]],'[2]MAT DETAIL'!$D:$L,8,FALSE)</f>
        <v>#N/A</v>
      </c>
      <c r="P5434" s="17">
        <v>929.82</v>
      </c>
      <c r="Q5434" s="67" t="s">
        <v>25</v>
      </c>
      <c r="R5434" s="67"/>
      <c r="S5434" s="67"/>
    </row>
    <row r="5435" spans="4:19" ht="15">
      <c r="D5435" s="4">
        <v>620111</v>
      </c>
      <c r="E5435" s="38">
        <v>44578</v>
      </c>
      <c r="F5435" s="38">
        <v>44578</v>
      </c>
      <c r="G5435" s="62">
        <v>0.42</v>
      </c>
      <c r="H5435" s="4">
        <v>3258186</v>
      </c>
      <c r="I5435" s="28" t="s">
        <v>26</v>
      </c>
      <c r="J5435" s="41" t="s">
        <v>149</v>
      </c>
      <c r="K5435" s="12" t="s">
        <v>67</v>
      </c>
      <c r="L5435" s="12" t="s">
        <v>150</v>
      </c>
      <c r="M5435" s="16">
        <f>SUM_DATA[[#This Row],[TOTAL Cost]]-SUM_DATA[[#This Row],[MATERIAL Cost]]</f>
        <v>1859.64</v>
      </c>
      <c r="N5435" s="16">
        <f>IFERROR(SUM_DATA[[#This Row],[MAT C.]], 0)</f>
        <v>0</v>
      </c>
      <c r="O5435" s="16" t="e">
        <f>VLOOKUP(SUM_DATA[[#This Row],[Work Order]],'[2]MAT DETAIL'!$D:$L,8,FALSE)</f>
        <v>#N/A</v>
      </c>
      <c r="P5435" s="17">
        <v>1859.64</v>
      </c>
      <c r="Q5435" s="67" t="s">
        <v>25</v>
      </c>
      <c r="R5435" s="67"/>
      <c r="S5435" s="67"/>
    </row>
    <row r="5436" spans="4:19" ht="15">
      <c r="D5436" s="4">
        <v>620106</v>
      </c>
      <c r="E5436" s="38">
        <v>44578</v>
      </c>
      <c r="F5436" s="38">
        <v>44578</v>
      </c>
      <c r="G5436" s="62">
        <v>0.17</v>
      </c>
      <c r="H5436" s="4">
        <v>3258187</v>
      </c>
      <c r="I5436" s="28" t="s">
        <v>26</v>
      </c>
      <c r="J5436" s="41" t="s">
        <v>1513</v>
      </c>
      <c r="K5436" s="12" t="s">
        <v>56</v>
      </c>
      <c r="L5436" s="8" t="s">
        <v>57</v>
      </c>
      <c r="M5436" s="16">
        <f>SUM_DATA[[#This Row],[TOTAL Cost]]-SUM_DATA[[#This Row],[MATERIAL Cost]]</f>
        <v>1859.64</v>
      </c>
      <c r="N5436" s="16">
        <f>IFERROR(SUM_DATA[[#This Row],[MAT C.]], 0)</f>
        <v>0</v>
      </c>
      <c r="O5436" s="16" t="e">
        <f>VLOOKUP(SUM_DATA[[#This Row],[Work Order]],'[2]MAT DETAIL'!$D:$L,8,FALSE)</f>
        <v>#N/A</v>
      </c>
      <c r="P5436" s="17">
        <v>1859.64</v>
      </c>
      <c r="Q5436" s="67" t="s">
        <v>25</v>
      </c>
      <c r="R5436" s="67"/>
      <c r="S5436" s="67"/>
    </row>
    <row r="5437" spans="4:19" ht="15">
      <c r="D5437" s="4">
        <v>620119</v>
      </c>
      <c r="E5437" s="38">
        <v>44578</v>
      </c>
      <c r="F5437" s="38">
        <v>44578</v>
      </c>
      <c r="G5437" s="62">
        <v>1</v>
      </c>
      <c r="H5437" s="4">
        <v>3258188</v>
      </c>
      <c r="I5437" s="28" t="s">
        <v>26</v>
      </c>
      <c r="J5437" s="41" t="s">
        <v>354</v>
      </c>
      <c r="K5437" s="12" t="s">
        <v>36</v>
      </c>
      <c r="L5437" s="10" t="s">
        <v>37</v>
      </c>
      <c r="M5437" s="16">
        <f>SUM_DATA[[#This Row],[TOTAL Cost]]-SUM_DATA[[#This Row],[MATERIAL Cost]]</f>
        <v>1859.64</v>
      </c>
      <c r="N5437" s="16">
        <f>IFERROR(SUM_DATA[[#This Row],[MAT C.]], 0)</f>
        <v>0</v>
      </c>
      <c r="O5437" s="16" t="e">
        <f>VLOOKUP(SUM_DATA[[#This Row],[Work Order]],'[2]MAT DETAIL'!$D:$L,8,FALSE)</f>
        <v>#N/A</v>
      </c>
      <c r="P5437" s="17">
        <v>1859.64</v>
      </c>
      <c r="Q5437" s="67" t="s">
        <v>25</v>
      </c>
      <c r="R5437" s="67"/>
      <c r="S5437" s="67"/>
    </row>
    <row r="5438" spans="4:19" ht="15">
      <c r="D5438" s="4">
        <v>620106</v>
      </c>
      <c r="E5438" s="38">
        <v>44578</v>
      </c>
      <c r="F5438" s="38">
        <v>44578</v>
      </c>
      <c r="G5438" s="62">
        <v>0.33</v>
      </c>
      <c r="H5438" s="4">
        <v>3258190</v>
      </c>
      <c r="I5438" s="28" t="s">
        <v>26</v>
      </c>
      <c r="J5438" s="41" t="s">
        <v>1514</v>
      </c>
      <c r="K5438" s="12" t="s">
        <v>67</v>
      </c>
      <c r="L5438" s="8" t="s">
        <v>150</v>
      </c>
      <c r="M5438" s="16">
        <f>SUM_DATA[[#This Row],[TOTAL Cost]]-SUM_DATA[[#This Row],[MATERIAL Cost]]</f>
        <v>1859.64</v>
      </c>
      <c r="N5438" s="16">
        <f>IFERROR(SUM_DATA[[#This Row],[MAT C.]], 0)</f>
        <v>0</v>
      </c>
      <c r="O5438" s="16" t="e">
        <f>VLOOKUP(SUM_DATA[[#This Row],[Work Order]],'[2]MAT DETAIL'!$D:$L,8,FALSE)</f>
        <v>#N/A</v>
      </c>
      <c r="P5438" s="17">
        <v>1859.64</v>
      </c>
      <c r="Q5438" s="67" t="s">
        <v>25</v>
      </c>
      <c r="R5438" s="67"/>
      <c r="S5438" s="67"/>
    </row>
    <row r="5439" spans="4:19" ht="15">
      <c r="D5439" s="4">
        <v>620122</v>
      </c>
      <c r="E5439" s="38">
        <v>44578</v>
      </c>
      <c r="F5439" s="38">
        <v>44578</v>
      </c>
      <c r="G5439" s="62">
        <v>0.17</v>
      </c>
      <c r="H5439" s="4">
        <v>3258193</v>
      </c>
      <c r="I5439" s="28" t="s">
        <v>26</v>
      </c>
      <c r="J5439" s="41" t="s">
        <v>139</v>
      </c>
      <c r="K5439" s="12" t="s">
        <v>82</v>
      </c>
      <c r="L5439" s="8" t="s">
        <v>140</v>
      </c>
      <c r="M5439" s="16">
        <f>SUM_DATA[[#This Row],[TOTAL Cost]]-SUM_DATA[[#This Row],[MATERIAL Cost]]</f>
        <v>1859.64</v>
      </c>
      <c r="N5439" s="16">
        <f>IFERROR(SUM_DATA[[#This Row],[MAT C.]], 0)</f>
        <v>0</v>
      </c>
      <c r="O5439" s="16" t="e">
        <f>VLOOKUP(SUM_DATA[[#This Row],[Work Order]],'[2]MAT DETAIL'!$D:$L,8,FALSE)</f>
        <v>#N/A</v>
      </c>
      <c r="P5439" s="17">
        <v>1859.64</v>
      </c>
      <c r="Q5439" s="67" t="s">
        <v>25</v>
      </c>
      <c r="R5439" s="67"/>
      <c r="S5439" s="67"/>
    </row>
    <row r="5440" spans="4:19" ht="15">
      <c r="D5440" s="4">
        <v>620113</v>
      </c>
      <c r="E5440" s="38">
        <v>44578</v>
      </c>
      <c r="F5440" s="38">
        <v>44578</v>
      </c>
      <c r="G5440" s="62">
        <v>0.17</v>
      </c>
      <c r="H5440" s="4">
        <v>3258194</v>
      </c>
      <c r="I5440" s="28" t="s">
        <v>26</v>
      </c>
      <c r="J5440" s="41" t="s">
        <v>139</v>
      </c>
      <c r="K5440" s="12" t="s">
        <v>82</v>
      </c>
      <c r="L5440" s="8" t="s">
        <v>140</v>
      </c>
      <c r="M5440" s="16">
        <f>SUM_DATA[[#This Row],[TOTAL Cost]]-SUM_DATA[[#This Row],[MATERIAL Cost]]</f>
        <v>1848.68</v>
      </c>
      <c r="N5440" s="16">
        <f>IFERROR(SUM_DATA[[#This Row],[MAT C.]], 0)</f>
        <v>0</v>
      </c>
      <c r="O5440" s="16" t="e">
        <f>VLOOKUP(SUM_DATA[[#This Row],[Work Order]],'[2]MAT DETAIL'!$D:$L,8,FALSE)</f>
        <v>#N/A</v>
      </c>
      <c r="P5440" s="17">
        <v>1848.68</v>
      </c>
      <c r="Q5440" s="67" t="s">
        <v>25</v>
      </c>
      <c r="R5440" s="67"/>
      <c r="S5440" s="67"/>
    </row>
    <row r="5441" spans="4:19" ht="15">
      <c r="D5441" s="4">
        <v>620117</v>
      </c>
      <c r="E5441" s="38">
        <v>44578</v>
      </c>
      <c r="F5441" s="38">
        <v>44578</v>
      </c>
      <c r="G5441" s="62">
        <v>0.33</v>
      </c>
      <c r="H5441" s="4">
        <v>3258201</v>
      </c>
      <c r="I5441" s="28" t="s">
        <v>26</v>
      </c>
      <c r="J5441" s="41" t="s">
        <v>383</v>
      </c>
      <c r="K5441" s="12" t="s">
        <v>70</v>
      </c>
      <c r="L5441" s="8" t="s">
        <v>71</v>
      </c>
      <c r="M5441" s="16">
        <f>SUM_DATA[[#This Row],[TOTAL Cost]]-SUM_DATA[[#This Row],[MATERIAL Cost]]</f>
        <v>1859.64</v>
      </c>
      <c r="N5441" s="16">
        <f>IFERROR(SUM_DATA[[#This Row],[MAT C.]], 0)</f>
        <v>0</v>
      </c>
      <c r="O5441" s="16" t="e">
        <f>VLOOKUP(SUM_DATA[[#This Row],[Work Order]],'[2]MAT DETAIL'!$D:$L,8,FALSE)</f>
        <v>#N/A</v>
      </c>
      <c r="P5441" s="17">
        <v>1859.64</v>
      </c>
      <c r="Q5441" s="67" t="s">
        <v>25</v>
      </c>
      <c r="R5441" s="67"/>
      <c r="S5441" s="67"/>
    </row>
    <row r="5442" spans="4:19" ht="15">
      <c r="D5442" s="4">
        <v>620112</v>
      </c>
      <c r="E5442" s="38">
        <v>44578</v>
      </c>
      <c r="F5442" s="38">
        <v>44580</v>
      </c>
      <c r="G5442" s="62"/>
      <c r="H5442" s="4">
        <v>3258204</v>
      </c>
      <c r="I5442" s="28" t="s">
        <v>31</v>
      </c>
      <c r="J5442" s="41" t="s">
        <v>758</v>
      </c>
      <c r="K5442" s="12" t="s">
        <v>19</v>
      </c>
      <c r="L5442" s="8" t="s">
        <v>50</v>
      </c>
      <c r="M5442" s="16">
        <f>SUM_DATA[[#This Row],[TOTAL Cost]]-SUM_DATA[[#This Row],[MATERIAL Cost]]</f>
        <v>42201.63</v>
      </c>
      <c r="N5442" s="16">
        <f>IFERROR(SUM_DATA[[#This Row],[MAT C.]], 0)</f>
        <v>8750</v>
      </c>
      <c r="O5442" s="16">
        <f>VLOOKUP(SUM_DATA[[#This Row],[Work Order]],'[2]MAT DETAIL'!$D:$L,8,FALSE)</f>
        <v>8750</v>
      </c>
      <c r="P5442" s="17">
        <v>50951.63</v>
      </c>
      <c r="Q5442" s="67" t="s">
        <v>21</v>
      </c>
      <c r="R5442" s="67"/>
      <c r="S5442" s="67"/>
    </row>
    <row r="5443" spans="4:19" ht="15">
      <c r="D5443" s="19">
        <v>620112</v>
      </c>
      <c r="E5443" s="35">
        <v>44578</v>
      </c>
      <c r="F5443" s="35"/>
      <c r="G5443" s="62"/>
      <c r="H5443" s="19">
        <v>3258204</v>
      </c>
      <c r="I5443" s="28" t="s">
        <v>31</v>
      </c>
      <c r="J5443" s="41" t="s">
        <v>1515</v>
      </c>
      <c r="K5443" s="13" t="s">
        <v>47</v>
      </c>
      <c r="L5443" s="13" t="s">
        <v>918</v>
      </c>
      <c r="M5443" s="16"/>
      <c r="N5443" s="16"/>
      <c r="O5443" s="16"/>
      <c r="P5443" s="16"/>
      <c r="Q5443" s="67" t="s">
        <v>21</v>
      </c>
      <c r="R5443" s="67"/>
      <c r="S5443" s="67"/>
    </row>
    <row r="5444" spans="4:19" ht="15">
      <c r="D5444" s="4">
        <v>620113</v>
      </c>
      <c r="E5444" s="38">
        <v>44578</v>
      </c>
      <c r="F5444" s="38">
        <v>44580</v>
      </c>
      <c r="G5444" s="62"/>
      <c r="H5444" s="4">
        <v>3258205</v>
      </c>
      <c r="I5444" s="28" t="s">
        <v>31</v>
      </c>
      <c r="J5444" s="44" t="s">
        <v>758</v>
      </c>
      <c r="K5444" s="12" t="s">
        <v>19</v>
      </c>
      <c r="L5444" s="12" t="s">
        <v>50</v>
      </c>
      <c r="M5444" s="16">
        <f>SUM_DATA[[#This Row],[TOTAL Cost]]-SUM_DATA[[#This Row],[MATERIAL Cost]]</f>
        <v>42201.63</v>
      </c>
      <c r="N5444" s="16">
        <f>IFERROR(SUM_DATA[[#This Row],[MAT C.]], 0)</f>
        <v>8750</v>
      </c>
      <c r="O5444" s="16">
        <f>VLOOKUP(SUM_DATA[[#This Row],[Work Order]],'[2]MAT DETAIL'!$D:$L,8,FALSE)</f>
        <v>8750</v>
      </c>
      <c r="P5444" s="17">
        <v>50951.63</v>
      </c>
      <c r="Q5444" s="67" t="s">
        <v>21</v>
      </c>
      <c r="R5444" s="67"/>
      <c r="S5444" s="67"/>
    </row>
    <row r="5445" spans="4:19" ht="15">
      <c r="D5445" s="19">
        <v>620113</v>
      </c>
      <c r="E5445" s="35">
        <v>44578</v>
      </c>
      <c r="F5445" s="35"/>
      <c r="G5445" s="62"/>
      <c r="H5445" s="19">
        <v>3258205</v>
      </c>
      <c r="I5445" s="28" t="s">
        <v>31</v>
      </c>
      <c r="J5445" s="44" t="s">
        <v>1515</v>
      </c>
      <c r="K5445" s="13" t="s">
        <v>47</v>
      </c>
      <c r="L5445" s="13" t="s">
        <v>918</v>
      </c>
      <c r="M5445" s="16"/>
      <c r="N5445" s="16"/>
      <c r="O5445" s="16"/>
      <c r="P5445" s="16"/>
      <c r="Q5445" s="67" t="s">
        <v>21</v>
      </c>
      <c r="R5445" s="67"/>
      <c r="S5445" s="67"/>
    </row>
    <row r="5446" spans="4:19" ht="15">
      <c r="D5446" s="4">
        <v>620112</v>
      </c>
      <c r="E5446" s="38">
        <v>44578</v>
      </c>
      <c r="F5446" s="38">
        <v>44580</v>
      </c>
      <c r="G5446" s="62"/>
      <c r="H5446" s="4">
        <v>3258280</v>
      </c>
      <c r="I5446" s="28" t="s">
        <v>31</v>
      </c>
      <c r="J5446" s="44" t="s">
        <v>1516</v>
      </c>
      <c r="K5446" s="12" t="s">
        <v>82</v>
      </c>
      <c r="L5446" s="12" t="s">
        <v>126</v>
      </c>
      <c r="M5446" s="16">
        <f>SUM_DATA[[#This Row],[TOTAL Cost]]-SUM_DATA[[#This Row],[MATERIAL Cost]]</f>
        <v>49251.630000000005</v>
      </c>
      <c r="N5446" s="16">
        <f>IFERROR(SUM_DATA[[#This Row],[MAT C.]], 0)</f>
        <v>39000</v>
      </c>
      <c r="O5446" s="16">
        <f>VLOOKUP(SUM_DATA[[#This Row],[Work Order]],'[2]MAT DETAIL'!$D:$L,8,FALSE)</f>
        <v>39000</v>
      </c>
      <c r="P5446" s="17">
        <v>88251.63</v>
      </c>
      <c r="Q5446" s="67" t="s">
        <v>25</v>
      </c>
      <c r="R5446" s="67"/>
      <c r="S5446" s="67"/>
    </row>
    <row r="5447" spans="4:19" ht="15">
      <c r="D5447" s="4">
        <v>620114</v>
      </c>
      <c r="E5447" s="38">
        <v>44578</v>
      </c>
      <c r="F5447" s="38">
        <v>44580</v>
      </c>
      <c r="G5447" s="62"/>
      <c r="H5447" s="4">
        <v>3258283</v>
      </c>
      <c r="I5447" s="28" t="s">
        <v>31</v>
      </c>
      <c r="J5447" s="44" t="s">
        <v>1517</v>
      </c>
      <c r="K5447" s="12" t="s">
        <v>36</v>
      </c>
      <c r="L5447" s="12" t="s">
        <v>42</v>
      </c>
      <c r="M5447" s="16">
        <f>SUM_DATA[[#This Row],[TOTAL Cost]]-SUM_DATA[[#This Row],[MATERIAL Cost]]</f>
        <v>102551.63</v>
      </c>
      <c r="N5447" s="16">
        <f>IFERROR(SUM_DATA[[#This Row],[MAT C.]], 0)</f>
        <v>0</v>
      </c>
      <c r="O5447" s="16" t="e">
        <f>VLOOKUP(SUM_DATA[[#This Row],[Work Order]],'[2]MAT DETAIL'!$D:$L,8,FALSE)</f>
        <v>#N/A</v>
      </c>
      <c r="P5447" s="17">
        <v>102551.63</v>
      </c>
      <c r="Q5447" s="67" t="s">
        <v>21</v>
      </c>
      <c r="R5447" s="67"/>
      <c r="S5447" s="67"/>
    </row>
    <row r="5448" spans="4:19" ht="15">
      <c r="D5448" s="4">
        <v>620124</v>
      </c>
      <c r="E5448" s="38">
        <v>44578</v>
      </c>
      <c r="F5448" s="38">
        <v>44580</v>
      </c>
      <c r="G5448" s="62"/>
      <c r="H5448" s="4">
        <v>3258295</v>
      </c>
      <c r="I5448" s="28" t="s">
        <v>31</v>
      </c>
      <c r="J5448" s="44" t="s">
        <v>111</v>
      </c>
      <c r="K5448" s="12" t="s">
        <v>33</v>
      </c>
      <c r="L5448" s="12" t="s">
        <v>112</v>
      </c>
      <c r="M5448" s="16">
        <f>SUM_DATA[[#This Row],[TOTAL Cost]]-SUM_DATA[[#This Row],[MATERIAL Cost]]</f>
        <v>493.01</v>
      </c>
      <c r="N5448" s="16">
        <f>IFERROR(SUM_DATA[[#This Row],[MAT C.]], 0)</f>
        <v>0</v>
      </c>
      <c r="O5448" s="16" t="e">
        <f>VLOOKUP(SUM_DATA[[#This Row],[Work Order]],'[2]MAT DETAIL'!$D:$L,8,FALSE)</f>
        <v>#N/A</v>
      </c>
      <c r="P5448" s="17">
        <v>493.01</v>
      </c>
      <c r="Q5448" s="67" t="s">
        <v>25</v>
      </c>
      <c r="R5448" s="67"/>
      <c r="S5448" s="67"/>
    </row>
    <row r="5449" spans="4:19" ht="15">
      <c r="D5449" s="19">
        <v>620124</v>
      </c>
      <c r="E5449" s="35">
        <v>44578</v>
      </c>
      <c r="F5449" s="35"/>
      <c r="G5449" s="62"/>
      <c r="H5449" s="4">
        <v>3258295</v>
      </c>
      <c r="I5449" s="28" t="s">
        <v>31</v>
      </c>
      <c r="J5449" s="46" t="s">
        <v>1518</v>
      </c>
      <c r="K5449" s="14" t="s">
        <v>36</v>
      </c>
      <c r="L5449" s="14" t="s">
        <v>37</v>
      </c>
      <c r="M5449" s="16"/>
      <c r="N5449" s="16"/>
      <c r="O5449" s="16"/>
      <c r="P5449" s="16"/>
      <c r="Q5449" s="67" t="s">
        <v>25</v>
      </c>
      <c r="R5449" s="67"/>
      <c r="S5449" s="67"/>
    </row>
    <row r="5450" spans="4:19" ht="15">
      <c r="D5450" s="4">
        <v>620106</v>
      </c>
      <c r="E5450" s="38">
        <v>44579</v>
      </c>
      <c r="F5450" s="38">
        <v>44579</v>
      </c>
      <c r="G5450" s="62">
        <v>2.5</v>
      </c>
      <c r="H5450" s="4">
        <v>3258552</v>
      </c>
      <c r="I5450" s="28" t="s">
        <v>26</v>
      </c>
      <c r="J5450" s="44" t="s">
        <v>1519</v>
      </c>
      <c r="K5450" s="12" t="s">
        <v>24</v>
      </c>
      <c r="L5450" s="12" t="s">
        <v>24</v>
      </c>
      <c r="M5450" s="16">
        <f>SUM_DATA[[#This Row],[TOTAL Cost]]-SUM_DATA[[#This Row],[MATERIAL Cost]]</f>
        <v>1069.3</v>
      </c>
      <c r="N5450" s="16">
        <f>IFERROR(SUM_DATA[[#This Row],[MAT C.]], 0)</f>
        <v>0</v>
      </c>
      <c r="O5450" s="16" t="e">
        <f>VLOOKUP(SUM_DATA[[#This Row],[Work Order]],'[2]MAT DETAIL'!$D:$L,8,FALSE)</f>
        <v>#N/A</v>
      </c>
      <c r="P5450" s="17">
        <v>1069.3</v>
      </c>
      <c r="Q5450" s="67" t="s">
        <v>25</v>
      </c>
      <c r="R5450" s="67"/>
      <c r="S5450" s="67"/>
    </row>
    <row r="5451" spans="4:19" ht="15">
      <c r="D5451" s="4">
        <v>620116</v>
      </c>
      <c r="E5451" s="38">
        <v>44579</v>
      </c>
      <c r="F5451" s="38">
        <v>44579</v>
      </c>
      <c r="G5451" s="62">
        <v>0.16</v>
      </c>
      <c r="H5451" s="4">
        <v>3258582</v>
      </c>
      <c r="I5451" s="28" t="s">
        <v>26</v>
      </c>
      <c r="J5451" s="44" t="s">
        <v>288</v>
      </c>
      <c r="K5451" s="12" t="s">
        <v>47</v>
      </c>
      <c r="L5451" s="12" t="s">
        <v>289</v>
      </c>
      <c r="M5451" s="16">
        <f>SUM_DATA[[#This Row],[TOTAL Cost]]-SUM_DATA[[#This Row],[MATERIAL Cost]]</f>
        <v>1859.64</v>
      </c>
      <c r="N5451" s="16">
        <f>IFERROR(SUM_DATA[[#This Row],[MAT C.]], 0)</f>
        <v>0</v>
      </c>
      <c r="O5451" s="16" t="e">
        <f>VLOOKUP(SUM_DATA[[#This Row],[Work Order]],'[2]MAT DETAIL'!$D:$L,8,FALSE)</f>
        <v>#N/A</v>
      </c>
      <c r="P5451" s="17">
        <v>1859.64</v>
      </c>
      <c r="Q5451" s="67" t="s">
        <v>25</v>
      </c>
      <c r="R5451" s="67"/>
      <c r="S5451" s="67"/>
    </row>
    <row r="5452" spans="4:19" ht="15">
      <c r="D5452" s="4">
        <v>620116</v>
      </c>
      <c r="E5452" s="35">
        <v>44579</v>
      </c>
      <c r="F5452" s="35"/>
      <c r="G5452" s="62">
        <v>0.16</v>
      </c>
      <c r="H5452" s="4">
        <v>3258582</v>
      </c>
      <c r="I5452" s="28" t="s">
        <v>26</v>
      </c>
      <c r="J5452" s="44" t="s">
        <v>286</v>
      </c>
      <c r="K5452" s="14" t="s">
        <v>59</v>
      </c>
      <c r="L5452" s="8" t="s">
        <v>98</v>
      </c>
      <c r="M5452" s="16"/>
      <c r="N5452" s="16"/>
      <c r="O5452" s="16"/>
      <c r="P5452" s="16"/>
      <c r="Q5452" s="67" t="s">
        <v>25</v>
      </c>
      <c r="R5452" s="67"/>
      <c r="S5452" s="67"/>
    </row>
    <row r="5453" spans="4:19" ht="15">
      <c r="D5453" s="4">
        <v>620120</v>
      </c>
      <c r="E5453" s="38">
        <v>44579</v>
      </c>
      <c r="F5453" s="38">
        <v>44579</v>
      </c>
      <c r="G5453" s="62">
        <v>0.17</v>
      </c>
      <c r="H5453" s="4">
        <v>3258583</v>
      </c>
      <c r="I5453" s="28" t="s">
        <v>26</v>
      </c>
      <c r="J5453" s="44" t="s">
        <v>139</v>
      </c>
      <c r="K5453" s="12" t="s">
        <v>82</v>
      </c>
      <c r="L5453" s="12" t="s">
        <v>140</v>
      </c>
      <c r="M5453" s="16">
        <f>SUM_DATA[[#This Row],[TOTAL Cost]]-SUM_DATA[[#This Row],[MATERIAL Cost]]</f>
        <v>1859.64</v>
      </c>
      <c r="N5453" s="16">
        <f>IFERROR(SUM_DATA[[#This Row],[MAT C.]], 0)</f>
        <v>0</v>
      </c>
      <c r="O5453" s="16" t="e">
        <f>VLOOKUP(SUM_DATA[[#This Row],[Work Order]],'[2]MAT DETAIL'!$D:$L,8,FALSE)</f>
        <v>#N/A</v>
      </c>
      <c r="P5453" s="17">
        <v>1859.64</v>
      </c>
      <c r="Q5453" s="67" t="s">
        <v>25</v>
      </c>
      <c r="R5453" s="67"/>
      <c r="S5453" s="67"/>
    </row>
    <row r="5454" spans="4:19" ht="15">
      <c r="D5454" s="4">
        <v>620119</v>
      </c>
      <c r="E5454" s="38">
        <v>44579</v>
      </c>
      <c r="F5454" s="38">
        <v>44579</v>
      </c>
      <c r="G5454" s="62">
        <v>0.57999999999999996</v>
      </c>
      <c r="H5454" s="4">
        <v>3258584</v>
      </c>
      <c r="I5454" s="28" t="s">
        <v>26</v>
      </c>
      <c r="J5454" s="44" t="s">
        <v>1520</v>
      </c>
      <c r="K5454" s="12" t="s">
        <v>59</v>
      </c>
      <c r="L5454" s="12" t="s">
        <v>116</v>
      </c>
      <c r="M5454" s="16">
        <f>SUM_DATA[[#This Row],[TOTAL Cost]]-SUM_DATA[[#This Row],[MATERIAL Cost]]</f>
        <v>185.97</v>
      </c>
      <c r="N5454" s="16">
        <f>IFERROR(SUM_DATA[[#This Row],[MAT C.]], 0)</f>
        <v>0</v>
      </c>
      <c r="O5454" s="16" t="e">
        <f>VLOOKUP(SUM_DATA[[#This Row],[Work Order]],'[2]MAT DETAIL'!$D:$L,8,FALSE)</f>
        <v>#N/A</v>
      </c>
      <c r="P5454" s="17">
        <v>185.97</v>
      </c>
      <c r="Q5454" s="67" t="s">
        <v>25</v>
      </c>
      <c r="R5454" s="67"/>
      <c r="S5454" s="67"/>
    </row>
    <row r="5455" spans="4:19" ht="15">
      <c r="D5455" s="4">
        <v>620118</v>
      </c>
      <c r="E5455" s="38">
        <v>44579</v>
      </c>
      <c r="F5455" s="38">
        <v>44579</v>
      </c>
      <c r="G5455" s="62">
        <v>1</v>
      </c>
      <c r="H5455" s="4">
        <v>3258585</v>
      </c>
      <c r="I5455" s="28" t="s">
        <v>26</v>
      </c>
      <c r="J5455" s="47" t="s">
        <v>235</v>
      </c>
      <c r="K5455" s="12" t="s">
        <v>36</v>
      </c>
      <c r="L5455" s="12" t="s">
        <v>42</v>
      </c>
      <c r="M5455" s="16">
        <f>SUM_DATA[[#This Row],[TOTAL Cost]]-SUM_DATA[[#This Row],[MATERIAL Cost]]</f>
        <v>1859.64</v>
      </c>
      <c r="N5455" s="16">
        <f>IFERROR(SUM_DATA[[#This Row],[MAT C.]], 0)</f>
        <v>0</v>
      </c>
      <c r="O5455" s="16" t="e">
        <f>VLOOKUP(SUM_DATA[[#This Row],[Work Order]],'[2]MAT DETAIL'!$D:$L,8,FALSE)</f>
        <v>#N/A</v>
      </c>
      <c r="P5455" s="17">
        <v>1859.64</v>
      </c>
      <c r="Q5455" s="67" t="s">
        <v>25</v>
      </c>
      <c r="R5455" s="67"/>
      <c r="S5455" s="67"/>
    </row>
    <row r="5456" spans="4:19" ht="15">
      <c r="D5456" s="4">
        <v>620118</v>
      </c>
      <c r="E5456" s="38">
        <v>44579</v>
      </c>
      <c r="F5456" s="38">
        <v>44579</v>
      </c>
      <c r="G5456" s="62">
        <v>0.5</v>
      </c>
      <c r="H5456" s="4">
        <v>3258586</v>
      </c>
      <c r="I5456" s="28" t="s">
        <v>26</v>
      </c>
      <c r="J5456" s="44" t="s">
        <v>524</v>
      </c>
      <c r="K5456" s="12" t="s">
        <v>36</v>
      </c>
      <c r="L5456" s="14" t="s">
        <v>37</v>
      </c>
      <c r="M5456" s="16">
        <f>SUM_DATA[[#This Row],[TOTAL Cost]]-SUM_DATA[[#This Row],[MATERIAL Cost]]</f>
        <v>1859.64</v>
      </c>
      <c r="N5456" s="16">
        <f>IFERROR(SUM_DATA[[#This Row],[MAT C.]], 0)</f>
        <v>0</v>
      </c>
      <c r="O5456" s="16" t="e">
        <f>VLOOKUP(SUM_DATA[[#This Row],[Work Order]],'[2]MAT DETAIL'!$D:$L,8,FALSE)</f>
        <v>#N/A</v>
      </c>
      <c r="P5456" s="17">
        <v>1859.64</v>
      </c>
      <c r="Q5456" s="67" t="s">
        <v>25</v>
      </c>
      <c r="R5456" s="67"/>
      <c r="S5456" s="67"/>
    </row>
    <row r="5457" spans="4:19" ht="15">
      <c r="D5457" s="4">
        <v>620117</v>
      </c>
      <c r="E5457" s="38">
        <v>44579</v>
      </c>
      <c r="F5457" s="38">
        <v>44579</v>
      </c>
      <c r="G5457" s="62">
        <v>0.22</v>
      </c>
      <c r="H5457" s="4">
        <v>3258587</v>
      </c>
      <c r="I5457" s="28" t="s">
        <v>26</v>
      </c>
      <c r="J5457" s="44" t="s">
        <v>228</v>
      </c>
      <c r="K5457" s="12" t="s">
        <v>33</v>
      </c>
      <c r="L5457" s="12" t="s">
        <v>39</v>
      </c>
      <c r="M5457" s="16">
        <f>SUM_DATA[[#This Row],[TOTAL Cost]]-SUM_DATA[[#This Row],[MATERIAL Cost]]</f>
        <v>2245.98</v>
      </c>
      <c r="N5457" s="16">
        <f>IFERROR(SUM_DATA[[#This Row],[MAT C.]], 0)</f>
        <v>0</v>
      </c>
      <c r="O5457" s="16" t="e">
        <f>VLOOKUP(SUM_DATA[[#This Row],[Work Order]],'[2]MAT DETAIL'!$D:$L,8,FALSE)</f>
        <v>#N/A</v>
      </c>
      <c r="P5457" s="17">
        <v>2245.98</v>
      </c>
      <c r="Q5457" s="67" t="s">
        <v>25</v>
      </c>
      <c r="R5457" s="67"/>
      <c r="S5457" s="67"/>
    </row>
    <row r="5458" spans="4:19" ht="15">
      <c r="D5458" s="19">
        <v>620117</v>
      </c>
      <c r="E5458" s="35">
        <v>44579</v>
      </c>
      <c r="F5458" s="35"/>
      <c r="G5458" s="62">
        <v>0.22</v>
      </c>
      <c r="H5458" s="19">
        <v>3258587</v>
      </c>
      <c r="I5458" s="28" t="s">
        <v>26</v>
      </c>
      <c r="J5458" s="46" t="s">
        <v>383</v>
      </c>
      <c r="K5458" s="13" t="s">
        <v>70</v>
      </c>
      <c r="L5458" s="13" t="s">
        <v>71</v>
      </c>
      <c r="M5458" s="16"/>
      <c r="N5458" s="16"/>
      <c r="O5458" s="16"/>
      <c r="P5458" s="16"/>
      <c r="Q5458" s="67" t="s">
        <v>25</v>
      </c>
      <c r="R5458" s="67"/>
      <c r="S5458" s="67"/>
    </row>
    <row r="5459" spans="4:19" ht="15">
      <c r="D5459" s="4">
        <v>620106</v>
      </c>
      <c r="E5459" s="38">
        <v>44579</v>
      </c>
      <c r="F5459" s="38">
        <v>44580</v>
      </c>
      <c r="G5459" s="62"/>
      <c r="H5459" s="4">
        <v>3258593</v>
      </c>
      <c r="I5459" s="28" t="s">
        <v>31</v>
      </c>
      <c r="J5459" s="44" t="s">
        <v>273</v>
      </c>
      <c r="K5459" s="12" t="s">
        <v>36</v>
      </c>
      <c r="L5459" s="12" t="s">
        <v>42</v>
      </c>
      <c r="M5459" s="16">
        <f>SUM_DATA[[#This Row],[TOTAL Cost]]-SUM_DATA[[#This Row],[MATERIAL Cost]]</f>
        <v>2772.5999999999985</v>
      </c>
      <c r="N5459" s="16">
        <f>IFERROR(SUM_DATA[[#This Row],[MAT C.]], 0)</f>
        <v>51920</v>
      </c>
      <c r="O5459" s="16">
        <f>VLOOKUP(SUM_DATA[[#This Row],[Work Order]],'[2]MAT DETAIL'!$D:$L,8,FALSE)</f>
        <v>51920</v>
      </c>
      <c r="P5459" s="17">
        <v>54692.6</v>
      </c>
      <c r="Q5459" s="67" t="s">
        <v>25</v>
      </c>
      <c r="R5459" s="67"/>
      <c r="S5459" s="67"/>
    </row>
    <row r="5460" spans="4:19" ht="15">
      <c r="D5460" s="4">
        <v>620107</v>
      </c>
      <c r="E5460" s="38">
        <v>44579</v>
      </c>
      <c r="F5460" s="38">
        <v>44580</v>
      </c>
      <c r="G5460" s="62"/>
      <c r="H5460" s="4">
        <v>3258596</v>
      </c>
      <c r="I5460" s="28" t="s">
        <v>31</v>
      </c>
      <c r="J5460" s="44" t="s">
        <v>273</v>
      </c>
      <c r="K5460" s="12" t="s">
        <v>36</v>
      </c>
      <c r="L5460" s="12" t="s">
        <v>42</v>
      </c>
      <c r="M5460" s="16">
        <f>SUM_DATA[[#This Row],[TOTAL Cost]]-SUM_DATA[[#This Row],[MATERIAL Cost]]</f>
        <v>4066.1699999999983</v>
      </c>
      <c r="N5460" s="16">
        <f>IFERROR(SUM_DATA[[#This Row],[MAT C.]], 0)</f>
        <v>51920</v>
      </c>
      <c r="O5460" s="16">
        <f>VLOOKUP(SUM_DATA[[#This Row],[Work Order]],'[2]MAT DETAIL'!$D:$L,8,FALSE)</f>
        <v>51920</v>
      </c>
      <c r="P5460" s="17">
        <v>55986.17</v>
      </c>
      <c r="Q5460" s="67" t="s">
        <v>25</v>
      </c>
      <c r="R5460" s="67"/>
      <c r="S5460" s="67"/>
    </row>
    <row r="5461" spans="4:19" ht="15">
      <c r="D5461" s="4">
        <v>620113</v>
      </c>
      <c r="E5461" s="38">
        <v>44579</v>
      </c>
      <c r="F5461" s="38">
        <v>44580</v>
      </c>
      <c r="G5461" s="62"/>
      <c r="H5461" s="4">
        <v>3258597</v>
      </c>
      <c r="I5461" s="28" t="s">
        <v>31</v>
      </c>
      <c r="J5461" s="44" t="s">
        <v>273</v>
      </c>
      <c r="K5461" s="12" t="s">
        <v>36</v>
      </c>
      <c r="L5461" s="12" t="s">
        <v>42</v>
      </c>
      <c r="M5461" s="16">
        <f>SUM_DATA[[#This Row],[TOTAL Cost]]-SUM_DATA[[#This Row],[MATERIAL Cost]]</f>
        <v>2772.5999999999985</v>
      </c>
      <c r="N5461" s="16">
        <f>IFERROR(SUM_DATA[[#This Row],[MAT C.]], 0)</f>
        <v>51920</v>
      </c>
      <c r="O5461" s="16">
        <f>VLOOKUP(SUM_DATA[[#This Row],[Work Order]],'[2]MAT DETAIL'!$D:$L,8,FALSE)</f>
        <v>51920</v>
      </c>
      <c r="P5461" s="17">
        <v>54692.6</v>
      </c>
      <c r="Q5461" s="67" t="s">
        <v>25</v>
      </c>
      <c r="R5461" s="67"/>
      <c r="S5461" s="67"/>
    </row>
    <row r="5462" spans="4:19" ht="15">
      <c r="D5462" s="4">
        <v>620114</v>
      </c>
      <c r="E5462" s="38">
        <v>44579</v>
      </c>
      <c r="F5462" s="38">
        <v>44580</v>
      </c>
      <c r="G5462" s="62"/>
      <c r="H5462" s="4">
        <v>3258599</v>
      </c>
      <c r="I5462" s="28" t="s">
        <v>31</v>
      </c>
      <c r="J5462" s="44" t="s">
        <v>273</v>
      </c>
      <c r="K5462" s="12" t="s">
        <v>36</v>
      </c>
      <c r="L5462" s="12" t="s">
        <v>42</v>
      </c>
      <c r="M5462" s="16">
        <f>SUM_DATA[[#This Row],[TOTAL Cost]]-SUM_DATA[[#This Row],[MATERIAL Cost]]</f>
        <v>2772.5999999999985</v>
      </c>
      <c r="N5462" s="16">
        <f>IFERROR(SUM_DATA[[#This Row],[MAT C.]], 0)</f>
        <v>51920</v>
      </c>
      <c r="O5462" s="16">
        <f>VLOOKUP(SUM_DATA[[#This Row],[Work Order]],'[2]MAT DETAIL'!$D:$L,8,FALSE)</f>
        <v>51920</v>
      </c>
      <c r="P5462" s="17">
        <v>54692.6</v>
      </c>
      <c r="Q5462" s="67" t="s">
        <v>25</v>
      </c>
      <c r="R5462" s="67"/>
      <c r="S5462" s="67"/>
    </row>
    <row r="5463" spans="4:19" ht="15">
      <c r="D5463" s="4">
        <v>620119</v>
      </c>
      <c r="E5463" s="38">
        <v>44579</v>
      </c>
      <c r="F5463" s="38">
        <v>44579</v>
      </c>
      <c r="G5463" s="62"/>
      <c r="H5463" s="4">
        <v>3258601</v>
      </c>
      <c r="I5463" s="28" t="s">
        <v>31</v>
      </c>
      <c r="J5463" s="44" t="s">
        <v>273</v>
      </c>
      <c r="K5463" s="12" t="s">
        <v>36</v>
      </c>
      <c r="L5463" s="12" t="s">
        <v>42</v>
      </c>
      <c r="M5463" s="16">
        <f>SUM_DATA[[#This Row],[TOTAL Cost]]-SUM_DATA[[#This Row],[MATERIAL Cost]]</f>
        <v>2772.5999999999985</v>
      </c>
      <c r="N5463" s="16">
        <f>IFERROR(SUM_DATA[[#This Row],[MAT C.]], 0)</f>
        <v>51920</v>
      </c>
      <c r="O5463" s="16">
        <f>VLOOKUP(SUM_DATA[[#This Row],[Work Order]],'[2]MAT DETAIL'!$D:$L,8,FALSE)</f>
        <v>51920</v>
      </c>
      <c r="P5463" s="17">
        <v>54692.6</v>
      </c>
      <c r="Q5463" s="67" t="s">
        <v>25</v>
      </c>
      <c r="R5463" s="67"/>
      <c r="S5463" s="67"/>
    </row>
    <row r="5464" spans="4:19" ht="15">
      <c r="D5464" s="4">
        <v>620122</v>
      </c>
      <c r="E5464" s="38">
        <v>44579</v>
      </c>
      <c r="F5464" s="38">
        <v>44580</v>
      </c>
      <c r="G5464" s="62"/>
      <c r="H5464" s="4">
        <v>3258603</v>
      </c>
      <c r="I5464" s="28" t="s">
        <v>31</v>
      </c>
      <c r="J5464" s="44" t="s">
        <v>273</v>
      </c>
      <c r="K5464" s="12" t="s">
        <v>36</v>
      </c>
      <c r="L5464" s="12" t="s">
        <v>42</v>
      </c>
      <c r="M5464" s="16">
        <f>SUM_DATA[[#This Row],[TOTAL Cost]]-SUM_DATA[[#This Row],[MATERIAL Cost]]</f>
        <v>2772.5999999999985</v>
      </c>
      <c r="N5464" s="16">
        <f>IFERROR(SUM_DATA[[#This Row],[MAT C.]], 0)</f>
        <v>51920</v>
      </c>
      <c r="O5464" s="16">
        <f>VLOOKUP(SUM_DATA[[#This Row],[Work Order]],'[2]MAT DETAIL'!$D:$L,8,FALSE)</f>
        <v>51920</v>
      </c>
      <c r="P5464" s="17">
        <v>54692.6</v>
      </c>
      <c r="Q5464" s="67" t="s">
        <v>25</v>
      </c>
      <c r="R5464" s="67"/>
      <c r="S5464" s="67"/>
    </row>
    <row r="5465" spans="4:19" ht="15">
      <c r="D5465" s="4">
        <v>620114</v>
      </c>
      <c r="E5465" s="38">
        <v>44580</v>
      </c>
      <c r="F5465" s="38">
        <v>44581</v>
      </c>
      <c r="G5465" s="62"/>
      <c r="H5465" s="4">
        <v>3258679</v>
      </c>
      <c r="I5465" s="28" t="s">
        <v>31</v>
      </c>
      <c r="J5465" s="44" t="s">
        <v>233</v>
      </c>
      <c r="K5465" s="12" t="s">
        <v>33</v>
      </c>
      <c r="L5465" s="12" t="s">
        <v>34</v>
      </c>
      <c r="M5465" s="16">
        <f>SUM_DATA[[#This Row],[TOTAL Cost]]-SUM_DATA[[#This Row],[MATERIAL Cost]]</f>
        <v>15156.57</v>
      </c>
      <c r="N5465" s="16">
        <f>IFERROR(SUM_DATA[[#This Row],[MAT C.]], 0)</f>
        <v>0</v>
      </c>
      <c r="O5465" s="16" t="e">
        <f>VLOOKUP(SUM_DATA[[#This Row],[Work Order]],'[2]MAT DETAIL'!$D:$L,8,FALSE)</f>
        <v>#N/A</v>
      </c>
      <c r="P5465" s="17">
        <v>15156.57</v>
      </c>
      <c r="Q5465" s="67" t="s">
        <v>25</v>
      </c>
      <c r="R5465" s="67"/>
      <c r="S5465" s="67"/>
    </row>
    <row r="5466" spans="4:19" ht="15">
      <c r="D5466" s="4">
        <v>620117</v>
      </c>
      <c r="E5466" s="38">
        <v>44580</v>
      </c>
      <c r="F5466" s="38">
        <v>44581</v>
      </c>
      <c r="G5466" s="62"/>
      <c r="H5466" s="4">
        <v>3258680</v>
      </c>
      <c r="I5466" s="28" t="s">
        <v>31</v>
      </c>
      <c r="J5466" s="44" t="s">
        <v>1521</v>
      </c>
      <c r="K5466" s="12" t="s">
        <v>33</v>
      </c>
      <c r="L5466" s="12" t="s">
        <v>39</v>
      </c>
      <c r="M5466" s="16">
        <f>SUM_DATA[[#This Row],[TOTAL Cost]]-SUM_DATA[[#This Row],[MATERIAL Cost]]</f>
        <v>1293.57</v>
      </c>
      <c r="N5466" s="16">
        <f>IFERROR(SUM_DATA[[#This Row],[MAT C.]], 0)</f>
        <v>0</v>
      </c>
      <c r="O5466" s="16" t="e">
        <f>VLOOKUP(SUM_DATA[[#This Row],[Work Order]],'[2]MAT DETAIL'!$D:$L,8,FALSE)</f>
        <v>#N/A</v>
      </c>
      <c r="P5466" s="17">
        <v>1293.57</v>
      </c>
      <c r="Q5466" s="67" t="s">
        <v>25</v>
      </c>
      <c r="R5466" s="67"/>
      <c r="S5466" s="67"/>
    </row>
    <row r="5467" spans="4:19" ht="15">
      <c r="D5467" s="4">
        <v>620104</v>
      </c>
      <c r="E5467" s="38">
        <v>44580</v>
      </c>
      <c r="F5467" s="38">
        <v>44580</v>
      </c>
      <c r="G5467" s="62"/>
      <c r="H5467" s="4">
        <v>3258691</v>
      </c>
      <c r="I5467" s="28" t="s">
        <v>26</v>
      </c>
      <c r="J5467" s="44" t="s">
        <v>946</v>
      </c>
      <c r="K5467" s="12" t="s">
        <v>19</v>
      </c>
      <c r="L5467" s="12" t="s">
        <v>170</v>
      </c>
      <c r="M5467" s="16">
        <f>SUM_DATA[[#This Row],[TOTAL Cost]]-SUM_DATA[[#This Row],[MATERIAL Cost]]</f>
        <v>0</v>
      </c>
      <c r="N5467" s="16">
        <f>IFERROR(SUM_DATA[[#This Row],[MAT C.]], 0)</f>
        <v>21000</v>
      </c>
      <c r="O5467" s="16">
        <f>VLOOKUP(SUM_DATA[[#This Row],[Work Order]],'[2]MAT DETAIL'!$D:$L,8,FALSE)</f>
        <v>21000</v>
      </c>
      <c r="P5467" s="17">
        <v>21000</v>
      </c>
      <c r="Q5467" s="67" t="s">
        <v>21</v>
      </c>
      <c r="R5467" s="67"/>
      <c r="S5467" s="67"/>
    </row>
    <row r="5468" spans="4:19" ht="15">
      <c r="D5468" s="4">
        <v>620109</v>
      </c>
      <c r="E5468" s="38">
        <v>44580</v>
      </c>
      <c r="F5468" s="38">
        <v>44580</v>
      </c>
      <c r="G5468" s="62"/>
      <c r="H5468" s="4">
        <v>3258693</v>
      </c>
      <c r="I5468" s="28" t="s">
        <v>26</v>
      </c>
      <c r="J5468" s="44" t="s">
        <v>946</v>
      </c>
      <c r="K5468" s="12" t="s">
        <v>19</v>
      </c>
      <c r="L5468" s="12" t="s">
        <v>170</v>
      </c>
      <c r="M5468" s="16">
        <f>SUM_DATA[[#This Row],[TOTAL Cost]]-SUM_DATA[[#This Row],[MATERIAL Cost]]</f>
        <v>0</v>
      </c>
      <c r="N5468" s="16">
        <f>IFERROR(SUM_DATA[[#This Row],[MAT C.]], 0)</f>
        <v>6000</v>
      </c>
      <c r="O5468" s="16">
        <f>VLOOKUP(SUM_DATA[[#This Row],[Work Order]],'[2]MAT DETAIL'!$D:$L,8,FALSE)</f>
        <v>6000</v>
      </c>
      <c r="P5468" s="17">
        <v>6000</v>
      </c>
      <c r="Q5468" s="67" t="s">
        <v>21</v>
      </c>
      <c r="R5468" s="67"/>
      <c r="S5468" s="67"/>
    </row>
    <row r="5469" spans="4:19" ht="15">
      <c r="D5469" s="4">
        <v>620111</v>
      </c>
      <c r="E5469" s="38">
        <v>44580</v>
      </c>
      <c r="F5469" s="38">
        <v>44580</v>
      </c>
      <c r="G5469" s="62"/>
      <c r="H5469" s="4">
        <v>3258696</v>
      </c>
      <c r="I5469" s="28" t="s">
        <v>26</v>
      </c>
      <c r="J5469" s="44" t="s">
        <v>946</v>
      </c>
      <c r="K5469" s="12" t="s">
        <v>19</v>
      </c>
      <c r="L5469" s="12" t="s">
        <v>170</v>
      </c>
      <c r="M5469" s="16">
        <f>SUM_DATA[[#This Row],[TOTAL Cost]]-SUM_DATA[[#This Row],[MATERIAL Cost]]</f>
        <v>0</v>
      </c>
      <c r="N5469" s="16">
        <f>IFERROR(SUM_DATA[[#This Row],[MAT C.]], 0)</f>
        <v>6000</v>
      </c>
      <c r="O5469" s="16">
        <f>VLOOKUP(SUM_DATA[[#This Row],[Work Order]],'[2]MAT DETAIL'!$D:$L,8,FALSE)</f>
        <v>6000</v>
      </c>
      <c r="P5469" s="17">
        <v>6000</v>
      </c>
      <c r="Q5469" s="67" t="s">
        <v>21</v>
      </c>
      <c r="R5469" s="67"/>
      <c r="S5469" s="67"/>
    </row>
    <row r="5470" spans="4:19" ht="15">
      <c r="D5470" s="4">
        <v>620123</v>
      </c>
      <c r="E5470" s="38">
        <v>44580</v>
      </c>
      <c r="F5470" s="38">
        <v>44580</v>
      </c>
      <c r="G5470" s="62"/>
      <c r="H5470" s="4">
        <v>3258697</v>
      </c>
      <c r="I5470" s="28" t="s">
        <v>26</v>
      </c>
      <c r="J5470" s="44" t="s">
        <v>946</v>
      </c>
      <c r="K5470" s="12" t="s">
        <v>19</v>
      </c>
      <c r="L5470" s="12" t="s">
        <v>170</v>
      </c>
      <c r="M5470" s="16">
        <f>SUM_DATA[[#This Row],[TOTAL Cost]]-SUM_DATA[[#This Row],[MATERIAL Cost]]</f>
        <v>0</v>
      </c>
      <c r="N5470" s="16">
        <f>IFERROR(SUM_DATA[[#This Row],[MAT C.]], 0)</f>
        <v>6000</v>
      </c>
      <c r="O5470" s="16">
        <f>VLOOKUP(SUM_DATA[[#This Row],[Work Order]],'[2]MAT DETAIL'!$D:$L,8,FALSE)</f>
        <v>6000</v>
      </c>
      <c r="P5470" s="17">
        <v>6000</v>
      </c>
      <c r="Q5470" s="67" t="s">
        <v>21</v>
      </c>
      <c r="R5470" s="67"/>
      <c r="S5470" s="67"/>
    </row>
    <row r="5471" spans="4:19" ht="15">
      <c r="D5471" s="4">
        <v>620124</v>
      </c>
      <c r="E5471" s="38">
        <v>44580</v>
      </c>
      <c r="F5471" s="38">
        <v>44580</v>
      </c>
      <c r="G5471" s="62"/>
      <c r="H5471" s="4">
        <v>3258698</v>
      </c>
      <c r="I5471" s="28" t="s">
        <v>26</v>
      </c>
      <c r="J5471" s="44" t="s">
        <v>946</v>
      </c>
      <c r="K5471" s="12" t="s">
        <v>19</v>
      </c>
      <c r="L5471" s="8" t="s">
        <v>170</v>
      </c>
      <c r="M5471" s="16">
        <f>SUM_DATA[[#This Row],[TOTAL Cost]]-SUM_DATA[[#This Row],[MATERIAL Cost]]</f>
        <v>0</v>
      </c>
      <c r="N5471" s="16">
        <f>IFERROR(SUM_DATA[[#This Row],[MAT C.]], 0)</f>
        <v>6000</v>
      </c>
      <c r="O5471" s="16">
        <f>VLOOKUP(SUM_DATA[[#This Row],[Work Order]],'[2]MAT DETAIL'!$D:$L,8,FALSE)</f>
        <v>6000</v>
      </c>
      <c r="P5471" s="17">
        <v>6000</v>
      </c>
      <c r="Q5471" s="67" t="s">
        <v>21</v>
      </c>
      <c r="R5471" s="67"/>
      <c r="S5471" s="67"/>
    </row>
    <row r="5472" spans="4:19" ht="15">
      <c r="D5472" s="4">
        <v>620104</v>
      </c>
      <c r="E5472" s="38">
        <v>44580</v>
      </c>
      <c r="F5472" s="38">
        <v>44580</v>
      </c>
      <c r="G5472" s="62"/>
      <c r="H5472" s="4">
        <v>3259066</v>
      </c>
      <c r="I5472" s="28" t="s">
        <v>26</v>
      </c>
      <c r="J5472" s="44" t="s">
        <v>1522</v>
      </c>
      <c r="K5472" s="12" t="s">
        <v>82</v>
      </c>
      <c r="L5472" s="12" t="s">
        <v>83</v>
      </c>
      <c r="M5472" s="16">
        <f>SUM_DATA[[#This Row],[TOTAL Cost]]-SUM_DATA[[#This Row],[MATERIAL Cost]]</f>
        <v>0</v>
      </c>
      <c r="N5472" s="16">
        <f>IFERROR(SUM_DATA[[#This Row],[MAT C.]], 0)</f>
        <v>20800</v>
      </c>
      <c r="O5472" s="16">
        <f>VLOOKUP(SUM_DATA[[#This Row],[Work Order]],'[2]MAT DETAIL'!$D:$L,8,FALSE)</f>
        <v>20800</v>
      </c>
      <c r="P5472" s="17">
        <v>20800</v>
      </c>
      <c r="Q5472" s="67" t="s">
        <v>21</v>
      </c>
      <c r="R5472" s="67"/>
      <c r="S5472" s="67"/>
    </row>
    <row r="5473" spans="4:19" ht="15">
      <c r="D5473" s="4">
        <v>620109</v>
      </c>
      <c r="E5473" s="38">
        <v>44580</v>
      </c>
      <c r="F5473" s="38">
        <v>44580</v>
      </c>
      <c r="G5473" s="62"/>
      <c r="H5473" s="4">
        <v>3259247</v>
      </c>
      <c r="I5473" s="28" t="s">
        <v>26</v>
      </c>
      <c r="J5473" s="44" t="s">
        <v>1522</v>
      </c>
      <c r="K5473" s="12" t="s">
        <v>82</v>
      </c>
      <c r="L5473" s="12" t="s">
        <v>83</v>
      </c>
      <c r="M5473" s="16">
        <f>SUM_DATA[[#This Row],[TOTAL Cost]]-SUM_DATA[[#This Row],[MATERIAL Cost]]</f>
        <v>0</v>
      </c>
      <c r="N5473" s="16">
        <f>IFERROR(SUM_DATA[[#This Row],[MAT C.]], 0)</f>
        <v>20800</v>
      </c>
      <c r="O5473" s="16">
        <f>VLOOKUP(SUM_DATA[[#This Row],[Work Order]],'[2]MAT DETAIL'!$D:$L,8,FALSE)</f>
        <v>20800</v>
      </c>
      <c r="P5473" s="17">
        <v>20800</v>
      </c>
      <c r="Q5473" s="67" t="s">
        <v>21</v>
      </c>
      <c r="R5473" s="67"/>
      <c r="S5473" s="67"/>
    </row>
    <row r="5474" spans="4:19" ht="15">
      <c r="D5474" s="4">
        <v>620112</v>
      </c>
      <c r="E5474" s="38">
        <v>44580</v>
      </c>
      <c r="F5474" s="38">
        <v>44581</v>
      </c>
      <c r="G5474" s="62"/>
      <c r="H5474" s="4">
        <v>3260879</v>
      </c>
      <c r="I5474" s="28" t="s">
        <v>31</v>
      </c>
      <c r="J5474" s="44" t="s">
        <v>1523</v>
      </c>
      <c r="K5474" s="12" t="s">
        <v>24</v>
      </c>
      <c r="L5474" s="8" t="s">
        <v>24</v>
      </c>
      <c r="M5474" s="16">
        <f>SUM_DATA[[#This Row],[TOTAL Cost]]-SUM_DATA[[#This Row],[MATERIAL Cost]]</f>
        <v>1293.57</v>
      </c>
      <c r="N5474" s="16">
        <f>IFERROR(SUM_DATA[[#This Row],[MAT C.]], 0)</f>
        <v>0</v>
      </c>
      <c r="O5474" s="16" t="e">
        <f>VLOOKUP(SUM_DATA[[#This Row],[Work Order]],'[2]MAT DETAIL'!$D:$L,8,FALSE)</f>
        <v>#N/A</v>
      </c>
      <c r="P5474" s="17">
        <v>1293.57</v>
      </c>
      <c r="Q5474" s="67" t="s">
        <v>25</v>
      </c>
      <c r="R5474" s="67"/>
      <c r="S5474" s="67"/>
    </row>
    <row r="5475" spans="4:19" ht="15">
      <c r="D5475" s="4">
        <v>620104</v>
      </c>
      <c r="E5475" s="38">
        <v>44580</v>
      </c>
      <c r="F5475" s="38">
        <v>44580</v>
      </c>
      <c r="G5475" s="62"/>
      <c r="H5475" s="4">
        <v>3260899</v>
      </c>
      <c r="I5475" s="28" t="s">
        <v>26</v>
      </c>
      <c r="J5475" s="44" t="s">
        <v>1524</v>
      </c>
      <c r="K5475" s="12" t="s">
        <v>39</v>
      </c>
      <c r="L5475" s="8" t="s">
        <v>336</v>
      </c>
      <c r="M5475" s="16">
        <f>SUM_DATA[[#This Row],[TOTAL Cost]]-SUM_DATA[[#This Row],[MATERIAL Cost]]</f>
        <v>0</v>
      </c>
      <c r="N5475" s="16">
        <f>IFERROR(SUM_DATA[[#This Row],[MAT C.]], 0)</f>
        <v>9600</v>
      </c>
      <c r="O5475" s="16">
        <f>VLOOKUP(SUM_DATA[[#This Row],[Work Order]],'[2]MAT DETAIL'!$D:$L,8,FALSE)</f>
        <v>9600</v>
      </c>
      <c r="P5475" s="17">
        <v>9600</v>
      </c>
      <c r="Q5475" s="67" t="s">
        <v>21</v>
      </c>
      <c r="R5475" s="67"/>
      <c r="S5475" s="67"/>
    </row>
    <row r="5476" spans="4:19" ht="15">
      <c r="D5476" s="4">
        <v>620124</v>
      </c>
      <c r="E5476" s="38">
        <v>44580</v>
      </c>
      <c r="F5476" s="38">
        <v>44581</v>
      </c>
      <c r="G5476" s="62"/>
      <c r="H5476" s="4">
        <v>3260902</v>
      </c>
      <c r="I5476" s="28" t="s">
        <v>31</v>
      </c>
      <c r="J5476" s="44" t="s">
        <v>1264</v>
      </c>
      <c r="K5476" s="12" t="s">
        <v>33</v>
      </c>
      <c r="L5476" s="8" t="s">
        <v>34</v>
      </c>
      <c r="M5476" s="16">
        <f>SUM_DATA[[#This Row],[TOTAL Cost]]-SUM_DATA[[#This Row],[MATERIAL Cost]]</f>
        <v>493.01</v>
      </c>
      <c r="N5476" s="16">
        <f>IFERROR(SUM_DATA[[#This Row],[MAT C.]], 0)</f>
        <v>0</v>
      </c>
      <c r="O5476" s="16" t="e">
        <f>VLOOKUP(SUM_DATA[[#This Row],[Work Order]],'[2]MAT DETAIL'!$D:$L,8,FALSE)</f>
        <v>#N/A</v>
      </c>
      <c r="P5476" s="17">
        <v>493.01</v>
      </c>
      <c r="Q5476" s="67" t="s">
        <v>25</v>
      </c>
      <c r="R5476" s="67"/>
      <c r="S5476" s="67"/>
    </row>
    <row r="5477" spans="4:19" ht="15">
      <c r="D5477" s="4">
        <v>620120</v>
      </c>
      <c r="E5477" s="38">
        <v>44581</v>
      </c>
      <c r="F5477" s="38">
        <v>44581</v>
      </c>
      <c r="G5477" s="62">
        <v>1.5</v>
      </c>
      <c r="H5477" s="4">
        <v>3261117</v>
      </c>
      <c r="I5477" s="28" t="s">
        <v>26</v>
      </c>
      <c r="J5477" s="44" t="s">
        <v>55</v>
      </c>
      <c r="K5477" s="12" t="s">
        <v>56</v>
      </c>
      <c r="L5477" s="12" t="s">
        <v>57</v>
      </c>
      <c r="M5477" s="16">
        <f>SUM_DATA[[#This Row],[TOTAL Cost]]-SUM_DATA[[#This Row],[MATERIAL Cost]]</f>
        <v>1505.76</v>
      </c>
      <c r="N5477" s="16">
        <f>IFERROR(SUM_DATA[[#This Row],[MAT C.]], 0)</f>
        <v>0</v>
      </c>
      <c r="O5477" s="16" t="e">
        <f>VLOOKUP(SUM_DATA[[#This Row],[Work Order]],'[2]MAT DETAIL'!$D:$L,8,FALSE)</f>
        <v>#N/A</v>
      </c>
      <c r="P5477" s="17">
        <v>1505.76</v>
      </c>
      <c r="Q5477" s="67" t="s">
        <v>25</v>
      </c>
      <c r="R5477" s="67"/>
      <c r="S5477" s="67"/>
    </row>
    <row r="5478" spans="4:19" ht="15">
      <c r="D5478" s="4">
        <v>620106</v>
      </c>
      <c r="E5478" s="38">
        <v>44581</v>
      </c>
      <c r="F5478" s="38">
        <v>44581</v>
      </c>
      <c r="G5478" s="62">
        <v>0.42</v>
      </c>
      <c r="H5478" s="4">
        <v>3261118</v>
      </c>
      <c r="I5478" s="28" t="s">
        <v>26</v>
      </c>
      <c r="J5478" s="44" t="s">
        <v>55</v>
      </c>
      <c r="K5478" s="12" t="s">
        <v>56</v>
      </c>
      <c r="L5478" s="8" t="s">
        <v>57</v>
      </c>
      <c r="M5478" s="16">
        <f>SUM_DATA[[#This Row],[TOTAL Cost]]-SUM_DATA[[#This Row],[MATERIAL Cost]]</f>
        <v>1859.64</v>
      </c>
      <c r="N5478" s="16">
        <f>IFERROR(SUM_DATA[[#This Row],[MAT C.]], 0)</f>
        <v>0</v>
      </c>
      <c r="O5478" s="16" t="e">
        <f>VLOOKUP(SUM_DATA[[#This Row],[Work Order]],'[2]MAT DETAIL'!$D:$L,8,FALSE)</f>
        <v>#N/A</v>
      </c>
      <c r="P5478" s="17">
        <v>1859.64</v>
      </c>
      <c r="Q5478" s="67" t="s">
        <v>25</v>
      </c>
      <c r="R5478" s="67"/>
      <c r="S5478" s="67"/>
    </row>
    <row r="5479" spans="4:19" ht="15">
      <c r="D5479" s="4">
        <v>620120</v>
      </c>
      <c r="E5479" s="38">
        <v>44581</v>
      </c>
      <c r="F5479" s="38">
        <v>44581</v>
      </c>
      <c r="G5479" s="62">
        <v>0.25</v>
      </c>
      <c r="H5479" s="4">
        <v>3261120</v>
      </c>
      <c r="I5479" s="28" t="s">
        <v>26</v>
      </c>
      <c r="J5479" s="44" t="s">
        <v>655</v>
      </c>
      <c r="K5479" s="12" t="s">
        <v>47</v>
      </c>
      <c r="L5479" s="12" t="s">
        <v>74</v>
      </c>
      <c r="M5479" s="16">
        <f>SUM_DATA[[#This Row],[TOTAL Cost]]-SUM_DATA[[#This Row],[MATERIAL Cost]]</f>
        <v>92.98</v>
      </c>
      <c r="N5479" s="16">
        <f>IFERROR(SUM_DATA[[#This Row],[MAT C.]], 0)</f>
        <v>0</v>
      </c>
      <c r="O5479" s="16" t="e">
        <f>VLOOKUP(SUM_DATA[[#This Row],[Work Order]],'[2]MAT DETAIL'!$D:$L,8,FALSE)</f>
        <v>#N/A</v>
      </c>
      <c r="P5479" s="17">
        <v>92.98</v>
      </c>
      <c r="Q5479" s="67" t="s">
        <v>25</v>
      </c>
      <c r="R5479" s="67"/>
      <c r="S5479" s="67"/>
    </row>
    <row r="5480" spans="4:19" ht="15">
      <c r="D5480" s="4">
        <v>620113</v>
      </c>
      <c r="E5480" s="38">
        <v>44581</v>
      </c>
      <c r="F5480" s="38">
        <v>44581</v>
      </c>
      <c r="G5480" s="62">
        <v>0.5</v>
      </c>
      <c r="H5480" s="4">
        <v>3261122</v>
      </c>
      <c r="I5480" s="28" t="s">
        <v>26</v>
      </c>
      <c r="J5480" s="44" t="s">
        <v>97</v>
      </c>
      <c r="K5480" s="12" t="s">
        <v>59</v>
      </c>
      <c r="L5480" s="8" t="s">
        <v>98</v>
      </c>
      <c r="M5480" s="16">
        <f>SUM_DATA[[#This Row],[TOTAL Cost]]-SUM_DATA[[#This Row],[MATERIAL Cost]]</f>
        <v>1859.64</v>
      </c>
      <c r="N5480" s="16">
        <f>IFERROR(SUM_DATA[[#This Row],[MAT C.]], 0)</f>
        <v>0</v>
      </c>
      <c r="O5480" s="16" t="e">
        <f>VLOOKUP(SUM_DATA[[#This Row],[Work Order]],'[2]MAT DETAIL'!$D:$L,8,FALSE)</f>
        <v>#N/A</v>
      </c>
      <c r="P5480" s="17">
        <v>1859.64</v>
      </c>
      <c r="Q5480" s="67" t="s">
        <v>25</v>
      </c>
      <c r="R5480" s="67"/>
      <c r="S5480" s="67"/>
    </row>
    <row r="5481" spans="4:19" ht="15">
      <c r="D5481" s="4">
        <v>620105</v>
      </c>
      <c r="E5481" s="38">
        <v>44581</v>
      </c>
      <c r="F5481" s="38">
        <v>44581</v>
      </c>
      <c r="G5481" s="62">
        <v>0.25</v>
      </c>
      <c r="H5481" s="4">
        <v>3261124</v>
      </c>
      <c r="I5481" s="28" t="s">
        <v>26</v>
      </c>
      <c r="J5481" s="44" t="s">
        <v>655</v>
      </c>
      <c r="K5481" s="12" t="s">
        <v>47</v>
      </c>
      <c r="L5481" s="8" t="s">
        <v>74</v>
      </c>
      <c r="M5481" s="16">
        <f>SUM_DATA[[#This Row],[TOTAL Cost]]-SUM_DATA[[#This Row],[MATERIAL Cost]]</f>
        <v>92.98</v>
      </c>
      <c r="N5481" s="16">
        <f>IFERROR(SUM_DATA[[#This Row],[MAT C.]], 0)</f>
        <v>0</v>
      </c>
      <c r="O5481" s="16" t="e">
        <f>VLOOKUP(SUM_DATA[[#This Row],[Work Order]],'[2]MAT DETAIL'!$D:$L,8,FALSE)</f>
        <v>#N/A</v>
      </c>
      <c r="P5481" s="17">
        <v>92.98</v>
      </c>
      <c r="Q5481" s="67" t="s">
        <v>25</v>
      </c>
      <c r="R5481" s="67"/>
      <c r="S5481" s="67"/>
    </row>
    <row r="5482" spans="4:19" ht="15">
      <c r="D5482" s="4">
        <v>620111</v>
      </c>
      <c r="E5482" s="38">
        <v>44581</v>
      </c>
      <c r="F5482" s="38">
        <v>44581</v>
      </c>
      <c r="G5482" s="62">
        <v>0.25</v>
      </c>
      <c r="H5482" s="4">
        <v>3261126</v>
      </c>
      <c r="I5482" s="28" t="s">
        <v>26</v>
      </c>
      <c r="J5482" s="41" t="s">
        <v>72</v>
      </c>
      <c r="K5482" s="12" t="s">
        <v>36</v>
      </c>
      <c r="L5482" s="14" t="s">
        <v>37</v>
      </c>
      <c r="M5482" s="16">
        <f>SUM_DATA[[#This Row],[TOTAL Cost]]-SUM_DATA[[#This Row],[MATERIAL Cost]]</f>
        <v>92.98</v>
      </c>
      <c r="N5482" s="16">
        <f>IFERROR(SUM_DATA[[#This Row],[MAT C.]], 0)</f>
        <v>0</v>
      </c>
      <c r="O5482" s="16" t="e">
        <f>VLOOKUP(SUM_DATA[[#This Row],[Work Order]],'[2]MAT DETAIL'!$D:$L,8,FALSE)</f>
        <v>#N/A</v>
      </c>
      <c r="P5482" s="17">
        <v>92.98</v>
      </c>
      <c r="Q5482" s="67" t="s">
        <v>25</v>
      </c>
      <c r="R5482" s="67"/>
      <c r="S5482" s="67"/>
    </row>
    <row r="5483" spans="4:19" ht="15">
      <c r="D5483" s="4">
        <v>620111</v>
      </c>
      <c r="E5483" s="38">
        <v>44581</v>
      </c>
      <c r="F5483" s="38">
        <v>44581</v>
      </c>
      <c r="G5483" s="62"/>
      <c r="H5483" s="4">
        <v>3261216</v>
      </c>
      <c r="I5483" s="28" t="s">
        <v>26</v>
      </c>
      <c r="J5483" s="41" t="s">
        <v>1525</v>
      </c>
      <c r="K5483" s="12" t="s">
        <v>78</v>
      </c>
      <c r="L5483" s="12" t="s">
        <v>1341</v>
      </c>
      <c r="M5483" s="16">
        <f>SUM_DATA[[#This Row],[TOTAL Cost]]-SUM_DATA[[#This Row],[MATERIAL Cost]]</f>
        <v>462.17000000000007</v>
      </c>
      <c r="N5483" s="16">
        <f>IFERROR(SUM_DATA[[#This Row],[MAT C.]], 0)</f>
        <v>12270</v>
      </c>
      <c r="O5483" s="16">
        <f>VLOOKUP(SUM_DATA[[#This Row],[Work Order]],'[2]MAT DETAIL'!$D:$L,8,FALSE)</f>
        <v>12270</v>
      </c>
      <c r="P5483" s="17">
        <v>12732.17</v>
      </c>
      <c r="Q5483" s="67" t="s">
        <v>21</v>
      </c>
      <c r="R5483" s="67"/>
      <c r="S5483" s="67"/>
    </row>
    <row r="5484" spans="4:19" ht="15">
      <c r="D5484" s="4">
        <v>620112</v>
      </c>
      <c r="E5484" s="38">
        <v>44581</v>
      </c>
      <c r="F5484" s="38">
        <v>44581</v>
      </c>
      <c r="G5484" s="62"/>
      <c r="H5484" s="4">
        <v>3261218</v>
      </c>
      <c r="I5484" s="28" t="s">
        <v>26</v>
      </c>
      <c r="J5484" s="41" t="s">
        <v>1525</v>
      </c>
      <c r="K5484" s="12" t="s">
        <v>78</v>
      </c>
      <c r="L5484" s="12" t="s">
        <v>1341</v>
      </c>
      <c r="M5484" s="16">
        <f>SUM_DATA[[#This Row],[TOTAL Cost]]-SUM_DATA[[#This Row],[MATERIAL Cost]]</f>
        <v>462.17000000000007</v>
      </c>
      <c r="N5484" s="16">
        <f>IFERROR(SUM_DATA[[#This Row],[MAT C.]], 0)</f>
        <v>12270</v>
      </c>
      <c r="O5484" s="16">
        <f>VLOOKUP(SUM_DATA[[#This Row],[Work Order]],'[2]MAT DETAIL'!$D:$L,8,FALSE)</f>
        <v>12270</v>
      </c>
      <c r="P5484" s="17">
        <v>12732.17</v>
      </c>
      <c r="Q5484" s="67" t="s">
        <v>21</v>
      </c>
      <c r="R5484" s="67"/>
      <c r="S5484" s="67"/>
    </row>
    <row r="5485" spans="4:19" ht="15">
      <c r="D5485" s="4">
        <v>620113</v>
      </c>
      <c r="E5485" s="38">
        <v>44581</v>
      </c>
      <c r="F5485" s="38">
        <v>44581</v>
      </c>
      <c r="G5485" s="62"/>
      <c r="H5485" s="4">
        <v>3261221</v>
      </c>
      <c r="I5485" s="28" t="s">
        <v>26</v>
      </c>
      <c r="J5485" s="41" t="s">
        <v>1525</v>
      </c>
      <c r="K5485" s="12" t="s">
        <v>78</v>
      </c>
      <c r="L5485" s="12" t="s">
        <v>1341</v>
      </c>
      <c r="M5485" s="16">
        <f>SUM_DATA[[#This Row],[TOTAL Cost]]-SUM_DATA[[#This Row],[MATERIAL Cost]]</f>
        <v>924.34000000000015</v>
      </c>
      <c r="N5485" s="16">
        <f>IFERROR(SUM_DATA[[#This Row],[MAT C.]], 0)</f>
        <v>12270</v>
      </c>
      <c r="O5485" s="16">
        <f>VLOOKUP(SUM_DATA[[#This Row],[Work Order]],'[2]MAT DETAIL'!$D:$L,8,FALSE)</f>
        <v>12270</v>
      </c>
      <c r="P5485" s="17">
        <v>13194.34</v>
      </c>
      <c r="Q5485" s="67" t="s">
        <v>21</v>
      </c>
      <c r="R5485" s="67"/>
      <c r="S5485" s="67"/>
    </row>
    <row r="5486" spans="4:19" ht="15">
      <c r="D5486" s="4">
        <v>620114</v>
      </c>
      <c r="E5486" s="38">
        <v>44581</v>
      </c>
      <c r="F5486" s="38">
        <v>44581</v>
      </c>
      <c r="G5486" s="62"/>
      <c r="H5486" s="4">
        <v>3261224</v>
      </c>
      <c r="I5486" s="28" t="s">
        <v>26</v>
      </c>
      <c r="J5486" s="41" t="s">
        <v>1525</v>
      </c>
      <c r="K5486" s="12" t="s">
        <v>78</v>
      </c>
      <c r="L5486" s="12" t="s">
        <v>1341</v>
      </c>
      <c r="M5486" s="16">
        <f>SUM_DATA[[#This Row],[TOTAL Cost]]-SUM_DATA[[#This Row],[MATERIAL Cost]]</f>
        <v>462.17000000000007</v>
      </c>
      <c r="N5486" s="16">
        <f>IFERROR(SUM_DATA[[#This Row],[MAT C.]], 0)</f>
        <v>12270</v>
      </c>
      <c r="O5486" s="16">
        <f>VLOOKUP(SUM_DATA[[#This Row],[Work Order]],'[2]MAT DETAIL'!$D:$L,8,FALSE)</f>
        <v>12270</v>
      </c>
      <c r="P5486" s="17">
        <v>12732.17</v>
      </c>
      <c r="Q5486" s="67" t="s">
        <v>21</v>
      </c>
      <c r="R5486" s="67"/>
      <c r="S5486" s="67"/>
    </row>
    <row r="5487" spans="4:19" ht="15">
      <c r="D5487" s="4">
        <v>620116</v>
      </c>
      <c r="E5487" s="38">
        <v>44581</v>
      </c>
      <c r="F5487" s="38">
        <v>44581</v>
      </c>
      <c r="G5487" s="62"/>
      <c r="H5487" s="4">
        <v>3261226</v>
      </c>
      <c r="I5487" s="28" t="s">
        <v>26</v>
      </c>
      <c r="J5487" s="41" t="s">
        <v>1525</v>
      </c>
      <c r="K5487" s="12" t="s">
        <v>78</v>
      </c>
      <c r="L5487" s="8" t="s">
        <v>1341</v>
      </c>
      <c r="M5487" s="16">
        <f>SUM_DATA[[#This Row],[TOTAL Cost]]-SUM_DATA[[#This Row],[MATERIAL Cost]]</f>
        <v>462.17000000000007</v>
      </c>
      <c r="N5487" s="16">
        <f>IFERROR(SUM_DATA[[#This Row],[MAT C.]], 0)</f>
        <v>12270</v>
      </c>
      <c r="O5487" s="16">
        <f>VLOOKUP(SUM_DATA[[#This Row],[Work Order]],'[2]MAT DETAIL'!$D:$L,8,FALSE)</f>
        <v>12270</v>
      </c>
      <c r="P5487" s="17">
        <v>12732.17</v>
      </c>
      <c r="Q5487" s="67" t="s">
        <v>21</v>
      </c>
      <c r="R5487" s="67"/>
      <c r="S5487" s="67"/>
    </row>
    <row r="5488" spans="4:19" ht="15">
      <c r="D5488" s="4">
        <v>620117</v>
      </c>
      <c r="E5488" s="38">
        <v>44581</v>
      </c>
      <c r="F5488" s="38">
        <v>44581</v>
      </c>
      <c r="G5488" s="62"/>
      <c r="H5488" s="4">
        <v>3261228</v>
      </c>
      <c r="I5488" s="28" t="s">
        <v>26</v>
      </c>
      <c r="J5488" s="41" t="s">
        <v>1525</v>
      </c>
      <c r="K5488" s="12" t="s">
        <v>78</v>
      </c>
      <c r="L5488" s="8" t="s">
        <v>1341</v>
      </c>
      <c r="M5488" s="16">
        <f>SUM_DATA[[#This Row],[TOTAL Cost]]-SUM_DATA[[#This Row],[MATERIAL Cost]]</f>
        <v>462.17000000000007</v>
      </c>
      <c r="N5488" s="16">
        <f>IFERROR(SUM_DATA[[#This Row],[MAT C.]], 0)</f>
        <v>12270</v>
      </c>
      <c r="O5488" s="16">
        <f>VLOOKUP(SUM_DATA[[#This Row],[Work Order]],'[2]MAT DETAIL'!$D:$L,8,FALSE)</f>
        <v>12270</v>
      </c>
      <c r="P5488" s="17">
        <v>12732.17</v>
      </c>
      <c r="Q5488" s="67" t="s">
        <v>21</v>
      </c>
      <c r="R5488" s="67"/>
      <c r="S5488" s="67"/>
    </row>
    <row r="5489" spans="4:19" ht="15">
      <c r="D5489" s="4">
        <v>620119</v>
      </c>
      <c r="E5489" s="38">
        <v>44581</v>
      </c>
      <c r="F5489" s="38">
        <v>44581</v>
      </c>
      <c r="G5489" s="62"/>
      <c r="H5489" s="4">
        <v>3261231</v>
      </c>
      <c r="I5489" s="28" t="s">
        <v>26</v>
      </c>
      <c r="J5489" s="44" t="s">
        <v>1525</v>
      </c>
      <c r="K5489" s="12" t="s">
        <v>78</v>
      </c>
      <c r="L5489" s="12" t="s">
        <v>1341</v>
      </c>
      <c r="M5489" s="16">
        <f>SUM_DATA[[#This Row],[TOTAL Cost]]-SUM_DATA[[#This Row],[MATERIAL Cost]]</f>
        <v>462.17000000000007</v>
      </c>
      <c r="N5489" s="16">
        <f>IFERROR(SUM_DATA[[#This Row],[MAT C.]], 0)</f>
        <v>12270</v>
      </c>
      <c r="O5489" s="16">
        <f>VLOOKUP(SUM_DATA[[#This Row],[Work Order]],'[2]MAT DETAIL'!$D:$L,8,FALSE)</f>
        <v>12270</v>
      </c>
      <c r="P5489" s="17">
        <v>12732.17</v>
      </c>
      <c r="Q5489" s="67" t="s">
        <v>21</v>
      </c>
      <c r="R5489" s="67"/>
      <c r="S5489" s="67"/>
    </row>
    <row r="5490" spans="4:19" ht="15">
      <c r="D5490" s="4">
        <v>620104</v>
      </c>
      <c r="E5490" s="38">
        <v>44582</v>
      </c>
      <c r="F5490" s="38">
        <v>44582</v>
      </c>
      <c r="G5490" s="62"/>
      <c r="H5490" s="4">
        <v>3264229</v>
      </c>
      <c r="I5490" s="28" t="s">
        <v>26</v>
      </c>
      <c r="J5490" s="44" t="s">
        <v>1526</v>
      </c>
      <c r="K5490" s="12" t="s">
        <v>19</v>
      </c>
      <c r="L5490" s="12" t="s">
        <v>239</v>
      </c>
      <c r="M5490" s="16">
        <f>SUM_DATA[[#This Row],[TOTAL Cost]]-SUM_DATA[[#This Row],[MATERIAL Cost]]</f>
        <v>462.16999999999825</v>
      </c>
      <c r="N5490" s="16">
        <f>IFERROR(SUM_DATA[[#This Row],[MAT C.]], 0)</f>
        <v>56000</v>
      </c>
      <c r="O5490" s="16">
        <f>VLOOKUP(SUM_DATA[[#This Row],[Work Order]],'[2]MAT DETAIL'!$D:$L,8,FALSE)</f>
        <v>56000</v>
      </c>
      <c r="P5490" s="17">
        <v>56462.17</v>
      </c>
      <c r="Q5490" s="67" t="s">
        <v>21</v>
      </c>
      <c r="R5490" s="67"/>
      <c r="S5490" s="67"/>
    </row>
    <row r="5491" spans="4:19" ht="15">
      <c r="D5491" s="4">
        <v>620105</v>
      </c>
      <c r="E5491" s="38">
        <v>44582</v>
      </c>
      <c r="F5491" s="38">
        <v>44582</v>
      </c>
      <c r="G5491" s="62"/>
      <c r="H5491" s="4">
        <v>3264230</v>
      </c>
      <c r="I5491" s="28" t="s">
        <v>26</v>
      </c>
      <c r="J5491" s="44" t="s">
        <v>1526</v>
      </c>
      <c r="K5491" s="12" t="s">
        <v>19</v>
      </c>
      <c r="L5491" s="8" t="s">
        <v>239</v>
      </c>
      <c r="M5491" s="16">
        <f>SUM_DATA[[#This Row],[TOTAL Cost]]-SUM_DATA[[#This Row],[MATERIAL Cost]]</f>
        <v>462.16999999999825</v>
      </c>
      <c r="N5491" s="16">
        <f>IFERROR(SUM_DATA[[#This Row],[MAT C.]], 0)</f>
        <v>56000</v>
      </c>
      <c r="O5491" s="16">
        <f>VLOOKUP(SUM_DATA[[#This Row],[Work Order]],'[2]MAT DETAIL'!$D:$L,8,FALSE)</f>
        <v>56000</v>
      </c>
      <c r="P5491" s="17">
        <v>56462.17</v>
      </c>
      <c r="Q5491" s="67" t="s">
        <v>21</v>
      </c>
      <c r="R5491" s="67"/>
      <c r="S5491" s="67"/>
    </row>
    <row r="5492" spans="4:19" ht="15">
      <c r="D5492" s="4">
        <v>620106</v>
      </c>
      <c r="E5492" s="38">
        <v>44582</v>
      </c>
      <c r="F5492" s="38">
        <v>44582</v>
      </c>
      <c r="G5492" s="62"/>
      <c r="H5492" s="4">
        <v>3264231</v>
      </c>
      <c r="I5492" s="28" t="s">
        <v>26</v>
      </c>
      <c r="J5492" s="44" t="s">
        <v>1526</v>
      </c>
      <c r="K5492" s="12" t="s">
        <v>19</v>
      </c>
      <c r="L5492" s="12" t="s">
        <v>239</v>
      </c>
      <c r="M5492" s="16">
        <f>SUM_DATA[[#This Row],[TOTAL Cost]]-SUM_DATA[[#This Row],[MATERIAL Cost]]</f>
        <v>462.16999999999825</v>
      </c>
      <c r="N5492" s="16">
        <f>IFERROR(SUM_DATA[[#This Row],[MAT C.]], 0)</f>
        <v>56000</v>
      </c>
      <c r="O5492" s="16">
        <f>VLOOKUP(SUM_DATA[[#This Row],[Work Order]],'[2]MAT DETAIL'!$D:$L,8,FALSE)</f>
        <v>56000</v>
      </c>
      <c r="P5492" s="17">
        <v>56462.17</v>
      </c>
      <c r="Q5492" s="67" t="s">
        <v>21</v>
      </c>
      <c r="R5492" s="67"/>
      <c r="S5492" s="67"/>
    </row>
    <row r="5493" spans="4:19" ht="15">
      <c r="D5493" s="4">
        <v>620107</v>
      </c>
      <c r="E5493" s="38">
        <v>44582</v>
      </c>
      <c r="F5493" s="38">
        <v>44582</v>
      </c>
      <c r="G5493" s="62"/>
      <c r="H5493" s="4">
        <v>3264232</v>
      </c>
      <c r="I5493" s="28" t="s">
        <v>26</v>
      </c>
      <c r="J5493" s="44" t="s">
        <v>1526</v>
      </c>
      <c r="K5493" s="12" t="s">
        <v>19</v>
      </c>
      <c r="L5493" s="12" t="s">
        <v>239</v>
      </c>
      <c r="M5493" s="16">
        <f>SUM_DATA[[#This Row],[TOTAL Cost]]-SUM_DATA[[#This Row],[MATERIAL Cost]]</f>
        <v>462.16999999999825</v>
      </c>
      <c r="N5493" s="16">
        <f>IFERROR(SUM_DATA[[#This Row],[MAT C.]], 0)</f>
        <v>56000</v>
      </c>
      <c r="O5493" s="16">
        <f>VLOOKUP(SUM_DATA[[#This Row],[Work Order]],'[2]MAT DETAIL'!$D:$L,8,FALSE)</f>
        <v>56000</v>
      </c>
      <c r="P5493" s="17">
        <v>56462.17</v>
      </c>
      <c r="Q5493" s="67" t="s">
        <v>21</v>
      </c>
      <c r="R5493" s="67"/>
      <c r="S5493" s="67"/>
    </row>
    <row r="5494" spans="4:19" ht="15">
      <c r="D5494" s="4">
        <v>620109</v>
      </c>
      <c r="E5494" s="38">
        <v>44582</v>
      </c>
      <c r="F5494" s="38">
        <v>44582</v>
      </c>
      <c r="G5494" s="62"/>
      <c r="H5494" s="4">
        <v>3264233</v>
      </c>
      <c r="I5494" s="28" t="s">
        <v>26</v>
      </c>
      <c r="J5494" s="44" t="s">
        <v>1526</v>
      </c>
      <c r="K5494" s="12" t="s">
        <v>19</v>
      </c>
      <c r="L5494" s="12" t="s">
        <v>239</v>
      </c>
      <c r="M5494" s="16">
        <f>SUM_DATA[[#This Row],[TOTAL Cost]]-SUM_DATA[[#This Row],[MATERIAL Cost]]</f>
        <v>462.16999999999825</v>
      </c>
      <c r="N5494" s="16">
        <f>IFERROR(SUM_DATA[[#This Row],[MAT C.]], 0)</f>
        <v>56000</v>
      </c>
      <c r="O5494" s="16">
        <f>VLOOKUP(SUM_DATA[[#This Row],[Work Order]],'[2]MAT DETAIL'!$D:$L,8,FALSE)</f>
        <v>56000</v>
      </c>
      <c r="P5494" s="17">
        <v>56462.17</v>
      </c>
      <c r="Q5494" s="67" t="s">
        <v>21</v>
      </c>
      <c r="R5494" s="67"/>
      <c r="S5494" s="67"/>
    </row>
    <row r="5495" spans="4:19" ht="15">
      <c r="D5495" s="4">
        <v>620111</v>
      </c>
      <c r="E5495" s="38">
        <v>44582</v>
      </c>
      <c r="F5495" s="38">
        <v>44582</v>
      </c>
      <c r="G5495" s="62"/>
      <c r="H5495" s="4">
        <v>3264236</v>
      </c>
      <c r="I5495" s="28" t="s">
        <v>26</v>
      </c>
      <c r="J5495" s="44" t="s">
        <v>1526</v>
      </c>
      <c r="K5495" s="12" t="s">
        <v>19</v>
      </c>
      <c r="L5495" s="12" t="s">
        <v>239</v>
      </c>
      <c r="M5495" s="16">
        <f>SUM_DATA[[#This Row],[TOTAL Cost]]-SUM_DATA[[#This Row],[MATERIAL Cost]]</f>
        <v>462.16999999999825</v>
      </c>
      <c r="N5495" s="16">
        <f>IFERROR(SUM_DATA[[#This Row],[MAT C.]], 0)</f>
        <v>56000</v>
      </c>
      <c r="O5495" s="16">
        <f>VLOOKUP(SUM_DATA[[#This Row],[Work Order]],'[2]MAT DETAIL'!$D:$L,8,FALSE)</f>
        <v>56000</v>
      </c>
      <c r="P5495" s="17">
        <v>56462.17</v>
      </c>
      <c r="Q5495" s="67" t="s">
        <v>21</v>
      </c>
      <c r="R5495" s="67"/>
      <c r="S5495" s="67"/>
    </row>
    <row r="5496" spans="4:19" ht="15">
      <c r="D5496" s="4">
        <v>620112</v>
      </c>
      <c r="E5496" s="38">
        <v>44582</v>
      </c>
      <c r="F5496" s="38">
        <v>44582</v>
      </c>
      <c r="G5496" s="62"/>
      <c r="H5496" s="4">
        <v>3264237</v>
      </c>
      <c r="I5496" s="28" t="s">
        <v>26</v>
      </c>
      <c r="J5496" s="44" t="s">
        <v>1526</v>
      </c>
      <c r="K5496" s="12" t="s">
        <v>19</v>
      </c>
      <c r="L5496" s="12" t="s">
        <v>239</v>
      </c>
      <c r="M5496" s="16">
        <f>SUM_DATA[[#This Row],[TOTAL Cost]]-SUM_DATA[[#This Row],[MATERIAL Cost]]</f>
        <v>462.16999999999825</v>
      </c>
      <c r="N5496" s="16">
        <f>IFERROR(SUM_DATA[[#This Row],[MAT C.]], 0)</f>
        <v>56000</v>
      </c>
      <c r="O5496" s="16">
        <f>VLOOKUP(SUM_DATA[[#This Row],[Work Order]],'[2]MAT DETAIL'!$D:$L,8,FALSE)</f>
        <v>56000</v>
      </c>
      <c r="P5496" s="17">
        <v>56462.17</v>
      </c>
      <c r="Q5496" s="67" t="s">
        <v>21</v>
      </c>
      <c r="R5496" s="67"/>
      <c r="S5496" s="67"/>
    </row>
    <row r="5497" spans="4:19" ht="15">
      <c r="D5497" s="4">
        <v>620113</v>
      </c>
      <c r="E5497" s="38">
        <v>44582</v>
      </c>
      <c r="F5497" s="38">
        <v>44582</v>
      </c>
      <c r="G5497" s="62"/>
      <c r="H5497" s="4">
        <v>3264241</v>
      </c>
      <c r="I5497" s="28" t="s">
        <v>26</v>
      </c>
      <c r="J5497" s="44" t="s">
        <v>1526</v>
      </c>
      <c r="K5497" s="12" t="s">
        <v>19</v>
      </c>
      <c r="L5497" s="12" t="s">
        <v>239</v>
      </c>
      <c r="M5497" s="16">
        <f>SUM_DATA[[#This Row],[TOTAL Cost]]-SUM_DATA[[#This Row],[MATERIAL Cost]]</f>
        <v>462.16999999999825</v>
      </c>
      <c r="N5497" s="16">
        <f>IFERROR(SUM_DATA[[#This Row],[MAT C.]], 0)</f>
        <v>56000</v>
      </c>
      <c r="O5497" s="16">
        <f>VLOOKUP(SUM_DATA[[#This Row],[Work Order]],'[2]MAT DETAIL'!$D:$L,8,FALSE)</f>
        <v>56000</v>
      </c>
      <c r="P5497" s="17">
        <v>56462.17</v>
      </c>
      <c r="Q5497" s="67" t="s">
        <v>21</v>
      </c>
      <c r="R5497" s="67"/>
      <c r="S5497" s="67"/>
    </row>
    <row r="5498" spans="4:19" ht="15">
      <c r="D5498" s="4">
        <v>620107</v>
      </c>
      <c r="E5498" s="38">
        <v>44582</v>
      </c>
      <c r="F5498" s="38">
        <v>44585</v>
      </c>
      <c r="G5498" s="62"/>
      <c r="H5498" s="4">
        <v>3264370</v>
      </c>
      <c r="I5498" s="28" t="s">
        <v>31</v>
      </c>
      <c r="J5498" s="44" t="s">
        <v>132</v>
      </c>
      <c r="K5498" s="12" t="s">
        <v>82</v>
      </c>
      <c r="L5498" s="12" t="s">
        <v>126</v>
      </c>
      <c r="M5498" s="16">
        <f>SUM_DATA[[#This Row],[TOTAL Cost]]-SUM_DATA[[#This Row],[MATERIAL Cost]]</f>
        <v>52024.229999999996</v>
      </c>
      <c r="N5498" s="16">
        <f>IFERROR(SUM_DATA[[#This Row],[MAT C.]], 0)</f>
        <v>39000</v>
      </c>
      <c r="O5498" s="16">
        <f>VLOOKUP(SUM_DATA[[#This Row],[Work Order]],'[2]MAT DETAIL'!$D:$L,8,FALSE)</f>
        <v>39000</v>
      </c>
      <c r="P5498" s="17">
        <v>91024.23</v>
      </c>
      <c r="Q5498" s="67" t="s">
        <v>25</v>
      </c>
      <c r="R5498" s="67"/>
      <c r="S5498" s="67"/>
    </row>
    <row r="5499" spans="4:19" ht="15">
      <c r="D5499" s="4">
        <v>620111</v>
      </c>
      <c r="E5499" s="38">
        <v>44582</v>
      </c>
      <c r="F5499" s="38">
        <v>44585</v>
      </c>
      <c r="G5499" s="62"/>
      <c r="H5499" s="4">
        <v>3264374</v>
      </c>
      <c r="I5499" s="28" t="s">
        <v>31</v>
      </c>
      <c r="J5499" s="44" t="s">
        <v>132</v>
      </c>
      <c r="K5499" s="12" t="s">
        <v>82</v>
      </c>
      <c r="L5499" s="12" t="s">
        <v>126</v>
      </c>
      <c r="M5499" s="16">
        <f>SUM_DATA[[#This Row],[TOTAL Cost]]-SUM_DATA[[#This Row],[MATERIAL Cost]]</f>
        <v>49251.630000000005</v>
      </c>
      <c r="N5499" s="16">
        <f>IFERROR(SUM_DATA[[#This Row],[MAT C.]], 0)</f>
        <v>39000</v>
      </c>
      <c r="O5499" s="16">
        <f>VLOOKUP(SUM_DATA[[#This Row],[Work Order]],'[2]MAT DETAIL'!$D:$L,8,FALSE)</f>
        <v>39000</v>
      </c>
      <c r="P5499" s="17">
        <v>88251.63</v>
      </c>
      <c r="Q5499" s="67" t="s">
        <v>25</v>
      </c>
      <c r="R5499" s="67"/>
      <c r="S5499" s="67"/>
    </row>
    <row r="5500" spans="4:19" ht="15">
      <c r="D5500" s="4">
        <v>620118</v>
      </c>
      <c r="E5500" s="38">
        <v>44582</v>
      </c>
      <c r="F5500" s="38">
        <v>44582</v>
      </c>
      <c r="G5500" s="62"/>
      <c r="H5500" s="4">
        <v>3264414</v>
      </c>
      <c r="I5500" s="28" t="s">
        <v>26</v>
      </c>
      <c r="J5500" s="44" t="s">
        <v>1300</v>
      </c>
      <c r="K5500" s="12" t="s">
        <v>36</v>
      </c>
      <c r="L5500" s="8" t="s">
        <v>507</v>
      </c>
      <c r="M5500" s="16">
        <f>SUM_DATA[[#This Row],[TOTAL Cost]]-SUM_DATA[[#This Row],[MATERIAL Cost]]</f>
        <v>462.1699999999837</v>
      </c>
      <c r="N5500" s="16">
        <f>IFERROR(SUM_DATA[[#This Row],[MAT C.]], 0)</f>
        <v>464900</v>
      </c>
      <c r="O5500" s="16">
        <f>VLOOKUP(SUM_DATA[[#This Row],[Work Order]],'[2]MAT DETAIL'!$D:$L,8,FALSE)</f>
        <v>464900</v>
      </c>
      <c r="P5500" s="17">
        <v>465362.17</v>
      </c>
      <c r="Q5500" s="67" t="s">
        <v>21</v>
      </c>
      <c r="R5500" s="67"/>
      <c r="S5500" s="67"/>
    </row>
    <row r="5501" spans="4:19" ht="15">
      <c r="D5501" s="4">
        <v>620105</v>
      </c>
      <c r="E5501" s="38">
        <v>44582</v>
      </c>
      <c r="F5501" s="38">
        <v>44582</v>
      </c>
      <c r="G5501" s="62">
        <v>82</v>
      </c>
      <c r="H5501" s="4">
        <v>3264417</v>
      </c>
      <c r="I5501" s="28" t="s">
        <v>26</v>
      </c>
      <c r="J5501" s="44" t="s">
        <v>118</v>
      </c>
      <c r="K5501" s="12" t="s">
        <v>30</v>
      </c>
      <c r="L5501" s="8" t="s">
        <v>30</v>
      </c>
      <c r="M5501" s="16">
        <f>SUM_DATA[[#This Row],[TOTAL Cost]]-SUM_DATA[[#This Row],[MATERIAL Cost]]</f>
        <v>24218.69</v>
      </c>
      <c r="N5501" s="16">
        <f>IFERROR(SUM_DATA[[#This Row],[MAT C.]], 0)</f>
        <v>654</v>
      </c>
      <c r="O5501" s="16">
        <f>VLOOKUP(SUM_DATA[[#This Row],[Work Order]],'[2]MAT DETAIL'!$D:$L,8,FALSE)</f>
        <v>654</v>
      </c>
      <c r="P5501" s="17">
        <v>24872.69</v>
      </c>
      <c r="Q5501" s="67" t="s">
        <v>25</v>
      </c>
      <c r="R5501" s="67"/>
      <c r="S5501" s="67"/>
    </row>
    <row r="5502" spans="4:19" ht="15">
      <c r="D5502" s="4">
        <v>620106</v>
      </c>
      <c r="E5502" s="38">
        <v>44582</v>
      </c>
      <c r="F5502" s="38">
        <v>44582</v>
      </c>
      <c r="G5502" s="62">
        <v>34</v>
      </c>
      <c r="H5502" s="4">
        <v>3264420</v>
      </c>
      <c r="I5502" s="28" t="s">
        <v>26</v>
      </c>
      <c r="J5502" s="44" t="s">
        <v>29</v>
      </c>
      <c r="K5502" s="12" t="s">
        <v>30</v>
      </c>
      <c r="L5502" s="8" t="s">
        <v>30</v>
      </c>
      <c r="M5502" s="16">
        <f>SUM_DATA[[#This Row],[TOTAL Cost]]-SUM_DATA[[#This Row],[MATERIAL Cost]]</f>
        <v>508812.06</v>
      </c>
      <c r="N5502" s="16">
        <f>IFERROR(SUM_DATA[[#This Row],[MAT C.]], 0)</f>
        <v>654</v>
      </c>
      <c r="O5502" s="16">
        <f>VLOOKUP(SUM_DATA[[#This Row],[Work Order]],'[2]MAT DETAIL'!$D:$L,8,FALSE)</f>
        <v>654</v>
      </c>
      <c r="P5502" s="17">
        <v>509466.06</v>
      </c>
      <c r="Q5502" s="67" t="s">
        <v>25</v>
      </c>
      <c r="R5502" s="67"/>
      <c r="S5502" s="67"/>
    </row>
    <row r="5503" spans="4:19" ht="15">
      <c r="D5503" s="4">
        <v>620114</v>
      </c>
      <c r="E5503" s="38">
        <v>44582</v>
      </c>
      <c r="F5503" s="38">
        <v>44582</v>
      </c>
      <c r="G5503" s="62">
        <v>202</v>
      </c>
      <c r="H5503" s="4">
        <v>3264421</v>
      </c>
      <c r="I5503" s="28" t="s">
        <v>26</v>
      </c>
      <c r="J5503" s="44" t="s">
        <v>1472</v>
      </c>
      <c r="K5503" s="12" t="s">
        <v>30</v>
      </c>
      <c r="L5503" s="8" t="s">
        <v>30</v>
      </c>
      <c r="M5503" s="16">
        <f>SUM_DATA[[#This Row],[TOTAL Cost]]-SUM_DATA[[#This Row],[MATERIAL Cost]]</f>
        <v>71686.89</v>
      </c>
      <c r="N5503" s="16">
        <f>IFERROR(SUM_DATA[[#This Row],[MAT C.]], 0)</f>
        <v>712.29</v>
      </c>
      <c r="O5503" s="16">
        <f>VLOOKUP(SUM_DATA[[#This Row],[Work Order]],'[2]MAT DETAIL'!$D:$L,8,FALSE)</f>
        <v>712.29</v>
      </c>
      <c r="P5503" s="17">
        <v>72399.179999999993</v>
      </c>
      <c r="Q5503" s="67" t="s">
        <v>25</v>
      </c>
      <c r="R5503" s="67"/>
      <c r="S5503" s="67"/>
    </row>
    <row r="5504" spans="4:19" ht="15">
      <c r="D5504" s="4">
        <v>620117</v>
      </c>
      <c r="E5504" s="38">
        <v>44582</v>
      </c>
      <c r="F5504" s="38">
        <v>44582</v>
      </c>
      <c r="G5504" s="62">
        <v>79</v>
      </c>
      <c r="H5504" s="4">
        <v>3264422</v>
      </c>
      <c r="I5504" s="28" t="s">
        <v>26</v>
      </c>
      <c r="J5504" s="44" t="s">
        <v>29</v>
      </c>
      <c r="K5504" s="12" t="s">
        <v>30</v>
      </c>
      <c r="L5504" s="8" t="s">
        <v>30</v>
      </c>
      <c r="M5504" s="16">
        <f>SUM_DATA[[#This Row],[TOTAL Cost]]-SUM_DATA[[#This Row],[MATERIAL Cost]]</f>
        <v>17677.25</v>
      </c>
      <c r="N5504" s="16">
        <f>IFERROR(SUM_DATA[[#This Row],[MAT C.]], 0)</f>
        <v>654</v>
      </c>
      <c r="O5504" s="16">
        <f>VLOOKUP(SUM_DATA[[#This Row],[Work Order]],'[2]MAT DETAIL'!$D:$L,8,FALSE)</f>
        <v>654</v>
      </c>
      <c r="P5504" s="17">
        <v>18331.25</v>
      </c>
      <c r="Q5504" s="67" t="s">
        <v>25</v>
      </c>
      <c r="R5504" s="67"/>
      <c r="S5504" s="67"/>
    </row>
    <row r="5505" spans="4:19" ht="15">
      <c r="D5505" s="4">
        <v>620119</v>
      </c>
      <c r="E5505" s="38">
        <v>44582</v>
      </c>
      <c r="F5505" s="38">
        <v>44582</v>
      </c>
      <c r="G5505" s="62">
        <v>2.5</v>
      </c>
      <c r="H5505" s="4">
        <v>3264423</v>
      </c>
      <c r="I5505" s="28" t="s">
        <v>26</v>
      </c>
      <c r="J5505" s="44" t="s">
        <v>118</v>
      </c>
      <c r="K5505" s="12" t="s">
        <v>30</v>
      </c>
      <c r="L5505" s="8" t="s">
        <v>30</v>
      </c>
      <c r="M5505" s="16">
        <f>SUM_DATA[[#This Row],[TOTAL Cost]]-SUM_DATA[[#This Row],[MATERIAL Cost]]</f>
        <v>12510.51</v>
      </c>
      <c r="N5505" s="16">
        <f>IFERROR(SUM_DATA[[#This Row],[MAT C.]], 0)</f>
        <v>654</v>
      </c>
      <c r="O5505" s="16">
        <f>VLOOKUP(SUM_DATA[[#This Row],[Work Order]],'[2]MAT DETAIL'!$D:$L,8,FALSE)</f>
        <v>654</v>
      </c>
      <c r="P5505" s="17">
        <v>13164.51</v>
      </c>
      <c r="Q5505" s="67" t="s">
        <v>25</v>
      </c>
      <c r="R5505" s="67"/>
      <c r="S5505" s="67"/>
    </row>
    <row r="5506" spans="4:19" ht="15">
      <c r="D5506" s="4">
        <v>620123</v>
      </c>
      <c r="E5506" s="38">
        <v>44582</v>
      </c>
      <c r="F5506" s="38">
        <v>44582</v>
      </c>
      <c r="G5506" s="62"/>
      <c r="H5506" s="4">
        <v>3264425</v>
      </c>
      <c r="I5506" s="28" t="s">
        <v>26</v>
      </c>
      <c r="J5506" s="44" t="s">
        <v>1302</v>
      </c>
      <c r="K5506" s="12" t="s">
        <v>47</v>
      </c>
      <c r="L5506" s="8" t="s">
        <v>715</v>
      </c>
      <c r="M5506" s="16">
        <f>SUM_DATA[[#This Row],[TOTAL Cost]]-SUM_DATA[[#This Row],[MATERIAL Cost]]</f>
        <v>66000</v>
      </c>
      <c r="N5506" s="16">
        <f>IFERROR(SUM_DATA[[#This Row],[MAT C.]], 0)</f>
        <v>0</v>
      </c>
      <c r="O5506" s="16" t="e">
        <f>VLOOKUP(SUM_DATA[[#This Row],[Work Order]],'[2]MAT DETAIL'!$D:$L,8,FALSE)</f>
        <v>#N/A</v>
      </c>
      <c r="P5506" s="17">
        <v>66000</v>
      </c>
      <c r="Q5506" s="67" t="s">
        <v>21</v>
      </c>
      <c r="R5506" s="67"/>
      <c r="S5506" s="67"/>
    </row>
    <row r="5507" spans="4:19" ht="15">
      <c r="D5507" s="4">
        <v>620106</v>
      </c>
      <c r="E5507" s="38">
        <v>44585</v>
      </c>
      <c r="F5507" s="38">
        <v>44585</v>
      </c>
      <c r="G5507" s="62">
        <v>0.42</v>
      </c>
      <c r="H5507" s="4">
        <v>3264697</v>
      </c>
      <c r="I5507" s="28" t="s">
        <v>26</v>
      </c>
      <c r="J5507" s="44" t="s">
        <v>1527</v>
      </c>
      <c r="K5507" s="12" t="s">
        <v>67</v>
      </c>
      <c r="L5507" s="8" t="s">
        <v>150</v>
      </c>
      <c r="M5507" s="16">
        <f>SUM_DATA[[#This Row],[TOTAL Cost]]-SUM_DATA[[#This Row],[MATERIAL Cost]]</f>
        <v>139.47999999999999</v>
      </c>
      <c r="N5507" s="16">
        <f>IFERROR(SUM_DATA[[#This Row],[MAT C.]], 0)</f>
        <v>0</v>
      </c>
      <c r="O5507" s="16" t="e">
        <f>VLOOKUP(SUM_DATA[[#This Row],[Work Order]],'[2]MAT DETAIL'!$D:$L,8,FALSE)</f>
        <v>#N/A</v>
      </c>
      <c r="P5507" s="17">
        <v>139.47999999999999</v>
      </c>
      <c r="Q5507" s="67" t="s">
        <v>25</v>
      </c>
      <c r="R5507" s="67"/>
      <c r="S5507" s="67"/>
    </row>
    <row r="5508" spans="4:19" ht="15">
      <c r="D5508" s="4">
        <v>620119</v>
      </c>
      <c r="E5508" s="38">
        <v>44585</v>
      </c>
      <c r="F5508" s="38">
        <v>44585</v>
      </c>
      <c r="G5508" s="62">
        <v>139.16999999999999</v>
      </c>
      <c r="H5508" s="4">
        <v>3264699</v>
      </c>
      <c r="I5508" s="28" t="s">
        <v>26</v>
      </c>
      <c r="J5508" s="44" t="s">
        <v>72</v>
      </c>
      <c r="K5508" s="12" t="s">
        <v>36</v>
      </c>
      <c r="L5508" s="10" t="s">
        <v>37</v>
      </c>
      <c r="M5508" s="16">
        <f>SUM_DATA[[#This Row],[TOTAL Cost]]-SUM_DATA[[#This Row],[MATERIAL Cost]]</f>
        <v>12047.27</v>
      </c>
      <c r="N5508" s="16">
        <f>IFERROR(SUM_DATA[[#This Row],[MAT C.]], 0)</f>
        <v>0</v>
      </c>
      <c r="O5508" s="16" t="e">
        <f>VLOOKUP(SUM_DATA[[#This Row],[Work Order]],'[2]MAT DETAIL'!$D:$L,8,FALSE)</f>
        <v>#N/A</v>
      </c>
      <c r="P5508" s="20">
        <v>12047.27</v>
      </c>
      <c r="Q5508" s="67" t="s">
        <v>25</v>
      </c>
      <c r="R5508" s="67" t="s">
        <v>1528</v>
      </c>
      <c r="S5508" s="67">
        <v>1</v>
      </c>
    </row>
    <row r="5509" spans="4:19" ht="15">
      <c r="D5509" s="4">
        <v>620119</v>
      </c>
      <c r="E5509" s="38">
        <v>44585</v>
      </c>
      <c r="F5509" s="38">
        <v>44585</v>
      </c>
      <c r="G5509" s="62">
        <v>139.16999999999999</v>
      </c>
      <c r="H5509" s="4">
        <v>3264699</v>
      </c>
      <c r="I5509" s="28" t="s">
        <v>26</v>
      </c>
      <c r="J5509" s="44" t="s">
        <v>101</v>
      </c>
      <c r="K5509" s="23" t="s">
        <v>59</v>
      </c>
      <c r="L5509" s="26" t="s">
        <v>98</v>
      </c>
      <c r="M5509" s="16"/>
      <c r="N5509" s="16"/>
      <c r="O5509" s="16"/>
      <c r="P5509" s="22"/>
      <c r="Q5509" s="67" t="s">
        <v>25</v>
      </c>
      <c r="R5509" s="67"/>
      <c r="S5509" s="67"/>
    </row>
    <row r="5510" spans="4:19" ht="15">
      <c r="D5510" s="4">
        <v>620119</v>
      </c>
      <c r="E5510" s="38">
        <v>44585</v>
      </c>
      <c r="F5510" s="38">
        <v>44585</v>
      </c>
      <c r="G5510" s="62">
        <v>139.16999999999999</v>
      </c>
      <c r="H5510" s="4">
        <v>3264699</v>
      </c>
      <c r="I5510" s="28" t="s">
        <v>26</v>
      </c>
      <c r="J5510" s="44" t="s">
        <v>1529</v>
      </c>
      <c r="K5510" s="23" t="s">
        <v>76</v>
      </c>
      <c r="L5510" s="26" t="s">
        <v>76</v>
      </c>
      <c r="M5510" s="16"/>
      <c r="N5510" s="16"/>
      <c r="O5510" s="16"/>
      <c r="P5510" s="16"/>
      <c r="Q5510" s="67" t="s">
        <v>25</v>
      </c>
      <c r="R5510" s="67"/>
      <c r="S5510" s="67"/>
    </row>
    <row r="5511" spans="4:19" ht="15">
      <c r="D5511" s="4">
        <v>620113</v>
      </c>
      <c r="E5511" s="38">
        <v>44585</v>
      </c>
      <c r="F5511" s="38">
        <v>44585</v>
      </c>
      <c r="G5511" s="62">
        <v>0.33</v>
      </c>
      <c r="H5511" s="4">
        <v>3264700</v>
      </c>
      <c r="I5511" s="28" t="s">
        <v>26</v>
      </c>
      <c r="J5511" s="44" t="s">
        <v>241</v>
      </c>
      <c r="K5511" s="12" t="s">
        <v>39</v>
      </c>
      <c r="L5511" s="8" t="s">
        <v>40</v>
      </c>
      <c r="M5511" s="16">
        <f>SUM_DATA[[#This Row],[TOTAL Cost]]-SUM_DATA[[#This Row],[MATERIAL Cost]]</f>
        <v>92.98</v>
      </c>
      <c r="N5511" s="16">
        <f>IFERROR(SUM_DATA[[#This Row],[MAT C.]], 0)</f>
        <v>0</v>
      </c>
      <c r="O5511" s="16" t="e">
        <f>VLOOKUP(SUM_DATA[[#This Row],[Work Order]],'[2]MAT DETAIL'!$D:$L,8,FALSE)</f>
        <v>#N/A</v>
      </c>
      <c r="P5511" s="17">
        <v>92.98</v>
      </c>
      <c r="Q5511" s="67" t="s">
        <v>25</v>
      </c>
      <c r="R5511" s="67"/>
      <c r="S5511" s="67"/>
    </row>
    <row r="5512" spans="4:19" ht="15">
      <c r="D5512" s="4">
        <v>620106</v>
      </c>
      <c r="E5512" s="38">
        <v>44585</v>
      </c>
      <c r="F5512" s="38">
        <v>44585</v>
      </c>
      <c r="G5512" s="62">
        <v>0.42</v>
      </c>
      <c r="H5512" s="4">
        <v>3264701</v>
      </c>
      <c r="I5512" s="28" t="s">
        <v>26</v>
      </c>
      <c r="J5512" s="44" t="s">
        <v>241</v>
      </c>
      <c r="K5512" s="12" t="s">
        <v>39</v>
      </c>
      <c r="L5512" s="8" t="s">
        <v>40</v>
      </c>
      <c r="M5512" s="16">
        <f>SUM_DATA[[#This Row],[TOTAL Cost]]-SUM_DATA[[#This Row],[MATERIAL Cost]]</f>
        <v>139.47999999999999</v>
      </c>
      <c r="N5512" s="16">
        <f>IFERROR(SUM_DATA[[#This Row],[MAT C.]], 0)</f>
        <v>0</v>
      </c>
      <c r="O5512" s="16" t="e">
        <f>VLOOKUP(SUM_DATA[[#This Row],[Work Order]],'[2]MAT DETAIL'!$D:$L,8,FALSE)</f>
        <v>#N/A</v>
      </c>
      <c r="P5512" s="17">
        <v>139.47999999999999</v>
      </c>
      <c r="Q5512" s="67" t="s">
        <v>25</v>
      </c>
      <c r="R5512" s="67"/>
      <c r="S5512" s="67"/>
    </row>
    <row r="5513" spans="4:19" ht="15">
      <c r="D5513" s="4">
        <v>620120</v>
      </c>
      <c r="E5513" s="38">
        <v>44585</v>
      </c>
      <c r="F5513" s="38">
        <v>44585</v>
      </c>
      <c r="G5513" s="62">
        <v>0.33</v>
      </c>
      <c r="H5513" s="4">
        <v>3264702</v>
      </c>
      <c r="I5513" s="28" t="s">
        <v>26</v>
      </c>
      <c r="J5513" s="44" t="s">
        <v>99</v>
      </c>
      <c r="K5513" s="23" t="s">
        <v>36</v>
      </c>
      <c r="L5513" s="26" t="s">
        <v>37</v>
      </c>
      <c r="M5513" s="16">
        <f>SUM_DATA[[#This Row],[TOTAL Cost]]-SUM_DATA[[#This Row],[MATERIAL Cost]]</f>
        <v>1848.68</v>
      </c>
      <c r="N5513" s="16">
        <f>IFERROR(SUM_DATA[[#This Row],[MAT C.]], 0)</f>
        <v>0</v>
      </c>
      <c r="O5513" s="16" t="e">
        <f>VLOOKUP(SUM_DATA[[#This Row],[Work Order]],'[2]MAT DETAIL'!$D:$L,8,FALSE)</f>
        <v>#N/A</v>
      </c>
      <c r="P5513" s="17">
        <v>1848.68</v>
      </c>
      <c r="Q5513" s="67" t="s">
        <v>25</v>
      </c>
      <c r="R5513" s="67"/>
      <c r="S5513" s="67"/>
    </row>
    <row r="5514" spans="4:19" ht="15">
      <c r="D5514" s="4">
        <v>620107</v>
      </c>
      <c r="E5514" s="38">
        <v>44585</v>
      </c>
      <c r="F5514" s="38">
        <v>44585</v>
      </c>
      <c r="G5514" s="62">
        <v>0.25</v>
      </c>
      <c r="H5514" s="4">
        <v>3264704</v>
      </c>
      <c r="I5514" s="28" t="s">
        <v>26</v>
      </c>
      <c r="J5514" s="44" t="s">
        <v>101</v>
      </c>
      <c r="K5514" s="12" t="s">
        <v>59</v>
      </c>
      <c r="L5514" s="8" t="s">
        <v>98</v>
      </c>
      <c r="M5514" s="16">
        <f>SUM_DATA[[#This Row],[TOTAL Cost]]-SUM_DATA[[#This Row],[MATERIAL Cost]]</f>
        <v>92.98</v>
      </c>
      <c r="N5514" s="16">
        <f>IFERROR(SUM_DATA[[#This Row],[MAT C.]], 0)</f>
        <v>0</v>
      </c>
      <c r="O5514" s="16" t="e">
        <f>VLOOKUP(SUM_DATA[[#This Row],[Work Order]],'[2]MAT DETAIL'!$D:$L,8,FALSE)</f>
        <v>#N/A</v>
      </c>
      <c r="P5514" s="17">
        <v>92.98</v>
      </c>
      <c r="Q5514" s="67" t="s">
        <v>25</v>
      </c>
      <c r="R5514" s="67"/>
      <c r="S5514" s="67"/>
    </row>
    <row r="5515" spans="4:19" ht="15">
      <c r="D5515" s="4">
        <v>620107</v>
      </c>
      <c r="E5515" s="38">
        <v>44585</v>
      </c>
      <c r="F5515" s="38">
        <v>44585</v>
      </c>
      <c r="G5515" s="62">
        <v>0.25</v>
      </c>
      <c r="H5515" s="4">
        <v>3264705</v>
      </c>
      <c r="I5515" s="28" t="s">
        <v>26</v>
      </c>
      <c r="J5515" s="44" t="s">
        <v>97</v>
      </c>
      <c r="K5515" s="12" t="s">
        <v>59</v>
      </c>
      <c r="L5515" s="12" t="s">
        <v>98</v>
      </c>
      <c r="M5515" s="16">
        <f>SUM_DATA[[#This Row],[TOTAL Cost]]-SUM_DATA[[#This Row],[MATERIAL Cost]]</f>
        <v>92.98</v>
      </c>
      <c r="N5515" s="16">
        <f>IFERROR(SUM_DATA[[#This Row],[MAT C.]], 0)</f>
        <v>0</v>
      </c>
      <c r="O5515" s="16" t="e">
        <f>VLOOKUP(SUM_DATA[[#This Row],[Work Order]],'[2]MAT DETAIL'!$D:$L,8,FALSE)</f>
        <v>#N/A</v>
      </c>
      <c r="P5515" s="17">
        <v>92.98</v>
      </c>
      <c r="Q5515" s="67" t="s">
        <v>25</v>
      </c>
      <c r="R5515" s="67"/>
      <c r="S5515" s="67"/>
    </row>
    <row r="5516" spans="4:19" ht="15">
      <c r="D5516" s="4">
        <v>620113</v>
      </c>
      <c r="E5516" s="38">
        <v>44585</v>
      </c>
      <c r="F5516" s="38">
        <v>44585</v>
      </c>
      <c r="G5516" s="62">
        <v>0.25</v>
      </c>
      <c r="H5516" s="4">
        <v>3264706</v>
      </c>
      <c r="I5516" s="28" t="s">
        <v>26</v>
      </c>
      <c r="J5516" s="44" t="s">
        <v>1530</v>
      </c>
      <c r="K5516" s="12" t="s">
        <v>39</v>
      </c>
      <c r="L5516" s="12" t="s">
        <v>40</v>
      </c>
      <c r="M5516" s="16">
        <f>SUM_DATA[[#This Row],[TOTAL Cost]]-SUM_DATA[[#This Row],[MATERIAL Cost]]</f>
        <v>92.98</v>
      </c>
      <c r="N5516" s="16">
        <f>IFERROR(SUM_DATA[[#This Row],[MAT C.]], 0)</f>
        <v>0</v>
      </c>
      <c r="O5516" s="16" t="e">
        <f>VLOOKUP(SUM_DATA[[#This Row],[Work Order]],'[2]MAT DETAIL'!$D:$L,8,FALSE)</f>
        <v>#N/A</v>
      </c>
      <c r="P5516" s="17">
        <v>92.98</v>
      </c>
      <c r="Q5516" s="67" t="s">
        <v>25</v>
      </c>
      <c r="R5516" s="67"/>
      <c r="S5516" s="67"/>
    </row>
    <row r="5517" spans="4:19" ht="15">
      <c r="D5517" s="4">
        <v>620107</v>
      </c>
      <c r="E5517" s="38">
        <v>44585</v>
      </c>
      <c r="F5517" s="38">
        <v>44585</v>
      </c>
      <c r="G5517" s="62">
        <v>0.25</v>
      </c>
      <c r="H5517" s="4">
        <v>3264708</v>
      </c>
      <c r="I5517" s="28" t="s">
        <v>26</v>
      </c>
      <c r="J5517" s="44" t="s">
        <v>1284</v>
      </c>
      <c r="K5517" s="12" t="s">
        <v>56</v>
      </c>
      <c r="L5517" s="8" t="s">
        <v>146</v>
      </c>
      <c r="M5517" s="16">
        <f>SUM_DATA[[#This Row],[TOTAL Cost]]-SUM_DATA[[#This Row],[MATERIAL Cost]]</f>
        <v>92.98</v>
      </c>
      <c r="N5517" s="16">
        <f>IFERROR(SUM_DATA[[#This Row],[MAT C.]], 0)</f>
        <v>0</v>
      </c>
      <c r="O5517" s="16" t="e">
        <f>VLOOKUP(SUM_DATA[[#This Row],[Work Order]],'[2]MAT DETAIL'!$D:$L,8,FALSE)</f>
        <v>#N/A</v>
      </c>
      <c r="P5517" s="17">
        <v>92.98</v>
      </c>
      <c r="Q5517" s="67" t="s">
        <v>25</v>
      </c>
      <c r="R5517" s="67"/>
      <c r="S5517" s="67"/>
    </row>
    <row r="5518" spans="4:19" ht="15">
      <c r="D5518" s="4">
        <v>620107</v>
      </c>
      <c r="E5518" s="38">
        <v>44585</v>
      </c>
      <c r="F5518" s="38">
        <v>44585</v>
      </c>
      <c r="G5518" s="62">
        <v>0.67</v>
      </c>
      <c r="H5518" s="4">
        <v>3264709</v>
      </c>
      <c r="I5518" s="28" t="s">
        <v>26</v>
      </c>
      <c r="J5518" s="44" t="s">
        <v>1284</v>
      </c>
      <c r="K5518" s="12" t="s">
        <v>56</v>
      </c>
      <c r="L5518" s="12" t="s">
        <v>146</v>
      </c>
      <c r="M5518" s="16">
        <f>SUM_DATA[[#This Row],[TOTAL Cost]]-SUM_DATA[[#This Row],[MATERIAL Cost]]</f>
        <v>232.47</v>
      </c>
      <c r="N5518" s="16">
        <f>IFERROR(SUM_DATA[[#This Row],[MAT C.]], 0)</f>
        <v>0</v>
      </c>
      <c r="O5518" s="16" t="e">
        <f>VLOOKUP(SUM_DATA[[#This Row],[Work Order]],'[2]MAT DETAIL'!$D:$L,8,FALSE)</f>
        <v>#N/A</v>
      </c>
      <c r="P5518" s="17">
        <v>232.47</v>
      </c>
      <c r="Q5518" s="67" t="s">
        <v>25</v>
      </c>
      <c r="R5518" s="67"/>
      <c r="S5518" s="67"/>
    </row>
    <row r="5519" spans="4:19" ht="15">
      <c r="D5519" s="4">
        <v>620111</v>
      </c>
      <c r="E5519" s="38">
        <v>44585</v>
      </c>
      <c r="F5519" s="38">
        <v>44585</v>
      </c>
      <c r="G5519" s="62">
        <v>47.5</v>
      </c>
      <c r="H5519" s="4">
        <v>3264711</v>
      </c>
      <c r="I5519" s="28" t="s">
        <v>26</v>
      </c>
      <c r="J5519" s="44" t="s">
        <v>295</v>
      </c>
      <c r="K5519" s="12" t="s">
        <v>36</v>
      </c>
      <c r="L5519" s="14" t="s">
        <v>37</v>
      </c>
      <c r="M5519" s="16">
        <f>SUM_DATA[[#This Row],[TOTAL Cost]]-SUM_DATA[[#This Row],[MATERIAL Cost]]</f>
        <v>4051.7</v>
      </c>
      <c r="N5519" s="16">
        <f>IFERROR(SUM_DATA[[#This Row],[MAT C.]], 0)</f>
        <v>0</v>
      </c>
      <c r="O5519" s="16" t="e">
        <f>VLOOKUP(SUM_DATA[[#This Row],[Work Order]],'[2]MAT DETAIL'!$D:$L,8,FALSE)</f>
        <v>#N/A</v>
      </c>
      <c r="P5519" s="17">
        <v>4051.7</v>
      </c>
      <c r="Q5519" s="67" t="s">
        <v>25</v>
      </c>
      <c r="R5519" s="67"/>
      <c r="S5519" s="67"/>
    </row>
    <row r="5520" spans="4:19" ht="15">
      <c r="D5520" s="4">
        <v>620107</v>
      </c>
      <c r="E5520" s="38">
        <v>44585</v>
      </c>
      <c r="F5520" s="38">
        <v>44585</v>
      </c>
      <c r="G5520" s="62">
        <v>0.33</v>
      </c>
      <c r="H5520" s="4">
        <v>3264712</v>
      </c>
      <c r="I5520" s="28" t="s">
        <v>26</v>
      </c>
      <c r="J5520" s="44" t="s">
        <v>72</v>
      </c>
      <c r="K5520" s="12" t="s">
        <v>36</v>
      </c>
      <c r="L5520" s="14" t="s">
        <v>37</v>
      </c>
      <c r="M5520" s="16">
        <f>SUM_DATA[[#This Row],[TOTAL Cost]]-SUM_DATA[[#This Row],[MATERIAL Cost]]</f>
        <v>1859.64</v>
      </c>
      <c r="N5520" s="16">
        <f>IFERROR(SUM_DATA[[#This Row],[MAT C.]], 0)</f>
        <v>0</v>
      </c>
      <c r="O5520" s="16" t="e">
        <f>VLOOKUP(SUM_DATA[[#This Row],[Work Order]],'[2]MAT DETAIL'!$D:$L,8,FALSE)</f>
        <v>#N/A</v>
      </c>
      <c r="P5520" s="17">
        <v>1859.64</v>
      </c>
      <c r="Q5520" s="67" t="s">
        <v>25</v>
      </c>
      <c r="R5520" s="67"/>
      <c r="S5520" s="67"/>
    </row>
    <row r="5521" spans="4:19" ht="15">
      <c r="D5521" s="4">
        <v>620120</v>
      </c>
      <c r="E5521" s="38">
        <v>44585</v>
      </c>
      <c r="F5521" s="38">
        <v>44585</v>
      </c>
      <c r="G5521" s="62">
        <v>10</v>
      </c>
      <c r="H5521" s="4">
        <v>3264714</v>
      </c>
      <c r="I5521" s="28" t="s">
        <v>26</v>
      </c>
      <c r="J5521" s="44" t="s">
        <v>139</v>
      </c>
      <c r="K5521" s="12" t="s">
        <v>82</v>
      </c>
      <c r="L5521" s="12" t="s">
        <v>140</v>
      </c>
      <c r="M5521" s="16">
        <f>SUM_DATA[[#This Row],[TOTAL Cost]]-SUM_DATA[[#This Row],[MATERIAL Cost]]</f>
        <v>2488.0200000000004</v>
      </c>
      <c r="N5521" s="16">
        <f>IFERROR(SUM_DATA[[#This Row],[MAT C.]], 0)</f>
        <v>6740</v>
      </c>
      <c r="O5521" s="16">
        <f>VLOOKUP(SUM_DATA[[#This Row],[Work Order]],'[2]MAT DETAIL'!$D:$L,8,FALSE)</f>
        <v>6740</v>
      </c>
      <c r="P5521" s="17">
        <v>9228.02</v>
      </c>
      <c r="Q5521" s="67" t="s">
        <v>25</v>
      </c>
      <c r="R5521" s="67"/>
      <c r="S5521" s="67"/>
    </row>
    <row r="5522" spans="4:19" ht="15">
      <c r="D5522" s="4">
        <v>620111</v>
      </c>
      <c r="E5522" s="38">
        <v>44585</v>
      </c>
      <c r="F5522" s="38">
        <v>44585</v>
      </c>
      <c r="G5522" s="62">
        <v>81</v>
      </c>
      <c r="H5522" s="4">
        <v>3264750</v>
      </c>
      <c r="I5522" s="28" t="s">
        <v>26</v>
      </c>
      <c r="J5522" s="44" t="s">
        <v>118</v>
      </c>
      <c r="K5522" s="12" t="s">
        <v>30</v>
      </c>
      <c r="L5522" s="12" t="s">
        <v>30</v>
      </c>
      <c r="M5522" s="16">
        <f>SUM_DATA[[#This Row],[TOTAL Cost]]-SUM_DATA[[#This Row],[MATERIAL Cost]]</f>
        <v>16562.21</v>
      </c>
      <c r="N5522" s="16">
        <f>IFERROR(SUM_DATA[[#This Row],[MAT C.]], 0)</f>
        <v>654</v>
      </c>
      <c r="O5522" s="16">
        <f>VLOOKUP(SUM_DATA[[#This Row],[Work Order]],'[2]MAT DETAIL'!$D:$L,8,FALSE)</f>
        <v>654</v>
      </c>
      <c r="P5522" s="17">
        <v>17216.21</v>
      </c>
      <c r="Q5522" s="67" t="s">
        <v>25</v>
      </c>
      <c r="R5522" s="67"/>
      <c r="S5522" s="67"/>
    </row>
    <row r="5523" spans="4:19" ht="15">
      <c r="D5523" s="4">
        <v>620104</v>
      </c>
      <c r="E5523" s="38">
        <v>44585</v>
      </c>
      <c r="F5523" s="38">
        <v>44585</v>
      </c>
      <c r="G5523" s="62"/>
      <c r="H5523" s="4">
        <v>3264755</v>
      </c>
      <c r="I5523" s="28" t="s">
        <v>31</v>
      </c>
      <c r="J5523" s="44" t="s">
        <v>1531</v>
      </c>
      <c r="K5523" s="12" t="s">
        <v>70</v>
      </c>
      <c r="L5523" s="12" t="s">
        <v>39</v>
      </c>
      <c r="M5523" s="16">
        <f>SUM_DATA[[#This Row],[TOTAL Cost]]-SUM_DATA[[#This Row],[MATERIAL Cost]]</f>
        <v>493.01</v>
      </c>
      <c r="N5523" s="16">
        <f>IFERROR(SUM_DATA[[#This Row],[MAT C.]], 0)</f>
        <v>0</v>
      </c>
      <c r="O5523" s="16" t="e">
        <f>VLOOKUP(SUM_DATA[[#This Row],[Work Order]],'[2]MAT DETAIL'!$D:$L,8,FALSE)</f>
        <v>#N/A</v>
      </c>
      <c r="P5523" s="17">
        <v>493.01</v>
      </c>
      <c r="Q5523" s="67" t="s">
        <v>25</v>
      </c>
      <c r="R5523" s="67"/>
      <c r="S5523" s="67"/>
    </row>
    <row r="5524" spans="4:19" ht="15">
      <c r="D5524" s="4">
        <v>620104</v>
      </c>
      <c r="E5524" s="38">
        <v>44585</v>
      </c>
      <c r="F5524" s="38">
        <v>44585</v>
      </c>
      <c r="G5524" s="62"/>
      <c r="H5524" s="4">
        <v>3264808</v>
      </c>
      <c r="I5524" s="28" t="s">
        <v>26</v>
      </c>
      <c r="J5524" s="44" t="s">
        <v>1532</v>
      </c>
      <c r="K5524" s="12" t="s">
        <v>56</v>
      </c>
      <c r="L5524" s="12" t="s">
        <v>57</v>
      </c>
      <c r="M5524" s="16">
        <f>SUM_DATA[[#This Row],[TOTAL Cost]]-SUM_DATA[[#This Row],[MATERIAL Cost]]</f>
        <v>63100</v>
      </c>
      <c r="N5524" s="16">
        <f>IFERROR(SUM_DATA[[#This Row],[MAT C.]], 0)</f>
        <v>2500</v>
      </c>
      <c r="O5524" s="16">
        <f>VLOOKUP(SUM_DATA[[#This Row],[Work Order]],'[2]MAT DETAIL'!$D:$L,8,FALSE)</f>
        <v>2500</v>
      </c>
      <c r="P5524" s="17">
        <v>65600</v>
      </c>
      <c r="Q5524" s="67" t="s">
        <v>21</v>
      </c>
      <c r="R5524" s="67"/>
      <c r="S5524" s="67"/>
    </row>
    <row r="5525" spans="4:19" ht="15">
      <c r="D5525" s="4">
        <v>620124</v>
      </c>
      <c r="E5525" s="38">
        <v>44586</v>
      </c>
      <c r="F5525" s="38">
        <v>44586</v>
      </c>
      <c r="G5525" s="62"/>
      <c r="H5525" s="4">
        <v>3264998</v>
      </c>
      <c r="I5525" s="28" t="s">
        <v>31</v>
      </c>
      <c r="J5525" s="44" t="s">
        <v>464</v>
      </c>
      <c r="K5525" s="12" t="s">
        <v>33</v>
      </c>
      <c r="L5525" s="12" t="s">
        <v>205</v>
      </c>
      <c r="M5525" s="16">
        <f>SUM_DATA[[#This Row],[TOTAL Cost]]-SUM_DATA[[#This Row],[MATERIAL Cost]]</f>
        <v>2094.13</v>
      </c>
      <c r="N5525" s="16">
        <f>IFERROR(SUM_DATA[[#This Row],[MAT C.]], 0)</f>
        <v>0</v>
      </c>
      <c r="O5525" s="16" t="e">
        <f>VLOOKUP(SUM_DATA[[#This Row],[Work Order]],'[2]MAT DETAIL'!$D:$L,8,FALSE)</f>
        <v>#N/A</v>
      </c>
      <c r="P5525" s="17">
        <v>2094.13</v>
      </c>
      <c r="Q5525" s="67" t="s">
        <v>25</v>
      </c>
      <c r="R5525" s="67"/>
      <c r="S5525" s="67"/>
    </row>
    <row r="5526" spans="4:19" ht="15">
      <c r="D5526" s="4">
        <v>620104</v>
      </c>
      <c r="E5526" s="38">
        <v>44587</v>
      </c>
      <c r="F5526" s="38">
        <v>44587</v>
      </c>
      <c r="G5526" s="62"/>
      <c r="H5526" s="4">
        <v>3265275</v>
      </c>
      <c r="I5526" s="28" t="s">
        <v>26</v>
      </c>
      <c r="J5526" s="45" t="s">
        <v>1533</v>
      </c>
      <c r="K5526" s="12" t="s">
        <v>19</v>
      </c>
      <c r="L5526" s="12" t="s">
        <v>890</v>
      </c>
      <c r="M5526" s="16">
        <f>SUM_DATA[[#This Row],[TOTAL Cost]]-SUM_DATA[[#This Row],[MATERIAL Cost]]</f>
        <v>462.17000000000007</v>
      </c>
      <c r="N5526" s="16">
        <f>IFERROR(SUM_DATA[[#This Row],[MAT C.]], 0)</f>
        <v>12800</v>
      </c>
      <c r="O5526" s="16">
        <f>VLOOKUP(SUM_DATA[[#This Row],[Work Order]],'[2]MAT DETAIL'!$D:$L,8,FALSE)</f>
        <v>12800</v>
      </c>
      <c r="P5526" s="17">
        <v>13262.17</v>
      </c>
      <c r="Q5526" s="67" t="s">
        <v>21</v>
      </c>
      <c r="R5526" s="67"/>
      <c r="S5526" s="67"/>
    </row>
    <row r="5527" spans="4:19" ht="15">
      <c r="D5527" s="4">
        <v>620109</v>
      </c>
      <c r="E5527" s="38">
        <v>44587</v>
      </c>
      <c r="F5527" s="38">
        <v>44587</v>
      </c>
      <c r="G5527" s="62"/>
      <c r="H5527" s="4">
        <v>3265276</v>
      </c>
      <c r="I5527" s="28" t="s">
        <v>26</v>
      </c>
      <c r="J5527" s="45" t="s">
        <v>1533</v>
      </c>
      <c r="K5527" s="12" t="s">
        <v>19</v>
      </c>
      <c r="L5527" s="12" t="s">
        <v>890</v>
      </c>
      <c r="M5527" s="16">
        <f>SUM_DATA[[#This Row],[TOTAL Cost]]-SUM_DATA[[#This Row],[MATERIAL Cost]]</f>
        <v>462.17000000000007</v>
      </c>
      <c r="N5527" s="16">
        <f>IFERROR(SUM_DATA[[#This Row],[MAT C.]], 0)</f>
        <v>12800</v>
      </c>
      <c r="O5527" s="16">
        <f>VLOOKUP(SUM_DATA[[#This Row],[Work Order]],'[2]MAT DETAIL'!$D:$L,8,FALSE)</f>
        <v>12800</v>
      </c>
      <c r="P5527" s="17">
        <v>13262.17</v>
      </c>
      <c r="Q5527" s="67" t="s">
        <v>21</v>
      </c>
      <c r="R5527" s="67"/>
      <c r="S5527" s="67"/>
    </row>
    <row r="5528" spans="4:19" ht="15">
      <c r="D5528" s="4">
        <v>620111</v>
      </c>
      <c r="E5528" s="38">
        <v>44587</v>
      </c>
      <c r="F5528" s="38">
        <v>44587</v>
      </c>
      <c r="G5528" s="62"/>
      <c r="H5528" s="4">
        <v>3265277</v>
      </c>
      <c r="I5528" s="28" t="s">
        <v>26</v>
      </c>
      <c r="J5528" s="45" t="s">
        <v>1533</v>
      </c>
      <c r="K5528" s="12" t="s">
        <v>19</v>
      </c>
      <c r="L5528" s="8" t="s">
        <v>890</v>
      </c>
      <c r="M5528" s="16">
        <f>SUM_DATA[[#This Row],[TOTAL Cost]]-SUM_DATA[[#This Row],[MATERIAL Cost]]</f>
        <v>462.17000000000007</v>
      </c>
      <c r="N5528" s="16">
        <f>IFERROR(SUM_DATA[[#This Row],[MAT C.]], 0)</f>
        <v>12800</v>
      </c>
      <c r="O5528" s="16">
        <f>VLOOKUP(SUM_DATA[[#This Row],[Work Order]],'[2]MAT DETAIL'!$D:$L,8,FALSE)</f>
        <v>12800</v>
      </c>
      <c r="P5528" s="17">
        <v>13262.17</v>
      </c>
      <c r="Q5528" s="67" t="s">
        <v>21</v>
      </c>
      <c r="R5528" s="67"/>
      <c r="S5528" s="67"/>
    </row>
    <row r="5529" spans="4:19" ht="15">
      <c r="D5529" s="4">
        <v>620123</v>
      </c>
      <c r="E5529" s="38">
        <v>44587</v>
      </c>
      <c r="F5529" s="38">
        <v>44587</v>
      </c>
      <c r="G5529" s="62"/>
      <c r="H5529" s="4">
        <v>3265278</v>
      </c>
      <c r="I5529" s="28" t="s">
        <v>26</v>
      </c>
      <c r="J5529" s="45" t="s">
        <v>1533</v>
      </c>
      <c r="K5529" s="12" t="s">
        <v>19</v>
      </c>
      <c r="L5529" s="12" t="s">
        <v>890</v>
      </c>
      <c r="M5529" s="16">
        <f>SUM_DATA[[#This Row],[TOTAL Cost]]-SUM_DATA[[#This Row],[MATERIAL Cost]]</f>
        <v>462.17000000000007</v>
      </c>
      <c r="N5529" s="16">
        <f>IFERROR(SUM_DATA[[#This Row],[MAT C.]], 0)</f>
        <v>12800</v>
      </c>
      <c r="O5529" s="16">
        <f>VLOOKUP(SUM_DATA[[#This Row],[Work Order]],'[2]MAT DETAIL'!$D:$L,8,FALSE)</f>
        <v>12800</v>
      </c>
      <c r="P5529" s="17">
        <v>13262.17</v>
      </c>
      <c r="Q5529" s="67" t="s">
        <v>21</v>
      </c>
      <c r="R5529" s="67"/>
      <c r="S5529" s="67"/>
    </row>
    <row r="5530" spans="4:19" ht="15">
      <c r="D5530" s="4">
        <v>620124</v>
      </c>
      <c r="E5530" s="38">
        <v>44587</v>
      </c>
      <c r="F5530" s="38">
        <v>44587</v>
      </c>
      <c r="G5530" s="62"/>
      <c r="H5530" s="4">
        <v>3265279</v>
      </c>
      <c r="I5530" s="28" t="s">
        <v>26</v>
      </c>
      <c r="J5530" s="45" t="s">
        <v>1534</v>
      </c>
      <c r="K5530" s="12" t="s">
        <v>36</v>
      </c>
      <c r="L5530" s="12" t="s">
        <v>42</v>
      </c>
      <c r="M5530" s="16">
        <f>SUM_DATA[[#This Row],[TOTAL Cost]]-SUM_DATA[[#This Row],[MATERIAL Cost]]</f>
        <v>462.17000000000007</v>
      </c>
      <c r="N5530" s="16">
        <f>IFERROR(SUM_DATA[[#This Row],[MAT C.]], 0)</f>
        <v>12800</v>
      </c>
      <c r="O5530" s="16">
        <f>VLOOKUP(SUM_DATA[[#This Row],[Work Order]],'[2]MAT DETAIL'!$D:$L,8,FALSE)</f>
        <v>12800</v>
      </c>
      <c r="P5530" s="17">
        <v>13262.17</v>
      </c>
      <c r="Q5530" s="67" t="s">
        <v>21</v>
      </c>
      <c r="R5530" s="67"/>
      <c r="S5530" s="67"/>
    </row>
    <row r="5531" spans="4:19" ht="15">
      <c r="D5531" s="4">
        <v>620104</v>
      </c>
      <c r="E5531" s="38">
        <v>44587</v>
      </c>
      <c r="F5531" s="38">
        <v>44587</v>
      </c>
      <c r="G5531" s="62"/>
      <c r="H5531" s="4">
        <v>3265312</v>
      </c>
      <c r="I5531" s="28" t="s">
        <v>31</v>
      </c>
      <c r="J5531" s="44" t="s">
        <v>1535</v>
      </c>
      <c r="K5531" s="12" t="s">
        <v>36</v>
      </c>
      <c r="L5531" s="8" t="s">
        <v>42</v>
      </c>
      <c r="M5531" s="16">
        <f>SUM_DATA[[#This Row],[TOTAL Cost]]-SUM_DATA[[#This Row],[MATERIAL Cost]]</f>
        <v>4251.6299999999974</v>
      </c>
      <c r="N5531" s="16">
        <f>IFERROR(SUM_DATA[[#This Row],[MAT C.]], 0)</f>
        <v>38400</v>
      </c>
      <c r="O5531" s="16">
        <f>VLOOKUP(SUM_DATA[[#This Row],[Work Order]],'[2]MAT DETAIL'!$D:$L,8,FALSE)</f>
        <v>38400</v>
      </c>
      <c r="P5531" s="17">
        <v>42651.63</v>
      </c>
      <c r="Q5531" s="67" t="s">
        <v>21</v>
      </c>
      <c r="R5531" s="67"/>
      <c r="S5531" s="67"/>
    </row>
    <row r="5532" spans="4:19" ht="15">
      <c r="D5532" s="4">
        <v>620107</v>
      </c>
      <c r="E5532" s="38">
        <v>44587</v>
      </c>
      <c r="F5532" s="38">
        <v>44587</v>
      </c>
      <c r="G5532" s="62"/>
      <c r="H5532" s="4">
        <v>3265380</v>
      </c>
      <c r="I5532" s="28" t="s">
        <v>26</v>
      </c>
      <c r="J5532" s="44" t="s">
        <v>1536</v>
      </c>
      <c r="K5532" s="12" t="s">
        <v>47</v>
      </c>
      <c r="L5532" s="12" t="s">
        <v>48</v>
      </c>
      <c r="M5532" s="16">
        <f>SUM_DATA[[#This Row],[TOTAL Cost]]-SUM_DATA[[#This Row],[MATERIAL Cost]]</f>
        <v>462.16999999999825</v>
      </c>
      <c r="N5532" s="16">
        <f>IFERROR(SUM_DATA[[#This Row],[MAT C.]], 0)</f>
        <v>37000</v>
      </c>
      <c r="O5532" s="16">
        <f>VLOOKUP(SUM_DATA[[#This Row],[Work Order]],'[2]MAT DETAIL'!$D:$L,8,FALSE)</f>
        <v>37000</v>
      </c>
      <c r="P5532" s="17">
        <v>37462.17</v>
      </c>
      <c r="Q5532" s="67" t="s">
        <v>21</v>
      </c>
      <c r="R5532" s="67"/>
      <c r="S5532" s="67"/>
    </row>
    <row r="5533" spans="4:19" ht="15">
      <c r="D5533" s="4">
        <v>620109</v>
      </c>
      <c r="E5533" s="38">
        <v>44587</v>
      </c>
      <c r="F5533" s="38">
        <v>44587</v>
      </c>
      <c r="G5533" s="62"/>
      <c r="H5533" s="4">
        <v>3265381</v>
      </c>
      <c r="I5533" s="28" t="s">
        <v>26</v>
      </c>
      <c r="J5533" s="44" t="s">
        <v>1536</v>
      </c>
      <c r="K5533" s="12" t="s">
        <v>47</v>
      </c>
      <c r="L5533" s="12" t="s">
        <v>48</v>
      </c>
      <c r="M5533" s="16">
        <f>SUM_DATA[[#This Row],[TOTAL Cost]]-SUM_DATA[[#This Row],[MATERIAL Cost]]</f>
        <v>462.16999999999825</v>
      </c>
      <c r="N5533" s="16">
        <f>IFERROR(SUM_DATA[[#This Row],[MAT C.]], 0)</f>
        <v>37000</v>
      </c>
      <c r="O5533" s="16">
        <f>VLOOKUP(SUM_DATA[[#This Row],[Work Order]],'[2]MAT DETAIL'!$D:$L,8,FALSE)</f>
        <v>37000</v>
      </c>
      <c r="P5533" s="17">
        <v>37462.17</v>
      </c>
      <c r="Q5533" s="67" t="s">
        <v>21</v>
      </c>
      <c r="R5533" s="67"/>
      <c r="S5533" s="67"/>
    </row>
    <row r="5534" spans="4:19" ht="15">
      <c r="D5534" s="4">
        <v>620105</v>
      </c>
      <c r="E5534" s="38">
        <v>44587</v>
      </c>
      <c r="F5534" s="38">
        <v>44587</v>
      </c>
      <c r="G5534" s="62"/>
      <c r="H5534" s="4">
        <v>3265420</v>
      </c>
      <c r="I5534" s="28" t="s">
        <v>26</v>
      </c>
      <c r="J5534" s="44" t="s">
        <v>1537</v>
      </c>
      <c r="K5534" s="12" t="s">
        <v>47</v>
      </c>
      <c r="L5534" s="12" t="s">
        <v>74</v>
      </c>
      <c r="M5534" s="16">
        <f>SUM_DATA[[#This Row],[TOTAL Cost]]-SUM_DATA[[#This Row],[MATERIAL Cost]]</f>
        <v>0</v>
      </c>
      <c r="N5534" s="16">
        <f>IFERROR(SUM_DATA[[#This Row],[MAT C.]], 0)</f>
        <v>0</v>
      </c>
      <c r="O5534" s="16" t="e">
        <f>VLOOKUP(SUM_DATA[[#This Row],[Work Order]],'[2]MAT DETAIL'!$D:$L,8,FALSE)</f>
        <v>#N/A</v>
      </c>
      <c r="P5534" s="17">
        <v>0</v>
      </c>
      <c r="Q5534" s="67" t="s">
        <v>21</v>
      </c>
      <c r="R5534" s="67"/>
      <c r="S5534" s="67"/>
    </row>
    <row r="5535" spans="4:19" ht="15">
      <c r="D5535" s="4">
        <v>620106</v>
      </c>
      <c r="E5535" s="38">
        <v>44587</v>
      </c>
      <c r="F5535" s="38">
        <v>44587</v>
      </c>
      <c r="G5535" s="62"/>
      <c r="H5535" s="4">
        <v>3265423</v>
      </c>
      <c r="I5535" s="28" t="s">
        <v>26</v>
      </c>
      <c r="J5535" s="44" t="s">
        <v>1537</v>
      </c>
      <c r="K5535" s="12" t="s">
        <v>47</v>
      </c>
      <c r="L5535" s="12" t="s">
        <v>74</v>
      </c>
      <c r="M5535" s="16">
        <f>SUM_DATA[[#This Row],[TOTAL Cost]]-SUM_DATA[[#This Row],[MATERIAL Cost]]</f>
        <v>0</v>
      </c>
      <c r="N5535" s="16">
        <f>IFERROR(SUM_DATA[[#This Row],[MAT C.]], 0)</f>
        <v>0</v>
      </c>
      <c r="O5535" s="16" t="e">
        <f>VLOOKUP(SUM_DATA[[#This Row],[Work Order]],'[2]MAT DETAIL'!$D:$L,8,FALSE)</f>
        <v>#N/A</v>
      </c>
      <c r="P5535" s="17">
        <v>0</v>
      </c>
      <c r="Q5535" s="67" t="s">
        <v>21</v>
      </c>
      <c r="R5535" s="67"/>
      <c r="S5535" s="67"/>
    </row>
    <row r="5536" spans="4:19" ht="15">
      <c r="D5536" s="4">
        <v>620107</v>
      </c>
      <c r="E5536" s="38">
        <v>44587</v>
      </c>
      <c r="F5536" s="38">
        <v>44587</v>
      </c>
      <c r="G5536" s="62"/>
      <c r="H5536" s="4">
        <v>3265433</v>
      </c>
      <c r="I5536" s="28" t="s">
        <v>26</v>
      </c>
      <c r="J5536" s="44" t="s">
        <v>1537</v>
      </c>
      <c r="K5536" s="12" t="s">
        <v>47</v>
      </c>
      <c r="L5536" s="12" t="s">
        <v>74</v>
      </c>
      <c r="M5536" s="16">
        <f>SUM_DATA[[#This Row],[TOTAL Cost]]-SUM_DATA[[#This Row],[MATERIAL Cost]]</f>
        <v>0</v>
      </c>
      <c r="N5536" s="16">
        <f>IFERROR(SUM_DATA[[#This Row],[MAT C.]], 0)</f>
        <v>0</v>
      </c>
      <c r="O5536" s="16" t="e">
        <f>VLOOKUP(SUM_DATA[[#This Row],[Work Order]],'[2]MAT DETAIL'!$D:$L,8,FALSE)</f>
        <v>#N/A</v>
      </c>
      <c r="P5536" s="17">
        <v>0</v>
      </c>
      <c r="Q5536" s="67" t="s">
        <v>21</v>
      </c>
      <c r="R5536" s="67"/>
      <c r="S5536" s="67"/>
    </row>
    <row r="5537" spans="4:19" ht="15">
      <c r="D5537" s="4">
        <v>620109</v>
      </c>
      <c r="E5537" s="38">
        <v>44587</v>
      </c>
      <c r="F5537" s="38">
        <v>44587</v>
      </c>
      <c r="G5537" s="62"/>
      <c r="H5537" s="4">
        <v>3265435</v>
      </c>
      <c r="I5537" s="28" t="s">
        <v>26</v>
      </c>
      <c r="J5537" s="44" t="s">
        <v>1537</v>
      </c>
      <c r="K5537" s="12" t="s">
        <v>47</v>
      </c>
      <c r="L5537" s="12" t="s">
        <v>74</v>
      </c>
      <c r="M5537" s="16">
        <f>SUM_DATA[[#This Row],[TOTAL Cost]]-SUM_DATA[[#This Row],[MATERIAL Cost]]</f>
        <v>0</v>
      </c>
      <c r="N5537" s="16">
        <f>IFERROR(SUM_DATA[[#This Row],[MAT C.]], 0)</f>
        <v>0</v>
      </c>
      <c r="O5537" s="16" t="e">
        <f>VLOOKUP(SUM_DATA[[#This Row],[Work Order]],'[2]MAT DETAIL'!$D:$L,8,FALSE)</f>
        <v>#N/A</v>
      </c>
      <c r="P5537" s="17">
        <v>0</v>
      </c>
      <c r="Q5537" s="67" t="s">
        <v>21</v>
      </c>
      <c r="R5537" s="67"/>
      <c r="S5537" s="67"/>
    </row>
    <row r="5538" spans="4:19" ht="15">
      <c r="D5538" s="4">
        <v>620111</v>
      </c>
      <c r="E5538" s="38">
        <v>44587</v>
      </c>
      <c r="F5538" s="38">
        <v>44587</v>
      </c>
      <c r="G5538" s="62"/>
      <c r="H5538" s="4">
        <v>3265437</v>
      </c>
      <c r="I5538" s="28" t="s">
        <v>26</v>
      </c>
      <c r="J5538" s="44" t="s">
        <v>1537</v>
      </c>
      <c r="K5538" s="12" t="s">
        <v>47</v>
      </c>
      <c r="L5538" s="12" t="s">
        <v>74</v>
      </c>
      <c r="M5538" s="16">
        <f>SUM_DATA[[#This Row],[TOTAL Cost]]-SUM_DATA[[#This Row],[MATERIAL Cost]]</f>
        <v>0</v>
      </c>
      <c r="N5538" s="16">
        <f>IFERROR(SUM_DATA[[#This Row],[MAT C.]], 0)</f>
        <v>0</v>
      </c>
      <c r="O5538" s="16" t="e">
        <f>VLOOKUP(SUM_DATA[[#This Row],[Work Order]],'[2]MAT DETAIL'!$D:$L,8,FALSE)</f>
        <v>#N/A</v>
      </c>
      <c r="P5538" s="17">
        <v>0</v>
      </c>
      <c r="Q5538" s="67" t="s">
        <v>21</v>
      </c>
      <c r="R5538" s="67"/>
      <c r="S5538" s="67"/>
    </row>
    <row r="5539" spans="4:19" ht="15">
      <c r="D5539" s="4">
        <v>620118</v>
      </c>
      <c r="E5539" s="38">
        <v>44588</v>
      </c>
      <c r="F5539" s="38">
        <v>44588</v>
      </c>
      <c r="G5539" s="62"/>
      <c r="H5539" s="4">
        <v>3265567</v>
      </c>
      <c r="I5539" s="28" t="s">
        <v>26</v>
      </c>
      <c r="J5539" s="44" t="s">
        <v>1538</v>
      </c>
      <c r="K5539" s="12" t="s">
        <v>59</v>
      </c>
      <c r="L5539" s="12" t="s">
        <v>533</v>
      </c>
      <c r="M5539" s="16">
        <f>SUM_DATA[[#This Row],[TOTAL Cost]]-SUM_DATA[[#This Row],[MATERIAL Cost]]</f>
        <v>462.16999999999825</v>
      </c>
      <c r="N5539" s="16">
        <f>IFERROR(SUM_DATA[[#This Row],[MAT C.]], 0)</f>
        <v>31000</v>
      </c>
      <c r="O5539" s="16">
        <f>VLOOKUP(SUM_DATA[[#This Row],[Work Order]],'[2]MAT DETAIL'!$D:$L,8,FALSE)</f>
        <v>31000</v>
      </c>
      <c r="P5539" s="17">
        <v>31462.17</v>
      </c>
      <c r="Q5539" s="67" t="s">
        <v>21</v>
      </c>
      <c r="R5539" s="67"/>
      <c r="S5539" s="67"/>
    </row>
    <row r="5540" spans="4:19" ht="15">
      <c r="D5540" s="4">
        <v>620120</v>
      </c>
      <c r="E5540" s="38">
        <v>44588</v>
      </c>
      <c r="F5540" s="38">
        <v>44588</v>
      </c>
      <c r="G5540" s="62"/>
      <c r="H5540" s="4">
        <v>3265568</v>
      </c>
      <c r="I5540" s="28" t="s">
        <v>26</v>
      </c>
      <c r="J5540" s="44" t="s">
        <v>1538</v>
      </c>
      <c r="K5540" s="12" t="s">
        <v>59</v>
      </c>
      <c r="L5540" s="12" t="s">
        <v>533</v>
      </c>
      <c r="M5540" s="16">
        <f>SUM_DATA[[#This Row],[TOTAL Cost]]-SUM_DATA[[#This Row],[MATERIAL Cost]]</f>
        <v>462.16999999999825</v>
      </c>
      <c r="N5540" s="16">
        <f>IFERROR(SUM_DATA[[#This Row],[MAT C.]], 0)</f>
        <v>31000</v>
      </c>
      <c r="O5540" s="16">
        <f>VLOOKUP(SUM_DATA[[#This Row],[Work Order]],'[2]MAT DETAIL'!$D:$L,8,FALSE)</f>
        <v>31000</v>
      </c>
      <c r="P5540" s="17">
        <v>31462.17</v>
      </c>
      <c r="Q5540" s="67" t="s">
        <v>21</v>
      </c>
      <c r="R5540" s="67"/>
      <c r="S5540" s="67"/>
    </row>
    <row r="5541" spans="4:19" ht="15">
      <c r="D5541" s="4">
        <v>620104</v>
      </c>
      <c r="E5541" s="38">
        <v>44588</v>
      </c>
      <c r="F5541" s="38">
        <v>44588</v>
      </c>
      <c r="G5541" s="62"/>
      <c r="H5541" s="4">
        <v>3265598</v>
      </c>
      <c r="I5541" s="28" t="s">
        <v>26</v>
      </c>
      <c r="J5541" s="44" t="s">
        <v>1539</v>
      </c>
      <c r="K5541" s="12" t="s">
        <v>56</v>
      </c>
      <c r="L5541" s="12" t="s">
        <v>146</v>
      </c>
      <c r="M5541" s="16">
        <f>SUM_DATA[[#This Row],[TOTAL Cost]]-SUM_DATA[[#This Row],[MATERIAL Cost]]</f>
        <v>462.17000000000007</v>
      </c>
      <c r="N5541" s="16">
        <f>IFERROR(SUM_DATA[[#This Row],[MAT C.]], 0)</f>
        <v>9320</v>
      </c>
      <c r="O5541" s="16">
        <f>VLOOKUP(SUM_DATA[[#This Row],[Work Order]],'[2]MAT DETAIL'!$D:$L,8,FALSE)</f>
        <v>9320</v>
      </c>
      <c r="P5541" s="17">
        <v>9782.17</v>
      </c>
      <c r="Q5541" s="67" t="s">
        <v>21</v>
      </c>
      <c r="R5541" s="67"/>
      <c r="S5541" s="67"/>
    </row>
    <row r="5542" spans="4:19" ht="15">
      <c r="D5542" s="4">
        <v>620105</v>
      </c>
      <c r="E5542" s="38">
        <v>44588</v>
      </c>
      <c r="F5542" s="38">
        <v>44588</v>
      </c>
      <c r="G5542" s="62"/>
      <c r="H5542" s="4">
        <v>3265600</v>
      </c>
      <c r="I5542" s="28" t="s">
        <v>26</v>
      </c>
      <c r="J5542" s="44" t="s">
        <v>1539</v>
      </c>
      <c r="K5542" s="12" t="s">
        <v>56</v>
      </c>
      <c r="L5542" s="12" t="s">
        <v>146</v>
      </c>
      <c r="M5542" s="16">
        <f>SUM_DATA[[#This Row],[TOTAL Cost]]-SUM_DATA[[#This Row],[MATERIAL Cost]]</f>
        <v>462.17000000000007</v>
      </c>
      <c r="N5542" s="16">
        <f>IFERROR(SUM_DATA[[#This Row],[MAT C.]], 0)</f>
        <v>9320</v>
      </c>
      <c r="O5542" s="16">
        <f>VLOOKUP(SUM_DATA[[#This Row],[Work Order]],'[2]MAT DETAIL'!$D:$L,8,FALSE)</f>
        <v>9320</v>
      </c>
      <c r="P5542" s="17">
        <v>9782.17</v>
      </c>
      <c r="Q5542" s="67" t="s">
        <v>21</v>
      </c>
      <c r="R5542" s="67"/>
      <c r="S5542" s="67"/>
    </row>
    <row r="5543" spans="4:19" ht="15">
      <c r="D5543" s="4">
        <v>620106</v>
      </c>
      <c r="E5543" s="38">
        <v>44588</v>
      </c>
      <c r="F5543" s="38">
        <v>44588</v>
      </c>
      <c r="G5543" s="62"/>
      <c r="H5543" s="4">
        <v>3265602</v>
      </c>
      <c r="I5543" s="28" t="s">
        <v>26</v>
      </c>
      <c r="J5543" s="44" t="s">
        <v>1539</v>
      </c>
      <c r="K5543" s="8" t="s">
        <v>56</v>
      </c>
      <c r="L5543" s="8" t="s">
        <v>146</v>
      </c>
      <c r="M5543" s="16">
        <f>SUM_DATA[[#This Row],[TOTAL Cost]]-SUM_DATA[[#This Row],[MATERIAL Cost]]</f>
        <v>462.17000000000007</v>
      </c>
      <c r="N5543" s="16">
        <f>IFERROR(SUM_DATA[[#This Row],[MAT C.]], 0)</f>
        <v>9320</v>
      </c>
      <c r="O5543" s="16">
        <f>VLOOKUP(SUM_DATA[[#This Row],[Work Order]],'[2]MAT DETAIL'!$D:$L,8,FALSE)</f>
        <v>9320</v>
      </c>
      <c r="P5543" s="17">
        <v>9782.17</v>
      </c>
      <c r="Q5543" s="67" t="s">
        <v>21</v>
      </c>
      <c r="R5543" s="67"/>
      <c r="S5543" s="67"/>
    </row>
    <row r="5544" spans="4:19" ht="15">
      <c r="D5544" s="4">
        <v>620107</v>
      </c>
      <c r="E5544" s="38">
        <v>44588</v>
      </c>
      <c r="F5544" s="38">
        <v>44588</v>
      </c>
      <c r="G5544" s="62"/>
      <c r="H5544" s="4">
        <v>3265604</v>
      </c>
      <c r="I5544" s="28" t="s">
        <v>26</v>
      </c>
      <c r="J5544" s="44" t="s">
        <v>1539</v>
      </c>
      <c r="K5544" s="8" t="s">
        <v>56</v>
      </c>
      <c r="L5544" s="8" t="s">
        <v>146</v>
      </c>
      <c r="M5544" s="16">
        <f>SUM_DATA[[#This Row],[TOTAL Cost]]-SUM_DATA[[#This Row],[MATERIAL Cost]]</f>
        <v>462.17000000000007</v>
      </c>
      <c r="N5544" s="16">
        <f>IFERROR(SUM_DATA[[#This Row],[MAT C.]], 0)</f>
        <v>9320</v>
      </c>
      <c r="O5544" s="16">
        <f>VLOOKUP(SUM_DATA[[#This Row],[Work Order]],'[2]MAT DETAIL'!$D:$L,8,FALSE)</f>
        <v>9320</v>
      </c>
      <c r="P5544" s="17">
        <v>9782.17</v>
      </c>
      <c r="Q5544" s="67" t="s">
        <v>21</v>
      </c>
      <c r="R5544" s="67"/>
      <c r="S5544" s="67"/>
    </row>
    <row r="5545" spans="4:19" ht="15">
      <c r="D5545" s="4">
        <v>620109</v>
      </c>
      <c r="E5545" s="38">
        <v>44588</v>
      </c>
      <c r="F5545" s="38">
        <v>44588</v>
      </c>
      <c r="G5545" s="62"/>
      <c r="H5545" s="4">
        <v>3265607</v>
      </c>
      <c r="I5545" s="28" t="s">
        <v>26</v>
      </c>
      <c r="J5545" s="44" t="s">
        <v>1539</v>
      </c>
      <c r="K5545" s="8" t="s">
        <v>56</v>
      </c>
      <c r="L5545" s="8" t="s">
        <v>146</v>
      </c>
      <c r="M5545" s="16">
        <f>SUM_DATA[[#This Row],[TOTAL Cost]]-SUM_DATA[[#This Row],[MATERIAL Cost]]</f>
        <v>462.17000000000007</v>
      </c>
      <c r="N5545" s="16">
        <f>IFERROR(SUM_DATA[[#This Row],[MAT C.]], 0)</f>
        <v>9320</v>
      </c>
      <c r="O5545" s="16">
        <f>VLOOKUP(SUM_DATA[[#This Row],[Work Order]],'[2]MAT DETAIL'!$D:$L,8,FALSE)</f>
        <v>9320</v>
      </c>
      <c r="P5545" s="17">
        <v>9782.17</v>
      </c>
      <c r="Q5545" s="67" t="s">
        <v>21</v>
      </c>
      <c r="R5545" s="67"/>
      <c r="S5545" s="67"/>
    </row>
    <row r="5546" spans="4:19" ht="15">
      <c r="D5546" s="4">
        <v>620111</v>
      </c>
      <c r="E5546" s="38">
        <v>44588</v>
      </c>
      <c r="F5546" s="38">
        <v>44588</v>
      </c>
      <c r="G5546" s="62"/>
      <c r="H5546" s="4">
        <v>3265609</v>
      </c>
      <c r="I5546" s="28" t="s">
        <v>26</v>
      </c>
      <c r="J5546" s="44" t="s">
        <v>1539</v>
      </c>
      <c r="K5546" s="8" t="s">
        <v>56</v>
      </c>
      <c r="L5546" s="8" t="s">
        <v>146</v>
      </c>
      <c r="M5546" s="16">
        <f>SUM_DATA[[#This Row],[TOTAL Cost]]-SUM_DATA[[#This Row],[MATERIAL Cost]]</f>
        <v>462.17000000000007</v>
      </c>
      <c r="N5546" s="16">
        <f>IFERROR(SUM_DATA[[#This Row],[MAT C.]], 0)</f>
        <v>9320</v>
      </c>
      <c r="O5546" s="16">
        <f>VLOOKUP(SUM_DATA[[#This Row],[Work Order]],'[2]MAT DETAIL'!$D:$L,8,FALSE)</f>
        <v>9320</v>
      </c>
      <c r="P5546" s="17">
        <v>9782.17</v>
      </c>
      <c r="Q5546" s="67" t="s">
        <v>21</v>
      </c>
      <c r="R5546" s="67"/>
      <c r="S5546" s="67"/>
    </row>
    <row r="5547" spans="4:19" ht="15">
      <c r="D5547" s="4">
        <v>620112</v>
      </c>
      <c r="E5547" s="38">
        <v>44588</v>
      </c>
      <c r="F5547" s="38">
        <v>44588</v>
      </c>
      <c r="G5547" s="62"/>
      <c r="H5547" s="4">
        <v>3265611</v>
      </c>
      <c r="I5547" s="28" t="s">
        <v>26</v>
      </c>
      <c r="J5547" s="44" t="s">
        <v>1539</v>
      </c>
      <c r="K5547" s="8" t="s">
        <v>56</v>
      </c>
      <c r="L5547" s="8" t="s">
        <v>146</v>
      </c>
      <c r="M5547" s="16">
        <f>SUM_DATA[[#This Row],[TOTAL Cost]]-SUM_DATA[[#This Row],[MATERIAL Cost]]</f>
        <v>462.17000000000007</v>
      </c>
      <c r="N5547" s="16">
        <f>IFERROR(SUM_DATA[[#This Row],[MAT C.]], 0)</f>
        <v>9320</v>
      </c>
      <c r="O5547" s="16">
        <f>VLOOKUP(SUM_DATA[[#This Row],[Work Order]],'[2]MAT DETAIL'!$D:$L,8,FALSE)</f>
        <v>9320</v>
      </c>
      <c r="P5547" s="17">
        <v>9782.17</v>
      </c>
      <c r="Q5547" s="67" t="s">
        <v>21</v>
      </c>
      <c r="R5547" s="67"/>
      <c r="S5547" s="67"/>
    </row>
    <row r="5548" spans="4:19" ht="15">
      <c r="D5548" s="4">
        <v>620113</v>
      </c>
      <c r="E5548" s="38">
        <v>44588</v>
      </c>
      <c r="F5548" s="38">
        <v>44588</v>
      </c>
      <c r="G5548" s="62"/>
      <c r="H5548" s="4">
        <v>3265612</v>
      </c>
      <c r="I5548" s="28" t="s">
        <v>26</v>
      </c>
      <c r="J5548" s="44" t="s">
        <v>1539</v>
      </c>
      <c r="K5548" s="8" t="s">
        <v>56</v>
      </c>
      <c r="L5548" s="12" t="s">
        <v>146</v>
      </c>
      <c r="M5548" s="16">
        <f>SUM_DATA[[#This Row],[TOTAL Cost]]-SUM_DATA[[#This Row],[MATERIAL Cost]]</f>
        <v>462.17000000000007</v>
      </c>
      <c r="N5548" s="16">
        <f>IFERROR(SUM_DATA[[#This Row],[MAT C.]], 0)</f>
        <v>9320</v>
      </c>
      <c r="O5548" s="16">
        <f>VLOOKUP(SUM_DATA[[#This Row],[Work Order]],'[2]MAT DETAIL'!$D:$L,8,FALSE)</f>
        <v>9320</v>
      </c>
      <c r="P5548" s="17">
        <v>9782.17</v>
      </c>
      <c r="Q5548" s="67" t="s">
        <v>21</v>
      </c>
      <c r="R5548" s="67"/>
      <c r="S5548" s="67"/>
    </row>
    <row r="5549" spans="4:19" ht="15">
      <c r="D5549" s="4">
        <v>620114</v>
      </c>
      <c r="E5549" s="38">
        <v>44588</v>
      </c>
      <c r="F5549" s="38">
        <v>44588</v>
      </c>
      <c r="G5549" s="62"/>
      <c r="H5549" s="4">
        <v>3265614</v>
      </c>
      <c r="I5549" s="28" t="s">
        <v>26</v>
      </c>
      <c r="J5549" s="44" t="s">
        <v>1539</v>
      </c>
      <c r="K5549" s="8" t="s">
        <v>56</v>
      </c>
      <c r="L5549" s="12" t="s">
        <v>146</v>
      </c>
      <c r="M5549" s="16">
        <f>SUM_DATA[[#This Row],[TOTAL Cost]]-SUM_DATA[[#This Row],[MATERIAL Cost]]</f>
        <v>462.17000000000007</v>
      </c>
      <c r="N5549" s="16">
        <f>IFERROR(SUM_DATA[[#This Row],[MAT C.]], 0)</f>
        <v>9320</v>
      </c>
      <c r="O5549" s="16">
        <f>VLOOKUP(SUM_DATA[[#This Row],[Work Order]],'[2]MAT DETAIL'!$D:$L,8,FALSE)</f>
        <v>9320</v>
      </c>
      <c r="P5549" s="17">
        <v>9782.17</v>
      </c>
      <c r="Q5549" s="67" t="s">
        <v>21</v>
      </c>
      <c r="R5549" s="67"/>
      <c r="S5549" s="67"/>
    </row>
    <row r="5550" spans="4:19" ht="15">
      <c r="D5550" s="4">
        <v>620116</v>
      </c>
      <c r="E5550" s="38">
        <v>44588</v>
      </c>
      <c r="F5550" s="38">
        <v>44588</v>
      </c>
      <c r="G5550" s="62"/>
      <c r="H5550" s="4">
        <v>3265615</v>
      </c>
      <c r="I5550" s="28" t="s">
        <v>26</v>
      </c>
      <c r="J5550" s="44" t="s">
        <v>1539</v>
      </c>
      <c r="K5550" s="8" t="s">
        <v>56</v>
      </c>
      <c r="L5550" s="12" t="s">
        <v>146</v>
      </c>
      <c r="M5550" s="16">
        <f>SUM_DATA[[#This Row],[TOTAL Cost]]-SUM_DATA[[#This Row],[MATERIAL Cost]]</f>
        <v>462.17000000000007</v>
      </c>
      <c r="N5550" s="16">
        <f>IFERROR(SUM_DATA[[#This Row],[MAT C.]], 0)</f>
        <v>9320</v>
      </c>
      <c r="O5550" s="16">
        <f>VLOOKUP(SUM_DATA[[#This Row],[Work Order]],'[2]MAT DETAIL'!$D:$L,8,FALSE)</f>
        <v>9320</v>
      </c>
      <c r="P5550" s="17">
        <v>9782.17</v>
      </c>
      <c r="Q5550" s="67" t="s">
        <v>21</v>
      </c>
      <c r="R5550" s="67"/>
      <c r="S5550" s="67"/>
    </row>
    <row r="5551" spans="4:19" ht="15">
      <c r="D5551" s="4">
        <v>620104</v>
      </c>
      <c r="E5551" s="38">
        <v>44588</v>
      </c>
      <c r="F5551" s="38">
        <v>44588</v>
      </c>
      <c r="G5551" s="62"/>
      <c r="H5551" s="4">
        <v>3265677</v>
      </c>
      <c r="I5551" s="28" t="s">
        <v>26</v>
      </c>
      <c r="J5551" s="44" t="s">
        <v>1540</v>
      </c>
      <c r="K5551" s="8" t="s">
        <v>19</v>
      </c>
      <c r="L5551" s="12" t="s">
        <v>890</v>
      </c>
      <c r="M5551" s="16">
        <f>SUM_DATA[[#This Row],[TOTAL Cost]]-SUM_DATA[[#This Row],[MATERIAL Cost]]</f>
        <v>0</v>
      </c>
      <c r="N5551" s="16">
        <f>IFERROR(SUM_DATA[[#This Row],[MAT C.]], 0)</f>
        <v>14250</v>
      </c>
      <c r="O5551" s="16">
        <f>VLOOKUP(SUM_DATA[[#This Row],[Work Order]],'[2]MAT DETAIL'!$D:$L,8,FALSE)</f>
        <v>14250</v>
      </c>
      <c r="P5551" s="17">
        <v>14250</v>
      </c>
      <c r="Q5551" s="67" t="s">
        <v>21</v>
      </c>
      <c r="R5551" s="67"/>
      <c r="S5551" s="67"/>
    </row>
    <row r="5552" spans="4:19" ht="15">
      <c r="D5552" s="4">
        <v>620109</v>
      </c>
      <c r="E5552" s="38">
        <v>44588</v>
      </c>
      <c r="F5552" s="38">
        <v>44588</v>
      </c>
      <c r="G5552" s="62"/>
      <c r="H5552" s="4">
        <v>3265678</v>
      </c>
      <c r="I5552" s="28" t="s">
        <v>26</v>
      </c>
      <c r="J5552" s="44" t="s">
        <v>1540</v>
      </c>
      <c r="K5552" s="8" t="s">
        <v>19</v>
      </c>
      <c r="L5552" s="12" t="s">
        <v>890</v>
      </c>
      <c r="M5552" s="16">
        <f>SUM_DATA[[#This Row],[TOTAL Cost]]-SUM_DATA[[#This Row],[MATERIAL Cost]]</f>
        <v>0</v>
      </c>
      <c r="N5552" s="16">
        <f>IFERROR(SUM_DATA[[#This Row],[MAT C.]], 0)</f>
        <v>14250</v>
      </c>
      <c r="O5552" s="16">
        <f>VLOOKUP(SUM_DATA[[#This Row],[Work Order]],'[2]MAT DETAIL'!$D:$L,8,FALSE)</f>
        <v>14250</v>
      </c>
      <c r="P5552" s="17">
        <v>14250</v>
      </c>
      <c r="Q5552" s="67" t="s">
        <v>21</v>
      </c>
      <c r="R5552" s="67"/>
      <c r="S5552" s="67"/>
    </row>
    <row r="5553" spans="4:19" ht="15">
      <c r="D5553" s="4">
        <v>620111</v>
      </c>
      <c r="E5553" s="38">
        <v>44588</v>
      </c>
      <c r="F5553" s="38">
        <v>44588</v>
      </c>
      <c r="G5553" s="62"/>
      <c r="H5553" s="4">
        <v>3265679</v>
      </c>
      <c r="I5553" s="28" t="s">
        <v>26</v>
      </c>
      <c r="J5553" s="44" t="s">
        <v>1540</v>
      </c>
      <c r="K5553" s="8" t="s">
        <v>19</v>
      </c>
      <c r="L5553" s="12" t="s">
        <v>890</v>
      </c>
      <c r="M5553" s="16">
        <f>SUM_DATA[[#This Row],[TOTAL Cost]]-SUM_DATA[[#This Row],[MATERIAL Cost]]</f>
        <v>0</v>
      </c>
      <c r="N5553" s="16">
        <f>IFERROR(SUM_DATA[[#This Row],[MAT C.]], 0)</f>
        <v>14250</v>
      </c>
      <c r="O5553" s="16">
        <f>VLOOKUP(SUM_DATA[[#This Row],[Work Order]],'[2]MAT DETAIL'!$D:$L,8,FALSE)</f>
        <v>14250</v>
      </c>
      <c r="P5553" s="17">
        <v>14250</v>
      </c>
      <c r="Q5553" s="67" t="s">
        <v>21</v>
      </c>
      <c r="R5553" s="67"/>
      <c r="S5553" s="67"/>
    </row>
    <row r="5554" spans="4:19" ht="15">
      <c r="D5554" s="4">
        <v>620123</v>
      </c>
      <c r="E5554" s="38">
        <v>44588</v>
      </c>
      <c r="F5554" s="38">
        <v>44588</v>
      </c>
      <c r="G5554" s="62"/>
      <c r="H5554" s="4">
        <v>3265680</v>
      </c>
      <c r="I5554" s="28" t="s">
        <v>26</v>
      </c>
      <c r="J5554" s="44" t="s">
        <v>1540</v>
      </c>
      <c r="K5554" s="8" t="s">
        <v>19</v>
      </c>
      <c r="L5554" s="12" t="s">
        <v>890</v>
      </c>
      <c r="M5554" s="16">
        <f>SUM_DATA[[#This Row],[TOTAL Cost]]-SUM_DATA[[#This Row],[MATERIAL Cost]]</f>
        <v>0</v>
      </c>
      <c r="N5554" s="16">
        <f>IFERROR(SUM_DATA[[#This Row],[MAT C.]], 0)</f>
        <v>14250</v>
      </c>
      <c r="O5554" s="16">
        <f>VLOOKUP(SUM_DATA[[#This Row],[Work Order]],'[2]MAT DETAIL'!$D:$L,8,FALSE)</f>
        <v>14250</v>
      </c>
      <c r="P5554" s="17">
        <v>14250</v>
      </c>
      <c r="Q5554" s="67" t="s">
        <v>21</v>
      </c>
      <c r="R5554" s="67"/>
      <c r="S5554" s="67"/>
    </row>
    <row r="5555" spans="4:19" ht="15">
      <c r="D5555" s="4">
        <v>620124</v>
      </c>
      <c r="E5555" s="38">
        <v>44588</v>
      </c>
      <c r="F5555" s="38">
        <v>44588</v>
      </c>
      <c r="G5555" s="62"/>
      <c r="H5555" s="4">
        <v>3265682</v>
      </c>
      <c r="I5555" s="28" t="s">
        <v>26</v>
      </c>
      <c r="J5555" s="44" t="s">
        <v>1540</v>
      </c>
      <c r="K5555" s="8" t="s">
        <v>19</v>
      </c>
      <c r="L5555" s="12" t="s">
        <v>890</v>
      </c>
      <c r="M5555" s="16">
        <f>SUM_DATA[[#This Row],[TOTAL Cost]]-SUM_DATA[[#This Row],[MATERIAL Cost]]</f>
        <v>0</v>
      </c>
      <c r="N5555" s="16">
        <f>IFERROR(SUM_DATA[[#This Row],[MAT C.]], 0)</f>
        <v>14250</v>
      </c>
      <c r="O5555" s="16">
        <f>VLOOKUP(SUM_DATA[[#This Row],[Work Order]],'[2]MAT DETAIL'!$D:$L,8,FALSE)</f>
        <v>14250</v>
      </c>
      <c r="P5555" s="17">
        <v>14250</v>
      </c>
      <c r="Q5555" s="67" t="s">
        <v>21</v>
      </c>
      <c r="R5555" s="67"/>
      <c r="S5555" s="67"/>
    </row>
    <row r="5556" spans="4:19" ht="15">
      <c r="D5556" s="4">
        <v>620117</v>
      </c>
      <c r="E5556" s="38">
        <v>44588</v>
      </c>
      <c r="F5556" s="38">
        <v>44588</v>
      </c>
      <c r="G5556" s="62"/>
      <c r="H5556" s="4">
        <v>3265685</v>
      </c>
      <c r="I5556" s="28" t="s">
        <v>31</v>
      </c>
      <c r="J5556" s="44" t="s">
        <v>220</v>
      </c>
      <c r="K5556" s="8" t="s">
        <v>39</v>
      </c>
      <c r="L5556" s="12" t="s">
        <v>221</v>
      </c>
      <c r="M5556" s="16">
        <f>SUM_DATA[[#This Row],[TOTAL Cost]]-SUM_DATA[[#This Row],[MATERIAL Cost]]</f>
        <v>7824.79</v>
      </c>
      <c r="N5556" s="16">
        <f>IFERROR(SUM_DATA[[#This Row],[MAT C.]], 0)</f>
        <v>0</v>
      </c>
      <c r="O5556" s="16" t="e">
        <f>VLOOKUP(SUM_DATA[[#This Row],[Work Order]],'[2]MAT DETAIL'!$D:$L,8,FALSE)</f>
        <v>#N/A</v>
      </c>
      <c r="P5556" s="17">
        <v>7824.79</v>
      </c>
      <c r="Q5556" s="67" t="s">
        <v>25</v>
      </c>
      <c r="R5556" s="67"/>
      <c r="S5556" s="67"/>
    </row>
    <row r="5557" spans="4:19" ht="15">
      <c r="D5557" s="4">
        <v>620118</v>
      </c>
      <c r="E5557" s="38">
        <v>44588</v>
      </c>
      <c r="F5557" s="38">
        <v>44588</v>
      </c>
      <c r="G5557" s="62"/>
      <c r="H5557" s="4">
        <v>3265688</v>
      </c>
      <c r="I5557" s="28" t="s">
        <v>31</v>
      </c>
      <c r="J5557" s="44" t="s">
        <v>972</v>
      </c>
      <c r="K5557" s="8" t="s">
        <v>33</v>
      </c>
      <c r="L5557" s="12" t="s">
        <v>158</v>
      </c>
      <c r="M5557" s="16">
        <f>SUM_DATA[[#This Row],[TOTAL Cost]]-SUM_DATA[[#This Row],[MATERIAL Cost]]</f>
        <v>2894.69</v>
      </c>
      <c r="N5557" s="16">
        <f>IFERROR(SUM_DATA[[#This Row],[MAT C.]], 0)</f>
        <v>0</v>
      </c>
      <c r="O5557" s="16" t="e">
        <f>VLOOKUP(SUM_DATA[[#This Row],[Work Order]],'[2]MAT DETAIL'!$D:$L,8,FALSE)</f>
        <v>#N/A</v>
      </c>
      <c r="P5557" s="17">
        <v>2894.69</v>
      </c>
      <c r="Q5557" s="67" t="s">
        <v>25</v>
      </c>
      <c r="R5557" s="67"/>
      <c r="S5557" s="67"/>
    </row>
    <row r="5558" spans="4:19" ht="15">
      <c r="D5558" s="4">
        <v>620111</v>
      </c>
      <c r="E5558" s="38">
        <v>44588</v>
      </c>
      <c r="F5558" s="38">
        <v>44588</v>
      </c>
      <c r="G5558" s="62">
        <v>0.5</v>
      </c>
      <c r="H5558" s="4">
        <v>3265721</v>
      </c>
      <c r="I5558" s="28" t="s">
        <v>26</v>
      </c>
      <c r="J5558" s="44" t="s">
        <v>1541</v>
      </c>
      <c r="K5558" s="8" t="s">
        <v>59</v>
      </c>
      <c r="L5558" s="12" t="s">
        <v>47</v>
      </c>
      <c r="M5558" s="16">
        <f>SUM_DATA[[#This Row],[TOTAL Cost]]-SUM_DATA[[#This Row],[MATERIAL Cost]]</f>
        <v>1848.68</v>
      </c>
      <c r="N5558" s="16">
        <f>IFERROR(SUM_DATA[[#This Row],[MAT C.]], 0)</f>
        <v>0</v>
      </c>
      <c r="O5558" s="16" t="e">
        <f>VLOOKUP(SUM_DATA[[#This Row],[Work Order]],'[2]MAT DETAIL'!$D:$L,8,FALSE)</f>
        <v>#N/A</v>
      </c>
      <c r="P5558" s="17">
        <v>1848.68</v>
      </c>
      <c r="Q5558" s="67" t="s">
        <v>25</v>
      </c>
      <c r="R5558" s="67"/>
      <c r="S5558" s="67"/>
    </row>
    <row r="5559" spans="4:19" ht="15">
      <c r="D5559" s="4">
        <v>620117</v>
      </c>
      <c r="E5559" s="38">
        <v>44588</v>
      </c>
      <c r="F5559" s="38">
        <v>44588</v>
      </c>
      <c r="G5559" s="62">
        <v>10</v>
      </c>
      <c r="H5559" s="4">
        <v>3265722</v>
      </c>
      <c r="I5559" s="28" t="s">
        <v>26</v>
      </c>
      <c r="J5559" s="44" t="s">
        <v>101</v>
      </c>
      <c r="K5559" s="8" t="s">
        <v>59</v>
      </c>
      <c r="L5559" s="12" t="s">
        <v>98</v>
      </c>
      <c r="M5559" s="16">
        <f>SUM_DATA[[#This Row],[TOTAL Cost]]-SUM_DATA[[#This Row],[MATERIAL Cost]]</f>
        <v>2215.8500000000004</v>
      </c>
      <c r="N5559" s="16">
        <f>IFERROR(SUM_DATA[[#This Row],[MAT C.]], 0)</f>
        <v>13480</v>
      </c>
      <c r="O5559" s="16">
        <f>VLOOKUP(SUM_DATA[[#This Row],[Work Order]],'[2]MAT DETAIL'!$D:$L,8,FALSE)</f>
        <v>13480</v>
      </c>
      <c r="P5559" s="17">
        <v>15695.85</v>
      </c>
      <c r="Q5559" s="67" t="s">
        <v>25</v>
      </c>
      <c r="R5559" s="67"/>
      <c r="S5559" s="67"/>
    </row>
    <row r="5560" spans="4:19" ht="15">
      <c r="D5560" s="4">
        <v>620122</v>
      </c>
      <c r="E5560" s="38">
        <v>44588</v>
      </c>
      <c r="F5560" s="38">
        <v>44588</v>
      </c>
      <c r="G5560" s="62">
        <v>1</v>
      </c>
      <c r="H5560" s="4">
        <v>3265726</v>
      </c>
      <c r="I5560" s="28" t="s">
        <v>26</v>
      </c>
      <c r="J5560" s="44" t="s">
        <v>101</v>
      </c>
      <c r="K5560" s="8" t="s">
        <v>59</v>
      </c>
      <c r="L5560" s="12" t="s">
        <v>98</v>
      </c>
      <c r="M5560" s="16">
        <f>SUM_DATA[[#This Row],[TOTAL Cost]]-SUM_DATA[[#This Row],[MATERIAL Cost]]</f>
        <v>1386.51</v>
      </c>
      <c r="N5560" s="16">
        <f>IFERROR(SUM_DATA[[#This Row],[MAT C.]], 0)</f>
        <v>0</v>
      </c>
      <c r="O5560" s="16" t="e">
        <f>VLOOKUP(SUM_DATA[[#This Row],[Work Order]],'[2]MAT DETAIL'!$D:$L,8,FALSE)</f>
        <v>#N/A</v>
      </c>
      <c r="P5560" s="17">
        <v>1386.51</v>
      </c>
      <c r="Q5560" s="67" t="s">
        <v>25</v>
      </c>
      <c r="R5560" s="67"/>
      <c r="S5560" s="67"/>
    </row>
    <row r="5561" spans="4:19" ht="15">
      <c r="D5561" s="4">
        <v>620105</v>
      </c>
      <c r="E5561" s="38">
        <v>44589</v>
      </c>
      <c r="F5561" s="38">
        <v>44589</v>
      </c>
      <c r="G5561" s="62">
        <v>0.25</v>
      </c>
      <c r="H5561" s="4">
        <v>3268537</v>
      </c>
      <c r="I5561" s="28" t="s">
        <v>26</v>
      </c>
      <c r="J5561" s="44" t="s">
        <v>69</v>
      </c>
      <c r="K5561" s="8" t="s">
        <v>70</v>
      </c>
      <c r="L5561" s="12" t="s">
        <v>71</v>
      </c>
      <c r="M5561" s="16">
        <f>SUM_DATA[[#This Row],[TOTAL Cost]]-SUM_DATA[[#This Row],[MATERIAL Cost]]</f>
        <v>92.43</v>
      </c>
      <c r="N5561" s="16">
        <f>IFERROR(SUM_DATA[[#This Row],[MAT C.]], 0)</f>
        <v>0</v>
      </c>
      <c r="O5561" s="16" t="e">
        <f>VLOOKUP(SUM_DATA[[#This Row],[Work Order]],'[2]MAT DETAIL'!$D:$L,8,FALSE)</f>
        <v>#N/A</v>
      </c>
      <c r="P5561" s="17">
        <v>92.43</v>
      </c>
      <c r="Q5561" s="67" t="s">
        <v>25</v>
      </c>
      <c r="R5561" s="67"/>
      <c r="S5561" s="67"/>
    </row>
    <row r="5562" spans="4:19" ht="15">
      <c r="D5562" s="4">
        <v>620104</v>
      </c>
      <c r="E5562" s="38">
        <v>44589</v>
      </c>
      <c r="F5562" s="38">
        <v>44592</v>
      </c>
      <c r="G5562" s="62"/>
      <c r="H5562" s="4">
        <v>3268595</v>
      </c>
      <c r="I5562" s="28" t="s">
        <v>717</v>
      </c>
      <c r="J5562" s="44" t="s">
        <v>1542</v>
      </c>
      <c r="K5562" s="8" t="s">
        <v>33</v>
      </c>
      <c r="L5562" s="12" t="s">
        <v>158</v>
      </c>
      <c r="M5562" s="16">
        <f>SUM_DATA[[#This Row],[TOTAL Cost]]-SUM_DATA[[#This Row],[MATERIAL Cost]]</f>
        <v>86565.48</v>
      </c>
      <c r="N5562" s="16">
        <f>IFERROR(SUM_DATA[[#This Row],[MAT C.]], 0)</f>
        <v>8710.44</v>
      </c>
      <c r="O5562" s="16">
        <f>VLOOKUP(SUM_DATA[[#This Row],[Work Order]],'[2]MAT DETAIL'!$D:$L,8,FALSE)</f>
        <v>8710.44</v>
      </c>
      <c r="P5562" s="17">
        <v>95275.92</v>
      </c>
      <c r="Q5562" s="67" t="s">
        <v>25</v>
      </c>
      <c r="R5562" s="67"/>
      <c r="S5562" s="67"/>
    </row>
    <row r="5563" spans="4:19" ht="15">
      <c r="D5563" s="19">
        <v>620104</v>
      </c>
      <c r="E5563" s="35">
        <v>44589</v>
      </c>
      <c r="F5563" s="35"/>
      <c r="G5563" s="62"/>
      <c r="H5563" s="19">
        <v>3268595</v>
      </c>
      <c r="I5563" s="28" t="s">
        <v>717</v>
      </c>
      <c r="J5563" s="46" t="s">
        <v>1543</v>
      </c>
      <c r="K5563" s="9" t="s">
        <v>33</v>
      </c>
      <c r="L5563" s="13" t="s">
        <v>213</v>
      </c>
      <c r="M5563" s="16"/>
      <c r="N5563" s="16"/>
      <c r="O5563" s="16"/>
      <c r="P5563" s="16"/>
      <c r="Q5563" s="67" t="s">
        <v>25</v>
      </c>
      <c r="R5563" s="67"/>
      <c r="S5563" s="67"/>
    </row>
    <row r="5564" spans="4:19" ht="15">
      <c r="D5564" s="4">
        <v>620122</v>
      </c>
      <c r="E5564" s="38">
        <v>44593</v>
      </c>
      <c r="F5564" s="38">
        <v>44593</v>
      </c>
      <c r="G5564" s="62">
        <v>1</v>
      </c>
      <c r="H5564" s="4">
        <v>3269345</v>
      </c>
      <c r="I5564" s="28" t="s">
        <v>26</v>
      </c>
      <c r="J5564" s="44" t="s">
        <v>139</v>
      </c>
      <c r="K5564" s="8" t="s">
        <v>82</v>
      </c>
      <c r="L5564" s="12" t="s">
        <v>140</v>
      </c>
      <c r="M5564" s="16">
        <f>SUM_DATA[[#This Row],[TOTAL Cost]]-SUM_DATA[[#This Row],[MATERIAL Cost]]</f>
        <v>924.34</v>
      </c>
      <c r="N5564" s="16">
        <f>IFERROR(SUM_DATA[[#This Row],[MAT C.]], 0)</f>
        <v>0</v>
      </c>
      <c r="O5564" s="16" t="e">
        <f>VLOOKUP(SUM_DATA[[#This Row],[Work Order]],'[2]MAT DETAIL'!$D:$L,8,FALSE)</f>
        <v>#N/A</v>
      </c>
      <c r="P5564" s="17">
        <v>924.34</v>
      </c>
      <c r="Q5564" s="67" t="s">
        <v>25</v>
      </c>
      <c r="R5564" s="67"/>
      <c r="S5564" s="67"/>
    </row>
    <row r="5565" spans="4:19" ht="15">
      <c r="D5565" s="4">
        <v>620116</v>
      </c>
      <c r="E5565" s="38">
        <v>44593</v>
      </c>
      <c r="F5565" s="38">
        <v>44593</v>
      </c>
      <c r="G5565" s="62">
        <v>0.57999999999999996</v>
      </c>
      <c r="H5565" s="4">
        <v>3269348</v>
      </c>
      <c r="I5565" s="28" t="s">
        <v>26</v>
      </c>
      <c r="J5565" s="44" t="s">
        <v>101</v>
      </c>
      <c r="K5565" s="8" t="s">
        <v>59</v>
      </c>
      <c r="L5565" s="12" t="s">
        <v>98</v>
      </c>
      <c r="M5565" s="16">
        <f>SUM_DATA[[#This Row],[TOTAL Cost]]-SUM_DATA[[#This Row],[MATERIAL Cost]]</f>
        <v>184.87</v>
      </c>
      <c r="N5565" s="16">
        <f>IFERROR(SUM_DATA[[#This Row],[MAT C.]], 0)</f>
        <v>0</v>
      </c>
      <c r="O5565" s="16" t="e">
        <f>VLOOKUP(SUM_DATA[[#This Row],[Work Order]],'[2]MAT DETAIL'!$D:$L,8,FALSE)</f>
        <v>#N/A</v>
      </c>
      <c r="P5565" s="17">
        <v>184.87</v>
      </c>
      <c r="Q5565" s="67" t="s">
        <v>25</v>
      </c>
      <c r="R5565" s="67"/>
      <c r="S5565" s="67"/>
    </row>
    <row r="5566" spans="4:19" ht="15">
      <c r="D5566" s="4">
        <v>620113</v>
      </c>
      <c r="E5566" s="38">
        <v>44593</v>
      </c>
      <c r="F5566" s="38">
        <v>44593</v>
      </c>
      <c r="G5566" s="62">
        <v>0.5</v>
      </c>
      <c r="H5566" s="4">
        <v>3269349</v>
      </c>
      <c r="I5566" s="28" t="s">
        <v>26</v>
      </c>
      <c r="J5566" s="44" t="s">
        <v>1544</v>
      </c>
      <c r="K5566" s="8" t="s">
        <v>33</v>
      </c>
      <c r="L5566" s="12" t="s">
        <v>180</v>
      </c>
      <c r="M5566" s="16">
        <f>SUM_DATA[[#This Row],[TOTAL Cost]]-SUM_DATA[[#This Row],[MATERIAL Cost]]</f>
        <v>1848.68</v>
      </c>
      <c r="N5566" s="16">
        <f>IFERROR(SUM_DATA[[#This Row],[MAT C.]], 0)</f>
        <v>0</v>
      </c>
      <c r="O5566" s="16" t="e">
        <f>VLOOKUP(SUM_DATA[[#This Row],[Work Order]],'[2]MAT DETAIL'!$D:$L,8,FALSE)</f>
        <v>#N/A</v>
      </c>
      <c r="P5566" s="17">
        <v>1848.68</v>
      </c>
      <c r="Q5566" s="67" t="s">
        <v>25</v>
      </c>
      <c r="R5566" s="67"/>
      <c r="S5566" s="67"/>
    </row>
    <row r="5567" spans="4:19" ht="15">
      <c r="D5567" s="4">
        <v>620105</v>
      </c>
      <c r="E5567" s="38">
        <v>44593</v>
      </c>
      <c r="F5567" s="38">
        <v>44593</v>
      </c>
      <c r="G5567" s="62">
        <v>3.25</v>
      </c>
      <c r="H5567" s="4">
        <v>3269353</v>
      </c>
      <c r="I5567" s="28" t="s">
        <v>26</v>
      </c>
      <c r="J5567" s="44" t="s">
        <v>241</v>
      </c>
      <c r="K5567" s="8" t="s">
        <v>39</v>
      </c>
      <c r="L5567" s="12" t="s">
        <v>40</v>
      </c>
      <c r="M5567" s="16">
        <f>SUM_DATA[[#This Row],[TOTAL Cost]]-SUM_DATA[[#This Row],[MATERIAL Cost]]</f>
        <v>1478.94</v>
      </c>
      <c r="N5567" s="16">
        <f>IFERROR(SUM_DATA[[#This Row],[MAT C.]], 0)</f>
        <v>0</v>
      </c>
      <c r="O5567" s="16" t="e">
        <f>VLOOKUP(SUM_DATA[[#This Row],[Work Order]],'[2]MAT DETAIL'!$D:$L,8,FALSE)</f>
        <v>#N/A</v>
      </c>
      <c r="P5567" s="17">
        <v>1478.94</v>
      </c>
      <c r="Q5567" s="67" t="s">
        <v>25</v>
      </c>
      <c r="R5567" s="67"/>
      <c r="S5567" s="67"/>
    </row>
    <row r="5568" spans="4:19" ht="15">
      <c r="D5568" s="4">
        <v>620114</v>
      </c>
      <c r="E5568" s="38">
        <v>44593</v>
      </c>
      <c r="F5568" s="38">
        <v>44593</v>
      </c>
      <c r="G5568" s="62">
        <v>0.67</v>
      </c>
      <c r="H5568" s="4">
        <v>3269354</v>
      </c>
      <c r="I5568" s="28" t="s">
        <v>26</v>
      </c>
      <c r="J5568" s="44" t="s">
        <v>427</v>
      </c>
      <c r="K5568" s="8" t="s">
        <v>67</v>
      </c>
      <c r="L5568" s="12" t="s">
        <v>88</v>
      </c>
      <c r="M5568" s="16">
        <f>SUM_DATA[[#This Row],[TOTAL Cost]]-SUM_DATA[[#This Row],[MATERIAL Cost]]</f>
        <v>1848.68</v>
      </c>
      <c r="N5568" s="16">
        <f>IFERROR(SUM_DATA[[#This Row],[MAT C.]], 0)</f>
        <v>0</v>
      </c>
      <c r="O5568" s="16" t="e">
        <f>VLOOKUP(SUM_DATA[[#This Row],[Work Order]],'[2]MAT DETAIL'!$D:$L,8,FALSE)</f>
        <v>#N/A</v>
      </c>
      <c r="P5568" s="17">
        <v>1848.68</v>
      </c>
      <c r="Q5568" s="67" t="s">
        <v>25</v>
      </c>
      <c r="R5568" s="67"/>
      <c r="S5568" s="67"/>
    </row>
    <row r="5569" spans="4:19" ht="15">
      <c r="D5569" s="4">
        <v>620122</v>
      </c>
      <c r="E5569" s="38">
        <v>44593</v>
      </c>
      <c r="F5569" s="38">
        <v>44593</v>
      </c>
      <c r="G5569" s="62">
        <v>1.5</v>
      </c>
      <c r="H5569" s="4">
        <v>3269357</v>
      </c>
      <c r="I5569" s="28" t="s">
        <v>26</v>
      </c>
      <c r="J5569" s="44" t="s">
        <v>69</v>
      </c>
      <c r="K5569" s="8" t="s">
        <v>70</v>
      </c>
      <c r="L5569" s="12" t="s">
        <v>71</v>
      </c>
      <c r="M5569" s="16">
        <f>SUM_DATA[[#This Row],[TOTAL Cost]]-SUM_DATA[[#This Row],[MATERIAL Cost]]</f>
        <v>600.82000000000005</v>
      </c>
      <c r="N5569" s="16">
        <f>IFERROR(SUM_DATA[[#This Row],[MAT C.]], 0)</f>
        <v>0</v>
      </c>
      <c r="O5569" s="16" t="e">
        <f>VLOOKUP(SUM_DATA[[#This Row],[Work Order]],'[2]MAT DETAIL'!$D:$L,8,FALSE)</f>
        <v>#N/A</v>
      </c>
      <c r="P5569" s="17">
        <v>600.82000000000005</v>
      </c>
      <c r="Q5569" s="67" t="s">
        <v>25</v>
      </c>
      <c r="R5569" s="67"/>
      <c r="S5569" s="67"/>
    </row>
    <row r="5570" spans="4:19" ht="15">
      <c r="D5570" s="4">
        <v>620113</v>
      </c>
      <c r="E5570" s="38">
        <v>44593</v>
      </c>
      <c r="F5570" s="38">
        <v>44593</v>
      </c>
      <c r="G5570" s="62">
        <v>2</v>
      </c>
      <c r="H5570" s="4">
        <v>3269361</v>
      </c>
      <c r="I5570" s="28" t="s">
        <v>26</v>
      </c>
      <c r="J5570" s="44" t="s">
        <v>1545</v>
      </c>
      <c r="K5570" s="8" t="s">
        <v>24</v>
      </c>
      <c r="L5570" s="12" t="s">
        <v>24</v>
      </c>
      <c r="M5570" s="16">
        <f>SUM_DATA[[#This Row],[TOTAL Cost]]-SUM_DATA[[#This Row],[MATERIAL Cost]]</f>
        <v>1848.68</v>
      </c>
      <c r="N5570" s="16">
        <f>IFERROR(SUM_DATA[[#This Row],[MAT C.]], 0)</f>
        <v>0</v>
      </c>
      <c r="O5570" s="16" t="e">
        <f>VLOOKUP(SUM_DATA[[#This Row],[Work Order]],'[2]MAT DETAIL'!$D:$L,8,FALSE)</f>
        <v>#N/A</v>
      </c>
      <c r="P5570" s="17">
        <v>1848.68</v>
      </c>
      <c r="Q5570" s="67" t="s">
        <v>25</v>
      </c>
      <c r="R5570" s="67"/>
      <c r="S5570" s="67"/>
    </row>
    <row r="5571" spans="4:19" ht="15">
      <c r="D5571" s="4">
        <v>620104</v>
      </c>
      <c r="E5571" s="38">
        <v>44593</v>
      </c>
      <c r="F5571" s="38">
        <v>44593</v>
      </c>
      <c r="G5571" s="62"/>
      <c r="H5571" s="4">
        <v>3269404</v>
      </c>
      <c r="I5571" s="28" t="s">
        <v>26</v>
      </c>
      <c r="J5571" s="44" t="s">
        <v>1546</v>
      </c>
      <c r="K5571" s="8" t="s">
        <v>39</v>
      </c>
      <c r="L5571" s="12" t="s">
        <v>239</v>
      </c>
      <c r="M5571" s="16">
        <f>SUM_DATA[[#This Row],[TOTAL Cost]]-SUM_DATA[[#This Row],[MATERIAL Cost]]</f>
        <v>0</v>
      </c>
      <c r="N5571" s="16">
        <f>IFERROR(SUM_DATA[[#This Row],[MAT C.]], 0)</f>
        <v>14000</v>
      </c>
      <c r="O5571" s="16">
        <f>VLOOKUP(SUM_DATA[[#This Row],[Work Order]],'[2]MAT DETAIL'!$D:$L,8,FALSE)</f>
        <v>14000</v>
      </c>
      <c r="P5571" s="17">
        <v>14000</v>
      </c>
      <c r="Q5571" s="67" t="s">
        <v>21</v>
      </c>
      <c r="R5571" s="67"/>
      <c r="S5571" s="67"/>
    </row>
    <row r="5572" spans="4:19" ht="15">
      <c r="D5572" s="4">
        <v>620105</v>
      </c>
      <c r="E5572" s="38">
        <v>44593</v>
      </c>
      <c r="F5572" s="38">
        <v>44593</v>
      </c>
      <c r="G5572" s="62"/>
      <c r="H5572" s="4">
        <v>3269405</v>
      </c>
      <c r="I5572" s="28" t="s">
        <v>26</v>
      </c>
      <c r="J5572" s="44" t="s">
        <v>1546</v>
      </c>
      <c r="K5572" s="8" t="s">
        <v>39</v>
      </c>
      <c r="L5572" s="12" t="s">
        <v>239</v>
      </c>
      <c r="M5572" s="16">
        <f>SUM_DATA[[#This Row],[TOTAL Cost]]-SUM_DATA[[#This Row],[MATERIAL Cost]]</f>
        <v>0</v>
      </c>
      <c r="N5572" s="16">
        <f>IFERROR(SUM_DATA[[#This Row],[MAT C.]], 0)</f>
        <v>14000</v>
      </c>
      <c r="O5572" s="16">
        <f>VLOOKUP(SUM_DATA[[#This Row],[Work Order]],'[2]MAT DETAIL'!$D:$L,8,FALSE)</f>
        <v>14000</v>
      </c>
      <c r="P5572" s="17">
        <v>14000</v>
      </c>
      <c r="Q5572" s="67" t="s">
        <v>21</v>
      </c>
      <c r="R5572" s="67"/>
      <c r="S5572" s="67"/>
    </row>
    <row r="5573" spans="4:19" ht="15">
      <c r="D5573" s="4">
        <v>620106</v>
      </c>
      <c r="E5573" s="38">
        <v>44593</v>
      </c>
      <c r="F5573" s="38">
        <v>44593</v>
      </c>
      <c r="G5573" s="62"/>
      <c r="H5573" s="4">
        <v>3269406</v>
      </c>
      <c r="I5573" s="28" t="s">
        <v>26</v>
      </c>
      <c r="J5573" s="44" t="s">
        <v>1546</v>
      </c>
      <c r="K5573" s="8" t="s">
        <v>39</v>
      </c>
      <c r="L5573" s="12" t="s">
        <v>239</v>
      </c>
      <c r="M5573" s="16">
        <f>SUM_DATA[[#This Row],[TOTAL Cost]]-SUM_DATA[[#This Row],[MATERIAL Cost]]</f>
        <v>0</v>
      </c>
      <c r="N5573" s="16">
        <f>IFERROR(SUM_DATA[[#This Row],[MAT C.]], 0)</f>
        <v>14000</v>
      </c>
      <c r="O5573" s="16">
        <f>VLOOKUP(SUM_DATA[[#This Row],[Work Order]],'[2]MAT DETAIL'!$D:$L,8,FALSE)</f>
        <v>14000</v>
      </c>
      <c r="P5573" s="17">
        <v>14000</v>
      </c>
      <c r="Q5573" s="67" t="s">
        <v>21</v>
      </c>
      <c r="R5573" s="67"/>
      <c r="S5573" s="67"/>
    </row>
    <row r="5574" spans="4:19" ht="15">
      <c r="D5574" s="4">
        <v>620107</v>
      </c>
      <c r="E5574" s="38">
        <v>44593</v>
      </c>
      <c r="F5574" s="38">
        <v>44593</v>
      </c>
      <c r="G5574" s="62"/>
      <c r="H5574" s="4">
        <v>3269409</v>
      </c>
      <c r="I5574" s="28" t="s">
        <v>26</v>
      </c>
      <c r="J5574" s="44" t="s">
        <v>1546</v>
      </c>
      <c r="K5574" s="12" t="s">
        <v>39</v>
      </c>
      <c r="L5574" s="12" t="s">
        <v>239</v>
      </c>
      <c r="M5574" s="16">
        <f>SUM_DATA[[#This Row],[TOTAL Cost]]-SUM_DATA[[#This Row],[MATERIAL Cost]]</f>
        <v>0</v>
      </c>
      <c r="N5574" s="16">
        <f>IFERROR(SUM_DATA[[#This Row],[MAT C.]], 0)</f>
        <v>14000</v>
      </c>
      <c r="O5574" s="16">
        <f>VLOOKUP(SUM_DATA[[#This Row],[Work Order]],'[2]MAT DETAIL'!$D:$L,8,FALSE)</f>
        <v>14000</v>
      </c>
      <c r="P5574" s="17">
        <v>14000</v>
      </c>
      <c r="Q5574" s="67" t="s">
        <v>21</v>
      </c>
      <c r="R5574" s="67"/>
      <c r="S5574" s="67"/>
    </row>
    <row r="5575" spans="4:19" ht="15">
      <c r="D5575" s="4">
        <v>620109</v>
      </c>
      <c r="E5575" s="38">
        <v>44593</v>
      </c>
      <c r="F5575" s="38">
        <v>44593</v>
      </c>
      <c r="G5575" s="62"/>
      <c r="H5575" s="4">
        <v>3269411</v>
      </c>
      <c r="I5575" s="28" t="s">
        <v>26</v>
      </c>
      <c r="J5575" s="44" t="s">
        <v>1546</v>
      </c>
      <c r="K5575" s="12" t="s">
        <v>39</v>
      </c>
      <c r="L5575" s="12" t="s">
        <v>239</v>
      </c>
      <c r="M5575" s="16">
        <f>SUM_DATA[[#This Row],[TOTAL Cost]]-SUM_DATA[[#This Row],[MATERIAL Cost]]</f>
        <v>0</v>
      </c>
      <c r="N5575" s="16">
        <f>IFERROR(SUM_DATA[[#This Row],[MAT C.]], 0)</f>
        <v>14000</v>
      </c>
      <c r="O5575" s="16">
        <f>VLOOKUP(SUM_DATA[[#This Row],[Work Order]],'[2]MAT DETAIL'!$D:$L,8,FALSE)</f>
        <v>14000</v>
      </c>
      <c r="P5575" s="17">
        <v>14000</v>
      </c>
      <c r="Q5575" s="67" t="s">
        <v>21</v>
      </c>
      <c r="R5575" s="67"/>
      <c r="S5575" s="67"/>
    </row>
    <row r="5576" spans="4:19" ht="15">
      <c r="D5576" s="4">
        <v>620105</v>
      </c>
      <c r="E5576" s="38">
        <v>44593</v>
      </c>
      <c r="F5576" s="38">
        <v>44594</v>
      </c>
      <c r="G5576" s="62"/>
      <c r="H5576" s="4">
        <v>3269418</v>
      </c>
      <c r="I5576" s="28" t="s">
        <v>31</v>
      </c>
      <c r="J5576" s="44" t="s">
        <v>1383</v>
      </c>
      <c r="K5576" s="12" t="s">
        <v>39</v>
      </c>
      <c r="L5576" s="12" t="s">
        <v>40</v>
      </c>
      <c r="M5576" s="16">
        <f>SUM_DATA[[#This Row],[TOTAL Cost]]-SUM_DATA[[#This Row],[MATERIAL Cost]]</f>
        <v>2772.6</v>
      </c>
      <c r="N5576" s="16">
        <f>IFERROR(SUM_DATA[[#This Row],[MAT C.]], 0)</f>
        <v>0</v>
      </c>
      <c r="O5576" s="16" t="e">
        <f>VLOOKUP(SUM_DATA[[#This Row],[Work Order]],'[2]MAT DETAIL'!$D:$L,8,FALSE)</f>
        <v>#N/A</v>
      </c>
      <c r="P5576" s="17">
        <v>2772.6</v>
      </c>
      <c r="Q5576" s="67" t="s">
        <v>25</v>
      </c>
      <c r="R5576" s="67"/>
      <c r="S5576" s="67"/>
    </row>
    <row r="5577" spans="4:19" ht="15">
      <c r="D5577" s="4">
        <v>620104</v>
      </c>
      <c r="E5577" s="38">
        <v>44593</v>
      </c>
      <c r="F5577" s="38">
        <v>44593</v>
      </c>
      <c r="G5577" s="62"/>
      <c r="H5577" s="4">
        <v>3269566</v>
      </c>
      <c r="I5577" s="28" t="s">
        <v>26</v>
      </c>
      <c r="J5577" s="44" t="s">
        <v>1547</v>
      </c>
      <c r="K5577" s="12" t="s">
        <v>19</v>
      </c>
      <c r="L5577" s="12" t="s">
        <v>20</v>
      </c>
      <c r="M5577" s="16">
        <f>SUM_DATA[[#This Row],[TOTAL Cost]]-SUM_DATA[[#This Row],[MATERIAL Cost]]</f>
        <v>20000</v>
      </c>
      <c r="N5577" s="16">
        <f>IFERROR(SUM_DATA[[#This Row],[MAT C.]], 0)</f>
        <v>0</v>
      </c>
      <c r="O5577" s="16" t="e">
        <f>VLOOKUP(SUM_DATA[[#This Row],[Work Order]],'[2]MAT DETAIL'!$D:$L,8,FALSE)</f>
        <v>#N/A</v>
      </c>
      <c r="P5577" s="17">
        <v>20000</v>
      </c>
      <c r="Q5577" s="67" t="s">
        <v>21</v>
      </c>
      <c r="R5577" s="67"/>
      <c r="S5577" s="67"/>
    </row>
    <row r="5578" spans="4:19" ht="15">
      <c r="D5578" s="4">
        <v>620104</v>
      </c>
      <c r="E5578" s="38">
        <v>44593</v>
      </c>
      <c r="F5578" s="38">
        <v>44593</v>
      </c>
      <c r="G5578" s="62"/>
      <c r="H5578" s="4">
        <v>3269597</v>
      </c>
      <c r="I5578" s="28" t="s">
        <v>26</v>
      </c>
      <c r="J5578" s="44" t="s">
        <v>784</v>
      </c>
      <c r="K5578" s="12" t="s">
        <v>19</v>
      </c>
      <c r="L5578" s="12" t="s">
        <v>239</v>
      </c>
      <c r="M5578" s="16">
        <f>SUM_DATA[[#This Row],[TOTAL Cost]]-SUM_DATA[[#This Row],[MATERIAL Cost]]</f>
        <v>0</v>
      </c>
      <c r="N5578" s="16">
        <f>IFERROR(SUM_DATA[[#This Row],[MAT C.]], 0)</f>
        <v>29042</v>
      </c>
      <c r="O5578" s="16">
        <f>VLOOKUP(SUM_DATA[[#This Row],[Work Order]],'[2]MAT DETAIL'!$D:$L,8,FALSE)</f>
        <v>29042</v>
      </c>
      <c r="P5578" s="17">
        <v>29042</v>
      </c>
      <c r="Q5578" s="67" t="s">
        <v>21</v>
      </c>
      <c r="R5578" s="67"/>
      <c r="S5578" s="67"/>
    </row>
    <row r="5579" spans="4:19" ht="15">
      <c r="D5579" s="4">
        <v>620107</v>
      </c>
      <c r="E5579" s="38">
        <v>44594</v>
      </c>
      <c r="F5579" s="38">
        <v>44595</v>
      </c>
      <c r="G5579" s="62"/>
      <c r="H5579" s="4">
        <v>3269747</v>
      </c>
      <c r="I5579" s="28" t="s">
        <v>31</v>
      </c>
      <c r="J5579" s="44" t="s">
        <v>257</v>
      </c>
      <c r="K5579" s="8" t="s">
        <v>33</v>
      </c>
      <c r="L5579" s="12" t="s">
        <v>112</v>
      </c>
      <c r="M5579" s="16">
        <f>SUM_DATA[[#This Row],[TOTAL Cost]]-SUM_DATA[[#This Row],[MATERIAL Cost]]</f>
        <v>5296.37</v>
      </c>
      <c r="N5579" s="16">
        <f>IFERROR(SUM_DATA[[#This Row],[MAT C.]], 0)</f>
        <v>0</v>
      </c>
      <c r="O5579" s="16" t="e">
        <f>VLOOKUP(SUM_DATA[[#This Row],[Work Order]],'[2]MAT DETAIL'!$D:$L,8,FALSE)</f>
        <v>#N/A</v>
      </c>
      <c r="P5579" s="17">
        <v>5296.37</v>
      </c>
      <c r="Q5579" s="67" t="s">
        <v>25</v>
      </c>
      <c r="R5579" s="67"/>
      <c r="S5579" s="67"/>
    </row>
    <row r="5580" spans="4:19" ht="15">
      <c r="D5580" s="4">
        <v>620104</v>
      </c>
      <c r="E5580" s="38">
        <v>44594</v>
      </c>
      <c r="F5580" s="38">
        <v>44594</v>
      </c>
      <c r="G5580" s="62"/>
      <c r="H5580" s="4">
        <v>3269891</v>
      </c>
      <c r="I5580" s="28" t="s">
        <v>26</v>
      </c>
      <c r="J5580" s="44" t="s">
        <v>1548</v>
      </c>
      <c r="K5580" s="8" t="s">
        <v>82</v>
      </c>
      <c r="L5580" s="12" t="s">
        <v>78</v>
      </c>
      <c r="M5580" s="16">
        <f>SUM_DATA[[#This Row],[TOTAL Cost]]-SUM_DATA[[#This Row],[MATERIAL Cost]]</f>
        <v>0</v>
      </c>
      <c r="N5580" s="16">
        <f>IFERROR(SUM_DATA[[#This Row],[MAT C.]], 0)</f>
        <v>90000</v>
      </c>
      <c r="O5580" s="16">
        <f>VLOOKUP(SUM_DATA[[#This Row],[Work Order]],'[2]MAT DETAIL'!$D:$L,8,FALSE)</f>
        <v>90000</v>
      </c>
      <c r="P5580" s="17">
        <v>90000</v>
      </c>
      <c r="Q5580" s="67" t="s">
        <v>21</v>
      </c>
      <c r="R5580" s="67"/>
      <c r="S5580" s="67"/>
    </row>
    <row r="5581" spans="4:19" ht="15">
      <c r="D5581" s="4">
        <v>620105</v>
      </c>
      <c r="E5581" s="38">
        <v>44594</v>
      </c>
      <c r="F5581" s="38">
        <v>44595</v>
      </c>
      <c r="G5581" s="62"/>
      <c r="H5581" s="4">
        <v>3269901</v>
      </c>
      <c r="I5581" s="28" t="s">
        <v>31</v>
      </c>
      <c r="J5581" s="44" t="s">
        <v>323</v>
      </c>
      <c r="K5581" s="12" t="s">
        <v>59</v>
      </c>
      <c r="L5581" s="8" t="s">
        <v>60</v>
      </c>
      <c r="M5581" s="16">
        <f>SUM_DATA[[#This Row],[TOTAL Cost]]-SUM_DATA[[#This Row],[MATERIAL Cost]]</f>
        <v>1293.57</v>
      </c>
      <c r="N5581" s="16">
        <f>IFERROR(SUM_DATA[[#This Row],[MAT C.]], 0)</f>
        <v>0</v>
      </c>
      <c r="O5581" s="16" t="e">
        <f>VLOOKUP(SUM_DATA[[#This Row],[Work Order]],'[2]MAT DETAIL'!$D:$L,8,FALSE)</f>
        <v>#N/A</v>
      </c>
      <c r="P5581" s="17">
        <v>1293.57</v>
      </c>
      <c r="Q5581" s="67" t="s">
        <v>25</v>
      </c>
      <c r="R5581" s="67"/>
      <c r="S5581" s="67"/>
    </row>
    <row r="5582" spans="4:19" ht="15">
      <c r="D5582" s="4">
        <v>620107</v>
      </c>
      <c r="E5582" s="38">
        <v>44595</v>
      </c>
      <c r="F5582" s="38">
        <v>44596</v>
      </c>
      <c r="G5582" s="62"/>
      <c r="H5582" s="4">
        <v>3270210</v>
      </c>
      <c r="I5582" s="28" t="s">
        <v>31</v>
      </c>
      <c r="J5582" s="44" t="s">
        <v>111</v>
      </c>
      <c r="K5582" s="12" t="s">
        <v>33</v>
      </c>
      <c r="L5582" s="12" t="s">
        <v>112</v>
      </c>
      <c r="M5582" s="16">
        <f>SUM_DATA[[#This Row],[TOTAL Cost]]-SUM_DATA[[#This Row],[MATERIAL Cost]]</f>
        <v>4251.63</v>
      </c>
      <c r="N5582" s="16">
        <f>IFERROR(SUM_DATA[[#This Row],[MAT C.]], 0)</f>
        <v>0</v>
      </c>
      <c r="O5582" s="16" t="e">
        <f>VLOOKUP(SUM_DATA[[#This Row],[Work Order]],'[2]MAT DETAIL'!$D:$L,8,FALSE)</f>
        <v>#N/A</v>
      </c>
      <c r="P5582" s="17">
        <v>4251.63</v>
      </c>
      <c r="Q5582" s="67" t="s">
        <v>25</v>
      </c>
      <c r="R5582" s="67"/>
      <c r="S5582" s="67"/>
    </row>
    <row r="5583" spans="4:19" ht="15">
      <c r="D5583" s="4">
        <v>620104</v>
      </c>
      <c r="E5583" s="38">
        <v>44595</v>
      </c>
      <c r="F5583" s="38">
        <v>44595</v>
      </c>
      <c r="G5583" s="62"/>
      <c r="H5583" s="4">
        <v>3270233</v>
      </c>
      <c r="I5583" s="28" t="s">
        <v>26</v>
      </c>
      <c r="J5583" s="44" t="s">
        <v>776</v>
      </c>
      <c r="K5583" s="12" t="s">
        <v>24</v>
      </c>
      <c r="L5583" s="12" t="s">
        <v>78</v>
      </c>
      <c r="M5583" s="16">
        <f>SUM_DATA[[#This Row],[TOTAL Cost]]-SUM_DATA[[#This Row],[MATERIAL Cost]]</f>
        <v>0</v>
      </c>
      <c r="N5583" s="16">
        <f>IFERROR(SUM_DATA[[#This Row],[MAT C.]], 0)</f>
        <v>32400</v>
      </c>
      <c r="O5583" s="16">
        <f>VLOOKUP(SUM_DATA[[#This Row],[Work Order]],'[2]MAT DETAIL'!$D:$L,8,FALSE)</f>
        <v>32400</v>
      </c>
      <c r="P5583" s="17">
        <v>32400</v>
      </c>
      <c r="Q5583" s="67" t="s">
        <v>21</v>
      </c>
      <c r="R5583" s="67"/>
      <c r="S5583" s="67"/>
    </row>
    <row r="5584" spans="4:19" ht="15">
      <c r="D5584" s="4">
        <v>620104</v>
      </c>
      <c r="E5584" s="38">
        <v>44595</v>
      </c>
      <c r="F5584" s="38">
        <v>44595</v>
      </c>
      <c r="G5584" s="62"/>
      <c r="H5584" s="4">
        <v>3270283</v>
      </c>
      <c r="I5584" s="28" t="s">
        <v>26</v>
      </c>
      <c r="J5584" s="44" t="s">
        <v>1549</v>
      </c>
      <c r="K5584" s="12" t="s">
        <v>47</v>
      </c>
      <c r="L5584" s="12" t="s">
        <v>74</v>
      </c>
      <c r="M5584" s="16">
        <f>SUM_DATA[[#This Row],[TOTAL Cost]]-SUM_DATA[[#This Row],[MATERIAL Cost]]</f>
        <v>19182.169999999998</v>
      </c>
      <c r="N5584" s="16">
        <f>IFERROR(SUM_DATA[[#This Row],[MAT C.]], 0)</f>
        <v>14040</v>
      </c>
      <c r="O5584" s="16">
        <f>VLOOKUP(SUM_DATA[[#This Row],[Work Order]],'[2]MAT DETAIL'!$D:$L,8,FALSE)</f>
        <v>14040</v>
      </c>
      <c r="P5584" s="17">
        <v>33222.17</v>
      </c>
      <c r="Q5584" s="67" t="s">
        <v>21</v>
      </c>
      <c r="R5584" s="67"/>
      <c r="S5584" s="67"/>
    </row>
    <row r="5585" spans="4:19" ht="15">
      <c r="D5585" s="4">
        <v>620107</v>
      </c>
      <c r="E5585" s="38">
        <v>44596</v>
      </c>
      <c r="F5585" s="38">
        <v>44596</v>
      </c>
      <c r="G5585" s="62"/>
      <c r="H5585" s="4">
        <v>3272233</v>
      </c>
      <c r="I5585" s="28" t="s">
        <v>26</v>
      </c>
      <c r="J5585" s="44" t="s">
        <v>1550</v>
      </c>
      <c r="K5585" s="12" t="s">
        <v>56</v>
      </c>
      <c r="L5585" s="12" t="s">
        <v>146</v>
      </c>
      <c r="M5585" s="16">
        <f>SUM_DATA[[#This Row],[TOTAL Cost]]-SUM_DATA[[#This Row],[MATERIAL Cost]]</f>
        <v>305000</v>
      </c>
      <c r="N5585" s="16">
        <f>IFERROR(SUM_DATA[[#This Row],[MAT C.]], 0)</f>
        <v>0</v>
      </c>
      <c r="O5585" s="16" t="e">
        <f>VLOOKUP(SUM_DATA[[#This Row],[Work Order]],'[2]MAT DETAIL'!$D:$L,8,FALSE)</f>
        <v>#N/A</v>
      </c>
      <c r="P5585" s="17">
        <v>305000</v>
      </c>
      <c r="Q5585" s="67" t="s">
        <v>21</v>
      </c>
      <c r="R5585" s="67"/>
      <c r="S5585" s="67"/>
    </row>
    <row r="5586" spans="4:19" ht="15">
      <c r="D5586" s="4">
        <v>620116</v>
      </c>
      <c r="E5586" s="38">
        <v>44596</v>
      </c>
      <c r="F5586" s="38">
        <v>44596</v>
      </c>
      <c r="G5586" s="62">
        <v>2</v>
      </c>
      <c r="H5586" s="4">
        <v>3272247</v>
      </c>
      <c r="I5586" s="28" t="s">
        <v>26</v>
      </c>
      <c r="J5586" s="44" t="s">
        <v>427</v>
      </c>
      <c r="K5586" s="12" t="s">
        <v>67</v>
      </c>
      <c r="L5586" s="12" t="s">
        <v>88</v>
      </c>
      <c r="M5586" s="16">
        <f>SUM_DATA[[#This Row],[TOTAL Cost]]-SUM_DATA[[#This Row],[MATERIAL Cost]]</f>
        <v>1848.68</v>
      </c>
      <c r="N5586" s="16">
        <f>IFERROR(SUM_DATA[[#This Row],[MAT C.]], 0)</f>
        <v>0</v>
      </c>
      <c r="O5586" s="16" t="e">
        <f>VLOOKUP(SUM_DATA[[#This Row],[Work Order]],'[2]MAT DETAIL'!$D:$L,8,FALSE)</f>
        <v>#N/A</v>
      </c>
      <c r="P5586" s="17">
        <v>1848.68</v>
      </c>
      <c r="Q5586" s="67" t="s">
        <v>25</v>
      </c>
      <c r="R5586" s="67"/>
      <c r="S5586" s="67"/>
    </row>
    <row r="5587" spans="4:19" ht="15">
      <c r="D5587" s="4">
        <v>620118</v>
      </c>
      <c r="E5587" s="38">
        <v>44596</v>
      </c>
      <c r="F5587" s="38">
        <v>44596</v>
      </c>
      <c r="G5587" s="62">
        <v>0.17</v>
      </c>
      <c r="H5587" s="4">
        <v>3272251</v>
      </c>
      <c r="I5587" s="28" t="s">
        <v>26</v>
      </c>
      <c r="J5587" s="44" t="s">
        <v>145</v>
      </c>
      <c r="K5587" s="12" t="s">
        <v>56</v>
      </c>
      <c r="L5587" s="12" t="s">
        <v>146</v>
      </c>
      <c r="M5587" s="16">
        <f>SUM_DATA[[#This Row],[TOTAL Cost]]-SUM_DATA[[#This Row],[MATERIAL Cost]]</f>
        <v>1848.68</v>
      </c>
      <c r="N5587" s="16">
        <f>IFERROR(SUM_DATA[[#This Row],[MAT C.]], 0)</f>
        <v>0</v>
      </c>
      <c r="O5587" s="16" t="e">
        <f>VLOOKUP(SUM_DATA[[#This Row],[Work Order]],'[2]MAT DETAIL'!$D:$L,8,FALSE)</f>
        <v>#N/A</v>
      </c>
      <c r="P5587" s="17">
        <v>1848.68</v>
      </c>
      <c r="Q5587" s="67" t="s">
        <v>25</v>
      </c>
      <c r="R5587" s="67"/>
      <c r="S5587" s="67"/>
    </row>
    <row r="5588" spans="4:19" ht="15">
      <c r="D5588" s="4">
        <v>620114</v>
      </c>
      <c r="E5588" s="38">
        <v>44596</v>
      </c>
      <c r="F5588" s="38">
        <v>44596</v>
      </c>
      <c r="G5588" s="62">
        <v>4</v>
      </c>
      <c r="H5588" s="4">
        <v>3272252</v>
      </c>
      <c r="I5588" s="28" t="s">
        <v>26</v>
      </c>
      <c r="J5588" s="45" t="s">
        <v>330</v>
      </c>
      <c r="K5588" s="12" t="s">
        <v>39</v>
      </c>
      <c r="L5588" s="12" t="s">
        <v>40</v>
      </c>
      <c r="M5588" s="16">
        <f>SUM_DATA[[#This Row],[TOTAL Cost]]-SUM_DATA[[#This Row],[MATERIAL Cost]]</f>
        <v>1386.51</v>
      </c>
      <c r="N5588" s="16">
        <f>IFERROR(SUM_DATA[[#This Row],[MAT C.]], 0)</f>
        <v>0</v>
      </c>
      <c r="O5588" s="16" t="e">
        <f>VLOOKUP(SUM_DATA[[#This Row],[Work Order]],'[2]MAT DETAIL'!$D:$L,8,FALSE)</f>
        <v>#N/A</v>
      </c>
      <c r="P5588" s="17">
        <v>1386.51</v>
      </c>
      <c r="Q5588" s="67" t="s">
        <v>25</v>
      </c>
      <c r="R5588" s="67"/>
      <c r="S5588" s="67"/>
    </row>
    <row r="5589" spans="4:19" ht="15">
      <c r="D5589" s="4">
        <v>620116</v>
      </c>
      <c r="E5589" s="38">
        <v>44596</v>
      </c>
      <c r="F5589" s="38">
        <v>44596</v>
      </c>
      <c r="G5589" s="62">
        <v>1</v>
      </c>
      <c r="H5589" s="4">
        <v>3272253</v>
      </c>
      <c r="I5589" s="28" t="s">
        <v>26</v>
      </c>
      <c r="J5589" s="44" t="s">
        <v>375</v>
      </c>
      <c r="K5589" s="12" t="s">
        <v>70</v>
      </c>
      <c r="L5589" s="12" t="s">
        <v>376</v>
      </c>
      <c r="M5589" s="16">
        <f>SUM_DATA[[#This Row],[TOTAL Cost]]-SUM_DATA[[#This Row],[MATERIAL Cost]]</f>
        <v>1291.51</v>
      </c>
      <c r="N5589" s="16">
        <f>IFERROR(SUM_DATA[[#This Row],[MAT C.]], 0)</f>
        <v>0</v>
      </c>
      <c r="O5589" s="16" t="e">
        <f>VLOOKUP(SUM_DATA[[#This Row],[Work Order]],'[2]MAT DETAIL'!$D:$L,8,FALSE)</f>
        <v>#N/A</v>
      </c>
      <c r="P5589" s="17">
        <v>1291.51</v>
      </c>
      <c r="Q5589" s="67" t="s">
        <v>25</v>
      </c>
      <c r="R5589" s="67"/>
      <c r="S5589" s="67"/>
    </row>
    <row r="5590" spans="4:19" ht="15">
      <c r="D5590" s="4">
        <v>620107</v>
      </c>
      <c r="E5590" s="38">
        <v>44596</v>
      </c>
      <c r="F5590" s="38">
        <v>44596</v>
      </c>
      <c r="G5590" s="62"/>
      <c r="H5590" s="4">
        <v>3272257</v>
      </c>
      <c r="I5590" s="28" t="s">
        <v>31</v>
      </c>
      <c r="J5590" s="44" t="s">
        <v>1551</v>
      </c>
      <c r="K5590" s="12" t="s">
        <v>36</v>
      </c>
      <c r="L5590" s="12" t="s">
        <v>42</v>
      </c>
      <c r="M5590" s="16">
        <f>SUM_DATA[[#This Row],[TOTAL Cost]]-SUM_DATA[[#This Row],[MATERIAL Cost]]</f>
        <v>159051.63</v>
      </c>
      <c r="N5590" s="16">
        <f>IFERROR(SUM_DATA[[#This Row],[MAT C.]], 0)</f>
        <v>0</v>
      </c>
      <c r="O5590" s="16" t="e">
        <f>VLOOKUP(SUM_DATA[[#This Row],[Work Order]],'[2]MAT DETAIL'!$D:$L,8,FALSE)</f>
        <v>#N/A</v>
      </c>
      <c r="P5590" s="17">
        <v>159051.63</v>
      </c>
      <c r="Q5590" s="67" t="s">
        <v>21</v>
      </c>
      <c r="R5590" s="67"/>
      <c r="S5590" s="67"/>
    </row>
    <row r="5591" spans="4:19" ht="15">
      <c r="D5591" s="4">
        <v>620104</v>
      </c>
      <c r="E5591" s="38">
        <v>44596</v>
      </c>
      <c r="F5591" s="38">
        <v>44596</v>
      </c>
      <c r="G5591" s="62"/>
      <c r="H5591" s="4">
        <v>3272278</v>
      </c>
      <c r="I5591" s="28" t="s">
        <v>26</v>
      </c>
      <c r="J5591" s="44" t="s">
        <v>1552</v>
      </c>
      <c r="K5591" s="12" t="s">
        <v>47</v>
      </c>
      <c r="L5591" s="12" t="s">
        <v>289</v>
      </c>
      <c r="M5591" s="16">
        <f>SUM_DATA[[#This Row],[TOTAL Cost]]-SUM_DATA[[#This Row],[MATERIAL Cost]]</f>
        <v>462.17000000000007</v>
      </c>
      <c r="N5591" s="16">
        <f>IFERROR(SUM_DATA[[#This Row],[MAT C.]], 0)</f>
        <v>9000</v>
      </c>
      <c r="O5591" s="16">
        <f>VLOOKUP(SUM_DATA[[#This Row],[Work Order]],'[2]MAT DETAIL'!$D:$L,8,FALSE)</f>
        <v>9000</v>
      </c>
      <c r="P5591" s="17">
        <v>9462.17</v>
      </c>
      <c r="Q5591" s="67" t="s">
        <v>21</v>
      </c>
      <c r="R5591" s="67"/>
      <c r="S5591" s="67"/>
    </row>
    <row r="5592" spans="4:19" ht="15">
      <c r="D5592" s="4">
        <v>620105</v>
      </c>
      <c r="E5592" s="38">
        <v>44596</v>
      </c>
      <c r="F5592" s="38">
        <v>44596</v>
      </c>
      <c r="G5592" s="62"/>
      <c r="H5592" s="4">
        <v>3272279</v>
      </c>
      <c r="I5592" s="28" t="s">
        <v>26</v>
      </c>
      <c r="J5592" s="44" t="s">
        <v>1552</v>
      </c>
      <c r="K5592" s="12" t="s">
        <v>47</v>
      </c>
      <c r="L5592" s="12" t="s">
        <v>289</v>
      </c>
      <c r="M5592" s="16">
        <f>SUM_DATA[[#This Row],[TOTAL Cost]]-SUM_DATA[[#This Row],[MATERIAL Cost]]</f>
        <v>462.17000000000007</v>
      </c>
      <c r="N5592" s="16">
        <f>IFERROR(SUM_DATA[[#This Row],[MAT C.]], 0)</f>
        <v>9000</v>
      </c>
      <c r="O5592" s="16">
        <f>VLOOKUP(SUM_DATA[[#This Row],[Work Order]],'[2]MAT DETAIL'!$D:$L,8,FALSE)</f>
        <v>9000</v>
      </c>
      <c r="P5592" s="17">
        <v>9462.17</v>
      </c>
      <c r="Q5592" s="67" t="s">
        <v>21</v>
      </c>
      <c r="R5592" s="67"/>
      <c r="S5592" s="67"/>
    </row>
    <row r="5593" spans="4:19" ht="15">
      <c r="D5593" s="4">
        <v>620120</v>
      </c>
      <c r="E5593" s="38">
        <v>44596</v>
      </c>
      <c r="F5593" s="38">
        <v>44596</v>
      </c>
      <c r="G5593" s="62"/>
      <c r="H5593" s="4">
        <v>3272283</v>
      </c>
      <c r="I5593" s="28" t="s">
        <v>26</v>
      </c>
      <c r="J5593" s="44" t="s">
        <v>1552</v>
      </c>
      <c r="K5593" s="12" t="s">
        <v>47</v>
      </c>
      <c r="L5593" s="12" t="s">
        <v>289</v>
      </c>
      <c r="M5593" s="16">
        <f>SUM_DATA[[#This Row],[TOTAL Cost]]-SUM_DATA[[#This Row],[MATERIAL Cost]]</f>
        <v>462.17000000000007</v>
      </c>
      <c r="N5593" s="16">
        <f>IFERROR(SUM_DATA[[#This Row],[MAT C.]], 0)</f>
        <v>9000</v>
      </c>
      <c r="O5593" s="16">
        <f>VLOOKUP(SUM_DATA[[#This Row],[Work Order]],'[2]MAT DETAIL'!$D:$L,8,FALSE)</f>
        <v>9000</v>
      </c>
      <c r="P5593" s="17">
        <v>9462.17</v>
      </c>
      <c r="Q5593" s="67" t="s">
        <v>21</v>
      </c>
      <c r="R5593" s="67"/>
      <c r="S5593" s="67"/>
    </row>
    <row r="5594" spans="4:19" ht="15">
      <c r="D5594" s="4">
        <v>620123</v>
      </c>
      <c r="E5594" s="38">
        <v>44596</v>
      </c>
      <c r="F5594" s="38">
        <v>44596</v>
      </c>
      <c r="G5594" s="62"/>
      <c r="H5594" s="4">
        <v>3272289</v>
      </c>
      <c r="I5594" s="28" t="s">
        <v>26</v>
      </c>
      <c r="J5594" s="44" t="s">
        <v>1552</v>
      </c>
      <c r="K5594" s="12" t="s">
        <v>47</v>
      </c>
      <c r="L5594" s="12" t="s">
        <v>289</v>
      </c>
      <c r="M5594" s="16">
        <f>SUM_DATA[[#This Row],[TOTAL Cost]]-SUM_DATA[[#This Row],[MATERIAL Cost]]</f>
        <v>462.17000000000007</v>
      </c>
      <c r="N5594" s="16">
        <f>IFERROR(SUM_DATA[[#This Row],[MAT C.]], 0)</f>
        <v>9000</v>
      </c>
      <c r="O5594" s="16">
        <f>VLOOKUP(SUM_DATA[[#This Row],[Work Order]],'[2]MAT DETAIL'!$D:$L,8,FALSE)</f>
        <v>9000</v>
      </c>
      <c r="P5594" s="17">
        <v>9462.17</v>
      </c>
      <c r="Q5594" s="67" t="s">
        <v>21</v>
      </c>
      <c r="R5594" s="67"/>
      <c r="S5594" s="67"/>
    </row>
    <row r="5595" spans="4:19" ht="15">
      <c r="D5595" s="4">
        <v>620124</v>
      </c>
      <c r="E5595" s="38">
        <v>44596</v>
      </c>
      <c r="F5595" s="38">
        <v>44596</v>
      </c>
      <c r="G5595" s="62"/>
      <c r="H5595" s="4">
        <v>3272290</v>
      </c>
      <c r="I5595" s="28" t="s">
        <v>26</v>
      </c>
      <c r="J5595" s="44" t="s">
        <v>1552</v>
      </c>
      <c r="K5595" s="12" t="s">
        <v>47</v>
      </c>
      <c r="L5595" s="12" t="s">
        <v>289</v>
      </c>
      <c r="M5595" s="16">
        <f>SUM_DATA[[#This Row],[TOTAL Cost]]-SUM_DATA[[#This Row],[MATERIAL Cost]]</f>
        <v>462.17000000000007</v>
      </c>
      <c r="N5595" s="16">
        <f>IFERROR(SUM_DATA[[#This Row],[MAT C.]], 0)</f>
        <v>9000</v>
      </c>
      <c r="O5595" s="16">
        <f>VLOOKUP(SUM_DATA[[#This Row],[Work Order]],'[2]MAT DETAIL'!$D:$L,8,FALSE)</f>
        <v>9000</v>
      </c>
      <c r="P5595" s="17">
        <v>9462.17</v>
      </c>
      <c r="Q5595" s="67" t="s">
        <v>21</v>
      </c>
      <c r="R5595" s="67"/>
      <c r="S5595" s="67"/>
    </row>
    <row r="5596" spans="4:19" ht="15">
      <c r="D5596" s="4">
        <v>620117</v>
      </c>
      <c r="E5596" s="38">
        <v>44596</v>
      </c>
      <c r="F5596" s="38">
        <v>44596</v>
      </c>
      <c r="G5596" s="62"/>
      <c r="H5596" s="4">
        <v>3272387</v>
      </c>
      <c r="I5596" s="28" t="s">
        <v>31</v>
      </c>
      <c r="J5596" s="44" t="s">
        <v>1553</v>
      </c>
      <c r="K5596" s="12" t="s">
        <v>56</v>
      </c>
      <c r="L5596" s="12" t="s">
        <v>259</v>
      </c>
      <c r="M5596" s="16">
        <f>SUM_DATA[[#This Row],[TOTAL Cost]]-SUM_DATA[[#This Row],[MATERIAL Cost]]</f>
        <v>59751.63</v>
      </c>
      <c r="N5596" s="16">
        <f>IFERROR(SUM_DATA[[#This Row],[MAT C.]], 0)</f>
        <v>0</v>
      </c>
      <c r="O5596" s="16" t="e">
        <f>VLOOKUP(SUM_DATA[[#This Row],[Work Order]],'[2]MAT DETAIL'!$D:$L,8,FALSE)</f>
        <v>#N/A</v>
      </c>
      <c r="P5596" s="17">
        <v>59751.63</v>
      </c>
      <c r="Q5596" s="67" t="s">
        <v>21</v>
      </c>
      <c r="R5596" s="67"/>
      <c r="S5596" s="67"/>
    </row>
    <row r="5597" spans="4:19" ht="15">
      <c r="D5597" s="4">
        <v>620107</v>
      </c>
      <c r="E5597" s="38">
        <v>44599</v>
      </c>
      <c r="F5597" s="38">
        <v>44599</v>
      </c>
      <c r="G5597" s="62"/>
      <c r="H5597" s="4">
        <v>3272817</v>
      </c>
      <c r="I5597" s="28" t="s">
        <v>31</v>
      </c>
      <c r="J5597" s="44" t="s">
        <v>220</v>
      </c>
      <c r="K5597" s="12" t="s">
        <v>39</v>
      </c>
      <c r="L5597" s="8" t="s">
        <v>221</v>
      </c>
      <c r="M5597" s="16">
        <f>SUM_DATA[[#This Row],[TOTAL Cost]]-SUM_DATA[[#This Row],[MATERIAL Cost]]</f>
        <v>493.01</v>
      </c>
      <c r="N5597" s="16">
        <f>IFERROR(SUM_DATA[[#This Row],[MAT C.]], 0)</f>
        <v>0</v>
      </c>
      <c r="O5597" s="16" t="e">
        <f>VLOOKUP(SUM_DATA[[#This Row],[Work Order]],'[2]MAT DETAIL'!$D:$L,8,FALSE)</f>
        <v>#N/A</v>
      </c>
      <c r="P5597" s="17">
        <v>493.01</v>
      </c>
      <c r="Q5597" s="67" t="s">
        <v>25</v>
      </c>
      <c r="R5597" s="67"/>
      <c r="S5597" s="67"/>
    </row>
    <row r="5598" spans="4:19" ht="15">
      <c r="D5598" s="4">
        <v>620112</v>
      </c>
      <c r="E5598" s="38">
        <v>44599</v>
      </c>
      <c r="F5598" s="38">
        <v>44599</v>
      </c>
      <c r="G5598" s="62">
        <v>0.17</v>
      </c>
      <c r="H5598" s="4">
        <v>3272848</v>
      </c>
      <c r="I5598" s="28" t="s">
        <v>26</v>
      </c>
      <c r="J5598" s="44" t="s">
        <v>101</v>
      </c>
      <c r="K5598" s="12" t="s">
        <v>59</v>
      </c>
      <c r="L5598" s="12" t="s">
        <v>98</v>
      </c>
      <c r="M5598" s="16">
        <f>SUM_DATA[[#This Row],[TOTAL Cost]]-SUM_DATA[[#This Row],[MATERIAL Cost]]</f>
        <v>4369.5099999999984</v>
      </c>
      <c r="N5598" s="16">
        <f>IFERROR(SUM_DATA[[#This Row],[MAT C.]], 0)</f>
        <v>13480</v>
      </c>
      <c r="O5598" s="16">
        <f>VLOOKUP(SUM_DATA[[#This Row],[Work Order]],'[2]MAT DETAIL'!$D:$L,8,FALSE)</f>
        <v>13480</v>
      </c>
      <c r="P5598" s="17">
        <v>17849.509999999998</v>
      </c>
      <c r="Q5598" s="67" t="s">
        <v>25</v>
      </c>
      <c r="R5598" s="67"/>
      <c r="S5598" s="67"/>
    </row>
    <row r="5599" spans="4:19" ht="15">
      <c r="D5599" s="4">
        <v>620114</v>
      </c>
      <c r="E5599" s="38">
        <v>44599</v>
      </c>
      <c r="F5599" s="38">
        <v>44599</v>
      </c>
      <c r="G5599" s="62">
        <v>1.5</v>
      </c>
      <c r="H5599" s="4">
        <v>3272854</v>
      </c>
      <c r="I5599" s="28" t="s">
        <v>26</v>
      </c>
      <c r="J5599" s="44" t="s">
        <v>1554</v>
      </c>
      <c r="K5599" s="12" t="s">
        <v>56</v>
      </c>
      <c r="L5599" s="12" t="s">
        <v>57</v>
      </c>
      <c r="M5599" s="16">
        <f>SUM_DATA[[#This Row],[TOTAL Cost]]-SUM_DATA[[#This Row],[MATERIAL Cost]]</f>
        <v>600.82000000000005</v>
      </c>
      <c r="N5599" s="16">
        <f>IFERROR(SUM_DATA[[#This Row],[MAT C.]], 0)</f>
        <v>0</v>
      </c>
      <c r="O5599" s="16" t="e">
        <f>VLOOKUP(SUM_DATA[[#This Row],[Work Order]],'[2]MAT DETAIL'!$D:$L,8,FALSE)</f>
        <v>#N/A</v>
      </c>
      <c r="P5599" s="89">
        <v>600.82000000000005</v>
      </c>
      <c r="Q5599" s="67" t="s">
        <v>25</v>
      </c>
      <c r="R5599" s="67"/>
      <c r="S5599" s="67"/>
    </row>
    <row r="5600" spans="4:19" ht="15">
      <c r="D5600" s="4">
        <v>620111</v>
      </c>
      <c r="E5600" s="38">
        <v>44599</v>
      </c>
      <c r="F5600" s="38">
        <v>44599</v>
      </c>
      <c r="G5600" s="62">
        <v>0.5</v>
      </c>
      <c r="H5600" s="4">
        <v>3272855</v>
      </c>
      <c r="I5600" s="28" t="s">
        <v>26</v>
      </c>
      <c r="J5600" s="44" t="s">
        <v>1555</v>
      </c>
      <c r="K5600" s="12" t="s">
        <v>67</v>
      </c>
      <c r="L5600" s="12" t="s">
        <v>88</v>
      </c>
      <c r="M5600" s="16">
        <f>SUM_DATA[[#This Row],[TOTAL Cost]]-SUM_DATA[[#This Row],[MATERIAL Cost]]</f>
        <v>1848.68</v>
      </c>
      <c r="N5600" s="16">
        <f>IFERROR(SUM_DATA[[#This Row],[MAT C.]], 0)</f>
        <v>0</v>
      </c>
      <c r="O5600" s="16" t="e">
        <f>VLOOKUP(SUM_DATA[[#This Row],[Work Order]],'[2]MAT DETAIL'!$D:$L,8,FALSE)</f>
        <v>#N/A</v>
      </c>
      <c r="P5600" s="89">
        <v>1848.68</v>
      </c>
      <c r="Q5600" s="67" t="s">
        <v>25</v>
      </c>
      <c r="R5600" s="67"/>
      <c r="S5600" s="67"/>
    </row>
    <row r="5601" spans="4:19" ht="15">
      <c r="D5601" s="4">
        <v>620114</v>
      </c>
      <c r="E5601" s="38">
        <v>44599</v>
      </c>
      <c r="F5601" s="38">
        <v>44599</v>
      </c>
      <c r="G5601" s="62">
        <v>0.33</v>
      </c>
      <c r="H5601" s="4">
        <v>3272856</v>
      </c>
      <c r="I5601" s="28" t="s">
        <v>26</v>
      </c>
      <c r="J5601" s="44" t="s">
        <v>55</v>
      </c>
      <c r="K5601" s="12" t="s">
        <v>56</v>
      </c>
      <c r="L5601" s="12" t="s">
        <v>57</v>
      </c>
      <c r="M5601" s="16">
        <f>SUM_DATA[[#This Row],[TOTAL Cost]]-SUM_DATA[[#This Row],[MATERIAL Cost]]</f>
        <v>1848.68</v>
      </c>
      <c r="N5601" s="16">
        <f>IFERROR(SUM_DATA[[#This Row],[MAT C.]], 0)</f>
        <v>0</v>
      </c>
      <c r="O5601" s="16" t="e">
        <f>VLOOKUP(SUM_DATA[[#This Row],[Work Order]],'[2]MAT DETAIL'!$D:$L,8,FALSE)</f>
        <v>#N/A</v>
      </c>
      <c r="P5601" s="89">
        <v>1848.68</v>
      </c>
      <c r="Q5601" s="67" t="s">
        <v>25</v>
      </c>
      <c r="R5601" s="67"/>
      <c r="S5601" s="67"/>
    </row>
    <row r="5602" spans="4:19" ht="15">
      <c r="D5602" s="4">
        <v>620111</v>
      </c>
      <c r="E5602" s="38">
        <v>44599</v>
      </c>
      <c r="F5602" s="38">
        <v>44599</v>
      </c>
      <c r="G5602" s="62">
        <v>1</v>
      </c>
      <c r="H5602" s="4">
        <v>3272860</v>
      </c>
      <c r="I5602" s="28" t="s">
        <v>26</v>
      </c>
      <c r="J5602" s="44" t="s">
        <v>86</v>
      </c>
      <c r="K5602" s="12" t="s">
        <v>36</v>
      </c>
      <c r="L5602" s="12" t="s">
        <v>47</v>
      </c>
      <c r="M5602" s="16">
        <f>SUM_DATA[[#This Row],[TOTAL Cost]]-SUM_DATA[[#This Row],[MATERIAL Cost]]</f>
        <v>1848.68</v>
      </c>
      <c r="N5602" s="16">
        <f>IFERROR(SUM_DATA[[#This Row],[MAT C.]], 0)</f>
        <v>0</v>
      </c>
      <c r="O5602" s="16" t="e">
        <f>VLOOKUP(SUM_DATA[[#This Row],[Work Order]],'[2]MAT DETAIL'!$D:$L,8,FALSE)</f>
        <v>#N/A</v>
      </c>
      <c r="P5602" s="17">
        <v>1848.68</v>
      </c>
      <c r="Q5602" s="67" t="s">
        <v>25</v>
      </c>
      <c r="R5602" s="67"/>
      <c r="S5602" s="67"/>
    </row>
    <row r="5603" spans="4:19" ht="15">
      <c r="D5603" s="4">
        <v>620120</v>
      </c>
      <c r="E5603" s="38">
        <v>44599</v>
      </c>
      <c r="F5603" s="38">
        <v>44599</v>
      </c>
      <c r="G5603" s="62">
        <v>9</v>
      </c>
      <c r="H5603" s="4">
        <v>3272862</v>
      </c>
      <c r="I5603" s="28" t="s">
        <v>26</v>
      </c>
      <c r="J5603" s="44" t="s">
        <v>139</v>
      </c>
      <c r="K5603" s="12" t="s">
        <v>82</v>
      </c>
      <c r="L5603" s="12" t="s">
        <v>140</v>
      </c>
      <c r="M5603" s="16">
        <f>SUM_DATA[[#This Row],[TOTAL Cost]]-SUM_DATA[[#This Row],[MATERIAL Cost]]</f>
        <v>2583.02</v>
      </c>
      <c r="N5603" s="16">
        <f>IFERROR(SUM_DATA[[#This Row],[MAT C.]], 0)</f>
        <v>0</v>
      </c>
      <c r="O5603" s="16" t="e">
        <f>VLOOKUP(SUM_DATA[[#This Row],[Work Order]],'[2]MAT DETAIL'!$D:$L,8,FALSE)</f>
        <v>#N/A</v>
      </c>
      <c r="P5603" s="17">
        <v>2583.02</v>
      </c>
      <c r="Q5603" s="67" t="s">
        <v>25</v>
      </c>
      <c r="R5603" s="67"/>
      <c r="S5603" s="67"/>
    </row>
    <row r="5604" spans="4:19" ht="15">
      <c r="D5604" s="4">
        <v>620114</v>
      </c>
      <c r="E5604" s="38">
        <v>44599</v>
      </c>
      <c r="F5604" s="38">
        <v>44599</v>
      </c>
      <c r="G5604" s="62">
        <v>0.5</v>
      </c>
      <c r="H5604" s="4">
        <v>3272863</v>
      </c>
      <c r="I5604" s="28" t="s">
        <v>26</v>
      </c>
      <c r="J5604" s="44" t="s">
        <v>55</v>
      </c>
      <c r="K5604" s="12" t="s">
        <v>56</v>
      </c>
      <c r="L5604" s="12" t="s">
        <v>57</v>
      </c>
      <c r="M5604" s="16">
        <f>SUM_DATA[[#This Row],[TOTAL Cost]]-SUM_DATA[[#This Row],[MATERIAL Cost]]</f>
        <v>1848.68</v>
      </c>
      <c r="N5604" s="16">
        <f>IFERROR(SUM_DATA[[#This Row],[MAT C.]], 0)</f>
        <v>0</v>
      </c>
      <c r="O5604" s="16" t="e">
        <f>VLOOKUP(SUM_DATA[[#This Row],[Work Order]],'[2]MAT DETAIL'!$D:$L,8,FALSE)</f>
        <v>#N/A</v>
      </c>
      <c r="P5604" s="17">
        <v>1848.68</v>
      </c>
      <c r="Q5604" s="67" t="s">
        <v>25</v>
      </c>
      <c r="R5604" s="67"/>
      <c r="S5604" s="67"/>
    </row>
    <row r="5605" spans="4:19" ht="15">
      <c r="D5605" s="4">
        <v>620122</v>
      </c>
      <c r="E5605" s="38">
        <v>44599</v>
      </c>
      <c r="F5605" s="38">
        <v>44599</v>
      </c>
      <c r="G5605" s="62">
        <v>1</v>
      </c>
      <c r="H5605" s="4">
        <v>3272864</v>
      </c>
      <c r="I5605" s="28" t="s">
        <v>26</v>
      </c>
      <c r="J5605" s="44" t="s">
        <v>72</v>
      </c>
      <c r="K5605" s="12" t="s">
        <v>36</v>
      </c>
      <c r="L5605" s="14" t="s">
        <v>37</v>
      </c>
      <c r="M5605" s="16">
        <f>SUM_DATA[[#This Row],[TOTAL Cost]]-SUM_DATA[[#This Row],[MATERIAL Cost]]</f>
        <v>1848.68</v>
      </c>
      <c r="N5605" s="16">
        <f>IFERROR(SUM_DATA[[#This Row],[MAT C.]], 0)</f>
        <v>0</v>
      </c>
      <c r="O5605" s="16" t="e">
        <f>VLOOKUP(SUM_DATA[[#This Row],[Work Order]],'[2]MAT DETAIL'!$D:$L,8,FALSE)</f>
        <v>#N/A</v>
      </c>
      <c r="P5605" s="17">
        <v>1848.68</v>
      </c>
      <c r="Q5605" s="67" t="s">
        <v>25</v>
      </c>
      <c r="R5605" s="67"/>
      <c r="S5605" s="67"/>
    </row>
    <row r="5606" spans="4:19" ht="15">
      <c r="D5606" s="4">
        <v>620122</v>
      </c>
      <c r="E5606" s="38">
        <v>44599</v>
      </c>
      <c r="F5606" s="38">
        <v>44599</v>
      </c>
      <c r="G5606" s="62">
        <v>0.67</v>
      </c>
      <c r="H5606" s="4">
        <v>3272865</v>
      </c>
      <c r="I5606" s="28" t="s">
        <v>26</v>
      </c>
      <c r="J5606" s="44" t="s">
        <v>1556</v>
      </c>
      <c r="K5606" s="12" t="s">
        <v>24</v>
      </c>
      <c r="L5606" s="12" t="s">
        <v>24</v>
      </c>
      <c r="M5606" s="16">
        <f>SUM_DATA[[#This Row],[TOTAL Cost]]-SUM_DATA[[#This Row],[MATERIAL Cost]]</f>
        <v>1848.68</v>
      </c>
      <c r="N5606" s="16">
        <f>IFERROR(SUM_DATA[[#This Row],[MAT C.]], 0)</f>
        <v>0</v>
      </c>
      <c r="O5606" s="16" t="e">
        <f>VLOOKUP(SUM_DATA[[#This Row],[Work Order]],'[2]MAT DETAIL'!$D:$L,8,FALSE)</f>
        <v>#N/A</v>
      </c>
      <c r="P5606" s="17">
        <v>1848.68</v>
      </c>
      <c r="Q5606" s="67" t="s">
        <v>25</v>
      </c>
      <c r="R5606" s="67"/>
      <c r="S5606" s="67"/>
    </row>
    <row r="5607" spans="4:19" ht="15">
      <c r="D5607" s="4">
        <v>620114</v>
      </c>
      <c r="E5607" s="38">
        <v>44599</v>
      </c>
      <c r="F5607" s="38">
        <v>44599</v>
      </c>
      <c r="G5607" s="62">
        <v>0.17</v>
      </c>
      <c r="H5607" s="4">
        <v>3272867</v>
      </c>
      <c r="I5607" s="28" t="s">
        <v>26</v>
      </c>
      <c r="J5607" s="44" t="s">
        <v>55</v>
      </c>
      <c r="K5607" s="12" t="s">
        <v>56</v>
      </c>
      <c r="L5607" s="12" t="s">
        <v>57</v>
      </c>
      <c r="M5607" s="16">
        <f>SUM_DATA[[#This Row],[TOTAL Cost]]-SUM_DATA[[#This Row],[MATERIAL Cost]]</f>
        <v>1848.68</v>
      </c>
      <c r="N5607" s="16">
        <f>IFERROR(SUM_DATA[[#This Row],[MAT C.]], 0)</f>
        <v>0</v>
      </c>
      <c r="O5607" s="16" t="e">
        <f>VLOOKUP(SUM_DATA[[#This Row],[Work Order]],'[2]MAT DETAIL'!$D:$L,8,FALSE)</f>
        <v>#N/A</v>
      </c>
      <c r="P5607" s="17">
        <v>1848.68</v>
      </c>
      <c r="Q5607" s="67" t="s">
        <v>25</v>
      </c>
      <c r="R5607" s="67"/>
      <c r="S5607" s="67"/>
    </row>
    <row r="5608" spans="4:19" ht="15">
      <c r="D5608" s="4">
        <v>620112</v>
      </c>
      <c r="E5608" s="38">
        <v>44599</v>
      </c>
      <c r="F5608" s="38">
        <v>44599</v>
      </c>
      <c r="G5608" s="62">
        <v>0.83</v>
      </c>
      <c r="H5608" s="4">
        <v>3272868</v>
      </c>
      <c r="I5608" s="28" t="s">
        <v>26</v>
      </c>
      <c r="J5608" s="47" t="s">
        <v>64</v>
      </c>
      <c r="K5608" s="12" t="s">
        <v>47</v>
      </c>
      <c r="L5608" s="12" t="s">
        <v>65</v>
      </c>
      <c r="M5608" s="16">
        <f>SUM_DATA[[#This Row],[TOTAL Cost]]-SUM_DATA[[#This Row],[MATERIAL Cost]]</f>
        <v>1848.68</v>
      </c>
      <c r="N5608" s="16">
        <f>IFERROR(SUM_DATA[[#This Row],[MAT C.]], 0)</f>
        <v>0</v>
      </c>
      <c r="O5608" s="16" t="e">
        <f>VLOOKUP(SUM_DATA[[#This Row],[Work Order]],'[2]MAT DETAIL'!$D:$L,8,FALSE)</f>
        <v>#N/A</v>
      </c>
      <c r="P5608" s="17">
        <v>1848.68</v>
      </c>
      <c r="Q5608" s="67" t="s">
        <v>25</v>
      </c>
      <c r="R5608" s="67"/>
      <c r="S5608" s="67"/>
    </row>
    <row r="5609" spans="4:19" ht="15">
      <c r="D5609" s="4">
        <v>620114</v>
      </c>
      <c r="E5609" s="38">
        <v>44599</v>
      </c>
      <c r="F5609" s="38">
        <v>44599</v>
      </c>
      <c r="G5609" s="62">
        <v>0.75</v>
      </c>
      <c r="H5609" s="4">
        <v>3272870</v>
      </c>
      <c r="I5609" s="28" t="s">
        <v>26</v>
      </c>
      <c r="J5609" s="44" t="s">
        <v>55</v>
      </c>
      <c r="K5609" s="12" t="s">
        <v>56</v>
      </c>
      <c r="L5609" s="12" t="s">
        <v>57</v>
      </c>
      <c r="M5609" s="16">
        <f>SUM_DATA[[#This Row],[TOTAL Cost]]-SUM_DATA[[#This Row],[MATERIAL Cost]]</f>
        <v>231.1</v>
      </c>
      <c r="N5609" s="16">
        <f>IFERROR(SUM_DATA[[#This Row],[MAT C.]], 0)</f>
        <v>0</v>
      </c>
      <c r="O5609" s="16" t="e">
        <f>VLOOKUP(SUM_DATA[[#This Row],[Work Order]],'[2]MAT DETAIL'!$D:$L,8,FALSE)</f>
        <v>#N/A</v>
      </c>
      <c r="P5609" s="17">
        <v>231.1</v>
      </c>
      <c r="Q5609" s="67" t="s">
        <v>25</v>
      </c>
      <c r="R5609" s="67"/>
      <c r="S5609" s="67"/>
    </row>
    <row r="5610" spans="4:19" ht="15">
      <c r="D5610" s="4">
        <v>620106</v>
      </c>
      <c r="E5610" s="38">
        <v>44599</v>
      </c>
      <c r="F5610" s="38">
        <v>44599</v>
      </c>
      <c r="G5610" s="62">
        <v>0.25</v>
      </c>
      <c r="H5610" s="4">
        <v>3272872</v>
      </c>
      <c r="I5610" s="28" t="s">
        <v>26</v>
      </c>
      <c r="J5610" s="44" t="s">
        <v>1557</v>
      </c>
      <c r="K5610" s="12" t="s">
        <v>33</v>
      </c>
      <c r="L5610" s="12" t="s">
        <v>180</v>
      </c>
      <c r="M5610" s="16">
        <f>SUM_DATA[[#This Row],[TOTAL Cost]]-SUM_DATA[[#This Row],[MATERIAL Cost]]</f>
        <v>92.43</v>
      </c>
      <c r="N5610" s="16">
        <f>IFERROR(SUM_DATA[[#This Row],[MAT C.]], 0)</f>
        <v>0</v>
      </c>
      <c r="O5610" s="16" t="e">
        <f>VLOOKUP(SUM_DATA[[#This Row],[Work Order]],'[2]MAT DETAIL'!$D:$L,8,FALSE)</f>
        <v>#N/A</v>
      </c>
      <c r="P5610" s="17">
        <v>92.43</v>
      </c>
      <c r="Q5610" s="67" t="s">
        <v>25</v>
      </c>
      <c r="R5610" s="67"/>
      <c r="S5610" s="67"/>
    </row>
    <row r="5611" spans="4:19" ht="15">
      <c r="D5611" s="4">
        <v>620116</v>
      </c>
      <c r="E5611" s="38">
        <v>44599</v>
      </c>
      <c r="F5611" s="38">
        <v>44599</v>
      </c>
      <c r="G5611" s="62">
        <v>5.33</v>
      </c>
      <c r="H5611" s="4">
        <v>3272875</v>
      </c>
      <c r="I5611" s="28" t="s">
        <v>26</v>
      </c>
      <c r="J5611" s="44" t="s">
        <v>1168</v>
      </c>
      <c r="K5611" s="12" t="s">
        <v>24</v>
      </c>
      <c r="L5611" s="12" t="s">
        <v>24</v>
      </c>
      <c r="M5611" s="16">
        <f>SUM_DATA[[#This Row],[TOTAL Cost]]-SUM_DATA[[#This Row],[MATERIAL Cost]]</f>
        <v>2403.2800000000002</v>
      </c>
      <c r="N5611" s="16">
        <f>IFERROR(SUM_DATA[[#This Row],[MAT C.]], 0)</f>
        <v>0</v>
      </c>
      <c r="O5611" s="16" t="e">
        <f>VLOOKUP(SUM_DATA[[#This Row],[Work Order]],'[2]MAT DETAIL'!$D:$L,8,FALSE)</f>
        <v>#N/A</v>
      </c>
      <c r="P5611" s="17">
        <v>2403.2800000000002</v>
      </c>
      <c r="Q5611" s="67" t="s">
        <v>25</v>
      </c>
      <c r="R5611" s="67"/>
      <c r="S5611" s="67"/>
    </row>
    <row r="5612" spans="4:19" ht="15">
      <c r="D5612" s="4">
        <v>620106</v>
      </c>
      <c r="E5612" s="38">
        <v>44599</v>
      </c>
      <c r="F5612" s="38">
        <v>44599</v>
      </c>
      <c r="G5612" s="62"/>
      <c r="H5612" s="4">
        <v>3272900</v>
      </c>
      <c r="I5612" s="28" t="s">
        <v>31</v>
      </c>
      <c r="J5612" s="44" t="s">
        <v>1328</v>
      </c>
      <c r="K5612" s="12" t="s">
        <v>82</v>
      </c>
      <c r="L5612" s="12" t="s">
        <v>167</v>
      </c>
      <c r="M5612" s="16">
        <f>SUM_DATA[[#This Row],[TOTAL Cost]]-SUM_DATA[[#This Row],[MATERIAL Cost]]</f>
        <v>1786.5800000000017</v>
      </c>
      <c r="N5612" s="16">
        <f>IFERROR(SUM_DATA[[#This Row],[MAT C.]], 0)</f>
        <v>88800</v>
      </c>
      <c r="O5612" s="16">
        <f>VLOOKUP(SUM_DATA[[#This Row],[Work Order]],'[2]MAT DETAIL'!$D:$L,8,FALSE)</f>
        <v>88800</v>
      </c>
      <c r="P5612" s="17">
        <v>90586.58</v>
      </c>
      <c r="Q5612" s="67" t="s">
        <v>25</v>
      </c>
      <c r="R5612" s="67"/>
      <c r="S5612" s="67"/>
    </row>
    <row r="5613" spans="4:19" ht="15">
      <c r="D5613" s="4">
        <v>620124</v>
      </c>
      <c r="E5613" s="38">
        <v>44599</v>
      </c>
      <c r="F5613" s="38">
        <v>44599</v>
      </c>
      <c r="G5613" s="62"/>
      <c r="H5613" s="4">
        <v>3272910</v>
      </c>
      <c r="I5613" s="28" t="s">
        <v>31</v>
      </c>
      <c r="J5613" s="44" t="s">
        <v>1328</v>
      </c>
      <c r="K5613" s="12" t="s">
        <v>82</v>
      </c>
      <c r="L5613" s="12" t="s">
        <v>167</v>
      </c>
      <c r="M5613" s="16">
        <f>SUM_DATA[[#This Row],[TOTAL Cost]]-SUM_DATA[[#This Row],[MATERIAL Cost]]</f>
        <v>493.00999999999476</v>
      </c>
      <c r="N5613" s="16">
        <f>IFERROR(SUM_DATA[[#This Row],[MAT C.]], 0)</f>
        <v>88800</v>
      </c>
      <c r="O5613" s="16">
        <f>VLOOKUP(SUM_DATA[[#This Row],[Work Order]],'[2]MAT DETAIL'!$D:$L,8,FALSE)</f>
        <v>88800</v>
      </c>
      <c r="P5613" s="17">
        <v>89293.01</v>
      </c>
      <c r="Q5613" s="67" t="s">
        <v>25</v>
      </c>
      <c r="R5613" s="67"/>
      <c r="S5613" s="67"/>
    </row>
    <row r="5614" spans="4:19" ht="15">
      <c r="D5614" s="4">
        <v>620105</v>
      </c>
      <c r="E5614" s="38">
        <v>44599</v>
      </c>
      <c r="F5614" s="38">
        <v>44599</v>
      </c>
      <c r="G5614" s="62"/>
      <c r="H5614" s="4">
        <v>3272981</v>
      </c>
      <c r="I5614" s="28" t="s">
        <v>26</v>
      </c>
      <c r="J5614" s="47" t="s">
        <v>392</v>
      </c>
      <c r="K5614" s="12" t="s">
        <v>78</v>
      </c>
      <c r="L5614" s="12" t="s">
        <v>393</v>
      </c>
      <c r="M5614" s="16">
        <f>SUM_DATA[[#This Row],[TOTAL Cost]]-SUM_DATA[[#This Row],[MATERIAL Cost]]</f>
        <v>1293.57</v>
      </c>
      <c r="N5614" s="16">
        <f>IFERROR(SUM_DATA[[#This Row],[MAT C.]], 0)</f>
        <v>0</v>
      </c>
      <c r="O5614" s="16" t="e">
        <f>VLOOKUP(SUM_DATA[[#This Row],[Work Order]],'[2]MAT DETAIL'!$D:$L,8,FALSE)</f>
        <v>#N/A</v>
      </c>
      <c r="P5614" s="17">
        <v>1293.57</v>
      </c>
      <c r="Q5614" s="67" t="s">
        <v>25</v>
      </c>
      <c r="R5614" s="67"/>
      <c r="S5614" s="67"/>
    </row>
    <row r="5615" spans="4:19" ht="15">
      <c r="D5615" s="4">
        <v>620107</v>
      </c>
      <c r="E5615" s="38">
        <v>44599</v>
      </c>
      <c r="F5615" s="38">
        <v>44599</v>
      </c>
      <c r="G5615" s="62"/>
      <c r="H5615" s="4">
        <v>3273038</v>
      </c>
      <c r="I5615" s="28" t="s">
        <v>31</v>
      </c>
      <c r="J5615" s="44" t="s">
        <v>779</v>
      </c>
      <c r="K5615" s="12" t="s">
        <v>19</v>
      </c>
      <c r="L5615" s="12" t="s">
        <v>50</v>
      </c>
      <c r="M5615" s="16">
        <f>SUM_DATA[[#This Row],[TOTAL Cost]]-SUM_DATA[[#This Row],[MATERIAL Cost]]</f>
        <v>59443.259999999995</v>
      </c>
      <c r="N5615" s="16">
        <f>IFERROR(SUM_DATA[[#This Row],[MAT C.]], 0)</f>
        <v>24000</v>
      </c>
      <c r="O5615" s="16">
        <f>VLOOKUP(SUM_DATA[[#This Row],[Work Order]],'[2]MAT DETAIL'!$D:$L,8,FALSE)</f>
        <v>24000</v>
      </c>
      <c r="P5615" s="17">
        <v>83443.259999999995</v>
      </c>
      <c r="Q5615" s="67" t="s">
        <v>21</v>
      </c>
      <c r="R5615" s="67"/>
      <c r="S5615" s="67"/>
    </row>
    <row r="5616" spans="4:19" ht="15">
      <c r="D5616" s="4">
        <v>620111</v>
      </c>
      <c r="E5616" s="38">
        <v>44599</v>
      </c>
      <c r="F5616" s="38">
        <v>44599</v>
      </c>
      <c r="G5616" s="62"/>
      <c r="H5616" s="4">
        <v>3273039</v>
      </c>
      <c r="I5616" s="28" t="s">
        <v>31</v>
      </c>
      <c r="J5616" s="44" t="s">
        <v>779</v>
      </c>
      <c r="K5616" s="12" t="s">
        <v>19</v>
      </c>
      <c r="L5616" s="8" t="s">
        <v>50</v>
      </c>
      <c r="M5616" s="16">
        <f>SUM_DATA[[#This Row],[TOTAL Cost]]-SUM_DATA[[#This Row],[MATERIAL Cost]]</f>
        <v>55191.630000000005</v>
      </c>
      <c r="N5616" s="16">
        <f>IFERROR(SUM_DATA[[#This Row],[MAT C.]], 0)</f>
        <v>24000</v>
      </c>
      <c r="O5616" s="16">
        <f>VLOOKUP(SUM_DATA[[#This Row],[Work Order]],'[2]MAT DETAIL'!$D:$L,8,FALSE)</f>
        <v>24000</v>
      </c>
      <c r="P5616" s="17">
        <v>79191.63</v>
      </c>
      <c r="Q5616" s="67" t="s">
        <v>21</v>
      </c>
      <c r="R5616" s="67"/>
      <c r="S5616" s="67"/>
    </row>
    <row r="5617" spans="4:19" ht="15">
      <c r="D5617" s="4">
        <v>620112</v>
      </c>
      <c r="E5617" s="38">
        <v>44599</v>
      </c>
      <c r="F5617" s="38">
        <v>44599</v>
      </c>
      <c r="G5617" s="62"/>
      <c r="H5617" s="4">
        <v>3273041</v>
      </c>
      <c r="I5617" s="28" t="s">
        <v>31</v>
      </c>
      <c r="J5617" s="44" t="s">
        <v>779</v>
      </c>
      <c r="K5617" s="12" t="s">
        <v>19</v>
      </c>
      <c r="L5617" s="12" t="s">
        <v>50</v>
      </c>
      <c r="M5617" s="16">
        <f>SUM_DATA[[#This Row],[TOTAL Cost]]-SUM_DATA[[#This Row],[MATERIAL Cost]]</f>
        <v>55191.630000000005</v>
      </c>
      <c r="N5617" s="16">
        <f>IFERROR(SUM_DATA[[#This Row],[MAT C.]], 0)</f>
        <v>24000</v>
      </c>
      <c r="O5617" s="16">
        <f>VLOOKUP(SUM_DATA[[#This Row],[Work Order]],'[2]MAT DETAIL'!$D:$L,8,FALSE)</f>
        <v>24000</v>
      </c>
      <c r="P5617" s="17">
        <v>79191.63</v>
      </c>
      <c r="Q5617" s="67" t="s">
        <v>21</v>
      </c>
      <c r="R5617" s="67"/>
      <c r="S5617" s="67"/>
    </row>
    <row r="5618" spans="4:19" ht="15">
      <c r="D5618" s="4">
        <v>620119</v>
      </c>
      <c r="E5618" s="38">
        <v>44599</v>
      </c>
      <c r="F5618" s="38">
        <v>44599</v>
      </c>
      <c r="G5618" s="62"/>
      <c r="H5618" s="4">
        <v>3273042</v>
      </c>
      <c r="I5618" s="28" t="s">
        <v>31</v>
      </c>
      <c r="J5618" s="44" t="s">
        <v>779</v>
      </c>
      <c r="K5618" s="12" t="s">
        <v>19</v>
      </c>
      <c r="L5618" s="12" t="s">
        <v>50</v>
      </c>
      <c r="M5618" s="16">
        <f>SUM_DATA[[#This Row],[TOTAL Cost]]-SUM_DATA[[#This Row],[MATERIAL Cost]]</f>
        <v>55191.630000000005</v>
      </c>
      <c r="N5618" s="16">
        <f>IFERROR(SUM_DATA[[#This Row],[MAT C.]], 0)</f>
        <v>24000</v>
      </c>
      <c r="O5618" s="16">
        <f>VLOOKUP(SUM_DATA[[#This Row],[Work Order]],'[2]MAT DETAIL'!$D:$L,8,FALSE)</f>
        <v>24000</v>
      </c>
      <c r="P5618" s="17">
        <v>79191.63</v>
      </c>
      <c r="Q5618" s="67" t="s">
        <v>21</v>
      </c>
      <c r="R5618" s="67"/>
      <c r="S5618" s="67"/>
    </row>
    <row r="5619" spans="4:19" ht="15">
      <c r="D5619" s="4">
        <v>620122</v>
      </c>
      <c r="E5619" s="38">
        <v>44599</v>
      </c>
      <c r="F5619" s="38">
        <v>44599</v>
      </c>
      <c r="G5619" s="62"/>
      <c r="H5619" s="4">
        <v>3273044</v>
      </c>
      <c r="I5619" s="28" t="s">
        <v>31</v>
      </c>
      <c r="J5619" s="44" t="s">
        <v>1558</v>
      </c>
      <c r="K5619" s="12" t="s">
        <v>19</v>
      </c>
      <c r="L5619" s="12" t="s">
        <v>50</v>
      </c>
      <c r="M5619" s="16">
        <f>SUM_DATA[[#This Row],[TOTAL Cost]]-SUM_DATA[[#This Row],[MATERIAL Cost]]</f>
        <v>1293.57</v>
      </c>
      <c r="N5619" s="16">
        <f>IFERROR(SUM_DATA[[#This Row],[MAT C.]], 0)</f>
        <v>0</v>
      </c>
      <c r="O5619" s="16" t="e">
        <f>VLOOKUP(SUM_DATA[[#This Row],[Work Order]],'[2]MAT DETAIL'!$D:$L,8,FALSE)</f>
        <v>#N/A</v>
      </c>
      <c r="P5619" s="17">
        <v>1293.57</v>
      </c>
      <c r="Q5619" s="67" t="s">
        <v>25</v>
      </c>
      <c r="R5619" s="67"/>
      <c r="S5619" s="67"/>
    </row>
    <row r="5620" spans="4:19" ht="15">
      <c r="D5620" s="4">
        <v>620106</v>
      </c>
      <c r="E5620" s="38">
        <v>44599</v>
      </c>
      <c r="F5620" s="38">
        <v>44599</v>
      </c>
      <c r="G5620" s="62"/>
      <c r="H5620" s="4">
        <v>3273050</v>
      </c>
      <c r="I5620" s="28" t="s">
        <v>26</v>
      </c>
      <c r="J5620" s="44" t="s">
        <v>1301</v>
      </c>
      <c r="K5620" s="12" t="s">
        <v>19</v>
      </c>
      <c r="L5620" s="12" t="s">
        <v>50</v>
      </c>
      <c r="M5620" s="16">
        <f>SUM_DATA[[#This Row],[TOTAL Cost]]-SUM_DATA[[#This Row],[MATERIAL Cost]]</f>
        <v>0</v>
      </c>
      <c r="N5620" s="16">
        <f>IFERROR(SUM_DATA[[#This Row],[MAT C.]], 0)</f>
        <v>20560</v>
      </c>
      <c r="O5620" s="16">
        <f>VLOOKUP(SUM_DATA[[#This Row],[Work Order]],'[2]MAT DETAIL'!$D:$L,8,FALSE)</f>
        <v>20560</v>
      </c>
      <c r="P5620" s="17">
        <v>20560</v>
      </c>
      <c r="Q5620" s="67" t="s">
        <v>21</v>
      </c>
      <c r="R5620" s="67"/>
      <c r="S5620" s="67"/>
    </row>
    <row r="5621" spans="4:19" ht="15">
      <c r="D5621" s="4">
        <v>620107</v>
      </c>
      <c r="E5621" s="38">
        <v>44599</v>
      </c>
      <c r="F5621" s="38">
        <v>44599</v>
      </c>
      <c r="G5621" s="62"/>
      <c r="H5621" s="4">
        <v>3273051</v>
      </c>
      <c r="I5621" s="28" t="s">
        <v>26</v>
      </c>
      <c r="J5621" s="41" t="s">
        <v>1301</v>
      </c>
      <c r="K5621" s="8" t="s">
        <v>19</v>
      </c>
      <c r="L5621" s="12" t="s">
        <v>50</v>
      </c>
      <c r="M5621" s="16">
        <f>SUM_DATA[[#This Row],[TOTAL Cost]]-SUM_DATA[[#This Row],[MATERIAL Cost]]</f>
        <v>0</v>
      </c>
      <c r="N5621" s="16">
        <f>IFERROR(SUM_DATA[[#This Row],[MAT C.]], 0)</f>
        <v>20560</v>
      </c>
      <c r="O5621" s="16">
        <f>VLOOKUP(SUM_DATA[[#This Row],[Work Order]],'[2]MAT DETAIL'!$D:$L,8,FALSE)</f>
        <v>20560</v>
      </c>
      <c r="P5621" s="17">
        <v>20560</v>
      </c>
      <c r="Q5621" s="67" t="s">
        <v>21</v>
      </c>
      <c r="R5621" s="67"/>
      <c r="S5621" s="67"/>
    </row>
    <row r="5622" spans="4:19" ht="15">
      <c r="D5622" s="4">
        <v>620112</v>
      </c>
      <c r="E5622" s="38">
        <v>44599</v>
      </c>
      <c r="F5622" s="38">
        <v>44599</v>
      </c>
      <c r="G5622" s="62"/>
      <c r="H5622" s="4">
        <v>3273052</v>
      </c>
      <c r="I5622" s="28" t="s">
        <v>31</v>
      </c>
      <c r="J5622" s="44" t="s">
        <v>1559</v>
      </c>
      <c r="K5622" s="12" t="s">
        <v>19</v>
      </c>
      <c r="L5622" s="12" t="s">
        <v>50</v>
      </c>
      <c r="M5622" s="16">
        <f>SUM_DATA[[#This Row],[TOTAL Cost]]-SUM_DATA[[#This Row],[MATERIAL Cost]]</f>
        <v>80011.63</v>
      </c>
      <c r="N5622" s="16">
        <f>IFERROR(SUM_DATA[[#This Row],[MAT C.]], 0)</f>
        <v>1560</v>
      </c>
      <c r="O5622" s="16">
        <f>VLOOKUP(SUM_DATA[[#This Row],[Work Order]],'[2]MAT DETAIL'!$D:$L,8,FALSE)</f>
        <v>1560</v>
      </c>
      <c r="P5622" s="17">
        <v>81571.63</v>
      </c>
      <c r="Q5622" s="67" t="s">
        <v>21</v>
      </c>
      <c r="R5622" s="67"/>
      <c r="S5622" s="67"/>
    </row>
    <row r="5623" spans="4:19" ht="15">
      <c r="D5623" s="4">
        <v>620111</v>
      </c>
      <c r="E5623" s="38">
        <v>44599</v>
      </c>
      <c r="F5623" s="38">
        <v>44599</v>
      </c>
      <c r="G5623" s="62"/>
      <c r="H5623" s="4">
        <v>3273053</v>
      </c>
      <c r="I5623" s="28" t="s">
        <v>26</v>
      </c>
      <c r="J5623" s="44" t="s">
        <v>1301</v>
      </c>
      <c r="K5623" s="12" t="s">
        <v>19</v>
      </c>
      <c r="L5623" s="8" t="s">
        <v>50</v>
      </c>
      <c r="M5623" s="16">
        <f>SUM_DATA[[#This Row],[TOTAL Cost]]-SUM_DATA[[#This Row],[MATERIAL Cost]]</f>
        <v>0</v>
      </c>
      <c r="N5623" s="16">
        <f>IFERROR(SUM_DATA[[#This Row],[MAT C.]], 0)</f>
        <v>20560</v>
      </c>
      <c r="O5623" s="16">
        <f>VLOOKUP(SUM_DATA[[#This Row],[Work Order]],'[2]MAT DETAIL'!$D:$L,8,FALSE)</f>
        <v>20560</v>
      </c>
      <c r="P5623" s="17">
        <v>20560</v>
      </c>
      <c r="Q5623" s="67" t="s">
        <v>21</v>
      </c>
      <c r="R5623" s="67"/>
      <c r="S5623" s="67"/>
    </row>
    <row r="5624" spans="4:19" ht="15">
      <c r="D5624" s="4">
        <v>620112</v>
      </c>
      <c r="E5624" s="38">
        <v>44599</v>
      </c>
      <c r="F5624" s="38">
        <v>44599</v>
      </c>
      <c r="G5624" s="62"/>
      <c r="H5624" s="4">
        <v>3273054</v>
      </c>
      <c r="I5624" s="28" t="s">
        <v>26</v>
      </c>
      <c r="J5624" s="44" t="s">
        <v>1301</v>
      </c>
      <c r="K5624" s="12" t="s">
        <v>19</v>
      </c>
      <c r="L5624" s="8" t="s">
        <v>50</v>
      </c>
      <c r="M5624" s="16">
        <f>SUM_DATA[[#This Row],[TOTAL Cost]]-SUM_DATA[[#This Row],[MATERIAL Cost]]</f>
        <v>0</v>
      </c>
      <c r="N5624" s="16">
        <f>IFERROR(SUM_DATA[[#This Row],[MAT C.]], 0)</f>
        <v>20560</v>
      </c>
      <c r="O5624" s="16">
        <f>VLOOKUP(SUM_DATA[[#This Row],[Work Order]],'[2]MAT DETAIL'!$D:$L,8,FALSE)</f>
        <v>20560</v>
      </c>
      <c r="P5624" s="17">
        <v>20560</v>
      </c>
      <c r="Q5624" s="67" t="s">
        <v>21</v>
      </c>
      <c r="R5624" s="67"/>
      <c r="S5624" s="67"/>
    </row>
    <row r="5625" spans="4:19" ht="15">
      <c r="D5625" s="4">
        <v>620120</v>
      </c>
      <c r="E5625" s="38">
        <v>44600</v>
      </c>
      <c r="F5625" s="38">
        <v>44600</v>
      </c>
      <c r="G5625" s="62"/>
      <c r="H5625" s="4">
        <v>3273252</v>
      </c>
      <c r="I5625" s="28" t="s">
        <v>31</v>
      </c>
      <c r="J5625" s="44" t="s">
        <v>323</v>
      </c>
      <c r="K5625" s="12" t="s">
        <v>59</v>
      </c>
      <c r="L5625" s="8" t="s">
        <v>60</v>
      </c>
      <c r="M5625" s="16">
        <f>SUM_DATA[[#This Row],[TOTAL Cost]]-SUM_DATA[[#This Row],[MATERIAL Cost]]</f>
        <v>1293.57</v>
      </c>
      <c r="N5625" s="16">
        <f>IFERROR(SUM_DATA[[#This Row],[MAT C.]], 0)</f>
        <v>0</v>
      </c>
      <c r="O5625" s="16" t="e">
        <f>VLOOKUP(SUM_DATA[[#This Row],[Work Order]],'[2]MAT DETAIL'!$D:$L,8,FALSE)</f>
        <v>#N/A</v>
      </c>
      <c r="P5625" s="17">
        <v>1293.57</v>
      </c>
      <c r="Q5625" s="67" t="s">
        <v>25</v>
      </c>
      <c r="R5625" s="67"/>
      <c r="S5625" s="67"/>
    </row>
    <row r="5626" spans="4:19" ht="15">
      <c r="D5626" s="4">
        <v>620120</v>
      </c>
      <c r="E5626" s="38">
        <v>44600</v>
      </c>
      <c r="F5626" s="38">
        <v>44600</v>
      </c>
      <c r="G5626" s="62"/>
      <c r="H5626" s="4">
        <v>3273253</v>
      </c>
      <c r="I5626" s="28" t="s">
        <v>31</v>
      </c>
      <c r="J5626" s="47" t="s">
        <v>392</v>
      </c>
      <c r="K5626" s="12" t="s">
        <v>78</v>
      </c>
      <c r="L5626" s="12" t="s">
        <v>393</v>
      </c>
      <c r="M5626" s="16">
        <f>SUM_DATA[[#This Row],[TOTAL Cost]]-SUM_DATA[[#This Row],[MATERIAL Cost]]</f>
        <v>1293.5699999999997</v>
      </c>
      <c r="N5626" s="16">
        <f>IFERROR(SUM_DATA[[#This Row],[MAT C.]], 0)</f>
        <v>59400</v>
      </c>
      <c r="O5626" s="16">
        <f>VLOOKUP(SUM_DATA[[#This Row],[Work Order]],'[2]MAT DETAIL'!$D:$L,8,FALSE)</f>
        <v>59400</v>
      </c>
      <c r="P5626" s="17">
        <v>60693.57</v>
      </c>
      <c r="Q5626" s="67" t="s">
        <v>25</v>
      </c>
      <c r="R5626" s="67"/>
      <c r="S5626" s="67"/>
    </row>
    <row r="5627" spans="4:19" ht="15">
      <c r="D5627" s="4">
        <v>620113</v>
      </c>
      <c r="E5627" s="38">
        <v>44600</v>
      </c>
      <c r="F5627" s="38">
        <v>44600</v>
      </c>
      <c r="G5627" s="62"/>
      <c r="H5627" s="4">
        <v>3273308</v>
      </c>
      <c r="I5627" s="28" t="s">
        <v>31</v>
      </c>
      <c r="J5627" s="47" t="s">
        <v>293</v>
      </c>
      <c r="K5627" s="12" t="s">
        <v>33</v>
      </c>
      <c r="L5627" s="12" t="s">
        <v>39</v>
      </c>
      <c r="M5627" s="16">
        <f>SUM_DATA[[#This Row],[TOTAL Cost]]-SUM_DATA[[#This Row],[MATERIAL Cost]]</f>
        <v>8331.18</v>
      </c>
      <c r="N5627" s="16">
        <f>IFERROR(SUM_DATA[[#This Row],[MAT C.]], 0)</f>
        <v>1742.09</v>
      </c>
      <c r="O5627" s="16">
        <f>VLOOKUP(SUM_DATA[[#This Row],[Work Order]],'[2]MAT DETAIL'!$D:$L,8,FALSE)</f>
        <v>1742.09</v>
      </c>
      <c r="P5627" s="17">
        <v>10073.27</v>
      </c>
      <c r="Q5627" s="67" t="s">
        <v>25</v>
      </c>
      <c r="R5627" s="67"/>
      <c r="S5627" s="67"/>
    </row>
    <row r="5628" spans="4:19" ht="15">
      <c r="D5628" s="4">
        <v>620111</v>
      </c>
      <c r="E5628" s="38">
        <v>44601</v>
      </c>
      <c r="F5628" s="38">
        <v>44601</v>
      </c>
      <c r="G5628" s="62"/>
      <c r="H5628" s="4">
        <v>3273409</v>
      </c>
      <c r="I5628" s="28" t="s">
        <v>26</v>
      </c>
      <c r="J5628" s="44" t="s">
        <v>471</v>
      </c>
      <c r="K5628" s="12" t="s">
        <v>36</v>
      </c>
      <c r="L5628" s="12" t="s">
        <v>42</v>
      </c>
      <c r="M5628" s="16">
        <f>SUM_DATA[[#This Row],[TOTAL Cost]]-SUM_DATA[[#This Row],[MATERIAL Cost]]</f>
        <v>462.17000000000007</v>
      </c>
      <c r="N5628" s="16">
        <f>IFERROR(SUM_DATA[[#This Row],[MAT C.]], 0)</f>
        <v>3740</v>
      </c>
      <c r="O5628" s="16">
        <f>VLOOKUP(SUM_DATA[[#This Row],[Work Order]],'[2]MAT DETAIL'!$D:$L,8,FALSE)</f>
        <v>3740</v>
      </c>
      <c r="P5628" s="17">
        <v>4202.17</v>
      </c>
      <c r="Q5628" s="67" t="s">
        <v>21</v>
      </c>
      <c r="R5628" s="67"/>
      <c r="S5628" s="67"/>
    </row>
    <row r="5629" spans="4:19" ht="15">
      <c r="D5629" s="4">
        <v>620112</v>
      </c>
      <c r="E5629" s="38">
        <v>44601</v>
      </c>
      <c r="F5629" s="38">
        <v>44601</v>
      </c>
      <c r="G5629" s="62"/>
      <c r="H5629" s="4">
        <v>3273411</v>
      </c>
      <c r="I5629" s="28" t="s">
        <v>26</v>
      </c>
      <c r="J5629" s="41" t="s">
        <v>471</v>
      </c>
      <c r="K5629" s="12" t="s">
        <v>36</v>
      </c>
      <c r="L5629" s="12" t="s">
        <v>42</v>
      </c>
      <c r="M5629" s="16">
        <f>SUM_DATA[[#This Row],[TOTAL Cost]]-SUM_DATA[[#This Row],[MATERIAL Cost]]</f>
        <v>462.17000000000007</v>
      </c>
      <c r="N5629" s="16">
        <f>IFERROR(SUM_DATA[[#This Row],[MAT C.]], 0)</f>
        <v>3740</v>
      </c>
      <c r="O5629" s="16">
        <f>VLOOKUP(SUM_DATA[[#This Row],[Work Order]],'[2]MAT DETAIL'!$D:$L,8,FALSE)</f>
        <v>3740</v>
      </c>
      <c r="P5629" s="17">
        <v>4202.17</v>
      </c>
      <c r="Q5629" s="67" t="s">
        <v>21</v>
      </c>
      <c r="R5629" s="67"/>
      <c r="S5629" s="67"/>
    </row>
    <row r="5630" spans="4:19" ht="15">
      <c r="D5630" s="4">
        <v>620113</v>
      </c>
      <c r="E5630" s="38">
        <v>44601</v>
      </c>
      <c r="F5630" s="38">
        <v>44601</v>
      </c>
      <c r="G5630" s="62"/>
      <c r="H5630" s="4">
        <v>3273412</v>
      </c>
      <c r="I5630" s="28" t="s">
        <v>26</v>
      </c>
      <c r="J5630" s="41" t="s">
        <v>471</v>
      </c>
      <c r="K5630" s="12" t="s">
        <v>36</v>
      </c>
      <c r="L5630" s="12" t="s">
        <v>42</v>
      </c>
      <c r="M5630" s="16">
        <f>SUM_DATA[[#This Row],[TOTAL Cost]]-SUM_DATA[[#This Row],[MATERIAL Cost]]</f>
        <v>462.17000000000007</v>
      </c>
      <c r="N5630" s="16">
        <f>IFERROR(SUM_DATA[[#This Row],[MAT C.]], 0)</f>
        <v>3740</v>
      </c>
      <c r="O5630" s="16">
        <f>VLOOKUP(SUM_DATA[[#This Row],[Work Order]],'[2]MAT DETAIL'!$D:$L,8,FALSE)</f>
        <v>3740</v>
      </c>
      <c r="P5630" s="17">
        <v>4202.17</v>
      </c>
      <c r="Q5630" s="67" t="s">
        <v>21</v>
      </c>
      <c r="R5630" s="67"/>
      <c r="S5630" s="67"/>
    </row>
    <row r="5631" spans="4:19" ht="15">
      <c r="D5631" s="4">
        <v>620114</v>
      </c>
      <c r="E5631" s="38">
        <v>44601</v>
      </c>
      <c r="F5631" s="38">
        <v>44601</v>
      </c>
      <c r="G5631" s="62"/>
      <c r="H5631" s="4">
        <v>3273413</v>
      </c>
      <c r="I5631" s="28" t="s">
        <v>26</v>
      </c>
      <c r="J5631" s="41" t="s">
        <v>471</v>
      </c>
      <c r="K5631" s="12" t="s">
        <v>36</v>
      </c>
      <c r="L5631" s="12" t="s">
        <v>42</v>
      </c>
      <c r="M5631" s="16">
        <f>SUM_DATA[[#This Row],[TOTAL Cost]]-SUM_DATA[[#This Row],[MATERIAL Cost]]</f>
        <v>462.17000000000007</v>
      </c>
      <c r="N5631" s="16">
        <f>IFERROR(SUM_DATA[[#This Row],[MAT C.]], 0)</f>
        <v>3740</v>
      </c>
      <c r="O5631" s="16">
        <f>VLOOKUP(SUM_DATA[[#This Row],[Work Order]],'[2]MAT DETAIL'!$D:$L,8,FALSE)</f>
        <v>3740</v>
      </c>
      <c r="P5631" s="17">
        <v>4202.17</v>
      </c>
      <c r="Q5631" s="67" t="s">
        <v>21</v>
      </c>
      <c r="R5631" s="67"/>
      <c r="S5631" s="67"/>
    </row>
    <row r="5632" spans="4:19" ht="15">
      <c r="D5632" s="4">
        <v>620116</v>
      </c>
      <c r="E5632" s="38">
        <v>44601</v>
      </c>
      <c r="F5632" s="38">
        <v>44601</v>
      </c>
      <c r="G5632" s="62"/>
      <c r="H5632" s="4">
        <v>3273414</v>
      </c>
      <c r="I5632" s="28" t="s">
        <v>26</v>
      </c>
      <c r="J5632" s="41" t="s">
        <v>471</v>
      </c>
      <c r="K5632" s="12" t="s">
        <v>36</v>
      </c>
      <c r="L5632" s="12" t="s">
        <v>42</v>
      </c>
      <c r="M5632" s="16">
        <f>SUM_DATA[[#This Row],[TOTAL Cost]]-SUM_DATA[[#This Row],[MATERIAL Cost]]</f>
        <v>462.17000000000007</v>
      </c>
      <c r="N5632" s="16">
        <f>IFERROR(SUM_DATA[[#This Row],[MAT C.]], 0)</f>
        <v>3740</v>
      </c>
      <c r="O5632" s="16">
        <f>VLOOKUP(SUM_DATA[[#This Row],[Work Order]],'[2]MAT DETAIL'!$D:$L,8,FALSE)</f>
        <v>3740</v>
      </c>
      <c r="P5632" s="17">
        <v>4202.17</v>
      </c>
      <c r="Q5632" s="67" t="s">
        <v>21</v>
      </c>
      <c r="R5632" s="67"/>
      <c r="S5632" s="67"/>
    </row>
    <row r="5633" spans="4:19" ht="15">
      <c r="D5633" s="4">
        <v>620117</v>
      </c>
      <c r="E5633" s="38">
        <v>44601</v>
      </c>
      <c r="F5633" s="38">
        <v>44601</v>
      </c>
      <c r="G5633" s="62"/>
      <c r="H5633" s="4">
        <v>3273415</v>
      </c>
      <c r="I5633" s="28" t="s">
        <v>26</v>
      </c>
      <c r="J5633" s="41" t="s">
        <v>471</v>
      </c>
      <c r="K5633" s="12" t="s">
        <v>36</v>
      </c>
      <c r="L5633" s="12" t="s">
        <v>42</v>
      </c>
      <c r="M5633" s="16">
        <f>SUM_DATA[[#This Row],[TOTAL Cost]]-SUM_DATA[[#This Row],[MATERIAL Cost]]</f>
        <v>462.17000000000007</v>
      </c>
      <c r="N5633" s="16">
        <f>IFERROR(SUM_DATA[[#This Row],[MAT C.]], 0)</f>
        <v>3740</v>
      </c>
      <c r="O5633" s="16">
        <f>VLOOKUP(SUM_DATA[[#This Row],[Work Order]],'[2]MAT DETAIL'!$D:$L,8,FALSE)</f>
        <v>3740</v>
      </c>
      <c r="P5633" s="17">
        <v>4202.17</v>
      </c>
      <c r="Q5633" s="67" t="s">
        <v>21</v>
      </c>
      <c r="R5633" s="67"/>
      <c r="S5633" s="67"/>
    </row>
    <row r="5634" spans="4:19" ht="15">
      <c r="D5634" s="4">
        <v>620118</v>
      </c>
      <c r="E5634" s="38">
        <v>44601</v>
      </c>
      <c r="F5634" s="38">
        <v>44601</v>
      </c>
      <c r="G5634" s="62"/>
      <c r="H5634" s="4">
        <v>3273417</v>
      </c>
      <c r="I5634" s="28" t="s">
        <v>26</v>
      </c>
      <c r="J5634" s="41" t="s">
        <v>471</v>
      </c>
      <c r="K5634" s="12" t="s">
        <v>36</v>
      </c>
      <c r="L5634" s="12" t="s">
        <v>42</v>
      </c>
      <c r="M5634" s="16">
        <f>SUM_DATA[[#This Row],[TOTAL Cost]]-SUM_DATA[[#This Row],[MATERIAL Cost]]</f>
        <v>462.17000000000007</v>
      </c>
      <c r="N5634" s="16">
        <f>IFERROR(SUM_DATA[[#This Row],[MAT C.]], 0)</f>
        <v>3740</v>
      </c>
      <c r="O5634" s="16">
        <f>VLOOKUP(SUM_DATA[[#This Row],[Work Order]],'[2]MAT DETAIL'!$D:$L,8,FALSE)</f>
        <v>3740</v>
      </c>
      <c r="P5634" s="17">
        <v>4202.17</v>
      </c>
      <c r="Q5634" s="67" t="s">
        <v>21</v>
      </c>
      <c r="R5634" s="67"/>
      <c r="S5634" s="67"/>
    </row>
    <row r="5635" spans="4:19" ht="15">
      <c r="D5635" s="4">
        <v>620119</v>
      </c>
      <c r="E5635" s="38">
        <v>44601</v>
      </c>
      <c r="F5635" s="38">
        <v>44601</v>
      </c>
      <c r="G5635" s="62"/>
      <c r="H5635" s="4">
        <v>3273418</v>
      </c>
      <c r="I5635" s="28" t="s">
        <v>26</v>
      </c>
      <c r="J5635" s="44" t="s">
        <v>471</v>
      </c>
      <c r="K5635" s="12" t="s">
        <v>36</v>
      </c>
      <c r="L5635" s="12" t="s">
        <v>42</v>
      </c>
      <c r="M5635" s="16">
        <f>SUM_DATA[[#This Row],[TOTAL Cost]]-SUM_DATA[[#This Row],[MATERIAL Cost]]</f>
        <v>462.17000000000007</v>
      </c>
      <c r="N5635" s="16">
        <f>IFERROR(SUM_DATA[[#This Row],[MAT C.]], 0)</f>
        <v>3740</v>
      </c>
      <c r="O5635" s="16">
        <f>VLOOKUP(SUM_DATA[[#This Row],[Work Order]],'[2]MAT DETAIL'!$D:$L,8,FALSE)</f>
        <v>3740</v>
      </c>
      <c r="P5635" s="17">
        <v>4202.17</v>
      </c>
      <c r="Q5635" s="67" t="s">
        <v>21</v>
      </c>
      <c r="R5635" s="67"/>
      <c r="S5635" s="67"/>
    </row>
    <row r="5636" spans="4:19" ht="15">
      <c r="D5636" s="4">
        <v>620120</v>
      </c>
      <c r="E5636" s="38">
        <v>44601</v>
      </c>
      <c r="F5636" s="38">
        <v>44601</v>
      </c>
      <c r="G5636" s="62"/>
      <c r="H5636" s="4">
        <v>3273419</v>
      </c>
      <c r="I5636" s="28" t="s">
        <v>26</v>
      </c>
      <c r="J5636" s="44" t="s">
        <v>471</v>
      </c>
      <c r="K5636" s="12" t="s">
        <v>36</v>
      </c>
      <c r="L5636" s="12" t="s">
        <v>42</v>
      </c>
      <c r="M5636" s="16">
        <f>SUM_DATA[[#This Row],[TOTAL Cost]]-SUM_DATA[[#This Row],[MATERIAL Cost]]</f>
        <v>462.17000000000007</v>
      </c>
      <c r="N5636" s="16">
        <f>IFERROR(SUM_DATA[[#This Row],[MAT C.]], 0)</f>
        <v>3740</v>
      </c>
      <c r="O5636" s="16">
        <f>VLOOKUP(SUM_DATA[[#This Row],[Work Order]],'[2]MAT DETAIL'!$D:$L,8,FALSE)</f>
        <v>3740</v>
      </c>
      <c r="P5636" s="17">
        <v>4202.17</v>
      </c>
      <c r="Q5636" s="67" t="s">
        <v>21</v>
      </c>
      <c r="R5636" s="67"/>
      <c r="S5636" s="67"/>
    </row>
    <row r="5637" spans="4:19" ht="15">
      <c r="D5637" s="4">
        <v>620122</v>
      </c>
      <c r="E5637" s="38">
        <v>44601</v>
      </c>
      <c r="F5637" s="38">
        <v>44601</v>
      </c>
      <c r="G5637" s="62"/>
      <c r="H5637" s="4">
        <v>3273420</v>
      </c>
      <c r="I5637" s="28" t="s">
        <v>26</v>
      </c>
      <c r="J5637" s="44" t="s">
        <v>471</v>
      </c>
      <c r="K5637" s="12" t="s">
        <v>36</v>
      </c>
      <c r="L5637" s="8" t="s">
        <v>42</v>
      </c>
      <c r="M5637" s="16">
        <f>SUM_DATA[[#This Row],[TOTAL Cost]]-SUM_DATA[[#This Row],[MATERIAL Cost]]</f>
        <v>462.17000000000007</v>
      </c>
      <c r="N5637" s="16">
        <f>IFERROR(SUM_DATA[[#This Row],[MAT C.]], 0)</f>
        <v>3740</v>
      </c>
      <c r="O5637" s="16">
        <f>VLOOKUP(SUM_DATA[[#This Row],[Work Order]],'[2]MAT DETAIL'!$D:$L,8,FALSE)</f>
        <v>3740</v>
      </c>
      <c r="P5637" s="17">
        <v>4202.17</v>
      </c>
      <c r="Q5637" s="67" t="s">
        <v>21</v>
      </c>
      <c r="R5637" s="67"/>
      <c r="S5637" s="67"/>
    </row>
    <row r="5638" spans="4:19" ht="15">
      <c r="D5638" s="4">
        <v>620117</v>
      </c>
      <c r="E5638" s="38">
        <v>44601</v>
      </c>
      <c r="F5638" s="38">
        <v>44601</v>
      </c>
      <c r="G5638" s="62"/>
      <c r="H5638" s="4">
        <v>3273460</v>
      </c>
      <c r="I5638" s="28" t="s">
        <v>31</v>
      </c>
      <c r="J5638" s="44" t="s">
        <v>1158</v>
      </c>
      <c r="K5638" s="12" t="s">
        <v>56</v>
      </c>
      <c r="L5638" s="12" t="s">
        <v>146</v>
      </c>
      <c r="M5638" s="16">
        <f>SUM_DATA[[#This Row],[TOTAL Cost]]-SUM_DATA[[#This Row],[MATERIAL Cost]]</f>
        <v>893.29</v>
      </c>
      <c r="N5638" s="16">
        <f>IFERROR(SUM_DATA[[#This Row],[MAT C.]], 0)</f>
        <v>0</v>
      </c>
      <c r="O5638" s="16" t="e">
        <f>VLOOKUP(SUM_DATA[[#This Row],[Work Order]],'[2]MAT DETAIL'!$D:$L,8,FALSE)</f>
        <v>#N/A</v>
      </c>
      <c r="P5638" s="17">
        <v>893.29</v>
      </c>
      <c r="Q5638" s="67" t="s">
        <v>25</v>
      </c>
      <c r="R5638" s="67"/>
      <c r="S5638" s="67"/>
    </row>
    <row r="5639" spans="4:19" ht="15">
      <c r="D5639" s="4">
        <v>620117</v>
      </c>
      <c r="E5639" s="38">
        <v>44601</v>
      </c>
      <c r="F5639" s="38">
        <v>44601</v>
      </c>
      <c r="G5639" s="62"/>
      <c r="H5639" s="4">
        <v>3273566</v>
      </c>
      <c r="I5639" s="28" t="s">
        <v>31</v>
      </c>
      <c r="J5639" s="44" t="s">
        <v>1560</v>
      </c>
      <c r="K5639" s="12" t="s">
        <v>82</v>
      </c>
      <c r="L5639" s="12" t="s">
        <v>160</v>
      </c>
      <c r="M5639" s="16">
        <f>SUM_DATA[[#This Row],[TOTAL Cost]]-SUM_DATA[[#This Row],[MATERIAL Cost]]</f>
        <v>493.01</v>
      </c>
      <c r="N5639" s="16">
        <f>IFERROR(SUM_DATA[[#This Row],[MAT C.]], 0)</f>
        <v>0</v>
      </c>
      <c r="O5639" s="16" t="e">
        <f>VLOOKUP(SUM_DATA[[#This Row],[Work Order]],'[2]MAT DETAIL'!$D:$L,8,FALSE)</f>
        <v>#N/A</v>
      </c>
      <c r="P5639" s="17">
        <v>493.01</v>
      </c>
      <c r="Q5639" s="67" t="s">
        <v>25</v>
      </c>
      <c r="R5639" s="67"/>
      <c r="S5639" s="67"/>
    </row>
    <row r="5640" spans="4:19" ht="15">
      <c r="D5640" s="4">
        <v>620107</v>
      </c>
      <c r="E5640" s="38">
        <v>44601</v>
      </c>
      <c r="F5640" s="38">
        <v>44601</v>
      </c>
      <c r="G5640" s="62"/>
      <c r="H5640" s="4">
        <v>3273567</v>
      </c>
      <c r="I5640" s="28" t="s">
        <v>31</v>
      </c>
      <c r="J5640" s="44" t="s">
        <v>1560</v>
      </c>
      <c r="K5640" s="12" t="s">
        <v>82</v>
      </c>
      <c r="L5640" s="12" t="s">
        <v>160</v>
      </c>
      <c r="M5640" s="16">
        <f>SUM_DATA[[#This Row],[TOTAL Cost]]-SUM_DATA[[#This Row],[MATERIAL Cost]]</f>
        <v>493.01</v>
      </c>
      <c r="N5640" s="16">
        <f>IFERROR(SUM_DATA[[#This Row],[MAT C.]], 0)</f>
        <v>0</v>
      </c>
      <c r="O5640" s="16" t="e">
        <f>VLOOKUP(SUM_DATA[[#This Row],[Work Order]],'[2]MAT DETAIL'!$D:$L,8,FALSE)</f>
        <v>#N/A</v>
      </c>
      <c r="P5640" s="17">
        <v>493.01</v>
      </c>
      <c r="Q5640" s="67" t="s">
        <v>25</v>
      </c>
      <c r="R5640" s="67"/>
      <c r="S5640" s="67"/>
    </row>
    <row r="5641" spans="4:19" ht="15">
      <c r="D5641" s="4">
        <v>620119</v>
      </c>
      <c r="E5641" s="38">
        <v>44601</v>
      </c>
      <c r="F5641" s="38">
        <v>44601</v>
      </c>
      <c r="G5641" s="62"/>
      <c r="H5641" s="4">
        <v>3273580</v>
      </c>
      <c r="I5641" s="28" t="s">
        <v>31</v>
      </c>
      <c r="J5641" s="44" t="s">
        <v>1561</v>
      </c>
      <c r="K5641" s="12" t="s">
        <v>59</v>
      </c>
      <c r="L5641" s="12" t="s">
        <v>60</v>
      </c>
      <c r="M5641" s="16">
        <f>SUM_DATA[[#This Row],[TOTAL Cost]]-SUM_DATA[[#This Row],[MATERIAL Cost]]</f>
        <v>493.01</v>
      </c>
      <c r="N5641" s="16">
        <f>IFERROR(SUM_DATA[[#This Row],[MAT C.]], 0)</f>
        <v>0</v>
      </c>
      <c r="O5641" s="16" t="e">
        <f>VLOOKUP(SUM_DATA[[#This Row],[Work Order]],'[2]MAT DETAIL'!$D:$L,8,FALSE)</f>
        <v>#N/A</v>
      </c>
      <c r="P5641" s="17">
        <v>493.01</v>
      </c>
      <c r="Q5641" s="67" t="s">
        <v>25</v>
      </c>
      <c r="R5641" s="67"/>
      <c r="S5641" s="67"/>
    </row>
    <row r="5642" spans="4:19" ht="15">
      <c r="D5642" s="4">
        <v>620107</v>
      </c>
      <c r="E5642" s="38">
        <v>44602</v>
      </c>
      <c r="F5642" s="38">
        <v>44602</v>
      </c>
      <c r="G5642" s="62"/>
      <c r="H5642" s="4">
        <v>3273936</v>
      </c>
      <c r="I5642" s="28" t="s">
        <v>31</v>
      </c>
      <c r="J5642" s="44" t="s">
        <v>178</v>
      </c>
      <c r="K5642" s="12" t="s">
        <v>33</v>
      </c>
      <c r="L5642" s="8" t="s">
        <v>39</v>
      </c>
      <c r="M5642" s="16">
        <f>SUM_DATA[[#This Row],[TOTAL Cost]]-SUM_DATA[[#This Row],[MATERIAL Cost]]</f>
        <v>6787.630000000001</v>
      </c>
      <c r="N5642" s="16">
        <f>IFERROR(SUM_DATA[[#This Row],[MAT C.]], 0)</f>
        <v>11070</v>
      </c>
      <c r="O5642" s="16">
        <f>VLOOKUP(SUM_DATA[[#This Row],[Work Order]],'[2]MAT DETAIL'!$D:$L,8,FALSE)</f>
        <v>11070</v>
      </c>
      <c r="P5642" s="17">
        <v>17857.63</v>
      </c>
      <c r="Q5642" s="67" t="s">
        <v>25</v>
      </c>
      <c r="R5642" s="67"/>
      <c r="S5642" s="67"/>
    </row>
    <row r="5643" spans="4:19" ht="15">
      <c r="D5643" s="4">
        <v>620105</v>
      </c>
      <c r="E5643" s="38">
        <v>44603</v>
      </c>
      <c r="F5643" s="38">
        <v>44603</v>
      </c>
      <c r="G5643" s="62">
        <v>34</v>
      </c>
      <c r="H5643" s="4">
        <v>3275413</v>
      </c>
      <c r="I5643" s="28" t="s">
        <v>26</v>
      </c>
      <c r="J5643" s="44" t="s">
        <v>99</v>
      </c>
      <c r="K5643" s="23" t="s">
        <v>36</v>
      </c>
      <c r="L5643" s="23" t="s">
        <v>37</v>
      </c>
      <c r="M5643" s="16">
        <f>SUM_DATA[[#This Row],[TOTAL Cost]]-SUM_DATA[[#This Row],[MATERIAL Cost]]</f>
        <v>3222.36</v>
      </c>
      <c r="N5643" s="16">
        <f>IFERROR(SUM_DATA[[#This Row],[MAT C.]], 0)</f>
        <v>0</v>
      </c>
      <c r="O5643" s="16" t="e">
        <f>VLOOKUP(SUM_DATA[[#This Row],[Work Order]],'[2]MAT DETAIL'!$D:$L,8,FALSE)</f>
        <v>#N/A</v>
      </c>
      <c r="P5643" s="17">
        <v>3222.36</v>
      </c>
      <c r="Q5643" s="67" t="s">
        <v>25</v>
      </c>
      <c r="R5643" s="67"/>
      <c r="S5643" s="67"/>
    </row>
    <row r="5644" spans="4:19" ht="15">
      <c r="D5644" s="4">
        <v>620114</v>
      </c>
      <c r="E5644" s="38">
        <v>44603</v>
      </c>
      <c r="F5644" s="38">
        <v>44603</v>
      </c>
      <c r="G5644" s="62">
        <v>6.5</v>
      </c>
      <c r="H5644" s="4">
        <v>3275414</v>
      </c>
      <c r="I5644" s="28" t="s">
        <v>26</v>
      </c>
      <c r="J5644" s="44" t="s">
        <v>1562</v>
      </c>
      <c r="K5644" s="12" t="s">
        <v>56</v>
      </c>
      <c r="L5644" s="12" t="s">
        <v>146</v>
      </c>
      <c r="M5644" s="16">
        <f>SUM_DATA[[#This Row],[TOTAL Cost]]-SUM_DATA[[#This Row],[MATERIAL Cost]]</f>
        <v>2633.09</v>
      </c>
      <c r="N5644" s="16">
        <f>IFERROR(SUM_DATA[[#This Row],[MAT C.]], 0)</f>
        <v>0</v>
      </c>
      <c r="O5644" s="16" t="e">
        <f>VLOOKUP(SUM_DATA[[#This Row],[Work Order]],'[2]MAT DETAIL'!$D:$L,8,FALSE)</f>
        <v>#N/A</v>
      </c>
      <c r="P5644" s="17">
        <v>2633.09</v>
      </c>
      <c r="Q5644" s="67" t="s">
        <v>25</v>
      </c>
      <c r="R5644" s="67"/>
      <c r="S5644" s="67"/>
    </row>
    <row r="5645" spans="4:19" ht="15">
      <c r="D5645" s="4">
        <v>620114</v>
      </c>
      <c r="E5645" s="38">
        <v>44603</v>
      </c>
      <c r="F5645" s="38">
        <v>44603</v>
      </c>
      <c r="G5645" s="62">
        <v>8.5</v>
      </c>
      <c r="H5645" s="4">
        <v>3275415</v>
      </c>
      <c r="I5645" s="28" t="s">
        <v>26</v>
      </c>
      <c r="J5645" s="44" t="s">
        <v>55</v>
      </c>
      <c r="K5645" s="12" t="s">
        <v>56</v>
      </c>
      <c r="L5645" s="12" t="s">
        <v>57</v>
      </c>
      <c r="M5645" s="16">
        <f>SUM_DATA[[#This Row],[TOTAL Cost]]-SUM_DATA[[#This Row],[MATERIAL Cost]]</f>
        <v>1401.66</v>
      </c>
      <c r="N5645" s="16">
        <f>IFERROR(SUM_DATA[[#This Row],[MAT C.]], 0)</f>
        <v>0</v>
      </c>
      <c r="O5645" s="16" t="e">
        <f>VLOOKUP(SUM_DATA[[#This Row],[Work Order]],'[2]MAT DETAIL'!$D:$L,8,FALSE)</f>
        <v>#N/A</v>
      </c>
      <c r="P5645" s="17">
        <v>1401.66</v>
      </c>
      <c r="Q5645" s="67" t="s">
        <v>25</v>
      </c>
      <c r="R5645" s="67"/>
      <c r="S5645" s="67"/>
    </row>
    <row r="5646" spans="4:19" ht="15">
      <c r="D5646" s="4">
        <v>620113</v>
      </c>
      <c r="E5646" s="38">
        <v>44603</v>
      </c>
      <c r="F5646" s="38">
        <v>44603</v>
      </c>
      <c r="G5646" s="62">
        <v>9.5</v>
      </c>
      <c r="H5646" s="4">
        <v>3275417</v>
      </c>
      <c r="I5646" s="28" t="s">
        <v>26</v>
      </c>
      <c r="J5646" s="44" t="s">
        <v>1563</v>
      </c>
      <c r="K5646" s="8" t="s">
        <v>39</v>
      </c>
      <c r="L5646" s="12" t="s">
        <v>221</v>
      </c>
      <c r="M5646" s="16">
        <f>SUM_DATA[[#This Row],[TOTAL Cost]]-SUM_DATA[[#This Row],[MATERIAL Cost]]</f>
        <v>3293.99</v>
      </c>
      <c r="N5646" s="16">
        <f>IFERROR(SUM_DATA[[#This Row],[MAT C.]], 0)</f>
        <v>0</v>
      </c>
      <c r="O5646" s="16" t="e">
        <f>VLOOKUP(SUM_DATA[[#This Row],[Work Order]],'[2]MAT DETAIL'!$D:$L,8,FALSE)</f>
        <v>#N/A</v>
      </c>
      <c r="P5646" s="17">
        <v>3293.99</v>
      </c>
      <c r="Q5646" s="67" t="s">
        <v>25</v>
      </c>
      <c r="R5646" s="67"/>
      <c r="S5646" s="67"/>
    </row>
    <row r="5647" spans="4:19" ht="15">
      <c r="D5647" s="4">
        <v>620124</v>
      </c>
      <c r="E5647" s="38">
        <v>44603</v>
      </c>
      <c r="F5647" s="38">
        <v>44603</v>
      </c>
      <c r="G5647" s="62">
        <v>0.25</v>
      </c>
      <c r="H5647" s="4">
        <v>3275418</v>
      </c>
      <c r="I5647" s="28" t="s">
        <v>26</v>
      </c>
      <c r="J5647" s="44" t="s">
        <v>101</v>
      </c>
      <c r="K5647" s="8" t="s">
        <v>59</v>
      </c>
      <c r="L5647" s="12" t="s">
        <v>98</v>
      </c>
      <c r="M5647" s="16">
        <f>SUM_DATA[[#This Row],[TOTAL Cost]]-SUM_DATA[[#This Row],[MATERIAL Cost]]</f>
        <v>92.43</v>
      </c>
      <c r="N5647" s="16">
        <f>IFERROR(SUM_DATA[[#This Row],[MAT C.]], 0)</f>
        <v>0</v>
      </c>
      <c r="O5647" s="16" t="e">
        <f>VLOOKUP(SUM_DATA[[#This Row],[Work Order]],'[2]MAT DETAIL'!$D:$L,8,FALSE)</f>
        <v>#N/A</v>
      </c>
      <c r="P5647" s="17">
        <v>92.43</v>
      </c>
      <c r="Q5647" s="67" t="s">
        <v>25</v>
      </c>
      <c r="R5647" s="67"/>
      <c r="S5647" s="67"/>
    </row>
    <row r="5648" spans="4:19" ht="15">
      <c r="D5648" s="4">
        <v>620116</v>
      </c>
      <c r="E5648" s="38">
        <v>44603</v>
      </c>
      <c r="F5648" s="38">
        <v>44603</v>
      </c>
      <c r="G5648" s="62">
        <v>0.5</v>
      </c>
      <c r="H5648" s="4">
        <v>3275420</v>
      </c>
      <c r="I5648" s="28" t="s">
        <v>26</v>
      </c>
      <c r="J5648" s="44" t="s">
        <v>1564</v>
      </c>
      <c r="K5648" s="12" t="s">
        <v>70</v>
      </c>
      <c r="L5648" s="12" t="s">
        <v>376</v>
      </c>
      <c r="M5648" s="16">
        <f>SUM_DATA[[#This Row],[TOTAL Cost]]-SUM_DATA[[#This Row],[MATERIAL Cost]]</f>
        <v>1848.68</v>
      </c>
      <c r="N5648" s="16">
        <f>IFERROR(SUM_DATA[[#This Row],[MAT C.]], 0)</f>
        <v>0</v>
      </c>
      <c r="O5648" s="16" t="e">
        <f>VLOOKUP(SUM_DATA[[#This Row],[Work Order]],'[2]MAT DETAIL'!$D:$L,8,FALSE)</f>
        <v>#N/A</v>
      </c>
      <c r="P5648" s="17">
        <v>1848.68</v>
      </c>
      <c r="Q5648" s="67" t="s">
        <v>25</v>
      </c>
      <c r="R5648" s="67"/>
      <c r="S5648" s="67"/>
    </row>
    <row r="5649" spans="4:19" ht="15">
      <c r="D5649" s="4">
        <v>620111</v>
      </c>
      <c r="E5649" s="38">
        <v>44603</v>
      </c>
      <c r="F5649" s="38">
        <v>44603</v>
      </c>
      <c r="G5649" s="62">
        <v>0.5</v>
      </c>
      <c r="H5649" s="4">
        <v>3275424</v>
      </c>
      <c r="I5649" s="28" t="s">
        <v>26</v>
      </c>
      <c r="J5649" s="45" t="s">
        <v>1565</v>
      </c>
      <c r="K5649" s="12" t="s">
        <v>19</v>
      </c>
      <c r="L5649" s="12" t="s">
        <v>20</v>
      </c>
      <c r="M5649" s="16">
        <f>SUM_DATA[[#This Row],[TOTAL Cost]]-SUM_DATA[[#This Row],[MATERIAL Cost]]</f>
        <v>1848.68</v>
      </c>
      <c r="N5649" s="16">
        <f>IFERROR(SUM_DATA[[#This Row],[MAT C.]], 0)</f>
        <v>0</v>
      </c>
      <c r="O5649" s="16" t="e">
        <f>VLOOKUP(SUM_DATA[[#This Row],[Work Order]],'[2]MAT DETAIL'!$D:$L,8,FALSE)</f>
        <v>#N/A</v>
      </c>
      <c r="P5649" s="17">
        <v>1848.68</v>
      </c>
      <c r="Q5649" s="67" t="s">
        <v>25</v>
      </c>
      <c r="R5649" s="67"/>
      <c r="S5649" s="67"/>
    </row>
    <row r="5650" spans="4:19" ht="15">
      <c r="D5650" s="4">
        <v>620105</v>
      </c>
      <c r="E5650" s="38">
        <v>44603</v>
      </c>
      <c r="F5650" s="38">
        <v>44603</v>
      </c>
      <c r="G5650" s="62">
        <v>0.33</v>
      </c>
      <c r="H5650" s="4">
        <v>3275428</v>
      </c>
      <c r="I5650" s="28" t="s">
        <v>26</v>
      </c>
      <c r="J5650" s="44" t="s">
        <v>55</v>
      </c>
      <c r="K5650" s="12" t="s">
        <v>56</v>
      </c>
      <c r="L5650" s="12" t="s">
        <v>57</v>
      </c>
      <c r="M5650" s="16">
        <f>SUM_DATA[[#This Row],[TOTAL Cost]]-SUM_DATA[[#This Row],[MATERIAL Cost]]</f>
        <v>1848.68</v>
      </c>
      <c r="N5650" s="16">
        <f>IFERROR(SUM_DATA[[#This Row],[MAT C.]], 0)</f>
        <v>0</v>
      </c>
      <c r="O5650" s="16" t="e">
        <f>VLOOKUP(SUM_DATA[[#This Row],[Work Order]],'[2]MAT DETAIL'!$D:$L,8,FALSE)</f>
        <v>#N/A</v>
      </c>
      <c r="P5650" s="17">
        <v>1848.68</v>
      </c>
      <c r="Q5650" s="67" t="s">
        <v>25</v>
      </c>
      <c r="R5650" s="67"/>
      <c r="S5650" s="67"/>
    </row>
    <row r="5651" spans="4:19" ht="15">
      <c r="D5651" s="4">
        <v>620105</v>
      </c>
      <c r="E5651" s="38">
        <v>44603</v>
      </c>
      <c r="F5651" s="38">
        <v>44603</v>
      </c>
      <c r="G5651" s="62">
        <v>39.83</v>
      </c>
      <c r="H5651" s="4">
        <v>3275429</v>
      </c>
      <c r="I5651" s="28" t="s">
        <v>26</v>
      </c>
      <c r="J5651" s="44" t="s">
        <v>55</v>
      </c>
      <c r="K5651" s="12" t="s">
        <v>56</v>
      </c>
      <c r="L5651" s="8" t="s">
        <v>57</v>
      </c>
      <c r="M5651" s="16">
        <f>SUM_DATA[[#This Row],[TOTAL Cost]]-SUM_DATA[[#This Row],[MATERIAL Cost]]</f>
        <v>2231</v>
      </c>
      <c r="N5651" s="16">
        <f>IFERROR(SUM_DATA[[#This Row],[MAT C.]], 0)</f>
        <v>0</v>
      </c>
      <c r="O5651" s="16" t="e">
        <f>VLOOKUP(SUM_DATA[[#This Row],[Work Order]],'[2]MAT DETAIL'!$D:$L,8,FALSE)</f>
        <v>#N/A</v>
      </c>
      <c r="P5651" s="17">
        <v>2231</v>
      </c>
      <c r="Q5651" s="67" t="s">
        <v>25</v>
      </c>
      <c r="R5651" s="67"/>
      <c r="S5651" s="67"/>
    </row>
    <row r="5652" spans="4:19" ht="15">
      <c r="D5652" s="4">
        <v>620105</v>
      </c>
      <c r="E5652" s="38">
        <v>44603</v>
      </c>
      <c r="F5652" s="38">
        <v>44603</v>
      </c>
      <c r="G5652" s="62">
        <v>32.5</v>
      </c>
      <c r="H5652" s="4">
        <v>3275430</v>
      </c>
      <c r="I5652" s="28" t="s">
        <v>26</v>
      </c>
      <c r="J5652" s="44" t="s">
        <v>55</v>
      </c>
      <c r="K5652" s="12" t="s">
        <v>56</v>
      </c>
      <c r="L5652" s="12" t="s">
        <v>57</v>
      </c>
      <c r="M5652" s="16">
        <f>SUM_DATA[[#This Row],[TOTAL Cost]]-SUM_DATA[[#This Row],[MATERIAL Cost]]</f>
        <v>2120.85</v>
      </c>
      <c r="N5652" s="16">
        <f>IFERROR(SUM_DATA[[#This Row],[MAT C.]], 0)</f>
        <v>0</v>
      </c>
      <c r="O5652" s="16" t="e">
        <f>VLOOKUP(SUM_DATA[[#This Row],[Work Order]],'[2]MAT DETAIL'!$D:$L,8,FALSE)</f>
        <v>#N/A</v>
      </c>
      <c r="P5652" s="17">
        <v>2120.85</v>
      </c>
      <c r="Q5652" s="67" t="s">
        <v>25</v>
      </c>
      <c r="R5652" s="67"/>
      <c r="S5652" s="67"/>
    </row>
    <row r="5653" spans="4:19" ht="15">
      <c r="D5653" s="4">
        <v>620120</v>
      </c>
      <c r="E5653" s="38">
        <v>44603</v>
      </c>
      <c r="F5653" s="38">
        <v>44603</v>
      </c>
      <c r="G5653" s="62">
        <v>0.5</v>
      </c>
      <c r="H5653" s="4">
        <v>3275432</v>
      </c>
      <c r="I5653" s="28" t="s">
        <v>26</v>
      </c>
      <c r="J5653" s="44" t="s">
        <v>139</v>
      </c>
      <c r="K5653" s="12" t="s">
        <v>82</v>
      </c>
      <c r="L5653" s="12" t="s">
        <v>140</v>
      </c>
      <c r="M5653" s="16">
        <f>SUM_DATA[[#This Row],[TOTAL Cost]]-SUM_DATA[[#This Row],[MATERIAL Cost]]</f>
        <v>1848.68</v>
      </c>
      <c r="N5653" s="16">
        <f>IFERROR(SUM_DATA[[#This Row],[MAT C.]], 0)</f>
        <v>0</v>
      </c>
      <c r="O5653" s="16" t="e">
        <f>VLOOKUP(SUM_DATA[[#This Row],[Work Order]],'[2]MAT DETAIL'!$D:$L,8,FALSE)</f>
        <v>#N/A</v>
      </c>
      <c r="P5653" s="17">
        <v>1848.68</v>
      </c>
      <c r="Q5653" s="67" t="s">
        <v>25</v>
      </c>
      <c r="R5653" s="67"/>
      <c r="S5653" s="67"/>
    </row>
    <row r="5654" spans="4:19" ht="15">
      <c r="D5654" s="4">
        <v>620111</v>
      </c>
      <c r="E5654" s="38">
        <v>44603</v>
      </c>
      <c r="F5654" s="38">
        <v>44603</v>
      </c>
      <c r="G5654" s="62">
        <v>0.5</v>
      </c>
      <c r="H5654" s="4">
        <v>3275435</v>
      </c>
      <c r="I5654" s="28" t="s">
        <v>26</v>
      </c>
      <c r="J5654" s="44" t="s">
        <v>667</v>
      </c>
      <c r="K5654" s="12" t="s">
        <v>76</v>
      </c>
      <c r="L5654" s="12" t="s">
        <v>76</v>
      </c>
      <c r="M5654" s="16">
        <f>SUM_DATA[[#This Row],[TOTAL Cost]]-SUM_DATA[[#This Row],[MATERIAL Cost]]</f>
        <v>1848.68</v>
      </c>
      <c r="N5654" s="16">
        <f>IFERROR(SUM_DATA[[#This Row],[MAT C.]], 0)</f>
        <v>0</v>
      </c>
      <c r="O5654" s="16" t="e">
        <f>VLOOKUP(SUM_DATA[[#This Row],[Work Order]],'[2]MAT DETAIL'!$D:$L,8,FALSE)</f>
        <v>#N/A</v>
      </c>
      <c r="P5654" s="17">
        <v>1848.68</v>
      </c>
      <c r="Q5654" s="67" t="s">
        <v>25</v>
      </c>
      <c r="R5654" s="67"/>
      <c r="S5654" s="67"/>
    </row>
    <row r="5655" spans="4:19" ht="15">
      <c r="D5655" s="4">
        <v>620124</v>
      </c>
      <c r="E5655" s="38">
        <v>44603</v>
      </c>
      <c r="F5655" s="38">
        <v>44603</v>
      </c>
      <c r="G5655" s="62">
        <v>0.83</v>
      </c>
      <c r="H5655" s="4">
        <v>3275438</v>
      </c>
      <c r="I5655" s="28" t="s">
        <v>26</v>
      </c>
      <c r="J5655" s="44" t="s">
        <v>69</v>
      </c>
      <c r="K5655" s="12" t="s">
        <v>70</v>
      </c>
      <c r="L5655" s="12" t="s">
        <v>71</v>
      </c>
      <c r="M5655" s="16">
        <f>SUM_DATA[[#This Row],[TOTAL Cost]]-SUM_DATA[[#This Row],[MATERIAL Cost]]</f>
        <v>1848.68</v>
      </c>
      <c r="N5655" s="16">
        <f>IFERROR(SUM_DATA[[#This Row],[MAT C.]], 0)</f>
        <v>0</v>
      </c>
      <c r="O5655" s="16" t="e">
        <f>VLOOKUP(SUM_DATA[[#This Row],[Work Order]],'[2]MAT DETAIL'!$D:$L,8,FALSE)</f>
        <v>#N/A</v>
      </c>
      <c r="P5655" s="17">
        <v>1848.68</v>
      </c>
      <c r="Q5655" s="67" t="s">
        <v>25</v>
      </c>
      <c r="R5655" s="67"/>
      <c r="S5655" s="67"/>
    </row>
    <row r="5656" spans="4:19" ht="15">
      <c r="D5656" s="4">
        <v>620124</v>
      </c>
      <c r="E5656" s="38">
        <v>44603</v>
      </c>
      <c r="F5656" s="38">
        <v>44603</v>
      </c>
      <c r="G5656" s="62">
        <v>0.33</v>
      </c>
      <c r="H5656" s="4">
        <v>3275439</v>
      </c>
      <c r="I5656" s="28" t="s">
        <v>26</v>
      </c>
      <c r="J5656" s="44" t="s">
        <v>101</v>
      </c>
      <c r="K5656" s="12" t="s">
        <v>59</v>
      </c>
      <c r="L5656" s="12" t="s">
        <v>98</v>
      </c>
      <c r="M5656" s="16">
        <f>SUM_DATA[[#This Row],[TOTAL Cost]]-SUM_DATA[[#This Row],[MATERIAL Cost]]</f>
        <v>1848.68</v>
      </c>
      <c r="N5656" s="16">
        <f>IFERROR(SUM_DATA[[#This Row],[MAT C.]], 0)</f>
        <v>0</v>
      </c>
      <c r="O5656" s="16" t="e">
        <f>VLOOKUP(SUM_DATA[[#This Row],[Work Order]],'[2]MAT DETAIL'!$D:$L,8,FALSE)</f>
        <v>#N/A</v>
      </c>
      <c r="P5656" s="17">
        <v>1848.68</v>
      </c>
      <c r="Q5656" s="67" t="s">
        <v>25</v>
      </c>
      <c r="R5656" s="67"/>
      <c r="S5656" s="67"/>
    </row>
    <row r="5657" spans="4:19" ht="15">
      <c r="D5657" s="4">
        <v>620113</v>
      </c>
      <c r="E5657" s="38">
        <v>44603</v>
      </c>
      <c r="F5657" s="38">
        <v>44603</v>
      </c>
      <c r="G5657" s="62">
        <v>0.5</v>
      </c>
      <c r="H5657" s="4">
        <v>3275440</v>
      </c>
      <c r="I5657" s="28" t="s">
        <v>26</v>
      </c>
      <c r="J5657" s="44" t="s">
        <v>72</v>
      </c>
      <c r="K5657" s="12" t="s">
        <v>36</v>
      </c>
      <c r="L5657" s="10" t="s">
        <v>37</v>
      </c>
      <c r="M5657" s="16">
        <f>SUM_DATA[[#This Row],[TOTAL Cost]]-SUM_DATA[[#This Row],[MATERIAL Cost]]</f>
        <v>1848.68</v>
      </c>
      <c r="N5657" s="16">
        <f>IFERROR(SUM_DATA[[#This Row],[MAT C.]], 0)</f>
        <v>0</v>
      </c>
      <c r="O5657" s="16" t="e">
        <f>VLOOKUP(SUM_DATA[[#This Row],[Work Order]],'[2]MAT DETAIL'!$D:$L,8,FALSE)</f>
        <v>#N/A</v>
      </c>
      <c r="P5657" s="17">
        <v>1848.68</v>
      </c>
      <c r="Q5657" s="67" t="s">
        <v>25</v>
      </c>
      <c r="R5657" s="67"/>
      <c r="S5657" s="67"/>
    </row>
    <row r="5658" spans="4:19" ht="15">
      <c r="D5658" s="4">
        <v>620107</v>
      </c>
      <c r="E5658" s="38">
        <v>44603</v>
      </c>
      <c r="F5658" s="38">
        <v>44606</v>
      </c>
      <c r="G5658" s="62"/>
      <c r="H5658" s="4">
        <v>3275541</v>
      </c>
      <c r="I5658" s="28" t="s">
        <v>31</v>
      </c>
      <c r="J5658" s="44" t="s">
        <v>758</v>
      </c>
      <c r="K5658" s="12" t="s">
        <v>19</v>
      </c>
      <c r="L5658" s="8" t="s">
        <v>50</v>
      </c>
      <c r="M5658" s="16">
        <f>SUM_DATA[[#This Row],[TOTAL Cost]]-SUM_DATA[[#This Row],[MATERIAL Cost]]</f>
        <v>58331.630000000005</v>
      </c>
      <c r="N5658" s="16">
        <f>IFERROR(SUM_DATA[[#This Row],[MAT C.]], 0)</f>
        <v>28800</v>
      </c>
      <c r="O5658" s="16">
        <f>VLOOKUP(SUM_DATA[[#This Row],[Work Order]],'[2]MAT DETAIL'!$D:$L,8,FALSE)</f>
        <v>28800</v>
      </c>
      <c r="P5658" s="17">
        <v>87131.63</v>
      </c>
      <c r="Q5658" s="67" t="s">
        <v>21</v>
      </c>
      <c r="R5658" s="67"/>
      <c r="S5658" s="67"/>
    </row>
    <row r="5659" spans="4:19" ht="15">
      <c r="D5659" s="4">
        <v>620112</v>
      </c>
      <c r="E5659" s="38">
        <v>44603</v>
      </c>
      <c r="F5659" s="38">
        <v>44606</v>
      </c>
      <c r="G5659" s="62"/>
      <c r="H5659" s="4">
        <v>3275542</v>
      </c>
      <c r="I5659" s="28" t="s">
        <v>31</v>
      </c>
      <c r="J5659" s="44" t="s">
        <v>758</v>
      </c>
      <c r="K5659" s="12" t="s">
        <v>19</v>
      </c>
      <c r="L5659" s="12" t="s">
        <v>50</v>
      </c>
      <c r="M5659" s="16">
        <f>SUM_DATA[[#This Row],[TOTAL Cost]]-SUM_DATA[[#This Row],[MATERIAL Cost]]</f>
        <v>58331.630000000005</v>
      </c>
      <c r="N5659" s="16">
        <f>IFERROR(SUM_DATA[[#This Row],[MAT C.]], 0)</f>
        <v>28800</v>
      </c>
      <c r="O5659" s="16">
        <f>VLOOKUP(SUM_DATA[[#This Row],[Work Order]],'[2]MAT DETAIL'!$D:$L,8,FALSE)</f>
        <v>28800</v>
      </c>
      <c r="P5659" s="17">
        <v>87131.63</v>
      </c>
      <c r="Q5659" s="67" t="s">
        <v>21</v>
      </c>
      <c r="R5659" s="67"/>
      <c r="S5659" s="67"/>
    </row>
    <row r="5660" spans="4:19" ht="15">
      <c r="D5660" s="4">
        <v>620113</v>
      </c>
      <c r="E5660" s="38">
        <v>44603</v>
      </c>
      <c r="F5660" s="38">
        <v>44606</v>
      </c>
      <c r="G5660" s="62"/>
      <c r="H5660" s="4">
        <v>3275544</v>
      </c>
      <c r="I5660" s="28" t="s">
        <v>31</v>
      </c>
      <c r="J5660" s="44" t="s">
        <v>758</v>
      </c>
      <c r="K5660" s="12" t="s">
        <v>19</v>
      </c>
      <c r="L5660" s="8" t="s">
        <v>50</v>
      </c>
      <c r="M5660" s="16">
        <f>SUM_DATA[[#This Row],[TOTAL Cost]]-SUM_DATA[[#This Row],[MATERIAL Cost]]</f>
        <v>58331.630000000005</v>
      </c>
      <c r="N5660" s="16">
        <f>IFERROR(SUM_DATA[[#This Row],[MAT C.]], 0)</f>
        <v>28800</v>
      </c>
      <c r="O5660" s="16">
        <f>VLOOKUP(SUM_DATA[[#This Row],[Work Order]],'[2]MAT DETAIL'!$D:$L,8,FALSE)</f>
        <v>28800</v>
      </c>
      <c r="P5660" s="17">
        <v>87131.63</v>
      </c>
      <c r="Q5660" s="67" t="s">
        <v>21</v>
      </c>
      <c r="R5660" s="67"/>
      <c r="S5660" s="67"/>
    </row>
    <row r="5661" spans="4:19" ht="15">
      <c r="D5661" s="4">
        <v>620116</v>
      </c>
      <c r="E5661" s="38">
        <v>44603</v>
      </c>
      <c r="F5661" s="38">
        <v>44606</v>
      </c>
      <c r="G5661" s="62"/>
      <c r="H5661" s="4">
        <v>3275545</v>
      </c>
      <c r="I5661" s="28" t="s">
        <v>31</v>
      </c>
      <c r="J5661" s="44" t="s">
        <v>758</v>
      </c>
      <c r="K5661" s="12" t="s">
        <v>19</v>
      </c>
      <c r="L5661" s="8" t="s">
        <v>50</v>
      </c>
      <c r="M5661" s="16">
        <f>SUM_DATA[[#This Row],[TOTAL Cost]]-SUM_DATA[[#This Row],[MATERIAL Cost]]</f>
        <v>58331.630000000005</v>
      </c>
      <c r="N5661" s="16">
        <f>IFERROR(SUM_DATA[[#This Row],[MAT C.]], 0)</f>
        <v>28800</v>
      </c>
      <c r="O5661" s="16">
        <f>VLOOKUP(SUM_DATA[[#This Row],[Work Order]],'[2]MAT DETAIL'!$D:$L,8,FALSE)</f>
        <v>28800</v>
      </c>
      <c r="P5661" s="17">
        <v>87131.63</v>
      </c>
      <c r="Q5661" s="67" t="s">
        <v>21</v>
      </c>
      <c r="R5661" s="67"/>
      <c r="S5661" s="67"/>
    </row>
    <row r="5662" spans="4:19" ht="15">
      <c r="D5662" s="4">
        <v>620119</v>
      </c>
      <c r="E5662" s="38">
        <v>44603</v>
      </c>
      <c r="F5662" s="38">
        <v>44606</v>
      </c>
      <c r="G5662" s="62"/>
      <c r="H5662" s="4">
        <v>3275547</v>
      </c>
      <c r="I5662" s="28" t="s">
        <v>31</v>
      </c>
      <c r="J5662" s="44" t="s">
        <v>758</v>
      </c>
      <c r="K5662" s="12" t="s">
        <v>19</v>
      </c>
      <c r="L5662" s="8" t="s">
        <v>50</v>
      </c>
      <c r="M5662" s="16">
        <f>SUM_DATA[[#This Row],[TOTAL Cost]]-SUM_DATA[[#This Row],[MATERIAL Cost]]</f>
        <v>58331.630000000005</v>
      </c>
      <c r="N5662" s="16">
        <f>IFERROR(SUM_DATA[[#This Row],[MAT C.]], 0)</f>
        <v>28800</v>
      </c>
      <c r="O5662" s="16">
        <f>VLOOKUP(SUM_DATA[[#This Row],[Work Order]],'[2]MAT DETAIL'!$D:$L,8,FALSE)</f>
        <v>28800</v>
      </c>
      <c r="P5662" s="17">
        <v>87131.63</v>
      </c>
      <c r="Q5662" s="67" t="s">
        <v>21</v>
      </c>
      <c r="R5662" s="67"/>
      <c r="S5662" s="67"/>
    </row>
    <row r="5663" spans="4:19" ht="15">
      <c r="D5663" s="4">
        <v>620107</v>
      </c>
      <c r="E5663" s="38">
        <v>44603</v>
      </c>
      <c r="F5663" s="38">
        <v>44606</v>
      </c>
      <c r="G5663" s="62"/>
      <c r="H5663" s="4">
        <v>3275548</v>
      </c>
      <c r="I5663" s="28" t="s">
        <v>31</v>
      </c>
      <c r="J5663" s="44" t="s">
        <v>1560</v>
      </c>
      <c r="K5663" s="12" t="s">
        <v>82</v>
      </c>
      <c r="L5663" s="8" t="s">
        <v>160</v>
      </c>
      <c r="M5663" s="16">
        <f>SUM_DATA[[#This Row],[TOTAL Cost]]-SUM_DATA[[#This Row],[MATERIAL Cost]]</f>
        <v>493.01</v>
      </c>
      <c r="N5663" s="16">
        <f>IFERROR(SUM_DATA[[#This Row],[MAT C.]], 0)</f>
        <v>0</v>
      </c>
      <c r="O5663" s="16" t="e">
        <f>VLOOKUP(SUM_DATA[[#This Row],[Work Order]],'[2]MAT DETAIL'!$D:$L,8,FALSE)</f>
        <v>#N/A</v>
      </c>
      <c r="P5663" s="17">
        <v>493.01</v>
      </c>
      <c r="Q5663" s="67" t="s">
        <v>25</v>
      </c>
      <c r="R5663" s="67"/>
      <c r="S5663" s="67"/>
    </row>
    <row r="5664" spans="4:19" ht="15">
      <c r="D5664" s="4">
        <v>620107</v>
      </c>
      <c r="E5664" s="38">
        <v>44603</v>
      </c>
      <c r="F5664" s="38">
        <v>44606</v>
      </c>
      <c r="G5664" s="62"/>
      <c r="H5664" s="4">
        <v>3275565</v>
      </c>
      <c r="I5664" s="28" t="s">
        <v>31</v>
      </c>
      <c r="J5664" s="44" t="s">
        <v>109</v>
      </c>
      <c r="K5664" s="12" t="s">
        <v>39</v>
      </c>
      <c r="L5664" s="12" t="s">
        <v>40</v>
      </c>
      <c r="M5664" s="16">
        <f>SUM_DATA[[#This Row],[TOTAL Cost]]-SUM_DATA[[#This Row],[MATERIAL Cost]]</f>
        <v>493.01</v>
      </c>
      <c r="N5664" s="16">
        <f>IFERROR(SUM_DATA[[#This Row],[MAT C.]], 0)</f>
        <v>0</v>
      </c>
      <c r="O5664" s="16" t="e">
        <f>VLOOKUP(SUM_DATA[[#This Row],[Work Order]],'[2]MAT DETAIL'!$D:$L,8,FALSE)</f>
        <v>#N/A</v>
      </c>
      <c r="P5664" s="17">
        <v>493.01</v>
      </c>
      <c r="Q5664" s="67" t="s">
        <v>25</v>
      </c>
      <c r="R5664" s="67"/>
      <c r="S5664" s="67"/>
    </row>
    <row r="5665" spans="4:19" ht="15">
      <c r="D5665" s="4">
        <v>620104</v>
      </c>
      <c r="E5665" s="38">
        <v>44603</v>
      </c>
      <c r="F5665" s="38">
        <v>44603</v>
      </c>
      <c r="G5665" s="62"/>
      <c r="H5665" s="4">
        <v>3275576</v>
      </c>
      <c r="I5665" s="28" t="s">
        <v>26</v>
      </c>
      <c r="J5665" s="45" t="s">
        <v>1566</v>
      </c>
      <c r="K5665" s="12" t="s">
        <v>24</v>
      </c>
      <c r="L5665" s="8" t="s">
        <v>24</v>
      </c>
      <c r="M5665" s="16">
        <f>SUM_DATA[[#This Row],[TOTAL Cost]]-SUM_DATA[[#This Row],[MATERIAL Cost]]</f>
        <v>0</v>
      </c>
      <c r="N5665" s="16">
        <f>IFERROR(SUM_DATA[[#This Row],[MAT C.]], 0)</f>
        <v>12600</v>
      </c>
      <c r="O5665" s="16">
        <f>VLOOKUP(SUM_DATA[[#This Row],[Work Order]],'[2]MAT DETAIL'!$D:$L,8,FALSE)</f>
        <v>12600</v>
      </c>
      <c r="P5665" s="17">
        <v>12600</v>
      </c>
      <c r="Q5665" s="67" t="s">
        <v>21</v>
      </c>
      <c r="R5665" s="67"/>
      <c r="S5665" s="67"/>
    </row>
    <row r="5666" spans="4:19" ht="15">
      <c r="D5666" s="4">
        <v>620106</v>
      </c>
      <c r="E5666" s="38">
        <v>44603</v>
      </c>
      <c r="F5666" s="38">
        <v>44603</v>
      </c>
      <c r="G5666" s="62"/>
      <c r="H5666" s="4">
        <v>3275592</v>
      </c>
      <c r="I5666" s="28" t="s">
        <v>26</v>
      </c>
      <c r="J5666" s="44" t="s">
        <v>1522</v>
      </c>
      <c r="K5666" s="12" t="s">
        <v>82</v>
      </c>
      <c r="L5666" s="8" t="s">
        <v>83</v>
      </c>
      <c r="M5666" s="16">
        <f>SUM_DATA[[#This Row],[TOTAL Cost]]-SUM_DATA[[#This Row],[MATERIAL Cost]]</f>
        <v>0</v>
      </c>
      <c r="N5666" s="16">
        <f>IFERROR(SUM_DATA[[#This Row],[MAT C.]], 0)</f>
        <v>10400</v>
      </c>
      <c r="O5666" s="16">
        <f>VLOOKUP(SUM_DATA[[#This Row],[Work Order]],'[2]MAT DETAIL'!$D:$L,8,FALSE)</f>
        <v>10400</v>
      </c>
      <c r="P5666" s="17">
        <v>10400</v>
      </c>
      <c r="Q5666" s="67" t="s">
        <v>21</v>
      </c>
      <c r="R5666" s="67"/>
      <c r="S5666" s="67"/>
    </row>
    <row r="5667" spans="4:19" ht="15">
      <c r="D5667" s="4">
        <v>620113</v>
      </c>
      <c r="E5667" s="38">
        <v>44603</v>
      </c>
      <c r="F5667" s="38">
        <v>44603</v>
      </c>
      <c r="G5667" s="62"/>
      <c r="H5667" s="4">
        <v>3275594</v>
      </c>
      <c r="I5667" s="28" t="s">
        <v>26</v>
      </c>
      <c r="J5667" s="44" t="s">
        <v>1522</v>
      </c>
      <c r="K5667" s="12" t="s">
        <v>82</v>
      </c>
      <c r="L5667" s="8" t="s">
        <v>83</v>
      </c>
      <c r="M5667" s="16">
        <f>SUM_DATA[[#This Row],[TOTAL Cost]]-SUM_DATA[[#This Row],[MATERIAL Cost]]</f>
        <v>0</v>
      </c>
      <c r="N5667" s="16">
        <f>IFERROR(SUM_DATA[[#This Row],[MAT C.]], 0)</f>
        <v>10400</v>
      </c>
      <c r="O5667" s="16">
        <f>VLOOKUP(SUM_DATA[[#This Row],[Work Order]],'[2]MAT DETAIL'!$D:$L,8,FALSE)</f>
        <v>10400</v>
      </c>
      <c r="P5667" s="17">
        <v>10400</v>
      </c>
      <c r="Q5667" s="67" t="s">
        <v>21</v>
      </c>
      <c r="R5667" s="67"/>
      <c r="S5667" s="67"/>
    </row>
    <row r="5668" spans="4:19" ht="15">
      <c r="D5668" s="4">
        <v>620114</v>
      </c>
      <c r="E5668" s="38">
        <v>44603</v>
      </c>
      <c r="F5668" s="38">
        <v>44603</v>
      </c>
      <c r="G5668" s="62"/>
      <c r="H5668" s="4">
        <v>3275597</v>
      </c>
      <c r="I5668" s="28" t="s">
        <v>26</v>
      </c>
      <c r="J5668" s="44" t="s">
        <v>1522</v>
      </c>
      <c r="K5668" s="12" t="s">
        <v>82</v>
      </c>
      <c r="L5668" s="8" t="s">
        <v>83</v>
      </c>
      <c r="M5668" s="16">
        <f>SUM_DATA[[#This Row],[TOTAL Cost]]-SUM_DATA[[#This Row],[MATERIAL Cost]]</f>
        <v>0</v>
      </c>
      <c r="N5668" s="16">
        <f>IFERROR(SUM_DATA[[#This Row],[MAT C.]], 0)</f>
        <v>10400</v>
      </c>
      <c r="O5668" s="16">
        <f>VLOOKUP(SUM_DATA[[#This Row],[Work Order]],'[2]MAT DETAIL'!$D:$L,8,FALSE)</f>
        <v>10400</v>
      </c>
      <c r="P5668" s="17">
        <v>10400</v>
      </c>
      <c r="Q5668" s="67" t="s">
        <v>21</v>
      </c>
      <c r="R5668" s="67"/>
      <c r="S5668" s="67"/>
    </row>
    <row r="5669" spans="4:19" ht="15">
      <c r="D5669" s="4">
        <v>620120</v>
      </c>
      <c r="E5669" s="38">
        <v>44603</v>
      </c>
      <c r="F5669" s="38">
        <v>44603</v>
      </c>
      <c r="G5669" s="62"/>
      <c r="H5669" s="4">
        <v>3275598</v>
      </c>
      <c r="I5669" s="28" t="s">
        <v>26</v>
      </c>
      <c r="J5669" s="44" t="s">
        <v>1522</v>
      </c>
      <c r="K5669" s="12" t="s">
        <v>82</v>
      </c>
      <c r="L5669" s="12" t="s">
        <v>83</v>
      </c>
      <c r="M5669" s="16">
        <f>SUM_DATA[[#This Row],[TOTAL Cost]]-SUM_DATA[[#This Row],[MATERIAL Cost]]</f>
        <v>0</v>
      </c>
      <c r="N5669" s="16">
        <f>IFERROR(SUM_DATA[[#This Row],[MAT C.]], 0)</f>
        <v>10400</v>
      </c>
      <c r="O5669" s="16">
        <f>VLOOKUP(SUM_DATA[[#This Row],[Work Order]],'[2]MAT DETAIL'!$D:$L,8,FALSE)</f>
        <v>10400</v>
      </c>
      <c r="P5669" s="17">
        <v>10400</v>
      </c>
      <c r="Q5669" s="67" t="s">
        <v>21</v>
      </c>
      <c r="R5669" s="67"/>
      <c r="S5669" s="67"/>
    </row>
    <row r="5670" spans="4:19" ht="15">
      <c r="D5670" s="4">
        <v>620119</v>
      </c>
      <c r="E5670" s="38">
        <v>44603</v>
      </c>
      <c r="F5670" s="38">
        <v>44606</v>
      </c>
      <c r="G5670" s="62"/>
      <c r="H5670" s="4">
        <v>3275664</v>
      </c>
      <c r="I5670" s="28" t="s">
        <v>31</v>
      </c>
      <c r="J5670" s="44" t="s">
        <v>1567</v>
      </c>
      <c r="K5670" s="12" t="s">
        <v>59</v>
      </c>
      <c r="L5670" s="8" t="s">
        <v>201</v>
      </c>
      <c r="M5670" s="16">
        <f>SUM_DATA[[#This Row],[TOTAL Cost]]-SUM_DATA[[#This Row],[MATERIAL Cost]]</f>
        <v>1293.57</v>
      </c>
      <c r="N5670" s="16">
        <f>IFERROR(SUM_DATA[[#This Row],[MAT C.]], 0)</f>
        <v>0</v>
      </c>
      <c r="O5670" s="16" t="e">
        <f>VLOOKUP(SUM_DATA[[#This Row],[Work Order]],'[2]MAT DETAIL'!$D:$L,8,FALSE)</f>
        <v>#N/A</v>
      </c>
      <c r="P5670" s="17">
        <v>1293.57</v>
      </c>
      <c r="Q5670" s="67" t="s">
        <v>25</v>
      </c>
      <c r="R5670" s="67"/>
      <c r="S5670" s="67"/>
    </row>
    <row r="5671" spans="4:19" ht="15">
      <c r="D5671" s="4">
        <v>620124</v>
      </c>
      <c r="E5671" s="38">
        <v>44606</v>
      </c>
      <c r="F5671" s="38">
        <v>44606</v>
      </c>
      <c r="G5671" s="62">
        <v>0.33</v>
      </c>
      <c r="H5671" s="4">
        <v>3275905</v>
      </c>
      <c r="I5671" s="28" t="s">
        <v>26</v>
      </c>
      <c r="J5671" s="44" t="s">
        <v>69</v>
      </c>
      <c r="K5671" s="12" t="s">
        <v>70</v>
      </c>
      <c r="L5671" s="12" t="s">
        <v>71</v>
      </c>
      <c r="M5671" s="16">
        <f>SUM_DATA[[#This Row],[TOTAL Cost]]-SUM_DATA[[#This Row],[MATERIAL Cost]]</f>
        <v>1848.68</v>
      </c>
      <c r="N5671" s="16">
        <f>IFERROR(SUM_DATA[[#This Row],[MAT C.]], 0)</f>
        <v>0</v>
      </c>
      <c r="O5671" s="16" t="e">
        <f>VLOOKUP(SUM_DATA[[#This Row],[Work Order]],'[2]MAT DETAIL'!$D:$L,8,FALSE)</f>
        <v>#N/A</v>
      </c>
      <c r="P5671" s="17">
        <v>1848.68</v>
      </c>
      <c r="Q5671" s="67" t="s">
        <v>25</v>
      </c>
      <c r="R5671" s="67"/>
      <c r="S5671" s="67"/>
    </row>
    <row r="5672" spans="4:19" ht="15">
      <c r="D5672" s="4">
        <v>620119</v>
      </c>
      <c r="E5672" s="38">
        <v>44606</v>
      </c>
      <c r="F5672" s="38">
        <v>44606</v>
      </c>
      <c r="G5672" s="62">
        <v>0.57999999999999996</v>
      </c>
      <c r="H5672" s="4">
        <v>3275906</v>
      </c>
      <c r="I5672" s="28" t="s">
        <v>26</v>
      </c>
      <c r="J5672" s="44" t="s">
        <v>72</v>
      </c>
      <c r="K5672" s="12" t="s">
        <v>36</v>
      </c>
      <c r="L5672" s="14" t="s">
        <v>37</v>
      </c>
      <c r="M5672" s="16">
        <f>SUM_DATA[[#This Row],[TOTAL Cost]]-SUM_DATA[[#This Row],[MATERIAL Cost]]</f>
        <v>184.87</v>
      </c>
      <c r="N5672" s="16">
        <f>IFERROR(SUM_DATA[[#This Row],[MAT C.]], 0)</f>
        <v>0</v>
      </c>
      <c r="O5672" s="16" t="e">
        <f>VLOOKUP(SUM_DATA[[#This Row],[Work Order]],'[2]MAT DETAIL'!$D:$L,8,FALSE)</f>
        <v>#N/A</v>
      </c>
      <c r="P5672" s="17">
        <v>184.87</v>
      </c>
      <c r="Q5672" s="67" t="s">
        <v>25</v>
      </c>
      <c r="R5672" s="67"/>
      <c r="S5672" s="67"/>
    </row>
    <row r="5673" spans="4:19" ht="15">
      <c r="D5673" s="4">
        <v>620119</v>
      </c>
      <c r="E5673" s="38">
        <v>44606</v>
      </c>
      <c r="F5673" s="38">
        <v>44606</v>
      </c>
      <c r="G5673" s="62">
        <v>0.5</v>
      </c>
      <c r="H5673" s="4">
        <v>3275908</v>
      </c>
      <c r="I5673" s="28" t="s">
        <v>26</v>
      </c>
      <c r="J5673" s="44" t="s">
        <v>390</v>
      </c>
      <c r="K5673" s="12" t="s">
        <v>78</v>
      </c>
      <c r="L5673" s="12" t="s">
        <v>79</v>
      </c>
      <c r="M5673" s="16">
        <f>SUM_DATA[[#This Row],[TOTAL Cost]]-SUM_DATA[[#This Row],[MATERIAL Cost]]</f>
        <v>1848.68</v>
      </c>
      <c r="N5673" s="16">
        <f>IFERROR(SUM_DATA[[#This Row],[MAT C.]], 0)</f>
        <v>0</v>
      </c>
      <c r="O5673" s="16" t="e">
        <f>VLOOKUP(SUM_DATA[[#This Row],[Work Order]],'[2]MAT DETAIL'!$D:$L,8,FALSE)</f>
        <v>#N/A</v>
      </c>
      <c r="P5673" s="17">
        <v>1848.68</v>
      </c>
      <c r="Q5673" s="67" t="s">
        <v>25</v>
      </c>
      <c r="R5673" s="67"/>
      <c r="S5673" s="67"/>
    </row>
    <row r="5674" spans="4:19" ht="15">
      <c r="D5674" s="4">
        <v>620112</v>
      </c>
      <c r="E5674" s="38">
        <v>44606</v>
      </c>
      <c r="F5674" s="38">
        <v>44606</v>
      </c>
      <c r="G5674" s="62">
        <v>0.5</v>
      </c>
      <c r="H5674" s="4">
        <v>3275910</v>
      </c>
      <c r="I5674" s="28" t="s">
        <v>26</v>
      </c>
      <c r="J5674" s="44" t="s">
        <v>1568</v>
      </c>
      <c r="K5674" s="12" t="s">
        <v>47</v>
      </c>
      <c r="L5674" s="8" t="s">
        <v>869</v>
      </c>
      <c r="M5674" s="16">
        <f>SUM_DATA[[#This Row],[TOTAL Cost]]-SUM_DATA[[#This Row],[MATERIAL Cost]]</f>
        <v>1848.68</v>
      </c>
      <c r="N5674" s="16">
        <f>IFERROR(SUM_DATA[[#This Row],[MAT C.]], 0)</f>
        <v>0</v>
      </c>
      <c r="O5674" s="16" t="e">
        <f>VLOOKUP(SUM_DATA[[#This Row],[Work Order]],'[2]MAT DETAIL'!$D:$L,8,FALSE)</f>
        <v>#N/A</v>
      </c>
      <c r="P5674" s="17">
        <v>1848.68</v>
      </c>
      <c r="Q5674" s="67" t="s">
        <v>25</v>
      </c>
      <c r="R5674" s="67"/>
      <c r="S5674" s="67"/>
    </row>
    <row r="5675" spans="4:19" ht="15">
      <c r="D5675" s="4">
        <v>620120</v>
      </c>
      <c r="E5675" s="38">
        <v>44606</v>
      </c>
      <c r="F5675" s="38">
        <v>44606</v>
      </c>
      <c r="G5675" s="62">
        <v>7</v>
      </c>
      <c r="H5675" s="4">
        <v>3275911</v>
      </c>
      <c r="I5675" s="28" t="s">
        <v>26</v>
      </c>
      <c r="J5675" s="44" t="s">
        <v>69</v>
      </c>
      <c r="K5675" s="12" t="s">
        <v>70</v>
      </c>
      <c r="L5675" s="12" t="s">
        <v>71</v>
      </c>
      <c r="M5675" s="16">
        <f>SUM_DATA[[#This Row],[TOTAL Cost]]-SUM_DATA[[#This Row],[MATERIAL Cost]]</f>
        <v>1848.68</v>
      </c>
      <c r="N5675" s="16">
        <f>IFERROR(SUM_DATA[[#This Row],[MAT C.]], 0)</f>
        <v>0</v>
      </c>
      <c r="O5675" s="16" t="e">
        <f>VLOOKUP(SUM_DATA[[#This Row],[Work Order]],'[2]MAT DETAIL'!$D:$L,8,FALSE)</f>
        <v>#N/A</v>
      </c>
      <c r="P5675" s="17">
        <v>1848.68</v>
      </c>
      <c r="Q5675" s="67" t="s">
        <v>25</v>
      </c>
      <c r="R5675" s="67"/>
      <c r="S5675" s="67"/>
    </row>
    <row r="5676" spans="4:19" ht="15">
      <c r="D5676" s="4">
        <v>620119</v>
      </c>
      <c r="E5676" s="38">
        <v>44606</v>
      </c>
      <c r="F5676" s="38">
        <v>44606</v>
      </c>
      <c r="G5676" s="62">
        <v>0.5</v>
      </c>
      <c r="H5676" s="4">
        <v>3275912</v>
      </c>
      <c r="I5676" s="28" t="s">
        <v>26</v>
      </c>
      <c r="J5676" s="44" t="s">
        <v>1569</v>
      </c>
      <c r="K5676" s="12" t="s">
        <v>47</v>
      </c>
      <c r="L5676" s="12" t="s">
        <v>65</v>
      </c>
      <c r="M5676" s="16">
        <f>SUM_DATA[[#This Row],[TOTAL Cost]]-SUM_DATA[[#This Row],[MATERIAL Cost]]</f>
        <v>1848.68</v>
      </c>
      <c r="N5676" s="16">
        <f>IFERROR(SUM_DATA[[#This Row],[MAT C.]], 0)</f>
        <v>0</v>
      </c>
      <c r="O5676" s="16" t="e">
        <f>VLOOKUP(SUM_DATA[[#This Row],[Work Order]],'[2]MAT DETAIL'!$D:$L,8,FALSE)</f>
        <v>#N/A</v>
      </c>
      <c r="P5676" s="17">
        <v>1848.68</v>
      </c>
      <c r="Q5676" s="67" t="s">
        <v>25</v>
      </c>
      <c r="R5676" s="67"/>
      <c r="S5676" s="67"/>
    </row>
    <row r="5677" spans="4:19" ht="15">
      <c r="D5677" s="4">
        <v>620111</v>
      </c>
      <c r="E5677" s="38">
        <v>44606</v>
      </c>
      <c r="F5677" s="38">
        <v>44606</v>
      </c>
      <c r="G5677" s="62">
        <v>0.57999999999999996</v>
      </c>
      <c r="H5677" s="4">
        <v>3275914</v>
      </c>
      <c r="I5677" s="28" t="s">
        <v>26</v>
      </c>
      <c r="J5677" s="44" t="s">
        <v>286</v>
      </c>
      <c r="K5677" s="12" t="s">
        <v>59</v>
      </c>
      <c r="L5677" s="8" t="s">
        <v>98</v>
      </c>
      <c r="M5677" s="16">
        <f>SUM_DATA[[#This Row],[TOTAL Cost]]-SUM_DATA[[#This Row],[MATERIAL Cost]]</f>
        <v>184.87</v>
      </c>
      <c r="N5677" s="16">
        <f>IFERROR(SUM_DATA[[#This Row],[MAT C.]], 0)</f>
        <v>0</v>
      </c>
      <c r="O5677" s="16" t="e">
        <f>VLOOKUP(SUM_DATA[[#This Row],[Work Order]],'[2]MAT DETAIL'!$D:$L,8,FALSE)</f>
        <v>#N/A</v>
      </c>
      <c r="P5677" s="17">
        <v>184.87</v>
      </c>
      <c r="Q5677" s="67" t="s">
        <v>25</v>
      </c>
      <c r="R5677" s="67"/>
      <c r="S5677" s="67"/>
    </row>
    <row r="5678" spans="4:19" ht="15">
      <c r="D5678" s="4">
        <v>620124</v>
      </c>
      <c r="E5678" s="38">
        <v>44606</v>
      </c>
      <c r="F5678" s="38">
        <v>44606</v>
      </c>
      <c r="G5678" s="62">
        <v>0.83</v>
      </c>
      <c r="H5678" s="4">
        <v>3275915</v>
      </c>
      <c r="I5678" s="28" t="s">
        <v>26</v>
      </c>
      <c r="J5678" s="44" t="s">
        <v>571</v>
      </c>
      <c r="K5678" s="12" t="s">
        <v>78</v>
      </c>
      <c r="L5678" s="12" t="s">
        <v>572</v>
      </c>
      <c r="M5678" s="16">
        <f>SUM_DATA[[#This Row],[TOTAL Cost]]-SUM_DATA[[#This Row],[MATERIAL Cost]]</f>
        <v>231.1</v>
      </c>
      <c r="N5678" s="16">
        <f>IFERROR(SUM_DATA[[#This Row],[MAT C.]], 0)</f>
        <v>0</v>
      </c>
      <c r="O5678" s="16" t="e">
        <f>VLOOKUP(SUM_DATA[[#This Row],[Work Order]],'[2]MAT DETAIL'!$D:$L,8,FALSE)</f>
        <v>#N/A</v>
      </c>
      <c r="P5678" s="17">
        <v>231.1</v>
      </c>
      <c r="Q5678" s="67" t="s">
        <v>25</v>
      </c>
      <c r="R5678" s="67"/>
      <c r="S5678" s="67"/>
    </row>
    <row r="5679" spans="4:19" ht="15">
      <c r="D5679" s="4">
        <v>620124</v>
      </c>
      <c r="E5679" s="38">
        <v>44606</v>
      </c>
      <c r="F5679" s="38">
        <v>44606</v>
      </c>
      <c r="G5679" s="62">
        <v>0.25</v>
      </c>
      <c r="H5679" s="4">
        <v>3275917</v>
      </c>
      <c r="I5679" s="28" t="s">
        <v>26</v>
      </c>
      <c r="J5679" s="44" t="s">
        <v>1268</v>
      </c>
      <c r="K5679" s="12" t="s">
        <v>33</v>
      </c>
      <c r="L5679" s="12" t="s">
        <v>180</v>
      </c>
      <c r="M5679" s="16">
        <f>SUM_DATA[[#This Row],[TOTAL Cost]]-SUM_DATA[[#This Row],[MATERIAL Cost]]</f>
        <v>92.43</v>
      </c>
      <c r="N5679" s="16">
        <f>IFERROR(SUM_DATA[[#This Row],[MAT C.]], 0)</f>
        <v>0</v>
      </c>
      <c r="O5679" s="16" t="e">
        <f>VLOOKUP(SUM_DATA[[#This Row],[Work Order]],'[2]MAT DETAIL'!$D:$L,8,FALSE)</f>
        <v>#N/A</v>
      </c>
      <c r="P5679" s="17">
        <v>92.43</v>
      </c>
      <c r="Q5679" s="67" t="s">
        <v>25</v>
      </c>
      <c r="R5679" s="67"/>
      <c r="S5679" s="67"/>
    </row>
    <row r="5680" spans="4:19" ht="15">
      <c r="D5680" s="4">
        <v>620124</v>
      </c>
      <c r="E5680" s="38">
        <v>44606</v>
      </c>
      <c r="F5680" s="38">
        <v>44606</v>
      </c>
      <c r="G5680" s="62">
        <v>0.12</v>
      </c>
      <c r="H5680" s="4">
        <v>3275918</v>
      </c>
      <c r="I5680" s="28" t="s">
        <v>26</v>
      </c>
      <c r="J5680" s="44" t="s">
        <v>1570</v>
      </c>
      <c r="K5680" s="12" t="s">
        <v>33</v>
      </c>
      <c r="L5680" s="12" t="s">
        <v>180</v>
      </c>
      <c r="M5680" s="16">
        <f>SUM_DATA[[#This Row],[TOTAL Cost]]-SUM_DATA[[#This Row],[MATERIAL Cost]]</f>
        <v>92.430000000000291</v>
      </c>
      <c r="N5680" s="16">
        <f>IFERROR(SUM_DATA[[#This Row],[MAT C.]], 0)</f>
        <v>5068.71</v>
      </c>
      <c r="O5680" s="16">
        <f>VLOOKUP(SUM_DATA[[#This Row],[Work Order]],'[2]MAT DETAIL'!$D:$L,8,FALSE)</f>
        <v>5068.71</v>
      </c>
      <c r="P5680" s="17">
        <v>5161.1400000000003</v>
      </c>
      <c r="Q5680" s="67" t="s">
        <v>25</v>
      </c>
      <c r="R5680" s="67"/>
      <c r="S5680" s="67"/>
    </row>
    <row r="5681" spans="4:19" ht="15">
      <c r="D5681" s="19">
        <v>620124</v>
      </c>
      <c r="E5681" s="35">
        <v>44606</v>
      </c>
      <c r="F5681" s="35"/>
      <c r="G5681" s="62">
        <v>0.12</v>
      </c>
      <c r="H5681" s="19">
        <v>3275918</v>
      </c>
      <c r="I5681" s="28" t="s">
        <v>26</v>
      </c>
      <c r="J5681" s="46" t="s">
        <v>1571</v>
      </c>
      <c r="K5681" s="13" t="s">
        <v>67</v>
      </c>
      <c r="L5681" s="13" t="s">
        <v>150</v>
      </c>
      <c r="M5681" s="16"/>
      <c r="N5681" s="16"/>
      <c r="O5681" s="16"/>
      <c r="P5681" s="16"/>
      <c r="Q5681" s="67" t="s">
        <v>25</v>
      </c>
      <c r="R5681" s="67"/>
      <c r="S5681" s="67"/>
    </row>
    <row r="5682" spans="4:19" ht="15">
      <c r="D5682" s="4">
        <v>620124</v>
      </c>
      <c r="E5682" s="38">
        <v>44606</v>
      </c>
      <c r="F5682" s="38">
        <v>44607</v>
      </c>
      <c r="G5682" s="62"/>
      <c r="H5682" s="4">
        <v>3275939</v>
      </c>
      <c r="I5682" s="28" t="s">
        <v>31</v>
      </c>
      <c r="J5682" s="44" t="s">
        <v>1572</v>
      </c>
      <c r="K5682" s="12" t="s">
        <v>82</v>
      </c>
      <c r="L5682" s="12" t="s">
        <v>126</v>
      </c>
      <c r="M5682" s="16">
        <f>SUM_DATA[[#This Row],[TOTAL Cost]]-SUM_DATA[[#This Row],[MATERIAL Cost]]</f>
        <v>80185.200000000012</v>
      </c>
      <c r="N5682" s="16">
        <f>IFERROR(SUM_DATA[[#This Row],[MAT C.]], 0)</f>
        <v>60800</v>
      </c>
      <c r="O5682" s="16">
        <f>VLOOKUP(SUM_DATA[[#This Row],[Work Order]],'[2]MAT DETAIL'!$D:$L,8,FALSE)</f>
        <v>60800</v>
      </c>
      <c r="P5682" s="17">
        <v>140985.20000000001</v>
      </c>
      <c r="Q5682" s="67" t="s">
        <v>25</v>
      </c>
      <c r="R5682" s="67"/>
      <c r="S5682" s="67"/>
    </row>
    <row r="5683" spans="4:19" ht="15">
      <c r="D5683" s="4">
        <v>620114</v>
      </c>
      <c r="E5683" s="38">
        <v>44606</v>
      </c>
      <c r="F5683" s="38">
        <v>44607</v>
      </c>
      <c r="G5683" s="62"/>
      <c r="H5683" s="4">
        <v>3275940</v>
      </c>
      <c r="I5683" s="28" t="s">
        <v>31</v>
      </c>
      <c r="J5683" s="44" t="s">
        <v>1572</v>
      </c>
      <c r="K5683" s="12" t="s">
        <v>82</v>
      </c>
      <c r="L5683" s="12" t="s">
        <v>126</v>
      </c>
      <c r="M5683" s="16">
        <f>SUM_DATA[[#This Row],[TOTAL Cost]]-SUM_DATA[[#This Row],[MATERIAL Cost]]</f>
        <v>1293.57</v>
      </c>
      <c r="N5683" s="16">
        <f>IFERROR(SUM_DATA[[#This Row],[MAT C.]], 0)</f>
        <v>0</v>
      </c>
      <c r="O5683" s="16" t="e">
        <f>VLOOKUP(SUM_DATA[[#This Row],[Work Order]],'[2]MAT DETAIL'!$D:$L,8,FALSE)</f>
        <v>#N/A</v>
      </c>
      <c r="P5683" s="17">
        <v>1293.57</v>
      </c>
      <c r="Q5683" s="67" t="s">
        <v>25</v>
      </c>
      <c r="R5683" s="67"/>
      <c r="S5683" s="67"/>
    </row>
    <row r="5684" spans="4:19" ht="15">
      <c r="D5684" s="4">
        <v>620114</v>
      </c>
      <c r="E5684" s="38">
        <v>44606</v>
      </c>
      <c r="F5684" s="38">
        <v>44607</v>
      </c>
      <c r="G5684" s="62"/>
      <c r="H5684" s="4">
        <v>3275941</v>
      </c>
      <c r="I5684" s="28" t="s">
        <v>31</v>
      </c>
      <c r="J5684" s="44" t="s">
        <v>1503</v>
      </c>
      <c r="K5684" s="12" t="s">
        <v>82</v>
      </c>
      <c r="L5684" s="12" t="s">
        <v>126</v>
      </c>
      <c r="M5684" s="16">
        <f>SUM_DATA[[#This Row],[TOTAL Cost]]-SUM_DATA[[#This Row],[MATERIAL Cost]]</f>
        <v>1293.57</v>
      </c>
      <c r="N5684" s="16">
        <f>IFERROR(SUM_DATA[[#This Row],[MAT C.]], 0)</f>
        <v>0</v>
      </c>
      <c r="O5684" s="16" t="e">
        <f>VLOOKUP(SUM_DATA[[#This Row],[Work Order]],'[2]MAT DETAIL'!$D:$L,8,FALSE)</f>
        <v>#N/A</v>
      </c>
      <c r="P5684" s="17">
        <v>1293.57</v>
      </c>
      <c r="Q5684" s="67" t="s">
        <v>25</v>
      </c>
      <c r="R5684" s="67"/>
      <c r="S5684" s="67"/>
    </row>
    <row r="5685" spans="4:19" ht="15">
      <c r="D5685" s="4">
        <v>620107</v>
      </c>
      <c r="E5685" s="38">
        <v>44606</v>
      </c>
      <c r="F5685" s="38">
        <v>44606</v>
      </c>
      <c r="G5685" s="62">
        <v>187</v>
      </c>
      <c r="H5685" s="4">
        <v>3276192</v>
      </c>
      <c r="I5685" s="28" t="s">
        <v>26</v>
      </c>
      <c r="J5685" s="44" t="s">
        <v>72</v>
      </c>
      <c r="K5685" s="12" t="s">
        <v>36</v>
      </c>
      <c r="L5685" s="14" t="s">
        <v>37</v>
      </c>
      <c r="M5685" s="16">
        <f>SUM_DATA[[#This Row],[TOTAL Cost]]-SUM_DATA[[#This Row],[MATERIAL Cost]]</f>
        <v>30677.94</v>
      </c>
      <c r="N5685" s="16">
        <f>IFERROR(SUM_DATA[[#This Row],[MAT C.]], 0)</f>
        <v>0</v>
      </c>
      <c r="O5685" s="16" t="e">
        <f>VLOOKUP(SUM_DATA[[#This Row],[Work Order]],'[2]MAT DETAIL'!$D:$L,8,FALSE)</f>
        <v>#N/A</v>
      </c>
      <c r="P5685" s="20">
        <v>30677.94</v>
      </c>
      <c r="Q5685" s="67" t="s">
        <v>25</v>
      </c>
      <c r="R5685" s="67"/>
      <c r="S5685" s="67"/>
    </row>
    <row r="5686" spans="4:19" ht="15">
      <c r="D5686" s="4">
        <v>620107</v>
      </c>
      <c r="E5686" s="38">
        <v>44606</v>
      </c>
      <c r="F5686" s="38"/>
      <c r="G5686" s="62">
        <v>187</v>
      </c>
      <c r="H5686" s="4">
        <v>3276192</v>
      </c>
      <c r="I5686" s="28" t="s">
        <v>26</v>
      </c>
      <c r="J5686" s="44" t="s">
        <v>1573</v>
      </c>
      <c r="K5686" s="23" t="s">
        <v>33</v>
      </c>
      <c r="L5686" s="23" t="s">
        <v>39</v>
      </c>
      <c r="M5686" s="16"/>
      <c r="N5686" s="16"/>
      <c r="O5686" s="16"/>
      <c r="P5686" s="22"/>
      <c r="Q5686" s="67" t="s">
        <v>25</v>
      </c>
      <c r="R5686" s="67"/>
      <c r="S5686" s="67"/>
    </row>
    <row r="5687" spans="4:19" ht="15">
      <c r="D5687" s="4">
        <v>620107</v>
      </c>
      <c r="E5687" s="38">
        <v>44606</v>
      </c>
      <c r="F5687" s="38"/>
      <c r="G5687" s="62">
        <v>187</v>
      </c>
      <c r="H5687" s="4">
        <v>3276192</v>
      </c>
      <c r="I5687" s="28" t="s">
        <v>26</v>
      </c>
      <c r="J5687" s="44" t="s">
        <v>1574</v>
      </c>
      <c r="K5687" s="23" t="s">
        <v>24</v>
      </c>
      <c r="L5687" s="23" t="s">
        <v>24</v>
      </c>
      <c r="M5687" s="16"/>
      <c r="N5687" s="16"/>
      <c r="O5687" s="16"/>
      <c r="P5687" s="16"/>
      <c r="Q5687" s="67" t="s">
        <v>25</v>
      </c>
      <c r="R5687" s="67"/>
      <c r="S5687" s="67"/>
    </row>
    <row r="5688" spans="4:19" ht="15">
      <c r="D5688" s="4">
        <v>620106</v>
      </c>
      <c r="E5688" s="38">
        <v>44607</v>
      </c>
      <c r="F5688" s="38">
        <v>44607</v>
      </c>
      <c r="G5688" s="62">
        <v>0.42</v>
      </c>
      <c r="H5688" s="4">
        <v>3276253</v>
      </c>
      <c r="I5688" s="28" t="s">
        <v>26</v>
      </c>
      <c r="J5688" s="44" t="s">
        <v>101</v>
      </c>
      <c r="K5688" s="12" t="s">
        <v>59</v>
      </c>
      <c r="L5688" s="12" t="s">
        <v>98</v>
      </c>
      <c r="M5688" s="16">
        <f>SUM_DATA[[#This Row],[TOTAL Cost]]-SUM_DATA[[#This Row],[MATERIAL Cost]]</f>
        <v>138.65</v>
      </c>
      <c r="N5688" s="16">
        <f>IFERROR(SUM_DATA[[#This Row],[MAT C.]], 0)</f>
        <v>0</v>
      </c>
      <c r="O5688" s="16" t="e">
        <f>VLOOKUP(SUM_DATA[[#This Row],[Work Order]],'[2]MAT DETAIL'!$D:$L,8,FALSE)</f>
        <v>#N/A</v>
      </c>
      <c r="P5688" s="17">
        <v>138.65</v>
      </c>
      <c r="Q5688" s="67" t="s">
        <v>25</v>
      </c>
      <c r="R5688" s="67"/>
      <c r="S5688" s="67"/>
    </row>
    <row r="5689" spans="4:19" ht="15">
      <c r="D5689" s="4">
        <v>620107</v>
      </c>
      <c r="E5689" s="38">
        <v>44607</v>
      </c>
      <c r="F5689" s="38">
        <v>44609</v>
      </c>
      <c r="G5689" s="62"/>
      <c r="H5689" s="4">
        <v>3276304</v>
      </c>
      <c r="I5689" s="28" t="s">
        <v>31</v>
      </c>
      <c r="J5689" s="44" t="s">
        <v>1572</v>
      </c>
      <c r="K5689" s="12" t="s">
        <v>82</v>
      </c>
      <c r="L5689" s="12" t="s">
        <v>126</v>
      </c>
      <c r="M5689" s="16">
        <f>SUM_DATA[[#This Row],[TOTAL Cost]]-SUM_DATA[[#This Row],[MATERIAL Cost]]</f>
        <v>80185.200000000012</v>
      </c>
      <c r="N5689" s="16">
        <f>IFERROR(SUM_DATA[[#This Row],[MAT C.]], 0)</f>
        <v>60800</v>
      </c>
      <c r="O5689" s="16">
        <f>VLOOKUP(SUM_DATA[[#This Row],[Work Order]],'[2]MAT DETAIL'!$D:$L,8,FALSE)</f>
        <v>60800</v>
      </c>
      <c r="P5689" s="17">
        <v>140985.20000000001</v>
      </c>
      <c r="Q5689" s="67" t="s">
        <v>25</v>
      </c>
      <c r="R5689" s="67"/>
      <c r="S5689" s="67"/>
    </row>
    <row r="5690" spans="4:19" ht="15">
      <c r="D5690" s="4">
        <v>620107</v>
      </c>
      <c r="E5690" s="38">
        <v>44607</v>
      </c>
      <c r="F5690" s="38">
        <v>44609</v>
      </c>
      <c r="G5690" s="62"/>
      <c r="H5690" s="4">
        <v>3276309</v>
      </c>
      <c r="I5690" s="28" t="s">
        <v>31</v>
      </c>
      <c r="J5690" s="45" t="s">
        <v>1575</v>
      </c>
      <c r="K5690" s="12" t="s">
        <v>39</v>
      </c>
      <c r="L5690" s="12" t="s">
        <v>740</v>
      </c>
      <c r="M5690" s="16">
        <f>SUM_DATA[[#This Row],[TOTAL Cost]]-SUM_DATA[[#This Row],[MATERIAL Cost]]</f>
        <v>1293.57</v>
      </c>
      <c r="N5690" s="16">
        <f>IFERROR(SUM_DATA[[#This Row],[MAT C.]], 0)</f>
        <v>0</v>
      </c>
      <c r="O5690" s="16" t="e">
        <f>VLOOKUP(SUM_DATA[[#This Row],[Work Order]],'[2]MAT DETAIL'!$D:$L,8,FALSE)</f>
        <v>#N/A</v>
      </c>
      <c r="P5690" s="17">
        <v>1293.57</v>
      </c>
      <c r="Q5690" s="67" t="s">
        <v>25</v>
      </c>
      <c r="R5690" s="67"/>
      <c r="S5690" s="67"/>
    </row>
    <row r="5691" spans="4:19" ht="15">
      <c r="D5691" s="4">
        <v>620107</v>
      </c>
      <c r="E5691" s="38">
        <v>44609</v>
      </c>
      <c r="F5691" s="38">
        <v>44609</v>
      </c>
      <c r="G5691" s="62"/>
      <c r="H5691" s="4">
        <v>3276807</v>
      </c>
      <c r="I5691" s="28" t="s">
        <v>26</v>
      </c>
      <c r="J5691" s="44" t="s">
        <v>1576</v>
      </c>
      <c r="K5691" s="12" t="s">
        <v>59</v>
      </c>
      <c r="L5691" s="8" t="s">
        <v>47</v>
      </c>
      <c r="M5691" s="16">
        <f>SUM_DATA[[#This Row],[TOTAL Cost]]-SUM_DATA[[#This Row],[MATERIAL Cost]]</f>
        <v>0</v>
      </c>
      <c r="N5691" s="16">
        <f>IFERROR(SUM_DATA[[#This Row],[MAT C.]], 0)</f>
        <v>64000</v>
      </c>
      <c r="O5691" s="16">
        <f>VLOOKUP(SUM_DATA[[#This Row],[Work Order]],'[2]MAT DETAIL'!$D:$L,8,FALSE)</f>
        <v>64000</v>
      </c>
      <c r="P5691" s="17">
        <v>64000</v>
      </c>
      <c r="Q5691" s="67" t="s">
        <v>21</v>
      </c>
      <c r="R5691" s="67"/>
      <c r="S5691" s="67"/>
    </row>
    <row r="5692" spans="4:19" ht="15">
      <c r="D5692" s="4">
        <v>620123</v>
      </c>
      <c r="E5692" s="38">
        <v>44609</v>
      </c>
      <c r="F5692" s="38">
        <v>44609</v>
      </c>
      <c r="G5692" s="62"/>
      <c r="H5692" s="4">
        <v>3276810</v>
      </c>
      <c r="I5692" s="28" t="s">
        <v>26</v>
      </c>
      <c r="J5692" s="44" t="s">
        <v>1576</v>
      </c>
      <c r="K5692" s="12" t="s">
        <v>59</v>
      </c>
      <c r="L5692" s="8" t="s">
        <v>47</v>
      </c>
      <c r="M5692" s="16">
        <f>SUM_DATA[[#This Row],[TOTAL Cost]]-SUM_DATA[[#This Row],[MATERIAL Cost]]</f>
        <v>0</v>
      </c>
      <c r="N5692" s="16">
        <f>IFERROR(SUM_DATA[[#This Row],[MAT C.]], 0)</f>
        <v>64000</v>
      </c>
      <c r="O5692" s="16">
        <f>VLOOKUP(SUM_DATA[[#This Row],[Work Order]],'[2]MAT DETAIL'!$D:$L,8,FALSE)</f>
        <v>64000</v>
      </c>
      <c r="P5692" s="17">
        <v>64000</v>
      </c>
      <c r="Q5692" s="67" t="s">
        <v>21</v>
      </c>
      <c r="R5692" s="67"/>
      <c r="S5692" s="67"/>
    </row>
    <row r="5693" spans="4:19" ht="15">
      <c r="D5693" s="4">
        <v>620107</v>
      </c>
      <c r="E5693" s="38">
        <v>44609</v>
      </c>
      <c r="F5693" s="38">
        <v>44609</v>
      </c>
      <c r="G5693" s="62"/>
      <c r="H5693" s="4">
        <v>3277101</v>
      </c>
      <c r="I5693" s="28" t="s">
        <v>26</v>
      </c>
      <c r="J5693" s="44" t="s">
        <v>750</v>
      </c>
      <c r="K5693" s="12" t="s">
        <v>82</v>
      </c>
      <c r="L5693" s="12" t="s">
        <v>751</v>
      </c>
      <c r="M5693" s="16">
        <f>SUM_DATA[[#This Row],[TOTAL Cost]]-SUM_DATA[[#This Row],[MATERIAL Cost]]</f>
        <v>462.17000000000007</v>
      </c>
      <c r="N5693" s="16">
        <f>IFERROR(SUM_DATA[[#This Row],[MAT C.]], 0)</f>
        <v>14800</v>
      </c>
      <c r="O5693" s="16">
        <f>VLOOKUP(SUM_DATA[[#This Row],[Work Order]],'[2]MAT DETAIL'!$D:$L,8,FALSE)</f>
        <v>14800</v>
      </c>
      <c r="P5693" s="17">
        <v>15262.17</v>
      </c>
      <c r="Q5693" s="67" t="s">
        <v>21</v>
      </c>
      <c r="R5693" s="67"/>
      <c r="S5693" s="67"/>
    </row>
    <row r="5694" spans="4:19" ht="15">
      <c r="D5694" s="4">
        <v>620112</v>
      </c>
      <c r="E5694" s="38">
        <v>44610</v>
      </c>
      <c r="F5694" s="38">
        <v>44613</v>
      </c>
      <c r="G5694" s="62"/>
      <c r="H5694" s="4">
        <v>3280231</v>
      </c>
      <c r="I5694" s="28" t="s">
        <v>31</v>
      </c>
      <c r="J5694" s="41" t="s">
        <v>1515</v>
      </c>
      <c r="K5694" s="12" t="s">
        <v>47</v>
      </c>
      <c r="L5694" s="12" t="s">
        <v>918</v>
      </c>
      <c r="M5694" s="16">
        <f>SUM_DATA[[#This Row],[TOTAL Cost]]-SUM_DATA[[#This Row],[MATERIAL Cost]]</f>
        <v>135251.63</v>
      </c>
      <c r="N5694" s="16">
        <f>IFERROR(SUM_DATA[[#This Row],[MAT C.]], 0)</f>
        <v>68500</v>
      </c>
      <c r="O5694" s="16">
        <f>VLOOKUP(SUM_DATA[[#This Row],[Work Order]],'[2]MAT DETAIL'!$D:$L,8,FALSE)</f>
        <v>68500</v>
      </c>
      <c r="P5694" s="17">
        <v>203751.63</v>
      </c>
      <c r="Q5694" s="67" t="s">
        <v>21</v>
      </c>
      <c r="R5694" s="67"/>
      <c r="S5694" s="67"/>
    </row>
    <row r="5695" spans="4:19" ht="15">
      <c r="D5695" s="4">
        <v>620114</v>
      </c>
      <c r="E5695" s="38">
        <v>44610</v>
      </c>
      <c r="F5695" s="38">
        <v>44613</v>
      </c>
      <c r="G5695" s="62"/>
      <c r="H5695" s="4">
        <v>3280233</v>
      </c>
      <c r="I5695" s="28" t="s">
        <v>31</v>
      </c>
      <c r="J5695" s="41" t="s">
        <v>1515</v>
      </c>
      <c r="K5695" s="12" t="s">
        <v>47</v>
      </c>
      <c r="L5695" s="12" t="s">
        <v>918</v>
      </c>
      <c r="M5695" s="16">
        <f>SUM_DATA[[#This Row],[TOTAL Cost]]-SUM_DATA[[#This Row],[MATERIAL Cost]]</f>
        <v>139503.26</v>
      </c>
      <c r="N5695" s="16">
        <f>IFERROR(SUM_DATA[[#This Row],[MAT C.]], 0)</f>
        <v>68500</v>
      </c>
      <c r="O5695" s="16">
        <f>VLOOKUP(SUM_DATA[[#This Row],[Work Order]],'[2]MAT DETAIL'!$D:$L,8,FALSE)</f>
        <v>68500</v>
      </c>
      <c r="P5695" s="17">
        <v>208003.26</v>
      </c>
      <c r="Q5695" s="67" t="s">
        <v>21</v>
      </c>
      <c r="R5695" s="67"/>
      <c r="S5695" s="67"/>
    </row>
    <row r="5696" spans="4:19" ht="15">
      <c r="D5696" s="4">
        <v>620106</v>
      </c>
      <c r="E5696" s="38">
        <v>44613</v>
      </c>
      <c r="F5696" s="38">
        <v>44613</v>
      </c>
      <c r="G5696" s="62">
        <v>0.25</v>
      </c>
      <c r="H5696" s="4">
        <v>3280583</v>
      </c>
      <c r="I5696" s="28" t="s">
        <v>26</v>
      </c>
      <c r="J5696" s="44" t="s">
        <v>55</v>
      </c>
      <c r="K5696" s="12" t="s">
        <v>56</v>
      </c>
      <c r="L5696" s="12" t="s">
        <v>57</v>
      </c>
      <c r="M5696" s="16">
        <f>SUM_DATA[[#This Row],[TOTAL Cost]]-SUM_DATA[[#This Row],[MATERIAL Cost]]</f>
        <v>92.43</v>
      </c>
      <c r="N5696" s="16">
        <f>IFERROR(SUM_DATA[[#This Row],[MAT C.]], 0)</f>
        <v>0</v>
      </c>
      <c r="O5696" s="16" t="e">
        <f>VLOOKUP(SUM_DATA[[#This Row],[Work Order]],'[2]MAT DETAIL'!$D:$L,8,FALSE)</f>
        <v>#N/A</v>
      </c>
      <c r="P5696" s="17">
        <v>92.43</v>
      </c>
      <c r="Q5696" s="67" t="s">
        <v>25</v>
      </c>
      <c r="R5696" s="67"/>
      <c r="S5696" s="67"/>
    </row>
    <row r="5697" spans="4:19" ht="15">
      <c r="D5697" s="4">
        <v>620116</v>
      </c>
      <c r="E5697" s="38">
        <v>44613</v>
      </c>
      <c r="F5697" s="38">
        <v>44613</v>
      </c>
      <c r="G5697" s="62">
        <v>0.5</v>
      </c>
      <c r="H5697" s="4">
        <v>3280586</v>
      </c>
      <c r="I5697" s="28" t="s">
        <v>26</v>
      </c>
      <c r="J5697" s="44" t="s">
        <v>55</v>
      </c>
      <c r="K5697" s="12" t="s">
        <v>56</v>
      </c>
      <c r="L5697" s="12" t="s">
        <v>57</v>
      </c>
      <c r="M5697" s="16">
        <f>SUM_DATA[[#This Row],[TOTAL Cost]]-SUM_DATA[[#This Row],[MATERIAL Cost]]</f>
        <v>1848.68</v>
      </c>
      <c r="N5697" s="16">
        <f>IFERROR(SUM_DATA[[#This Row],[MAT C.]], 0)</f>
        <v>0</v>
      </c>
      <c r="O5697" s="16" t="e">
        <f>VLOOKUP(SUM_DATA[[#This Row],[Work Order]],'[2]MAT DETAIL'!$D:$L,8,FALSE)</f>
        <v>#N/A</v>
      </c>
      <c r="P5697" s="17">
        <v>1848.68</v>
      </c>
      <c r="Q5697" s="67" t="s">
        <v>25</v>
      </c>
      <c r="R5697" s="67"/>
      <c r="S5697" s="67"/>
    </row>
    <row r="5698" spans="4:19" ht="15">
      <c r="D5698" s="4">
        <v>620106</v>
      </c>
      <c r="E5698" s="38">
        <v>44613</v>
      </c>
      <c r="F5698" s="38">
        <v>44613</v>
      </c>
      <c r="G5698" s="62">
        <v>0.75</v>
      </c>
      <c r="H5698" s="4">
        <v>3280589</v>
      </c>
      <c r="I5698" s="28" t="s">
        <v>26</v>
      </c>
      <c r="J5698" s="44" t="s">
        <v>101</v>
      </c>
      <c r="K5698" s="8" t="s">
        <v>59</v>
      </c>
      <c r="L5698" s="12" t="s">
        <v>98</v>
      </c>
      <c r="M5698" s="16">
        <f>SUM_DATA[[#This Row],[TOTAL Cost]]-SUM_DATA[[#This Row],[MATERIAL Cost]]</f>
        <v>231.1</v>
      </c>
      <c r="N5698" s="16">
        <f>IFERROR(SUM_DATA[[#This Row],[MAT C.]], 0)</f>
        <v>0</v>
      </c>
      <c r="O5698" s="16" t="e">
        <f>VLOOKUP(SUM_DATA[[#This Row],[Work Order]],'[2]MAT DETAIL'!$D:$L,8,FALSE)</f>
        <v>#N/A</v>
      </c>
      <c r="P5698" s="17">
        <v>231.1</v>
      </c>
      <c r="Q5698" s="67" t="s">
        <v>25</v>
      </c>
      <c r="R5698" s="67"/>
      <c r="S5698" s="67"/>
    </row>
    <row r="5699" spans="4:19" ht="15">
      <c r="D5699" s="4">
        <v>620122</v>
      </c>
      <c r="E5699" s="38">
        <v>44613</v>
      </c>
      <c r="F5699" s="38">
        <v>44613</v>
      </c>
      <c r="G5699" s="62">
        <v>0.57999999999999996</v>
      </c>
      <c r="H5699" s="4">
        <v>3280594</v>
      </c>
      <c r="I5699" s="28" t="s">
        <v>26</v>
      </c>
      <c r="J5699" s="44" t="s">
        <v>286</v>
      </c>
      <c r="K5699" s="8" t="s">
        <v>59</v>
      </c>
      <c r="L5699" s="12" t="s">
        <v>98</v>
      </c>
      <c r="M5699" s="16">
        <f>SUM_DATA[[#This Row],[TOTAL Cost]]-SUM_DATA[[#This Row],[MATERIAL Cost]]</f>
        <v>184.87</v>
      </c>
      <c r="N5699" s="16">
        <f>IFERROR(SUM_DATA[[#This Row],[MAT C.]], 0)</f>
        <v>0</v>
      </c>
      <c r="O5699" s="16" t="e">
        <f>VLOOKUP(SUM_DATA[[#This Row],[Work Order]],'[2]MAT DETAIL'!$D:$L,8,FALSE)</f>
        <v>#N/A</v>
      </c>
      <c r="P5699" s="17">
        <v>184.87</v>
      </c>
      <c r="Q5699" s="67" t="s">
        <v>25</v>
      </c>
      <c r="R5699" s="67"/>
      <c r="S5699" s="67"/>
    </row>
    <row r="5700" spans="4:19" ht="15">
      <c r="D5700" s="4">
        <v>620122</v>
      </c>
      <c r="E5700" s="38">
        <v>44613</v>
      </c>
      <c r="F5700" s="38">
        <v>44613</v>
      </c>
      <c r="G5700" s="62">
        <v>0.92</v>
      </c>
      <c r="H5700" s="4">
        <v>3280596</v>
      </c>
      <c r="I5700" s="28" t="s">
        <v>26</v>
      </c>
      <c r="J5700" s="44" t="s">
        <v>453</v>
      </c>
      <c r="K5700" s="8" t="s">
        <v>59</v>
      </c>
      <c r="L5700" s="12" t="s">
        <v>442</v>
      </c>
      <c r="M5700" s="16">
        <f>SUM_DATA[[#This Row],[TOTAL Cost]]-SUM_DATA[[#This Row],[MATERIAL Cost]]</f>
        <v>277.3</v>
      </c>
      <c r="N5700" s="16">
        <f>IFERROR(SUM_DATA[[#This Row],[MAT C.]], 0)</f>
        <v>0</v>
      </c>
      <c r="O5700" s="16" t="e">
        <f>VLOOKUP(SUM_DATA[[#This Row],[Work Order]],'[2]MAT DETAIL'!$D:$L,8,FALSE)</f>
        <v>#N/A</v>
      </c>
      <c r="P5700" s="17">
        <v>277.3</v>
      </c>
      <c r="Q5700" s="67" t="s">
        <v>25</v>
      </c>
      <c r="R5700" s="67"/>
      <c r="S5700" s="67"/>
    </row>
    <row r="5701" spans="4:19" ht="15">
      <c r="D5701" s="4">
        <v>620122</v>
      </c>
      <c r="E5701" s="38">
        <v>44613</v>
      </c>
      <c r="F5701" s="38">
        <v>44613</v>
      </c>
      <c r="G5701" s="62">
        <v>4</v>
      </c>
      <c r="H5701" s="4">
        <v>3280600</v>
      </c>
      <c r="I5701" s="28" t="s">
        <v>26</v>
      </c>
      <c r="J5701" s="44" t="s">
        <v>1577</v>
      </c>
      <c r="K5701" s="8" t="s">
        <v>24</v>
      </c>
      <c r="L5701" s="12" t="s">
        <v>24</v>
      </c>
      <c r="M5701" s="16">
        <f>SUM_DATA[[#This Row],[TOTAL Cost]]-SUM_DATA[[#This Row],[MATERIAL Cost]]</f>
        <v>1386.51</v>
      </c>
      <c r="N5701" s="16">
        <f>IFERROR(SUM_DATA[[#This Row],[MAT C.]], 0)</f>
        <v>0</v>
      </c>
      <c r="O5701" s="16" t="e">
        <f>VLOOKUP(SUM_DATA[[#This Row],[Work Order]],'[2]MAT DETAIL'!$D:$L,8,FALSE)</f>
        <v>#N/A</v>
      </c>
      <c r="P5701" s="17">
        <v>1386.51</v>
      </c>
      <c r="Q5701" s="67" t="s">
        <v>25</v>
      </c>
      <c r="R5701" s="67"/>
      <c r="S5701" s="67"/>
    </row>
    <row r="5702" spans="4:19" ht="15">
      <c r="D5702" s="4">
        <v>620116</v>
      </c>
      <c r="E5702" s="38">
        <v>44613</v>
      </c>
      <c r="F5702" s="38">
        <v>44613</v>
      </c>
      <c r="G5702" s="62">
        <v>0.17</v>
      </c>
      <c r="H5702" s="4">
        <v>3280606</v>
      </c>
      <c r="I5702" s="28" t="s">
        <v>26</v>
      </c>
      <c r="J5702" s="44" t="s">
        <v>55</v>
      </c>
      <c r="K5702" s="8" t="s">
        <v>56</v>
      </c>
      <c r="L5702" s="12" t="s">
        <v>57</v>
      </c>
      <c r="M5702" s="16">
        <f>SUM_DATA[[#This Row],[TOTAL Cost]]-SUM_DATA[[#This Row],[MATERIAL Cost]]</f>
        <v>1848.68</v>
      </c>
      <c r="N5702" s="16">
        <f>IFERROR(SUM_DATA[[#This Row],[MAT C.]], 0)</f>
        <v>0</v>
      </c>
      <c r="O5702" s="16" t="e">
        <f>VLOOKUP(SUM_DATA[[#This Row],[Work Order]],'[2]MAT DETAIL'!$D:$L,8,FALSE)</f>
        <v>#N/A</v>
      </c>
      <c r="P5702" s="17">
        <v>1848.68</v>
      </c>
      <c r="Q5702" s="67" t="s">
        <v>25</v>
      </c>
      <c r="R5702" s="67"/>
      <c r="S5702" s="67"/>
    </row>
    <row r="5703" spans="4:19" ht="15">
      <c r="D5703" s="4">
        <v>620117</v>
      </c>
      <c r="E5703" s="38">
        <v>44613</v>
      </c>
      <c r="F5703" s="38">
        <v>44613</v>
      </c>
      <c r="G5703" s="62">
        <v>2</v>
      </c>
      <c r="H5703" s="4">
        <v>3280608</v>
      </c>
      <c r="I5703" s="28" t="s">
        <v>26</v>
      </c>
      <c r="J5703" s="44" t="s">
        <v>616</v>
      </c>
      <c r="K5703" s="8" t="s">
        <v>47</v>
      </c>
      <c r="L5703" s="12" t="s">
        <v>74</v>
      </c>
      <c r="M5703" s="16">
        <f>SUM_DATA[[#This Row],[TOTAL Cost]]-SUM_DATA[[#This Row],[MATERIAL Cost]]</f>
        <v>1386.5099999999998</v>
      </c>
      <c r="N5703" s="16">
        <f>IFERROR(SUM_DATA[[#This Row],[MAT C.]], 0)</f>
        <v>2534.36</v>
      </c>
      <c r="O5703" s="16">
        <f>VLOOKUP(SUM_DATA[[#This Row],[Work Order]],'[2]MAT DETAIL'!$D:$L,8,FALSE)</f>
        <v>2534.36</v>
      </c>
      <c r="P5703" s="17">
        <v>3920.87</v>
      </c>
      <c r="Q5703" s="67" t="s">
        <v>25</v>
      </c>
      <c r="R5703" s="67"/>
      <c r="S5703" s="67"/>
    </row>
    <row r="5704" spans="4:19" ht="15">
      <c r="D5704" s="4">
        <v>620106</v>
      </c>
      <c r="E5704" s="38">
        <v>44613</v>
      </c>
      <c r="F5704" s="38">
        <v>44613</v>
      </c>
      <c r="G5704" s="62">
        <v>2.5</v>
      </c>
      <c r="H5704" s="4">
        <v>3280609</v>
      </c>
      <c r="I5704" s="28" t="s">
        <v>26</v>
      </c>
      <c r="J5704" s="44" t="s">
        <v>1578</v>
      </c>
      <c r="K5704" s="8" t="s">
        <v>24</v>
      </c>
      <c r="L5704" s="12" t="s">
        <v>24</v>
      </c>
      <c r="M5704" s="16">
        <f>SUM_DATA[[#This Row],[TOTAL Cost]]-SUM_DATA[[#This Row],[MATERIAL Cost]]</f>
        <v>1987.33</v>
      </c>
      <c r="N5704" s="16">
        <f>IFERROR(SUM_DATA[[#This Row],[MAT C.]], 0)</f>
        <v>0</v>
      </c>
      <c r="O5704" s="16" t="e">
        <f>VLOOKUP(SUM_DATA[[#This Row],[Work Order]],'[2]MAT DETAIL'!$D:$L,8,FALSE)</f>
        <v>#N/A</v>
      </c>
      <c r="P5704" s="17">
        <v>1987.33</v>
      </c>
      <c r="Q5704" s="67" t="s">
        <v>25</v>
      </c>
      <c r="R5704" s="67"/>
      <c r="S5704" s="67"/>
    </row>
    <row r="5705" spans="4:19" ht="15">
      <c r="D5705" s="4">
        <v>620112</v>
      </c>
      <c r="E5705" s="38">
        <v>44613</v>
      </c>
      <c r="F5705" s="38">
        <v>44613</v>
      </c>
      <c r="G5705" s="62">
        <v>1.5</v>
      </c>
      <c r="H5705" s="4">
        <v>3280610</v>
      </c>
      <c r="I5705" s="28" t="s">
        <v>26</v>
      </c>
      <c r="J5705" s="47" t="s">
        <v>64</v>
      </c>
      <c r="K5705" s="8" t="s">
        <v>47</v>
      </c>
      <c r="L5705" s="12" t="s">
        <v>65</v>
      </c>
      <c r="M5705" s="16">
        <f>SUM_DATA[[#This Row],[TOTAL Cost]]-SUM_DATA[[#This Row],[MATERIAL Cost]]</f>
        <v>600.81999999999971</v>
      </c>
      <c r="N5705" s="16">
        <f>IFERROR(SUM_DATA[[#This Row],[MAT C.]], 0)</f>
        <v>11740</v>
      </c>
      <c r="O5705" s="16">
        <f>VLOOKUP(SUM_DATA[[#This Row],[Work Order]],'[2]MAT DETAIL'!$D:$L,8,FALSE)</f>
        <v>11740</v>
      </c>
      <c r="P5705" s="17">
        <v>12340.82</v>
      </c>
      <c r="Q5705" s="67" t="s">
        <v>25</v>
      </c>
      <c r="R5705" s="67"/>
      <c r="S5705" s="67"/>
    </row>
    <row r="5706" spans="4:19" ht="15">
      <c r="D5706" s="4">
        <v>620114</v>
      </c>
      <c r="E5706" s="38">
        <v>44613</v>
      </c>
      <c r="F5706" s="38">
        <v>44613</v>
      </c>
      <c r="G5706" s="62">
        <v>1</v>
      </c>
      <c r="H5706" s="4">
        <v>3280612</v>
      </c>
      <c r="I5706" s="28" t="s">
        <v>26</v>
      </c>
      <c r="J5706" s="44" t="s">
        <v>241</v>
      </c>
      <c r="K5706" s="8" t="s">
        <v>39</v>
      </c>
      <c r="L5706" s="12" t="s">
        <v>40</v>
      </c>
      <c r="M5706" s="16">
        <f>SUM_DATA[[#This Row],[TOTAL Cost]]-SUM_DATA[[#This Row],[MATERIAL Cost]]</f>
        <v>1848.68</v>
      </c>
      <c r="N5706" s="16">
        <f>IFERROR(SUM_DATA[[#This Row],[MAT C.]], 0)</f>
        <v>0</v>
      </c>
      <c r="O5706" s="16" t="e">
        <f>VLOOKUP(SUM_DATA[[#This Row],[Work Order]],'[2]MAT DETAIL'!$D:$L,8,FALSE)</f>
        <v>#N/A</v>
      </c>
      <c r="P5706" s="17">
        <v>1848.68</v>
      </c>
      <c r="Q5706" s="67" t="s">
        <v>25</v>
      </c>
      <c r="R5706" s="67"/>
      <c r="S5706" s="67"/>
    </row>
    <row r="5707" spans="4:19" ht="15">
      <c r="D5707" s="4">
        <v>620109</v>
      </c>
      <c r="E5707" s="38">
        <v>44614</v>
      </c>
      <c r="F5707" s="38">
        <v>44614</v>
      </c>
      <c r="G5707" s="62"/>
      <c r="H5707" s="4">
        <v>3281169</v>
      </c>
      <c r="I5707" s="28" t="s">
        <v>31</v>
      </c>
      <c r="J5707" s="44" t="s">
        <v>1516</v>
      </c>
      <c r="K5707" s="8" t="s">
        <v>82</v>
      </c>
      <c r="L5707" s="12" t="s">
        <v>126</v>
      </c>
      <c r="M5707" s="16">
        <f>SUM_DATA[[#This Row],[TOTAL Cost]]-SUM_DATA[[#This Row],[MATERIAL Cost]]</f>
        <v>291784.23</v>
      </c>
      <c r="N5707" s="16">
        <f>IFERROR(SUM_DATA[[#This Row],[MAT C.]], 0)</f>
        <v>106050</v>
      </c>
      <c r="O5707" s="16">
        <f>VLOOKUP(SUM_DATA[[#This Row],[Work Order]],'[2]MAT DETAIL'!$D:$L,8,FALSE)</f>
        <v>106050</v>
      </c>
      <c r="P5707" s="17">
        <v>397834.23</v>
      </c>
      <c r="Q5707" s="67" t="s">
        <v>25</v>
      </c>
      <c r="R5707" s="67"/>
      <c r="S5707" s="67"/>
    </row>
    <row r="5708" spans="4:19" ht="15">
      <c r="D5708" s="4">
        <v>620109</v>
      </c>
      <c r="E5708" s="38">
        <v>44614</v>
      </c>
      <c r="F5708" s="38">
        <v>44614</v>
      </c>
      <c r="G5708" s="62"/>
      <c r="H5708" s="4">
        <v>3281171</v>
      </c>
      <c r="I5708" s="28" t="s">
        <v>31</v>
      </c>
      <c r="J5708" s="44" t="s">
        <v>1503</v>
      </c>
      <c r="K5708" s="8" t="s">
        <v>82</v>
      </c>
      <c r="L5708" s="8" t="s">
        <v>126</v>
      </c>
      <c r="M5708" s="16">
        <f>SUM_DATA[[#This Row],[TOTAL Cost]]-SUM_DATA[[#This Row],[MATERIAL Cost]]</f>
        <v>80185.200000000012</v>
      </c>
      <c r="N5708" s="16">
        <f>IFERROR(SUM_DATA[[#This Row],[MAT C.]], 0)</f>
        <v>60800</v>
      </c>
      <c r="O5708" s="16">
        <f>VLOOKUP(SUM_DATA[[#This Row],[Work Order]],'[2]MAT DETAIL'!$D:$L,8,FALSE)</f>
        <v>60800</v>
      </c>
      <c r="P5708" s="17">
        <v>140985.20000000001</v>
      </c>
      <c r="Q5708" s="67" t="s">
        <v>25</v>
      </c>
      <c r="R5708" s="67"/>
      <c r="S5708" s="67"/>
    </row>
    <row r="5709" spans="4:19" ht="15">
      <c r="D5709" s="4">
        <v>620116</v>
      </c>
      <c r="E5709" s="38">
        <v>44615</v>
      </c>
      <c r="F5709" s="38">
        <v>44615</v>
      </c>
      <c r="G5709" s="62">
        <v>0.5</v>
      </c>
      <c r="H5709" s="4">
        <v>3281226</v>
      </c>
      <c r="I5709" s="28" t="s">
        <v>26</v>
      </c>
      <c r="J5709" s="44" t="s">
        <v>1076</v>
      </c>
      <c r="K5709" s="8" t="s">
        <v>33</v>
      </c>
      <c r="L5709" s="12" t="s">
        <v>180</v>
      </c>
      <c r="M5709" s="16">
        <f>SUM_DATA[[#This Row],[TOTAL Cost]]-SUM_DATA[[#This Row],[MATERIAL Cost]]</f>
        <v>1848.68</v>
      </c>
      <c r="N5709" s="16">
        <f>IFERROR(SUM_DATA[[#This Row],[MAT C.]], 0)</f>
        <v>0</v>
      </c>
      <c r="O5709" s="16" t="e">
        <f>VLOOKUP(SUM_DATA[[#This Row],[Work Order]],'[2]MAT DETAIL'!$D:$L,8,FALSE)</f>
        <v>#N/A</v>
      </c>
      <c r="P5709" s="17">
        <v>1848.68</v>
      </c>
      <c r="Q5709" s="67" t="s">
        <v>25</v>
      </c>
      <c r="R5709" s="67"/>
      <c r="S5709" s="67"/>
    </row>
    <row r="5710" spans="4:19" ht="15">
      <c r="D5710" s="4">
        <v>620117</v>
      </c>
      <c r="E5710" s="38">
        <v>44615</v>
      </c>
      <c r="F5710" s="38">
        <v>44615</v>
      </c>
      <c r="G5710" s="62">
        <v>1</v>
      </c>
      <c r="H5710" s="4">
        <v>3281228</v>
      </c>
      <c r="I5710" s="28" t="s">
        <v>26</v>
      </c>
      <c r="J5710" s="44" t="s">
        <v>863</v>
      </c>
      <c r="K5710" s="12" t="s">
        <v>47</v>
      </c>
      <c r="L5710" s="12" t="s">
        <v>65</v>
      </c>
      <c r="M5710" s="16">
        <f>SUM_DATA[[#This Row],[TOTAL Cost]]-SUM_DATA[[#This Row],[MATERIAL Cost]]</f>
        <v>1848.68</v>
      </c>
      <c r="N5710" s="16">
        <f>IFERROR(SUM_DATA[[#This Row],[MAT C.]], 0)</f>
        <v>0</v>
      </c>
      <c r="O5710" s="16" t="e">
        <f>VLOOKUP(SUM_DATA[[#This Row],[Work Order]],'[2]MAT DETAIL'!$D:$L,8,FALSE)</f>
        <v>#N/A</v>
      </c>
      <c r="P5710" s="17">
        <v>1848.68</v>
      </c>
      <c r="Q5710" s="67" t="s">
        <v>25</v>
      </c>
      <c r="R5710" s="67"/>
      <c r="S5710" s="67"/>
    </row>
    <row r="5711" spans="4:19" ht="15">
      <c r="D5711" s="4">
        <v>620112</v>
      </c>
      <c r="E5711" s="38">
        <v>44615</v>
      </c>
      <c r="F5711" s="38">
        <v>44615</v>
      </c>
      <c r="G5711" s="62">
        <v>2</v>
      </c>
      <c r="H5711" s="4">
        <v>3281229</v>
      </c>
      <c r="I5711" s="28" t="s">
        <v>26</v>
      </c>
      <c r="J5711" s="47" t="s">
        <v>64</v>
      </c>
      <c r="K5711" s="12" t="s">
        <v>47</v>
      </c>
      <c r="L5711" s="12" t="s">
        <v>65</v>
      </c>
      <c r="M5711" s="16">
        <f>SUM_DATA[[#This Row],[TOTAL Cost]]-SUM_DATA[[#This Row],[MATERIAL Cost]]</f>
        <v>710.97</v>
      </c>
      <c r="N5711" s="16">
        <f>IFERROR(SUM_DATA[[#This Row],[MAT C.]], 0)</f>
        <v>0</v>
      </c>
      <c r="O5711" s="16" t="e">
        <f>VLOOKUP(SUM_DATA[[#This Row],[Work Order]],'[2]MAT DETAIL'!$D:$L,8,FALSE)</f>
        <v>#N/A</v>
      </c>
      <c r="P5711" s="17">
        <v>710.97</v>
      </c>
      <c r="Q5711" s="67" t="s">
        <v>25</v>
      </c>
      <c r="R5711" s="67"/>
      <c r="S5711" s="67"/>
    </row>
    <row r="5712" spans="4:19" ht="15">
      <c r="D5712" s="4">
        <v>620124</v>
      </c>
      <c r="E5712" s="38">
        <v>44615</v>
      </c>
      <c r="F5712" s="38">
        <v>44615</v>
      </c>
      <c r="G5712" s="62">
        <v>0.67</v>
      </c>
      <c r="H5712" s="4">
        <v>3281231</v>
      </c>
      <c r="I5712" s="28" t="s">
        <v>26</v>
      </c>
      <c r="J5712" s="44" t="s">
        <v>1579</v>
      </c>
      <c r="K5712" s="12" t="s">
        <v>36</v>
      </c>
      <c r="L5712" s="14" t="s">
        <v>37</v>
      </c>
      <c r="M5712" s="16">
        <f>SUM_DATA[[#This Row],[TOTAL Cost]]-SUM_DATA[[#This Row],[MATERIAL Cost]]</f>
        <v>184.87</v>
      </c>
      <c r="N5712" s="16">
        <f>IFERROR(SUM_DATA[[#This Row],[MAT C.]], 0)</f>
        <v>0</v>
      </c>
      <c r="O5712" s="16" t="e">
        <f>VLOOKUP(SUM_DATA[[#This Row],[Work Order]],'[2]MAT DETAIL'!$D:$L,8,FALSE)</f>
        <v>#N/A</v>
      </c>
      <c r="P5712" s="17">
        <v>184.87</v>
      </c>
      <c r="Q5712" s="67" t="s">
        <v>25</v>
      </c>
      <c r="R5712" s="67"/>
      <c r="S5712" s="67"/>
    </row>
    <row r="5713" spans="4:19" ht="15">
      <c r="D5713" s="4">
        <v>620113</v>
      </c>
      <c r="E5713" s="38">
        <v>44615</v>
      </c>
      <c r="F5713" s="38">
        <v>44615</v>
      </c>
      <c r="G5713" s="62"/>
      <c r="H5713" s="4">
        <v>3281300</v>
      </c>
      <c r="I5713" s="28" t="s">
        <v>26</v>
      </c>
      <c r="J5713" s="44" t="s">
        <v>1580</v>
      </c>
      <c r="K5713" s="12" t="s">
        <v>36</v>
      </c>
      <c r="L5713" s="12" t="s">
        <v>507</v>
      </c>
      <c r="M5713" s="16">
        <f>SUM_DATA[[#This Row],[TOTAL Cost]]-SUM_DATA[[#This Row],[MATERIAL Cost]]</f>
        <v>0</v>
      </c>
      <c r="N5713" s="16">
        <f>IFERROR(SUM_DATA[[#This Row],[MAT C.]], 0)</f>
        <v>21700</v>
      </c>
      <c r="O5713" s="16">
        <f>VLOOKUP(SUM_DATA[[#This Row],[Work Order]],'[2]MAT DETAIL'!$D:$L,8,FALSE)</f>
        <v>21700</v>
      </c>
      <c r="P5713" s="17">
        <v>21700</v>
      </c>
      <c r="Q5713" s="67" t="s">
        <v>21</v>
      </c>
      <c r="R5713" s="67"/>
      <c r="S5713" s="67"/>
    </row>
    <row r="5714" spans="4:19" ht="15">
      <c r="D5714" s="4">
        <v>620114</v>
      </c>
      <c r="E5714" s="38">
        <v>44615</v>
      </c>
      <c r="F5714" s="38">
        <v>44615</v>
      </c>
      <c r="G5714" s="62"/>
      <c r="H5714" s="4">
        <v>3281301</v>
      </c>
      <c r="I5714" s="28" t="s">
        <v>26</v>
      </c>
      <c r="J5714" s="44" t="s">
        <v>1580</v>
      </c>
      <c r="K5714" s="12" t="s">
        <v>36</v>
      </c>
      <c r="L5714" s="12" t="s">
        <v>507</v>
      </c>
      <c r="M5714" s="16">
        <f>SUM_DATA[[#This Row],[TOTAL Cost]]-SUM_DATA[[#This Row],[MATERIAL Cost]]</f>
        <v>0</v>
      </c>
      <c r="N5714" s="16">
        <f>IFERROR(SUM_DATA[[#This Row],[MAT C.]], 0)</f>
        <v>21700</v>
      </c>
      <c r="O5714" s="16">
        <f>VLOOKUP(SUM_DATA[[#This Row],[Work Order]],'[2]MAT DETAIL'!$D:$L,8,FALSE)</f>
        <v>21700</v>
      </c>
      <c r="P5714" s="17">
        <v>21700</v>
      </c>
      <c r="Q5714" s="67" t="s">
        <v>21</v>
      </c>
      <c r="R5714" s="67"/>
      <c r="S5714" s="67"/>
    </row>
    <row r="5715" spans="4:19" ht="15">
      <c r="D5715" s="4">
        <v>620116</v>
      </c>
      <c r="E5715" s="38">
        <v>44615</v>
      </c>
      <c r="F5715" s="38">
        <v>44615</v>
      </c>
      <c r="G5715" s="62"/>
      <c r="H5715" s="4">
        <v>3281303</v>
      </c>
      <c r="I5715" s="28" t="s">
        <v>26</v>
      </c>
      <c r="J5715" s="44" t="s">
        <v>1580</v>
      </c>
      <c r="K5715" s="12" t="s">
        <v>36</v>
      </c>
      <c r="L5715" s="12" t="s">
        <v>507</v>
      </c>
      <c r="M5715" s="16">
        <f>SUM_DATA[[#This Row],[TOTAL Cost]]-SUM_DATA[[#This Row],[MATERIAL Cost]]</f>
        <v>0</v>
      </c>
      <c r="N5715" s="16">
        <f>IFERROR(SUM_DATA[[#This Row],[MAT C.]], 0)</f>
        <v>21700</v>
      </c>
      <c r="O5715" s="16">
        <f>VLOOKUP(SUM_DATA[[#This Row],[Work Order]],'[2]MAT DETAIL'!$D:$L,8,FALSE)</f>
        <v>21700</v>
      </c>
      <c r="P5715" s="17">
        <v>21700</v>
      </c>
      <c r="Q5715" s="67" t="s">
        <v>21</v>
      </c>
      <c r="R5715" s="67"/>
      <c r="S5715" s="67"/>
    </row>
    <row r="5716" spans="4:19" ht="15">
      <c r="D5716" s="4">
        <v>620117</v>
      </c>
      <c r="E5716" s="38">
        <v>44615</v>
      </c>
      <c r="F5716" s="38">
        <v>44615</v>
      </c>
      <c r="G5716" s="62"/>
      <c r="H5716" s="4">
        <v>3281305</v>
      </c>
      <c r="I5716" s="28" t="s">
        <v>26</v>
      </c>
      <c r="J5716" s="44" t="s">
        <v>1580</v>
      </c>
      <c r="K5716" s="12" t="s">
        <v>36</v>
      </c>
      <c r="L5716" s="12" t="s">
        <v>507</v>
      </c>
      <c r="M5716" s="16">
        <f>SUM_DATA[[#This Row],[TOTAL Cost]]-SUM_DATA[[#This Row],[MATERIAL Cost]]</f>
        <v>0</v>
      </c>
      <c r="N5716" s="16">
        <f>IFERROR(SUM_DATA[[#This Row],[MAT C.]], 0)</f>
        <v>21700</v>
      </c>
      <c r="O5716" s="16">
        <f>VLOOKUP(SUM_DATA[[#This Row],[Work Order]],'[2]MAT DETAIL'!$D:$L,8,FALSE)</f>
        <v>21700</v>
      </c>
      <c r="P5716" s="89">
        <v>21700</v>
      </c>
      <c r="Q5716" s="67" t="s">
        <v>21</v>
      </c>
      <c r="R5716" s="67"/>
      <c r="S5716" s="67"/>
    </row>
    <row r="5717" spans="4:19" ht="15">
      <c r="D5717" s="4">
        <v>620118</v>
      </c>
      <c r="E5717" s="38">
        <v>44615</v>
      </c>
      <c r="F5717" s="38">
        <v>44615</v>
      </c>
      <c r="G5717" s="62"/>
      <c r="H5717" s="4">
        <v>3281306</v>
      </c>
      <c r="I5717" s="28" t="s">
        <v>26</v>
      </c>
      <c r="J5717" s="44" t="s">
        <v>1580</v>
      </c>
      <c r="K5717" s="12" t="s">
        <v>36</v>
      </c>
      <c r="L5717" s="12" t="s">
        <v>507</v>
      </c>
      <c r="M5717" s="16">
        <f>SUM_DATA[[#This Row],[TOTAL Cost]]-SUM_DATA[[#This Row],[MATERIAL Cost]]</f>
        <v>0</v>
      </c>
      <c r="N5717" s="16">
        <f>IFERROR(SUM_DATA[[#This Row],[MAT C.]], 0)</f>
        <v>21700</v>
      </c>
      <c r="O5717" s="16">
        <f>VLOOKUP(SUM_DATA[[#This Row],[Work Order]],'[2]MAT DETAIL'!$D:$L,8,FALSE)</f>
        <v>21700</v>
      </c>
      <c r="P5717" s="89">
        <v>21700</v>
      </c>
      <c r="Q5717" s="67" t="s">
        <v>21</v>
      </c>
      <c r="R5717" s="67"/>
      <c r="S5717" s="67"/>
    </row>
    <row r="5718" spans="4:19" ht="15">
      <c r="D5718" s="4">
        <v>620119</v>
      </c>
      <c r="E5718" s="38">
        <v>44615</v>
      </c>
      <c r="F5718" s="38">
        <v>44615</v>
      </c>
      <c r="G5718" s="62"/>
      <c r="H5718" s="4">
        <v>3281307</v>
      </c>
      <c r="I5718" s="28" t="s">
        <v>26</v>
      </c>
      <c r="J5718" s="44" t="s">
        <v>1580</v>
      </c>
      <c r="K5718" s="12" t="s">
        <v>36</v>
      </c>
      <c r="L5718" s="12" t="s">
        <v>507</v>
      </c>
      <c r="M5718" s="16">
        <f>SUM_DATA[[#This Row],[TOTAL Cost]]-SUM_DATA[[#This Row],[MATERIAL Cost]]</f>
        <v>0</v>
      </c>
      <c r="N5718" s="16">
        <f>IFERROR(SUM_DATA[[#This Row],[MAT C.]], 0)</f>
        <v>21700</v>
      </c>
      <c r="O5718" s="16">
        <f>VLOOKUP(SUM_DATA[[#This Row],[Work Order]],'[2]MAT DETAIL'!$D:$L,8,FALSE)</f>
        <v>21700</v>
      </c>
      <c r="P5718" s="17">
        <v>21700</v>
      </c>
      <c r="Q5718" s="67" t="s">
        <v>21</v>
      </c>
      <c r="R5718" s="67"/>
      <c r="S5718" s="67"/>
    </row>
    <row r="5719" spans="4:19" ht="15">
      <c r="D5719" s="4">
        <v>620107</v>
      </c>
      <c r="E5719" s="38">
        <v>44615</v>
      </c>
      <c r="F5719" s="38">
        <v>44615</v>
      </c>
      <c r="G5719" s="62"/>
      <c r="H5719" s="4">
        <v>3281308</v>
      </c>
      <c r="I5719" s="28" t="s">
        <v>31</v>
      </c>
      <c r="J5719" s="44" t="s">
        <v>1581</v>
      </c>
      <c r="K5719" s="12" t="s">
        <v>36</v>
      </c>
      <c r="L5719" s="12" t="s">
        <v>42</v>
      </c>
      <c r="M5719" s="16">
        <f>SUM_DATA[[#This Row],[TOTAL Cost]]-SUM_DATA[[#This Row],[MATERIAL Cost]]</f>
        <v>471844.33</v>
      </c>
      <c r="N5719" s="16">
        <f>IFERROR(SUM_DATA[[#This Row],[MAT C.]], 0)</f>
        <v>52.8</v>
      </c>
      <c r="O5719" s="16">
        <f>VLOOKUP(SUM_DATA[[#This Row],[Work Order]],'[2]MAT DETAIL'!$D:$L,8,FALSE)</f>
        <v>52.8</v>
      </c>
      <c r="P5719" s="17">
        <v>471897.13</v>
      </c>
      <c r="Q5719" s="67" t="s">
        <v>25</v>
      </c>
      <c r="R5719" s="67"/>
      <c r="S5719" s="67"/>
    </row>
    <row r="5720" spans="4:19" ht="15">
      <c r="D5720" s="4">
        <v>620120</v>
      </c>
      <c r="E5720" s="38">
        <v>44615</v>
      </c>
      <c r="F5720" s="38">
        <v>44615</v>
      </c>
      <c r="G5720" s="62"/>
      <c r="H5720" s="4">
        <v>3281309</v>
      </c>
      <c r="I5720" s="28" t="s">
        <v>26</v>
      </c>
      <c r="J5720" s="44" t="s">
        <v>1580</v>
      </c>
      <c r="K5720" s="12" t="s">
        <v>36</v>
      </c>
      <c r="L5720" s="12" t="s">
        <v>507</v>
      </c>
      <c r="M5720" s="16">
        <f>SUM_DATA[[#This Row],[TOTAL Cost]]-SUM_DATA[[#This Row],[MATERIAL Cost]]</f>
        <v>0</v>
      </c>
      <c r="N5720" s="16">
        <f>IFERROR(SUM_DATA[[#This Row],[MAT C.]], 0)</f>
        <v>21700</v>
      </c>
      <c r="O5720" s="16">
        <f>VLOOKUP(SUM_DATA[[#This Row],[Work Order]],'[2]MAT DETAIL'!$D:$L,8,FALSE)</f>
        <v>21700</v>
      </c>
      <c r="P5720" s="17">
        <v>21700</v>
      </c>
      <c r="Q5720" s="67" t="s">
        <v>21</v>
      </c>
      <c r="R5720" s="67"/>
      <c r="S5720" s="67"/>
    </row>
    <row r="5721" spans="4:19" ht="15">
      <c r="D5721" s="4">
        <v>620122</v>
      </c>
      <c r="E5721" s="38">
        <v>44615</v>
      </c>
      <c r="F5721" s="38">
        <v>44615</v>
      </c>
      <c r="G5721" s="62"/>
      <c r="H5721" s="4">
        <v>3281310</v>
      </c>
      <c r="I5721" s="28" t="s">
        <v>26</v>
      </c>
      <c r="J5721" s="44" t="s">
        <v>1580</v>
      </c>
      <c r="K5721" s="12" t="s">
        <v>36</v>
      </c>
      <c r="L5721" s="12" t="s">
        <v>507</v>
      </c>
      <c r="M5721" s="16">
        <f>SUM_DATA[[#This Row],[TOTAL Cost]]-SUM_DATA[[#This Row],[MATERIAL Cost]]</f>
        <v>0</v>
      </c>
      <c r="N5721" s="16">
        <f>IFERROR(SUM_DATA[[#This Row],[MAT C.]], 0)</f>
        <v>21700</v>
      </c>
      <c r="O5721" s="16">
        <f>VLOOKUP(SUM_DATA[[#This Row],[Work Order]],'[2]MAT DETAIL'!$D:$L,8,FALSE)</f>
        <v>21700</v>
      </c>
      <c r="P5721" s="17">
        <v>21700</v>
      </c>
      <c r="Q5721" s="67" t="s">
        <v>21</v>
      </c>
      <c r="R5721" s="67"/>
      <c r="S5721" s="67"/>
    </row>
    <row r="5722" spans="4:19" ht="15">
      <c r="D5722" s="4">
        <v>620111</v>
      </c>
      <c r="E5722" s="38">
        <v>44615</v>
      </c>
      <c r="F5722" s="38">
        <v>44615</v>
      </c>
      <c r="G5722" s="62"/>
      <c r="H5722" s="4">
        <v>3281311</v>
      </c>
      <c r="I5722" s="28" t="s">
        <v>31</v>
      </c>
      <c r="J5722" s="44" t="s">
        <v>1581</v>
      </c>
      <c r="K5722" s="12" t="s">
        <v>36</v>
      </c>
      <c r="L5722" s="8" t="s">
        <v>42</v>
      </c>
      <c r="M5722" s="16">
        <f>SUM_DATA[[#This Row],[TOTAL Cost]]-SUM_DATA[[#This Row],[MATERIAL Cost]]</f>
        <v>141130.4</v>
      </c>
      <c r="N5722" s="16">
        <f>IFERROR(SUM_DATA[[#This Row],[MAT C.]], 0)</f>
        <v>22800</v>
      </c>
      <c r="O5722" s="16">
        <f>VLOOKUP(SUM_DATA[[#This Row],[Work Order]],'[2]MAT DETAIL'!$D:$L,8,FALSE)</f>
        <v>22800</v>
      </c>
      <c r="P5722" s="17">
        <v>163930.4</v>
      </c>
      <c r="Q5722" s="67" t="s">
        <v>25</v>
      </c>
      <c r="R5722" s="67"/>
      <c r="S5722" s="67"/>
    </row>
    <row r="5723" spans="4:19" ht="15">
      <c r="D5723" s="4">
        <v>620112</v>
      </c>
      <c r="E5723" s="38">
        <v>44615</v>
      </c>
      <c r="F5723" s="38">
        <v>44615</v>
      </c>
      <c r="G5723" s="62"/>
      <c r="H5723" s="4">
        <v>3281312</v>
      </c>
      <c r="I5723" s="28" t="s">
        <v>31</v>
      </c>
      <c r="J5723" s="44" t="s">
        <v>1581</v>
      </c>
      <c r="K5723" s="12" t="s">
        <v>36</v>
      </c>
      <c r="L5723" s="8" t="s">
        <v>42</v>
      </c>
      <c r="M5723" s="16">
        <f>SUM_DATA[[#This Row],[TOTAL Cost]]-SUM_DATA[[#This Row],[MATERIAL Cost]]</f>
        <v>145718.94</v>
      </c>
      <c r="N5723" s="16">
        <f>IFERROR(SUM_DATA[[#This Row],[MAT C.]], 0)</f>
        <v>22800</v>
      </c>
      <c r="O5723" s="16">
        <f>VLOOKUP(SUM_DATA[[#This Row],[Work Order]],'[2]MAT DETAIL'!$D:$L,8,FALSE)</f>
        <v>22800</v>
      </c>
      <c r="P5723" s="17">
        <v>168518.94</v>
      </c>
      <c r="Q5723" s="67" t="s">
        <v>25</v>
      </c>
      <c r="R5723" s="67"/>
      <c r="S5723" s="67"/>
    </row>
    <row r="5724" spans="4:19" ht="15">
      <c r="D5724" s="4">
        <v>620123</v>
      </c>
      <c r="E5724" s="38">
        <v>44615</v>
      </c>
      <c r="F5724" s="38">
        <v>44615</v>
      </c>
      <c r="G5724" s="62"/>
      <c r="H5724" s="4">
        <v>3281313</v>
      </c>
      <c r="I5724" s="28" t="s">
        <v>26</v>
      </c>
      <c r="J5724" s="44" t="s">
        <v>1580</v>
      </c>
      <c r="K5724" s="12" t="s">
        <v>36</v>
      </c>
      <c r="L5724" s="8" t="s">
        <v>507</v>
      </c>
      <c r="M5724" s="16">
        <f>SUM_DATA[[#This Row],[TOTAL Cost]]-SUM_DATA[[#This Row],[MATERIAL Cost]]</f>
        <v>0</v>
      </c>
      <c r="N5724" s="16">
        <f>IFERROR(SUM_DATA[[#This Row],[MAT C.]], 0)</f>
        <v>21700</v>
      </c>
      <c r="O5724" s="16">
        <f>VLOOKUP(SUM_DATA[[#This Row],[Work Order]],'[2]MAT DETAIL'!$D:$L,8,FALSE)</f>
        <v>21700</v>
      </c>
      <c r="P5724" s="17">
        <v>21700</v>
      </c>
      <c r="Q5724" s="67" t="s">
        <v>21</v>
      </c>
      <c r="R5724" s="67"/>
      <c r="S5724" s="67"/>
    </row>
    <row r="5725" spans="4:19" ht="15">
      <c r="D5725" s="4">
        <v>620118</v>
      </c>
      <c r="E5725" s="38">
        <v>44615</v>
      </c>
      <c r="F5725" s="38">
        <v>44615</v>
      </c>
      <c r="G5725" s="62"/>
      <c r="H5725" s="4">
        <v>3281315</v>
      </c>
      <c r="I5725" s="28" t="s">
        <v>31</v>
      </c>
      <c r="J5725" s="44" t="s">
        <v>1581</v>
      </c>
      <c r="K5725" s="12" t="s">
        <v>36</v>
      </c>
      <c r="L5725" s="12" t="s">
        <v>42</v>
      </c>
      <c r="M5725" s="16">
        <f>SUM_DATA[[#This Row],[TOTAL Cost]]-SUM_DATA[[#This Row],[MATERIAL Cost]]</f>
        <v>144358.92000000001</v>
      </c>
      <c r="N5725" s="16">
        <f>IFERROR(SUM_DATA[[#This Row],[MAT C.]], 0)</f>
        <v>22800</v>
      </c>
      <c r="O5725" s="16">
        <f>VLOOKUP(SUM_DATA[[#This Row],[Work Order]],'[2]MAT DETAIL'!$D:$L,8,FALSE)</f>
        <v>22800</v>
      </c>
      <c r="P5725" s="17">
        <v>167158.92000000001</v>
      </c>
      <c r="Q5725" s="67" t="s">
        <v>25</v>
      </c>
      <c r="R5725" s="67"/>
      <c r="S5725" s="67"/>
    </row>
    <row r="5726" spans="4:19" ht="15">
      <c r="D5726" s="4">
        <v>620124</v>
      </c>
      <c r="E5726" s="38">
        <v>44615</v>
      </c>
      <c r="F5726" s="38">
        <v>44615</v>
      </c>
      <c r="G5726" s="62"/>
      <c r="H5726" s="4">
        <v>3281316</v>
      </c>
      <c r="I5726" s="28" t="s">
        <v>26</v>
      </c>
      <c r="J5726" s="44" t="s">
        <v>1580</v>
      </c>
      <c r="K5726" s="12" t="s">
        <v>36</v>
      </c>
      <c r="L5726" s="12" t="s">
        <v>507</v>
      </c>
      <c r="M5726" s="16">
        <f>SUM_DATA[[#This Row],[TOTAL Cost]]-SUM_DATA[[#This Row],[MATERIAL Cost]]</f>
        <v>0</v>
      </c>
      <c r="N5726" s="16">
        <f>IFERROR(SUM_DATA[[#This Row],[MAT C.]], 0)</f>
        <v>21700</v>
      </c>
      <c r="O5726" s="16">
        <f>VLOOKUP(SUM_DATA[[#This Row],[Work Order]],'[2]MAT DETAIL'!$D:$L,8,FALSE)</f>
        <v>21700</v>
      </c>
      <c r="P5726" s="17">
        <v>21700</v>
      </c>
      <c r="Q5726" s="67" t="s">
        <v>21</v>
      </c>
      <c r="R5726" s="67"/>
      <c r="S5726" s="67"/>
    </row>
    <row r="5727" spans="4:19" ht="15">
      <c r="D5727" s="4">
        <v>620119</v>
      </c>
      <c r="E5727" s="38">
        <v>44615</v>
      </c>
      <c r="F5727" s="38">
        <v>44615</v>
      </c>
      <c r="G5727" s="62"/>
      <c r="H5727" s="4">
        <v>3281320</v>
      </c>
      <c r="I5727" s="28" t="s">
        <v>31</v>
      </c>
      <c r="J5727" s="44" t="s">
        <v>1581</v>
      </c>
      <c r="K5727" s="12" t="s">
        <v>36</v>
      </c>
      <c r="L5727" s="12" t="s">
        <v>42</v>
      </c>
      <c r="M5727" s="16">
        <f>SUM_DATA[[#This Row],[TOTAL Cost]]-SUM_DATA[[#This Row],[MATERIAL Cost]]</f>
        <v>366293.57</v>
      </c>
      <c r="N5727" s="16">
        <f>IFERROR(SUM_DATA[[#This Row],[MAT C.]], 0)</f>
        <v>78000</v>
      </c>
      <c r="O5727" s="16">
        <f>VLOOKUP(SUM_DATA[[#This Row],[Work Order]],'[2]MAT DETAIL'!$D:$L,8,FALSE)</f>
        <v>78000</v>
      </c>
      <c r="P5727" s="17">
        <v>444293.57</v>
      </c>
      <c r="Q5727" s="67" t="s">
        <v>25</v>
      </c>
      <c r="R5727" s="67"/>
      <c r="S5727" s="67"/>
    </row>
    <row r="5728" spans="4:19" ht="15">
      <c r="D5728" s="4">
        <v>620120</v>
      </c>
      <c r="E5728" s="38">
        <v>44615</v>
      </c>
      <c r="F5728" s="38">
        <v>44615</v>
      </c>
      <c r="G5728" s="62"/>
      <c r="H5728" s="4">
        <v>3281324</v>
      </c>
      <c r="I5728" s="28" t="s">
        <v>31</v>
      </c>
      <c r="J5728" s="44" t="s">
        <v>1581</v>
      </c>
      <c r="K5728" s="12" t="s">
        <v>36</v>
      </c>
      <c r="L5728" s="8" t="s">
        <v>42</v>
      </c>
      <c r="M5728" s="16">
        <f>SUM_DATA[[#This Row],[TOTAL Cost]]-SUM_DATA[[#This Row],[MATERIAL Cost]]</f>
        <v>1293.57</v>
      </c>
      <c r="N5728" s="16">
        <f>IFERROR(SUM_DATA[[#This Row],[MAT C.]], 0)</f>
        <v>0</v>
      </c>
      <c r="O5728" s="16" t="e">
        <f>VLOOKUP(SUM_DATA[[#This Row],[Work Order]],'[2]MAT DETAIL'!$D:$L,8,FALSE)</f>
        <v>#N/A</v>
      </c>
      <c r="P5728" s="17">
        <v>1293.57</v>
      </c>
      <c r="Q5728" s="67" t="s">
        <v>25</v>
      </c>
      <c r="R5728" s="67"/>
      <c r="S5728" s="67"/>
    </row>
    <row r="5729" spans="4:19" ht="15">
      <c r="D5729" s="4">
        <v>620104</v>
      </c>
      <c r="E5729" s="38">
        <v>44615</v>
      </c>
      <c r="F5729" s="38">
        <v>44615</v>
      </c>
      <c r="G5729" s="62"/>
      <c r="H5729" s="4">
        <v>3281377</v>
      </c>
      <c r="I5729" s="28" t="s">
        <v>31</v>
      </c>
      <c r="J5729" s="44" t="s">
        <v>1582</v>
      </c>
      <c r="K5729" s="12" t="s">
        <v>59</v>
      </c>
      <c r="L5729" s="12" t="s">
        <v>47</v>
      </c>
      <c r="M5729" s="16">
        <f>SUM_DATA[[#This Row],[TOTAL Cost]]-SUM_DATA[[#This Row],[MATERIAL Cost]]</f>
        <v>73110.25</v>
      </c>
      <c r="N5729" s="16">
        <f>IFERROR(SUM_DATA[[#This Row],[MAT C.]], 0)</f>
        <v>4500</v>
      </c>
      <c r="O5729" s="16">
        <f>VLOOKUP(SUM_DATA[[#This Row],[Work Order]],'[2]MAT DETAIL'!$D:$L,8,FALSE)</f>
        <v>4500</v>
      </c>
      <c r="P5729" s="17">
        <v>77610.25</v>
      </c>
      <c r="Q5729" s="67" t="s">
        <v>25</v>
      </c>
      <c r="R5729" s="67"/>
      <c r="S5729" s="67"/>
    </row>
    <row r="5730" spans="4:19" ht="15">
      <c r="D5730" s="4">
        <v>620119</v>
      </c>
      <c r="E5730" s="38">
        <v>44615</v>
      </c>
      <c r="F5730" s="38">
        <v>44615</v>
      </c>
      <c r="G5730" s="62"/>
      <c r="H5730" s="4">
        <v>3281379</v>
      </c>
      <c r="I5730" s="28" t="s">
        <v>31</v>
      </c>
      <c r="J5730" s="44" t="s">
        <v>1582</v>
      </c>
      <c r="K5730" s="12" t="s">
        <v>59</v>
      </c>
      <c r="L5730" s="8" t="s">
        <v>47</v>
      </c>
      <c r="M5730" s="16">
        <f>SUM_DATA[[#This Row],[TOTAL Cost]]-SUM_DATA[[#This Row],[MATERIAL Cost]]</f>
        <v>38588.21</v>
      </c>
      <c r="N5730" s="16">
        <f>IFERROR(SUM_DATA[[#This Row],[MAT C.]], 0)</f>
        <v>2250</v>
      </c>
      <c r="O5730" s="16">
        <f>VLOOKUP(SUM_DATA[[#This Row],[Work Order]],'[2]MAT DETAIL'!$D:$L,8,FALSE)</f>
        <v>2250</v>
      </c>
      <c r="P5730" s="17">
        <v>40838.21</v>
      </c>
      <c r="Q5730" s="67" t="s">
        <v>25</v>
      </c>
      <c r="R5730" s="67"/>
      <c r="S5730" s="67"/>
    </row>
    <row r="5731" spans="4:19" ht="15">
      <c r="D5731" s="4">
        <v>620123</v>
      </c>
      <c r="E5731" s="38">
        <v>44615</v>
      </c>
      <c r="F5731" s="38">
        <v>44615</v>
      </c>
      <c r="G5731" s="62"/>
      <c r="H5731" s="4">
        <v>3281381</v>
      </c>
      <c r="I5731" s="28" t="s">
        <v>31</v>
      </c>
      <c r="J5731" s="44" t="s">
        <v>1582</v>
      </c>
      <c r="K5731" s="12" t="s">
        <v>59</v>
      </c>
      <c r="L5731" s="8" t="s">
        <v>47</v>
      </c>
      <c r="M5731" s="16">
        <f>SUM_DATA[[#This Row],[TOTAL Cost]]-SUM_DATA[[#This Row],[MATERIAL Cost]]</f>
        <v>38588.21</v>
      </c>
      <c r="N5731" s="16">
        <f>IFERROR(SUM_DATA[[#This Row],[MAT C.]], 0)</f>
        <v>2250</v>
      </c>
      <c r="O5731" s="16">
        <f>VLOOKUP(SUM_DATA[[#This Row],[Work Order]],'[2]MAT DETAIL'!$D:$L,8,FALSE)</f>
        <v>2250</v>
      </c>
      <c r="P5731" s="17">
        <v>40838.21</v>
      </c>
      <c r="Q5731" s="67" t="s">
        <v>25</v>
      </c>
      <c r="R5731" s="67"/>
      <c r="S5731" s="67"/>
    </row>
    <row r="5732" spans="4:19" ht="15">
      <c r="D5732" s="4">
        <v>620124</v>
      </c>
      <c r="E5732" s="38">
        <v>44615</v>
      </c>
      <c r="F5732" s="38">
        <v>44615</v>
      </c>
      <c r="G5732" s="62"/>
      <c r="H5732" s="4">
        <v>3281383</v>
      </c>
      <c r="I5732" s="28" t="s">
        <v>31</v>
      </c>
      <c r="J5732" s="44" t="s">
        <v>1582</v>
      </c>
      <c r="K5732" s="12" t="s">
        <v>59</v>
      </c>
      <c r="L5732" s="8" t="s">
        <v>47</v>
      </c>
      <c r="M5732" s="16">
        <f>SUM_DATA[[#This Row],[TOTAL Cost]]-SUM_DATA[[#This Row],[MATERIAL Cost]]</f>
        <v>38588.21</v>
      </c>
      <c r="N5732" s="16">
        <f>IFERROR(SUM_DATA[[#This Row],[MAT C.]], 0)</f>
        <v>2250</v>
      </c>
      <c r="O5732" s="16">
        <f>VLOOKUP(SUM_DATA[[#This Row],[Work Order]],'[2]MAT DETAIL'!$D:$L,8,FALSE)</f>
        <v>2250</v>
      </c>
      <c r="P5732" s="17">
        <v>40838.21</v>
      </c>
      <c r="Q5732" s="67" t="s">
        <v>25</v>
      </c>
      <c r="R5732" s="67"/>
      <c r="S5732" s="67"/>
    </row>
    <row r="5733" spans="4:19" ht="15">
      <c r="D5733" s="4">
        <v>620104</v>
      </c>
      <c r="E5733" s="38">
        <v>44615</v>
      </c>
      <c r="F5733" s="38">
        <v>44615</v>
      </c>
      <c r="G5733" s="62"/>
      <c r="H5733" s="4">
        <v>3281385</v>
      </c>
      <c r="I5733" s="28" t="s">
        <v>31</v>
      </c>
      <c r="J5733" s="44" t="s">
        <v>1583</v>
      </c>
      <c r="K5733" s="12" t="s">
        <v>47</v>
      </c>
      <c r="L5733" s="12" t="s">
        <v>869</v>
      </c>
      <c r="M5733" s="16">
        <f>SUM_DATA[[#This Row],[TOTAL Cost]]-SUM_DATA[[#This Row],[MATERIAL Cost]]</f>
        <v>1786.58</v>
      </c>
      <c r="N5733" s="16">
        <f>IFERROR(SUM_DATA[[#This Row],[MAT C.]], 0)</f>
        <v>0</v>
      </c>
      <c r="O5733" s="16" t="e">
        <f>VLOOKUP(SUM_DATA[[#This Row],[Work Order]],'[2]MAT DETAIL'!$D:$L,8,FALSE)</f>
        <v>#N/A</v>
      </c>
      <c r="P5733" s="17">
        <v>1786.58</v>
      </c>
      <c r="Q5733" s="67" t="s">
        <v>25</v>
      </c>
      <c r="R5733" s="67"/>
      <c r="S5733" s="67"/>
    </row>
    <row r="5734" spans="4:19" ht="15">
      <c r="D5734" s="4">
        <v>620106</v>
      </c>
      <c r="E5734" s="38">
        <v>44615</v>
      </c>
      <c r="F5734" s="38">
        <v>44615</v>
      </c>
      <c r="G5734" s="62"/>
      <c r="H5734" s="4">
        <v>3281389</v>
      </c>
      <c r="I5734" s="28" t="s">
        <v>31</v>
      </c>
      <c r="J5734" s="44" t="s">
        <v>1583</v>
      </c>
      <c r="K5734" s="12" t="s">
        <v>47</v>
      </c>
      <c r="L5734" s="12" t="s">
        <v>869</v>
      </c>
      <c r="M5734" s="16">
        <f>SUM_DATA[[#This Row],[TOTAL Cost]]-SUM_DATA[[#This Row],[MATERIAL Cost]]</f>
        <v>1786.58</v>
      </c>
      <c r="N5734" s="16">
        <f>IFERROR(SUM_DATA[[#This Row],[MAT C.]], 0)</f>
        <v>0</v>
      </c>
      <c r="O5734" s="16" t="e">
        <f>VLOOKUP(SUM_DATA[[#This Row],[Work Order]],'[2]MAT DETAIL'!$D:$L,8,FALSE)</f>
        <v>#N/A</v>
      </c>
      <c r="P5734" s="17">
        <v>1786.58</v>
      </c>
      <c r="Q5734" s="67" t="s">
        <v>25</v>
      </c>
      <c r="R5734" s="67"/>
      <c r="S5734" s="67"/>
    </row>
    <row r="5735" spans="4:19" ht="15">
      <c r="D5735" s="4">
        <v>620107</v>
      </c>
      <c r="E5735" s="38">
        <v>44615</v>
      </c>
      <c r="F5735" s="38">
        <v>44615</v>
      </c>
      <c r="G5735" s="62"/>
      <c r="H5735" s="4">
        <v>3281390</v>
      </c>
      <c r="I5735" s="28" t="s">
        <v>31</v>
      </c>
      <c r="J5735" s="44" t="s">
        <v>1583</v>
      </c>
      <c r="K5735" s="12" t="s">
        <v>47</v>
      </c>
      <c r="L5735" s="8" t="s">
        <v>869</v>
      </c>
      <c r="M5735" s="16">
        <f>SUM_DATA[[#This Row],[TOTAL Cost]]-SUM_DATA[[#This Row],[MATERIAL Cost]]</f>
        <v>1786.58</v>
      </c>
      <c r="N5735" s="16">
        <f>IFERROR(SUM_DATA[[#This Row],[MAT C.]], 0)</f>
        <v>0</v>
      </c>
      <c r="O5735" s="16" t="e">
        <f>VLOOKUP(SUM_DATA[[#This Row],[Work Order]],'[2]MAT DETAIL'!$D:$L,8,FALSE)</f>
        <v>#N/A</v>
      </c>
      <c r="P5735" s="17">
        <v>1786.58</v>
      </c>
      <c r="Q5735" s="67" t="s">
        <v>25</v>
      </c>
      <c r="R5735" s="67"/>
      <c r="S5735" s="67"/>
    </row>
    <row r="5736" spans="4:19" ht="15">
      <c r="D5736" s="4">
        <v>620111</v>
      </c>
      <c r="E5736" s="38">
        <v>44615</v>
      </c>
      <c r="F5736" s="38">
        <v>44615</v>
      </c>
      <c r="G5736" s="62"/>
      <c r="H5736" s="4">
        <v>3281392</v>
      </c>
      <c r="I5736" s="28" t="s">
        <v>31</v>
      </c>
      <c r="J5736" s="44" t="s">
        <v>1583</v>
      </c>
      <c r="K5736" s="12" t="s">
        <v>47</v>
      </c>
      <c r="L5736" s="12" t="s">
        <v>869</v>
      </c>
      <c r="M5736" s="16">
        <f>SUM_DATA[[#This Row],[TOTAL Cost]]-SUM_DATA[[#This Row],[MATERIAL Cost]]</f>
        <v>1786.58</v>
      </c>
      <c r="N5736" s="16">
        <f>IFERROR(SUM_DATA[[#This Row],[MAT C.]], 0)</f>
        <v>0</v>
      </c>
      <c r="O5736" s="16" t="e">
        <f>VLOOKUP(SUM_DATA[[#This Row],[Work Order]],'[2]MAT DETAIL'!$D:$L,8,FALSE)</f>
        <v>#N/A</v>
      </c>
      <c r="P5736" s="17">
        <v>1786.58</v>
      </c>
      <c r="Q5736" s="67" t="s">
        <v>25</v>
      </c>
      <c r="R5736" s="67"/>
      <c r="S5736" s="67"/>
    </row>
    <row r="5737" spans="4:19" ht="15">
      <c r="D5737" s="4">
        <v>620116</v>
      </c>
      <c r="E5737" s="38">
        <v>44615</v>
      </c>
      <c r="F5737" s="38">
        <v>44615</v>
      </c>
      <c r="G5737" s="62"/>
      <c r="H5737" s="4">
        <v>3281394</v>
      </c>
      <c r="I5737" s="28" t="s">
        <v>31</v>
      </c>
      <c r="J5737" s="44" t="s">
        <v>1583</v>
      </c>
      <c r="K5737" s="12" t="s">
        <v>47</v>
      </c>
      <c r="L5737" s="8" t="s">
        <v>869</v>
      </c>
      <c r="M5737" s="16">
        <f>SUM_DATA[[#This Row],[TOTAL Cost]]-SUM_DATA[[#This Row],[MATERIAL Cost]]</f>
        <v>1786.58</v>
      </c>
      <c r="N5737" s="16">
        <f>IFERROR(SUM_DATA[[#This Row],[MAT C.]], 0)</f>
        <v>0</v>
      </c>
      <c r="O5737" s="16" t="e">
        <f>VLOOKUP(SUM_DATA[[#This Row],[Work Order]],'[2]MAT DETAIL'!$D:$L,8,FALSE)</f>
        <v>#N/A</v>
      </c>
      <c r="P5737" s="17">
        <v>1786.58</v>
      </c>
      <c r="Q5737" s="67" t="s">
        <v>25</v>
      </c>
      <c r="R5737" s="67"/>
      <c r="S5737" s="67"/>
    </row>
    <row r="5738" spans="4:19" ht="15">
      <c r="D5738" s="4">
        <v>620120</v>
      </c>
      <c r="E5738" s="38">
        <v>44615</v>
      </c>
      <c r="F5738" s="38">
        <v>44615</v>
      </c>
      <c r="G5738" s="62"/>
      <c r="H5738" s="4">
        <v>3281396</v>
      </c>
      <c r="I5738" s="28" t="s">
        <v>31</v>
      </c>
      <c r="J5738" s="44" t="s">
        <v>1583</v>
      </c>
      <c r="K5738" s="12" t="s">
        <v>47</v>
      </c>
      <c r="L5738" s="12" t="s">
        <v>869</v>
      </c>
      <c r="M5738" s="16">
        <f>SUM_DATA[[#This Row],[TOTAL Cost]]-SUM_DATA[[#This Row],[MATERIAL Cost]]</f>
        <v>1786.58</v>
      </c>
      <c r="N5738" s="16">
        <f>IFERROR(SUM_DATA[[#This Row],[MAT C.]], 0)</f>
        <v>0</v>
      </c>
      <c r="O5738" s="16" t="e">
        <f>VLOOKUP(SUM_DATA[[#This Row],[Work Order]],'[2]MAT DETAIL'!$D:$L,8,FALSE)</f>
        <v>#N/A</v>
      </c>
      <c r="P5738" s="17">
        <v>1786.58</v>
      </c>
      <c r="Q5738" s="67" t="s">
        <v>25</v>
      </c>
      <c r="R5738" s="67"/>
      <c r="S5738" s="67"/>
    </row>
    <row r="5739" spans="4:19" ht="15">
      <c r="D5739" s="4">
        <v>620122</v>
      </c>
      <c r="E5739" s="38">
        <v>44615</v>
      </c>
      <c r="F5739" s="38">
        <v>44615</v>
      </c>
      <c r="G5739" s="62"/>
      <c r="H5739" s="4">
        <v>3281397</v>
      </c>
      <c r="I5739" s="28" t="s">
        <v>31</v>
      </c>
      <c r="J5739" s="44" t="s">
        <v>1583</v>
      </c>
      <c r="K5739" s="12" t="s">
        <v>47</v>
      </c>
      <c r="L5739" s="12" t="s">
        <v>869</v>
      </c>
      <c r="M5739" s="16">
        <f>SUM_DATA[[#This Row],[TOTAL Cost]]-SUM_DATA[[#This Row],[MATERIAL Cost]]</f>
        <v>1786.58</v>
      </c>
      <c r="N5739" s="16">
        <f>IFERROR(SUM_DATA[[#This Row],[MAT C.]], 0)</f>
        <v>0</v>
      </c>
      <c r="O5739" s="16" t="e">
        <f>VLOOKUP(SUM_DATA[[#This Row],[Work Order]],'[2]MAT DETAIL'!$D:$L,8,FALSE)</f>
        <v>#N/A</v>
      </c>
      <c r="P5739" s="17">
        <v>1786.58</v>
      </c>
      <c r="Q5739" s="67" t="s">
        <v>25</v>
      </c>
      <c r="R5739" s="67"/>
      <c r="S5739" s="67"/>
    </row>
    <row r="5740" spans="4:19" ht="15">
      <c r="D5740" s="4">
        <v>620124</v>
      </c>
      <c r="E5740" s="38">
        <v>44615</v>
      </c>
      <c r="F5740" s="38">
        <v>44615</v>
      </c>
      <c r="G5740" s="62"/>
      <c r="H5740" s="4">
        <v>3281398</v>
      </c>
      <c r="I5740" s="28" t="s">
        <v>31</v>
      </c>
      <c r="J5740" s="44" t="s">
        <v>1583</v>
      </c>
      <c r="K5740" s="12" t="s">
        <v>47</v>
      </c>
      <c r="L5740" s="12" t="s">
        <v>869</v>
      </c>
      <c r="M5740" s="16">
        <f>SUM_DATA[[#This Row],[TOTAL Cost]]-SUM_DATA[[#This Row],[MATERIAL Cost]]</f>
        <v>986.02</v>
      </c>
      <c r="N5740" s="16">
        <f>IFERROR(SUM_DATA[[#This Row],[MAT C.]], 0)</f>
        <v>0</v>
      </c>
      <c r="O5740" s="16" t="e">
        <f>VLOOKUP(SUM_DATA[[#This Row],[Work Order]],'[2]MAT DETAIL'!$D:$L,8,FALSE)</f>
        <v>#N/A</v>
      </c>
      <c r="P5740" s="17">
        <v>986.02</v>
      </c>
      <c r="Q5740" s="67" t="s">
        <v>25</v>
      </c>
      <c r="R5740" s="67"/>
      <c r="S5740" s="67"/>
    </row>
    <row r="5741" spans="4:19" ht="15">
      <c r="D5741" s="4">
        <v>620104</v>
      </c>
      <c r="E5741" s="38">
        <v>44615</v>
      </c>
      <c r="F5741" s="38">
        <v>44615</v>
      </c>
      <c r="G5741" s="62"/>
      <c r="H5741" s="4">
        <v>3281589</v>
      </c>
      <c r="I5741" s="28" t="s">
        <v>26</v>
      </c>
      <c r="J5741" s="44" t="s">
        <v>1584</v>
      </c>
      <c r="K5741" s="12" t="s">
        <v>78</v>
      </c>
      <c r="L5741" s="8" t="s">
        <v>79</v>
      </c>
      <c r="M5741" s="16">
        <f>SUM_DATA[[#This Row],[TOTAL Cost]]-SUM_DATA[[#This Row],[MATERIAL Cost]]</f>
        <v>8160</v>
      </c>
      <c r="N5741" s="16">
        <f>IFERROR(SUM_DATA[[#This Row],[MAT C.]], 0)</f>
        <v>0</v>
      </c>
      <c r="O5741" s="16" t="e">
        <f>VLOOKUP(SUM_DATA[[#This Row],[Work Order]],'[2]MAT DETAIL'!$D:$L,8,FALSE)</f>
        <v>#N/A</v>
      </c>
      <c r="P5741" s="17">
        <v>8160</v>
      </c>
      <c r="Q5741" s="67" t="s">
        <v>21</v>
      </c>
      <c r="R5741" s="67"/>
      <c r="S5741" s="67"/>
    </row>
    <row r="5742" spans="4:19" ht="15">
      <c r="D5742" s="4">
        <v>620118</v>
      </c>
      <c r="E5742" s="38">
        <v>44617</v>
      </c>
      <c r="F5742" s="38">
        <v>44617</v>
      </c>
      <c r="G5742" s="62">
        <v>3.5</v>
      </c>
      <c r="H5742" s="4">
        <v>3283988</v>
      </c>
      <c r="I5742" s="28" t="s">
        <v>26</v>
      </c>
      <c r="J5742" s="44" t="s">
        <v>1585</v>
      </c>
      <c r="K5742" s="12" t="s">
        <v>24</v>
      </c>
      <c r="L5742" s="12" t="s">
        <v>24</v>
      </c>
      <c r="M5742" s="16">
        <f>SUM_DATA[[#This Row],[TOTAL Cost]]-SUM_DATA[[#This Row],[MATERIAL Cost]]</f>
        <v>1430.16</v>
      </c>
      <c r="N5742" s="16">
        <f>IFERROR(SUM_DATA[[#This Row],[MAT C.]], 0)</f>
        <v>0</v>
      </c>
      <c r="O5742" s="16" t="e">
        <f>VLOOKUP(SUM_DATA[[#This Row],[Work Order]],'[2]MAT DETAIL'!$D:$L,8,FALSE)</f>
        <v>#N/A</v>
      </c>
      <c r="P5742" s="17">
        <v>1430.16</v>
      </c>
      <c r="Q5742" s="67" t="s">
        <v>25</v>
      </c>
      <c r="R5742" s="67"/>
      <c r="S5742" s="67"/>
    </row>
    <row r="5743" spans="4:19" ht="15">
      <c r="D5743" s="4">
        <v>620114</v>
      </c>
      <c r="E5743" s="38">
        <v>44617</v>
      </c>
      <c r="F5743" s="38">
        <v>44617</v>
      </c>
      <c r="G5743" s="62">
        <v>0.33</v>
      </c>
      <c r="H5743" s="4">
        <v>3283990</v>
      </c>
      <c r="I5743" s="28" t="s">
        <v>26</v>
      </c>
      <c r="J5743" s="44" t="s">
        <v>55</v>
      </c>
      <c r="K5743" s="12" t="s">
        <v>56</v>
      </c>
      <c r="L5743" s="12" t="s">
        <v>57</v>
      </c>
      <c r="M5743" s="16">
        <f>SUM_DATA[[#This Row],[TOTAL Cost]]-SUM_DATA[[#This Row],[MATERIAL Cost]]</f>
        <v>1848.68</v>
      </c>
      <c r="N5743" s="16">
        <f>IFERROR(SUM_DATA[[#This Row],[MAT C.]], 0)</f>
        <v>0</v>
      </c>
      <c r="O5743" s="16" t="e">
        <f>VLOOKUP(SUM_DATA[[#This Row],[Work Order]],'[2]MAT DETAIL'!$D:$L,8,FALSE)</f>
        <v>#N/A</v>
      </c>
      <c r="P5743" s="17">
        <v>1848.68</v>
      </c>
      <c r="Q5743" s="67" t="s">
        <v>25</v>
      </c>
      <c r="R5743" s="67"/>
      <c r="S5743" s="67"/>
    </row>
    <row r="5744" spans="4:19" ht="15">
      <c r="D5744" s="4">
        <v>620106</v>
      </c>
      <c r="E5744" s="38">
        <v>44617</v>
      </c>
      <c r="F5744" s="38">
        <v>44617</v>
      </c>
      <c r="G5744" s="62">
        <v>2.08</v>
      </c>
      <c r="H5744" s="4">
        <v>3283991</v>
      </c>
      <c r="I5744" s="28" t="s">
        <v>26</v>
      </c>
      <c r="J5744" s="44" t="s">
        <v>55</v>
      </c>
      <c r="K5744" s="12" t="s">
        <v>56</v>
      </c>
      <c r="L5744" s="12" t="s">
        <v>57</v>
      </c>
      <c r="M5744" s="16">
        <f>SUM_DATA[[#This Row],[TOTAL Cost]]-SUM_DATA[[#This Row],[MATERIAL Cost]]</f>
        <v>970.56</v>
      </c>
      <c r="N5744" s="16">
        <f>IFERROR(SUM_DATA[[#This Row],[MAT C.]], 0)</f>
        <v>0</v>
      </c>
      <c r="O5744" s="16" t="e">
        <f>VLOOKUP(SUM_DATA[[#This Row],[Work Order]],'[2]MAT DETAIL'!$D:$L,8,FALSE)</f>
        <v>#N/A</v>
      </c>
      <c r="P5744" s="17">
        <v>970.56</v>
      </c>
      <c r="Q5744" s="67" t="s">
        <v>25</v>
      </c>
      <c r="R5744" s="67"/>
      <c r="S5744" s="67"/>
    </row>
    <row r="5745" spans="4:19" ht="15">
      <c r="D5745" s="4">
        <v>620114</v>
      </c>
      <c r="E5745" s="38">
        <v>44617</v>
      </c>
      <c r="F5745" s="38">
        <v>44617</v>
      </c>
      <c r="G5745" s="62">
        <v>0.33</v>
      </c>
      <c r="H5745" s="4">
        <v>3283992</v>
      </c>
      <c r="I5745" s="28" t="s">
        <v>26</v>
      </c>
      <c r="J5745" s="44" t="s">
        <v>55</v>
      </c>
      <c r="K5745" s="12" t="s">
        <v>56</v>
      </c>
      <c r="L5745" s="12" t="s">
        <v>57</v>
      </c>
      <c r="M5745" s="16">
        <f>SUM_DATA[[#This Row],[TOTAL Cost]]-SUM_DATA[[#This Row],[MATERIAL Cost]]</f>
        <v>1848.68</v>
      </c>
      <c r="N5745" s="16">
        <f>IFERROR(SUM_DATA[[#This Row],[MAT C.]], 0)</f>
        <v>0</v>
      </c>
      <c r="O5745" s="16" t="e">
        <f>VLOOKUP(SUM_DATA[[#This Row],[Work Order]],'[2]MAT DETAIL'!$D:$L,8,FALSE)</f>
        <v>#N/A</v>
      </c>
      <c r="P5745" s="17">
        <v>1848.68</v>
      </c>
      <c r="Q5745" s="67" t="s">
        <v>25</v>
      </c>
      <c r="R5745" s="67"/>
      <c r="S5745" s="67"/>
    </row>
    <row r="5746" spans="4:19" ht="15">
      <c r="D5746" s="4">
        <v>620111</v>
      </c>
      <c r="E5746" s="38">
        <v>44617</v>
      </c>
      <c r="F5746" s="38">
        <v>44617</v>
      </c>
      <c r="G5746" s="62">
        <v>0.83</v>
      </c>
      <c r="H5746" s="4">
        <v>3283993</v>
      </c>
      <c r="I5746" s="28" t="s">
        <v>26</v>
      </c>
      <c r="J5746" s="44" t="s">
        <v>86</v>
      </c>
      <c r="K5746" s="12" t="s">
        <v>36</v>
      </c>
      <c r="L5746" s="12" t="s">
        <v>47</v>
      </c>
      <c r="M5746" s="16">
        <f>SUM_DATA[[#This Row],[TOTAL Cost]]-SUM_DATA[[#This Row],[MATERIAL Cost]]</f>
        <v>1848.68</v>
      </c>
      <c r="N5746" s="16">
        <f>IFERROR(SUM_DATA[[#This Row],[MAT C.]], 0)</f>
        <v>0</v>
      </c>
      <c r="O5746" s="16" t="e">
        <f>VLOOKUP(SUM_DATA[[#This Row],[Work Order]],'[2]MAT DETAIL'!$D:$L,8,FALSE)</f>
        <v>#N/A</v>
      </c>
      <c r="P5746" s="17">
        <v>1848.68</v>
      </c>
      <c r="Q5746" s="67" t="s">
        <v>25</v>
      </c>
      <c r="R5746" s="67"/>
      <c r="S5746" s="67"/>
    </row>
    <row r="5747" spans="4:19" ht="15">
      <c r="D5747" s="4">
        <v>620107</v>
      </c>
      <c r="E5747" s="38">
        <v>44617</v>
      </c>
      <c r="F5747" s="38">
        <v>44617</v>
      </c>
      <c r="G5747" s="62">
        <v>0.75</v>
      </c>
      <c r="H5747" s="4">
        <v>3283994</v>
      </c>
      <c r="I5747" s="28" t="s">
        <v>26</v>
      </c>
      <c r="J5747" s="44" t="s">
        <v>77</v>
      </c>
      <c r="K5747" s="12" t="s">
        <v>78</v>
      </c>
      <c r="L5747" s="8" t="s">
        <v>79</v>
      </c>
      <c r="M5747" s="16">
        <f>SUM_DATA[[#This Row],[TOTAL Cost]]-SUM_DATA[[#This Row],[MATERIAL Cost]]</f>
        <v>369.74</v>
      </c>
      <c r="N5747" s="16">
        <f>IFERROR(SUM_DATA[[#This Row],[MAT C.]], 0)</f>
        <v>0</v>
      </c>
      <c r="O5747" s="16" t="e">
        <f>VLOOKUP(SUM_DATA[[#This Row],[Work Order]],'[2]MAT DETAIL'!$D:$L,8,FALSE)</f>
        <v>#N/A</v>
      </c>
      <c r="P5747" s="17">
        <v>369.74</v>
      </c>
      <c r="Q5747" s="67" t="s">
        <v>25</v>
      </c>
      <c r="R5747" s="67"/>
      <c r="S5747" s="67"/>
    </row>
    <row r="5748" spans="4:19" ht="15">
      <c r="D5748" s="4">
        <v>620114</v>
      </c>
      <c r="E5748" s="38">
        <v>44617</v>
      </c>
      <c r="F5748" s="38">
        <v>44617</v>
      </c>
      <c r="G5748" s="62">
        <v>9</v>
      </c>
      <c r="H5748" s="4">
        <v>3283996</v>
      </c>
      <c r="I5748" s="28" t="s">
        <v>26</v>
      </c>
      <c r="J5748" s="44" t="s">
        <v>283</v>
      </c>
      <c r="K5748" s="12" t="s">
        <v>24</v>
      </c>
      <c r="L5748" s="12" t="s">
        <v>24</v>
      </c>
      <c r="M5748" s="16">
        <f>SUM_DATA[[#This Row],[TOTAL Cost]]-SUM_DATA[[#This Row],[MATERIAL Cost]]</f>
        <v>2488.02</v>
      </c>
      <c r="N5748" s="16">
        <f>IFERROR(SUM_DATA[[#This Row],[MAT C.]], 0)</f>
        <v>0</v>
      </c>
      <c r="O5748" s="16" t="e">
        <f>VLOOKUP(SUM_DATA[[#This Row],[Work Order]],'[2]MAT DETAIL'!$D:$L,8,FALSE)</f>
        <v>#N/A</v>
      </c>
      <c r="P5748" s="17">
        <v>2488.02</v>
      </c>
      <c r="Q5748" s="67" t="s">
        <v>25</v>
      </c>
      <c r="R5748" s="67"/>
      <c r="S5748" s="67"/>
    </row>
    <row r="5749" spans="4:19" ht="15">
      <c r="D5749" s="4">
        <v>620119</v>
      </c>
      <c r="E5749" s="38">
        <v>44617</v>
      </c>
      <c r="F5749" s="38">
        <v>44617</v>
      </c>
      <c r="G5749" s="62">
        <v>0.25</v>
      </c>
      <c r="H5749" s="4">
        <v>3283997</v>
      </c>
      <c r="I5749" s="28" t="s">
        <v>26</v>
      </c>
      <c r="J5749" s="47" t="s">
        <v>64</v>
      </c>
      <c r="K5749" s="12" t="s">
        <v>47</v>
      </c>
      <c r="L5749" s="12" t="s">
        <v>65</v>
      </c>
      <c r="M5749" s="16">
        <f>SUM_DATA[[#This Row],[TOTAL Cost]]-SUM_DATA[[#This Row],[MATERIAL Cost]]</f>
        <v>92.43</v>
      </c>
      <c r="N5749" s="16">
        <f>IFERROR(SUM_DATA[[#This Row],[MAT C.]], 0)</f>
        <v>0</v>
      </c>
      <c r="O5749" s="16" t="e">
        <f>VLOOKUP(SUM_DATA[[#This Row],[Work Order]],'[2]MAT DETAIL'!$D:$L,8,FALSE)</f>
        <v>#N/A</v>
      </c>
      <c r="P5749" s="17">
        <v>92.43</v>
      </c>
      <c r="Q5749" s="67" t="s">
        <v>25</v>
      </c>
      <c r="R5749" s="67"/>
      <c r="S5749" s="67"/>
    </row>
    <row r="5750" spans="4:19" ht="15">
      <c r="D5750" s="4">
        <v>620106</v>
      </c>
      <c r="E5750" s="38">
        <v>44617</v>
      </c>
      <c r="F5750" s="38">
        <v>44617</v>
      </c>
      <c r="G5750" s="62">
        <v>0.5</v>
      </c>
      <c r="H5750" s="4">
        <v>3283998</v>
      </c>
      <c r="I5750" s="28" t="s">
        <v>26</v>
      </c>
      <c r="J5750" s="44" t="s">
        <v>55</v>
      </c>
      <c r="K5750" s="12" t="s">
        <v>56</v>
      </c>
      <c r="L5750" s="12" t="s">
        <v>57</v>
      </c>
      <c r="M5750" s="16">
        <f>SUM_DATA[[#This Row],[TOTAL Cost]]-SUM_DATA[[#This Row],[MATERIAL Cost]]</f>
        <v>803.42</v>
      </c>
      <c r="N5750" s="16">
        <f>IFERROR(SUM_DATA[[#This Row],[MAT C.]], 0)</f>
        <v>0</v>
      </c>
      <c r="O5750" s="16" t="e">
        <f>VLOOKUP(SUM_DATA[[#This Row],[Work Order]],'[2]MAT DETAIL'!$D:$L,8,FALSE)</f>
        <v>#N/A</v>
      </c>
      <c r="P5750" s="17">
        <v>803.42</v>
      </c>
      <c r="Q5750" s="67" t="s">
        <v>25</v>
      </c>
      <c r="R5750" s="67"/>
      <c r="S5750" s="67"/>
    </row>
    <row r="5751" spans="4:19" ht="15">
      <c r="D5751" s="4">
        <v>620105</v>
      </c>
      <c r="E5751" s="38">
        <v>44617</v>
      </c>
      <c r="F5751" s="38">
        <v>44617</v>
      </c>
      <c r="G5751" s="62">
        <v>2</v>
      </c>
      <c r="H5751" s="4">
        <v>3284000</v>
      </c>
      <c r="I5751" s="28" t="s">
        <v>26</v>
      </c>
      <c r="J5751" s="44" t="s">
        <v>985</v>
      </c>
      <c r="K5751" s="12" t="s">
        <v>67</v>
      </c>
      <c r="L5751" s="12" t="s">
        <v>150</v>
      </c>
      <c r="M5751" s="16">
        <f>SUM_DATA[[#This Row],[TOTAL Cost]]-SUM_DATA[[#This Row],[MATERIAL Cost]]</f>
        <v>710.97</v>
      </c>
      <c r="N5751" s="16">
        <f>IFERROR(SUM_DATA[[#This Row],[MAT C.]], 0)</f>
        <v>0</v>
      </c>
      <c r="O5751" s="16" t="e">
        <f>VLOOKUP(SUM_DATA[[#This Row],[Work Order]],'[2]MAT DETAIL'!$D:$L,8,FALSE)</f>
        <v>#N/A</v>
      </c>
      <c r="P5751" s="17">
        <v>710.97</v>
      </c>
      <c r="Q5751" s="67" t="s">
        <v>25</v>
      </c>
      <c r="R5751" s="67"/>
      <c r="S5751" s="67"/>
    </row>
    <row r="5752" spans="4:19" ht="15">
      <c r="D5752" s="4">
        <v>620124</v>
      </c>
      <c r="E5752" s="38">
        <v>44617</v>
      </c>
      <c r="F5752" s="38">
        <v>44617</v>
      </c>
      <c r="G5752" s="62">
        <v>33</v>
      </c>
      <c r="H5752" s="4">
        <v>3284001</v>
      </c>
      <c r="I5752" s="28" t="s">
        <v>26</v>
      </c>
      <c r="J5752" s="47" t="s">
        <v>64</v>
      </c>
      <c r="K5752" s="12" t="s">
        <v>47</v>
      </c>
      <c r="L5752" s="12" t="s">
        <v>65</v>
      </c>
      <c r="M5752" s="16">
        <f>SUM_DATA[[#This Row],[TOTAL Cost]]-SUM_DATA[[#This Row],[MATERIAL Cost]]</f>
        <v>2950.19</v>
      </c>
      <c r="N5752" s="16">
        <f>IFERROR(SUM_DATA[[#This Row],[MAT C.]], 0)</f>
        <v>0</v>
      </c>
      <c r="O5752" s="16" t="e">
        <f>VLOOKUP(SUM_DATA[[#This Row],[Work Order]],'[2]MAT DETAIL'!$D:$L,8,FALSE)</f>
        <v>#N/A</v>
      </c>
      <c r="P5752" s="17">
        <v>2950.19</v>
      </c>
      <c r="Q5752" s="67" t="s">
        <v>25</v>
      </c>
      <c r="R5752" s="67"/>
      <c r="S5752" s="67"/>
    </row>
    <row r="5753" spans="4:19" ht="15">
      <c r="D5753" s="4">
        <v>620107</v>
      </c>
      <c r="E5753" s="38">
        <v>44620</v>
      </c>
      <c r="F5753" s="38">
        <v>44620</v>
      </c>
      <c r="G5753" s="62"/>
      <c r="H5753" s="4">
        <v>3284565</v>
      </c>
      <c r="I5753" s="28" t="s">
        <v>26</v>
      </c>
      <c r="J5753" s="44" t="s">
        <v>1586</v>
      </c>
      <c r="K5753" s="12" t="s">
        <v>47</v>
      </c>
      <c r="L5753" s="12" t="s">
        <v>74</v>
      </c>
      <c r="M5753" s="16">
        <f>SUM_DATA[[#This Row],[TOTAL Cost]]-SUM_DATA[[#This Row],[MATERIAL Cost]]</f>
        <v>0</v>
      </c>
      <c r="N5753" s="16">
        <f>IFERROR(SUM_DATA[[#This Row],[MAT C.]], 0)</f>
        <v>850</v>
      </c>
      <c r="O5753" s="16">
        <f>VLOOKUP(SUM_DATA[[#This Row],[Work Order]],'[2]MAT DETAIL'!$D:$L,8,FALSE)</f>
        <v>850</v>
      </c>
      <c r="P5753" s="17">
        <v>850</v>
      </c>
      <c r="Q5753" s="67" t="s">
        <v>21</v>
      </c>
      <c r="R5753" s="67"/>
      <c r="S5753" s="67"/>
    </row>
    <row r="5754" spans="4:19" ht="15">
      <c r="D5754" s="4">
        <v>620109</v>
      </c>
      <c r="E5754" s="38">
        <v>44620</v>
      </c>
      <c r="F5754" s="38">
        <v>44620</v>
      </c>
      <c r="G5754" s="62"/>
      <c r="H5754" s="4">
        <v>3284568</v>
      </c>
      <c r="I5754" s="28" t="s">
        <v>26</v>
      </c>
      <c r="J5754" s="44" t="s">
        <v>1586</v>
      </c>
      <c r="K5754" s="12" t="s">
        <v>47</v>
      </c>
      <c r="L5754" s="12" t="s">
        <v>74</v>
      </c>
      <c r="M5754" s="16">
        <f>SUM_DATA[[#This Row],[TOTAL Cost]]-SUM_DATA[[#This Row],[MATERIAL Cost]]</f>
        <v>0</v>
      </c>
      <c r="N5754" s="16">
        <f>IFERROR(SUM_DATA[[#This Row],[MAT C.]], 0)</f>
        <v>850</v>
      </c>
      <c r="O5754" s="16">
        <f>VLOOKUP(SUM_DATA[[#This Row],[Work Order]],'[2]MAT DETAIL'!$D:$L,8,FALSE)</f>
        <v>850</v>
      </c>
      <c r="P5754" s="17">
        <v>850</v>
      </c>
      <c r="Q5754" s="67" t="s">
        <v>21</v>
      </c>
      <c r="R5754" s="67"/>
      <c r="S5754" s="67"/>
    </row>
    <row r="5755" spans="4:19" ht="15">
      <c r="D5755" s="4">
        <v>620111</v>
      </c>
      <c r="E5755" s="38">
        <v>44620</v>
      </c>
      <c r="F5755" s="38">
        <v>44620</v>
      </c>
      <c r="G5755" s="62"/>
      <c r="H5755" s="4">
        <v>3284570</v>
      </c>
      <c r="I5755" s="28" t="s">
        <v>26</v>
      </c>
      <c r="J5755" s="44" t="s">
        <v>1586</v>
      </c>
      <c r="K5755" s="12" t="s">
        <v>47</v>
      </c>
      <c r="L5755" s="12" t="s">
        <v>74</v>
      </c>
      <c r="M5755" s="16">
        <f>SUM_DATA[[#This Row],[TOTAL Cost]]-SUM_DATA[[#This Row],[MATERIAL Cost]]</f>
        <v>0</v>
      </c>
      <c r="N5755" s="16">
        <f>IFERROR(SUM_DATA[[#This Row],[MAT C.]], 0)</f>
        <v>850</v>
      </c>
      <c r="O5755" s="16">
        <f>VLOOKUP(SUM_DATA[[#This Row],[Work Order]],'[2]MAT DETAIL'!$D:$L,8,FALSE)</f>
        <v>850</v>
      </c>
      <c r="P5755" s="17">
        <v>850</v>
      </c>
      <c r="Q5755" s="67" t="s">
        <v>21</v>
      </c>
      <c r="R5755" s="67"/>
      <c r="S5755" s="67"/>
    </row>
    <row r="5756" spans="4:19" ht="15">
      <c r="D5756" s="4">
        <v>620112</v>
      </c>
      <c r="E5756" s="38">
        <v>44620</v>
      </c>
      <c r="F5756" s="38">
        <v>44620</v>
      </c>
      <c r="G5756" s="62"/>
      <c r="H5756" s="4">
        <v>3284571</v>
      </c>
      <c r="I5756" s="28" t="s">
        <v>26</v>
      </c>
      <c r="J5756" s="44" t="s">
        <v>1586</v>
      </c>
      <c r="K5756" s="12" t="s">
        <v>47</v>
      </c>
      <c r="L5756" s="8" t="s">
        <v>74</v>
      </c>
      <c r="M5756" s="16">
        <f>SUM_DATA[[#This Row],[TOTAL Cost]]-SUM_DATA[[#This Row],[MATERIAL Cost]]</f>
        <v>0</v>
      </c>
      <c r="N5756" s="16">
        <f>IFERROR(SUM_DATA[[#This Row],[MAT C.]], 0)</f>
        <v>850</v>
      </c>
      <c r="O5756" s="16">
        <f>VLOOKUP(SUM_DATA[[#This Row],[Work Order]],'[2]MAT DETAIL'!$D:$L,8,FALSE)</f>
        <v>850</v>
      </c>
      <c r="P5756" s="17">
        <v>850</v>
      </c>
      <c r="Q5756" s="67" t="s">
        <v>21</v>
      </c>
      <c r="R5756" s="67"/>
      <c r="S5756" s="67"/>
    </row>
    <row r="5757" spans="4:19" ht="15">
      <c r="D5757" s="4">
        <v>620113</v>
      </c>
      <c r="E5757" s="38">
        <v>44620</v>
      </c>
      <c r="F5757" s="38">
        <v>44620</v>
      </c>
      <c r="G5757" s="62"/>
      <c r="H5757" s="4">
        <v>3284572</v>
      </c>
      <c r="I5757" s="28" t="s">
        <v>26</v>
      </c>
      <c r="J5757" s="44" t="s">
        <v>1586</v>
      </c>
      <c r="K5757" s="12" t="s">
        <v>47</v>
      </c>
      <c r="L5757" s="8" t="s">
        <v>74</v>
      </c>
      <c r="M5757" s="16">
        <f>SUM_DATA[[#This Row],[TOTAL Cost]]-SUM_DATA[[#This Row],[MATERIAL Cost]]</f>
        <v>0</v>
      </c>
      <c r="N5757" s="16">
        <f>IFERROR(SUM_DATA[[#This Row],[MAT C.]], 0)</f>
        <v>850</v>
      </c>
      <c r="O5757" s="16">
        <f>VLOOKUP(SUM_DATA[[#This Row],[Work Order]],'[2]MAT DETAIL'!$D:$L,8,FALSE)</f>
        <v>850</v>
      </c>
      <c r="P5757" s="17">
        <v>850</v>
      </c>
      <c r="Q5757" s="67" t="s">
        <v>21</v>
      </c>
      <c r="R5757" s="67"/>
      <c r="S5757" s="67"/>
    </row>
    <row r="5758" spans="4:19" ht="15">
      <c r="D5758" s="4">
        <v>620114</v>
      </c>
      <c r="E5758" s="38">
        <v>44620</v>
      </c>
      <c r="F5758" s="38">
        <v>44620</v>
      </c>
      <c r="G5758" s="62"/>
      <c r="H5758" s="4">
        <v>3284575</v>
      </c>
      <c r="I5758" s="28" t="s">
        <v>26</v>
      </c>
      <c r="J5758" s="44" t="s">
        <v>1586</v>
      </c>
      <c r="K5758" s="12" t="s">
        <v>47</v>
      </c>
      <c r="L5758" s="8" t="s">
        <v>74</v>
      </c>
      <c r="M5758" s="16">
        <f>SUM_DATA[[#This Row],[TOTAL Cost]]-SUM_DATA[[#This Row],[MATERIAL Cost]]</f>
        <v>0</v>
      </c>
      <c r="N5758" s="16">
        <f>IFERROR(SUM_DATA[[#This Row],[MAT C.]], 0)</f>
        <v>850</v>
      </c>
      <c r="O5758" s="16">
        <f>VLOOKUP(SUM_DATA[[#This Row],[Work Order]],'[2]MAT DETAIL'!$D:$L,8,FALSE)</f>
        <v>850</v>
      </c>
      <c r="P5758" s="17">
        <v>850</v>
      </c>
      <c r="Q5758" s="67" t="s">
        <v>21</v>
      </c>
      <c r="R5758" s="67"/>
      <c r="S5758" s="67"/>
    </row>
    <row r="5759" spans="4:19" ht="15">
      <c r="D5759" s="4">
        <v>620116</v>
      </c>
      <c r="E5759" s="38">
        <v>44620</v>
      </c>
      <c r="F5759" s="38">
        <v>44620</v>
      </c>
      <c r="G5759" s="62"/>
      <c r="H5759" s="4">
        <v>3284577</v>
      </c>
      <c r="I5759" s="28" t="s">
        <v>26</v>
      </c>
      <c r="J5759" s="44" t="s">
        <v>1586</v>
      </c>
      <c r="K5759" s="12" t="s">
        <v>47</v>
      </c>
      <c r="L5759" s="8" t="s">
        <v>74</v>
      </c>
      <c r="M5759" s="16">
        <f>SUM_DATA[[#This Row],[TOTAL Cost]]-SUM_DATA[[#This Row],[MATERIAL Cost]]</f>
        <v>0</v>
      </c>
      <c r="N5759" s="16">
        <f>IFERROR(SUM_DATA[[#This Row],[MAT C.]], 0)</f>
        <v>850</v>
      </c>
      <c r="O5759" s="16">
        <f>VLOOKUP(SUM_DATA[[#This Row],[Work Order]],'[2]MAT DETAIL'!$D:$L,8,FALSE)</f>
        <v>850</v>
      </c>
      <c r="P5759" s="17">
        <v>850</v>
      </c>
      <c r="Q5759" s="67" t="s">
        <v>21</v>
      </c>
      <c r="R5759" s="67"/>
      <c r="S5759" s="67"/>
    </row>
    <row r="5760" spans="4:19" ht="15">
      <c r="D5760" s="4">
        <v>620117</v>
      </c>
      <c r="E5760" s="38">
        <v>44620</v>
      </c>
      <c r="F5760" s="38">
        <v>44620</v>
      </c>
      <c r="G5760" s="62"/>
      <c r="H5760" s="4">
        <v>3284580</v>
      </c>
      <c r="I5760" s="28" t="s">
        <v>26</v>
      </c>
      <c r="J5760" s="44" t="s">
        <v>1586</v>
      </c>
      <c r="K5760" s="12" t="s">
        <v>47</v>
      </c>
      <c r="L5760" s="12" t="s">
        <v>74</v>
      </c>
      <c r="M5760" s="16">
        <f>SUM_DATA[[#This Row],[TOTAL Cost]]-SUM_DATA[[#This Row],[MATERIAL Cost]]</f>
        <v>0</v>
      </c>
      <c r="N5760" s="16">
        <f>IFERROR(SUM_DATA[[#This Row],[MAT C.]], 0)</f>
        <v>850</v>
      </c>
      <c r="O5760" s="16">
        <f>VLOOKUP(SUM_DATA[[#This Row],[Work Order]],'[2]MAT DETAIL'!$D:$L,8,FALSE)</f>
        <v>850</v>
      </c>
      <c r="P5760" s="17">
        <v>850</v>
      </c>
      <c r="Q5760" s="67" t="s">
        <v>21</v>
      </c>
      <c r="R5760" s="67"/>
      <c r="S5760" s="67"/>
    </row>
    <row r="5761" spans="4:19" ht="15">
      <c r="D5761" s="4">
        <v>620118</v>
      </c>
      <c r="E5761" s="38">
        <v>44620</v>
      </c>
      <c r="F5761" s="38">
        <v>44620</v>
      </c>
      <c r="G5761" s="62"/>
      <c r="H5761" s="4">
        <v>3284581</v>
      </c>
      <c r="I5761" s="28" t="s">
        <v>26</v>
      </c>
      <c r="J5761" s="44" t="s">
        <v>1586</v>
      </c>
      <c r="K5761" s="12" t="s">
        <v>47</v>
      </c>
      <c r="L5761" s="8" t="s">
        <v>74</v>
      </c>
      <c r="M5761" s="16">
        <f>SUM_DATA[[#This Row],[TOTAL Cost]]-SUM_DATA[[#This Row],[MATERIAL Cost]]</f>
        <v>0</v>
      </c>
      <c r="N5761" s="16">
        <f>IFERROR(SUM_DATA[[#This Row],[MAT C.]], 0)</f>
        <v>850</v>
      </c>
      <c r="O5761" s="16">
        <f>VLOOKUP(SUM_DATA[[#This Row],[Work Order]],'[2]MAT DETAIL'!$D:$L,8,FALSE)</f>
        <v>850</v>
      </c>
      <c r="P5761" s="17">
        <v>850</v>
      </c>
      <c r="Q5761" s="67" t="s">
        <v>21</v>
      </c>
      <c r="R5761" s="67"/>
      <c r="S5761" s="67"/>
    </row>
    <row r="5762" spans="4:19" ht="15">
      <c r="D5762" s="4">
        <v>620119</v>
      </c>
      <c r="E5762" s="38">
        <v>44620</v>
      </c>
      <c r="F5762" s="38">
        <v>44620</v>
      </c>
      <c r="G5762" s="62"/>
      <c r="H5762" s="4">
        <v>3284583</v>
      </c>
      <c r="I5762" s="28" t="s">
        <v>26</v>
      </c>
      <c r="J5762" s="44" t="s">
        <v>1586</v>
      </c>
      <c r="K5762" s="12" t="s">
        <v>47</v>
      </c>
      <c r="L5762" s="8" t="s">
        <v>74</v>
      </c>
      <c r="M5762" s="16">
        <f>SUM_DATA[[#This Row],[TOTAL Cost]]-SUM_DATA[[#This Row],[MATERIAL Cost]]</f>
        <v>0</v>
      </c>
      <c r="N5762" s="16">
        <f>IFERROR(SUM_DATA[[#This Row],[MAT C.]], 0)</f>
        <v>850</v>
      </c>
      <c r="O5762" s="16">
        <f>VLOOKUP(SUM_DATA[[#This Row],[Work Order]],'[2]MAT DETAIL'!$D:$L,8,FALSE)</f>
        <v>850</v>
      </c>
      <c r="P5762" s="17">
        <v>850</v>
      </c>
      <c r="Q5762" s="67" t="s">
        <v>21</v>
      </c>
      <c r="R5762" s="67"/>
      <c r="S5762" s="67"/>
    </row>
    <row r="5763" spans="4:19" ht="15">
      <c r="D5763" s="4">
        <v>620109</v>
      </c>
      <c r="E5763" s="38">
        <v>44621</v>
      </c>
      <c r="F5763" s="38">
        <v>44622</v>
      </c>
      <c r="G5763" s="62"/>
      <c r="H5763" s="4">
        <v>3284865</v>
      </c>
      <c r="I5763" s="28" t="s">
        <v>31</v>
      </c>
      <c r="J5763" s="44" t="s">
        <v>233</v>
      </c>
      <c r="K5763" s="12" t="s">
        <v>33</v>
      </c>
      <c r="L5763" s="8" t="s">
        <v>34</v>
      </c>
      <c r="M5763" s="16">
        <f>SUM_DATA[[#This Row],[TOTAL Cost]]-SUM_DATA[[#This Row],[MATERIAL Cost]]</f>
        <v>8503.26</v>
      </c>
      <c r="N5763" s="16">
        <f>IFERROR(SUM_DATA[[#This Row],[MAT C.]], 0)</f>
        <v>0</v>
      </c>
      <c r="O5763" s="16" t="e">
        <f>VLOOKUP(SUM_DATA[[#This Row],[Work Order]],'[2]MAT DETAIL'!$D:$L,8,FALSE)</f>
        <v>#N/A</v>
      </c>
      <c r="P5763" s="17">
        <v>8503.26</v>
      </c>
      <c r="Q5763" s="67" t="s">
        <v>25</v>
      </c>
      <c r="R5763" s="67"/>
      <c r="S5763" s="67"/>
    </row>
    <row r="5764" spans="4:19" ht="15">
      <c r="D5764" s="4">
        <v>620109</v>
      </c>
      <c r="E5764" s="38">
        <v>44621</v>
      </c>
      <c r="F5764" s="38">
        <v>44621</v>
      </c>
      <c r="G5764" s="62"/>
      <c r="H5764" s="4">
        <v>3285133</v>
      </c>
      <c r="I5764" s="28" t="s">
        <v>26</v>
      </c>
      <c r="J5764" s="44" t="s">
        <v>1587</v>
      </c>
      <c r="K5764" s="12" t="s">
        <v>82</v>
      </c>
      <c r="L5764" s="12" t="s">
        <v>47</v>
      </c>
      <c r="M5764" s="16">
        <f>SUM_DATA[[#This Row],[TOTAL Cost]]-SUM_DATA[[#This Row],[MATERIAL Cost]]</f>
        <v>0</v>
      </c>
      <c r="N5764" s="16">
        <f>IFERROR(SUM_DATA[[#This Row],[MAT C.]], 0)</f>
        <v>229890</v>
      </c>
      <c r="O5764" s="16">
        <f>VLOOKUP(SUM_DATA[[#This Row],[Work Order]],'[2]MAT DETAIL'!$D:$L,8,FALSE)</f>
        <v>229890</v>
      </c>
      <c r="P5764" s="17">
        <v>229890</v>
      </c>
      <c r="Q5764" s="67" t="s">
        <v>21</v>
      </c>
      <c r="R5764" s="67"/>
      <c r="S5764" s="67"/>
    </row>
    <row r="5765" spans="4:19" ht="15">
      <c r="D5765" s="4">
        <v>620123</v>
      </c>
      <c r="E5765" s="38">
        <v>44621</v>
      </c>
      <c r="F5765" s="38">
        <v>44621</v>
      </c>
      <c r="G5765" s="62"/>
      <c r="H5765" s="4">
        <v>3285134</v>
      </c>
      <c r="I5765" s="28" t="s">
        <v>26</v>
      </c>
      <c r="J5765" s="44" t="s">
        <v>1587</v>
      </c>
      <c r="K5765" s="12" t="s">
        <v>82</v>
      </c>
      <c r="L5765" s="12" t="s">
        <v>47</v>
      </c>
      <c r="M5765" s="16">
        <f>SUM_DATA[[#This Row],[TOTAL Cost]]-SUM_DATA[[#This Row],[MATERIAL Cost]]</f>
        <v>0</v>
      </c>
      <c r="N5765" s="16">
        <f>IFERROR(SUM_DATA[[#This Row],[MAT C.]], 0)</f>
        <v>229890</v>
      </c>
      <c r="O5765" s="16">
        <f>VLOOKUP(SUM_DATA[[#This Row],[Work Order]],'[2]MAT DETAIL'!$D:$L,8,FALSE)</f>
        <v>229890</v>
      </c>
      <c r="P5765" s="17">
        <v>229890</v>
      </c>
      <c r="Q5765" s="67" t="s">
        <v>21</v>
      </c>
      <c r="R5765" s="67"/>
      <c r="S5765" s="67"/>
    </row>
    <row r="5766" spans="4:19" ht="15">
      <c r="D5766" s="4">
        <v>620109</v>
      </c>
      <c r="E5766" s="38">
        <v>44622</v>
      </c>
      <c r="F5766" s="38">
        <v>44622</v>
      </c>
      <c r="G5766" s="62"/>
      <c r="H5766" s="4">
        <v>3285176</v>
      </c>
      <c r="I5766" s="28" t="s">
        <v>31</v>
      </c>
      <c r="J5766" s="44" t="s">
        <v>323</v>
      </c>
      <c r="K5766" s="12" t="s">
        <v>59</v>
      </c>
      <c r="L5766" s="8" t="s">
        <v>60</v>
      </c>
      <c r="M5766" s="16">
        <f>SUM_DATA[[#This Row],[TOTAL Cost]]-SUM_DATA[[#This Row],[MATERIAL Cost]]</f>
        <v>1293.57</v>
      </c>
      <c r="N5766" s="16">
        <f>IFERROR(SUM_DATA[[#This Row],[MAT C.]], 0)</f>
        <v>0</v>
      </c>
      <c r="O5766" s="16" t="e">
        <f>VLOOKUP(SUM_DATA[[#This Row],[Work Order]],'[2]MAT DETAIL'!$D:$L,8,FALSE)</f>
        <v>#N/A</v>
      </c>
      <c r="P5766" s="17">
        <v>1293.57</v>
      </c>
      <c r="Q5766" s="67" t="s">
        <v>25</v>
      </c>
      <c r="R5766" s="67"/>
      <c r="S5766" s="67"/>
    </row>
    <row r="5767" spans="4:19" ht="15">
      <c r="D5767" s="4">
        <v>620105</v>
      </c>
      <c r="E5767" s="38">
        <v>44622</v>
      </c>
      <c r="F5767" s="38">
        <v>44622</v>
      </c>
      <c r="G5767" s="62"/>
      <c r="H5767" s="4">
        <v>3285216</v>
      </c>
      <c r="I5767" s="28" t="s">
        <v>26</v>
      </c>
      <c r="J5767" s="44" t="s">
        <v>1588</v>
      </c>
      <c r="K5767" s="12" t="s">
        <v>36</v>
      </c>
      <c r="L5767" s="12" t="s">
        <v>53</v>
      </c>
      <c r="M5767" s="16">
        <f>SUM_DATA[[#This Row],[TOTAL Cost]]-SUM_DATA[[#This Row],[MATERIAL Cost]]</f>
        <v>92100</v>
      </c>
      <c r="N5767" s="16">
        <f>IFERROR(SUM_DATA[[#This Row],[MAT C.]], 0)</f>
        <v>82000</v>
      </c>
      <c r="O5767" s="16">
        <f>VLOOKUP(SUM_DATA[[#This Row],[Work Order]],'[2]MAT DETAIL'!$D:$L,8,FALSE)</f>
        <v>82000</v>
      </c>
      <c r="P5767" s="17">
        <v>174100</v>
      </c>
      <c r="Q5767" s="67" t="s">
        <v>21</v>
      </c>
      <c r="R5767" s="67"/>
      <c r="S5767" s="67"/>
    </row>
    <row r="5768" spans="4:19" ht="15">
      <c r="D5768" s="4">
        <v>620120</v>
      </c>
      <c r="E5768" s="38">
        <v>44622</v>
      </c>
      <c r="F5768" s="38">
        <v>44622</v>
      </c>
      <c r="G5768" s="62"/>
      <c r="H5768" s="4">
        <v>3285223</v>
      </c>
      <c r="I5768" s="28" t="s">
        <v>26</v>
      </c>
      <c r="J5768" s="44" t="s">
        <v>1588</v>
      </c>
      <c r="K5768" s="12" t="s">
        <v>36</v>
      </c>
      <c r="L5768" s="12" t="s">
        <v>53</v>
      </c>
      <c r="M5768" s="16">
        <f>SUM_DATA[[#This Row],[TOTAL Cost]]-SUM_DATA[[#This Row],[MATERIAL Cost]]</f>
        <v>92100</v>
      </c>
      <c r="N5768" s="16">
        <f>IFERROR(SUM_DATA[[#This Row],[MAT C.]], 0)</f>
        <v>82000</v>
      </c>
      <c r="O5768" s="16">
        <f>VLOOKUP(SUM_DATA[[#This Row],[Work Order]],'[2]MAT DETAIL'!$D:$L,8,FALSE)</f>
        <v>82000</v>
      </c>
      <c r="P5768" s="17">
        <v>174100</v>
      </c>
      <c r="Q5768" s="67" t="s">
        <v>21</v>
      </c>
      <c r="R5768" s="67"/>
      <c r="S5768" s="67"/>
    </row>
    <row r="5769" spans="4:19" ht="15">
      <c r="D5769" s="4">
        <v>620104</v>
      </c>
      <c r="E5769" s="38">
        <v>44622</v>
      </c>
      <c r="F5769" s="38">
        <v>44622</v>
      </c>
      <c r="G5769" s="62"/>
      <c r="H5769" s="4">
        <v>3285254</v>
      </c>
      <c r="I5769" s="28" t="s">
        <v>31</v>
      </c>
      <c r="J5769" s="44" t="s">
        <v>1089</v>
      </c>
      <c r="K5769" s="12" t="s">
        <v>67</v>
      </c>
      <c r="L5769" s="12" t="s">
        <v>142</v>
      </c>
      <c r="M5769" s="16">
        <f>SUM_DATA[[#This Row],[TOTAL Cost]]-SUM_DATA[[#This Row],[MATERIAL Cost]]</f>
        <v>9982.2900000000009</v>
      </c>
      <c r="N5769" s="16">
        <f>IFERROR(SUM_DATA[[#This Row],[MAT C.]], 0)</f>
        <v>0</v>
      </c>
      <c r="O5769" s="16" t="e">
        <f>VLOOKUP(SUM_DATA[[#This Row],[Work Order]],'[2]MAT DETAIL'!$D:$L,8,FALSE)</f>
        <v>#N/A</v>
      </c>
      <c r="P5769" s="17">
        <v>9982.2900000000009</v>
      </c>
      <c r="Q5769" s="67" t="s">
        <v>25</v>
      </c>
      <c r="R5769" s="67"/>
      <c r="S5769" s="67"/>
    </row>
    <row r="5770" spans="4:19" ht="15">
      <c r="D5770" s="4">
        <v>620114</v>
      </c>
      <c r="E5770" s="38">
        <v>44622</v>
      </c>
      <c r="F5770" s="38">
        <v>44622</v>
      </c>
      <c r="G5770" s="62">
        <v>0.25</v>
      </c>
      <c r="H5770" s="4">
        <v>3285266</v>
      </c>
      <c r="I5770" s="28" t="s">
        <v>26</v>
      </c>
      <c r="J5770" s="44" t="s">
        <v>139</v>
      </c>
      <c r="K5770" s="12" t="s">
        <v>82</v>
      </c>
      <c r="L5770" s="12" t="s">
        <v>140</v>
      </c>
      <c r="M5770" s="16">
        <f>SUM_DATA[[#This Row],[TOTAL Cost]]-SUM_DATA[[#This Row],[MATERIAL Cost]]</f>
        <v>138.65</v>
      </c>
      <c r="N5770" s="16">
        <f>IFERROR(SUM_DATA[[#This Row],[MAT C.]], 0)</f>
        <v>0</v>
      </c>
      <c r="O5770" s="16" t="e">
        <f>VLOOKUP(SUM_DATA[[#This Row],[Work Order]],'[2]MAT DETAIL'!$D:$L,8,FALSE)</f>
        <v>#N/A</v>
      </c>
      <c r="P5770" s="17">
        <v>138.65</v>
      </c>
      <c r="Q5770" s="67" t="s">
        <v>25</v>
      </c>
      <c r="R5770" s="67"/>
      <c r="S5770" s="67"/>
    </row>
    <row r="5771" spans="4:19" ht="15">
      <c r="D5771" s="4">
        <v>620117</v>
      </c>
      <c r="E5771" s="38">
        <v>44622</v>
      </c>
      <c r="F5771" s="38">
        <v>44622</v>
      </c>
      <c r="G5771" s="62">
        <v>0.33</v>
      </c>
      <c r="H5771" s="4">
        <v>3285267</v>
      </c>
      <c r="I5771" s="28" t="s">
        <v>26</v>
      </c>
      <c r="J5771" s="44" t="s">
        <v>69</v>
      </c>
      <c r="K5771" s="12" t="s">
        <v>70</v>
      </c>
      <c r="L5771" s="12" t="s">
        <v>71</v>
      </c>
      <c r="M5771" s="16">
        <f>SUM_DATA[[#This Row],[TOTAL Cost]]-SUM_DATA[[#This Row],[MATERIAL Cost]]</f>
        <v>138.65</v>
      </c>
      <c r="N5771" s="16">
        <f>IFERROR(SUM_DATA[[#This Row],[MAT C.]], 0)</f>
        <v>0</v>
      </c>
      <c r="O5771" s="16" t="e">
        <f>VLOOKUP(SUM_DATA[[#This Row],[Work Order]],'[2]MAT DETAIL'!$D:$L,8,FALSE)</f>
        <v>#N/A</v>
      </c>
      <c r="P5771" s="17">
        <v>138.65</v>
      </c>
      <c r="Q5771" s="67" t="s">
        <v>25</v>
      </c>
      <c r="R5771" s="67"/>
      <c r="S5771" s="67"/>
    </row>
    <row r="5772" spans="4:19" ht="15">
      <c r="D5772" s="4">
        <v>620107</v>
      </c>
      <c r="E5772" s="38">
        <v>44622</v>
      </c>
      <c r="F5772" s="38">
        <v>44622</v>
      </c>
      <c r="G5772" s="62">
        <v>0.75</v>
      </c>
      <c r="H5772" s="4">
        <v>3285268</v>
      </c>
      <c r="I5772" s="28" t="s">
        <v>26</v>
      </c>
      <c r="J5772" s="44" t="s">
        <v>703</v>
      </c>
      <c r="K5772" s="12" t="s">
        <v>78</v>
      </c>
      <c r="L5772" s="12" t="s">
        <v>572</v>
      </c>
      <c r="M5772" s="16">
        <f>SUM_DATA[[#This Row],[TOTAL Cost]]-SUM_DATA[[#This Row],[MATERIAL Cost]]</f>
        <v>369.74</v>
      </c>
      <c r="N5772" s="16">
        <f>IFERROR(SUM_DATA[[#This Row],[MAT C.]], 0)</f>
        <v>0</v>
      </c>
      <c r="O5772" s="16" t="e">
        <f>VLOOKUP(SUM_DATA[[#This Row],[Work Order]],'[2]MAT DETAIL'!$D:$L,8,FALSE)</f>
        <v>#N/A</v>
      </c>
      <c r="P5772" s="17">
        <v>369.74</v>
      </c>
      <c r="Q5772" s="67" t="s">
        <v>25</v>
      </c>
      <c r="R5772" s="67"/>
      <c r="S5772" s="67"/>
    </row>
    <row r="5773" spans="4:19" ht="15">
      <c r="D5773" s="4">
        <v>620118</v>
      </c>
      <c r="E5773" s="38">
        <v>44622</v>
      </c>
      <c r="F5773" s="38">
        <v>44622</v>
      </c>
      <c r="G5773" s="62">
        <v>0.33</v>
      </c>
      <c r="H5773" s="4">
        <v>3285269</v>
      </c>
      <c r="I5773" s="28" t="s">
        <v>26</v>
      </c>
      <c r="J5773" s="44" t="s">
        <v>1140</v>
      </c>
      <c r="K5773" s="12" t="s">
        <v>56</v>
      </c>
      <c r="L5773" s="8" t="s">
        <v>146</v>
      </c>
      <c r="M5773" s="16">
        <f>SUM_DATA[[#This Row],[TOTAL Cost]]-SUM_DATA[[#This Row],[MATERIAL Cost]]</f>
        <v>138.65</v>
      </c>
      <c r="N5773" s="16">
        <f>IFERROR(SUM_DATA[[#This Row],[MAT C.]], 0)</f>
        <v>0</v>
      </c>
      <c r="O5773" s="16" t="e">
        <f>VLOOKUP(SUM_DATA[[#This Row],[Work Order]],'[2]MAT DETAIL'!$D:$L,8,FALSE)</f>
        <v>#N/A</v>
      </c>
      <c r="P5773" s="17">
        <v>138.65</v>
      </c>
      <c r="Q5773" s="67" t="s">
        <v>25</v>
      </c>
      <c r="R5773" s="67"/>
      <c r="S5773" s="67"/>
    </row>
    <row r="5774" spans="4:19" ht="15">
      <c r="D5774" s="4">
        <v>620107</v>
      </c>
      <c r="E5774" s="38">
        <v>44622</v>
      </c>
      <c r="F5774" s="38">
        <v>44622</v>
      </c>
      <c r="G5774" s="62">
        <v>0.33</v>
      </c>
      <c r="H5774" s="4">
        <v>3285270</v>
      </c>
      <c r="I5774" s="28" t="s">
        <v>26</v>
      </c>
      <c r="J5774" s="45" t="s">
        <v>454</v>
      </c>
      <c r="K5774" s="12" t="s">
        <v>39</v>
      </c>
      <c r="L5774" s="12" t="s">
        <v>336</v>
      </c>
      <c r="M5774" s="16">
        <f>SUM_DATA[[#This Row],[TOTAL Cost]]-SUM_DATA[[#This Row],[MATERIAL Cost]]</f>
        <v>138.65</v>
      </c>
      <c r="N5774" s="16">
        <f>IFERROR(SUM_DATA[[#This Row],[MAT C.]], 0)</f>
        <v>0</v>
      </c>
      <c r="O5774" s="16" t="e">
        <f>VLOOKUP(SUM_DATA[[#This Row],[Work Order]],'[2]MAT DETAIL'!$D:$L,8,FALSE)</f>
        <v>#N/A</v>
      </c>
      <c r="P5774" s="17">
        <v>138.65</v>
      </c>
      <c r="Q5774" s="67" t="s">
        <v>25</v>
      </c>
      <c r="R5774" s="67"/>
      <c r="S5774" s="67"/>
    </row>
    <row r="5775" spans="4:19" ht="15">
      <c r="D5775" s="4">
        <v>620106</v>
      </c>
      <c r="E5775" s="38">
        <v>44622</v>
      </c>
      <c r="F5775" s="38">
        <v>44622</v>
      </c>
      <c r="G5775" s="62">
        <v>0.17</v>
      </c>
      <c r="H5775" s="4">
        <v>3285272</v>
      </c>
      <c r="I5775" s="28" t="s">
        <v>26</v>
      </c>
      <c r="J5775" s="44" t="s">
        <v>1589</v>
      </c>
      <c r="K5775" s="12" t="s">
        <v>47</v>
      </c>
      <c r="L5775" s="12" t="s">
        <v>74</v>
      </c>
      <c r="M5775" s="16">
        <f>SUM_DATA[[#This Row],[TOTAL Cost]]-SUM_DATA[[#This Row],[MATERIAL Cost]]</f>
        <v>92.43</v>
      </c>
      <c r="N5775" s="16">
        <f>IFERROR(SUM_DATA[[#This Row],[MAT C.]], 0)</f>
        <v>0</v>
      </c>
      <c r="O5775" s="16" t="e">
        <f>VLOOKUP(SUM_DATA[[#This Row],[Work Order]],'[2]MAT DETAIL'!$D:$L,8,FALSE)</f>
        <v>#N/A</v>
      </c>
      <c r="P5775" s="17">
        <v>92.43</v>
      </c>
      <c r="Q5775" s="67" t="s">
        <v>25</v>
      </c>
      <c r="R5775" s="67"/>
      <c r="S5775" s="67"/>
    </row>
    <row r="5776" spans="4:19" ht="15">
      <c r="D5776" s="4">
        <v>620107</v>
      </c>
      <c r="E5776" s="38">
        <v>44622</v>
      </c>
      <c r="F5776" s="38">
        <v>44622</v>
      </c>
      <c r="G5776" s="62">
        <v>0.33</v>
      </c>
      <c r="H5776" s="4">
        <v>3285273</v>
      </c>
      <c r="I5776" s="28" t="s">
        <v>26</v>
      </c>
      <c r="J5776" s="44" t="s">
        <v>390</v>
      </c>
      <c r="K5776" s="12" t="s">
        <v>78</v>
      </c>
      <c r="L5776" s="12" t="s">
        <v>79</v>
      </c>
      <c r="M5776" s="16">
        <f>SUM_DATA[[#This Row],[TOTAL Cost]]-SUM_DATA[[#This Row],[MATERIAL Cost]]</f>
        <v>138.65</v>
      </c>
      <c r="N5776" s="16">
        <f>IFERROR(SUM_DATA[[#This Row],[MAT C.]], 0)</f>
        <v>0</v>
      </c>
      <c r="O5776" s="16" t="e">
        <f>VLOOKUP(SUM_DATA[[#This Row],[Work Order]],'[2]MAT DETAIL'!$D:$L,8,FALSE)</f>
        <v>#N/A</v>
      </c>
      <c r="P5776" s="17">
        <v>138.65</v>
      </c>
      <c r="Q5776" s="67" t="s">
        <v>25</v>
      </c>
      <c r="R5776" s="67"/>
      <c r="S5776" s="67"/>
    </row>
    <row r="5777" spans="4:19" ht="15">
      <c r="D5777" s="4">
        <v>620111</v>
      </c>
      <c r="E5777" s="38">
        <v>44622</v>
      </c>
      <c r="F5777" s="38">
        <v>44622</v>
      </c>
      <c r="G5777" s="62">
        <v>28.25</v>
      </c>
      <c r="H5777" s="4">
        <v>3285275</v>
      </c>
      <c r="I5777" s="28" t="s">
        <v>26</v>
      </c>
      <c r="J5777" s="44" t="s">
        <v>1590</v>
      </c>
      <c r="K5777" s="12" t="s">
        <v>82</v>
      </c>
      <c r="L5777" s="12" t="s">
        <v>167</v>
      </c>
      <c r="M5777" s="16">
        <f>SUM_DATA[[#This Row],[TOTAL Cost]]-SUM_DATA[[#This Row],[MATERIAL Cost]]</f>
        <v>8388.4</v>
      </c>
      <c r="N5777" s="16">
        <f>IFERROR(SUM_DATA[[#This Row],[MAT C.]], 0)</f>
        <v>0</v>
      </c>
      <c r="O5777" s="16" t="e">
        <f>VLOOKUP(SUM_DATA[[#This Row],[Work Order]],'[2]MAT DETAIL'!$D:$L,8,FALSE)</f>
        <v>#N/A</v>
      </c>
      <c r="P5777" s="17">
        <v>8388.4</v>
      </c>
      <c r="Q5777" s="67" t="s">
        <v>25</v>
      </c>
      <c r="R5777" s="67"/>
      <c r="S5777" s="67"/>
    </row>
    <row r="5778" spans="4:19" ht="15">
      <c r="D5778" s="19">
        <v>620111</v>
      </c>
      <c r="E5778" s="35">
        <v>44622</v>
      </c>
      <c r="F5778" s="35"/>
      <c r="G5778" s="62">
        <v>28.25</v>
      </c>
      <c r="H5778" s="4">
        <v>3285275</v>
      </c>
      <c r="I5778" s="28" t="s">
        <v>26</v>
      </c>
      <c r="J5778" s="46" t="s">
        <v>1591</v>
      </c>
      <c r="K5778" s="13" t="s">
        <v>76</v>
      </c>
      <c r="L5778" s="9" t="s">
        <v>76</v>
      </c>
      <c r="M5778" s="16"/>
      <c r="N5778" s="16"/>
      <c r="O5778" s="16"/>
      <c r="P5778" s="16"/>
      <c r="Q5778" s="67" t="s">
        <v>25</v>
      </c>
      <c r="R5778" s="67"/>
      <c r="S5778" s="67"/>
    </row>
    <row r="5779" spans="4:19" ht="15">
      <c r="D5779" s="4">
        <v>620107</v>
      </c>
      <c r="E5779" s="38">
        <v>44622</v>
      </c>
      <c r="F5779" s="38">
        <v>44622</v>
      </c>
      <c r="G5779" s="62">
        <v>1.5</v>
      </c>
      <c r="H5779" s="4">
        <v>3285276</v>
      </c>
      <c r="I5779" s="28" t="s">
        <v>26</v>
      </c>
      <c r="J5779" s="44" t="s">
        <v>69</v>
      </c>
      <c r="K5779" s="12" t="s">
        <v>70</v>
      </c>
      <c r="L5779" s="12" t="s">
        <v>71</v>
      </c>
      <c r="M5779" s="16">
        <f>SUM_DATA[[#This Row],[TOTAL Cost]]-SUM_DATA[[#This Row],[MATERIAL Cost]]</f>
        <v>600.82000000000005</v>
      </c>
      <c r="N5779" s="16">
        <f>IFERROR(SUM_DATA[[#This Row],[MAT C.]], 0)</f>
        <v>0</v>
      </c>
      <c r="O5779" s="16" t="e">
        <f>VLOOKUP(SUM_DATA[[#This Row],[Work Order]],'[2]MAT DETAIL'!$D:$L,8,FALSE)</f>
        <v>#N/A</v>
      </c>
      <c r="P5779" s="17">
        <v>600.82000000000005</v>
      </c>
      <c r="Q5779" s="67" t="s">
        <v>25</v>
      </c>
      <c r="R5779" s="67"/>
      <c r="S5779" s="67"/>
    </row>
    <row r="5780" spans="4:19" ht="15">
      <c r="D5780" s="4">
        <v>620120</v>
      </c>
      <c r="E5780" s="38">
        <v>44622</v>
      </c>
      <c r="F5780" s="38">
        <v>44622</v>
      </c>
      <c r="G5780" s="62">
        <v>0.25</v>
      </c>
      <c r="H5780" s="4">
        <v>3285277</v>
      </c>
      <c r="I5780" s="28" t="s">
        <v>26</v>
      </c>
      <c r="J5780" s="44" t="s">
        <v>656</v>
      </c>
      <c r="K5780" s="12" t="s">
        <v>36</v>
      </c>
      <c r="L5780" s="12" t="s">
        <v>42</v>
      </c>
      <c r="M5780" s="16">
        <f>SUM_DATA[[#This Row],[TOTAL Cost]]-SUM_DATA[[#This Row],[MATERIAL Cost]]</f>
        <v>138.65</v>
      </c>
      <c r="N5780" s="16">
        <f>IFERROR(SUM_DATA[[#This Row],[MAT C.]], 0)</f>
        <v>0</v>
      </c>
      <c r="O5780" s="16" t="e">
        <f>VLOOKUP(SUM_DATA[[#This Row],[Work Order]],'[2]MAT DETAIL'!$D:$L,8,FALSE)</f>
        <v>#N/A</v>
      </c>
      <c r="P5780" s="17">
        <v>138.65</v>
      </c>
      <c r="Q5780" s="67" t="s">
        <v>25</v>
      </c>
      <c r="R5780" s="67"/>
      <c r="S5780" s="67"/>
    </row>
    <row r="5781" spans="4:19" ht="15">
      <c r="D5781" s="4">
        <v>620124</v>
      </c>
      <c r="E5781" s="38">
        <v>44622</v>
      </c>
      <c r="F5781" s="38">
        <v>44622</v>
      </c>
      <c r="G5781" s="62">
        <v>0.33</v>
      </c>
      <c r="H5781" s="4">
        <v>3285278</v>
      </c>
      <c r="I5781" s="28" t="s">
        <v>26</v>
      </c>
      <c r="J5781" s="45" t="s">
        <v>101</v>
      </c>
      <c r="K5781" s="12" t="s">
        <v>59</v>
      </c>
      <c r="L5781" s="8" t="s">
        <v>98</v>
      </c>
      <c r="M5781" s="16">
        <f>SUM_DATA[[#This Row],[TOTAL Cost]]-SUM_DATA[[#This Row],[MATERIAL Cost]]</f>
        <v>138.65</v>
      </c>
      <c r="N5781" s="16">
        <f>IFERROR(SUM_DATA[[#This Row],[MAT C.]], 0)</f>
        <v>0</v>
      </c>
      <c r="O5781" s="16" t="e">
        <f>VLOOKUP(SUM_DATA[[#This Row],[Work Order]],'[2]MAT DETAIL'!$D:$L,8,FALSE)</f>
        <v>#N/A</v>
      </c>
      <c r="P5781" s="17">
        <v>138.65</v>
      </c>
      <c r="Q5781" s="67" t="s">
        <v>25</v>
      </c>
      <c r="R5781" s="67"/>
      <c r="S5781" s="67"/>
    </row>
    <row r="5782" spans="4:19" ht="15">
      <c r="D5782" s="4">
        <v>620107</v>
      </c>
      <c r="E5782" s="38">
        <v>44622</v>
      </c>
      <c r="F5782" s="38">
        <v>44622</v>
      </c>
      <c r="G5782" s="62">
        <v>1.5</v>
      </c>
      <c r="H5782" s="4">
        <v>3285280</v>
      </c>
      <c r="I5782" s="28" t="s">
        <v>26</v>
      </c>
      <c r="J5782" s="44" t="s">
        <v>72</v>
      </c>
      <c r="K5782" s="12" t="s">
        <v>36</v>
      </c>
      <c r="L5782" s="14" t="s">
        <v>37</v>
      </c>
      <c r="M5782" s="16">
        <f>SUM_DATA[[#This Row],[TOTAL Cost]]-SUM_DATA[[#This Row],[MATERIAL Cost]]</f>
        <v>693.27</v>
      </c>
      <c r="N5782" s="16">
        <f>IFERROR(SUM_DATA[[#This Row],[MAT C.]], 0)</f>
        <v>0</v>
      </c>
      <c r="O5782" s="16" t="e">
        <f>VLOOKUP(SUM_DATA[[#This Row],[Work Order]],'[2]MAT DETAIL'!$D:$L,8,FALSE)</f>
        <v>#N/A</v>
      </c>
      <c r="P5782" s="17">
        <v>693.27</v>
      </c>
      <c r="Q5782" s="67" t="s">
        <v>25</v>
      </c>
      <c r="R5782" s="67"/>
      <c r="S5782" s="67"/>
    </row>
    <row r="5783" spans="4:19" ht="15">
      <c r="D5783" s="4">
        <v>620122</v>
      </c>
      <c r="E5783" s="38">
        <v>44622</v>
      </c>
      <c r="F5783" s="38">
        <v>44622</v>
      </c>
      <c r="G5783" s="62">
        <v>6</v>
      </c>
      <c r="H5783" s="4">
        <v>3285281</v>
      </c>
      <c r="I5783" s="28" t="s">
        <v>26</v>
      </c>
      <c r="J5783" s="44" t="s">
        <v>701</v>
      </c>
      <c r="K5783" s="12" t="s">
        <v>24</v>
      </c>
      <c r="L5783" s="8" t="s">
        <v>24</v>
      </c>
      <c r="M5783" s="16">
        <f>SUM_DATA[[#This Row],[TOTAL Cost]]-SUM_DATA[[#This Row],[MATERIAL Cost]]</f>
        <v>2596.37</v>
      </c>
      <c r="N5783" s="16">
        <f>IFERROR(SUM_DATA[[#This Row],[MAT C.]], 0)</f>
        <v>0</v>
      </c>
      <c r="O5783" s="16" t="e">
        <f>VLOOKUP(SUM_DATA[[#This Row],[Work Order]],'[2]MAT DETAIL'!$D:$L,8,FALSE)</f>
        <v>#N/A</v>
      </c>
      <c r="P5783" s="17">
        <v>2596.37</v>
      </c>
      <c r="Q5783" s="67" t="s">
        <v>25</v>
      </c>
      <c r="R5783" s="67"/>
      <c r="S5783" s="67"/>
    </row>
    <row r="5784" spans="4:19" ht="15">
      <c r="D5784" s="4">
        <v>620114</v>
      </c>
      <c r="E5784" s="38">
        <v>44622</v>
      </c>
      <c r="F5784" s="38">
        <v>44622</v>
      </c>
      <c r="G5784" s="62">
        <v>0.75</v>
      </c>
      <c r="H5784" s="4">
        <v>3285282</v>
      </c>
      <c r="I5784" s="28" t="s">
        <v>26</v>
      </c>
      <c r="J5784" s="44" t="s">
        <v>55</v>
      </c>
      <c r="K5784" s="12" t="s">
        <v>56</v>
      </c>
      <c r="L5784" s="12" t="s">
        <v>57</v>
      </c>
      <c r="M5784" s="16">
        <f>SUM_DATA[[#This Row],[TOTAL Cost]]-SUM_DATA[[#This Row],[MATERIAL Cost]]</f>
        <v>369.74</v>
      </c>
      <c r="N5784" s="16">
        <f>IFERROR(SUM_DATA[[#This Row],[MAT C.]], 0)</f>
        <v>0</v>
      </c>
      <c r="O5784" s="16" t="e">
        <f>VLOOKUP(SUM_DATA[[#This Row],[Work Order]],'[2]MAT DETAIL'!$D:$L,8,FALSE)</f>
        <v>#N/A</v>
      </c>
      <c r="P5784" s="17">
        <v>369.74</v>
      </c>
      <c r="Q5784" s="67" t="s">
        <v>25</v>
      </c>
      <c r="R5784" s="67"/>
      <c r="S5784" s="67"/>
    </row>
    <row r="5785" spans="4:19" ht="15">
      <c r="D5785" s="4">
        <v>620105</v>
      </c>
      <c r="E5785" s="38">
        <v>44622</v>
      </c>
      <c r="F5785" s="38">
        <v>44622</v>
      </c>
      <c r="G5785" s="62">
        <v>0.17</v>
      </c>
      <c r="H5785" s="4">
        <v>3285283</v>
      </c>
      <c r="I5785" s="28" t="s">
        <v>26</v>
      </c>
      <c r="J5785" s="44" t="s">
        <v>72</v>
      </c>
      <c r="K5785" s="12" t="s">
        <v>36</v>
      </c>
      <c r="L5785" s="14" t="s">
        <v>37</v>
      </c>
      <c r="M5785" s="16">
        <f>SUM_DATA[[#This Row],[TOTAL Cost]]-SUM_DATA[[#This Row],[MATERIAL Cost]]</f>
        <v>92.43</v>
      </c>
      <c r="N5785" s="16">
        <f>IFERROR(SUM_DATA[[#This Row],[MAT C.]], 0)</f>
        <v>0</v>
      </c>
      <c r="O5785" s="16" t="e">
        <f>VLOOKUP(SUM_DATA[[#This Row],[Work Order]],'[2]MAT DETAIL'!$D:$L,8,FALSE)</f>
        <v>#N/A</v>
      </c>
      <c r="P5785" s="17">
        <v>92.43</v>
      </c>
      <c r="Q5785" s="67" t="s">
        <v>25</v>
      </c>
      <c r="R5785" s="67"/>
      <c r="S5785" s="67"/>
    </row>
    <row r="5786" spans="4:19" ht="15">
      <c r="D5786" s="4">
        <v>620107</v>
      </c>
      <c r="E5786" s="38">
        <v>44622</v>
      </c>
      <c r="F5786" s="38">
        <v>44622</v>
      </c>
      <c r="G5786" s="62">
        <v>0.17</v>
      </c>
      <c r="H5786" s="4">
        <v>3285284</v>
      </c>
      <c r="I5786" s="28" t="s">
        <v>26</v>
      </c>
      <c r="J5786" s="44" t="s">
        <v>390</v>
      </c>
      <c r="K5786" s="12" t="s">
        <v>78</v>
      </c>
      <c r="L5786" s="8" t="s">
        <v>79</v>
      </c>
      <c r="M5786" s="16">
        <f>SUM_DATA[[#This Row],[TOTAL Cost]]-SUM_DATA[[#This Row],[MATERIAL Cost]]</f>
        <v>92.43</v>
      </c>
      <c r="N5786" s="16">
        <f>IFERROR(SUM_DATA[[#This Row],[MAT C.]], 0)</f>
        <v>0</v>
      </c>
      <c r="O5786" s="16" t="e">
        <f>VLOOKUP(SUM_DATA[[#This Row],[Work Order]],'[2]MAT DETAIL'!$D:$L,8,FALSE)</f>
        <v>#N/A</v>
      </c>
      <c r="P5786" s="17">
        <v>92.43</v>
      </c>
      <c r="Q5786" s="67" t="s">
        <v>25</v>
      </c>
      <c r="R5786" s="67"/>
      <c r="S5786" s="67"/>
    </row>
    <row r="5787" spans="4:19" ht="15">
      <c r="D5787" s="4">
        <v>620117</v>
      </c>
      <c r="E5787" s="38">
        <v>44622</v>
      </c>
      <c r="F5787" s="38">
        <v>44622</v>
      </c>
      <c r="G5787" s="62"/>
      <c r="H5787" s="4">
        <v>3285411</v>
      </c>
      <c r="I5787" s="28" t="s">
        <v>31</v>
      </c>
      <c r="J5787" s="44" t="s">
        <v>1592</v>
      </c>
      <c r="K5787" s="12" t="s">
        <v>70</v>
      </c>
      <c r="L5787" s="8" t="s">
        <v>39</v>
      </c>
      <c r="M5787" s="16">
        <f>SUM_DATA[[#This Row],[TOTAL Cost]]-SUM_DATA[[#This Row],[MATERIAL Cost]]</f>
        <v>2772.6</v>
      </c>
      <c r="N5787" s="16">
        <f>IFERROR(SUM_DATA[[#This Row],[MAT C.]], 0)</f>
        <v>0</v>
      </c>
      <c r="O5787" s="16" t="e">
        <f>VLOOKUP(SUM_DATA[[#This Row],[Work Order]],'[2]MAT DETAIL'!$D:$L,8,FALSE)</f>
        <v>#N/A</v>
      </c>
      <c r="P5787" s="17">
        <v>2772.6</v>
      </c>
      <c r="Q5787" s="67" t="s">
        <v>25</v>
      </c>
      <c r="R5787" s="67"/>
      <c r="S5787" s="67"/>
    </row>
    <row r="5788" spans="4:19" ht="15">
      <c r="D5788" s="4">
        <v>620104</v>
      </c>
      <c r="E5788" s="38">
        <v>44622</v>
      </c>
      <c r="F5788" s="38">
        <v>44622</v>
      </c>
      <c r="G5788" s="62"/>
      <c r="H5788" s="4">
        <v>3285413</v>
      </c>
      <c r="I5788" s="28" t="s">
        <v>26</v>
      </c>
      <c r="J5788" s="44" t="s">
        <v>746</v>
      </c>
      <c r="K5788" s="12" t="s">
        <v>19</v>
      </c>
      <c r="L5788" s="12" t="s">
        <v>50</v>
      </c>
      <c r="M5788" s="16">
        <f>SUM_DATA[[#This Row],[TOTAL Cost]]-SUM_DATA[[#This Row],[MATERIAL Cost]]</f>
        <v>462.17000000000007</v>
      </c>
      <c r="N5788" s="16">
        <f>IFERROR(SUM_DATA[[#This Row],[MAT C.]], 0)</f>
        <v>12000</v>
      </c>
      <c r="O5788" s="16">
        <f>VLOOKUP(SUM_DATA[[#This Row],[Work Order]],'[2]MAT DETAIL'!$D:$L,8,FALSE)</f>
        <v>12000</v>
      </c>
      <c r="P5788" s="17">
        <v>12462.17</v>
      </c>
      <c r="Q5788" s="67" t="s">
        <v>21</v>
      </c>
      <c r="R5788" s="67"/>
      <c r="S5788" s="67"/>
    </row>
    <row r="5789" spans="4:19" ht="15">
      <c r="D5789" s="4">
        <v>620111</v>
      </c>
      <c r="E5789" s="38">
        <v>44623</v>
      </c>
      <c r="F5789" s="38">
        <v>44624</v>
      </c>
      <c r="G5789" s="62"/>
      <c r="H5789" s="4">
        <v>3285715</v>
      </c>
      <c r="I5789" s="28" t="s">
        <v>31</v>
      </c>
      <c r="J5789" s="44" t="s">
        <v>1593</v>
      </c>
      <c r="K5789" s="12" t="s">
        <v>70</v>
      </c>
      <c r="L5789" s="12" t="s">
        <v>39</v>
      </c>
      <c r="M5789" s="16">
        <f>SUM_DATA[[#This Row],[TOTAL Cost]]-SUM_DATA[[#This Row],[MATERIAL Cost]]</f>
        <v>1293.57</v>
      </c>
      <c r="N5789" s="16">
        <f>IFERROR(SUM_DATA[[#This Row],[MAT C.]], 0)</f>
        <v>0</v>
      </c>
      <c r="O5789" s="16" t="e">
        <f>VLOOKUP(SUM_DATA[[#This Row],[Work Order]],'[2]MAT DETAIL'!$D:$L,8,FALSE)</f>
        <v>#N/A</v>
      </c>
      <c r="P5789" s="17">
        <v>1293.57</v>
      </c>
      <c r="Q5789" s="67" t="s">
        <v>25</v>
      </c>
      <c r="R5789" s="67"/>
      <c r="S5789" s="67"/>
    </row>
    <row r="5790" spans="4:19" ht="15">
      <c r="D5790" s="4">
        <v>620104</v>
      </c>
      <c r="E5790" s="38">
        <v>44623</v>
      </c>
      <c r="F5790" s="38">
        <v>44623</v>
      </c>
      <c r="G5790" s="62"/>
      <c r="H5790" s="4">
        <v>3285900</v>
      </c>
      <c r="I5790" s="28" t="s">
        <v>26</v>
      </c>
      <c r="J5790" s="44" t="s">
        <v>498</v>
      </c>
      <c r="K5790" s="12" t="s">
        <v>82</v>
      </c>
      <c r="L5790" s="8" t="s">
        <v>83</v>
      </c>
      <c r="M5790" s="16">
        <f>SUM_DATA[[#This Row],[TOTAL Cost]]-SUM_DATA[[#This Row],[MATERIAL Cost]]</f>
        <v>22000</v>
      </c>
      <c r="N5790" s="16">
        <f>IFERROR(SUM_DATA[[#This Row],[MAT C.]], 0)</f>
        <v>0</v>
      </c>
      <c r="O5790" s="16" t="e">
        <f>VLOOKUP(SUM_DATA[[#This Row],[Work Order]],'[2]MAT DETAIL'!$D:$L,8,FALSE)</f>
        <v>#N/A</v>
      </c>
      <c r="P5790" s="17">
        <v>22000</v>
      </c>
      <c r="Q5790" s="67" t="s">
        <v>21</v>
      </c>
      <c r="R5790" s="67"/>
      <c r="S5790" s="67"/>
    </row>
    <row r="5791" spans="4:19" ht="15">
      <c r="D5791" s="4">
        <v>620107</v>
      </c>
      <c r="E5791" s="38">
        <v>44623</v>
      </c>
      <c r="F5791" s="38">
        <v>44623</v>
      </c>
      <c r="G5791" s="62"/>
      <c r="H5791" s="4">
        <v>3285901</v>
      </c>
      <c r="I5791" s="28" t="s">
        <v>26</v>
      </c>
      <c r="J5791" s="44" t="s">
        <v>498</v>
      </c>
      <c r="K5791" s="12" t="s">
        <v>82</v>
      </c>
      <c r="L5791" s="12" t="s">
        <v>83</v>
      </c>
      <c r="M5791" s="16">
        <f>SUM_DATA[[#This Row],[TOTAL Cost]]-SUM_DATA[[#This Row],[MATERIAL Cost]]</f>
        <v>22000</v>
      </c>
      <c r="N5791" s="16">
        <f>IFERROR(SUM_DATA[[#This Row],[MAT C.]], 0)</f>
        <v>0</v>
      </c>
      <c r="O5791" s="16" t="e">
        <f>VLOOKUP(SUM_DATA[[#This Row],[Work Order]],'[2]MAT DETAIL'!$D:$L,8,FALSE)</f>
        <v>#N/A</v>
      </c>
      <c r="P5791" s="17">
        <v>22000</v>
      </c>
      <c r="Q5791" s="67" t="s">
        <v>21</v>
      </c>
      <c r="R5791" s="67"/>
      <c r="S5791" s="67"/>
    </row>
    <row r="5792" spans="4:19" ht="15">
      <c r="D5792" s="4">
        <v>620109</v>
      </c>
      <c r="E5792" s="38">
        <v>44623</v>
      </c>
      <c r="F5792" s="38">
        <v>44623</v>
      </c>
      <c r="G5792" s="62"/>
      <c r="H5792" s="4">
        <v>3285904</v>
      </c>
      <c r="I5792" s="28" t="s">
        <v>26</v>
      </c>
      <c r="J5792" s="44" t="s">
        <v>498</v>
      </c>
      <c r="K5792" s="12" t="s">
        <v>82</v>
      </c>
      <c r="L5792" s="8" t="s">
        <v>83</v>
      </c>
      <c r="M5792" s="16">
        <f>SUM_DATA[[#This Row],[TOTAL Cost]]-SUM_DATA[[#This Row],[MATERIAL Cost]]</f>
        <v>22000</v>
      </c>
      <c r="N5792" s="16">
        <f>IFERROR(SUM_DATA[[#This Row],[MAT C.]], 0)</f>
        <v>0</v>
      </c>
      <c r="O5792" s="16" t="e">
        <f>VLOOKUP(SUM_DATA[[#This Row],[Work Order]],'[2]MAT DETAIL'!$D:$L,8,FALSE)</f>
        <v>#N/A</v>
      </c>
      <c r="P5792" s="17">
        <v>22000</v>
      </c>
      <c r="Q5792" s="67" t="s">
        <v>21</v>
      </c>
      <c r="R5792" s="67"/>
      <c r="S5792" s="67"/>
    </row>
    <row r="5793" spans="4:19" ht="15">
      <c r="D5793" s="4">
        <v>620111</v>
      </c>
      <c r="E5793" s="38">
        <v>44623</v>
      </c>
      <c r="F5793" s="38">
        <v>44623</v>
      </c>
      <c r="G5793" s="62"/>
      <c r="H5793" s="4">
        <v>3285906</v>
      </c>
      <c r="I5793" s="28" t="s">
        <v>26</v>
      </c>
      <c r="J5793" s="44" t="s">
        <v>498</v>
      </c>
      <c r="K5793" s="12" t="s">
        <v>82</v>
      </c>
      <c r="L5793" s="12" t="s">
        <v>83</v>
      </c>
      <c r="M5793" s="16">
        <f>SUM_DATA[[#This Row],[TOTAL Cost]]-SUM_DATA[[#This Row],[MATERIAL Cost]]</f>
        <v>22000</v>
      </c>
      <c r="N5793" s="16">
        <f>IFERROR(SUM_DATA[[#This Row],[MAT C.]], 0)</f>
        <v>0</v>
      </c>
      <c r="O5793" s="16" t="e">
        <f>VLOOKUP(SUM_DATA[[#This Row],[Work Order]],'[2]MAT DETAIL'!$D:$L,8,FALSE)</f>
        <v>#N/A</v>
      </c>
      <c r="P5793" s="17">
        <v>22000</v>
      </c>
      <c r="Q5793" s="67" t="s">
        <v>21</v>
      </c>
      <c r="R5793" s="67"/>
      <c r="S5793" s="67"/>
    </row>
    <row r="5794" spans="4:19" ht="15">
      <c r="D5794" s="4">
        <v>620114</v>
      </c>
      <c r="E5794" s="38">
        <v>44623</v>
      </c>
      <c r="F5794" s="38">
        <v>44623</v>
      </c>
      <c r="G5794" s="62"/>
      <c r="H5794" s="4">
        <v>3285908</v>
      </c>
      <c r="I5794" s="28" t="s">
        <v>26</v>
      </c>
      <c r="J5794" s="44" t="s">
        <v>498</v>
      </c>
      <c r="K5794" s="12" t="s">
        <v>82</v>
      </c>
      <c r="L5794" s="12" t="s">
        <v>83</v>
      </c>
      <c r="M5794" s="16">
        <f>SUM_DATA[[#This Row],[TOTAL Cost]]-SUM_DATA[[#This Row],[MATERIAL Cost]]</f>
        <v>22000</v>
      </c>
      <c r="N5794" s="16">
        <f>IFERROR(SUM_DATA[[#This Row],[MAT C.]], 0)</f>
        <v>0</v>
      </c>
      <c r="O5794" s="16" t="e">
        <f>VLOOKUP(SUM_DATA[[#This Row],[Work Order]],'[2]MAT DETAIL'!$D:$L,8,FALSE)</f>
        <v>#N/A</v>
      </c>
      <c r="P5794" s="17">
        <v>22000</v>
      </c>
      <c r="Q5794" s="67" t="s">
        <v>21</v>
      </c>
      <c r="R5794" s="67"/>
      <c r="S5794" s="67"/>
    </row>
    <row r="5795" spans="4:19" ht="15">
      <c r="D5795" s="4">
        <v>620116</v>
      </c>
      <c r="E5795" s="38">
        <v>44623</v>
      </c>
      <c r="F5795" s="38">
        <v>44623</v>
      </c>
      <c r="G5795" s="62"/>
      <c r="H5795" s="4">
        <v>3285909</v>
      </c>
      <c r="I5795" s="28" t="s">
        <v>26</v>
      </c>
      <c r="J5795" s="44" t="s">
        <v>498</v>
      </c>
      <c r="K5795" s="12" t="s">
        <v>82</v>
      </c>
      <c r="L5795" s="12" t="s">
        <v>83</v>
      </c>
      <c r="M5795" s="16">
        <f>SUM_DATA[[#This Row],[TOTAL Cost]]-SUM_DATA[[#This Row],[MATERIAL Cost]]</f>
        <v>22000</v>
      </c>
      <c r="N5795" s="16">
        <f>IFERROR(SUM_DATA[[#This Row],[MAT C.]], 0)</f>
        <v>0</v>
      </c>
      <c r="O5795" s="16" t="e">
        <f>VLOOKUP(SUM_DATA[[#This Row],[Work Order]],'[2]MAT DETAIL'!$D:$L,8,FALSE)</f>
        <v>#N/A</v>
      </c>
      <c r="P5795" s="17">
        <v>22000</v>
      </c>
      <c r="Q5795" s="67" t="s">
        <v>21</v>
      </c>
      <c r="R5795" s="67"/>
      <c r="S5795" s="67"/>
    </row>
    <row r="5796" spans="4:19" ht="15">
      <c r="D5796" s="4">
        <v>620119</v>
      </c>
      <c r="E5796" s="38">
        <v>44623</v>
      </c>
      <c r="F5796" s="38">
        <v>44623</v>
      </c>
      <c r="G5796" s="62"/>
      <c r="H5796" s="4">
        <v>3285911</v>
      </c>
      <c r="I5796" s="28" t="s">
        <v>26</v>
      </c>
      <c r="J5796" s="44" t="s">
        <v>498</v>
      </c>
      <c r="K5796" s="12" t="s">
        <v>82</v>
      </c>
      <c r="L5796" s="12" t="s">
        <v>83</v>
      </c>
      <c r="M5796" s="16">
        <f>SUM_DATA[[#This Row],[TOTAL Cost]]-SUM_DATA[[#This Row],[MATERIAL Cost]]</f>
        <v>22000</v>
      </c>
      <c r="N5796" s="16">
        <f>IFERROR(SUM_DATA[[#This Row],[MAT C.]], 0)</f>
        <v>0</v>
      </c>
      <c r="O5796" s="16" t="e">
        <f>VLOOKUP(SUM_DATA[[#This Row],[Work Order]],'[2]MAT DETAIL'!$D:$L,8,FALSE)</f>
        <v>#N/A</v>
      </c>
      <c r="P5796" s="17">
        <v>22000</v>
      </c>
      <c r="Q5796" s="67" t="s">
        <v>21</v>
      </c>
      <c r="R5796" s="67"/>
      <c r="S5796" s="67"/>
    </row>
    <row r="5797" spans="4:19" ht="15">
      <c r="D5797" s="4">
        <v>620122</v>
      </c>
      <c r="E5797" s="38">
        <v>44623</v>
      </c>
      <c r="F5797" s="38">
        <v>44623</v>
      </c>
      <c r="G5797" s="62"/>
      <c r="H5797" s="4">
        <v>3285912</v>
      </c>
      <c r="I5797" s="28" t="s">
        <v>26</v>
      </c>
      <c r="J5797" s="44" t="s">
        <v>498</v>
      </c>
      <c r="K5797" s="12" t="s">
        <v>82</v>
      </c>
      <c r="L5797" s="12" t="s">
        <v>83</v>
      </c>
      <c r="M5797" s="16">
        <f>SUM_DATA[[#This Row],[TOTAL Cost]]-SUM_DATA[[#This Row],[MATERIAL Cost]]</f>
        <v>22000</v>
      </c>
      <c r="N5797" s="16">
        <f>IFERROR(SUM_DATA[[#This Row],[MAT C.]], 0)</f>
        <v>0</v>
      </c>
      <c r="O5797" s="16" t="e">
        <f>VLOOKUP(SUM_DATA[[#This Row],[Work Order]],'[2]MAT DETAIL'!$D:$L,8,FALSE)</f>
        <v>#N/A</v>
      </c>
      <c r="P5797" s="17">
        <v>22000</v>
      </c>
      <c r="Q5797" s="67" t="s">
        <v>21</v>
      </c>
      <c r="R5797" s="67"/>
      <c r="S5797" s="67"/>
    </row>
    <row r="5798" spans="4:19" ht="15">
      <c r="D5798" s="4">
        <v>620123</v>
      </c>
      <c r="E5798" s="38">
        <v>44623</v>
      </c>
      <c r="F5798" s="38">
        <v>44623</v>
      </c>
      <c r="G5798" s="62"/>
      <c r="H5798" s="4">
        <v>3285913</v>
      </c>
      <c r="I5798" s="28" t="s">
        <v>26</v>
      </c>
      <c r="J5798" s="44" t="s">
        <v>498</v>
      </c>
      <c r="K5798" s="12" t="s">
        <v>82</v>
      </c>
      <c r="L5798" s="12" t="s">
        <v>83</v>
      </c>
      <c r="M5798" s="16">
        <f>SUM_DATA[[#This Row],[TOTAL Cost]]-SUM_DATA[[#This Row],[MATERIAL Cost]]</f>
        <v>22000</v>
      </c>
      <c r="N5798" s="16">
        <f>IFERROR(SUM_DATA[[#This Row],[MAT C.]], 0)</f>
        <v>0</v>
      </c>
      <c r="O5798" s="16" t="e">
        <f>VLOOKUP(SUM_DATA[[#This Row],[Work Order]],'[2]MAT DETAIL'!$D:$L,8,FALSE)</f>
        <v>#N/A</v>
      </c>
      <c r="P5798" s="17">
        <v>22000</v>
      </c>
      <c r="Q5798" s="67" t="s">
        <v>21</v>
      </c>
      <c r="R5798" s="67"/>
      <c r="S5798" s="67"/>
    </row>
    <row r="5799" spans="4:19" ht="15">
      <c r="D5799" s="4">
        <v>620124</v>
      </c>
      <c r="E5799" s="38">
        <v>44623</v>
      </c>
      <c r="F5799" s="38">
        <v>44623</v>
      </c>
      <c r="G5799" s="62"/>
      <c r="H5799" s="4">
        <v>3285915</v>
      </c>
      <c r="I5799" s="28" t="s">
        <v>26</v>
      </c>
      <c r="J5799" s="44" t="s">
        <v>498</v>
      </c>
      <c r="K5799" s="12" t="s">
        <v>82</v>
      </c>
      <c r="L5799" s="12" t="s">
        <v>83</v>
      </c>
      <c r="M5799" s="16">
        <f>SUM_DATA[[#This Row],[TOTAL Cost]]-SUM_DATA[[#This Row],[MATERIAL Cost]]</f>
        <v>22000</v>
      </c>
      <c r="N5799" s="16">
        <f>IFERROR(SUM_DATA[[#This Row],[MAT C.]], 0)</f>
        <v>0</v>
      </c>
      <c r="O5799" s="16" t="e">
        <f>VLOOKUP(SUM_DATA[[#This Row],[Work Order]],'[2]MAT DETAIL'!$D:$L,8,FALSE)</f>
        <v>#N/A</v>
      </c>
      <c r="P5799" s="17">
        <v>22000</v>
      </c>
      <c r="Q5799" s="67" t="s">
        <v>21</v>
      </c>
      <c r="R5799" s="67"/>
      <c r="S5799" s="67"/>
    </row>
    <row r="5800" spans="4:19" ht="15">
      <c r="D5800" s="4">
        <v>620111</v>
      </c>
      <c r="E5800" s="38">
        <v>44623</v>
      </c>
      <c r="F5800" s="38">
        <v>44624</v>
      </c>
      <c r="G5800" s="62"/>
      <c r="H5800" s="4">
        <v>3285926</v>
      </c>
      <c r="I5800" s="28" t="s">
        <v>31</v>
      </c>
      <c r="J5800" s="44" t="s">
        <v>364</v>
      </c>
      <c r="K5800" s="12" t="s">
        <v>70</v>
      </c>
      <c r="L5800" s="12" t="s">
        <v>39</v>
      </c>
      <c r="M5800" s="16">
        <f>SUM_DATA[[#This Row],[TOTAL Cost]]-SUM_DATA[[#This Row],[MATERIAL Cost]]</f>
        <v>27772.6</v>
      </c>
      <c r="N5800" s="16">
        <f>IFERROR(SUM_DATA[[#This Row],[MAT C.]], 0)</f>
        <v>0</v>
      </c>
      <c r="O5800" s="16" t="e">
        <f>VLOOKUP(SUM_DATA[[#This Row],[Work Order]],'[2]MAT DETAIL'!$D:$L,8,FALSE)</f>
        <v>#N/A</v>
      </c>
      <c r="P5800" s="17">
        <v>27772.6</v>
      </c>
      <c r="Q5800" s="67" t="s">
        <v>25</v>
      </c>
      <c r="R5800" s="67"/>
      <c r="S5800" s="67"/>
    </row>
    <row r="5801" spans="4:19" ht="15">
      <c r="D5801" s="4">
        <v>620104</v>
      </c>
      <c r="E5801" s="38">
        <v>44624</v>
      </c>
      <c r="F5801" s="38">
        <v>44624</v>
      </c>
      <c r="G5801" s="62"/>
      <c r="H5801" s="4">
        <v>3287755</v>
      </c>
      <c r="I5801" s="28" t="s">
        <v>26</v>
      </c>
      <c r="J5801" s="44" t="s">
        <v>1594</v>
      </c>
      <c r="K5801" s="12" t="s">
        <v>47</v>
      </c>
      <c r="L5801" s="12" t="s">
        <v>65</v>
      </c>
      <c r="M5801" s="16">
        <f>SUM_DATA[[#This Row],[TOTAL Cost]]-SUM_DATA[[#This Row],[MATERIAL Cost]]</f>
        <v>0</v>
      </c>
      <c r="N5801" s="16">
        <f>IFERROR(SUM_DATA[[#This Row],[MAT C.]], 0)</f>
        <v>34800</v>
      </c>
      <c r="O5801" s="16">
        <f>VLOOKUP(SUM_DATA[[#This Row],[Work Order]],'[2]MAT DETAIL'!$D:$L,8,FALSE)</f>
        <v>34800</v>
      </c>
      <c r="P5801" s="17">
        <v>34800</v>
      </c>
      <c r="Q5801" s="67" t="s">
        <v>21</v>
      </c>
      <c r="R5801" s="67"/>
      <c r="S5801" s="67"/>
    </row>
    <row r="5802" spans="4:19" ht="15">
      <c r="D5802" s="4">
        <v>620109</v>
      </c>
      <c r="E5802" s="38">
        <v>44624</v>
      </c>
      <c r="F5802" s="38">
        <v>44624</v>
      </c>
      <c r="G5802" s="62"/>
      <c r="H5802" s="4">
        <v>3287757</v>
      </c>
      <c r="I5802" s="28" t="s">
        <v>26</v>
      </c>
      <c r="J5802" s="41" t="s">
        <v>1594</v>
      </c>
      <c r="K5802" s="12" t="s">
        <v>47</v>
      </c>
      <c r="L5802" s="12" t="s">
        <v>65</v>
      </c>
      <c r="M5802" s="16">
        <f>SUM_DATA[[#This Row],[TOTAL Cost]]-SUM_DATA[[#This Row],[MATERIAL Cost]]</f>
        <v>0</v>
      </c>
      <c r="N5802" s="16">
        <f>IFERROR(SUM_DATA[[#This Row],[MAT C.]], 0)</f>
        <v>34800</v>
      </c>
      <c r="O5802" s="16">
        <f>VLOOKUP(SUM_DATA[[#This Row],[Work Order]],'[2]MAT DETAIL'!$D:$L,8,FALSE)</f>
        <v>34800</v>
      </c>
      <c r="P5802" s="17">
        <v>34800</v>
      </c>
      <c r="Q5802" s="67" t="s">
        <v>21</v>
      </c>
      <c r="R5802" s="67"/>
      <c r="S5802" s="67"/>
    </row>
    <row r="5803" spans="4:19" ht="15">
      <c r="D5803" s="4">
        <v>620111</v>
      </c>
      <c r="E5803" s="38">
        <v>44624</v>
      </c>
      <c r="F5803" s="38">
        <v>44624</v>
      </c>
      <c r="G5803" s="62"/>
      <c r="H5803" s="4">
        <v>3287758</v>
      </c>
      <c r="I5803" s="28" t="s">
        <v>26</v>
      </c>
      <c r="J5803" s="41" t="s">
        <v>1594</v>
      </c>
      <c r="K5803" s="12" t="s">
        <v>47</v>
      </c>
      <c r="L5803" s="12" t="s">
        <v>65</v>
      </c>
      <c r="M5803" s="16">
        <f>SUM_DATA[[#This Row],[TOTAL Cost]]-SUM_DATA[[#This Row],[MATERIAL Cost]]</f>
        <v>0</v>
      </c>
      <c r="N5803" s="16">
        <f>IFERROR(SUM_DATA[[#This Row],[MAT C.]], 0)</f>
        <v>34800</v>
      </c>
      <c r="O5803" s="16">
        <f>VLOOKUP(SUM_DATA[[#This Row],[Work Order]],'[2]MAT DETAIL'!$D:$L,8,FALSE)</f>
        <v>34800</v>
      </c>
      <c r="P5803" s="17">
        <v>34800</v>
      </c>
      <c r="Q5803" s="67" t="s">
        <v>21</v>
      </c>
      <c r="R5803" s="67"/>
      <c r="S5803" s="67"/>
    </row>
    <row r="5804" spans="4:19" ht="15">
      <c r="D5804" s="4">
        <v>620123</v>
      </c>
      <c r="E5804" s="38">
        <v>44624</v>
      </c>
      <c r="F5804" s="38">
        <v>44624</v>
      </c>
      <c r="G5804" s="62"/>
      <c r="H5804" s="4">
        <v>3287759</v>
      </c>
      <c r="I5804" s="28" t="s">
        <v>26</v>
      </c>
      <c r="J5804" s="41" t="s">
        <v>1594</v>
      </c>
      <c r="K5804" s="12" t="s">
        <v>47</v>
      </c>
      <c r="L5804" s="12" t="s">
        <v>65</v>
      </c>
      <c r="M5804" s="16">
        <f>SUM_DATA[[#This Row],[TOTAL Cost]]-SUM_DATA[[#This Row],[MATERIAL Cost]]</f>
        <v>0</v>
      </c>
      <c r="N5804" s="16">
        <f>IFERROR(SUM_DATA[[#This Row],[MAT C.]], 0)</f>
        <v>34800</v>
      </c>
      <c r="O5804" s="16">
        <f>VLOOKUP(SUM_DATA[[#This Row],[Work Order]],'[2]MAT DETAIL'!$D:$L,8,FALSE)</f>
        <v>34800</v>
      </c>
      <c r="P5804" s="17">
        <v>34800</v>
      </c>
      <c r="Q5804" s="67" t="s">
        <v>21</v>
      </c>
      <c r="R5804" s="67"/>
      <c r="S5804" s="67"/>
    </row>
    <row r="5805" spans="4:19" ht="15">
      <c r="D5805" s="4">
        <v>620124</v>
      </c>
      <c r="E5805" s="38">
        <v>44624</v>
      </c>
      <c r="F5805" s="38">
        <v>44624</v>
      </c>
      <c r="G5805" s="62"/>
      <c r="H5805" s="4">
        <v>3287760</v>
      </c>
      <c r="I5805" s="28" t="s">
        <v>26</v>
      </c>
      <c r="J5805" s="44" t="s">
        <v>1594</v>
      </c>
      <c r="K5805" s="12" t="s">
        <v>47</v>
      </c>
      <c r="L5805" s="12" t="s">
        <v>65</v>
      </c>
      <c r="M5805" s="16">
        <f>SUM_DATA[[#This Row],[TOTAL Cost]]-SUM_DATA[[#This Row],[MATERIAL Cost]]</f>
        <v>0</v>
      </c>
      <c r="N5805" s="16">
        <f>IFERROR(SUM_DATA[[#This Row],[MAT C.]], 0)</f>
        <v>34800</v>
      </c>
      <c r="O5805" s="16">
        <f>VLOOKUP(SUM_DATA[[#This Row],[Work Order]],'[2]MAT DETAIL'!$D:$L,8,FALSE)</f>
        <v>34800</v>
      </c>
      <c r="P5805" s="17">
        <v>34800</v>
      </c>
      <c r="Q5805" s="67" t="s">
        <v>21</v>
      </c>
      <c r="R5805" s="67"/>
      <c r="S5805" s="67"/>
    </row>
    <row r="5806" spans="4:19" ht="15">
      <c r="D5806" s="4">
        <v>620104</v>
      </c>
      <c r="E5806" s="38">
        <v>44624</v>
      </c>
      <c r="F5806" s="38">
        <v>44624</v>
      </c>
      <c r="G5806" s="62"/>
      <c r="H5806" s="4">
        <v>3287836</v>
      </c>
      <c r="I5806" s="28" t="s">
        <v>26</v>
      </c>
      <c r="J5806" s="43" t="s">
        <v>1595</v>
      </c>
      <c r="K5806" s="12" t="s">
        <v>70</v>
      </c>
      <c r="L5806" s="12" t="s">
        <v>376</v>
      </c>
      <c r="M5806" s="16">
        <f>SUM_DATA[[#This Row],[TOTAL Cost]]-SUM_DATA[[#This Row],[MATERIAL Cost]]</f>
        <v>462.17000000000007</v>
      </c>
      <c r="N5806" s="16">
        <f>IFERROR(SUM_DATA[[#This Row],[MAT C.]], 0)</f>
        <v>5300</v>
      </c>
      <c r="O5806" s="16">
        <f>VLOOKUP(SUM_DATA[[#This Row],[Work Order]],'[2]MAT DETAIL'!$D:$L,8,FALSE)</f>
        <v>5300</v>
      </c>
      <c r="P5806" s="17">
        <v>5762.17</v>
      </c>
      <c r="Q5806" s="67" t="s">
        <v>21</v>
      </c>
      <c r="R5806" s="67"/>
      <c r="S5806" s="67"/>
    </row>
    <row r="5807" spans="4:19" ht="15">
      <c r="D5807" s="4">
        <v>620105</v>
      </c>
      <c r="E5807" s="38">
        <v>44624</v>
      </c>
      <c r="F5807" s="38">
        <v>44624</v>
      </c>
      <c r="G5807" s="62"/>
      <c r="H5807" s="4">
        <v>3287837</v>
      </c>
      <c r="I5807" s="28" t="s">
        <v>26</v>
      </c>
      <c r="J5807" s="43" t="s">
        <v>1595</v>
      </c>
      <c r="K5807" s="12" t="s">
        <v>70</v>
      </c>
      <c r="L5807" s="12" t="s">
        <v>376</v>
      </c>
      <c r="M5807" s="16">
        <f>SUM_DATA[[#This Row],[TOTAL Cost]]-SUM_DATA[[#This Row],[MATERIAL Cost]]</f>
        <v>462.17000000000007</v>
      </c>
      <c r="N5807" s="16">
        <f>IFERROR(SUM_DATA[[#This Row],[MAT C.]], 0)</f>
        <v>5300</v>
      </c>
      <c r="O5807" s="16">
        <f>VLOOKUP(SUM_DATA[[#This Row],[Work Order]],'[2]MAT DETAIL'!$D:$L,8,FALSE)</f>
        <v>5300</v>
      </c>
      <c r="P5807" s="17">
        <v>5762.17</v>
      </c>
      <c r="Q5807" s="67" t="s">
        <v>21</v>
      </c>
      <c r="R5807" s="67"/>
      <c r="S5807" s="67"/>
    </row>
    <row r="5808" spans="4:19" ht="15">
      <c r="D5808" s="4">
        <v>620106</v>
      </c>
      <c r="E5808" s="38">
        <v>44624</v>
      </c>
      <c r="F5808" s="38">
        <v>44624</v>
      </c>
      <c r="G5808" s="62"/>
      <c r="H5808" s="4">
        <v>3287838</v>
      </c>
      <c r="I5808" s="28" t="s">
        <v>26</v>
      </c>
      <c r="J5808" s="43" t="s">
        <v>1595</v>
      </c>
      <c r="K5808" s="12" t="s">
        <v>70</v>
      </c>
      <c r="L5808" s="8" t="s">
        <v>376</v>
      </c>
      <c r="M5808" s="16">
        <f>SUM_DATA[[#This Row],[TOTAL Cost]]-SUM_DATA[[#This Row],[MATERIAL Cost]]</f>
        <v>462.17000000000007</v>
      </c>
      <c r="N5808" s="16">
        <f>IFERROR(SUM_DATA[[#This Row],[MAT C.]], 0)</f>
        <v>5300</v>
      </c>
      <c r="O5808" s="16">
        <f>VLOOKUP(SUM_DATA[[#This Row],[Work Order]],'[2]MAT DETAIL'!$D:$L,8,FALSE)</f>
        <v>5300</v>
      </c>
      <c r="P5808" s="17">
        <v>5762.17</v>
      </c>
      <c r="Q5808" s="67" t="s">
        <v>21</v>
      </c>
      <c r="R5808" s="67"/>
      <c r="S5808" s="67"/>
    </row>
    <row r="5809" spans="4:19" ht="15">
      <c r="D5809" s="4">
        <v>620109</v>
      </c>
      <c r="E5809" s="38">
        <v>44624</v>
      </c>
      <c r="F5809" s="38">
        <v>44624</v>
      </c>
      <c r="G5809" s="62"/>
      <c r="H5809" s="4">
        <v>3287839</v>
      </c>
      <c r="I5809" s="28" t="s">
        <v>26</v>
      </c>
      <c r="J5809" s="43" t="s">
        <v>1595</v>
      </c>
      <c r="K5809" s="12" t="s">
        <v>70</v>
      </c>
      <c r="L5809" s="8" t="s">
        <v>376</v>
      </c>
      <c r="M5809" s="16">
        <f>SUM_DATA[[#This Row],[TOTAL Cost]]-SUM_DATA[[#This Row],[MATERIAL Cost]]</f>
        <v>462.17000000000007</v>
      </c>
      <c r="N5809" s="16">
        <f>IFERROR(SUM_DATA[[#This Row],[MAT C.]], 0)</f>
        <v>5300</v>
      </c>
      <c r="O5809" s="16">
        <f>VLOOKUP(SUM_DATA[[#This Row],[Work Order]],'[2]MAT DETAIL'!$D:$L,8,FALSE)</f>
        <v>5300</v>
      </c>
      <c r="P5809" s="17">
        <v>5762.17</v>
      </c>
      <c r="Q5809" s="67" t="s">
        <v>21</v>
      </c>
      <c r="R5809" s="67"/>
      <c r="S5809" s="67"/>
    </row>
    <row r="5810" spans="4:19" ht="15">
      <c r="D5810" s="4">
        <v>620111</v>
      </c>
      <c r="E5810" s="38">
        <v>44624</v>
      </c>
      <c r="F5810" s="38">
        <v>44624</v>
      </c>
      <c r="G5810" s="62"/>
      <c r="H5810" s="4">
        <v>3287840</v>
      </c>
      <c r="I5810" s="28" t="s">
        <v>26</v>
      </c>
      <c r="J5810" s="43" t="s">
        <v>1595</v>
      </c>
      <c r="K5810" s="12" t="s">
        <v>70</v>
      </c>
      <c r="L5810" s="8" t="s">
        <v>376</v>
      </c>
      <c r="M5810" s="16">
        <f>SUM_DATA[[#This Row],[TOTAL Cost]]-SUM_DATA[[#This Row],[MATERIAL Cost]]</f>
        <v>462.17000000000007</v>
      </c>
      <c r="N5810" s="16">
        <f>IFERROR(SUM_DATA[[#This Row],[MAT C.]], 0)</f>
        <v>5300</v>
      </c>
      <c r="O5810" s="16">
        <f>VLOOKUP(SUM_DATA[[#This Row],[Work Order]],'[2]MAT DETAIL'!$D:$L,8,FALSE)</f>
        <v>5300</v>
      </c>
      <c r="P5810" s="17">
        <v>5762.17</v>
      </c>
      <c r="Q5810" s="67" t="s">
        <v>21</v>
      </c>
      <c r="R5810" s="67"/>
      <c r="S5810" s="67"/>
    </row>
    <row r="5811" spans="4:19" ht="15">
      <c r="D5811" s="4">
        <v>620113</v>
      </c>
      <c r="E5811" s="38">
        <v>44624</v>
      </c>
      <c r="F5811" s="38">
        <v>44624</v>
      </c>
      <c r="G5811" s="62"/>
      <c r="H5811" s="4">
        <v>3287841</v>
      </c>
      <c r="I5811" s="28" t="s">
        <v>26</v>
      </c>
      <c r="J5811" s="43" t="s">
        <v>1595</v>
      </c>
      <c r="K5811" s="12" t="s">
        <v>70</v>
      </c>
      <c r="L5811" s="12" t="s">
        <v>376</v>
      </c>
      <c r="M5811" s="16">
        <f>SUM_DATA[[#This Row],[TOTAL Cost]]-SUM_DATA[[#This Row],[MATERIAL Cost]]</f>
        <v>462.17000000000007</v>
      </c>
      <c r="N5811" s="16">
        <f>IFERROR(SUM_DATA[[#This Row],[MAT C.]], 0)</f>
        <v>5300</v>
      </c>
      <c r="O5811" s="16">
        <f>VLOOKUP(SUM_DATA[[#This Row],[Work Order]],'[2]MAT DETAIL'!$D:$L,8,FALSE)</f>
        <v>5300</v>
      </c>
      <c r="P5811" s="17">
        <v>5762.17</v>
      </c>
      <c r="Q5811" s="67" t="s">
        <v>21</v>
      </c>
      <c r="R5811" s="67"/>
      <c r="S5811" s="67"/>
    </row>
    <row r="5812" spans="4:19" ht="15">
      <c r="D5812" s="4">
        <v>620120</v>
      </c>
      <c r="E5812" s="38">
        <v>44624</v>
      </c>
      <c r="F5812" s="38">
        <v>44624</v>
      </c>
      <c r="G5812" s="62"/>
      <c r="H5812" s="4">
        <v>3287842</v>
      </c>
      <c r="I5812" s="28" t="s">
        <v>26</v>
      </c>
      <c r="J5812" s="43" t="s">
        <v>1595</v>
      </c>
      <c r="K5812" s="12" t="s">
        <v>70</v>
      </c>
      <c r="L5812" s="85" t="s">
        <v>376</v>
      </c>
      <c r="M5812" s="16">
        <f>SUM_DATA[[#This Row],[TOTAL Cost]]-SUM_DATA[[#This Row],[MATERIAL Cost]]</f>
        <v>462.17000000000007</v>
      </c>
      <c r="N5812" s="16">
        <f>IFERROR(SUM_DATA[[#This Row],[MAT C.]], 0)</f>
        <v>5300</v>
      </c>
      <c r="O5812" s="16">
        <f>VLOOKUP(SUM_DATA[[#This Row],[Work Order]],'[2]MAT DETAIL'!$D:$L,8,FALSE)</f>
        <v>5300</v>
      </c>
      <c r="P5812" s="17">
        <v>5762.17</v>
      </c>
      <c r="Q5812" s="67" t="s">
        <v>21</v>
      </c>
      <c r="R5812" s="67"/>
      <c r="S5812" s="67"/>
    </row>
    <row r="5813" spans="4:19" ht="15">
      <c r="D5813" s="4">
        <v>620122</v>
      </c>
      <c r="E5813" s="38">
        <v>44624</v>
      </c>
      <c r="F5813" s="38">
        <v>44624</v>
      </c>
      <c r="G5813" s="62"/>
      <c r="H5813" s="4">
        <v>3287843</v>
      </c>
      <c r="I5813" s="28" t="s">
        <v>26</v>
      </c>
      <c r="J5813" s="45" t="s">
        <v>1595</v>
      </c>
      <c r="K5813" s="12" t="s">
        <v>70</v>
      </c>
      <c r="L5813" s="8" t="s">
        <v>376</v>
      </c>
      <c r="M5813" s="16">
        <f>SUM_DATA[[#This Row],[TOTAL Cost]]-SUM_DATA[[#This Row],[MATERIAL Cost]]</f>
        <v>462.17000000000007</v>
      </c>
      <c r="N5813" s="16">
        <f>IFERROR(SUM_DATA[[#This Row],[MAT C.]], 0)</f>
        <v>5300</v>
      </c>
      <c r="O5813" s="16">
        <f>VLOOKUP(SUM_DATA[[#This Row],[Work Order]],'[2]MAT DETAIL'!$D:$L,8,FALSE)</f>
        <v>5300</v>
      </c>
      <c r="P5813" s="17">
        <v>5762.17</v>
      </c>
      <c r="Q5813" s="67" t="s">
        <v>21</v>
      </c>
      <c r="R5813" s="67"/>
      <c r="S5813" s="67"/>
    </row>
    <row r="5814" spans="4:19" ht="15">
      <c r="D5814" s="4">
        <v>620123</v>
      </c>
      <c r="E5814" s="38">
        <v>44624</v>
      </c>
      <c r="F5814" s="38">
        <v>44624</v>
      </c>
      <c r="G5814" s="62"/>
      <c r="H5814" s="4">
        <v>3287844</v>
      </c>
      <c r="I5814" s="28" t="s">
        <v>26</v>
      </c>
      <c r="J5814" s="45" t="s">
        <v>1595</v>
      </c>
      <c r="K5814" s="12" t="s">
        <v>70</v>
      </c>
      <c r="L5814" s="12" t="s">
        <v>376</v>
      </c>
      <c r="M5814" s="16">
        <f>SUM_DATA[[#This Row],[TOTAL Cost]]-SUM_DATA[[#This Row],[MATERIAL Cost]]</f>
        <v>462.17000000000007</v>
      </c>
      <c r="N5814" s="16">
        <f>IFERROR(SUM_DATA[[#This Row],[MAT C.]], 0)</f>
        <v>5300</v>
      </c>
      <c r="O5814" s="16">
        <f>VLOOKUP(SUM_DATA[[#This Row],[Work Order]],'[2]MAT DETAIL'!$D:$L,8,FALSE)</f>
        <v>5300</v>
      </c>
      <c r="P5814" s="17">
        <v>5762.17</v>
      </c>
      <c r="Q5814" s="67" t="s">
        <v>21</v>
      </c>
      <c r="R5814" s="67"/>
      <c r="S5814" s="67"/>
    </row>
    <row r="5815" spans="4:19" ht="15">
      <c r="D5815" s="4">
        <v>620124</v>
      </c>
      <c r="E5815" s="38">
        <v>44624</v>
      </c>
      <c r="F5815" s="38">
        <v>44624</v>
      </c>
      <c r="G5815" s="62"/>
      <c r="H5815" s="4">
        <v>3287845</v>
      </c>
      <c r="I5815" s="28" t="s">
        <v>26</v>
      </c>
      <c r="J5815" s="45" t="s">
        <v>1595</v>
      </c>
      <c r="K5815" s="12" t="s">
        <v>70</v>
      </c>
      <c r="L5815" s="12" t="s">
        <v>376</v>
      </c>
      <c r="M5815" s="16">
        <f>SUM_DATA[[#This Row],[TOTAL Cost]]-SUM_DATA[[#This Row],[MATERIAL Cost]]</f>
        <v>462.17000000000007</v>
      </c>
      <c r="N5815" s="16">
        <f>IFERROR(SUM_DATA[[#This Row],[MAT C.]], 0)</f>
        <v>5300</v>
      </c>
      <c r="O5815" s="16">
        <f>VLOOKUP(SUM_DATA[[#This Row],[Work Order]],'[2]MAT DETAIL'!$D:$L,8,FALSE)</f>
        <v>5300</v>
      </c>
      <c r="P5815" s="17">
        <v>5762.17</v>
      </c>
      <c r="Q5815" s="67" t="s">
        <v>21</v>
      </c>
      <c r="R5815" s="67"/>
      <c r="S5815" s="67"/>
    </row>
    <row r="5816" spans="4:19" ht="15">
      <c r="D5816" s="4">
        <v>620124</v>
      </c>
      <c r="E5816" s="38">
        <v>44624</v>
      </c>
      <c r="F5816" s="38">
        <v>44624</v>
      </c>
      <c r="G5816" s="62"/>
      <c r="H5816" s="4">
        <v>3287940</v>
      </c>
      <c r="I5816" s="28" t="s">
        <v>31</v>
      </c>
      <c r="J5816" s="44" t="s">
        <v>744</v>
      </c>
      <c r="K5816" s="12" t="s">
        <v>33</v>
      </c>
      <c r="L5816" s="8" t="s">
        <v>158</v>
      </c>
      <c r="M5816" s="16">
        <f>SUM_DATA[[#This Row],[TOTAL Cost]]-SUM_DATA[[#This Row],[MATERIAL Cost]]</f>
        <v>1293.57</v>
      </c>
      <c r="N5816" s="16">
        <f>IFERROR(SUM_DATA[[#This Row],[MAT C.]], 0)</f>
        <v>0</v>
      </c>
      <c r="O5816" s="16" t="e">
        <f>VLOOKUP(SUM_DATA[[#This Row],[Work Order]],'[2]MAT DETAIL'!$D:$L,8,FALSE)</f>
        <v>#N/A</v>
      </c>
      <c r="P5816" s="17">
        <v>1293.57</v>
      </c>
      <c r="Q5816" s="67" t="s">
        <v>25</v>
      </c>
      <c r="R5816" s="67"/>
      <c r="S5816" s="67"/>
    </row>
    <row r="5817" spans="4:19" ht="15">
      <c r="D5817" s="4">
        <v>620122</v>
      </c>
      <c r="E5817" s="38">
        <v>44627</v>
      </c>
      <c r="F5817" s="38">
        <v>44627</v>
      </c>
      <c r="G5817" s="62"/>
      <c r="H5817" s="4">
        <v>3288263</v>
      </c>
      <c r="I5817" s="28" t="s">
        <v>31</v>
      </c>
      <c r="J5817" s="44" t="s">
        <v>432</v>
      </c>
      <c r="K5817" s="12" t="s">
        <v>70</v>
      </c>
      <c r="L5817" s="12" t="s">
        <v>39</v>
      </c>
      <c r="M5817" s="16">
        <f>SUM_DATA[[#This Row],[TOTAL Cost]]-SUM_DATA[[#This Row],[MATERIAL Cost]]</f>
        <v>13486.02</v>
      </c>
      <c r="N5817" s="16">
        <f>IFERROR(SUM_DATA[[#This Row],[MAT C.]], 0)</f>
        <v>0</v>
      </c>
      <c r="O5817" s="16" t="e">
        <f>VLOOKUP(SUM_DATA[[#This Row],[Work Order]],'[2]MAT DETAIL'!$D:$L,8,FALSE)</f>
        <v>#N/A</v>
      </c>
      <c r="P5817" s="17">
        <v>13486.02</v>
      </c>
      <c r="Q5817" s="67" t="s">
        <v>25</v>
      </c>
      <c r="R5817" s="67"/>
      <c r="S5817" s="67"/>
    </row>
    <row r="5818" spans="4:19" ht="15">
      <c r="D5818" s="4">
        <v>620124</v>
      </c>
      <c r="E5818" s="38">
        <v>44627</v>
      </c>
      <c r="F5818" s="38">
        <v>44627</v>
      </c>
      <c r="G5818" s="62">
        <v>1</v>
      </c>
      <c r="H5818" s="4">
        <v>3288332</v>
      </c>
      <c r="I5818" s="28" t="s">
        <v>26</v>
      </c>
      <c r="J5818" s="44" t="s">
        <v>55</v>
      </c>
      <c r="K5818" s="12" t="s">
        <v>56</v>
      </c>
      <c r="L5818" s="12" t="s">
        <v>57</v>
      </c>
      <c r="M5818" s="16">
        <f>SUM_DATA[[#This Row],[TOTAL Cost]]-SUM_DATA[[#This Row],[MATERIAL Cost]]</f>
        <v>1848.68</v>
      </c>
      <c r="N5818" s="16">
        <f>IFERROR(SUM_DATA[[#This Row],[MAT C.]], 0)</f>
        <v>0</v>
      </c>
      <c r="O5818" s="16" t="e">
        <f>VLOOKUP(SUM_DATA[[#This Row],[Work Order]],'[2]MAT DETAIL'!$D:$L,8,FALSE)</f>
        <v>#N/A</v>
      </c>
      <c r="P5818" s="17">
        <v>1848.68</v>
      </c>
      <c r="Q5818" s="67" t="s">
        <v>25</v>
      </c>
      <c r="R5818" s="67"/>
      <c r="S5818" s="67"/>
    </row>
    <row r="5819" spans="4:19" ht="15">
      <c r="D5819" s="4">
        <v>620113</v>
      </c>
      <c r="E5819" s="38">
        <v>44627</v>
      </c>
      <c r="F5819" s="38">
        <v>44627</v>
      </c>
      <c r="G5819" s="62">
        <v>0.33</v>
      </c>
      <c r="H5819" s="4">
        <v>3288333</v>
      </c>
      <c r="I5819" s="28" t="s">
        <v>26</v>
      </c>
      <c r="J5819" s="44" t="s">
        <v>1596</v>
      </c>
      <c r="K5819" s="15" t="s">
        <v>82</v>
      </c>
      <c r="L5819" s="8" t="s">
        <v>47</v>
      </c>
      <c r="M5819" s="16">
        <f>SUM_DATA[[#This Row],[TOTAL Cost]]-SUM_DATA[[#This Row],[MATERIAL Cost]]</f>
        <v>92.43</v>
      </c>
      <c r="N5819" s="16">
        <f>IFERROR(SUM_DATA[[#This Row],[MAT C.]], 0)</f>
        <v>0</v>
      </c>
      <c r="O5819" s="16" t="e">
        <f>VLOOKUP(SUM_DATA[[#This Row],[Work Order]],'[2]MAT DETAIL'!$D:$L,8,FALSE)</f>
        <v>#N/A</v>
      </c>
      <c r="P5819" s="17">
        <v>92.43</v>
      </c>
      <c r="Q5819" s="67" t="s">
        <v>25</v>
      </c>
      <c r="R5819" s="67"/>
      <c r="S5819" s="67"/>
    </row>
    <row r="5820" spans="4:19" ht="15">
      <c r="D5820" s="4">
        <v>620107</v>
      </c>
      <c r="E5820" s="38">
        <v>44627</v>
      </c>
      <c r="F5820" s="38">
        <v>44627</v>
      </c>
      <c r="G5820" s="62">
        <v>6</v>
      </c>
      <c r="H5820" s="4">
        <v>3288334</v>
      </c>
      <c r="I5820" s="28" t="s">
        <v>26</v>
      </c>
      <c r="J5820" s="44" t="s">
        <v>99</v>
      </c>
      <c r="K5820" s="23" t="s">
        <v>36</v>
      </c>
      <c r="L5820" s="26" t="s">
        <v>37</v>
      </c>
      <c r="M5820" s="16">
        <f>SUM_DATA[[#This Row],[TOTAL Cost]]-SUM_DATA[[#This Row],[MATERIAL Cost]]</f>
        <v>2773.02</v>
      </c>
      <c r="N5820" s="16">
        <f>IFERROR(SUM_DATA[[#This Row],[MAT C.]], 0)</f>
        <v>0</v>
      </c>
      <c r="O5820" s="16" t="e">
        <f>VLOOKUP(SUM_DATA[[#This Row],[Work Order]],'[2]MAT DETAIL'!$D:$L,8,FALSE)</f>
        <v>#N/A</v>
      </c>
      <c r="P5820" s="17">
        <v>2773.02</v>
      </c>
      <c r="Q5820" s="67" t="s">
        <v>25</v>
      </c>
      <c r="R5820" s="67"/>
      <c r="S5820" s="67"/>
    </row>
    <row r="5821" spans="4:19" ht="15">
      <c r="D5821" s="4">
        <v>620124</v>
      </c>
      <c r="E5821" s="38">
        <v>44627</v>
      </c>
      <c r="F5821" s="38">
        <v>44627</v>
      </c>
      <c r="G5821" s="62">
        <v>1.5</v>
      </c>
      <c r="H5821" s="4">
        <v>3288335</v>
      </c>
      <c r="I5821" s="28" t="s">
        <v>26</v>
      </c>
      <c r="J5821" s="45" t="s">
        <v>949</v>
      </c>
      <c r="K5821" s="12" t="s">
        <v>33</v>
      </c>
      <c r="L5821" s="8" t="s">
        <v>158</v>
      </c>
      <c r="M5821" s="16">
        <f>SUM_DATA[[#This Row],[TOTAL Cost]]-SUM_DATA[[#This Row],[MATERIAL Cost]]</f>
        <v>1101.51</v>
      </c>
      <c r="N5821" s="16">
        <f>IFERROR(SUM_DATA[[#This Row],[MAT C.]], 0)</f>
        <v>0</v>
      </c>
      <c r="O5821" s="16" t="e">
        <f>VLOOKUP(SUM_DATA[[#This Row],[Work Order]],'[2]MAT DETAIL'!$D:$L,8,FALSE)</f>
        <v>#N/A</v>
      </c>
      <c r="P5821" s="17">
        <v>1101.51</v>
      </c>
      <c r="Q5821" s="67" t="s">
        <v>25</v>
      </c>
      <c r="R5821" s="67"/>
      <c r="S5821" s="67"/>
    </row>
    <row r="5822" spans="4:19" ht="15">
      <c r="D5822" s="19">
        <v>620124</v>
      </c>
      <c r="E5822" s="35">
        <v>44627</v>
      </c>
      <c r="F5822" s="35"/>
      <c r="G5822" s="62">
        <v>1.5</v>
      </c>
      <c r="H5822" s="19">
        <v>3288335</v>
      </c>
      <c r="I5822" s="28" t="s">
        <v>26</v>
      </c>
      <c r="J5822" s="46" t="s">
        <v>1597</v>
      </c>
      <c r="K5822" s="13" t="s">
        <v>70</v>
      </c>
      <c r="L5822" s="12" t="s">
        <v>376</v>
      </c>
      <c r="M5822" s="16"/>
      <c r="N5822" s="16"/>
      <c r="O5822" s="16"/>
      <c r="P5822" s="16"/>
      <c r="Q5822" s="67" t="s">
        <v>25</v>
      </c>
      <c r="R5822" s="67"/>
      <c r="S5822" s="67"/>
    </row>
    <row r="5823" spans="4:19" ht="15">
      <c r="D5823" s="4">
        <v>620122</v>
      </c>
      <c r="E5823" s="38">
        <v>44627</v>
      </c>
      <c r="F5823" s="38">
        <v>44627</v>
      </c>
      <c r="G5823" s="62">
        <v>80</v>
      </c>
      <c r="H5823" s="4">
        <v>3288336</v>
      </c>
      <c r="I5823" s="28" t="s">
        <v>26</v>
      </c>
      <c r="J5823" s="44" t="s">
        <v>368</v>
      </c>
      <c r="K5823" s="12" t="s">
        <v>70</v>
      </c>
      <c r="L5823" s="12" t="s">
        <v>71</v>
      </c>
      <c r="M5823" s="16">
        <f>SUM_DATA[[#This Row],[TOTAL Cost]]-SUM_DATA[[#This Row],[MATERIAL Cost]]</f>
        <v>4976.04</v>
      </c>
      <c r="N5823" s="16">
        <f>IFERROR(SUM_DATA[[#This Row],[MAT C.]], 0)</f>
        <v>0</v>
      </c>
      <c r="O5823" s="16" t="e">
        <f>VLOOKUP(SUM_DATA[[#This Row],[Work Order]],'[2]MAT DETAIL'!$D:$L,8,FALSE)</f>
        <v>#N/A</v>
      </c>
      <c r="P5823" s="17">
        <v>4976.04</v>
      </c>
      <c r="Q5823" s="67" t="s">
        <v>25</v>
      </c>
      <c r="R5823" s="67"/>
      <c r="S5823" s="67"/>
    </row>
    <row r="5824" spans="4:19" ht="15">
      <c r="D5824" s="4">
        <v>620113</v>
      </c>
      <c r="E5824" s="38">
        <v>44627</v>
      </c>
      <c r="F5824" s="38">
        <v>44627</v>
      </c>
      <c r="G5824" s="62">
        <v>2</v>
      </c>
      <c r="H5824" s="4">
        <v>3288337</v>
      </c>
      <c r="I5824" s="28" t="s">
        <v>26</v>
      </c>
      <c r="J5824" s="44" t="s">
        <v>964</v>
      </c>
      <c r="K5824" s="12" t="s">
        <v>70</v>
      </c>
      <c r="L5824" s="8" t="s">
        <v>376</v>
      </c>
      <c r="M5824" s="16">
        <f>SUM_DATA[[#This Row],[TOTAL Cost]]-SUM_DATA[[#This Row],[MATERIAL Cost]]</f>
        <v>1291.51</v>
      </c>
      <c r="N5824" s="16">
        <f>IFERROR(SUM_DATA[[#This Row],[MAT C.]], 0)</f>
        <v>0</v>
      </c>
      <c r="O5824" s="16" t="e">
        <f>VLOOKUP(SUM_DATA[[#This Row],[Work Order]],'[2]MAT DETAIL'!$D:$L,8,FALSE)</f>
        <v>#N/A</v>
      </c>
      <c r="P5824" s="17">
        <v>1291.51</v>
      </c>
      <c r="Q5824" s="67" t="s">
        <v>25</v>
      </c>
      <c r="R5824" s="67"/>
      <c r="S5824" s="67"/>
    </row>
    <row r="5825" spans="4:19" ht="15">
      <c r="D5825" s="4">
        <v>620118</v>
      </c>
      <c r="E5825" s="38">
        <v>44627</v>
      </c>
      <c r="F5825" s="38">
        <v>44627</v>
      </c>
      <c r="G5825" s="62">
        <v>0.83</v>
      </c>
      <c r="H5825" s="4">
        <v>3288339</v>
      </c>
      <c r="I5825" s="28" t="s">
        <v>26</v>
      </c>
      <c r="J5825" s="44" t="s">
        <v>99</v>
      </c>
      <c r="K5825" s="23" t="s">
        <v>36</v>
      </c>
      <c r="L5825" s="23" t="s">
        <v>37</v>
      </c>
      <c r="M5825" s="16">
        <f>SUM_DATA[[#This Row],[TOTAL Cost]]-SUM_DATA[[#This Row],[MATERIAL Cost]]</f>
        <v>231.1</v>
      </c>
      <c r="N5825" s="16">
        <f>IFERROR(SUM_DATA[[#This Row],[MAT C.]], 0)</f>
        <v>0</v>
      </c>
      <c r="O5825" s="16" t="e">
        <f>VLOOKUP(SUM_DATA[[#This Row],[Work Order]],'[2]MAT DETAIL'!$D:$L,8,FALSE)</f>
        <v>#N/A</v>
      </c>
      <c r="P5825" s="17">
        <v>231.1</v>
      </c>
      <c r="Q5825" s="67" t="s">
        <v>25</v>
      </c>
      <c r="R5825" s="67"/>
      <c r="S5825" s="67"/>
    </row>
    <row r="5826" spans="4:19" ht="15">
      <c r="D5826" s="4">
        <v>620111</v>
      </c>
      <c r="E5826" s="38">
        <v>44627</v>
      </c>
      <c r="F5826" s="38">
        <v>44627</v>
      </c>
      <c r="G5826" s="62">
        <v>105</v>
      </c>
      <c r="H5826" s="4">
        <v>3288341</v>
      </c>
      <c r="I5826" s="28" t="s">
        <v>26</v>
      </c>
      <c r="J5826" s="44" t="s">
        <v>1598</v>
      </c>
      <c r="K5826" s="12" t="s">
        <v>70</v>
      </c>
      <c r="L5826" s="12" t="s">
        <v>71</v>
      </c>
      <c r="M5826" s="16">
        <f>SUM_DATA[[#This Row],[TOTAL Cost]]-SUM_DATA[[#This Row],[MATERIAL Cost]]</f>
        <v>4798.87</v>
      </c>
      <c r="N5826" s="16">
        <f>IFERROR(SUM_DATA[[#This Row],[MAT C.]], 0)</f>
        <v>0</v>
      </c>
      <c r="O5826" s="16" t="e">
        <f>VLOOKUP(SUM_DATA[[#This Row],[Work Order]],'[2]MAT DETAIL'!$D:$L,8,FALSE)</f>
        <v>#N/A</v>
      </c>
      <c r="P5826" s="17">
        <v>4798.87</v>
      </c>
      <c r="Q5826" s="67" t="s">
        <v>25</v>
      </c>
      <c r="R5826" s="67"/>
      <c r="S5826" s="67"/>
    </row>
    <row r="5827" spans="4:19" ht="15">
      <c r="D5827" s="4">
        <v>620117</v>
      </c>
      <c r="E5827" s="38">
        <v>44627</v>
      </c>
      <c r="F5827" s="38">
        <v>44627</v>
      </c>
      <c r="G5827" s="62">
        <v>0.25</v>
      </c>
      <c r="H5827" s="4">
        <v>3288342</v>
      </c>
      <c r="I5827" s="28" t="s">
        <v>26</v>
      </c>
      <c r="J5827" s="44" t="s">
        <v>72</v>
      </c>
      <c r="K5827" s="12" t="s">
        <v>36</v>
      </c>
      <c r="L5827" s="14" t="s">
        <v>37</v>
      </c>
      <c r="M5827" s="16">
        <f>SUM_DATA[[#This Row],[TOTAL Cost]]-SUM_DATA[[#This Row],[MATERIAL Cost]]</f>
        <v>92.429999999999836</v>
      </c>
      <c r="N5827" s="16">
        <f>IFERROR(SUM_DATA[[#This Row],[MAT C.]], 0)</f>
        <v>2535</v>
      </c>
      <c r="O5827" s="16">
        <f>VLOOKUP(SUM_DATA[[#This Row],[Work Order]],'[2]MAT DETAIL'!$D:$L,8,FALSE)</f>
        <v>2535</v>
      </c>
      <c r="P5827" s="17">
        <v>2627.43</v>
      </c>
      <c r="Q5827" s="67" t="s">
        <v>25</v>
      </c>
      <c r="R5827" s="67"/>
      <c r="S5827" s="67"/>
    </row>
    <row r="5828" spans="4:19" ht="15">
      <c r="D5828" s="4">
        <v>620113</v>
      </c>
      <c r="E5828" s="38">
        <v>44627</v>
      </c>
      <c r="F5828" s="38">
        <v>44627</v>
      </c>
      <c r="G5828" s="62">
        <v>0.17</v>
      </c>
      <c r="H5828" s="4">
        <v>3288343</v>
      </c>
      <c r="I5828" s="28" t="s">
        <v>26</v>
      </c>
      <c r="J5828" s="44" t="s">
        <v>1599</v>
      </c>
      <c r="K5828" s="12" t="s">
        <v>47</v>
      </c>
      <c r="L5828" s="12" t="s">
        <v>74</v>
      </c>
      <c r="M5828" s="16">
        <f>SUM_DATA[[#This Row],[TOTAL Cost]]-SUM_DATA[[#This Row],[MATERIAL Cost]]</f>
        <v>46.22</v>
      </c>
      <c r="N5828" s="16">
        <f>IFERROR(SUM_DATA[[#This Row],[MAT C.]], 0)</f>
        <v>0</v>
      </c>
      <c r="O5828" s="16" t="e">
        <f>VLOOKUP(SUM_DATA[[#This Row],[Work Order]],'[2]MAT DETAIL'!$D:$L,8,FALSE)</f>
        <v>#N/A</v>
      </c>
      <c r="P5828" s="17">
        <v>46.22</v>
      </c>
      <c r="Q5828" s="67" t="s">
        <v>25</v>
      </c>
      <c r="R5828" s="67"/>
      <c r="S5828" s="67"/>
    </row>
    <row r="5829" spans="4:19" ht="15">
      <c r="D5829" s="4">
        <v>620122</v>
      </c>
      <c r="E5829" s="38">
        <v>44627</v>
      </c>
      <c r="F5829" s="38">
        <v>44627</v>
      </c>
      <c r="G5829" s="62"/>
      <c r="H5829" s="4">
        <v>3288371</v>
      </c>
      <c r="I5829" s="28" t="s">
        <v>31</v>
      </c>
      <c r="J5829" s="44" t="s">
        <v>364</v>
      </c>
      <c r="K5829" s="12" t="s">
        <v>70</v>
      </c>
      <c r="L5829" s="12" t="s">
        <v>39</v>
      </c>
      <c r="M5829" s="16">
        <f>SUM_DATA[[#This Row],[TOTAL Cost]]-SUM_DATA[[#This Row],[MATERIAL Cost]]</f>
        <v>17737.650000000001</v>
      </c>
      <c r="N5829" s="16">
        <f>IFERROR(SUM_DATA[[#This Row],[MAT C.]], 0)</f>
        <v>0</v>
      </c>
      <c r="O5829" s="16" t="e">
        <f>VLOOKUP(SUM_DATA[[#This Row],[Work Order]],'[2]MAT DETAIL'!$D:$L,8,FALSE)</f>
        <v>#N/A</v>
      </c>
      <c r="P5829" s="17">
        <v>17737.650000000001</v>
      </c>
      <c r="Q5829" s="67" t="s">
        <v>25</v>
      </c>
      <c r="R5829" s="67"/>
      <c r="S5829" s="67"/>
    </row>
    <row r="5830" spans="4:19" ht="15">
      <c r="D5830" s="4">
        <v>620111</v>
      </c>
      <c r="E5830" s="38">
        <v>44627</v>
      </c>
      <c r="F5830" s="38">
        <v>44627</v>
      </c>
      <c r="G5830" s="62"/>
      <c r="H5830" s="4">
        <v>3288374</v>
      </c>
      <c r="I5830" s="28" t="s">
        <v>31</v>
      </c>
      <c r="J5830" s="44" t="s">
        <v>401</v>
      </c>
      <c r="K5830" s="12" t="s">
        <v>70</v>
      </c>
      <c r="L5830" s="12" t="s">
        <v>39</v>
      </c>
      <c r="M5830" s="16">
        <f>SUM_DATA[[#This Row],[TOTAL Cost]]-SUM_DATA[[#This Row],[MATERIAL Cost]]</f>
        <v>7024.2299999999959</v>
      </c>
      <c r="N5830" s="16">
        <f>IFERROR(SUM_DATA[[#This Row],[MAT C.]], 0)</f>
        <v>96692</v>
      </c>
      <c r="O5830" s="16">
        <f>VLOOKUP(SUM_DATA[[#This Row],[Work Order]],'[2]MAT DETAIL'!$D:$L,8,FALSE)</f>
        <v>96692</v>
      </c>
      <c r="P5830" s="17">
        <v>103716.23</v>
      </c>
      <c r="Q5830" s="67" t="s">
        <v>25</v>
      </c>
      <c r="R5830" s="67"/>
      <c r="S5830" s="67"/>
    </row>
    <row r="5831" spans="4:19" ht="15">
      <c r="D5831" s="4">
        <v>620105</v>
      </c>
      <c r="E5831" s="38">
        <v>44627</v>
      </c>
      <c r="F5831" s="38">
        <v>44627</v>
      </c>
      <c r="G5831" s="62"/>
      <c r="H5831" s="4">
        <v>3288400</v>
      </c>
      <c r="I5831" s="28" t="s">
        <v>26</v>
      </c>
      <c r="J5831" s="44" t="s">
        <v>346</v>
      </c>
      <c r="K5831" s="12" t="s">
        <v>82</v>
      </c>
      <c r="L5831" s="8" t="s">
        <v>160</v>
      </c>
      <c r="M5831" s="16">
        <f>SUM_DATA[[#This Row],[TOTAL Cost]]-SUM_DATA[[#This Row],[MATERIAL Cost]]</f>
        <v>77000</v>
      </c>
      <c r="N5831" s="16">
        <f>IFERROR(SUM_DATA[[#This Row],[MAT C.]], 0)</f>
        <v>0</v>
      </c>
      <c r="O5831" s="16" t="e">
        <f>VLOOKUP(SUM_DATA[[#This Row],[Work Order]],'[2]MAT DETAIL'!$D:$L,8,FALSE)</f>
        <v>#N/A</v>
      </c>
      <c r="P5831" s="17">
        <v>77000</v>
      </c>
      <c r="Q5831" s="67" t="s">
        <v>21</v>
      </c>
      <c r="R5831" s="67"/>
      <c r="S5831" s="67"/>
    </row>
    <row r="5832" spans="4:19" ht="15">
      <c r="D5832" s="4">
        <v>620106</v>
      </c>
      <c r="E5832" s="38">
        <v>44627</v>
      </c>
      <c r="F5832" s="38">
        <v>44627</v>
      </c>
      <c r="G5832" s="62"/>
      <c r="H5832" s="4">
        <v>3288401</v>
      </c>
      <c r="I5832" s="28" t="s">
        <v>26</v>
      </c>
      <c r="J5832" s="44" t="s">
        <v>346</v>
      </c>
      <c r="K5832" s="12" t="s">
        <v>82</v>
      </c>
      <c r="L5832" s="8" t="s">
        <v>160</v>
      </c>
      <c r="M5832" s="16">
        <f>SUM_DATA[[#This Row],[TOTAL Cost]]-SUM_DATA[[#This Row],[MATERIAL Cost]]</f>
        <v>77000</v>
      </c>
      <c r="N5832" s="16">
        <f>IFERROR(SUM_DATA[[#This Row],[MAT C.]], 0)</f>
        <v>0</v>
      </c>
      <c r="O5832" s="16" t="e">
        <f>VLOOKUP(SUM_DATA[[#This Row],[Work Order]],'[2]MAT DETAIL'!$D:$L,8,FALSE)</f>
        <v>#N/A</v>
      </c>
      <c r="P5832" s="17">
        <v>77000</v>
      </c>
      <c r="Q5832" s="67" t="s">
        <v>21</v>
      </c>
      <c r="R5832" s="67"/>
      <c r="S5832" s="67"/>
    </row>
    <row r="5833" spans="4:19" ht="15">
      <c r="D5833" s="4">
        <v>620107</v>
      </c>
      <c r="E5833" s="38">
        <v>44627</v>
      </c>
      <c r="F5833" s="38">
        <v>44627</v>
      </c>
      <c r="G5833" s="62"/>
      <c r="H5833" s="4">
        <v>3288402</v>
      </c>
      <c r="I5833" s="28" t="s">
        <v>26</v>
      </c>
      <c r="J5833" s="44" t="s">
        <v>346</v>
      </c>
      <c r="K5833" s="12" t="s">
        <v>82</v>
      </c>
      <c r="L5833" s="12" t="s">
        <v>160</v>
      </c>
      <c r="M5833" s="16">
        <f>SUM_DATA[[#This Row],[TOTAL Cost]]-SUM_DATA[[#This Row],[MATERIAL Cost]]</f>
        <v>77000</v>
      </c>
      <c r="N5833" s="16">
        <f>IFERROR(SUM_DATA[[#This Row],[MAT C.]], 0)</f>
        <v>0</v>
      </c>
      <c r="O5833" s="16" t="e">
        <f>VLOOKUP(SUM_DATA[[#This Row],[Work Order]],'[2]MAT DETAIL'!$D:$L,8,FALSE)</f>
        <v>#N/A</v>
      </c>
      <c r="P5833" s="17">
        <v>77000</v>
      </c>
      <c r="Q5833" s="67" t="s">
        <v>21</v>
      </c>
      <c r="R5833" s="67"/>
      <c r="S5833" s="67"/>
    </row>
    <row r="5834" spans="4:19" ht="15">
      <c r="D5834" s="4">
        <v>620109</v>
      </c>
      <c r="E5834" s="38">
        <v>44627</v>
      </c>
      <c r="F5834" s="38">
        <v>44627</v>
      </c>
      <c r="G5834" s="62"/>
      <c r="H5834" s="4">
        <v>3288403</v>
      </c>
      <c r="I5834" s="28" t="s">
        <v>26</v>
      </c>
      <c r="J5834" s="44" t="s">
        <v>346</v>
      </c>
      <c r="K5834" s="12" t="s">
        <v>82</v>
      </c>
      <c r="L5834" s="12" t="s">
        <v>160</v>
      </c>
      <c r="M5834" s="16">
        <f>SUM_DATA[[#This Row],[TOTAL Cost]]-SUM_DATA[[#This Row],[MATERIAL Cost]]</f>
        <v>77000</v>
      </c>
      <c r="N5834" s="16">
        <f>IFERROR(SUM_DATA[[#This Row],[MAT C.]], 0)</f>
        <v>0</v>
      </c>
      <c r="O5834" s="16" t="e">
        <f>VLOOKUP(SUM_DATA[[#This Row],[Work Order]],'[2]MAT DETAIL'!$D:$L,8,FALSE)</f>
        <v>#N/A</v>
      </c>
      <c r="P5834" s="17">
        <v>77000</v>
      </c>
      <c r="Q5834" s="67" t="s">
        <v>21</v>
      </c>
      <c r="R5834" s="67"/>
      <c r="S5834" s="67"/>
    </row>
    <row r="5835" spans="4:19" ht="15">
      <c r="D5835" s="4">
        <v>620111</v>
      </c>
      <c r="E5835" s="38">
        <v>44627</v>
      </c>
      <c r="F5835" s="38">
        <v>44627</v>
      </c>
      <c r="G5835" s="62"/>
      <c r="H5835" s="4">
        <v>3288404</v>
      </c>
      <c r="I5835" s="28" t="s">
        <v>26</v>
      </c>
      <c r="J5835" s="44" t="s">
        <v>346</v>
      </c>
      <c r="K5835" s="12" t="s">
        <v>82</v>
      </c>
      <c r="L5835" s="12" t="s">
        <v>160</v>
      </c>
      <c r="M5835" s="16">
        <f>SUM_DATA[[#This Row],[TOTAL Cost]]-SUM_DATA[[#This Row],[MATERIAL Cost]]</f>
        <v>77000</v>
      </c>
      <c r="N5835" s="16">
        <f>IFERROR(SUM_DATA[[#This Row],[MAT C.]], 0)</f>
        <v>0</v>
      </c>
      <c r="O5835" s="16" t="e">
        <f>VLOOKUP(SUM_DATA[[#This Row],[Work Order]],'[2]MAT DETAIL'!$D:$L,8,FALSE)</f>
        <v>#N/A</v>
      </c>
      <c r="P5835" s="17">
        <v>77000</v>
      </c>
      <c r="Q5835" s="67" t="s">
        <v>21</v>
      </c>
      <c r="R5835" s="67"/>
      <c r="S5835" s="67"/>
    </row>
    <row r="5836" spans="4:19" ht="15">
      <c r="D5836" s="4">
        <v>620122</v>
      </c>
      <c r="E5836" s="38">
        <v>44627</v>
      </c>
      <c r="F5836" s="38">
        <v>44627</v>
      </c>
      <c r="G5836" s="62"/>
      <c r="H5836" s="4">
        <v>3288424</v>
      </c>
      <c r="I5836" s="28" t="s">
        <v>26</v>
      </c>
      <c r="J5836" s="45" t="s">
        <v>1595</v>
      </c>
      <c r="K5836" s="12" t="s">
        <v>70</v>
      </c>
      <c r="L5836" s="12" t="s">
        <v>376</v>
      </c>
      <c r="M5836" s="16">
        <f>SUM_DATA[[#This Row],[TOTAL Cost]]-SUM_DATA[[#This Row],[MATERIAL Cost]]</f>
        <v>0</v>
      </c>
      <c r="N5836" s="16">
        <f>IFERROR(SUM_DATA[[#This Row],[MAT C.]], 0)</f>
        <v>0</v>
      </c>
      <c r="O5836" s="16" t="e">
        <f>VLOOKUP(SUM_DATA[[#This Row],[Work Order]],'[2]MAT DETAIL'!$D:$L,8,FALSE)</f>
        <v>#N/A</v>
      </c>
      <c r="P5836" s="17">
        <v>0</v>
      </c>
      <c r="Q5836" s="67" t="s">
        <v>21</v>
      </c>
      <c r="R5836" s="67"/>
      <c r="S5836" s="67"/>
    </row>
    <row r="5837" spans="4:19" ht="15">
      <c r="D5837" s="4">
        <v>620122</v>
      </c>
      <c r="E5837" s="38">
        <v>44627</v>
      </c>
      <c r="F5837" s="38">
        <v>44627</v>
      </c>
      <c r="G5837" s="62"/>
      <c r="H5837" s="4">
        <v>3288425</v>
      </c>
      <c r="I5837" s="28" t="s">
        <v>26</v>
      </c>
      <c r="J5837" s="44" t="s">
        <v>1536</v>
      </c>
      <c r="K5837" s="12" t="s">
        <v>47</v>
      </c>
      <c r="L5837" s="12" t="s">
        <v>48</v>
      </c>
      <c r="M5837" s="16">
        <f>SUM_DATA[[#This Row],[TOTAL Cost]]-SUM_DATA[[#This Row],[MATERIAL Cost]]</f>
        <v>0</v>
      </c>
      <c r="N5837" s="16">
        <f>IFERROR(SUM_DATA[[#This Row],[MAT C.]], 0)</f>
        <v>37000</v>
      </c>
      <c r="O5837" s="16">
        <f>VLOOKUP(SUM_DATA[[#This Row],[Work Order]],'[2]MAT DETAIL'!$D:$L,8,FALSE)</f>
        <v>37000</v>
      </c>
      <c r="P5837" s="17">
        <v>37000</v>
      </c>
      <c r="Q5837" s="67" t="s">
        <v>21</v>
      </c>
      <c r="R5837" s="67"/>
      <c r="S5837" s="67"/>
    </row>
    <row r="5838" spans="4:19" ht="15">
      <c r="D5838" s="4">
        <v>620123</v>
      </c>
      <c r="E5838" s="38">
        <v>44627</v>
      </c>
      <c r="F5838" s="38">
        <v>44627</v>
      </c>
      <c r="G5838" s="62"/>
      <c r="H5838" s="4">
        <v>3288426</v>
      </c>
      <c r="I5838" s="28" t="s">
        <v>26</v>
      </c>
      <c r="J5838" s="44" t="s">
        <v>1536</v>
      </c>
      <c r="K5838" s="12" t="s">
        <v>47</v>
      </c>
      <c r="L5838" s="12" t="s">
        <v>48</v>
      </c>
      <c r="M5838" s="16">
        <f>SUM_DATA[[#This Row],[TOTAL Cost]]-SUM_DATA[[#This Row],[MATERIAL Cost]]</f>
        <v>0</v>
      </c>
      <c r="N5838" s="16">
        <f>IFERROR(SUM_DATA[[#This Row],[MAT C.]], 0)</f>
        <v>37000</v>
      </c>
      <c r="O5838" s="16">
        <f>VLOOKUP(SUM_DATA[[#This Row],[Work Order]],'[2]MAT DETAIL'!$D:$L,8,FALSE)</f>
        <v>37000</v>
      </c>
      <c r="P5838" s="17">
        <v>37000</v>
      </c>
      <c r="Q5838" s="67" t="s">
        <v>21</v>
      </c>
      <c r="R5838" s="67"/>
      <c r="S5838" s="67"/>
    </row>
    <row r="5839" spans="4:19" ht="15">
      <c r="D5839" s="4">
        <v>620105</v>
      </c>
      <c r="E5839" s="38">
        <v>44628</v>
      </c>
      <c r="F5839" s="38">
        <v>44629</v>
      </c>
      <c r="G5839" s="62"/>
      <c r="H5839" s="4">
        <v>3288774</v>
      </c>
      <c r="I5839" s="28" t="s">
        <v>31</v>
      </c>
      <c r="J5839" s="44" t="s">
        <v>1600</v>
      </c>
      <c r="K5839" s="12" t="s">
        <v>36</v>
      </c>
      <c r="L5839" s="10" t="s">
        <v>37</v>
      </c>
      <c r="M5839" s="16">
        <f>SUM_DATA[[#This Row],[TOTAL Cost]]-SUM_DATA[[#This Row],[MATERIAL Cost]]</f>
        <v>3451.07</v>
      </c>
      <c r="N5839" s="16">
        <f>IFERROR(SUM_DATA[[#This Row],[MAT C.]], 0)</f>
        <v>0</v>
      </c>
      <c r="O5839" s="16" t="e">
        <f>VLOOKUP(SUM_DATA[[#This Row],[Work Order]],'[2]MAT DETAIL'!$D:$L,8,FALSE)</f>
        <v>#N/A</v>
      </c>
      <c r="P5839" s="17">
        <v>3451.07</v>
      </c>
      <c r="Q5839" s="67" t="s">
        <v>25</v>
      </c>
      <c r="R5839" s="67"/>
      <c r="S5839" s="67"/>
    </row>
    <row r="5840" spans="4:19" ht="15">
      <c r="D5840" s="4">
        <v>620107</v>
      </c>
      <c r="E5840" s="38">
        <v>44629</v>
      </c>
      <c r="F5840" s="38">
        <v>44629</v>
      </c>
      <c r="G5840" s="62"/>
      <c r="H5840" s="4">
        <v>3288854</v>
      </c>
      <c r="I5840" s="28" t="s">
        <v>26</v>
      </c>
      <c r="J5840" s="44" t="s">
        <v>45</v>
      </c>
      <c r="K5840" s="12" t="s">
        <v>39</v>
      </c>
      <c r="L5840" s="12" t="s">
        <v>40</v>
      </c>
      <c r="M5840" s="16">
        <f>SUM_DATA[[#This Row],[TOTAL Cost]]-SUM_DATA[[#This Row],[MATERIAL Cost]]</f>
        <v>25955</v>
      </c>
      <c r="N5840" s="16">
        <f>IFERROR(SUM_DATA[[#This Row],[MAT C.]], 0)</f>
        <v>0</v>
      </c>
      <c r="O5840" s="16" t="e">
        <f>VLOOKUP(SUM_DATA[[#This Row],[Work Order]],'[2]MAT DETAIL'!$D:$L,8,FALSE)</f>
        <v>#N/A</v>
      </c>
      <c r="P5840" s="17">
        <v>25955</v>
      </c>
      <c r="Q5840" s="67" t="s">
        <v>21</v>
      </c>
      <c r="R5840" s="67"/>
      <c r="S5840" s="67"/>
    </row>
    <row r="5841" spans="4:19" ht="15">
      <c r="D5841" s="4">
        <v>620109</v>
      </c>
      <c r="E5841" s="38">
        <v>44629</v>
      </c>
      <c r="F5841" s="38">
        <v>44629</v>
      </c>
      <c r="G5841" s="62"/>
      <c r="H5841" s="4">
        <v>3288862</v>
      </c>
      <c r="I5841" s="28" t="s">
        <v>26</v>
      </c>
      <c r="J5841" s="44" t="s">
        <v>45</v>
      </c>
      <c r="K5841" s="12" t="s">
        <v>39</v>
      </c>
      <c r="L5841" s="12" t="s">
        <v>40</v>
      </c>
      <c r="M5841" s="16">
        <f>SUM_DATA[[#This Row],[TOTAL Cost]]-SUM_DATA[[#This Row],[MATERIAL Cost]]</f>
        <v>7090</v>
      </c>
      <c r="N5841" s="16">
        <f>IFERROR(SUM_DATA[[#This Row],[MAT C.]], 0)</f>
        <v>0</v>
      </c>
      <c r="O5841" s="16" t="e">
        <f>VLOOKUP(SUM_DATA[[#This Row],[Work Order]],'[2]MAT DETAIL'!$D:$L,8,FALSE)</f>
        <v>#N/A</v>
      </c>
      <c r="P5841" s="17">
        <v>7090</v>
      </c>
      <c r="Q5841" s="67" t="s">
        <v>21</v>
      </c>
      <c r="R5841" s="67"/>
      <c r="S5841" s="67"/>
    </row>
    <row r="5842" spans="4:19" ht="15">
      <c r="D5842" s="4">
        <v>620112</v>
      </c>
      <c r="E5842" s="38">
        <v>44629</v>
      </c>
      <c r="F5842" s="38">
        <v>44629</v>
      </c>
      <c r="G5842" s="62"/>
      <c r="H5842" s="4">
        <v>3288864</v>
      </c>
      <c r="I5842" s="28" t="s">
        <v>26</v>
      </c>
      <c r="J5842" s="44" t="s">
        <v>45</v>
      </c>
      <c r="K5842" s="12" t="s">
        <v>39</v>
      </c>
      <c r="L5842" s="12" t="s">
        <v>40</v>
      </c>
      <c r="M5842" s="16">
        <f>SUM_DATA[[#This Row],[TOTAL Cost]]-SUM_DATA[[#This Row],[MATERIAL Cost]]</f>
        <v>13130</v>
      </c>
      <c r="N5842" s="16">
        <f>IFERROR(SUM_DATA[[#This Row],[MAT C.]], 0)</f>
        <v>0</v>
      </c>
      <c r="O5842" s="16" t="e">
        <f>VLOOKUP(SUM_DATA[[#This Row],[Work Order]],'[2]MAT DETAIL'!$D:$L,8,FALSE)</f>
        <v>#N/A</v>
      </c>
      <c r="P5842" s="17">
        <v>13130</v>
      </c>
      <c r="Q5842" s="67" t="s">
        <v>21</v>
      </c>
      <c r="R5842" s="67"/>
      <c r="S5842" s="67"/>
    </row>
    <row r="5843" spans="4:19" ht="15">
      <c r="D5843" s="4">
        <v>620114</v>
      </c>
      <c r="E5843" s="38">
        <v>44629</v>
      </c>
      <c r="F5843" s="38">
        <v>44629</v>
      </c>
      <c r="G5843" s="62"/>
      <c r="H5843" s="4">
        <v>3288866</v>
      </c>
      <c r="I5843" s="28" t="s">
        <v>26</v>
      </c>
      <c r="J5843" s="44" t="s">
        <v>45</v>
      </c>
      <c r="K5843" s="12" t="s">
        <v>39</v>
      </c>
      <c r="L5843" s="8" t="s">
        <v>40</v>
      </c>
      <c r="M5843" s="16">
        <f>SUM_DATA[[#This Row],[TOTAL Cost]]-SUM_DATA[[#This Row],[MATERIAL Cost]]</f>
        <v>2710</v>
      </c>
      <c r="N5843" s="16">
        <f>IFERROR(SUM_DATA[[#This Row],[MAT C.]], 0)</f>
        <v>0</v>
      </c>
      <c r="O5843" s="16" t="e">
        <f>VLOOKUP(SUM_DATA[[#This Row],[Work Order]],'[2]MAT DETAIL'!$D:$L,8,FALSE)</f>
        <v>#N/A</v>
      </c>
      <c r="P5843" s="17">
        <v>2710</v>
      </c>
      <c r="Q5843" s="67" t="s">
        <v>21</v>
      </c>
      <c r="R5843" s="67"/>
      <c r="S5843" s="67"/>
    </row>
    <row r="5844" spans="4:19" ht="15">
      <c r="D5844" s="4">
        <v>620109</v>
      </c>
      <c r="E5844" s="38">
        <v>44629</v>
      </c>
      <c r="F5844" s="38">
        <v>44629</v>
      </c>
      <c r="G5844" s="62"/>
      <c r="H5844" s="4">
        <v>3288928</v>
      </c>
      <c r="I5844" s="28" t="s">
        <v>31</v>
      </c>
      <c r="J5844" s="44" t="s">
        <v>1601</v>
      </c>
      <c r="K5844" s="12" t="s">
        <v>47</v>
      </c>
      <c r="L5844" s="12" t="s">
        <v>289</v>
      </c>
      <c r="M5844" s="16">
        <f>SUM_DATA[[#This Row],[TOTAL Cost]]-SUM_DATA[[#This Row],[MATERIAL Cost]]</f>
        <v>3451.07</v>
      </c>
      <c r="N5844" s="16">
        <f>IFERROR(SUM_DATA[[#This Row],[MAT C.]], 0)</f>
        <v>0</v>
      </c>
      <c r="O5844" s="16" t="e">
        <f>VLOOKUP(SUM_DATA[[#This Row],[Work Order]],'[2]MAT DETAIL'!$D:$L,8,FALSE)</f>
        <v>#N/A</v>
      </c>
      <c r="P5844" s="17">
        <v>3451.07</v>
      </c>
      <c r="Q5844" s="67" t="s">
        <v>25</v>
      </c>
      <c r="R5844" s="67"/>
      <c r="S5844" s="67"/>
    </row>
    <row r="5845" spans="4:19" ht="15">
      <c r="D5845" s="4">
        <v>620109</v>
      </c>
      <c r="E5845" s="38">
        <v>44629</v>
      </c>
      <c r="F5845" s="38">
        <v>44630</v>
      </c>
      <c r="G5845" s="62"/>
      <c r="H5845" s="4">
        <v>3289049</v>
      </c>
      <c r="I5845" s="28" t="s">
        <v>31</v>
      </c>
      <c r="J5845" s="44" t="s">
        <v>1089</v>
      </c>
      <c r="K5845" s="12" t="s">
        <v>67</v>
      </c>
      <c r="L5845" s="12" t="s">
        <v>142</v>
      </c>
      <c r="M5845" s="16">
        <f>SUM_DATA[[#This Row],[TOTAL Cost]]-SUM_DATA[[#This Row],[MATERIAL Cost]]</f>
        <v>2772.6</v>
      </c>
      <c r="N5845" s="16">
        <f>IFERROR(SUM_DATA[[#This Row],[MAT C.]], 0)</f>
        <v>0</v>
      </c>
      <c r="O5845" s="16" t="e">
        <f>VLOOKUP(SUM_DATA[[#This Row],[Work Order]],'[2]MAT DETAIL'!$D:$L,8,FALSE)</f>
        <v>#N/A</v>
      </c>
      <c r="P5845" s="17">
        <v>2772.6</v>
      </c>
      <c r="Q5845" s="67" t="s">
        <v>25</v>
      </c>
      <c r="R5845" s="67"/>
      <c r="S5845" s="67"/>
    </row>
    <row r="5846" spans="4:19" ht="15">
      <c r="D5846" s="4">
        <v>620105</v>
      </c>
      <c r="E5846" s="38">
        <v>44630</v>
      </c>
      <c r="F5846" s="38">
        <v>44630</v>
      </c>
      <c r="G5846" s="62"/>
      <c r="H5846" s="4">
        <v>3289200</v>
      </c>
      <c r="I5846" s="28" t="s">
        <v>31</v>
      </c>
      <c r="J5846" s="44" t="s">
        <v>499</v>
      </c>
      <c r="K5846" s="12" t="s">
        <v>56</v>
      </c>
      <c r="L5846" s="12" t="s">
        <v>259</v>
      </c>
      <c r="M5846" s="16">
        <f>SUM_DATA[[#This Row],[TOTAL Cost]]-SUM_DATA[[#This Row],[MATERIAL Cost]]</f>
        <v>25272.6</v>
      </c>
      <c r="N5846" s="16">
        <f>IFERROR(SUM_DATA[[#This Row],[MAT C.]], 0)</f>
        <v>0</v>
      </c>
      <c r="O5846" s="16" t="e">
        <f>VLOOKUP(SUM_DATA[[#This Row],[Work Order]],'[2]MAT DETAIL'!$D:$L,8,FALSE)</f>
        <v>#N/A</v>
      </c>
      <c r="P5846" s="17">
        <v>25272.6</v>
      </c>
      <c r="Q5846" s="67" t="s">
        <v>25</v>
      </c>
      <c r="R5846" s="67"/>
      <c r="S5846" s="67"/>
    </row>
    <row r="5847" spans="4:19" ht="15">
      <c r="D5847" s="4">
        <v>620114</v>
      </c>
      <c r="E5847" s="38">
        <v>44630</v>
      </c>
      <c r="F5847" s="38">
        <v>44630</v>
      </c>
      <c r="G5847" s="62">
        <v>0.33</v>
      </c>
      <c r="H5847" s="4">
        <v>3289261</v>
      </c>
      <c r="I5847" s="28" t="s">
        <v>26</v>
      </c>
      <c r="J5847" s="44" t="s">
        <v>55</v>
      </c>
      <c r="K5847" s="12" t="s">
        <v>56</v>
      </c>
      <c r="L5847" s="12" t="s">
        <v>57</v>
      </c>
      <c r="M5847" s="16">
        <f>SUM_DATA[[#This Row],[TOTAL Cost]]-SUM_DATA[[#This Row],[MATERIAL Cost]]</f>
        <v>92.43</v>
      </c>
      <c r="N5847" s="16">
        <f>IFERROR(SUM_DATA[[#This Row],[MAT C.]], 0)</f>
        <v>0</v>
      </c>
      <c r="O5847" s="16" t="e">
        <f>VLOOKUP(SUM_DATA[[#This Row],[Work Order]],'[2]MAT DETAIL'!$D:$L,8,FALSE)</f>
        <v>#N/A</v>
      </c>
      <c r="P5847" s="17">
        <v>92.43</v>
      </c>
      <c r="Q5847" s="67" t="s">
        <v>25</v>
      </c>
      <c r="R5847" s="67"/>
      <c r="S5847" s="67"/>
    </row>
    <row r="5848" spans="4:19" ht="15">
      <c r="D5848" s="4">
        <v>620106</v>
      </c>
      <c r="E5848" s="38">
        <v>44630</v>
      </c>
      <c r="F5848" s="38">
        <v>44630</v>
      </c>
      <c r="G5848" s="62">
        <v>0.75</v>
      </c>
      <c r="H5848" s="4">
        <v>3289262</v>
      </c>
      <c r="I5848" s="28" t="s">
        <v>26</v>
      </c>
      <c r="J5848" s="44" t="s">
        <v>55</v>
      </c>
      <c r="K5848" s="12" t="s">
        <v>56</v>
      </c>
      <c r="L5848" s="12" t="s">
        <v>57</v>
      </c>
      <c r="M5848" s="16">
        <f>SUM_DATA[[#This Row],[TOTAL Cost]]-SUM_DATA[[#This Row],[MATERIAL Cost]]</f>
        <v>231.1</v>
      </c>
      <c r="N5848" s="16">
        <f>IFERROR(SUM_DATA[[#This Row],[MAT C.]], 0)</f>
        <v>0</v>
      </c>
      <c r="O5848" s="16" t="e">
        <f>VLOOKUP(SUM_DATA[[#This Row],[Work Order]],'[2]MAT DETAIL'!$D:$L,8,FALSE)</f>
        <v>#N/A</v>
      </c>
      <c r="P5848" s="17">
        <v>231.1</v>
      </c>
      <c r="Q5848" s="67" t="s">
        <v>25</v>
      </c>
      <c r="R5848" s="67"/>
      <c r="S5848" s="67"/>
    </row>
    <row r="5849" spans="4:19" ht="15">
      <c r="D5849" s="4">
        <v>620107</v>
      </c>
      <c r="E5849" s="38">
        <v>44630</v>
      </c>
      <c r="F5849" s="38">
        <v>44630</v>
      </c>
      <c r="G5849" s="62">
        <v>25</v>
      </c>
      <c r="H5849" s="4">
        <v>3289263</v>
      </c>
      <c r="I5849" s="28" t="s">
        <v>26</v>
      </c>
      <c r="J5849" s="44" t="s">
        <v>55</v>
      </c>
      <c r="K5849" s="12" t="s">
        <v>56</v>
      </c>
      <c r="L5849" s="12" t="s">
        <v>57</v>
      </c>
      <c r="M5849" s="16">
        <f>SUM_DATA[[#This Row],[TOTAL Cost]]-SUM_DATA[[#This Row],[MATERIAL Cost]]</f>
        <v>2488.02</v>
      </c>
      <c r="N5849" s="16">
        <f>IFERROR(SUM_DATA[[#This Row],[MAT C.]], 0)</f>
        <v>0</v>
      </c>
      <c r="O5849" s="16" t="e">
        <f>VLOOKUP(SUM_DATA[[#This Row],[Work Order]],'[2]MAT DETAIL'!$D:$L,8,FALSE)</f>
        <v>#N/A</v>
      </c>
      <c r="P5849" s="17">
        <v>2488.02</v>
      </c>
      <c r="Q5849" s="67" t="s">
        <v>25</v>
      </c>
      <c r="R5849" s="67"/>
      <c r="S5849" s="67"/>
    </row>
    <row r="5850" spans="4:19" ht="15">
      <c r="D5850" s="4">
        <v>620113</v>
      </c>
      <c r="E5850" s="38">
        <v>44630</v>
      </c>
      <c r="F5850" s="38">
        <v>44630</v>
      </c>
      <c r="G5850" s="62">
        <v>0.33</v>
      </c>
      <c r="H5850" s="4">
        <v>3289266</v>
      </c>
      <c r="I5850" s="28" t="s">
        <v>26</v>
      </c>
      <c r="J5850" s="44" t="s">
        <v>69</v>
      </c>
      <c r="K5850" s="12" t="s">
        <v>70</v>
      </c>
      <c r="L5850" s="12" t="s">
        <v>71</v>
      </c>
      <c r="M5850" s="16">
        <f>SUM_DATA[[#This Row],[TOTAL Cost]]-SUM_DATA[[#This Row],[MATERIAL Cost]]</f>
        <v>92.43</v>
      </c>
      <c r="N5850" s="16">
        <f>IFERROR(SUM_DATA[[#This Row],[MAT C.]], 0)</f>
        <v>0</v>
      </c>
      <c r="O5850" s="16" t="e">
        <f>VLOOKUP(SUM_DATA[[#This Row],[Work Order]],'[2]MAT DETAIL'!$D:$L,8,FALSE)</f>
        <v>#N/A</v>
      </c>
      <c r="P5850" s="17">
        <v>92.43</v>
      </c>
      <c r="Q5850" s="67" t="s">
        <v>25</v>
      </c>
      <c r="R5850" s="67"/>
      <c r="S5850" s="67"/>
    </row>
    <row r="5851" spans="4:19" ht="15">
      <c r="D5851" s="4">
        <v>620119</v>
      </c>
      <c r="E5851" s="38">
        <v>44630</v>
      </c>
      <c r="F5851" s="38">
        <v>44630</v>
      </c>
      <c r="G5851" s="62">
        <v>0.17</v>
      </c>
      <c r="H5851" s="4">
        <v>3289267</v>
      </c>
      <c r="I5851" s="28" t="s">
        <v>26</v>
      </c>
      <c r="J5851" s="44" t="s">
        <v>1545</v>
      </c>
      <c r="K5851" s="12" t="s">
        <v>24</v>
      </c>
      <c r="L5851" s="12" t="s">
        <v>24</v>
      </c>
      <c r="M5851" s="16">
        <f>SUM_DATA[[#This Row],[TOTAL Cost]]-SUM_DATA[[#This Row],[MATERIAL Cost]]</f>
        <v>46.22</v>
      </c>
      <c r="N5851" s="16">
        <f>IFERROR(SUM_DATA[[#This Row],[MAT C.]], 0)</f>
        <v>0</v>
      </c>
      <c r="O5851" s="16" t="e">
        <f>VLOOKUP(SUM_DATA[[#This Row],[Work Order]],'[2]MAT DETAIL'!$D:$L,8,FALSE)</f>
        <v>#N/A</v>
      </c>
      <c r="P5851" s="17">
        <v>46.22</v>
      </c>
      <c r="Q5851" s="67" t="s">
        <v>25</v>
      </c>
      <c r="R5851" s="67"/>
      <c r="S5851" s="67"/>
    </row>
    <row r="5852" spans="4:19" ht="15">
      <c r="D5852" s="4">
        <v>620122</v>
      </c>
      <c r="E5852" s="38">
        <v>44630</v>
      </c>
      <c r="F5852" s="38">
        <v>44630</v>
      </c>
      <c r="G5852" s="62">
        <v>0.17</v>
      </c>
      <c r="H5852" s="4">
        <v>3289268</v>
      </c>
      <c r="I5852" s="28" t="s">
        <v>26</v>
      </c>
      <c r="J5852" s="44" t="s">
        <v>69</v>
      </c>
      <c r="K5852" s="12" t="s">
        <v>70</v>
      </c>
      <c r="L5852" s="12" t="s">
        <v>71</v>
      </c>
      <c r="M5852" s="16">
        <f>SUM_DATA[[#This Row],[TOTAL Cost]]-SUM_DATA[[#This Row],[MATERIAL Cost]]</f>
        <v>92.43</v>
      </c>
      <c r="N5852" s="16">
        <f>IFERROR(SUM_DATA[[#This Row],[MAT C.]], 0)</f>
        <v>0</v>
      </c>
      <c r="O5852" s="16" t="e">
        <f>VLOOKUP(SUM_DATA[[#This Row],[Work Order]],'[2]MAT DETAIL'!$D:$L,8,FALSE)</f>
        <v>#N/A</v>
      </c>
      <c r="P5852" s="17">
        <v>92.43</v>
      </c>
      <c r="Q5852" s="67" t="s">
        <v>25</v>
      </c>
      <c r="R5852" s="67"/>
      <c r="S5852" s="67"/>
    </row>
    <row r="5853" spans="4:19" ht="15">
      <c r="D5853" s="4">
        <v>620112</v>
      </c>
      <c r="E5853" s="38">
        <v>44630</v>
      </c>
      <c r="F5853" s="38">
        <v>44630</v>
      </c>
      <c r="G5853" s="62"/>
      <c r="H5853" s="4">
        <v>3289329</v>
      </c>
      <c r="I5853" s="28" t="s">
        <v>31</v>
      </c>
      <c r="J5853" s="44" t="s">
        <v>178</v>
      </c>
      <c r="K5853" s="12" t="s">
        <v>33</v>
      </c>
      <c r="L5853" s="12" t="s">
        <v>39</v>
      </c>
      <c r="M5853" s="16">
        <f>SUM_DATA[[#This Row],[TOTAL Cost]]-SUM_DATA[[#This Row],[MATERIAL Cost]]</f>
        <v>143237.65</v>
      </c>
      <c r="N5853" s="16">
        <f>IFERROR(SUM_DATA[[#This Row],[MAT C.]], 0)</f>
        <v>0</v>
      </c>
      <c r="O5853" s="16" t="e">
        <f>VLOOKUP(SUM_DATA[[#This Row],[Work Order]],'[2]MAT DETAIL'!$D:$L,8,FALSE)</f>
        <v>#N/A</v>
      </c>
      <c r="P5853" s="17">
        <v>143237.65</v>
      </c>
      <c r="Q5853" s="67" t="s">
        <v>25</v>
      </c>
      <c r="R5853" s="67"/>
      <c r="S5853" s="67"/>
    </row>
    <row r="5854" spans="4:19" ht="15">
      <c r="D5854" s="4">
        <v>620107</v>
      </c>
      <c r="E5854" s="38">
        <v>44631</v>
      </c>
      <c r="F5854" s="38">
        <v>44631</v>
      </c>
      <c r="G5854" s="62"/>
      <c r="H5854" s="4">
        <v>3291124</v>
      </c>
      <c r="I5854" s="28" t="s">
        <v>26</v>
      </c>
      <c r="J5854" s="44" t="s">
        <v>45</v>
      </c>
      <c r="K5854" s="12" t="s">
        <v>39</v>
      </c>
      <c r="L5854" s="12" t="s">
        <v>40</v>
      </c>
      <c r="M5854" s="16">
        <f>SUM_DATA[[#This Row],[TOTAL Cost]]-SUM_DATA[[#This Row],[MATERIAL Cost]]</f>
        <v>2350</v>
      </c>
      <c r="N5854" s="16">
        <f>IFERROR(SUM_DATA[[#This Row],[MAT C.]], 0)</f>
        <v>0</v>
      </c>
      <c r="O5854" s="16" t="e">
        <f>VLOOKUP(SUM_DATA[[#This Row],[Work Order]],'[2]MAT DETAIL'!$D:$L,8,FALSE)</f>
        <v>#N/A</v>
      </c>
      <c r="P5854" s="17">
        <v>2350</v>
      </c>
      <c r="Q5854" s="67" t="s">
        <v>21</v>
      </c>
      <c r="R5854" s="67"/>
      <c r="S5854" s="67"/>
    </row>
    <row r="5855" spans="4:19" ht="15">
      <c r="D5855" s="4">
        <v>620116</v>
      </c>
      <c r="E5855" s="38">
        <v>44631</v>
      </c>
      <c r="F5855" s="38">
        <v>44631</v>
      </c>
      <c r="G5855" s="62"/>
      <c r="H5855" s="4">
        <v>3291130</v>
      </c>
      <c r="I5855" s="28" t="s">
        <v>26</v>
      </c>
      <c r="J5855" s="44" t="s">
        <v>45</v>
      </c>
      <c r="K5855" s="12" t="s">
        <v>39</v>
      </c>
      <c r="L5855" s="12" t="s">
        <v>40</v>
      </c>
      <c r="M5855" s="16">
        <f>SUM_DATA[[#This Row],[TOTAL Cost]]-SUM_DATA[[#This Row],[MATERIAL Cost]]</f>
        <v>15120</v>
      </c>
      <c r="N5855" s="16">
        <f>IFERROR(SUM_DATA[[#This Row],[MAT C.]], 0)</f>
        <v>0</v>
      </c>
      <c r="O5855" s="16" t="e">
        <f>VLOOKUP(SUM_DATA[[#This Row],[Work Order]],'[2]MAT DETAIL'!$D:$L,8,FALSE)</f>
        <v>#N/A</v>
      </c>
      <c r="P5855" s="17">
        <v>15120</v>
      </c>
      <c r="Q5855" s="67" t="s">
        <v>21</v>
      </c>
      <c r="R5855" s="67"/>
      <c r="S5855" s="67"/>
    </row>
    <row r="5856" spans="4:19" ht="15">
      <c r="D5856" s="4">
        <v>620107</v>
      </c>
      <c r="E5856" s="38">
        <v>44631</v>
      </c>
      <c r="F5856" s="38">
        <v>44631</v>
      </c>
      <c r="G5856" s="62"/>
      <c r="H5856" s="4">
        <v>3291239</v>
      </c>
      <c r="I5856" s="28" t="s">
        <v>26</v>
      </c>
      <c r="J5856" s="44" t="s">
        <v>182</v>
      </c>
      <c r="K5856" s="12" t="s">
        <v>56</v>
      </c>
      <c r="L5856" s="12" t="s">
        <v>57</v>
      </c>
      <c r="M5856" s="16">
        <f>SUM_DATA[[#This Row],[TOTAL Cost]]-SUM_DATA[[#This Row],[MATERIAL Cost]]</f>
        <v>0</v>
      </c>
      <c r="N5856" s="16">
        <f>IFERROR(SUM_DATA[[#This Row],[MAT C.]], 0)</f>
        <v>3800</v>
      </c>
      <c r="O5856" s="16">
        <f>VLOOKUP(SUM_DATA[[#This Row],[Work Order]],'[2]MAT DETAIL'!$D:$L,8,FALSE)</f>
        <v>3800</v>
      </c>
      <c r="P5856" s="17">
        <v>3800</v>
      </c>
      <c r="Q5856" s="67" t="s">
        <v>21</v>
      </c>
      <c r="R5856" s="67"/>
      <c r="S5856" s="67"/>
    </row>
    <row r="5857" spans="4:19" ht="15">
      <c r="D5857" s="4">
        <v>620114</v>
      </c>
      <c r="E5857" s="38">
        <v>44631</v>
      </c>
      <c r="F5857" s="38">
        <v>44631</v>
      </c>
      <c r="G5857" s="62"/>
      <c r="H5857" s="4">
        <v>3291240</v>
      </c>
      <c r="I5857" s="28" t="s">
        <v>26</v>
      </c>
      <c r="J5857" s="44" t="s">
        <v>182</v>
      </c>
      <c r="K5857" s="12" t="s">
        <v>56</v>
      </c>
      <c r="L5857" s="8" t="s">
        <v>57</v>
      </c>
      <c r="M5857" s="16">
        <f>SUM_DATA[[#This Row],[TOTAL Cost]]-SUM_DATA[[#This Row],[MATERIAL Cost]]</f>
        <v>0</v>
      </c>
      <c r="N5857" s="16">
        <f>IFERROR(SUM_DATA[[#This Row],[MAT C.]], 0)</f>
        <v>3800</v>
      </c>
      <c r="O5857" s="16">
        <f>VLOOKUP(SUM_DATA[[#This Row],[Work Order]],'[2]MAT DETAIL'!$D:$L,8,FALSE)</f>
        <v>3800</v>
      </c>
      <c r="P5857" s="17">
        <v>3800</v>
      </c>
      <c r="Q5857" s="67" t="s">
        <v>21</v>
      </c>
      <c r="R5857" s="67"/>
      <c r="S5857" s="67"/>
    </row>
    <row r="5858" spans="4:19" ht="15">
      <c r="D5858" s="4">
        <v>620116</v>
      </c>
      <c r="E5858" s="38">
        <v>44631</v>
      </c>
      <c r="F5858" s="38">
        <v>44631</v>
      </c>
      <c r="G5858" s="62"/>
      <c r="H5858" s="4">
        <v>3291242</v>
      </c>
      <c r="I5858" s="28" t="s">
        <v>26</v>
      </c>
      <c r="J5858" s="44" t="s">
        <v>182</v>
      </c>
      <c r="K5858" s="12" t="s">
        <v>56</v>
      </c>
      <c r="L5858" s="12" t="s">
        <v>57</v>
      </c>
      <c r="M5858" s="16">
        <f>SUM_DATA[[#This Row],[TOTAL Cost]]-SUM_DATA[[#This Row],[MATERIAL Cost]]</f>
        <v>0</v>
      </c>
      <c r="N5858" s="16">
        <f>IFERROR(SUM_DATA[[#This Row],[MAT C.]], 0)</f>
        <v>3800</v>
      </c>
      <c r="O5858" s="16">
        <f>VLOOKUP(SUM_DATA[[#This Row],[Work Order]],'[2]MAT DETAIL'!$D:$L,8,FALSE)</f>
        <v>3800</v>
      </c>
      <c r="P5858" s="17">
        <v>3800</v>
      </c>
      <c r="Q5858" s="67" t="s">
        <v>21</v>
      </c>
      <c r="R5858" s="67"/>
      <c r="S5858" s="67"/>
    </row>
    <row r="5859" spans="4:19" ht="15">
      <c r="D5859" s="4">
        <v>620117</v>
      </c>
      <c r="E5859" s="38">
        <v>44631</v>
      </c>
      <c r="F5859" s="38">
        <v>44631</v>
      </c>
      <c r="G5859" s="62"/>
      <c r="H5859" s="4">
        <v>3291243</v>
      </c>
      <c r="I5859" s="28" t="s">
        <v>26</v>
      </c>
      <c r="J5859" s="44" t="s">
        <v>182</v>
      </c>
      <c r="K5859" s="12" t="s">
        <v>56</v>
      </c>
      <c r="L5859" s="12" t="s">
        <v>57</v>
      </c>
      <c r="M5859" s="16">
        <f>SUM_DATA[[#This Row],[TOTAL Cost]]-SUM_DATA[[#This Row],[MATERIAL Cost]]</f>
        <v>0</v>
      </c>
      <c r="N5859" s="16">
        <f>IFERROR(SUM_DATA[[#This Row],[MAT C.]], 0)</f>
        <v>3800</v>
      </c>
      <c r="O5859" s="16">
        <f>VLOOKUP(SUM_DATA[[#This Row],[Work Order]],'[2]MAT DETAIL'!$D:$L,8,FALSE)</f>
        <v>3800</v>
      </c>
      <c r="P5859" s="17">
        <v>3800</v>
      </c>
      <c r="Q5859" s="67" t="s">
        <v>21</v>
      </c>
      <c r="R5859" s="67"/>
      <c r="S5859" s="67"/>
    </row>
    <row r="5860" spans="4:19" ht="15">
      <c r="D5860" s="4">
        <v>620118</v>
      </c>
      <c r="E5860" s="38">
        <v>44631</v>
      </c>
      <c r="F5860" s="38">
        <v>44631</v>
      </c>
      <c r="G5860" s="62"/>
      <c r="H5860" s="4">
        <v>3291244</v>
      </c>
      <c r="I5860" s="28" t="s">
        <v>26</v>
      </c>
      <c r="J5860" s="44" t="s">
        <v>182</v>
      </c>
      <c r="K5860" s="12" t="s">
        <v>56</v>
      </c>
      <c r="L5860" s="12" t="s">
        <v>57</v>
      </c>
      <c r="M5860" s="16">
        <f>SUM_DATA[[#This Row],[TOTAL Cost]]-SUM_DATA[[#This Row],[MATERIAL Cost]]</f>
        <v>0</v>
      </c>
      <c r="N5860" s="16">
        <f>IFERROR(SUM_DATA[[#This Row],[MAT C.]], 0)</f>
        <v>3800</v>
      </c>
      <c r="O5860" s="16">
        <f>VLOOKUP(SUM_DATA[[#This Row],[Work Order]],'[2]MAT DETAIL'!$D:$L,8,FALSE)</f>
        <v>3800</v>
      </c>
      <c r="P5860" s="17">
        <v>3800</v>
      </c>
      <c r="Q5860" s="67" t="s">
        <v>21</v>
      </c>
      <c r="R5860" s="67"/>
      <c r="S5860" s="67"/>
    </row>
    <row r="5861" spans="4:19" ht="15">
      <c r="D5861" s="4">
        <v>620119</v>
      </c>
      <c r="E5861" s="38">
        <v>44631</v>
      </c>
      <c r="F5861" s="38">
        <v>44631</v>
      </c>
      <c r="G5861" s="62"/>
      <c r="H5861" s="4">
        <v>3291245</v>
      </c>
      <c r="I5861" s="28" t="s">
        <v>26</v>
      </c>
      <c r="J5861" s="44" t="s">
        <v>182</v>
      </c>
      <c r="K5861" s="12" t="s">
        <v>56</v>
      </c>
      <c r="L5861" s="12" t="s">
        <v>57</v>
      </c>
      <c r="M5861" s="16">
        <f>SUM_DATA[[#This Row],[TOTAL Cost]]-SUM_DATA[[#This Row],[MATERIAL Cost]]</f>
        <v>0</v>
      </c>
      <c r="N5861" s="16">
        <f>IFERROR(SUM_DATA[[#This Row],[MAT C.]], 0)</f>
        <v>3800</v>
      </c>
      <c r="O5861" s="16">
        <f>VLOOKUP(SUM_DATA[[#This Row],[Work Order]],'[2]MAT DETAIL'!$D:$L,8,FALSE)</f>
        <v>3800</v>
      </c>
      <c r="P5861" s="17">
        <v>3800</v>
      </c>
      <c r="Q5861" s="67" t="s">
        <v>21</v>
      </c>
      <c r="R5861" s="67"/>
      <c r="S5861" s="67"/>
    </row>
    <row r="5862" spans="4:19" ht="15">
      <c r="D5862" s="4">
        <v>620120</v>
      </c>
      <c r="E5862" s="38">
        <v>44631</v>
      </c>
      <c r="F5862" s="38">
        <v>44631</v>
      </c>
      <c r="G5862" s="62"/>
      <c r="H5862" s="4">
        <v>3291246</v>
      </c>
      <c r="I5862" s="28" t="s">
        <v>26</v>
      </c>
      <c r="J5862" s="44" t="s">
        <v>182</v>
      </c>
      <c r="K5862" s="12" t="s">
        <v>56</v>
      </c>
      <c r="L5862" s="12" t="s">
        <v>57</v>
      </c>
      <c r="M5862" s="16">
        <f>SUM_DATA[[#This Row],[TOTAL Cost]]-SUM_DATA[[#This Row],[MATERIAL Cost]]</f>
        <v>0</v>
      </c>
      <c r="N5862" s="16">
        <f>IFERROR(SUM_DATA[[#This Row],[MAT C.]], 0)</f>
        <v>3800</v>
      </c>
      <c r="O5862" s="16">
        <f>VLOOKUP(SUM_DATA[[#This Row],[Work Order]],'[2]MAT DETAIL'!$D:$L,8,FALSE)</f>
        <v>3800</v>
      </c>
      <c r="P5862" s="17">
        <v>3800</v>
      </c>
      <c r="Q5862" s="67" t="s">
        <v>21</v>
      </c>
      <c r="R5862" s="67"/>
      <c r="S5862" s="67"/>
    </row>
    <row r="5863" spans="4:19" ht="15">
      <c r="D5863" s="4">
        <v>620122</v>
      </c>
      <c r="E5863" s="38">
        <v>44631</v>
      </c>
      <c r="F5863" s="38">
        <v>44631</v>
      </c>
      <c r="G5863" s="62"/>
      <c r="H5863" s="4">
        <v>3291247</v>
      </c>
      <c r="I5863" s="28" t="s">
        <v>26</v>
      </c>
      <c r="J5863" s="44" t="s">
        <v>182</v>
      </c>
      <c r="K5863" s="12" t="s">
        <v>56</v>
      </c>
      <c r="L5863" s="8" t="s">
        <v>57</v>
      </c>
      <c r="M5863" s="16">
        <f>SUM_DATA[[#This Row],[TOTAL Cost]]-SUM_DATA[[#This Row],[MATERIAL Cost]]</f>
        <v>0</v>
      </c>
      <c r="N5863" s="16">
        <f>IFERROR(SUM_DATA[[#This Row],[MAT C.]], 0)</f>
        <v>3800</v>
      </c>
      <c r="O5863" s="16">
        <f>VLOOKUP(SUM_DATA[[#This Row],[Work Order]],'[2]MAT DETAIL'!$D:$L,8,FALSE)</f>
        <v>3800</v>
      </c>
      <c r="P5863" s="17">
        <v>3800</v>
      </c>
      <c r="Q5863" s="67" t="s">
        <v>21</v>
      </c>
      <c r="R5863" s="67"/>
      <c r="S5863" s="67"/>
    </row>
    <row r="5864" spans="4:19" ht="15">
      <c r="D5864" s="4">
        <v>620123</v>
      </c>
      <c r="E5864" s="38">
        <v>44631</v>
      </c>
      <c r="F5864" s="38">
        <v>44631</v>
      </c>
      <c r="G5864" s="62"/>
      <c r="H5864" s="4">
        <v>3291248</v>
      </c>
      <c r="I5864" s="28" t="s">
        <v>26</v>
      </c>
      <c r="J5864" s="44" t="s">
        <v>182</v>
      </c>
      <c r="K5864" s="12" t="s">
        <v>56</v>
      </c>
      <c r="L5864" s="12" t="s">
        <v>57</v>
      </c>
      <c r="M5864" s="16">
        <f>SUM_DATA[[#This Row],[TOTAL Cost]]-SUM_DATA[[#This Row],[MATERIAL Cost]]</f>
        <v>0</v>
      </c>
      <c r="N5864" s="16">
        <f>IFERROR(SUM_DATA[[#This Row],[MAT C.]], 0)</f>
        <v>3800</v>
      </c>
      <c r="O5864" s="16">
        <f>VLOOKUP(SUM_DATA[[#This Row],[Work Order]],'[2]MAT DETAIL'!$D:$L,8,FALSE)</f>
        <v>3800</v>
      </c>
      <c r="P5864" s="17">
        <v>3800</v>
      </c>
      <c r="Q5864" s="67" t="s">
        <v>21</v>
      </c>
      <c r="R5864" s="67"/>
      <c r="S5864" s="67"/>
    </row>
    <row r="5865" spans="4:19" ht="15">
      <c r="D5865" s="4">
        <v>620124</v>
      </c>
      <c r="E5865" s="38">
        <v>44631</v>
      </c>
      <c r="F5865" s="38">
        <v>44631</v>
      </c>
      <c r="G5865" s="62"/>
      <c r="H5865" s="4">
        <v>3291249</v>
      </c>
      <c r="I5865" s="28" t="s">
        <v>26</v>
      </c>
      <c r="J5865" s="44" t="s">
        <v>182</v>
      </c>
      <c r="K5865" s="12" t="s">
        <v>56</v>
      </c>
      <c r="L5865" s="12" t="s">
        <v>57</v>
      </c>
      <c r="M5865" s="16">
        <f>SUM_DATA[[#This Row],[TOTAL Cost]]-SUM_DATA[[#This Row],[MATERIAL Cost]]</f>
        <v>0</v>
      </c>
      <c r="N5865" s="16">
        <f>IFERROR(SUM_DATA[[#This Row],[MAT C.]], 0)</f>
        <v>3800</v>
      </c>
      <c r="O5865" s="16">
        <f>VLOOKUP(SUM_DATA[[#This Row],[Work Order]],'[2]MAT DETAIL'!$D:$L,8,FALSE)</f>
        <v>3800</v>
      </c>
      <c r="P5865" s="17">
        <v>3800</v>
      </c>
      <c r="Q5865" s="67" t="s">
        <v>21</v>
      </c>
      <c r="R5865" s="67"/>
      <c r="S5865" s="67"/>
    </row>
    <row r="5866" spans="4:19" ht="15">
      <c r="D5866" s="4">
        <v>620104</v>
      </c>
      <c r="E5866" s="38">
        <v>44631</v>
      </c>
      <c r="F5866" s="38">
        <v>44631</v>
      </c>
      <c r="G5866" s="62"/>
      <c r="H5866" s="4">
        <v>3291293</v>
      </c>
      <c r="I5866" s="28" t="s">
        <v>26</v>
      </c>
      <c r="J5866" s="44" t="s">
        <v>193</v>
      </c>
      <c r="K5866" s="12" t="s">
        <v>56</v>
      </c>
      <c r="L5866" s="12" t="s">
        <v>57</v>
      </c>
      <c r="M5866" s="16">
        <f>SUM_DATA[[#This Row],[TOTAL Cost]]-SUM_DATA[[#This Row],[MATERIAL Cost]]</f>
        <v>0</v>
      </c>
      <c r="N5866" s="16">
        <f>IFERROR(SUM_DATA[[#This Row],[MAT C.]], 0)</f>
        <v>21900</v>
      </c>
      <c r="O5866" s="16">
        <f>VLOOKUP(SUM_DATA[[#This Row],[Work Order]],'[2]MAT DETAIL'!$D:$L,8,FALSE)</f>
        <v>21900</v>
      </c>
      <c r="P5866" s="17">
        <v>21900</v>
      </c>
      <c r="Q5866" s="67" t="s">
        <v>21</v>
      </c>
      <c r="R5866" s="67"/>
      <c r="S5866" s="67"/>
    </row>
    <row r="5867" spans="4:19" ht="15">
      <c r="D5867" s="4">
        <v>620107</v>
      </c>
      <c r="E5867" s="38">
        <v>44634</v>
      </c>
      <c r="F5867" s="38">
        <v>44634</v>
      </c>
      <c r="G5867" s="62">
        <v>0.5</v>
      </c>
      <c r="H5867" s="4">
        <v>3291549</v>
      </c>
      <c r="I5867" s="28" t="s">
        <v>26</v>
      </c>
      <c r="J5867" s="44" t="s">
        <v>390</v>
      </c>
      <c r="K5867" s="12" t="s">
        <v>78</v>
      </c>
      <c r="L5867" s="12" t="s">
        <v>79</v>
      </c>
      <c r="M5867" s="16">
        <f>SUM_DATA[[#This Row],[TOTAL Cost]]-SUM_DATA[[#This Row],[MATERIAL Cost]]</f>
        <v>138.65</v>
      </c>
      <c r="N5867" s="16">
        <f>IFERROR(SUM_DATA[[#This Row],[MAT C.]], 0)</f>
        <v>0</v>
      </c>
      <c r="O5867" s="16" t="e">
        <f>VLOOKUP(SUM_DATA[[#This Row],[Work Order]],'[2]MAT DETAIL'!$D:$L,8,FALSE)</f>
        <v>#N/A</v>
      </c>
      <c r="P5867" s="17">
        <v>138.65</v>
      </c>
      <c r="Q5867" s="67" t="s">
        <v>25</v>
      </c>
      <c r="R5867" s="67"/>
      <c r="S5867" s="67"/>
    </row>
    <row r="5868" spans="4:19" ht="15">
      <c r="D5868" s="4">
        <v>620107</v>
      </c>
      <c r="E5868" s="38">
        <v>44634</v>
      </c>
      <c r="F5868" s="38">
        <v>44634</v>
      </c>
      <c r="G5868" s="62">
        <v>1</v>
      </c>
      <c r="H5868" s="4">
        <v>3291551</v>
      </c>
      <c r="I5868" s="28" t="s">
        <v>26</v>
      </c>
      <c r="J5868" s="41" t="s">
        <v>390</v>
      </c>
      <c r="K5868" s="12" t="s">
        <v>78</v>
      </c>
      <c r="L5868" s="12" t="s">
        <v>79</v>
      </c>
      <c r="M5868" s="16">
        <f>SUM_DATA[[#This Row],[TOTAL Cost]]-SUM_DATA[[#This Row],[MATERIAL Cost]]</f>
        <v>1848.68</v>
      </c>
      <c r="N5868" s="16">
        <f>IFERROR(SUM_DATA[[#This Row],[MAT C.]], 0)</f>
        <v>0</v>
      </c>
      <c r="O5868" s="16" t="e">
        <f>VLOOKUP(SUM_DATA[[#This Row],[Work Order]],'[2]MAT DETAIL'!$D:$L,8,FALSE)</f>
        <v>#N/A</v>
      </c>
      <c r="P5868" s="17">
        <v>1848.68</v>
      </c>
      <c r="Q5868" s="67" t="s">
        <v>25</v>
      </c>
      <c r="R5868" s="67"/>
      <c r="S5868" s="67"/>
    </row>
    <row r="5869" spans="4:19" ht="15">
      <c r="D5869" s="4">
        <v>620120</v>
      </c>
      <c r="E5869" s="38">
        <v>44634</v>
      </c>
      <c r="F5869" s="38">
        <v>44634</v>
      </c>
      <c r="G5869" s="62">
        <v>0.17</v>
      </c>
      <c r="H5869" s="4">
        <v>3291552</v>
      </c>
      <c r="I5869" s="28" t="s">
        <v>26</v>
      </c>
      <c r="J5869" s="44" t="s">
        <v>1185</v>
      </c>
      <c r="K5869" s="12" t="s">
        <v>67</v>
      </c>
      <c r="L5869" s="12" t="s">
        <v>150</v>
      </c>
      <c r="M5869" s="16">
        <f>SUM_DATA[[#This Row],[TOTAL Cost]]-SUM_DATA[[#This Row],[MATERIAL Cost]]</f>
        <v>46.22</v>
      </c>
      <c r="N5869" s="16">
        <f>IFERROR(SUM_DATA[[#This Row],[MAT C.]], 0)</f>
        <v>0</v>
      </c>
      <c r="O5869" s="16" t="e">
        <f>VLOOKUP(SUM_DATA[[#This Row],[Work Order]],'[2]MAT DETAIL'!$D:$L,8,FALSE)</f>
        <v>#N/A</v>
      </c>
      <c r="P5869" s="17">
        <v>46.22</v>
      </c>
      <c r="Q5869" s="67" t="s">
        <v>25</v>
      </c>
      <c r="R5869" s="67"/>
      <c r="S5869" s="67"/>
    </row>
    <row r="5870" spans="4:19" ht="15">
      <c r="D5870" s="4">
        <v>620118</v>
      </c>
      <c r="E5870" s="38">
        <v>44634</v>
      </c>
      <c r="F5870" s="38">
        <v>44634</v>
      </c>
      <c r="G5870" s="62">
        <v>2.83</v>
      </c>
      <c r="H5870" s="4">
        <v>3291554</v>
      </c>
      <c r="I5870" s="28" t="s">
        <v>26</v>
      </c>
      <c r="J5870" s="44" t="s">
        <v>354</v>
      </c>
      <c r="K5870" s="12" t="s">
        <v>36</v>
      </c>
      <c r="L5870" s="14" t="s">
        <v>37</v>
      </c>
      <c r="M5870" s="16">
        <f>SUM_DATA[[#This Row],[TOTAL Cost]]-SUM_DATA[[#This Row],[MATERIAL Cost]]</f>
        <v>1155.44</v>
      </c>
      <c r="N5870" s="16">
        <f>IFERROR(SUM_DATA[[#This Row],[MAT C.]], 0)</f>
        <v>0</v>
      </c>
      <c r="O5870" s="16" t="e">
        <f>VLOOKUP(SUM_DATA[[#This Row],[Work Order]],'[2]MAT DETAIL'!$D:$L,8,FALSE)</f>
        <v>#N/A</v>
      </c>
      <c r="P5870" s="17">
        <v>1155.44</v>
      </c>
      <c r="Q5870" s="67" t="s">
        <v>25</v>
      </c>
      <c r="R5870" s="67"/>
      <c r="S5870" s="67"/>
    </row>
    <row r="5871" spans="4:19" ht="15">
      <c r="D5871" s="4">
        <v>620124</v>
      </c>
      <c r="E5871" s="38">
        <v>44634</v>
      </c>
      <c r="F5871" s="38">
        <v>44634</v>
      </c>
      <c r="G5871" s="62">
        <v>0.37</v>
      </c>
      <c r="H5871" s="4">
        <v>3291555</v>
      </c>
      <c r="I5871" s="28" t="s">
        <v>26</v>
      </c>
      <c r="J5871" s="44" t="s">
        <v>1185</v>
      </c>
      <c r="K5871" s="12" t="s">
        <v>67</v>
      </c>
      <c r="L5871" s="12" t="s">
        <v>150</v>
      </c>
      <c r="M5871" s="16">
        <f>SUM_DATA[[#This Row],[TOTAL Cost]]-SUM_DATA[[#This Row],[MATERIAL Cost]]</f>
        <v>231.1</v>
      </c>
      <c r="N5871" s="16">
        <f>IFERROR(SUM_DATA[[#This Row],[MAT C.]], 0)</f>
        <v>0</v>
      </c>
      <c r="O5871" s="16" t="e">
        <f>VLOOKUP(SUM_DATA[[#This Row],[Work Order]],'[2]MAT DETAIL'!$D:$L,8,FALSE)</f>
        <v>#N/A</v>
      </c>
      <c r="P5871" s="17">
        <v>231.1</v>
      </c>
      <c r="Q5871" s="67" t="s">
        <v>25</v>
      </c>
      <c r="R5871" s="67"/>
      <c r="S5871" s="67"/>
    </row>
    <row r="5872" spans="4:19" ht="15">
      <c r="D5872" s="19">
        <v>620124</v>
      </c>
      <c r="E5872" s="35">
        <v>44634</v>
      </c>
      <c r="F5872" s="35"/>
      <c r="G5872" s="62">
        <v>0.37</v>
      </c>
      <c r="H5872" s="4">
        <v>3291555</v>
      </c>
      <c r="I5872" s="28" t="s">
        <v>26</v>
      </c>
      <c r="J5872" s="46" t="s">
        <v>1602</v>
      </c>
      <c r="K5872" s="13" t="s">
        <v>47</v>
      </c>
      <c r="L5872" s="13" t="s">
        <v>74</v>
      </c>
      <c r="M5872" s="16"/>
      <c r="N5872" s="16"/>
      <c r="O5872" s="16"/>
      <c r="P5872" s="16"/>
      <c r="Q5872" s="67" t="s">
        <v>25</v>
      </c>
      <c r="R5872" s="67"/>
      <c r="S5872" s="67"/>
    </row>
    <row r="5873" spans="4:19" ht="15">
      <c r="D5873" s="4">
        <v>620107</v>
      </c>
      <c r="E5873" s="38">
        <v>44634</v>
      </c>
      <c r="F5873" s="38">
        <v>44634</v>
      </c>
      <c r="G5873" s="62">
        <v>3</v>
      </c>
      <c r="H5873" s="4">
        <v>3291556</v>
      </c>
      <c r="I5873" s="28" t="s">
        <v>26</v>
      </c>
      <c r="J5873" s="44" t="s">
        <v>72</v>
      </c>
      <c r="K5873" s="12" t="s">
        <v>36</v>
      </c>
      <c r="L5873" s="10" t="s">
        <v>37</v>
      </c>
      <c r="M5873" s="16">
        <f>SUM_DATA[[#This Row],[TOTAL Cost]]-SUM_DATA[[#This Row],[MATERIAL Cost]]</f>
        <v>2583.02</v>
      </c>
      <c r="N5873" s="16">
        <f>IFERROR(SUM_DATA[[#This Row],[MAT C.]], 0)</f>
        <v>0</v>
      </c>
      <c r="O5873" s="16" t="e">
        <f>VLOOKUP(SUM_DATA[[#This Row],[Work Order]],'[2]MAT DETAIL'!$D:$L,8,FALSE)</f>
        <v>#N/A</v>
      </c>
      <c r="P5873" s="17">
        <v>2583.02</v>
      </c>
      <c r="Q5873" s="67" t="s">
        <v>25</v>
      </c>
      <c r="R5873" s="67"/>
      <c r="S5873" s="67"/>
    </row>
    <row r="5874" spans="4:19" ht="15">
      <c r="D5874" s="4">
        <v>620118</v>
      </c>
      <c r="E5874" s="38">
        <v>44634</v>
      </c>
      <c r="F5874" s="38">
        <v>44634</v>
      </c>
      <c r="G5874" s="62">
        <v>0.25</v>
      </c>
      <c r="H5874" s="4">
        <v>3291559</v>
      </c>
      <c r="I5874" s="28" t="s">
        <v>26</v>
      </c>
      <c r="J5874" s="44" t="s">
        <v>99</v>
      </c>
      <c r="K5874" s="23" t="s">
        <v>36</v>
      </c>
      <c r="L5874" s="23" t="s">
        <v>37</v>
      </c>
      <c r="M5874" s="16">
        <f>SUM_DATA[[#This Row],[TOTAL Cost]]-SUM_DATA[[#This Row],[MATERIAL Cost]]</f>
        <v>92.43</v>
      </c>
      <c r="N5874" s="16">
        <f>IFERROR(SUM_DATA[[#This Row],[MAT C.]], 0)</f>
        <v>0</v>
      </c>
      <c r="O5874" s="16" t="e">
        <f>VLOOKUP(SUM_DATA[[#This Row],[Work Order]],'[2]MAT DETAIL'!$D:$L,8,FALSE)</f>
        <v>#N/A</v>
      </c>
      <c r="P5874" s="17">
        <v>92.43</v>
      </c>
      <c r="Q5874" s="67" t="s">
        <v>25</v>
      </c>
      <c r="R5874" s="67"/>
      <c r="S5874" s="67"/>
    </row>
    <row r="5875" spans="4:19" ht="15">
      <c r="D5875" s="4">
        <v>620113</v>
      </c>
      <c r="E5875" s="38">
        <v>44634</v>
      </c>
      <c r="F5875" s="38">
        <v>44634</v>
      </c>
      <c r="G5875" s="62">
        <v>0.17</v>
      </c>
      <c r="H5875" s="4">
        <v>3291560</v>
      </c>
      <c r="I5875" s="28" t="s">
        <v>26</v>
      </c>
      <c r="J5875" s="44" t="s">
        <v>86</v>
      </c>
      <c r="K5875" s="12" t="s">
        <v>36</v>
      </c>
      <c r="L5875" s="12" t="s">
        <v>47</v>
      </c>
      <c r="M5875" s="16">
        <f>SUM_DATA[[#This Row],[TOTAL Cost]]-SUM_DATA[[#This Row],[MATERIAL Cost]]</f>
        <v>46.22</v>
      </c>
      <c r="N5875" s="16">
        <f>IFERROR(SUM_DATA[[#This Row],[MAT C.]], 0)</f>
        <v>0</v>
      </c>
      <c r="O5875" s="16" t="e">
        <f>VLOOKUP(SUM_DATA[[#This Row],[Work Order]],'[2]MAT DETAIL'!$D:$L,8,FALSE)</f>
        <v>#N/A</v>
      </c>
      <c r="P5875" s="17">
        <v>46.22</v>
      </c>
      <c r="Q5875" s="67" t="s">
        <v>25</v>
      </c>
      <c r="R5875" s="67"/>
      <c r="S5875" s="67"/>
    </row>
    <row r="5876" spans="4:19" ht="15">
      <c r="D5876" s="4">
        <v>620124</v>
      </c>
      <c r="E5876" s="38">
        <v>44634</v>
      </c>
      <c r="F5876" s="38">
        <v>44634</v>
      </c>
      <c r="G5876" s="62">
        <v>0.08</v>
      </c>
      <c r="H5876" s="4">
        <v>3291563</v>
      </c>
      <c r="I5876" s="28" t="s">
        <v>26</v>
      </c>
      <c r="J5876" s="45" t="s">
        <v>985</v>
      </c>
      <c r="K5876" s="12" t="s">
        <v>67</v>
      </c>
      <c r="L5876" s="12" t="s">
        <v>150</v>
      </c>
      <c r="M5876" s="16">
        <f>SUM_DATA[[#This Row],[TOTAL Cost]]-SUM_DATA[[#This Row],[MATERIAL Cost]]</f>
        <v>46.22</v>
      </c>
      <c r="N5876" s="16">
        <f>IFERROR(SUM_DATA[[#This Row],[MAT C.]], 0)</f>
        <v>0</v>
      </c>
      <c r="O5876" s="16" t="e">
        <f>VLOOKUP(SUM_DATA[[#This Row],[Work Order]],'[2]MAT DETAIL'!$D:$L,8,FALSE)</f>
        <v>#N/A</v>
      </c>
      <c r="P5876" s="17">
        <v>46.22</v>
      </c>
      <c r="Q5876" s="67" t="s">
        <v>25</v>
      </c>
      <c r="R5876" s="67"/>
      <c r="S5876" s="67"/>
    </row>
    <row r="5877" spans="4:19" ht="15">
      <c r="D5877" s="19">
        <v>620124</v>
      </c>
      <c r="E5877" s="35">
        <v>44634</v>
      </c>
      <c r="F5877" s="35"/>
      <c r="G5877" s="62">
        <v>0.08</v>
      </c>
      <c r="H5877" s="19">
        <v>3291563</v>
      </c>
      <c r="I5877" s="28" t="s">
        <v>26</v>
      </c>
      <c r="J5877" s="46" t="s">
        <v>1425</v>
      </c>
      <c r="K5877" s="13" t="s">
        <v>33</v>
      </c>
      <c r="L5877" s="9" t="s">
        <v>39</v>
      </c>
      <c r="M5877" s="16"/>
      <c r="N5877" s="16"/>
      <c r="O5877" s="16"/>
      <c r="P5877" s="16"/>
      <c r="Q5877" s="67" t="s">
        <v>25</v>
      </c>
      <c r="R5877" s="67"/>
      <c r="S5877" s="67"/>
    </row>
    <row r="5878" spans="4:19" ht="15">
      <c r="D5878" s="4">
        <v>620107</v>
      </c>
      <c r="E5878" s="38">
        <v>44634</v>
      </c>
      <c r="F5878" s="38">
        <v>44634</v>
      </c>
      <c r="G5878" s="62">
        <v>0.33</v>
      </c>
      <c r="H5878" s="4">
        <v>3291564</v>
      </c>
      <c r="I5878" s="28" t="s">
        <v>26</v>
      </c>
      <c r="J5878" s="44" t="s">
        <v>72</v>
      </c>
      <c r="K5878" s="12" t="s">
        <v>36</v>
      </c>
      <c r="L5878" s="14" t="s">
        <v>37</v>
      </c>
      <c r="M5878" s="16">
        <f>SUM_DATA[[#This Row],[TOTAL Cost]]-SUM_DATA[[#This Row],[MATERIAL Cost]]</f>
        <v>92.43</v>
      </c>
      <c r="N5878" s="16">
        <f>IFERROR(SUM_DATA[[#This Row],[MAT C.]], 0)</f>
        <v>0</v>
      </c>
      <c r="O5878" s="16" t="e">
        <f>VLOOKUP(SUM_DATA[[#This Row],[Work Order]],'[2]MAT DETAIL'!$D:$L,8,FALSE)</f>
        <v>#N/A</v>
      </c>
      <c r="P5878" s="17">
        <v>92.43</v>
      </c>
      <c r="Q5878" s="67" t="s">
        <v>25</v>
      </c>
      <c r="R5878" s="67"/>
      <c r="S5878" s="67"/>
    </row>
    <row r="5879" spans="4:19" ht="15">
      <c r="D5879" s="4">
        <v>620112</v>
      </c>
      <c r="E5879" s="38">
        <v>44634</v>
      </c>
      <c r="F5879" s="38">
        <v>44634</v>
      </c>
      <c r="G5879" s="62">
        <v>0.17</v>
      </c>
      <c r="H5879" s="4">
        <v>3291566</v>
      </c>
      <c r="I5879" s="28" t="s">
        <v>26</v>
      </c>
      <c r="J5879" s="41" t="s">
        <v>72</v>
      </c>
      <c r="K5879" s="12" t="s">
        <v>36</v>
      </c>
      <c r="L5879" s="14" t="s">
        <v>37</v>
      </c>
      <c r="M5879" s="16">
        <f>SUM_DATA[[#This Row],[TOTAL Cost]]-SUM_DATA[[#This Row],[MATERIAL Cost]]</f>
        <v>46.22</v>
      </c>
      <c r="N5879" s="16">
        <f>IFERROR(SUM_DATA[[#This Row],[MAT C.]], 0)</f>
        <v>0</v>
      </c>
      <c r="O5879" s="16" t="e">
        <f>VLOOKUP(SUM_DATA[[#This Row],[Work Order]],'[2]MAT DETAIL'!$D:$L,8,FALSE)</f>
        <v>#N/A</v>
      </c>
      <c r="P5879" s="17">
        <v>46.22</v>
      </c>
      <c r="Q5879" s="67" t="s">
        <v>25</v>
      </c>
      <c r="R5879" s="67"/>
      <c r="S5879" s="67"/>
    </row>
    <row r="5880" spans="4:19" ht="15">
      <c r="D5880" s="4">
        <v>620109</v>
      </c>
      <c r="E5880" s="38">
        <v>44634</v>
      </c>
      <c r="F5880" s="38">
        <v>44634</v>
      </c>
      <c r="G5880" s="62"/>
      <c r="H5880" s="4">
        <v>3291776</v>
      </c>
      <c r="I5880" s="28" t="s">
        <v>26</v>
      </c>
      <c r="J5880" s="41" t="s">
        <v>45</v>
      </c>
      <c r="K5880" s="12" t="s">
        <v>39</v>
      </c>
      <c r="L5880" s="12" t="s">
        <v>40</v>
      </c>
      <c r="M5880" s="16">
        <f>SUM_DATA[[#This Row],[TOTAL Cost]]-SUM_DATA[[#This Row],[MATERIAL Cost]]</f>
        <v>3040</v>
      </c>
      <c r="N5880" s="16">
        <f>IFERROR(SUM_DATA[[#This Row],[MAT C.]], 0)</f>
        <v>0</v>
      </c>
      <c r="O5880" s="16" t="e">
        <f>VLOOKUP(SUM_DATA[[#This Row],[Work Order]],'[2]MAT DETAIL'!$D:$L,8,FALSE)</f>
        <v>#N/A</v>
      </c>
      <c r="P5880" s="17">
        <v>3040</v>
      </c>
      <c r="Q5880" s="67" t="s">
        <v>21</v>
      </c>
      <c r="R5880" s="67"/>
      <c r="S5880" s="67"/>
    </row>
    <row r="5881" spans="4:19" ht="15">
      <c r="D5881" s="4">
        <v>620123</v>
      </c>
      <c r="E5881" s="38">
        <v>44634</v>
      </c>
      <c r="F5881" s="38">
        <v>44634</v>
      </c>
      <c r="G5881" s="62"/>
      <c r="H5881" s="4">
        <v>3291778</v>
      </c>
      <c r="I5881" s="28" t="s">
        <v>26</v>
      </c>
      <c r="J5881" s="41" t="s">
        <v>45</v>
      </c>
      <c r="K5881" s="12" t="s">
        <v>39</v>
      </c>
      <c r="L5881" s="12" t="s">
        <v>40</v>
      </c>
      <c r="M5881" s="16">
        <f>SUM_DATA[[#This Row],[TOTAL Cost]]-SUM_DATA[[#This Row],[MATERIAL Cost]]</f>
        <v>14510</v>
      </c>
      <c r="N5881" s="16">
        <f>IFERROR(SUM_DATA[[#This Row],[MAT C.]], 0)</f>
        <v>0</v>
      </c>
      <c r="O5881" s="16" t="e">
        <f>VLOOKUP(SUM_DATA[[#This Row],[Work Order]],'[2]MAT DETAIL'!$D:$L,8,FALSE)</f>
        <v>#N/A</v>
      </c>
      <c r="P5881" s="17">
        <v>14510</v>
      </c>
      <c r="Q5881" s="67" t="s">
        <v>21</v>
      </c>
      <c r="R5881" s="67"/>
      <c r="S5881" s="67"/>
    </row>
    <row r="5882" spans="4:19" ht="15">
      <c r="D5882" s="4">
        <v>620104</v>
      </c>
      <c r="E5882" s="38">
        <v>44635</v>
      </c>
      <c r="F5882" s="38">
        <v>44635</v>
      </c>
      <c r="G5882" s="62"/>
      <c r="H5882" s="4">
        <v>3291902</v>
      </c>
      <c r="I5882" s="28" t="s">
        <v>26</v>
      </c>
      <c r="J5882" s="41" t="s">
        <v>1603</v>
      </c>
      <c r="K5882" s="12" t="s">
        <v>36</v>
      </c>
      <c r="L5882" s="12" t="s">
        <v>42</v>
      </c>
      <c r="M5882" s="16">
        <f>SUM_DATA[[#This Row],[TOTAL Cost]]-SUM_DATA[[#This Row],[MATERIAL Cost]]</f>
        <v>0</v>
      </c>
      <c r="N5882" s="16">
        <f>IFERROR(SUM_DATA[[#This Row],[MAT C.]], 0)</f>
        <v>4060</v>
      </c>
      <c r="O5882" s="16">
        <f>VLOOKUP(SUM_DATA[[#This Row],[Work Order]],'[2]MAT DETAIL'!$D:$L,8,FALSE)</f>
        <v>4060</v>
      </c>
      <c r="P5882" s="17">
        <v>4060</v>
      </c>
      <c r="Q5882" s="67" t="s">
        <v>21</v>
      </c>
      <c r="R5882" s="67"/>
      <c r="S5882" s="67"/>
    </row>
    <row r="5883" spans="4:19" ht="15">
      <c r="D5883" s="4">
        <v>620105</v>
      </c>
      <c r="E5883" s="38">
        <v>44635</v>
      </c>
      <c r="F5883" s="38">
        <v>44635</v>
      </c>
      <c r="G5883" s="62"/>
      <c r="H5883" s="4">
        <v>3291903</v>
      </c>
      <c r="I5883" s="28" t="s">
        <v>26</v>
      </c>
      <c r="J5883" s="41" t="s">
        <v>1603</v>
      </c>
      <c r="K5883" s="12" t="s">
        <v>36</v>
      </c>
      <c r="L5883" s="12" t="s">
        <v>42</v>
      </c>
      <c r="M5883" s="16">
        <f>SUM_DATA[[#This Row],[TOTAL Cost]]-SUM_DATA[[#This Row],[MATERIAL Cost]]</f>
        <v>0</v>
      </c>
      <c r="N5883" s="16">
        <f>IFERROR(SUM_DATA[[#This Row],[MAT C.]], 0)</f>
        <v>4060</v>
      </c>
      <c r="O5883" s="16">
        <f>VLOOKUP(SUM_DATA[[#This Row],[Work Order]],'[2]MAT DETAIL'!$D:$L,8,FALSE)</f>
        <v>4060</v>
      </c>
      <c r="P5883" s="17">
        <v>4060</v>
      </c>
      <c r="Q5883" s="67" t="s">
        <v>21</v>
      </c>
      <c r="R5883" s="67"/>
      <c r="S5883" s="67"/>
    </row>
    <row r="5884" spans="4:19" ht="15">
      <c r="D5884" s="4">
        <v>620106</v>
      </c>
      <c r="E5884" s="38">
        <v>44635</v>
      </c>
      <c r="F5884" s="38">
        <v>44635</v>
      </c>
      <c r="G5884" s="62"/>
      <c r="H5884" s="4">
        <v>3291904</v>
      </c>
      <c r="I5884" s="28" t="s">
        <v>26</v>
      </c>
      <c r="J5884" s="41" t="s">
        <v>1603</v>
      </c>
      <c r="K5884" s="12" t="s">
        <v>36</v>
      </c>
      <c r="L5884" s="12" t="s">
        <v>42</v>
      </c>
      <c r="M5884" s="16">
        <f>SUM_DATA[[#This Row],[TOTAL Cost]]-SUM_DATA[[#This Row],[MATERIAL Cost]]</f>
        <v>0</v>
      </c>
      <c r="N5884" s="16">
        <f>IFERROR(SUM_DATA[[#This Row],[MAT C.]], 0)</f>
        <v>4060</v>
      </c>
      <c r="O5884" s="16">
        <f>VLOOKUP(SUM_DATA[[#This Row],[Work Order]],'[2]MAT DETAIL'!$D:$L,8,FALSE)</f>
        <v>4060</v>
      </c>
      <c r="P5884" s="17">
        <v>4060</v>
      </c>
      <c r="Q5884" s="67" t="s">
        <v>21</v>
      </c>
      <c r="R5884" s="67"/>
      <c r="S5884" s="67"/>
    </row>
    <row r="5885" spans="4:19" ht="15">
      <c r="D5885" s="4">
        <v>620107</v>
      </c>
      <c r="E5885" s="38">
        <v>44635</v>
      </c>
      <c r="F5885" s="38">
        <v>44635</v>
      </c>
      <c r="G5885" s="62"/>
      <c r="H5885" s="4">
        <v>3291906</v>
      </c>
      <c r="I5885" s="28" t="s">
        <v>26</v>
      </c>
      <c r="J5885" s="41" t="s">
        <v>1603</v>
      </c>
      <c r="K5885" s="12" t="s">
        <v>36</v>
      </c>
      <c r="L5885" s="12" t="s">
        <v>42</v>
      </c>
      <c r="M5885" s="16">
        <f>SUM_DATA[[#This Row],[TOTAL Cost]]-SUM_DATA[[#This Row],[MATERIAL Cost]]</f>
        <v>0</v>
      </c>
      <c r="N5885" s="16">
        <f>IFERROR(SUM_DATA[[#This Row],[MAT C.]], 0)</f>
        <v>4060</v>
      </c>
      <c r="O5885" s="16">
        <f>VLOOKUP(SUM_DATA[[#This Row],[Work Order]],'[2]MAT DETAIL'!$D:$L,8,FALSE)</f>
        <v>4060</v>
      </c>
      <c r="P5885" s="17">
        <v>4060</v>
      </c>
      <c r="Q5885" s="67" t="s">
        <v>21</v>
      </c>
      <c r="R5885" s="67"/>
      <c r="S5885" s="67"/>
    </row>
    <row r="5886" spans="4:19" ht="15">
      <c r="D5886" s="4">
        <v>620109</v>
      </c>
      <c r="E5886" s="38">
        <v>44635</v>
      </c>
      <c r="F5886" s="38">
        <v>44635</v>
      </c>
      <c r="G5886" s="62"/>
      <c r="H5886" s="4">
        <v>3291907</v>
      </c>
      <c r="I5886" s="28" t="s">
        <v>26</v>
      </c>
      <c r="J5886" s="44" t="s">
        <v>1603</v>
      </c>
      <c r="K5886" s="12" t="s">
        <v>36</v>
      </c>
      <c r="L5886" s="12" t="s">
        <v>42</v>
      </c>
      <c r="M5886" s="16">
        <f>SUM_DATA[[#This Row],[TOTAL Cost]]-SUM_DATA[[#This Row],[MATERIAL Cost]]</f>
        <v>0</v>
      </c>
      <c r="N5886" s="16">
        <f>IFERROR(SUM_DATA[[#This Row],[MAT C.]], 0)</f>
        <v>4060</v>
      </c>
      <c r="O5886" s="16">
        <f>VLOOKUP(SUM_DATA[[#This Row],[Work Order]],'[2]MAT DETAIL'!$D:$L,8,FALSE)</f>
        <v>4060</v>
      </c>
      <c r="P5886" s="17">
        <v>4060</v>
      </c>
      <c r="Q5886" s="67" t="s">
        <v>21</v>
      </c>
      <c r="R5886" s="67"/>
      <c r="S5886" s="67"/>
    </row>
    <row r="5887" spans="4:19" ht="15">
      <c r="D5887" s="4">
        <v>620114</v>
      </c>
      <c r="E5887" s="38">
        <v>44635</v>
      </c>
      <c r="F5887" s="38">
        <v>44635</v>
      </c>
      <c r="G5887" s="62"/>
      <c r="H5887" s="4">
        <v>3291908</v>
      </c>
      <c r="I5887" s="28" t="s">
        <v>26</v>
      </c>
      <c r="J5887" s="44" t="s">
        <v>1603</v>
      </c>
      <c r="K5887" s="12" t="s">
        <v>36</v>
      </c>
      <c r="L5887" s="12" t="s">
        <v>42</v>
      </c>
      <c r="M5887" s="16">
        <f>SUM_DATA[[#This Row],[TOTAL Cost]]-SUM_DATA[[#This Row],[MATERIAL Cost]]</f>
        <v>0</v>
      </c>
      <c r="N5887" s="16">
        <f>IFERROR(SUM_DATA[[#This Row],[MAT C.]], 0)</f>
        <v>4060</v>
      </c>
      <c r="O5887" s="16">
        <f>VLOOKUP(SUM_DATA[[#This Row],[Work Order]],'[2]MAT DETAIL'!$D:$L,8,FALSE)</f>
        <v>4060</v>
      </c>
      <c r="P5887" s="17">
        <v>4060</v>
      </c>
      <c r="Q5887" s="67" t="s">
        <v>21</v>
      </c>
      <c r="R5887" s="67"/>
      <c r="S5887" s="67"/>
    </row>
    <row r="5888" spans="4:19" ht="15">
      <c r="D5888" s="4">
        <v>620116</v>
      </c>
      <c r="E5888" s="38">
        <v>44635</v>
      </c>
      <c r="F5888" s="38">
        <v>44635</v>
      </c>
      <c r="G5888" s="62"/>
      <c r="H5888" s="4">
        <v>3291910</v>
      </c>
      <c r="I5888" s="28" t="s">
        <v>26</v>
      </c>
      <c r="J5888" s="44" t="s">
        <v>1603</v>
      </c>
      <c r="K5888" s="12" t="s">
        <v>36</v>
      </c>
      <c r="L5888" s="12" t="s">
        <v>42</v>
      </c>
      <c r="M5888" s="16">
        <f>SUM_DATA[[#This Row],[TOTAL Cost]]-SUM_DATA[[#This Row],[MATERIAL Cost]]</f>
        <v>0</v>
      </c>
      <c r="N5888" s="16">
        <f>IFERROR(SUM_DATA[[#This Row],[MAT C.]], 0)</f>
        <v>4060</v>
      </c>
      <c r="O5888" s="16">
        <f>VLOOKUP(SUM_DATA[[#This Row],[Work Order]],'[2]MAT DETAIL'!$D:$L,8,FALSE)</f>
        <v>4060</v>
      </c>
      <c r="P5888" s="17">
        <v>4060</v>
      </c>
      <c r="Q5888" s="67" t="s">
        <v>21</v>
      </c>
      <c r="R5888" s="67"/>
      <c r="S5888" s="67"/>
    </row>
    <row r="5889" spans="4:19" ht="15">
      <c r="D5889" s="4">
        <v>620122</v>
      </c>
      <c r="E5889" s="38">
        <v>44635</v>
      </c>
      <c r="F5889" s="38">
        <v>44635</v>
      </c>
      <c r="G5889" s="62"/>
      <c r="H5889" s="4">
        <v>3291911</v>
      </c>
      <c r="I5889" s="28" t="s">
        <v>26</v>
      </c>
      <c r="J5889" s="44" t="s">
        <v>1603</v>
      </c>
      <c r="K5889" s="12" t="s">
        <v>36</v>
      </c>
      <c r="L5889" s="8" t="s">
        <v>42</v>
      </c>
      <c r="M5889" s="16">
        <f>SUM_DATA[[#This Row],[TOTAL Cost]]-SUM_DATA[[#This Row],[MATERIAL Cost]]</f>
        <v>0</v>
      </c>
      <c r="N5889" s="16">
        <f>IFERROR(SUM_DATA[[#This Row],[MAT C.]], 0)</f>
        <v>4060</v>
      </c>
      <c r="O5889" s="16">
        <f>VLOOKUP(SUM_DATA[[#This Row],[Work Order]],'[2]MAT DETAIL'!$D:$L,8,FALSE)</f>
        <v>4060</v>
      </c>
      <c r="P5889" s="17">
        <v>4060</v>
      </c>
      <c r="Q5889" s="67" t="s">
        <v>21</v>
      </c>
      <c r="R5889" s="67"/>
      <c r="S5889" s="67"/>
    </row>
    <row r="5890" spans="4:19" ht="15">
      <c r="D5890" s="4">
        <v>620123</v>
      </c>
      <c r="E5890" s="38">
        <v>44635</v>
      </c>
      <c r="F5890" s="38">
        <v>44635</v>
      </c>
      <c r="G5890" s="62"/>
      <c r="H5890" s="4">
        <v>3291912</v>
      </c>
      <c r="I5890" s="28" t="s">
        <v>26</v>
      </c>
      <c r="J5890" s="44" t="s">
        <v>1603</v>
      </c>
      <c r="K5890" s="12" t="s">
        <v>36</v>
      </c>
      <c r="L5890" s="12" t="s">
        <v>42</v>
      </c>
      <c r="M5890" s="16">
        <f>SUM_DATA[[#This Row],[TOTAL Cost]]-SUM_DATA[[#This Row],[MATERIAL Cost]]</f>
        <v>0</v>
      </c>
      <c r="N5890" s="16">
        <f>IFERROR(SUM_DATA[[#This Row],[MAT C.]], 0)</f>
        <v>4060</v>
      </c>
      <c r="O5890" s="16">
        <f>VLOOKUP(SUM_DATA[[#This Row],[Work Order]],'[2]MAT DETAIL'!$D:$L,8,FALSE)</f>
        <v>4060</v>
      </c>
      <c r="P5890" s="17">
        <v>4060</v>
      </c>
      <c r="Q5890" s="67" t="s">
        <v>21</v>
      </c>
      <c r="R5890" s="67"/>
      <c r="S5890" s="67"/>
    </row>
    <row r="5891" spans="4:19" ht="15">
      <c r="D5891" s="4">
        <v>620124</v>
      </c>
      <c r="E5891" s="38">
        <v>44635</v>
      </c>
      <c r="F5891" s="38">
        <v>44635</v>
      </c>
      <c r="G5891" s="62"/>
      <c r="H5891" s="4">
        <v>3291914</v>
      </c>
      <c r="I5891" s="28" t="s">
        <v>26</v>
      </c>
      <c r="J5891" s="44" t="s">
        <v>1603</v>
      </c>
      <c r="K5891" s="12" t="s">
        <v>36</v>
      </c>
      <c r="L5891" s="12" t="s">
        <v>42</v>
      </c>
      <c r="M5891" s="16">
        <f>SUM_DATA[[#This Row],[TOTAL Cost]]-SUM_DATA[[#This Row],[MATERIAL Cost]]</f>
        <v>0</v>
      </c>
      <c r="N5891" s="16">
        <f>IFERROR(SUM_DATA[[#This Row],[MAT C.]], 0)</f>
        <v>4060</v>
      </c>
      <c r="O5891" s="16">
        <f>VLOOKUP(SUM_DATA[[#This Row],[Work Order]],'[2]MAT DETAIL'!$D:$L,8,FALSE)</f>
        <v>4060</v>
      </c>
      <c r="P5891" s="17">
        <v>4060</v>
      </c>
      <c r="Q5891" s="67" t="s">
        <v>21</v>
      </c>
      <c r="R5891" s="67"/>
      <c r="S5891" s="67"/>
    </row>
    <row r="5892" spans="4:19" ht="15">
      <c r="D5892" s="4">
        <v>620105</v>
      </c>
      <c r="E5892" s="38">
        <v>44635</v>
      </c>
      <c r="F5892" s="38">
        <v>44636</v>
      </c>
      <c r="G5892" s="62"/>
      <c r="H5892" s="4">
        <v>3291932</v>
      </c>
      <c r="I5892" s="28" t="s">
        <v>31</v>
      </c>
      <c r="J5892" s="44" t="s">
        <v>1517</v>
      </c>
      <c r="K5892" s="12" t="s">
        <v>36</v>
      </c>
      <c r="L5892" s="12" t="s">
        <v>42</v>
      </c>
      <c r="M5892" s="16">
        <f>SUM_DATA[[#This Row],[TOTAL Cost]]-SUM_DATA[[#This Row],[MATERIAL Cost]]</f>
        <v>56951.63</v>
      </c>
      <c r="N5892" s="16">
        <f>IFERROR(SUM_DATA[[#This Row],[MAT C.]], 0)</f>
        <v>0</v>
      </c>
      <c r="O5892" s="16" t="e">
        <f>VLOOKUP(SUM_DATA[[#This Row],[Work Order]],'[2]MAT DETAIL'!$D:$L,8,FALSE)</f>
        <v>#N/A</v>
      </c>
      <c r="P5892" s="17">
        <v>56951.63</v>
      </c>
      <c r="Q5892" s="67" t="s">
        <v>21</v>
      </c>
      <c r="R5892" s="67"/>
      <c r="S5892" s="67"/>
    </row>
    <row r="5893" spans="4:19" ht="15">
      <c r="D5893" s="4">
        <v>620112</v>
      </c>
      <c r="E5893" s="38">
        <v>44635</v>
      </c>
      <c r="F5893" s="38">
        <v>44636</v>
      </c>
      <c r="G5893" s="62"/>
      <c r="H5893" s="4">
        <v>3291933</v>
      </c>
      <c r="I5893" s="28" t="s">
        <v>31</v>
      </c>
      <c r="J5893" s="44" t="s">
        <v>1517</v>
      </c>
      <c r="K5893" s="12" t="s">
        <v>36</v>
      </c>
      <c r="L5893" s="8" t="s">
        <v>42</v>
      </c>
      <c r="M5893" s="16">
        <f>SUM_DATA[[#This Row],[TOTAL Cost]]-SUM_DATA[[#This Row],[MATERIAL Cost]]</f>
        <v>39451.629999999997</v>
      </c>
      <c r="N5893" s="16">
        <f>IFERROR(SUM_DATA[[#This Row],[MAT C.]], 0)</f>
        <v>0</v>
      </c>
      <c r="O5893" s="16" t="e">
        <f>VLOOKUP(SUM_DATA[[#This Row],[Work Order]],'[2]MAT DETAIL'!$D:$L,8,FALSE)</f>
        <v>#N/A</v>
      </c>
      <c r="P5893" s="17">
        <v>39451.629999999997</v>
      </c>
      <c r="Q5893" s="67" t="s">
        <v>21</v>
      </c>
      <c r="R5893" s="67"/>
      <c r="S5893" s="67"/>
    </row>
    <row r="5894" spans="4:19" ht="15">
      <c r="D5894" s="4">
        <v>620109</v>
      </c>
      <c r="E5894" s="38">
        <v>44635</v>
      </c>
      <c r="F5894" s="38">
        <v>44635</v>
      </c>
      <c r="G5894" s="62"/>
      <c r="H5894" s="4">
        <v>3291935</v>
      </c>
      <c r="I5894" s="28" t="s">
        <v>26</v>
      </c>
      <c r="J5894" s="44" t="s">
        <v>430</v>
      </c>
      <c r="K5894" s="12" t="s">
        <v>47</v>
      </c>
      <c r="L5894" s="8" t="s">
        <v>289</v>
      </c>
      <c r="M5894" s="16">
        <f>SUM_DATA[[#This Row],[TOTAL Cost]]-SUM_DATA[[#This Row],[MATERIAL Cost]]</f>
        <v>0</v>
      </c>
      <c r="N5894" s="16">
        <f>IFERROR(SUM_DATA[[#This Row],[MAT C.]], 0)</f>
        <v>23480</v>
      </c>
      <c r="O5894" s="16">
        <f>VLOOKUP(SUM_DATA[[#This Row],[Work Order]],'[2]MAT DETAIL'!$D:$L,8,FALSE)</f>
        <v>23480</v>
      </c>
      <c r="P5894" s="17">
        <v>23480</v>
      </c>
      <c r="Q5894" s="67" t="s">
        <v>21</v>
      </c>
      <c r="R5894" s="67"/>
      <c r="S5894" s="67"/>
    </row>
    <row r="5895" spans="4:19" ht="15">
      <c r="D5895" s="4">
        <v>620109</v>
      </c>
      <c r="E5895" s="38">
        <v>44635</v>
      </c>
      <c r="F5895" s="38">
        <v>44635</v>
      </c>
      <c r="G5895" s="62"/>
      <c r="H5895" s="4">
        <v>3292037</v>
      </c>
      <c r="I5895" s="28" t="s">
        <v>26</v>
      </c>
      <c r="J5895" s="44" t="s">
        <v>45</v>
      </c>
      <c r="K5895" s="12" t="s">
        <v>39</v>
      </c>
      <c r="L5895" s="12" t="s">
        <v>40</v>
      </c>
      <c r="M5895" s="16">
        <f>SUM_DATA[[#This Row],[TOTAL Cost]]-SUM_DATA[[#This Row],[MATERIAL Cost]]</f>
        <v>13224.6</v>
      </c>
      <c r="N5895" s="16">
        <f>IFERROR(SUM_DATA[[#This Row],[MAT C.]], 0)</f>
        <v>0</v>
      </c>
      <c r="O5895" s="16" t="e">
        <f>VLOOKUP(SUM_DATA[[#This Row],[Work Order]],'[2]MAT DETAIL'!$D:$L,8,FALSE)</f>
        <v>#N/A</v>
      </c>
      <c r="P5895" s="17">
        <v>13224.6</v>
      </c>
      <c r="Q5895" s="67" t="s">
        <v>21</v>
      </c>
      <c r="R5895" s="67"/>
      <c r="S5895" s="67"/>
    </row>
    <row r="5896" spans="4:19" ht="15">
      <c r="D5896" s="4">
        <v>620114</v>
      </c>
      <c r="E5896" s="38">
        <v>44636</v>
      </c>
      <c r="F5896" s="38">
        <v>44637</v>
      </c>
      <c r="G5896" s="62"/>
      <c r="H5896" s="4">
        <v>3292388</v>
      </c>
      <c r="I5896" s="28" t="s">
        <v>31</v>
      </c>
      <c r="J5896" s="44" t="s">
        <v>1383</v>
      </c>
      <c r="K5896" s="12" t="s">
        <v>39</v>
      </c>
      <c r="L5896" s="12" t="s">
        <v>40</v>
      </c>
      <c r="M5896" s="16">
        <f>SUM_DATA[[#This Row],[TOTAL Cost]]-SUM_DATA[[#This Row],[MATERIAL Cost]]</f>
        <v>8503.26</v>
      </c>
      <c r="N5896" s="16">
        <f>IFERROR(SUM_DATA[[#This Row],[MAT C.]], 0)</f>
        <v>0</v>
      </c>
      <c r="O5896" s="16" t="e">
        <f>VLOOKUP(SUM_DATA[[#This Row],[Work Order]],'[2]MAT DETAIL'!$D:$L,8,FALSE)</f>
        <v>#N/A</v>
      </c>
      <c r="P5896" s="17">
        <v>8503.26</v>
      </c>
      <c r="Q5896" s="67" t="s">
        <v>25</v>
      </c>
      <c r="R5896" s="67"/>
      <c r="S5896" s="67"/>
    </row>
    <row r="5897" spans="4:19" ht="15">
      <c r="D5897" s="4">
        <v>620104</v>
      </c>
      <c r="E5897" s="38">
        <v>44637</v>
      </c>
      <c r="F5897" s="38">
        <v>44637</v>
      </c>
      <c r="G5897" s="62"/>
      <c r="H5897" s="4">
        <v>3292775</v>
      </c>
      <c r="I5897" s="28" t="s">
        <v>26</v>
      </c>
      <c r="J5897" s="44" t="s">
        <v>45</v>
      </c>
      <c r="K5897" s="12" t="s">
        <v>39</v>
      </c>
      <c r="L5897" s="12" t="s">
        <v>40</v>
      </c>
      <c r="M5897" s="16">
        <f>SUM_DATA[[#This Row],[TOTAL Cost]]-SUM_DATA[[#This Row],[MATERIAL Cost]]</f>
        <v>0</v>
      </c>
      <c r="N5897" s="16">
        <f>IFERROR(SUM_DATA[[#This Row],[MAT C.]], 0)</f>
        <v>0</v>
      </c>
      <c r="O5897" s="16" t="e">
        <f>VLOOKUP(SUM_DATA[[#This Row],[Work Order]],'[2]MAT DETAIL'!$D:$L,8,FALSE)</f>
        <v>#N/A</v>
      </c>
      <c r="P5897" s="89">
        <v>0</v>
      </c>
      <c r="Q5897" s="67" t="s">
        <v>21</v>
      </c>
      <c r="R5897" s="67"/>
      <c r="S5897" s="67"/>
    </row>
    <row r="5898" spans="4:19" ht="15">
      <c r="D5898" s="4">
        <v>620105</v>
      </c>
      <c r="E5898" s="38">
        <v>44637</v>
      </c>
      <c r="F5898" s="38">
        <v>44637</v>
      </c>
      <c r="G5898" s="62"/>
      <c r="H5898" s="4">
        <v>3292793</v>
      </c>
      <c r="I5898" s="28" t="s">
        <v>26</v>
      </c>
      <c r="J5898" s="44" t="s">
        <v>45</v>
      </c>
      <c r="K5898" s="12" t="s">
        <v>39</v>
      </c>
      <c r="L5898" s="12" t="s">
        <v>40</v>
      </c>
      <c r="M5898" s="16">
        <f>SUM_DATA[[#This Row],[TOTAL Cost]]-SUM_DATA[[#This Row],[MATERIAL Cost]]</f>
        <v>7470</v>
      </c>
      <c r="N5898" s="16">
        <f>IFERROR(SUM_DATA[[#This Row],[MAT C.]], 0)</f>
        <v>0</v>
      </c>
      <c r="O5898" s="16" t="e">
        <f>VLOOKUP(SUM_DATA[[#This Row],[Work Order]],'[2]MAT DETAIL'!$D:$L,8,FALSE)</f>
        <v>#N/A</v>
      </c>
      <c r="P5898" s="89">
        <v>7470</v>
      </c>
      <c r="Q5898" s="67" t="s">
        <v>21</v>
      </c>
      <c r="R5898" s="67"/>
      <c r="S5898" s="67"/>
    </row>
    <row r="5899" spans="4:19" ht="15">
      <c r="D5899" s="4">
        <v>620111</v>
      </c>
      <c r="E5899" s="38">
        <v>44637</v>
      </c>
      <c r="F5899" s="38">
        <v>44637</v>
      </c>
      <c r="G5899" s="62"/>
      <c r="H5899" s="4">
        <v>3292804</v>
      </c>
      <c r="I5899" s="28" t="s">
        <v>26</v>
      </c>
      <c r="J5899" s="44" t="s">
        <v>45</v>
      </c>
      <c r="K5899" s="12" t="s">
        <v>39</v>
      </c>
      <c r="L5899" s="12" t="s">
        <v>40</v>
      </c>
      <c r="M5899" s="16">
        <f>SUM_DATA[[#This Row],[TOTAL Cost]]-SUM_DATA[[#This Row],[MATERIAL Cost]]</f>
        <v>16870</v>
      </c>
      <c r="N5899" s="16">
        <f>IFERROR(SUM_DATA[[#This Row],[MAT C.]], 0)</f>
        <v>0</v>
      </c>
      <c r="O5899" s="16" t="e">
        <f>VLOOKUP(SUM_DATA[[#This Row],[Work Order]],'[2]MAT DETAIL'!$D:$L,8,FALSE)</f>
        <v>#N/A</v>
      </c>
      <c r="P5899" s="17">
        <v>16870</v>
      </c>
      <c r="Q5899" s="67" t="s">
        <v>21</v>
      </c>
      <c r="R5899" s="67"/>
      <c r="S5899" s="67"/>
    </row>
    <row r="5900" spans="4:19" ht="15">
      <c r="D5900" s="4">
        <v>620112</v>
      </c>
      <c r="E5900" s="38">
        <v>44637</v>
      </c>
      <c r="F5900" s="38">
        <v>44637</v>
      </c>
      <c r="G5900" s="62"/>
      <c r="H5900" s="4">
        <v>3292807</v>
      </c>
      <c r="I5900" s="28" t="s">
        <v>26</v>
      </c>
      <c r="J5900" s="44" t="s">
        <v>45</v>
      </c>
      <c r="K5900" s="12" t="s">
        <v>39</v>
      </c>
      <c r="L5900" s="8" t="s">
        <v>40</v>
      </c>
      <c r="M5900" s="16">
        <f>SUM_DATA[[#This Row],[TOTAL Cost]]-SUM_DATA[[#This Row],[MATERIAL Cost]]</f>
        <v>16780</v>
      </c>
      <c r="N5900" s="16">
        <f>IFERROR(SUM_DATA[[#This Row],[MAT C.]], 0)</f>
        <v>0</v>
      </c>
      <c r="O5900" s="16" t="e">
        <f>VLOOKUP(SUM_DATA[[#This Row],[Work Order]],'[2]MAT DETAIL'!$D:$L,8,FALSE)</f>
        <v>#N/A</v>
      </c>
      <c r="P5900" s="17">
        <v>16780</v>
      </c>
      <c r="Q5900" s="67" t="s">
        <v>21</v>
      </c>
      <c r="R5900" s="67"/>
      <c r="S5900" s="67"/>
    </row>
    <row r="5901" spans="4:19" ht="15">
      <c r="D5901" s="4">
        <v>620106</v>
      </c>
      <c r="E5901" s="38">
        <v>44637</v>
      </c>
      <c r="F5901" s="38">
        <v>44638</v>
      </c>
      <c r="G5901" s="62"/>
      <c r="H5901" s="4">
        <v>3292830</v>
      </c>
      <c r="I5901" s="28" t="s">
        <v>31</v>
      </c>
      <c r="J5901" s="44" t="s">
        <v>1604</v>
      </c>
      <c r="K5901" s="12" t="s">
        <v>36</v>
      </c>
      <c r="L5901" s="8" t="s">
        <v>42</v>
      </c>
      <c r="M5901" s="16">
        <f>SUM_DATA[[#This Row],[TOTAL Cost]]-SUM_DATA[[#This Row],[MATERIAL Cost]]</f>
        <v>1972.04</v>
      </c>
      <c r="N5901" s="16">
        <f>IFERROR(SUM_DATA[[#This Row],[MAT C.]], 0)</f>
        <v>0</v>
      </c>
      <c r="O5901" s="16" t="e">
        <f>VLOOKUP(SUM_DATA[[#This Row],[Work Order]],'[2]MAT DETAIL'!$D:$L,8,FALSE)</f>
        <v>#N/A</v>
      </c>
      <c r="P5901" s="17">
        <v>1972.04</v>
      </c>
      <c r="Q5901" s="67" t="s">
        <v>25</v>
      </c>
      <c r="R5901" s="67"/>
      <c r="S5901" s="67"/>
    </row>
    <row r="5902" spans="4:19" ht="15">
      <c r="D5902" s="4">
        <v>620105</v>
      </c>
      <c r="E5902" s="38">
        <v>44637</v>
      </c>
      <c r="F5902" s="38">
        <v>44637</v>
      </c>
      <c r="G5902" s="62"/>
      <c r="H5902" s="4">
        <v>3292836</v>
      </c>
      <c r="I5902" s="28" t="s">
        <v>26</v>
      </c>
      <c r="J5902" s="44" t="s">
        <v>1605</v>
      </c>
      <c r="K5902" s="12" t="s">
        <v>36</v>
      </c>
      <c r="L5902" s="8" t="s">
        <v>53</v>
      </c>
      <c r="M5902" s="16">
        <f>SUM_DATA[[#This Row],[TOTAL Cost]]-SUM_DATA[[#This Row],[MATERIAL Cost]]</f>
        <v>0</v>
      </c>
      <c r="N5902" s="16">
        <f>IFERROR(SUM_DATA[[#This Row],[MAT C.]], 0)</f>
        <v>182500</v>
      </c>
      <c r="O5902" s="16">
        <f>VLOOKUP(SUM_DATA[[#This Row],[Work Order]],'[2]MAT DETAIL'!$D:$L,8,FALSE)</f>
        <v>182500</v>
      </c>
      <c r="P5902" s="17">
        <v>182500</v>
      </c>
      <c r="Q5902" s="67" t="s">
        <v>21</v>
      </c>
      <c r="R5902" s="67"/>
      <c r="S5902" s="67"/>
    </row>
    <row r="5903" spans="4:19" ht="15">
      <c r="D5903" s="4">
        <v>620118</v>
      </c>
      <c r="E5903" s="38">
        <v>44637</v>
      </c>
      <c r="F5903" s="38">
        <v>44637</v>
      </c>
      <c r="G5903" s="62"/>
      <c r="H5903" s="4">
        <v>3292838</v>
      </c>
      <c r="I5903" s="28" t="s">
        <v>26</v>
      </c>
      <c r="J5903" s="44" t="s">
        <v>1605</v>
      </c>
      <c r="K5903" s="12" t="s">
        <v>36</v>
      </c>
      <c r="L5903" s="12" t="s">
        <v>53</v>
      </c>
      <c r="M5903" s="16">
        <f>SUM_DATA[[#This Row],[TOTAL Cost]]-SUM_DATA[[#This Row],[MATERIAL Cost]]</f>
        <v>0</v>
      </c>
      <c r="N5903" s="16">
        <f>IFERROR(SUM_DATA[[#This Row],[MAT C.]], 0)</f>
        <v>182500</v>
      </c>
      <c r="O5903" s="16">
        <f>VLOOKUP(SUM_DATA[[#This Row],[Work Order]],'[2]MAT DETAIL'!$D:$L,8,FALSE)</f>
        <v>182500</v>
      </c>
      <c r="P5903" s="17">
        <v>182500</v>
      </c>
      <c r="Q5903" s="67" t="s">
        <v>21</v>
      </c>
      <c r="R5903" s="67"/>
      <c r="S5903" s="67"/>
    </row>
    <row r="5904" spans="4:19" ht="15">
      <c r="D5904" s="4">
        <v>620104</v>
      </c>
      <c r="E5904" s="38">
        <v>44637</v>
      </c>
      <c r="F5904" s="38">
        <v>44638</v>
      </c>
      <c r="G5904" s="62"/>
      <c r="H5904" s="4">
        <v>3292853</v>
      </c>
      <c r="I5904" s="28" t="s">
        <v>31</v>
      </c>
      <c r="J5904" s="44" t="s">
        <v>1196</v>
      </c>
      <c r="K5904" s="12" t="s">
        <v>59</v>
      </c>
      <c r="L5904" s="12" t="s">
        <v>98</v>
      </c>
      <c r="M5904" s="16">
        <f>SUM_DATA[[#This Row],[TOTAL Cost]]-SUM_DATA[[#This Row],[MATERIAL Cost]]</f>
        <v>435011.31</v>
      </c>
      <c r="N5904" s="16">
        <f>IFERROR(SUM_DATA[[#This Row],[MAT C.]], 0)</f>
        <v>1650</v>
      </c>
      <c r="O5904" s="16">
        <f>VLOOKUP(SUM_DATA[[#This Row],[Work Order]],'[2]MAT DETAIL'!$D:$L,8,FALSE)</f>
        <v>1650</v>
      </c>
      <c r="P5904" s="17">
        <v>436661.31</v>
      </c>
      <c r="Q5904" s="67" t="s">
        <v>21</v>
      </c>
      <c r="R5904" s="67"/>
      <c r="S5904" s="67"/>
    </row>
    <row r="5905" spans="4:19" ht="15">
      <c r="D5905" s="4">
        <v>620104</v>
      </c>
      <c r="E5905" s="38">
        <v>44637</v>
      </c>
      <c r="F5905" s="38">
        <v>44637</v>
      </c>
      <c r="G5905" s="62"/>
      <c r="H5905" s="4">
        <v>3292883</v>
      </c>
      <c r="I5905" s="28" t="s">
        <v>26</v>
      </c>
      <c r="J5905" s="44" t="s">
        <v>1011</v>
      </c>
      <c r="K5905" s="12" t="s">
        <v>47</v>
      </c>
      <c r="L5905" s="12" t="s">
        <v>869</v>
      </c>
      <c r="M5905" s="16">
        <f>SUM_DATA[[#This Row],[TOTAL Cost]]-SUM_DATA[[#This Row],[MATERIAL Cost]]</f>
        <v>0</v>
      </c>
      <c r="N5905" s="16">
        <f>IFERROR(SUM_DATA[[#This Row],[MAT C.]], 0)</f>
        <v>650</v>
      </c>
      <c r="O5905" s="16">
        <f>VLOOKUP(SUM_DATA[[#This Row],[Work Order]],'[2]MAT DETAIL'!$D:$L,8,FALSE)</f>
        <v>650</v>
      </c>
      <c r="P5905" s="17">
        <v>650</v>
      </c>
      <c r="Q5905" s="67" t="s">
        <v>21</v>
      </c>
      <c r="R5905" s="67"/>
      <c r="S5905" s="67"/>
    </row>
    <row r="5906" spans="4:19" ht="15">
      <c r="D5906" s="4">
        <v>620105</v>
      </c>
      <c r="E5906" s="38">
        <v>44637</v>
      </c>
      <c r="F5906" s="38">
        <v>44637</v>
      </c>
      <c r="G5906" s="62"/>
      <c r="H5906" s="4">
        <v>3292884</v>
      </c>
      <c r="I5906" s="28" t="s">
        <v>26</v>
      </c>
      <c r="J5906" s="44" t="s">
        <v>1011</v>
      </c>
      <c r="K5906" s="12" t="s">
        <v>47</v>
      </c>
      <c r="L5906" s="12" t="s">
        <v>869</v>
      </c>
      <c r="M5906" s="16">
        <f>SUM_DATA[[#This Row],[TOTAL Cost]]-SUM_DATA[[#This Row],[MATERIAL Cost]]</f>
        <v>0</v>
      </c>
      <c r="N5906" s="16">
        <f>IFERROR(SUM_DATA[[#This Row],[MAT C.]], 0)</f>
        <v>650</v>
      </c>
      <c r="O5906" s="16">
        <f>VLOOKUP(SUM_DATA[[#This Row],[Work Order]],'[2]MAT DETAIL'!$D:$L,8,FALSE)</f>
        <v>650</v>
      </c>
      <c r="P5906" s="17">
        <v>650</v>
      </c>
      <c r="Q5906" s="67" t="s">
        <v>21</v>
      </c>
      <c r="R5906" s="67"/>
      <c r="S5906" s="67"/>
    </row>
    <row r="5907" spans="4:19" ht="15">
      <c r="D5907" s="4">
        <v>620109</v>
      </c>
      <c r="E5907" s="38">
        <v>44637</v>
      </c>
      <c r="F5907" s="38">
        <v>44637</v>
      </c>
      <c r="G5907" s="62"/>
      <c r="H5907" s="4">
        <v>3292885</v>
      </c>
      <c r="I5907" s="28" t="s">
        <v>26</v>
      </c>
      <c r="J5907" s="44" t="s">
        <v>1011</v>
      </c>
      <c r="K5907" s="12" t="s">
        <v>47</v>
      </c>
      <c r="L5907" s="12" t="s">
        <v>869</v>
      </c>
      <c r="M5907" s="16">
        <f>SUM_DATA[[#This Row],[TOTAL Cost]]-SUM_DATA[[#This Row],[MATERIAL Cost]]</f>
        <v>0</v>
      </c>
      <c r="N5907" s="16">
        <f>IFERROR(SUM_DATA[[#This Row],[MAT C.]], 0)</f>
        <v>650</v>
      </c>
      <c r="O5907" s="16">
        <f>VLOOKUP(SUM_DATA[[#This Row],[Work Order]],'[2]MAT DETAIL'!$D:$L,8,FALSE)</f>
        <v>650</v>
      </c>
      <c r="P5907" s="17">
        <v>650</v>
      </c>
      <c r="Q5907" s="67" t="s">
        <v>21</v>
      </c>
      <c r="R5907" s="67"/>
      <c r="S5907" s="67"/>
    </row>
    <row r="5908" spans="4:19" ht="15">
      <c r="D5908" s="4">
        <v>620116</v>
      </c>
      <c r="E5908" s="38">
        <v>44637</v>
      </c>
      <c r="F5908" s="38">
        <v>44637</v>
      </c>
      <c r="G5908" s="62"/>
      <c r="H5908" s="4">
        <v>3292886</v>
      </c>
      <c r="I5908" s="28" t="s">
        <v>26</v>
      </c>
      <c r="J5908" s="44" t="s">
        <v>1011</v>
      </c>
      <c r="K5908" s="12" t="s">
        <v>47</v>
      </c>
      <c r="L5908" s="12" t="s">
        <v>869</v>
      </c>
      <c r="M5908" s="16">
        <f>SUM_DATA[[#This Row],[TOTAL Cost]]-SUM_DATA[[#This Row],[MATERIAL Cost]]</f>
        <v>0</v>
      </c>
      <c r="N5908" s="16">
        <f>IFERROR(SUM_DATA[[#This Row],[MAT C.]], 0)</f>
        <v>650</v>
      </c>
      <c r="O5908" s="16">
        <f>VLOOKUP(SUM_DATA[[#This Row],[Work Order]],'[2]MAT DETAIL'!$D:$L,8,FALSE)</f>
        <v>650</v>
      </c>
      <c r="P5908" s="17">
        <v>650</v>
      </c>
      <c r="Q5908" s="67" t="s">
        <v>21</v>
      </c>
      <c r="R5908" s="67"/>
      <c r="S5908" s="67"/>
    </row>
    <row r="5909" spans="4:19" ht="15">
      <c r="D5909" s="4">
        <v>620123</v>
      </c>
      <c r="E5909" s="38">
        <v>44637</v>
      </c>
      <c r="F5909" s="38">
        <v>44637</v>
      </c>
      <c r="G5909" s="62"/>
      <c r="H5909" s="4">
        <v>3292887</v>
      </c>
      <c r="I5909" s="28" t="s">
        <v>26</v>
      </c>
      <c r="J5909" s="44" t="s">
        <v>1011</v>
      </c>
      <c r="K5909" s="12" t="s">
        <v>47</v>
      </c>
      <c r="L5909" s="12" t="s">
        <v>869</v>
      </c>
      <c r="M5909" s="16">
        <f>SUM_DATA[[#This Row],[TOTAL Cost]]-SUM_DATA[[#This Row],[MATERIAL Cost]]</f>
        <v>0</v>
      </c>
      <c r="N5909" s="16">
        <f>IFERROR(SUM_DATA[[#This Row],[MAT C.]], 0)</f>
        <v>650</v>
      </c>
      <c r="O5909" s="16">
        <f>VLOOKUP(SUM_DATA[[#This Row],[Work Order]],'[2]MAT DETAIL'!$D:$L,8,FALSE)</f>
        <v>650</v>
      </c>
      <c r="P5909" s="17">
        <v>650</v>
      </c>
      <c r="Q5909" s="67" t="s">
        <v>21</v>
      </c>
      <c r="R5909" s="67"/>
      <c r="S5909" s="67"/>
    </row>
    <row r="5910" spans="4:19" ht="15">
      <c r="D5910" s="4">
        <v>620106</v>
      </c>
      <c r="E5910" s="38">
        <v>44638</v>
      </c>
      <c r="F5910" s="38">
        <v>44638</v>
      </c>
      <c r="G5910" s="62"/>
      <c r="H5910" s="4">
        <v>3296469</v>
      </c>
      <c r="I5910" s="28" t="s">
        <v>31</v>
      </c>
      <c r="J5910" s="44" t="s">
        <v>1606</v>
      </c>
      <c r="K5910" s="12" t="s">
        <v>39</v>
      </c>
      <c r="L5910" s="12" t="s">
        <v>239</v>
      </c>
      <c r="M5910" s="16">
        <f>SUM_DATA[[#This Row],[TOTAL Cost]]-SUM_DATA[[#This Row],[MATERIAL Cost]]</f>
        <v>4251.63</v>
      </c>
      <c r="N5910" s="16">
        <f>IFERROR(SUM_DATA[[#This Row],[MAT C.]], 0)</f>
        <v>0</v>
      </c>
      <c r="O5910" s="16" t="e">
        <f>VLOOKUP(SUM_DATA[[#This Row],[Work Order]],'[2]MAT DETAIL'!$D:$L,8,FALSE)</f>
        <v>#N/A</v>
      </c>
      <c r="P5910" s="17">
        <v>4251.63</v>
      </c>
      <c r="Q5910" s="67" t="s">
        <v>25</v>
      </c>
      <c r="R5910" s="67"/>
      <c r="S5910" s="67"/>
    </row>
    <row r="5911" spans="4:19" ht="15">
      <c r="D5911" s="4">
        <v>620116</v>
      </c>
      <c r="E5911" s="38">
        <v>44638</v>
      </c>
      <c r="F5911" s="38">
        <v>44638</v>
      </c>
      <c r="G5911" s="62"/>
      <c r="H5911" s="4">
        <v>3296480</v>
      </c>
      <c r="I5911" s="28" t="s">
        <v>31</v>
      </c>
      <c r="J5911" s="44" t="s">
        <v>1607</v>
      </c>
      <c r="K5911" s="12" t="s">
        <v>59</v>
      </c>
      <c r="L5911" s="12" t="s">
        <v>442</v>
      </c>
      <c r="M5911" s="16">
        <f>SUM_DATA[[#This Row],[TOTAL Cost]]-SUM_DATA[[#This Row],[MATERIAL Cost]]</f>
        <v>97377.279999999999</v>
      </c>
      <c r="N5911" s="16">
        <f>IFERROR(SUM_DATA[[#This Row],[MAT C.]], 0)</f>
        <v>0</v>
      </c>
      <c r="O5911" s="16" t="e">
        <f>VLOOKUP(SUM_DATA[[#This Row],[Work Order]],'[2]MAT DETAIL'!$D:$L,8,FALSE)</f>
        <v>#N/A</v>
      </c>
      <c r="P5911" s="17">
        <v>97377.279999999999</v>
      </c>
      <c r="Q5911" s="67" t="s">
        <v>25</v>
      </c>
      <c r="R5911" s="67"/>
      <c r="S5911" s="67"/>
    </row>
    <row r="5912" spans="4:19" ht="15">
      <c r="D5912" s="4">
        <v>620104</v>
      </c>
      <c r="E5912" s="38">
        <v>44638</v>
      </c>
      <c r="F5912" s="38">
        <v>44638</v>
      </c>
      <c r="G5912" s="62"/>
      <c r="H5912" s="4">
        <v>3296484</v>
      </c>
      <c r="I5912" s="28" t="s">
        <v>26</v>
      </c>
      <c r="J5912" s="44" t="s">
        <v>1097</v>
      </c>
      <c r="K5912" s="12" t="s">
        <v>82</v>
      </c>
      <c r="L5912" s="12" t="s">
        <v>126</v>
      </c>
      <c r="M5912" s="16">
        <f>SUM_DATA[[#This Row],[TOTAL Cost]]-SUM_DATA[[#This Row],[MATERIAL Cost]]</f>
        <v>462.16999999999825</v>
      </c>
      <c r="N5912" s="16">
        <f>IFERROR(SUM_DATA[[#This Row],[MAT C.]], 0)</f>
        <v>89820</v>
      </c>
      <c r="O5912" s="16">
        <f>VLOOKUP(SUM_DATA[[#This Row],[Work Order]],'[2]MAT DETAIL'!$D:$L,8,FALSE)</f>
        <v>89820</v>
      </c>
      <c r="P5912" s="17">
        <v>90282.17</v>
      </c>
      <c r="Q5912" s="67" t="s">
        <v>21</v>
      </c>
      <c r="R5912" s="67"/>
      <c r="S5912" s="67"/>
    </row>
    <row r="5913" spans="4:19" ht="15">
      <c r="D5913" s="4">
        <v>620104</v>
      </c>
      <c r="E5913" s="38">
        <v>44638</v>
      </c>
      <c r="F5913" s="38">
        <v>44638</v>
      </c>
      <c r="G5913" s="62"/>
      <c r="H5913" s="4">
        <v>3296528</v>
      </c>
      <c r="I5913" s="28" t="s">
        <v>26</v>
      </c>
      <c r="J5913" s="44" t="s">
        <v>1608</v>
      </c>
      <c r="K5913" s="12" t="s">
        <v>82</v>
      </c>
      <c r="L5913" s="12" t="s">
        <v>83</v>
      </c>
      <c r="M5913" s="16">
        <f>SUM_DATA[[#This Row],[TOTAL Cost]]-SUM_DATA[[#This Row],[MATERIAL Cost]]</f>
        <v>0</v>
      </c>
      <c r="N5913" s="16">
        <f>IFERROR(SUM_DATA[[#This Row],[MAT C.]], 0)</f>
        <v>56000</v>
      </c>
      <c r="O5913" s="16">
        <f>VLOOKUP(SUM_DATA[[#This Row],[Work Order]],'[2]MAT DETAIL'!$D:$L,8,FALSE)</f>
        <v>56000</v>
      </c>
      <c r="P5913" s="17">
        <v>56000</v>
      </c>
      <c r="Q5913" s="67" t="s">
        <v>21</v>
      </c>
      <c r="R5913" s="67"/>
      <c r="S5913" s="67"/>
    </row>
    <row r="5914" spans="4:19" ht="15">
      <c r="D5914" s="4">
        <v>620106</v>
      </c>
      <c r="E5914" s="38">
        <v>44638</v>
      </c>
      <c r="F5914" s="38">
        <v>44638</v>
      </c>
      <c r="G5914" s="62"/>
      <c r="H5914" s="4">
        <v>3296551</v>
      </c>
      <c r="I5914" s="28" t="s">
        <v>26</v>
      </c>
      <c r="J5914" s="44" t="s">
        <v>1552</v>
      </c>
      <c r="K5914" s="12" t="s">
        <v>47</v>
      </c>
      <c r="L5914" s="12" t="s">
        <v>289</v>
      </c>
      <c r="M5914" s="16">
        <f>SUM_DATA[[#This Row],[TOTAL Cost]]-SUM_DATA[[#This Row],[MATERIAL Cost]]</f>
        <v>0</v>
      </c>
      <c r="N5914" s="16">
        <f>IFERROR(SUM_DATA[[#This Row],[MAT C.]], 0)</f>
        <v>9000</v>
      </c>
      <c r="O5914" s="16">
        <f>VLOOKUP(SUM_DATA[[#This Row],[Work Order]],'[2]MAT DETAIL'!$D:$L,8,FALSE)</f>
        <v>9000</v>
      </c>
      <c r="P5914" s="17">
        <v>9000</v>
      </c>
      <c r="Q5914" s="67" t="s">
        <v>21</v>
      </c>
      <c r="R5914" s="67"/>
      <c r="S5914" s="67"/>
    </row>
    <row r="5915" spans="4:19" ht="15">
      <c r="D5915" s="4">
        <v>620107</v>
      </c>
      <c r="E5915" s="38">
        <v>44638</v>
      </c>
      <c r="F5915" s="38">
        <v>44638</v>
      </c>
      <c r="G5915" s="62"/>
      <c r="H5915" s="4">
        <v>3296554</v>
      </c>
      <c r="I5915" s="28" t="s">
        <v>26</v>
      </c>
      <c r="J5915" s="44" t="s">
        <v>1552</v>
      </c>
      <c r="K5915" s="12" t="s">
        <v>47</v>
      </c>
      <c r="L5915" s="8" t="s">
        <v>289</v>
      </c>
      <c r="M5915" s="16">
        <f>SUM_DATA[[#This Row],[TOTAL Cost]]-SUM_DATA[[#This Row],[MATERIAL Cost]]</f>
        <v>0</v>
      </c>
      <c r="N5915" s="16">
        <f>IFERROR(SUM_DATA[[#This Row],[MAT C.]], 0)</f>
        <v>9000</v>
      </c>
      <c r="O5915" s="16">
        <f>VLOOKUP(SUM_DATA[[#This Row],[Work Order]],'[2]MAT DETAIL'!$D:$L,8,FALSE)</f>
        <v>9000</v>
      </c>
      <c r="P5915" s="17">
        <v>9000</v>
      </c>
      <c r="Q5915" s="67" t="s">
        <v>21</v>
      </c>
      <c r="R5915" s="67"/>
      <c r="S5915" s="67"/>
    </row>
    <row r="5916" spans="4:19" ht="15">
      <c r="D5916" s="4">
        <v>620109</v>
      </c>
      <c r="E5916" s="38">
        <v>44638</v>
      </c>
      <c r="F5916" s="38">
        <v>44638</v>
      </c>
      <c r="G5916" s="62"/>
      <c r="H5916" s="4">
        <v>3296558</v>
      </c>
      <c r="I5916" s="28" t="s">
        <v>26</v>
      </c>
      <c r="J5916" s="44" t="s">
        <v>1552</v>
      </c>
      <c r="K5916" s="12" t="s">
        <v>47</v>
      </c>
      <c r="L5916" s="8" t="s">
        <v>289</v>
      </c>
      <c r="M5916" s="16">
        <f>SUM_DATA[[#This Row],[TOTAL Cost]]-SUM_DATA[[#This Row],[MATERIAL Cost]]</f>
        <v>0</v>
      </c>
      <c r="N5916" s="16">
        <f>IFERROR(SUM_DATA[[#This Row],[MAT C.]], 0)</f>
        <v>9000</v>
      </c>
      <c r="O5916" s="16">
        <f>VLOOKUP(SUM_DATA[[#This Row],[Work Order]],'[2]MAT DETAIL'!$D:$L,8,FALSE)</f>
        <v>9000</v>
      </c>
      <c r="P5916" s="17">
        <v>9000</v>
      </c>
      <c r="Q5916" s="67" t="s">
        <v>21</v>
      </c>
      <c r="R5916" s="67"/>
      <c r="S5916" s="67"/>
    </row>
    <row r="5917" spans="4:19" ht="15">
      <c r="D5917" s="4">
        <v>620111</v>
      </c>
      <c r="E5917" s="38">
        <v>44638</v>
      </c>
      <c r="F5917" s="38">
        <v>44638</v>
      </c>
      <c r="G5917" s="62"/>
      <c r="H5917" s="4">
        <v>3296560</v>
      </c>
      <c r="I5917" s="28" t="s">
        <v>26</v>
      </c>
      <c r="J5917" s="44" t="s">
        <v>1552</v>
      </c>
      <c r="K5917" s="12" t="s">
        <v>47</v>
      </c>
      <c r="L5917" s="8" t="s">
        <v>289</v>
      </c>
      <c r="M5917" s="16">
        <f>SUM_DATA[[#This Row],[TOTAL Cost]]-SUM_DATA[[#This Row],[MATERIAL Cost]]</f>
        <v>0</v>
      </c>
      <c r="N5917" s="16">
        <f>IFERROR(SUM_DATA[[#This Row],[MAT C.]], 0)</f>
        <v>9000</v>
      </c>
      <c r="O5917" s="16">
        <f>VLOOKUP(SUM_DATA[[#This Row],[Work Order]],'[2]MAT DETAIL'!$D:$L,8,FALSE)</f>
        <v>9000</v>
      </c>
      <c r="P5917" s="17">
        <v>9000</v>
      </c>
      <c r="Q5917" s="67" t="s">
        <v>21</v>
      </c>
      <c r="R5917" s="67"/>
      <c r="S5917" s="67"/>
    </row>
    <row r="5918" spans="4:19" ht="15">
      <c r="D5918" s="4">
        <v>620112</v>
      </c>
      <c r="E5918" s="38">
        <v>44638</v>
      </c>
      <c r="F5918" s="38">
        <v>44638</v>
      </c>
      <c r="G5918" s="62"/>
      <c r="H5918" s="4">
        <v>3296562</v>
      </c>
      <c r="I5918" s="28" t="s">
        <v>26</v>
      </c>
      <c r="J5918" s="44" t="s">
        <v>1552</v>
      </c>
      <c r="K5918" s="12" t="s">
        <v>47</v>
      </c>
      <c r="L5918" s="8" t="s">
        <v>289</v>
      </c>
      <c r="M5918" s="16">
        <f>SUM_DATA[[#This Row],[TOTAL Cost]]-SUM_DATA[[#This Row],[MATERIAL Cost]]</f>
        <v>0</v>
      </c>
      <c r="N5918" s="16">
        <f>IFERROR(SUM_DATA[[#This Row],[MAT C.]], 0)</f>
        <v>9000</v>
      </c>
      <c r="O5918" s="16">
        <f>VLOOKUP(SUM_DATA[[#This Row],[Work Order]],'[2]MAT DETAIL'!$D:$L,8,FALSE)</f>
        <v>9000</v>
      </c>
      <c r="P5918" s="17">
        <v>9000</v>
      </c>
      <c r="Q5918" s="67" t="s">
        <v>21</v>
      </c>
      <c r="R5918" s="67"/>
      <c r="S5918" s="67"/>
    </row>
    <row r="5919" spans="4:19" ht="15">
      <c r="D5919" s="4">
        <v>620113</v>
      </c>
      <c r="E5919" s="38">
        <v>44638</v>
      </c>
      <c r="F5919" s="38">
        <v>44638</v>
      </c>
      <c r="G5919" s="62"/>
      <c r="H5919" s="4">
        <v>3296563</v>
      </c>
      <c r="I5919" s="28" t="s">
        <v>26</v>
      </c>
      <c r="J5919" s="44" t="s">
        <v>1552</v>
      </c>
      <c r="K5919" s="12" t="s">
        <v>47</v>
      </c>
      <c r="L5919" s="8" t="s">
        <v>289</v>
      </c>
      <c r="M5919" s="16">
        <f>SUM_DATA[[#This Row],[TOTAL Cost]]-SUM_DATA[[#This Row],[MATERIAL Cost]]</f>
        <v>0</v>
      </c>
      <c r="N5919" s="16">
        <f>IFERROR(SUM_DATA[[#This Row],[MAT C.]], 0)</f>
        <v>9000</v>
      </c>
      <c r="O5919" s="16">
        <f>VLOOKUP(SUM_DATA[[#This Row],[Work Order]],'[2]MAT DETAIL'!$D:$L,8,FALSE)</f>
        <v>9000</v>
      </c>
      <c r="P5919" s="17">
        <v>9000</v>
      </c>
      <c r="Q5919" s="67" t="s">
        <v>21</v>
      </c>
      <c r="R5919" s="67"/>
      <c r="S5919" s="67"/>
    </row>
    <row r="5920" spans="4:19" ht="15">
      <c r="D5920" s="4">
        <v>620114</v>
      </c>
      <c r="E5920" s="38">
        <v>44638</v>
      </c>
      <c r="F5920" s="38">
        <v>44638</v>
      </c>
      <c r="G5920" s="62"/>
      <c r="H5920" s="4">
        <v>3296564</v>
      </c>
      <c r="I5920" s="28" t="s">
        <v>26</v>
      </c>
      <c r="J5920" s="44" t="s">
        <v>1552</v>
      </c>
      <c r="K5920" s="12" t="s">
        <v>47</v>
      </c>
      <c r="L5920" s="12" t="s">
        <v>289</v>
      </c>
      <c r="M5920" s="16">
        <f>SUM_DATA[[#This Row],[TOTAL Cost]]-SUM_DATA[[#This Row],[MATERIAL Cost]]</f>
        <v>0</v>
      </c>
      <c r="N5920" s="16">
        <f>IFERROR(SUM_DATA[[#This Row],[MAT C.]], 0)</f>
        <v>9000</v>
      </c>
      <c r="O5920" s="16">
        <f>VLOOKUP(SUM_DATA[[#This Row],[Work Order]],'[2]MAT DETAIL'!$D:$L,8,FALSE)</f>
        <v>9000</v>
      </c>
      <c r="P5920" s="17">
        <v>9000</v>
      </c>
      <c r="Q5920" s="67" t="s">
        <v>21</v>
      </c>
      <c r="R5920" s="67"/>
      <c r="S5920" s="67"/>
    </row>
    <row r="5921" spans="4:19" ht="15">
      <c r="D5921" s="4">
        <v>620116</v>
      </c>
      <c r="E5921" s="38">
        <v>44638</v>
      </c>
      <c r="F5921" s="38">
        <v>44638</v>
      </c>
      <c r="G5921" s="62"/>
      <c r="H5921" s="4">
        <v>3296565</v>
      </c>
      <c r="I5921" s="28" t="s">
        <v>26</v>
      </c>
      <c r="J5921" s="44" t="s">
        <v>1552</v>
      </c>
      <c r="K5921" s="12" t="s">
        <v>47</v>
      </c>
      <c r="L5921" s="12" t="s">
        <v>289</v>
      </c>
      <c r="M5921" s="16">
        <f>SUM_DATA[[#This Row],[TOTAL Cost]]-SUM_DATA[[#This Row],[MATERIAL Cost]]</f>
        <v>0</v>
      </c>
      <c r="N5921" s="16">
        <f>IFERROR(SUM_DATA[[#This Row],[MAT C.]], 0)</f>
        <v>9000</v>
      </c>
      <c r="O5921" s="16">
        <f>VLOOKUP(SUM_DATA[[#This Row],[Work Order]],'[2]MAT DETAIL'!$D:$L,8,FALSE)</f>
        <v>9000</v>
      </c>
      <c r="P5921" s="17">
        <v>9000</v>
      </c>
      <c r="Q5921" s="67" t="s">
        <v>21</v>
      </c>
      <c r="R5921" s="67"/>
      <c r="S5921" s="67"/>
    </row>
    <row r="5922" spans="4:19" ht="15">
      <c r="D5922" s="4">
        <v>620117</v>
      </c>
      <c r="E5922" s="38">
        <v>44638</v>
      </c>
      <c r="F5922" s="38">
        <v>44638</v>
      </c>
      <c r="G5922" s="62"/>
      <c r="H5922" s="4">
        <v>3296566</v>
      </c>
      <c r="I5922" s="28" t="s">
        <v>26</v>
      </c>
      <c r="J5922" s="44" t="s">
        <v>1552</v>
      </c>
      <c r="K5922" s="12" t="s">
        <v>47</v>
      </c>
      <c r="L5922" s="12" t="s">
        <v>289</v>
      </c>
      <c r="M5922" s="16">
        <f>SUM_DATA[[#This Row],[TOTAL Cost]]-SUM_DATA[[#This Row],[MATERIAL Cost]]</f>
        <v>0</v>
      </c>
      <c r="N5922" s="16">
        <f>IFERROR(SUM_DATA[[#This Row],[MAT C.]], 0)</f>
        <v>9000</v>
      </c>
      <c r="O5922" s="16">
        <f>VLOOKUP(SUM_DATA[[#This Row],[Work Order]],'[2]MAT DETAIL'!$D:$L,8,FALSE)</f>
        <v>9000</v>
      </c>
      <c r="P5922" s="17">
        <v>9000</v>
      </c>
      <c r="Q5922" s="67" t="s">
        <v>21</v>
      </c>
      <c r="R5922" s="67"/>
      <c r="S5922" s="67"/>
    </row>
    <row r="5923" spans="4:19" ht="15">
      <c r="D5923" s="4">
        <v>620118</v>
      </c>
      <c r="E5923" s="38">
        <v>44638</v>
      </c>
      <c r="F5923" s="38">
        <v>44638</v>
      </c>
      <c r="G5923" s="62"/>
      <c r="H5923" s="4">
        <v>3296568</v>
      </c>
      <c r="I5923" s="28" t="s">
        <v>26</v>
      </c>
      <c r="J5923" s="44" t="s">
        <v>1552</v>
      </c>
      <c r="K5923" s="12" t="s">
        <v>47</v>
      </c>
      <c r="L5923" s="12" t="s">
        <v>289</v>
      </c>
      <c r="M5923" s="16">
        <f>SUM_DATA[[#This Row],[TOTAL Cost]]-SUM_DATA[[#This Row],[MATERIAL Cost]]</f>
        <v>0</v>
      </c>
      <c r="N5923" s="16">
        <f>IFERROR(SUM_DATA[[#This Row],[MAT C.]], 0)</f>
        <v>9000</v>
      </c>
      <c r="O5923" s="16">
        <f>VLOOKUP(SUM_DATA[[#This Row],[Work Order]],'[2]MAT DETAIL'!$D:$L,8,FALSE)</f>
        <v>9000</v>
      </c>
      <c r="P5923" s="17">
        <v>9000</v>
      </c>
      <c r="Q5923" s="67" t="s">
        <v>21</v>
      </c>
      <c r="R5923" s="67"/>
      <c r="S5923" s="67"/>
    </row>
    <row r="5924" spans="4:19" ht="15">
      <c r="D5924" s="4">
        <v>620118</v>
      </c>
      <c r="E5924" s="38">
        <v>44641</v>
      </c>
      <c r="F5924" s="38">
        <v>44641</v>
      </c>
      <c r="G5924" s="62">
        <v>0.67</v>
      </c>
      <c r="H5924" s="4">
        <v>3297038</v>
      </c>
      <c r="I5924" s="28" t="s">
        <v>26</v>
      </c>
      <c r="J5924" s="45" t="s">
        <v>330</v>
      </c>
      <c r="K5924" s="12" t="s">
        <v>39</v>
      </c>
      <c r="L5924" s="12" t="s">
        <v>40</v>
      </c>
      <c r="M5924" s="16">
        <f>SUM_DATA[[#This Row],[TOTAL Cost]]-SUM_DATA[[#This Row],[MATERIAL Cost]]</f>
        <v>184.87</v>
      </c>
      <c r="N5924" s="16">
        <f>IFERROR(SUM_DATA[[#This Row],[MAT C.]], 0)</f>
        <v>0</v>
      </c>
      <c r="O5924" s="16" t="e">
        <f>VLOOKUP(SUM_DATA[[#This Row],[Work Order]],'[2]MAT DETAIL'!$D:$L,8,FALSE)</f>
        <v>#N/A</v>
      </c>
      <c r="P5924" s="17">
        <v>184.87</v>
      </c>
      <c r="Q5924" s="67" t="s">
        <v>25</v>
      </c>
      <c r="R5924" s="67"/>
      <c r="S5924" s="67"/>
    </row>
    <row r="5925" spans="4:19" ht="15">
      <c r="D5925" s="4">
        <v>620114</v>
      </c>
      <c r="E5925" s="38">
        <v>44641</v>
      </c>
      <c r="F5925" s="38">
        <v>44641</v>
      </c>
      <c r="G5925" s="62">
        <v>3</v>
      </c>
      <c r="H5925" s="4">
        <v>3297039</v>
      </c>
      <c r="I5925" s="28" t="s">
        <v>26</v>
      </c>
      <c r="J5925" s="45" t="s">
        <v>101</v>
      </c>
      <c r="K5925" s="12" t="s">
        <v>59</v>
      </c>
      <c r="L5925" s="12" t="s">
        <v>98</v>
      </c>
      <c r="M5925" s="16">
        <f>SUM_DATA[[#This Row],[TOTAL Cost]]-SUM_DATA[[#This Row],[MATERIAL Cost]]</f>
        <v>1173.1400000000001</v>
      </c>
      <c r="N5925" s="16">
        <f>IFERROR(SUM_DATA[[#This Row],[MAT C.]], 0)</f>
        <v>0</v>
      </c>
      <c r="O5925" s="16" t="e">
        <f>VLOOKUP(SUM_DATA[[#This Row],[Work Order]],'[2]MAT DETAIL'!$D:$L,8,FALSE)</f>
        <v>#N/A</v>
      </c>
      <c r="P5925" s="17">
        <v>1173.1400000000001</v>
      </c>
      <c r="Q5925" s="67" t="s">
        <v>25</v>
      </c>
      <c r="R5925" s="67"/>
      <c r="S5925" s="67"/>
    </row>
    <row r="5926" spans="4:19" ht="15">
      <c r="D5926" s="4">
        <v>620113</v>
      </c>
      <c r="E5926" s="38">
        <v>44641</v>
      </c>
      <c r="F5926" s="38">
        <v>44641</v>
      </c>
      <c r="G5926" s="62">
        <v>5</v>
      </c>
      <c r="H5926" s="4">
        <v>3297040</v>
      </c>
      <c r="I5926" s="28" t="s">
        <v>26</v>
      </c>
      <c r="J5926" s="44" t="s">
        <v>1609</v>
      </c>
      <c r="K5926" s="12" t="s">
        <v>24</v>
      </c>
      <c r="L5926" s="12" t="s">
        <v>24</v>
      </c>
      <c r="M5926" s="16">
        <f>SUM_DATA[[#This Row],[TOTAL Cost]]-SUM_DATA[[#This Row],[MATERIAL Cost]]</f>
        <v>1861.26</v>
      </c>
      <c r="N5926" s="16">
        <f>IFERROR(SUM_DATA[[#This Row],[MAT C.]], 0)</f>
        <v>0</v>
      </c>
      <c r="O5926" s="16" t="e">
        <f>VLOOKUP(SUM_DATA[[#This Row],[Work Order]],'[2]MAT DETAIL'!$D:$L,8,FALSE)</f>
        <v>#N/A</v>
      </c>
      <c r="P5926" s="17">
        <v>1861.26</v>
      </c>
      <c r="Q5926" s="67" t="s">
        <v>25</v>
      </c>
      <c r="R5926" s="67"/>
      <c r="S5926" s="67"/>
    </row>
    <row r="5927" spans="4:19" ht="15">
      <c r="D5927" s="4">
        <v>620122</v>
      </c>
      <c r="E5927" s="38">
        <v>44641</v>
      </c>
      <c r="F5927" s="38">
        <v>44641</v>
      </c>
      <c r="G5927" s="62">
        <v>0.42</v>
      </c>
      <c r="H5927" s="4">
        <v>3297041</v>
      </c>
      <c r="I5927" s="28" t="s">
        <v>26</v>
      </c>
      <c r="J5927" s="44" t="s">
        <v>390</v>
      </c>
      <c r="K5927" s="12" t="s">
        <v>78</v>
      </c>
      <c r="L5927" s="8" t="s">
        <v>79</v>
      </c>
      <c r="M5927" s="16">
        <f>SUM_DATA[[#This Row],[TOTAL Cost]]-SUM_DATA[[#This Row],[MATERIAL Cost]]</f>
        <v>1078.1400000000001</v>
      </c>
      <c r="N5927" s="16">
        <f>IFERROR(SUM_DATA[[#This Row],[MAT C.]], 0)</f>
        <v>0</v>
      </c>
      <c r="O5927" s="16" t="e">
        <f>VLOOKUP(SUM_DATA[[#This Row],[Work Order]],'[2]MAT DETAIL'!$D:$L,8,FALSE)</f>
        <v>#N/A</v>
      </c>
      <c r="P5927" s="17">
        <v>1078.1400000000001</v>
      </c>
      <c r="Q5927" s="67" t="s">
        <v>25</v>
      </c>
      <c r="R5927" s="67"/>
      <c r="S5927" s="67"/>
    </row>
    <row r="5928" spans="4:19" ht="15">
      <c r="D5928" s="4">
        <v>620119</v>
      </c>
      <c r="E5928" s="38">
        <v>44641</v>
      </c>
      <c r="F5928" s="38">
        <v>44641</v>
      </c>
      <c r="G5928" s="62">
        <v>0.5</v>
      </c>
      <c r="H5928" s="4">
        <v>3297043</v>
      </c>
      <c r="I5928" s="28" t="s">
        <v>26</v>
      </c>
      <c r="J5928" s="44" t="s">
        <v>86</v>
      </c>
      <c r="K5928" s="12" t="s">
        <v>36</v>
      </c>
      <c r="L5928" s="8" t="s">
        <v>47</v>
      </c>
      <c r="M5928" s="16">
        <f>SUM_DATA[[#This Row],[TOTAL Cost]]-SUM_DATA[[#This Row],[MATERIAL Cost]]</f>
        <v>138.65</v>
      </c>
      <c r="N5928" s="16">
        <f>IFERROR(SUM_DATA[[#This Row],[MAT C.]], 0)</f>
        <v>0</v>
      </c>
      <c r="O5928" s="16" t="e">
        <f>VLOOKUP(SUM_DATA[[#This Row],[Work Order]],'[2]MAT DETAIL'!$D:$L,8,FALSE)</f>
        <v>#N/A</v>
      </c>
      <c r="P5928" s="17">
        <v>138.65</v>
      </c>
      <c r="Q5928" s="67" t="s">
        <v>25</v>
      </c>
      <c r="R5928" s="67"/>
      <c r="S5928" s="67"/>
    </row>
    <row r="5929" spans="4:19" ht="15">
      <c r="D5929" s="4">
        <v>620112</v>
      </c>
      <c r="E5929" s="38">
        <v>44641</v>
      </c>
      <c r="F5929" s="38">
        <v>44641</v>
      </c>
      <c r="G5929" s="62">
        <v>0.5</v>
      </c>
      <c r="H5929" s="4">
        <v>3297044</v>
      </c>
      <c r="I5929" s="28" t="s">
        <v>26</v>
      </c>
      <c r="J5929" s="44" t="s">
        <v>528</v>
      </c>
      <c r="K5929" s="12" t="s">
        <v>67</v>
      </c>
      <c r="L5929" s="8" t="s">
        <v>47</v>
      </c>
      <c r="M5929" s="16">
        <f>SUM_DATA[[#This Row],[TOTAL Cost]]-SUM_DATA[[#This Row],[MATERIAL Cost]]</f>
        <v>138.65</v>
      </c>
      <c r="N5929" s="16">
        <f>IFERROR(SUM_DATA[[#This Row],[MAT C.]], 0)</f>
        <v>0</v>
      </c>
      <c r="O5929" s="16" t="e">
        <f>VLOOKUP(SUM_DATA[[#This Row],[Work Order]],'[2]MAT DETAIL'!$D:$L,8,FALSE)</f>
        <v>#N/A</v>
      </c>
      <c r="P5929" s="17">
        <v>138.65</v>
      </c>
      <c r="Q5929" s="67" t="s">
        <v>25</v>
      </c>
      <c r="R5929" s="67"/>
      <c r="S5929" s="67"/>
    </row>
    <row r="5930" spans="4:19" ht="15">
      <c r="D5930" s="4">
        <v>620120</v>
      </c>
      <c r="E5930" s="38">
        <v>44641</v>
      </c>
      <c r="F5930" s="38">
        <v>44641</v>
      </c>
      <c r="G5930" s="62">
        <v>3.83</v>
      </c>
      <c r="H5930" s="4">
        <v>3297047</v>
      </c>
      <c r="I5930" s="28" t="s">
        <v>26</v>
      </c>
      <c r="J5930" s="44" t="s">
        <v>1610</v>
      </c>
      <c r="K5930" s="12" t="s">
        <v>24</v>
      </c>
      <c r="L5930" s="12" t="s">
        <v>24</v>
      </c>
      <c r="M5930" s="16">
        <f>SUM_DATA[[#This Row],[TOTAL Cost]]-SUM_DATA[[#This Row],[MATERIAL Cost]]</f>
        <v>1503.59</v>
      </c>
      <c r="N5930" s="16">
        <f>IFERROR(SUM_DATA[[#This Row],[MAT C.]], 0)</f>
        <v>0</v>
      </c>
      <c r="O5930" s="16" t="e">
        <f>VLOOKUP(SUM_DATA[[#This Row],[Work Order]],'[2]MAT DETAIL'!$D:$L,8,FALSE)</f>
        <v>#N/A</v>
      </c>
      <c r="P5930" s="17">
        <v>1503.59</v>
      </c>
      <c r="Q5930" s="67" t="s">
        <v>25</v>
      </c>
      <c r="R5930" s="67"/>
      <c r="S5930" s="67"/>
    </row>
    <row r="5931" spans="4:19" ht="15">
      <c r="D5931" s="4">
        <v>620124</v>
      </c>
      <c r="E5931" s="38">
        <v>44641</v>
      </c>
      <c r="F5931" s="38">
        <v>44641</v>
      </c>
      <c r="G5931" s="62">
        <v>1.08</v>
      </c>
      <c r="H5931" s="4">
        <v>3297048</v>
      </c>
      <c r="I5931" s="28" t="s">
        <v>26</v>
      </c>
      <c r="J5931" s="44" t="s">
        <v>985</v>
      </c>
      <c r="K5931" s="12" t="s">
        <v>67</v>
      </c>
      <c r="L5931" s="8" t="s">
        <v>150</v>
      </c>
      <c r="M5931" s="16">
        <f>SUM_DATA[[#This Row],[TOTAL Cost]]-SUM_DATA[[#This Row],[MATERIAL Cost]]</f>
        <v>508.39</v>
      </c>
      <c r="N5931" s="16">
        <f>IFERROR(SUM_DATA[[#This Row],[MAT C.]], 0)</f>
        <v>0</v>
      </c>
      <c r="O5931" s="16" t="e">
        <f>VLOOKUP(SUM_DATA[[#This Row],[Work Order]],'[2]MAT DETAIL'!$D:$L,8,FALSE)</f>
        <v>#N/A</v>
      </c>
      <c r="P5931" s="17">
        <v>508.39</v>
      </c>
      <c r="Q5931" s="67" t="s">
        <v>25</v>
      </c>
      <c r="R5931" s="67"/>
      <c r="S5931" s="67"/>
    </row>
    <row r="5932" spans="4:19" ht="15">
      <c r="D5932" s="4">
        <v>620113</v>
      </c>
      <c r="E5932" s="38">
        <v>44641</v>
      </c>
      <c r="F5932" s="38">
        <v>44641</v>
      </c>
      <c r="G5932" s="62">
        <v>33</v>
      </c>
      <c r="H5932" s="4">
        <v>3297052</v>
      </c>
      <c r="I5932" s="28" t="s">
        <v>26</v>
      </c>
      <c r="J5932" s="47" t="s">
        <v>64</v>
      </c>
      <c r="K5932" s="12" t="s">
        <v>47</v>
      </c>
      <c r="L5932" s="12" t="s">
        <v>65</v>
      </c>
      <c r="M5932" s="16">
        <f>SUM_DATA[[#This Row],[TOTAL Cost]]-SUM_DATA[[#This Row],[MATERIAL Cost]]</f>
        <v>3507.36</v>
      </c>
      <c r="N5932" s="16">
        <f>IFERROR(SUM_DATA[[#This Row],[MAT C.]], 0)</f>
        <v>0</v>
      </c>
      <c r="O5932" s="16" t="e">
        <f>VLOOKUP(SUM_DATA[[#This Row],[Work Order]],'[2]MAT DETAIL'!$D:$L,8,FALSE)</f>
        <v>#N/A</v>
      </c>
      <c r="P5932" s="17">
        <v>3507.36</v>
      </c>
      <c r="Q5932" s="67" t="s">
        <v>25</v>
      </c>
      <c r="R5932" s="67"/>
      <c r="S5932" s="67"/>
    </row>
    <row r="5933" spans="4:19" ht="15">
      <c r="D5933" s="4">
        <v>620118</v>
      </c>
      <c r="E5933" s="38">
        <v>44641</v>
      </c>
      <c r="F5933" s="38">
        <v>44641</v>
      </c>
      <c r="G5933" s="62">
        <v>1</v>
      </c>
      <c r="H5933" s="4">
        <v>3297053</v>
      </c>
      <c r="I5933" s="28" t="s">
        <v>26</v>
      </c>
      <c r="J5933" s="44" t="s">
        <v>241</v>
      </c>
      <c r="K5933" s="12" t="s">
        <v>39</v>
      </c>
      <c r="L5933" s="12" t="s">
        <v>40</v>
      </c>
      <c r="M5933" s="16">
        <f>SUM_DATA[[#This Row],[TOTAL Cost]]-SUM_DATA[[#This Row],[MATERIAL Cost]]</f>
        <v>462.17</v>
      </c>
      <c r="N5933" s="16">
        <f>IFERROR(SUM_DATA[[#This Row],[MAT C.]], 0)</f>
        <v>0</v>
      </c>
      <c r="O5933" s="16" t="e">
        <f>VLOOKUP(SUM_DATA[[#This Row],[Work Order]],'[2]MAT DETAIL'!$D:$L,8,FALSE)</f>
        <v>#N/A</v>
      </c>
      <c r="P5933" s="17">
        <v>462.17</v>
      </c>
      <c r="Q5933" s="67" t="s">
        <v>25</v>
      </c>
      <c r="R5933" s="67"/>
      <c r="S5933" s="67"/>
    </row>
    <row r="5934" spans="4:19" ht="15">
      <c r="D5934" s="4">
        <v>620112</v>
      </c>
      <c r="E5934" s="38">
        <v>44641</v>
      </c>
      <c r="F5934" s="38">
        <v>44641</v>
      </c>
      <c r="G5934" s="62">
        <v>0.33</v>
      </c>
      <c r="H5934" s="4">
        <v>3297054</v>
      </c>
      <c r="I5934" s="28" t="s">
        <v>26</v>
      </c>
      <c r="J5934" s="44" t="s">
        <v>55</v>
      </c>
      <c r="K5934" s="12" t="s">
        <v>56</v>
      </c>
      <c r="L5934" s="8" t="s">
        <v>57</v>
      </c>
      <c r="M5934" s="16">
        <f>SUM_DATA[[#This Row],[TOTAL Cost]]-SUM_DATA[[#This Row],[MATERIAL Cost]]</f>
        <v>92.43</v>
      </c>
      <c r="N5934" s="16">
        <f>IFERROR(SUM_DATA[[#This Row],[MAT C.]], 0)</f>
        <v>0</v>
      </c>
      <c r="O5934" s="16" t="e">
        <f>VLOOKUP(SUM_DATA[[#This Row],[Work Order]],'[2]MAT DETAIL'!$D:$L,8,FALSE)</f>
        <v>#N/A</v>
      </c>
      <c r="P5934" s="17">
        <v>92.43</v>
      </c>
      <c r="Q5934" s="67" t="s">
        <v>25</v>
      </c>
      <c r="R5934" s="67"/>
      <c r="S5934" s="67"/>
    </row>
    <row r="5935" spans="4:19" ht="15">
      <c r="D5935" s="4">
        <v>620119</v>
      </c>
      <c r="E5935" s="38">
        <v>44641</v>
      </c>
      <c r="F5935" s="38">
        <v>44641</v>
      </c>
      <c r="G5935" s="62">
        <v>0.5</v>
      </c>
      <c r="H5935" s="4">
        <v>3297055</v>
      </c>
      <c r="I5935" s="28" t="s">
        <v>26</v>
      </c>
      <c r="J5935" s="44" t="s">
        <v>72</v>
      </c>
      <c r="K5935" s="12" t="s">
        <v>36</v>
      </c>
      <c r="L5935" s="10" t="s">
        <v>37</v>
      </c>
      <c r="M5935" s="16">
        <f>SUM_DATA[[#This Row],[TOTAL Cost]]-SUM_DATA[[#This Row],[MATERIAL Cost]]</f>
        <v>138.65</v>
      </c>
      <c r="N5935" s="16">
        <f>IFERROR(SUM_DATA[[#This Row],[MAT C.]], 0)</f>
        <v>0</v>
      </c>
      <c r="O5935" s="16" t="e">
        <f>VLOOKUP(SUM_DATA[[#This Row],[Work Order]],'[2]MAT DETAIL'!$D:$L,8,FALSE)</f>
        <v>#N/A</v>
      </c>
      <c r="P5935" s="17">
        <v>138.65</v>
      </c>
      <c r="Q5935" s="67" t="s">
        <v>25</v>
      </c>
      <c r="R5935" s="67"/>
      <c r="S5935" s="67"/>
    </row>
    <row r="5936" spans="4:19" ht="15">
      <c r="D5936" s="4">
        <v>620122</v>
      </c>
      <c r="E5936" s="38">
        <v>44641</v>
      </c>
      <c r="F5936" s="38">
        <v>44641</v>
      </c>
      <c r="G5936" s="62">
        <v>0.25</v>
      </c>
      <c r="H5936" s="4">
        <v>3297056</v>
      </c>
      <c r="I5936" s="28" t="s">
        <v>26</v>
      </c>
      <c r="J5936" s="44" t="s">
        <v>1251</v>
      </c>
      <c r="K5936" s="12" t="s">
        <v>47</v>
      </c>
      <c r="L5936" s="12" t="s">
        <v>74</v>
      </c>
      <c r="M5936" s="16">
        <f>SUM_DATA[[#This Row],[TOTAL Cost]]-SUM_DATA[[#This Row],[MATERIAL Cost]]</f>
        <v>92.43</v>
      </c>
      <c r="N5936" s="16">
        <f>IFERROR(SUM_DATA[[#This Row],[MAT C.]], 0)</f>
        <v>0</v>
      </c>
      <c r="O5936" s="16" t="e">
        <f>VLOOKUP(SUM_DATA[[#This Row],[Work Order]],'[2]MAT DETAIL'!$D:$L,8,FALSE)</f>
        <v>#N/A</v>
      </c>
      <c r="P5936" s="17">
        <v>92.43</v>
      </c>
      <c r="Q5936" s="67" t="s">
        <v>25</v>
      </c>
      <c r="R5936" s="67"/>
      <c r="S5936" s="67"/>
    </row>
    <row r="5937" spans="4:19" ht="15">
      <c r="D5937" s="4">
        <v>620119</v>
      </c>
      <c r="E5937" s="38">
        <v>44641</v>
      </c>
      <c r="F5937" s="38">
        <v>44641</v>
      </c>
      <c r="G5937" s="62">
        <v>0.17</v>
      </c>
      <c r="H5937" s="4">
        <v>3297057</v>
      </c>
      <c r="I5937" s="28" t="s">
        <v>26</v>
      </c>
      <c r="J5937" s="44" t="s">
        <v>1611</v>
      </c>
      <c r="K5937" s="12" t="s">
        <v>67</v>
      </c>
      <c r="L5937" s="12" t="s">
        <v>150</v>
      </c>
      <c r="M5937" s="16">
        <f>SUM_DATA[[#This Row],[TOTAL Cost]]-SUM_DATA[[#This Row],[MATERIAL Cost]]</f>
        <v>46.22</v>
      </c>
      <c r="N5937" s="16">
        <f>IFERROR(SUM_DATA[[#This Row],[MAT C.]], 0)</f>
        <v>0</v>
      </c>
      <c r="O5937" s="16" t="e">
        <f>VLOOKUP(SUM_DATA[[#This Row],[Work Order]],'[2]MAT DETAIL'!$D:$L,8,FALSE)</f>
        <v>#N/A</v>
      </c>
      <c r="P5937" s="17">
        <v>46.22</v>
      </c>
      <c r="Q5937" s="67" t="s">
        <v>25</v>
      </c>
      <c r="R5937" s="67"/>
      <c r="S5937" s="67"/>
    </row>
    <row r="5938" spans="4:19" ht="15">
      <c r="D5938" s="4">
        <v>620122</v>
      </c>
      <c r="E5938" s="38">
        <v>44641</v>
      </c>
      <c r="F5938" s="38">
        <v>44641</v>
      </c>
      <c r="G5938" s="62">
        <v>0.83</v>
      </c>
      <c r="H5938" s="4">
        <v>3297059</v>
      </c>
      <c r="I5938" s="28" t="s">
        <v>26</v>
      </c>
      <c r="J5938" s="44" t="s">
        <v>571</v>
      </c>
      <c r="K5938" s="12" t="s">
        <v>78</v>
      </c>
      <c r="L5938" s="12" t="s">
        <v>572</v>
      </c>
      <c r="M5938" s="16">
        <f>SUM_DATA[[#This Row],[TOTAL Cost]]-SUM_DATA[[#This Row],[MATERIAL Cost]]</f>
        <v>231.1</v>
      </c>
      <c r="N5938" s="16">
        <f>IFERROR(SUM_DATA[[#This Row],[MAT C.]], 0)</f>
        <v>0</v>
      </c>
      <c r="O5938" s="16" t="e">
        <f>VLOOKUP(SUM_DATA[[#This Row],[Work Order]],'[2]MAT DETAIL'!$D:$L,8,FALSE)</f>
        <v>#N/A</v>
      </c>
      <c r="P5938" s="17">
        <v>231.1</v>
      </c>
      <c r="Q5938" s="67" t="s">
        <v>25</v>
      </c>
      <c r="R5938" s="67"/>
      <c r="S5938" s="67"/>
    </row>
    <row r="5939" spans="4:19" ht="15">
      <c r="D5939" s="4">
        <v>620105</v>
      </c>
      <c r="E5939" s="38">
        <v>44641</v>
      </c>
      <c r="F5939" s="38">
        <v>44641</v>
      </c>
      <c r="G5939" s="62">
        <v>57</v>
      </c>
      <c r="H5939" s="4">
        <v>3297060</v>
      </c>
      <c r="I5939" s="28" t="s">
        <v>26</v>
      </c>
      <c r="J5939" s="44" t="s">
        <v>101</v>
      </c>
      <c r="K5939" s="12" t="s">
        <v>59</v>
      </c>
      <c r="L5939" s="8" t="s">
        <v>98</v>
      </c>
      <c r="M5939" s="16">
        <f>SUM_DATA[[#This Row],[TOTAL Cost]]-SUM_DATA[[#This Row],[MATERIAL Cost]]</f>
        <v>3507.3599999999997</v>
      </c>
      <c r="N5939" s="16">
        <f>IFERROR(SUM_DATA[[#This Row],[MAT C.]], 0)</f>
        <v>2535</v>
      </c>
      <c r="O5939" s="16">
        <f>VLOOKUP(SUM_DATA[[#This Row],[Work Order]],'[2]MAT DETAIL'!$D:$L,8,FALSE)</f>
        <v>2535</v>
      </c>
      <c r="P5939" s="17">
        <v>6042.36</v>
      </c>
      <c r="Q5939" s="67" t="s">
        <v>25</v>
      </c>
      <c r="R5939" s="67"/>
      <c r="S5939" s="67"/>
    </row>
    <row r="5940" spans="4:19" ht="15">
      <c r="D5940" s="4">
        <v>620112</v>
      </c>
      <c r="E5940" s="38">
        <v>44641</v>
      </c>
      <c r="F5940" s="38">
        <v>44641</v>
      </c>
      <c r="G5940" s="62">
        <v>0.5</v>
      </c>
      <c r="H5940" s="4">
        <v>3297062</v>
      </c>
      <c r="I5940" s="28" t="s">
        <v>26</v>
      </c>
      <c r="J5940" s="44" t="s">
        <v>1612</v>
      </c>
      <c r="K5940" s="12" t="s">
        <v>78</v>
      </c>
      <c r="L5940" s="12" t="s">
        <v>572</v>
      </c>
      <c r="M5940" s="16">
        <f>SUM_DATA[[#This Row],[TOTAL Cost]]-SUM_DATA[[#This Row],[MATERIAL Cost]]</f>
        <v>138.65</v>
      </c>
      <c r="N5940" s="16">
        <f>IFERROR(SUM_DATA[[#This Row],[MAT C.]], 0)</f>
        <v>0</v>
      </c>
      <c r="O5940" s="16" t="e">
        <f>VLOOKUP(SUM_DATA[[#This Row],[Work Order]],'[2]MAT DETAIL'!$D:$L,8,FALSE)</f>
        <v>#N/A</v>
      </c>
      <c r="P5940" s="17">
        <v>138.65</v>
      </c>
      <c r="Q5940" s="67" t="s">
        <v>25</v>
      </c>
      <c r="R5940" s="67"/>
      <c r="S5940" s="67"/>
    </row>
    <row r="5941" spans="4:19" ht="15">
      <c r="D5941" s="4">
        <v>620114</v>
      </c>
      <c r="E5941" s="38">
        <v>44641</v>
      </c>
      <c r="F5941" s="38">
        <v>44641</v>
      </c>
      <c r="G5941" s="62">
        <v>0.25</v>
      </c>
      <c r="H5941" s="4">
        <v>3297063</v>
      </c>
      <c r="I5941" s="28" t="s">
        <v>26</v>
      </c>
      <c r="J5941" s="44" t="s">
        <v>1613</v>
      </c>
      <c r="K5941" s="12" t="s">
        <v>33</v>
      </c>
      <c r="L5941" s="8" t="s">
        <v>180</v>
      </c>
      <c r="M5941" s="16">
        <f>SUM_DATA[[#This Row],[TOTAL Cost]]-SUM_DATA[[#This Row],[MATERIAL Cost]]</f>
        <v>92.43</v>
      </c>
      <c r="N5941" s="16">
        <f>IFERROR(SUM_DATA[[#This Row],[MAT C.]], 0)</f>
        <v>0</v>
      </c>
      <c r="O5941" s="16" t="e">
        <f>VLOOKUP(SUM_DATA[[#This Row],[Work Order]],'[2]MAT DETAIL'!$D:$L,8,FALSE)</f>
        <v>#N/A</v>
      </c>
      <c r="P5941" s="17">
        <v>92.43</v>
      </c>
      <c r="Q5941" s="67" t="s">
        <v>25</v>
      </c>
      <c r="R5941" s="67"/>
      <c r="S5941" s="67"/>
    </row>
    <row r="5942" spans="4:19" ht="15">
      <c r="D5942" s="4">
        <v>620120</v>
      </c>
      <c r="E5942" s="38">
        <v>44641</v>
      </c>
      <c r="F5942" s="38">
        <v>44641</v>
      </c>
      <c r="G5942" s="62">
        <v>1.25</v>
      </c>
      <c r="H5942" s="4">
        <v>3297064</v>
      </c>
      <c r="I5942" s="28" t="s">
        <v>26</v>
      </c>
      <c r="J5942" s="44" t="s">
        <v>571</v>
      </c>
      <c r="K5942" s="12" t="s">
        <v>78</v>
      </c>
      <c r="L5942" s="8" t="s">
        <v>572</v>
      </c>
      <c r="M5942" s="16">
        <f>SUM_DATA[[#This Row],[TOTAL Cost]]-SUM_DATA[[#This Row],[MATERIAL Cost]]</f>
        <v>554.6</v>
      </c>
      <c r="N5942" s="16">
        <f>IFERROR(SUM_DATA[[#This Row],[MAT C.]], 0)</f>
        <v>0</v>
      </c>
      <c r="O5942" s="16" t="e">
        <f>VLOOKUP(SUM_DATA[[#This Row],[Work Order]],'[2]MAT DETAIL'!$D:$L,8,FALSE)</f>
        <v>#N/A</v>
      </c>
      <c r="P5942" s="17">
        <v>554.6</v>
      </c>
      <c r="Q5942" s="67" t="s">
        <v>25</v>
      </c>
      <c r="R5942" s="67"/>
      <c r="S5942" s="67"/>
    </row>
    <row r="5943" spans="4:19" ht="15">
      <c r="D5943" s="4">
        <v>620118</v>
      </c>
      <c r="E5943" s="38">
        <v>44642</v>
      </c>
      <c r="F5943" s="38">
        <v>44643</v>
      </c>
      <c r="G5943" s="62"/>
      <c r="H5943" s="4">
        <v>3297362</v>
      </c>
      <c r="I5943" s="28" t="s">
        <v>31</v>
      </c>
      <c r="J5943" s="44" t="s">
        <v>1614</v>
      </c>
      <c r="K5943" s="12" t="s">
        <v>39</v>
      </c>
      <c r="L5943" s="12" t="s">
        <v>239</v>
      </c>
      <c r="M5943" s="16">
        <f>SUM_DATA[[#This Row],[TOTAL Cost]]-SUM_DATA[[#This Row],[MATERIAL Cost]]</f>
        <v>2958.06</v>
      </c>
      <c r="N5943" s="16">
        <f>IFERROR(SUM_DATA[[#This Row],[MAT C.]], 0)</f>
        <v>0</v>
      </c>
      <c r="O5943" s="16" t="e">
        <f>VLOOKUP(SUM_DATA[[#This Row],[Work Order]],'[2]MAT DETAIL'!$D:$L,8,FALSE)</f>
        <v>#N/A</v>
      </c>
      <c r="P5943" s="17">
        <v>2958.06</v>
      </c>
      <c r="Q5943" s="67" t="s">
        <v>25</v>
      </c>
      <c r="R5943" s="67"/>
      <c r="S5943" s="67"/>
    </row>
    <row r="5944" spans="4:19" ht="15">
      <c r="D5944" s="4">
        <v>620117</v>
      </c>
      <c r="E5944" s="38">
        <v>44643</v>
      </c>
      <c r="F5944" s="38">
        <v>44643</v>
      </c>
      <c r="G5944" s="62"/>
      <c r="H5944" s="4">
        <v>3297558</v>
      </c>
      <c r="I5944" s="28" t="s">
        <v>26</v>
      </c>
      <c r="J5944" s="44" t="s">
        <v>45</v>
      </c>
      <c r="K5944" s="12" t="s">
        <v>39</v>
      </c>
      <c r="L5944" s="12" t="s">
        <v>40</v>
      </c>
      <c r="M5944" s="16">
        <f>SUM_DATA[[#This Row],[TOTAL Cost]]-SUM_DATA[[#This Row],[MATERIAL Cost]]</f>
        <v>10600</v>
      </c>
      <c r="N5944" s="16">
        <f>IFERROR(SUM_DATA[[#This Row],[MAT C.]], 0)</f>
        <v>0</v>
      </c>
      <c r="O5944" s="16" t="e">
        <f>VLOOKUP(SUM_DATA[[#This Row],[Work Order]],'[2]MAT DETAIL'!$D:$L,8,FALSE)</f>
        <v>#N/A</v>
      </c>
      <c r="P5944" s="17">
        <v>10600</v>
      </c>
      <c r="Q5944" s="67" t="s">
        <v>21</v>
      </c>
      <c r="R5944" s="67"/>
      <c r="S5944" s="67"/>
    </row>
    <row r="5945" spans="4:19" ht="15">
      <c r="D5945" s="4">
        <v>620104</v>
      </c>
      <c r="E5945" s="38">
        <v>44643</v>
      </c>
      <c r="F5945" s="38">
        <v>44643</v>
      </c>
      <c r="G5945" s="62"/>
      <c r="H5945" s="4">
        <v>3297619</v>
      </c>
      <c r="I5945" s="28" t="s">
        <v>26</v>
      </c>
      <c r="J5945" s="43" t="s">
        <v>1615</v>
      </c>
      <c r="K5945" s="12" t="s">
        <v>36</v>
      </c>
      <c r="L5945" s="14" t="s">
        <v>37</v>
      </c>
      <c r="M5945" s="16">
        <f>SUM_DATA[[#This Row],[TOTAL Cost]]-SUM_DATA[[#This Row],[MATERIAL Cost]]</f>
        <v>56000</v>
      </c>
      <c r="N5945" s="16">
        <f>IFERROR(SUM_DATA[[#This Row],[MAT C.]], 0)</f>
        <v>50000</v>
      </c>
      <c r="O5945" s="16">
        <f>VLOOKUP(SUM_DATA[[#This Row],[Work Order]],'[2]MAT DETAIL'!$D:$L,8,FALSE)</f>
        <v>50000</v>
      </c>
      <c r="P5945" s="17">
        <v>106000</v>
      </c>
      <c r="Q5945" s="67" t="s">
        <v>21</v>
      </c>
      <c r="R5945" s="67"/>
      <c r="S5945" s="67"/>
    </row>
    <row r="5946" spans="4:19" ht="15">
      <c r="D5946" s="4">
        <v>620104</v>
      </c>
      <c r="E5946" s="38">
        <v>44643</v>
      </c>
      <c r="F5946" s="38">
        <v>44643</v>
      </c>
      <c r="G5946" s="62"/>
      <c r="H5946" s="4">
        <v>3297625</v>
      </c>
      <c r="I5946" s="28" t="s">
        <v>26</v>
      </c>
      <c r="J5946" s="41" t="s">
        <v>1616</v>
      </c>
      <c r="K5946" s="12" t="s">
        <v>19</v>
      </c>
      <c r="L5946" s="12" t="s">
        <v>50</v>
      </c>
      <c r="M5946" s="16">
        <f>SUM_DATA[[#This Row],[TOTAL Cost]]-SUM_DATA[[#This Row],[MATERIAL Cost]]</f>
        <v>0</v>
      </c>
      <c r="N5946" s="16">
        <f>IFERROR(SUM_DATA[[#This Row],[MAT C.]], 0)</f>
        <v>25915</v>
      </c>
      <c r="O5946" s="16">
        <f>VLOOKUP(SUM_DATA[[#This Row],[Work Order]],'[2]MAT DETAIL'!$D:$L,8,FALSE)</f>
        <v>25915</v>
      </c>
      <c r="P5946" s="17">
        <v>25915</v>
      </c>
      <c r="Q5946" s="67" t="s">
        <v>21</v>
      </c>
      <c r="R5946" s="67"/>
      <c r="S5946" s="67"/>
    </row>
    <row r="5947" spans="4:19" ht="15">
      <c r="D5947" s="4">
        <v>620119</v>
      </c>
      <c r="E5947" s="38">
        <v>44644</v>
      </c>
      <c r="F5947" s="38">
        <v>44644</v>
      </c>
      <c r="G5947" s="62"/>
      <c r="H5947" s="4">
        <v>3297705</v>
      </c>
      <c r="I5947" s="28" t="s">
        <v>26</v>
      </c>
      <c r="J5947" s="44" t="s">
        <v>1550</v>
      </c>
      <c r="K5947" s="12" t="s">
        <v>56</v>
      </c>
      <c r="L5947" s="12" t="s">
        <v>146</v>
      </c>
      <c r="M5947" s="16">
        <f>SUM_DATA[[#This Row],[TOTAL Cost]]-SUM_DATA[[#This Row],[MATERIAL Cost]]</f>
        <v>305000</v>
      </c>
      <c r="N5947" s="16">
        <f>IFERROR(SUM_DATA[[#This Row],[MAT C.]], 0)</f>
        <v>0</v>
      </c>
      <c r="O5947" s="16" t="e">
        <f>VLOOKUP(SUM_DATA[[#This Row],[Work Order]],'[2]MAT DETAIL'!$D:$L,8,FALSE)</f>
        <v>#N/A</v>
      </c>
      <c r="P5947" s="17">
        <v>305000</v>
      </c>
      <c r="Q5947" s="67" t="s">
        <v>21</v>
      </c>
      <c r="R5947" s="67"/>
      <c r="S5947" s="67"/>
    </row>
    <row r="5948" spans="4:19" ht="15">
      <c r="D5948" s="4">
        <v>620105</v>
      </c>
      <c r="E5948" s="38">
        <v>44644</v>
      </c>
      <c r="F5948" s="38">
        <v>44644</v>
      </c>
      <c r="G5948" s="62"/>
      <c r="H5948" s="4">
        <v>3297786</v>
      </c>
      <c r="I5948" s="28" t="s">
        <v>26</v>
      </c>
      <c r="J5948" s="44" t="s">
        <v>1522</v>
      </c>
      <c r="K5948" s="12" t="s">
        <v>82</v>
      </c>
      <c r="L5948" s="8" t="s">
        <v>83</v>
      </c>
      <c r="M5948" s="16">
        <f>SUM_DATA[[#This Row],[TOTAL Cost]]-SUM_DATA[[#This Row],[MATERIAL Cost]]</f>
        <v>0</v>
      </c>
      <c r="N5948" s="16">
        <f>IFERROR(SUM_DATA[[#This Row],[MAT C.]], 0)</f>
        <v>20800</v>
      </c>
      <c r="O5948" s="16">
        <f>VLOOKUP(SUM_DATA[[#This Row],[Work Order]],'[2]MAT DETAIL'!$D:$L,8,FALSE)</f>
        <v>20800</v>
      </c>
      <c r="P5948" s="17">
        <v>20800</v>
      </c>
      <c r="Q5948" s="67" t="s">
        <v>21</v>
      </c>
      <c r="R5948" s="67"/>
      <c r="S5948" s="67"/>
    </row>
    <row r="5949" spans="4:19" ht="15">
      <c r="D5949" s="4">
        <v>620107</v>
      </c>
      <c r="E5949" s="38">
        <v>44644</v>
      </c>
      <c r="F5949" s="38">
        <v>44644</v>
      </c>
      <c r="G5949" s="62"/>
      <c r="H5949" s="4">
        <v>3297787</v>
      </c>
      <c r="I5949" s="28" t="s">
        <v>26</v>
      </c>
      <c r="J5949" s="44" t="s">
        <v>1522</v>
      </c>
      <c r="K5949" s="12" t="s">
        <v>82</v>
      </c>
      <c r="L5949" s="12" t="s">
        <v>83</v>
      </c>
      <c r="M5949" s="16">
        <f>SUM_DATA[[#This Row],[TOTAL Cost]]-SUM_DATA[[#This Row],[MATERIAL Cost]]</f>
        <v>0</v>
      </c>
      <c r="N5949" s="16">
        <f>IFERROR(SUM_DATA[[#This Row],[MAT C.]], 0)</f>
        <v>20800</v>
      </c>
      <c r="O5949" s="16">
        <f>VLOOKUP(SUM_DATA[[#This Row],[Work Order]],'[2]MAT DETAIL'!$D:$L,8,FALSE)</f>
        <v>20800</v>
      </c>
      <c r="P5949" s="17">
        <v>20800</v>
      </c>
      <c r="Q5949" s="67" t="s">
        <v>21</v>
      </c>
      <c r="R5949" s="67"/>
      <c r="S5949" s="67"/>
    </row>
    <row r="5950" spans="4:19" ht="15">
      <c r="D5950" s="4">
        <v>620111</v>
      </c>
      <c r="E5950" s="38">
        <v>44644</v>
      </c>
      <c r="F5950" s="38">
        <v>44644</v>
      </c>
      <c r="G5950" s="62"/>
      <c r="H5950" s="4">
        <v>3297788</v>
      </c>
      <c r="I5950" s="28" t="s">
        <v>26</v>
      </c>
      <c r="J5950" s="44" t="s">
        <v>1522</v>
      </c>
      <c r="K5950" s="12" t="s">
        <v>82</v>
      </c>
      <c r="L5950" s="8" t="s">
        <v>83</v>
      </c>
      <c r="M5950" s="16">
        <f>SUM_DATA[[#This Row],[TOTAL Cost]]-SUM_DATA[[#This Row],[MATERIAL Cost]]</f>
        <v>0</v>
      </c>
      <c r="N5950" s="16">
        <f>IFERROR(SUM_DATA[[#This Row],[MAT C.]], 0)</f>
        <v>20800</v>
      </c>
      <c r="O5950" s="16">
        <f>VLOOKUP(SUM_DATA[[#This Row],[Work Order]],'[2]MAT DETAIL'!$D:$L,8,FALSE)</f>
        <v>20800</v>
      </c>
      <c r="P5950" s="17">
        <v>20800</v>
      </c>
      <c r="Q5950" s="67" t="s">
        <v>21</v>
      </c>
      <c r="R5950" s="67"/>
      <c r="S5950" s="67"/>
    </row>
    <row r="5951" spans="4:19" ht="15">
      <c r="D5951" s="4">
        <v>620122</v>
      </c>
      <c r="E5951" s="38">
        <v>44644</v>
      </c>
      <c r="F5951" s="38">
        <v>44644</v>
      </c>
      <c r="G5951" s="62"/>
      <c r="H5951" s="4">
        <v>3297789</v>
      </c>
      <c r="I5951" s="28" t="s">
        <v>26</v>
      </c>
      <c r="J5951" s="44" t="s">
        <v>1522</v>
      </c>
      <c r="K5951" s="12" t="s">
        <v>82</v>
      </c>
      <c r="L5951" s="8" t="s">
        <v>83</v>
      </c>
      <c r="M5951" s="16">
        <f>SUM_DATA[[#This Row],[TOTAL Cost]]-SUM_DATA[[#This Row],[MATERIAL Cost]]</f>
        <v>0</v>
      </c>
      <c r="N5951" s="16">
        <f>IFERROR(SUM_DATA[[#This Row],[MAT C.]], 0)</f>
        <v>20800</v>
      </c>
      <c r="O5951" s="16">
        <f>VLOOKUP(SUM_DATA[[#This Row],[Work Order]],'[2]MAT DETAIL'!$D:$L,8,FALSE)</f>
        <v>20800</v>
      </c>
      <c r="P5951" s="17">
        <v>20800</v>
      </c>
      <c r="Q5951" s="67" t="s">
        <v>21</v>
      </c>
      <c r="R5951" s="67"/>
      <c r="S5951" s="67"/>
    </row>
    <row r="5952" spans="4:19" ht="15">
      <c r="D5952" s="4">
        <v>620104</v>
      </c>
      <c r="E5952" s="38">
        <v>44645</v>
      </c>
      <c r="F5952" s="38">
        <v>44645</v>
      </c>
      <c r="G5952" s="62"/>
      <c r="H5952" s="4">
        <v>3300109</v>
      </c>
      <c r="I5952" s="28" t="s">
        <v>26</v>
      </c>
      <c r="J5952" s="44" t="s">
        <v>1617</v>
      </c>
      <c r="K5952" s="12" t="s">
        <v>47</v>
      </c>
      <c r="L5952" s="12" t="s">
        <v>289</v>
      </c>
      <c r="M5952" s="16">
        <f>SUM_DATA[[#This Row],[TOTAL Cost]]-SUM_DATA[[#This Row],[MATERIAL Cost]]</f>
        <v>0</v>
      </c>
      <c r="N5952" s="16">
        <f>IFERROR(SUM_DATA[[#This Row],[MAT C.]], 0)</f>
        <v>52800</v>
      </c>
      <c r="O5952" s="16">
        <f>VLOOKUP(SUM_DATA[[#This Row],[Work Order]],'[2]MAT DETAIL'!$D:$L,8,FALSE)</f>
        <v>52800</v>
      </c>
      <c r="P5952" s="17">
        <v>52800</v>
      </c>
      <c r="Q5952" s="67" t="s">
        <v>21</v>
      </c>
      <c r="R5952" s="67"/>
      <c r="S5952" s="67"/>
    </row>
    <row r="5953" spans="4:19" ht="15">
      <c r="D5953" s="4">
        <v>620113</v>
      </c>
      <c r="E5953" s="38">
        <v>44645</v>
      </c>
      <c r="F5953" s="38">
        <v>44645</v>
      </c>
      <c r="G5953" s="62">
        <v>0.75</v>
      </c>
      <c r="H5953" s="4">
        <v>3300167</v>
      </c>
      <c r="I5953" s="28" t="s">
        <v>26</v>
      </c>
      <c r="J5953" s="44" t="s">
        <v>1618</v>
      </c>
      <c r="K5953" s="12" t="s">
        <v>59</v>
      </c>
      <c r="L5953" s="8" t="s">
        <v>98</v>
      </c>
      <c r="M5953" s="16">
        <f>SUM_DATA[[#This Row],[TOTAL Cost]]-SUM_DATA[[#This Row],[MATERIAL Cost]]</f>
        <v>231.1</v>
      </c>
      <c r="N5953" s="16">
        <f>IFERROR(SUM_DATA[[#This Row],[MAT C.]], 0)</f>
        <v>0</v>
      </c>
      <c r="O5953" s="16" t="e">
        <f>VLOOKUP(SUM_DATA[[#This Row],[Work Order]],'[2]MAT DETAIL'!$D:$L,8,FALSE)</f>
        <v>#N/A</v>
      </c>
      <c r="P5953" s="17">
        <v>231.1</v>
      </c>
      <c r="Q5953" s="67" t="s">
        <v>25</v>
      </c>
      <c r="R5953" s="67"/>
      <c r="S5953" s="67"/>
    </row>
    <row r="5954" spans="4:19" ht="15">
      <c r="D5954" s="4">
        <v>620107</v>
      </c>
      <c r="E5954" s="38">
        <v>44645</v>
      </c>
      <c r="F5954" s="38">
        <v>44645</v>
      </c>
      <c r="G5954" s="62">
        <v>1.25</v>
      </c>
      <c r="H5954" s="4">
        <v>3300169</v>
      </c>
      <c r="I5954" s="28" t="s">
        <v>26</v>
      </c>
      <c r="J5954" s="44" t="s">
        <v>286</v>
      </c>
      <c r="K5954" s="12" t="s">
        <v>59</v>
      </c>
      <c r="L5954" s="8" t="s">
        <v>98</v>
      </c>
      <c r="M5954" s="16">
        <f>SUM_DATA[[#This Row],[TOTAL Cost]]-SUM_DATA[[#This Row],[MATERIAL Cost]]</f>
        <v>554.6</v>
      </c>
      <c r="N5954" s="16">
        <f>IFERROR(SUM_DATA[[#This Row],[MAT C.]], 0)</f>
        <v>0</v>
      </c>
      <c r="O5954" s="16" t="e">
        <f>VLOOKUP(SUM_DATA[[#This Row],[Work Order]],'[2]MAT DETAIL'!$D:$L,8,FALSE)</f>
        <v>#N/A</v>
      </c>
      <c r="P5954" s="17">
        <v>554.6</v>
      </c>
      <c r="Q5954" s="67" t="s">
        <v>25</v>
      </c>
      <c r="R5954" s="67"/>
      <c r="S5954" s="67"/>
    </row>
    <row r="5955" spans="4:19" ht="15">
      <c r="D5955" s="4">
        <v>620114</v>
      </c>
      <c r="E5955" s="38">
        <v>44645</v>
      </c>
      <c r="F5955" s="38">
        <v>44645</v>
      </c>
      <c r="G5955" s="62">
        <v>5</v>
      </c>
      <c r="H5955" s="4">
        <v>3300170</v>
      </c>
      <c r="I5955" s="28" t="s">
        <v>26</v>
      </c>
      <c r="J5955" s="44" t="s">
        <v>1619</v>
      </c>
      <c r="K5955" s="12" t="s">
        <v>82</v>
      </c>
      <c r="L5955" s="12" t="s">
        <v>83</v>
      </c>
      <c r="M5955" s="16">
        <f>SUM_DATA[[#This Row],[TOTAL Cost]]-SUM_DATA[[#This Row],[MATERIAL Cost]]</f>
        <v>2025.85</v>
      </c>
      <c r="N5955" s="16">
        <f>IFERROR(SUM_DATA[[#This Row],[MAT C.]], 0)</f>
        <v>0</v>
      </c>
      <c r="O5955" s="16" t="e">
        <f>VLOOKUP(SUM_DATA[[#This Row],[Work Order]],'[2]MAT DETAIL'!$D:$L,8,FALSE)</f>
        <v>#N/A</v>
      </c>
      <c r="P5955" s="17">
        <v>2025.85</v>
      </c>
      <c r="Q5955" s="67" t="s">
        <v>25</v>
      </c>
      <c r="R5955" s="67"/>
      <c r="S5955" s="67"/>
    </row>
    <row r="5956" spans="4:19" ht="15">
      <c r="D5956" s="4">
        <v>620119</v>
      </c>
      <c r="E5956" s="38">
        <v>44645</v>
      </c>
      <c r="F5956" s="38">
        <v>44645</v>
      </c>
      <c r="G5956" s="62">
        <v>0.5</v>
      </c>
      <c r="H5956" s="4">
        <v>3300172</v>
      </c>
      <c r="I5956" s="28" t="s">
        <v>26</v>
      </c>
      <c r="J5956" s="47" t="s">
        <v>64</v>
      </c>
      <c r="K5956" s="12" t="s">
        <v>47</v>
      </c>
      <c r="L5956" s="12" t="s">
        <v>65</v>
      </c>
      <c r="M5956" s="16">
        <f>SUM_DATA[[#This Row],[TOTAL Cost]]-SUM_DATA[[#This Row],[MATERIAL Cost]]</f>
        <v>138.65</v>
      </c>
      <c r="N5956" s="16">
        <f>IFERROR(SUM_DATA[[#This Row],[MAT C.]], 0)</f>
        <v>0</v>
      </c>
      <c r="O5956" s="16" t="e">
        <f>VLOOKUP(SUM_DATA[[#This Row],[Work Order]],'[2]MAT DETAIL'!$D:$L,8,FALSE)</f>
        <v>#N/A</v>
      </c>
      <c r="P5956" s="17">
        <v>138.65</v>
      </c>
      <c r="Q5956" s="67" t="s">
        <v>25</v>
      </c>
      <c r="R5956" s="67"/>
      <c r="S5956" s="67"/>
    </row>
    <row r="5957" spans="4:19" ht="15">
      <c r="D5957" s="4">
        <v>620116</v>
      </c>
      <c r="E5957" s="38">
        <v>44645</v>
      </c>
      <c r="F5957" s="38">
        <v>44645</v>
      </c>
      <c r="G5957" s="62">
        <v>16.5</v>
      </c>
      <c r="H5957" s="4">
        <v>3300173</v>
      </c>
      <c r="I5957" s="28" t="s">
        <v>26</v>
      </c>
      <c r="J5957" s="44" t="s">
        <v>138</v>
      </c>
      <c r="K5957" s="12" t="s">
        <v>59</v>
      </c>
      <c r="L5957" s="8" t="s">
        <v>60</v>
      </c>
      <c r="M5957" s="16">
        <f>SUM_DATA[[#This Row],[TOTAL Cost]]-SUM_DATA[[#This Row],[MATERIAL Cost]]</f>
        <v>4241.7</v>
      </c>
      <c r="N5957" s="16">
        <f>IFERROR(SUM_DATA[[#This Row],[MAT C.]], 0)</f>
        <v>0</v>
      </c>
      <c r="O5957" s="16" t="e">
        <f>VLOOKUP(SUM_DATA[[#This Row],[Work Order]],'[2]MAT DETAIL'!$D:$L,8,FALSE)</f>
        <v>#N/A</v>
      </c>
      <c r="P5957" s="17">
        <v>4241.7</v>
      </c>
      <c r="Q5957" s="67" t="s">
        <v>25</v>
      </c>
      <c r="R5957" s="67"/>
      <c r="S5957" s="67"/>
    </row>
    <row r="5958" spans="4:19" ht="15">
      <c r="D5958" s="19">
        <v>620116</v>
      </c>
      <c r="E5958" s="35">
        <v>44645</v>
      </c>
      <c r="F5958" s="35"/>
      <c r="G5958" s="62">
        <v>16.5</v>
      </c>
      <c r="H5958" s="4">
        <v>3300173</v>
      </c>
      <c r="I5958" s="28" t="s">
        <v>26</v>
      </c>
      <c r="J5958" s="46" t="s">
        <v>99</v>
      </c>
      <c r="K5958" s="23" t="s">
        <v>36</v>
      </c>
      <c r="L5958" s="23" t="s">
        <v>37</v>
      </c>
      <c r="M5958" s="16"/>
      <c r="N5958" s="16"/>
      <c r="O5958" s="16"/>
      <c r="P5958" s="16"/>
      <c r="Q5958" s="67" t="s">
        <v>25</v>
      </c>
      <c r="R5958" s="67"/>
      <c r="S5958" s="67"/>
    </row>
    <row r="5959" spans="4:19" ht="15">
      <c r="D5959" s="4">
        <v>620122</v>
      </c>
      <c r="E5959" s="38">
        <v>44645</v>
      </c>
      <c r="F5959" s="38">
        <v>44645</v>
      </c>
      <c r="G5959" s="62">
        <v>5.5</v>
      </c>
      <c r="H5959" s="4">
        <v>3300174</v>
      </c>
      <c r="I5959" s="28" t="s">
        <v>26</v>
      </c>
      <c r="J5959" s="44" t="s">
        <v>228</v>
      </c>
      <c r="K5959" s="12" t="s">
        <v>33</v>
      </c>
      <c r="L5959" s="12" t="s">
        <v>39</v>
      </c>
      <c r="M5959" s="16">
        <f>SUM_DATA[[#This Row],[TOTAL Cost]]-SUM_DATA[[#This Row],[MATERIAL Cost]]</f>
        <v>2421</v>
      </c>
      <c r="N5959" s="16">
        <f>IFERROR(SUM_DATA[[#This Row],[MAT C.]], 0)</f>
        <v>0</v>
      </c>
      <c r="O5959" s="16" t="e">
        <f>VLOOKUP(SUM_DATA[[#This Row],[Work Order]],'[2]MAT DETAIL'!$D:$L,8,FALSE)</f>
        <v>#N/A</v>
      </c>
      <c r="P5959" s="17">
        <v>2421</v>
      </c>
      <c r="Q5959" s="67" t="s">
        <v>25</v>
      </c>
      <c r="R5959" s="67"/>
      <c r="S5959" s="67"/>
    </row>
    <row r="5960" spans="4:19" ht="15">
      <c r="D5960" s="4">
        <v>620113</v>
      </c>
      <c r="E5960" s="38">
        <v>44645</v>
      </c>
      <c r="F5960" s="38">
        <v>44645</v>
      </c>
      <c r="G5960" s="62">
        <v>0.75</v>
      </c>
      <c r="H5960" s="4">
        <v>3300176</v>
      </c>
      <c r="I5960" s="28" t="s">
        <v>26</v>
      </c>
      <c r="J5960" s="44" t="s">
        <v>241</v>
      </c>
      <c r="K5960" s="12" t="s">
        <v>39</v>
      </c>
      <c r="L5960" s="12" t="s">
        <v>40</v>
      </c>
      <c r="M5960" s="16">
        <f>SUM_DATA[[#This Row],[TOTAL Cost]]-SUM_DATA[[#This Row],[MATERIAL Cost]]</f>
        <v>231.1</v>
      </c>
      <c r="N5960" s="16">
        <f>IFERROR(SUM_DATA[[#This Row],[MAT C.]], 0)</f>
        <v>0</v>
      </c>
      <c r="O5960" s="16" t="e">
        <f>VLOOKUP(SUM_DATA[[#This Row],[Work Order]],'[2]MAT DETAIL'!$D:$L,8,FALSE)</f>
        <v>#N/A</v>
      </c>
      <c r="P5960" s="17">
        <v>231.1</v>
      </c>
      <c r="Q5960" s="67" t="s">
        <v>25</v>
      </c>
      <c r="R5960" s="67"/>
      <c r="S5960" s="67"/>
    </row>
    <row r="5961" spans="4:19" ht="15">
      <c r="D5961" s="4">
        <v>620124</v>
      </c>
      <c r="E5961" s="38">
        <v>44645</v>
      </c>
      <c r="F5961" s="38">
        <v>44645</v>
      </c>
      <c r="G5961" s="62">
        <v>1.17</v>
      </c>
      <c r="H5961" s="4">
        <v>3300177</v>
      </c>
      <c r="I5961" s="28" t="s">
        <v>26</v>
      </c>
      <c r="J5961" s="44" t="s">
        <v>77</v>
      </c>
      <c r="K5961" s="12" t="s">
        <v>78</v>
      </c>
      <c r="L5961" s="12" t="s">
        <v>79</v>
      </c>
      <c r="M5961" s="16">
        <f>SUM_DATA[[#This Row],[TOTAL Cost]]-SUM_DATA[[#This Row],[MATERIAL Cost]]</f>
        <v>508.39</v>
      </c>
      <c r="N5961" s="16">
        <f>IFERROR(SUM_DATA[[#This Row],[MAT C.]], 0)</f>
        <v>0</v>
      </c>
      <c r="O5961" s="16" t="e">
        <f>VLOOKUP(SUM_DATA[[#This Row],[Work Order]],'[2]MAT DETAIL'!$D:$L,8,FALSE)</f>
        <v>#N/A</v>
      </c>
      <c r="P5961" s="17">
        <v>508.39</v>
      </c>
      <c r="Q5961" s="67" t="s">
        <v>25</v>
      </c>
      <c r="R5961" s="67"/>
      <c r="S5961" s="67"/>
    </row>
    <row r="5962" spans="4:19" ht="15">
      <c r="D5962" s="4">
        <v>620124</v>
      </c>
      <c r="E5962" s="38">
        <v>44645</v>
      </c>
      <c r="F5962" s="38">
        <v>44645</v>
      </c>
      <c r="G5962" s="62">
        <v>5</v>
      </c>
      <c r="H5962" s="4">
        <v>3300178</v>
      </c>
      <c r="I5962" s="28" t="s">
        <v>26</v>
      </c>
      <c r="J5962" s="45" t="s">
        <v>1620</v>
      </c>
      <c r="K5962" s="12" t="s">
        <v>82</v>
      </c>
      <c r="L5962" s="8" t="s">
        <v>78</v>
      </c>
      <c r="M5962" s="16">
        <f>SUM_DATA[[#This Row],[TOTAL Cost]]-SUM_DATA[[#This Row],[MATERIAL Cost]]</f>
        <v>2310.85</v>
      </c>
      <c r="N5962" s="16">
        <f>IFERROR(SUM_DATA[[#This Row],[MAT C.]], 0)</f>
        <v>0</v>
      </c>
      <c r="O5962" s="16" t="e">
        <f>VLOOKUP(SUM_DATA[[#This Row],[Work Order]],'[2]MAT DETAIL'!$D:$L,8,FALSE)</f>
        <v>#N/A</v>
      </c>
      <c r="P5962" s="17">
        <v>2310.85</v>
      </c>
      <c r="Q5962" s="67" t="s">
        <v>25</v>
      </c>
      <c r="R5962" s="67"/>
      <c r="S5962" s="67"/>
    </row>
    <row r="5963" spans="4:19" ht="15">
      <c r="D5963" s="4">
        <v>620107</v>
      </c>
      <c r="E5963" s="38">
        <v>44645</v>
      </c>
      <c r="F5963" s="38">
        <v>44645</v>
      </c>
      <c r="G5963" s="62">
        <v>1</v>
      </c>
      <c r="H5963" s="4">
        <v>3300179</v>
      </c>
      <c r="I5963" s="28" t="s">
        <v>26</v>
      </c>
      <c r="J5963" s="44" t="s">
        <v>99</v>
      </c>
      <c r="K5963" s="23" t="s">
        <v>36</v>
      </c>
      <c r="L5963" s="23" t="s">
        <v>37</v>
      </c>
      <c r="M5963" s="16">
        <f>SUM_DATA[[#This Row],[TOTAL Cost]]-SUM_DATA[[#This Row],[MATERIAL Cost]]</f>
        <v>462.17</v>
      </c>
      <c r="N5963" s="16">
        <f>IFERROR(SUM_DATA[[#This Row],[MAT C.]], 0)</f>
        <v>0</v>
      </c>
      <c r="O5963" s="16" t="e">
        <f>VLOOKUP(SUM_DATA[[#This Row],[Work Order]],'[2]MAT DETAIL'!$D:$L,8,FALSE)</f>
        <v>#N/A</v>
      </c>
      <c r="P5963" s="17">
        <v>462.17</v>
      </c>
      <c r="Q5963" s="67" t="s">
        <v>25</v>
      </c>
      <c r="R5963" s="67"/>
      <c r="S5963" s="67"/>
    </row>
    <row r="5964" spans="4:19" ht="15">
      <c r="D5964" s="4">
        <v>620117</v>
      </c>
      <c r="E5964" s="38">
        <v>44645</v>
      </c>
      <c r="F5964" s="38">
        <v>44645</v>
      </c>
      <c r="G5964" s="62">
        <v>0.83</v>
      </c>
      <c r="H5964" s="4">
        <v>3300181</v>
      </c>
      <c r="I5964" s="28" t="s">
        <v>26</v>
      </c>
      <c r="J5964" s="44" t="s">
        <v>72</v>
      </c>
      <c r="K5964" s="12" t="s">
        <v>36</v>
      </c>
      <c r="L5964" s="10" t="s">
        <v>37</v>
      </c>
      <c r="M5964" s="16">
        <f>SUM_DATA[[#This Row],[TOTAL Cost]]-SUM_DATA[[#This Row],[MATERIAL Cost]]</f>
        <v>231.1</v>
      </c>
      <c r="N5964" s="16">
        <f>IFERROR(SUM_DATA[[#This Row],[MAT C.]], 0)</f>
        <v>0</v>
      </c>
      <c r="O5964" s="16" t="e">
        <f>VLOOKUP(SUM_DATA[[#This Row],[Work Order]],'[2]MAT DETAIL'!$D:$L,8,FALSE)</f>
        <v>#N/A</v>
      </c>
      <c r="P5964" s="17">
        <v>231.1</v>
      </c>
      <c r="Q5964" s="67" t="s">
        <v>25</v>
      </c>
      <c r="R5964" s="67"/>
      <c r="S5964" s="67"/>
    </row>
    <row r="5965" spans="4:19" ht="15">
      <c r="D5965" s="4">
        <v>620119</v>
      </c>
      <c r="E5965" s="38">
        <v>44645</v>
      </c>
      <c r="F5965" s="38">
        <v>44645</v>
      </c>
      <c r="G5965" s="62">
        <v>0.57999999999999996</v>
      </c>
      <c r="H5965" s="4">
        <v>3300182</v>
      </c>
      <c r="I5965" s="28" t="s">
        <v>26</v>
      </c>
      <c r="J5965" s="44" t="s">
        <v>354</v>
      </c>
      <c r="K5965" s="12" t="s">
        <v>36</v>
      </c>
      <c r="L5965" s="14" t="s">
        <v>37</v>
      </c>
      <c r="M5965" s="16">
        <f>SUM_DATA[[#This Row],[TOTAL Cost]]-SUM_DATA[[#This Row],[MATERIAL Cost]]</f>
        <v>231.1</v>
      </c>
      <c r="N5965" s="16">
        <f>IFERROR(SUM_DATA[[#This Row],[MAT C.]], 0)</f>
        <v>0</v>
      </c>
      <c r="O5965" s="16" t="e">
        <f>VLOOKUP(SUM_DATA[[#This Row],[Work Order]],'[2]MAT DETAIL'!$D:$L,8,FALSE)</f>
        <v>#N/A</v>
      </c>
      <c r="P5965" s="17">
        <v>231.1</v>
      </c>
      <c r="Q5965" s="67" t="s">
        <v>25</v>
      </c>
      <c r="R5965" s="67"/>
      <c r="S5965" s="67"/>
    </row>
    <row r="5966" spans="4:19" ht="15">
      <c r="D5966" s="4">
        <v>620122</v>
      </c>
      <c r="E5966" s="38">
        <v>44645</v>
      </c>
      <c r="F5966" s="38">
        <v>44645</v>
      </c>
      <c r="G5966" s="62">
        <v>0.5</v>
      </c>
      <c r="H5966" s="4">
        <v>3300183</v>
      </c>
      <c r="I5966" s="28" t="s">
        <v>26</v>
      </c>
      <c r="J5966" s="44" t="s">
        <v>228</v>
      </c>
      <c r="K5966" s="12" t="s">
        <v>33</v>
      </c>
      <c r="L5966" s="12" t="s">
        <v>39</v>
      </c>
      <c r="M5966" s="16">
        <f>SUM_DATA[[#This Row],[TOTAL Cost]]-SUM_DATA[[#This Row],[MATERIAL Cost]]</f>
        <v>138.65</v>
      </c>
      <c r="N5966" s="16">
        <f>IFERROR(SUM_DATA[[#This Row],[MAT C.]], 0)</f>
        <v>0</v>
      </c>
      <c r="O5966" s="16" t="e">
        <f>VLOOKUP(SUM_DATA[[#This Row],[Work Order]],'[2]MAT DETAIL'!$D:$L,8,FALSE)</f>
        <v>#N/A</v>
      </c>
      <c r="P5966" s="17">
        <v>138.65</v>
      </c>
      <c r="Q5966" s="67" t="s">
        <v>25</v>
      </c>
      <c r="R5966" s="67"/>
      <c r="S5966" s="67"/>
    </row>
    <row r="5967" spans="4:19" ht="15">
      <c r="D5967" s="4">
        <v>620104</v>
      </c>
      <c r="E5967" s="38">
        <v>44645</v>
      </c>
      <c r="F5967" s="38">
        <v>44645</v>
      </c>
      <c r="G5967" s="62"/>
      <c r="H5967" s="4">
        <v>3300287</v>
      </c>
      <c r="I5967" s="28" t="s">
        <v>26</v>
      </c>
      <c r="J5967" s="44" t="s">
        <v>1621</v>
      </c>
      <c r="K5967" s="12" t="s">
        <v>47</v>
      </c>
      <c r="L5967" s="12" t="s">
        <v>65</v>
      </c>
      <c r="M5967" s="16">
        <f>SUM_DATA[[#This Row],[TOTAL Cost]]-SUM_DATA[[#This Row],[MATERIAL Cost]]</f>
        <v>0</v>
      </c>
      <c r="N5967" s="16">
        <f>IFERROR(SUM_DATA[[#This Row],[MAT C.]], 0)</f>
        <v>800</v>
      </c>
      <c r="O5967" s="16">
        <f>VLOOKUP(SUM_DATA[[#This Row],[Work Order]],'[2]MAT DETAIL'!$D:$L,8,FALSE)</f>
        <v>800</v>
      </c>
      <c r="P5967" s="17">
        <v>800</v>
      </c>
      <c r="Q5967" s="67" t="s">
        <v>21</v>
      </c>
      <c r="R5967" s="67"/>
      <c r="S5967" s="67"/>
    </row>
    <row r="5968" spans="4:19" ht="15">
      <c r="D5968" s="4">
        <v>620118</v>
      </c>
      <c r="E5968" s="38">
        <v>44648</v>
      </c>
      <c r="F5968" s="38">
        <v>44650</v>
      </c>
      <c r="G5968" s="62"/>
      <c r="H5968" s="4">
        <v>3300550</v>
      </c>
      <c r="I5968" s="28" t="s">
        <v>31</v>
      </c>
      <c r="J5968" s="44" t="s">
        <v>1622</v>
      </c>
      <c r="K5968" s="12" t="s">
        <v>36</v>
      </c>
      <c r="L5968" s="14" t="s">
        <v>37</v>
      </c>
      <c r="M5968" s="16">
        <f>SUM_DATA[[#This Row],[TOTAL Cost]]-SUM_DATA[[#This Row],[MATERIAL Cost]]</f>
        <v>4251.63</v>
      </c>
      <c r="N5968" s="16">
        <f>IFERROR(SUM_DATA[[#This Row],[MAT C.]], 0)</f>
        <v>0</v>
      </c>
      <c r="O5968" s="16" t="e">
        <f>VLOOKUP(SUM_DATA[[#This Row],[Work Order]],'[2]MAT DETAIL'!$D:$L,8,FALSE)</f>
        <v>#N/A</v>
      </c>
      <c r="P5968" s="17">
        <v>4251.63</v>
      </c>
      <c r="Q5968" s="67" t="s">
        <v>25</v>
      </c>
      <c r="R5968" s="67"/>
      <c r="S5968" s="67"/>
    </row>
    <row r="5969" spans="4:19" ht="15">
      <c r="D5969" s="4">
        <v>620105</v>
      </c>
      <c r="E5969" s="38">
        <v>44648</v>
      </c>
      <c r="F5969" s="38">
        <v>44648</v>
      </c>
      <c r="G5969" s="62"/>
      <c r="H5969" s="4">
        <v>3300581</v>
      </c>
      <c r="I5969" s="28" t="s">
        <v>26</v>
      </c>
      <c r="J5969" s="44" t="s">
        <v>45</v>
      </c>
      <c r="K5969" s="12" t="s">
        <v>39</v>
      </c>
      <c r="L5969" s="12" t="s">
        <v>40</v>
      </c>
      <c r="M5969" s="16">
        <f>SUM_DATA[[#This Row],[TOTAL Cost]]-SUM_DATA[[#This Row],[MATERIAL Cost]]</f>
        <v>1870</v>
      </c>
      <c r="N5969" s="16">
        <f>IFERROR(SUM_DATA[[#This Row],[MAT C.]], 0)</f>
        <v>0</v>
      </c>
      <c r="O5969" s="16" t="e">
        <f>VLOOKUP(SUM_DATA[[#This Row],[Work Order]],'[2]MAT DETAIL'!$D:$L,8,FALSE)</f>
        <v>#N/A</v>
      </c>
      <c r="P5969" s="17">
        <v>1870</v>
      </c>
      <c r="Q5969" s="67" t="s">
        <v>21</v>
      </c>
      <c r="R5969" s="67"/>
      <c r="S5969" s="67"/>
    </row>
    <row r="5970" spans="4:19" ht="15">
      <c r="D5970" s="4">
        <v>620112</v>
      </c>
      <c r="E5970" s="38">
        <v>44648</v>
      </c>
      <c r="F5970" s="38">
        <v>44648</v>
      </c>
      <c r="G5970" s="62"/>
      <c r="H5970" s="4">
        <v>3300584</v>
      </c>
      <c r="I5970" s="28" t="s">
        <v>26</v>
      </c>
      <c r="J5970" s="44" t="s">
        <v>45</v>
      </c>
      <c r="K5970" s="12" t="s">
        <v>39</v>
      </c>
      <c r="L5970" s="12" t="s">
        <v>40</v>
      </c>
      <c r="M5970" s="16">
        <f>SUM_DATA[[#This Row],[TOTAL Cost]]-SUM_DATA[[#This Row],[MATERIAL Cost]]</f>
        <v>14130</v>
      </c>
      <c r="N5970" s="16">
        <f>IFERROR(SUM_DATA[[#This Row],[MAT C.]], 0)</f>
        <v>0</v>
      </c>
      <c r="O5970" s="16" t="e">
        <f>VLOOKUP(SUM_DATA[[#This Row],[Work Order]],'[2]MAT DETAIL'!$D:$L,8,FALSE)</f>
        <v>#N/A</v>
      </c>
      <c r="P5970" s="17">
        <v>14130</v>
      </c>
      <c r="Q5970" s="67" t="s">
        <v>21</v>
      </c>
      <c r="R5970" s="67"/>
      <c r="S5970" s="67"/>
    </row>
    <row r="5971" spans="4:19" ht="15">
      <c r="D5971" s="4">
        <v>620122</v>
      </c>
      <c r="E5971" s="38">
        <v>44648</v>
      </c>
      <c r="F5971" s="38">
        <v>44648</v>
      </c>
      <c r="G5971" s="62"/>
      <c r="H5971" s="4">
        <v>3300585</v>
      </c>
      <c r="I5971" s="28" t="s">
        <v>26</v>
      </c>
      <c r="J5971" s="44" t="s">
        <v>45</v>
      </c>
      <c r="K5971" s="12" t="s">
        <v>39</v>
      </c>
      <c r="L5971" s="12" t="s">
        <v>40</v>
      </c>
      <c r="M5971" s="16">
        <f>SUM_DATA[[#This Row],[TOTAL Cost]]-SUM_DATA[[#This Row],[MATERIAL Cost]]</f>
        <v>2900</v>
      </c>
      <c r="N5971" s="16">
        <f>IFERROR(SUM_DATA[[#This Row],[MAT C.]], 0)</f>
        <v>0</v>
      </c>
      <c r="O5971" s="16" t="e">
        <f>VLOOKUP(SUM_DATA[[#This Row],[Work Order]],'[2]MAT DETAIL'!$D:$L,8,FALSE)</f>
        <v>#N/A</v>
      </c>
      <c r="P5971" s="17">
        <v>2900</v>
      </c>
      <c r="Q5971" s="67" t="s">
        <v>21</v>
      </c>
      <c r="R5971" s="67"/>
      <c r="S5971" s="67"/>
    </row>
    <row r="5972" spans="4:19" ht="15">
      <c r="D5972" s="4">
        <v>620104</v>
      </c>
      <c r="E5972" s="38">
        <v>44648</v>
      </c>
      <c r="F5972" s="38">
        <v>44648</v>
      </c>
      <c r="G5972" s="62"/>
      <c r="H5972" s="4">
        <v>3300682</v>
      </c>
      <c r="I5972" s="28" t="s">
        <v>26</v>
      </c>
      <c r="J5972" s="44" t="s">
        <v>1623</v>
      </c>
      <c r="K5972" s="12" t="s">
        <v>19</v>
      </c>
      <c r="L5972" s="12" t="s">
        <v>50</v>
      </c>
      <c r="M5972" s="16">
        <f>SUM_DATA[[#This Row],[TOTAL Cost]]-SUM_DATA[[#This Row],[MATERIAL Cost]]</f>
        <v>0</v>
      </c>
      <c r="N5972" s="16">
        <f>IFERROR(SUM_DATA[[#This Row],[MAT C.]], 0)</f>
        <v>0</v>
      </c>
      <c r="O5972" s="16" t="e">
        <f>VLOOKUP(SUM_DATA[[#This Row],[Work Order]],'[2]MAT DETAIL'!$D:$L,8,FALSE)</f>
        <v>#N/A</v>
      </c>
      <c r="P5972" s="17">
        <v>0</v>
      </c>
      <c r="Q5972" s="67" t="s">
        <v>21</v>
      </c>
      <c r="R5972" s="67"/>
      <c r="S5972" s="67"/>
    </row>
    <row r="5973" spans="4:19" ht="15">
      <c r="D5973" s="4">
        <v>620122</v>
      </c>
      <c r="E5973" s="38">
        <v>44649</v>
      </c>
      <c r="F5973" s="38">
        <v>44650</v>
      </c>
      <c r="G5973" s="62"/>
      <c r="H5973" s="4">
        <v>3300828</v>
      </c>
      <c r="I5973" s="28" t="s">
        <v>31</v>
      </c>
      <c r="J5973" s="47" t="s">
        <v>293</v>
      </c>
      <c r="K5973" s="12" t="s">
        <v>33</v>
      </c>
      <c r="L5973" s="12" t="s">
        <v>39</v>
      </c>
      <c r="M5973" s="16">
        <f>SUM_DATA[[#This Row],[TOTAL Cost]]-SUM_DATA[[#This Row],[MATERIAL Cost]]</f>
        <v>8975.24</v>
      </c>
      <c r="N5973" s="16">
        <f>IFERROR(SUM_DATA[[#This Row],[MAT C.]], 0)</f>
        <v>2800</v>
      </c>
      <c r="O5973" s="16">
        <f>VLOOKUP(SUM_DATA[[#This Row],[Work Order]],'[2]MAT DETAIL'!$D:$L,8,FALSE)</f>
        <v>2800</v>
      </c>
      <c r="P5973" s="17">
        <v>11775.24</v>
      </c>
      <c r="Q5973" s="67" t="s">
        <v>25</v>
      </c>
      <c r="R5973" s="67"/>
      <c r="S5973" s="67"/>
    </row>
    <row r="5974" spans="4:19" ht="15">
      <c r="D5974" s="4">
        <v>620116</v>
      </c>
      <c r="E5974" s="38">
        <v>44649</v>
      </c>
      <c r="F5974" s="38">
        <v>44649</v>
      </c>
      <c r="G5974" s="62">
        <v>1.33</v>
      </c>
      <c r="H5974" s="4">
        <v>3300835</v>
      </c>
      <c r="I5974" s="28" t="s">
        <v>26</v>
      </c>
      <c r="J5974" s="44" t="s">
        <v>241</v>
      </c>
      <c r="K5974" s="12" t="s">
        <v>39</v>
      </c>
      <c r="L5974" s="12" t="s">
        <v>40</v>
      </c>
      <c r="M5974" s="16">
        <f>SUM_DATA[[#This Row],[TOTAL Cost]]-SUM_DATA[[#This Row],[MATERIAL Cost]]</f>
        <v>29927.21</v>
      </c>
      <c r="N5974" s="16">
        <f>IFERROR(SUM_DATA[[#This Row],[MAT C.]], 0)</f>
        <v>6979.4</v>
      </c>
      <c r="O5974" s="16">
        <f>VLOOKUP(SUM_DATA[[#This Row],[Work Order]],'[2]MAT DETAIL'!$D:$L,8,FALSE)</f>
        <v>6979.4</v>
      </c>
      <c r="P5974" s="17">
        <v>36906.61</v>
      </c>
      <c r="Q5974" s="67" t="s">
        <v>25</v>
      </c>
      <c r="R5974" s="67"/>
      <c r="S5974" s="67"/>
    </row>
    <row r="5975" spans="4:19" ht="15">
      <c r="D5975" s="4">
        <v>620122</v>
      </c>
      <c r="E5975" s="38">
        <v>44649</v>
      </c>
      <c r="F5975" s="38">
        <v>44649</v>
      </c>
      <c r="G5975" s="62">
        <v>34</v>
      </c>
      <c r="H5975" s="4">
        <v>3300841</v>
      </c>
      <c r="I5975" s="28" t="s">
        <v>26</v>
      </c>
      <c r="J5975" s="44" t="s">
        <v>228</v>
      </c>
      <c r="K5975" s="12" t="s">
        <v>33</v>
      </c>
      <c r="L5975" s="12" t="s">
        <v>39</v>
      </c>
      <c r="M5975" s="16">
        <f>SUM_DATA[[#This Row],[TOTAL Cost]]-SUM_DATA[[#This Row],[MATERIAL Cost]]</f>
        <v>37087.649999999994</v>
      </c>
      <c r="N5975" s="16">
        <f>IFERROR(SUM_DATA[[#This Row],[MAT C.]], 0)</f>
        <v>6979.41</v>
      </c>
      <c r="O5975" s="16">
        <f>VLOOKUP(SUM_DATA[[#This Row],[Work Order]],'[2]MAT DETAIL'!$D:$L,8,FALSE)</f>
        <v>6979.41</v>
      </c>
      <c r="P5975" s="17">
        <v>44067.06</v>
      </c>
      <c r="Q5975" s="67" t="s">
        <v>25</v>
      </c>
      <c r="R5975" s="67"/>
      <c r="S5975" s="67"/>
    </row>
    <row r="5976" spans="4:19" ht="15">
      <c r="D5976" s="4">
        <v>620122</v>
      </c>
      <c r="E5976" s="38">
        <v>44650</v>
      </c>
      <c r="F5976" s="38">
        <v>44652</v>
      </c>
      <c r="G5976" s="62"/>
      <c r="H5976" s="4">
        <v>3301016</v>
      </c>
      <c r="I5976" s="28" t="s">
        <v>31</v>
      </c>
      <c r="J5976" s="44" t="s">
        <v>1624</v>
      </c>
      <c r="K5976" s="12" t="s">
        <v>33</v>
      </c>
      <c r="L5976" s="8" t="s">
        <v>34</v>
      </c>
      <c r="M5976" s="16">
        <f>SUM_DATA[[#This Row],[TOTAL Cost]]-SUM_DATA[[#This Row],[MATERIAL Cost]]</f>
        <v>1972.04</v>
      </c>
      <c r="N5976" s="16">
        <f>IFERROR(SUM_DATA[[#This Row],[MAT C.]], 0)</f>
        <v>0</v>
      </c>
      <c r="O5976" s="16" t="e">
        <f>VLOOKUP(SUM_DATA[[#This Row],[Work Order]],'[2]MAT DETAIL'!$D:$L,8,FALSE)</f>
        <v>#N/A</v>
      </c>
      <c r="P5976" s="17">
        <v>1972.04</v>
      </c>
      <c r="Q5976" s="67" t="s">
        <v>25</v>
      </c>
      <c r="R5976" s="67"/>
      <c r="S5976" s="67"/>
    </row>
    <row r="5977" spans="4:19" ht="15">
      <c r="D5977" s="4">
        <v>620112</v>
      </c>
      <c r="E5977" s="38">
        <v>44650</v>
      </c>
      <c r="F5977" s="38">
        <v>44650</v>
      </c>
      <c r="G5977" s="62"/>
      <c r="H5977" s="4">
        <v>3301037</v>
      </c>
      <c r="I5977" s="28" t="s">
        <v>26</v>
      </c>
      <c r="J5977" s="44" t="s">
        <v>1384</v>
      </c>
      <c r="K5977" s="12" t="s">
        <v>82</v>
      </c>
      <c r="L5977" s="12" t="s">
        <v>47</v>
      </c>
      <c r="M5977" s="16">
        <f>SUM_DATA[[#This Row],[TOTAL Cost]]-SUM_DATA[[#This Row],[MATERIAL Cost]]</f>
        <v>236400</v>
      </c>
      <c r="N5977" s="16">
        <f>IFERROR(SUM_DATA[[#This Row],[MAT C.]], 0)</f>
        <v>38500</v>
      </c>
      <c r="O5977" s="16">
        <f>VLOOKUP(SUM_DATA[[#This Row],[Work Order]],'[2]MAT DETAIL'!$D:$L,8,FALSE)</f>
        <v>38500</v>
      </c>
      <c r="P5977" s="17">
        <v>274900</v>
      </c>
      <c r="Q5977" s="67" t="s">
        <v>21</v>
      </c>
      <c r="R5977" s="67"/>
      <c r="S5977" s="67"/>
    </row>
    <row r="5978" spans="4:19" ht="15">
      <c r="D5978" s="4">
        <v>620113</v>
      </c>
      <c r="E5978" s="38">
        <v>44650</v>
      </c>
      <c r="F5978" s="38">
        <v>44650</v>
      </c>
      <c r="G5978" s="62"/>
      <c r="H5978" s="4">
        <v>3301044</v>
      </c>
      <c r="I5978" s="28" t="s">
        <v>26</v>
      </c>
      <c r="J5978" s="44" t="s">
        <v>1384</v>
      </c>
      <c r="K5978" s="12" t="s">
        <v>82</v>
      </c>
      <c r="L5978" s="12" t="s">
        <v>47</v>
      </c>
      <c r="M5978" s="16">
        <f>SUM_DATA[[#This Row],[TOTAL Cost]]-SUM_DATA[[#This Row],[MATERIAL Cost]]</f>
        <v>162100</v>
      </c>
      <c r="N5978" s="16">
        <f>IFERROR(SUM_DATA[[#This Row],[MAT C.]], 0)</f>
        <v>29800</v>
      </c>
      <c r="O5978" s="16">
        <f>VLOOKUP(SUM_DATA[[#This Row],[Work Order]],'[2]MAT DETAIL'!$D:$L,8,FALSE)</f>
        <v>29800</v>
      </c>
      <c r="P5978" s="17">
        <v>191900</v>
      </c>
      <c r="Q5978" s="67" t="s">
        <v>21</v>
      </c>
      <c r="R5978" s="67"/>
      <c r="S5978" s="67"/>
    </row>
    <row r="5979" spans="4:19" ht="15">
      <c r="D5979" s="4">
        <v>620114</v>
      </c>
      <c r="E5979" s="38">
        <v>44650</v>
      </c>
      <c r="F5979" s="38">
        <v>44650</v>
      </c>
      <c r="G5979" s="62"/>
      <c r="H5979" s="4">
        <v>3301198</v>
      </c>
      <c r="I5979" s="28" t="s">
        <v>26</v>
      </c>
      <c r="J5979" s="44" t="s">
        <v>1102</v>
      </c>
      <c r="K5979" s="12" t="s">
        <v>39</v>
      </c>
      <c r="L5979" s="12" t="s">
        <v>740</v>
      </c>
      <c r="M5979" s="16">
        <f>SUM_DATA[[#This Row],[TOTAL Cost]]-SUM_DATA[[#This Row],[MATERIAL Cost]]</f>
        <v>0</v>
      </c>
      <c r="N5979" s="16">
        <f>IFERROR(SUM_DATA[[#This Row],[MAT C.]], 0)</f>
        <v>8670</v>
      </c>
      <c r="O5979" s="16">
        <f>VLOOKUP(SUM_DATA[[#This Row],[Work Order]],'[2]MAT DETAIL'!$D:$L,8,FALSE)</f>
        <v>8670</v>
      </c>
      <c r="P5979" s="17">
        <v>8670</v>
      </c>
      <c r="Q5979" s="67" t="s">
        <v>21</v>
      </c>
      <c r="R5979" s="67"/>
      <c r="S5979" s="67"/>
    </row>
    <row r="5980" spans="4:19" ht="15">
      <c r="D5980" s="4">
        <v>620116</v>
      </c>
      <c r="E5980" s="38">
        <v>44650</v>
      </c>
      <c r="F5980" s="38">
        <v>44650</v>
      </c>
      <c r="G5980" s="62"/>
      <c r="H5980" s="4">
        <v>3301200</v>
      </c>
      <c r="I5980" s="28" t="s">
        <v>26</v>
      </c>
      <c r="J5980" s="44" t="s">
        <v>1102</v>
      </c>
      <c r="K5980" s="12" t="s">
        <v>39</v>
      </c>
      <c r="L5980" s="12" t="s">
        <v>740</v>
      </c>
      <c r="M5980" s="16">
        <f>SUM_DATA[[#This Row],[TOTAL Cost]]-SUM_DATA[[#This Row],[MATERIAL Cost]]</f>
        <v>0</v>
      </c>
      <c r="N5980" s="16">
        <f>IFERROR(SUM_DATA[[#This Row],[MAT C.]], 0)</f>
        <v>8670</v>
      </c>
      <c r="O5980" s="16">
        <f>VLOOKUP(SUM_DATA[[#This Row],[Work Order]],'[2]MAT DETAIL'!$D:$L,8,FALSE)</f>
        <v>8670</v>
      </c>
      <c r="P5980" s="17">
        <v>8670</v>
      </c>
      <c r="Q5980" s="67" t="s">
        <v>21</v>
      </c>
      <c r="R5980" s="67"/>
      <c r="S5980" s="67"/>
    </row>
    <row r="5981" spans="4:19" ht="15">
      <c r="D5981" s="4">
        <v>620117</v>
      </c>
      <c r="E5981" s="38">
        <v>44650</v>
      </c>
      <c r="F5981" s="38">
        <v>44650</v>
      </c>
      <c r="G5981" s="62"/>
      <c r="H5981" s="4">
        <v>3301201</v>
      </c>
      <c r="I5981" s="28" t="s">
        <v>26</v>
      </c>
      <c r="J5981" s="44" t="s">
        <v>1102</v>
      </c>
      <c r="K5981" s="12" t="s">
        <v>39</v>
      </c>
      <c r="L5981" s="12" t="s">
        <v>740</v>
      </c>
      <c r="M5981" s="16">
        <f>SUM_DATA[[#This Row],[TOTAL Cost]]-SUM_DATA[[#This Row],[MATERIAL Cost]]</f>
        <v>0</v>
      </c>
      <c r="N5981" s="16">
        <f>IFERROR(SUM_DATA[[#This Row],[MAT C.]], 0)</f>
        <v>8670</v>
      </c>
      <c r="O5981" s="16">
        <f>VLOOKUP(SUM_DATA[[#This Row],[Work Order]],'[2]MAT DETAIL'!$D:$L,8,FALSE)</f>
        <v>8670</v>
      </c>
      <c r="P5981" s="17">
        <v>8670</v>
      </c>
      <c r="Q5981" s="67" t="s">
        <v>21</v>
      </c>
      <c r="R5981" s="67"/>
      <c r="S5981" s="67"/>
    </row>
    <row r="5982" spans="4:19" ht="15">
      <c r="D5982" s="4">
        <v>620118</v>
      </c>
      <c r="E5982" s="38">
        <v>44650</v>
      </c>
      <c r="F5982" s="38">
        <v>44650</v>
      </c>
      <c r="G5982" s="62"/>
      <c r="H5982" s="4">
        <v>3301205</v>
      </c>
      <c r="I5982" s="28" t="s">
        <v>26</v>
      </c>
      <c r="J5982" s="44" t="s">
        <v>1102</v>
      </c>
      <c r="K5982" s="12" t="s">
        <v>39</v>
      </c>
      <c r="L5982" s="12" t="s">
        <v>740</v>
      </c>
      <c r="M5982" s="16">
        <f>SUM_DATA[[#This Row],[TOTAL Cost]]-SUM_DATA[[#This Row],[MATERIAL Cost]]</f>
        <v>0</v>
      </c>
      <c r="N5982" s="16">
        <f>IFERROR(SUM_DATA[[#This Row],[MAT C.]], 0)</f>
        <v>8670</v>
      </c>
      <c r="O5982" s="16">
        <f>VLOOKUP(SUM_DATA[[#This Row],[Work Order]],'[2]MAT DETAIL'!$D:$L,8,FALSE)</f>
        <v>8670</v>
      </c>
      <c r="P5982" s="17">
        <v>8670</v>
      </c>
      <c r="Q5982" s="67" t="s">
        <v>21</v>
      </c>
      <c r="R5982" s="67"/>
      <c r="S5982" s="67"/>
    </row>
    <row r="5983" spans="4:19" ht="15">
      <c r="D5983" s="4">
        <v>620119</v>
      </c>
      <c r="E5983" s="38">
        <v>44650</v>
      </c>
      <c r="F5983" s="38">
        <v>44650</v>
      </c>
      <c r="G5983" s="62"/>
      <c r="H5983" s="4">
        <v>3301206</v>
      </c>
      <c r="I5983" s="28" t="s">
        <v>26</v>
      </c>
      <c r="J5983" s="44" t="s">
        <v>1102</v>
      </c>
      <c r="K5983" s="12" t="s">
        <v>39</v>
      </c>
      <c r="L5983" s="85" t="s">
        <v>740</v>
      </c>
      <c r="M5983" s="16">
        <f>SUM_DATA[[#This Row],[TOTAL Cost]]-SUM_DATA[[#This Row],[MATERIAL Cost]]</f>
        <v>0</v>
      </c>
      <c r="N5983" s="16">
        <f>IFERROR(SUM_DATA[[#This Row],[MAT C.]], 0)</f>
        <v>8670</v>
      </c>
      <c r="O5983" s="16">
        <f>VLOOKUP(SUM_DATA[[#This Row],[Work Order]],'[2]MAT DETAIL'!$D:$L,8,FALSE)</f>
        <v>8670</v>
      </c>
      <c r="P5983" s="17">
        <v>8670</v>
      </c>
      <c r="Q5983" s="67" t="s">
        <v>21</v>
      </c>
      <c r="R5983" s="67"/>
      <c r="S5983" s="67"/>
    </row>
    <row r="5984" spans="4:19" ht="15">
      <c r="D5984" s="4">
        <v>620120</v>
      </c>
      <c r="E5984" s="38">
        <v>44650</v>
      </c>
      <c r="F5984" s="38">
        <v>44650</v>
      </c>
      <c r="G5984" s="62"/>
      <c r="H5984" s="4">
        <v>3301208</v>
      </c>
      <c r="I5984" s="28" t="s">
        <v>26</v>
      </c>
      <c r="J5984" s="44" t="s">
        <v>1102</v>
      </c>
      <c r="K5984" s="12" t="s">
        <v>39</v>
      </c>
      <c r="L5984" s="85" t="s">
        <v>740</v>
      </c>
      <c r="M5984" s="16">
        <f>SUM_DATA[[#This Row],[TOTAL Cost]]-SUM_DATA[[#This Row],[MATERIAL Cost]]</f>
        <v>0</v>
      </c>
      <c r="N5984" s="16">
        <f>IFERROR(SUM_DATA[[#This Row],[MAT C.]], 0)</f>
        <v>8670</v>
      </c>
      <c r="O5984" s="16">
        <f>VLOOKUP(SUM_DATA[[#This Row],[Work Order]],'[2]MAT DETAIL'!$D:$L,8,FALSE)</f>
        <v>8670</v>
      </c>
      <c r="P5984" s="17">
        <v>8670</v>
      </c>
      <c r="Q5984" s="67" t="s">
        <v>21</v>
      </c>
      <c r="R5984" s="67"/>
      <c r="S5984" s="67"/>
    </row>
    <row r="5985" spans="4:19" ht="15">
      <c r="D5985" s="4">
        <v>620122</v>
      </c>
      <c r="E5985" s="38">
        <v>44650</v>
      </c>
      <c r="F5985" s="38">
        <v>44650</v>
      </c>
      <c r="G5985" s="62"/>
      <c r="H5985" s="4">
        <v>3301209</v>
      </c>
      <c r="I5985" s="28" t="s">
        <v>26</v>
      </c>
      <c r="J5985" s="44" t="s">
        <v>1102</v>
      </c>
      <c r="K5985" s="12" t="s">
        <v>39</v>
      </c>
      <c r="L5985" s="85" t="s">
        <v>740</v>
      </c>
      <c r="M5985" s="16">
        <f>SUM_DATA[[#This Row],[TOTAL Cost]]-SUM_DATA[[#This Row],[MATERIAL Cost]]</f>
        <v>0</v>
      </c>
      <c r="N5985" s="16">
        <f>IFERROR(SUM_DATA[[#This Row],[MAT C.]], 0)</f>
        <v>8670</v>
      </c>
      <c r="O5985" s="16">
        <f>VLOOKUP(SUM_DATA[[#This Row],[Work Order]],'[2]MAT DETAIL'!$D:$L,8,FALSE)</f>
        <v>8670</v>
      </c>
      <c r="P5985" s="17">
        <v>8670</v>
      </c>
      <c r="Q5985" s="67" t="s">
        <v>21</v>
      </c>
      <c r="R5985" s="67"/>
      <c r="S5985" s="67"/>
    </row>
    <row r="5986" spans="4:19" ht="15">
      <c r="D5986" s="4">
        <v>620112</v>
      </c>
      <c r="E5986" s="38">
        <v>44651</v>
      </c>
      <c r="F5986" s="38">
        <v>44651</v>
      </c>
      <c r="G5986" s="62">
        <v>1</v>
      </c>
      <c r="H5986" s="4">
        <v>3301537</v>
      </c>
      <c r="I5986" s="28" t="s">
        <v>26</v>
      </c>
      <c r="J5986" s="44" t="s">
        <v>303</v>
      </c>
      <c r="K5986" s="12" t="s">
        <v>56</v>
      </c>
      <c r="L5986" s="12" t="s">
        <v>146</v>
      </c>
      <c r="M5986" s="16">
        <f>SUM_DATA[[#This Row],[TOTAL Cost]]-SUM_DATA[[#This Row],[MATERIAL Cost]]</f>
        <v>829.34</v>
      </c>
      <c r="N5986" s="16">
        <f>IFERROR(SUM_DATA[[#This Row],[MAT C.]], 0)</f>
        <v>0</v>
      </c>
      <c r="O5986" s="16" t="e">
        <f>VLOOKUP(SUM_DATA[[#This Row],[Work Order]],'[2]MAT DETAIL'!$D:$L,8,FALSE)</f>
        <v>#N/A</v>
      </c>
      <c r="P5986" s="17">
        <v>829.34</v>
      </c>
      <c r="Q5986" s="67" t="s">
        <v>25</v>
      </c>
      <c r="R5986" s="67"/>
      <c r="S5986" s="67"/>
    </row>
    <row r="5987" spans="4:19" ht="15">
      <c r="D5987" s="4">
        <v>620117</v>
      </c>
      <c r="E5987" s="38">
        <v>44651</v>
      </c>
      <c r="F5987" s="38">
        <v>44651</v>
      </c>
      <c r="G5987" s="62">
        <v>0.5</v>
      </c>
      <c r="H5987" s="4">
        <v>3301538</v>
      </c>
      <c r="I5987" s="28" t="s">
        <v>26</v>
      </c>
      <c r="J5987" s="44" t="s">
        <v>354</v>
      </c>
      <c r="K5987" s="12" t="s">
        <v>36</v>
      </c>
      <c r="L5987" s="14" t="s">
        <v>37</v>
      </c>
      <c r="M5987" s="16">
        <f>SUM_DATA[[#This Row],[TOTAL Cost]]-SUM_DATA[[#This Row],[MATERIAL Cost]]</f>
        <v>138.65</v>
      </c>
      <c r="N5987" s="16">
        <f>IFERROR(SUM_DATA[[#This Row],[MAT C.]], 0)</f>
        <v>0</v>
      </c>
      <c r="O5987" s="16" t="e">
        <f>VLOOKUP(SUM_DATA[[#This Row],[Work Order]],'[2]MAT DETAIL'!$D:$L,8,FALSE)</f>
        <v>#N/A</v>
      </c>
      <c r="P5987" s="17">
        <v>138.65</v>
      </c>
      <c r="Q5987" s="67" t="s">
        <v>25</v>
      </c>
      <c r="R5987" s="67"/>
      <c r="S5987" s="67"/>
    </row>
    <row r="5988" spans="4:19" ht="15">
      <c r="D5988" s="4">
        <v>620106</v>
      </c>
      <c r="E5988" s="38">
        <v>44651</v>
      </c>
      <c r="F5988" s="38">
        <v>44651</v>
      </c>
      <c r="G5988" s="62">
        <v>0.5</v>
      </c>
      <c r="H5988" s="4">
        <v>3301539</v>
      </c>
      <c r="I5988" s="28" t="s">
        <v>26</v>
      </c>
      <c r="J5988" s="44" t="s">
        <v>86</v>
      </c>
      <c r="K5988" s="12" t="s">
        <v>36</v>
      </c>
      <c r="L5988" s="12" t="s">
        <v>47</v>
      </c>
      <c r="M5988" s="16">
        <f>SUM_DATA[[#This Row],[TOTAL Cost]]-SUM_DATA[[#This Row],[MATERIAL Cost]]</f>
        <v>138.65</v>
      </c>
      <c r="N5988" s="16">
        <f>IFERROR(SUM_DATA[[#This Row],[MAT C.]], 0)</f>
        <v>0</v>
      </c>
      <c r="O5988" s="16" t="e">
        <f>VLOOKUP(SUM_DATA[[#This Row],[Work Order]],'[2]MAT DETAIL'!$D:$L,8,FALSE)</f>
        <v>#N/A</v>
      </c>
      <c r="P5988" s="17">
        <v>138.65</v>
      </c>
      <c r="Q5988" s="67" t="s">
        <v>25</v>
      </c>
      <c r="R5988" s="67"/>
      <c r="S5988" s="67"/>
    </row>
    <row r="5989" spans="4:19" ht="15">
      <c r="D5989" s="4">
        <v>620112</v>
      </c>
      <c r="E5989" s="38">
        <v>44651</v>
      </c>
      <c r="F5989" s="38">
        <v>44651</v>
      </c>
      <c r="G5989" s="62">
        <v>1.08</v>
      </c>
      <c r="H5989" s="4">
        <v>3301540</v>
      </c>
      <c r="I5989" s="28" t="s">
        <v>26</v>
      </c>
      <c r="J5989" s="44" t="s">
        <v>72</v>
      </c>
      <c r="K5989" s="12" t="s">
        <v>36</v>
      </c>
      <c r="L5989" s="14" t="s">
        <v>37</v>
      </c>
      <c r="M5989" s="16">
        <f>SUM_DATA[[#This Row],[TOTAL Cost]]-SUM_DATA[[#This Row],[MATERIAL Cost]]</f>
        <v>508.39</v>
      </c>
      <c r="N5989" s="16">
        <f>IFERROR(SUM_DATA[[#This Row],[MAT C.]], 0)</f>
        <v>0</v>
      </c>
      <c r="O5989" s="16" t="e">
        <f>VLOOKUP(SUM_DATA[[#This Row],[Work Order]],'[2]MAT DETAIL'!$D:$L,8,FALSE)</f>
        <v>#N/A</v>
      </c>
      <c r="P5989" s="17">
        <v>508.39</v>
      </c>
      <c r="Q5989" s="67" t="s">
        <v>25</v>
      </c>
      <c r="R5989" s="67"/>
      <c r="S5989" s="67"/>
    </row>
    <row r="5990" spans="4:19" ht="15">
      <c r="D5990" s="4">
        <v>620120</v>
      </c>
      <c r="E5990" s="38">
        <v>44651</v>
      </c>
      <c r="F5990" s="38">
        <v>44651</v>
      </c>
      <c r="G5990" s="62">
        <v>0.42</v>
      </c>
      <c r="H5990" s="4">
        <v>3301541</v>
      </c>
      <c r="I5990" s="28" t="s">
        <v>26</v>
      </c>
      <c r="J5990" s="44" t="s">
        <v>72</v>
      </c>
      <c r="K5990" s="12" t="s">
        <v>36</v>
      </c>
      <c r="L5990" s="10" t="s">
        <v>37</v>
      </c>
      <c r="M5990" s="16">
        <f>SUM_DATA[[#This Row],[TOTAL Cost]]-SUM_DATA[[#This Row],[MATERIAL Cost]]</f>
        <v>138.65</v>
      </c>
      <c r="N5990" s="16">
        <f>IFERROR(SUM_DATA[[#This Row],[MAT C.]], 0)</f>
        <v>0</v>
      </c>
      <c r="O5990" s="16" t="e">
        <f>VLOOKUP(SUM_DATA[[#This Row],[Work Order]],'[2]MAT DETAIL'!$D:$L,8,FALSE)</f>
        <v>#N/A</v>
      </c>
      <c r="P5990" s="17">
        <v>138.65</v>
      </c>
      <c r="Q5990" s="67" t="s">
        <v>25</v>
      </c>
      <c r="R5990" s="67"/>
      <c r="S5990" s="67"/>
    </row>
    <row r="5991" spans="4:19" ht="15">
      <c r="D5991" s="4">
        <v>620105</v>
      </c>
      <c r="E5991" s="38">
        <v>44651</v>
      </c>
      <c r="F5991" s="38">
        <v>44651</v>
      </c>
      <c r="G5991" s="62">
        <v>0.75</v>
      </c>
      <c r="H5991" s="4">
        <v>3301542</v>
      </c>
      <c r="I5991" s="28" t="s">
        <v>26</v>
      </c>
      <c r="J5991" s="44" t="s">
        <v>340</v>
      </c>
      <c r="K5991" s="12" t="s">
        <v>47</v>
      </c>
      <c r="L5991" s="12" t="s">
        <v>74</v>
      </c>
      <c r="M5991" s="16">
        <f>SUM_DATA[[#This Row],[TOTAL Cost]]-SUM_DATA[[#This Row],[MATERIAL Cost]]</f>
        <v>231.1</v>
      </c>
      <c r="N5991" s="16">
        <f>IFERROR(SUM_DATA[[#This Row],[MAT C.]], 0)</f>
        <v>0</v>
      </c>
      <c r="O5991" s="16" t="e">
        <f>VLOOKUP(SUM_DATA[[#This Row],[Work Order]],'[2]MAT DETAIL'!$D:$L,8,FALSE)</f>
        <v>#N/A</v>
      </c>
      <c r="P5991" s="17">
        <v>231.1</v>
      </c>
      <c r="Q5991" s="67" t="s">
        <v>25</v>
      </c>
      <c r="R5991" s="67"/>
      <c r="S5991" s="67"/>
    </row>
    <row r="5992" spans="4:19" ht="15">
      <c r="D5992" s="4">
        <v>620107</v>
      </c>
      <c r="E5992" s="38">
        <v>44651</v>
      </c>
      <c r="F5992" s="38">
        <v>44651</v>
      </c>
      <c r="G5992" s="62">
        <v>4</v>
      </c>
      <c r="H5992" s="4">
        <v>3301543</v>
      </c>
      <c r="I5992" s="28" t="s">
        <v>26</v>
      </c>
      <c r="J5992" s="44" t="s">
        <v>477</v>
      </c>
      <c r="K5992" s="12" t="s">
        <v>76</v>
      </c>
      <c r="L5992" s="12" t="s">
        <v>76</v>
      </c>
      <c r="M5992" s="16">
        <f>SUM_DATA[[#This Row],[TOTAL Cost]]-SUM_DATA[[#This Row],[MATERIAL Cost]]</f>
        <v>1753.68</v>
      </c>
      <c r="N5992" s="16">
        <f>IFERROR(SUM_DATA[[#This Row],[MAT C.]], 0)</f>
        <v>0</v>
      </c>
      <c r="O5992" s="16" t="e">
        <f>VLOOKUP(SUM_DATA[[#This Row],[Work Order]],'[2]MAT DETAIL'!$D:$L,8,FALSE)</f>
        <v>#N/A</v>
      </c>
      <c r="P5992" s="17">
        <v>1753.68</v>
      </c>
      <c r="Q5992" s="67" t="s">
        <v>25</v>
      </c>
      <c r="R5992" s="67"/>
      <c r="S5992" s="67"/>
    </row>
    <row r="5993" spans="4:19" ht="15">
      <c r="D5993" s="4">
        <v>620105</v>
      </c>
      <c r="E5993" s="38">
        <v>44651</v>
      </c>
      <c r="F5993" s="38">
        <v>44651</v>
      </c>
      <c r="G5993" s="62">
        <v>0.33</v>
      </c>
      <c r="H5993" s="4">
        <v>3301544</v>
      </c>
      <c r="I5993" s="28" t="s">
        <v>26</v>
      </c>
      <c r="J5993" s="44" t="s">
        <v>69</v>
      </c>
      <c r="K5993" s="12" t="s">
        <v>70</v>
      </c>
      <c r="L5993" s="12" t="s">
        <v>71</v>
      </c>
      <c r="M5993" s="16">
        <f>SUM_DATA[[#This Row],[TOTAL Cost]]-SUM_DATA[[#This Row],[MATERIAL Cost]]</f>
        <v>138.65</v>
      </c>
      <c r="N5993" s="16">
        <f>IFERROR(SUM_DATA[[#This Row],[MAT C.]], 0)</f>
        <v>0</v>
      </c>
      <c r="O5993" s="16" t="e">
        <f>VLOOKUP(SUM_DATA[[#This Row],[Work Order]],'[2]MAT DETAIL'!$D:$L,8,FALSE)</f>
        <v>#N/A</v>
      </c>
      <c r="P5993" s="17">
        <v>138.65</v>
      </c>
      <c r="Q5993" s="67" t="s">
        <v>25</v>
      </c>
      <c r="R5993" s="67"/>
      <c r="S5993" s="67"/>
    </row>
    <row r="5994" spans="4:19" ht="15">
      <c r="D5994" s="4">
        <v>620112</v>
      </c>
      <c r="E5994" s="38">
        <v>44651</v>
      </c>
      <c r="F5994" s="38">
        <v>44651</v>
      </c>
      <c r="G5994" s="62">
        <v>0.17</v>
      </c>
      <c r="H5994" s="4">
        <v>3301545</v>
      </c>
      <c r="I5994" s="28" t="s">
        <v>26</v>
      </c>
      <c r="J5994" s="44" t="s">
        <v>281</v>
      </c>
      <c r="K5994" s="12" t="s">
        <v>59</v>
      </c>
      <c r="L5994" s="12" t="s">
        <v>98</v>
      </c>
      <c r="M5994" s="16">
        <f>SUM_DATA[[#This Row],[TOTAL Cost]]-SUM_DATA[[#This Row],[MATERIAL Cost]]</f>
        <v>46.22</v>
      </c>
      <c r="N5994" s="16">
        <f>IFERROR(SUM_DATA[[#This Row],[MAT C.]], 0)</f>
        <v>0</v>
      </c>
      <c r="O5994" s="16" t="e">
        <f>VLOOKUP(SUM_DATA[[#This Row],[Work Order]],'[2]MAT DETAIL'!$D:$L,8,FALSE)</f>
        <v>#N/A</v>
      </c>
      <c r="P5994" s="17">
        <v>46.22</v>
      </c>
      <c r="Q5994" s="67" t="s">
        <v>25</v>
      </c>
      <c r="R5994" s="67"/>
      <c r="S5994" s="67"/>
    </row>
    <row r="5995" spans="4:19" ht="15">
      <c r="D5995" s="4">
        <v>620112</v>
      </c>
      <c r="E5995" s="38">
        <v>44651</v>
      </c>
      <c r="F5995" s="38">
        <v>44651</v>
      </c>
      <c r="G5995" s="62">
        <v>0.5</v>
      </c>
      <c r="H5995" s="4">
        <v>3301546</v>
      </c>
      <c r="I5995" s="28" t="s">
        <v>26</v>
      </c>
      <c r="J5995" s="44" t="s">
        <v>1625</v>
      </c>
      <c r="K5995" s="12" t="s">
        <v>56</v>
      </c>
      <c r="L5995" s="8" t="s">
        <v>146</v>
      </c>
      <c r="M5995" s="16">
        <f>SUM_DATA[[#This Row],[TOTAL Cost]]-SUM_DATA[[#This Row],[MATERIAL Cost]]</f>
        <v>138.65</v>
      </c>
      <c r="N5995" s="16">
        <f>IFERROR(SUM_DATA[[#This Row],[MAT C.]], 0)</f>
        <v>0</v>
      </c>
      <c r="O5995" s="16" t="e">
        <f>VLOOKUP(SUM_DATA[[#This Row],[Work Order]],'[2]MAT DETAIL'!$D:$L,8,FALSE)</f>
        <v>#N/A</v>
      </c>
      <c r="P5995" s="17">
        <v>138.65</v>
      </c>
      <c r="Q5995" s="67" t="s">
        <v>25</v>
      </c>
      <c r="R5995" s="67"/>
      <c r="S5995" s="67"/>
    </row>
    <row r="5996" spans="4:19" ht="15">
      <c r="D5996" s="4">
        <v>620104</v>
      </c>
      <c r="E5996" s="38">
        <v>44652</v>
      </c>
      <c r="F5996" s="38">
        <v>44652</v>
      </c>
      <c r="G5996" s="62"/>
      <c r="H5996" s="4">
        <v>3303298</v>
      </c>
      <c r="I5996" s="28" t="s">
        <v>26</v>
      </c>
      <c r="J5996" s="44" t="s">
        <v>1626</v>
      </c>
      <c r="K5996" s="12" t="s">
        <v>209</v>
      </c>
      <c r="L5996" s="12" t="s">
        <v>209</v>
      </c>
      <c r="M5996" s="16">
        <f>SUM_DATA[[#This Row],[TOTAL Cost]]-SUM_DATA[[#This Row],[MATERIAL Cost]]</f>
        <v>12960</v>
      </c>
      <c r="N5996" s="16">
        <f>IFERROR(SUM_DATA[[#This Row],[MAT C.]], 0)</f>
        <v>5600</v>
      </c>
      <c r="O5996" s="16">
        <f>VLOOKUP(SUM_DATA[[#This Row],[Work Order]],'[2]MAT DETAIL'!$D:$L,8,FALSE)</f>
        <v>5600</v>
      </c>
      <c r="P5996" s="17">
        <v>18560</v>
      </c>
      <c r="Q5996" s="67" t="s">
        <v>21</v>
      </c>
      <c r="R5996" s="67"/>
      <c r="S5996" s="67"/>
    </row>
    <row r="5997" spans="4:19" ht="15">
      <c r="D5997" s="4">
        <v>620109</v>
      </c>
      <c r="E5997" s="38">
        <v>44652</v>
      </c>
      <c r="F5997" s="38">
        <v>44652</v>
      </c>
      <c r="G5997" s="62"/>
      <c r="H5997" s="4">
        <v>3303299</v>
      </c>
      <c r="I5997" s="28" t="s">
        <v>26</v>
      </c>
      <c r="J5997" s="44" t="s">
        <v>1626</v>
      </c>
      <c r="K5997" s="12" t="s">
        <v>209</v>
      </c>
      <c r="L5997" s="12" t="s">
        <v>209</v>
      </c>
      <c r="M5997" s="16">
        <f>SUM_DATA[[#This Row],[TOTAL Cost]]-SUM_DATA[[#This Row],[MATERIAL Cost]]</f>
        <v>12960</v>
      </c>
      <c r="N5997" s="16">
        <f>IFERROR(SUM_DATA[[#This Row],[MAT C.]], 0)</f>
        <v>5600</v>
      </c>
      <c r="O5997" s="16">
        <f>VLOOKUP(SUM_DATA[[#This Row],[Work Order]],'[2]MAT DETAIL'!$D:$L,8,FALSE)</f>
        <v>5600</v>
      </c>
      <c r="P5997" s="17">
        <v>18560</v>
      </c>
      <c r="Q5997" s="67" t="s">
        <v>21</v>
      </c>
      <c r="R5997" s="67"/>
      <c r="S5997" s="67"/>
    </row>
    <row r="5998" spans="4:19" ht="15">
      <c r="D5998" s="4">
        <v>620113</v>
      </c>
      <c r="E5998" s="38">
        <v>44652</v>
      </c>
      <c r="F5998" s="38">
        <v>44652</v>
      </c>
      <c r="G5998" s="62"/>
      <c r="H5998" s="4">
        <v>3303300</v>
      </c>
      <c r="I5998" s="28" t="s">
        <v>26</v>
      </c>
      <c r="J5998" s="44" t="s">
        <v>1626</v>
      </c>
      <c r="K5998" s="12" t="s">
        <v>209</v>
      </c>
      <c r="L5998" s="12" t="s">
        <v>209</v>
      </c>
      <c r="M5998" s="16">
        <f>SUM_DATA[[#This Row],[TOTAL Cost]]-SUM_DATA[[#This Row],[MATERIAL Cost]]</f>
        <v>12960</v>
      </c>
      <c r="N5998" s="16">
        <f>IFERROR(SUM_DATA[[#This Row],[MAT C.]], 0)</f>
        <v>5600</v>
      </c>
      <c r="O5998" s="16">
        <f>VLOOKUP(SUM_DATA[[#This Row],[Work Order]],'[2]MAT DETAIL'!$D:$L,8,FALSE)</f>
        <v>5600</v>
      </c>
      <c r="P5998" s="17">
        <v>18560</v>
      </c>
      <c r="Q5998" s="67" t="s">
        <v>21</v>
      </c>
      <c r="R5998" s="67"/>
      <c r="S5998" s="67"/>
    </row>
    <row r="5999" spans="4:19" ht="15">
      <c r="D5999" s="4">
        <v>620123</v>
      </c>
      <c r="E5999" s="38">
        <v>44652</v>
      </c>
      <c r="F5999" s="38">
        <v>44652</v>
      </c>
      <c r="G5999" s="62"/>
      <c r="H5999" s="4">
        <v>3303301</v>
      </c>
      <c r="I5999" s="28" t="s">
        <v>26</v>
      </c>
      <c r="J5999" s="44" t="s">
        <v>1626</v>
      </c>
      <c r="K5999" s="12" t="s">
        <v>209</v>
      </c>
      <c r="L5999" s="12" t="s">
        <v>209</v>
      </c>
      <c r="M5999" s="16">
        <f>SUM_DATA[[#This Row],[TOTAL Cost]]-SUM_DATA[[#This Row],[MATERIAL Cost]]</f>
        <v>12960</v>
      </c>
      <c r="N5999" s="16">
        <f>IFERROR(SUM_DATA[[#This Row],[MAT C.]], 0)</f>
        <v>5600</v>
      </c>
      <c r="O5999" s="16">
        <f>VLOOKUP(SUM_DATA[[#This Row],[Work Order]],'[2]MAT DETAIL'!$D:$L,8,FALSE)</f>
        <v>5600</v>
      </c>
      <c r="P5999" s="17">
        <v>18560</v>
      </c>
      <c r="Q5999" s="67" t="s">
        <v>21</v>
      </c>
      <c r="R5999" s="67"/>
      <c r="S5999" s="67"/>
    </row>
    <row r="6000" spans="4:19" ht="15">
      <c r="D6000" s="4">
        <v>620124</v>
      </c>
      <c r="E6000" s="38">
        <v>44652</v>
      </c>
      <c r="F6000" s="38">
        <v>44652</v>
      </c>
      <c r="G6000" s="62"/>
      <c r="H6000" s="4">
        <v>3303302</v>
      </c>
      <c r="I6000" s="28" t="s">
        <v>26</v>
      </c>
      <c r="J6000" s="44" t="s">
        <v>1626</v>
      </c>
      <c r="K6000" s="12" t="s">
        <v>209</v>
      </c>
      <c r="L6000" s="12" t="s">
        <v>209</v>
      </c>
      <c r="M6000" s="16">
        <f>SUM_DATA[[#This Row],[TOTAL Cost]]-SUM_DATA[[#This Row],[MATERIAL Cost]]</f>
        <v>12960</v>
      </c>
      <c r="N6000" s="16">
        <f>IFERROR(SUM_DATA[[#This Row],[MAT C.]], 0)</f>
        <v>5600</v>
      </c>
      <c r="O6000" s="16">
        <f>VLOOKUP(SUM_DATA[[#This Row],[Work Order]],'[2]MAT DETAIL'!$D:$L,8,FALSE)</f>
        <v>5600</v>
      </c>
      <c r="P6000" s="17">
        <v>18560</v>
      </c>
      <c r="Q6000" s="67" t="s">
        <v>21</v>
      </c>
      <c r="R6000" s="67"/>
      <c r="S6000" s="67"/>
    </row>
    <row r="6001" spans="4:19" ht="15">
      <c r="D6001" s="4">
        <v>620104</v>
      </c>
      <c r="E6001" s="38">
        <v>44652</v>
      </c>
      <c r="F6001" s="38">
        <v>44652</v>
      </c>
      <c r="G6001" s="62"/>
      <c r="H6001" s="4">
        <v>3303342</v>
      </c>
      <c r="I6001" s="28" t="s">
        <v>31</v>
      </c>
      <c r="J6001" s="44" t="s">
        <v>1627</v>
      </c>
      <c r="K6001" s="12" t="s">
        <v>36</v>
      </c>
      <c r="L6001" s="12" t="s">
        <v>42</v>
      </c>
      <c r="M6001" s="16">
        <f>SUM_DATA[[#This Row],[TOTAL Cost]]-SUM_DATA[[#This Row],[MATERIAL Cost]]</f>
        <v>8054821.6299999999</v>
      </c>
      <c r="N6001" s="16">
        <f>IFERROR(SUM_DATA[[#This Row],[MAT C.]], 0)</f>
        <v>122550</v>
      </c>
      <c r="O6001" s="16">
        <f>VLOOKUP(SUM_DATA[[#This Row],[Work Order]],'[2]MAT DETAIL'!$D:$L,8,FALSE)</f>
        <v>122550</v>
      </c>
      <c r="P6001" s="17">
        <v>8177371.6299999999</v>
      </c>
      <c r="Q6001" s="67" t="s">
        <v>21</v>
      </c>
      <c r="R6001" s="67"/>
      <c r="S6001" s="67"/>
    </row>
    <row r="6002" spans="4:19" ht="15">
      <c r="D6002" s="4">
        <v>620124</v>
      </c>
      <c r="E6002" s="38">
        <v>44652</v>
      </c>
      <c r="F6002" s="38">
        <v>44652</v>
      </c>
      <c r="G6002" s="62"/>
      <c r="H6002" s="4">
        <v>3303347</v>
      </c>
      <c r="I6002" s="28" t="s">
        <v>31</v>
      </c>
      <c r="J6002" s="44" t="s">
        <v>1628</v>
      </c>
      <c r="K6002" s="12" t="s">
        <v>33</v>
      </c>
      <c r="L6002" s="12" t="s">
        <v>164</v>
      </c>
      <c r="M6002" s="16">
        <f>SUM_DATA[[#This Row],[TOTAL Cost]]-SUM_DATA[[#This Row],[MATERIAL Cost]]</f>
        <v>8503.26</v>
      </c>
      <c r="N6002" s="16">
        <f>IFERROR(SUM_DATA[[#This Row],[MAT C.]], 0)</f>
        <v>0</v>
      </c>
      <c r="O6002" s="16" t="e">
        <f>VLOOKUP(SUM_DATA[[#This Row],[Work Order]],'[2]MAT DETAIL'!$D:$L,8,FALSE)</f>
        <v>#N/A</v>
      </c>
      <c r="P6002" s="17">
        <v>8503.26</v>
      </c>
      <c r="Q6002" s="67" t="s">
        <v>25</v>
      </c>
      <c r="R6002" s="67"/>
      <c r="S6002" s="67"/>
    </row>
    <row r="6003" spans="4:19" ht="15">
      <c r="D6003" s="4">
        <v>620119</v>
      </c>
      <c r="E6003" s="38">
        <v>44658</v>
      </c>
      <c r="F6003" s="38">
        <v>44658</v>
      </c>
      <c r="G6003" s="62">
        <v>0.42</v>
      </c>
      <c r="H6003" s="4">
        <v>3304544</v>
      </c>
      <c r="I6003" s="28" t="s">
        <v>26</v>
      </c>
      <c r="J6003" s="44" t="s">
        <v>86</v>
      </c>
      <c r="K6003" s="12" t="s">
        <v>36</v>
      </c>
      <c r="L6003" s="12" t="s">
        <v>47</v>
      </c>
      <c r="M6003" s="16">
        <f>SUM_DATA[[#This Row],[TOTAL Cost]]-SUM_DATA[[#This Row],[MATERIAL Cost]]</f>
        <v>138.65</v>
      </c>
      <c r="N6003" s="16">
        <f>IFERROR(SUM_DATA[[#This Row],[MAT C.]], 0)</f>
        <v>0</v>
      </c>
      <c r="O6003" s="16" t="e">
        <f>VLOOKUP(SUM_DATA[[#This Row],[Work Order]],'[2]MAT DETAIL'!$D:$L,8,FALSE)</f>
        <v>#N/A</v>
      </c>
      <c r="P6003" s="17">
        <v>138.65</v>
      </c>
      <c r="Q6003" s="67" t="s">
        <v>25</v>
      </c>
      <c r="R6003" s="67"/>
      <c r="S6003" s="67"/>
    </row>
    <row r="6004" spans="4:19" ht="15">
      <c r="D6004" s="4">
        <v>620119</v>
      </c>
      <c r="E6004" s="38">
        <v>44658</v>
      </c>
      <c r="F6004" s="38">
        <v>44658</v>
      </c>
      <c r="G6004" s="62">
        <v>0.42</v>
      </c>
      <c r="H6004" s="4">
        <v>3304546</v>
      </c>
      <c r="I6004" s="28" t="s">
        <v>26</v>
      </c>
      <c r="J6004" s="44" t="s">
        <v>86</v>
      </c>
      <c r="K6004" s="12" t="s">
        <v>36</v>
      </c>
      <c r="L6004" s="12" t="s">
        <v>47</v>
      </c>
      <c r="M6004" s="16">
        <f>SUM_DATA[[#This Row],[TOTAL Cost]]-SUM_DATA[[#This Row],[MATERIAL Cost]]</f>
        <v>46.22</v>
      </c>
      <c r="N6004" s="16">
        <f>IFERROR(SUM_DATA[[#This Row],[MAT C.]], 0)</f>
        <v>0</v>
      </c>
      <c r="O6004" s="16" t="e">
        <f>VLOOKUP(SUM_DATA[[#This Row],[Work Order]],'[2]MAT DETAIL'!$D:$L,8,FALSE)</f>
        <v>#N/A</v>
      </c>
      <c r="P6004" s="17">
        <v>46.22</v>
      </c>
      <c r="Q6004" s="67" t="s">
        <v>25</v>
      </c>
      <c r="R6004" s="67"/>
      <c r="S6004" s="67"/>
    </row>
    <row r="6005" spans="4:19" ht="15">
      <c r="D6005" s="4">
        <v>620117</v>
      </c>
      <c r="E6005" s="38">
        <v>44658</v>
      </c>
      <c r="F6005" s="38">
        <v>44658</v>
      </c>
      <c r="G6005" s="62">
        <v>0.33</v>
      </c>
      <c r="H6005" s="4">
        <v>3304549</v>
      </c>
      <c r="I6005" s="28" t="s">
        <v>26</v>
      </c>
      <c r="J6005" s="44" t="s">
        <v>1629</v>
      </c>
      <c r="K6005" s="12" t="s">
        <v>67</v>
      </c>
      <c r="L6005" s="12" t="s">
        <v>150</v>
      </c>
      <c r="M6005" s="16">
        <f>SUM_DATA[[#This Row],[TOTAL Cost]]-SUM_DATA[[#This Row],[MATERIAL Cost]]</f>
        <v>92.43</v>
      </c>
      <c r="N6005" s="16">
        <f>IFERROR(SUM_DATA[[#This Row],[MAT C.]], 0)</f>
        <v>0</v>
      </c>
      <c r="O6005" s="16" t="e">
        <f>VLOOKUP(SUM_DATA[[#This Row],[Work Order]],'[2]MAT DETAIL'!$D:$L,8,FALSE)</f>
        <v>#N/A</v>
      </c>
      <c r="P6005" s="17">
        <v>92.43</v>
      </c>
      <c r="Q6005" s="67" t="s">
        <v>25</v>
      </c>
      <c r="R6005" s="67"/>
      <c r="S6005" s="67"/>
    </row>
    <row r="6006" spans="4:19" ht="15">
      <c r="D6006" s="4">
        <v>620114</v>
      </c>
      <c r="E6006" s="38">
        <v>44658</v>
      </c>
      <c r="F6006" s="38">
        <v>44658</v>
      </c>
      <c r="G6006" s="62">
        <v>0.33</v>
      </c>
      <c r="H6006" s="4">
        <v>3304550</v>
      </c>
      <c r="I6006" s="28" t="s">
        <v>26</v>
      </c>
      <c r="J6006" s="44" t="s">
        <v>72</v>
      </c>
      <c r="K6006" s="12" t="s">
        <v>36</v>
      </c>
      <c r="L6006" s="14" t="s">
        <v>37</v>
      </c>
      <c r="M6006" s="16">
        <f>SUM_DATA[[#This Row],[TOTAL Cost]]-SUM_DATA[[#This Row],[MATERIAL Cost]]</f>
        <v>92.43</v>
      </c>
      <c r="N6006" s="16">
        <f>IFERROR(SUM_DATA[[#This Row],[MAT C.]], 0)</f>
        <v>0</v>
      </c>
      <c r="O6006" s="16" t="e">
        <f>VLOOKUP(SUM_DATA[[#This Row],[Work Order]],'[2]MAT DETAIL'!$D:$L,8,FALSE)</f>
        <v>#N/A</v>
      </c>
      <c r="P6006" s="17">
        <v>92.43</v>
      </c>
      <c r="Q6006" s="67" t="s">
        <v>25</v>
      </c>
      <c r="R6006" s="67"/>
      <c r="S6006" s="67"/>
    </row>
    <row r="6007" spans="4:19" ht="15">
      <c r="D6007" s="4">
        <v>620114</v>
      </c>
      <c r="E6007" s="38">
        <v>44658</v>
      </c>
      <c r="F6007" s="38">
        <v>44658</v>
      </c>
      <c r="G6007" s="62">
        <v>0.33</v>
      </c>
      <c r="H6007" s="4">
        <v>3304553</v>
      </c>
      <c r="I6007" s="28" t="s">
        <v>26</v>
      </c>
      <c r="J6007" s="44" t="s">
        <v>72</v>
      </c>
      <c r="K6007" s="12" t="s">
        <v>36</v>
      </c>
      <c r="L6007" s="14" t="s">
        <v>37</v>
      </c>
      <c r="M6007" s="16">
        <f>SUM_DATA[[#This Row],[TOTAL Cost]]-SUM_DATA[[#This Row],[MATERIAL Cost]]</f>
        <v>92.43</v>
      </c>
      <c r="N6007" s="16">
        <f>IFERROR(SUM_DATA[[#This Row],[MAT C.]], 0)</f>
        <v>0</v>
      </c>
      <c r="O6007" s="16" t="e">
        <f>VLOOKUP(SUM_DATA[[#This Row],[Work Order]],'[2]MAT DETAIL'!$D:$L,8,FALSE)</f>
        <v>#N/A</v>
      </c>
      <c r="P6007" s="17">
        <v>92.43</v>
      </c>
      <c r="Q6007" s="67" t="s">
        <v>25</v>
      </c>
      <c r="R6007" s="67"/>
      <c r="S6007" s="67"/>
    </row>
    <row r="6008" spans="4:19" ht="15">
      <c r="D6008" s="4">
        <v>620118</v>
      </c>
      <c r="E6008" s="38">
        <v>44658</v>
      </c>
      <c r="F6008" s="38">
        <v>44658</v>
      </c>
      <c r="G6008" s="62">
        <v>0.33</v>
      </c>
      <c r="H6008" s="4">
        <v>3304556</v>
      </c>
      <c r="I6008" s="28" t="s">
        <v>26</v>
      </c>
      <c r="J6008" s="44" t="s">
        <v>145</v>
      </c>
      <c r="K6008" s="12" t="s">
        <v>56</v>
      </c>
      <c r="L6008" s="12" t="s">
        <v>146</v>
      </c>
      <c r="M6008" s="16">
        <f>SUM_DATA[[#This Row],[TOTAL Cost]]-SUM_DATA[[#This Row],[MATERIAL Cost]]</f>
        <v>92.43</v>
      </c>
      <c r="N6008" s="16">
        <f>IFERROR(SUM_DATA[[#This Row],[MAT C.]], 0)</f>
        <v>0</v>
      </c>
      <c r="O6008" s="16" t="e">
        <f>VLOOKUP(SUM_DATA[[#This Row],[Work Order]],'[2]MAT DETAIL'!$D:$L,8,FALSE)</f>
        <v>#N/A</v>
      </c>
      <c r="P6008" s="17">
        <v>92.43</v>
      </c>
      <c r="Q6008" s="67" t="s">
        <v>25</v>
      </c>
      <c r="R6008" s="67"/>
      <c r="S6008" s="67"/>
    </row>
    <row r="6009" spans="4:19" ht="15">
      <c r="D6009" s="4">
        <v>620114</v>
      </c>
      <c r="E6009" s="38">
        <v>44658</v>
      </c>
      <c r="F6009" s="38">
        <v>44658</v>
      </c>
      <c r="G6009" s="62">
        <v>1</v>
      </c>
      <c r="H6009" s="4">
        <v>3304557</v>
      </c>
      <c r="I6009" s="28" t="s">
        <v>26</v>
      </c>
      <c r="J6009" s="45" t="s">
        <v>330</v>
      </c>
      <c r="K6009" s="12" t="s">
        <v>39</v>
      </c>
      <c r="L6009" s="12" t="s">
        <v>40</v>
      </c>
      <c r="M6009" s="16">
        <f>SUM_DATA[[#This Row],[TOTAL Cost]]-SUM_DATA[[#This Row],[MATERIAL Cost]]</f>
        <v>462.17</v>
      </c>
      <c r="N6009" s="16">
        <f>IFERROR(SUM_DATA[[#This Row],[MAT C.]], 0)</f>
        <v>0</v>
      </c>
      <c r="O6009" s="16" t="e">
        <f>VLOOKUP(SUM_DATA[[#This Row],[Work Order]],'[2]MAT DETAIL'!$D:$L,8,FALSE)</f>
        <v>#N/A</v>
      </c>
      <c r="P6009" s="17">
        <v>462.17</v>
      </c>
      <c r="Q6009" s="67" t="s">
        <v>25</v>
      </c>
      <c r="R6009" s="67"/>
      <c r="S6009" s="67"/>
    </row>
    <row r="6010" spans="4:19" ht="15">
      <c r="D6010" s="4">
        <v>620117</v>
      </c>
      <c r="E6010" s="38">
        <v>44658</v>
      </c>
      <c r="F6010" s="38">
        <v>44658</v>
      </c>
      <c r="G6010" s="62">
        <v>1.08</v>
      </c>
      <c r="H6010" s="4">
        <v>3304559</v>
      </c>
      <c r="I6010" s="28" t="s">
        <v>26</v>
      </c>
      <c r="J6010" s="44" t="s">
        <v>354</v>
      </c>
      <c r="K6010" s="12" t="s">
        <v>36</v>
      </c>
      <c r="L6010" s="14" t="s">
        <v>37</v>
      </c>
      <c r="M6010" s="16">
        <f>SUM_DATA[[#This Row],[TOTAL Cost]]-SUM_DATA[[#This Row],[MATERIAL Cost]]</f>
        <v>508.39</v>
      </c>
      <c r="N6010" s="16">
        <f>IFERROR(SUM_DATA[[#This Row],[MAT C.]], 0)</f>
        <v>0</v>
      </c>
      <c r="O6010" s="16" t="e">
        <f>VLOOKUP(SUM_DATA[[#This Row],[Work Order]],'[2]MAT DETAIL'!$D:$L,8,FALSE)</f>
        <v>#N/A</v>
      </c>
      <c r="P6010" s="17">
        <v>508.39</v>
      </c>
      <c r="Q6010" s="67" t="s">
        <v>25</v>
      </c>
      <c r="R6010" s="67"/>
      <c r="S6010" s="67"/>
    </row>
    <row r="6011" spans="4:19" ht="15">
      <c r="D6011" s="4">
        <v>620111</v>
      </c>
      <c r="E6011" s="38">
        <v>44658</v>
      </c>
      <c r="F6011" s="38">
        <v>44658</v>
      </c>
      <c r="G6011" s="62">
        <v>0.5</v>
      </c>
      <c r="H6011" s="4">
        <v>3304561</v>
      </c>
      <c r="I6011" s="28" t="s">
        <v>26</v>
      </c>
      <c r="J6011" s="44" t="s">
        <v>1630</v>
      </c>
      <c r="K6011" s="12" t="s">
        <v>67</v>
      </c>
      <c r="L6011" s="12" t="s">
        <v>47</v>
      </c>
      <c r="M6011" s="16">
        <f>SUM_DATA[[#This Row],[TOTAL Cost]]-SUM_DATA[[#This Row],[MATERIAL Cost]]</f>
        <v>138.65</v>
      </c>
      <c r="N6011" s="16">
        <f>IFERROR(SUM_DATA[[#This Row],[MAT C.]], 0)</f>
        <v>0</v>
      </c>
      <c r="O6011" s="16" t="e">
        <f>VLOOKUP(SUM_DATA[[#This Row],[Work Order]],'[2]MAT DETAIL'!$D:$L,8,FALSE)</f>
        <v>#N/A</v>
      </c>
      <c r="P6011" s="17">
        <v>138.65</v>
      </c>
      <c r="Q6011" s="67" t="s">
        <v>25</v>
      </c>
      <c r="R6011" s="67"/>
      <c r="S6011" s="67"/>
    </row>
    <row r="6012" spans="4:19" ht="15">
      <c r="D6012" s="4">
        <v>620117</v>
      </c>
      <c r="E6012" s="38">
        <v>44658</v>
      </c>
      <c r="F6012" s="38">
        <v>44658</v>
      </c>
      <c r="G6012" s="62">
        <v>0.33</v>
      </c>
      <c r="H6012" s="4">
        <v>3304563</v>
      </c>
      <c r="I6012" s="28" t="s">
        <v>26</v>
      </c>
      <c r="J6012" s="44" t="s">
        <v>72</v>
      </c>
      <c r="K6012" s="12" t="s">
        <v>36</v>
      </c>
      <c r="L6012" s="14" t="s">
        <v>37</v>
      </c>
      <c r="M6012" s="16">
        <f>SUM_DATA[[#This Row],[TOTAL Cost]]-SUM_DATA[[#This Row],[MATERIAL Cost]]</f>
        <v>92.43</v>
      </c>
      <c r="N6012" s="16">
        <f>IFERROR(SUM_DATA[[#This Row],[MAT C.]], 0)</f>
        <v>0</v>
      </c>
      <c r="O6012" s="16" t="e">
        <f>VLOOKUP(SUM_DATA[[#This Row],[Work Order]],'[2]MAT DETAIL'!$D:$L,8,FALSE)</f>
        <v>#N/A</v>
      </c>
      <c r="P6012" s="17">
        <v>92.43</v>
      </c>
      <c r="Q6012" s="67" t="s">
        <v>25</v>
      </c>
      <c r="R6012" s="67"/>
      <c r="S6012" s="67"/>
    </row>
    <row r="6013" spans="4:19" ht="15">
      <c r="D6013" s="4">
        <v>620119</v>
      </c>
      <c r="E6013" s="38">
        <v>44658</v>
      </c>
      <c r="F6013" s="38">
        <v>44658</v>
      </c>
      <c r="G6013" s="62">
        <v>0.25</v>
      </c>
      <c r="H6013" s="4">
        <v>3304564</v>
      </c>
      <c r="I6013" s="28" t="s">
        <v>26</v>
      </c>
      <c r="J6013" s="47" t="s">
        <v>64</v>
      </c>
      <c r="K6013" s="12" t="s">
        <v>47</v>
      </c>
      <c r="L6013" s="12" t="s">
        <v>65</v>
      </c>
      <c r="M6013" s="16">
        <f>SUM_DATA[[#This Row],[TOTAL Cost]]-SUM_DATA[[#This Row],[MATERIAL Cost]]</f>
        <v>92.43</v>
      </c>
      <c r="N6013" s="16">
        <f>IFERROR(SUM_DATA[[#This Row],[MAT C.]], 0)</f>
        <v>0</v>
      </c>
      <c r="O6013" s="16" t="e">
        <f>VLOOKUP(SUM_DATA[[#This Row],[Work Order]],'[2]MAT DETAIL'!$D:$L,8,FALSE)</f>
        <v>#N/A</v>
      </c>
      <c r="P6013" s="17">
        <v>92.43</v>
      </c>
      <c r="Q6013" s="67" t="s">
        <v>25</v>
      </c>
      <c r="R6013" s="67"/>
      <c r="S6013" s="67"/>
    </row>
    <row r="6014" spans="4:19" ht="15">
      <c r="D6014" s="4">
        <v>620116</v>
      </c>
      <c r="E6014" s="38">
        <v>44658</v>
      </c>
      <c r="F6014" s="38">
        <v>44658</v>
      </c>
      <c r="G6014" s="62">
        <v>0.5</v>
      </c>
      <c r="H6014" s="4">
        <v>3304565</v>
      </c>
      <c r="I6014" s="28" t="s">
        <v>26</v>
      </c>
      <c r="J6014" s="44" t="s">
        <v>384</v>
      </c>
      <c r="K6014" s="12" t="s">
        <v>36</v>
      </c>
      <c r="L6014" s="14" t="s">
        <v>37</v>
      </c>
      <c r="M6014" s="16">
        <f>SUM_DATA[[#This Row],[TOTAL Cost]]-SUM_DATA[[#This Row],[MATERIAL Cost]]</f>
        <v>138.65</v>
      </c>
      <c r="N6014" s="16">
        <f>IFERROR(SUM_DATA[[#This Row],[MAT C.]], 0)</f>
        <v>0</v>
      </c>
      <c r="O6014" s="16" t="e">
        <f>VLOOKUP(SUM_DATA[[#This Row],[Work Order]],'[2]MAT DETAIL'!$D:$L,8,FALSE)</f>
        <v>#N/A</v>
      </c>
      <c r="P6014" s="17">
        <v>138.65</v>
      </c>
      <c r="Q6014" s="67" t="s">
        <v>25</v>
      </c>
      <c r="R6014" s="67"/>
      <c r="S6014" s="67"/>
    </row>
    <row r="6015" spans="4:19" ht="15">
      <c r="D6015" s="4">
        <v>620107</v>
      </c>
      <c r="E6015" s="38">
        <v>44658</v>
      </c>
      <c r="F6015" s="38">
        <v>44658</v>
      </c>
      <c r="G6015" s="62">
        <v>0.5</v>
      </c>
      <c r="H6015" s="4">
        <v>3304566</v>
      </c>
      <c r="I6015" s="28" t="s">
        <v>26</v>
      </c>
      <c r="J6015" s="44" t="s">
        <v>77</v>
      </c>
      <c r="K6015" s="12" t="s">
        <v>78</v>
      </c>
      <c r="L6015" s="12" t="s">
        <v>79</v>
      </c>
      <c r="M6015" s="16">
        <f>SUM_DATA[[#This Row],[TOTAL Cost]]-SUM_DATA[[#This Row],[MATERIAL Cost]]</f>
        <v>138.65</v>
      </c>
      <c r="N6015" s="16">
        <f>IFERROR(SUM_DATA[[#This Row],[MAT C.]], 0)</f>
        <v>0</v>
      </c>
      <c r="O6015" s="16" t="e">
        <f>VLOOKUP(SUM_DATA[[#This Row],[Work Order]],'[2]MAT DETAIL'!$D:$L,8,FALSE)</f>
        <v>#N/A</v>
      </c>
      <c r="P6015" s="17">
        <v>138.65</v>
      </c>
      <c r="Q6015" s="67" t="s">
        <v>25</v>
      </c>
      <c r="R6015" s="67"/>
      <c r="S6015" s="67"/>
    </row>
    <row r="6016" spans="4:19" ht="15">
      <c r="D6016" s="4">
        <v>620105</v>
      </c>
      <c r="E6016" s="38">
        <v>44658</v>
      </c>
      <c r="F6016" s="38">
        <v>44658</v>
      </c>
      <c r="G6016" s="62">
        <v>0.25</v>
      </c>
      <c r="H6016" s="4">
        <v>3304567</v>
      </c>
      <c r="I6016" s="28" t="s">
        <v>26</v>
      </c>
      <c r="J6016" s="44" t="s">
        <v>97</v>
      </c>
      <c r="K6016" s="12" t="s">
        <v>59</v>
      </c>
      <c r="L6016" s="12" t="s">
        <v>98</v>
      </c>
      <c r="M6016" s="16">
        <f>SUM_DATA[[#This Row],[TOTAL Cost]]-SUM_DATA[[#This Row],[MATERIAL Cost]]</f>
        <v>92.43</v>
      </c>
      <c r="N6016" s="16">
        <f>IFERROR(SUM_DATA[[#This Row],[MAT C.]], 0)</f>
        <v>0</v>
      </c>
      <c r="O6016" s="16" t="e">
        <f>VLOOKUP(SUM_DATA[[#This Row],[Work Order]],'[2]MAT DETAIL'!$D:$L,8,FALSE)</f>
        <v>#N/A</v>
      </c>
      <c r="P6016" s="17">
        <v>92.43</v>
      </c>
      <c r="Q6016" s="67" t="s">
        <v>25</v>
      </c>
      <c r="R6016" s="67"/>
      <c r="S6016" s="67"/>
    </row>
    <row r="6017" spans="4:19" ht="15">
      <c r="D6017" s="4">
        <v>620112</v>
      </c>
      <c r="E6017" s="38">
        <v>44658</v>
      </c>
      <c r="F6017" s="38">
        <v>44658</v>
      </c>
      <c r="G6017" s="62">
        <v>0.5</v>
      </c>
      <c r="H6017" s="4">
        <v>3304572</v>
      </c>
      <c r="I6017" s="28" t="s">
        <v>26</v>
      </c>
      <c r="J6017" s="44" t="s">
        <v>1631</v>
      </c>
      <c r="K6017" s="12" t="s">
        <v>56</v>
      </c>
      <c r="L6017" s="12" t="s">
        <v>146</v>
      </c>
      <c r="M6017" s="16">
        <f>SUM_DATA[[#This Row],[TOTAL Cost]]-SUM_DATA[[#This Row],[MATERIAL Cost]]</f>
        <v>138.65</v>
      </c>
      <c r="N6017" s="16">
        <f>IFERROR(SUM_DATA[[#This Row],[MAT C.]], 0)</f>
        <v>0</v>
      </c>
      <c r="O6017" s="16" t="e">
        <f>VLOOKUP(SUM_DATA[[#This Row],[Work Order]],'[2]MAT DETAIL'!$D:$L,8,FALSE)</f>
        <v>#N/A</v>
      </c>
      <c r="P6017" s="17">
        <v>138.65</v>
      </c>
      <c r="Q6017" s="67" t="s">
        <v>25</v>
      </c>
      <c r="R6017" s="67"/>
      <c r="S6017" s="67"/>
    </row>
    <row r="6018" spans="4:19" ht="15">
      <c r="D6018" s="4">
        <v>620117</v>
      </c>
      <c r="E6018" s="38">
        <v>44658</v>
      </c>
      <c r="F6018" s="38">
        <v>44658</v>
      </c>
      <c r="G6018" s="62">
        <v>0.17</v>
      </c>
      <c r="H6018" s="4">
        <v>3304574</v>
      </c>
      <c r="I6018" s="28" t="s">
        <v>26</v>
      </c>
      <c r="J6018" s="44" t="s">
        <v>281</v>
      </c>
      <c r="K6018" s="12" t="s">
        <v>59</v>
      </c>
      <c r="L6018" s="12" t="s">
        <v>98</v>
      </c>
      <c r="M6018" s="16">
        <f>SUM_DATA[[#This Row],[TOTAL Cost]]-SUM_DATA[[#This Row],[MATERIAL Cost]]</f>
        <v>46.22</v>
      </c>
      <c r="N6018" s="16">
        <f>IFERROR(SUM_DATA[[#This Row],[MAT C.]], 0)</f>
        <v>0</v>
      </c>
      <c r="O6018" s="16" t="e">
        <f>VLOOKUP(SUM_DATA[[#This Row],[Work Order]],'[2]MAT DETAIL'!$D:$L,8,FALSE)</f>
        <v>#N/A</v>
      </c>
      <c r="P6018" s="17">
        <v>46.22</v>
      </c>
      <c r="Q6018" s="67" t="s">
        <v>25</v>
      </c>
      <c r="R6018" s="67"/>
      <c r="S6018" s="67"/>
    </row>
    <row r="6019" spans="4:19" ht="15">
      <c r="D6019" s="4">
        <v>620106</v>
      </c>
      <c r="E6019" s="38">
        <v>44658</v>
      </c>
      <c r="F6019" s="38">
        <v>44658</v>
      </c>
      <c r="G6019" s="62">
        <v>16.5</v>
      </c>
      <c r="H6019" s="4">
        <v>3304575</v>
      </c>
      <c r="I6019" s="28" t="s">
        <v>26</v>
      </c>
      <c r="J6019" s="44" t="s">
        <v>69</v>
      </c>
      <c r="K6019" s="12" t="s">
        <v>70</v>
      </c>
      <c r="L6019" s="12" t="s">
        <v>71</v>
      </c>
      <c r="M6019" s="16">
        <f>SUM_DATA[[#This Row],[TOTAL Cost]]-SUM_DATA[[#This Row],[MATERIAL Cost]]</f>
        <v>1980.92</v>
      </c>
      <c r="N6019" s="16">
        <f>IFERROR(SUM_DATA[[#This Row],[MAT C.]], 0)</f>
        <v>0</v>
      </c>
      <c r="O6019" s="16" t="e">
        <f>VLOOKUP(SUM_DATA[[#This Row],[Work Order]],'[2]MAT DETAIL'!$D:$L,8,FALSE)</f>
        <v>#N/A</v>
      </c>
      <c r="P6019" s="17">
        <v>1980.92</v>
      </c>
      <c r="Q6019" s="67" t="s">
        <v>25</v>
      </c>
      <c r="R6019" s="67"/>
      <c r="S6019" s="67"/>
    </row>
    <row r="6020" spans="4:19" ht="15">
      <c r="D6020" s="4">
        <v>620119</v>
      </c>
      <c r="E6020" s="38">
        <v>44658</v>
      </c>
      <c r="F6020" s="38">
        <v>44658</v>
      </c>
      <c r="G6020" s="62">
        <v>1</v>
      </c>
      <c r="H6020" s="4">
        <v>3304578</v>
      </c>
      <c r="I6020" s="28" t="s">
        <v>26</v>
      </c>
      <c r="J6020" s="44" t="s">
        <v>1632</v>
      </c>
      <c r="K6020" s="12" t="s">
        <v>209</v>
      </c>
      <c r="L6020" s="12" t="s">
        <v>209</v>
      </c>
      <c r="M6020" s="16">
        <f>SUM_DATA[[#This Row],[TOTAL Cost]]-SUM_DATA[[#This Row],[MATERIAL Cost]]</f>
        <v>462.17</v>
      </c>
      <c r="N6020" s="16">
        <f>IFERROR(SUM_DATA[[#This Row],[MAT C.]], 0)</f>
        <v>0</v>
      </c>
      <c r="O6020" s="16" t="e">
        <f>VLOOKUP(SUM_DATA[[#This Row],[Work Order]],'[2]MAT DETAIL'!$D:$L,8,FALSE)</f>
        <v>#N/A</v>
      </c>
      <c r="P6020" s="17">
        <v>462.17</v>
      </c>
      <c r="Q6020" s="67" t="s">
        <v>25</v>
      </c>
      <c r="R6020" s="67"/>
      <c r="S6020" s="67"/>
    </row>
    <row r="6021" spans="4:19" ht="15">
      <c r="D6021" s="4">
        <v>620114</v>
      </c>
      <c r="E6021" s="38">
        <v>44658</v>
      </c>
      <c r="F6021" s="38">
        <v>44658</v>
      </c>
      <c r="G6021" s="62">
        <v>0.5</v>
      </c>
      <c r="H6021" s="4">
        <v>3304579</v>
      </c>
      <c r="I6021" s="28" t="s">
        <v>26</v>
      </c>
      <c r="J6021" s="44" t="s">
        <v>1633</v>
      </c>
      <c r="K6021" s="12" t="s">
        <v>59</v>
      </c>
      <c r="L6021" s="12" t="s">
        <v>60</v>
      </c>
      <c r="M6021" s="16">
        <f>SUM_DATA[[#This Row],[TOTAL Cost]]-SUM_DATA[[#This Row],[MATERIAL Cost]]</f>
        <v>138.65</v>
      </c>
      <c r="N6021" s="16">
        <f>IFERROR(SUM_DATA[[#This Row],[MAT C.]], 0)</f>
        <v>0</v>
      </c>
      <c r="O6021" s="16" t="e">
        <f>VLOOKUP(SUM_DATA[[#This Row],[Work Order]],'[2]MAT DETAIL'!$D:$L,8,FALSE)</f>
        <v>#N/A</v>
      </c>
      <c r="P6021" s="17">
        <v>138.65</v>
      </c>
      <c r="Q6021" s="67" t="s">
        <v>25</v>
      </c>
      <c r="R6021" s="67"/>
      <c r="S6021" s="67"/>
    </row>
    <row r="6022" spans="4:19" ht="15">
      <c r="D6022" s="4">
        <v>620114</v>
      </c>
      <c r="E6022" s="38">
        <v>44658</v>
      </c>
      <c r="F6022" s="38">
        <v>44658</v>
      </c>
      <c r="G6022" s="62">
        <v>0.17</v>
      </c>
      <c r="H6022" s="4">
        <v>3304580</v>
      </c>
      <c r="I6022" s="28" t="s">
        <v>26</v>
      </c>
      <c r="J6022" s="44" t="s">
        <v>69</v>
      </c>
      <c r="K6022" s="12" t="s">
        <v>70</v>
      </c>
      <c r="L6022" s="12" t="s">
        <v>71</v>
      </c>
      <c r="M6022" s="16">
        <f>SUM_DATA[[#This Row],[TOTAL Cost]]-SUM_DATA[[#This Row],[MATERIAL Cost]]</f>
        <v>46.22</v>
      </c>
      <c r="N6022" s="16">
        <f>IFERROR(SUM_DATA[[#This Row],[MAT C.]], 0)</f>
        <v>0</v>
      </c>
      <c r="O6022" s="16" t="e">
        <f>VLOOKUP(SUM_DATA[[#This Row],[Work Order]],'[2]MAT DETAIL'!$D:$L,8,FALSE)</f>
        <v>#N/A</v>
      </c>
      <c r="P6022" s="17">
        <v>46.22</v>
      </c>
      <c r="Q6022" s="67" t="s">
        <v>25</v>
      </c>
      <c r="R6022" s="67"/>
      <c r="S6022" s="67"/>
    </row>
    <row r="6023" spans="4:19" ht="15">
      <c r="D6023" s="4">
        <v>620122</v>
      </c>
      <c r="E6023" s="38">
        <v>44658</v>
      </c>
      <c r="F6023" s="38">
        <v>44658</v>
      </c>
      <c r="G6023" s="62">
        <v>0.17</v>
      </c>
      <c r="H6023" s="4">
        <v>3304581</v>
      </c>
      <c r="I6023" s="28" t="s">
        <v>26</v>
      </c>
      <c r="J6023" s="45" t="s">
        <v>101</v>
      </c>
      <c r="K6023" s="12" t="s">
        <v>59</v>
      </c>
      <c r="L6023" s="12" t="s">
        <v>98</v>
      </c>
      <c r="M6023" s="16">
        <f>SUM_DATA[[#This Row],[TOTAL Cost]]-SUM_DATA[[#This Row],[MATERIAL Cost]]</f>
        <v>46.22</v>
      </c>
      <c r="N6023" s="16">
        <f>IFERROR(SUM_DATA[[#This Row],[MAT C.]], 0)</f>
        <v>0</v>
      </c>
      <c r="O6023" s="16" t="e">
        <f>VLOOKUP(SUM_DATA[[#This Row],[Work Order]],'[2]MAT DETAIL'!$D:$L,8,FALSE)</f>
        <v>#N/A</v>
      </c>
      <c r="P6023" s="17">
        <v>46.22</v>
      </c>
      <c r="Q6023" s="67" t="s">
        <v>25</v>
      </c>
      <c r="R6023" s="67"/>
      <c r="S6023" s="67"/>
    </row>
    <row r="6024" spans="4:19" ht="15">
      <c r="D6024" s="4">
        <v>620112</v>
      </c>
      <c r="E6024" s="38">
        <v>44658</v>
      </c>
      <c r="F6024" s="38">
        <v>44658</v>
      </c>
      <c r="G6024" s="62">
        <v>6</v>
      </c>
      <c r="H6024" s="4">
        <v>3304582</v>
      </c>
      <c r="I6024" s="28" t="s">
        <v>26</v>
      </c>
      <c r="J6024" s="44" t="s">
        <v>145</v>
      </c>
      <c r="K6024" s="12" t="s">
        <v>56</v>
      </c>
      <c r="L6024" s="12" t="s">
        <v>146</v>
      </c>
      <c r="M6024" s="16">
        <f>SUM_DATA[[#This Row],[TOTAL Cost]]-SUM_DATA[[#This Row],[MATERIAL Cost]]</f>
        <v>2678.02</v>
      </c>
      <c r="N6024" s="16">
        <f>IFERROR(SUM_DATA[[#This Row],[MAT C.]], 0)</f>
        <v>0</v>
      </c>
      <c r="O6024" s="16" t="e">
        <f>VLOOKUP(SUM_DATA[[#This Row],[Work Order]],'[2]MAT DETAIL'!$D:$L,8,FALSE)</f>
        <v>#N/A</v>
      </c>
      <c r="P6024" s="17">
        <v>2678.02</v>
      </c>
      <c r="Q6024" s="67" t="s">
        <v>25</v>
      </c>
      <c r="R6024" s="67"/>
      <c r="S6024" s="67"/>
    </row>
    <row r="6025" spans="4:19" ht="15">
      <c r="D6025" s="4">
        <v>620104</v>
      </c>
      <c r="E6025" s="38">
        <v>44658</v>
      </c>
      <c r="F6025" s="38">
        <v>44658</v>
      </c>
      <c r="G6025" s="62"/>
      <c r="H6025" s="4">
        <v>3304711</v>
      </c>
      <c r="I6025" s="28" t="s">
        <v>26</v>
      </c>
      <c r="J6025" s="44" t="s">
        <v>1634</v>
      </c>
      <c r="K6025" s="12" t="s">
        <v>47</v>
      </c>
      <c r="L6025" s="12" t="s">
        <v>74</v>
      </c>
      <c r="M6025" s="16">
        <f>SUM_DATA[[#This Row],[TOTAL Cost]]-SUM_DATA[[#This Row],[MATERIAL Cost]]</f>
        <v>1250</v>
      </c>
      <c r="N6025" s="16">
        <f>IFERROR(SUM_DATA[[#This Row],[MAT C.]], 0)</f>
        <v>1250</v>
      </c>
      <c r="O6025" s="16">
        <f>VLOOKUP(SUM_DATA[[#This Row],[Work Order]],'[2]MAT DETAIL'!$D:$L,8,FALSE)</f>
        <v>1250</v>
      </c>
      <c r="P6025" s="17">
        <v>2500</v>
      </c>
      <c r="Q6025" s="67" t="s">
        <v>21</v>
      </c>
      <c r="R6025" s="67"/>
      <c r="S6025" s="67"/>
    </row>
    <row r="6026" spans="4:19" ht="15">
      <c r="D6026" s="4">
        <v>620105</v>
      </c>
      <c r="E6026" s="38">
        <v>44658</v>
      </c>
      <c r="F6026" s="38">
        <v>44658</v>
      </c>
      <c r="G6026" s="62"/>
      <c r="H6026" s="4">
        <v>3304712</v>
      </c>
      <c r="I6026" s="28" t="s">
        <v>26</v>
      </c>
      <c r="J6026" s="44" t="s">
        <v>1634</v>
      </c>
      <c r="K6026" s="12" t="s">
        <v>47</v>
      </c>
      <c r="L6026" s="12" t="s">
        <v>74</v>
      </c>
      <c r="M6026" s="16">
        <f>SUM_DATA[[#This Row],[TOTAL Cost]]-SUM_DATA[[#This Row],[MATERIAL Cost]]</f>
        <v>1250</v>
      </c>
      <c r="N6026" s="16">
        <f>IFERROR(SUM_DATA[[#This Row],[MAT C.]], 0)</f>
        <v>1250</v>
      </c>
      <c r="O6026" s="16">
        <f>VLOOKUP(SUM_DATA[[#This Row],[Work Order]],'[2]MAT DETAIL'!$D:$L,8,FALSE)</f>
        <v>1250</v>
      </c>
      <c r="P6026" s="17">
        <v>2500</v>
      </c>
      <c r="Q6026" s="67" t="s">
        <v>21</v>
      </c>
      <c r="R6026" s="67"/>
      <c r="S6026" s="67"/>
    </row>
    <row r="6027" spans="4:19" ht="15">
      <c r="D6027" s="4">
        <v>620106</v>
      </c>
      <c r="E6027" s="38">
        <v>44658</v>
      </c>
      <c r="F6027" s="38">
        <v>44658</v>
      </c>
      <c r="G6027" s="62"/>
      <c r="H6027" s="4">
        <v>3304713</v>
      </c>
      <c r="I6027" s="28" t="s">
        <v>26</v>
      </c>
      <c r="J6027" s="44" t="s">
        <v>1634</v>
      </c>
      <c r="K6027" s="12" t="s">
        <v>47</v>
      </c>
      <c r="L6027" s="12" t="s">
        <v>74</v>
      </c>
      <c r="M6027" s="16">
        <f>SUM_DATA[[#This Row],[TOTAL Cost]]-SUM_DATA[[#This Row],[MATERIAL Cost]]</f>
        <v>1250</v>
      </c>
      <c r="N6027" s="16">
        <f>IFERROR(SUM_DATA[[#This Row],[MAT C.]], 0)</f>
        <v>1250</v>
      </c>
      <c r="O6027" s="16">
        <f>VLOOKUP(SUM_DATA[[#This Row],[Work Order]],'[2]MAT DETAIL'!$D:$L,8,FALSE)</f>
        <v>1250</v>
      </c>
      <c r="P6027" s="17">
        <v>2500</v>
      </c>
      <c r="Q6027" s="67" t="s">
        <v>21</v>
      </c>
      <c r="R6027" s="67"/>
      <c r="S6027" s="67"/>
    </row>
    <row r="6028" spans="4:19" ht="15">
      <c r="D6028" s="4">
        <v>620109</v>
      </c>
      <c r="E6028" s="38">
        <v>44658</v>
      </c>
      <c r="F6028" s="38">
        <v>44658</v>
      </c>
      <c r="G6028" s="62"/>
      <c r="H6028" s="4">
        <v>3304714</v>
      </c>
      <c r="I6028" s="28" t="s">
        <v>26</v>
      </c>
      <c r="J6028" s="44" t="s">
        <v>1634</v>
      </c>
      <c r="K6028" s="12" t="s">
        <v>47</v>
      </c>
      <c r="L6028" s="12" t="s">
        <v>74</v>
      </c>
      <c r="M6028" s="16">
        <f>SUM_DATA[[#This Row],[TOTAL Cost]]-SUM_DATA[[#This Row],[MATERIAL Cost]]</f>
        <v>1250</v>
      </c>
      <c r="N6028" s="16">
        <f>IFERROR(SUM_DATA[[#This Row],[MAT C.]], 0)</f>
        <v>1250</v>
      </c>
      <c r="O6028" s="16">
        <f>VLOOKUP(SUM_DATA[[#This Row],[Work Order]],'[2]MAT DETAIL'!$D:$L,8,FALSE)</f>
        <v>1250</v>
      </c>
      <c r="P6028" s="17">
        <v>2500</v>
      </c>
      <c r="Q6028" s="67" t="s">
        <v>21</v>
      </c>
      <c r="R6028" s="67"/>
      <c r="S6028" s="67"/>
    </row>
    <row r="6029" spans="4:19" ht="15">
      <c r="D6029" s="4">
        <v>620111</v>
      </c>
      <c r="E6029" s="38">
        <v>44658</v>
      </c>
      <c r="F6029" s="38">
        <v>44658</v>
      </c>
      <c r="G6029" s="62"/>
      <c r="H6029" s="4">
        <v>3304715</v>
      </c>
      <c r="I6029" s="28" t="s">
        <v>26</v>
      </c>
      <c r="J6029" s="44" t="s">
        <v>1634</v>
      </c>
      <c r="K6029" s="12" t="s">
        <v>47</v>
      </c>
      <c r="L6029" s="12" t="s">
        <v>74</v>
      </c>
      <c r="M6029" s="16">
        <f>SUM_DATA[[#This Row],[TOTAL Cost]]-SUM_DATA[[#This Row],[MATERIAL Cost]]</f>
        <v>1250</v>
      </c>
      <c r="N6029" s="16">
        <f>IFERROR(SUM_DATA[[#This Row],[MAT C.]], 0)</f>
        <v>1250</v>
      </c>
      <c r="O6029" s="16">
        <f>VLOOKUP(SUM_DATA[[#This Row],[Work Order]],'[2]MAT DETAIL'!$D:$L,8,FALSE)</f>
        <v>1250</v>
      </c>
      <c r="P6029" s="17">
        <v>2500</v>
      </c>
      <c r="Q6029" s="67" t="s">
        <v>21</v>
      </c>
      <c r="R6029" s="67"/>
      <c r="S6029" s="67"/>
    </row>
    <row r="6030" spans="4:19" ht="15">
      <c r="D6030" s="4">
        <v>620112</v>
      </c>
      <c r="E6030" s="38">
        <v>44658</v>
      </c>
      <c r="F6030" s="38">
        <v>44658</v>
      </c>
      <c r="G6030" s="62"/>
      <c r="H6030" s="4">
        <v>3304716</v>
      </c>
      <c r="I6030" s="28" t="s">
        <v>26</v>
      </c>
      <c r="J6030" s="44" t="s">
        <v>1634</v>
      </c>
      <c r="K6030" s="12" t="s">
        <v>47</v>
      </c>
      <c r="L6030" s="12" t="s">
        <v>74</v>
      </c>
      <c r="M6030" s="16">
        <f>SUM_DATA[[#This Row],[TOTAL Cost]]-SUM_DATA[[#This Row],[MATERIAL Cost]]</f>
        <v>1250</v>
      </c>
      <c r="N6030" s="16">
        <f>IFERROR(SUM_DATA[[#This Row],[MAT C.]], 0)</f>
        <v>1250</v>
      </c>
      <c r="O6030" s="16">
        <f>VLOOKUP(SUM_DATA[[#This Row],[Work Order]],'[2]MAT DETAIL'!$D:$L,8,FALSE)</f>
        <v>1250</v>
      </c>
      <c r="P6030" s="17">
        <v>2500</v>
      </c>
      <c r="Q6030" s="67" t="s">
        <v>21</v>
      </c>
      <c r="R6030" s="67"/>
      <c r="S6030" s="67"/>
    </row>
    <row r="6031" spans="4:19" ht="15">
      <c r="D6031" s="4">
        <v>620113</v>
      </c>
      <c r="E6031" s="38">
        <v>44658</v>
      </c>
      <c r="F6031" s="38">
        <v>44658</v>
      </c>
      <c r="G6031" s="62"/>
      <c r="H6031" s="4">
        <v>3304720</v>
      </c>
      <c r="I6031" s="28" t="s">
        <v>26</v>
      </c>
      <c r="J6031" s="79" t="s">
        <v>1634</v>
      </c>
      <c r="K6031" s="12" t="s">
        <v>47</v>
      </c>
      <c r="L6031" s="12" t="s">
        <v>74</v>
      </c>
      <c r="M6031" s="16">
        <f>SUM_DATA[[#This Row],[TOTAL Cost]]-SUM_DATA[[#This Row],[MATERIAL Cost]]</f>
        <v>1250</v>
      </c>
      <c r="N6031" s="16">
        <f>IFERROR(SUM_DATA[[#This Row],[MAT C.]], 0)</f>
        <v>1250</v>
      </c>
      <c r="O6031" s="16">
        <f>VLOOKUP(SUM_DATA[[#This Row],[Work Order]],'[2]MAT DETAIL'!$D:$L,8,FALSE)</f>
        <v>1250</v>
      </c>
      <c r="P6031" s="17">
        <v>2500</v>
      </c>
      <c r="Q6031" s="67" t="s">
        <v>21</v>
      </c>
      <c r="R6031" s="67"/>
      <c r="S6031" s="67"/>
    </row>
    <row r="6032" spans="4:19" ht="15">
      <c r="D6032" s="4">
        <v>620114</v>
      </c>
      <c r="E6032" s="38">
        <v>44658</v>
      </c>
      <c r="F6032" s="38">
        <v>44658</v>
      </c>
      <c r="G6032" s="62"/>
      <c r="H6032" s="4">
        <v>3304722</v>
      </c>
      <c r="I6032" s="28" t="s">
        <v>26</v>
      </c>
      <c r="J6032" s="44" t="s">
        <v>1634</v>
      </c>
      <c r="K6032" s="12" t="s">
        <v>47</v>
      </c>
      <c r="L6032" s="12" t="s">
        <v>74</v>
      </c>
      <c r="M6032" s="16">
        <f>SUM_DATA[[#This Row],[TOTAL Cost]]-SUM_DATA[[#This Row],[MATERIAL Cost]]</f>
        <v>1250</v>
      </c>
      <c r="N6032" s="16">
        <f>IFERROR(SUM_DATA[[#This Row],[MAT C.]], 0)</f>
        <v>1250</v>
      </c>
      <c r="O6032" s="16">
        <f>VLOOKUP(SUM_DATA[[#This Row],[Work Order]],'[2]MAT DETAIL'!$D:$L,8,FALSE)</f>
        <v>1250</v>
      </c>
      <c r="P6032" s="17">
        <v>2500</v>
      </c>
      <c r="Q6032" s="67" t="s">
        <v>21</v>
      </c>
      <c r="R6032" s="67"/>
      <c r="S6032" s="67"/>
    </row>
    <row r="6033" spans="4:19" ht="15">
      <c r="D6033" s="4">
        <v>620116</v>
      </c>
      <c r="E6033" s="38">
        <v>44658</v>
      </c>
      <c r="F6033" s="38">
        <v>44658</v>
      </c>
      <c r="G6033" s="62"/>
      <c r="H6033" s="4">
        <v>3304723</v>
      </c>
      <c r="I6033" s="28" t="s">
        <v>26</v>
      </c>
      <c r="J6033" s="79" t="s">
        <v>1634</v>
      </c>
      <c r="K6033" s="12" t="s">
        <v>47</v>
      </c>
      <c r="L6033" s="12" t="s">
        <v>74</v>
      </c>
      <c r="M6033" s="16">
        <f>SUM_DATA[[#This Row],[TOTAL Cost]]-SUM_DATA[[#This Row],[MATERIAL Cost]]</f>
        <v>1250</v>
      </c>
      <c r="N6033" s="16">
        <f>IFERROR(SUM_DATA[[#This Row],[MAT C.]], 0)</f>
        <v>1250</v>
      </c>
      <c r="O6033" s="16">
        <f>VLOOKUP(SUM_DATA[[#This Row],[Work Order]],'[2]MAT DETAIL'!$D:$L,8,FALSE)</f>
        <v>1250</v>
      </c>
      <c r="P6033" s="17">
        <v>2500</v>
      </c>
      <c r="Q6033" s="67" t="s">
        <v>21</v>
      </c>
      <c r="R6033" s="67"/>
      <c r="S6033" s="67"/>
    </row>
    <row r="6034" spans="4:19" ht="15">
      <c r="D6034" s="4">
        <v>620117</v>
      </c>
      <c r="E6034" s="38">
        <v>44658</v>
      </c>
      <c r="F6034" s="38">
        <v>44658</v>
      </c>
      <c r="G6034" s="62"/>
      <c r="H6034" s="4">
        <v>3304726</v>
      </c>
      <c r="I6034" s="28" t="s">
        <v>26</v>
      </c>
      <c r="J6034" s="79" t="s">
        <v>1634</v>
      </c>
      <c r="K6034" s="12" t="s">
        <v>47</v>
      </c>
      <c r="L6034" s="12" t="s">
        <v>74</v>
      </c>
      <c r="M6034" s="16">
        <f>SUM_DATA[[#This Row],[TOTAL Cost]]-SUM_DATA[[#This Row],[MATERIAL Cost]]</f>
        <v>1250</v>
      </c>
      <c r="N6034" s="16">
        <f>IFERROR(SUM_DATA[[#This Row],[MAT C.]], 0)</f>
        <v>1250</v>
      </c>
      <c r="O6034" s="16">
        <f>VLOOKUP(SUM_DATA[[#This Row],[Work Order]],'[2]MAT DETAIL'!$D:$L,8,FALSE)</f>
        <v>1250</v>
      </c>
      <c r="P6034" s="17">
        <v>2500</v>
      </c>
      <c r="Q6034" s="67" t="s">
        <v>21</v>
      </c>
      <c r="R6034" s="67"/>
      <c r="S6034" s="67"/>
    </row>
    <row r="6035" spans="4:19" ht="15">
      <c r="D6035" s="4">
        <v>620104</v>
      </c>
      <c r="E6035" s="38">
        <v>44659</v>
      </c>
      <c r="F6035" s="38">
        <v>44659</v>
      </c>
      <c r="G6035" s="62"/>
      <c r="H6035" s="4">
        <v>3306115</v>
      </c>
      <c r="I6035" s="28" t="s">
        <v>26</v>
      </c>
      <c r="J6035" s="79" t="s">
        <v>1635</v>
      </c>
      <c r="K6035" s="12" t="s">
        <v>36</v>
      </c>
      <c r="L6035" s="12" t="s">
        <v>507</v>
      </c>
      <c r="M6035" s="16">
        <f>SUM_DATA[[#This Row],[TOTAL Cost]]-SUM_DATA[[#This Row],[MATERIAL Cost]]</f>
        <v>0</v>
      </c>
      <c r="N6035" s="16">
        <f>IFERROR(SUM_DATA[[#This Row],[MAT C.]], 0)</f>
        <v>5250</v>
      </c>
      <c r="O6035" s="16">
        <f>VLOOKUP(SUM_DATA[[#This Row],[Work Order]],'[2]MAT DETAIL'!$D:$L,8,FALSE)</f>
        <v>5250</v>
      </c>
      <c r="P6035" s="17">
        <v>5250</v>
      </c>
      <c r="Q6035" s="67" t="s">
        <v>21</v>
      </c>
      <c r="R6035" s="67"/>
      <c r="S6035" s="67"/>
    </row>
    <row r="6036" spans="4:19" ht="15">
      <c r="D6036" s="4">
        <v>620109</v>
      </c>
      <c r="E6036" s="38">
        <v>44659</v>
      </c>
      <c r="F6036" s="38">
        <v>44659</v>
      </c>
      <c r="G6036" s="62"/>
      <c r="H6036" s="4">
        <v>3306118</v>
      </c>
      <c r="I6036" s="28" t="s">
        <v>26</v>
      </c>
      <c r="J6036" s="79" t="s">
        <v>1635</v>
      </c>
      <c r="K6036" s="12" t="s">
        <v>36</v>
      </c>
      <c r="L6036" s="12" t="s">
        <v>507</v>
      </c>
      <c r="M6036" s="16">
        <f>SUM_DATA[[#This Row],[TOTAL Cost]]-SUM_DATA[[#This Row],[MATERIAL Cost]]</f>
        <v>0</v>
      </c>
      <c r="N6036" s="16">
        <f>IFERROR(SUM_DATA[[#This Row],[MAT C.]], 0)</f>
        <v>5250</v>
      </c>
      <c r="O6036" s="16">
        <f>VLOOKUP(SUM_DATA[[#This Row],[Work Order]],'[2]MAT DETAIL'!$D:$L,8,FALSE)</f>
        <v>5250</v>
      </c>
      <c r="P6036" s="17">
        <v>5250</v>
      </c>
      <c r="Q6036" s="67" t="s">
        <v>21</v>
      </c>
      <c r="R6036" s="67"/>
      <c r="S6036" s="67"/>
    </row>
    <row r="6037" spans="4:19" ht="15">
      <c r="D6037" s="4">
        <v>620114</v>
      </c>
      <c r="E6037" s="38">
        <v>44659</v>
      </c>
      <c r="F6037" s="38">
        <v>44659</v>
      </c>
      <c r="G6037" s="62"/>
      <c r="H6037" s="4">
        <v>3306123</v>
      </c>
      <c r="I6037" s="28" t="s">
        <v>26</v>
      </c>
      <c r="J6037" s="79" t="s">
        <v>1635</v>
      </c>
      <c r="K6037" s="12" t="s">
        <v>36</v>
      </c>
      <c r="L6037" s="12" t="s">
        <v>507</v>
      </c>
      <c r="M6037" s="16">
        <f>SUM_DATA[[#This Row],[TOTAL Cost]]-SUM_DATA[[#This Row],[MATERIAL Cost]]</f>
        <v>0</v>
      </c>
      <c r="N6037" s="16">
        <f>IFERROR(SUM_DATA[[#This Row],[MAT C.]], 0)</f>
        <v>5250</v>
      </c>
      <c r="O6037" s="16">
        <f>VLOOKUP(SUM_DATA[[#This Row],[Work Order]],'[2]MAT DETAIL'!$D:$L,8,FALSE)</f>
        <v>5250</v>
      </c>
      <c r="P6037" s="17">
        <v>5250</v>
      </c>
      <c r="Q6037" s="67" t="s">
        <v>21</v>
      </c>
      <c r="R6037" s="67"/>
      <c r="S6037" s="67"/>
    </row>
    <row r="6038" spans="4:19" ht="15">
      <c r="D6038" s="4">
        <v>620123</v>
      </c>
      <c r="E6038" s="38">
        <v>44659</v>
      </c>
      <c r="F6038" s="38">
        <v>44659</v>
      </c>
      <c r="G6038" s="62"/>
      <c r="H6038" s="4">
        <v>3306128</v>
      </c>
      <c r="I6038" s="28" t="s">
        <v>26</v>
      </c>
      <c r="J6038" s="79" t="s">
        <v>1635</v>
      </c>
      <c r="K6038" s="12" t="s">
        <v>36</v>
      </c>
      <c r="L6038" s="12" t="s">
        <v>507</v>
      </c>
      <c r="M6038" s="16">
        <f>SUM_DATA[[#This Row],[TOTAL Cost]]-SUM_DATA[[#This Row],[MATERIAL Cost]]</f>
        <v>0</v>
      </c>
      <c r="N6038" s="16">
        <f>IFERROR(SUM_DATA[[#This Row],[MAT C.]], 0)</f>
        <v>5250</v>
      </c>
      <c r="O6038" s="16">
        <f>VLOOKUP(SUM_DATA[[#This Row],[Work Order]],'[2]MAT DETAIL'!$D:$L,8,FALSE)</f>
        <v>5250</v>
      </c>
      <c r="P6038" s="17">
        <v>5250</v>
      </c>
      <c r="Q6038" s="67" t="s">
        <v>21</v>
      </c>
      <c r="R6038" s="67"/>
      <c r="S6038" s="67"/>
    </row>
    <row r="6039" spans="4:19" ht="15">
      <c r="D6039" s="4">
        <v>620124</v>
      </c>
      <c r="E6039" s="38">
        <v>44659</v>
      </c>
      <c r="F6039" s="38">
        <v>44659</v>
      </c>
      <c r="G6039" s="62"/>
      <c r="H6039" s="4">
        <v>3306129</v>
      </c>
      <c r="I6039" s="28" t="s">
        <v>26</v>
      </c>
      <c r="J6039" s="79" t="s">
        <v>1635</v>
      </c>
      <c r="K6039" s="12" t="s">
        <v>36</v>
      </c>
      <c r="L6039" s="12" t="s">
        <v>507</v>
      </c>
      <c r="M6039" s="16">
        <f>SUM_DATA[[#This Row],[TOTAL Cost]]-SUM_DATA[[#This Row],[MATERIAL Cost]]</f>
        <v>0</v>
      </c>
      <c r="N6039" s="16">
        <f>IFERROR(SUM_DATA[[#This Row],[MAT C.]], 0)</f>
        <v>5250</v>
      </c>
      <c r="O6039" s="16">
        <f>VLOOKUP(SUM_DATA[[#This Row],[Work Order]],'[2]MAT DETAIL'!$D:$L,8,FALSE)</f>
        <v>5250</v>
      </c>
      <c r="P6039" s="17">
        <v>5250</v>
      </c>
      <c r="Q6039" s="67" t="s">
        <v>21</v>
      </c>
      <c r="R6039" s="67"/>
      <c r="S6039" s="67"/>
    </row>
    <row r="6040" spans="4:19" ht="15">
      <c r="D6040" s="4">
        <v>620123</v>
      </c>
      <c r="E6040" s="38">
        <v>44659</v>
      </c>
      <c r="F6040" s="38">
        <v>44659</v>
      </c>
      <c r="G6040" s="62"/>
      <c r="H6040" s="4">
        <v>3306193</v>
      </c>
      <c r="I6040" s="28" t="s">
        <v>26</v>
      </c>
      <c r="J6040" s="79" t="s">
        <v>770</v>
      </c>
      <c r="K6040" s="12" t="s">
        <v>19</v>
      </c>
      <c r="L6040" s="12" t="s">
        <v>50</v>
      </c>
      <c r="M6040" s="16">
        <f>SUM_DATA[[#This Row],[TOTAL Cost]]-SUM_DATA[[#This Row],[MATERIAL Cost]]</f>
        <v>0</v>
      </c>
      <c r="N6040" s="16">
        <f>IFERROR(SUM_DATA[[#This Row],[MAT C.]], 0)</f>
        <v>49800</v>
      </c>
      <c r="O6040" s="16">
        <f>VLOOKUP(SUM_DATA[[#This Row],[Work Order]],'[2]MAT DETAIL'!$D:$L,8,FALSE)</f>
        <v>49800</v>
      </c>
      <c r="P6040" s="17">
        <v>49800</v>
      </c>
      <c r="Q6040" s="67" t="s">
        <v>21</v>
      </c>
      <c r="R6040" s="67"/>
      <c r="S6040" s="67"/>
    </row>
    <row r="6041" spans="4:19" ht="15">
      <c r="D6041" s="4">
        <v>620114</v>
      </c>
      <c r="E6041" s="38">
        <v>44659</v>
      </c>
      <c r="F6041" s="38">
        <v>44659</v>
      </c>
      <c r="G6041" s="62"/>
      <c r="H6041" s="4">
        <v>3306236</v>
      </c>
      <c r="I6041" s="28" t="s">
        <v>31</v>
      </c>
      <c r="J6041" s="80" t="s">
        <v>561</v>
      </c>
      <c r="K6041" s="12" t="s">
        <v>70</v>
      </c>
      <c r="L6041" s="12" t="s">
        <v>39</v>
      </c>
      <c r="M6041" s="16">
        <f>SUM_DATA[[#This Row],[TOTAL Cost]]-SUM_DATA[[#This Row],[MATERIAL Cost]]</f>
        <v>2772.6</v>
      </c>
      <c r="N6041" s="16">
        <f>IFERROR(SUM_DATA[[#This Row],[MAT C.]], 0)</f>
        <v>0</v>
      </c>
      <c r="O6041" s="16" t="e">
        <f>VLOOKUP(SUM_DATA[[#This Row],[Work Order]],'[2]MAT DETAIL'!$D:$L,8,FALSE)</f>
        <v>#N/A</v>
      </c>
      <c r="P6041" s="17">
        <v>2772.6</v>
      </c>
      <c r="Q6041" s="67" t="s">
        <v>25</v>
      </c>
      <c r="R6041" s="67"/>
      <c r="S6041" s="67"/>
    </row>
    <row r="6042" spans="4:19" ht="15">
      <c r="D6042" s="4">
        <v>620118</v>
      </c>
      <c r="E6042" s="38">
        <v>44659</v>
      </c>
      <c r="F6042" s="38">
        <v>44659</v>
      </c>
      <c r="G6042" s="62"/>
      <c r="H6042" s="4">
        <v>3306244</v>
      </c>
      <c r="I6042" s="28" t="s">
        <v>26</v>
      </c>
      <c r="J6042" s="79" t="s">
        <v>45</v>
      </c>
      <c r="K6042" s="12" t="s">
        <v>39</v>
      </c>
      <c r="L6042" s="12" t="s">
        <v>40</v>
      </c>
      <c r="M6042" s="16">
        <f>SUM_DATA[[#This Row],[TOTAL Cost]]-SUM_DATA[[#This Row],[MATERIAL Cost]]</f>
        <v>6710</v>
      </c>
      <c r="N6042" s="16">
        <f>IFERROR(SUM_DATA[[#This Row],[MAT C.]], 0)</f>
        <v>0</v>
      </c>
      <c r="O6042" s="16" t="e">
        <f>VLOOKUP(SUM_DATA[[#This Row],[Work Order]],'[2]MAT DETAIL'!$D:$L,8,FALSE)</f>
        <v>#N/A</v>
      </c>
      <c r="P6042" s="17">
        <v>6710</v>
      </c>
      <c r="Q6042" s="67" t="s">
        <v>21</v>
      </c>
      <c r="R6042" s="67"/>
      <c r="S6042" s="67"/>
    </row>
    <row r="6043" spans="4:19" ht="15">
      <c r="D6043" s="4">
        <v>620104</v>
      </c>
      <c r="E6043" s="38">
        <v>44662</v>
      </c>
      <c r="F6043" s="38">
        <v>44662</v>
      </c>
      <c r="G6043" s="62"/>
      <c r="H6043" s="4">
        <v>3306508</v>
      </c>
      <c r="I6043" s="28" t="s">
        <v>26</v>
      </c>
      <c r="J6043" s="79" t="s">
        <v>1636</v>
      </c>
      <c r="K6043" s="12" t="s">
        <v>24</v>
      </c>
      <c r="L6043" s="12" t="s">
        <v>24</v>
      </c>
      <c r="M6043" s="16">
        <f>SUM_DATA[[#This Row],[TOTAL Cost]]-SUM_DATA[[#This Row],[MATERIAL Cost]]</f>
        <v>31200</v>
      </c>
      <c r="N6043" s="16">
        <f>IFERROR(SUM_DATA[[#This Row],[MAT C.]], 0)</f>
        <v>7800</v>
      </c>
      <c r="O6043" s="16">
        <f>VLOOKUP(SUM_DATA[[#This Row],[Work Order]],'[2]MAT DETAIL'!$D:$L,8,FALSE)</f>
        <v>7800</v>
      </c>
      <c r="P6043" s="17">
        <v>39000</v>
      </c>
      <c r="Q6043" s="67" t="s">
        <v>21</v>
      </c>
      <c r="R6043" s="67"/>
      <c r="S6043" s="67"/>
    </row>
    <row r="6044" spans="4:19" ht="15">
      <c r="D6044" s="4">
        <v>620123</v>
      </c>
      <c r="E6044" s="38">
        <v>44669</v>
      </c>
      <c r="F6044" s="38">
        <v>44669</v>
      </c>
      <c r="G6044" s="62"/>
      <c r="H6044" s="4">
        <v>3310345</v>
      </c>
      <c r="I6044" s="28" t="s">
        <v>31</v>
      </c>
      <c r="J6044" s="79" t="s">
        <v>843</v>
      </c>
      <c r="K6044" s="12" t="s">
        <v>33</v>
      </c>
      <c r="L6044" s="12" t="s">
        <v>158</v>
      </c>
      <c r="M6044" s="16">
        <f>SUM_DATA[[#This Row],[TOTAL Cost]]-SUM_DATA[[#This Row],[MATERIAL Cost]]</f>
        <v>10104.379999999999</v>
      </c>
      <c r="N6044" s="16">
        <f>IFERROR(SUM_DATA[[#This Row],[MAT C.]], 0)</f>
        <v>0</v>
      </c>
      <c r="O6044" s="16" t="e">
        <f>VLOOKUP(SUM_DATA[[#This Row],[Work Order]],'[2]MAT DETAIL'!$D:$L,8,FALSE)</f>
        <v>#N/A</v>
      </c>
      <c r="P6044" s="17">
        <v>10104.379999999999</v>
      </c>
      <c r="Q6044" s="67" t="s">
        <v>25</v>
      </c>
      <c r="R6044" s="67"/>
      <c r="S6044" s="67"/>
    </row>
    <row r="6045" spans="4:19" ht="15">
      <c r="D6045" s="4">
        <v>620107</v>
      </c>
      <c r="E6045" s="38">
        <v>44669</v>
      </c>
      <c r="F6045" s="38">
        <v>44669</v>
      </c>
      <c r="G6045" s="62">
        <v>34</v>
      </c>
      <c r="H6045" s="4">
        <v>3310354</v>
      </c>
      <c r="I6045" s="28" t="s">
        <v>26</v>
      </c>
      <c r="J6045" s="79" t="s">
        <v>1637</v>
      </c>
      <c r="K6045" s="12" t="s">
        <v>76</v>
      </c>
      <c r="L6045" s="12" t="s">
        <v>76</v>
      </c>
      <c r="M6045" s="16">
        <f>SUM_DATA[[#This Row],[TOTAL Cost]]-SUM_DATA[[#This Row],[MATERIAL Cost]]</f>
        <v>4650.82</v>
      </c>
      <c r="N6045" s="16">
        <f>IFERROR(SUM_DATA[[#This Row],[MAT C.]], 0)</f>
        <v>0</v>
      </c>
      <c r="O6045" s="16" t="e">
        <f>VLOOKUP(SUM_DATA[[#This Row],[Work Order]],'[2]MAT DETAIL'!$D:$L,8,FALSE)</f>
        <v>#N/A</v>
      </c>
      <c r="P6045" s="17">
        <v>4650.82</v>
      </c>
      <c r="Q6045" s="67" t="s">
        <v>25</v>
      </c>
      <c r="R6045" s="67"/>
      <c r="S6045" s="67"/>
    </row>
    <row r="6046" spans="4:19" ht="15">
      <c r="D6046" s="4">
        <v>620113</v>
      </c>
      <c r="E6046" s="38">
        <v>44669</v>
      </c>
      <c r="F6046" s="38">
        <v>44669</v>
      </c>
      <c r="G6046" s="62">
        <v>0.25</v>
      </c>
      <c r="H6046" s="4">
        <v>3310361</v>
      </c>
      <c r="I6046" s="28" t="s">
        <v>26</v>
      </c>
      <c r="J6046" s="79" t="s">
        <v>1596</v>
      </c>
      <c r="K6046" s="15" t="s">
        <v>82</v>
      </c>
      <c r="L6046" s="12" t="s">
        <v>47</v>
      </c>
      <c r="M6046" s="16">
        <f>SUM_DATA[[#This Row],[TOTAL Cost]]-SUM_DATA[[#This Row],[MATERIAL Cost]]</f>
        <v>231.1</v>
      </c>
      <c r="N6046" s="16">
        <f>IFERROR(SUM_DATA[[#This Row],[MAT C.]], 0)</f>
        <v>0</v>
      </c>
      <c r="O6046" s="16" t="e">
        <f>VLOOKUP(SUM_DATA[[#This Row],[Work Order]],'[2]MAT DETAIL'!$D:$L,8,FALSE)</f>
        <v>#N/A</v>
      </c>
      <c r="P6046" s="17">
        <v>231.1</v>
      </c>
      <c r="Q6046" s="67" t="s">
        <v>25</v>
      </c>
      <c r="R6046" s="67"/>
      <c r="S6046" s="67"/>
    </row>
    <row r="6047" spans="4:19" ht="15">
      <c r="D6047" s="4">
        <v>620113</v>
      </c>
      <c r="E6047" s="35">
        <v>44669</v>
      </c>
      <c r="F6047" s="35"/>
      <c r="G6047" s="62">
        <v>0.25</v>
      </c>
      <c r="H6047" s="4">
        <v>3310361</v>
      </c>
      <c r="I6047" s="28" t="s">
        <v>26</v>
      </c>
      <c r="J6047" s="52" t="s">
        <v>1638</v>
      </c>
      <c r="K6047" s="13" t="s">
        <v>19</v>
      </c>
      <c r="L6047" s="13" t="s">
        <v>239</v>
      </c>
      <c r="M6047" s="16"/>
      <c r="N6047" s="16"/>
      <c r="O6047" s="16"/>
      <c r="P6047" s="16"/>
      <c r="Q6047" s="67" t="s">
        <v>25</v>
      </c>
      <c r="R6047" s="67"/>
      <c r="S6047" s="67"/>
    </row>
    <row r="6048" spans="4:19" ht="15">
      <c r="D6048" s="4">
        <v>620120</v>
      </c>
      <c r="E6048" s="38">
        <v>44669</v>
      </c>
      <c r="F6048" s="38">
        <v>44669</v>
      </c>
      <c r="G6048" s="62">
        <v>0.17</v>
      </c>
      <c r="H6048" s="4">
        <v>3310364</v>
      </c>
      <c r="I6048" s="28" t="s">
        <v>26</v>
      </c>
      <c r="J6048" s="79" t="s">
        <v>139</v>
      </c>
      <c r="K6048" s="12" t="s">
        <v>82</v>
      </c>
      <c r="L6048" s="12" t="s">
        <v>140</v>
      </c>
      <c r="M6048" s="16">
        <f>SUM_DATA[[#This Row],[TOTAL Cost]]-SUM_DATA[[#This Row],[MATERIAL Cost]]</f>
        <v>46.22</v>
      </c>
      <c r="N6048" s="16">
        <f>IFERROR(SUM_DATA[[#This Row],[MAT C.]], 0)</f>
        <v>0</v>
      </c>
      <c r="O6048" s="16" t="e">
        <f>VLOOKUP(SUM_DATA[[#This Row],[Work Order]],'[2]MAT DETAIL'!$D:$L,8,FALSE)</f>
        <v>#N/A</v>
      </c>
      <c r="P6048" s="17">
        <v>46.22</v>
      </c>
      <c r="Q6048" s="67" t="s">
        <v>25</v>
      </c>
      <c r="R6048" s="67"/>
      <c r="S6048" s="67"/>
    </row>
    <row r="6049" spans="4:19" ht="15">
      <c r="D6049" s="4">
        <v>620105</v>
      </c>
      <c r="E6049" s="38">
        <v>44669</v>
      </c>
      <c r="F6049" s="38">
        <v>44669</v>
      </c>
      <c r="G6049" s="62">
        <v>0.75</v>
      </c>
      <c r="H6049" s="4">
        <v>3310366</v>
      </c>
      <c r="I6049" s="28" t="s">
        <v>26</v>
      </c>
      <c r="J6049" s="79" t="s">
        <v>286</v>
      </c>
      <c r="K6049" s="12" t="s">
        <v>59</v>
      </c>
      <c r="L6049" s="12" t="s">
        <v>98</v>
      </c>
      <c r="M6049" s="16">
        <f>SUM_DATA[[#This Row],[TOTAL Cost]]-SUM_DATA[[#This Row],[MATERIAL Cost]]</f>
        <v>231.1</v>
      </c>
      <c r="N6049" s="16">
        <f>IFERROR(SUM_DATA[[#This Row],[MAT C.]], 0)</f>
        <v>0</v>
      </c>
      <c r="O6049" s="16" t="e">
        <f>VLOOKUP(SUM_DATA[[#This Row],[Work Order]],'[2]MAT DETAIL'!$D:$L,8,FALSE)</f>
        <v>#N/A</v>
      </c>
      <c r="P6049" s="17">
        <v>231.1</v>
      </c>
      <c r="Q6049" s="67" t="s">
        <v>25</v>
      </c>
      <c r="R6049" s="67"/>
      <c r="S6049" s="67"/>
    </row>
    <row r="6050" spans="4:19" ht="15">
      <c r="D6050" s="4">
        <v>620120</v>
      </c>
      <c r="E6050" s="38">
        <v>44669</v>
      </c>
      <c r="F6050" s="38">
        <v>44669</v>
      </c>
      <c r="G6050" s="62">
        <v>6</v>
      </c>
      <c r="H6050" s="4">
        <v>3310368</v>
      </c>
      <c r="I6050" s="28" t="s">
        <v>26</v>
      </c>
      <c r="J6050" s="79" t="s">
        <v>77</v>
      </c>
      <c r="K6050" s="12" t="s">
        <v>78</v>
      </c>
      <c r="L6050" s="12" t="s">
        <v>79</v>
      </c>
      <c r="M6050" s="16">
        <f>SUM_DATA[[#This Row],[TOTAL Cost]]-SUM_DATA[[#This Row],[MATERIAL Cost]]</f>
        <v>2911.67</v>
      </c>
      <c r="N6050" s="16">
        <f>IFERROR(SUM_DATA[[#This Row],[MAT C.]], 0)</f>
        <v>0</v>
      </c>
      <c r="O6050" s="16" t="e">
        <f>VLOOKUP(SUM_DATA[[#This Row],[Work Order]],'[2]MAT DETAIL'!$D:$L,8,FALSE)</f>
        <v>#N/A</v>
      </c>
      <c r="P6050" s="17">
        <v>2911.67</v>
      </c>
      <c r="Q6050" s="67" t="s">
        <v>25</v>
      </c>
      <c r="R6050" s="67"/>
      <c r="S6050" s="67"/>
    </row>
    <row r="6051" spans="4:19" ht="15">
      <c r="D6051" s="4">
        <v>620118</v>
      </c>
      <c r="E6051" s="38">
        <v>44669</v>
      </c>
      <c r="F6051" s="38">
        <v>44669</v>
      </c>
      <c r="G6051" s="62">
        <v>0.25</v>
      </c>
      <c r="H6051" s="4">
        <v>3310371</v>
      </c>
      <c r="I6051" s="28" t="s">
        <v>26</v>
      </c>
      <c r="J6051" s="79" t="s">
        <v>145</v>
      </c>
      <c r="K6051" s="8" t="s">
        <v>56</v>
      </c>
      <c r="L6051" s="12" t="s">
        <v>146</v>
      </c>
      <c r="M6051" s="16">
        <f>SUM_DATA[[#This Row],[TOTAL Cost]]-SUM_DATA[[#This Row],[MATERIAL Cost]]</f>
        <v>92.43</v>
      </c>
      <c r="N6051" s="16">
        <f>IFERROR(SUM_DATA[[#This Row],[MAT C.]], 0)</f>
        <v>0</v>
      </c>
      <c r="O6051" s="16" t="e">
        <f>VLOOKUP(SUM_DATA[[#This Row],[Work Order]],'[2]MAT DETAIL'!$D:$L,8,FALSE)</f>
        <v>#N/A</v>
      </c>
      <c r="P6051" s="17">
        <v>92.43</v>
      </c>
      <c r="Q6051" s="67" t="s">
        <v>25</v>
      </c>
      <c r="R6051" s="67"/>
      <c r="S6051" s="67"/>
    </row>
    <row r="6052" spans="4:19" ht="15">
      <c r="D6052" s="4">
        <v>620119</v>
      </c>
      <c r="E6052" s="38">
        <v>44669</v>
      </c>
      <c r="F6052" s="38">
        <v>44669</v>
      </c>
      <c r="G6052" s="62">
        <v>0.75</v>
      </c>
      <c r="H6052" s="4">
        <v>3310374</v>
      </c>
      <c r="I6052" s="28" t="s">
        <v>26</v>
      </c>
      <c r="J6052" s="81" t="s">
        <v>64</v>
      </c>
      <c r="K6052" s="12" t="s">
        <v>47</v>
      </c>
      <c r="L6052" s="12" t="s">
        <v>65</v>
      </c>
      <c r="M6052" s="16">
        <f>SUM_DATA[[#This Row],[TOTAL Cost]]-SUM_DATA[[#This Row],[MATERIAL Cost]]</f>
        <v>231.1</v>
      </c>
      <c r="N6052" s="16">
        <f>IFERROR(SUM_DATA[[#This Row],[MAT C.]], 0)</f>
        <v>0</v>
      </c>
      <c r="O6052" s="16" t="e">
        <f>VLOOKUP(SUM_DATA[[#This Row],[Work Order]],'[2]MAT DETAIL'!$D:$L,8,FALSE)</f>
        <v>#N/A</v>
      </c>
      <c r="P6052" s="17">
        <v>231.1</v>
      </c>
      <c r="Q6052" s="67" t="s">
        <v>25</v>
      </c>
      <c r="R6052" s="67"/>
      <c r="S6052" s="67"/>
    </row>
    <row r="6053" spans="4:19" ht="15">
      <c r="D6053" s="4">
        <v>620117</v>
      </c>
      <c r="E6053" s="38">
        <v>44669</v>
      </c>
      <c r="F6053" s="38">
        <v>44669</v>
      </c>
      <c r="G6053" s="62">
        <v>5.5</v>
      </c>
      <c r="H6053" s="4">
        <v>3310378</v>
      </c>
      <c r="I6053" s="28" t="s">
        <v>26</v>
      </c>
      <c r="J6053" s="79" t="s">
        <v>241</v>
      </c>
      <c r="K6053" s="12" t="s">
        <v>39</v>
      </c>
      <c r="L6053" s="12" t="s">
        <v>40</v>
      </c>
      <c r="M6053" s="16">
        <f>SUM_DATA[[#This Row],[TOTAL Cost]]-SUM_DATA[[#This Row],[MATERIAL Cost]]</f>
        <v>9273.9500000000007</v>
      </c>
      <c r="N6053" s="16">
        <f>IFERROR(SUM_DATA[[#This Row],[MAT C.]], 0)</f>
        <v>22363.64</v>
      </c>
      <c r="O6053" s="16">
        <f>VLOOKUP(SUM_DATA[[#This Row],[Work Order]],'[2]MAT DETAIL'!$D:$L,8,FALSE)</f>
        <v>22363.64</v>
      </c>
      <c r="P6053" s="17">
        <v>31637.59</v>
      </c>
      <c r="Q6053" s="67" t="s">
        <v>25</v>
      </c>
      <c r="R6053" s="67"/>
      <c r="S6053" s="67"/>
    </row>
    <row r="6054" spans="4:19" ht="15">
      <c r="D6054" s="4">
        <v>620120</v>
      </c>
      <c r="E6054" s="38">
        <v>44669</v>
      </c>
      <c r="F6054" s="38">
        <v>44669</v>
      </c>
      <c r="G6054" s="62">
        <v>4</v>
      </c>
      <c r="H6054" s="4">
        <v>3310380</v>
      </c>
      <c r="I6054" s="28" t="s">
        <v>26</v>
      </c>
      <c r="J6054" s="79" t="s">
        <v>1639</v>
      </c>
      <c r="K6054" s="12" t="s">
        <v>24</v>
      </c>
      <c r="L6054" s="12" t="s">
        <v>24</v>
      </c>
      <c r="M6054" s="16">
        <f>SUM_DATA[[#This Row],[TOTAL Cost]]-SUM_DATA[[#This Row],[MATERIAL Cost]]</f>
        <v>1658.68</v>
      </c>
      <c r="N6054" s="16">
        <f>IFERROR(SUM_DATA[[#This Row],[MAT C.]], 0)</f>
        <v>0</v>
      </c>
      <c r="O6054" s="16" t="e">
        <f>VLOOKUP(SUM_DATA[[#This Row],[Work Order]],'[2]MAT DETAIL'!$D:$L,8,FALSE)</f>
        <v>#N/A</v>
      </c>
      <c r="P6054" s="17">
        <v>1658.68</v>
      </c>
      <c r="Q6054" s="67" t="s">
        <v>25</v>
      </c>
      <c r="R6054" s="67"/>
      <c r="S6054" s="67"/>
    </row>
    <row r="6055" spans="4:19" ht="15">
      <c r="D6055" s="4">
        <v>620116</v>
      </c>
      <c r="E6055" s="38">
        <v>44669</v>
      </c>
      <c r="F6055" s="38">
        <v>44669</v>
      </c>
      <c r="G6055" s="62">
        <v>0.25</v>
      </c>
      <c r="H6055" s="4">
        <v>3310381</v>
      </c>
      <c r="I6055" s="28" t="s">
        <v>26</v>
      </c>
      <c r="J6055" s="79" t="s">
        <v>405</v>
      </c>
      <c r="K6055" s="12" t="s">
        <v>33</v>
      </c>
      <c r="L6055" s="12" t="s">
        <v>39</v>
      </c>
      <c r="M6055" s="16">
        <f>SUM_DATA[[#This Row],[TOTAL Cost]]-SUM_DATA[[#This Row],[MATERIAL Cost]]</f>
        <v>92.43</v>
      </c>
      <c r="N6055" s="16">
        <f>IFERROR(SUM_DATA[[#This Row],[MAT C.]], 0)</f>
        <v>0</v>
      </c>
      <c r="O6055" s="16" t="e">
        <f>VLOOKUP(SUM_DATA[[#This Row],[Work Order]],'[2]MAT DETAIL'!$D:$L,8,FALSE)</f>
        <v>#N/A</v>
      </c>
      <c r="P6055" s="17">
        <v>92.43</v>
      </c>
      <c r="Q6055" s="67" t="s">
        <v>25</v>
      </c>
      <c r="R6055" s="67"/>
      <c r="S6055" s="67"/>
    </row>
    <row r="6056" spans="4:19" ht="15">
      <c r="D6056" s="4">
        <v>620116</v>
      </c>
      <c r="E6056" s="38">
        <v>44669</v>
      </c>
      <c r="F6056" s="38">
        <v>44669</v>
      </c>
      <c r="G6056" s="62">
        <v>0.33</v>
      </c>
      <c r="H6056" s="4">
        <v>3310383</v>
      </c>
      <c r="I6056" s="28" t="s">
        <v>26</v>
      </c>
      <c r="J6056" s="79" t="s">
        <v>884</v>
      </c>
      <c r="K6056" s="12" t="s">
        <v>33</v>
      </c>
      <c r="L6056" s="12" t="s">
        <v>39</v>
      </c>
      <c r="M6056" s="16">
        <f>SUM_DATA[[#This Row],[TOTAL Cost]]-SUM_DATA[[#This Row],[MATERIAL Cost]]</f>
        <v>92.43</v>
      </c>
      <c r="N6056" s="16">
        <f>IFERROR(SUM_DATA[[#This Row],[MAT C.]], 0)</f>
        <v>0</v>
      </c>
      <c r="O6056" s="16" t="e">
        <f>VLOOKUP(SUM_DATA[[#This Row],[Work Order]],'[2]MAT DETAIL'!$D:$L,8,FALSE)</f>
        <v>#N/A</v>
      </c>
      <c r="P6056" s="17">
        <v>92.43</v>
      </c>
      <c r="Q6056" s="67" t="s">
        <v>25</v>
      </c>
      <c r="R6056" s="67"/>
      <c r="S6056" s="67"/>
    </row>
    <row r="6057" spans="4:19" ht="15">
      <c r="D6057" s="4">
        <v>620112</v>
      </c>
      <c r="E6057" s="38">
        <v>44669</v>
      </c>
      <c r="F6057" s="38">
        <v>44669</v>
      </c>
      <c r="G6057" s="62">
        <v>56</v>
      </c>
      <c r="H6057" s="4">
        <v>3310387</v>
      </c>
      <c r="I6057" s="28" t="s">
        <v>26</v>
      </c>
      <c r="J6057" s="79" t="s">
        <v>303</v>
      </c>
      <c r="K6057" s="12" t="s">
        <v>56</v>
      </c>
      <c r="L6057" s="12" t="s">
        <v>146</v>
      </c>
      <c r="M6057" s="16">
        <f>SUM_DATA[[#This Row],[TOTAL Cost]]-SUM_DATA[[#This Row],[MATERIAL Cost]]</f>
        <v>4895.6000000000004</v>
      </c>
      <c r="N6057" s="16">
        <f>IFERROR(SUM_DATA[[#This Row],[MAT C.]], 0)</f>
        <v>0</v>
      </c>
      <c r="O6057" s="16" t="e">
        <f>VLOOKUP(SUM_DATA[[#This Row],[Work Order]],'[2]MAT DETAIL'!$D:$L,8,FALSE)</f>
        <v>#N/A</v>
      </c>
      <c r="P6057" s="17">
        <v>4895.6000000000004</v>
      </c>
      <c r="Q6057" s="67" t="s">
        <v>25</v>
      </c>
      <c r="R6057" s="67"/>
      <c r="S6057" s="67"/>
    </row>
    <row r="6058" spans="4:19" ht="15">
      <c r="D6058" s="4">
        <v>620119</v>
      </c>
      <c r="E6058" s="38">
        <v>44669</v>
      </c>
      <c r="F6058" s="38">
        <v>44669</v>
      </c>
      <c r="G6058" s="62">
        <v>2</v>
      </c>
      <c r="H6058" s="4">
        <v>3310401</v>
      </c>
      <c r="I6058" s="28" t="s">
        <v>26</v>
      </c>
      <c r="J6058" s="81" t="s">
        <v>64</v>
      </c>
      <c r="K6058" s="12" t="s">
        <v>47</v>
      </c>
      <c r="L6058" s="12" t="s">
        <v>65</v>
      </c>
      <c r="M6058" s="16">
        <f>SUM_DATA[[#This Row],[TOTAL Cost]]-SUM_DATA[[#This Row],[MATERIAL Cost]]</f>
        <v>248.8</v>
      </c>
      <c r="N6058" s="16">
        <f>IFERROR(SUM_DATA[[#This Row],[MAT C.]], 0)</f>
        <v>0</v>
      </c>
      <c r="O6058" s="16" t="e">
        <f>VLOOKUP(SUM_DATA[[#This Row],[Work Order]],'[2]MAT DETAIL'!$D:$L,8,FALSE)</f>
        <v>#N/A</v>
      </c>
      <c r="P6058" s="17">
        <v>248.8</v>
      </c>
      <c r="Q6058" s="67" t="s">
        <v>25</v>
      </c>
      <c r="R6058" s="67"/>
      <c r="S6058" s="67"/>
    </row>
    <row r="6059" spans="4:19" ht="15">
      <c r="D6059" s="4">
        <v>620114</v>
      </c>
      <c r="E6059" s="38">
        <v>44669</v>
      </c>
      <c r="F6059" s="38">
        <v>44669</v>
      </c>
      <c r="G6059" s="62">
        <v>4</v>
      </c>
      <c r="H6059" s="4">
        <v>3310402</v>
      </c>
      <c r="I6059" s="28" t="s">
        <v>26</v>
      </c>
      <c r="J6059" s="79" t="s">
        <v>69</v>
      </c>
      <c r="K6059" s="12" t="s">
        <v>70</v>
      </c>
      <c r="L6059" s="12" t="s">
        <v>71</v>
      </c>
      <c r="M6059" s="16">
        <f>SUM_DATA[[#This Row],[TOTAL Cost]]-SUM_DATA[[#This Row],[MATERIAL Cost]]</f>
        <v>462.17</v>
      </c>
      <c r="N6059" s="16">
        <f>IFERROR(SUM_DATA[[#This Row],[MAT C.]], 0)</f>
        <v>0</v>
      </c>
      <c r="O6059" s="16" t="e">
        <f>VLOOKUP(SUM_DATA[[#This Row],[Work Order]],'[2]MAT DETAIL'!$D:$L,8,FALSE)</f>
        <v>#N/A</v>
      </c>
      <c r="P6059" s="17">
        <v>462.17</v>
      </c>
      <c r="Q6059" s="67" t="s">
        <v>25</v>
      </c>
      <c r="R6059" s="67"/>
      <c r="S6059" s="67"/>
    </row>
    <row r="6060" spans="4:19" ht="15">
      <c r="D6060" s="4">
        <v>620119</v>
      </c>
      <c r="E6060" s="38">
        <v>44669</v>
      </c>
      <c r="F6060" s="38">
        <v>44669</v>
      </c>
      <c r="G6060" s="62">
        <v>2</v>
      </c>
      <c r="H6060" s="4">
        <v>3310404</v>
      </c>
      <c r="I6060" s="28" t="s">
        <v>26</v>
      </c>
      <c r="J6060" s="81" t="s">
        <v>64</v>
      </c>
      <c r="K6060" s="12" t="s">
        <v>47</v>
      </c>
      <c r="L6060" s="12" t="s">
        <v>65</v>
      </c>
      <c r="M6060" s="16">
        <f>SUM_DATA[[#This Row],[TOTAL Cost]]-SUM_DATA[[#This Row],[MATERIAL Cost]]</f>
        <v>138.65</v>
      </c>
      <c r="N6060" s="16">
        <f>IFERROR(SUM_DATA[[#This Row],[MAT C.]], 0)</f>
        <v>0</v>
      </c>
      <c r="O6060" s="16" t="e">
        <f>VLOOKUP(SUM_DATA[[#This Row],[Work Order]],'[2]MAT DETAIL'!$D:$L,8,FALSE)</f>
        <v>#N/A</v>
      </c>
      <c r="P6060" s="17">
        <v>138.65</v>
      </c>
      <c r="Q6060" s="67" t="s">
        <v>25</v>
      </c>
      <c r="R6060" s="67"/>
      <c r="S6060" s="67"/>
    </row>
    <row r="6061" spans="4:19" ht="15">
      <c r="D6061" s="4">
        <v>620114</v>
      </c>
      <c r="E6061" s="38">
        <v>44669</v>
      </c>
      <c r="F6061" s="38">
        <v>44669</v>
      </c>
      <c r="G6061" s="62">
        <v>1</v>
      </c>
      <c r="H6061" s="4">
        <v>3310405</v>
      </c>
      <c r="I6061" s="28" t="s">
        <v>26</v>
      </c>
      <c r="J6061" s="79" t="s">
        <v>69</v>
      </c>
      <c r="K6061" s="12" t="s">
        <v>70</v>
      </c>
      <c r="L6061" s="12" t="s">
        <v>71</v>
      </c>
      <c r="M6061" s="16">
        <f>SUM_DATA[[#This Row],[TOTAL Cost]]-SUM_DATA[[#This Row],[MATERIAL Cost]]</f>
        <v>46.22</v>
      </c>
      <c r="N6061" s="16">
        <f>IFERROR(SUM_DATA[[#This Row],[MAT C.]], 0)</f>
        <v>0</v>
      </c>
      <c r="O6061" s="16" t="e">
        <f>VLOOKUP(SUM_DATA[[#This Row],[Work Order]],'[2]MAT DETAIL'!$D:$L,8,FALSE)</f>
        <v>#N/A</v>
      </c>
      <c r="P6061" s="17">
        <v>46.22</v>
      </c>
      <c r="Q6061" s="67" t="s">
        <v>25</v>
      </c>
      <c r="R6061" s="67"/>
      <c r="S6061" s="67"/>
    </row>
    <row r="6062" spans="4:19" ht="15">
      <c r="D6062" s="4">
        <v>620107</v>
      </c>
      <c r="E6062" s="38">
        <v>44669</v>
      </c>
      <c r="F6062" s="38">
        <v>44669</v>
      </c>
      <c r="G6062" s="62">
        <v>3</v>
      </c>
      <c r="H6062" s="4">
        <v>3310406</v>
      </c>
      <c r="I6062" s="28" t="s">
        <v>26</v>
      </c>
      <c r="J6062" s="79" t="s">
        <v>241</v>
      </c>
      <c r="K6062" s="12" t="s">
        <v>39</v>
      </c>
      <c r="L6062" s="12" t="s">
        <v>40</v>
      </c>
      <c r="M6062" s="16">
        <f>SUM_DATA[[#This Row],[TOTAL Cost]]-SUM_DATA[[#This Row],[MATERIAL Cost]]</f>
        <v>184.87</v>
      </c>
      <c r="N6062" s="16">
        <f>IFERROR(SUM_DATA[[#This Row],[MAT C.]], 0)</f>
        <v>0</v>
      </c>
      <c r="O6062" s="16" t="e">
        <f>VLOOKUP(SUM_DATA[[#This Row],[Work Order]],'[2]MAT DETAIL'!$D:$L,8,FALSE)</f>
        <v>#N/A</v>
      </c>
      <c r="P6062" s="17">
        <v>184.87</v>
      </c>
      <c r="Q6062" s="67" t="s">
        <v>25</v>
      </c>
      <c r="R6062" s="67"/>
      <c r="S6062" s="67"/>
    </row>
    <row r="6063" spans="4:19" ht="15">
      <c r="D6063" s="4">
        <v>620107</v>
      </c>
      <c r="E6063" s="38">
        <v>44669</v>
      </c>
      <c r="F6063" s="38">
        <v>44669</v>
      </c>
      <c r="G6063" s="62">
        <v>6</v>
      </c>
      <c r="H6063" s="4">
        <v>3310410</v>
      </c>
      <c r="I6063" s="28" t="s">
        <v>26</v>
      </c>
      <c r="J6063" s="79" t="s">
        <v>475</v>
      </c>
      <c r="K6063" s="12" t="s">
        <v>24</v>
      </c>
      <c r="L6063" s="12" t="s">
        <v>24</v>
      </c>
      <c r="M6063" s="16">
        <f>SUM_DATA[[#This Row],[TOTAL Cost]]-SUM_DATA[[#This Row],[MATERIAL Cost]]</f>
        <v>924.34</v>
      </c>
      <c r="N6063" s="16">
        <f>IFERROR(SUM_DATA[[#This Row],[MAT C.]], 0)</f>
        <v>0</v>
      </c>
      <c r="O6063" s="16" t="e">
        <f>VLOOKUP(SUM_DATA[[#This Row],[Work Order]],'[2]MAT DETAIL'!$D:$L,8,FALSE)</f>
        <v>#N/A</v>
      </c>
      <c r="P6063" s="17">
        <v>924.34</v>
      </c>
      <c r="Q6063" s="67" t="s">
        <v>25</v>
      </c>
      <c r="R6063" s="67"/>
      <c r="S6063" s="67"/>
    </row>
    <row r="6064" spans="4:19" ht="15">
      <c r="D6064" s="4">
        <v>620122</v>
      </c>
      <c r="E6064" s="38">
        <v>44669</v>
      </c>
      <c r="F6064" s="38">
        <v>44669</v>
      </c>
      <c r="G6064" s="62">
        <v>2.67</v>
      </c>
      <c r="H6064" s="4">
        <v>3310413</v>
      </c>
      <c r="I6064" s="28" t="s">
        <v>26</v>
      </c>
      <c r="J6064" s="79" t="s">
        <v>101</v>
      </c>
      <c r="K6064" s="12" t="s">
        <v>59</v>
      </c>
      <c r="L6064" s="12" t="s">
        <v>98</v>
      </c>
      <c r="M6064" s="16">
        <f>SUM_DATA[[#This Row],[TOTAL Cost]]-SUM_DATA[[#This Row],[MATERIAL Cost]]</f>
        <v>184.87</v>
      </c>
      <c r="N6064" s="16">
        <f>IFERROR(SUM_DATA[[#This Row],[MAT C.]], 0)</f>
        <v>0</v>
      </c>
      <c r="O6064" s="16" t="e">
        <f>VLOOKUP(SUM_DATA[[#This Row],[Work Order]],'[2]MAT DETAIL'!$D:$L,8,FALSE)</f>
        <v>#N/A</v>
      </c>
      <c r="P6064" s="17">
        <v>184.87</v>
      </c>
      <c r="Q6064" s="67" t="s">
        <v>25</v>
      </c>
      <c r="R6064" s="67"/>
      <c r="S6064" s="67"/>
    </row>
    <row r="6065" spans="4:19" ht="15">
      <c r="D6065" s="4">
        <v>620111</v>
      </c>
      <c r="E6065" s="38">
        <v>44669</v>
      </c>
      <c r="F6065" s="38">
        <v>44669</v>
      </c>
      <c r="G6065" s="62">
        <v>10</v>
      </c>
      <c r="H6065" s="4">
        <v>3310417</v>
      </c>
      <c r="I6065" s="28" t="s">
        <v>26</v>
      </c>
      <c r="J6065" s="79" t="s">
        <v>86</v>
      </c>
      <c r="K6065" s="12" t="s">
        <v>36</v>
      </c>
      <c r="L6065" s="12" t="s">
        <v>47</v>
      </c>
      <c r="M6065" s="16">
        <f>SUM_DATA[[#This Row],[TOTAL Cost]]-SUM_DATA[[#This Row],[MATERIAL Cost]]</f>
        <v>1617.61</v>
      </c>
      <c r="N6065" s="16">
        <f>IFERROR(SUM_DATA[[#This Row],[MAT C.]], 0)</f>
        <v>0</v>
      </c>
      <c r="O6065" s="16" t="e">
        <f>VLOOKUP(SUM_DATA[[#This Row],[Work Order]],'[2]MAT DETAIL'!$D:$L,8,FALSE)</f>
        <v>#N/A</v>
      </c>
      <c r="P6065" s="17">
        <v>1617.61</v>
      </c>
      <c r="Q6065" s="67" t="s">
        <v>25</v>
      </c>
      <c r="R6065" s="67"/>
      <c r="S6065" s="67"/>
    </row>
    <row r="6066" spans="4:19" ht="15">
      <c r="D6066" s="4">
        <v>620118</v>
      </c>
      <c r="E6066" s="38">
        <v>44669</v>
      </c>
      <c r="F6066" s="38">
        <v>44669</v>
      </c>
      <c r="G6066" s="62">
        <v>6</v>
      </c>
      <c r="H6066" s="4">
        <v>3310418</v>
      </c>
      <c r="I6066" s="28" t="s">
        <v>26</v>
      </c>
      <c r="J6066" s="79" t="s">
        <v>330</v>
      </c>
      <c r="K6066" s="12" t="s">
        <v>39</v>
      </c>
      <c r="L6066" s="12" t="s">
        <v>40</v>
      </c>
      <c r="M6066" s="16">
        <f>SUM_DATA[[#This Row],[TOTAL Cost]]-SUM_DATA[[#This Row],[MATERIAL Cost]]</f>
        <v>600.82000000000005</v>
      </c>
      <c r="N6066" s="16">
        <f>IFERROR(SUM_DATA[[#This Row],[MAT C.]], 0)</f>
        <v>0</v>
      </c>
      <c r="O6066" s="16" t="e">
        <f>VLOOKUP(SUM_DATA[[#This Row],[Work Order]],'[2]MAT DETAIL'!$D:$L,8,FALSE)</f>
        <v>#N/A</v>
      </c>
      <c r="P6066" s="17">
        <v>600.82000000000005</v>
      </c>
      <c r="Q6066" s="67" t="s">
        <v>25</v>
      </c>
      <c r="R6066" s="67"/>
      <c r="S6066" s="67"/>
    </row>
    <row r="6067" spans="4:19" ht="15">
      <c r="D6067" s="4">
        <v>620113</v>
      </c>
      <c r="E6067" s="38">
        <v>44669</v>
      </c>
      <c r="F6067" s="38">
        <v>44669</v>
      </c>
      <c r="G6067" s="62">
        <v>0.67</v>
      </c>
      <c r="H6067" s="4">
        <v>3310420</v>
      </c>
      <c r="I6067" s="28" t="s">
        <v>26</v>
      </c>
      <c r="J6067" s="79" t="s">
        <v>286</v>
      </c>
      <c r="K6067" s="12" t="s">
        <v>59</v>
      </c>
      <c r="L6067" s="12" t="s">
        <v>98</v>
      </c>
      <c r="M6067" s="16">
        <f>SUM_DATA[[#This Row],[TOTAL Cost]]-SUM_DATA[[#This Row],[MATERIAL Cost]]</f>
        <v>46.22</v>
      </c>
      <c r="N6067" s="16">
        <f>IFERROR(SUM_DATA[[#This Row],[MAT C.]], 0)</f>
        <v>0</v>
      </c>
      <c r="O6067" s="16" t="e">
        <f>VLOOKUP(SUM_DATA[[#This Row],[Work Order]],'[2]MAT DETAIL'!$D:$L,8,FALSE)</f>
        <v>#N/A</v>
      </c>
      <c r="P6067" s="17">
        <v>46.22</v>
      </c>
      <c r="Q6067" s="67" t="s">
        <v>25</v>
      </c>
      <c r="R6067" s="67"/>
      <c r="S6067" s="67"/>
    </row>
    <row r="6068" spans="4:19" ht="15">
      <c r="D6068" s="4">
        <v>620118</v>
      </c>
      <c r="E6068" s="38">
        <v>44669</v>
      </c>
      <c r="F6068" s="38">
        <v>44669</v>
      </c>
      <c r="G6068" s="62">
        <v>0.25</v>
      </c>
      <c r="H6068" s="4">
        <v>3310421</v>
      </c>
      <c r="I6068" s="28" t="s">
        <v>26</v>
      </c>
      <c r="J6068" s="79" t="s">
        <v>145</v>
      </c>
      <c r="K6068" s="12" t="s">
        <v>56</v>
      </c>
      <c r="L6068" s="12" t="s">
        <v>146</v>
      </c>
      <c r="M6068" s="16">
        <f>SUM_DATA[[#This Row],[TOTAL Cost]]-SUM_DATA[[#This Row],[MATERIAL Cost]]</f>
        <v>92.43</v>
      </c>
      <c r="N6068" s="16">
        <f>IFERROR(SUM_DATA[[#This Row],[MAT C.]], 0)</f>
        <v>0</v>
      </c>
      <c r="O6068" s="16" t="e">
        <f>VLOOKUP(SUM_DATA[[#This Row],[Work Order]],'[2]MAT DETAIL'!$D:$L,8,FALSE)</f>
        <v>#N/A</v>
      </c>
      <c r="P6068" s="17">
        <v>92.43</v>
      </c>
      <c r="Q6068" s="67" t="s">
        <v>25</v>
      </c>
      <c r="R6068" s="67"/>
      <c r="S6068" s="67"/>
    </row>
    <row r="6069" spans="4:19" ht="15">
      <c r="D6069" s="4">
        <v>620113</v>
      </c>
      <c r="E6069" s="38">
        <v>44669</v>
      </c>
      <c r="F6069" s="38">
        <v>44669</v>
      </c>
      <c r="G6069" s="62">
        <v>0.25</v>
      </c>
      <c r="H6069" s="4">
        <v>3310433</v>
      </c>
      <c r="I6069" s="28" t="s">
        <v>26</v>
      </c>
      <c r="J6069" s="79" t="s">
        <v>978</v>
      </c>
      <c r="K6069" s="8" t="s">
        <v>82</v>
      </c>
      <c r="L6069" s="12" t="s">
        <v>140</v>
      </c>
      <c r="M6069" s="16">
        <f>SUM_DATA[[#This Row],[TOTAL Cost]]-SUM_DATA[[#This Row],[MATERIAL Cost]]</f>
        <v>92.43</v>
      </c>
      <c r="N6069" s="16">
        <f>IFERROR(SUM_DATA[[#This Row],[MAT C.]], 0)</f>
        <v>0</v>
      </c>
      <c r="O6069" s="16" t="e">
        <f>VLOOKUP(SUM_DATA[[#This Row],[Work Order]],'[2]MAT DETAIL'!$D:$L,8,FALSE)</f>
        <v>#N/A</v>
      </c>
      <c r="P6069" s="17">
        <v>92.43</v>
      </c>
      <c r="Q6069" s="67" t="s">
        <v>25</v>
      </c>
      <c r="R6069" s="67"/>
      <c r="S6069" s="67"/>
    </row>
    <row r="6070" spans="4:19" ht="15">
      <c r="D6070" s="4">
        <v>620107</v>
      </c>
      <c r="E6070" s="38">
        <v>44671</v>
      </c>
      <c r="F6070" s="38">
        <v>44672</v>
      </c>
      <c r="G6070" s="62"/>
      <c r="H6070" s="4">
        <v>3311376</v>
      </c>
      <c r="I6070" s="28" t="s">
        <v>26</v>
      </c>
      <c r="J6070" s="79" t="s">
        <v>45</v>
      </c>
      <c r="K6070" s="12" t="s">
        <v>39</v>
      </c>
      <c r="L6070" s="12" t="s">
        <v>40</v>
      </c>
      <c r="M6070" s="16">
        <f>SUM_DATA[[#This Row],[TOTAL Cost]]-SUM_DATA[[#This Row],[MATERIAL Cost]]</f>
        <v>3340</v>
      </c>
      <c r="N6070" s="16">
        <f>IFERROR(SUM_DATA[[#This Row],[MAT C.]], 0)</f>
        <v>0</v>
      </c>
      <c r="O6070" s="16" t="e">
        <f>VLOOKUP(SUM_DATA[[#This Row],[Work Order]],'[2]MAT DETAIL'!$D:$L,8,FALSE)</f>
        <v>#N/A</v>
      </c>
      <c r="P6070" s="17">
        <v>3340</v>
      </c>
      <c r="Q6070" s="67" t="s">
        <v>21</v>
      </c>
      <c r="R6070" s="67"/>
      <c r="S6070" s="67"/>
    </row>
    <row r="6071" spans="4:19" ht="15">
      <c r="D6071" s="4">
        <v>620116</v>
      </c>
      <c r="E6071" s="38">
        <v>44671</v>
      </c>
      <c r="F6071" s="38">
        <v>44672</v>
      </c>
      <c r="G6071" s="62"/>
      <c r="H6071" s="4">
        <v>3311379</v>
      </c>
      <c r="I6071" s="28" t="s">
        <v>26</v>
      </c>
      <c r="J6071" s="79" t="s">
        <v>45</v>
      </c>
      <c r="K6071" s="12" t="s">
        <v>39</v>
      </c>
      <c r="L6071" s="12" t="s">
        <v>40</v>
      </c>
      <c r="M6071" s="16">
        <f>SUM_DATA[[#This Row],[TOTAL Cost]]-SUM_DATA[[#This Row],[MATERIAL Cost]]</f>
        <v>4370</v>
      </c>
      <c r="N6071" s="16">
        <f>IFERROR(SUM_DATA[[#This Row],[MAT C.]], 0)</f>
        <v>0</v>
      </c>
      <c r="O6071" s="16" t="e">
        <f>VLOOKUP(SUM_DATA[[#This Row],[Work Order]],'[2]MAT DETAIL'!$D:$L,8,FALSE)</f>
        <v>#N/A</v>
      </c>
      <c r="P6071" s="17">
        <v>4370</v>
      </c>
      <c r="Q6071" s="67" t="s">
        <v>21</v>
      </c>
      <c r="R6071" s="67"/>
      <c r="S6071" s="67"/>
    </row>
    <row r="6072" spans="4:19" ht="15">
      <c r="D6072" s="4">
        <v>620106</v>
      </c>
      <c r="E6072" s="38">
        <v>44671</v>
      </c>
      <c r="F6072" s="38">
        <v>44672</v>
      </c>
      <c r="G6072" s="62"/>
      <c r="H6072" s="4">
        <v>3311401</v>
      </c>
      <c r="I6072" s="28" t="s">
        <v>26</v>
      </c>
      <c r="J6072" s="79" t="s">
        <v>1587</v>
      </c>
      <c r="K6072" s="12" t="s">
        <v>82</v>
      </c>
      <c r="L6072" s="12" t="s">
        <v>47</v>
      </c>
      <c r="M6072" s="16">
        <f>SUM_DATA[[#This Row],[TOTAL Cost]]-SUM_DATA[[#This Row],[MATERIAL Cost]]</f>
        <v>0</v>
      </c>
      <c r="N6072" s="16">
        <f>IFERROR(SUM_DATA[[#This Row],[MAT C.]], 0)</f>
        <v>229890</v>
      </c>
      <c r="O6072" s="16">
        <f>VLOOKUP(SUM_DATA[[#This Row],[Work Order]],'[2]MAT DETAIL'!$D:$L,8,FALSE)</f>
        <v>229890</v>
      </c>
      <c r="P6072" s="17">
        <v>229890</v>
      </c>
      <c r="Q6072" s="67" t="s">
        <v>21</v>
      </c>
      <c r="R6072" s="67"/>
      <c r="S6072" s="67"/>
    </row>
    <row r="6073" spans="4:19" ht="15">
      <c r="D6073" s="4">
        <v>620122</v>
      </c>
      <c r="E6073" s="38">
        <v>44671</v>
      </c>
      <c r="F6073" s="38">
        <v>44672</v>
      </c>
      <c r="G6073" s="62"/>
      <c r="H6073" s="4">
        <v>3311402</v>
      </c>
      <c r="I6073" s="28" t="s">
        <v>26</v>
      </c>
      <c r="J6073" s="79" t="s">
        <v>1587</v>
      </c>
      <c r="K6073" s="12" t="s">
        <v>82</v>
      </c>
      <c r="L6073" s="12" t="s">
        <v>47</v>
      </c>
      <c r="M6073" s="16">
        <f>SUM_DATA[[#This Row],[TOTAL Cost]]-SUM_DATA[[#This Row],[MATERIAL Cost]]</f>
        <v>0</v>
      </c>
      <c r="N6073" s="16">
        <f>IFERROR(SUM_DATA[[#This Row],[MAT C.]], 0)</f>
        <v>229890</v>
      </c>
      <c r="O6073" s="16">
        <f>VLOOKUP(SUM_DATA[[#This Row],[Work Order]],'[2]MAT DETAIL'!$D:$L,8,FALSE)</f>
        <v>229890</v>
      </c>
      <c r="P6073" s="17">
        <v>229890</v>
      </c>
      <c r="Q6073" s="67" t="s">
        <v>21</v>
      </c>
      <c r="R6073" s="67"/>
      <c r="S6073" s="67"/>
    </row>
    <row r="6074" spans="4:19" ht="15">
      <c r="D6074" s="4">
        <v>620118</v>
      </c>
      <c r="E6074" s="38">
        <v>44671</v>
      </c>
      <c r="F6074" s="38">
        <v>44672</v>
      </c>
      <c r="G6074" s="62"/>
      <c r="H6074" s="4">
        <v>3311410</v>
      </c>
      <c r="I6074" s="28" t="s">
        <v>26</v>
      </c>
      <c r="J6074" s="79" t="s">
        <v>1588</v>
      </c>
      <c r="K6074" s="12" t="s">
        <v>36</v>
      </c>
      <c r="L6074" s="12" t="s">
        <v>53</v>
      </c>
      <c r="M6074" s="16">
        <f>SUM_DATA[[#This Row],[TOTAL Cost]]-SUM_DATA[[#This Row],[MATERIAL Cost]]</f>
        <v>124600</v>
      </c>
      <c r="N6074" s="16">
        <f>IFERROR(SUM_DATA[[#This Row],[MAT C.]], 0)</f>
        <v>82000</v>
      </c>
      <c r="O6074" s="16">
        <f>VLOOKUP(SUM_DATA[[#This Row],[Work Order]],'[2]MAT DETAIL'!$D:$L,8,FALSE)</f>
        <v>82000</v>
      </c>
      <c r="P6074" s="17">
        <v>206600</v>
      </c>
      <c r="Q6074" s="67" t="s">
        <v>21</v>
      </c>
      <c r="R6074" s="67"/>
      <c r="S6074" s="67"/>
    </row>
    <row r="6075" spans="4:19" ht="15">
      <c r="D6075" s="4">
        <v>620104</v>
      </c>
      <c r="E6075" s="38">
        <v>44671</v>
      </c>
      <c r="F6075" s="38">
        <v>44671</v>
      </c>
      <c r="G6075" s="62"/>
      <c r="H6075" s="4">
        <v>3311452</v>
      </c>
      <c r="I6075" s="28" t="s">
        <v>31</v>
      </c>
      <c r="J6075" s="79" t="s">
        <v>1640</v>
      </c>
      <c r="K6075" s="12" t="s">
        <v>33</v>
      </c>
      <c r="L6075" s="12" t="s">
        <v>213</v>
      </c>
      <c r="M6075" s="16">
        <f>SUM_DATA[[#This Row],[TOTAL Cost]]-SUM_DATA[[#This Row],[MATERIAL Cost]]</f>
        <v>12754.89</v>
      </c>
      <c r="N6075" s="16">
        <f>IFERROR(SUM_DATA[[#This Row],[MAT C.]], 0)</f>
        <v>0</v>
      </c>
      <c r="O6075" s="16" t="e">
        <f>VLOOKUP(SUM_DATA[[#This Row],[Work Order]],'[2]MAT DETAIL'!$D:$L,8,FALSE)</f>
        <v>#N/A</v>
      </c>
      <c r="P6075" s="17">
        <v>12754.89</v>
      </c>
      <c r="Q6075" s="67" t="s">
        <v>25</v>
      </c>
      <c r="R6075" s="67"/>
      <c r="S6075" s="67"/>
    </row>
    <row r="6076" spans="4:19" ht="15">
      <c r="D6076" s="4">
        <v>620105</v>
      </c>
      <c r="E6076" s="38">
        <v>44672</v>
      </c>
      <c r="F6076" s="38">
        <v>44672</v>
      </c>
      <c r="G6076" s="62"/>
      <c r="H6076" s="4">
        <v>3311560</v>
      </c>
      <c r="I6076" s="28" t="s">
        <v>31</v>
      </c>
      <c r="J6076" s="79" t="s">
        <v>111</v>
      </c>
      <c r="K6076" s="12" t="s">
        <v>33</v>
      </c>
      <c r="L6076" s="12" t="s">
        <v>112</v>
      </c>
      <c r="M6076" s="16">
        <f>SUM_DATA[[#This Row],[TOTAL Cost]]-SUM_DATA[[#This Row],[MATERIAL Cost]]</f>
        <v>4251.63</v>
      </c>
      <c r="N6076" s="16">
        <f>IFERROR(SUM_DATA[[#This Row],[MAT C.]], 0)</f>
        <v>0</v>
      </c>
      <c r="O6076" s="16" t="e">
        <f>VLOOKUP(SUM_DATA[[#This Row],[Work Order]],'[2]MAT DETAIL'!$D:$L,8,FALSE)</f>
        <v>#N/A</v>
      </c>
      <c r="P6076" s="17">
        <v>4251.63</v>
      </c>
      <c r="Q6076" s="67" t="s">
        <v>25</v>
      </c>
      <c r="R6076" s="67"/>
      <c r="S6076" s="67"/>
    </row>
    <row r="6077" spans="4:19" ht="15">
      <c r="D6077" s="4">
        <v>620104</v>
      </c>
      <c r="E6077" s="38">
        <v>44672</v>
      </c>
      <c r="F6077" s="38">
        <v>44672</v>
      </c>
      <c r="G6077" s="62"/>
      <c r="H6077" s="4">
        <v>3311767</v>
      </c>
      <c r="I6077" s="28" t="s">
        <v>26</v>
      </c>
      <c r="J6077" s="79" t="s">
        <v>1290</v>
      </c>
      <c r="K6077" s="12" t="s">
        <v>47</v>
      </c>
      <c r="L6077" s="12" t="s">
        <v>1151</v>
      </c>
      <c r="M6077" s="16">
        <f>SUM_DATA[[#This Row],[TOTAL Cost]]-SUM_DATA[[#This Row],[MATERIAL Cost]]</f>
        <v>0</v>
      </c>
      <c r="N6077" s="16">
        <f>IFERROR(SUM_DATA[[#This Row],[MAT C.]], 0)</f>
        <v>4115</v>
      </c>
      <c r="O6077" s="16">
        <f>VLOOKUP(SUM_DATA[[#This Row],[Work Order]],'[2]MAT DETAIL'!$D:$L,8,FALSE)</f>
        <v>4115</v>
      </c>
      <c r="P6077" s="17">
        <v>4115</v>
      </c>
      <c r="Q6077" s="67" t="s">
        <v>21</v>
      </c>
      <c r="R6077" s="67"/>
      <c r="S6077" s="67"/>
    </row>
    <row r="6078" spans="4:19" ht="15">
      <c r="D6078" s="4">
        <v>620105</v>
      </c>
      <c r="E6078" s="38">
        <v>44672</v>
      </c>
      <c r="F6078" s="38">
        <v>44672</v>
      </c>
      <c r="G6078" s="62"/>
      <c r="H6078" s="4">
        <v>3311768</v>
      </c>
      <c r="I6078" s="28" t="s">
        <v>26</v>
      </c>
      <c r="J6078" s="79" t="s">
        <v>1290</v>
      </c>
      <c r="K6078" s="12" t="s">
        <v>47</v>
      </c>
      <c r="L6078" s="12" t="s">
        <v>1151</v>
      </c>
      <c r="M6078" s="16">
        <f>SUM_DATA[[#This Row],[TOTAL Cost]]-SUM_DATA[[#This Row],[MATERIAL Cost]]</f>
        <v>0</v>
      </c>
      <c r="N6078" s="16">
        <f>IFERROR(SUM_DATA[[#This Row],[MAT C.]], 0)</f>
        <v>4115</v>
      </c>
      <c r="O6078" s="16">
        <f>VLOOKUP(SUM_DATA[[#This Row],[Work Order]],'[2]MAT DETAIL'!$D:$L,8,FALSE)</f>
        <v>4115</v>
      </c>
      <c r="P6078" s="17">
        <v>4115</v>
      </c>
      <c r="Q6078" s="67" t="s">
        <v>21</v>
      </c>
      <c r="R6078" s="67"/>
      <c r="S6078" s="67"/>
    </row>
    <row r="6079" spans="4:19" ht="15">
      <c r="D6079" s="4">
        <v>620106</v>
      </c>
      <c r="E6079" s="38">
        <v>44672</v>
      </c>
      <c r="F6079" s="38">
        <v>44672</v>
      </c>
      <c r="G6079" s="62"/>
      <c r="H6079" s="4">
        <v>3311769</v>
      </c>
      <c r="I6079" s="28" t="s">
        <v>26</v>
      </c>
      <c r="J6079" s="79" t="s">
        <v>1290</v>
      </c>
      <c r="K6079" s="12" t="s">
        <v>47</v>
      </c>
      <c r="L6079" s="12" t="s">
        <v>1151</v>
      </c>
      <c r="M6079" s="16">
        <f>SUM_DATA[[#This Row],[TOTAL Cost]]-SUM_DATA[[#This Row],[MATERIAL Cost]]</f>
        <v>0</v>
      </c>
      <c r="N6079" s="16">
        <f>IFERROR(SUM_DATA[[#This Row],[MAT C.]], 0)</f>
        <v>4115</v>
      </c>
      <c r="O6079" s="16">
        <f>VLOOKUP(SUM_DATA[[#This Row],[Work Order]],'[2]MAT DETAIL'!$D:$L,8,FALSE)</f>
        <v>4115</v>
      </c>
      <c r="P6079" s="17">
        <v>4115</v>
      </c>
      <c r="Q6079" s="67" t="s">
        <v>21</v>
      </c>
      <c r="R6079" s="67"/>
      <c r="S6079" s="67"/>
    </row>
    <row r="6080" spans="4:19" ht="15">
      <c r="D6080" s="4">
        <v>620107</v>
      </c>
      <c r="E6080" s="38">
        <v>44672</v>
      </c>
      <c r="F6080" s="38">
        <v>44672</v>
      </c>
      <c r="G6080" s="62"/>
      <c r="H6080" s="4">
        <v>3311770</v>
      </c>
      <c r="I6080" s="28" t="s">
        <v>26</v>
      </c>
      <c r="J6080" s="79" t="s">
        <v>1290</v>
      </c>
      <c r="K6080" s="12" t="s">
        <v>47</v>
      </c>
      <c r="L6080" s="12" t="s">
        <v>1151</v>
      </c>
      <c r="M6080" s="16">
        <f>SUM_DATA[[#This Row],[TOTAL Cost]]-SUM_DATA[[#This Row],[MATERIAL Cost]]</f>
        <v>0</v>
      </c>
      <c r="N6080" s="16">
        <f>IFERROR(SUM_DATA[[#This Row],[MAT C.]], 0)</f>
        <v>4115</v>
      </c>
      <c r="O6080" s="16">
        <f>VLOOKUP(SUM_DATA[[#This Row],[Work Order]],'[2]MAT DETAIL'!$D:$L,8,FALSE)</f>
        <v>4115</v>
      </c>
      <c r="P6080" s="17">
        <v>4115</v>
      </c>
      <c r="Q6080" s="67" t="s">
        <v>21</v>
      </c>
      <c r="R6080" s="67"/>
      <c r="S6080" s="67"/>
    </row>
    <row r="6081" spans="4:19" ht="15">
      <c r="D6081" s="4">
        <v>620109</v>
      </c>
      <c r="E6081" s="38">
        <v>44672</v>
      </c>
      <c r="F6081" s="38">
        <v>44672</v>
      </c>
      <c r="G6081" s="62"/>
      <c r="H6081" s="4">
        <v>3311771</v>
      </c>
      <c r="I6081" s="28" t="s">
        <v>26</v>
      </c>
      <c r="J6081" s="79" t="s">
        <v>1290</v>
      </c>
      <c r="K6081" s="12" t="s">
        <v>47</v>
      </c>
      <c r="L6081" s="12" t="s">
        <v>1151</v>
      </c>
      <c r="M6081" s="16">
        <f>SUM_DATA[[#This Row],[TOTAL Cost]]-SUM_DATA[[#This Row],[MATERIAL Cost]]</f>
        <v>0</v>
      </c>
      <c r="N6081" s="16">
        <f>IFERROR(SUM_DATA[[#This Row],[MAT C.]], 0)</f>
        <v>4115</v>
      </c>
      <c r="O6081" s="16">
        <f>VLOOKUP(SUM_DATA[[#This Row],[Work Order]],'[2]MAT DETAIL'!$D:$L,8,FALSE)</f>
        <v>4115</v>
      </c>
      <c r="P6081" s="17">
        <v>4115</v>
      </c>
      <c r="Q6081" s="67" t="s">
        <v>21</v>
      </c>
      <c r="R6081" s="67"/>
      <c r="S6081" s="67"/>
    </row>
    <row r="6082" spans="4:19" ht="15">
      <c r="D6082" s="4">
        <v>620111</v>
      </c>
      <c r="E6082" s="38">
        <v>44672</v>
      </c>
      <c r="F6082" s="38">
        <v>44672</v>
      </c>
      <c r="G6082" s="62"/>
      <c r="H6082" s="4">
        <v>3311772</v>
      </c>
      <c r="I6082" s="28" t="s">
        <v>26</v>
      </c>
      <c r="J6082" s="79" t="s">
        <v>1290</v>
      </c>
      <c r="K6082" s="12" t="s">
        <v>47</v>
      </c>
      <c r="L6082" s="12" t="s">
        <v>1151</v>
      </c>
      <c r="M6082" s="16">
        <f>SUM_DATA[[#This Row],[TOTAL Cost]]-SUM_DATA[[#This Row],[MATERIAL Cost]]</f>
        <v>0</v>
      </c>
      <c r="N6082" s="16">
        <f>IFERROR(SUM_DATA[[#This Row],[MAT C.]], 0)</f>
        <v>4115</v>
      </c>
      <c r="O6082" s="16">
        <f>VLOOKUP(SUM_DATA[[#This Row],[Work Order]],'[2]MAT DETAIL'!$D:$L,8,FALSE)</f>
        <v>4115</v>
      </c>
      <c r="P6082" s="17">
        <v>4115</v>
      </c>
      <c r="Q6082" s="67" t="s">
        <v>21</v>
      </c>
      <c r="R6082" s="67"/>
      <c r="S6082" s="67"/>
    </row>
    <row r="6083" spans="4:19" ht="15">
      <c r="D6083" s="4">
        <v>620112</v>
      </c>
      <c r="E6083" s="38">
        <v>44672</v>
      </c>
      <c r="F6083" s="38">
        <v>44672</v>
      </c>
      <c r="G6083" s="62"/>
      <c r="H6083" s="4">
        <v>3311773</v>
      </c>
      <c r="I6083" s="28" t="s">
        <v>26</v>
      </c>
      <c r="J6083" s="44" t="s">
        <v>1290</v>
      </c>
      <c r="K6083" s="12" t="s">
        <v>47</v>
      </c>
      <c r="L6083" s="12" t="s">
        <v>1151</v>
      </c>
      <c r="M6083" s="16">
        <f>SUM_DATA[[#This Row],[TOTAL Cost]]-SUM_DATA[[#This Row],[MATERIAL Cost]]</f>
        <v>0</v>
      </c>
      <c r="N6083" s="16">
        <f>IFERROR(SUM_DATA[[#This Row],[MAT C.]], 0)</f>
        <v>4115</v>
      </c>
      <c r="O6083" s="16">
        <f>VLOOKUP(SUM_DATA[[#This Row],[Work Order]],'[2]MAT DETAIL'!$D:$L,8,FALSE)</f>
        <v>4115</v>
      </c>
      <c r="P6083" s="17">
        <v>4115</v>
      </c>
      <c r="Q6083" s="67" t="s">
        <v>21</v>
      </c>
      <c r="R6083" s="67"/>
      <c r="S6083" s="67"/>
    </row>
    <row r="6084" spans="4:19" ht="15">
      <c r="D6084" s="4">
        <v>620113</v>
      </c>
      <c r="E6084" s="38">
        <v>44672</v>
      </c>
      <c r="F6084" s="38">
        <v>44672</v>
      </c>
      <c r="G6084" s="62"/>
      <c r="H6084" s="4">
        <v>3311774</v>
      </c>
      <c r="I6084" s="28" t="s">
        <v>26</v>
      </c>
      <c r="J6084" s="79" t="s">
        <v>1290</v>
      </c>
      <c r="K6084" s="12" t="s">
        <v>47</v>
      </c>
      <c r="L6084" s="12" t="s">
        <v>1151</v>
      </c>
      <c r="M6084" s="16">
        <f>SUM_DATA[[#This Row],[TOTAL Cost]]-SUM_DATA[[#This Row],[MATERIAL Cost]]</f>
        <v>0</v>
      </c>
      <c r="N6084" s="16">
        <f>IFERROR(SUM_DATA[[#This Row],[MAT C.]], 0)</f>
        <v>4115</v>
      </c>
      <c r="O6084" s="16">
        <f>VLOOKUP(SUM_DATA[[#This Row],[Work Order]],'[2]MAT DETAIL'!$D:$L,8,FALSE)</f>
        <v>4115</v>
      </c>
      <c r="P6084" s="17">
        <v>4115</v>
      </c>
      <c r="Q6084" s="67" t="s">
        <v>21</v>
      </c>
      <c r="R6084" s="67"/>
      <c r="S6084" s="67"/>
    </row>
    <row r="6085" spans="4:19" ht="15">
      <c r="D6085" s="4">
        <v>620114</v>
      </c>
      <c r="E6085" s="38">
        <v>44672</v>
      </c>
      <c r="F6085" s="38">
        <v>44672</v>
      </c>
      <c r="G6085" s="62"/>
      <c r="H6085" s="4">
        <v>3311775</v>
      </c>
      <c r="I6085" s="28" t="s">
        <v>26</v>
      </c>
      <c r="J6085" s="79" t="s">
        <v>1290</v>
      </c>
      <c r="K6085" s="12" t="s">
        <v>47</v>
      </c>
      <c r="L6085" s="12" t="s">
        <v>1151</v>
      </c>
      <c r="M6085" s="16">
        <f>SUM_DATA[[#This Row],[TOTAL Cost]]-SUM_DATA[[#This Row],[MATERIAL Cost]]</f>
        <v>0</v>
      </c>
      <c r="N6085" s="16">
        <f>IFERROR(SUM_DATA[[#This Row],[MAT C.]], 0)</f>
        <v>4115</v>
      </c>
      <c r="O6085" s="16">
        <f>VLOOKUP(SUM_DATA[[#This Row],[Work Order]],'[2]MAT DETAIL'!$D:$L,8,FALSE)</f>
        <v>4115</v>
      </c>
      <c r="P6085" s="17">
        <v>4115</v>
      </c>
      <c r="Q6085" s="67" t="s">
        <v>21</v>
      </c>
      <c r="R6085" s="67"/>
      <c r="S6085" s="67"/>
    </row>
    <row r="6086" spans="4:19" ht="15">
      <c r="D6086" s="4">
        <v>620116</v>
      </c>
      <c r="E6086" s="38">
        <v>44672</v>
      </c>
      <c r="F6086" s="38">
        <v>44672</v>
      </c>
      <c r="G6086" s="62"/>
      <c r="H6086" s="4">
        <v>3311776</v>
      </c>
      <c r="I6086" s="28" t="s">
        <v>26</v>
      </c>
      <c r="J6086" s="79" t="s">
        <v>1290</v>
      </c>
      <c r="K6086" s="12" t="s">
        <v>47</v>
      </c>
      <c r="L6086" s="12" t="s">
        <v>1151</v>
      </c>
      <c r="M6086" s="16">
        <f>SUM_DATA[[#This Row],[TOTAL Cost]]-SUM_DATA[[#This Row],[MATERIAL Cost]]</f>
        <v>0</v>
      </c>
      <c r="N6086" s="16">
        <f>IFERROR(SUM_DATA[[#This Row],[MAT C.]], 0)</f>
        <v>4115</v>
      </c>
      <c r="O6086" s="16">
        <f>VLOOKUP(SUM_DATA[[#This Row],[Work Order]],'[2]MAT DETAIL'!$D:$L,8,FALSE)</f>
        <v>4115</v>
      </c>
      <c r="P6086" s="17">
        <v>4115</v>
      </c>
      <c r="Q6086" s="67" t="s">
        <v>21</v>
      </c>
      <c r="R6086" s="67"/>
      <c r="S6086" s="67"/>
    </row>
    <row r="6087" spans="4:19" ht="15">
      <c r="D6087" s="4">
        <v>620117</v>
      </c>
      <c r="E6087" s="38">
        <v>44672</v>
      </c>
      <c r="F6087" s="38">
        <v>44672</v>
      </c>
      <c r="G6087" s="62"/>
      <c r="H6087" s="4">
        <v>3311777</v>
      </c>
      <c r="I6087" s="28" t="s">
        <v>26</v>
      </c>
      <c r="J6087" s="79" t="s">
        <v>1290</v>
      </c>
      <c r="K6087" s="12" t="s">
        <v>47</v>
      </c>
      <c r="L6087" s="12" t="s">
        <v>1151</v>
      </c>
      <c r="M6087" s="16">
        <f>SUM_DATA[[#This Row],[TOTAL Cost]]-SUM_DATA[[#This Row],[MATERIAL Cost]]</f>
        <v>0</v>
      </c>
      <c r="N6087" s="16">
        <f>IFERROR(SUM_DATA[[#This Row],[MAT C.]], 0)</f>
        <v>4115</v>
      </c>
      <c r="O6087" s="16">
        <f>VLOOKUP(SUM_DATA[[#This Row],[Work Order]],'[2]MAT DETAIL'!$D:$L,8,FALSE)</f>
        <v>4115</v>
      </c>
      <c r="P6087" s="17">
        <v>4115</v>
      </c>
      <c r="Q6087" s="67" t="s">
        <v>21</v>
      </c>
      <c r="R6087" s="67"/>
      <c r="S6087" s="67"/>
    </row>
    <row r="6088" spans="4:19" ht="15">
      <c r="D6088" s="4">
        <v>620118</v>
      </c>
      <c r="E6088" s="38">
        <v>44672</v>
      </c>
      <c r="F6088" s="38">
        <v>44672</v>
      </c>
      <c r="G6088" s="62"/>
      <c r="H6088" s="4">
        <v>3311778</v>
      </c>
      <c r="I6088" s="28" t="s">
        <v>26</v>
      </c>
      <c r="J6088" s="79" t="s">
        <v>1290</v>
      </c>
      <c r="K6088" s="12" t="s">
        <v>47</v>
      </c>
      <c r="L6088" s="12" t="s">
        <v>1151</v>
      </c>
      <c r="M6088" s="16">
        <f>SUM_DATA[[#This Row],[TOTAL Cost]]-SUM_DATA[[#This Row],[MATERIAL Cost]]</f>
        <v>0</v>
      </c>
      <c r="N6088" s="16">
        <f>IFERROR(SUM_DATA[[#This Row],[MAT C.]], 0)</f>
        <v>4115</v>
      </c>
      <c r="O6088" s="16">
        <f>VLOOKUP(SUM_DATA[[#This Row],[Work Order]],'[2]MAT DETAIL'!$D:$L,8,FALSE)</f>
        <v>4115</v>
      </c>
      <c r="P6088" s="17">
        <v>4115</v>
      </c>
      <c r="Q6088" s="67" t="s">
        <v>21</v>
      </c>
      <c r="R6088" s="67"/>
      <c r="S6088" s="67"/>
    </row>
    <row r="6089" spans="4:19" ht="15">
      <c r="D6089" s="4">
        <v>620119</v>
      </c>
      <c r="E6089" s="38">
        <v>44672</v>
      </c>
      <c r="F6089" s="38">
        <v>44672</v>
      </c>
      <c r="G6089" s="62"/>
      <c r="H6089" s="4">
        <v>3311779</v>
      </c>
      <c r="I6089" s="28" t="s">
        <v>26</v>
      </c>
      <c r="J6089" s="79" t="s">
        <v>1290</v>
      </c>
      <c r="K6089" s="12" t="s">
        <v>47</v>
      </c>
      <c r="L6089" s="12" t="s">
        <v>1151</v>
      </c>
      <c r="M6089" s="16">
        <f>SUM_DATA[[#This Row],[TOTAL Cost]]-SUM_DATA[[#This Row],[MATERIAL Cost]]</f>
        <v>0</v>
      </c>
      <c r="N6089" s="16">
        <f>IFERROR(SUM_DATA[[#This Row],[MAT C.]], 0)</f>
        <v>4115</v>
      </c>
      <c r="O6089" s="16">
        <f>VLOOKUP(SUM_DATA[[#This Row],[Work Order]],'[2]MAT DETAIL'!$D:$L,8,FALSE)</f>
        <v>4115</v>
      </c>
      <c r="P6089" s="17">
        <v>4115</v>
      </c>
      <c r="Q6089" s="67" t="s">
        <v>21</v>
      </c>
      <c r="R6089" s="67"/>
      <c r="S6089" s="67"/>
    </row>
    <row r="6090" spans="4:19" ht="15">
      <c r="D6090" s="4">
        <v>620120</v>
      </c>
      <c r="E6090" s="38">
        <v>44672</v>
      </c>
      <c r="F6090" s="38">
        <v>44672</v>
      </c>
      <c r="G6090" s="62"/>
      <c r="H6090" s="4">
        <v>3311780</v>
      </c>
      <c r="I6090" s="28" t="s">
        <v>26</v>
      </c>
      <c r="J6090" s="79" t="s">
        <v>1290</v>
      </c>
      <c r="K6090" s="12" t="s">
        <v>47</v>
      </c>
      <c r="L6090" s="12" t="s">
        <v>1151</v>
      </c>
      <c r="M6090" s="16">
        <f>SUM_DATA[[#This Row],[TOTAL Cost]]-SUM_DATA[[#This Row],[MATERIAL Cost]]</f>
        <v>0</v>
      </c>
      <c r="N6090" s="16">
        <f>IFERROR(SUM_DATA[[#This Row],[MAT C.]], 0)</f>
        <v>4115</v>
      </c>
      <c r="O6090" s="16">
        <f>VLOOKUP(SUM_DATA[[#This Row],[Work Order]],'[2]MAT DETAIL'!$D:$L,8,FALSE)</f>
        <v>4115</v>
      </c>
      <c r="P6090" s="17">
        <v>4115</v>
      </c>
      <c r="Q6090" s="67" t="s">
        <v>21</v>
      </c>
      <c r="R6090" s="67"/>
      <c r="S6090" s="67"/>
    </row>
    <row r="6091" spans="4:19" ht="15">
      <c r="D6091" s="4">
        <v>620122</v>
      </c>
      <c r="E6091" s="38">
        <v>44672</v>
      </c>
      <c r="F6091" s="38">
        <v>44672</v>
      </c>
      <c r="G6091" s="62"/>
      <c r="H6091" s="4">
        <v>3311781</v>
      </c>
      <c r="I6091" s="28" t="s">
        <v>26</v>
      </c>
      <c r="J6091" s="79" t="s">
        <v>1290</v>
      </c>
      <c r="K6091" s="12" t="s">
        <v>47</v>
      </c>
      <c r="L6091" s="12" t="s">
        <v>1151</v>
      </c>
      <c r="M6091" s="16">
        <f>SUM_DATA[[#This Row],[TOTAL Cost]]-SUM_DATA[[#This Row],[MATERIAL Cost]]</f>
        <v>0</v>
      </c>
      <c r="N6091" s="16">
        <f>IFERROR(SUM_DATA[[#This Row],[MAT C.]], 0)</f>
        <v>4115</v>
      </c>
      <c r="O6091" s="16">
        <f>VLOOKUP(SUM_DATA[[#This Row],[Work Order]],'[2]MAT DETAIL'!$D:$L,8,FALSE)</f>
        <v>4115</v>
      </c>
      <c r="P6091" s="17">
        <v>4115</v>
      </c>
      <c r="Q6091" s="67" t="s">
        <v>21</v>
      </c>
      <c r="R6091" s="67"/>
      <c r="S6091" s="67"/>
    </row>
    <row r="6092" spans="4:19" ht="15">
      <c r="D6092" s="4">
        <v>620123</v>
      </c>
      <c r="E6092" s="38">
        <v>44672</v>
      </c>
      <c r="F6092" s="38">
        <v>44672</v>
      </c>
      <c r="G6092" s="62"/>
      <c r="H6092" s="4">
        <v>3311782</v>
      </c>
      <c r="I6092" s="28" t="s">
        <v>26</v>
      </c>
      <c r="J6092" s="79" t="s">
        <v>1290</v>
      </c>
      <c r="K6092" s="12" t="s">
        <v>47</v>
      </c>
      <c r="L6092" s="12" t="s">
        <v>1151</v>
      </c>
      <c r="M6092" s="16">
        <f>SUM_DATA[[#This Row],[TOTAL Cost]]-SUM_DATA[[#This Row],[MATERIAL Cost]]</f>
        <v>0</v>
      </c>
      <c r="N6092" s="16">
        <f>IFERROR(SUM_DATA[[#This Row],[MAT C.]], 0)</f>
        <v>4115</v>
      </c>
      <c r="O6092" s="16">
        <f>VLOOKUP(SUM_DATA[[#This Row],[Work Order]],'[2]MAT DETAIL'!$D:$L,8,FALSE)</f>
        <v>4115</v>
      </c>
      <c r="P6092" s="17">
        <v>4115</v>
      </c>
      <c r="Q6092" s="67" t="s">
        <v>21</v>
      </c>
      <c r="R6092" s="67"/>
      <c r="S6092" s="67"/>
    </row>
    <row r="6093" spans="4:19" ht="15">
      <c r="D6093" s="4">
        <v>620124</v>
      </c>
      <c r="E6093" s="38">
        <v>44672</v>
      </c>
      <c r="F6093" s="38">
        <v>44672</v>
      </c>
      <c r="G6093" s="62"/>
      <c r="H6093" s="4">
        <v>3311783</v>
      </c>
      <c r="I6093" s="28" t="s">
        <v>26</v>
      </c>
      <c r="J6093" s="79" t="s">
        <v>1290</v>
      </c>
      <c r="K6093" s="12" t="s">
        <v>47</v>
      </c>
      <c r="L6093" s="12" t="s">
        <v>1151</v>
      </c>
      <c r="M6093" s="16">
        <f>SUM_DATA[[#This Row],[TOTAL Cost]]-SUM_DATA[[#This Row],[MATERIAL Cost]]</f>
        <v>0</v>
      </c>
      <c r="N6093" s="16">
        <f>IFERROR(SUM_DATA[[#This Row],[MAT C.]], 0)</f>
        <v>4115</v>
      </c>
      <c r="O6093" s="16">
        <f>VLOOKUP(SUM_DATA[[#This Row],[Work Order]],'[2]MAT DETAIL'!$D:$L,8,FALSE)</f>
        <v>4115</v>
      </c>
      <c r="P6093" s="17">
        <v>4115</v>
      </c>
      <c r="Q6093" s="67" t="s">
        <v>21</v>
      </c>
      <c r="R6093" s="67"/>
      <c r="S6093" s="67"/>
    </row>
    <row r="6094" spans="4:19" ht="15">
      <c r="D6094" s="4">
        <v>620107</v>
      </c>
      <c r="E6094" s="38">
        <v>44673</v>
      </c>
      <c r="F6094" s="38">
        <v>44673</v>
      </c>
      <c r="G6094" s="62"/>
      <c r="H6094" s="4">
        <v>3313867</v>
      </c>
      <c r="I6094" s="28" t="s">
        <v>26</v>
      </c>
      <c r="J6094" s="79" t="s">
        <v>1522</v>
      </c>
      <c r="K6094" s="12" t="s">
        <v>82</v>
      </c>
      <c r="L6094" s="12" t="s">
        <v>83</v>
      </c>
      <c r="M6094" s="16">
        <f>SUM_DATA[[#This Row],[TOTAL Cost]]-SUM_DATA[[#This Row],[MATERIAL Cost]]</f>
        <v>0</v>
      </c>
      <c r="N6094" s="16">
        <f>IFERROR(SUM_DATA[[#This Row],[MAT C.]], 0)</f>
        <v>20800</v>
      </c>
      <c r="O6094" s="16">
        <f>VLOOKUP(SUM_DATA[[#This Row],[Work Order]],'[2]MAT DETAIL'!$D:$L,8,FALSE)</f>
        <v>20800</v>
      </c>
      <c r="P6094" s="17">
        <v>20800</v>
      </c>
      <c r="Q6094" s="67" t="s">
        <v>21</v>
      </c>
      <c r="R6094" s="67"/>
      <c r="S6094" s="67"/>
    </row>
    <row r="6095" spans="4:19" ht="15">
      <c r="D6095" s="4">
        <v>620109</v>
      </c>
      <c r="E6095" s="38">
        <v>44673</v>
      </c>
      <c r="F6095" s="38">
        <v>44673</v>
      </c>
      <c r="G6095" s="62"/>
      <c r="H6095" s="4">
        <v>3313872</v>
      </c>
      <c r="I6095" s="28" t="s">
        <v>26</v>
      </c>
      <c r="J6095" s="79" t="s">
        <v>1522</v>
      </c>
      <c r="K6095" s="12" t="s">
        <v>82</v>
      </c>
      <c r="L6095" s="12" t="s">
        <v>83</v>
      </c>
      <c r="M6095" s="16">
        <f>SUM_DATA[[#This Row],[TOTAL Cost]]-SUM_DATA[[#This Row],[MATERIAL Cost]]</f>
        <v>0</v>
      </c>
      <c r="N6095" s="16">
        <f>IFERROR(SUM_DATA[[#This Row],[MAT C.]], 0)</f>
        <v>20800</v>
      </c>
      <c r="O6095" s="16">
        <f>VLOOKUP(SUM_DATA[[#This Row],[Work Order]],'[2]MAT DETAIL'!$D:$L,8,FALSE)</f>
        <v>20800</v>
      </c>
      <c r="P6095" s="17">
        <v>20800</v>
      </c>
      <c r="Q6095" s="67" t="s">
        <v>21</v>
      </c>
      <c r="R6095" s="67"/>
      <c r="S6095" s="67"/>
    </row>
    <row r="6096" spans="4:19" ht="15">
      <c r="D6096" s="4">
        <v>620117</v>
      </c>
      <c r="E6096" s="38">
        <v>44673</v>
      </c>
      <c r="F6096" s="38">
        <v>44673</v>
      </c>
      <c r="G6096" s="62"/>
      <c r="H6096" s="4">
        <v>3313873</v>
      </c>
      <c r="I6096" s="28" t="s">
        <v>26</v>
      </c>
      <c r="J6096" s="79" t="s">
        <v>1522</v>
      </c>
      <c r="K6096" s="12" t="s">
        <v>82</v>
      </c>
      <c r="L6096" s="12" t="s">
        <v>83</v>
      </c>
      <c r="M6096" s="16">
        <f>SUM_DATA[[#This Row],[TOTAL Cost]]-SUM_DATA[[#This Row],[MATERIAL Cost]]</f>
        <v>0</v>
      </c>
      <c r="N6096" s="16">
        <f>IFERROR(SUM_DATA[[#This Row],[MAT C.]], 0)</f>
        <v>20800</v>
      </c>
      <c r="O6096" s="16">
        <f>VLOOKUP(SUM_DATA[[#This Row],[Work Order]],'[2]MAT DETAIL'!$D:$L,8,FALSE)</f>
        <v>20800</v>
      </c>
      <c r="P6096" s="17">
        <v>20800</v>
      </c>
      <c r="Q6096" s="67" t="s">
        <v>21</v>
      </c>
      <c r="R6096" s="67"/>
      <c r="S6096" s="67"/>
    </row>
    <row r="6097" spans="4:19" ht="15">
      <c r="D6097" s="4">
        <v>620118</v>
      </c>
      <c r="E6097" s="38">
        <v>44673</v>
      </c>
      <c r="F6097" s="38">
        <v>44673</v>
      </c>
      <c r="G6097" s="62"/>
      <c r="H6097" s="4">
        <v>3313875</v>
      </c>
      <c r="I6097" s="28" t="s">
        <v>26</v>
      </c>
      <c r="J6097" s="79" t="s">
        <v>1522</v>
      </c>
      <c r="K6097" s="12" t="s">
        <v>82</v>
      </c>
      <c r="L6097" s="12" t="s">
        <v>83</v>
      </c>
      <c r="M6097" s="16">
        <f>SUM_DATA[[#This Row],[TOTAL Cost]]-SUM_DATA[[#This Row],[MATERIAL Cost]]</f>
        <v>0</v>
      </c>
      <c r="N6097" s="16">
        <f>IFERROR(SUM_DATA[[#This Row],[MAT C.]], 0)</f>
        <v>20800</v>
      </c>
      <c r="O6097" s="16">
        <f>VLOOKUP(SUM_DATA[[#This Row],[Work Order]],'[2]MAT DETAIL'!$D:$L,8,FALSE)</f>
        <v>20800</v>
      </c>
      <c r="P6097" s="17">
        <v>20800</v>
      </c>
      <c r="Q6097" s="67" t="s">
        <v>21</v>
      </c>
      <c r="R6097" s="67"/>
      <c r="S6097" s="67"/>
    </row>
    <row r="6098" spans="4:19" ht="15">
      <c r="D6098" s="4">
        <v>620104</v>
      </c>
      <c r="E6098" s="38">
        <v>44673</v>
      </c>
      <c r="F6098" s="38">
        <v>44676</v>
      </c>
      <c r="G6098" s="62"/>
      <c r="H6098" s="4">
        <v>3313932</v>
      </c>
      <c r="I6098" s="28" t="s">
        <v>31</v>
      </c>
      <c r="J6098" s="79" t="s">
        <v>1641</v>
      </c>
      <c r="K6098" s="12" t="s">
        <v>36</v>
      </c>
      <c r="L6098" s="12" t="s">
        <v>53</v>
      </c>
      <c r="M6098" s="16">
        <f>SUM_DATA[[#This Row],[TOTAL Cost]]-SUM_DATA[[#This Row],[MATERIAL Cost]]</f>
        <v>12754.89</v>
      </c>
      <c r="N6098" s="16">
        <f>IFERROR(SUM_DATA[[#This Row],[MAT C.]], 0)</f>
        <v>0</v>
      </c>
      <c r="O6098" s="16" t="e">
        <f>VLOOKUP(SUM_DATA[[#This Row],[Work Order]],'[2]MAT DETAIL'!$D:$L,8,FALSE)</f>
        <v>#N/A</v>
      </c>
      <c r="P6098" s="17">
        <v>12754.89</v>
      </c>
      <c r="Q6098" s="67" t="s">
        <v>25</v>
      </c>
      <c r="R6098" s="67"/>
      <c r="S6098" s="67"/>
    </row>
    <row r="6099" spans="4:19" ht="15">
      <c r="D6099" s="4">
        <v>620119</v>
      </c>
      <c r="E6099" s="38">
        <v>44673</v>
      </c>
      <c r="F6099" s="38">
        <v>44673</v>
      </c>
      <c r="G6099" s="62">
        <v>0.5</v>
      </c>
      <c r="H6099" s="4">
        <v>3313980</v>
      </c>
      <c r="I6099" s="28" t="s">
        <v>26</v>
      </c>
      <c r="J6099" s="81" t="s">
        <v>64</v>
      </c>
      <c r="K6099" s="12" t="s">
        <v>47</v>
      </c>
      <c r="L6099" s="12" t="s">
        <v>65</v>
      </c>
      <c r="M6099" s="16">
        <f>SUM_DATA[[#This Row],[TOTAL Cost]]-SUM_DATA[[#This Row],[MATERIAL Cost]]</f>
        <v>138.65</v>
      </c>
      <c r="N6099" s="16">
        <f>IFERROR(SUM_DATA[[#This Row],[MAT C.]], 0)</f>
        <v>0</v>
      </c>
      <c r="O6099" s="16" t="e">
        <f>VLOOKUP(SUM_DATA[[#This Row],[Work Order]],'[2]MAT DETAIL'!$D:$L,8,FALSE)</f>
        <v>#N/A</v>
      </c>
      <c r="P6099" s="17">
        <v>138.65</v>
      </c>
      <c r="Q6099" s="67" t="s">
        <v>25</v>
      </c>
      <c r="R6099" s="67"/>
      <c r="S6099" s="67"/>
    </row>
    <row r="6100" spans="4:19" ht="15">
      <c r="D6100" s="4">
        <v>620120</v>
      </c>
      <c r="E6100" s="38">
        <v>44673</v>
      </c>
      <c r="F6100" s="38">
        <v>44673</v>
      </c>
      <c r="G6100" s="62">
        <v>1</v>
      </c>
      <c r="H6100" s="4">
        <v>3313981</v>
      </c>
      <c r="I6100" s="28" t="s">
        <v>26</v>
      </c>
      <c r="J6100" s="79" t="s">
        <v>390</v>
      </c>
      <c r="K6100" s="8" t="s">
        <v>78</v>
      </c>
      <c r="L6100" s="12" t="s">
        <v>79</v>
      </c>
      <c r="M6100" s="16">
        <f>SUM_DATA[[#This Row],[TOTAL Cost]]-SUM_DATA[[#This Row],[MATERIAL Cost]]</f>
        <v>462.17</v>
      </c>
      <c r="N6100" s="16">
        <f>IFERROR(SUM_DATA[[#This Row],[MAT C.]], 0)</f>
        <v>0</v>
      </c>
      <c r="O6100" s="16" t="e">
        <f>VLOOKUP(SUM_DATA[[#This Row],[Work Order]],'[2]MAT DETAIL'!$D:$L,8,FALSE)</f>
        <v>#N/A</v>
      </c>
      <c r="P6100" s="17">
        <v>462.17</v>
      </c>
      <c r="Q6100" s="67" t="s">
        <v>25</v>
      </c>
      <c r="R6100" s="67"/>
      <c r="S6100" s="67"/>
    </row>
    <row r="6101" spans="4:19" ht="15">
      <c r="D6101" s="4">
        <v>620124</v>
      </c>
      <c r="E6101" s="38">
        <v>44673</v>
      </c>
      <c r="F6101" s="38">
        <v>44673</v>
      </c>
      <c r="G6101" s="62">
        <v>0.57999999999999996</v>
      </c>
      <c r="H6101" s="4">
        <v>3313983</v>
      </c>
      <c r="I6101" s="28" t="s">
        <v>26</v>
      </c>
      <c r="J6101" s="79" t="s">
        <v>1642</v>
      </c>
      <c r="K6101" s="8" t="s">
        <v>67</v>
      </c>
      <c r="L6101" s="12" t="s">
        <v>150</v>
      </c>
      <c r="M6101" s="16">
        <f>SUM_DATA[[#This Row],[TOTAL Cost]]-SUM_DATA[[#This Row],[MATERIAL Cost]]</f>
        <v>184.87</v>
      </c>
      <c r="N6101" s="16">
        <f>IFERROR(SUM_DATA[[#This Row],[MAT C.]], 0)</f>
        <v>0</v>
      </c>
      <c r="O6101" s="16" t="e">
        <f>VLOOKUP(SUM_DATA[[#This Row],[Work Order]],'[2]MAT DETAIL'!$D:$L,8,FALSE)</f>
        <v>#N/A</v>
      </c>
      <c r="P6101" s="17">
        <v>184.87</v>
      </c>
      <c r="Q6101" s="67" t="s">
        <v>25</v>
      </c>
      <c r="R6101" s="67"/>
      <c r="S6101" s="67"/>
    </row>
    <row r="6102" spans="4:19" ht="15">
      <c r="D6102" s="4">
        <v>620114</v>
      </c>
      <c r="E6102" s="38">
        <v>44673</v>
      </c>
      <c r="F6102" s="38">
        <v>44673</v>
      </c>
      <c r="G6102" s="62">
        <v>2</v>
      </c>
      <c r="H6102" s="4">
        <v>3313984</v>
      </c>
      <c r="I6102" s="28" t="s">
        <v>26</v>
      </c>
      <c r="J6102" s="81" t="s">
        <v>235</v>
      </c>
      <c r="K6102" s="8" t="s">
        <v>36</v>
      </c>
      <c r="L6102" s="12" t="s">
        <v>42</v>
      </c>
      <c r="M6102" s="16">
        <f>SUM_DATA[[#This Row],[TOTAL Cost]]-SUM_DATA[[#This Row],[MATERIAL Cost]]</f>
        <v>924.34</v>
      </c>
      <c r="N6102" s="16">
        <f>IFERROR(SUM_DATA[[#This Row],[MAT C.]], 0)</f>
        <v>0</v>
      </c>
      <c r="O6102" s="16" t="e">
        <f>VLOOKUP(SUM_DATA[[#This Row],[Work Order]],'[2]MAT DETAIL'!$D:$L,8,FALSE)</f>
        <v>#N/A</v>
      </c>
      <c r="P6102" s="17">
        <v>924.34</v>
      </c>
      <c r="Q6102" s="67" t="s">
        <v>25</v>
      </c>
      <c r="R6102" s="67"/>
      <c r="S6102" s="67"/>
    </row>
    <row r="6103" spans="4:19" ht="15">
      <c r="D6103" s="4">
        <v>620124</v>
      </c>
      <c r="E6103" s="38">
        <v>44673</v>
      </c>
      <c r="F6103" s="38">
        <v>44673</v>
      </c>
      <c r="G6103" s="62">
        <v>0.75</v>
      </c>
      <c r="H6103" s="4">
        <v>3313986</v>
      </c>
      <c r="I6103" s="28" t="s">
        <v>26</v>
      </c>
      <c r="J6103" s="79" t="s">
        <v>149</v>
      </c>
      <c r="K6103" s="8" t="s">
        <v>67</v>
      </c>
      <c r="L6103" s="12" t="s">
        <v>150</v>
      </c>
      <c r="M6103" s="16">
        <f>SUM_DATA[[#This Row],[TOTAL Cost]]-SUM_DATA[[#This Row],[MATERIAL Cost]]</f>
        <v>92.43</v>
      </c>
      <c r="N6103" s="16">
        <f>IFERROR(SUM_DATA[[#This Row],[MAT C.]], 0)</f>
        <v>0</v>
      </c>
      <c r="O6103" s="16" t="e">
        <f>VLOOKUP(SUM_DATA[[#This Row],[Work Order]],'[2]MAT DETAIL'!$D:$L,8,FALSE)</f>
        <v>#N/A</v>
      </c>
      <c r="P6103" s="17">
        <v>92.43</v>
      </c>
      <c r="Q6103" s="67" t="s">
        <v>25</v>
      </c>
      <c r="R6103" s="67"/>
      <c r="S6103" s="67"/>
    </row>
    <row r="6104" spans="4:19" ht="15">
      <c r="D6104" s="4">
        <v>620117</v>
      </c>
      <c r="E6104" s="38">
        <v>44673</v>
      </c>
      <c r="F6104" s="38">
        <v>44673</v>
      </c>
      <c r="G6104" s="62">
        <v>0.5</v>
      </c>
      <c r="H6104" s="4">
        <v>3313987</v>
      </c>
      <c r="I6104" s="28" t="s">
        <v>26</v>
      </c>
      <c r="J6104" s="80" t="s">
        <v>241</v>
      </c>
      <c r="K6104" s="12" t="s">
        <v>39</v>
      </c>
      <c r="L6104" s="12" t="s">
        <v>40</v>
      </c>
      <c r="M6104" s="16">
        <f>SUM_DATA[[#This Row],[TOTAL Cost]]-SUM_DATA[[#This Row],[MATERIAL Cost]]</f>
        <v>138.65</v>
      </c>
      <c r="N6104" s="16">
        <f>IFERROR(SUM_DATA[[#This Row],[MAT C.]], 0)</f>
        <v>0</v>
      </c>
      <c r="O6104" s="16" t="e">
        <f>VLOOKUP(SUM_DATA[[#This Row],[Work Order]],'[2]MAT DETAIL'!$D:$L,8,FALSE)</f>
        <v>#N/A</v>
      </c>
      <c r="P6104" s="17">
        <v>138.65</v>
      </c>
      <c r="Q6104" s="67" t="s">
        <v>25</v>
      </c>
      <c r="R6104" s="67"/>
      <c r="S6104" s="67"/>
    </row>
    <row r="6105" spans="4:19" ht="15">
      <c r="D6105" s="4">
        <v>620107</v>
      </c>
      <c r="E6105" s="38">
        <v>44673</v>
      </c>
      <c r="F6105" s="38">
        <v>44673</v>
      </c>
      <c r="G6105" s="62">
        <v>0.33</v>
      </c>
      <c r="H6105" s="4">
        <v>3313989</v>
      </c>
      <c r="I6105" s="28" t="s">
        <v>26</v>
      </c>
      <c r="J6105" s="79" t="s">
        <v>101</v>
      </c>
      <c r="K6105" s="12" t="s">
        <v>59</v>
      </c>
      <c r="L6105" s="12" t="s">
        <v>98</v>
      </c>
      <c r="M6105" s="16">
        <f>SUM_DATA[[#This Row],[TOTAL Cost]]-SUM_DATA[[#This Row],[MATERIAL Cost]]</f>
        <v>92.43</v>
      </c>
      <c r="N6105" s="16">
        <f>IFERROR(SUM_DATA[[#This Row],[MAT C.]], 0)</f>
        <v>0</v>
      </c>
      <c r="O6105" s="16" t="e">
        <f>VLOOKUP(SUM_DATA[[#This Row],[Work Order]],'[2]MAT DETAIL'!$D:$L,8,FALSE)</f>
        <v>#N/A</v>
      </c>
      <c r="P6105" s="17">
        <v>92.43</v>
      </c>
      <c r="Q6105" s="67" t="s">
        <v>25</v>
      </c>
      <c r="R6105" s="67"/>
      <c r="S6105" s="67"/>
    </row>
    <row r="6106" spans="4:19" ht="15">
      <c r="D6106" s="4">
        <v>620106</v>
      </c>
      <c r="E6106" s="38">
        <v>44673</v>
      </c>
      <c r="F6106" s="38">
        <v>44673</v>
      </c>
      <c r="G6106" s="62">
        <v>0.5</v>
      </c>
      <c r="H6106" s="4">
        <v>3313990</v>
      </c>
      <c r="I6106" s="28" t="s">
        <v>26</v>
      </c>
      <c r="J6106" s="79" t="s">
        <v>101</v>
      </c>
      <c r="K6106" s="12" t="s">
        <v>59</v>
      </c>
      <c r="L6106" s="12" t="s">
        <v>98</v>
      </c>
      <c r="M6106" s="16">
        <f>SUM_DATA[[#This Row],[TOTAL Cost]]-SUM_DATA[[#This Row],[MATERIAL Cost]]</f>
        <v>138.65</v>
      </c>
      <c r="N6106" s="16">
        <f>IFERROR(SUM_DATA[[#This Row],[MAT C.]], 0)</f>
        <v>0</v>
      </c>
      <c r="O6106" s="16" t="e">
        <f>VLOOKUP(SUM_DATA[[#This Row],[Work Order]],'[2]MAT DETAIL'!$D:$L,8,FALSE)</f>
        <v>#N/A</v>
      </c>
      <c r="P6106" s="17">
        <v>138.65</v>
      </c>
      <c r="Q6106" s="67" t="s">
        <v>25</v>
      </c>
      <c r="R6106" s="67"/>
      <c r="S6106" s="67"/>
    </row>
    <row r="6107" spans="4:19" ht="15">
      <c r="D6107" s="4">
        <v>620104</v>
      </c>
      <c r="E6107" s="38">
        <v>44676</v>
      </c>
      <c r="F6107" s="38">
        <v>44677</v>
      </c>
      <c r="G6107" s="62"/>
      <c r="H6107" s="4">
        <v>3314517</v>
      </c>
      <c r="I6107" s="28" t="s">
        <v>31</v>
      </c>
      <c r="J6107" s="79" t="s">
        <v>1643</v>
      </c>
      <c r="K6107" s="12" t="s">
        <v>59</v>
      </c>
      <c r="L6107" s="12" t="s">
        <v>98</v>
      </c>
      <c r="M6107" s="16">
        <f>SUM_DATA[[#This Row],[TOTAL Cost]]-SUM_DATA[[#This Row],[MATERIAL Cost]]</f>
        <v>12754.89</v>
      </c>
      <c r="N6107" s="16">
        <f>IFERROR(SUM_DATA[[#This Row],[MAT C.]], 0)</f>
        <v>0</v>
      </c>
      <c r="O6107" s="16" t="e">
        <f>VLOOKUP(SUM_DATA[[#This Row],[Work Order]],'[2]MAT DETAIL'!$D:$L,8,FALSE)</f>
        <v>#N/A</v>
      </c>
      <c r="P6107" s="17">
        <v>12754.89</v>
      </c>
      <c r="Q6107" s="67" t="s">
        <v>25</v>
      </c>
      <c r="R6107" s="67"/>
      <c r="S6107" s="67"/>
    </row>
    <row r="6108" spans="4:19" ht="15">
      <c r="D6108" s="4">
        <v>620107</v>
      </c>
      <c r="E6108" s="38">
        <v>44676</v>
      </c>
      <c r="F6108" s="38">
        <v>44676</v>
      </c>
      <c r="G6108" s="62"/>
      <c r="H6108" s="4">
        <v>3314544</v>
      </c>
      <c r="I6108" s="28" t="s">
        <v>26</v>
      </c>
      <c r="J6108" s="79" t="s">
        <v>1588</v>
      </c>
      <c r="K6108" s="12" t="s">
        <v>36</v>
      </c>
      <c r="L6108" s="12" t="s">
        <v>53</v>
      </c>
      <c r="M6108" s="16">
        <f>SUM_DATA[[#This Row],[TOTAL Cost]]-SUM_DATA[[#This Row],[MATERIAL Cost]]</f>
        <v>294160</v>
      </c>
      <c r="N6108" s="16">
        <f>IFERROR(SUM_DATA[[#This Row],[MAT C.]], 0)</f>
        <v>82000</v>
      </c>
      <c r="O6108" s="16">
        <f>VLOOKUP(SUM_DATA[[#This Row],[Work Order]],'[2]MAT DETAIL'!$D:$L,8,FALSE)</f>
        <v>82000</v>
      </c>
      <c r="P6108" s="17">
        <v>376160</v>
      </c>
      <c r="Q6108" s="67" t="s">
        <v>21</v>
      </c>
      <c r="R6108" s="67"/>
      <c r="S6108" s="67"/>
    </row>
    <row r="6109" spans="4:19" ht="15">
      <c r="D6109" s="4">
        <v>620104</v>
      </c>
      <c r="E6109" s="38">
        <v>44676</v>
      </c>
      <c r="F6109" s="38">
        <v>44677</v>
      </c>
      <c r="G6109" s="62"/>
      <c r="H6109" s="4">
        <v>3314634</v>
      </c>
      <c r="I6109" s="28" t="s">
        <v>31</v>
      </c>
      <c r="J6109" s="79" t="s">
        <v>1644</v>
      </c>
      <c r="K6109" s="12" t="s">
        <v>39</v>
      </c>
      <c r="L6109" s="12" t="s">
        <v>221</v>
      </c>
      <c r="M6109" s="16">
        <f>SUM_DATA[[#This Row],[TOTAL Cost]]-SUM_DATA[[#This Row],[MATERIAL Cost]]</f>
        <v>9303.82</v>
      </c>
      <c r="N6109" s="16">
        <f>IFERROR(SUM_DATA[[#This Row],[MAT C.]], 0)</f>
        <v>0</v>
      </c>
      <c r="O6109" s="16" t="e">
        <f>VLOOKUP(SUM_DATA[[#This Row],[Work Order]],'[2]MAT DETAIL'!$D:$L,8,FALSE)</f>
        <v>#N/A</v>
      </c>
      <c r="P6109" s="17">
        <v>9303.82</v>
      </c>
      <c r="Q6109" s="67" t="s">
        <v>25</v>
      </c>
      <c r="R6109" s="67"/>
      <c r="S6109" s="67"/>
    </row>
    <row r="6110" spans="4:19" ht="15">
      <c r="D6110" s="4">
        <v>620117</v>
      </c>
      <c r="E6110" s="38">
        <v>44677</v>
      </c>
      <c r="F6110" s="38">
        <v>44678</v>
      </c>
      <c r="G6110" s="62"/>
      <c r="H6110" s="4">
        <v>3314757</v>
      </c>
      <c r="I6110" s="28" t="s">
        <v>31</v>
      </c>
      <c r="J6110" s="81" t="s">
        <v>293</v>
      </c>
      <c r="K6110" s="12" t="s">
        <v>33</v>
      </c>
      <c r="L6110" s="8" t="s">
        <v>39</v>
      </c>
      <c r="M6110" s="16">
        <f>SUM_DATA[[#This Row],[TOTAL Cost]]-SUM_DATA[[#This Row],[MATERIAL Cost]]</f>
        <v>5052.1899999999996</v>
      </c>
      <c r="N6110" s="16">
        <f>IFERROR(SUM_DATA[[#This Row],[MAT C.]], 0)</f>
        <v>0</v>
      </c>
      <c r="O6110" s="16" t="e">
        <f>VLOOKUP(SUM_DATA[[#This Row],[Work Order]],'[2]MAT DETAIL'!$D:$L,8,FALSE)</f>
        <v>#N/A</v>
      </c>
      <c r="P6110" s="17">
        <v>5052.1899999999996</v>
      </c>
      <c r="Q6110" s="67" t="s">
        <v>25</v>
      </c>
      <c r="R6110" s="67"/>
      <c r="S6110" s="67"/>
    </row>
    <row r="6111" spans="4:19" ht="15">
      <c r="D6111" s="4">
        <v>620112</v>
      </c>
      <c r="E6111" s="38">
        <v>44677</v>
      </c>
      <c r="F6111" s="38">
        <v>44677</v>
      </c>
      <c r="G6111" s="62">
        <v>2</v>
      </c>
      <c r="H6111" s="4">
        <v>3314794</v>
      </c>
      <c r="I6111" s="28" t="s">
        <v>26</v>
      </c>
      <c r="J6111" s="80" t="s">
        <v>1645</v>
      </c>
      <c r="K6111" s="12" t="s">
        <v>19</v>
      </c>
      <c r="L6111" s="12" t="s">
        <v>20</v>
      </c>
      <c r="M6111" s="16">
        <f>SUM_DATA[[#This Row],[TOTAL Cost]]-SUM_DATA[[#This Row],[MATERIAL Cost]]</f>
        <v>924.34</v>
      </c>
      <c r="N6111" s="16">
        <f>IFERROR(SUM_DATA[[#This Row],[MAT C.]], 0)</f>
        <v>0</v>
      </c>
      <c r="O6111" s="16" t="e">
        <f>VLOOKUP(SUM_DATA[[#This Row],[Work Order]],'[2]MAT DETAIL'!$D:$L,8,FALSE)</f>
        <v>#N/A</v>
      </c>
      <c r="P6111" s="17">
        <v>924.34</v>
      </c>
      <c r="Q6111" s="67" t="s">
        <v>25</v>
      </c>
      <c r="R6111" s="67"/>
      <c r="S6111" s="67"/>
    </row>
    <row r="6112" spans="4:19" ht="15">
      <c r="D6112" s="4">
        <v>620120</v>
      </c>
      <c r="E6112" s="38">
        <v>44677</v>
      </c>
      <c r="F6112" s="38">
        <v>44677</v>
      </c>
      <c r="G6112" s="62">
        <v>4</v>
      </c>
      <c r="H6112" s="4">
        <v>3314796</v>
      </c>
      <c r="I6112" s="28" t="s">
        <v>26</v>
      </c>
      <c r="J6112" s="79" t="s">
        <v>798</v>
      </c>
      <c r="K6112" s="12" t="s">
        <v>24</v>
      </c>
      <c r="L6112" s="12" t="s">
        <v>24</v>
      </c>
      <c r="M6112" s="16">
        <f>SUM_DATA[[#This Row],[TOTAL Cost]]-SUM_DATA[[#This Row],[MATERIAL Cost]]</f>
        <v>1848.68</v>
      </c>
      <c r="N6112" s="16">
        <f>IFERROR(SUM_DATA[[#This Row],[MAT C.]], 0)</f>
        <v>0</v>
      </c>
      <c r="O6112" s="16" t="e">
        <f>VLOOKUP(SUM_DATA[[#This Row],[Work Order]],'[2]MAT DETAIL'!$D:$L,8,FALSE)</f>
        <v>#N/A</v>
      </c>
      <c r="P6112" s="17">
        <v>1848.68</v>
      </c>
      <c r="Q6112" s="67" t="s">
        <v>25</v>
      </c>
      <c r="R6112" s="67"/>
      <c r="S6112" s="67"/>
    </row>
    <row r="6113" spans="4:19" ht="15">
      <c r="D6113" s="4">
        <v>620114</v>
      </c>
      <c r="E6113" s="38">
        <v>44677</v>
      </c>
      <c r="F6113" s="38">
        <v>44677</v>
      </c>
      <c r="G6113" s="62">
        <v>0.33</v>
      </c>
      <c r="H6113" s="4">
        <v>3314797</v>
      </c>
      <c r="I6113" s="28" t="s">
        <v>26</v>
      </c>
      <c r="J6113" s="79" t="s">
        <v>69</v>
      </c>
      <c r="K6113" s="12" t="s">
        <v>70</v>
      </c>
      <c r="L6113" s="12" t="s">
        <v>71</v>
      </c>
      <c r="M6113" s="16">
        <f>SUM_DATA[[#This Row],[TOTAL Cost]]-SUM_DATA[[#This Row],[MATERIAL Cost]]</f>
        <v>92.43</v>
      </c>
      <c r="N6113" s="16">
        <f>IFERROR(SUM_DATA[[#This Row],[MAT C.]], 0)</f>
        <v>0</v>
      </c>
      <c r="O6113" s="16" t="e">
        <f>VLOOKUP(SUM_DATA[[#This Row],[Work Order]],'[2]MAT DETAIL'!$D:$L,8,FALSE)</f>
        <v>#N/A</v>
      </c>
      <c r="P6113" s="17">
        <v>92.43</v>
      </c>
      <c r="Q6113" s="67" t="s">
        <v>25</v>
      </c>
      <c r="R6113" s="67"/>
      <c r="S6113" s="67"/>
    </row>
    <row r="6114" spans="4:19" ht="15">
      <c r="D6114" s="4">
        <v>620117</v>
      </c>
      <c r="E6114" s="38">
        <v>44677</v>
      </c>
      <c r="F6114" s="38">
        <v>44677</v>
      </c>
      <c r="G6114" s="62">
        <v>47.16</v>
      </c>
      <c r="H6114" s="4">
        <v>3314798</v>
      </c>
      <c r="I6114" s="28" t="s">
        <v>26</v>
      </c>
      <c r="J6114" s="80" t="s">
        <v>241</v>
      </c>
      <c r="K6114" s="12" t="s">
        <v>39</v>
      </c>
      <c r="L6114" s="12" t="s">
        <v>40</v>
      </c>
      <c r="M6114" s="16">
        <f>SUM_DATA[[#This Row],[TOTAL Cost]]-SUM_DATA[[#This Row],[MATERIAL Cost]]</f>
        <v>39942.39</v>
      </c>
      <c r="N6114" s="16">
        <f>IFERROR(SUM_DATA[[#This Row],[MAT C.]], 0)</f>
        <v>6973.47</v>
      </c>
      <c r="O6114" s="16">
        <f>VLOOKUP(SUM_DATA[[#This Row],[Work Order]],'[2]MAT DETAIL'!$D:$L,8,FALSE)</f>
        <v>6973.47</v>
      </c>
      <c r="P6114" s="17">
        <v>46915.86</v>
      </c>
      <c r="Q6114" s="67" t="s">
        <v>25</v>
      </c>
      <c r="R6114" s="67"/>
      <c r="S6114" s="67"/>
    </row>
    <row r="6115" spans="4:19" ht="15">
      <c r="D6115" s="4">
        <v>620111</v>
      </c>
      <c r="E6115" s="38">
        <v>44677</v>
      </c>
      <c r="F6115" s="38">
        <v>44677</v>
      </c>
      <c r="G6115" s="62">
        <v>0.25</v>
      </c>
      <c r="H6115" s="4">
        <v>3314800</v>
      </c>
      <c r="I6115" s="28" t="s">
        <v>26</v>
      </c>
      <c r="J6115" s="79" t="s">
        <v>139</v>
      </c>
      <c r="K6115" s="12" t="s">
        <v>82</v>
      </c>
      <c r="L6115" s="12" t="s">
        <v>140</v>
      </c>
      <c r="M6115" s="16">
        <f>SUM_DATA[[#This Row],[TOTAL Cost]]-SUM_DATA[[#This Row],[MATERIAL Cost]]</f>
        <v>138.65</v>
      </c>
      <c r="N6115" s="16">
        <f>IFERROR(SUM_DATA[[#This Row],[MAT C.]], 0)</f>
        <v>0</v>
      </c>
      <c r="O6115" s="16" t="e">
        <f>VLOOKUP(SUM_DATA[[#This Row],[Work Order]],'[2]MAT DETAIL'!$D:$L,8,FALSE)</f>
        <v>#N/A</v>
      </c>
      <c r="P6115" s="17">
        <v>138.65</v>
      </c>
      <c r="Q6115" s="67" t="s">
        <v>25</v>
      </c>
      <c r="R6115" s="67"/>
      <c r="S6115" s="67"/>
    </row>
    <row r="6116" spans="4:19" ht="15">
      <c r="D6116" s="19">
        <v>620111</v>
      </c>
      <c r="E6116" s="35">
        <v>44677</v>
      </c>
      <c r="F6116" s="35"/>
      <c r="G6116" s="62">
        <v>0.25</v>
      </c>
      <c r="H6116" s="4">
        <v>3314800</v>
      </c>
      <c r="I6116" s="28" t="s">
        <v>26</v>
      </c>
      <c r="J6116" s="52" t="s">
        <v>72</v>
      </c>
      <c r="K6116" s="14" t="s">
        <v>36</v>
      </c>
      <c r="L6116" s="14" t="s">
        <v>37</v>
      </c>
      <c r="M6116" s="16"/>
      <c r="N6116" s="16"/>
      <c r="O6116" s="16"/>
      <c r="P6116" s="16"/>
      <c r="Q6116" s="67" t="s">
        <v>25</v>
      </c>
      <c r="R6116" s="67"/>
      <c r="S6116" s="67"/>
    </row>
    <row r="6117" spans="4:19" ht="15">
      <c r="D6117" s="4">
        <v>620106</v>
      </c>
      <c r="E6117" s="38">
        <v>44677</v>
      </c>
      <c r="F6117" s="38">
        <v>44677</v>
      </c>
      <c r="G6117" s="62">
        <v>55.25</v>
      </c>
      <c r="H6117" s="4">
        <v>3314801</v>
      </c>
      <c r="I6117" s="28" t="s">
        <v>26</v>
      </c>
      <c r="J6117" s="79" t="s">
        <v>518</v>
      </c>
      <c r="K6117" s="12" t="s">
        <v>59</v>
      </c>
      <c r="L6117" s="12" t="s">
        <v>98</v>
      </c>
      <c r="M6117" s="16">
        <f>SUM_DATA[[#This Row],[TOTAL Cost]]-SUM_DATA[[#This Row],[MATERIAL Cost]]</f>
        <v>6457.55</v>
      </c>
      <c r="N6117" s="16">
        <f>IFERROR(SUM_DATA[[#This Row],[MAT C.]], 0)</f>
        <v>0</v>
      </c>
      <c r="O6117" s="16" t="e">
        <f>VLOOKUP(SUM_DATA[[#This Row],[Work Order]],'[2]MAT DETAIL'!$D:$L,8,FALSE)</f>
        <v>#N/A</v>
      </c>
      <c r="P6117" s="17">
        <v>6457.55</v>
      </c>
      <c r="Q6117" s="67" t="s">
        <v>25</v>
      </c>
      <c r="R6117" s="67"/>
      <c r="S6117" s="67"/>
    </row>
    <row r="6118" spans="4:19" ht="15">
      <c r="D6118" s="4">
        <v>620112</v>
      </c>
      <c r="E6118" s="38">
        <v>44677</v>
      </c>
      <c r="F6118" s="38">
        <v>44677</v>
      </c>
      <c r="G6118" s="62">
        <v>62</v>
      </c>
      <c r="H6118" s="4">
        <v>3314802</v>
      </c>
      <c r="I6118" s="28" t="s">
        <v>26</v>
      </c>
      <c r="J6118" s="79" t="s">
        <v>309</v>
      </c>
      <c r="K6118" s="12" t="s">
        <v>59</v>
      </c>
      <c r="L6118" s="12" t="s">
        <v>98</v>
      </c>
      <c r="M6118" s="16">
        <f>SUM_DATA[[#This Row],[TOTAL Cost]]-SUM_DATA[[#This Row],[MATERIAL Cost]]</f>
        <v>34329.67</v>
      </c>
      <c r="N6118" s="16">
        <f>IFERROR(SUM_DATA[[#This Row],[MAT C.]], 0)</f>
        <v>6953.33</v>
      </c>
      <c r="O6118" s="16">
        <f>VLOOKUP(SUM_DATA[[#This Row],[Work Order]],'[2]MAT DETAIL'!$D:$L,8,FALSE)</f>
        <v>6953.33</v>
      </c>
      <c r="P6118" s="17">
        <v>41283</v>
      </c>
      <c r="Q6118" s="67" t="s">
        <v>25</v>
      </c>
      <c r="R6118" s="67"/>
      <c r="S6118" s="67"/>
    </row>
    <row r="6119" spans="4:19" ht="15">
      <c r="D6119" s="4">
        <v>620114</v>
      </c>
      <c r="E6119" s="38">
        <v>44679</v>
      </c>
      <c r="F6119" s="38">
        <v>44680</v>
      </c>
      <c r="G6119" s="62"/>
      <c r="H6119" s="4">
        <v>3315414</v>
      </c>
      <c r="I6119" s="28" t="s">
        <v>31</v>
      </c>
      <c r="J6119" s="79" t="s">
        <v>1646</v>
      </c>
      <c r="K6119" s="12" t="s">
        <v>33</v>
      </c>
      <c r="L6119" s="12" t="s">
        <v>213</v>
      </c>
      <c r="M6119" s="16">
        <f>SUM_DATA[[#This Row],[TOTAL Cost]]-SUM_DATA[[#This Row],[MATERIAL Cost]]</f>
        <v>1972.04</v>
      </c>
      <c r="N6119" s="16">
        <f>IFERROR(SUM_DATA[[#This Row],[MAT C.]], 0)</f>
        <v>0</v>
      </c>
      <c r="O6119" s="16" t="e">
        <f>VLOOKUP(SUM_DATA[[#This Row],[Work Order]],'[2]MAT DETAIL'!$D:$L,8,FALSE)</f>
        <v>#N/A</v>
      </c>
      <c r="P6119" s="17">
        <v>1972.04</v>
      </c>
      <c r="Q6119" s="67" t="s">
        <v>25</v>
      </c>
      <c r="R6119" s="67"/>
      <c r="S6119" s="67"/>
    </row>
    <row r="6120" spans="4:19" ht="15">
      <c r="D6120" s="4">
        <v>620124</v>
      </c>
      <c r="E6120" s="38">
        <v>44679</v>
      </c>
      <c r="F6120" s="38">
        <v>44679</v>
      </c>
      <c r="G6120" s="62"/>
      <c r="H6120" s="4">
        <v>3315583</v>
      </c>
      <c r="I6120" s="28" t="s">
        <v>26</v>
      </c>
      <c r="J6120" s="79" t="s">
        <v>29</v>
      </c>
      <c r="K6120" s="12" t="s">
        <v>30</v>
      </c>
      <c r="L6120" s="12" t="s">
        <v>30</v>
      </c>
      <c r="M6120" s="16">
        <f>SUM_DATA[[#This Row],[TOTAL Cost]]-SUM_DATA[[#This Row],[MATERIAL Cost]]</f>
        <v>0</v>
      </c>
      <c r="N6120" s="16">
        <f>IFERROR(SUM_DATA[[#This Row],[MAT C.]], 0)</f>
        <v>0</v>
      </c>
      <c r="O6120" s="16" t="e">
        <f>VLOOKUP(SUM_DATA[[#This Row],[Work Order]],'[2]MAT DETAIL'!$D:$L,8,FALSE)</f>
        <v>#N/A</v>
      </c>
      <c r="P6120" s="17">
        <v>0</v>
      </c>
      <c r="Q6120" s="67" t="s">
        <v>25</v>
      </c>
      <c r="R6120" s="67"/>
      <c r="S6120" s="67"/>
    </row>
    <row r="6121" spans="4:19" ht="15">
      <c r="D6121" s="4">
        <v>620117</v>
      </c>
      <c r="E6121" s="38">
        <v>44684</v>
      </c>
      <c r="F6121" s="38">
        <v>44684</v>
      </c>
      <c r="G6121" s="62">
        <v>0.83</v>
      </c>
      <c r="H6121" s="4">
        <v>3318205</v>
      </c>
      <c r="I6121" s="28" t="s">
        <v>26</v>
      </c>
      <c r="J6121" s="44" t="s">
        <v>72</v>
      </c>
      <c r="K6121" s="12" t="s">
        <v>36</v>
      </c>
      <c r="L6121" s="10" t="s">
        <v>37</v>
      </c>
      <c r="M6121" s="16">
        <f>SUM_DATA[[#This Row],[TOTAL Cost]]-SUM_DATA[[#This Row],[MATERIAL Cost]]</f>
        <v>231.1</v>
      </c>
      <c r="N6121" s="16">
        <f>IFERROR(SUM_DATA[[#This Row],[MAT C.]], 0)</f>
        <v>0</v>
      </c>
      <c r="O6121" s="16" t="e">
        <f>VLOOKUP(SUM_DATA[[#This Row],[Work Order]],'[2]MAT DETAIL'!$D:$L,8,FALSE)</f>
        <v>#N/A</v>
      </c>
      <c r="P6121" s="17">
        <v>231.1</v>
      </c>
      <c r="Q6121" s="67" t="s">
        <v>25</v>
      </c>
      <c r="R6121" s="67"/>
      <c r="S6121" s="67"/>
    </row>
    <row r="6122" spans="4:19" ht="15">
      <c r="D6122" s="4">
        <v>620112</v>
      </c>
      <c r="E6122" s="38">
        <v>44686</v>
      </c>
      <c r="F6122" s="38">
        <v>44687</v>
      </c>
      <c r="G6122" s="62"/>
      <c r="H6122" s="4">
        <v>3318441</v>
      </c>
      <c r="I6122" s="28" t="s">
        <v>31</v>
      </c>
      <c r="J6122" s="44" t="s">
        <v>432</v>
      </c>
      <c r="K6122" s="12" t="s">
        <v>70</v>
      </c>
      <c r="L6122" s="8" t="s">
        <v>39</v>
      </c>
      <c r="M6122" s="16">
        <f>SUM_DATA[[#This Row],[TOTAL Cost]]-SUM_DATA[[#This Row],[MATERIAL Cost]]</f>
        <v>2772.6</v>
      </c>
      <c r="N6122" s="16">
        <f>IFERROR(SUM_DATA[[#This Row],[MAT C.]], 0)</f>
        <v>0</v>
      </c>
      <c r="O6122" s="16" t="e">
        <f>VLOOKUP(SUM_DATA[[#This Row],[Work Order]],'[2]MAT DETAIL'!$D:$L,8,FALSE)</f>
        <v>#N/A</v>
      </c>
      <c r="P6122" s="17">
        <v>2772.6</v>
      </c>
      <c r="Q6122" s="67" t="s">
        <v>25</v>
      </c>
      <c r="R6122" s="67"/>
      <c r="S6122" s="67"/>
    </row>
    <row r="6123" spans="4:19" ht="15">
      <c r="D6123" s="4">
        <v>620112</v>
      </c>
      <c r="E6123" s="38">
        <v>44686</v>
      </c>
      <c r="F6123" s="38">
        <v>44687</v>
      </c>
      <c r="G6123" s="62"/>
      <c r="H6123" s="4">
        <v>3318445</v>
      </c>
      <c r="I6123" s="28" t="s">
        <v>31</v>
      </c>
      <c r="J6123" s="44" t="s">
        <v>401</v>
      </c>
      <c r="K6123" s="12" t="s">
        <v>70</v>
      </c>
      <c r="L6123" s="12" t="s">
        <v>39</v>
      </c>
      <c r="M6123" s="16">
        <f>SUM_DATA[[#This Row],[TOTAL Cost]]-SUM_DATA[[#This Row],[MATERIAL Cost]]</f>
        <v>6038.2100000000064</v>
      </c>
      <c r="N6123" s="16">
        <f>IFERROR(SUM_DATA[[#This Row],[MAT C.]], 0)</f>
        <v>96692</v>
      </c>
      <c r="O6123" s="16">
        <f>VLOOKUP(SUM_DATA[[#This Row],[Work Order]],'[2]MAT DETAIL'!$D:$L,8,FALSE)</f>
        <v>96692</v>
      </c>
      <c r="P6123" s="17">
        <v>102730.21</v>
      </c>
      <c r="Q6123" s="67" t="s">
        <v>25</v>
      </c>
      <c r="R6123" s="67"/>
      <c r="S6123" s="67"/>
    </row>
    <row r="6124" spans="4:19" ht="15">
      <c r="D6124" s="4">
        <v>620120</v>
      </c>
      <c r="E6124" s="38">
        <v>44686</v>
      </c>
      <c r="F6124" s="38">
        <v>44686</v>
      </c>
      <c r="G6124" s="62">
        <v>0.33</v>
      </c>
      <c r="H6124" s="4">
        <v>3318517</v>
      </c>
      <c r="I6124" s="28" t="s">
        <v>26</v>
      </c>
      <c r="J6124" s="44" t="s">
        <v>55</v>
      </c>
      <c r="K6124" s="12" t="s">
        <v>56</v>
      </c>
      <c r="L6124" s="12" t="s">
        <v>57</v>
      </c>
      <c r="M6124" s="16">
        <f>SUM_DATA[[#This Row],[TOTAL Cost]]-SUM_DATA[[#This Row],[MATERIAL Cost]]</f>
        <v>92.43</v>
      </c>
      <c r="N6124" s="16">
        <f>IFERROR(SUM_DATA[[#This Row],[MAT C.]], 0)</f>
        <v>0</v>
      </c>
      <c r="O6124" s="16" t="e">
        <f>VLOOKUP(SUM_DATA[[#This Row],[Work Order]],'[2]MAT DETAIL'!$D:$L,8,FALSE)</f>
        <v>#N/A</v>
      </c>
      <c r="P6124" s="17">
        <v>92.43</v>
      </c>
      <c r="Q6124" s="67" t="s">
        <v>25</v>
      </c>
      <c r="R6124" s="67"/>
      <c r="S6124" s="67"/>
    </row>
    <row r="6125" spans="4:19" ht="15">
      <c r="D6125" s="4">
        <v>620113</v>
      </c>
      <c r="E6125" s="38">
        <v>44686</v>
      </c>
      <c r="F6125" s="38">
        <v>44686</v>
      </c>
      <c r="G6125" s="62">
        <v>0.33</v>
      </c>
      <c r="H6125" s="4">
        <v>3318519</v>
      </c>
      <c r="I6125" s="28" t="s">
        <v>26</v>
      </c>
      <c r="J6125" s="44" t="s">
        <v>97</v>
      </c>
      <c r="K6125" s="12" t="s">
        <v>59</v>
      </c>
      <c r="L6125" s="12" t="s">
        <v>98</v>
      </c>
      <c r="M6125" s="16">
        <f>SUM_DATA[[#This Row],[TOTAL Cost]]-SUM_DATA[[#This Row],[MATERIAL Cost]]</f>
        <v>92.43</v>
      </c>
      <c r="N6125" s="16">
        <f>IFERROR(SUM_DATA[[#This Row],[MAT C.]], 0)</f>
        <v>0</v>
      </c>
      <c r="O6125" s="16" t="e">
        <f>VLOOKUP(SUM_DATA[[#This Row],[Work Order]],'[2]MAT DETAIL'!$D:$L,8,FALSE)</f>
        <v>#N/A</v>
      </c>
      <c r="P6125" s="17">
        <v>92.43</v>
      </c>
      <c r="Q6125" s="67" t="s">
        <v>25</v>
      </c>
      <c r="R6125" s="67"/>
      <c r="S6125" s="67"/>
    </row>
    <row r="6126" spans="4:19" ht="15">
      <c r="D6126" s="4">
        <v>620116</v>
      </c>
      <c r="E6126" s="38">
        <v>44686</v>
      </c>
      <c r="F6126" s="38">
        <v>44686</v>
      </c>
      <c r="G6126" s="62">
        <v>0.5</v>
      </c>
      <c r="H6126" s="4">
        <v>3318521</v>
      </c>
      <c r="I6126" s="28" t="s">
        <v>26</v>
      </c>
      <c r="J6126" s="44" t="s">
        <v>72</v>
      </c>
      <c r="K6126" s="12" t="s">
        <v>36</v>
      </c>
      <c r="L6126" s="14" t="s">
        <v>37</v>
      </c>
      <c r="M6126" s="16">
        <f>SUM_DATA[[#This Row],[TOTAL Cost]]-SUM_DATA[[#This Row],[MATERIAL Cost]]</f>
        <v>138.65</v>
      </c>
      <c r="N6126" s="16">
        <f>IFERROR(SUM_DATA[[#This Row],[MAT C.]], 0)</f>
        <v>0</v>
      </c>
      <c r="O6126" s="16" t="e">
        <f>VLOOKUP(SUM_DATA[[#This Row],[Work Order]],'[2]MAT DETAIL'!$D:$L,8,FALSE)</f>
        <v>#N/A</v>
      </c>
      <c r="P6126" s="17">
        <v>138.65</v>
      </c>
      <c r="Q6126" s="67" t="s">
        <v>25</v>
      </c>
      <c r="R6126" s="67"/>
      <c r="S6126" s="67"/>
    </row>
    <row r="6127" spans="4:19" ht="15">
      <c r="D6127" s="4">
        <v>620117</v>
      </c>
      <c r="E6127" s="38">
        <v>44686</v>
      </c>
      <c r="F6127" s="38">
        <v>44686</v>
      </c>
      <c r="G6127" s="62">
        <v>3.58</v>
      </c>
      <c r="H6127" s="4">
        <v>3318522</v>
      </c>
      <c r="I6127" s="28" t="s">
        <v>26</v>
      </c>
      <c r="J6127" s="44" t="s">
        <v>328</v>
      </c>
      <c r="K6127" s="12" t="s">
        <v>36</v>
      </c>
      <c r="L6127" s="14" t="s">
        <v>37</v>
      </c>
      <c r="M6127" s="16">
        <f>SUM_DATA[[#This Row],[TOTAL Cost]]-SUM_DATA[[#This Row],[MATERIAL Cost]]</f>
        <v>165.86</v>
      </c>
      <c r="N6127" s="16">
        <f>IFERROR(SUM_DATA[[#This Row],[MAT C.]], 0)</f>
        <v>0</v>
      </c>
      <c r="O6127" s="16" t="e">
        <f>VLOOKUP(SUM_DATA[[#This Row],[Work Order]],'[2]MAT DETAIL'!$D:$L,8,FALSE)</f>
        <v>#N/A</v>
      </c>
      <c r="P6127" s="17">
        <v>165.86</v>
      </c>
      <c r="Q6127" s="67" t="s">
        <v>25</v>
      </c>
      <c r="R6127" s="67"/>
      <c r="S6127" s="67"/>
    </row>
    <row r="6128" spans="4:19" ht="15">
      <c r="D6128" s="4">
        <v>620116</v>
      </c>
      <c r="E6128" s="38">
        <v>44686</v>
      </c>
      <c r="F6128" s="38">
        <v>44686</v>
      </c>
      <c r="G6128" s="62">
        <v>0.17</v>
      </c>
      <c r="H6128" s="4">
        <v>3318524</v>
      </c>
      <c r="I6128" s="28" t="s">
        <v>26</v>
      </c>
      <c r="J6128" s="44" t="s">
        <v>55</v>
      </c>
      <c r="K6128" s="12" t="s">
        <v>56</v>
      </c>
      <c r="L6128" s="12" t="s">
        <v>57</v>
      </c>
      <c r="M6128" s="16">
        <f>SUM_DATA[[#This Row],[TOTAL Cost]]-SUM_DATA[[#This Row],[MATERIAL Cost]]</f>
        <v>46.22</v>
      </c>
      <c r="N6128" s="16">
        <f>IFERROR(SUM_DATA[[#This Row],[MAT C.]], 0)</f>
        <v>0</v>
      </c>
      <c r="O6128" s="16" t="e">
        <f>VLOOKUP(SUM_DATA[[#This Row],[Work Order]],'[2]MAT DETAIL'!$D:$L,8,FALSE)</f>
        <v>#N/A</v>
      </c>
      <c r="P6128" s="17">
        <v>46.22</v>
      </c>
      <c r="Q6128" s="67" t="s">
        <v>25</v>
      </c>
      <c r="R6128" s="67"/>
      <c r="S6128" s="67"/>
    </row>
    <row r="6129" spans="4:19" ht="15">
      <c r="D6129" s="4">
        <v>620104</v>
      </c>
      <c r="E6129" s="38">
        <v>44686</v>
      </c>
      <c r="F6129" s="38">
        <v>44686</v>
      </c>
      <c r="G6129" s="62">
        <v>0.5</v>
      </c>
      <c r="H6129" s="4">
        <v>3318527</v>
      </c>
      <c r="I6129" s="28" t="s">
        <v>26</v>
      </c>
      <c r="J6129" s="44" t="s">
        <v>101</v>
      </c>
      <c r="K6129" s="12" t="s">
        <v>59</v>
      </c>
      <c r="L6129" s="12" t="s">
        <v>98</v>
      </c>
      <c r="M6129" s="16">
        <f>SUM_DATA[[#This Row],[TOTAL Cost]]-SUM_DATA[[#This Row],[MATERIAL Cost]]</f>
        <v>138.65</v>
      </c>
      <c r="N6129" s="16">
        <f>IFERROR(SUM_DATA[[#This Row],[MAT C.]], 0)</f>
        <v>0</v>
      </c>
      <c r="O6129" s="16" t="e">
        <f>VLOOKUP(SUM_DATA[[#This Row],[Work Order]],'[2]MAT DETAIL'!$D:$L,8,FALSE)</f>
        <v>#N/A</v>
      </c>
      <c r="P6129" s="17">
        <v>138.65</v>
      </c>
      <c r="Q6129" s="67" t="s">
        <v>25</v>
      </c>
      <c r="R6129" s="67"/>
      <c r="S6129" s="67"/>
    </row>
    <row r="6130" spans="4:19" ht="15">
      <c r="D6130" s="4">
        <v>620104</v>
      </c>
      <c r="E6130" s="38">
        <v>44686</v>
      </c>
      <c r="F6130" s="38">
        <v>44686</v>
      </c>
      <c r="G6130" s="62"/>
      <c r="H6130" s="4">
        <v>3318755</v>
      </c>
      <c r="I6130" s="28" t="s">
        <v>26</v>
      </c>
      <c r="J6130" s="44" t="s">
        <v>1647</v>
      </c>
      <c r="K6130" s="12" t="s">
        <v>47</v>
      </c>
      <c r="L6130" s="12" t="s">
        <v>918</v>
      </c>
      <c r="M6130" s="16">
        <f>SUM_DATA[[#This Row],[TOTAL Cost]]-SUM_DATA[[#This Row],[MATERIAL Cost]]</f>
        <v>0</v>
      </c>
      <c r="N6130" s="16">
        <f>IFERROR(SUM_DATA[[#This Row],[MAT C.]], 0)</f>
        <v>42000</v>
      </c>
      <c r="O6130" s="16">
        <f>VLOOKUP(SUM_DATA[[#This Row],[Work Order]],'[2]MAT DETAIL'!$D:$L,8,FALSE)</f>
        <v>42000</v>
      </c>
      <c r="P6130" s="17">
        <v>42000</v>
      </c>
      <c r="Q6130" s="67" t="s">
        <v>21</v>
      </c>
      <c r="R6130" s="67"/>
      <c r="S6130" s="67"/>
    </row>
    <row r="6131" spans="4:19" ht="15">
      <c r="D6131" s="4">
        <v>620113</v>
      </c>
      <c r="E6131" s="38">
        <v>44686</v>
      </c>
      <c r="F6131" s="38">
        <v>44686</v>
      </c>
      <c r="G6131" s="62"/>
      <c r="H6131" s="4">
        <v>3318765</v>
      </c>
      <c r="I6131" s="28" t="s">
        <v>26</v>
      </c>
      <c r="J6131" s="44" t="s">
        <v>1302</v>
      </c>
      <c r="K6131" s="12" t="s">
        <v>47</v>
      </c>
      <c r="L6131" s="12" t="s">
        <v>715</v>
      </c>
      <c r="M6131" s="16">
        <f>SUM_DATA[[#This Row],[TOTAL Cost]]-SUM_DATA[[#This Row],[MATERIAL Cost]]</f>
        <v>66000</v>
      </c>
      <c r="N6131" s="16">
        <f>IFERROR(SUM_DATA[[#This Row],[MAT C.]], 0)</f>
        <v>0</v>
      </c>
      <c r="O6131" s="16" t="e">
        <f>VLOOKUP(SUM_DATA[[#This Row],[Work Order]],'[2]MAT DETAIL'!$D:$L,8,FALSE)</f>
        <v>#N/A</v>
      </c>
      <c r="P6131" s="17">
        <v>66000</v>
      </c>
      <c r="Q6131" s="67" t="s">
        <v>21</v>
      </c>
      <c r="R6131" s="67"/>
      <c r="S6131" s="67"/>
    </row>
    <row r="6132" spans="4:19" ht="15">
      <c r="D6132" s="4">
        <v>620119</v>
      </c>
      <c r="E6132" s="38">
        <v>44686</v>
      </c>
      <c r="F6132" s="38">
        <v>44687</v>
      </c>
      <c r="G6132" s="62"/>
      <c r="H6132" s="4">
        <v>3319036</v>
      </c>
      <c r="I6132" s="28" t="s">
        <v>31</v>
      </c>
      <c r="J6132" s="44" t="s">
        <v>1648</v>
      </c>
      <c r="K6132" s="12" t="s">
        <v>33</v>
      </c>
      <c r="L6132" s="12" t="s">
        <v>39</v>
      </c>
      <c r="M6132" s="16">
        <f>SUM_DATA[[#This Row],[TOTAL Cost]]-SUM_DATA[[#This Row],[MATERIAL Cost]]</f>
        <v>5052.1899999999996</v>
      </c>
      <c r="N6132" s="16">
        <f>IFERROR(SUM_DATA[[#This Row],[MAT C.]], 0)</f>
        <v>0</v>
      </c>
      <c r="O6132" s="16" t="e">
        <f>VLOOKUP(SUM_DATA[[#This Row],[Work Order]],'[2]MAT DETAIL'!$D:$L,8,FALSE)</f>
        <v>#N/A</v>
      </c>
      <c r="P6132" s="17">
        <v>5052.1899999999996</v>
      </c>
      <c r="Q6132" s="67" t="s">
        <v>25</v>
      </c>
      <c r="R6132" s="67"/>
      <c r="S6132" s="67"/>
    </row>
    <row r="6133" spans="4:19" ht="15">
      <c r="D6133" s="4">
        <v>620107</v>
      </c>
      <c r="E6133" s="38">
        <v>44686</v>
      </c>
      <c r="F6133" s="38">
        <v>44686</v>
      </c>
      <c r="G6133" s="62"/>
      <c r="H6133" s="4">
        <v>3319044</v>
      </c>
      <c r="I6133" s="28" t="s">
        <v>26</v>
      </c>
      <c r="J6133" s="44" t="s">
        <v>1384</v>
      </c>
      <c r="K6133" s="12" t="s">
        <v>82</v>
      </c>
      <c r="L6133" s="12" t="s">
        <v>47</v>
      </c>
      <c r="M6133" s="16">
        <f>SUM_DATA[[#This Row],[TOTAL Cost]]-SUM_DATA[[#This Row],[MATERIAL Cost]]</f>
        <v>168562.17</v>
      </c>
      <c r="N6133" s="16">
        <f>IFERROR(SUM_DATA[[#This Row],[MAT C.]], 0)</f>
        <v>29800</v>
      </c>
      <c r="O6133" s="16">
        <f>VLOOKUP(SUM_DATA[[#This Row],[Work Order]],'[2]MAT DETAIL'!$D:$L,8,FALSE)</f>
        <v>29800</v>
      </c>
      <c r="P6133" s="17">
        <v>198362.17</v>
      </c>
      <c r="Q6133" s="67" t="s">
        <v>21</v>
      </c>
      <c r="R6133" s="67"/>
      <c r="S6133" s="67"/>
    </row>
    <row r="6134" spans="4:19" ht="15">
      <c r="D6134" s="4">
        <v>620111</v>
      </c>
      <c r="E6134" s="38">
        <v>44686</v>
      </c>
      <c r="F6134" s="38">
        <v>44686</v>
      </c>
      <c r="G6134" s="62"/>
      <c r="H6134" s="4">
        <v>3319046</v>
      </c>
      <c r="I6134" s="28" t="s">
        <v>26</v>
      </c>
      <c r="J6134" s="44" t="s">
        <v>1384</v>
      </c>
      <c r="K6134" s="12" t="s">
        <v>82</v>
      </c>
      <c r="L6134" s="12" t="s">
        <v>47</v>
      </c>
      <c r="M6134" s="16">
        <f>SUM_DATA[[#This Row],[TOTAL Cost]]-SUM_DATA[[#This Row],[MATERIAL Cost]]</f>
        <v>168562.17</v>
      </c>
      <c r="N6134" s="16">
        <f>IFERROR(SUM_DATA[[#This Row],[MAT C.]], 0)</f>
        <v>29800</v>
      </c>
      <c r="O6134" s="16">
        <f>VLOOKUP(SUM_DATA[[#This Row],[Work Order]],'[2]MAT DETAIL'!$D:$L,8,FALSE)</f>
        <v>29800</v>
      </c>
      <c r="P6134" s="17">
        <v>198362.17</v>
      </c>
      <c r="Q6134" s="67" t="s">
        <v>21</v>
      </c>
      <c r="R6134" s="67"/>
      <c r="S6134" s="67"/>
    </row>
    <row r="6135" spans="4:19" ht="15">
      <c r="D6135" s="4">
        <v>620119</v>
      </c>
      <c r="E6135" s="38">
        <v>44686</v>
      </c>
      <c r="F6135" s="38">
        <v>44687</v>
      </c>
      <c r="G6135" s="62"/>
      <c r="H6135" s="4">
        <v>3319048</v>
      </c>
      <c r="I6135" s="28" t="s">
        <v>31</v>
      </c>
      <c r="J6135" s="44" t="s">
        <v>1649</v>
      </c>
      <c r="K6135" s="12" t="s">
        <v>33</v>
      </c>
      <c r="L6135" s="12" t="s">
        <v>39</v>
      </c>
      <c r="M6135" s="16">
        <f>SUM_DATA[[#This Row],[TOTAL Cost]]-SUM_DATA[[#This Row],[MATERIAL Cost]]</f>
        <v>5052.1899999999996</v>
      </c>
      <c r="N6135" s="16">
        <f>IFERROR(SUM_DATA[[#This Row],[MAT C.]], 0)</f>
        <v>0</v>
      </c>
      <c r="O6135" s="16" t="e">
        <f>VLOOKUP(SUM_DATA[[#This Row],[Work Order]],'[2]MAT DETAIL'!$D:$L,8,FALSE)</f>
        <v>#N/A</v>
      </c>
      <c r="P6135" s="17">
        <v>5052.1899999999996</v>
      </c>
      <c r="Q6135" s="67" t="s">
        <v>25</v>
      </c>
      <c r="R6135" s="67"/>
      <c r="S6135" s="67"/>
    </row>
    <row r="6136" spans="4:19" ht="15">
      <c r="D6136" s="4">
        <v>620105</v>
      </c>
      <c r="E6136" s="38">
        <v>44686</v>
      </c>
      <c r="F6136" s="38">
        <v>44687</v>
      </c>
      <c r="G6136" s="62"/>
      <c r="H6136" s="4">
        <v>3319084</v>
      </c>
      <c r="I6136" s="28" t="s">
        <v>31</v>
      </c>
      <c r="J6136" s="44" t="s">
        <v>1482</v>
      </c>
      <c r="K6136" s="12" t="s">
        <v>36</v>
      </c>
      <c r="L6136" s="12" t="s">
        <v>42</v>
      </c>
      <c r="M6136" s="16">
        <f>SUM_DATA[[#This Row],[TOTAL Cost]]-SUM_DATA[[#This Row],[MATERIAL Cost]]</f>
        <v>4251.6300000000047</v>
      </c>
      <c r="N6136" s="16">
        <f>IFERROR(SUM_DATA[[#This Row],[MAT C.]], 0)</f>
        <v>105300</v>
      </c>
      <c r="O6136" s="16">
        <f>VLOOKUP(SUM_DATA[[#This Row],[Work Order]],'[2]MAT DETAIL'!$D:$L,8,FALSE)</f>
        <v>105300</v>
      </c>
      <c r="P6136" s="17">
        <v>109551.63</v>
      </c>
      <c r="Q6136" s="67" t="s">
        <v>21</v>
      </c>
      <c r="R6136" s="67"/>
      <c r="S6136" s="67"/>
    </row>
    <row r="6137" spans="4:19" ht="15">
      <c r="D6137" s="4">
        <v>620107</v>
      </c>
      <c r="E6137" s="38">
        <v>44686</v>
      </c>
      <c r="F6137" s="38">
        <v>44686</v>
      </c>
      <c r="G6137" s="62"/>
      <c r="H6137" s="4">
        <v>3319085</v>
      </c>
      <c r="I6137" s="28" t="s">
        <v>31</v>
      </c>
      <c r="J6137" s="44" t="s">
        <v>1482</v>
      </c>
      <c r="K6137" s="12" t="s">
        <v>36</v>
      </c>
      <c r="L6137" s="12" t="s">
        <v>42</v>
      </c>
      <c r="M6137" s="16">
        <f>SUM_DATA[[#This Row],[TOTAL Cost]]-SUM_DATA[[#This Row],[MATERIAL Cost]]</f>
        <v>4251.6300000000047</v>
      </c>
      <c r="N6137" s="16">
        <f>IFERROR(SUM_DATA[[#This Row],[MAT C.]], 0)</f>
        <v>105300</v>
      </c>
      <c r="O6137" s="16">
        <f>VLOOKUP(SUM_DATA[[#This Row],[Work Order]],'[2]MAT DETAIL'!$D:$L,8,FALSE)</f>
        <v>105300</v>
      </c>
      <c r="P6137" s="17">
        <v>109551.63</v>
      </c>
      <c r="Q6137" s="67" t="s">
        <v>21</v>
      </c>
      <c r="R6137" s="67"/>
      <c r="S6137" s="67"/>
    </row>
    <row r="6138" spans="4:19" ht="15">
      <c r="D6138" s="4">
        <v>620112</v>
      </c>
      <c r="E6138" s="38">
        <v>44686</v>
      </c>
      <c r="F6138" s="38">
        <v>44687</v>
      </c>
      <c r="G6138" s="62"/>
      <c r="H6138" s="4">
        <v>3319086</v>
      </c>
      <c r="I6138" s="28" t="s">
        <v>31</v>
      </c>
      <c r="J6138" s="44" t="s">
        <v>1482</v>
      </c>
      <c r="K6138" s="12" t="s">
        <v>36</v>
      </c>
      <c r="L6138" s="12" t="s">
        <v>42</v>
      </c>
      <c r="M6138" s="16">
        <f>SUM_DATA[[#This Row],[TOTAL Cost]]-SUM_DATA[[#This Row],[MATERIAL Cost]]</f>
        <v>4251.6300000000047</v>
      </c>
      <c r="N6138" s="16">
        <f>IFERROR(SUM_DATA[[#This Row],[MAT C.]], 0)</f>
        <v>105300</v>
      </c>
      <c r="O6138" s="16">
        <f>VLOOKUP(SUM_DATA[[#This Row],[Work Order]],'[2]MAT DETAIL'!$D:$L,8,FALSE)</f>
        <v>105300</v>
      </c>
      <c r="P6138" s="17">
        <v>109551.63</v>
      </c>
      <c r="Q6138" s="67" t="s">
        <v>21</v>
      </c>
      <c r="R6138" s="67"/>
      <c r="S6138" s="67"/>
    </row>
    <row r="6139" spans="4:19" ht="15">
      <c r="D6139" s="4">
        <v>620119</v>
      </c>
      <c r="E6139" s="38">
        <v>44686</v>
      </c>
      <c r="F6139" s="38">
        <v>44687</v>
      </c>
      <c r="G6139" s="62"/>
      <c r="H6139" s="4">
        <v>3319087</v>
      </c>
      <c r="I6139" s="28" t="s">
        <v>31</v>
      </c>
      <c r="J6139" s="44" t="s">
        <v>1482</v>
      </c>
      <c r="K6139" s="12" t="s">
        <v>36</v>
      </c>
      <c r="L6139" s="12" t="s">
        <v>42</v>
      </c>
      <c r="M6139" s="16">
        <f>SUM_DATA[[#This Row],[TOTAL Cost]]-SUM_DATA[[#This Row],[MATERIAL Cost]]</f>
        <v>4251.6300000000047</v>
      </c>
      <c r="N6139" s="16">
        <f>IFERROR(SUM_DATA[[#This Row],[MAT C.]], 0)</f>
        <v>105300</v>
      </c>
      <c r="O6139" s="16">
        <f>VLOOKUP(SUM_DATA[[#This Row],[Work Order]],'[2]MAT DETAIL'!$D:$L,8,FALSE)</f>
        <v>105300</v>
      </c>
      <c r="P6139" s="17">
        <v>109551.63</v>
      </c>
      <c r="Q6139" s="67" t="s">
        <v>21</v>
      </c>
      <c r="R6139" s="67"/>
      <c r="S6139" s="67"/>
    </row>
    <row r="6140" spans="4:19" ht="15">
      <c r="D6140" s="4">
        <v>620113</v>
      </c>
      <c r="E6140" s="38">
        <v>44687</v>
      </c>
      <c r="F6140" s="38">
        <v>44687</v>
      </c>
      <c r="G6140" s="62">
        <v>1.08</v>
      </c>
      <c r="H6140" s="4">
        <v>3320505</v>
      </c>
      <c r="I6140" s="28" t="s">
        <v>26</v>
      </c>
      <c r="J6140" s="44" t="s">
        <v>1185</v>
      </c>
      <c r="K6140" s="12" t="s">
        <v>67</v>
      </c>
      <c r="L6140" s="12" t="s">
        <v>150</v>
      </c>
      <c r="M6140" s="16">
        <f>SUM_DATA[[#This Row],[TOTAL Cost]]-SUM_DATA[[#This Row],[MATERIAL Cost]]</f>
        <v>92.43</v>
      </c>
      <c r="N6140" s="16">
        <f>IFERROR(SUM_DATA[[#This Row],[MAT C.]], 0)</f>
        <v>0</v>
      </c>
      <c r="O6140" s="16" t="e">
        <f>VLOOKUP(SUM_DATA[[#This Row],[Work Order]],'[2]MAT DETAIL'!$D:$L,8,FALSE)</f>
        <v>#N/A</v>
      </c>
      <c r="P6140" s="17">
        <v>92.43</v>
      </c>
      <c r="Q6140" s="67" t="s">
        <v>25</v>
      </c>
      <c r="R6140" s="67"/>
      <c r="S6140" s="67"/>
    </row>
    <row r="6141" spans="4:19" ht="15">
      <c r="D6141" s="4">
        <v>620107</v>
      </c>
      <c r="E6141" s="38">
        <v>44687</v>
      </c>
      <c r="F6141" s="38">
        <v>44687</v>
      </c>
      <c r="G6141" s="62">
        <v>0.33</v>
      </c>
      <c r="H6141" s="4">
        <v>3320506</v>
      </c>
      <c r="I6141" s="28" t="s">
        <v>26</v>
      </c>
      <c r="J6141" s="44" t="s">
        <v>1185</v>
      </c>
      <c r="K6141" s="12" t="s">
        <v>67</v>
      </c>
      <c r="L6141" s="12" t="s">
        <v>150</v>
      </c>
      <c r="M6141" s="16">
        <f>SUM_DATA[[#This Row],[TOTAL Cost]]-SUM_DATA[[#This Row],[MATERIAL Cost]]</f>
        <v>231.1</v>
      </c>
      <c r="N6141" s="16">
        <f>IFERROR(SUM_DATA[[#This Row],[MAT C.]], 0)</f>
        <v>0</v>
      </c>
      <c r="O6141" s="16" t="e">
        <f>VLOOKUP(SUM_DATA[[#This Row],[Work Order]],'[2]MAT DETAIL'!$D:$L,8,FALSE)</f>
        <v>#N/A</v>
      </c>
      <c r="P6141" s="17">
        <v>231.1</v>
      </c>
      <c r="Q6141" s="67" t="s">
        <v>25</v>
      </c>
      <c r="R6141" s="67"/>
      <c r="S6141" s="67"/>
    </row>
    <row r="6142" spans="4:19" ht="15">
      <c r="D6142" s="4">
        <v>620112</v>
      </c>
      <c r="E6142" s="38">
        <v>44690</v>
      </c>
      <c r="F6142" s="38">
        <v>44690</v>
      </c>
      <c r="G6142" s="62"/>
      <c r="H6142" s="4">
        <v>3320973</v>
      </c>
      <c r="I6142" s="28" t="s">
        <v>26</v>
      </c>
      <c r="J6142" s="44" t="s">
        <v>1550</v>
      </c>
      <c r="K6142" s="12" t="s">
        <v>56</v>
      </c>
      <c r="L6142" s="12" t="s">
        <v>146</v>
      </c>
      <c r="M6142" s="16">
        <f>SUM_DATA[[#This Row],[TOTAL Cost]]-SUM_DATA[[#This Row],[MATERIAL Cost]]</f>
        <v>305000</v>
      </c>
      <c r="N6142" s="16">
        <f>IFERROR(SUM_DATA[[#This Row],[MAT C.]], 0)</f>
        <v>0</v>
      </c>
      <c r="O6142" s="16" t="e">
        <f>VLOOKUP(SUM_DATA[[#This Row],[Work Order]],'[2]MAT DETAIL'!$D:$L,8,FALSE)</f>
        <v>#N/A</v>
      </c>
      <c r="P6142" s="17">
        <v>305000</v>
      </c>
      <c r="Q6142" s="67" t="s">
        <v>21</v>
      </c>
      <c r="R6142" s="67"/>
      <c r="S6142" s="67"/>
    </row>
    <row r="6143" spans="4:19" ht="15">
      <c r="D6143" s="4">
        <v>620111</v>
      </c>
      <c r="E6143" s="38">
        <v>44690</v>
      </c>
      <c r="F6143" s="38">
        <v>44690</v>
      </c>
      <c r="G6143" s="62">
        <v>0.5</v>
      </c>
      <c r="H6143" s="4">
        <v>3321051</v>
      </c>
      <c r="I6143" s="28" t="s">
        <v>26</v>
      </c>
      <c r="J6143" s="44" t="s">
        <v>286</v>
      </c>
      <c r="K6143" s="12" t="s">
        <v>59</v>
      </c>
      <c r="L6143" s="12" t="s">
        <v>98</v>
      </c>
      <c r="M6143" s="16">
        <f>SUM_DATA[[#This Row],[TOTAL Cost]]-SUM_DATA[[#This Row],[MATERIAL Cost]]</f>
        <v>138.65</v>
      </c>
      <c r="N6143" s="16">
        <f>IFERROR(SUM_DATA[[#This Row],[MAT C.]], 0)</f>
        <v>0</v>
      </c>
      <c r="O6143" s="16" t="e">
        <f>VLOOKUP(SUM_DATA[[#This Row],[Work Order]],'[2]MAT DETAIL'!$D:$L,8,FALSE)</f>
        <v>#N/A</v>
      </c>
      <c r="P6143" s="17">
        <v>138.65</v>
      </c>
      <c r="Q6143" s="67" t="s">
        <v>25</v>
      </c>
      <c r="R6143" s="67"/>
      <c r="S6143" s="67"/>
    </row>
    <row r="6144" spans="4:19" ht="15">
      <c r="D6144" s="4">
        <v>620122</v>
      </c>
      <c r="E6144" s="38">
        <v>44690</v>
      </c>
      <c r="F6144" s="38">
        <v>44690</v>
      </c>
      <c r="G6144" s="62">
        <v>0.5</v>
      </c>
      <c r="H6144" s="4">
        <v>3321067</v>
      </c>
      <c r="I6144" s="28" t="s">
        <v>26</v>
      </c>
      <c r="J6144" s="44" t="s">
        <v>312</v>
      </c>
      <c r="K6144" s="12" t="s">
        <v>67</v>
      </c>
      <c r="L6144" s="8" t="s">
        <v>68</v>
      </c>
      <c r="M6144" s="16">
        <f>SUM_DATA[[#This Row],[TOTAL Cost]]-SUM_DATA[[#This Row],[MATERIAL Cost]]</f>
        <v>184.87</v>
      </c>
      <c r="N6144" s="16">
        <f>IFERROR(SUM_DATA[[#This Row],[MAT C.]], 0)</f>
        <v>0</v>
      </c>
      <c r="O6144" s="16" t="e">
        <f>VLOOKUP(SUM_DATA[[#This Row],[Work Order]],'[2]MAT DETAIL'!$D:$L,8,FALSE)</f>
        <v>#N/A</v>
      </c>
      <c r="P6144" s="17">
        <v>184.87</v>
      </c>
      <c r="Q6144" s="67" t="s">
        <v>25</v>
      </c>
      <c r="R6144" s="67"/>
      <c r="S6144" s="67"/>
    </row>
    <row r="6145" spans="4:19" ht="15">
      <c r="D6145" s="4">
        <v>620116</v>
      </c>
      <c r="E6145" s="38">
        <v>44690</v>
      </c>
      <c r="F6145" s="38">
        <v>44690</v>
      </c>
      <c r="G6145" s="62">
        <v>40.21</v>
      </c>
      <c r="H6145" s="4">
        <v>3321070</v>
      </c>
      <c r="I6145" s="28" t="s">
        <v>26</v>
      </c>
      <c r="J6145" s="44" t="s">
        <v>99</v>
      </c>
      <c r="K6145" s="23" t="s">
        <v>36</v>
      </c>
      <c r="L6145" s="23" t="s">
        <v>37</v>
      </c>
      <c r="M6145" s="16">
        <f>SUM_DATA[[#This Row],[TOTAL Cost]]-SUM_DATA[[#This Row],[MATERIAL Cost]]</f>
        <v>138.65</v>
      </c>
      <c r="N6145" s="16">
        <f>IFERROR(SUM_DATA[[#This Row],[MAT C.]], 0)</f>
        <v>0</v>
      </c>
      <c r="O6145" s="16" t="e">
        <f>VLOOKUP(SUM_DATA[[#This Row],[Work Order]],'[2]MAT DETAIL'!$D:$L,8,FALSE)</f>
        <v>#N/A</v>
      </c>
      <c r="P6145" s="17">
        <v>138.65</v>
      </c>
      <c r="Q6145" s="67" t="s">
        <v>25</v>
      </c>
      <c r="R6145" s="67"/>
      <c r="S6145" s="67"/>
    </row>
    <row r="6146" spans="4:19" ht="15">
      <c r="D6146" s="4">
        <v>620114</v>
      </c>
      <c r="E6146" s="38">
        <v>44690</v>
      </c>
      <c r="F6146" s="38">
        <v>44690</v>
      </c>
      <c r="G6146" s="62">
        <v>0.5</v>
      </c>
      <c r="H6146" s="4">
        <v>3321084</v>
      </c>
      <c r="I6146" s="28" t="s">
        <v>26</v>
      </c>
      <c r="J6146" s="44" t="s">
        <v>139</v>
      </c>
      <c r="K6146" s="12" t="s">
        <v>82</v>
      </c>
      <c r="L6146" s="12" t="s">
        <v>140</v>
      </c>
      <c r="M6146" s="16">
        <f>SUM_DATA[[#This Row],[TOTAL Cost]]-SUM_DATA[[#This Row],[MATERIAL Cost]]</f>
        <v>138.65</v>
      </c>
      <c r="N6146" s="16">
        <f>IFERROR(SUM_DATA[[#This Row],[MAT C.]], 0)</f>
        <v>0</v>
      </c>
      <c r="O6146" s="16" t="e">
        <f>VLOOKUP(SUM_DATA[[#This Row],[Work Order]],'[2]MAT DETAIL'!$D:$L,8,FALSE)</f>
        <v>#N/A</v>
      </c>
      <c r="P6146" s="17">
        <v>138.65</v>
      </c>
      <c r="Q6146" s="67" t="s">
        <v>25</v>
      </c>
      <c r="R6146" s="67"/>
      <c r="S6146" s="67"/>
    </row>
    <row r="6147" spans="4:19" ht="15">
      <c r="D6147" s="4">
        <v>620105</v>
      </c>
      <c r="E6147" s="38">
        <v>44690</v>
      </c>
      <c r="F6147" s="38">
        <v>44690</v>
      </c>
      <c r="G6147" s="62">
        <v>25</v>
      </c>
      <c r="H6147" s="4">
        <v>3321091</v>
      </c>
      <c r="I6147" s="28" t="s">
        <v>26</v>
      </c>
      <c r="J6147" s="44" t="s">
        <v>515</v>
      </c>
      <c r="K6147" s="12" t="s">
        <v>36</v>
      </c>
      <c r="L6147" s="12" t="s">
        <v>53</v>
      </c>
      <c r="M6147" s="16">
        <f>SUM_DATA[[#This Row],[TOTAL Cost]]-SUM_DATA[[#This Row],[MATERIAL Cost]]</f>
        <v>3874.53</v>
      </c>
      <c r="N6147" s="16">
        <f>IFERROR(SUM_DATA[[#This Row],[MAT C.]], 0)</f>
        <v>0</v>
      </c>
      <c r="O6147" s="16" t="e">
        <f>VLOOKUP(SUM_DATA[[#This Row],[Work Order]],'[2]MAT DETAIL'!$D:$L,8,FALSE)</f>
        <v>#N/A</v>
      </c>
      <c r="P6147" s="17">
        <v>3874.53</v>
      </c>
      <c r="Q6147" s="67" t="s">
        <v>25</v>
      </c>
      <c r="R6147" s="67"/>
      <c r="S6147" s="67"/>
    </row>
    <row r="6148" spans="4:19" ht="15">
      <c r="D6148" s="4">
        <v>620106</v>
      </c>
      <c r="E6148" s="38">
        <v>44690</v>
      </c>
      <c r="F6148" s="38">
        <v>44690</v>
      </c>
      <c r="G6148" s="62">
        <v>0.5</v>
      </c>
      <c r="H6148" s="4">
        <v>3321093</v>
      </c>
      <c r="I6148" s="28" t="s">
        <v>26</v>
      </c>
      <c r="J6148" s="44" t="s">
        <v>72</v>
      </c>
      <c r="K6148" s="8" t="s">
        <v>36</v>
      </c>
      <c r="L6148" s="14" t="s">
        <v>37</v>
      </c>
      <c r="M6148" s="16">
        <f>SUM_DATA[[#This Row],[TOTAL Cost]]-SUM_DATA[[#This Row],[MATERIAL Cost]]</f>
        <v>138.65</v>
      </c>
      <c r="N6148" s="16">
        <f>IFERROR(SUM_DATA[[#This Row],[MAT C.]], 0)</f>
        <v>0</v>
      </c>
      <c r="O6148" s="16" t="e">
        <f>VLOOKUP(SUM_DATA[[#This Row],[Work Order]],'[2]MAT DETAIL'!$D:$L,8,FALSE)</f>
        <v>#N/A</v>
      </c>
      <c r="P6148" s="17">
        <v>138.65</v>
      </c>
      <c r="Q6148" s="67" t="s">
        <v>25</v>
      </c>
      <c r="R6148" s="67"/>
      <c r="S6148" s="67"/>
    </row>
    <row r="6149" spans="4:19" ht="15">
      <c r="D6149" s="4">
        <v>620106</v>
      </c>
      <c r="E6149" s="38">
        <v>44690</v>
      </c>
      <c r="F6149" s="38">
        <v>44690</v>
      </c>
      <c r="G6149" s="62">
        <v>0.5</v>
      </c>
      <c r="H6149" s="4">
        <v>3321095</v>
      </c>
      <c r="I6149" s="28" t="s">
        <v>26</v>
      </c>
      <c r="J6149" s="44" t="s">
        <v>101</v>
      </c>
      <c r="K6149" s="8" t="s">
        <v>59</v>
      </c>
      <c r="L6149" s="12" t="s">
        <v>98</v>
      </c>
      <c r="M6149" s="16">
        <f>SUM_DATA[[#This Row],[TOTAL Cost]]-SUM_DATA[[#This Row],[MATERIAL Cost]]</f>
        <v>138.65</v>
      </c>
      <c r="N6149" s="16">
        <f>IFERROR(SUM_DATA[[#This Row],[MAT C.]], 0)</f>
        <v>0</v>
      </c>
      <c r="O6149" s="16" t="e">
        <f>VLOOKUP(SUM_DATA[[#This Row],[Work Order]],'[2]MAT DETAIL'!$D:$L,8,FALSE)</f>
        <v>#N/A</v>
      </c>
      <c r="P6149" s="17">
        <v>138.65</v>
      </c>
      <c r="Q6149" s="67" t="s">
        <v>25</v>
      </c>
      <c r="R6149" s="67"/>
      <c r="S6149" s="67"/>
    </row>
    <row r="6150" spans="4:19" ht="15">
      <c r="D6150" s="4">
        <v>620104</v>
      </c>
      <c r="E6150" s="38">
        <v>44690</v>
      </c>
      <c r="F6150" s="38">
        <v>44690</v>
      </c>
      <c r="G6150" s="62"/>
      <c r="H6150" s="4">
        <v>3321159</v>
      </c>
      <c r="I6150" s="28" t="s">
        <v>26</v>
      </c>
      <c r="J6150" s="44" t="s">
        <v>1650</v>
      </c>
      <c r="K6150" s="8" t="s">
        <v>47</v>
      </c>
      <c r="L6150" s="12" t="s">
        <v>74</v>
      </c>
      <c r="M6150" s="16">
        <f>SUM_DATA[[#This Row],[TOTAL Cost]]-SUM_DATA[[#This Row],[MATERIAL Cost]]</f>
        <v>0</v>
      </c>
      <c r="N6150" s="16">
        <f>IFERROR(SUM_DATA[[#This Row],[MAT C.]], 0)</f>
        <v>57000</v>
      </c>
      <c r="O6150" s="16">
        <f>VLOOKUP(SUM_DATA[[#This Row],[Work Order]],'[2]MAT DETAIL'!$D:$L,8,FALSE)</f>
        <v>57000</v>
      </c>
      <c r="P6150" s="17">
        <v>57000</v>
      </c>
      <c r="Q6150" s="67" t="s">
        <v>21</v>
      </c>
      <c r="R6150" s="67"/>
      <c r="S6150" s="67"/>
    </row>
    <row r="6151" spans="4:19" ht="15">
      <c r="D6151" s="4">
        <v>620104</v>
      </c>
      <c r="E6151" s="38">
        <v>44690</v>
      </c>
      <c r="F6151" s="38">
        <v>44691</v>
      </c>
      <c r="G6151" s="62"/>
      <c r="H6151" s="4">
        <v>3321236</v>
      </c>
      <c r="I6151" s="28" t="s">
        <v>31</v>
      </c>
      <c r="J6151" s="44" t="s">
        <v>1651</v>
      </c>
      <c r="K6151" s="8" t="s">
        <v>56</v>
      </c>
      <c r="L6151" s="12" t="s">
        <v>259</v>
      </c>
      <c r="M6151" s="16">
        <f>SUM_DATA[[#This Row],[TOTAL Cost]]-SUM_DATA[[#This Row],[MATERIAL Cost]]</f>
        <v>39811.630000000005</v>
      </c>
      <c r="N6151" s="16">
        <f>IFERROR(SUM_DATA[[#This Row],[MAT C.]], 0)</f>
        <v>35560</v>
      </c>
      <c r="O6151" s="16">
        <f>VLOOKUP(SUM_DATA[[#This Row],[Work Order]],'[2]MAT DETAIL'!$D:$L,8,FALSE)</f>
        <v>35560</v>
      </c>
      <c r="P6151" s="17">
        <v>75371.63</v>
      </c>
      <c r="Q6151" s="67" t="s">
        <v>21</v>
      </c>
      <c r="R6151" s="67"/>
      <c r="S6151" s="67"/>
    </row>
    <row r="6152" spans="4:19" ht="15">
      <c r="D6152" s="4">
        <v>620104</v>
      </c>
      <c r="E6152" s="38">
        <v>44690</v>
      </c>
      <c r="F6152" s="38">
        <v>44690</v>
      </c>
      <c r="G6152" s="62"/>
      <c r="H6152" s="4">
        <v>3321241</v>
      </c>
      <c r="I6152" s="28" t="s">
        <v>26</v>
      </c>
      <c r="J6152" s="44" t="s">
        <v>1588</v>
      </c>
      <c r="K6152" s="8" t="s">
        <v>36</v>
      </c>
      <c r="L6152" s="12" t="s">
        <v>53</v>
      </c>
      <c r="M6152" s="16">
        <f>SUM_DATA[[#This Row],[TOTAL Cost]]-SUM_DATA[[#This Row],[MATERIAL Cost]]</f>
        <v>109200</v>
      </c>
      <c r="N6152" s="16">
        <f>IFERROR(SUM_DATA[[#This Row],[MAT C.]], 0)</f>
        <v>82000</v>
      </c>
      <c r="O6152" s="16">
        <f>VLOOKUP(SUM_DATA[[#This Row],[Work Order]],'[2]MAT DETAIL'!$D:$L,8,FALSE)</f>
        <v>82000</v>
      </c>
      <c r="P6152" s="17">
        <v>191200</v>
      </c>
      <c r="Q6152" s="67" t="s">
        <v>21</v>
      </c>
      <c r="R6152" s="67"/>
      <c r="S6152" s="67"/>
    </row>
    <row r="6153" spans="4:19" ht="15">
      <c r="D6153" s="4">
        <v>620116</v>
      </c>
      <c r="E6153" s="38">
        <v>44690</v>
      </c>
      <c r="F6153" s="38">
        <v>44690</v>
      </c>
      <c r="G6153" s="62"/>
      <c r="H6153" s="4">
        <v>3321242</v>
      </c>
      <c r="I6153" s="28" t="s">
        <v>26</v>
      </c>
      <c r="J6153" s="44" t="s">
        <v>1588</v>
      </c>
      <c r="K6153" s="8" t="s">
        <v>36</v>
      </c>
      <c r="L6153" s="12" t="s">
        <v>53</v>
      </c>
      <c r="M6153" s="16">
        <f>SUM_DATA[[#This Row],[TOTAL Cost]]-SUM_DATA[[#This Row],[MATERIAL Cost]]</f>
        <v>109200</v>
      </c>
      <c r="N6153" s="16">
        <f>IFERROR(SUM_DATA[[#This Row],[MAT C.]], 0)</f>
        <v>82000</v>
      </c>
      <c r="O6153" s="16">
        <f>VLOOKUP(SUM_DATA[[#This Row],[Work Order]],'[2]MAT DETAIL'!$D:$L,8,FALSE)</f>
        <v>82000</v>
      </c>
      <c r="P6153" s="17">
        <v>191200</v>
      </c>
      <c r="Q6153" s="67" t="s">
        <v>21</v>
      </c>
      <c r="R6153" s="67"/>
      <c r="S6153" s="67"/>
    </row>
    <row r="6154" spans="4:19" ht="15">
      <c r="D6154" s="4">
        <v>620114</v>
      </c>
      <c r="E6154" s="38">
        <v>44691</v>
      </c>
      <c r="F6154" s="38">
        <v>44692</v>
      </c>
      <c r="G6154" s="62"/>
      <c r="H6154" s="4">
        <v>3321263</v>
      </c>
      <c r="I6154" s="28" t="s">
        <v>31</v>
      </c>
      <c r="J6154" s="44" t="s">
        <v>1383</v>
      </c>
      <c r="K6154" s="8" t="s">
        <v>39</v>
      </c>
      <c r="L6154" s="12" t="s">
        <v>40</v>
      </c>
      <c r="M6154" s="16">
        <f>SUM_DATA[[#This Row],[TOTAL Cost]]-SUM_DATA[[#This Row],[MATERIAL Cost]]</f>
        <v>1972.04</v>
      </c>
      <c r="N6154" s="16">
        <f>IFERROR(SUM_DATA[[#This Row],[MAT C.]], 0)</f>
        <v>0</v>
      </c>
      <c r="O6154" s="16" t="e">
        <f>VLOOKUP(SUM_DATA[[#This Row],[Work Order]],'[2]MAT DETAIL'!$D:$L,8,FALSE)</f>
        <v>#N/A</v>
      </c>
      <c r="P6154" s="17">
        <v>1972.04</v>
      </c>
      <c r="Q6154" s="67" t="s">
        <v>25</v>
      </c>
      <c r="R6154" s="67"/>
      <c r="S6154" s="67"/>
    </row>
    <row r="6155" spans="4:19" ht="15">
      <c r="D6155" s="4">
        <v>620105</v>
      </c>
      <c r="E6155" s="38">
        <v>44691</v>
      </c>
      <c r="F6155" s="38">
        <v>44691</v>
      </c>
      <c r="G6155" s="62"/>
      <c r="H6155" s="4">
        <v>3321329</v>
      </c>
      <c r="I6155" s="28" t="s">
        <v>26</v>
      </c>
      <c r="J6155" s="44" t="s">
        <v>936</v>
      </c>
      <c r="K6155" s="8" t="s">
        <v>36</v>
      </c>
      <c r="L6155" s="12" t="s">
        <v>53</v>
      </c>
      <c r="M6155" s="16">
        <f>SUM_DATA[[#This Row],[TOTAL Cost]]-SUM_DATA[[#This Row],[MATERIAL Cost]]</f>
        <v>0</v>
      </c>
      <c r="N6155" s="16">
        <f>IFERROR(SUM_DATA[[#This Row],[MAT C.]], 0)</f>
        <v>214000</v>
      </c>
      <c r="O6155" s="16">
        <f>VLOOKUP(SUM_DATA[[#This Row],[Work Order]],'[2]MAT DETAIL'!$D:$L,8,FALSE)</f>
        <v>214000</v>
      </c>
      <c r="P6155" s="17">
        <v>214000</v>
      </c>
      <c r="Q6155" s="67" t="s">
        <v>21</v>
      </c>
      <c r="R6155" s="67"/>
      <c r="S6155" s="67"/>
    </row>
    <row r="6156" spans="4:19" ht="15">
      <c r="D6156" s="4">
        <v>620114</v>
      </c>
      <c r="E6156" s="38">
        <v>44691</v>
      </c>
      <c r="F6156" s="38">
        <v>44691</v>
      </c>
      <c r="G6156" s="62"/>
      <c r="H6156" s="4">
        <v>3321331</v>
      </c>
      <c r="I6156" s="28" t="s">
        <v>26</v>
      </c>
      <c r="J6156" s="44" t="s">
        <v>936</v>
      </c>
      <c r="K6156" s="8" t="s">
        <v>36</v>
      </c>
      <c r="L6156" s="12" t="s">
        <v>53</v>
      </c>
      <c r="M6156" s="16">
        <f>SUM_DATA[[#This Row],[TOTAL Cost]]-SUM_DATA[[#This Row],[MATERIAL Cost]]</f>
        <v>0</v>
      </c>
      <c r="N6156" s="16">
        <f>IFERROR(SUM_DATA[[#This Row],[MAT C.]], 0)</f>
        <v>214000</v>
      </c>
      <c r="O6156" s="16">
        <f>VLOOKUP(SUM_DATA[[#This Row],[Work Order]],'[2]MAT DETAIL'!$D:$L,8,FALSE)</f>
        <v>214000</v>
      </c>
      <c r="P6156" s="17">
        <v>214000</v>
      </c>
      <c r="Q6156" s="67" t="s">
        <v>21</v>
      </c>
      <c r="R6156" s="67"/>
      <c r="S6156" s="67"/>
    </row>
    <row r="6157" spans="4:19" ht="15">
      <c r="D6157" s="4">
        <v>620105</v>
      </c>
      <c r="E6157" s="38">
        <v>44691</v>
      </c>
      <c r="F6157" s="38">
        <v>44692</v>
      </c>
      <c r="G6157" s="62"/>
      <c r="H6157" s="4">
        <v>3321353</v>
      </c>
      <c r="I6157" s="28" t="s">
        <v>31</v>
      </c>
      <c r="J6157" s="44" t="s">
        <v>1652</v>
      </c>
      <c r="K6157" s="8" t="s">
        <v>36</v>
      </c>
      <c r="L6157" s="12" t="s">
        <v>53</v>
      </c>
      <c r="M6157" s="16">
        <f>SUM_DATA[[#This Row],[TOTAL Cost]]-SUM_DATA[[#This Row],[MATERIAL Cost]]</f>
        <v>10782.85</v>
      </c>
      <c r="N6157" s="16">
        <f>IFERROR(SUM_DATA[[#This Row],[MAT C.]], 0)</f>
        <v>0</v>
      </c>
      <c r="O6157" s="16" t="e">
        <f>VLOOKUP(SUM_DATA[[#This Row],[Work Order]],'[2]MAT DETAIL'!$D:$L,8,FALSE)</f>
        <v>#N/A</v>
      </c>
      <c r="P6157" s="17">
        <v>10782.85</v>
      </c>
      <c r="Q6157" s="67" t="s">
        <v>25</v>
      </c>
      <c r="R6157" s="67"/>
      <c r="S6157" s="67"/>
    </row>
    <row r="6158" spans="4:19" ht="15">
      <c r="D6158" s="4">
        <v>620104</v>
      </c>
      <c r="E6158" s="38">
        <v>44691</v>
      </c>
      <c r="F6158" s="38">
        <v>44691</v>
      </c>
      <c r="G6158" s="62"/>
      <c r="H6158" s="4">
        <v>3321490</v>
      </c>
      <c r="I6158" s="28" t="s">
        <v>26</v>
      </c>
      <c r="J6158" s="44" t="s">
        <v>45</v>
      </c>
      <c r="K6158" s="8" t="s">
        <v>39</v>
      </c>
      <c r="L6158" s="12" t="s">
        <v>40</v>
      </c>
      <c r="M6158" s="16">
        <f>SUM_DATA[[#This Row],[TOTAL Cost]]-SUM_DATA[[#This Row],[MATERIAL Cost]]</f>
        <v>6760</v>
      </c>
      <c r="N6158" s="16">
        <f>IFERROR(SUM_DATA[[#This Row],[MAT C.]], 0)</f>
        <v>0</v>
      </c>
      <c r="O6158" s="16" t="e">
        <f>VLOOKUP(SUM_DATA[[#This Row],[Work Order]],'[2]MAT DETAIL'!$D:$L,8,FALSE)</f>
        <v>#N/A</v>
      </c>
      <c r="P6158" s="17">
        <v>6760</v>
      </c>
      <c r="Q6158" s="67" t="s">
        <v>21</v>
      </c>
      <c r="R6158" s="67"/>
      <c r="S6158" s="67"/>
    </row>
    <row r="6159" spans="4:19" ht="15">
      <c r="D6159" s="4">
        <v>620109</v>
      </c>
      <c r="E6159" s="38">
        <v>44691</v>
      </c>
      <c r="F6159" s="38">
        <v>44691</v>
      </c>
      <c r="G6159" s="62"/>
      <c r="H6159" s="4">
        <v>3321492</v>
      </c>
      <c r="I6159" s="28" t="s">
        <v>26</v>
      </c>
      <c r="J6159" s="44" t="s">
        <v>45</v>
      </c>
      <c r="K6159" s="8" t="s">
        <v>39</v>
      </c>
      <c r="L6159" s="12" t="s">
        <v>40</v>
      </c>
      <c r="M6159" s="16">
        <f>SUM_DATA[[#This Row],[TOTAL Cost]]-SUM_DATA[[#This Row],[MATERIAL Cost]]</f>
        <v>2720</v>
      </c>
      <c r="N6159" s="16">
        <f>IFERROR(SUM_DATA[[#This Row],[MAT C.]], 0)</f>
        <v>0</v>
      </c>
      <c r="O6159" s="16" t="e">
        <f>VLOOKUP(SUM_DATA[[#This Row],[Work Order]],'[2]MAT DETAIL'!$D:$L,8,FALSE)</f>
        <v>#N/A</v>
      </c>
      <c r="P6159" s="17">
        <v>2720</v>
      </c>
      <c r="Q6159" s="67" t="s">
        <v>21</v>
      </c>
      <c r="R6159" s="67"/>
      <c r="S6159" s="67"/>
    </row>
    <row r="6160" spans="4:19" ht="15">
      <c r="D6160" s="4">
        <v>620112</v>
      </c>
      <c r="E6160" s="38">
        <v>44691</v>
      </c>
      <c r="F6160" s="38">
        <v>44692</v>
      </c>
      <c r="G6160" s="62"/>
      <c r="H6160" s="4">
        <v>3321501</v>
      </c>
      <c r="I6160" s="28" t="s">
        <v>31</v>
      </c>
      <c r="J6160" s="44" t="s">
        <v>1653</v>
      </c>
      <c r="K6160" s="8" t="s">
        <v>36</v>
      </c>
      <c r="L6160" s="12" t="s">
        <v>148</v>
      </c>
      <c r="M6160" s="16">
        <f>SUM_DATA[[#This Row],[TOTAL Cost]]-SUM_DATA[[#This Row],[MATERIAL Cost]]</f>
        <v>23659.829999999987</v>
      </c>
      <c r="N6160" s="16">
        <f>IFERROR(SUM_DATA[[#This Row],[MAT C.]], 0)</f>
        <v>152000</v>
      </c>
      <c r="O6160" s="16">
        <f>VLOOKUP(SUM_DATA[[#This Row],[Work Order]],'[2]MAT DETAIL'!$D:$L,8,FALSE)</f>
        <v>152000</v>
      </c>
      <c r="P6160" s="17">
        <v>175659.83</v>
      </c>
      <c r="Q6160" s="67" t="s">
        <v>25</v>
      </c>
      <c r="R6160" s="67"/>
      <c r="S6160" s="67"/>
    </row>
    <row r="6161" spans="4:19" ht="15">
      <c r="D6161" s="4">
        <v>620104</v>
      </c>
      <c r="E6161" s="38">
        <v>44693</v>
      </c>
      <c r="F6161" s="38">
        <v>44693</v>
      </c>
      <c r="G6161" s="62"/>
      <c r="H6161" s="4">
        <v>3321923</v>
      </c>
      <c r="I6161" s="28" t="s">
        <v>26</v>
      </c>
      <c r="J6161" s="44" t="s">
        <v>1654</v>
      </c>
      <c r="K6161" s="8" t="s">
        <v>76</v>
      </c>
      <c r="L6161" s="12" t="s">
        <v>76</v>
      </c>
      <c r="M6161" s="16">
        <f>SUM_DATA[[#This Row],[TOTAL Cost]]-SUM_DATA[[#This Row],[MATERIAL Cost]]</f>
        <v>2680</v>
      </c>
      <c r="N6161" s="16">
        <f>IFERROR(SUM_DATA[[#This Row],[MAT C.]], 0)</f>
        <v>0</v>
      </c>
      <c r="O6161" s="16" t="e">
        <f>VLOOKUP(SUM_DATA[[#This Row],[Work Order]],'[2]MAT DETAIL'!$D:$L,8,FALSE)</f>
        <v>#N/A</v>
      </c>
      <c r="P6161" s="17">
        <v>2680</v>
      </c>
      <c r="Q6161" s="67" t="s">
        <v>21</v>
      </c>
      <c r="R6161" s="67"/>
      <c r="S6161" s="67"/>
    </row>
    <row r="6162" spans="4:19" ht="15">
      <c r="D6162" s="4">
        <v>620111</v>
      </c>
      <c r="E6162" s="38">
        <v>44693</v>
      </c>
      <c r="F6162" s="38">
        <v>44693</v>
      </c>
      <c r="G6162" s="62">
        <v>0.17</v>
      </c>
      <c r="H6162" s="4">
        <v>3321992</v>
      </c>
      <c r="I6162" s="28" t="s">
        <v>26</v>
      </c>
      <c r="J6162" s="44" t="s">
        <v>1655</v>
      </c>
      <c r="K6162" s="8" t="s">
        <v>67</v>
      </c>
      <c r="L6162" s="12" t="s">
        <v>88</v>
      </c>
      <c r="M6162" s="16">
        <f>SUM_DATA[[#This Row],[TOTAL Cost]]-SUM_DATA[[#This Row],[MATERIAL Cost]]</f>
        <v>46.22</v>
      </c>
      <c r="N6162" s="16">
        <f>IFERROR(SUM_DATA[[#This Row],[MAT C.]], 0)</f>
        <v>0</v>
      </c>
      <c r="O6162" s="16" t="e">
        <f>VLOOKUP(SUM_DATA[[#This Row],[Work Order]],'[2]MAT DETAIL'!$D:$L,8,FALSE)</f>
        <v>#N/A</v>
      </c>
      <c r="P6162" s="17">
        <v>46.22</v>
      </c>
      <c r="Q6162" s="67" t="s">
        <v>25</v>
      </c>
      <c r="R6162" s="67"/>
      <c r="S6162" s="67"/>
    </row>
    <row r="6163" spans="4:19" ht="15">
      <c r="D6163" s="4">
        <v>620117</v>
      </c>
      <c r="E6163" s="38">
        <v>44693</v>
      </c>
      <c r="F6163" s="38">
        <v>44693</v>
      </c>
      <c r="G6163" s="62">
        <v>0.33</v>
      </c>
      <c r="H6163" s="4">
        <v>3321996</v>
      </c>
      <c r="I6163" s="28" t="s">
        <v>26</v>
      </c>
      <c r="J6163" s="44" t="s">
        <v>101</v>
      </c>
      <c r="K6163" s="8" t="s">
        <v>59</v>
      </c>
      <c r="L6163" s="12" t="s">
        <v>98</v>
      </c>
      <c r="M6163" s="16">
        <f>SUM_DATA[[#This Row],[TOTAL Cost]]-SUM_DATA[[#This Row],[MATERIAL Cost]]</f>
        <v>92.43</v>
      </c>
      <c r="N6163" s="16">
        <f>IFERROR(SUM_DATA[[#This Row],[MAT C.]], 0)</f>
        <v>0</v>
      </c>
      <c r="O6163" s="16" t="e">
        <f>VLOOKUP(SUM_DATA[[#This Row],[Work Order]],'[2]MAT DETAIL'!$D:$L,8,FALSE)</f>
        <v>#N/A</v>
      </c>
      <c r="P6163" s="17">
        <v>92.43</v>
      </c>
      <c r="Q6163" s="67" t="s">
        <v>25</v>
      </c>
      <c r="R6163" s="67"/>
      <c r="S6163" s="67"/>
    </row>
    <row r="6164" spans="4:19" ht="15">
      <c r="D6164" s="4">
        <v>620106</v>
      </c>
      <c r="E6164" s="38">
        <v>44693</v>
      </c>
      <c r="F6164" s="38">
        <v>44693</v>
      </c>
      <c r="G6164" s="62">
        <v>0.67</v>
      </c>
      <c r="H6164" s="4">
        <v>3321998</v>
      </c>
      <c r="I6164" s="28" t="s">
        <v>26</v>
      </c>
      <c r="J6164" s="44" t="s">
        <v>72</v>
      </c>
      <c r="K6164" s="8" t="s">
        <v>36</v>
      </c>
      <c r="L6164" s="10" t="s">
        <v>37</v>
      </c>
      <c r="M6164" s="16">
        <f>SUM_DATA[[#This Row],[TOTAL Cost]]-SUM_DATA[[#This Row],[MATERIAL Cost]]</f>
        <v>146.87</v>
      </c>
      <c r="N6164" s="16">
        <f>IFERROR(SUM_DATA[[#This Row],[MAT C.]], 0)</f>
        <v>0</v>
      </c>
      <c r="O6164" s="16" t="e">
        <f>VLOOKUP(SUM_DATA[[#This Row],[Work Order]],'[2]MAT DETAIL'!$D:$L,8,FALSE)</f>
        <v>#N/A</v>
      </c>
      <c r="P6164" s="17">
        <v>146.87</v>
      </c>
      <c r="Q6164" s="67" t="s">
        <v>25</v>
      </c>
      <c r="R6164" s="67"/>
      <c r="S6164" s="67"/>
    </row>
    <row r="6165" spans="4:19" ht="15">
      <c r="D6165" s="4">
        <v>620122</v>
      </c>
      <c r="E6165" s="38">
        <v>44693</v>
      </c>
      <c r="F6165" s="38">
        <v>44693</v>
      </c>
      <c r="G6165" s="62">
        <v>0.57999999999999996</v>
      </c>
      <c r="H6165" s="4">
        <v>3322001</v>
      </c>
      <c r="I6165" s="28" t="s">
        <v>26</v>
      </c>
      <c r="J6165" s="44" t="s">
        <v>73</v>
      </c>
      <c r="K6165" s="12" t="s">
        <v>47</v>
      </c>
      <c r="L6165" s="12" t="s">
        <v>74</v>
      </c>
      <c r="M6165" s="16">
        <f>SUM_DATA[[#This Row],[TOTAL Cost]]-SUM_DATA[[#This Row],[MATERIAL Cost]]</f>
        <v>184.87</v>
      </c>
      <c r="N6165" s="16">
        <f>IFERROR(SUM_DATA[[#This Row],[MAT C.]], 0)</f>
        <v>0</v>
      </c>
      <c r="O6165" s="16" t="e">
        <f>VLOOKUP(SUM_DATA[[#This Row],[Work Order]],'[2]MAT DETAIL'!$D:$L,8,FALSE)</f>
        <v>#N/A</v>
      </c>
      <c r="P6165" s="17">
        <v>184.87</v>
      </c>
      <c r="Q6165" s="67" t="s">
        <v>25</v>
      </c>
      <c r="R6165" s="67"/>
      <c r="S6165" s="67"/>
    </row>
    <row r="6166" spans="4:19" ht="15">
      <c r="D6166" s="4">
        <v>620116</v>
      </c>
      <c r="E6166" s="38">
        <v>44693</v>
      </c>
      <c r="F6166" s="38">
        <v>44693</v>
      </c>
      <c r="G6166" s="62">
        <v>0.83</v>
      </c>
      <c r="H6166" s="4">
        <v>3322003</v>
      </c>
      <c r="I6166" s="28" t="s">
        <v>26</v>
      </c>
      <c r="J6166" s="44" t="s">
        <v>427</v>
      </c>
      <c r="K6166" s="12" t="s">
        <v>67</v>
      </c>
      <c r="L6166" s="8" t="s">
        <v>88</v>
      </c>
      <c r="M6166" s="16">
        <f>SUM_DATA[[#This Row],[TOTAL Cost]]-SUM_DATA[[#This Row],[MATERIAL Cost]]</f>
        <v>231.1</v>
      </c>
      <c r="N6166" s="16">
        <f>IFERROR(SUM_DATA[[#This Row],[MAT C.]], 0)</f>
        <v>0</v>
      </c>
      <c r="O6166" s="16" t="e">
        <f>VLOOKUP(SUM_DATA[[#This Row],[Work Order]],'[2]MAT DETAIL'!$D:$L,8,FALSE)</f>
        <v>#N/A</v>
      </c>
      <c r="P6166" s="17">
        <v>231.1</v>
      </c>
      <c r="Q6166" s="67" t="s">
        <v>25</v>
      </c>
      <c r="R6166" s="67"/>
      <c r="S6166" s="67"/>
    </row>
    <row r="6167" spans="4:19" ht="15">
      <c r="D6167" s="4">
        <v>620114</v>
      </c>
      <c r="E6167" s="38">
        <v>44698</v>
      </c>
      <c r="F6167" s="38">
        <v>44698</v>
      </c>
      <c r="G6167" s="62">
        <v>1</v>
      </c>
      <c r="H6167" s="4">
        <v>3325328</v>
      </c>
      <c r="I6167" s="28" t="s">
        <v>26</v>
      </c>
      <c r="J6167" s="44" t="s">
        <v>241</v>
      </c>
      <c r="K6167" s="12" t="s">
        <v>39</v>
      </c>
      <c r="L6167" s="8" t="s">
        <v>40</v>
      </c>
      <c r="M6167" s="16">
        <f>SUM_DATA[[#This Row],[TOTAL Cost]]-SUM_DATA[[#This Row],[MATERIAL Cost]]</f>
        <v>462.17</v>
      </c>
      <c r="N6167" s="16">
        <f>IFERROR(SUM_DATA[[#This Row],[MAT C.]], 0)</f>
        <v>0</v>
      </c>
      <c r="O6167" s="16" t="e">
        <f>VLOOKUP(SUM_DATA[[#This Row],[Work Order]],'[2]MAT DETAIL'!$D:$L,8,FALSE)</f>
        <v>#N/A</v>
      </c>
      <c r="P6167" s="17">
        <v>462.17</v>
      </c>
      <c r="Q6167" s="67" t="s">
        <v>25</v>
      </c>
      <c r="R6167" s="67"/>
      <c r="S6167" s="67"/>
    </row>
    <row r="6168" spans="4:19" ht="15">
      <c r="D6168" s="4">
        <v>620122</v>
      </c>
      <c r="E6168" s="38">
        <v>44698</v>
      </c>
      <c r="F6168" s="38">
        <v>44698</v>
      </c>
      <c r="G6168" s="62">
        <v>0.57999999999999996</v>
      </c>
      <c r="H6168" s="4">
        <v>3325332</v>
      </c>
      <c r="I6168" s="28" t="s">
        <v>26</v>
      </c>
      <c r="J6168" s="44" t="s">
        <v>1656</v>
      </c>
      <c r="K6168" s="12" t="s">
        <v>33</v>
      </c>
      <c r="L6168" s="8" t="s">
        <v>180</v>
      </c>
      <c r="M6168" s="16">
        <f>SUM_DATA[[#This Row],[TOTAL Cost]]-SUM_DATA[[#This Row],[MATERIAL Cost]]</f>
        <v>184.87</v>
      </c>
      <c r="N6168" s="16">
        <f>IFERROR(SUM_DATA[[#This Row],[MAT C.]], 0)</f>
        <v>0</v>
      </c>
      <c r="O6168" s="16" t="e">
        <f>VLOOKUP(SUM_DATA[[#This Row],[Work Order]],'[2]MAT DETAIL'!$D:$L,8,FALSE)</f>
        <v>#N/A</v>
      </c>
      <c r="P6168" s="17">
        <v>184.87</v>
      </c>
      <c r="Q6168" s="67" t="s">
        <v>25</v>
      </c>
      <c r="R6168" s="67"/>
      <c r="S6168" s="67"/>
    </row>
    <row r="6169" spans="4:19" ht="15">
      <c r="D6169" s="4">
        <v>620104</v>
      </c>
      <c r="E6169" s="38">
        <v>44698</v>
      </c>
      <c r="F6169" s="38">
        <v>44698</v>
      </c>
      <c r="G6169" s="62">
        <v>0.5</v>
      </c>
      <c r="H6169" s="4">
        <v>3325335</v>
      </c>
      <c r="I6169" s="28" t="s">
        <v>26</v>
      </c>
      <c r="J6169" s="44" t="s">
        <v>1657</v>
      </c>
      <c r="K6169" s="12" t="s">
        <v>33</v>
      </c>
      <c r="L6169" s="12" t="s">
        <v>180</v>
      </c>
      <c r="M6169" s="16">
        <f>SUM_DATA[[#This Row],[TOTAL Cost]]-SUM_DATA[[#This Row],[MATERIAL Cost]]</f>
        <v>110.15</v>
      </c>
      <c r="N6169" s="16">
        <f>IFERROR(SUM_DATA[[#This Row],[MAT C.]], 0)</f>
        <v>0</v>
      </c>
      <c r="O6169" s="16" t="e">
        <f>VLOOKUP(SUM_DATA[[#This Row],[Work Order]],'[2]MAT DETAIL'!$D:$L,8,FALSE)</f>
        <v>#N/A</v>
      </c>
      <c r="P6169" s="17">
        <v>110.15</v>
      </c>
      <c r="Q6169" s="67" t="s">
        <v>25</v>
      </c>
      <c r="R6169" s="67"/>
      <c r="S6169" s="67"/>
    </row>
    <row r="6170" spans="4:19" ht="15">
      <c r="D6170" s="4">
        <v>620104</v>
      </c>
      <c r="E6170" s="38">
        <v>44698</v>
      </c>
      <c r="F6170" s="38">
        <v>44698</v>
      </c>
      <c r="G6170" s="62">
        <v>0.25</v>
      </c>
      <c r="H6170" s="4">
        <v>3325337</v>
      </c>
      <c r="I6170" s="28" t="s">
        <v>26</v>
      </c>
      <c r="J6170" s="44" t="s">
        <v>380</v>
      </c>
      <c r="K6170" s="12" t="s">
        <v>33</v>
      </c>
      <c r="L6170" s="8" t="s">
        <v>39</v>
      </c>
      <c r="M6170" s="16">
        <f>SUM_DATA[[#This Row],[TOTAL Cost]]-SUM_DATA[[#This Row],[MATERIAL Cost]]</f>
        <v>138.65</v>
      </c>
      <c r="N6170" s="16">
        <f>IFERROR(SUM_DATA[[#This Row],[MAT C.]], 0)</f>
        <v>0</v>
      </c>
      <c r="O6170" s="16" t="e">
        <f>VLOOKUP(SUM_DATA[[#This Row],[Work Order]],'[2]MAT DETAIL'!$D:$L,8,FALSE)</f>
        <v>#N/A</v>
      </c>
      <c r="P6170" s="17">
        <v>138.65</v>
      </c>
      <c r="Q6170" s="67" t="s">
        <v>25</v>
      </c>
      <c r="R6170" s="67"/>
      <c r="S6170" s="67"/>
    </row>
    <row r="6171" spans="4:19" ht="15">
      <c r="D6171" s="19">
        <v>620104</v>
      </c>
      <c r="E6171" s="35">
        <v>44698</v>
      </c>
      <c r="F6171" s="35"/>
      <c r="G6171" s="62">
        <v>0.25</v>
      </c>
      <c r="H6171" s="19">
        <v>3325337</v>
      </c>
      <c r="I6171" s="28" t="s">
        <v>26</v>
      </c>
      <c r="J6171" s="46" t="s">
        <v>873</v>
      </c>
      <c r="K6171" s="13" t="s">
        <v>39</v>
      </c>
      <c r="L6171" s="12" t="s">
        <v>336</v>
      </c>
      <c r="M6171" s="16"/>
      <c r="N6171" s="16"/>
      <c r="O6171" s="16"/>
      <c r="P6171" s="16"/>
      <c r="Q6171" s="67" t="s">
        <v>25</v>
      </c>
      <c r="R6171" s="67"/>
      <c r="S6171" s="67"/>
    </row>
    <row r="6172" spans="4:19" ht="15">
      <c r="D6172" s="4">
        <v>620119</v>
      </c>
      <c r="E6172" s="38">
        <v>44698</v>
      </c>
      <c r="F6172" s="38">
        <v>44698</v>
      </c>
      <c r="G6172" s="62">
        <v>0.5</v>
      </c>
      <c r="H6172" s="4">
        <v>3325341</v>
      </c>
      <c r="I6172" s="28" t="s">
        <v>26</v>
      </c>
      <c r="J6172" s="44" t="s">
        <v>548</v>
      </c>
      <c r="K6172" s="12" t="s">
        <v>36</v>
      </c>
      <c r="L6172" s="10" t="s">
        <v>37</v>
      </c>
      <c r="M6172" s="16">
        <f>SUM_DATA[[#This Row],[TOTAL Cost]]-SUM_DATA[[#This Row],[MATERIAL Cost]]</f>
        <v>138.65</v>
      </c>
      <c r="N6172" s="16">
        <f>IFERROR(SUM_DATA[[#This Row],[MAT C.]], 0)</f>
        <v>0</v>
      </c>
      <c r="O6172" s="16" t="e">
        <f>VLOOKUP(SUM_DATA[[#This Row],[Work Order]],'[2]MAT DETAIL'!$D:$L,8,FALSE)</f>
        <v>#N/A</v>
      </c>
      <c r="P6172" s="17">
        <v>138.65</v>
      </c>
      <c r="Q6172" s="67" t="s">
        <v>25</v>
      </c>
      <c r="R6172" s="67"/>
      <c r="S6172" s="67"/>
    </row>
    <row r="6173" spans="4:19" ht="15">
      <c r="D6173" s="4">
        <v>620120</v>
      </c>
      <c r="E6173" s="38">
        <v>44698</v>
      </c>
      <c r="F6173" s="38">
        <v>44698</v>
      </c>
      <c r="G6173" s="62">
        <v>0.67</v>
      </c>
      <c r="H6173" s="4">
        <v>3325345</v>
      </c>
      <c r="I6173" s="28" t="s">
        <v>26</v>
      </c>
      <c r="J6173" s="44" t="s">
        <v>77</v>
      </c>
      <c r="K6173" s="12" t="s">
        <v>78</v>
      </c>
      <c r="L6173" s="12" t="s">
        <v>79</v>
      </c>
      <c r="M6173" s="16">
        <f>SUM_DATA[[#This Row],[TOTAL Cost]]-SUM_DATA[[#This Row],[MATERIAL Cost]]</f>
        <v>184.87</v>
      </c>
      <c r="N6173" s="16">
        <f>IFERROR(SUM_DATA[[#This Row],[MAT C.]], 0)</f>
        <v>0</v>
      </c>
      <c r="O6173" s="16" t="e">
        <f>VLOOKUP(SUM_DATA[[#This Row],[Work Order]],'[2]MAT DETAIL'!$D:$L,8,FALSE)</f>
        <v>#N/A</v>
      </c>
      <c r="P6173" s="17">
        <v>184.87</v>
      </c>
      <c r="Q6173" s="67" t="s">
        <v>25</v>
      </c>
      <c r="R6173" s="67"/>
      <c r="S6173" s="67"/>
    </row>
    <row r="6174" spans="4:19" ht="15">
      <c r="D6174" s="4">
        <v>620122</v>
      </c>
      <c r="E6174" s="38">
        <v>44698</v>
      </c>
      <c r="F6174" s="38">
        <v>44698</v>
      </c>
      <c r="G6174" s="62">
        <v>0.33</v>
      </c>
      <c r="H6174" s="4">
        <v>3325346</v>
      </c>
      <c r="I6174" s="28" t="s">
        <v>26</v>
      </c>
      <c r="J6174" s="44" t="s">
        <v>1658</v>
      </c>
      <c r="K6174" s="12" t="s">
        <v>67</v>
      </c>
      <c r="L6174" s="12" t="s">
        <v>150</v>
      </c>
      <c r="M6174" s="16">
        <f>SUM_DATA[[#This Row],[TOTAL Cost]]-SUM_DATA[[#This Row],[MATERIAL Cost]]</f>
        <v>92.43</v>
      </c>
      <c r="N6174" s="16">
        <f>IFERROR(SUM_DATA[[#This Row],[MAT C.]], 0)</f>
        <v>0</v>
      </c>
      <c r="O6174" s="16" t="e">
        <f>VLOOKUP(SUM_DATA[[#This Row],[Work Order]],'[2]MAT DETAIL'!$D:$L,8,FALSE)</f>
        <v>#N/A</v>
      </c>
      <c r="P6174" s="17">
        <v>92.43</v>
      </c>
      <c r="Q6174" s="67" t="s">
        <v>25</v>
      </c>
      <c r="R6174" s="67"/>
      <c r="S6174" s="67"/>
    </row>
    <row r="6175" spans="4:19" ht="15">
      <c r="D6175" s="4">
        <v>620112</v>
      </c>
      <c r="E6175" s="38">
        <v>44698</v>
      </c>
      <c r="F6175" s="38">
        <v>44698</v>
      </c>
      <c r="G6175" s="62">
        <v>318.5</v>
      </c>
      <c r="H6175" s="4">
        <v>3325347</v>
      </c>
      <c r="I6175" s="28" t="s">
        <v>26</v>
      </c>
      <c r="J6175" s="44" t="s">
        <v>281</v>
      </c>
      <c r="K6175" s="12" t="s">
        <v>59</v>
      </c>
      <c r="L6175" s="12" t="s">
        <v>98</v>
      </c>
      <c r="M6175" s="16">
        <f>SUM_DATA[[#This Row],[TOTAL Cost]]-SUM_DATA[[#This Row],[MATERIAL Cost]]</f>
        <v>43259.17</v>
      </c>
      <c r="N6175" s="16">
        <f>IFERROR(SUM_DATA[[#This Row],[MAT C.]], 0)</f>
        <v>0</v>
      </c>
      <c r="O6175" s="16" t="e">
        <f>VLOOKUP(SUM_DATA[[#This Row],[Work Order]],'[2]MAT DETAIL'!$D:$L,8,FALSE)</f>
        <v>#N/A</v>
      </c>
      <c r="P6175" s="17">
        <v>43259.17</v>
      </c>
      <c r="Q6175" s="67" t="s">
        <v>25</v>
      </c>
      <c r="R6175" s="67"/>
      <c r="S6175" s="67"/>
    </row>
    <row r="6176" spans="4:19" ht="15">
      <c r="D6176" s="4">
        <v>620122</v>
      </c>
      <c r="E6176" s="38">
        <v>44698</v>
      </c>
      <c r="F6176" s="38">
        <v>44698</v>
      </c>
      <c r="G6176" s="62">
        <v>0.5</v>
      </c>
      <c r="H6176" s="4">
        <v>3325349</v>
      </c>
      <c r="I6176" s="28" t="s">
        <v>26</v>
      </c>
      <c r="J6176" s="44" t="s">
        <v>69</v>
      </c>
      <c r="K6176" s="12" t="s">
        <v>70</v>
      </c>
      <c r="L6176" s="12" t="s">
        <v>71</v>
      </c>
      <c r="M6176" s="16">
        <f>SUM_DATA[[#This Row],[TOTAL Cost]]-SUM_DATA[[#This Row],[MATERIAL Cost]]</f>
        <v>138.65</v>
      </c>
      <c r="N6176" s="16">
        <f>IFERROR(SUM_DATA[[#This Row],[MAT C.]], 0)</f>
        <v>0</v>
      </c>
      <c r="O6176" s="16" t="e">
        <f>VLOOKUP(SUM_DATA[[#This Row],[Work Order]],'[2]MAT DETAIL'!$D:$L,8,FALSE)</f>
        <v>#N/A</v>
      </c>
      <c r="P6176" s="17">
        <v>138.65</v>
      </c>
      <c r="Q6176" s="67" t="s">
        <v>25</v>
      </c>
      <c r="R6176" s="67"/>
      <c r="S6176" s="67"/>
    </row>
    <row r="6177" spans="4:19" ht="15">
      <c r="D6177" s="4">
        <v>620111</v>
      </c>
      <c r="E6177" s="38">
        <v>44698</v>
      </c>
      <c r="F6177" s="38">
        <v>44698</v>
      </c>
      <c r="G6177" s="62">
        <v>0.5</v>
      </c>
      <c r="H6177" s="4">
        <v>3325352</v>
      </c>
      <c r="I6177" s="28" t="s">
        <v>26</v>
      </c>
      <c r="J6177" s="44" t="s">
        <v>1001</v>
      </c>
      <c r="K6177" s="12" t="s">
        <v>82</v>
      </c>
      <c r="L6177" s="12" t="s">
        <v>140</v>
      </c>
      <c r="M6177" s="16">
        <f>SUM_DATA[[#This Row],[TOTAL Cost]]-SUM_DATA[[#This Row],[MATERIAL Cost]]</f>
        <v>138.65</v>
      </c>
      <c r="N6177" s="16">
        <f>IFERROR(SUM_DATA[[#This Row],[MAT C.]], 0)</f>
        <v>0</v>
      </c>
      <c r="O6177" s="16" t="e">
        <f>VLOOKUP(SUM_DATA[[#This Row],[Work Order]],'[2]MAT DETAIL'!$D:$L,8,FALSE)</f>
        <v>#N/A</v>
      </c>
      <c r="P6177" s="17">
        <v>138.65</v>
      </c>
      <c r="Q6177" s="67" t="s">
        <v>25</v>
      </c>
      <c r="R6177" s="67"/>
      <c r="S6177" s="67"/>
    </row>
    <row r="6178" spans="4:19" ht="15">
      <c r="D6178" s="4">
        <v>620107</v>
      </c>
      <c r="E6178" s="38">
        <v>44698</v>
      </c>
      <c r="F6178" s="38">
        <v>44698</v>
      </c>
      <c r="G6178" s="62">
        <v>0.67</v>
      </c>
      <c r="H6178" s="4">
        <v>3325354</v>
      </c>
      <c r="I6178" s="28" t="s">
        <v>26</v>
      </c>
      <c r="J6178" s="44" t="s">
        <v>72</v>
      </c>
      <c r="K6178" s="8" t="s">
        <v>36</v>
      </c>
      <c r="L6178" s="14" t="s">
        <v>37</v>
      </c>
      <c r="M6178" s="16">
        <f>SUM_DATA[[#This Row],[TOTAL Cost]]-SUM_DATA[[#This Row],[MATERIAL Cost]]</f>
        <v>184.87</v>
      </c>
      <c r="N6178" s="16">
        <f>IFERROR(SUM_DATA[[#This Row],[MAT C.]], 0)</f>
        <v>0</v>
      </c>
      <c r="O6178" s="16" t="e">
        <f>VLOOKUP(SUM_DATA[[#This Row],[Work Order]],'[2]MAT DETAIL'!$D:$L,8,FALSE)</f>
        <v>#N/A</v>
      </c>
      <c r="P6178" s="17">
        <v>184.87</v>
      </c>
      <c r="Q6178" s="67" t="s">
        <v>25</v>
      </c>
      <c r="R6178" s="67"/>
      <c r="S6178" s="67"/>
    </row>
    <row r="6179" spans="4:19" ht="15">
      <c r="D6179" s="4">
        <v>620120</v>
      </c>
      <c r="E6179" s="38">
        <v>44698</v>
      </c>
      <c r="F6179" s="38">
        <v>44698</v>
      </c>
      <c r="G6179" s="62"/>
      <c r="H6179" s="4">
        <v>3325457</v>
      </c>
      <c r="I6179" s="28" t="s">
        <v>31</v>
      </c>
      <c r="J6179" s="44" t="s">
        <v>323</v>
      </c>
      <c r="K6179" s="8" t="s">
        <v>59</v>
      </c>
      <c r="L6179" s="12" t="s">
        <v>60</v>
      </c>
      <c r="M6179" s="16">
        <f>SUM_DATA[[#This Row],[TOTAL Cost]]-SUM_DATA[[#This Row],[MATERIAL Cost]]</f>
        <v>12754.89</v>
      </c>
      <c r="N6179" s="16">
        <f>IFERROR(SUM_DATA[[#This Row],[MAT C.]], 0)</f>
        <v>0</v>
      </c>
      <c r="O6179" s="16" t="e">
        <f>VLOOKUP(SUM_DATA[[#This Row],[Work Order]],'[2]MAT DETAIL'!$D:$L,8,FALSE)</f>
        <v>#N/A</v>
      </c>
      <c r="P6179" s="17">
        <v>12754.89</v>
      </c>
      <c r="Q6179" s="67" t="s">
        <v>25</v>
      </c>
      <c r="R6179" s="67"/>
      <c r="S6179" s="67"/>
    </row>
    <row r="6180" spans="4:19" ht="15">
      <c r="D6180" s="4">
        <v>620112</v>
      </c>
      <c r="E6180" s="38">
        <v>44699</v>
      </c>
      <c r="F6180" s="38">
        <v>44699</v>
      </c>
      <c r="G6180" s="62"/>
      <c r="H6180" s="4">
        <v>3325649</v>
      </c>
      <c r="I6180" s="28" t="s">
        <v>26</v>
      </c>
      <c r="J6180" s="44" t="s">
        <v>1659</v>
      </c>
      <c r="K6180" s="12" t="s">
        <v>59</v>
      </c>
      <c r="L6180" s="12" t="s">
        <v>263</v>
      </c>
      <c r="M6180" s="16">
        <f>SUM_DATA[[#This Row],[TOTAL Cost]]-SUM_DATA[[#This Row],[MATERIAL Cost]]</f>
        <v>0</v>
      </c>
      <c r="N6180" s="16">
        <f>IFERROR(SUM_DATA[[#This Row],[MAT C.]], 0)</f>
        <v>0</v>
      </c>
      <c r="O6180" s="16" t="e">
        <f>VLOOKUP(SUM_DATA[[#This Row],[Work Order]],'[2]MAT DETAIL'!$D:$L,8,FALSE)</f>
        <v>#N/A</v>
      </c>
      <c r="P6180" s="17">
        <v>0</v>
      </c>
      <c r="Q6180" s="67" t="s">
        <v>25</v>
      </c>
      <c r="R6180" s="67"/>
      <c r="S6180" s="67"/>
    </row>
    <row r="6181" spans="4:19" ht="15">
      <c r="D6181" s="4">
        <v>620106</v>
      </c>
      <c r="E6181" s="38">
        <v>44699</v>
      </c>
      <c r="F6181" s="38">
        <v>44699</v>
      </c>
      <c r="G6181" s="62"/>
      <c r="H6181" s="4">
        <v>3325952</v>
      </c>
      <c r="I6181" s="28" t="s">
        <v>31</v>
      </c>
      <c r="J6181" s="44" t="s">
        <v>111</v>
      </c>
      <c r="K6181" s="12" t="s">
        <v>33</v>
      </c>
      <c r="L6181" s="12" t="s">
        <v>112</v>
      </c>
      <c r="M6181" s="16">
        <f>SUM_DATA[[#This Row],[TOTAL Cost]]-SUM_DATA[[#This Row],[MATERIAL Cost]]</f>
        <v>43619.76</v>
      </c>
      <c r="N6181" s="16">
        <f>IFERROR(SUM_DATA[[#This Row],[MAT C.]], 0)</f>
        <v>0</v>
      </c>
      <c r="O6181" s="16" t="e">
        <f>VLOOKUP(SUM_DATA[[#This Row],[Work Order]],'[2]MAT DETAIL'!$D:$L,8,FALSE)</f>
        <v>#N/A</v>
      </c>
      <c r="P6181" s="17">
        <v>43619.76</v>
      </c>
      <c r="Q6181" s="67" t="s">
        <v>25</v>
      </c>
      <c r="R6181" s="67"/>
      <c r="S6181" s="67"/>
    </row>
    <row r="6182" spans="4:19" ht="15">
      <c r="D6182" s="4">
        <v>620112</v>
      </c>
      <c r="E6182" s="38">
        <v>44699</v>
      </c>
      <c r="F6182" s="38">
        <v>44699</v>
      </c>
      <c r="G6182" s="62"/>
      <c r="H6182" s="4">
        <v>3326026</v>
      </c>
      <c r="I6182" s="28" t="s">
        <v>31</v>
      </c>
      <c r="J6182" s="45" t="s">
        <v>1660</v>
      </c>
      <c r="K6182" s="12" t="s">
        <v>39</v>
      </c>
      <c r="L6182" s="12" t="s">
        <v>336</v>
      </c>
      <c r="M6182" s="16">
        <f>SUM_DATA[[#This Row],[TOTAL Cost]]-SUM_DATA[[#This Row],[MATERIAL Cost]]</f>
        <v>1972.04</v>
      </c>
      <c r="N6182" s="16">
        <f>IFERROR(SUM_DATA[[#This Row],[MAT C.]], 0)</f>
        <v>0</v>
      </c>
      <c r="O6182" s="16" t="e">
        <f>VLOOKUP(SUM_DATA[[#This Row],[Work Order]],'[2]MAT DETAIL'!$D:$L,8,FALSE)</f>
        <v>#N/A</v>
      </c>
      <c r="P6182" s="17">
        <v>1972.04</v>
      </c>
      <c r="Q6182" s="67" t="s">
        <v>25</v>
      </c>
      <c r="R6182" s="67"/>
      <c r="S6182" s="67"/>
    </row>
    <row r="6183" spans="4:19" ht="15">
      <c r="D6183" s="4">
        <v>620119</v>
      </c>
      <c r="E6183" s="38">
        <v>44700</v>
      </c>
      <c r="F6183" s="38">
        <v>44700</v>
      </c>
      <c r="G6183" s="62"/>
      <c r="H6183" s="4">
        <v>3326067</v>
      </c>
      <c r="I6183" s="28" t="s">
        <v>26</v>
      </c>
      <c r="J6183" s="44" t="s">
        <v>61</v>
      </c>
      <c r="K6183" s="12" t="s">
        <v>30</v>
      </c>
      <c r="L6183" s="12" t="s">
        <v>30</v>
      </c>
      <c r="M6183" s="16">
        <f>SUM_DATA[[#This Row],[TOTAL Cost]]-SUM_DATA[[#This Row],[MATERIAL Cost]]</f>
        <v>181891.8</v>
      </c>
      <c r="N6183" s="16">
        <f>IFERROR(SUM_DATA[[#This Row],[MAT C.]], 0)</f>
        <v>0</v>
      </c>
      <c r="O6183" s="16" t="e">
        <f>VLOOKUP(SUM_DATA[[#This Row],[Work Order]],'[2]MAT DETAIL'!$D:$L,8,FALSE)</f>
        <v>#N/A</v>
      </c>
      <c r="P6183" s="17">
        <v>181891.8</v>
      </c>
      <c r="Q6183" s="67" t="s">
        <v>21</v>
      </c>
      <c r="R6183" s="67"/>
      <c r="S6183" s="67"/>
    </row>
    <row r="6184" spans="4:19" ht="15">
      <c r="D6184" s="4">
        <v>620104</v>
      </c>
      <c r="E6184" s="38">
        <v>44700</v>
      </c>
      <c r="F6184" s="38">
        <v>44700</v>
      </c>
      <c r="G6184" s="62"/>
      <c r="H6184" s="4">
        <v>3326183</v>
      </c>
      <c r="I6184" s="28" t="s">
        <v>26</v>
      </c>
      <c r="J6184" s="44" t="s">
        <v>746</v>
      </c>
      <c r="K6184" s="12" t="s">
        <v>19</v>
      </c>
      <c r="L6184" s="12" t="s">
        <v>50</v>
      </c>
      <c r="M6184" s="16">
        <f>SUM_DATA[[#This Row],[TOTAL Cost]]-SUM_DATA[[#This Row],[MATERIAL Cost]]</f>
        <v>0</v>
      </c>
      <c r="N6184" s="16">
        <f>IFERROR(SUM_DATA[[#This Row],[MAT C.]], 0)</f>
        <v>40000</v>
      </c>
      <c r="O6184" s="16">
        <f>VLOOKUP(SUM_DATA[[#This Row],[Work Order]],'[2]MAT DETAIL'!$D:$L,8,FALSE)</f>
        <v>40000</v>
      </c>
      <c r="P6184" s="17">
        <v>40000</v>
      </c>
      <c r="Q6184" s="67" t="s">
        <v>21</v>
      </c>
      <c r="R6184" s="67"/>
      <c r="S6184" s="67"/>
    </row>
    <row r="6185" spans="4:19" ht="15">
      <c r="D6185" s="4">
        <v>620112</v>
      </c>
      <c r="E6185" s="38">
        <v>44700</v>
      </c>
      <c r="F6185" s="38">
        <v>44700</v>
      </c>
      <c r="G6185" s="62"/>
      <c r="H6185" s="4">
        <v>3326328</v>
      </c>
      <c r="I6185" s="28" t="s">
        <v>31</v>
      </c>
      <c r="J6185" s="47" t="s">
        <v>392</v>
      </c>
      <c r="K6185" s="12" t="s">
        <v>78</v>
      </c>
      <c r="L6185" s="12" t="s">
        <v>393</v>
      </c>
      <c r="M6185" s="16">
        <f>SUM_DATA[[#This Row],[TOTAL Cost]]-SUM_DATA[[#This Row],[MATERIAL Cost]]</f>
        <v>9303.820000000007</v>
      </c>
      <c r="N6185" s="16">
        <f>IFERROR(SUM_DATA[[#This Row],[MAT C.]], 0)</f>
        <v>59400</v>
      </c>
      <c r="O6185" s="16">
        <f>VLOOKUP(SUM_DATA[[#This Row],[Work Order]],'[2]MAT DETAIL'!$D:$L,8,FALSE)</f>
        <v>59400</v>
      </c>
      <c r="P6185" s="17">
        <v>68703.820000000007</v>
      </c>
      <c r="Q6185" s="67" t="s">
        <v>25</v>
      </c>
      <c r="R6185" s="67"/>
      <c r="S6185" s="67"/>
    </row>
    <row r="6186" spans="4:19" ht="15">
      <c r="D6186" s="4">
        <v>620112</v>
      </c>
      <c r="E6186" s="38">
        <v>44700</v>
      </c>
      <c r="F6186" s="38">
        <v>44700</v>
      </c>
      <c r="G6186" s="62"/>
      <c r="H6186" s="4">
        <v>3326330</v>
      </c>
      <c r="I6186" s="28" t="s">
        <v>31</v>
      </c>
      <c r="J6186" s="44" t="s">
        <v>927</v>
      </c>
      <c r="K6186" s="12" t="s">
        <v>59</v>
      </c>
      <c r="L6186" s="12" t="s">
        <v>201</v>
      </c>
      <c r="M6186" s="16">
        <f>SUM_DATA[[#This Row],[TOTAL Cost]]-SUM_DATA[[#This Row],[MATERIAL Cost]]</f>
        <v>3758.62</v>
      </c>
      <c r="N6186" s="16">
        <f>IFERROR(SUM_DATA[[#This Row],[MAT C.]], 0)</f>
        <v>0</v>
      </c>
      <c r="O6186" s="16" t="e">
        <f>VLOOKUP(SUM_DATA[[#This Row],[Work Order]],'[2]MAT DETAIL'!$D:$L,8,FALSE)</f>
        <v>#N/A</v>
      </c>
      <c r="P6186" s="17">
        <v>3758.62</v>
      </c>
      <c r="Q6186" s="67" t="s">
        <v>25</v>
      </c>
      <c r="R6186" s="67"/>
      <c r="S6186" s="67"/>
    </row>
    <row r="6187" spans="4:19" ht="15">
      <c r="D6187" s="4">
        <v>620112</v>
      </c>
      <c r="E6187" s="38">
        <v>44700</v>
      </c>
      <c r="F6187" s="38">
        <v>44700</v>
      </c>
      <c r="G6187" s="62"/>
      <c r="H6187" s="4">
        <v>3326333</v>
      </c>
      <c r="I6187" s="28" t="s">
        <v>31</v>
      </c>
      <c r="J6187" s="44" t="s">
        <v>1661</v>
      </c>
      <c r="K6187" s="12" t="s">
        <v>59</v>
      </c>
      <c r="L6187" s="12" t="s">
        <v>60</v>
      </c>
      <c r="M6187" s="16">
        <f>SUM_DATA[[#This Row],[TOTAL Cost]]-SUM_DATA[[#This Row],[MATERIAL Cost]]</f>
        <v>13555.45</v>
      </c>
      <c r="N6187" s="16">
        <f>IFERROR(SUM_DATA[[#This Row],[MAT C.]], 0)</f>
        <v>0</v>
      </c>
      <c r="O6187" s="16" t="e">
        <f>VLOOKUP(SUM_DATA[[#This Row],[Work Order]],'[2]MAT DETAIL'!$D:$L,8,FALSE)</f>
        <v>#N/A</v>
      </c>
      <c r="P6187" s="17">
        <v>13555.45</v>
      </c>
      <c r="Q6187" s="67" t="s">
        <v>25</v>
      </c>
      <c r="R6187" s="67"/>
      <c r="S6187" s="67"/>
    </row>
    <row r="6188" spans="4:19" ht="15">
      <c r="D6188" s="19">
        <v>620112</v>
      </c>
      <c r="E6188" s="35">
        <v>44700</v>
      </c>
      <c r="F6188" s="35"/>
      <c r="G6188" s="62"/>
      <c r="H6188" s="19">
        <v>3326333</v>
      </c>
      <c r="I6188" s="28" t="s">
        <v>31</v>
      </c>
      <c r="J6188" s="46" t="s">
        <v>1662</v>
      </c>
      <c r="K6188" s="13" t="s">
        <v>59</v>
      </c>
      <c r="L6188" s="13" t="s">
        <v>201</v>
      </c>
      <c r="M6188" s="16"/>
      <c r="N6188" s="16"/>
      <c r="O6188" s="16"/>
      <c r="P6188" s="16"/>
      <c r="Q6188" s="67" t="s">
        <v>25</v>
      </c>
      <c r="R6188" s="67"/>
      <c r="S6188" s="67"/>
    </row>
    <row r="6189" spans="4:19" ht="15">
      <c r="D6189" s="4">
        <v>620104</v>
      </c>
      <c r="E6189" s="38">
        <v>44700</v>
      </c>
      <c r="F6189" s="38">
        <v>44700</v>
      </c>
      <c r="G6189" s="62"/>
      <c r="H6189" s="4">
        <v>3326344</v>
      </c>
      <c r="I6189" s="28" t="s">
        <v>26</v>
      </c>
      <c r="J6189" s="44" t="s">
        <v>892</v>
      </c>
      <c r="K6189" s="12" t="s">
        <v>39</v>
      </c>
      <c r="L6189" s="12" t="s">
        <v>336</v>
      </c>
      <c r="M6189" s="16">
        <f>SUM_DATA[[#This Row],[TOTAL Cost]]-SUM_DATA[[#This Row],[MATERIAL Cost]]</f>
        <v>462.17000000000007</v>
      </c>
      <c r="N6189" s="16">
        <f>IFERROR(SUM_DATA[[#This Row],[MAT C.]], 0)</f>
        <v>3030</v>
      </c>
      <c r="O6189" s="16">
        <f>VLOOKUP(SUM_DATA[[#This Row],[Work Order]],'[2]MAT DETAIL'!$D:$L,8,FALSE)</f>
        <v>3030</v>
      </c>
      <c r="P6189" s="17">
        <v>3492.17</v>
      </c>
      <c r="Q6189" s="67" t="s">
        <v>21</v>
      </c>
      <c r="R6189" s="67"/>
      <c r="S6189" s="67"/>
    </row>
    <row r="6190" spans="4:19" ht="15">
      <c r="D6190" s="4">
        <v>620109</v>
      </c>
      <c r="E6190" s="38">
        <v>44700</v>
      </c>
      <c r="F6190" s="38">
        <v>44700</v>
      </c>
      <c r="G6190" s="62"/>
      <c r="H6190" s="4">
        <v>3326345</v>
      </c>
      <c r="I6190" s="28" t="s">
        <v>26</v>
      </c>
      <c r="J6190" s="44" t="s">
        <v>892</v>
      </c>
      <c r="K6190" s="12" t="s">
        <v>39</v>
      </c>
      <c r="L6190" s="12" t="s">
        <v>336</v>
      </c>
      <c r="M6190" s="16">
        <f>SUM_DATA[[#This Row],[TOTAL Cost]]-SUM_DATA[[#This Row],[MATERIAL Cost]]</f>
        <v>462.17000000000007</v>
      </c>
      <c r="N6190" s="16">
        <f>IFERROR(SUM_DATA[[#This Row],[MAT C.]], 0)</f>
        <v>3030</v>
      </c>
      <c r="O6190" s="16">
        <f>VLOOKUP(SUM_DATA[[#This Row],[Work Order]],'[2]MAT DETAIL'!$D:$L,8,FALSE)</f>
        <v>3030</v>
      </c>
      <c r="P6190" s="17">
        <v>3492.17</v>
      </c>
      <c r="Q6190" s="67" t="s">
        <v>21</v>
      </c>
      <c r="R6190" s="67"/>
      <c r="S6190" s="67"/>
    </row>
    <row r="6191" spans="4:19" ht="15">
      <c r="D6191" s="4">
        <v>620120</v>
      </c>
      <c r="E6191" s="38">
        <v>44700</v>
      </c>
      <c r="F6191" s="38">
        <v>44700</v>
      </c>
      <c r="G6191" s="62"/>
      <c r="H6191" s="4">
        <v>3326346</v>
      </c>
      <c r="I6191" s="28" t="s">
        <v>26</v>
      </c>
      <c r="J6191" s="44" t="s">
        <v>892</v>
      </c>
      <c r="K6191" s="8" t="s">
        <v>39</v>
      </c>
      <c r="L6191" s="12" t="s">
        <v>336</v>
      </c>
      <c r="M6191" s="16">
        <f>SUM_DATA[[#This Row],[TOTAL Cost]]-SUM_DATA[[#This Row],[MATERIAL Cost]]</f>
        <v>462.17000000000007</v>
      </c>
      <c r="N6191" s="16">
        <f>IFERROR(SUM_DATA[[#This Row],[MAT C.]], 0)</f>
        <v>3030</v>
      </c>
      <c r="O6191" s="16">
        <f>VLOOKUP(SUM_DATA[[#This Row],[Work Order]],'[2]MAT DETAIL'!$D:$L,8,FALSE)</f>
        <v>3030</v>
      </c>
      <c r="P6191" s="17">
        <v>3492.17</v>
      </c>
      <c r="Q6191" s="67" t="s">
        <v>21</v>
      </c>
      <c r="R6191" s="67"/>
      <c r="S6191" s="67"/>
    </row>
    <row r="6192" spans="4:19" ht="15">
      <c r="D6192" s="4">
        <v>620123</v>
      </c>
      <c r="E6192" s="38">
        <v>44700</v>
      </c>
      <c r="F6192" s="38">
        <v>44700</v>
      </c>
      <c r="G6192" s="62"/>
      <c r="H6192" s="4">
        <v>3326348</v>
      </c>
      <c r="I6192" s="28" t="s">
        <v>26</v>
      </c>
      <c r="J6192" s="44" t="s">
        <v>892</v>
      </c>
      <c r="K6192" s="8" t="s">
        <v>39</v>
      </c>
      <c r="L6192" s="12" t="s">
        <v>336</v>
      </c>
      <c r="M6192" s="16">
        <f>SUM_DATA[[#This Row],[TOTAL Cost]]-SUM_DATA[[#This Row],[MATERIAL Cost]]</f>
        <v>462.17000000000007</v>
      </c>
      <c r="N6192" s="16">
        <f>IFERROR(SUM_DATA[[#This Row],[MAT C.]], 0)</f>
        <v>3030</v>
      </c>
      <c r="O6192" s="16">
        <f>VLOOKUP(SUM_DATA[[#This Row],[Work Order]],'[2]MAT DETAIL'!$D:$L,8,FALSE)</f>
        <v>3030</v>
      </c>
      <c r="P6192" s="17">
        <v>3492.17</v>
      </c>
      <c r="Q6192" s="67" t="s">
        <v>21</v>
      </c>
      <c r="R6192" s="67"/>
      <c r="S6192" s="67"/>
    </row>
    <row r="6193" spans="4:19" ht="15">
      <c r="D6193" s="4">
        <v>620124</v>
      </c>
      <c r="E6193" s="38">
        <v>44700</v>
      </c>
      <c r="F6193" s="38">
        <v>44700</v>
      </c>
      <c r="G6193" s="62"/>
      <c r="H6193" s="4">
        <v>3326349</v>
      </c>
      <c r="I6193" s="28" t="s">
        <v>26</v>
      </c>
      <c r="J6193" s="44" t="s">
        <v>892</v>
      </c>
      <c r="K6193" s="8" t="s">
        <v>39</v>
      </c>
      <c r="L6193" s="12" t="s">
        <v>336</v>
      </c>
      <c r="M6193" s="16">
        <f>SUM_DATA[[#This Row],[TOTAL Cost]]-SUM_DATA[[#This Row],[MATERIAL Cost]]</f>
        <v>462.17000000000007</v>
      </c>
      <c r="N6193" s="16">
        <f>IFERROR(SUM_DATA[[#This Row],[MAT C.]], 0)</f>
        <v>3030</v>
      </c>
      <c r="O6193" s="16">
        <f>VLOOKUP(SUM_DATA[[#This Row],[Work Order]],'[2]MAT DETAIL'!$D:$L,8,FALSE)</f>
        <v>3030</v>
      </c>
      <c r="P6193" s="17">
        <v>3492.17</v>
      </c>
      <c r="Q6193" s="67" t="s">
        <v>21</v>
      </c>
      <c r="R6193" s="67"/>
      <c r="S6193" s="67"/>
    </row>
    <row r="6194" spans="4:19" ht="15">
      <c r="D6194" s="4">
        <v>620113</v>
      </c>
      <c r="E6194" s="38">
        <v>44700</v>
      </c>
      <c r="F6194" s="38">
        <v>44700</v>
      </c>
      <c r="G6194" s="62">
        <v>93.5</v>
      </c>
      <c r="H6194" s="4">
        <v>3326385</v>
      </c>
      <c r="I6194" s="28" t="s">
        <v>26</v>
      </c>
      <c r="J6194" s="44" t="s">
        <v>118</v>
      </c>
      <c r="K6194" s="8" t="s">
        <v>30</v>
      </c>
      <c r="L6194" s="12" t="s">
        <v>30</v>
      </c>
      <c r="M6194" s="16">
        <f>SUM_DATA[[#This Row],[TOTAL Cost]]-SUM_DATA[[#This Row],[MATERIAL Cost]]</f>
        <v>34194.269999999997</v>
      </c>
      <c r="N6194" s="16">
        <f>IFERROR(SUM_DATA[[#This Row],[MAT C.]], 0)</f>
        <v>654</v>
      </c>
      <c r="O6194" s="16">
        <f>VLOOKUP(SUM_DATA[[#This Row],[Work Order]],'[2]MAT DETAIL'!$D:$L,8,FALSE)</f>
        <v>654</v>
      </c>
      <c r="P6194" s="17">
        <v>34848.269999999997</v>
      </c>
      <c r="Q6194" s="67" t="s">
        <v>25</v>
      </c>
      <c r="R6194" s="67" t="s">
        <v>1528</v>
      </c>
      <c r="S6194" s="67">
        <v>1</v>
      </c>
    </row>
    <row r="6195" spans="4:19" ht="15">
      <c r="D6195" s="4">
        <v>620106</v>
      </c>
      <c r="E6195" s="38">
        <v>44700</v>
      </c>
      <c r="F6195" s="38">
        <v>44700</v>
      </c>
      <c r="G6195" s="62"/>
      <c r="H6195" s="4">
        <v>3326386</v>
      </c>
      <c r="I6195" s="28" t="s">
        <v>31</v>
      </c>
      <c r="J6195" s="44" t="s">
        <v>257</v>
      </c>
      <c r="K6195" s="8" t="s">
        <v>33</v>
      </c>
      <c r="L6195" s="12" t="s">
        <v>112</v>
      </c>
      <c r="M6195" s="16">
        <f>SUM_DATA[[#This Row],[TOTAL Cost]]-SUM_DATA[[#This Row],[MATERIAL Cost]]</f>
        <v>0</v>
      </c>
      <c r="N6195" s="16">
        <f>IFERROR(SUM_DATA[[#This Row],[MAT C.]], 0)</f>
        <v>0</v>
      </c>
      <c r="O6195" s="16" t="e">
        <f>VLOOKUP(SUM_DATA[[#This Row],[Work Order]],'[2]MAT DETAIL'!$D:$L,8,FALSE)</f>
        <v>#N/A</v>
      </c>
      <c r="P6195" s="17">
        <v>0</v>
      </c>
      <c r="Q6195" s="67" t="s">
        <v>25</v>
      </c>
      <c r="R6195" s="67"/>
      <c r="S6195" s="67"/>
    </row>
    <row r="6196" spans="4:19" ht="15">
      <c r="D6196" s="4">
        <v>620114</v>
      </c>
      <c r="E6196" s="38">
        <v>44700</v>
      </c>
      <c r="F6196" s="38">
        <v>44700</v>
      </c>
      <c r="G6196" s="62">
        <v>368.5</v>
      </c>
      <c r="H6196" s="4">
        <v>3326387</v>
      </c>
      <c r="I6196" s="28" t="s">
        <v>26</v>
      </c>
      <c r="J6196" s="44" t="s">
        <v>29</v>
      </c>
      <c r="K6196" s="8" t="s">
        <v>30</v>
      </c>
      <c r="L6196" s="12" t="s">
        <v>30</v>
      </c>
      <c r="M6196" s="16">
        <f>SUM_DATA[[#This Row],[TOTAL Cost]]-SUM_DATA[[#This Row],[MATERIAL Cost]]</f>
        <v>144137.63</v>
      </c>
      <c r="N6196" s="16">
        <f>IFERROR(SUM_DATA[[#This Row],[MAT C.]], 0)</f>
        <v>654</v>
      </c>
      <c r="O6196" s="16">
        <f>VLOOKUP(SUM_DATA[[#This Row],[Work Order]],'[2]MAT DETAIL'!$D:$L,8,FALSE)</f>
        <v>654</v>
      </c>
      <c r="P6196" s="17">
        <v>144791.63</v>
      </c>
      <c r="Q6196" s="67" t="s">
        <v>25</v>
      </c>
      <c r="R6196" s="67"/>
      <c r="S6196" s="67"/>
    </row>
    <row r="6197" spans="4:19" ht="15">
      <c r="D6197" s="4">
        <v>620116</v>
      </c>
      <c r="E6197" s="38">
        <v>44700</v>
      </c>
      <c r="F6197" s="38">
        <v>44700</v>
      </c>
      <c r="G6197" s="62"/>
      <c r="H6197" s="4">
        <v>3326388</v>
      </c>
      <c r="I6197" s="28" t="s">
        <v>26</v>
      </c>
      <c r="J6197" s="44" t="s">
        <v>211</v>
      </c>
      <c r="K6197" s="8" t="s">
        <v>30</v>
      </c>
      <c r="L6197" s="12" t="s">
        <v>30</v>
      </c>
      <c r="M6197" s="16">
        <f>SUM_DATA[[#This Row],[TOTAL Cost]]-SUM_DATA[[#This Row],[MATERIAL Cost]]</f>
        <v>61314.02</v>
      </c>
      <c r="N6197" s="16">
        <f>IFERROR(SUM_DATA[[#This Row],[MAT C.]], 0)</f>
        <v>711</v>
      </c>
      <c r="O6197" s="16">
        <f>VLOOKUP(SUM_DATA[[#This Row],[Work Order]],'[2]MAT DETAIL'!$D:$L,8,FALSE)</f>
        <v>711</v>
      </c>
      <c r="P6197" s="17">
        <v>62025.02</v>
      </c>
      <c r="Q6197" s="67" t="s">
        <v>25</v>
      </c>
      <c r="R6197" s="67"/>
      <c r="S6197" s="67"/>
    </row>
    <row r="6198" spans="4:19" ht="15">
      <c r="D6198" s="4">
        <v>620118</v>
      </c>
      <c r="E6198" s="38">
        <v>44700</v>
      </c>
      <c r="F6198" s="38">
        <v>44700</v>
      </c>
      <c r="G6198" s="62">
        <v>200.5</v>
      </c>
      <c r="H6198" s="4">
        <v>3326390</v>
      </c>
      <c r="I6198" s="28" t="s">
        <v>26</v>
      </c>
      <c r="J6198" s="79" t="s">
        <v>177</v>
      </c>
      <c r="K6198" s="12" t="s">
        <v>30</v>
      </c>
      <c r="L6198" s="12" t="s">
        <v>30</v>
      </c>
      <c r="M6198" s="16">
        <f>SUM_DATA[[#This Row],[TOTAL Cost]]-SUM_DATA[[#This Row],[MATERIAL Cost]]</f>
        <v>86938.03</v>
      </c>
      <c r="N6198" s="16">
        <f>IFERROR(SUM_DATA[[#This Row],[MAT C.]], 0)</f>
        <v>711</v>
      </c>
      <c r="O6198" s="16">
        <f>VLOOKUP(SUM_DATA[[#This Row],[Work Order]],'[2]MAT DETAIL'!$D:$L,8,FALSE)</f>
        <v>711</v>
      </c>
      <c r="P6198" s="17">
        <v>87649.03</v>
      </c>
      <c r="Q6198" s="67" t="s">
        <v>25</v>
      </c>
      <c r="R6198" s="67"/>
      <c r="S6198" s="67"/>
    </row>
    <row r="6199" spans="4:19" ht="15">
      <c r="D6199" s="4">
        <v>620119</v>
      </c>
      <c r="E6199" s="38">
        <v>44700</v>
      </c>
      <c r="F6199" s="38">
        <v>44700</v>
      </c>
      <c r="G6199" s="62">
        <v>199.5</v>
      </c>
      <c r="H6199" s="4">
        <v>3326391</v>
      </c>
      <c r="I6199" s="28" t="s">
        <v>26</v>
      </c>
      <c r="J6199" s="44" t="s">
        <v>118</v>
      </c>
      <c r="K6199" s="12" t="s">
        <v>30</v>
      </c>
      <c r="L6199" s="12" t="s">
        <v>30</v>
      </c>
      <c r="M6199" s="16">
        <f>SUM_DATA[[#This Row],[TOTAL Cost]]-SUM_DATA[[#This Row],[MATERIAL Cost]]</f>
        <v>12985.77</v>
      </c>
      <c r="N6199" s="16">
        <f>IFERROR(SUM_DATA[[#This Row],[MAT C.]], 0)</f>
        <v>654</v>
      </c>
      <c r="O6199" s="16">
        <f>VLOOKUP(SUM_DATA[[#This Row],[Work Order]],'[2]MAT DETAIL'!$D:$L,8,FALSE)</f>
        <v>654</v>
      </c>
      <c r="P6199" s="17">
        <v>13639.77</v>
      </c>
      <c r="Q6199" s="67" t="s">
        <v>25</v>
      </c>
      <c r="R6199" s="67"/>
      <c r="S6199" s="67"/>
    </row>
    <row r="6200" spans="4:19" ht="15">
      <c r="D6200" s="4">
        <v>620122</v>
      </c>
      <c r="E6200" s="38">
        <v>44700</v>
      </c>
      <c r="F6200" s="38">
        <v>44700</v>
      </c>
      <c r="G6200" s="62">
        <v>104</v>
      </c>
      <c r="H6200" s="4">
        <v>3326392</v>
      </c>
      <c r="I6200" s="28" t="s">
        <v>26</v>
      </c>
      <c r="J6200" s="44" t="s">
        <v>29</v>
      </c>
      <c r="K6200" s="12" t="s">
        <v>30</v>
      </c>
      <c r="L6200" s="12" t="s">
        <v>30</v>
      </c>
      <c r="M6200" s="16">
        <f>SUM_DATA[[#This Row],[TOTAL Cost]]-SUM_DATA[[#This Row],[MATERIAL Cost]]</f>
        <v>26418.66</v>
      </c>
      <c r="N6200" s="16">
        <f>IFERROR(SUM_DATA[[#This Row],[MAT C.]], 0)</f>
        <v>654</v>
      </c>
      <c r="O6200" s="16">
        <f>VLOOKUP(SUM_DATA[[#This Row],[Work Order]],'[2]MAT DETAIL'!$D:$L,8,FALSE)</f>
        <v>654</v>
      </c>
      <c r="P6200" s="17">
        <v>27072.66</v>
      </c>
      <c r="Q6200" s="67" t="s">
        <v>25</v>
      </c>
      <c r="R6200" s="67"/>
      <c r="S6200" s="67"/>
    </row>
    <row r="6201" spans="4:19" ht="15">
      <c r="D6201" s="4">
        <v>620104</v>
      </c>
      <c r="E6201" s="38">
        <v>44700</v>
      </c>
      <c r="F6201" s="38">
        <v>44700</v>
      </c>
      <c r="G6201" s="62"/>
      <c r="H6201" s="4">
        <v>3326393</v>
      </c>
      <c r="I6201" s="28" t="s">
        <v>26</v>
      </c>
      <c r="J6201" s="44" t="s">
        <v>1663</v>
      </c>
      <c r="K6201" s="12" t="s">
        <v>59</v>
      </c>
      <c r="L6201" s="12" t="s">
        <v>263</v>
      </c>
      <c r="M6201" s="16">
        <f>SUM_DATA[[#This Row],[TOTAL Cost]]-SUM_DATA[[#This Row],[MATERIAL Cost]]</f>
        <v>0</v>
      </c>
      <c r="N6201" s="16">
        <f>IFERROR(SUM_DATA[[#This Row],[MAT C.]], 0)</f>
        <v>15867</v>
      </c>
      <c r="O6201" s="16">
        <f>VLOOKUP(SUM_DATA[[#This Row],[Work Order]],'[2]MAT DETAIL'!$D:$L,8,FALSE)</f>
        <v>15867</v>
      </c>
      <c r="P6201" s="17">
        <v>15867</v>
      </c>
      <c r="Q6201" s="67" t="s">
        <v>21</v>
      </c>
      <c r="R6201" s="67"/>
      <c r="S6201" s="67"/>
    </row>
    <row r="6202" spans="4:19" ht="15">
      <c r="D6202" s="4">
        <v>620105</v>
      </c>
      <c r="E6202" s="38">
        <v>44700</v>
      </c>
      <c r="F6202" s="38">
        <v>44701</v>
      </c>
      <c r="G6202" s="62"/>
      <c r="H6202" s="4">
        <v>3326395</v>
      </c>
      <c r="I6202" s="28" t="s">
        <v>26</v>
      </c>
      <c r="J6202" s="45" t="s">
        <v>1664</v>
      </c>
      <c r="K6202" s="12" t="s">
        <v>59</v>
      </c>
      <c r="L6202" s="12" t="s">
        <v>263</v>
      </c>
      <c r="M6202" s="16">
        <f>SUM_DATA[[#This Row],[TOTAL Cost]]-SUM_DATA[[#This Row],[MATERIAL Cost]]</f>
        <v>0</v>
      </c>
      <c r="N6202" s="16">
        <f>IFERROR(SUM_DATA[[#This Row],[MAT C.]], 0)</f>
        <v>15867</v>
      </c>
      <c r="O6202" s="16">
        <f>VLOOKUP(SUM_DATA[[#This Row],[Work Order]],'[2]MAT DETAIL'!$D:$L,8,FALSE)</f>
        <v>15867</v>
      </c>
      <c r="P6202" s="17">
        <v>15867</v>
      </c>
      <c r="Q6202" s="67" t="s">
        <v>21</v>
      </c>
      <c r="R6202" s="67"/>
      <c r="S6202" s="67"/>
    </row>
    <row r="6203" spans="4:19" ht="15">
      <c r="D6203" s="4">
        <v>620106</v>
      </c>
      <c r="E6203" s="38">
        <v>44700</v>
      </c>
      <c r="F6203" s="38">
        <v>44701</v>
      </c>
      <c r="G6203" s="62"/>
      <c r="H6203" s="4">
        <v>3326396</v>
      </c>
      <c r="I6203" s="28" t="s">
        <v>26</v>
      </c>
      <c r="J6203" s="44" t="s">
        <v>1664</v>
      </c>
      <c r="K6203" s="8" t="s">
        <v>59</v>
      </c>
      <c r="L6203" s="12" t="s">
        <v>263</v>
      </c>
      <c r="M6203" s="16">
        <f>SUM_DATA[[#This Row],[TOTAL Cost]]-SUM_DATA[[#This Row],[MATERIAL Cost]]</f>
        <v>0</v>
      </c>
      <c r="N6203" s="16">
        <f>IFERROR(SUM_DATA[[#This Row],[MAT C.]], 0)</f>
        <v>15867</v>
      </c>
      <c r="O6203" s="16">
        <f>VLOOKUP(SUM_DATA[[#This Row],[Work Order]],'[2]MAT DETAIL'!$D:$L,8,FALSE)</f>
        <v>15867</v>
      </c>
      <c r="P6203" s="17">
        <v>15867</v>
      </c>
      <c r="Q6203" s="67" t="s">
        <v>21</v>
      </c>
      <c r="R6203" s="67"/>
      <c r="S6203" s="67"/>
    </row>
    <row r="6204" spans="4:19" ht="15">
      <c r="D6204" s="4">
        <v>620112</v>
      </c>
      <c r="E6204" s="38">
        <v>44700</v>
      </c>
      <c r="F6204" s="38">
        <v>44701</v>
      </c>
      <c r="G6204" s="62"/>
      <c r="H6204" s="4">
        <v>3326397</v>
      </c>
      <c r="I6204" s="28" t="s">
        <v>26</v>
      </c>
      <c r="J6204" s="44" t="s">
        <v>1664</v>
      </c>
      <c r="K6204" s="8" t="s">
        <v>59</v>
      </c>
      <c r="L6204" s="12" t="s">
        <v>263</v>
      </c>
      <c r="M6204" s="16">
        <f>SUM_DATA[[#This Row],[TOTAL Cost]]-SUM_DATA[[#This Row],[MATERIAL Cost]]</f>
        <v>0</v>
      </c>
      <c r="N6204" s="16">
        <f>IFERROR(SUM_DATA[[#This Row],[MAT C.]], 0)</f>
        <v>15867</v>
      </c>
      <c r="O6204" s="16">
        <f>VLOOKUP(SUM_DATA[[#This Row],[Work Order]],'[2]MAT DETAIL'!$D:$L,8,FALSE)</f>
        <v>15867</v>
      </c>
      <c r="P6204" s="17">
        <v>15867</v>
      </c>
      <c r="Q6204" s="67" t="s">
        <v>21</v>
      </c>
      <c r="R6204" s="67"/>
      <c r="S6204" s="67"/>
    </row>
    <row r="6205" spans="4:19" ht="15">
      <c r="D6205" s="4">
        <v>620113</v>
      </c>
      <c r="E6205" s="38">
        <v>44700</v>
      </c>
      <c r="F6205" s="38">
        <v>44701</v>
      </c>
      <c r="G6205" s="62"/>
      <c r="H6205" s="4">
        <v>3326398</v>
      </c>
      <c r="I6205" s="28" t="s">
        <v>26</v>
      </c>
      <c r="J6205" s="44" t="s">
        <v>1664</v>
      </c>
      <c r="K6205" s="12" t="s">
        <v>59</v>
      </c>
      <c r="L6205" s="12" t="s">
        <v>263</v>
      </c>
      <c r="M6205" s="16">
        <f>SUM_DATA[[#This Row],[TOTAL Cost]]-SUM_DATA[[#This Row],[MATERIAL Cost]]</f>
        <v>0</v>
      </c>
      <c r="N6205" s="16">
        <f>IFERROR(SUM_DATA[[#This Row],[MAT C.]], 0)</f>
        <v>15867</v>
      </c>
      <c r="O6205" s="16">
        <f>VLOOKUP(SUM_DATA[[#This Row],[Work Order]],'[2]MAT DETAIL'!$D:$L,8,FALSE)</f>
        <v>15867</v>
      </c>
      <c r="P6205" s="17">
        <v>15867</v>
      </c>
      <c r="Q6205" s="67" t="s">
        <v>21</v>
      </c>
      <c r="R6205" s="67"/>
      <c r="S6205" s="67"/>
    </row>
    <row r="6206" spans="4:19" ht="15">
      <c r="D6206" s="4">
        <v>620114</v>
      </c>
      <c r="E6206" s="38">
        <v>44701</v>
      </c>
      <c r="F6206" s="38">
        <v>44701</v>
      </c>
      <c r="G6206" s="62"/>
      <c r="H6206" s="4">
        <v>3328291</v>
      </c>
      <c r="I6206" s="28" t="s">
        <v>26</v>
      </c>
      <c r="J6206" s="44" t="s">
        <v>45</v>
      </c>
      <c r="K6206" s="12" t="s">
        <v>39</v>
      </c>
      <c r="L6206" s="12" t="s">
        <v>40</v>
      </c>
      <c r="M6206" s="16">
        <f>SUM_DATA[[#This Row],[TOTAL Cost]]-SUM_DATA[[#This Row],[MATERIAL Cost]]</f>
        <v>20705</v>
      </c>
      <c r="N6206" s="16">
        <f>IFERROR(SUM_DATA[[#This Row],[MAT C.]], 0)</f>
        <v>0</v>
      </c>
      <c r="O6206" s="16" t="e">
        <f>VLOOKUP(SUM_DATA[[#This Row],[Work Order]],'[2]MAT DETAIL'!$D:$L,8,FALSE)</f>
        <v>#N/A</v>
      </c>
      <c r="P6206" s="17">
        <v>20705</v>
      </c>
      <c r="Q6206" s="67" t="s">
        <v>21</v>
      </c>
      <c r="R6206" s="67"/>
      <c r="S6206" s="67"/>
    </row>
    <row r="6207" spans="4:19" ht="15">
      <c r="D6207" s="4">
        <v>620118</v>
      </c>
      <c r="E6207" s="38">
        <v>44701</v>
      </c>
      <c r="F6207" s="38">
        <v>44701</v>
      </c>
      <c r="G6207" s="62"/>
      <c r="H6207" s="4">
        <v>3328298</v>
      </c>
      <c r="I6207" s="28" t="s">
        <v>26</v>
      </c>
      <c r="J6207" s="44" t="s">
        <v>45</v>
      </c>
      <c r="K6207" s="12" t="s">
        <v>39</v>
      </c>
      <c r="L6207" s="12" t="s">
        <v>40</v>
      </c>
      <c r="M6207" s="16">
        <f>SUM_DATA[[#This Row],[TOTAL Cost]]-SUM_DATA[[#This Row],[MATERIAL Cost]]</f>
        <v>14130</v>
      </c>
      <c r="N6207" s="16">
        <f>IFERROR(SUM_DATA[[#This Row],[MAT C.]], 0)</f>
        <v>0</v>
      </c>
      <c r="O6207" s="16" t="e">
        <f>VLOOKUP(SUM_DATA[[#This Row],[Work Order]],'[2]MAT DETAIL'!$D:$L,8,FALSE)</f>
        <v>#N/A</v>
      </c>
      <c r="P6207" s="17">
        <v>14130</v>
      </c>
      <c r="Q6207" s="67" t="s">
        <v>21</v>
      </c>
      <c r="R6207" s="67"/>
      <c r="S6207" s="67"/>
    </row>
    <row r="6208" spans="4:19" ht="15">
      <c r="D6208" s="4">
        <v>620120</v>
      </c>
      <c r="E6208" s="38">
        <v>44701</v>
      </c>
      <c r="F6208" s="38">
        <v>44701</v>
      </c>
      <c r="G6208" s="62"/>
      <c r="H6208" s="4">
        <v>3328301</v>
      </c>
      <c r="I6208" s="28" t="s">
        <v>26</v>
      </c>
      <c r="J6208" s="44" t="s">
        <v>45</v>
      </c>
      <c r="K6208" s="12" t="s">
        <v>39</v>
      </c>
      <c r="L6208" s="12" t="s">
        <v>40</v>
      </c>
      <c r="M6208" s="16">
        <f>SUM_DATA[[#This Row],[TOTAL Cost]]-SUM_DATA[[#This Row],[MATERIAL Cost]]</f>
        <v>4890</v>
      </c>
      <c r="N6208" s="16">
        <f>IFERROR(SUM_DATA[[#This Row],[MAT C.]], 0)</f>
        <v>0</v>
      </c>
      <c r="O6208" s="16" t="e">
        <f>VLOOKUP(SUM_DATA[[#This Row],[Work Order]],'[2]MAT DETAIL'!$D:$L,8,FALSE)</f>
        <v>#N/A</v>
      </c>
      <c r="P6208" s="17">
        <v>4890</v>
      </c>
      <c r="Q6208" s="67" t="s">
        <v>21</v>
      </c>
      <c r="R6208" s="67"/>
      <c r="S6208" s="67"/>
    </row>
    <row r="6209" spans="4:19" ht="15">
      <c r="D6209" s="4">
        <v>620123</v>
      </c>
      <c r="E6209" s="38">
        <v>44701</v>
      </c>
      <c r="F6209" s="38">
        <v>44701</v>
      </c>
      <c r="G6209" s="62"/>
      <c r="H6209" s="4">
        <v>3328305</v>
      </c>
      <c r="I6209" s="28" t="s">
        <v>26</v>
      </c>
      <c r="J6209" s="44" t="s">
        <v>45</v>
      </c>
      <c r="K6209" s="8" t="s">
        <v>39</v>
      </c>
      <c r="L6209" s="12" t="s">
        <v>40</v>
      </c>
      <c r="M6209" s="16">
        <f>SUM_DATA[[#This Row],[TOTAL Cost]]-SUM_DATA[[#This Row],[MATERIAL Cost]]</f>
        <v>3010</v>
      </c>
      <c r="N6209" s="16">
        <f>IFERROR(SUM_DATA[[#This Row],[MAT C.]], 0)</f>
        <v>0</v>
      </c>
      <c r="O6209" s="16" t="e">
        <f>VLOOKUP(SUM_DATA[[#This Row],[Work Order]],'[2]MAT DETAIL'!$D:$L,8,FALSE)</f>
        <v>#N/A</v>
      </c>
      <c r="P6209" s="17">
        <v>3010</v>
      </c>
      <c r="Q6209" s="67" t="s">
        <v>21</v>
      </c>
      <c r="R6209" s="67"/>
      <c r="S6209" s="67"/>
    </row>
    <row r="6210" spans="4:19" ht="15">
      <c r="D6210" s="4">
        <v>620124</v>
      </c>
      <c r="E6210" s="38">
        <v>44701</v>
      </c>
      <c r="F6210" s="38">
        <v>44701</v>
      </c>
      <c r="G6210" s="62"/>
      <c r="H6210" s="4">
        <v>3328314</v>
      </c>
      <c r="I6210" s="28" t="s">
        <v>26</v>
      </c>
      <c r="J6210" s="44" t="s">
        <v>45</v>
      </c>
      <c r="K6210" s="8" t="s">
        <v>39</v>
      </c>
      <c r="L6210" s="12" t="s">
        <v>40</v>
      </c>
      <c r="M6210" s="16">
        <f>SUM_DATA[[#This Row],[TOTAL Cost]]-SUM_DATA[[#This Row],[MATERIAL Cost]]</f>
        <v>9450</v>
      </c>
      <c r="N6210" s="16">
        <f>IFERROR(SUM_DATA[[#This Row],[MAT C.]], 0)</f>
        <v>0</v>
      </c>
      <c r="O6210" s="16" t="e">
        <f>VLOOKUP(SUM_DATA[[#This Row],[Work Order]],'[2]MAT DETAIL'!$D:$L,8,FALSE)</f>
        <v>#N/A</v>
      </c>
      <c r="P6210" s="17">
        <v>9450</v>
      </c>
      <c r="Q6210" s="67" t="s">
        <v>21</v>
      </c>
      <c r="R6210" s="67"/>
      <c r="S6210" s="67"/>
    </row>
    <row r="6211" spans="4:19" ht="15">
      <c r="D6211" s="4">
        <v>620122</v>
      </c>
      <c r="E6211" s="38">
        <v>44701</v>
      </c>
      <c r="F6211" s="38">
        <v>44701</v>
      </c>
      <c r="G6211" s="62">
        <v>1.5</v>
      </c>
      <c r="H6211" s="4">
        <v>3328393</v>
      </c>
      <c r="I6211" s="28" t="s">
        <v>26</v>
      </c>
      <c r="J6211" s="44" t="s">
        <v>1665</v>
      </c>
      <c r="K6211" s="8" t="s">
        <v>36</v>
      </c>
      <c r="L6211" s="8" t="s">
        <v>93</v>
      </c>
      <c r="M6211" s="16">
        <f>SUM_DATA[[#This Row],[TOTAL Cost]]-SUM_DATA[[#This Row],[MATERIAL Cost]]</f>
        <v>600.82000000000005</v>
      </c>
      <c r="N6211" s="16">
        <f>IFERROR(SUM_DATA[[#This Row],[MAT C.]], 0)</f>
        <v>0</v>
      </c>
      <c r="O6211" s="16" t="e">
        <f>VLOOKUP(SUM_DATA[[#This Row],[Work Order]],'[2]MAT DETAIL'!$D:$L,8,FALSE)</f>
        <v>#N/A</v>
      </c>
      <c r="P6211" s="17">
        <v>600.82000000000005</v>
      </c>
      <c r="Q6211" s="67" t="s">
        <v>25</v>
      </c>
      <c r="R6211" s="67"/>
      <c r="S6211" s="67"/>
    </row>
    <row r="6212" spans="4:19" ht="15">
      <c r="D6212" s="4">
        <v>620106</v>
      </c>
      <c r="E6212" s="38">
        <v>44701</v>
      </c>
      <c r="F6212" s="38">
        <v>44701</v>
      </c>
      <c r="G6212" s="62">
        <v>25</v>
      </c>
      <c r="H6212" s="4">
        <v>3328396</v>
      </c>
      <c r="I6212" s="28" t="s">
        <v>26</v>
      </c>
      <c r="J6212" s="44" t="s">
        <v>72</v>
      </c>
      <c r="K6212" s="8" t="s">
        <v>36</v>
      </c>
      <c r="L6212" s="14" t="s">
        <v>37</v>
      </c>
      <c r="M6212" s="16">
        <f>SUM_DATA[[#This Row],[TOTAL Cost]]-SUM_DATA[[#This Row],[MATERIAL Cost]]</f>
        <v>462.17</v>
      </c>
      <c r="N6212" s="16">
        <f>IFERROR(SUM_DATA[[#This Row],[MAT C.]], 0)</f>
        <v>0</v>
      </c>
      <c r="O6212" s="16" t="e">
        <f>VLOOKUP(SUM_DATA[[#This Row],[Work Order]],'[2]MAT DETAIL'!$D:$L,8,FALSE)</f>
        <v>#N/A</v>
      </c>
      <c r="P6212" s="17">
        <v>462.17</v>
      </c>
      <c r="Q6212" s="67" t="s">
        <v>25</v>
      </c>
      <c r="R6212" s="67"/>
      <c r="S6212" s="67"/>
    </row>
    <row r="6213" spans="4:19" ht="15">
      <c r="D6213" s="4">
        <v>620124</v>
      </c>
      <c r="E6213" s="38">
        <v>44701</v>
      </c>
      <c r="F6213" s="38">
        <v>44701</v>
      </c>
      <c r="G6213" s="62">
        <v>0.33</v>
      </c>
      <c r="H6213" s="4">
        <v>3328398</v>
      </c>
      <c r="I6213" s="28" t="s">
        <v>26</v>
      </c>
      <c r="J6213" s="45" t="s">
        <v>101</v>
      </c>
      <c r="K6213" s="8" t="s">
        <v>59</v>
      </c>
      <c r="L6213" s="12" t="s">
        <v>98</v>
      </c>
      <c r="M6213" s="16">
        <f>SUM_DATA[[#This Row],[TOTAL Cost]]-SUM_DATA[[#This Row],[MATERIAL Cost]]</f>
        <v>92.43</v>
      </c>
      <c r="N6213" s="16">
        <f>IFERROR(SUM_DATA[[#This Row],[MAT C.]], 0)</f>
        <v>0</v>
      </c>
      <c r="O6213" s="16" t="e">
        <f>VLOOKUP(SUM_DATA[[#This Row],[Work Order]],'[2]MAT DETAIL'!$D:$L,8,FALSE)</f>
        <v>#N/A</v>
      </c>
      <c r="P6213" s="17">
        <v>92.43</v>
      </c>
      <c r="Q6213" s="67" t="s">
        <v>25</v>
      </c>
      <c r="R6213" s="67"/>
      <c r="S6213" s="67"/>
    </row>
    <row r="6214" spans="4:19" ht="15">
      <c r="D6214" s="4">
        <v>620104</v>
      </c>
      <c r="E6214" s="38">
        <v>44701</v>
      </c>
      <c r="F6214" s="38">
        <v>44701</v>
      </c>
      <c r="G6214" s="62">
        <v>52</v>
      </c>
      <c r="H6214" s="4">
        <v>3328404</v>
      </c>
      <c r="I6214" s="28" t="s">
        <v>26</v>
      </c>
      <c r="J6214" s="44" t="s">
        <v>1666</v>
      </c>
      <c r="K6214" s="8" t="s">
        <v>59</v>
      </c>
      <c r="L6214" s="12" t="s">
        <v>263</v>
      </c>
      <c r="M6214" s="16">
        <f>SUM_DATA[[#This Row],[TOTAL Cost]]-SUM_DATA[[#This Row],[MATERIAL Cost]]</f>
        <v>11623.59</v>
      </c>
      <c r="N6214" s="16">
        <f>IFERROR(SUM_DATA[[#This Row],[MAT C.]], 0)</f>
        <v>0</v>
      </c>
      <c r="O6214" s="16" t="e">
        <f>VLOOKUP(SUM_DATA[[#This Row],[Work Order]],'[2]MAT DETAIL'!$D:$L,8,FALSE)</f>
        <v>#N/A</v>
      </c>
      <c r="P6214" s="17">
        <v>11623.59</v>
      </c>
      <c r="Q6214" s="67" t="s">
        <v>25</v>
      </c>
      <c r="R6214" s="67"/>
      <c r="S6214" s="67"/>
    </row>
    <row r="6215" spans="4:19" ht="15">
      <c r="D6215" s="4">
        <v>620112</v>
      </c>
      <c r="E6215" s="38">
        <v>44704</v>
      </c>
      <c r="F6215" s="38">
        <v>44704</v>
      </c>
      <c r="G6215" s="62"/>
      <c r="H6215" s="4">
        <v>3328801</v>
      </c>
      <c r="I6215" s="28" t="s">
        <v>31</v>
      </c>
      <c r="J6215" s="44" t="s">
        <v>323</v>
      </c>
      <c r="K6215" s="8" t="s">
        <v>59</v>
      </c>
      <c r="L6215" s="12" t="s">
        <v>60</v>
      </c>
      <c r="M6215" s="16">
        <f>SUM_DATA[[#This Row],[TOTAL Cost]]-SUM_DATA[[#This Row],[MATERIAL Cost]]</f>
        <v>90391.9</v>
      </c>
      <c r="N6215" s="16">
        <f>IFERROR(SUM_DATA[[#This Row],[MAT C.]], 0)</f>
        <v>21870</v>
      </c>
      <c r="O6215" s="16">
        <f>VLOOKUP(SUM_DATA[[#This Row],[Work Order]],'[2]MAT DETAIL'!$D:$L,8,FALSE)</f>
        <v>21870</v>
      </c>
      <c r="P6215" s="17">
        <v>112261.9</v>
      </c>
      <c r="Q6215" s="67" t="s">
        <v>25</v>
      </c>
      <c r="R6215" s="67"/>
      <c r="S6215" s="67"/>
    </row>
    <row r="6216" spans="4:19" ht="15">
      <c r="D6216" s="4">
        <v>620119</v>
      </c>
      <c r="E6216" s="38">
        <v>44705</v>
      </c>
      <c r="F6216" s="38">
        <v>44705</v>
      </c>
      <c r="G6216" s="62"/>
      <c r="H6216" s="4">
        <v>3329302</v>
      </c>
      <c r="I6216" s="28" t="s">
        <v>31</v>
      </c>
      <c r="J6216" s="44" t="s">
        <v>199</v>
      </c>
      <c r="K6216" s="8" t="s">
        <v>56</v>
      </c>
      <c r="L6216" s="8" t="s">
        <v>146</v>
      </c>
      <c r="M6216" s="16">
        <f>SUM_DATA[[#This Row],[TOTAL Cost]]-SUM_DATA[[#This Row],[MATERIAL Cost]]</f>
        <v>4816.38</v>
      </c>
      <c r="N6216" s="16">
        <f>IFERROR(SUM_DATA[[#This Row],[MAT C.]], 0)</f>
        <v>0</v>
      </c>
      <c r="O6216" s="16" t="e">
        <f>VLOOKUP(SUM_DATA[[#This Row],[Work Order]],'[2]MAT DETAIL'!$D:$L,8,FALSE)</f>
        <v>#N/A</v>
      </c>
      <c r="P6216" s="17">
        <v>4816.38</v>
      </c>
      <c r="Q6216" s="67" t="s">
        <v>25</v>
      </c>
      <c r="R6216" s="67"/>
      <c r="S6216" s="67"/>
    </row>
    <row r="6217" spans="4:19" ht="15">
      <c r="D6217" s="4">
        <v>620118</v>
      </c>
      <c r="E6217" s="38">
        <v>44705</v>
      </c>
      <c r="F6217" s="38">
        <v>44706</v>
      </c>
      <c r="G6217" s="62"/>
      <c r="H6217" s="4">
        <v>3329394</v>
      </c>
      <c r="I6217" s="28" t="s">
        <v>31</v>
      </c>
      <c r="J6217" s="44" t="s">
        <v>1383</v>
      </c>
      <c r="K6217" s="8" t="s">
        <v>39</v>
      </c>
      <c r="L6217" s="12" t="s">
        <v>40</v>
      </c>
      <c r="M6217" s="16">
        <f>SUM_DATA[[#This Row],[TOTAL Cost]]-SUM_DATA[[#This Row],[MATERIAL Cost]]</f>
        <v>5052.1899999999996</v>
      </c>
      <c r="N6217" s="16">
        <f>IFERROR(SUM_DATA[[#This Row],[MAT C.]], 0)</f>
        <v>0</v>
      </c>
      <c r="O6217" s="16" t="e">
        <f>VLOOKUP(SUM_DATA[[#This Row],[Work Order]],'[2]MAT DETAIL'!$D:$L,8,FALSE)</f>
        <v>#N/A</v>
      </c>
      <c r="P6217" s="17">
        <v>5052.1899999999996</v>
      </c>
      <c r="Q6217" s="67" t="s">
        <v>25</v>
      </c>
      <c r="R6217" s="67"/>
      <c r="S6217" s="67"/>
    </row>
    <row r="6218" spans="4:19" ht="15">
      <c r="D6218" s="4">
        <v>620122</v>
      </c>
      <c r="E6218" s="38">
        <v>44705</v>
      </c>
      <c r="F6218" s="38">
        <v>44706</v>
      </c>
      <c r="G6218" s="62"/>
      <c r="H6218" s="4">
        <v>3329564</v>
      </c>
      <c r="I6218" s="28" t="s">
        <v>31</v>
      </c>
      <c r="J6218" s="44" t="s">
        <v>199</v>
      </c>
      <c r="K6218" s="8" t="s">
        <v>56</v>
      </c>
      <c r="L6218" s="12" t="s">
        <v>146</v>
      </c>
      <c r="M6218" s="16">
        <f>SUM_DATA[[#This Row],[TOTAL Cost]]-SUM_DATA[[#This Row],[MATERIAL Cost]]</f>
        <v>126535.85999999999</v>
      </c>
      <c r="N6218" s="16">
        <f>IFERROR(SUM_DATA[[#This Row],[MAT C.]], 0)</f>
        <v>15632</v>
      </c>
      <c r="O6218" s="16">
        <f>VLOOKUP(SUM_DATA[[#This Row],[Work Order]],'[2]MAT DETAIL'!$D:$L,8,FALSE)</f>
        <v>15632</v>
      </c>
      <c r="P6218" s="17">
        <v>142167.85999999999</v>
      </c>
      <c r="Q6218" s="67" t="s">
        <v>25</v>
      </c>
      <c r="R6218" s="67"/>
      <c r="S6218" s="67"/>
    </row>
    <row r="6219" spans="4:19" ht="15">
      <c r="D6219" s="4">
        <v>620112</v>
      </c>
      <c r="E6219" s="38">
        <v>44705</v>
      </c>
      <c r="F6219" s="38">
        <v>44706</v>
      </c>
      <c r="G6219" s="62"/>
      <c r="H6219" s="4">
        <v>3329565</v>
      </c>
      <c r="I6219" s="28" t="s">
        <v>31</v>
      </c>
      <c r="J6219" s="44" t="s">
        <v>199</v>
      </c>
      <c r="K6219" s="8" t="s">
        <v>56</v>
      </c>
      <c r="L6219" s="12" t="s">
        <v>146</v>
      </c>
      <c r="M6219" s="16">
        <f>SUM_DATA[[#This Row],[TOTAL Cost]]-SUM_DATA[[#This Row],[MATERIAL Cost]]</f>
        <v>4251.63</v>
      </c>
      <c r="N6219" s="16">
        <f>IFERROR(SUM_DATA[[#This Row],[MAT C.]], 0)</f>
        <v>0</v>
      </c>
      <c r="O6219" s="16" t="e">
        <f>VLOOKUP(SUM_DATA[[#This Row],[Work Order]],'[2]MAT DETAIL'!$D:$L,8,FALSE)</f>
        <v>#N/A</v>
      </c>
      <c r="P6219" s="17">
        <v>4251.63</v>
      </c>
      <c r="Q6219" s="67" t="s">
        <v>25</v>
      </c>
      <c r="R6219" s="67"/>
      <c r="S6219" s="67"/>
    </row>
    <row r="6220" spans="4:19" ht="15">
      <c r="D6220" s="4">
        <v>620114</v>
      </c>
      <c r="E6220" s="38">
        <v>44705</v>
      </c>
      <c r="F6220" s="38">
        <v>44706</v>
      </c>
      <c r="G6220" s="62"/>
      <c r="H6220" s="4">
        <v>3329566</v>
      </c>
      <c r="I6220" s="28" t="s">
        <v>31</v>
      </c>
      <c r="J6220" s="45" t="s">
        <v>1667</v>
      </c>
      <c r="K6220" s="8" t="s">
        <v>59</v>
      </c>
      <c r="L6220" s="12" t="s">
        <v>56</v>
      </c>
      <c r="M6220" s="16">
        <f>SUM_DATA[[#This Row],[TOTAL Cost]]-SUM_DATA[[#This Row],[MATERIAL Cost]]</f>
        <v>89925.26</v>
      </c>
      <c r="N6220" s="16">
        <f>IFERROR(SUM_DATA[[#This Row],[MAT C.]], 0)</f>
        <v>6188</v>
      </c>
      <c r="O6220" s="16">
        <f>VLOOKUP(SUM_DATA[[#This Row],[Work Order]],'[2]MAT DETAIL'!$D:$L,8,FALSE)</f>
        <v>6188</v>
      </c>
      <c r="P6220" s="17">
        <v>96113.26</v>
      </c>
      <c r="Q6220" s="67" t="s">
        <v>25</v>
      </c>
      <c r="R6220" s="67"/>
      <c r="S6220" s="67"/>
    </row>
    <row r="6221" spans="4:19" ht="15">
      <c r="D6221" s="4">
        <v>620119</v>
      </c>
      <c r="E6221" s="38">
        <v>44705</v>
      </c>
      <c r="F6221" s="38">
        <v>44706</v>
      </c>
      <c r="G6221" s="62"/>
      <c r="H6221" s="4">
        <v>3329567</v>
      </c>
      <c r="I6221" s="28" t="s">
        <v>31</v>
      </c>
      <c r="J6221" s="44" t="s">
        <v>1667</v>
      </c>
      <c r="K6221" s="8" t="s">
        <v>59</v>
      </c>
      <c r="L6221" s="12" t="s">
        <v>56</v>
      </c>
      <c r="M6221" s="16">
        <f>SUM_DATA[[#This Row],[TOTAL Cost]]-SUM_DATA[[#This Row],[MATERIAL Cost]]</f>
        <v>103333.26</v>
      </c>
      <c r="N6221" s="16">
        <f>IFERROR(SUM_DATA[[#This Row],[MAT C.]], 0)</f>
        <v>21794</v>
      </c>
      <c r="O6221" s="16">
        <f>VLOOKUP(SUM_DATA[[#This Row],[Work Order]],'[2]MAT DETAIL'!$D:$L,8,FALSE)</f>
        <v>21794</v>
      </c>
      <c r="P6221" s="17">
        <v>125127.26</v>
      </c>
      <c r="Q6221" s="67" t="s">
        <v>25</v>
      </c>
      <c r="R6221" s="67"/>
      <c r="S6221" s="67"/>
    </row>
    <row r="6222" spans="4:19" ht="15">
      <c r="D6222" s="4">
        <v>620123</v>
      </c>
      <c r="E6222" s="38">
        <v>44706</v>
      </c>
      <c r="F6222" s="38">
        <v>44707</v>
      </c>
      <c r="G6222" s="62"/>
      <c r="H6222" s="4">
        <v>3330830</v>
      </c>
      <c r="I6222" s="28" t="s">
        <v>31</v>
      </c>
      <c r="J6222" s="44" t="s">
        <v>220</v>
      </c>
      <c r="K6222" s="8" t="s">
        <v>39</v>
      </c>
      <c r="L6222" s="12" t="s">
        <v>221</v>
      </c>
      <c r="M6222" s="16">
        <f>SUM_DATA[[#This Row],[TOTAL Cost]]-SUM_DATA[[#This Row],[MATERIAL Cost]]</f>
        <v>28430.620000000003</v>
      </c>
      <c r="N6222" s="16">
        <f>IFERROR(SUM_DATA[[#This Row],[MAT C.]], 0)</f>
        <v>28132.79</v>
      </c>
      <c r="O6222" s="16">
        <f>VLOOKUP(SUM_DATA[[#This Row],[Work Order]],'[2]MAT DETAIL'!$D:$L,8,FALSE)</f>
        <v>28132.79</v>
      </c>
      <c r="P6222" s="17">
        <v>56563.41</v>
      </c>
      <c r="Q6222" s="67" t="s">
        <v>25</v>
      </c>
      <c r="R6222" s="67"/>
      <c r="S6222" s="67"/>
    </row>
    <row r="6223" spans="4:19" ht="15">
      <c r="D6223" s="4">
        <v>620124</v>
      </c>
      <c r="E6223" s="38">
        <v>44707</v>
      </c>
      <c r="F6223" s="38">
        <v>44707</v>
      </c>
      <c r="G6223" s="62"/>
      <c r="H6223" s="4">
        <v>3331057</v>
      </c>
      <c r="I6223" s="28" t="s">
        <v>26</v>
      </c>
      <c r="J6223" s="44" t="s">
        <v>45</v>
      </c>
      <c r="K6223" s="8" t="s">
        <v>39</v>
      </c>
      <c r="L6223" s="12" t="s">
        <v>40</v>
      </c>
      <c r="M6223" s="16">
        <f>SUM_DATA[[#This Row],[TOTAL Cost]]-SUM_DATA[[#This Row],[MATERIAL Cost]]</f>
        <v>22150</v>
      </c>
      <c r="N6223" s="16">
        <f>IFERROR(SUM_DATA[[#This Row],[MAT C.]], 0)</f>
        <v>0</v>
      </c>
      <c r="O6223" s="16" t="e">
        <f>VLOOKUP(SUM_DATA[[#This Row],[Work Order]],'[2]MAT DETAIL'!$D:$L,8,FALSE)</f>
        <v>#N/A</v>
      </c>
      <c r="P6223" s="17">
        <v>22150</v>
      </c>
      <c r="Q6223" s="67" t="s">
        <v>21</v>
      </c>
      <c r="R6223" s="67"/>
      <c r="S6223" s="67"/>
    </row>
    <row r="6224" spans="4:19" ht="15">
      <c r="D6224" s="4">
        <v>620105</v>
      </c>
      <c r="E6224" s="38">
        <v>44707</v>
      </c>
      <c r="F6224" s="38">
        <v>44707</v>
      </c>
      <c r="G6224" s="62"/>
      <c r="H6224" s="4">
        <v>3331193</v>
      </c>
      <c r="I6224" s="28" t="s">
        <v>26</v>
      </c>
      <c r="J6224" s="44" t="s">
        <v>45</v>
      </c>
      <c r="K6224" s="12" t="s">
        <v>39</v>
      </c>
      <c r="L6224" s="12" t="s">
        <v>40</v>
      </c>
      <c r="M6224" s="16">
        <f>SUM_DATA[[#This Row],[TOTAL Cost]]-SUM_DATA[[#This Row],[MATERIAL Cost]]</f>
        <v>24980</v>
      </c>
      <c r="N6224" s="16">
        <f>IFERROR(SUM_DATA[[#This Row],[MAT C.]], 0)</f>
        <v>0</v>
      </c>
      <c r="O6224" s="16" t="e">
        <f>VLOOKUP(SUM_DATA[[#This Row],[Work Order]],'[2]MAT DETAIL'!$D:$L,8,FALSE)</f>
        <v>#N/A</v>
      </c>
      <c r="P6224" s="17">
        <v>24980</v>
      </c>
      <c r="Q6224" s="67" t="s">
        <v>21</v>
      </c>
      <c r="R6224" s="67"/>
      <c r="S6224" s="67"/>
    </row>
    <row r="6225" spans="4:19" ht="15">
      <c r="D6225" s="4">
        <v>620123</v>
      </c>
      <c r="E6225" s="38">
        <v>44707</v>
      </c>
      <c r="F6225" s="38">
        <v>44707</v>
      </c>
      <c r="G6225" s="62"/>
      <c r="H6225" s="4">
        <v>3331220</v>
      </c>
      <c r="I6225" s="28" t="s">
        <v>31</v>
      </c>
      <c r="J6225" s="44" t="s">
        <v>1383</v>
      </c>
      <c r="K6225" s="12" t="s">
        <v>39</v>
      </c>
      <c r="L6225" s="12" t="s">
        <v>40</v>
      </c>
      <c r="M6225" s="16">
        <f>SUM_DATA[[#This Row],[TOTAL Cost]]-SUM_DATA[[#This Row],[MATERIAL Cost]]</f>
        <v>8503.26</v>
      </c>
      <c r="N6225" s="16">
        <f>IFERROR(SUM_DATA[[#This Row],[MAT C.]], 0)</f>
        <v>0</v>
      </c>
      <c r="O6225" s="16" t="e">
        <f>VLOOKUP(SUM_DATA[[#This Row],[Work Order]],'[2]MAT DETAIL'!$D:$L,8,FALSE)</f>
        <v>#N/A</v>
      </c>
      <c r="P6225" s="17">
        <v>8503.26</v>
      </c>
      <c r="Q6225" s="67" t="s">
        <v>25</v>
      </c>
      <c r="R6225" s="67"/>
      <c r="S6225" s="67"/>
    </row>
    <row r="6226" spans="4:19" ht="15">
      <c r="D6226" s="4">
        <v>620114</v>
      </c>
      <c r="E6226" s="38">
        <v>44707</v>
      </c>
      <c r="F6226" s="38">
        <v>44707</v>
      </c>
      <c r="G6226" s="62"/>
      <c r="H6226" s="4">
        <v>3331231</v>
      </c>
      <c r="I6226" s="28" t="s">
        <v>26</v>
      </c>
      <c r="J6226" s="44" t="s">
        <v>45</v>
      </c>
      <c r="K6226" s="12" t="s">
        <v>39</v>
      </c>
      <c r="L6226" s="12" t="s">
        <v>40</v>
      </c>
      <c r="M6226" s="16">
        <f>SUM_DATA[[#This Row],[TOTAL Cost]]-SUM_DATA[[#This Row],[MATERIAL Cost]]</f>
        <v>15800</v>
      </c>
      <c r="N6226" s="16">
        <f>IFERROR(SUM_DATA[[#This Row],[MAT C.]], 0)</f>
        <v>0</v>
      </c>
      <c r="O6226" s="16" t="e">
        <f>VLOOKUP(SUM_DATA[[#This Row],[Work Order]],'[2]MAT DETAIL'!$D:$L,8,FALSE)</f>
        <v>#N/A</v>
      </c>
      <c r="P6226" s="17">
        <v>15800</v>
      </c>
      <c r="Q6226" s="67" t="s">
        <v>21</v>
      </c>
      <c r="R6226" s="67"/>
      <c r="S6226" s="67"/>
    </row>
    <row r="6227" spans="4:19" ht="15">
      <c r="D6227" s="4">
        <v>620116</v>
      </c>
      <c r="E6227" s="38">
        <v>44707</v>
      </c>
      <c r="F6227" s="38">
        <v>44708</v>
      </c>
      <c r="G6227" s="62"/>
      <c r="H6227" s="4">
        <v>3331233</v>
      </c>
      <c r="I6227" s="28" t="s">
        <v>31</v>
      </c>
      <c r="J6227" s="44" t="s">
        <v>323</v>
      </c>
      <c r="K6227" s="8" t="s">
        <v>59</v>
      </c>
      <c r="L6227" s="12" t="s">
        <v>60</v>
      </c>
      <c r="M6227" s="16">
        <f>SUM_DATA[[#This Row],[TOTAL Cost]]-SUM_DATA[[#This Row],[MATERIAL Cost]]</f>
        <v>17006.52</v>
      </c>
      <c r="N6227" s="16">
        <f>IFERROR(SUM_DATA[[#This Row],[MAT C.]], 0)</f>
        <v>0</v>
      </c>
      <c r="O6227" s="16" t="e">
        <f>VLOOKUP(SUM_DATA[[#This Row],[Work Order]],'[2]MAT DETAIL'!$D:$L,8,FALSE)</f>
        <v>#N/A</v>
      </c>
      <c r="P6227" s="17">
        <v>17006.52</v>
      </c>
      <c r="Q6227" s="67" t="s">
        <v>25</v>
      </c>
      <c r="R6227" s="67"/>
      <c r="S6227" s="67"/>
    </row>
    <row r="6228" spans="4:19" ht="15">
      <c r="D6228" s="4">
        <v>620118</v>
      </c>
      <c r="E6228" s="38">
        <v>44707</v>
      </c>
      <c r="F6228" s="38">
        <v>44708</v>
      </c>
      <c r="G6228" s="62"/>
      <c r="H6228" s="4">
        <v>3331235</v>
      </c>
      <c r="I6228" s="28" t="s">
        <v>31</v>
      </c>
      <c r="J6228" s="44" t="s">
        <v>323</v>
      </c>
      <c r="K6228" s="12" t="s">
        <v>59</v>
      </c>
      <c r="L6228" s="12" t="s">
        <v>60</v>
      </c>
      <c r="M6228" s="16">
        <f>SUM_DATA[[#This Row],[TOTAL Cost]]-SUM_DATA[[#This Row],[MATERIAL Cost]]</f>
        <v>17006.52</v>
      </c>
      <c r="N6228" s="16">
        <f>IFERROR(SUM_DATA[[#This Row],[MAT C.]], 0)</f>
        <v>0</v>
      </c>
      <c r="O6228" s="16" t="e">
        <f>VLOOKUP(SUM_DATA[[#This Row],[Work Order]],'[2]MAT DETAIL'!$D:$L,8,FALSE)</f>
        <v>#N/A</v>
      </c>
      <c r="P6228" s="17">
        <v>17006.52</v>
      </c>
      <c r="Q6228" s="67" t="s">
        <v>25</v>
      </c>
      <c r="R6228" s="67"/>
      <c r="S6228" s="67"/>
    </row>
    <row r="6229" spans="4:19" ht="15">
      <c r="D6229" s="4">
        <v>620117</v>
      </c>
      <c r="E6229" s="38">
        <v>44707</v>
      </c>
      <c r="F6229" s="38">
        <v>44707</v>
      </c>
      <c r="G6229" s="62"/>
      <c r="H6229" s="4">
        <v>3331253</v>
      </c>
      <c r="I6229" s="28" t="s">
        <v>26</v>
      </c>
      <c r="J6229" s="44" t="s">
        <v>45</v>
      </c>
      <c r="K6229" s="12" t="s">
        <v>39</v>
      </c>
      <c r="L6229" s="12" t="s">
        <v>40</v>
      </c>
      <c r="M6229" s="16">
        <f>SUM_DATA[[#This Row],[TOTAL Cost]]-SUM_DATA[[#This Row],[MATERIAL Cost]]</f>
        <v>18700</v>
      </c>
      <c r="N6229" s="16">
        <f>IFERROR(SUM_DATA[[#This Row],[MAT C.]], 0)</f>
        <v>0</v>
      </c>
      <c r="O6229" s="16" t="e">
        <f>VLOOKUP(SUM_DATA[[#This Row],[Work Order]],'[2]MAT DETAIL'!$D:$L,8,FALSE)</f>
        <v>#N/A</v>
      </c>
      <c r="P6229" s="17">
        <v>18700</v>
      </c>
      <c r="Q6229" s="67" t="s">
        <v>21</v>
      </c>
      <c r="R6229" s="67"/>
      <c r="S6229" s="67"/>
    </row>
    <row r="6230" spans="4:19" ht="15">
      <c r="D6230" s="4">
        <v>620117</v>
      </c>
      <c r="E6230" s="38">
        <v>44708</v>
      </c>
      <c r="F6230" s="38">
        <v>44708</v>
      </c>
      <c r="G6230" s="62"/>
      <c r="H6230" s="4">
        <v>3334473</v>
      </c>
      <c r="I6230" s="28" t="s">
        <v>26</v>
      </c>
      <c r="J6230" s="44" t="s">
        <v>1668</v>
      </c>
      <c r="K6230" s="12" t="s">
        <v>39</v>
      </c>
      <c r="L6230" s="12" t="s">
        <v>40</v>
      </c>
      <c r="M6230" s="16">
        <f>SUM_DATA[[#This Row],[TOTAL Cost]]-SUM_DATA[[#This Row],[MATERIAL Cost]]</f>
        <v>19445</v>
      </c>
      <c r="N6230" s="16">
        <f>IFERROR(SUM_DATA[[#This Row],[MAT C.]], 0)</f>
        <v>10000</v>
      </c>
      <c r="O6230" s="16">
        <f>VLOOKUP(SUM_DATA[[#This Row],[Work Order]],'[2]MAT DETAIL'!$D:$L,8,FALSE)</f>
        <v>10000</v>
      </c>
      <c r="P6230" s="17">
        <v>29445</v>
      </c>
      <c r="Q6230" s="67" t="s">
        <v>21</v>
      </c>
      <c r="R6230" s="67"/>
      <c r="S6230" s="67"/>
    </row>
    <row r="6231" spans="4:19" ht="15">
      <c r="D6231" s="4">
        <v>620104</v>
      </c>
      <c r="E6231" s="38">
        <v>44708</v>
      </c>
      <c r="F6231" s="38">
        <v>44708</v>
      </c>
      <c r="G6231" s="62"/>
      <c r="H6231" s="4">
        <v>3334574</v>
      </c>
      <c r="I6231" s="28" t="s">
        <v>26</v>
      </c>
      <c r="J6231" s="44" t="s">
        <v>45</v>
      </c>
      <c r="K6231" s="12" t="s">
        <v>39</v>
      </c>
      <c r="L6231" s="12" t="s">
        <v>40</v>
      </c>
      <c r="M6231" s="16">
        <f>SUM_DATA[[#This Row],[TOTAL Cost]]-SUM_DATA[[#This Row],[MATERIAL Cost]]</f>
        <v>29640</v>
      </c>
      <c r="N6231" s="16">
        <f>IFERROR(SUM_DATA[[#This Row],[MAT C.]], 0)</f>
        <v>0</v>
      </c>
      <c r="O6231" s="16" t="e">
        <f>VLOOKUP(SUM_DATA[[#This Row],[Work Order]],'[2]MAT DETAIL'!$D:$L,8,FALSE)</f>
        <v>#N/A</v>
      </c>
      <c r="P6231" s="17">
        <v>29640</v>
      </c>
      <c r="Q6231" s="67" t="s">
        <v>21</v>
      </c>
      <c r="R6231" s="67"/>
      <c r="S6231" s="67"/>
    </row>
    <row r="6232" spans="4:19" ht="15">
      <c r="D6232" s="4">
        <v>620123</v>
      </c>
      <c r="E6232" s="38">
        <v>44711</v>
      </c>
      <c r="F6232" s="38">
        <v>44711</v>
      </c>
      <c r="G6232" s="62"/>
      <c r="H6232" s="4">
        <v>3335954</v>
      </c>
      <c r="I6232" s="28" t="s">
        <v>26</v>
      </c>
      <c r="J6232" s="44" t="s">
        <v>45</v>
      </c>
      <c r="K6232" s="12" t="s">
        <v>39</v>
      </c>
      <c r="L6232" s="12" t="s">
        <v>40</v>
      </c>
      <c r="M6232" s="16">
        <f>SUM_DATA[[#This Row],[TOTAL Cost]]-SUM_DATA[[#This Row],[MATERIAL Cost]]</f>
        <v>3400</v>
      </c>
      <c r="N6232" s="16">
        <f>IFERROR(SUM_DATA[[#This Row],[MAT C.]], 0)</f>
        <v>0</v>
      </c>
      <c r="O6232" s="16" t="e">
        <f>VLOOKUP(SUM_DATA[[#This Row],[Work Order]],'[2]MAT DETAIL'!$D:$L,8,FALSE)</f>
        <v>#N/A</v>
      </c>
      <c r="P6232" s="17">
        <v>3400</v>
      </c>
      <c r="Q6232" s="67" t="s">
        <v>21</v>
      </c>
      <c r="R6232" s="67"/>
      <c r="S6232" s="67"/>
    </row>
    <row r="6233" spans="4:19" ht="15">
      <c r="D6233" s="4">
        <v>620105</v>
      </c>
      <c r="E6233" s="38">
        <v>44711</v>
      </c>
      <c r="F6233" s="38">
        <v>44711</v>
      </c>
      <c r="G6233" s="62"/>
      <c r="H6233" s="4">
        <v>3335967</v>
      </c>
      <c r="I6233" s="28" t="s">
        <v>26</v>
      </c>
      <c r="J6233" s="79" t="s">
        <v>45</v>
      </c>
      <c r="K6233" s="12" t="s">
        <v>39</v>
      </c>
      <c r="L6233" s="12" t="s">
        <v>40</v>
      </c>
      <c r="M6233" s="16">
        <f>SUM_DATA[[#This Row],[TOTAL Cost]]-SUM_DATA[[#This Row],[MATERIAL Cost]]</f>
        <v>24980</v>
      </c>
      <c r="N6233" s="16">
        <f>IFERROR(SUM_DATA[[#This Row],[MAT C.]], 0)</f>
        <v>0</v>
      </c>
      <c r="O6233" s="16" t="e">
        <f>VLOOKUP(SUM_DATA[[#This Row],[Work Order]],'[2]MAT DETAIL'!$D:$L,8,FALSE)</f>
        <v>#N/A</v>
      </c>
      <c r="P6233" s="17">
        <v>24980</v>
      </c>
      <c r="Q6233" s="67" t="s">
        <v>21</v>
      </c>
      <c r="R6233" s="67"/>
      <c r="S6233" s="67"/>
    </row>
    <row r="6234" spans="4:19" ht="15">
      <c r="D6234" s="4">
        <v>620109</v>
      </c>
      <c r="E6234" s="38">
        <v>44711</v>
      </c>
      <c r="F6234" s="38">
        <v>44711</v>
      </c>
      <c r="G6234" s="62"/>
      <c r="H6234" s="4">
        <v>3335970</v>
      </c>
      <c r="I6234" s="28" t="s">
        <v>26</v>
      </c>
      <c r="J6234" s="44" t="s">
        <v>45</v>
      </c>
      <c r="K6234" s="12" t="s">
        <v>39</v>
      </c>
      <c r="L6234" s="12" t="s">
        <v>40</v>
      </c>
      <c r="M6234" s="16">
        <f>SUM_DATA[[#This Row],[TOTAL Cost]]-SUM_DATA[[#This Row],[MATERIAL Cost]]</f>
        <v>6800</v>
      </c>
      <c r="N6234" s="16">
        <f>IFERROR(SUM_DATA[[#This Row],[MAT C.]], 0)</f>
        <v>0</v>
      </c>
      <c r="O6234" s="16" t="e">
        <f>VLOOKUP(SUM_DATA[[#This Row],[Work Order]],'[2]MAT DETAIL'!$D:$L,8,FALSE)</f>
        <v>#N/A</v>
      </c>
      <c r="P6234" s="17">
        <v>6800</v>
      </c>
      <c r="Q6234" s="67" t="s">
        <v>21</v>
      </c>
      <c r="R6234" s="67"/>
      <c r="S6234" s="67"/>
    </row>
    <row r="6235" spans="4:19" ht="15">
      <c r="D6235" s="4">
        <v>620117</v>
      </c>
      <c r="E6235" s="38">
        <v>44711</v>
      </c>
      <c r="F6235" s="38">
        <v>44711</v>
      </c>
      <c r="G6235" s="62"/>
      <c r="H6235" s="4">
        <v>3335971</v>
      </c>
      <c r="I6235" s="28" t="s">
        <v>26</v>
      </c>
      <c r="J6235" s="44" t="s">
        <v>45</v>
      </c>
      <c r="K6235" s="12" t="s">
        <v>39</v>
      </c>
      <c r="L6235" s="12" t="s">
        <v>40</v>
      </c>
      <c r="M6235" s="16">
        <f>SUM_DATA[[#This Row],[TOTAL Cost]]-SUM_DATA[[#This Row],[MATERIAL Cost]]</f>
        <v>22990</v>
      </c>
      <c r="N6235" s="16">
        <f>IFERROR(SUM_DATA[[#This Row],[MAT C.]], 0)</f>
        <v>0</v>
      </c>
      <c r="O6235" s="16" t="e">
        <f>VLOOKUP(SUM_DATA[[#This Row],[Work Order]],'[2]MAT DETAIL'!$D:$L,8,FALSE)</f>
        <v>#N/A</v>
      </c>
      <c r="P6235" s="17">
        <v>22990</v>
      </c>
      <c r="Q6235" s="67" t="s">
        <v>21</v>
      </c>
      <c r="R6235" s="67"/>
      <c r="S6235" s="67"/>
    </row>
    <row r="6236" spans="4:19" ht="15">
      <c r="D6236" s="4">
        <v>620109</v>
      </c>
      <c r="E6236" s="38">
        <v>44711</v>
      </c>
      <c r="F6236" s="38">
        <v>44711</v>
      </c>
      <c r="G6236" s="62"/>
      <c r="H6236" s="4">
        <v>3336023</v>
      </c>
      <c r="I6236" s="28" t="s">
        <v>31</v>
      </c>
      <c r="J6236" s="44" t="s">
        <v>1430</v>
      </c>
      <c r="K6236" s="12" t="s">
        <v>24</v>
      </c>
      <c r="L6236" s="12" t="s">
        <v>24</v>
      </c>
      <c r="M6236" s="16">
        <f>SUM_DATA[[#This Row],[TOTAL Cost]]-SUM_DATA[[#This Row],[MATERIAL Cost]]</f>
        <v>1479.03</v>
      </c>
      <c r="N6236" s="16">
        <f>IFERROR(SUM_DATA[[#This Row],[MAT C.]], 0)</f>
        <v>0</v>
      </c>
      <c r="O6236" s="16" t="e">
        <f>VLOOKUP(SUM_DATA[[#This Row],[Work Order]],'[2]MAT DETAIL'!$D:$L,8,FALSE)</f>
        <v>#N/A</v>
      </c>
      <c r="P6236" s="17">
        <v>1479.03</v>
      </c>
      <c r="Q6236" s="67" t="s">
        <v>25</v>
      </c>
      <c r="R6236" s="67"/>
      <c r="S6236" s="67"/>
    </row>
    <row r="6237" spans="4:19" ht="15">
      <c r="D6237" s="4">
        <v>620104</v>
      </c>
      <c r="E6237" s="38">
        <v>44711</v>
      </c>
      <c r="F6237" s="38">
        <v>44711</v>
      </c>
      <c r="G6237" s="62"/>
      <c r="H6237" s="4">
        <v>3336047</v>
      </c>
      <c r="I6237" s="28" t="s">
        <v>26</v>
      </c>
      <c r="J6237" s="44" t="s">
        <v>45</v>
      </c>
      <c r="K6237" s="12" t="s">
        <v>39</v>
      </c>
      <c r="L6237" s="12" t="s">
        <v>40</v>
      </c>
      <c r="M6237" s="16">
        <f>SUM_DATA[[#This Row],[TOTAL Cost]]-SUM_DATA[[#This Row],[MATERIAL Cost]]</f>
        <v>17310</v>
      </c>
      <c r="N6237" s="16">
        <f>IFERROR(SUM_DATA[[#This Row],[MAT C.]], 0)</f>
        <v>0</v>
      </c>
      <c r="O6237" s="16" t="e">
        <f>VLOOKUP(SUM_DATA[[#This Row],[Work Order]],'[2]MAT DETAIL'!$D:$L,8,FALSE)</f>
        <v>#N/A</v>
      </c>
      <c r="P6237" s="17">
        <v>17310</v>
      </c>
      <c r="Q6237" s="67" t="s">
        <v>21</v>
      </c>
      <c r="R6237" s="67"/>
      <c r="S6237" s="67"/>
    </row>
    <row r="6238" spans="4:19" ht="15">
      <c r="D6238" s="4">
        <v>620123</v>
      </c>
      <c r="E6238" s="38">
        <v>44711</v>
      </c>
      <c r="F6238" s="38">
        <v>44713</v>
      </c>
      <c r="G6238" s="62"/>
      <c r="H6238" s="4">
        <v>3336048</v>
      </c>
      <c r="I6238" s="28" t="s">
        <v>31</v>
      </c>
      <c r="J6238" s="44" t="s">
        <v>132</v>
      </c>
      <c r="K6238" s="12" t="s">
        <v>82</v>
      </c>
      <c r="L6238" s="12" t="s">
        <v>126</v>
      </c>
      <c r="M6238" s="16">
        <f>SUM_DATA[[#This Row],[TOTAL Cost]]-SUM_DATA[[#This Row],[MATERIAL Cost]]</f>
        <v>99171.63</v>
      </c>
      <c r="N6238" s="16">
        <f>IFERROR(SUM_DATA[[#This Row],[MAT C.]], 0)</f>
        <v>106050</v>
      </c>
      <c r="O6238" s="16">
        <f>VLOOKUP(SUM_DATA[[#This Row],[Work Order]],'[2]MAT DETAIL'!$D:$L,8,FALSE)</f>
        <v>106050</v>
      </c>
      <c r="P6238" s="17">
        <v>205221.63</v>
      </c>
      <c r="Q6238" s="67" t="s">
        <v>25</v>
      </c>
      <c r="R6238" s="67"/>
      <c r="S6238" s="67"/>
    </row>
    <row r="6239" spans="4:19" ht="15">
      <c r="D6239" s="4">
        <v>620104</v>
      </c>
      <c r="E6239" s="38">
        <v>44711</v>
      </c>
      <c r="F6239" s="38">
        <v>44713</v>
      </c>
      <c r="G6239" s="62"/>
      <c r="H6239" s="4">
        <v>3336049</v>
      </c>
      <c r="I6239" s="28" t="s">
        <v>31</v>
      </c>
      <c r="J6239" s="44" t="s">
        <v>132</v>
      </c>
      <c r="K6239" s="12" t="s">
        <v>82</v>
      </c>
      <c r="L6239" s="12" t="s">
        <v>126</v>
      </c>
      <c r="M6239" s="16">
        <f>SUM_DATA[[#This Row],[TOTAL Cost]]-SUM_DATA[[#This Row],[MATERIAL Cost]]</f>
        <v>97692.6</v>
      </c>
      <c r="N6239" s="16">
        <f>IFERROR(SUM_DATA[[#This Row],[MAT C.]], 0)</f>
        <v>106050</v>
      </c>
      <c r="O6239" s="16">
        <f>VLOOKUP(SUM_DATA[[#This Row],[Work Order]],'[2]MAT DETAIL'!$D:$L,8,FALSE)</f>
        <v>106050</v>
      </c>
      <c r="P6239" s="17">
        <v>203742.6</v>
      </c>
      <c r="Q6239" s="67" t="s">
        <v>25</v>
      </c>
      <c r="R6239" s="67"/>
      <c r="S6239" s="67"/>
    </row>
    <row r="6240" spans="4:19" ht="15">
      <c r="D6240" s="4">
        <v>620124</v>
      </c>
      <c r="E6240" s="38">
        <v>44712</v>
      </c>
      <c r="F6240" s="38">
        <v>44712</v>
      </c>
      <c r="G6240" s="62"/>
      <c r="H6240" s="4">
        <v>3336165</v>
      </c>
      <c r="I6240" s="28" t="s">
        <v>26</v>
      </c>
      <c r="J6240" s="44" t="s">
        <v>45</v>
      </c>
      <c r="K6240" s="12" t="s">
        <v>39</v>
      </c>
      <c r="L6240" s="12" t="s">
        <v>40</v>
      </c>
      <c r="M6240" s="16">
        <f>SUM_DATA[[#This Row],[TOTAL Cost]]-SUM_DATA[[#This Row],[MATERIAL Cost]]</f>
        <v>29620</v>
      </c>
      <c r="N6240" s="16">
        <f>IFERROR(SUM_DATA[[#This Row],[MAT C.]], 0)</f>
        <v>0</v>
      </c>
      <c r="O6240" s="16" t="e">
        <f>VLOOKUP(SUM_DATA[[#This Row],[Work Order]],'[2]MAT DETAIL'!$D:$L,8,FALSE)</f>
        <v>#N/A</v>
      </c>
      <c r="P6240" s="17">
        <v>29620</v>
      </c>
      <c r="Q6240" s="67" t="s">
        <v>21</v>
      </c>
      <c r="R6240" s="67"/>
      <c r="S6240" s="67"/>
    </row>
    <row r="6241" spans="4:19" ht="15">
      <c r="D6241" s="4">
        <v>620114</v>
      </c>
      <c r="E6241" s="38">
        <v>44712</v>
      </c>
      <c r="F6241" s="38">
        <v>44713</v>
      </c>
      <c r="G6241" s="62"/>
      <c r="H6241" s="4">
        <v>3336318</v>
      </c>
      <c r="I6241" s="28" t="s">
        <v>31</v>
      </c>
      <c r="J6241" s="44" t="s">
        <v>121</v>
      </c>
      <c r="K6241" s="12" t="s">
        <v>36</v>
      </c>
      <c r="L6241" s="14" t="s">
        <v>37</v>
      </c>
      <c r="M6241" s="16">
        <f>SUM_DATA[[#This Row],[TOTAL Cost]]-SUM_DATA[[#This Row],[MATERIAL Cost]]</f>
        <v>413503.26</v>
      </c>
      <c r="N6241" s="16">
        <f>IFERROR(SUM_DATA[[#This Row],[MAT C.]], 0)</f>
        <v>39000</v>
      </c>
      <c r="O6241" s="16">
        <f>VLOOKUP(SUM_DATA[[#This Row],[Work Order]],'[2]MAT DETAIL'!$D:$L,8,FALSE)</f>
        <v>39000</v>
      </c>
      <c r="P6241" s="17">
        <v>452503.26</v>
      </c>
      <c r="Q6241" s="67" t="s">
        <v>25</v>
      </c>
      <c r="R6241" s="67"/>
      <c r="S6241" s="67"/>
    </row>
    <row r="6242" spans="4:19" ht="15">
      <c r="D6242" s="4">
        <v>620114</v>
      </c>
      <c r="E6242" s="38">
        <v>44713</v>
      </c>
      <c r="F6242" s="38">
        <v>44713</v>
      </c>
      <c r="G6242" s="62"/>
      <c r="H6242" s="4">
        <v>3336750</v>
      </c>
      <c r="I6242" s="28" t="s">
        <v>31</v>
      </c>
      <c r="J6242" s="44" t="s">
        <v>121</v>
      </c>
      <c r="K6242" s="12" t="s">
        <v>36</v>
      </c>
      <c r="L6242" s="14" t="s">
        <v>37</v>
      </c>
      <c r="M6242" s="16">
        <f>SUM_DATA[[#This Row],[TOTAL Cost]]-SUM_DATA[[#This Row],[MATERIAL Cost]]</f>
        <v>4251.63</v>
      </c>
      <c r="N6242" s="16">
        <f>IFERROR(SUM_DATA[[#This Row],[MAT C.]], 0)</f>
        <v>960</v>
      </c>
      <c r="O6242" s="16">
        <f>VLOOKUP(SUM_DATA[[#This Row],[Work Order]],'[2]MAT DETAIL'!$D:$L,8,FALSE)</f>
        <v>960</v>
      </c>
      <c r="P6242" s="17">
        <v>5211.63</v>
      </c>
      <c r="Q6242" s="67" t="s">
        <v>25</v>
      </c>
      <c r="R6242" s="67"/>
      <c r="S6242" s="67"/>
    </row>
    <row r="6243" spans="4:19" ht="15">
      <c r="D6243" s="4">
        <v>620116</v>
      </c>
      <c r="E6243" s="38">
        <v>44713</v>
      </c>
      <c r="F6243" s="38">
        <v>44713</v>
      </c>
      <c r="G6243" s="62"/>
      <c r="H6243" s="4">
        <v>3336751</v>
      </c>
      <c r="I6243" s="28" t="s">
        <v>31</v>
      </c>
      <c r="J6243" s="44" t="s">
        <v>121</v>
      </c>
      <c r="K6243" s="12" t="s">
        <v>36</v>
      </c>
      <c r="L6243" s="14" t="s">
        <v>37</v>
      </c>
      <c r="M6243" s="16">
        <f>SUM_DATA[[#This Row],[TOTAL Cost]]-SUM_DATA[[#This Row],[MATERIAL Cost]]</f>
        <v>4559.18</v>
      </c>
      <c r="N6243" s="16">
        <f>IFERROR(SUM_DATA[[#This Row],[MAT C.]], 0)</f>
        <v>0</v>
      </c>
      <c r="O6243" s="16" t="e">
        <f>VLOOKUP(SUM_DATA[[#This Row],[Work Order]],'[2]MAT DETAIL'!$D:$L,8,FALSE)</f>
        <v>#N/A</v>
      </c>
      <c r="P6243" s="17">
        <v>4559.18</v>
      </c>
      <c r="Q6243" s="67" t="s">
        <v>25</v>
      </c>
      <c r="R6243" s="67"/>
      <c r="S6243" s="67"/>
    </row>
    <row r="6244" spans="4:19" ht="15">
      <c r="D6244" s="4">
        <v>620107</v>
      </c>
      <c r="E6244" s="38">
        <v>44714</v>
      </c>
      <c r="F6244" s="38">
        <v>44714</v>
      </c>
      <c r="G6244" s="62"/>
      <c r="H6244" s="4">
        <v>3336849</v>
      </c>
      <c r="I6244" s="28" t="s">
        <v>26</v>
      </c>
      <c r="J6244" s="44" t="s">
        <v>45</v>
      </c>
      <c r="K6244" s="12" t="s">
        <v>39</v>
      </c>
      <c r="L6244" s="12" t="s">
        <v>40</v>
      </c>
      <c r="M6244" s="16">
        <f>SUM_DATA[[#This Row],[TOTAL Cost]]-SUM_DATA[[#This Row],[MATERIAL Cost]]</f>
        <v>14420</v>
      </c>
      <c r="N6244" s="16">
        <f>IFERROR(SUM_DATA[[#This Row],[MAT C.]], 0)</f>
        <v>0</v>
      </c>
      <c r="O6244" s="16" t="e">
        <f>VLOOKUP(SUM_DATA[[#This Row],[Work Order]],'[2]MAT DETAIL'!$D:$L,8,FALSE)</f>
        <v>#N/A</v>
      </c>
      <c r="P6244" s="17">
        <v>14420</v>
      </c>
      <c r="Q6244" s="67" t="s">
        <v>21</v>
      </c>
      <c r="R6244" s="67"/>
      <c r="S6244" s="67"/>
    </row>
    <row r="6245" spans="4:19" ht="15">
      <c r="D6245" s="4">
        <v>620116</v>
      </c>
      <c r="E6245" s="38">
        <v>44714</v>
      </c>
      <c r="F6245" s="38">
        <v>44714</v>
      </c>
      <c r="G6245" s="62"/>
      <c r="H6245" s="4">
        <v>3336850</v>
      </c>
      <c r="I6245" s="28" t="s">
        <v>26</v>
      </c>
      <c r="J6245" s="44" t="s">
        <v>45</v>
      </c>
      <c r="K6245" s="12" t="s">
        <v>39</v>
      </c>
      <c r="L6245" s="12" t="s">
        <v>40</v>
      </c>
      <c r="M6245" s="16">
        <f>SUM_DATA[[#This Row],[TOTAL Cost]]-SUM_DATA[[#This Row],[MATERIAL Cost]]</f>
        <v>17140</v>
      </c>
      <c r="N6245" s="16">
        <f>IFERROR(SUM_DATA[[#This Row],[MAT C.]], 0)</f>
        <v>0</v>
      </c>
      <c r="O6245" s="16" t="e">
        <f>VLOOKUP(SUM_DATA[[#This Row],[Work Order]],'[2]MAT DETAIL'!$D:$L,8,FALSE)</f>
        <v>#N/A</v>
      </c>
      <c r="P6245" s="17">
        <v>17140</v>
      </c>
      <c r="Q6245" s="67" t="s">
        <v>21</v>
      </c>
      <c r="R6245" s="67"/>
      <c r="S6245" s="67"/>
    </row>
    <row r="6246" spans="4:19" ht="15">
      <c r="D6246" s="4">
        <v>620105</v>
      </c>
      <c r="E6246" s="38">
        <v>44714</v>
      </c>
      <c r="F6246" s="38">
        <v>44714</v>
      </c>
      <c r="G6246" s="62">
        <v>0.33</v>
      </c>
      <c r="H6246" s="4">
        <v>3336872</v>
      </c>
      <c r="I6246" s="28" t="s">
        <v>26</v>
      </c>
      <c r="J6246" s="44" t="s">
        <v>72</v>
      </c>
      <c r="K6246" s="12" t="s">
        <v>36</v>
      </c>
      <c r="L6246" s="14" t="s">
        <v>37</v>
      </c>
      <c r="M6246" s="16">
        <f>SUM_DATA[[#This Row],[TOTAL Cost]]-SUM_DATA[[#This Row],[MATERIAL Cost]]</f>
        <v>6559.2799999999988</v>
      </c>
      <c r="N6246" s="16">
        <f>IFERROR(SUM_DATA[[#This Row],[MAT C.]], 0)</f>
        <v>23480</v>
      </c>
      <c r="O6246" s="16">
        <f>VLOOKUP(SUM_DATA[[#This Row],[Work Order]],'[2]MAT DETAIL'!$D:$L,8,FALSE)</f>
        <v>23480</v>
      </c>
      <c r="P6246" s="17">
        <v>30039.279999999999</v>
      </c>
      <c r="Q6246" s="67" t="s">
        <v>25</v>
      </c>
      <c r="R6246" s="67"/>
      <c r="S6246" s="67"/>
    </row>
    <row r="6247" spans="4:19" ht="15">
      <c r="D6247" s="19">
        <v>620105</v>
      </c>
      <c r="E6247" s="35">
        <v>44714</v>
      </c>
      <c r="F6247" s="35"/>
      <c r="G6247" s="62"/>
      <c r="H6247" s="19">
        <v>3336872</v>
      </c>
      <c r="I6247" s="28" t="s">
        <v>26</v>
      </c>
      <c r="J6247" s="44" t="s">
        <v>1669</v>
      </c>
      <c r="K6247" s="12" t="s">
        <v>47</v>
      </c>
      <c r="L6247" s="8" t="s">
        <v>289</v>
      </c>
      <c r="M6247" s="16"/>
      <c r="N6247" s="16"/>
      <c r="O6247" s="16"/>
      <c r="P6247" s="16"/>
      <c r="Q6247" s="67" t="s">
        <v>21</v>
      </c>
      <c r="R6247" s="67"/>
      <c r="S6247" s="67"/>
    </row>
    <row r="6248" spans="4:19" ht="15">
      <c r="D6248" s="4">
        <v>620122</v>
      </c>
      <c r="E6248" s="38">
        <v>44714</v>
      </c>
      <c r="F6248" s="38">
        <v>44714</v>
      </c>
      <c r="G6248" s="62"/>
      <c r="H6248" s="4">
        <v>3336893</v>
      </c>
      <c r="I6248" s="28" t="s">
        <v>26</v>
      </c>
      <c r="J6248" s="44" t="s">
        <v>45</v>
      </c>
      <c r="K6248" s="12" t="s">
        <v>39</v>
      </c>
      <c r="L6248" s="12" t="s">
        <v>40</v>
      </c>
      <c r="M6248" s="16">
        <f>SUM_DATA[[#This Row],[TOTAL Cost]]-SUM_DATA[[#This Row],[MATERIAL Cost]]</f>
        <v>4700</v>
      </c>
      <c r="N6248" s="16">
        <f>IFERROR(SUM_DATA[[#This Row],[MAT C.]], 0)</f>
        <v>0</v>
      </c>
      <c r="O6248" s="16" t="e">
        <f>VLOOKUP(SUM_DATA[[#This Row],[Work Order]],'[2]MAT DETAIL'!$D:$L,8,FALSE)</f>
        <v>#N/A</v>
      </c>
      <c r="P6248" s="17">
        <v>4700</v>
      </c>
      <c r="Q6248" s="67" t="s">
        <v>21</v>
      </c>
      <c r="R6248" s="67"/>
      <c r="S6248" s="67"/>
    </row>
    <row r="6249" spans="4:19" ht="15">
      <c r="D6249" s="4">
        <v>620123</v>
      </c>
      <c r="E6249" s="38">
        <v>44714</v>
      </c>
      <c r="F6249" s="38">
        <v>44714</v>
      </c>
      <c r="G6249" s="62"/>
      <c r="H6249" s="4">
        <v>3336894</v>
      </c>
      <c r="I6249" s="28" t="s">
        <v>26</v>
      </c>
      <c r="J6249" s="44" t="s">
        <v>45</v>
      </c>
      <c r="K6249" s="12" t="s">
        <v>39</v>
      </c>
      <c r="L6249" s="12" t="s">
        <v>40</v>
      </c>
      <c r="M6249" s="16">
        <f>SUM_DATA[[#This Row],[TOTAL Cost]]-SUM_DATA[[#This Row],[MATERIAL Cost]]</f>
        <v>42430</v>
      </c>
      <c r="N6249" s="16">
        <f>IFERROR(SUM_DATA[[#This Row],[MAT C.]], 0)</f>
        <v>0</v>
      </c>
      <c r="O6249" s="16" t="e">
        <f>VLOOKUP(SUM_DATA[[#This Row],[Work Order]],'[2]MAT DETAIL'!$D:$L,8,FALSE)</f>
        <v>#N/A</v>
      </c>
      <c r="P6249" s="17">
        <v>42430</v>
      </c>
      <c r="Q6249" s="67" t="s">
        <v>21</v>
      </c>
      <c r="R6249" s="67"/>
      <c r="S6249" s="67"/>
    </row>
    <row r="6250" spans="4:19" ht="15">
      <c r="D6250" s="4">
        <v>620112</v>
      </c>
      <c r="E6250" s="38">
        <v>44715</v>
      </c>
      <c r="F6250" s="38">
        <v>44715</v>
      </c>
      <c r="G6250" s="62">
        <v>0.33</v>
      </c>
      <c r="H6250" s="4">
        <v>3338438</v>
      </c>
      <c r="I6250" s="28" t="s">
        <v>26</v>
      </c>
      <c r="J6250" s="79" t="s">
        <v>72</v>
      </c>
      <c r="K6250" s="12" t="s">
        <v>36</v>
      </c>
      <c r="L6250" s="14" t="s">
        <v>37</v>
      </c>
      <c r="M6250" s="16">
        <f>SUM_DATA[[#This Row],[TOTAL Cost]]-SUM_DATA[[#This Row],[MATERIAL Cost]]</f>
        <v>7016.869999999999</v>
      </c>
      <c r="N6250" s="16">
        <f>IFERROR(SUM_DATA[[#This Row],[MAT C.]], 0)</f>
        <v>22363.64</v>
      </c>
      <c r="O6250" s="16">
        <f>VLOOKUP(SUM_DATA[[#This Row],[Work Order]],'[2]MAT DETAIL'!$D:$L,8,FALSE)</f>
        <v>22363.64</v>
      </c>
      <c r="P6250" s="17">
        <v>29380.51</v>
      </c>
      <c r="Q6250" s="67" t="s">
        <v>25</v>
      </c>
      <c r="R6250" s="67"/>
      <c r="S6250" s="67"/>
    </row>
    <row r="6251" spans="4:19" ht="15">
      <c r="D6251" s="4">
        <v>620114</v>
      </c>
      <c r="E6251" s="38">
        <v>44715</v>
      </c>
      <c r="F6251" s="38">
        <v>44715</v>
      </c>
      <c r="G6251" s="62"/>
      <c r="H6251" s="4">
        <v>3338439</v>
      </c>
      <c r="I6251" s="28" t="s">
        <v>26</v>
      </c>
      <c r="J6251" s="44" t="s">
        <v>1134</v>
      </c>
      <c r="K6251" s="12" t="s">
        <v>36</v>
      </c>
      <c r="L6251" s="14" t="s">
        <v>37</v>
      </c>
      <c r="M6251" s="16">
        <f>SUM_DATA[[#This Row],[TOTAL Cost]]-SUM_DATA[[#This Row],[MATERIAL Cost]]</f>
        <v>13295.1</v>
      </c>
      <c r="N6251" s="16">
        <f>IFERROR(SUM_DATA[[#This Row],[MAT C.]], 0)</f>
        <v>2534.09</v>
      </c>
      <c r="O6251" s="16">
        <f>VLOOKUP(SUM_DATA[[#This Row],[Work Order]],'[2]MAT DETAIL'!$D:$L,8,FALSE)</f>
        <v>2534.09</v>
      </c>
      <c r="P6251" s="17">
        <v>15829.19</v>
      </c>
      <c r="Q6251" s="67" t="s">
        <v>25</v>
      </c>
      <c r="R6251" s="67"/>
      <c r="S6251" s="67"/>
    </row>
    <row r="6252" spans="4:19" ht="15">
      <c r="D6252" s="4">
        <v>620114</v>
      </c>
      <c r="E6252" s="38">
        <v>44718</v>
      </c>
      <c r="F6252" s="38">
        <v>44718</v>
      </c>
      <c r="G6252" s="62"/>
      <c r="H6252" s="4">
        <v>3338698</v>
      </c>
      <c r="I6252" s="28" t="s">
        <v>26</v>
      </c>
      <c r="J6252" s="44" t="s">
        <v>1587</v>
      </c>
      <c r="K6252" s="12" t="s">
        <v>82</v>
      </c>
      <c r="L6252" s="12" t="s">
        <v>47</v>
      </c>
      <c r="M6252" s="16">
        <f>SUM_DATA[[#This Row],[TOTAL Cost]]-SUM_DATA[[#This Row],[MATERIAL Cost]]</f>
        <v>462.17000000001281</v>
      </c>
      <c r="N6252" s="16">
        <f>IFERROR(SUM_DATA[[#This Row],[MAT C.]], 0)</f>
        <v>229890</v>
      </c>
      <c r="O6252" s="16">
        <f>VLOOKUP(SUM_DATA[[#This Row],[Work Order]],'[2]MAT DETAIL'!$D:$L,8,FALSE)</f>
        <v>229890</v>
      </c>
      <c r="P6252" s="17">
        <v>230352.17</v>
      </c>
      <c r="Q6252" s="67" t="s">
        <v>21</v>
      </c>
      <c r="R6252" s="67"/>
      <c r="S6252" s="67"/>
    </row>
    <row r="6253" spans="4:19" ht="15">
      <c r="D6253" s="4">
        <v>620124</v>
      </c>
      <c r="E6253" s="38">
        <v>44718</v>
      </c>
      <c r="F6253" s="38">
        <v>44718</v>
      </c>
      <c r="G6253" s="62"/>
      <c r="H6253" s="4">
        <v>3338702</v>
      </c>
      <c r="I6253" s="28" t="s">
        <v>26</v>
      </c>
      <c r="J6253" s="44" t="s">
        <v>1587</v>
      </c>
      <c r="K6253" s="12" t="s">
        <v>82</v>
      </c>
      <c r="L6253" s="12" t="s">
        <v>47</v>
      </c>
      <c r="M6253" s="16">
        <f>SUM_DATA[[#This Row],[TOTAL Cost]]-SUM_DATA[[#This Row],[MATERIAL Cost]]</f>
        <v>462.17000000001281</v>
      </c>
      <c r="N6253" s="16">
        <f>IFERROR(SUM_DATA[[#This Row],[MAT C.]], 0)</f>
        <v>229890</v>
      </c>
      <c r="O6253" s="16">
        <f>VLOOKUP(SUM_DATA[[#This Row],[Work Order]],'[2]MAT DETAIL'!$D:$L,8,FALSE)</f>
        <v>229890</v>
      </c>
      <c r="P6253" s="17">
        <v>230352.17</v>
      </c>
      <c r="Q6253" s="67" t="s">
        <v>21</v>
      </c>
      <c r="R6253" s="67"/>
      <c r="S6253" s="67"/>
    </row>
    <row r="6254" spans="4:19" ht="15">
      <c r="D6254" s="4">
        <v>620124</v>
      </c>
      <c r="E6254" s="38">
        <v>44718</v>
      </c>
      <c r="F6254" s="38">
        <v>44718</v>
      </c>
      <c r="G6254" s="62"/>
      <c r="H6254" s="4">
        <v>3338705</v>
      </c>
      <c r="I6254" s="28" t="s">
        <v>26</v>
      </c>
      <c r="J6254" s="44" t="s">
        <v>45</v>
      </c>
      <c r="K6254" s="12" t="s">
        <v>39</v>
      </c>
      <c r="L6254" s="12" t="s">
        <v>40</v>
      </c>
      <c r="M6254" s="16">
        <f>SUM_DATA[[#This Row],[TOTAL Cost]]-SUM_DATA[[#This Row],[MATERIAL Cost]]</f>
        <v>0</v>
      </c>
      <c r="N6254" s="16">
        <f>IFERROR(SUM_DATA[[#This Row],[MAT C.]], 0)</f>
        <v>0</v>
      </c>
      <c r="O6254" s="16" t="e">
        <f>VLOOKUP(SUM_DATA[[#This Row],[Work Order]],'[2]MAT DETAIL'!$D:$L,8,FALSE)</f>
        <v>#N/A</v>
      </c>
      <c r="P6254" s="17">
        <v>0</v>
      </c>
      <c r="Q6254" s="67" t="s">
        <v>21</v>
      </c>
      <c r="R6254" s="67"/>
      <c r="S6254" s="67"/>
    </row>
    <row r="6255" spans="4:19" ht="15">
      <c r="D6255" s="4">
        <v>620105</v>
      </c>
      <c r="E6255" s="38">
        <v>44718</v>
      </c>
      <c r="F6255" s="38">
        <v>44718</v>
      </c>
      <c r="G6255" s="62"/>
      <c r="H6255" s="4">
        <v>3338713</v>
      </c>
      <c r="I6255" s="28" t="s">
        <v>26</v>
      </c>
      <c r="J6255" s="44" t="s">
        <v>45</v>
      </c>
      <c r="K6255" s="12" t="s">
        <v>39</v>
      </c>
      <c r="L6255" s="12" t="s">
        <v>40</v>
      </c>
      <c r="M6255" s="16">
        <f>SUM_DATA[[#This Row],[TOTAL Cost]]-SUM_DATA[[#This Row],[MATERIAL Cost]]</f>
        <v>9480</v>
      </c>
      <c r="N6255" s="16">
        <f>IFERROR(SUM_DATA[[#This Row],[MAT C.]], 0)</f>
        <v>0</v>
      </c>
      <c r="O6255" s="16" t="e">
        <f>VLOOKUP(SUM_DATA[[#This Row],[Work Order]],'[2]MAT DETAIL'!$D:$L,8,FALSE)</f>
        <v>#N/A</v>
      </c>
      <c r="P6255" s="17">
        <v>9480</v>
      </c>
      <c r="Q6255" s="67" t="s">
        <v>21</v>
      </c>
      <c r="R6255" s="67"/>
      <c r="S6255" s="67"/>
    </row>
    <row r="6256" spans="4:19" ht="15">
      <c r="D6256" s="4">
        <v>620107</v>
      </c>
      <c r="E6256" s="38">
        <v>44718</v>
      </c>
      <c r="F6256" s="38">
        <v>44718</v>
      </c>
      <c r="G6256" s="62"/>
      <c r="H6256" s="4">
        <v>3338721</v>
      </c>
      <c r="I6256" s="28" t="s">
        <v>26</v>
      </c>
      <c r="J6256" s="44" t="s">
        <v>45</v>
      </c>
      <c r="K6256" s="12" t="s">
        <v>39</v>
      </c>
      <c r="L6256" s="12" t="s">
        <v>40</v>
      </c>
      <c r="M6256" s="16">
        <f>SUM_DATA[[#This Row],[TOTAL Cost]]-SUM_DATA[[#This Row],[MATERIAL Cost]]</f>
        <v>6280</v>
      </c>
      <c r="N6256" s="16">
        <f>IFERROR(SUM_DATA[[#This Row],[MAT C.]], 0)</f>
        <v>0</v>
      </c>
      <c r="O6256" s="16" t="e">
        <f>VLOOKUP(SUM_DATA[[#This Row],[Work Order]],'[2]MAT DETAIL'!$D:$L,8,FALSE)</f>
        <v>#N/A</v>
      </c>
      <c r="P6256" s="17">
        <v>6280</v>
      </c>
      <c r="Q6256" s="67" t="s">
        <v>21</v>
      </c>
      <c r="R6256" s="67"/>
      <c r="S6256" s="67"/>
    </row>
    <row r="6257" spans="4:19" ht="15">
      <c r="D6257" s="4">
        <v>620118</v>
      </c>
      <c r="E6257" s="38">
        <v>44718</v>
      </c>
      <c r="F6257" s="38">
        <v>44718</v>
      </c>
      <c r="G6257" s="62"/>
      <c r="H6257" s="4">
        <v>3338731</v>
      </c>
      <c r="I6257" s="28" t="s">
        <v>26</v>
      </c>
      <c r="J6257" s="44" t="s">
        <v>45</v>
      </c>
      <c r="K6257" s="12" t="s">
        <v>39</v>
      </c>
      <c r="L6257" s="12" t="s">
        <v>40</v>
      </c>
      <c r="M6257" s="16">
        <f>SUM_DATA[[#This Row],[TOTAL Cost]]-SUM_DATA[[#This Row],[MATERIAL Cost]]</f>
        <v>27620</v>
      </c>
      <c r="N6257" s="16">
        <f>IFERROR(SUM_DATA[[#This Row],[MAT C.]], 0)</f>
        <v>0</v>
      </c>
      <c r="O6257" s="16" t="e">
        <f>VLOOKUP(SUM_DATA[[#This Row],[Work Order]],'[2]MAT DETAIL'!$D:$L,8,FALSE)</f>
        <v>#N/A</v>
      </c>
      <c r="P6257" s="17">
        <v>27620</v>
      </c>
      <c r="Q6257" s="67" t="s">
        <v>21</v>
      </c>
      <c r="R6257" s="67"/>
      <c r="S6257" s="67"/>
    </row>
    <row r="6258" spans="4:19" ht="15">
      <c r="D6258" s="4">
        <v>620122</v>
      </c>
      <c r="E6258" s="38">
        <v>44718</v>
      </c>
      <c r="F6258" s="38">
        <v>44719</v>
      </c>
      <c r="G6258" s="62"/>
      <c r="H6258" s="4">
        <v>3338979</v>
      </c>
      <c r="I6258" s="28" t="s">
        <v>31</v>
      </c>
      <c r="J6258" s="44" t="s">
        <v>909</v>
      </c>
      <c r="K6258" s="12" t="s">
        <v>36</v>
      </c>
      <c r="L6258" s="14" t="s">
        <v>37</v>
      </c>
      <c r="M6258" s="16">
        <f>SUM_DATA[[#This Row],[TOTAL Cost]]-SUM_DATA[[#This Row],[MATERIAL Cost]]</f>
        <v>3265.61</v>
      </c>
      <c r="N6258" s="16">
        <f>IFERROR(SUM_DATA[[#This Row],[MAT C.]], 0)</f>
        <v>0</v>
      </c>
      <c r="O6258" s="16" t="e">
        <f>VLOOKUP(SUM_DATA[[#This Row],[Work Order]],'[2]MAT DETAIL'!$D:$L,8,FALSE)</f>
        <v>#N/A</v>
      </c>
      <c r="P6258" s="17">
        <v>3265.61</v>
      </c>
      <c r="Q6258" s="67" t="s">
        <v>25</v>
      </c>
      <c r="R6258" s="67"/>
      <c r="S6258" s="67"/>
    </row>
    <row r="6259" spans="4:19" ht="15">
      <c r="D6259" s="4">
        <v>620105</v>
      </c>
      <c r="E6259" s="38">
        <v>44718</v>
      </c>
      <c r="F6259" s="38">
        <v>44719</v>
      </c>
      <c r="G6259" s="62"/>
      <c r="H6259" s="4">
        <v>3338982</v>
      </c>
      <c r="I6259" s="28" t="s">
        <v>31</v>
      </c>
      <c r="J6259" s="44" t="s">
        <v>909</v>
      </c>
      <c r="K6259" s="12" t="s">
        <v>36</v>
      </c>
      <c r="L6259" s="14" t="s">
        <v>37</v>
      </c>
      <c r="M6259" s="16">
        <f>SUM_DATA[[#This Row],[TOTAL Cost]]-SUM_DATA[[#This Row],[MATERIAL Cost]]</f>
        <v>2772.6</v>
      </c>
      <c r="N6259" s="16">
        <f>IFERROR(SUM_DATA[[#This Row],[MAT C.]], 0)</f>
        <v>0</v>
      </c>
      <c r="O6259" s="16" t="e">
        <f>VLOOKUP(SUM_DATA[[#This Row],[Work Order]],'[2]MAT DETAIL'!$D:$L,8,FALSE)</f>
        <v>#N/A</v>
      </c>
      <c r="P6259" s="17">
        <v>2772.6</v>
      </c>
      <c r="Q6259" s="67" t="s">
        <v>25</v>
      </c>
      <c r="R6259" s="67"/>
      <c r="S6259" s="67"/>
    </row>
    <row r="6260" spans="4:19" ht="15">
      <c r="D6260" s="4">
        <v>620104</v>
      </c>
      <c r="E6260" s="38">
        <v>44718</v>
      </c>
      <c r="F6260" s="38">
        <v>44718</v>
      </c>
      <c r="G6260" s="62"/>
      <c r="H6260" s="4">
        <v>3338987</v>
      </c>
      <c r="I6260" s="28" t="s">
        <v>26</v>
      </c>
      <c r="J6260" s="44" t="s">
        <v>45</v>
      </c>
      <c r="K6260" s="12" t="s">
        <v>39</v>
      </c>
      <c r="L6260" s="12" t="s">
        <v>40</v>
      </c>
      <c r="M6260" s="16">
        <f>SUM_DATA[[#This Row],[TOTAL Cost]]-SUM_DATA[[#This Row],[MATERIAL Cost]]</f>
        <v>24060</v>
      </c>
      <c r="N6260" s="16">
        <f>IFERROR(SUM_DATA[[#This Row],[MAT C.]], 0)</f>
        <v>0</v>
      </c>
      <c r="O6260" s="16" t="e">
        <f>VLOOKUP(SUM_DATA[[#This Row],[Work Order]],'[2]MAT DETAIL'!$D:$L,8,FALSE)</f>
        <v>#N/A</v>
      </c>
      <c r="P6260" s="17">
        <v>24060</v>
      </c>
      <c r="Q6260" s="67" t="s">
        <v>21</v>
      </c>
      <c r="R6260" s="67"/>
      <c r="S6260" s="67"/>
    </row>
    <row r="6261" spans="4:19" ht="15">
      <c r="D6261" s="4">
        <v>620111</v>
      </c>
      <c r="E6261" s="38">
        <v>44718</v>
      </c>
      <c r="F6261" s="38">
        <v>44719</v>
      </c>
      <c r="G6261" s="62"/>
      <c r="H6261" s="4">
        <v>3338990</v>
      </c>
      <c r="I6261" s="28" t="s">
        <v>31</v>
      </c>
      <c r="J6261" s="44" t="s">
        <v>1517</v>
      </c>
      <c r="K6261" s="12" t="s">
        <v>36</v>
      </c>
      <c r="L6261" s="12" t="s">
        <v>42</v>
      </c>
      <c r="M6261" s="16">
        <f>SUM_DATA[[#This Row],[TOTAL Cost]]-SUM_DATA[[#This Row],[MATERIAL Cost]]</f>
        <v>126551.63</v>
      </c>
      <c r="N6261" s="16">
        <f>IFERROR(SUM_DATA[[#This Row],[MAT C.]], 0)</f>
        <v>0</v>
      </c>
      <c r="O6261" s="16" t="e">
        <f>VLOOKUP(SUM_DATA[[#This Row],[Work Order]],'[2]MAT DETAIL'!$D:$L,8,FALSE)</f>
        <v>#N/A</v>
      </c>
      <c r="P6261" s="17">
        <v>126551.63</v>
      </c>
      <c r="Q6261" s="67" t="s">
        <v>21</v>
      </c>
      <c r="R6261" s="67"/>
      <c r="S6261" s="67"/>
    </row>
    <row r="6262" spans="4:19" ht="15">
      <c r="D6262" s="4">
        <v>620104</v>
      </c>
      <c r="E6262" s="38">
        <v>44718</v>
      </c>
      <c r="F6262" s="38">
        <v>44718</v>
      </c>
      <c r="G6262" s="62"/>
      <c r="H6262" s="4">
        <v>3339102</v>
      </c>
      <c r="I6262" s="28" t="s">
        <v>26</v>
      </c>
      <c r="J6262" s="44" t="s">
        <v>1372</v>
      </c>
      <c r="K6262" s="12" t="s">
        <v>59</v>
      </c>
      <c r="L6262" s="12" t="s">
        <v>60</v>
      </c>
      <c r="M6262" s="16">
        <f>SUM_DATA[[#This Row],[TOTAL Cost]]-SUM_DATA[[#This Row],[MATERIAL Cost]]</f>
        <v>0</v>
      </c>
      <c r="N6262" s="16">
        <f>IFERROR(SUM_DATA[[#This Row],[MAT C.]], 0)</f>
        <v>7400</v>
      </c>
      <c r="O6262" s="16">
        <f>VLOOKUP(SUM_DATA[[#This Row],[Work Order]],'[2]MAT DETAIL'!$D:$L,8,FALSE)</f>
        <v>7400</v>
      </c>
      <c r="P6262" s="17">
        <v>7400</v>
      </c>
      <c r="Q6262" s="67" t="s">
        <v>21</v>
      </c>
      <c r="R6262" s="67"/>
      <c r="S6262" s="67"/>
    </row>
    <row r="6263" spans="4:19" ht="15">
      <c r="D6263" s="4">
        <v>620109</v>
      </c>
      <c r="E6263" s="38">
        <v>44718</v>
      </c>
      <c r="F6263" s="38">
        <v>44718</v>
      </c>
      <c r="G6263" s="62"/>
      <c r="H6263" s="4">
        <v>3339103</v>
      </c>
      <c r="I6263" s="28" t="s">
        <v>26</v>
      </c>
      <c r="J6263" s="44" t="s">
        <v>1372</v>
      </c>
      <c r="K6263" s="12" t="s">
        <v>59</v>
      </c>
      <c r="L6263" s="12" t="s">
        <v>60</v>
      </c>
      <c r="M6263" s="16">
        <f>SUM_DATA[[#This Row],[TOTAL Cost]]-SUM_DATA[[#This Row],[MATERIAL Cost]]</f>
        <v>0</v>
      </c>
      <c r="N6263" s="16">
        <f>IFERROR(SUM_DATA[[#This Row],[MAT C.]], 0)</f>
        <v>7400</v>
      </c>
      <c r="O6263" s="16">
        <f>VLOOKUP(SUM_DATA[[#This Row],[Work Order]],'[2]MAT DETAIL'!$D:$L,8,FALSE)</f>
        <v>7400</v>
      </c>
      <c r="P6263" s="17">
        <v>7400</v>
      </c>
      <c r="Q6263" s="67" t="s">
        <v>21</v>
      </c>
      <c r="R6263" s="67"/>
      <c r="S6263" s="67"/>
    </row>
    <row r="6264" spans="4:19" ht="15">
      <c r="D6264" s="4">
        <v>620116</v>
      </c>
      <c r="E6264" s="38">
        <v>44718</v>
      </c>
      <c r="F6264" s="38">
        <v>44718</v>
      </c>
      <c r="G6264" s="62"/>
      <c r="H6264" s="4">
        <v>3339105</v>
      </c>
      <c r="I6264" s="28" t="s">
        <v>26</v>
      </c>
      <c r="J6264" s="50" t="s">
        <v>1372</v>
      </c>
      <c r="K6264" s="12" t="s">
        <v>59</v>
      </c>
      <c r="L6264" s="12" t="s">
        <v>60</v>
      </c>
      <c r="M6264" s="16">
        <f>SUM_DATA[[#This Row],[TOTAL Cost]]-SUM_DATA[[#This Row],[MATERIAL Cost]]</f>
        <v>0</v>
      </c>
      <c r="N6264" s="16">
        <f>IFERROR(SUM_DATA[[#This Row],[MAT C.]], 0)</f>
        <v>7400</v>
      </c>
      <c r="O6264" s="16">
        <f>VLOOKUP(SUM_DATA[[#This Row],[Work Order]],'[2]MAT DETAIL'!$D:$L,8,FALSE)</f>
        <v>7400</v>
      </c>
      <c r="P6264" s="17">
        <v>7400</v>
      </c>
      <c r="Q6264" s="67" t="s">
        <v>21</v>
      </c>
      <c r="R6264" s="67"/>
      <c r="S6264" s="67"/>
    </row>
    <row r="6265" spans="4:19" ht="15">
      <c r="D6265" s="4">
        <v>620117</v>
      </c>
      <c r="E6265" s="38">
        <v>44718</v>
      </c>
      <c r="F6265" s="38">
        <v>44718</v>
      </c>
      <c r="G6265" s="62"/>
      <c r="H6265" s="4">
        <v>3339108</v>
      </c>
      <c r="I6265" s="28" t="s">
        <v>26</v>
      </c>
      <c r="J6265" s="50" t="s">
        <v>1372</v>
      </c>
      <c r="K6265" s="12" t="s">
        <v>59</v>
      </c>
      <c r="L6265" s="12" t="s">
        <v>60</v>
      </c>
      <c r="M6265" s="16">
        <f>SUM_DATA[[#This Row],[TOTAL Cost]]-SUM_DATA[[#This Row],[MATERIAL Cost]]</f>
        <v>0</v>
      </c>
      <c r="N6265" s="16">
        <f>IFERROR(SUM_DATA[[#This Row],[MAT C.]], 0)</f>
        <v>7400</v>
      </c>
      <c r="O6265" s="16">
        <f>VLOOKUP(SUM_DATA[[#This Row],[Work Order]],'[2]MAT DETAIL'!$D:$L,8,FALSE)</f>
        <v>7400</v>
      </c>
      <c r="P6265" s="17">
        <v>7400</v>
      </c>
      <c r="Q6265" s="67" t="s">
        <v>21</v>
      </c>
      <c r="R6265" s="67"/>
      <c r="S6265" s="67"/>
    </row>
    <row r="6266" spans="4:19" ht="15">
      <c r="D6266" s="4">
        <v>620120</v>
      </c>
      <c r="E6266" s="38">
        <v>44718</v>
      </c>
      <c r="F6266" s="38">
        <v>44718</v>
      </c>
      <c r="G6266" s="62"/>
      <c r="H6266" s="4">
        <v>3339111</v>
      </c>
      <c r="I6266" s="28" t="s">
        <v>26</v>
      </c>
      <c r="J6266" s="50" t="s">
        <v>1372</v>
      </c>
      <c r="K6266" s="12" t="s">
        <v>59</v>
      </c>
      <c r="L6266" s="12" t="s">
        <v>60</v>
      </c>
      <c r="M6266" s="16">
        <f>SUM_DATA[[#This Row],[TOTAL Cost]]-SUM_DATA[[#This Row],[MATERIAL Cost]]</f>
        <v>0</v>
      </c>
      <c r="N6266" s="16">
        <f>IFERROR(SUM_DATA[[#This Row],[MAT C.]], 0)</f>
        <v>7400</v>
      </c>
      <c r="O6266" s="16">
        <f>VLOOKUP(SUM_DATA[[#This Row],[Work Order]],'[2]MAT DETAIL'!$D:$L,8,FALSE)</f>
        <v>7400</v>
      </c>
      <c r="P6266" s="17">
        <v>7400</v>
      </c>
      <c r="Q6266" s="67" t="s">
        <v>21</v>
      </c>
      <c r="R6266" s="67"/>
      <c r="S6266" s="67"/>
    </row>
    <row r="6267" spans="4:19" ht="15">
      <c r="D6267" s="4">
        <v>620109</v>
      </c>
      <c r="E6267" s="38">
        <v>44718</v>
      </c>
      <c r="F6267" s="38">
        <v>44718</v>
      </c>
      <c r="G6267" s="62"/>
      <c r="H6267" s="4">
        <v>3339134</v>
      </c>
      <c r="I6267" s="28" t="s">
        <v>26</v>
      </c>
      <c r="J6267" s="50" t="s">
        <v>45</v>
      </c>
      <c r="K6267" s="12" t="s">
        <v>39</v>
      </c>
      <c r="L6267" s="12" t="s">
        <v>40</v>
      </c>
      <c r="M6267" s="16">
        <f>SUM_DATA[[#This Row],[TOTAL Cost]]-SUM_DATA[[#This Row],[MATERIAL Cost]]</f>
        <v>0</v>
      </c>
      <c r="N6267" s="16">
        <f>IFERROR(SUM_DATA[[#This Row],[MAT C.]], 0)</f>
        <v>0</v>
      </c>
      <c r="O6267" s="16" t="e">
        <f>VLOOKUP(SUM_DATA[[#This Row],[Work Order]],'[2]MAT DETAIL'!$D:$L,8,FALSE)</f>
        <v>#N/A</v>
      </c>
      <c r="P6267" s="17">
        <v>0</v>
      </c>
      <c r="Q6267" s="67" t="s">
        <v>21</v>
      </c>
      <c r="R6267" s="67"/>
      <c r="S6267" s="67"/>
    </row>
    <row r="6268" spans="4:19" ht="15">
      <c r="D6268" s="4">
        <v>620123</v>
      </c>
      <c r="E6268" s="38">
        <v>44719</v>
      </c>
      <c r="F6268" s="38">
        <v>44719</v>
      </c>
      <c r="G6268" s="62"/>
      <c r="H6268" s="4">
        <v>3339275</v>
      </c>
      <c r="I6268" s="28" t="s">
        <v>26</v>
      </c>
      <c r="J6268" s="44" t="s">
        <v>755</v>
      </c>
      <c r="K6268" s="12" t="s">
        <v>47</v>
      </c>
      <c r="L6268" s="12" t="s">
        <v>289</v>
      </c>
      <c r="M6268" s="16">
        <f>SUM_DATA[[#This Row],[TOTAL Cost]]-SUM_DATA[[#This Row],[MATERIAL Cost]]</f>
        <v>231.10000000000036</v>
      </c>
      <c r="N6268" s="16">
        <f>IFERROR(SUM_DATA[[#This Row],[MAT C.]], 0)</f>
        <v>11740</v>
      </c>
      <c r="O6268" s="16">
        <f>VLOOKUP(SUM_DATA[[#This Row],[Work Order]],'[2]MAT DETAIL'!$D:$L,8,FALSE)</f>
        <v>11740</v>
      </c>
      <c r="P6268" s="17">
        <v>11971.1</v>
      </c>
      <c r="Q6268" s="67" t="s">
        <v>21</v>
      </c>
      <c r="R6268" s="67"/>
      <c r="S6268" s="67"/>
    </row>
    <row r="6269" spans="4:19" ht="15">
      <c r="D6269" s="4">
        <v>620124</v>
      </c>
      <c r="E6269" s="38">
        <v>44719</v>
      </c>
      <c r="F6269" s="38">
        <v>44720</v>
      </c>
      <c r="G6269" s="62"/>
      <c r="H6269" s="4">
        <v>3339468</v>
      </c>
      <c r="I6269" s="28" t="s">
        <v>31</v>
      </c>
      <c r="J6269" s="44" t="s">
        <v>1670</v>
      </c>
      <c r="K6269" s="12" t="s">
        <v>36</v>
      </c>
      <c r="L6269" s="12" t="s">
        <v>507</v>
      </c>
      <c r="M6269" s="16">
        <f>SUM_DATA[[#This Row],[TOTAL Cost]]-SUM_DATA[[#This Row],[MATERIAL Cost]]</f>
        <v>9303.82</v>
      </c>
      <c r="N6269" s="16">
        <f>IFERROR(SUM_DATA[[#This Row],[MAT C.]], 0)</f>
        <v>0</v>
      </c>
      <c r="O6269" s="16" t="e">
        <f>VLOOKUP(SUM_DATA[[#This Row],[Work Order]],'[2]MAT DETAIL'!$D:$L,8,FALSE)</f>
        <v>#N/A</v>
      </c>
      <c r="P6269" s="17">
        <v>9303.82</v>
      </c>
      <c r="Q6269" s="67" t="s">
        <v>25</v>
      </c>
      <c r="R6269" s="67"/>
      <c r="S6269" s="67"/>
    </row>
    <row r="6270" spans="4:19" ht="15">
      <c r="D6270" s="4">
        <v>620105</v>
      </c>
      <c r="E6270" s="38">
        <v>44719</v>
      </c>
      <c r="F6270" s="38">
        <v>44719</v>
      </c>
      <c r="G6270" s="62"/>
      <c r="H6270" s="4">
        <v>3339478</v>
      </c>
      <c r="I6270" s="28" t="s">
        <v>26</v>
      </c>
      <c r="J6270" s="44" t="s">
        <v>45</v>
      </c>
      <c r="K6270" s="12" t="s">
        <v>39</v>
      </c>
      <c r="L6270" s="12" t="s">
        <v>40</v>
      </c>
      <c r="M6270" s="16">
        <f>SUM_DATA[[#This Row],[TOTAL Cost]]-SUM_DATA[[#This Row],[MATERIAL Cost]]</f>
        <v>17520</v>
      </c>
      <c r="N6270" s="16">
        <f>IFERROR(SUM_DATA[[#This Row],[MAT C.]], 0)</f>
        <v>0</v>
      </c>
      <c r="O6270" s="16" t="e">
        <f>VLOOKUP(SUM_DATA[[#This Row],[Work Order]],'[2]MAT DETAIL'!$D:$L,8,FALSE)</f>
        <v>#N/A</v>
      </c>
      <c r="P6270" s="17">
        <v>17520</v>
      </c>
      <c r="Q6270" s="67" t="s">
        <v>21</v>
      </c>
      <c r="R6270" s="67"/>
      <c r="S6270" s="67"/>
    </row>
    <row r="6271" spans="4:19" ht="15">
      <c r="D6271" s="4">
        <v>620107</v>
      </c>
      <c r="E6271" s="38">
        <v>44719</v>
      </c>
      <c r="F6271" s="38">
        <v>44719</v>
      </c>
      <c r="G6271" s="62"/>
      <c r="H6271" s="4">
        <v>3339503</v>
      </c>
      <c r="I6271" s="28" t="s">
        <v>26</v>
      </c>
      <c r="J6271" s="44" t="s">
        <v>45</v>
      </c>
      <c r="K6271" s="12" t="s">
        <v>39</v>
      </c>
      <c r="L6271" s="12" t="s">
        <v>40</v>
      </c>
      <c r="M6271" s="16">
        <f>SUM_DATA[[#This Row],[TOTAL Cost]]-SUM_DATA[[#This Row],[MATERIAL Cost]]</f>
        <v>35060</v>
      </c>
      <c r="N6271" s="16">
        <f>IFERROR(SUM_DATA[[#This Row],[MAT C.]], 0)</f>
        <v>0</v>
      </c>
      <c r="O6271" s="16" t="e">
        <f>VLOOKUP(SUM_DATA[[#This Row],[Work Order]],'[2]MAT DETAIL'!$D:$L,8,FALSE)</f>
        <v>#N/A</v>
      </c>
      <c r="P6271" s="17">
        <v>35060</v>
      </c>
      <c r="Q6271" s="67" t="s">
        <v>21</v>
      </c>
      <c r="R6271" s="67"/>
      <c r="S6271" s="67"/>
    </row>
    <row r="6272" spans="4:19" ht="15">
      <c r="D6272" s="4">
        <v>620109</v>
      </c>
      <c r="E6272" s="38">
        <v>44719</v>
      </c>
      <c r="F6272" s="38">
        <v>44719</v>
      </c>
      <c r="G6272" s="62"/>
      <c r="H6272" s="4">
        <v>3339513</v>
      </c>
      <c r="I6272" s="28" t="s">
        <v>26</v>
      </c>
      <c r="J6272" s="44" t="s">
        <v>45</v>
      </c>
      <c r="K6272" s="12" t="s">
        <v>39</v>
      </c>
      <c r="L6272" s="12" t="s">
        <v>40</v>
      </c>
      <c r="M6272" s="16">
        <f>SUM_DATA[[#This Row],[TOTAL Cost]]-SUM_DATA[[#This Row],[MATERIAL Cost]]</f>
        <v>78650</v>
      </c>
      <c r="N6272" s="16">
        <f>IFERROR(SUM_DATA[[#This Row],[MAT C.]], 0)</f>
        <v>0</v>
      </c>
      <c r="O6272" s="16" t="e">
        <f>VLOOKUP(SUM_DATA[[#This Row],[Work Order]],'[2]MAT DETAIL'!$D:$L,8,FALSE)</f>
        <v>#N/A</v>
      </c>
      <c r="P6272" s="17">
        <v>78650</v>
      </c>
      <c r="Q6272" s="67" t="s">
        <v>21</v>
      </c>
      <c r="R6272" s="67"/>
      <c r="S6272" s="67"/>
    </row>
    <row r="6273" spans="4:19" ht="15">
      <c r="D6273" s="4">
        <v>620104</v>
      </c>
      <c r="E6273" s="38">
        <v>44719</v>
      </c>
      <c r="F6273" s="38">
        <v>44719</v>
      </c>
      <c r="G6273" s="62"/>
      <c r="H6273" s="4">
        <v>3339524</v>
      </c>
      <c r="I6273" s="28" t="s">
        <v>26</v>
      </c>
      <c r="J6273" s="44" t="s">
        <v>1671</v>
      </c>
      <c r="K6273" s="12" t="s">
        <v>19</v>
      </c>
      <c r="L6273" s="12" t="s">
        <v>50</v>
      </c>
      <c r="M6273" s="16">
        <f>SUM_DATA[[#This Row],[TOTAL Cost]]-SUM_DATA[[#This Row],[MATERIAL Cost]]</f>
        <v>462.16999999999825</v>
      </c>
      <c r="N6273" s="16">
        <f>IFERROR(SUM_DATA[[#This Row],[MAT C.]], 0)</f>
        <v>17500</v>
      </c>
      <c r="O6273" s="16">
        <f>VLOOKUP(SUM_DATA[[#This Row],[Work Order]],'[2]MAT DETAIL'!$D:$L,8,FALSE)</f>
        <v>17500</v>
      </c>
      <c r="P6273" s="17">
        <v>17962.169999999998</v>
      </c>
      <c r="Q6273" s="67" t="s">
        <v>21</v>
      </c>
      <c r="R6273" s="67"/>
      <c r="S6273" s="67"/>
    </row>
    <row r="6274" spans="4:19" ht="15">
      <c r="D6274" s="4">
        <v>620104</v>
      </c>
      <c r="E6274" s="38">
        <v>44719</v>
      </c>
      <c r="F6274" s="38">
        <v>44719</v>
      </c>
      <c r="G6274" s="62"/>
      <c r="H6274" s="4">
        <v>3339548</v>
      </c>
      <c r="I6274" s="28" t="s">
        <v>26</v>
      </c>
      <c r="J6274" s="44" t="s">
        <v>1672</v>
      </c>
      <c r="K6274" s="12" t="s">
        <v>39</v>
      </c>
      <c r="L6274" s="8" t="s">
        <v>40</v>
      </c>
      <c r="M6274" s="16">
        <f>SUM_DATA[[#This Row],[TOTAL Cost]]-SUM_DATA[[#This Row],[MATERIAL Cost]]</f>
        <v>50462.17</v>
      </c>
      <c r="N6274" s="16">
        <f>IFERROR(SUM_DATA[[#This Row],[MAT C.]], 0)</f>
        <v>9000</v>
      </c>
      <c r="O6274" s="16">
        <f>VLOOKUP(SUM_DATA[[#This Row],[Work Order]],'[2]MAT DETAIL'!$D:$L,8,FALSE)</f>
        <v>9000</v>
      </c>
      <c r="P6274" s="17">
        <v>59462.17</v>
      </c>
      <c r="Q6274" s="67" t="s">
        <v>21</v>
      </c>
      <c r="R6274" s="67"/>
      <c r="S6274" s="67"/>
    </row>
    <row r="6275" spans="4:19" ht="15">
      <c r="D6275" s="4">
        <v>620104</v>
      </c>
      <c r="E6275" s="38">
        <v>44719</v>
      </c>
      <c r="F6275" s="38">
        <v>44719</v>
      </c>
      <c r="G6275" s="62"/>
      <c r="H6275" s="4">
        <v>3339558</v>
      </c>
      <c r="I6275" s="28" t="s">
        <v>26</v>
      </c>
      <c r="J6275" s="44" t="s">
        <v>1673</v>
      </c>
      <c r="K6275" s="12" t="s">
        <v>59</v>
      </c>
      <c r="L6275" s="12" t="s">
        <v>60</v>
      </c>
      <c r="M6275" s="16">
        <f>SUM_DATA[[#This Row],[TOTAL Cost]]-SUM_DATA[[#This Row],[MATERIAL Cost]]</f>
        <v>3100</v>
      </c>
      <c r="N6275" s="16">
        <f>IFERROR(SUM_DATA[[#This Row],[MAT C.]], 0)</f>
        <v>2500</v>
      </c>
      <c r="O6275" s="16">
        <f>VLOOKUP(SUM_DATA[[#This Row],[Work Order]],'[2]MAT DETAIL'!$D:$L,8,FALSE)</f>
        <v>2500</v>
      </c>
      <c r="P6275" s="17">
        <v>5600</v>
      </c>
      <c r="Q6275" s="67" t="s">
        <v>21</v>
      </c>
      <c r="R6275" s="67"/>
      <c r="S6275" s="67"/>
    </row>
    <row r="6276" spans="4:19" ht="15">
      <c r="D6276" s="4">
        <v>620109</v>
      </c>
      <c r="E6276" s="38">
        <v>44719</v>
      </c>
      <c r="F6276" s="38">
        <v>44719</v>
      </c>
      <c r="G6276" s="62"/>
      <c r="H6276" s="4">
        <v>3339561</v>
      </c>
      <c r="I6276" s="28" t="s">
        <v>26</v>
      </c>
      <c r="J6276" s="44" t="s">
        <v>1673</v>
      </c>
      <c r="K6276" s="12" t="s">
        <v>59</v>
      </c>
      <c r="L6276" s="12" t="s">
        <v>60</v>
      </c>
      <c r="M6276" s="16">
        <f>SUM_DATA[[#This Row],[TOTAL Cost]]-SUM_DATA[[#This Row],[MATERIAL Cost]]</f>
        <v>3100</v>
      </c>
      <c r="N6276" s="16">
        <f>IFERROR(SUM_DATA[[#This Row],[MAT C.]], 0)</f>
        <v>2500</v>
      </c>
      <c r="O6276" s="16">
        <f>VLOOKUP(SUM_DATA[[#This Row],[Work Order]],'[2]MAT DETAIL'!$D:$L,8,FALSE)</f>
        <v>2500</v>
      </c>
      <c r="P6276" s="17">
        <v>5600</v>
      </c>
      <c r="Q6276" s="67" t="s">
        <v>21</v>
      </c>
      <c r="R6276" s="67"/>
      <c r="S6276" s="67"/>
    </row>
    <row r="6277" spans="4:19" ht="15">
      <c r="D6277" s="4">
        <v>620114</v>
      </c>
      <c r="E6277" s="38">
        <v>44719</v>
      </c>
      <c r="F6277" s="38">
        <v>44719</v>
      </c>
      <c r="G6277" s="62"/>
      <c r="H6277" s="4">
        <v>3339564</v>
      </c>
      <c r="I6277" s="28" t="s">
        <v>26</v>
      </c>
      <c r="J6277" s="44" t="s">
        <v>1673</v>
      </c>
      <c r="K6277" s="12" t="s">
        <v>59</v>
      </c>
      <c r="L6277" s="12" t="s">
        <v>60</v>
      </c>
      <c r="M6277" s="16">
        <f>SUM_DATA[[#This Row],[TOTAL Cost]]-SUM_DATA[[#This Row],[MATERIAL Cost]]</f>
        <v>3100</v>
      </c>
      <c r="N6277" s="16">
        <f>IFERROR(SUM_DATA[[#This Row],[MAT C.]], 0)</f>
        <v>2500</v>
      </c>
      <c r="O6277" s="16">
        <f>VLOOKUP(SUM_DATA[[#This Row],[Work Order]],'[2]MAT DETAIL'!$D:$L,8,FALSE)</f>
        <v>2500</v>
      </c>
      <c r="P6277" s="17">
        <v>5600</v>
      </c>
      <c r="Q6277" s="67" t="s">
        <v>21</v>
      </c>
      <c r="R6277" s="67"/>
      <c r="S6277" s="67"/>
    </row>
    <row r="6278" spans="4:19" ht="15">
      <c r="D6278" s="4">
        <v>620123</v>
      </c>
      <c r="E6278" s="38">
        <v>44719</v>
      </c>
      <c r="F6278" s="38">
        <v>44719</v>
      </c>
      <c r="G6278" s="62"/>
      <c r="H6278" s="4">
        <v>3339567</v>
      </c>
      <c r="I6278" s="28" t="s">
        <v>26</v>
      </c>
      <c r="J6278" s="44" t="s">
        <v>1673</v>
      </c>
      <c r="K6278" s="12" t="s">
        <v>59</v>
      </c>
      <c r="L6278" s="12" t="s">
        <v>60</v>
      </c>
      <c r="M6278" s="16">
        <f>SUM_DATA[[#This Row],[TOTAL Cost]]-SUM_DATA[[#This Row],[MATERIAL Cost]]</f>
        <v>3100</v>
      </c>
      <c r="N6278" s="16">
        <f>IFERROR(SUM_DATA[[#This Row],[MAT C.]], 0)</f>
        <v>2500</v>
      </c>
      <c r="O6278" s="16">
        <f>VLOOKUP(SUM_DATA[[#This Row],[Work Order]],'[2]MAT DETAIL'!$D:$L,8,FALSE)</f>
        <v>2500</v>
      </c>
      <c r="P6278" s="17">
        <v>5600</v>
      </c>
      <c r="Q6278" s="67" t="s">
        <v>21</v>
      </c>
      <c r="R6278" s="67"/>
      <c r="S6278" s="67"/>
    </row>
    <row r="6279" spans="4:19" ht="15">
      <c r="D6279" s="4">
        <v>620124</v>
      </c>
      <c r="E6279" s="38">
        <v>44719</v>
      </c>
      <c r="F6279" s="38">
        <v>44719</v>
      </c>
      <c r="G6279" s="62"/>
      <c r="H6279" s="4">
        <v>3339568</v>
      </c>
      <c r="I6279" s="28" t="s">
        <v>26</v>
      </c>
      <c r="J6279" s="44" t="s">
        <v>1673</v>
      </c>
      <c r="K6279" s="12" t="s">
        <v>59</v>
      </c>
      <c r="L6279" s="12" t="s">
        <v>60</v>
      </c>
      <c r="M6279" s="16">
        <f>SUM_DATA[[#This Row],[TOTAL Cost]]-SUM_DATA[[#This Row],[MATERIAL Cost]]</f>
        <v>3100</v>
      </c>
      <c r="N6279" s="16">
        <f>IFERROR(SUM_DATA[[#This Row],[MAT C.]], 0)</f>
        <v>2500</v>
      </c>
      <c r="O6279" s="16">
        <f>VLOOKUP(SUM_DATA[[#This Row],[Work Order]],'[2]MAT DETAIL'!$D:$L,8,FALSE)</f>
        <v>2500</v>
      </c>
      <c r="P6279" s="17">
        <v>5600</v>
      </c>
      <c r="Q6279" s="67" t="s">
        <v>21</v>
      </c>
      <c r="R6279" s="67"/>
      <c r="S6279" s="67"/>
    </row>
    <row r="6280" spans="4:19" ht="15">
      <c r="D6280" s="4">
        <v>620122</v>
      </c>
      <c r="E6280" s="38">
        <v>44720</v>
      </c>
      <c r="F6280" s="38">
        <v>44720</v>
      </c>
      <c r="G6280" s="62">
        <v>277.20999999999998</v>
      </c>
      <c r="H6280" s="4">
        <v>3339637</v>
      </c>
      <c r="I6280" s="28" t="s">
        <v>26</v>
      </c>
      <c r="J6280" s="44" t="s">
        <v>72</v>
      </c>
      <c r="K6280" s="12" t="s">
        <v>36</v>
      </c>
      <c r="L6280" s="10" t="s">
        <v>37</v>
      </c>
      <c r="M6280" s="16">
        <f>SUM_DATA[[#This Row],[TOTAL Cost]]-SUM_DATA[[#This Row],[MATERIAL Cost]]</f>
        <v>24960.639999999999</v>
      </c>
      <c r="N6280" s="16">
        <f>IFERROR(SUM_DATA[[#This Row],[MAT C.]], 0)</f>
        <v>11740</v>
      </c>
      <c r="O6280" s="16">
        <f>VLOOKUP(SUM_DATA[[#This Row],[Work Order]],'[2]MAT DETAIL'!$D:$L,8,FALSE)</f>
        <v>11740</v>
      </c>
      <c r="P6280" s="17">
        <v>36700.639999999999</v>
      </c>
      <c r="Q6280" s="67" t="s">
        <v>25</v>
      </c>
      <c r="R6280" s="67" t="s">
        <v>1497</v>
      </c>
      <c r="S6280" s="67">
        <v>1</v>
      </c>
    </row>
    <row r="6281" spans="4:19" ht="15">
      <c r="D6281" s="4">
        <v>620118</v>
      </c>
      <c r="E6281" s="38">
        <v>44720</v>
      </c>
      <c r="F6281" s="38">
        <v>44720</v>
      </c>
      <c r="G6281" s="62">
        <v>0.83</v>
      </c>
      <c r="H6281" s="4">
        <v>3339690</v>
      </c>
      <c r="I6281" s="28" t="s">
        <v>26</v>
      </c>
      <c r="J6281" s="44" t="s">
        <v>1396</v>
      </c>
      <c r="K6281" s="12" t="s">
        <v>33</v>
      </c>
      <c r="L6281" s="8" t="s">
        <v>180</v>
      </c>
      <c r="M6281" s="16">
        <f>SUM_DATA[[#This Row],[TOTAL Cost]]-SUM_DATA[[#This Row],[MATERIAL Cost]]</f>
        <v>414.69</v>
      </c>
      <c r="N6281" s="16">
        <f>IFERROR(SUM_DATA[[#This Row],[MAT C.]], 0)</f>
        <v>0</v>
      </c>
      <c r="O6281" s="16" t="e">
        <f>VLOOKUP(SUM_DATA[[#This Row],[Work Order]],'[2]MAT DETAIL'!$D:$L,8,FALSE)</f>
        <v>#N/A</v>
      </c>
      <c r="P6281" s="17">
        <v>414.69</v>
      </c>
      <c r="Q6281" s="67" t="s">
        <v>25</v>
      </c>
      <c r="R6281" s="67"/>
      <c r="S6281" s="67"/>
    </row>
    <row r="6282" spans="4:19" ht="15">
      <c r="D6282" s="4">
        <v>620124</v>
      </c>
      <c r="E6282" s="38">
        <v>44720</v>
      </c>
      <c r="F6282" s="38">
        <v>44720</v>
      </c>
      <c r="G6282" s="62">
        <v>1</v>
      </c>
      <c r="H6282" s="4">
        <v>3339691</v>
      </c>
      <c r="I6282" s="28" t="s">
        <v>26</v>
      </c>
      <c r="J6282" s="44" t="s">
        <v>1269</v>
      </c>
      <c r="K6282" s="12" t="s">
        <v>70</v>
      </c>
      <c r="L6282" s="12" t="s">
        <v>39</v>
      </c>
      <c r="M6282" s="16">
        <f>SUM_DATA[[#This Row],[TOTAL Cost]]-SUM_DATA[[#This Row],[MATERIAL Cost]]</f>
        <v>462.17</v>
      </c>
      <c r="N6282" s="16">
        <f>IFERROR(SUM_DATA[[#This Row],[MAT C.]], 0)</f>
        <v>0</v>
      </c>
      <c r="O6282" s="16" t="e">
        <f>VLOOKUP(SUM_DATA[[#This Row],[Work Order]],'[2]MAT DETAIL'!$D:$L,8,FALSE)</f>
        <v>#N/A</v>
      </c>
      <c r="P6282" s="17">
        <v>462.17</v>
      </c>
      <c r="Q6282" s="67" t="s">
        <v>25</v>
      </c>
      <c r="R6282" s="67"/>
      <c r="S6282" s="67"/>
    </row>
    <row r="6283" spans="4:19" ht="15">
      <c r="D6283" s="4">
        <v>620116</v>
      </c>
      <c r="E6283" s="38">
        <v>44720</v>
      </c>
      <c r="F6283" s="38">
        <v>44720</v>
      </c>
      <c r="G6283" s="62">
        <v>0.5</v>
      </c>
      <c r="H6283" s="4">
        <v>3339696</v>
      </c>
      <c r="I6283" s="28" t="s">
        <v>26</v>
      </c>
      <c r="J6283" s="44" t="s">
        <v>884</v>
      </c>
      <c r="K6283" s="12" t="s">
        <v>33</v>
      </c>
      <c r="L6283" s="12" t="s">
        <v>39</v>
      </c>
      <c r="M6283" s="16">
        <f>SUM_DATA[[#This Row],[TOTAL Cost]]-SUM_DATA[[#This Row],[MATERIAL Cost]]</f>
        <v>138.65</v>
      </c>
      <c r="N6283" s="16">
        <f>IFERROR(SUM_DATA[[#This Row],[MAT C.]], 0)</f>
        <v>0</v>
      </c>
      <c r="O6283" s="16" t="e">
        <f>VLOOKUP(SUM_DATA[[#This Row],[Work Order]],'[2]MAT DETAIL'!$D:$L,8,FALSE)</f>
        <v>#N/A</v>
      </c>
      <c r="P6283" s="17">
        <v>138.65</v>
      </c>
      <c r="Q6283" s="67" t="s">
        <v>25</v>
      </c>
      <c r="R6283" s="67"/>
      <c r="S6283" s="67"/>
    </row>
    <row r="6284" spans="4:19" ht="15">
      <c r="D6284" s="4">
        <v>620116</v>
      </c>
      <c r="E6284" s="38">
        <v>44720</v>
      </c>
      <c r="F6284" s="38">
        <v>44720</v>
      </c>
      <c r="G6284" s="62">
        <v>2</v>
      </c>
      <c r="H6284" s="4">
        <v>3339703</v>
      </c>
      <c r="I6284" s="28" t="s">
        <v>26</v>
      </c>
      <c r="J6284" s="44" t="s">
        <v>475</v>
      </c>
      <c r="K6284" s="12" t="s">
        <v>24</v>
      </c>
      <c r="L6284" s="12" t="s">
        <v>24</v>
      </c>
      <c r="M6284" s="16">
        <f>SUM_DATA[[#This Row],[TOTAL Cost]]-SUM_DATA[[#This Row],[MATERIAL Cost]]</f>
        <v>924.34</v>
      </c>
      <c r="N6284" s="16">
        <f>IFERROR(SUM_DATA[[#This Row],[MAT C.]], 0)</f>
        <v>0</v>
      </c>
      <c r="O6284" s="16" t="e">
        <f>VLOOKUP(SUM_DATA[[#This Row],[Work Order]],'[2]MAT DETAIL'!$D:$L,8,FALSE)</f>
        <v>#N/A</v>
      </c>
      <c r="P6284" s="17">
        <v>924.34</v>
      </c>
      <c r="Q6284" s="67" t="s">
        <v>25</v>
      </c>
      <c r="R6284" s="67"/>
      <c r="S6284" s="67"/>
    </row>
    <row r="6285" spans="4:19" ht="15">
      <c r="D6285" s="4">
        <v>620104</v>
      </c>
      <c r="E6285" s="38">
        <v>44720</v>
      </c>
      <c r="F6285" s="38">
        <v>44720</v>
      </c>
      <c r="G6285" s="62">
        <v>0.5</v>
      </c>
      <c r="H6285" s="4">
        <v>3339713</v>
      </c>
      <c r="I6285" s="28" t="s">
        <v>26</v>
      </c>
      <c r="J6285" s="45" t="s">
        <v>1674</v>
      </c>
      <c r="K6285" s="12" t="s">
        <v>70</v>
      </c>
      <c r="L6285" s="12" t="s">
        <v>376</v>
      </c>
      <c r="M6285" s="16">
        <f>SUM_DATA[[#This Row],[TOTAL Cost]]-SUM_DATA[[#This Row],[MATERIAL Cost]]</f>
        <v>138.65</v>
      </c>
      <c r="N6285" s="16">
        <f>IFERROR(SUM_DATA[[#This Row],[MAT C.]], 0)</f>
        <v>0</v>
      </c>
      <c r="O6285" s="16" t="e">
        <f>VLOOKUP(SUM_DATA[[#This Row],[Work Order]],'[2]MAT DETAIL'!$D:$L,8,FALSE)</f>
        <v>#N/A</v>
      </c>
      <c r="P6285" s="17">
        <v>138.65</v>
      </c>
      <c r="Q6285" s="67" t="s">
        <v>25</v>
      </c>
      <c r="R6285" s="67"/>
      <c r="S6285" s="67"/>
    </row>
    <row r="6286" spans="4:19" ht="15">
      <c r="D6286" s="4">
        <v>620118</v>
      </c>
      <c r="E6286" s="38">
        <v>44720</v>
      </c>
      <c r="F6286" s="38">
        <v>44720</v>
      </c>
      <c r="G6286" s="62">
        <v>3</v>
      </c>
      <c r="H6286" s="4">
        <v>3339715</v>
      </c>
      <c r="I6286" s="28" t="s">
        <v>26</v>
      </c>
      <c r="J6286" s="44" t="s">
        <v>1675</v>
      </c>
      <c r="K6286" s="12" t="s">
        <v>76</v>
      </c>
      <c r="L6286" s="12" t="s">
        <v>76</v>
      </c>
      <c r="M6286" s="16">
        <f>SUM_DATA[[#This Row],[TOTAL Cost]]-SUM_DATA[[#This Row],[MATERIAL Cost]]</f>
        <v>1101.51</v>
      </c>
      <c r="N6286" s="16">
        <f>IFERROR(SUM_DATA[[#This Row],[MAT C.]], 0)</f>
        <v>0</v>
      </c>
      <c r="O6286" s="16" t="e">
        <f>VLOOKUP(SUM_DATA[[#This Row],[Work Order]],'[2]MAT DETAIL'!$D:$L,8,FALSE)</f>
        <v>#N/A</v>
      </c>
      <c r="P6286" s="17">
        <v>1101.51</v>
      </c>
      <c r="Q6286" s="67" t="s">
        <v>25</v>
      </c>
      <c r="R6286" s="67"/>
      <c r="S6286" s="67"/>
    </row>
    <row r="6287" spans="4:19" ht="15">
      <c r="D6287" s="4">
        <v>620122</v>
      </c>
      <c r="E6287" s="38">
        <v>44720</v>
      </c>
      <c r="F6287" s="38">
        <v>44720</v>
      </c>
      <c r="G6287" s="62">
        <v>0.17</v>
      </c>
      <c r="H6287" s="4">
        <v>3339716</v>
      </c>
      <c r="I6287" s="28" t="s">
        <v>26</v>
      </c>
      <c r="J6287" s="44" t="s">
        <v>1676</v>
      </c>
      <c r="K6287" s="12" t="s">
        <v>47</v>
      </c>
      <c r="L6287" s="12" t="s">
        <v>65</v>
      </c>
      <c r="M6287" s="16">
        <f>SUM_DATA[[#This Row],[TOTAL Cost]]-SUM_DATA[[#This Row],[MATERIAL Cost]]</f>
        <v>92.43</v>
      </c>
      <c r="N6287" s="16">
        <f>IFERROR(SUM_DATA[[#This Row],[MAT C.]], 0)</f>
        <v>0</v>
      </c>
      <c r="O6287" s="16" t="e">
        <f>VLOOKUP(SUM_DATA[[#This Row],[Work Order]],'[2]MAT DETAIL'!$D:$L,8,FALSE)</f>
        <v>#N/A</v>
      </c>
      <c r="P6287" s="17">
        <v>92.43</v>
      </c>
      <c r="Q6287" s="67" t="s">
        <v>25</v>
      </c>
      <c r="R6287" s="67"/>
      <c r="S6287" s="67"/>
    </row>
    <row r="6288" spans="4:19" ht="15">
      <c r="D6288" s="4">
        <v>620107</v>
      </c>
      <c r="E6288" s="38">
        <v>44720</v>
      </c>
      <c r="F6288" s="38">
        <v>44720</v>
      </c>
      <c r="G6288" s="62">
        <v>0.5</v>
      </c>
      <c r="H6288" s="4">
        <v>3339717</v>
      </c>
      <c r="I6288" s="28" t="s">
        <v>26</v>
      </c>
      <c r="J6288" s="45" t="s">
        <v>1677</v>
      </c>
      <c r="K6288" s="12" t="s">
        <v>24</v>
      </c>
      <c r="L6288" s="12" t="s">
        <v>24</v>
      </c>
      <c r="M6288" s="16">
        <f>SUM_DATA[[#This Row],[TOTAL Cost]]-SUM_DATA[[#This Row],[MATERIAL Cost]]</f>
        <v>138.65</v>
      </c>
      <c r="N6288" s="16">
        <f>IFERROR(SUM_DATA[[#This Row],[MAT C.]], 0)</f>
        <v>0</v>
      </c>
      <c r="O6288" s="16" t="e">
        <f>VLOOKUP(SUM_DATA[[#This Row],[Work Order]],'[2]MAT DETAIL'!$D:$L,8,FALSE)</f>
        <v>#N/A</v>
      </c>
      <c r="P6288" s="17">
        <v>138.65</v>
      </c>
      <c r="Q6288" s="67" t="s">
        <v>25</v>
      </c>
      <c r="R6288" s="67"/>
      <c r="S6288" s="67"/>
    </row>
    <row r="6289" spans="4:19" ht="15">
      <c r="D6289" s="4">
        <v>620119</v>
      </c>
      <c r="E6289" s="38">
        <v>44720</v>
      </c>
      <c r="F6289" s="38">
        <v>44720</v>
      </c>
      <c r="G6289" s="62">
        <v>0.33</v>
      </c>
      <c r="H6289" s="4">
        <v>3339718</v>
      </c>
      <c r="I6289" s="28" t="s">
        <v>26</v>
      </c>
      <c r="J6289" s="44" t="s">
        <v>1666</v>
      </c>
      <c r="K6289" s="12" t="s">
        <v>59</v>
      </c>
      <c r="L6289" s="12" t="s">
        <v>263</v>
      </c>
      <c r="M6289" s="16">
        <f>SUM_DATA[[#This Row],[TOTAL Cost]]-SUM_DATA[[#This Row],[MATERIAL Cost]]</f>
        <v>92.43</v>
      </c>
      <c r="N6289" s="16">
        <f>IFERROR(SUM_DATA[[#This Row],[MAT C.]], 0)</f>
        <v>0</v>
      </c>
      <c r="O6289" s="16" t="e">
        <f>VLOOKUP(SUM_DATA[[#This Row],[Work Order]],'[2]MAT DETAIL'!$D:$L,8,FALSE)</f>
        <v>#N/A</v>
      </c>
      <c r="P6289" s="17">
        <v>92.43</v>
      </c>
      <c r="Q6289" s="67" t="s">
        <v>25</v>
      </c>
      <c r="R6289" s="67"/>
      <c r="S6289" s="67"/>
    </row>
    <row r="6290" spans="4:19" ht="15">
      <c r="D6290" s="4">
        <v>620116</v>
      </c>
      <c r="E6290" s="38">
        <v>44720</v>
      </c>
      <c r="F6290" s="38">
        <v>44720</v>
      </c>
      <c r="G6290" s="62">
        <v>0.5</v>
      </c>
      <c r="H6290" s="4">
        <v>3339719</v>
      </c>
      <c r="I6290" s="28" t="s">
        <v>26</v>
      </c>
      <c r="J6290" s="44" t="s">
        <v>72</v>
      </c>
      <c r="K6290" s="12" t="s">
        <v>36</v>
      </c>
      <c r="L6290" s="14" t="s">
        <v>37</v>
      </c>
      <c r="M6290" s="16">
        <f>SUM_DATA[[#This Row],[TOTAL Cost]]-SUM_DATA[[#This Row],[MATERIAL Cost]]</f>
        <v>138.65</v>
      </c>
      <c r="N6290" s="16">
        <f>IFERROR(SUM_DATA[[#This Row],[MAT C.]], 0)</f>
        <v>0</v>
      </c>
      <c r="O6290" s="16" t="e">
        <f>VLOOKUP(SUM_DATA[[#This Row],[Work Order]],'[2]MAT DETAIL'!$D:$L,8,FALSE)</f>
        <v>#N/A</v>
      </c>
      <c r="P6290" s="17">
        <v>138.65</v>
      </c>
      <c r="Q6290" s="67" t="s">
        <v>25</v>
      </c>
      <c r="R6290" s="67"/>
      <c r="S6290" s="67"/>
    </row>
    <row r="6291" spans="4:19" ht="15">
      <c r="D6291" s="4">
        <v>620113</v>
      </c>
      <c r="E6291" s="38">
        <v>44720</v>
      </c>
      <c r="F6291" s="38">
        <v>44720</v>
      </c>
      <c r="G6291" s="62">
        <v>0.33</v>
      </c>
      <c r="H6291" s="4">
        <v>3339722</v>
      </c>
      <c r="I6291" s="28" t="s">
        <v>26</v>
      </c>
      <c r="J6291" s="44" t="s">
        <v>384</v>
      </c>
      <c r="K6291" s="12" t="s">
        <v>36</v>
      </c>
      <c r="L6291" s="14" t="s">
        <v>37</v>
      </c>
      <c r="M6291" s="16">
        <f>SUM_DATA[[#This Row],[TOTAL Cost]]-SUM_DATA[[#This Row],[MATERIAL Cost]]</f>
        <v>92.43</v>
      </c>
      <c r="N6291" s="16">
        <f>IFERROR(SUM_DATA[[#This Row],[MAT C.]], 0)</f>
        <v>0</v>
      </c>
      <c r="O6291" s="16" t="e">
        <f>VLOOKUP(SUM_DATA[[#This Row],[Work Order]],'[2]MAT DETAIL'!$D:$L,8,FALSE)</f>
        <v>#N/A</v>
      </c>
      <c r="P6291" s="17">
        <v>92.43</v>
      </c>
      <c r="Q6291" s="67" t="s">
        <v>25</v>
      </c>
      <c r="R6291" s="67"/>
      <c r="S6291" s="67"/>
    </row>
    <row r="6292" spans="4:19" ht="15">
      <c r="D6292" s="4">
        <v>620107</v>
      </c>
      <c r="E6292" s="38">
        <v>44720</v>
      </c>
      <c r="F6292" s="38">
        <v>44720</v>
      </c>
      <c r="G6292" s="62">
        <v>9.11</v>
      </c>
      <c r="H6292" s="4">
        <v>3339726</v>
      </c>
      <c r="I6292" s="28" t="s">
        <v>26</v>
      </c>
      <c r="J6292" s="44" t="s">
        <v>1678</v>
      </c>
      <c r="K6292" s="12" t="s">
        <v>24</v>
      </c>
      <c r="L6292" s="12" t="s">
        <v>24</v>
      </c>
      <c r="M6292" s="16">
        <f>SUM_DATA[[#This Row],[TOTAL Cost]]-SUM_DATA[[#This Row],[MATERIAL Cost]]</f>
        <v>1563.68</v>
      </c>
      <c r="N6292" s="16">
        <f>IFERROR(SUM_DATA[[#This Row],[MAT C.]], 0)</f>
        <v>0</v>
      </c>
      <c r="O6292" s="16" t="e">
        <f>VLOOKUP(SUM_DATA[[#This Row],[Work Order]],'[2]MAT DETAIL'!$D:$L,8,FALSE)</f>
        <v>#N/A</v>
      </c>
      <c r="P6292" s="17">
        <v>1563.68</v>
      </c>
      <c r="Q6292" s="67" t="s">
        <v>25</v>
      </c>
      <c r="R6292" s="67"/>
      <c r="S6292" s="67"/>
    </row>
    <row r="6293" spans="4:19" ht="15">
      <c r="D6293" s="4">
        <v>620104</v>
      </c>
      <c r="E6293" s="38">
        <v>44720</v>
      </c>
      <c r="F6293" s="38">
        <v>44720</v>
      </c>
      <c r="G6293" s="62">
        <v>1.17</v>
      </c>
      <c r="H6293" s="4">
        <v>3339728</v>
      </c>
      <c r="I6293" s="28" t="s">
        <v>26</v>
      </c>
      <c r="J6293" s="44" t="s">
        <v>77</v>
      </c>
      <c r="K6293" s="12" t="s">
        <v>78</v>
      </c>
      <c r="L6293" s="12" t="s">
        <v>79</v>
      </c>
      <c r="M6293" s="16">
        <f>SUM_DATA[[#This Row],[TOTAL Cost]]-SUM_DATA[[#This Row],[MATERIAL Cost]]</f>
        <v>138.65</v>
      </c>
      <c r="N6293" s="16">
        <f>IFERROR(SUM_DATA[[#This Row],[MAT C.]], 0)</f>
        <v>0</v>
      </c>
      <c r="O6293" s="16" t="e">
        <f>VLOOKUP(SUM_DATA[[#This Row],[Work Order]],'[2]MAT DETAIL'!$D:$L,8,FALSE)</f>
        <v>#N/A</v>
      </c>
      <c r="P6293" s="17">
        <v>138.65</v>
      </c>
      <c r="Q6293" s="67" t="s">
        <v>25</v>
      </c>
      <c r="R6293" s="67"/>
      <c r="S6293" s="67"/>
    </row>
    <row r="6294" spans="4:19" ht="15">
      <c r="D6294" s="4">
        <v>620118</v>
      </c>
      <c r="E6294" s="38">
        <v>44720</v>
      </c>
      <c r="F6294" s="38">
        <v>44720</v>
      </c>
      <c r="G6294" s="62">
        <v>0.5</v>
      </c>
      <c r="H6294" s="4">
        <v>3339730</v>
      </c>
      <c r="I6294" s="28" t="s">
        <v>26</v>
      </c>
      <c r="J6294" s="44" t="s">
        <v>55</v>
      </c>
      <c r="K6294" s="12" t="s">
        <v>56</v>
      </c>
      <c r="L6294" s="12" t="s">
        <v>57</v>
      </c>
      <c r="M6294" s="16">
        <f>SUM_DATA[[#This Row],[TOTAL Cost]]-SUM_DATA[[#This Row],[MATERIAL Cost]]</f>
        <v>138.65</v>
      </c>
      <c r="N6294" s="16">
        <f>IFERROR(SUM_DATA[[#This Row],[MAT C.]], 0)</f>
        <v>0</v>
      </c>
      <c r="O6294" s="16" t="e">
        <f>VLOOKUP(SUM_DATA[[#This Row],[Work Order]],'[2]MAT DETAIL'!$D:$L,8,FALSE)</f>
        <v>#N/A</v>
      </c>
      <c r="P6294" s="17">
        <v>138.65</v>
      </c>
      <c r="Q6294" s="67" t="s">
        <v>25</v>
      </c>
      <c r="R6294" s="67"/>
      <c r="S6294" s="67"/>
    </row>
    <row r="6295" spans="4:19" ht="15">
      <c r="D6295" s="4">
        <v>620119</v>
      </c>
      <c r="E6295" s="38">
        <v>44720</v>
      </c>
      <c r="F6295" s="38">
        <v>44720</v>
      </c>
      <c r="G6295" s="62">
        <v>4.33</v>
      </c>
      <c r="H6295" s="4">
        <v>3339732</v>
      </c>
      <c r="I6295" s="28" t="s">
        <v>26</v>
      </c>
      <c r="J6295" s="44" t="s">
        <v>1679</v>
      </c>
      <c r="K6295" s="12" t="s">
        <v>24</v>
      </c>
      <c r="L6295" s="12" t="s">
        <v>24</v>
      </c>
      <c r="M6295" s="16">
        <f>SUM_DATA[[#This Row],[TOTAL Cost]]-SUM_DATA[[#This Row],[MATERIAL Cost]]</f>
        <v>734.34</v>
      </c>
      <c r="N6295" s="16">
        <f>IFERROR(SUM_DATA[[#This Row],[MAT C.]], 0)</f>
        <v>0</v>
      </c>
      <c r="O6295" s="16" t="e">
        <f>VLOOKUP(SUM_DATA[[#This Row],[Work Order]],'[2]MAT DETAIL'!$D:$L,8,FALSE)</f>
        <v>#N/A</v>
      </c>
      <c r="P6295" s="17">
        <v>734.34</v>
      </c>
      <c r="Q6295" s="67" t="s">
        <v>25</v>
      </c>
      <c r="R6295" s="67"/>
      <c r="S6295" s="67"/>
    </row>
    <row r="6296" spans="4:19" ht="15">
      <c r="D6296" s="4">
        <v>620112</v>
      </c>
      <c r="E6296" s="38">
        <v>44720</v>
      </c>
      <c r="F6296" s="38">
        <v>44720</v>
      </c>
      <c r="G6296" s="62">
        <v>0.25</v>
      </c>
      <c r="H6296" s="4">
        <v>3339735</v>
      </c>
      <c r="I6296" s="28" t="s">
        <v>26</v>
      </c>
      <c r="J6296" s="44" t="s">
        <v>297</v>
      </c>
      <c r="K6296" s="12" t="s">
        <v>59</v>
      </c>
      <c r="L6296" s="12" t="s">
        <v>98</v>
      </c>
      <c r="M6296" s="16">
        <f>SUM_DATA[[#This Row],[TOTAL Cost]]-SUM_DATA[[#This Row],[MATERIAL Cost]]</f>
        <v>92.43</v>
      </c>
      <c r="N6296" s="16">
        <f>IFERROR(SUM_DATA[[#This Row],[MAT C.]], 0)</f>
        <v>0</v>
      </c>
      <c r="O6296" s="16" t="e">
        <f>VLOOKUP(SUM_DATA[[#This Row],[Work Order]],'[2]MAT DETAIL'!$D:$L,8,FALSE)</f>
        <v>#N/A</v>
      </c>
      <c r="P6296" s="17">
        <v>92.43</v>
      </c>
      <c r="Q6296" s="67" t="s">
        <v>25</v>
      </c>
      <c r="R6296" s="67"/>
      <c r="S6296" s="67"/>
    </row>
    <row r="6297" spans="4:19" ht="15">
      <c r="D6297" s="4">
        <v>620104</v>
      </c>
      <c r="E6297" s="38">
        <v>44720</v>
      </c>
      <c r="F6297" s="38">
        <v>44720</v>
      </c>
      <c r="G6297" s="62">
        <v>1</v>
      </c>
      <c r="H6297" s="4">
        <v>3339740</v>
      </c>
      <c r="I6297" s="28" t="s">
        <v>26</v>
      </c>
      <c r="J6297" s="45" t="s">
        <v>1680</v>
      </c>
      <c r="K6297" s="12" t="s">
        <v>82</v>
      </c>
      <c r="L6297" s="12" t="s">
        <v>78</v>
      </c>
      <c r="M6297" s="16">
        <f>SUM_DATA[[#This Row],[TOTAL Cost]]-SUM_DATA[[#This Row],[MATERIAL Cost]]</f>
        <v>1240.1600000000001</v>
      </c>
      <c r="N6297" s="16">
        <f>IFERROR(SUM_DATA[[#This Row],[MAT C.]], 0)</f>
        <v>0</v>
      </c>
      <c r="O6297" s="16" t="e">
        <f>VLOOKUP(SUM_DATA[[#This Row],[Work Order]],'[2]MAT DETAIL'!$D:$L,8,FALSE)</f>
        <v>#N/A</v>
      </c>
      <c r="P6297" s="17">
        <v>1240.1600000000001</v>
      </c>
      <c r="Q6297" s="67" t="s">
        <v>25</v>
      </c>
      <c r="R6297" s="67"/>
      <c r="S6297" s="67"/>
    </row>
    <row r="6298" spans="4:19" ht="15">
      <c r="D6298" s="4">
        <v>620117</v>
      </c>
      <c r="E6298" s="38">
        <v>44720</v>
      </c>
      <c r="F6298" s="38">
        <v>44720</v>
      </c>
      <c r="G6298" s="62">
        <v>0.33</v>
      </c>
      <c r="H6298" s="4">
        <v>3339746</v>
      </c>
      <c r="I6298" s="28" t="s">
        <v>26</v>
      </c>
      <c r="J6298" s="44" t="s">
        <v>77</v>
      </c>
      <c r="K6298" s="12" t="s">
        <v>78</v>
      </c>
      <c r="L6298" s="12" t="s">
        <v>79</v>
      </c>
      <c r="M6298" s="16">
        <f>SUM_DATA[[#This Row],[TOTAL Cost]]-SUM_DATA[[#This Row],[MATERIAL Cost]]</f>
        <v>92.43</v>
      </c>
      <c r="N6298" s="16">
        <f>IFERROR(SUM_DATA[[#This Row],[MAT C.]], 0)</f>
        <v>0</v>
      </c>
      <c r="O6298" s="16" t="e">
        <f>VLOOKUP(SUM_DATA[[#This Row],[Work Order]],'[2]MAT DETAIL'!$D:$L,8,FALSE)</f>
        <v>#N/A</v>
      </c>
      <c r="P6298" s="17">
        <v>92.43</v>
      </c>
      <c r="Q6298" s="67" t="s">
        <v>25</v>
      </c>
      <c r="R6298" s="67"/>
      <c r="S6298" s="67"/>
    </row>
    <row r="6299" spans="4:19" ht="15">
      <c r="D6299" s="4">
        <v>620112</v>
      </c>
      <c r="E6299" s="38">
        <v>44720</v>
      </c>
      <c r="F6299" s="38">
        <v>44720</v>
      </c>
      <c r="G6299" s="62">
        <v>8</v>
      </c>
      <c r="H6299" s="4">
        <v>3339749</v>
      </c>
      <c r="I6299" s="28" t="s">
        <v>26</v>
      </c>
      <c r="J6299" s="44" t="s">
        <v>72</v>
      </c>
      <c r="K6299" s="12" t="s">
        <v>36</v>
      </c>
      <c r="L6299" s="14" t="s">
        <v>37</v>
      </c>
      <c r="M6299" s="16">
        <f>SUM_DATA[[#This Row],[TOTAL Cost]]-SUM_DATA[[#This Row],[MATERIAL Cost]]</f>
        <v>1958.24</v>
      </c>
      <c r="N6299" s="16">
        <f>IFERROR(SUM_DATA[[#This Row],[MAT C.]], 0)</f>
        <v>0</v>
      </c>
      <c r="O6299" s="16" t="e">
        <f>VLOOKUP(SUM_DATA[[#This Row],[Work Order]],'[2]MAT DETAIL'!$D:$L,8,FALSE)</f>
        <v>#N/A</v>
      </c>
      <c r="P6299" s="17">
        <v>1958.24</v>
      </c>
      <c r="Q6299" s="67" t="s">
        <v>25</v>
      </c>
      <c r="R6299" s="67"/>
      <c r="S6299" s="67"/>
    </row>
    <row r="6300" spans="4:19" ht="15">
      <c r="D6300" s="19">
        <v>620112</v>
      </c>
      <c r="E6300" s="35">
        <v>44720</v>
      </c>
      <c r="F6300" s="35"/>
      <c r="G6300" s="62">
        <v>8</v>
      </c>
      <c r="H6300" s="19">
        <v>3339749</v>
      </c>
      <c r="I6300" s="28" t="s">
        <v>26</v>
      </c>
      <c r="J6300" s="46" t="s">
        <v>1315</v>
      </c>
      <c r="K6300" s="14" t="s">
        <v>36</v>
      </c>
      <c r="L6300" s="14" t="s">
        <v>53</v>
      </c>
      <c r="M6300" s="16"/>
      <c r="N6300" s="16"/>
      <c r="O6300" s="16"/>
      <c r="P6300" s="16"/>
      <c r="Q6300" s="67" t="s">
        <v>25</v>
      </c>
      <c r="R6300" s="67"/>
      <c r="S6300" s="67"/>
    </row>
    <row r="6301" spans="4:19" ht="15">
      <c r="D6301" s="4">
        <v>620124</v>
      </c>
      <c r="E6301" s="38">
        <v>44720</v>
      </c>
      <c r="F6301" s="38">
        <v>44721</v>
      </c>
      <c r="G6301" s="62"/>
      <c r="H6301" s="4">
        <v>3339899</v>
      </c>
      <c r="I6301" s="28" t="s">
        <v>31</v>
      </c>
      <c r="J6301" s="44" t="s">
        <v>1681</v>
      </c>
      <c r="K6301" s="12" t="s">
        <v>36</v>
      </c>
      <c r="L6301" s="12" t="s">
        <v>507</v>
      </c>
      <c r="M6301" s="16">
        <f>SUM_DATA[[#This Row],[TOTAL Cost]]-SUM_DATA[[#This Row],[MATERIAL Cost]]</f>
        <v>2958.06</v>
      </c>
      <c r="N6301" s="16">
        <f>IFERROR(SUM_DATA[[#This Row],[MAT C.]], 0)</f>
        <v>0</v>
      </c>
      <c r="O6301" s="16" t="e">
        <f>VLOOKUP(SUM_DATA[[#This Row],[Work Order]],'[2]MAT DETAIL'!$D:$L,8,FALSE)</f>
        <v>#N/A</v>
      </c>
      <c r="P6301" s="17">
        <v>2958.06</v>
      </c>
      <c r="Q6301" s="67" t="s">
        <v>25</v>
      </c>
      <c r="R6301" s="67"/>
      <c r="S6301" s="67"/>
    </row>
    <row r="6302" spans="4:19" ht="15">
      <c r="D6302" s="4">
        <v>620104</v>
      </c>
      <c r="E6302" s="38">
        <v>44720</v>
      </c>
      <c r="F6302" s="38">
        <v>44720</v>
      </c>
      <c r="G6302" s="62"/>
      <c r="H6302" s="4">
        <v>3339965</v>
      </c>
      <c r="I6302" s="28" t="s">
        <v>26</v>
      </c>
      <c r="J6302" s="44" t="s">
        <v>1682</v>
      </c>
      <c r="K6302" s="12" t="s">
        <v>19</v>
      </c>
      <c r="L6302" s="12" t="s">
        <v>170</v>
      </c>
      <c r="M6302" s="16">
        <f>SUM_DATA[[#This Row],[TOTAL Cost]]-SUM_DATA[[#This Row],[MATERIAL Cost]]</f>
        <v>462.17000000000007</v>
      </c>
      <c r="N6302" s="16">
        <f>IFERROR(SUM_DATA[[#This Row],[MAT C.]], 0)</f>
        <v>4390</v>
      </c>
      <c r="O6302" s="16">
        <f>VLOOKUP(SUM_DATA[[#This Row],[Work Order]],'[2]MAT DETAIL'!$D:$L,8,FALSE)</f>
        <v>4390</v>
      </c>
      <c r="P6302" s="17">
        <v>4852.17</v>
      </c>
      <c r="Q6302" s="67" t="s">
        <v>21</v>
      </c>
      <c r="R6302" s="67"/>
      <c r="S6302" s="67"/>
    </row>
    <row r="6303" spans="4:19" ht="15">
      <c r="D6303" s="4">
        <v>620105</v>
      </c>
      <c r="E6303" s="38">
        <v>44720</v>
      </c>
      <c r="F6303" s="38">
        <v>44720</v>
      </c>
      <c r="G6303" s="62"/>
      <c r="H6303" s="4">
        <v>3339966</v>
      </c>
      <c r="I6303" s="28" t="s">
        <v>26</v>
      </c>
      <c r="J6303" s="44" t="s">
        <v>1682</v>
      </c>
      <c r="K6303" s="12" t="s">
        <v>19</v>
      </c>
      <c r="L6303" s="12" t="s">
        <v>170</v>
      </c>
      <c r="M6303" s="16">
        <f>SUM_DATA[[#This Row],[TOTAL Cost]]-SUM_DATA[[#This Row],[MATERIAL Cost]]</f>
        <v>462.17000000000007</v>
      </c>
      <c r="N6303" s="16">
        <f>IFERROR(SUM_DATA[[#This Row],[MAT C.]], 0)</f>
        <v>4390</v>
      </c>
      <c r="O6303" s="16">
        <f>VLOOKUP(SUM_DATA[[#This Row],[Work Order]],'[2]MAT DETAIL'!$D:$L,8,FALSE)</f>
        <v>4390</v>
      </c>
      <c r="P6303" s="17">
        <v>4852.17</v>
      </c>
      <c r="Q6303" s="67" t="s">
        <v>21</v>
      </c>
      <c r="R6303" s="67"/>
      <c r="S6303" s="67"/>
    </row>
    <row r="6304" spans="4:19" ht="15">
      <c r="D6304" s="4">
        <v>620106</v>
      </c>
      <c r="E6304" s="38">
        <v>44720</v>
      </c>
      <c r="F6304" s="38">
        <v>44720</v>
      </c>
      <c r="G6304" s="62"/>
      <c r="H6304" s="4">
        <v>3339968</v>
      </c>
      <c r="I6304" s="28" t="s">
        <v>26</v>
      </c>
      <c r="J6304" s="44" t="s">
        <v>1682</v>
      </c>
      <c r="K6304" s="12" t="s">
        <v>19</v>
      </c>
      <c r="L6304" s="12" t="s">
        <v>170</v>
      </c>
      <c r="M6304" s="16">
        <f>SUM_DATA[[#This Row],[TOTAL Cost]]-SUM_DATA[[#This Row],[MATERIAL Cost]]</f>
        <v>462.17000000000007</v>
      </c>
      <c r="N6304" s="16">
        <f>IFERROR(SUM_DATA[[#This Row],[MAT C.]], 0)</f>
        <v>4390</v>
      </c>
      <c r="O6304" s="16">
        <f>VLOOKUP(SUM_DATA[[#This Row],[Work Order]],'[2]MAT DETAIL'!$D:$L,8,FALSE)</f>
        <v>4390</v>
      </c>
      <c r="P6304" s="17">
        <v>4852.17</v>
      </c>
      <c r="Q6304" s="67" t="s">
        <v>21</v>
      </c>
      <c r="R6304" s="67"/>
      <c r="S6304" s="67"/>
    </row>
    <row r="6305" spans="4:19" ht="15">
      <c r="D6305" s="4">
        <v>620107</v>
      </c>
      <c r="E6305" s="38">
        <v>44720</v>
      </c>
      <c r="F6305" s="38">
        <v>44720</v>
      </c>
      <c r="G6305" s="62"/>
      <c r="H6305" s="4">
        <v>3339970</v>
      </c>
      <c r="I6305" s="28" t="s">
        <v>26</v>
      </c>
      <c r="J6305" s="44" t="s">
        <v>1682</v>
      </c>
      <c r="K6305" s="12" t="s">
        <v>19</v>
      </c>
      <c r="L6305" s="12" t="s">
        <v>170</v>
      </c>
      <c r="M6305" s="16">
        <f>SUM_DATA[[#This Row],[TOTAL Cost]]-SUM_DATA[[#This Row],[MATERIAL Cost]]</f>
        <v>231.10000000000036</v>
      </c>
      <c r="N6305" s="16">
        <f>IFERROR(SUM_DATA[[#This Row],[MAT C.]], 0)</f>
        <v>4390</v>
      </c>
      <c r="O6305" s="16">
        <f>VLOOKUP(SUM_DATA[[#This Row],[Work Order]],'[2]MAT DETAIL'!$D:$L,8,FALSE)</f>
        <v>4390</v>
      </c>
      <c r="P6305" s="17">
        <v>4621.1000000000004</v>
      </c>
      <c r="Q6305" s="67" t="s">
        <v>21</v>
      </c>
      <c r="R6305" s="67"/>
      <c r="S6305" s="67"/>
    </row>
    <row r="6306" spans="4:19" ht="15">
      <c r="D6306" s="4">
        <v>620109</v>
      </c>
      <c r="E6306" s="38">
        <v>44720</v>
      </c>
      <c r="F6306" s="38">
        <v>44720</v>
      </c>
      <c r="G6306" s="62"/>
      <c r="H6306" s="4">
        <v>3339971</v>
      </c>
      <c r="I6306" s="28" t="s">
        <v>26</v>
      </c>
      <c r="J6306" s="44" t="s">
        <v>1682</v>
      </c>
      <c r="K6306" s="12" t="s">
        <v>19</v>
      </c>
      <c r="L6306" s="12" t="s">
        <v>170</v>
      </c>
      <c r="M6306" s="16">
        <f>SUM_DATA[[#This Row],[TOTAL Cost]]-SUM_DATA[[#This Row],[MATERIAL Cost]]</f>
        <v>462.17000000000007</v>
      </c>
      <c r="N6306" s="16">
        <f>IFERROR(SUM_DATA[[#This Row],[MAT C.]], 0)</f>
        <v>4390</v>
      </c>
      <c r="O6306" s="16">
        <f>VLOOKUP(SUM_DATA[[#This Row],[Work Order]],'[2]MAT DETAIL'!$D:$L,8,FALSE)</f>
        <v>4390</v>
      </c>
      <c r="P6306" s="17">
        <v>4852.17</v>
      </c>
      <c r="Q6306" s="67" t="s">
        <v>21</v>
      </c>
      <c r="R6306" s="67"/>
      <c r="S6306" s="67"/>
    </row>
    <row r="6307" spans="4:19" ht="15">
      <c r="D6307" s="4">
        <v>620111</v>
      </c>
      <c r="E6307" s="38">
        <v>44720</v>
      </c>
      <c r="F6307" s="38">
        <v>44720</v>
      </c>
      <c r="G6307" s="62"/>
      <c r="H6307" s="4">
        <v>3339973</v>
      </c>
      <c r="I6307" s="28" t="s">
        <v>26</v>
      </c>
      <c r="J6307" s="44" t="s">
        <v>1682</v>
      </c>
      <c r="K6307" s="12" t="s">
        <v>19</v>
      </c>
      <c r="L6307" s="12" t="s">
        <v>170</v>
      </c>
      <c r="M6307" s="16">
        <f>SUM_DATA[[#This Row],[TOTAL Cost]]-SUM_DATA[[#This Row],[MATERIAL Cost]]</f>
        <v>462.17000000000007</v>
      </c>
      <c r="N6307" s="16">
        <f>IFERROR(SUM_DATA[[#This Row],[MAT C.]], 0)</f>
        <v>4390</v>
      </c>
      <c r="O6307" s="16">
        <f>VLOOKUP(SUM_DATA[[#This Row],[Work Order]],'[2]MAT DETAIL'!$D:$L,8,FALSE)</f>
        <v>4390</v>
      </c>
      <c r="P6307" s="17">
        <v>4852.17</v>
      </c>
      <c r="Q6307" s="67" t="s">
        <v>21</v>
      </c>
      <c r="R6307" s="67"/>
      <c r="S6307" s="67"/>
    </row>
    <row r="6308" spans="4:19" ht="15">
      <c r="D6308" s="4">
        <v>620112</v>
      </c>
      <c r="E6308" s="38">
        <v>44720</v>
      </c>
      <c r="F6308" s="38">
        <v>44720</v>
      </c>
      <c r="G6308" s="62"/>
      <c r="H6308" s="4">
        <v>3339975</v>
      </c>
      <c r="I6308" s="28" t="s">
        <v>26</v>
      </c>
      <c r="J6308" s="44" t="s">
        <v>1682</v>
      </c>
      <c r="K6308" s="12" t="s">
        <v>19</v>
      </c>
      <c r="L6308" s="8" t="s">
        <v>170</v>
      </c>
      <c r="M6308" s="16">
        <f>SUM_DATA[[#This Row],[TOTAL Cost]]-SUM_DATA[[#This Row],[MATERIAL Cost]]</f>
        <v>462.17000000000007</v>
      </c>
      <c r="N6308" s="16">
        <f>IFERROR(SUM_DATA[[#This Row],[MAT C.]], 0)</f>
        <v>4390</v>
      </c>
      <c r="O6308" s="16">
        <f>VLOOKUP(SUM_DATA[[#This Row],[Work Order]],'[2]MAT DETAIL'!$D:$L,8,FALSE)</f>
        <v>4390</v>
      </c>
      <c r="P6308" s="17">
        <v>4852.17</v>
      </c>
      <c r="Q6308" s="67" t="s">
        <v>21</v>
      </c>
      <c r="R6308" s="67"/>
      <c r="S6308" s="67"/>
    </row>
    <row r="6309" spans="4:19" ht="15">
      <c r="D6309" s="4">
        <v>620113</v>
      </c>
      <c r="E6309" s="38">
        <v>44720</v>
      </c>
      <c r="F6309" s="38">
        <v>44720</v>
      </c>
      <c r="G6309" s="62"/>
      <c r="H6309" s="4">
        <v>3339977</v>
      </c>
      <c r="I6309" s="28" t="s">
        <v>26</v>
      </c>
      <c r="J6309" s="44" t="s">
        <v>1682</v>
      </c>
      <c r="K6309" s="12" t="s">
        <v>19</v>
      </c>
      <c r="L6309" s="12" t="s">
        <v>170</v>
      </c>
      <c r="M6309" s="16">
        <f>SUM_DATA[[#This Row],[TOTAL Cost]]-SUM_DATA[[#This Row],[MATERIAL Cost]]</f>
        <v>462.17000000000007</v>
      </c>
      <c r="N6309" s="16">
        <f>IFERROR(SUM_DATA[[#This Row],[MAT C.]], 0)</f>
        <v>4390</v>
      </c>
      <c r="O6309" s="16">
        <f>VLOOKUP(SUM_DATA[[#This Row],[Work Order]],'[2]MAT DETAIL'!$D:$L,8,FALSE)</f>
        <v>4390</v>
      </c>
      <c r="P6309" s="17">
        <v>4852.17</v>
      </c>
      <c r="Q6309" s="67" t="s">
        <v>21</v>
      </c>
      <c r="R6309" s="67"/>
      <c r="S6309" s="67"/>
    </row>
    <row r="6310" spans="4:19" ht="15">
      <c r="D6310" s="4">
        <v>620114</v>
      </c>
      <c r="E6310" s="38">
        <v>44720</v>
      </c>
      <c r="F6310" s="38">
        <v>44720</v>
      </c>
      <c r="G6310" s="62"/>
      <c r="H6310" s="4">
        <v>3339978</v>
      </c>
      <c r="I6310" s="28" t="s">
        <v>26</v>
      </c>
      <c r="J6310" s="44" t="s">
        <v>1682</v>
      </c>
      <c r="K6310" s="12" t="s">
        <v>19</v>
      </c>
      <c r="L6310" s="12" t="s">
        <v>170</v>
      </c>
      <c r="M6310" s="16">
        <f>SUM_DATA[[#This Row],[TOTAL Cost]]-SUM_DATA[[#This Row],[MATERIAL Cost]]</f>
        <v>462.17000000000007</v>
      </c>
      <c r="N6310" s="16">
        <f>IFERROR(SUM_DATA[[#This Row],[MAT C.]], 0)</f>
        <v>4390</v>
      </c>
      <c r="O6310" s="16">
        <f>VLOOKUP(SUM_DATA[[#This Row],[Work Order]],'[2]MAT DETAIL'!$D:$L,8,FALSE)</f>
        <v>4390</v>
      </c>
      <c r="P6310" s="17">
        <v>4852.17</v>
      </c>
      <c r="Q6310" s="67" t="s">
        <v>21</v>
      </c>
      <c r="R6310" s="67"/>
      <c r="S6310" s="67"/>
    </row>
    <row r="6311" spans="4:19" ht="15">
      <c r="D6311" s="4">
        <v>620116</v>
      </c>
      <c r="E6311" s="38">
        <v>44720</v>
      </c>
      <c r="F6311" s="38">
        <v>44720</v>
      </c>
      <c r="G6311" s="62"/>
      <c r="H6311" s="4">
        <v>3339980</v>
      </c>
      <c r="I6311" s="28" t="s">
        <v>26</v>
      </c>
      <c r="J6311" s="44" t="s">
        <v>1682</v>
      </c>
      <c r="K6311" s="12" t="s">
        <v>19</v>
      </c>
      <c r="L6311" s="12" t="s">
        <v>170</v>
      </c>
      <c r="M6311" s="16">
        <f>SUM_DATA[[#This Row],[TOTAL Cost]]-SUM_DATA[[#This Row],[MATERIAL Cost]]</f>
        <v>462.17000000000007</v>
      </c>
      <c r="N6311" s="16">
        <f>IFERROR(SUM_DATA[[#This Row],[MAT C.]], 0)</f>
        <v>4390</v>
      </c>
      <c r="O6311" s="16">
        <f>VLOOKUP(SUM_DATA[[#This Row],[Work Order]],'[2]MAT DETAIL'!$D:$L,8,FALSE)</f>
        <v>4390</v>
      </c>
      <c r="P6311" s="17">
        <v>4852.17</v>
      </c>
      <c r="Q6311" s="67" t="s">
        <v>21</v>
      </c>
      <c r="R6311" s="67"/>
      <c r="S6311" s="67"/>
    </row>
    <row r="6312" spans="4:19" ht="15">
      <c r="D6312" s="4">
        <v>620104</v>
      </c>
      <c r="E6312" s="38">
        <v>44721</v>
      </c>
      <c r="F6312" s="38">
        <v>44721</v>
      </c>
      <c r="G6312" s="62"/>
      <c r="H6312" s="4">
        <v>3342128</v>
      </c>
      <c r="I6312" s="28" t="s">
        <v>26</v>
      </c>
      <c r="J6312" s="44" t="s">
        <v>1197</v>
      </c>
      <c r="K6312" s="12" t="s">
        <v>33</v>
      </c>
      <c r="L6312" s="12" t="s">
        <v>180</v>
      </c>
      <c r="M6312" s="16">
        <f>SUM_DATA[[#This Row],[TOTAL Cost]]-SUM_DATA[[#This Row],[MATERIAL Cost]]</f>
        <v>111424.34</v>
      </c>
      <c r="N6312" s="16">
        <f>IFERROR(SUM_DATA[[#This Row],[MAT C.]], 0)</f>
        <v>59500</v>
      </c>
      <c r="O6312" s="16">
        <f>VLOOKUP(SUM_DATA[[#This Row],[Work Order]],'[2]MAT DETAIL'!$D:$L,8,FALSE)</f>
        <v>59500</v>
      </c>
      <c r="P6312" s="17">
        <v>170924.34</v>
      </c>
      <c r="Q6312" s="67" t="s">
        <v>21</v>
      </c>
      <c r="R6312" s="67"/>
      <c r="S6312" s="67"/>
    </row>
    <row r="6313" spans="4:19" ht="15">
      <c r="D6313" s="4">
        <v>620124</v>
      </c>
      <c r="E6313" s="38">
        <v>44721</v>
      </c>
      <c r="F6313" s="38">
        <v>44721</v>
      </c>
      <c r="G6313" s="62"/>
      <c r="H6313" s="4">
        <v>3342241</v>
      </c>
      <c r="I6313" s="28" t="s">
        <v>26</v>
      </c>
      <c r="J6313" s="44" t="s">
        <v>758</v>
      </c>
      <c r="K6313" s="12" t="s">
        <v>19</v>
      </c>
      <c r="L6313" s="12" t="s">
        <v>50</v>
      </c>
      <c r="M6313" s="16">
        <f>SUM_DATA[[#This Row],[TOTAL Cost]]-SUM_DATA[[#This Row],[MATERIAL Cost]]</f>
        <v>58142.17</v>
      </c>
      <c r="N6313" s="16">
        <f>IFERROR(SUM_DATA[[#This Row],[MAT C.]], 0)</f>
        <v>3600</v>
      </c>
      <c r="O6313" s="16">
        <f>VLOOKUP(SUM_DATA[[#This Row],[Work Order]],'[2]MAT DETAIL'!$D:$L,8,FALSE)</f>
        <v>3600</v>
      </c>
      <c r="P6313" s="17">
        <v>61742.17</v>
      </c>
      <c r="Q6313" s="67" t="s">
        <v>21</v>
      </c>
      <c r="R6313" s="67"/>
      <c r="S6313" s="67"/>
    </row>
    <row r="6314" spans="4:19" ht="15">
      <c r="D6314" s="4">
        <v>620118</v>
      </c>
      <c r="E6314" s="38">
        <v>44722</v>
      </c>
      <c r="F6314" s="38">
        <v>44722</v>
      </c>
      <c r="G6314" s="62"/>
      <c r="H6314" s="4">
        <v>3345377</v>
      </c>
      <c r="I6314" s="28" t="s">
        <v>26</v>
      </c>
      <c r="J6314" s="45" t="s">
        <v>1683</v>
      </c>
      <c r="K6314" s="12" t="s">
        <v>82</v>
      </c>
      <c r="L6314" s="12" t="s">
        <v>47</v>
      </c>
      <c r="M6314" s="16">
        <f>SUM_DATA[[#This Row],[TOTAL Cost]]-SUM_DATA[[#This Row],[MATERIAL Cost]]</f>
        <v>230862.16999999998</v>
      </c>
      <c r="N6314" s="16">
        <f>IFERROR(SUM_DATA[[#This Row],[MAT C.]], 0)</f>
        <v>38500</v>
      </c>
      <c r="O6314" s="16">
        <f>VLOOKUP(SUM_DATA[[#This Row],[Work Order]],'[2]MAT DETAIL'!$D:$L,8,FALSE)</f>
        <v>38500</v>
      </c>
      <c r="P6314" s="17">
        <v>269362.17</v>
      </c>
      <c r="Q6314" s="67" t="s">
        <v>21</v>
      </c>
      <c r="R6314" s="67"/>
      <c r="S6314" s="67"/>
    </row>
    <row r="6315" spans="4:19" ht="15">
      <c r="D6315" s="4">
        <v>620119</v>
      </c>
      <c r="E6315" s="38">
        <v>44722</v>
      </c>
      <c r="F6315" s="38">
        <v>44722</v>
      </c>
      <c r="G6315" s="62"/>
      <c r="H6315" s="4">
        <v>3345379</v>
      </c>
      <c r="I6315" s="28" t="s">
        <v>26</v>
      </c>
      <c r="J6315" s="44" t="s">
        <v>1683</v>
      </c>
      <c r="K6315" s="12" t="s">
        <v>82</v>
      </c>
      <c r="L6315" s="12" t="s">
        <v>47</v>
      </c>
      <c r="M6315" s="16">
        <f>SUM_DATA[[#This Row],[TOTAL Cost]]-SUM_DATA[[#This Row],[MATERIAL Cost]]</f>
        <v>162562.17000000001</v>
      </c>
      <c r="N6315" s="16">
        <f>IFERROR(SUM_DATA[[#This Row],[MAT C.]], 0)</f>
        <v>29800</v>
      </c>
      <c r="O6315" s="16">
        <f>VLOOKUP(SUM_DATA[[#This Row],[Work Order]],'[2]MAT DETAIL'!$D:$L,8,FALSE)</f>
        <v>29800</v>
      </c>
      <c r="P6315" s="17">
        <v>192362.17</v>
      </c>
      <c r="Q6315" s="67" t="s">
        <v>21</v>
      </c>
      <c r="R6315" s="67"/>
      <c r="S6315" s="67"/>
    </row>
    <row r="6316" spans="4:19" ht="15">
      <c r="D6316" s="4">
        <v>620116</v>
      </c>
      <c r="E6316" s="38">
        <v>44725</v>
      </c>
      <c r="F6316" s="38">
        <v>44725</v>
      </c>
      <c r="G6316" s="62"/>
      <c r="H6316" s="4">
        <v>3345681</v>
      </c>
      <c r="I6316" s="28" t="s">
        <v>26</v>
      </c>
      <c r="J6316" s="44" t="s">
        <v>45</v>
      </c>
      <c r="K6316" s="12" t="s">
        <v>39</v>
      </c>
      <c r="L6316" s="12" t="s">
        <v>40</v>
      </c>
      <c r="M6316" s="16">
        <f>SUM_DATA[[#This Row],[TOTAL Cost]]-SUM_DATA[[#This Row],[MATERIAL Cost]]</f>
        <v>15190</v>
      </c>
      <c r="N6316" s="16">
        <f>IFERROR(SUM_DATA[[#This Row],[MAT C.]], 0)</f>
        <v>0</v>
      </c>
      <c r="O6316" s="16" t="e">
        <f>VLOOKUP(SUM_DATA[[#This Row],[Work Order]],'[2]MAT DETAIL'!$D:$L,8,FALSE)</f>
        <v>#N/A</v>
      </c>
      <c r="P6316" s="17">
        <v>15190</v>
      </c>
      <c r="Q6316" s="67" t="s">
        <v>21</v>
      </c>
      <c r="R6316" s="67"/>
      <c r="S6316" s="67"/>
    </row>
    <row r="6317" spans="4:19" ht="15">
      <c r="D6317" s="4">
        <v>620117</v>
      </c>
      <c r="E6317" s="38">
        <v>44725</v>
      </c>
      <c r="F6317" s="38">
        <v>44725</v>
      </c>
      <c r="G6317" s="62"/>
      <c r="H6317" s="4">
        <v>3345827</v>
      </c>
      <c r="I6317" s="28" t="s">
        <v>26</v>
      </c>
      <c r="J6317" s="44" t="s">
        <v>45</v>
      </c>
      <c r="K6317" s="12" t="s">
        <v>39</v>
      </c>
      <c r="L6317" s="8" t="s">
        <v>40</v>
      </c>
      <c r="M6317" s="16">
        <f>SUM_DATA[[#This Row],[TOTAL Cost]]-SUM_DATA[[#This Row],[MATERIAL Cost]]</f>
        <v>4950</v>
      </c>
      <c r="N6317" s="16">
        <f>IFERROR(SUM_DATA[[#This Row],[MAT C.]], 0)</f>
        <v>0</v>
      </c>
      <c r="O6317" s="16" t="e">
        <f>VLOOKUP(SUM_DATA[[#This Row],[Work Order]],'[2]MAT DETAIL'!$D:$L,8,FALSE)</f>
        <v>#N/A</v>
      </c>
      <c r="P6317" s="17">
        <v>4950</v>
      </c>
      <c r="Q6317" s="67" t="s">
        <v>21</v>
      </c>
      <c r="R6317" s="67"/>
      <c r="S6317" s="67"/>
    </row>
    <row r="6318" spans="4:19" ht="15">
      <c r="D6318" s="4">
        <v>620119</v>
      </c>
      <c r="E6318" s="38">
        <v>44725</v>
      </c>
      <c r="F6318" s="38">
        <v>44725</v>
      </c>
      <c r="G6318" s="62"/>
      <c r="H6318" s="4">
        <v>3345836</v>
      </c>
      <c r="I6318" s="28" t="s">
        <v>26</v>
      </c>
      <c r="J6318" s="44" t="s">
        <v>45</v>
      </c>
      <c r="K6318" s="12" t="s">
        <v>39</v>
      </c>
      <c r="L6318" s="8" t="s">
        <v>40</v>
      </c>
      <c r="M6318" s="16">
        <f>SUM_DATA[[#This Row],[TOTAL Cost]]-SUM_DATA[[#This Row],[MATERIAL Cost]]</f>
        <v>4360</v>
      </c>
      <c r="N6318" s="16">
        <f>IFERROR(SUM_DATA[[#This Row],[MAT C.]], 0)</f>
        <v>0</v>
      </c>
      <c r="O6318" s="16" t="e">
        <f>VLOOKUP(SUM_DATA[[#This Row],[Work Order]],'[2]MAT DETAIL'!$D:$L,8,FALSE)</f>
        <v>#N/A</v>
      </c>
      <c r="P6318" s="17">
        <v>4360</v>
      </c>
      <c r="Q6318" s="67" t="s">
        <v>21</v>
      </c>
      <c r="R6318" s="67"/>
      <c r="S6318" s="67"/>
    </row>
    <row r="6319" spans="4:19" ht="15">
      <c r="D6319" s="4">
        <v>620105</v>
      </c>
      <c r="E6319" s="38">
        <v>44726</v>
      </c>
      <c r="F6319" s="38">
        <v>44726</v>
      </c>
      <c r="G6319" s="62"/>
      <c r="H6319" s="4">
        <v>3346016</v>
      </c>
      <c r="I6319" s="28" t="s">
        <v>26</v>
      </c>
      <c r="J6319" s="44" t="s">
        <v>1684</v>
      </c>
      <c r="K6319" s="12" t="s">
        <v>33</v>
      </c>
      <c r="L6319" s="8" t="s">
        <v>34</v>
      </c>
      <c r="M6319" s="16">
        <f>SUM_DATA[[#This Row],[TOTAL Cost]]-SUM_DATA[[#This Row],[MATERIAL Cost]]</f>
        <v>9100</v>
      </c>
      <c r="N6319" s="16">
        <f>IFERROR(SUM_DATA[[#This Row],[MAT C.]], 0)</f>
        <v>0</v>
      </c>
      <c r="O6319" s="16" t="e">
        <f>VLOOKUP(SUM_DATA[[#This Row],[Work Order]],'[2]MAT DETAIL'!$D:$L,8,FALSE)</f>
        <v>#N/A</v>
      </c>
      <c r="P6319" s="17">
        <v>9100</v>
      </c>
      <c r="Q6319" s="67" t="s">
        <v>21</v>
      </c>
      <c r="R6319" s="67"/>
      <c r="S6319" s="67"/>
    </row>
    <row r="6320" spans="4:19" ht="15">
      <c r="D6320" s="4">
        <v>620106</v>
      </c>
      <c r="E6320" s="38">
        <v>44726</v>
      </c>
      <c r="F6320" s="38">
        <v>44726</v>
      </c>
      <c r="G6320" s="62"/>
      <c r="H6320" s="4">
        <v>3346017</v>
      </c>
      <c r="I6320" s="28" t="s">
        <v>26</v>
      </c>
      <c r="J6320" s="44" t="s">
        <v>1684</v>
      </c>
      <c r="K6320" s="12" t="s">
        <v>33</v>
      </c>
      <c r="L6320" s="12" t="s">
        <v>34</v>
      </c>
      <c r="M6320" s="16">
        <f>SUM_DATA[[#This Row],[TOTAL Cost]]-SUM_DATA[[#This Row],[MATERIAL Cost]]</f>
        <v>9100</v>
      </c>
      <c r="N6320" s="16">
        <f>IFERROR(SUM_DATA[[#This Row],[MAT C.]], 0)</f>
        <v>0</v>
      </c>
      <c r="O6320" s="16" t="e">
        <f>VLOOKUP(SUM_DATA[[#This Row],[Work Order]],'[2]MAT DETAIL'!$D:$L,8,FALSE)</f>
        <v>#N/A</v>
      </c>
      <c r="P6320" s="17">
        <v>9100</v>
      </c>
      <c r="Q6320" s="67" t="s">
        <v>21</v>
      </c>
      <c r="R6320" s="67"/>
      <c r="S6320" s="67"/>
    </row>
    <row r="6321" spans="4:19" ht="15">
      <c r="D6321" s="4">
        <v>620107</v>
      </c>
      <c r="E6321" s="38">
        <v>44726</v>
      </c>
      <c r="F6321" s="38">
        <v>44726</v>
      </c>
      <c r="G6321" s="62"/>
      <c r="H6321" s="4">
        <v>3346020</v>
      </c>
      <c r="I6321" s="28" t="s">
        <v>26</v>
      </c>
      <c r="J6321" s="44" t="s">
        <v>1684</v>
      </c>
      <c r="K6321" s="12" t="s">
        <v>33</v>
      </c>
      <c r="L6321" s="12" t="s">
        <v>34</v>
      </c>
      <c r="M6321" s="16">
        <f>SUM_DATA[[#This Row],[TOTAL Cost]]-SUM_DATA[[#This Row],[MATERIAL Cost]]</f>
        <v>9100</v>
      </c>
      <c r="N6321" s="16">
        <f>IFERROR(SUM_DATA[[#This Row],[MAT C.]], 0)</f>
        <v>0</v>
      </c>
      <c r="O6321" s="16" t="e">
        <f>VLOOKUP(SUM_DATA[[#This Row],[Work Order]],'[2]MAT DETAIL'!$D:$L,8,FALSE)</f>
        <v>#N/A</v>
      </c>
      <c r="P6321" s="17">
        <v>9100</v>
      </c>
      <c r="Q6321" s="67" t="s">
        <v>21</v>
      </c>
      <c r="R6321" s="67"/>
      <c r="S6321" s="67"/>
    </row>
    <row r="6322" spans="4:19" ht="15">
      <c r="D6322" s="4">
        <v>620112</v>
      </c>
      <c r="E6322" s="38">
        <v>44726</v>
      </c>
      <c r="F6322" s="38">
        <v>44726</v>
      </c>
      <c r="G6322" s="62"/>
      <c r="H6322" s="4">
        <v>3346021</v>
      </c>
      <c r="I6322" s="28" t="s">
        <v>26</v>
      </c>
      <c r="J6322" s="44" t="s">
        <v>1684</v>
      </c>
      <c r="K6322" s="12" t="s">
        <v>33</v>
      </c>
      <c r="L6322" s="12" t="s">
        <v>34</v>
      </c>
      <c r="M6322" s="16">
        <f>SUM_DATA[[#This Row],[TOTAL Cost]]-SUM_DATA[[#This Row],[MATERIAL Cost]]</f>
        <v>9100</v>
      </c>
      <c r="N6322" s="16">
        <f>IFERROR(SUM_DATA[[#This Row],[MAT C.]], 0)</f>
        <v>0</v>
      </c>
      <c r="O6322" s="16" t="e">
        <f>VLOOKUP(SUM_DATA[[#This Row],[Work Order]],'[2]MAT DETAIL'!$D:$L,8,FALSE)</f>
        <v>#N/A</v>
      </c>
      <c r="P6322" s="17">
        <v>9100</v>
      </c>
      <c r="Q6322" s="67" t="s">
        <v>21</v>
      </c>
      <c r="R6322" s="67"/>
      <c r="S6322" s="67"/>
    </row>
    <row r="6323" spans="4:19" ht="15">
      <c r="D6323" s="4">
        <v>620113</v>
      </c>
      <c r="E6323" s="38">
        <v>44726</v>
      </c>
      <c r="F6323" s="38">
        <v>44726</v>
      </c>
      <c r="G6323" s="62"/>
      <c r="H6323" s="4">
        <v>3346024</v>
      </c>
      <c r="I6323" s="28" t="s">
        <v>26</v>
      </c>
      <c r="J6323" s="44" t="s">
        <v>1684</v>
      </c>
      <c r="K6323" s="12" t="s">
        <v>33</v>
      </c>
      <c r="L6323" s="12" t="s">
        <v>34</v>
      </c>
      <c r="M6323" s="16">
        <f>SUM_DATA[[#This Row],[TOTAL Cost]]-SUM_DATA[[#This Row],[MATERIAL Cost]]</f>
        <v>9100</v>
      </c>
      <c r="N6323" s="16">
        <f>IFERROR(SUM_DATA[[#This Row],[MAT C.]], 0)</f>
        <v>0</v>
      </c>
      <c r="O6323" s="16" t="e">
        <f>VLOOKUP(SUM_DATA[[#This Row],[Work Order]],'[2]MAT DETAIL'!$D:$L,8,FALSE)</f>
        <v>#N/A</v>
      </c>
      <c r="P6323" s="17">
        <v>9100</v>
      </c>
      <c r="Q6323" s="67" t="s">
        <v>21</v>
      </c>
      <c r="R6323" s="67"/>
      <c r="S6323" s="67"/>
    </row>
    <row r="6324" spans="4:19" ht="15">
      <c r="D6324" s="4">
        <v>620114</v>
      </c>
      <c r="E6324" s="38">
        <v>44726</v>
      </c>
      <c r="F6324" s="38">
        <v>44726</v>
      </c>
      <c r="G6324" s="62"/>
      <c r="H6324" s="4">
        <v>3346029</v>
      </c>
      <c r="I6324" s="28" t="s">
        <v>26</v>
      </c>
      <c r="J6324" s="44" t="s">
        <v>1684</v>
      </c>
      <c r="K6324" s="12" t="s">
        <v>33</v>
      </c>
      <c r="L6324" s="12" t="s">
        <v>34</v>
      </c>
      <c r="M6324" s="16">
        <f>SUM_DATA[[#This Row],[TOTAL Cost]]-SUM_DATA[[#This Row],[MATERIAL Cost]]</f>
        <v>9100</v>
      </c>
      <c r="N6324" s="16">
        <f>IFERROR(SUM_DATA[[#This Row],[MAT C.]], 0)</f>
        <v>0</v>
      </c>
      <c r="O6324" s="16" t="e">
        <f>VLOOKUP(SUM_DATA[[#This Row],[Work Order]],'[2]MAT DETAIL'!$D:$L,8,FALSE)</f>
        <v>#N/A</v>
      </c>
      <c r="P6324" s="17">
        <v>9100</v>
      </c>
      <c r="Q6324" s="67" t="s">
        <v>21</v>
      </c>
      <c r="R6324" s="67"/>
      <c r="S6324" s="67"/>
    </row>
    <row r="6325" spans="4:19" ht="15">
      <c r="D6325" s="4">
        <v>620116</v>
      </c>
      <c r="E6325" s="38">
        <v>44726</v>
      </c>
      <c r="F6325" s="38">
        <v>44726</v>
      </c>
      <c r="G6325" s="62"/>
      <c r="H6325" s="4">
        <v>3346032</v>
      </c>
      <c r="I6325" s="28" t="s">
        <v>26</v>
      </c>
      <c r="J6325" s="44" t="s">
        <v>1684</v>
      </c>
      <c r="K6325" s="12" t="s">
        <v>33</v>
      </c>
      <c r="L6325" s="12" t="s">
        <v>34</v>
      </c>
      <c r="M6325" s="16">
        <f>SUM_DATA[[#This Row],[TOTAL Cost]]-SUM_DATA[[#This Row],[MATERIAL Cost]]</f>
        <v>9100</v>
      </c>
      <c r="N6325" s="16">
        <f>IFERROR(SUM_DATA[[#This Row],[MAT C.]], 0)</f>
        <v>0</v>
      </c>
      <c r="O6325" s="16" t="e">
        <f>VLOOKUP(SUM_DATA[[#This Row],[Work Order]],'[2]MAT DETAIL'!$D:$L,8,FALSE)</f>
        <v>#N/A</v>
      </c>
      <c r="P6325" s="17">
        <v>9100</v>
      </c>
      <c r="Q6325" s="67" t="s">
        <v>21</v>
      </c>
      <c r="R6325" s="67"/>
      <c r="S6325" s="67"/>
    </row>
    <row r="6326" spans="4:19" ht="15">
      <c r="D6326" s="4">
        <v>620117</v>
      </c>
      <c r="E6326" s="38">
        <v>44726</v>
      </c>
      <c r="F6326" s="38">
        <v>44726</v>
      </c>
      <c r="G6326" s="62"/>
      <c r="H6326" s="4">
        <v>3346033</v>
      </c>
      <c r="I6326" s="28" t="s">
        <v>26</v>
      </c>
      <c r="J6326" s="44" t="s">
        <v>1684</v>
      </c>
      <c r="K6326" s="12" t="s">
        <v>33</v>
      </c>
      <c r="L6326" s="12" t="s">
        <v>34</v>
      </c>
      <c r="M6326" s="16">
        <f>SUM_DATA[[#This Row],[TOTAL Cost]]-SUM_DATA[[#This Row],[MATERIAL Cost]]</f>
        <v>9100</v>
      </c>
      <c r="N6326" s="16">
        <f>IFERROR(SUM_DATA[[#This Row],[MAT C.]], 0)</f>
        <v>0</v>
      </c>
      <c r="O6326" s="16" t="e">
        <f>VLOOKUP(SUM_DATA[[#This Row],[Work Order]],'[2]MAT DETAIL'!$D:$L,8,FALSE)</f>
        <v>#N/A</v>
      </c>
      <c r="P6326" s="17">
        <v>9100</v>
      </c>
      <c r="Q6326" s="67" t="s">
        <v>21</v>
      </c>
      <c r="R6326" s="67"/>
      <c r="S6326" s="67"/>
    </row>
    <row r="6327" spans="4:19" ht="15">
      <c r="D6327" s="4">
        <v>620119</v>
      </c>
      <c r="E6327" s="38">
        <v>44726</v>
      </c>
      <c r="F6327" s="38">
        <v>44726</v>
      </c>
      <c r="G6327" s="62"/>
      <c r="H6327" s="4">
        <v>3346036</v>
      </c>
      <c r="I6327" s="28" t="s">
        <v>26</v>
      </c>
      <c r="J6327" s="44" t="s">
        <v>1684</v>
      </c>
      <c r="K6327" s="12" t="s">
        <v>33</v>
      </c>
      <c r="L6327" s="12" t="s">
        <v>34</v>
      </c>
      <c r="M6327" s="16">
        <f>SUM_DATA[[#This Row],[TOTAL Cost]]-SUM_DATA[[#This Row],[MATERIAL Cost]]</f>
        <v>9100</v>
      </c>
      <c r="N6327" s="16">
        <f>IFERROR(SUM_DATA[[#This Row],[MAT C.]], 0)</f>
        <v>0</v>
      </c>
      <c r="O6327" s="16" t="e">
        <f>VLOOKUP(SUM_DATA[[#This Row],[Work Order]],'[2]MAT DETAIL'!$D:$L,8,FALSE)</f>
        <v>#N/A</v>
      </c>
      <c r="P6327" s="17">
        <v>9100</v>
      </c>
      <c r="Q6327" s="67" t="s">
        <v>21</v>
      </c>
      <c r="R6327" s="67"/>
      <c r="S6327" s="67"/>
    </row>
    <row r="6328" spans="4:19" ht="15">
      <c r="D6328" s="4">
        <v>620120</v>
      </c>
      <c r="E6328" s="38">
        <v>44726</v>
      </c>
      <c r="F6328" s="38">
        <v>44726</v>
      </c>
      <c r="G6328" s="62"/>
      <c r="H6328" s="4">
        <v>3346038</v>
      </c>
      <c r="I6328" s="28" t="s">
        <v>26</v>
      </c>
      <c r="J6328" s="44" t="s">
        <v>1684</v>
      </c>
      <c r="K6328" s="12" t="s">
        <v>33</v>
      </c>
      <c r="L6328" s="12" t="s">
        <v>34</v>
      </c>
      <c r="M6328" s="16">
        <f>SUM_DATA[[#This Row],[TOTAL Cost]]-SUM_DATA[[#This Row],[MATERIAL Cost]]</f>
        <v>9100</v>
      </c>
      <c r="N6328" s="16">
        <f>IFERROR(SUM_DATA[[#This Row],[MAT C.]], 0)</f>
        <v>0</v>
      </c>
      <c r="O6328" s="16" t="e">
        <f>VLOOKUP(SUM_DATA[[#This Row],[Work Order]],'[2]MAT DETAIL'!$D:$L,8,FALSE)</f>
        <v>#N/A</v>
      </c>
      <c r="P6328" s="17">
        <v>9100</v>
      </c>
      <c r="Q6328" s="67" t="s">
        <v>21</v>
      </c>
      <c r="R6328" s="67"/>
      <c r="S6328" s="67"/>
    </row>
    <row r="6329" spans="4:19" ht="15">
      <c r="D6329" s="4">
        <v>620104</v>
      </c>
      <c r="E6329" s="38">
        <v>44726</v>
      </c>
      <c r="F6329" s="38">
        <v>44726</v>
      </c>
      <c r="G6329" s="62"/>
      <c r="H6329" s="4">
        <v>3346130</v>
      </c>
      <c r="I6329" s="28" t="s">
        <v>31</v>
      </c>
      <c r="J6329" s="44" t="s">
        <v>1454</v>
      </c>
      <c r="K6329" s="12" t="s">
        <v>36</v>
      </c>
      <c r="L6329" s="12" t="s">
        <v>42</v>
      </c>
      <c r="M6329" s="16">
        <f>SUM_DATA[[#This Row],[TOTAL Cost]]-SUM_DATA[[#This Row],[MATERIAL Cost]]</f>
        <v>45137.63</v>
      </c>
      <c r="N6329" s="16">
        <f>IFERROR(SUM_DATA[[#This Row],[MAT C.]], 0)</f>
        <v>140</v>
      </c>
      <c r="O6329" s="16">
        <f>VLOOKUP(SUM_DATA[[#This Row],[Work Order]],'[2]MAT DETAIL'!$D:$L,8,FALSE)</f>
        <v>140</v>
      </c>
      <c r="P6329" s="17">
        <v>45277.63</v>
      </c>
      <c r="Q6329" s="67" t="s">
        <v>21</v>
      </c>
      <c r="R6329" s="67"/>
      <c r="S6329" s="67"/>
    </row>
    <row r="6330" spans="4:19" ht="15">
      <c r="D6330" s="4">
        <v>620107</v>
      </c>
      <c r="E6330" s="38">
        <v>44726</v>
      </c>
      <c r="F6330" s="38">
        <v>44726</v>
      </c>
      <c r="G6330" s="62"/>
      <c r="H6330" s="4">
        <v>3346152</v>
      </c>
      <c r="I6330" s="28" t="s">
        <v>31</v>
      </c>
      <c r="J6330" s="44" t="s">
        <v>1685</v>
      </c>
      <c r="K6330" s="12" t="s">
        <v>36</v>
      </c>
      <c r="L6330" s="14" t="s">
        <v>37</v>
      </c>
      <c r="M6330" s="16">
        <f>SUM_DATA[[#This Row],[TOTAL Cost]]-SUM_DATA[[#This Row],[MATERIAL Cost]]</f>
        <v>73251.63</v>
      </c>
      <c r="N6330" s="16">
        <f>IFERROR(SUM_DATA[[#This Row],[MAT C.]], 0)</f>
        <v>0</v>
      </c>
      <c r="O6330" s="16" t="e">
        <f>VLOOKUP(SUM_DATA[[#This Row],[Work Order]],'[2]MAT DETAIL'!$D:$L,8,FALSE)</f>
        <v>#N/A</v>
      </c>
      <c r="P6330" s="17">
        <v>73251.63</v>
      </c>
      <c r="Q6330" s="67" t="s">
        <v>21</v>
      </c>
      <c r="R6330" s="67"/>
      <c r="S6330" s="67"/>
    </row>
    <row r="6331" spans="4:19" ht="15">
      <c r="D6331" s="4">
        <v>620116</v>
      </c>
      <c r="E6331" s="38">
        <v>44726</v>
      </c>
      <c r="F6331" s="38">
        <v>44726</v>
      </c>
      <c r="G6331" s="62"/>
      <c r="H6331" s="4">
        <v>3346155</v>
      </c>
      <c r="I6331" s="28" t="s">
        <v>31</v>
      </c>
      <c r="J6331" s="44" t="s">
        <v>1685</v>
      </c>
      <c r="K6331" s="12" t="s">
        <v>36</v>
      </c>
      <c r="L6331" s="14" t="s">
        <v>37</v>
      </c>
      <c r="M6331" s="16">
        <f>SUM_DATA[[#This Row],[TOTAL Cost]]-SUM_DATA[[#This Row],[MATERIAL Cost]]</f>
        <v>73251.63</v>
      </c>
      <c r="N6331" s="16">
        <f>IFERROR(SUM_DATA[[#This Row],[MAT C.]], 0)</f>
        <v>0</v>
      </c>
      <c r="O6331" s="16" t="e">
        <f>VLOOKUP(SUM_DATA[[#This Row],[Work Order]],'[2]MAT DETAIL'!$D:$L,8,FALSE)</f>
        <v>#N/A</v>
      </c>
      <c r="P6331" s="17">
        <v>73251.63</v>
      </c>
      <c r="Q6331" s="67" t="s">
        <v>21</v>
      </c>
      <c r="R6331" s="67"/>
      <c r="S6331" s="67"/>
    </row>
    <row r="6332" spans="4:19" ht="15">
      <c r="D6332" s="4">
        <v>620116</v>
      </c>
      <c r="E6332" s="38">
        <v>44727</v>
      </c>
      <c r="F6332" s="38">
        <v>44727</v>
      </c>
      <c r="G6332" s="62"/>
      <c r="H6332" s="4">
        <v>3346358</v>
      </c>
      <c r="I6332" s="28" t="s">
        <v>31</v>
      </c>
      <c r="J6332" s="44" t="s">
        <v>1686</v>
      </c>
      <c r="K6332" s="12" t="s">
        <v>47</v>
      </c>
      <c r="L6332" s="12" t="s">
        <v>918</v>
      </c>
      <c r="M6332" s="16">
        <f>SUM_DATA[[#This Row],[TOTAL Cost]]-SUM_DATA[[#This Row],[MATERIAL Cost]]</f>
        <v>3573.16</v>
      </c>
      <c r="N6332" s="16">
        <f>IFERROR(SUM_DATA[[#This Row],[MAT C.]], 0)</f>
        <v>0</v>
      </c>
      <c r="O6332" s="16" t="e">
        <f>VLOOKUP(SUM_DATA[[#This Row],[Work Order]],'[2]MAT DETAIL'!$D:$L,8,FALSE)</f>
        <v>#N/A</v>
      </c>
      <c r="P6332" s="17">
        <v>3573.16</v>
      </c>
      <c r="Q6332" s="67" t="s">
        <v>25</v>
      </c>
      <c r="R6332" s="67"/>
      <c r="S6332" s="67"/>
    </row>
    <row r="6333" spans="4:19" ht="15">
      <c r="D6333" s="4">
        <v>620106</v>
      </c>
      <c r="E6333" s="38">
        <v>44727</v>
      </c>
      <c r="F6333" s="38">
        <v>44727</v>
      </c>
      <c r="G6333" s="62"/>
      <c r="H6333" s="4">
        <v>3346359</v>
      </c>
      <c r="I6333" s="28" t="s">
        <v>31</v>
      </c>
      <c r="J6333" s="44" t="s">
        <v>323</v>
      </c>
      <c r="K6333" s="12" t="s">
        <v>59</v>
      </c>
      <c r="L6333" s="8" t="s">
        <v>60</v>
      </c>
      <c r="M6333" s="16">
        <f>SUM_DATA[[#This Row],[TOTAL Cost]]-SUM_DATA[[#This Row],[MATERIAL Cost]]</f>
        <v>10104.379999999999</v>
      </c>
      <c r="N6333" s="16">
        <f>IFERROR(SUM_DATA[[#This Row],[MAT C.]], 0)</f>
        <v>0</v>
      </c>
      <c r="O6333" s="16" t="e">
        <f>VLOOKUP(SUM_DATA[[#This Row],[Work Order]],'[2]MAT DETAIL'!$D:$L,8,FALSE)</f>
        <v>#N/A</v>
      </c>
      <c r="P6333" s="17">
        <v>10104.379999999999</v>
      </c>
      <c r="Q6333" s="67" t="s">
        <v>25</v>
      </c>
      <c r="R6333" s="67"/>
      <c r="S6333" s="67"/>
    </row>
    <row r="6334" spans="4:19" ht="15">
      <c r="D6334" s="4">
        <v>620114</v>
      </c>
      <c r="E6334" s="38">
        <v>44727</v>
      </c>
      <c r="F6334" s="38">
        <v>44727</v>
      </c>
      <c r="G6334" s="62">
        <v>25.49</v>
      </c>
      <c r="H6334" s="4">
        <v>3346364</v>
      </c>
      <c r="I6334" s="28" t="s">
        <v>26</v>
      </c>
      <c r="J6334" s="44" t="s">
        <v>99</v>
      </c>
      <c r="K6334" s="23" t="s">
        <v>36</v>
      </c>
      <c r="L6334" s="26" t="s">
        <v>37</v>
      </c>
      <c r="M6334" s="16">
        <f>SUM_DATA[[#This Row],[TOTAL Cost]]-SUM_DATA[[#This Row],[MATERIAL Cost]]</f>
        <v>6362.55</v>
      </c>
      <c r="N6334" s="16">
        <f>IFERROR(SUM_DATA[[#This Row],[MAT C.]], 0)</f>
        <v>0</v>
      </c>
      <c r="O6334" s="16" t="e">
        <f>VLOOKUP(SUM_DATA[[#This Row],[Work Order]],'[2]MAT DETAIL'!$D:$L,8,FALSE)</f>
        <v>#N/A</v>
      </c>
      <c r="P6334" s="17">
        <v>6362.55</v>
      </c>
      <c r="Q6334" s="67" t="s">
        <v>25</v>
      </c>
      <c r="R6334" s="67"/>
      <c r="S6334" s="67"/>
    </row>
    <row r="6335" spans="4:19" ht="15">
      <c r="D6335" s="4">
        <v>620105</v>
      </c>
      <c r="E6335" s="38">
        <v>44727</v>
      </c>
      <c r="F6335" s="38">
        <v>44727</v>
      </c>
      <c r="G6335" s="62">
        <v>3.99</v>
      </c>
      <c r="H6335" s="4">
        <v>3346407</v>
      </c>
      <c r="I6335" s="28" t="s">
        <v>26</v>
      </c>
      <c r="J6335" s="44" t="s">
        <v>241</v>
      </c>
      <c r="K6335" s="12" t="s">
        <v>39</v>
      </c>
      <c r="L6335" s="8" t="s">
        <v>40</v>
      </c>
      <c r="M6335" s="16">
        <f>SUM_DATA[[#This Row],[TOTAL Cost]]-SUM_DATA[[#This Row],[MATERIAL Cost]]</f>
        <v>1386.51</v>
      </c>
      <c r="N6335" s="16">
        <f>IFERROR(SUM_DATA[[#This Row],[MAT C.]], 0)</f>
        <v>0</v>
      </c>
      <c r="O6335" s="16" t="e">
        <f>VLOOKUP(SUM_DATA[[#This Row],[Work Order]],'[2]MAT DETAIL'!$D:$L,8,FALSE)</f>
        <v>#N/A</v>
      </c>
      <c r="P6335" s="17">
        <v>1386.51</v>
      </c>
      <c r="Q6335" s="67" t="s">
        <v>25</v>
      </c>
      <c r="R6335" s="67"/>
      <c r="S6335" s="67"/>
    </row>
    <row r="6336" spans="4:19" ht="15">
      <c r="D6336" s="4">
        <v>620116</v>
      </c>
      <c r="E6336" s="38">
        <v>44727</v>
      </c>
      <c r="F6336" s="38">
        <v>44727</v>
      </c>
      <c r="G6336" s="62">
        <v>5</v>
      </c>
      <c r="H6336" s="4">
        <v>3346408</v>
      </c>
      <c r="I6336" s="28" t="s">
        <v>26</v>
      </c>
      <c r="J6336" s="44" t="s">
        <v>101</v>
      </c>
      <c r="K6336" s="12" t="s">
        <v>59</v>
      </c>
      <c r="L6336" s="12" t="s">
        <v>98</v>
      </c>
      <c r="M6336" s="16">
        <f>SUM_DATA[[#This Row],[TOTAL Cost]]-SUM_DATA[[#This Row],[MATERIAL Cost]]</f>
        <v>2310.85</v>
      </c>
      <c r="N6336" s="16">
        <f>IFERROR(SUM_DATA[[#This Row],[MAT C.]], 0)</f>
        <v>0</v>
      </c>
      <c r="O6336" s="16" t="e">
        <f>VLOOKUP(SUM_DATA[[#This Row],[Work Order]],'[2]MAT DETAIL'!$D:$L,8,FALSE)</f>
        <v>#N/A</v>
      </c>
      <c r="P6336" s="17">
        <v>2310.85</v>
      </c>
      <c r="Q6336" s="67" t="s">
        <v>25</v>
      </c>
      <c r="R6336" s="67"/>
      <c r="S6336" s="67"/>
    </row>
    <row r="6337" spans="4:19" ht="15">
      <c r="D6337" s="4">
        <v>620112</v>
      </c>
      <c r="E6337" s="38">
        <v>44727</v>
      </c>
      <c r="F6337" s="38">
        <v>44727</v>
      </c>
      <c r="G6337" s="62">
        <v>1</v>
      </c>
      <c r="H6337" s="4">
        <v>3346411</v>
      </c>
      <c r="I6337" s="28" t="s">
        <v>26</v>
      </c>
      <c r="J6337" s="44" t="s">
        <v>384</v>
      </c>
      <c r="K6337" s="12" t="s">
        <v>36</v>
      </c>
      <c r="L6337" s="14" t="s">
        <v>37</v>
      </c>
      <c r="M6337" s="16">
        <f>SUM_DATA[[#This Row],[TOTAL Cost]]-SUM_DATA[[#This Row],[MATERIAL Cost]]</f>
        <v>462.17</v>
      </c>
      <c r="N6337" s="16">
        <f>IFERROR(SUM_DATA[[#This Row],[MAT C.]], 0)</f>
        <v>0</v>
      </c>
      <c r="O6337" s="16" t="e">
        <f>VLOOKUP(SUM_DATA[[#This Row],[Work Order]],'[2]MAT DETAIL'!$D:$L,8,FALSE)</f>
        <v>#N/A</v>
      </c>
      <c r="P6337" s="17">
        <v>462.17</v>
      </c>
      <c r="Q6337" s="67" t="s">
        <v>25</v>
      </c>
      <c r="R6337" s="67"/>
      <c r="S6337" s="67"/>
    </row>
    <row r="6338" spans="4:19" ht="15">
      <c r="D6338" s="4">
        <v>620119</v>
      </c>
      <c r="E6338" s="38">
        <v>44727</v>
      </c>
      <c r="F6338" s="38">
        <v>44727</v>
      </c>
      <c r="G6338" s="62">
        <v>0.33</v>
      </c>
      <c r="H6338" s="4">
        <v>3346413</v>
      </c>
      <c r="I6338" s="28" t="s">
        <v>26</v>
      </c>
      <c r="J6338" s="44" t="s">
        <v>427</v>
      </c>
      <c r="K6338" s="12" t="s">
        <v>67</v>
      </c>
      <c r="L6338" s="12" t="s">
        <v>88</v>
      </c>
      <c r="M6338" s="16">
        <f>SUM_DATA[[#This Row],[TOTAL Cost]]-SUM_DATA[[#This Row],[MATERIAL Cost]]</f>
        <v>92.43</v>
      </c>
      <c r="N6338" s="16">
        <f>IFERROR(SUM_DATA[[#This Row],[MAT C.]], 0)</f>
        <v>0</v>
      </c>
      <c r="O6338" s="16" t="e">
        <f>VLOOKUP(SUM_DATA[[#This Row],[Work Order]],'[2]MAT DETAIL'!$D:$L,8,FALSE)</f>
        <v>#N/A</v>
      </c>
      <c r="P6338" s="17">
        <v>92.43</v>
      </c>
      <c r="Q6338" s="67" t="s">
        <v>25</v>
      </c>
      <c r="R6338" s="67"/>
      <c r="S6338" s="67"/>
    </row>
    <row r="6339" spans="4:19" ht="15">
      <c r="D6339" s="4">
        <v>620104</v>
      </c>
      <c r="E6339" s="38">
        <v>44727</v>
      </c>
      <c r="F6339" s="38">
        <v>44727</v>
      </c>
      <c r="G6339" s="62">
        <v>0.33</v>
      </c>
      <c r="H6339" s="4">
        <v>3346414</v>
      </c>
      <c r="I6339" s="28" t="s">
        <v>26</v>
      </c>
      <c r="J6339" s="44" t="s">
        <v>1687</v>
      </c>
      <c r="K6339" s="12" t="s">
        <v>36</v>
      </c>
      <c r="L6339" s="12" t="s">
        <v>93</v>
      </c>
      <c r="M6339" s="16">
        <f>SUM_DATA[[#This Row],[TOTAL Cost]]-SUM_DATA[[#This Row],[MATERIAL Cost]]</f>
        <v>92.43</v>
      </c>
      <c r="N6339" s="16">
        <f>IFERROR(SUM_DATA[[#This Row],[MAT C.]], 0)</f>
        <v>0</v>
      </c>
      <c r="O6339" s="16" t="e">
        <f>VLOOKUP(SUM_DATA[[#This Row],[Work Order]],'[2]MAT DETAIL'!$D:$L,8,FALSE)</f>
        <v>#N/A</v>
      </c>
      <c r="P6339" s="17">
        <v>92.43</v>
      </c>
      <c r="Q6339" s="67" t="s">
        <v>25</v>
      </c>
      <c r="R6339" s="67"/>
      <c r="S6339" s="67"/>
    </row>
    <row r="6340" spans="4:19" ht="15">
      <c r="D6340" s="4">
        <v>620122</v>
      </c>
      <c r="E6340" s="38">
        <v>44727</v>
      </c>
      <c r="F6340" s="38">
        <v>44727</v>
      </c>
      <c r="G6340" s="62">
        <v>1.91</v>
      </c>
      <c r="H6340" s="4">
        <v>3346415</v>
      </c>
      <c r="I6340" s="28" t="s">
        <v>26</v>
      </c>
      <c r="J6340" s="44" t="s">
        <v>139</v>
      </c>
      <c r="K6340" s="12" t="s">
        <v>82</v>
      </c>
      <c r="L6340" s="12" t="s">
        <v>140</v>
      </c>
      <c r="M6340" s="16">
        <f>SUM_DATA[[#This Row],[TOTAL Cost]]-SUM_DATA[[#This Row],[MATERIAL Cost]]</f>
        <v>4151.7000000000007</v>
      </c>
      <c r="N6340" s="16">
        <f>IFERROR(SUM_DATA[[#This Row],[MAT C.]], 0)</f>
        <v>22363.64</v>
      </c>
      <c r="O6340" s="16">
        <f>VLOOKUP(SUM_DATA[[#This Row],[Work Order]],'[2]MAT DETAIL'!$D:$L,8,FALSE)</f>
        <v>22363.64</v>
      </c>
      <c r="P6340" s="17">
        <v>26515.34</v>
      </c>
      <c r="Q6340" s="67" t="s">
        <v>25</v>
      </c>
      <c r="R6340" s="67"/>
      <c r="S6340" s="67"/>
    </row>
    <row r="6341" spans="4:19" ht="15">
      <c r="D6341" s="19">
        <v>620122</v>
      </c>
      <c r="E6341" s="35">
        <v>44727</v>
      </c>
      <c r="F6341" s="35"/>
      <c r="G6341" s="62">
        <v>1.91</v>
      </c>
      <c r="H6341" s="19">
        <v>3346415</v>
      </c>
      <c r="I6341" s="28" t="s">
        <v>26</v>
      </c>
      <c r="J6341" s="46" t="s">
        <v>1413</v>
      </c>
      <c r="K6341" s="14" t="s">
        <v>36</v>
      </c>
      <c r="L6341" s="14" t="s">
        <v>37</v>
      </c>
      <c r="M6341" s="16"/>
      <c r="N6341" s="16"/>
      <c r="O6341" s="16"/>
      <c r="P6341" s="16"/>
      <c r="Q6341" s="67" t="s">
        <v>25</v>
      </c>
      <c r="R6341" s="67"/>
      <c r="S6341" s="67"/>
    </row>
    <row r="6342" spans="4:19" ht="15">
      <c r="D6342" s="4">
        <v>620118</v>
      </c>
      <c r="E6342" s="38">
        <v>44727</v>
      </c>
      <c r="F6342" s="38">
        <v>44727</v>
      </c>
      <c r="G6342" s="62">
        <v>0.75</v>
      </c>
      <c r="H6342" s="4">
        <v>3346416</v>
      </c>
      <c r="I6342" s="28" t="s">
        <v>26</v>
      </c>
      <c r="J6342" s="44" t="s">
        <v>1688</v>
      </c>
      <c r="K6342" s="8" t="s">
        <v>67</v>
      </c>
      <c r="L6342" s="8" t="s">
        <v>150</v>
      </c>
      <c r="M6342" s="16">
        <f>SUM_DATA[[#This Row],[TOTAL Cost]]-SUM_DATA[[#This Row],[MATERIAL Cost]]</f>
        <v>231.1</v>
      </c>
      <c r="N6342" s="16">
        <f>IFERROR(SUM_DATA[[#This Row],[MAT C.]], 0)</f>
        <v>0</v>
      </c>
      <c r="O6342" s="16" t="e">
        <f>VLOOKUP(SUM_DATA[[#This Row],[Work Order]],'[2]MAT DETAIL'!$D:$L,8,FALSE)</f>
        <v>#N/A</v>
      </c>
      <c r="P6342" s="17">
        <v>231.1</v>
      </c>
      <c r="Q6342" s="67" t="s">
        <v>25</v>
      </c>
      <c r="R6342" s="67"/>
      <c r="S6342" s="67"/>
    </row>
    <row r="6343" spans="4:19" ht="15">
      <c r="D6343" s="4">
        <v>620112</v>
      </c>
      <c r="E6343" s="38">
        <v>44727</v>
      </c>
      <c r="F6343" s="38">
        <v>44727</v>
      </c>
      <c r="G6343" s="62">
        <v>0.5</v>
      </c>
      <c r="H6343" s="4">
        <v>3346419</v>
      </c>
      <c r="I6343" s="28" t="s">
        <v>26</v>
      </c>
      <c r="J6343" s="79" t="s">
        <v>384</v>
      </c>
      <c r="K6343" s="12" t="s">
        <v>36</v>
      </c>
      <c r="L6343" s="14" t="s">
        <v>37</v>
      </c>
      <c r="M6343" s="16">
        <f>SUM_DATA[[#This Row],[TOTAL Cost]]-SUM_DATA[[#This Row],[MATERIAL Cost]]</f>
        <v>138.65</v>
      </c>
      <c r="N6343" s="16">
        <f>IFERROR(SUM_DATA[[#This Row],[MAT C.]], 0)</f>
        <v>0</v>
      </c>
      <c r="O6343" s="16" t="e">
        <f>VLOOKUP(SUM_DATA[[#This Row],[Work Order]],'[2]MAT DETAIL'!$D:$L,8,FALSE)</f>
        <v>#N/A</v>
      </c>
      <c r="P6343" s="17">
        <v>138.65</v>
      </c>
      <c r="Q6343" s="67" t="s">
        <v>25</v>
      </c>
      <c r="R6343" s="67"/>
      <c r="S6343" s="67"/>
    </row>
    <row r="6344" spans="4:19" ht="15">
      <c r="D6344" s="4">
        <v>620113</v>
      </c>
      <c r="E6344" s="38">
        <v>44727</v>
      </c>
      <c r="F6344" s="38">
        <v>44727</v>
      </c>
      <c r="G6344" s="62">
        <v>0.5</v>
      </c>
      <c r="H6344" s="4">
        <v>3346420</v>
      </c>
      <c r="I6344" s="28" t="s">
        <v>26</v>
      </c>
      <c r="J6344" s="44" t="s">
        <v>309</v>
      </c>
      <c r="K6344" s="12" t="s">
        <v>59</v>
      </c>
      <c r="L6344" s="12" t="s">
        <v>98</v>
      </c>
      <c r="M6344" s="16">
        <f>SUM_DATA[[#This Row],[TOTAL Cost]]-SUM_DATA[[#This Row],[MATERIAL Cost]]</f>
        <v>138.65</v>
      </c>
      <c r="N6344" s="16">
        <f>IFERROR(SUM_DATA[[#This Row],[MAT C.]], 0)</f>
        <v>0</v>
      </c>
      <c r="O6344" s="16" t="e">
        <f>VLOOKUP(SUM_DATA[[#This Row],[Work Order]],'[2]MAT DETAIL'!$D:$L,8,FALSE)</f>
        <v>#N/A</v>
      </c>
      <c r="P6344" s="17">
        <v>138.65</v>
      </c>
      <c r="Q6344" s="67" t="s">
        <v>25</v>
      </c>
      <c r="R6344" s="67"/>
      <c r="S6344" s="67"/>
    </row>
    <row r="6345" spans="4:19" ht="15">
      <c r="D6345" s="4">
        <v>620106</v>
      </c>
      <c r="E6345" s="38">
        <v>44727</v>
      </c>
      <c r="F6345" s="38">
        <v>44727</v>
      </c>
      <c r="G6345" s="62">
        <v>0.5</v>
      </c>
      <c r="H6345" s="4">
        <v>3346421</v>
      </c>
      <c r="I6345" s="28" t="s">
        <v>26</v>
      </c>
      <c r="J6345" s="44" t="s">
        <v>355</v>
      </c>
      <c r="K6345" s="12" t="s">
        <v>33</v>
      </c>
      <c r="L6345" s="12" t="s">
        <v>39</v>
      </c>
      <c r="M6345" s="16">
        <f>SUM_DATA[[#This Row],[TOTAL Cost]]-SUM_DATA[[#This Row],[MATERIAL Cost]]</f>
        <v>138.65</v>
      </c>
      <c r="N6345" s="16">
        <f>IFERROR(SUM_DATA[[#This Row],[MAT C.]], 0)</f>
        <v>0</v>
      </c>
      <c r="O6345" s="16" t="e">
        <f>VLOOKUP(SUM_DATA[[#This Row],[Work Order]],'[2]MAT DETAIL'!$D:$L,8,FALSE)</f>
        <v>#N/A</v>
      </c>
      <c r="P6345" s="17">
        <v>138.65</v>
      </c>
      <c r="Q6345" s="67" t="s">
        <v>25</v>
      </c>
      <c r="R6345" s="67"/>
      <c r="S6345" s="67"/>
    </row>
    <row r="6346" spans="4:19" ht="15">
      <c r="D6346" s="4">
        <v>620111</v>
      </c>
      <c r="E6346" s="38">
        <v>44727</v>
      </c>
      <c r="F6346" s="38">
        <v>44727</v>
      </c>
      <c r="G6346" s="62">
        <v>0.25</v>
      </c>
      <c r="H6346" s="4">
        <v>3346422</v>
      </c>
      <c r="I6346" s="28" t="s">
        <v>26</v>
      </c>
      <c r="J6346" s="45" t="s">
        <v>517</v>
      </c>
      <c r="K6346" s="12" t="s">
        <v>67</v>
      </c>
      <c r="L6346" s="12" t="s">
        <v>47</v>
      </c>
      <c r="M6346" s="16">
        <f>SUM_DATA[[#This Row],[TOTAL Cost]]-SUM_DATA[[#This Row],[MATERIAL Cost]]</f>
        <v>138.65</v>
      </c>
      <c r="N6346" s="16">
        <f>IFERROR(SUM_DATA[[#This Row],[MAT C.]], 0)</f>
        <v>0</v>
      </c>
      <c r="O6346" s="16" t="e">
        <f>VLOOKUP(SUM_DATA[[#This Row],[Work Order]],'[2]MAT DETAIL'!$D:$L,8,FALSE)</f>
        <v>#N/A</v>
      </c>
      <c r="P6346" s="17">
        <v>138.65</v>
      </c>
      <c r="Q6346" s="67" t="s">
        <v>25</v>
      </c>
      <c r="R6346" s="67"/>
      <c r="S6346" s="67"/>
    </row>
    <row r="6347" spans="4:19" ht="15">
      <c r="D6347" s="19">
        <v>620111</v>
      </c>
      <c r="E6347" s="35">
        <v>44727</v>
      </c>
      <c r="F6347" s="35"/>
      <c r="G6347" s="62">
        <v>0.25</v>
      </c>
      <c r="H6347" s="19">
        <v>3346422</v>
      </c>
      <c r="I6347" s="28" t="s">
        <v>26</v>
      </c>
      <c r="J6347" s="46" t="s">
        <v>340</v>
      </c>
      <c r="K6347" s="13" t="s">
        <v>47</v>
      </c>
      <c r="L6347" s="13" t="s">
        <v>74</v>
      </c>
      <c r="M6347" s="16"/>
      <c r="N6347" s="16"/>
      <c r="O6347" s="16"/>
      <c r="P6347" s="16"/>
      <c r="Q6347" s="67" t="s">
        <v>25</v>
      </c>
      <c r="R6347" s="67"/>
      <c r="S6347" s="67"/>
    </row>
    <row r="6348" spans="4:19" ht="15">
      <c r="D6348" s="4">
        <v>620106</v>
      </c>
      <c r="E6348" s="38">
        <v>44727</v>
      </c>
      <c r="F6348" s="38">
        <v>44727</v>
      </c>
      <c r="G6348" s="62">
        <v>196.33</v>
      </c>
      <c r="H6348" s="4">
        <v>3346424</v>
      </c>
      <c r="I6348" s="28" t="s">
        <v>26</v>
      </c>
      <c r="J6348" s="44" t="s">
        <v>1632</v>
      </c>
      <c r="K6348" s="12" t="s">
        <v>209</v>
      </c>
      <c r="L6348" s="12" t="s">
        <v>209</v>
      </c>
      <c r="M6348" s="16">
        <f>SUM_DATA[[#This Row],[TOTAL Cost]]-SUM_DATA[[#This Row],[MATERIAL Cost]]</f>
        <v>51170.84</v>
      </c>
      <c r="N6348" s="16">
        <f>IFERROR(SUM_DATA[[#This Row],[MAT C.]], 0)</f>
        <v>0</v>
      </c>
      <c r="O6348" s="16" t="e">
        <f>VLOOKUP(SUM_DATA[[#This Row],[Work Order]],'[2]MAT DETAIL'!$D:$L,8,FALSE)</f>
        <v>#N/A</v>
      </c>
      <c r="P6348" s="17">
        <v>51170.84</v>
      </c>
      <c r="Q6348" s="67" t="s">
        <v>25</v>
      </c>
      <c r="R6348" s="67"/>
      <c r="S6348" s="67"/>
    </row>
    <row r="6349" spans="4:19" ht="15">
      <c r="D6349" s="4">
        <v>620120</v>
      </c>
      <c r="E6349" s="38">
        <v>44727</v>
      </c>
      <c r="F6349" s="38">
        <v>44727</v>
      </c>
      <c r="G6349" s="62">
        <v>0.5</v>
      </c>
      <c r="H6349" s="4">
        <v>3346425</v>
      </c>
      <c r="I6349" s="28" t="s">
        <v>26</v>
      </c>
      <c r="J6349" s="44" t="s">
        <v>571</v>
      </c>
      <c r="K6349" s="12" t="s">
        <v>78</v>
      </c>
      <c r="L6349" s="12" t="s">
        <v>572</v>
      </c>
      <c r="M6349" s="16">
        <f>SUM_DATA[[#This Row],[TOTAL Cost]]-SUM_DATA[[#This Row],[MATERIAL Cost]]</f>
        <v>138.65</v>
      </c>
      <c r="N6349" s="16">
        <f>IFERROR(SUM_DATA[[#This Row],[MAT C.]], 0)</f>
        <v>0</v>
      </c>
      <c r="O6349" s="16" t="e">
        <f>VLOOKUP(SUM_DATA[[#This Row],[Work Order]],'[2]MAT DETAIL'!$D:$L,8,FALSE)</f>
        <v>#N/A</v>
      </c>
      <c r="P6349" s="17">
        <v>138.65</v>
      </c>
      <c r="Q6349" s="67" t="s">
        <v>25</v>
      </c>
      <c r="R6349" s="67"/>
      <c r="S6349" s="67"/>
    </row>
    <row r="6350" spans="4:19" ht="15">
      <c r="D6350" s="4">
        <v>620114</v>
      </c>
      <c r="E6350" s="38">
        <v>44727</v>
      </c>
      <c r="F6350" s="38">
        <v>44727</v>
      </c>
      <c r="G6350" s="62">
        <v>0.5</v>
      </c>
      <c r="H6350" s="4">
        <v>3346427</v>
      </c>
      <c r="I6350" s="28" t="s">
        <v>26</v>
      </c>
      <c r="J6350" s="44" t="s">
        <v>241</v>
      </c>
      <c r="K6350" s="12" t="s">
        <v>39</v>
      </c>
      <c r="L6350" s="12" t="s">
        <v>40</v>
      </c>
      <c r="M6350" s="16">
        <f>SUM_DATA[[#This Row],[TOTAL Cost]]-SUM_DATA[[#This Row],[MATERIAL Cost]]</f>
        <v>138.65</v>
      </c>
      <c r="N6350" s="16">
        <f>IFERROR(SUM_DATA[[#This Row],[MAT C.]], 0)</f>
        <v>0</v>
      </c>
      <c r="O6350" s="16" t="e">
        <f>VLOOKUP(SUM_DATA[[#This Row],[Work Order]],'[2]MAT DETAIL'!$D:$L,8,FALSE)</f>
        <v>#N/A</v>
      </c>
      <c r="P6350" s="17">
        <v>138.65</v>
      </c>
      <c r="Q6350" s="67" t="s">
        <v>25</v>
      </c>
      <c r="R6350" s="67"/>
      <c r="S6350" s="67"/>
    </row>
    <row r="6351" spans="4:19" ht="15">
      <c r="D6351" s="4">
        <v>620119</v>
      </c>
      <c r="E6351" s="38">
        <v>44727</v>
      </c>
      <c r="F6351" s="38">
        <v>44727</v>
      </c>
      <c r="G6351" s="62">
        <v>2</v>
      </c>
      <c r="H6351" s="4">
        <v>3346430</v>
      </c>
      <c r="I6351" s="28" t="s">
        <v>26</v>
      </c>
      <c r="J6351" s="44" t="s">
        <v>1679</v>
      </c>
      <c r="K6351" s="12" t="s">
        <v>24</v>
      </c>
      <c r="L6351" s="12" t="s">
        <v>24</v>
      </c>
      <c r="M6351" s="16">
        <f>SUM_DATA[[#This Row],[TOTAL Cost]]-SUM_DATA[[#This Row],[MATERIAL Cost]]</f>
        <v>924.34</v>
      </c>
      <c r="N6351" s="16">
        <f>IFERROR(SUM_DATA[[#This Row],[MAT C.]], 0)</f>
        <v>0</v>
      </c>
      <c r="O6351" s="16" t="e">
        <f>VLOOKUP(SUM_DATA[[#This Row],[Work Order]],'[2]MAT DETAIL'!$D:$L,8,FALSE)</f>
        <v>#N/A</v>
      </c>
      <c r="P6351" s="17">
        <v>924.34</v>
      </c>
      <c r="Q6351" s="67" t="s">
        <v>25</v>
      </c>
      <c r="R6351" s="67"/>
      <c r="S6351" s="67"/>
    </row>
    <row r="6352" spans="4:19" ht="15">
      <c r="D6352" s="4">
        <v>620124</v>
      </c>
      <c r="E6352" s="38">
        <v>44727</v>
      </c>
      <c r="F6352" s="38">
        <v>44727</v>
      </c>
      <c r="G6352" s="62">
        <v>0.33</v>
      </c>
      <c r="H6352" s="4">
        <v>3346431</v>
      </c>
      <c r="I6352" s="28" t="s">
        <v>26</v>
      </c>
      <c r="J6352" s="44" t="s">
        <v>139</v>
      </c>
      <c r="K6352" s="12" t="s">
        <v>82</v>
      </c>
      <c r="L6352" s="12" t="s">
        <v>140</v>
      </c>
      <c r="M6352" s="16">
        <f>SUM_DATA[[#This Row],[TOTAL Cost]]-SUM_DATA[[#This Row],[MATERIAL Cost]]</f>
        <v>92.43</v>
      </c>
      <c r="N6352" s="16">
        <f>IFERROR(SUM_DATA[[#This Row],[MAT C.]], 0)</f>
        <v>0</v>
      </c>
      <c r="O6352" s="16" t="e">
        <f>VLOOKUP(SUM_DATA[[#This Row],[Work Order]],'[2]MAT DETAIL'!$D:$L,8,FALSE)</f>
        <v>#N/A</v>
      </c>
      <c r="P6352" s="17">
        <v>92.43</v>
      </c>
      <c r="Q6352" s="67" t="s">
        <v>25</v>
      </c>
      <c r="R6352" s="67"/>
      <c r="S6352" s="67"/>
    </row>
    <row r="6353" spans="4:19" ht="15">
      <c r="D6353" s="4">
        <v>620113</v>
      </c>
      <c r="E6353" s="38">
        <v>44727</v>
      </c>
      <c r="F6353" s="38">
        <v>44727</v>
      </c>
      <c r="G6353" s="62">
        <v>104</v>
      </c>
      <c r="H6353" s="4">
        <v>3346433</v>
      </c>
      <c r="I6353" s="28" t="s">
        <v>26</v>
      </c>
      <c r="J6353" s="44" t="s">
        <v>72</v>
      </c>
      <c r="K6353" s="12" t="s">
        <v>36</v>
      </c>
      <c r="L6353" s="14" t="s">
        <v>37</v>
      </c>
      <c r="M6353" s="16">
        <f>SUM_DATA[[#This Row],[TOTAL Cost]]-SUM_DATA[[#This Row],[MATERIAL Cost]]</f>
        <v>30725.8</v>
      </c>
      <c r="N6353" s="16">
        <f>IFERROR(SUM_DATA[[#This Row],[MAT C.]], 0)</f>
        <v>0</v>
      </c>
      <c r="O6353" s="16" t="e">
        <f>VLOOKUP(SUM_DATA[[#This Row],[Work Order]],'[2]MAT DETAIL'!$D:$L,8,FALSE)</f>
        <v>#N/A</v>
      </c>
      <c r="P6353" s="17">
        <v>30725.8</v>
      </c>
      <c r="Q6353" s="67" t="s">
        <v>25</v>
      </c>
      <c r="R6353" s="67" t="s">
        <v>1528</v>
      </c>
      <c r="S6353" s="67">
        <v>1</v>
      </c>
    </row>
    <row r="6354" spans="4:19" ht="15">
      <c r="D6354" s="4">
        <v>620104</v>
      </c>
      <c r="E6354" s="38">
        <v>44727</v>
      </c>
      <c r="F6354" s="38">
        <v>44727</v>
      </c>
      <c r="G6354" s="62">
        <v>0.5</v>
      </c>
      <c r="H6354" s="4">
        <v>3346434</v>
      </c>
      <c r="I6354" s="28" t="s">
        <v>26</v>
      </c>
      <c r="J6354" s="44" t="s">
        <v>1689</v>
      </c>
      <c r="K6354" s="12" t="s">
        <v>36</v>
      </c>
      <c r="L6354" s="12" t="s">
        <v>93</v>
      </c>
      <c r="M6354" s="16">
        <f>SUM_DATA[[#This Row],[TOTAL Cost]]-SUM_DATA[[#This Row],[MATERIAL Cost]]</f>
        <v>138.65</v>
      </c>
      <c r="N6354" s="16">
        <f>IFERROR(SUM_DATA[[#This Row],[MAT C.]], 0)</f>
        <v>0</v>
      </c>
      <c r="O6354" s="16" t="e">
        <f>VLOOKUP(SUM_DATA[[#This Row],[Work Order]],'[2]MAT DETAIL'!$D:$L,8,FALSE)</f>
        <v>#N/A</v>
      </c>
      <c r="P6354" s="17">
        <v>138.65</v>
      </c>
      <c r="Q6354" s="67" t="s">
        <v>25</v>
      </c>
      <c r="R6354" s="67"/>
      <c r="S6354" s="67"/>
    </row>
    <row r="6355" spans="4:19" ht="15">
      <c r="D6355" s="4">
        <v>620116</v>
      </c>
      <c r="E6355" s="38">
        <v>44727</v>
      </c>
      <c r="F6355" s="38">
        <v>44727</v>
      </c>
      <c r="G6355" s="62">
        <v>1</v>
      </c>
      <c r="H6355" s="4">
        <v>3346436</v>
      </c>
      <c r="I6355" s="28" t="s">
        <v>26</v>
      </c>
      <c r="J6355" s="44" t="s">
        <v>72</v>
      </c>
      <c r="K6355" s="12" t="s">
        <v>36</v>
      </c>
      <c r="L6355" s="14" t="s">
        <v>37</v>
      </c>
      <c r="M6355" s="16">
        <f>SUM_DATA[[#This Row],[TOTAL Cost]]-SUM_DATA[[#This Row],[MATERIAL Cost]]</f>
        <v>462.17</v>
      </c>
      <c r="N6355" s="16">
        <f>IFERROR(SUM_DATA[[#This Row],[MAT C.]], 0)</f>
        <v>0</v>
      </c>
      <c r="O6355" s="16" t="e">
        <f>VLOOKUP(SUM_DATA[[#This Row],[Work Order]],'[2]MAT DETAIL'!$D:$L,8,FALSE)</f>
        <v>#N/A</v>
      </c>
      <c r="P6355" s="17">
        <v>462.17</v>
      </c>
      <c r="Q6355" s="67" t="s">
        <v>25</v>
      </c>
      <c r="R6355" s="67"/>
      <c r="S6355" s="67"/>
    </row>
    <row r="6356" spans="4:19" ht="15">
      <c r="D6356" s="4">
        <v>620105</v>
      </c>
      <c r="E6356" s="38">
        <v>44727</v>
      </c>
      <c r="F6356" s="38">
        <v>44727</v>
      </c>
      <c r="G6356" s="62">
        <v>1.5</v>
      </c>
      <c r="H6356" s="4">
        <v>3346437</v>
      </c>
      <c r="I6356" s="28" t="s">
        <v>26</v>
      </c>
      <c r="J6356" s="44" t="s">
        <v>1690</v>
      </c>
      <c r="K6356" s="12" t="s">
        <v>70</v>
      </c>
      <c r="L6356" s="12" t="s">
        <v>39</v>
      </c>
      <c r="M6356" s="16">
        <f>SUM_DATA[[#This Row],[TOTAL Cost]]-SUM_DATA[[#This Row],[MATERIAL Cost]]</f>
        <v>600.82000000000005</v>
      </c>
      <c r="N6356" s="16">
        <f>IFERROR(SUM_DATA[[#This Row],[MAT C.]], 0)</f>
        <v>0</v>
      </c>
      <c r="O6356" s="16" t="e">
        <f>VLOOKUP(SUM_DATA[[#This Row],[Work Order]],'[2]MAT DETAIL'!$D:$L,8,FALSE)</f>
        <v>#N/A</v>
      </c>
      <c r="P6356" s="17">
        <v>600.82000000000005</v>
      </c>
      <c r="Q6356" s="67" t="s">
        <v>25</v>
      </c>
      <c r="R6356" s="67"/>
      <c r="S6356" s="67"/>
    </row>
    <row r="6357" spans="4:19" ht="15">
      <c r="D6357" s="4">
        <v>620116</v>
      </c>
      <c r="E6357" s="38">
        <v>44727</v>
      </c>
      <c r="F6357" s="38">
        <v>44727</v>
      </c>
      <c r="G6357" s="62">
        <v>5.5</v>
      </c>
      <c r="H6357" s="4">
        <v>3346439</v>
      </c>
      <c r="I6357" s="28" t="s">
        <v>26</v>
      </c>
      <c r="J6357" s="44" t="s">
        <v>101</v>
      </c>
      <c r="K6357" s="12" t="s">
        <v>59</v>
      </c>
      <c r="L6357" s="12" t="s">
        <v>98</v>
      </c>
      <c r="M6357" s="16">
        <f>SUM_DATA[[#This Row],[TOTAL Cost]]-SUM_DATA[[#This Row],[MATERIAL Cost]]</f>
        <v>7489.18</v>
      </c>
      <c r="N6357" s="16">
        <f>IFERROR(SUM_DATA[[#This Row],[MAT C.]], 0)</f>
        <v>22363.64</v>
      </c>
      <c r="O6357" s="16">
        <f>VLOOKUP(SUM_DATA[[#This Row],[Work Order]],'[2]MAT DETAIL'!$D:$L,8,FALSE)</f>
        <v>22363.64</v>
      </c>
      <c r="P6357" s="17">
        <v>29852.82</v>
      </c>
      <c r="Q6357" s="67" t="s">
        <v>25</v>
      </c>
      <c r="R6357" s="67"/>
      <c r="S6357" s="67"/>
    </row>
    <row r="6358" spans="4:19" ht="15">
      <c r="D6358" s="4">
        <v>620105</v>
      </c>
      <c r="E6358" s="38">
        <v>44727</v>
      </c>
      <c r="F6358" s="38">
        <v>44727</v>
      </c>
      <c r="G6358" s="62"/>
      <c r="H6358" s="4">
        <v>3346484</v>
      </c>
      <c r="I6358" s="28" t="s">
        <v>26</v>
      </c>
      <c r="J6358" s="44" t="s">
        <v>45</v>
      </c>
      <c r="K6358" s="12" t="s">
        <v>39</v>
      </c>
      <c r="L6358" s="12" t="s">
        <v>40</v>
      </c>
      <c r="M6358" s="16">
        <f>SUM_DATA[[#This Row],[TOTAL Cost]]-SUM_DATA[[#This Row],[MATERIAL Cost]]</f>
        <v>9450</v>
      </c>
      <c r="N6358" s="16">
        <f>IFERROR(SUM_DATA[[#This Row],[MAT C.]], 0)</f>
        <v>0</v>
      </c>
      <c r="O6358" s="16" t="e">
        <f>VLOOKUP(SUM_DATA[[#This Row],[Work Order]],'[2]MAT DETAIL'!$D:$L,8,FALSE)</f>
        <v>#N/A</v>
      </c>
      <c r="P6358" s="17">
        <v>9450</v>
      </c>
      <c r="Q6358" s="67" t="s">
        <v>21</v>
      </c>
      <c r="R6358" s="67"/>
      <c r="S6358" s="67"/>
    </row>
    <row r="6359" spans="4:19" ht="15">
      <c r="D6359" s="4">
        <v>620106</v>
      </c>
      <c r="E6359" s="38">
        <v>44727</v>
      </c>
      <c r="F6359" s="38">
        <v>44727</v>
      </c>
      <c r="G6359" s="62"/>
      <c r="H6359" s="4">
        <v>3346508</v>
      </c>
      <c r="I6359" s="28" t="s">
        <v>26</v>
      </c>
      <c r="J6359" s="44" t="s">
        <v>45</v>
      </c>
      <c r="K6359" s="12" t="s">
        <v>39</v>
      </c>
      <c r="L6359" s="12" t="s">
        <v>40</v>
      </c>
      <c r="M6359" s="16">
        <f>SUM_DATA[[#This Row],[TOTAL Cost]]-SUM_DATA[[#This Row],[MATERIAL Cost]]</f>
        <v>29620</v>
      </c>
      <c r="N6359" s="16">
        <f>IFERROR(SUM_DATA[[#This Row],[MAT C.]], 0)</f>
        <v>0</v>
      </c>
      <c r="O6359" s="16" t="e">
        <f>VLOOKUP(SUM_DATA[[#This Row],[Work Order]],'[2]MAT DETAIL'!$D:$L,8,FALSE)</f>
        <v>#N/A</v>
      </c>
      <c r="P6359" s="17">
        <v>29620</v>
      </c>
      <c r="Q6359" s="67" t="s">
        <v>21</v>
      </c>
      <c r="R6359" s="67"/>
      <c r="S6359" s="67"/>
    </row>
    <row r="6360" spans="4:19" ht="15">
      <c r="D6360" s="4">
        <v>620107</v>
      </c>
      <c r="E6360" s="38">
        <v>44727</v>
      </c>
      <c r="F6360" s="38">
        <v>44727</v>
      </c>
      <c r="G6360" s="62"/>
      <c r="H6360" s="4">
        <v>3346512</v>
      </c>
      <c r="I6360" s="28" t="s">
        <v>26</v>
      </c>
      <c r="J6360" s="44" t="s">
        <v>45</v>
      </c>
      <c r="K6360" s="12" t="s">
        <v>39</v>
      </c>
      <c r="L6360" s="12" t="s">
        <v>40</v>
      </c>
      <c r="M6360" s="16">
        <f>SUM_DATA[[#This Row],[TOTAL Cost]]-SUM_DATA[[#This Row],[MATERIAL Cost]]</f>
        <v>1930</v>
      </c>
      <c r="N6360" s="16">
        <f>IFERROR(SUM_DATA[[#This Row],[MAT C.]], 0)</f>
        <v>0</v>
      </c>
      <c r="O6360" s="16" t="e">
        <f>VLOOKUP(SUM_DATA[[#This Row],[Work Order]],'[2]MAT DETAIL'!$D:$L,8,FALSE)</f>
        <v>#N/A</v>
      </c>
      <c r="P6360" s="17">
        <v>1930</v>
      </c>
      <c r="Q6360" s="67" t="s">
        <v>21</v>
      </c>
      <c r="R6360" s="67"/>
      <c r="S6360" s="67"/>
    </row>
    <row r="6361" spans="4:19" ht="15">
      <c r="D6361" s="4">
        <v>620112</v>
      </c>
      <c r="E6361" s="38">
        <v>44727</v>
      </c>
      <c r="F6361" s="38">
        <v>44727</v>
      </c>
      <c r="G6361" s="62"/>
      <c r="H6361" s="4">
        <v>3346516</v>
      </c>
      <c r="I6361" s="28" t="s">
        <v>26</v>
      </c>
      <c r="J6361" s="44" t="s">
        <v>45</v>
      </c>
      <c r="K6361" s="12" t="s">
        <v>39</v>
      </c>
      <c r="L6361" s="12" t="s">
        <v>40</v>
      </c>
      <c r="M6361" s="16">
        <f>SUM_DATA[[#This Row],[TOTAL Cost]]-SUM_DATA[[#This Row],[MATERIAL Cost]]</f>
        <v>2440</v>
      </c>
      <c r="N6361" s="16">
        <f>IFERROR(SUM_DATA[[#This Row],[MAT C.]], 0)</f>
        <v>0</v>
      </c>
      <c r="O6361" s="16" t="e">
        <f>VLOOKUP(SUM_DATA[[#This Row],[Work Order]],'[2]MAT DETAIL'!$D:$L,8,FALSE)</f>
        <v>#N/A</v>
      </c>
      <c r="P6361" s="17">
        <v>2440</v>
      </c>
      <c r="Q6361" s="67" t="s">
        <v>21</v>
      </c>
      <c r="R6361" s="67"/>
      <c r="S6361" s="67"/>
    </row>
    <row r="6362" spans="4:19" ht="15">
      <c r="D6362" s="4">
        <v>620114</v>
      </c>
      <c r="E6362" s="38">
        <v>44727</v>
      </c>
      <c r="F6362" s="38">
        <v>44727</v>
      </c>
      <c r="G6362" s="62"/>
      <c r="H6362" s="4">
        <v>3346521</v>
      </c>
      <c r="I6362" s="28" t="s">
        <v>26</v>
      </c>
      <c r="J6362" s="44" t="s">
        <v>45</v>
      </c>
      <c r="K6362" s="12" t="s">
        <v>39</v>
      </c>
      <c r="L6362" s="12" t="s">
        <v>40</v>
      </c>
      <c r="M6362" s="16">
        <f>SUM_DATA[[#This Row],[TOTAL Cost]]-SUM_DATA[[#This Row],[MATERIAL Cost]]</f>
        <v>2860</v>
      </c>
      <c r="N6362" s="16">
        <f>IFERROR(SUM_DATA[[#This Row],[MAT C.]], 0)</f>
        <v>0</v>
      </c>
      <c r="O6362" s="16" t="e">
        <f>VLOOKUP(SUM_DATA[[#This Row],[Work Order]],'[2]MAT DETAIL'!$D:$L,8,FALSE)</f>
        <v>#N/A</v>
      </c>
      <c r="P6362" s="17">
        <v>2860</v>
      </c>
      <c r="Q6362" s="67" t="s">
        <v>21</v>
      </c>
      <c r="R6362" s="67"/>
      <c r="S6362" s="67"/>
    </row>
    <row r="6363" spans="4:19" ht="15">
      <c r="D6363" s="4">
        <v>620104</v>
      </c>
      <c r="E6363" s="38">
        <v>44727</v>
      </c>
      <c r="F6363" s="38">
        <v>44727</v>
      </c>
      <c r="G6363" s="62"/>
      <c r="H6363" s="4">
        <v>3346561</v>
      </c>
      <c r="I6363" s="28" t="s">
        <v>26</v>
      </c>
      <c r="J6363" s="44" t="s">
        <v>1691</v>
      </c>
      <c r="K6363" s="12" t="s">
        <v>209</v>
      </c>
      <c r="L6363" s="12" t="s">
        <v>209</v>
      </c>
      <c r="M6363" s="16">
        <f>SUM_DATA[[#This Row],[TOTAL Cost]]-SUM_DATA[[#This Row],[MATERIAL Cost]]</f>
        <v>462.16999999999825</v>
      </c>
      <c r="N6363" s="16">
        <f>IFERROR(SUM_DATA[[#This Row],[MAT C.]], 0)</f>
        <v>22800</v>
      </c>
      <c r="O6363" s="16">
        <f>VLOOKUP(SUM_DATA[[#This Row],[Work Order]],'[2]MAT DETAIL'!$D:$L,8,FALSE)</f>
        <v>22800</v>
      </c>
      <c r="P6363" s="17">
        <v>23262.17</v>
      </c>
      <c r="Q6363" s="67" t="s">
        <v>21</v>
      </c>
      <c r="R6363" s="67"/>
      <c r="S6363" s="67"/>
    </row>
    <row r="6364" spans="4:19" ht="15">
      <c r="D6364" s="4">
        <v>620104</v>
      </c>
      <c r="E6364" s="38">
        <v>44727</v>
      </c>
      <c r="F6364" s="38">
        <v>44727</v>
      </c>
      <c r="G6364" s="62">
        <v>6</v>
      </c>
      <c r="H6364" s="4">
        <v>3346569</v>
      </c>
      <c r="I6364" s="28" t="s">
        <v>26</v>
      </c>
      <c r="J6364" s="79" t="s">
        <v>118</v>
      </c>
      <c r="K6364" s="12" t="s">
        <v>30</v>
      </c>
      <c r="L6364" s="12" t="s">
        <v>30</v>
      </c>
      <c r="M6364" s="16">
        <f>SUM_DATA[[#This Row],[TOTAL Cost]]-SUM_DATA[[#This Row],[MATERIAL Cost]]</f>
        <v>12061.6</v>
      </c>
      <c r="N6364" s="16">
        <f>IFERROR(SUM_DATA[[#This Row],[MAT C.]], 0)</f>
        <v>654</v>
      </c>
      <c r="O6364" s="16">
        <f>VLOOKUP(SUM_DATA[[#This Row],[Work Order]],'[2]MAT DETAIL'!$D:$L,8,FALSE)</f>
        <v>654</v>
      </c>
      <c r="P6364" s="17">
        <v>12715.6</v>
      </c>
      <c r="Q6364" s="67" t="s">
        <v>25</v>
      </c>
      <c r="R6364" s="67"/>
      <c r="S6364" s="67"/>
    </row>
    <row r="6365" spans="4:19" ht="15">
      <c r="D6365" s="4">
        <v>620106</v>
      </c>
      <c r="E6365" s="38">
        <v>44727</v>
      </c>
      <c r="F6365" s="38">
        <v>44727</v>
      </c>
      <c r="G6365" s="62">
        <v>8.5</v>
      </c>
      <c r="H6365" s="4">
        <v>3346570</v>
      </c>
      <c r="I6365" s="28" t="s">
        <v>26</v>
      </c>
      <c r="J6365" s="44" t="s">
        <v>118</v>
      </c>
      <c r="K6365" s="12" t="s">
        <v>30</v>
      </c>
      <c r="L6365" s="8" t="s">
        <v>30</v>
      </c>
      <c r="M6365" s="16">
        <f>SUM_DATA[[#This Row],[TOTAL Cost]]-SUM_DATA[[#This Row],[MATERIAL Cost]]</f>
        <v>15106.79</v>
      </c>
      <c r="N6365" s="16">
        <f>IFERROR(SUM_DATA[[#This Row],[MAT C.]], 0)</f>
        <v>654</v>
      </c>
      <c r="O6365" s="16">
        <f>VLOOKUP(SUM_DATA[[#This Row],[Work Order]],'[2]MAT DETAIL'!$D:$L,8,FALSE)</f>
        <v>654</v>
      </c>
      <c r="P6365" s="17">
        <v>15760.79</v>
      </c>
      <c r="Q6365" s="67" t="s">
        <v>25</v>
      </c>
      <c r="R6365" s="67"/>
      <c r="S6365" s="67"/>
    </row>
    <row r="6366" spans="4:19" ht="15">
      <c r="D6366" s="4">
        <v>620109</v>
      </c>
      <c r="E6366" s="38">
        <v>44727</v>
      </c>
      <c r="F6366" s="38">
        <v>44727</v>
      </c>
      <c r="G6366" s="62">
        <v>8.5</v>
      </c>
      <c r="H6366" s="4">
        <v>3346571</v>
      </c>
      <c r="I6366" s="28" t="s">
        <v>26</v>
      </c>
      <c r="J6366" s="44" t="s">
        <v>118</v>
      </c>
      <c r="K6366" s="12" t="s">
        <v>30</v>
      </c>
      <c r="L6366" s="8" t="s">
        <v>30</v>
      </c>
      <c r="M6366" s="16">
        <f>SUM_DATA[[#This Row],[TOTAL Cost]]-SUM_DATA[[#This Row],[MATERIAL Cost]]</f>
        <v>12700.94</v>
      </c>
      <c r="N6366" s="16">
        <f>IFERROR(SUM_DATA[[#This Row],[MAT C.]], 0)</f>
        <v>654</v>
      </c>
      <c r="O6366" s="16">
        <f>VLOOKUP(SUM_DATA[[#This Row],[Work Order]],'[2]MAT DETAIL'!$D:$L,8,FALSE)</f>
        <v>654</v>
      </c>
      <c r="P6366" s="17">
        <v>13354.94</v>
      </c>
      <c r="Q6366" s="67" t="s">
        <v>25</v>
      </c>
      <c r="R6366" s="67"/>
      <c r="S6366" s="67"/>
    </row>
    <row r="6367" spans="4:19" ht="15">
      <c r="D6367" s="4">
        <v>620117</v>
      </c>
      <c r="E6367" s="38">
        <v>44727</v>
      </c>
      <c r="F6367" s="38">
        <v>44727</v>
      </c>
      <c r="G6367" s="62"/>
      <c r="H6367" s="4">
        <v>3346572</v>
      </c>
      <c r="I6367" s="28" t="s">
        <v>26</v>
      </c>
      <c r="J6367" s="44" t="s">
        <v>177</v>
      </c>
      <c r="K6367" s="12" t="s">
        <v>30</v>
      </c>
      <c r="L6367" s="12" t="s">
        <v>30</v>
      </c>
      <c r="M6367" s="16">
        <f>SUM_DATA[[#This Row],[TOTAL Cost]]-SUM_DATA[[#This Row],[MATERIAL Cost]]</f>
        <v>71575.11</v>
      </c>
      <c r="N6367" s="16">
        <f>IFERROR(SUM_DATA[[#This Row],[MAT C.]], 0)</f>
        <v>711</v>
      </c>
      <c r="O6367" s="16">
        <f>VLOOKUP(SUM_DATA[[#This Row],[Work Order]],'[2]MAT DETAIL'!$D:$L,8,FALSE)</f>
        <v>711</v>
      </c>
      <c r="P6367" s="17">
        <v>72286.11</v>
      </c>
      <c r="Q6367" s="67" t="s">
        <v>25</v>
      </c>
      <c r="R6367" s="67"/>
      <c r="S6367" s="67"/>
    </row>
    <row r="6368" spans="4:19" ht="15">
      <c r="D6368" s="4">
        <v>620120</v>
      </c>
      <c r="E6368" s="38">
        <v>44727</v>
      </c>
      <c r="F6368" s="38">
        <v>44727</v>
      </c>
      <c r="G6368" s="62">
        <v>56.5</v>
      </c>
      <c r="H6368" s="4">
        <v>3346573</v>
      </c>
      <c r="I6368" s="28" t="s">
        <v>26</v>
      </c>
      <c r="J6368" s="44" t="s">
        <v>211</v>
      </c>
      <c r="K6368" s="12" t="s">
        <v>30</v>
      </c>
      <c r="L6368" s="12" t="s">
        <v>30</v>
      </c>
      <c r="M6368" s="16">
        <f>SUM_DATA[[#This Row],[TOTAL Cost]]-SUM_DATA[[#This Row],[MATERIAL Cost]]</f>
        <v>83021.55</v>
      </c>
      <c r="N6368" s="16">
        <f>IFERROR(SUM_DATA[[#This Row],[MAT C.]], 0)</f>
        <v>711</v>
      </c>
      <c r="O6368" s="16">
        <f>VLOOKUP(SUM_DATA[[#This Row],[Work Order]],'[2]MAT DETAIL'!$D:$L,8,FALSE)</f>
        <v>711</v>
      </c>
      <c r="P6368" s="17">
        <v>83732.55</v>
      </c>
      <c r="Q6368" s="67" t="s">
        <v>25</v>
      </c>
      <c r="R6368" s="67"/>
      <c r="S6368" s="67"/>
    </row>
    <row r="6369" spans="4:19" ht="15">
      <c r="D6369" s="4">
        <v>620124</v>
      </c>
      <c r="E6369" s="38">
        <v>44727</v>
      </c>
      <c r="F6369" s="38">
        <v>44727</v>
      </c>
      <c r="G6369" s="62">
        <v>126</v>
      </c>
      <c r="H6369" s="4">
        <v>3346574</v>
      </c>
      <c r="I6369" s="28" t="s">
        <v>26</v>
      </c>
      <c r="J6369" s="44" t="s">
        <v>118</v>
      </c>
      <c r="K6369" s="12" t="s">
        <v>30</v>
      </c>
      <c r="L6369" s="12" t="s">
        <v>30</v>
      </c>
      <c r="M6369" s="16">
        <f>SUM_DATA[[#This Row],[TOTAL Cost]]-SUM_DATA[[#This Row],[MATERIAL Cost]]</f>
        <v>39687.43</v>
      </c>
      <c r="N6369" s="16">
        <f>IFERROR(SUM_DATA[[#This Row],[MAT C.]], 0)</f>
        <v>654</v>
      </c>
      <c r="O6369" s="16">
        <f>VLOOKUP(SUM_DATA[[#This Row],[Work Order]],'[2]MAT DETAIL'!$D:$L,8,FALSE)</f>
        <v>654</v>
      </c>
      <c r="P6369" s="17">
        <v>40341.43</v>
      </c>
      <c r="Q6369" s="67" t="s">
        <v>25</v>
      </c>
      <c r="R6369" s="67"/>
      <c r="S6369" s="67"/>
    </row>
    <row r="6370" spans="4:19" ht="15">
      <c r="D6370" s="4">
        <v>620104</v>
      </c>
      <c r="E6370" s="38">
        <v>44728</v>
      </c>
      <c r="F6370" s="38">
        <v>44728</v>
      </c>
      <c r="G6370" s="62"/>
      <c r="H6370" s="4">
        <v>3346617</v>
      </c>
      <c r="I6370" s="28" t="s">
        <v>26</v>
      </c>
      <c r="J6370" s="44" t="s">
        <v>500</v>
      </c>
      <c r="K6370" s="12" t="s">
        <v>209</v>
      </c>
      <c r="L6370" s="12" t="s">
        <v>209</v>
      </c>
      <c r="M6370" s="16">
        <f>SUM_DATA[[#This Row],[TOTAL Cost]]-SUM_DATA[[#This Row],[MATERIAL Cost]]</f>
        <v>2500</v>
      </c>
      <c r="N6370" s="16">
        <f>IFERROR(SUM_DATA[[#This Row],[MAT C.]], 0)</f>
        <v>0</v>
      </c>
      <c r="O6370" s="16" t="e">
        <f>VLOOKUP(SUM_DATA[[#This Row],[Work Order]],'[2]MAT DETAIL'!$D:$L,8,FALSE)</f>
        <v>#N/A</v>
      </c>
      <c r="P6370" s="17">
        <v>2500</v>
      </c>
      <c r="Q6370" s="67" t="s">
        <v>21</v>
      </c>
      <c r="R6370" s="67"/>
      <c r="S6370" s="67"/>
    </row>
    <row r="6371" spans="4:19" ht="15">
      <c r="D6371" s="4">
        <v>620106</v>
      </c>
      <c r="E6371" s="38">
        <v>44728</v>
      </c>
      <c r="F6371" s="38">
        <v>44728</v>
      </c>
      <c r="G6371" s="62"/>
      <c r="H6371" s="4">
        <v>3346618</v>
      </c>
      <c r="I6371" s="28" t="s">
        <v>26</v>
      </c>
      <c r="J6371" s="44" t="s">
        <v>500</v>
      </c>
      <c r="K6371" s="12" t="s">
        <v>209</v>
      </c>
      <c r="L6371" s="12" t="s">
        <v>209</v>
      </c>
      <c r="M6371" s="16">
        <f>SUM_DATA[[#This Row],[TOTAL Cost]]-SUM_DATA[[#This Row],[MATERIAL Cost]]</f>
        <v>2500</v>
      </c>
      <c r="N6371" s="16">
        <f>IFERROR(SUM_DATA[[#This Row],[MAT C.]], 0)</f>
        <v>0</v>
      </c>
      <c r="O6371" s="16" t="e">
        <f>VLOOKUP(SUM_DATA[[#This Row],[Work Order]],'[2]MAT DETAIL'!$D:$L,8,FALSE)</f>
        <v>#N/A</v>
      </c>
      <c r="P6371" s="17">
        <v>2500</v>
      </c>
      <c r="Q6371" s="67" t="s">
        <v>21</v>
      </c>
      <c r="R6371" s="67"/>
      <c r="S6371" s="67"/>
    </row>
    <row r="6372" spans="4:19" ht="15">
      <c r="D6372" s="4">
        <v>620109</v>
      </c>
      <c r="E6372" s="38">
        <v>44728</v>
      </c>
      <c r="F6372" s="38">
        <v>44728</v>
      </c>
      <c r="G6372" s="62"/>
      <c r="H6372" s="4">
        <v>3346619</v>
      </c>
      <c r="I6372" s="28" t="s">
        <v>26</v>
      </c>
      <c r="J6372" s="44" t="s">
        <v>500</v>
      </c>
      <c r="K6372" s="12" t="s">
        <v>209</v>
      </c>
      <c r="L6372" s="12" t="s">
        <v>209</v>
      </c>
      <c r="M6372" s="16">
        <f>SUM_DATA[[#This Row],[TOTAL Cost]]-SUM_DATA[[#This Row],[MATERIAL Cost]]</f>
        <v>2500</v>
      </c>
      <c r="N6372" s="16">
        <f>IFERROR(SUM_DATA[[#This Row],[MAT C.]], 0)</f>
        <v>0</v>
      </c>
      <c r="O6372" s="16" t="e">
        <f>VLOOKUP(SUM_DATA[[#This Row],[Work Order]],'[2]MAT DETAIL'!$D:$L,8,FALSE)</f>
        <v>#N/A</v>
      </c>
      <c r="P6372" s="17">
        <v>2500</v>
      </c>
      <c r="Q6372" s="67" t="s">
        <v>21</v>
      </c>
      <c r="R6372" s="67"/>
      <c r="S6372" s="67"/>
    </row>
    <row r="6373" spans="4:19" ht="15">
      <c r="D6373" s="4">
        <v>620122</v>
      </c>
      <c r="E6373" s="38">
        <v>44728</v>
      </c>
      <c r="F6373" s="38">
        <v>44728</v>
      </c>
      <c r="G6373" s="62"/>
      <c r="H6373" s="4">
        <v>3346620</v>
      </c>
      <c r="I6373" s="28" t="s">
        <v>26</v>
      </c>
      <c r="J6373" s="44" t="s">
        <v>500</v>
      </c>
      <c r="K6373" s="12" t="s">
        <v>209</v>
      </c>
      <c r="L6373" s="12" t="s">
        <v>209</v>
      </c>
      <c r="M6373" s="16">
        <f>SUM_DATA[[#This Row],[TOTAL Cost]]-SUM_DATA[[#This Row],[MATERIAL Cost]]</f>
        <v>2500</v>
      </c>
      <c r="N6373" s="16">
        <f>IFERROR(SUM_DATA[[#This Row],[MAT C.]], 0)</f>
        <v>0</v>
      </c>
      <c r="O6373" s="16" t="e">
        <f>VLOOKUP(SUM_DATA[[#This Row],[Work Order]],'[2]MAT DETAIL'!$D:$L,8,FALSE)</f>
        <v>#N/A</v>
      </c>
      <c r="P6373" s="17">
        <v>2500</v>
      </c>
      <c r="Q6373" s="67" t="s">
        <v>21</v>
      </c>
      <c r="R6373" s="67"/>
      <c r="S6373" s="67"/>
    </row>
    <row r="6374" spans="4:19" ht="15">
      <c r="D6374" s="4">
        <v>620123</v>
      </c>
      <c r="E6374" s="38">
        <v>44728</v>
      </c>
      <c r="F6374" s="38">
        <v>44728</v>
      </c>
      <c r="G6374" s="62"/>
      <c r="H6374" s="4">
        <v>3346621</v>
      </c>
      <c r="I6374" s="28" t="s">
        <v>26</v>
      </c>
      <c r="J6374" s="44" t="s">
        <v>500</v>
      </c>
      <c r="K6374" s="12" t="s">
        <v>209</v>
      </c>
      <c r="L6374" s="12" t="s">
        <v>209</v>
      </c>
      <c r="M6374" s="16">
        <f>SUM_DATA[[#This Row],[TOTAL Cost]]-SUM_DATA[[#This Row],[MATERIAL Cost]]</f>
        <v>2500</v>
      </c>
      <c r="N6374" s="16">
        <f>IFERROR(SUM_DATA[[#This Row],[MAT C.]], 0)</f>
        <v>0</v>
      </c>
      <c r="O6374" s="16" t="e">
        <f>VLOOKUP(SUM_DATA[[#This Row],[Work Order]],'[2]MAT DETAIL'!$D:$L,8,FALSE)</f>
        <v>#N/A</v>
      </c>
      <c r="P6374" s="17">
        <v>2500</v>
      </c>
      <c r="Q6374" s="67" t="s">
        <v>21</v>
      </c>
      <c r="R6374" s="67"/>
      <c r="S6374" s="67"/>
    </row>
    <row r="6375" spans="4:19" ht="15">
      <c r="D6375" s="4">
        <v>620116</v>
      </c>
      <c r="E6375" s="38">
        <v>44728</v>
      </c>
      <c r="F6375" s="38">
        <v>44728</v>
      </c>
      <c r="G6375" s="62"/>
      <c r="H6375" s="4">
        <v>3346661</v>
      </c>
      <c r="I6375" s="28" t="s">
        <v>26</v>
      </c>
      <c r="J6375" s="44" t="s">
        <v>1692</v>
      </c>
      <c r="K6375" s="8" t="s">
        <v>33</v>
      </c>
      <c r="L6375" s="12" t="s">
        <v>34</v>
      </c>
      <c r="M6375" s="16">
        <f>SUM_DATA[[#This Row],[TOTAL Cost]]-SUM_DATA[[#This Row],[MATERIAL Cost]]</f>
        <v>0</v>
      </c>
      <c r="N6375" s="16">
        <f>IFERROR(SUM_DATA[[#This Row],[MAT C.]], 0)</f>
        <v>30000</v>
      </c>
      <c r="O6375" s="16">
        <f>VLOOKUP(SUM_DATA[[#This Row],[Work Order]],'[2]MAT DETAIL'!$D:$L,8,FALSE)</f>
        <v>30000</v>
      </c>
      <c r="P6375" s="17">
        <v>30000</v>
      </c>
      <c r="Q6375" s="67" t="s">
        <v>21</v>
      </c>
      <c r="R6375" s="67"/>
      <c r="S6375" s="67"/>
    </row>
    <row r="6376" spans="4:19" ht="15">
      <c r="D6376" s="4">
        <v>620117</v>
      </c>
      <c r="E6376" s="38">
        <v>44728</v>
      </c>
      <c r="F6376" s="38">
        <v>44728</v>
      </c>
      <c r="G6376" s="62"/>
      <c r="H6376" s="4">
        <v>3346668</v>
      </c>
      <c r="I6376" s="28" t="s">
        <v>26</v>
      </c>
      <c r="J6376" s="44" t="s">
        <v>1692</v>
      </c>
      <c r="K6376" s="8" t="s">
        <v>33</v>
      </c>
      <c r="L6376" s="12" t="s">
        <v>34</v>
      </c>
      <c r="M6376" s="16">
        <f>SUM_DATA[[#This Row],[TOTAL Cost]]-SUM_DATA[[#This Row],[MATERIAL Cost]]</f>
        <v>0</v>
      </c>
      <c r="N6376" s="16">
        <f>IFERROR(SUM_DATA[[#This Row],[MAT C.]], 0)</f>
        <v>30000</v>
      </c>
      <c r="O6376" s="16">
        <f>VLOOKUP(SUM_DATA[[#This Row],[Work Order]],'[2]MAT DETAIL'!$D:$L,8,FALSE)</f>
        <v>30000</v>
      </c>
      <c r="P6376" s="17">
        <v>30000</v>
      </c>
      <c r="Q6376" s="67" t="s">
        <v>21</v>
      </c>
      <c r="R6376" s="67"/>
      <c r="S6376" s="67"/>
    </row>
    <row r="6377" spans="4:19" ht="15">
      <c r="D6377" s="4">
        <v>620118</v>
      </c>
      <c r="E6377" s="38">
        <v>44728</v>
      </c>
      <c r="F6377" s="38">
        <v>44728</v>
      </c>
      <c r="G6377" s="62"/>
      <c r="H6377" s="4">
        <v>3346672</v>
      </c>
      <c r="I6377" s="28" t="s">
        <v>26</v>
      </c>
      <c r="J6377" s="44" t="s">
        <v>1692</v>
      </c>
      <c r="K6377" s="8" t="s">
        <v>33</v>
      </c>
      <c r="L6377" s="12" t="s">
        <v>34</v>
      </c>
      <c r="M6377" s="16">
        <f>SUM_DATA[[#This Row],[TOTAL Cost]]-SUM_DATA[[#This Row],[MATERIAL Cost]]</f>
        <v>0</v>
      </c>
      <c r="N6377" s="16">
        <f>IFERROR(SUM_DATA[[#This Row],[MAT C.]], 0)</f>
        <v>30000</v>
      </c>
      <c r="O6377" s="16">
        <f>VLOOKUP(SUM_DATA[[#This Row],[Work Order]],'[2]MAT DETAIL'!$D:$L,8,FALSE)</f>
        <v>30000</v>
      </c>
      <c r="P6377" s="17">
        <v>30000</v>
      </c>
      <c r="Q6377" s="67" t="s">
        <v>21</v>
      </c>
      <c r="R6377" s="67"/>
      <c r="S6377" s="67"/>
    </row>
    <row r="6378" spans="4:19" ht="15">
      <c r="D6378" s="4">
        <v>620119</v>
      </c>
      <c r="E6378" s="38">
        <v>44728</v>
      </c>
      <c r="F6378" s="38">
        <v>44728</v>
      </c>
      <c r="G6378" s="62"/>
      <c r="H6378" s="4">
        <v>3346677</v>
      </c>
      <c r="I6378" s="28" t="s">
        <v>26</v>
      </c>
      <c r="J6378" s="44" t="s">
        <v>1692</v>
      </c>
      <c r="K6378" s="8" t="s">
        <v>33</v>
      </c>
      <c r="L6378" s="12" t="s">
        <v>34</v>
      </c>
      <c r="M6378" s="16">
        <f>SUM_DATA[[#This Row],[TOTAL Cost]]-SUM_DATA[[#This Row],[MATERIAL Cost]]</f>
        <v>0</v>
      </c>
      <c r="N6378" s="16">
        <f>IFERROR(SUM_DATA[[#This Row],[MAT C.]], 0)</f>
        <v>30000</v>
      </c>
      <c r="O6378" s="16">
        <f>VLOOKUP(SUM_DATA[[#This Row],[Work Order]],'[2]MAT DETAIL'!$D:$L,8,FALSE)</f>
        <v>30000</v>
      </c>
      <c r="P6378" s="17">
        <v>30000</v>
      </c>
      <c r="Q6378" s="67" t="s">
        <v>21</v>
      </c>
      <c r="R6378" s="67"/>
      <c r="S6378" s="67"/>
    </row>
    <row r="6379" spans="4:19" ht="15">
      <c r="D6379" s="4">
        <v>620104</v>
      </c>
      <c r="E6379" s="38">
        <v>44728</v>
      </c>
      <c r="F6379" s="38">
        <v>44728</v>
      </c>
      <c r="G6379" s="62"/>
      <c r="H6379" s="4">
        <v>3346823</v>
      </c>
      <c r="I6379" s="28" t="s">
        <v>26</v>
      </c>
      <c r="J6379" s="45" t="s">
        <v>1693</v>
      </c>
      <c r="K6379" s="8" t="s">
        <v>19</v>
      </c>
      <c r="L6379" s="12" t="s">
        <v>20</v>
      </c>
      <c r="M6379" s="16">
        <f>SUM_DATA[[#This Row],[TOTAL Cost]]-SUM_DATA[[#This Row],[MATERIAL Cost]]</f>
        <v>462.16999999999825</v>
      </c>
      <c r="N6379" s="16">
        <f>IFERROR(SUM_DATA[[#This Row],[MAT C.]], 0)</f>
        <v>29042</v>
      </c>
      <c r="O6379" s="16">
        <f>VLOOKUP(SUM_DATA[[#This Row],[Work Order]],'[2]MAT DETAIL'!$D:$L,8,FALSE)</f>
        <v>29042</v>
      </c>
      <c r="P6379" s="17">
        <v>29504.17</v>
      </c>
      <c r="Q6379" s="67" t="s">
        <v>21</v>
      </c>
      <c r="R6379" s="67"/>
      <c r="S6379" s="67"/>
    </row>
    <row r="6380" spans="4:19" ht="15">
      <c r="D6380" s="4">
        <v>620120</v>
      </c>
      <c r="E6380" s="38">
        <v>44728</v>
      </c>
      <c r="F6380" s="38">
        <v>44728</v>
      </c>
      <c r="G6380" s="62"/>
      <c r="H6380" s="4">
        <v>3346836</v>
      </c>
      <c r="I6380" s="28" t="s">
        <v>26</v>
      </c>
      <c r="J6380" s="44" t="s">
        <v>1692</v>
      </c>
      <c r="K6380" s="8" t="s">
        <v>33</v>
      </c>
      <c r="L6380" s="12" t="s">
        <v>34</v>
      </c>
      <c r="M6380" s="16">
        <f>SUM_DATA[[#This Row],[TOTAL Cost]]-SUM_DATA[[#This Row],[MATERIAL Cost]]</f>
        <v>462.16999999999825</v>
      </c>
      <c r="N6380" s="16">
        <f>IFERROR(SUM_DATA[[#This Row],[MAT C.]], 0)</f>
        <v>30000</v>
      </c>
      <c r="O6380" s="16">
        <f>VLOOKUP(SUM_DATA[[#This Row],[Work Order]],'[2]MAT DETAIL'!$D:$L,8,FALSE)</f>
        <v>30000</v>
      </c>
      <c r="P6380" s="17">
        <v>30462.17</v>
      </c>
      <c r="Q6380" s="67" t="s">
        <v>21</v>
      </c>
      <c r="R6380" s="67"/>
      <c r="S6380" s="67"/>
    </row>
    <row r="6381" spans="4:19" ht="15">
      <c r="D6381" s="4">
        <v>620109</v>
      </c>
      <c r="E6381" s="38">
        <v>44728</v>
      </c>
      <c r="F6381" s="38">
        <v>44728</v>
      </c>
      <c r="G6381" s="62"/>
      <c r="H6381" s="4">
        <v>3346858</v>
      </c>
      <c r="I6381" s="28" t="s">
        <v>26</v>
      </c>
      <c r="J6381" s="44" t="s">
        <v>1694</v>
      </c>
      <c r="K6381" s="12" t="s">
        <v>59</v>
      </c>
      <c r="L6381" s="12" t="s">
        <v>47</v>
      </c>
      <c r="M6381" s="16">
        <f>SUM_DATA[[#This Row],[TOTAL Cost]]-SUM_DATA[[#This Row],[MATERIAL Cost]]</f>
        <v>462.16999999999825</v>
      </c>
      <c r="N6381" s="16">
        <f>IFERROR(SUM_DATA[[#This Row],[MAT C.]], 0)</f>
        <v>64000</v>
      </c>
      <c r="O6381" s="16">
        <f>VLOOKUP(SUM_DATA[[#This Row],[Work Order]],'[2]MAT DETAIL'!$D:$L,8,FALSE)</f>
        <v>64000</v>
      </c>
      <c r="P6381" s="17">
        <v>64462.17</v>
      </c>
      <c r="Q6381" s="67" t="s">
        <v>21</v>
      </c>
      <c r="R6381" s="67"/>
      <c r="S6381" s="67"/>
    </row>
    <row r="6382" spans="4:19" ht="15">
      <c r="D6382" s="2">
        <v>620112</v>
      </c>
      <c r="E6382" s="37">
        <v>44728</v>
      </c>
      <c r="F6382" s="37">
        <v>44728</v>
      </c>
      <c r="G6382" s="61"/>
      <c r="H6382" s="2">
        <v>3346859</v>
      </c>
      <c r="I6382" s="28" t="s">
        <v>26</v>
      </c>
      <c r="J6382" s="41" t="s">
        <v>1694</v>
      </c>
      <c r="K6382" s="12" t="s">
        <v>59</v>
      </c>
      <c r="L6382" s="12" t="s">
        <v>47</v>
      </c>
      <c r="M6382" s="16">
        <f>SUM_DATA[[#This Row],[TOTAL Cost]]-SUM_DATA[[#This Row],[MATERIAL Cost]]</f>
        <v>462.16999999999825</v>
      </c>
      <c r="N6382" s="16">
        <f>IFERROR(SUM_DATA[[#This Row],[MAT C.]], 0)</f>
        <v>64000</v>
      </c>
      <c r="O6382" s="16">
        <f>VLOOKUP(SUM_DATA[[#This Row],[Work Order]],'[2]MAT DETAIL'!$D:$L,8,FALSE)</f>
        <v>64000</v>
      </c>
      <c r="P6382" s="17">
        <v>64462.17</v>
      </c>
      <c r="Q6382" s="67" t="s">
        <v>21</v>
      </c>
      <c r="R6382" s="67"/>
      <c r="S6382" s="67"/>
    </row>
    <row r="6383" spans="4:19" ht="15">
      <c r="D6383" s="4">
        <v>620107</v>
      </c>
      <c r="E6383" s="38">
        <v>44729</v>
      </c>
      <c r="F6383" s="38">
        <v>44729</v>
      </c>
      <c r="G6383" s="62"/>
      <c r="H6383" s="4">
        <v>3348998</v>
      </c>
      <c r="I6383" s="28" t="s">
        <v>26</v>
      </c>
      <c r="J6383" s="79" t="s">
        <v>939</v>
      </c>
      <c r="K6383" s="12" t="s">
        <v>36</v>
      </c>
      <c r="L6383" s="12" t="s">
        <v>42</v>
      </c>
      <c r="M6383" s="16">
        <f>SUM_DATA[[#This Row],[TOTAL Cost]]-SUM_DATA[[#This Row],[MATERIAL Cost]]</f>
        <v>10000</v>
      </c>
      <c r="N6383" s="16">
        <f>IFERROR(SUM_DATA[[#This Row],[MAT C.]], 0)</f>
        <v>0</v>
      </c>
      <c r="O6383" s="16" t="e">
        <f>VLOOKUP(SUM_DATA[[#This Row],[Work Order]],'[2]MAT DETAIL'!$D:$L,8,FALSE)</f>
        <v>#N/A</v>
      </c>
      <c r="P6383" s="17">
        <v>10000</v>
      </c>
      <c r="Q6383" s="67" t="s">
        <v>21</v>
      </c>
      <c r="R6383" s="67"/>
      <c r="S6383" s="67"/>
    </row>
    <row r="6384" spans="4:19" ht="15">
      <c r="D6384" s="4">
        <v>620109</v>
      </c>
      <c r="E6384" s="38">
        <v>44729</v>
      </c>
      <c r="F6384" s="38">
        <v>44729</v>
      </c>
      <c r="G6384" s="62"/>
      <c r="H6384" s="4">
        <v>3348999</v>
      </c>
      <c r="I6384" s="28" t="s">
        <v>26</v>
      </c>
      <c r="J6384" s="79" t="s">
        <v>939</v>
      </c>
      <c r="K6384" s="12" t="s">
        <v>36</v>
      </c>
      <c r="L6384" s="8" t="s">
        <v>42</v>
      </c>
      <c r="M6384" s="16">
        <f>SUM_DATA[[#This Row],[TOTAL Cost]]-SUM_DATA[[#This Row],[MATERIAL Cost]]</f>
        <v>10000</v>
      </c>
      <c r="N6384" s="16">
        <f>IFERROR(SUM_DATA[[#This Row],[MAT C.]], 0)</f>
        <v>0</v>
      </c>
      <c r="O6384" s="16" t="e">
        <f>VLOOKUP(SUM_DATA[[#This Row],[Work Order]],'[2]MAT DETAIL'!$D:$L,8,FALSE)</f>
        <v>#N/A</v>
      </c>
      <c r="P6384" s="17">
        <v>10000</v>
      </c>
      <c r="Q6384" s="67" t="s">
        <v>21</v>
      </c>
      <c r="R6384" s="67"/>
      <c r="S6384" s="67"/>
    </row>
    <row r="6385" spans="4:19" ht="15">
      <c r="D6385" s="4">
        <v>620111</v>
      </c>
      <c r="E6385" s="38">
        <v>44729</v>
      </c>
      <c r="F6385" s="38">
        <v>44729</v>
      </c>
      <c r="G6385" s="62"/>
      <c r="H6385" s="4">
        <v>3349000</v>
      </c>
      <c r="I6385" s="28" t="s">
        <v>26</v>
      </c>
      <c r="J6385" s="79" t="s">
        <v>939</v>
      </c>
      <c r="K6385" s="12" t="s">
        <v>36</v>
      </c>
      <c r="L6385" s="8" t="s">
        <v>42</v>
      </c>
      <c r="M6385" s="16">
        <f>SUM_DATA[[#This Row],[TOTAL Cost]]-SUM_DATA[[#This Row],[MATERIAL Cost]]</f>
        <v>10000</v>
      </c>
      <c r="N6385" s="16">
        <f>IFERROR(SUM_DATA[[#This Row],[MAT C.]], 0)</f>
        <v>0</v>
      </c>
      <c r="O6385" s="16" t="e">
        <f>VLOOKUP(SUM_DATA[[#This Row],[Work Order]],'[2]MAT DETAIL'!$D:$L,8,FALSE)</f>
        <v>#N/A</v>
      </c>
      <c r="P6385" s="17">
        <v>10000</v>
      </c>
      <c r="Q6385" s="67" t="s">
        <v>21</v>
      </c>
      <c r="R6385" s="67"/>
      <c r="S6385" s="67"/>
    </row>
    <row r="6386" spans="4:19" ht="15">
      <c r="D6386" s="4">
        <v>620112</v>
      </c>
      <c r="E6386" s="38">
        <v>44729</v>
      </c>
      <c r="F6386" s="38">
        <v>44729</v>
      </c>
      <c r="G6386" s="62"/>
      <c r="H6386" s="4">
        <v>3349002</v>
      </c>
      <c r="I6386" s="28" t="s">
        <v>26</v>
      </c>
      <c r="J6386" s="79" t="s">
        <v>939</v>
      </c>
      <c r="K6386" s="12" t="s">
        <v>36</v>
      </c>
      <c r="L6386" s="12" t="s">
        <v>42</v>
      </c>
      <c r="M6386" s="16">
        <f>SUM_DATA[[#This Row],[TOTAL Cost]]-SUM_DATA[[#This Row],[MATERIAL Cost]]</f>
        <v>10000</v>
      </c>
      <c r="N6386" s="16">
        <f>IFERROR(SUM_DATA[[#This Row],[MAT C.]], 0)</f>
        <v>0</v>
      </c>
      <c r="O6386" s="16" t="e">
        <f>VLOOKUP(SUM_DATA[[#This Row],[Work Order]],'[2]MAT DETAIL'!$D:$L,8,FALSE)</f>
        <v>#N/A</v>
      </c>
      <c r="P6386" s="17">
        <v>10000</v>
      </c>
      <c r="Q6386" s="67" t="s">
        <v>21</v>
      </c>
      <c r="R6386" s="67"/>
      <c r="S6386" s="67"/>
    </row>
    <row r="6387" spans="4:19" ht="15">
      <c r="D6387" s="4">
        <v>620114</v>
      </c>
      <c r="E6387" s="38">
        <v>44729</v>
      </c>
      <c r="F6387" s="38">
        <v>44729</v>
      </c>
      <c r="G6387" s="62"/>
      <c r="H6387" s="4">
        <v>3349003</v>
      </c>
      <c r="I6387" s="28" t="s">
        <v>26</v>
      </c>
      <c r="J6387" s="79" t="s">
        <v>939</v>
      </c>
      <c r="K6387" s="12" t="s">
        <v>36</v>
      </c>
      <c r="L6387" s="12" t="s">
        <v>42</v>
      </c>
      <c r="M6387" s="16">
        <f>SUM_DATA[[#This Row],[TOTAL Cost]]-SUM_DATA[[#This Row],[MATERIAL Cost]]</f>
        <v>10000</v>
      </c>
      <c r="N6387" s="16">
        <f>IFERROR(SUM_DATA[[#This Row],[MAT C.]], 0)</f>
        <v>0</v>
      </c>
      <c r="O6387" s="16" t="e">
        <f>VLOOKUP(SUM_DATA[[#This Row],[Work Order]],'[2]MAT DETAIL'!$D:$L,8,FALSE)</f>
        <v>#N/A</v>
      </c>
      <c r="P6387" s="17">
        <v>10000</v>
      </c>
      <c r="Q6387" s="67" t="s">
        <v>21</v>
      </c>
      <c r="R6387" s="67"/>
      <c r="S6387" s="67"/>
    </row>
    <row r="6388" spans="4:19" ht="15">
      <c r="D6388" s="4">
        <v>620116</v>
      </c>
      <c r="E6388" s="38">
        <v>44729</v>
      </c>
      <c r="F6388" s="38">
        <v>44729</v>
      </c>
      <c r="G6388" s="62"/>
      <c r="H6388" s="4">
        <v>3349005</v>
      </c>
      <c r="I6388" s="28" t="s">
        <v>26</v>
      </c>
      <c r="J6388" s="79" t="s">
        <v>939</v>
      </c>
      <c r="K6388" s="12" t="s">
        <v>36</v>
      </c>
      <c r="L6388" s="12" t="s">
        <v>42</v>
      </c>
      <c r="M6388" s="16">
        <f>SUM_DATA[[#This Row],[TOTAL Cost]]-SUM_DATA[[#This Row],[MATERIAL Cost]]</f>
        <v>10000</v>
      </c>
      <c r="N6388" s="16">
        <f>IFERROR(SUM_DATA[[#This Row],[MAT C.]], 0)</f>
        <v>0</v>
      </c>
      <c r="O6388" s="16" t="e">
        <f>VLOOKUP(SUM_DATA[[#This Row],[Work Order]],'[2]MAT DETAIL'!$D:$L,8,FALSE)</f>
        <v>#N/A</v>
      </c>
      <c r="P6388" s="17">
        <v>10000</v>
      </c>
      <c r="Q6388" s="67" t="s">
        <v>21</v>
      </c>
      <c r="R6388" s="67"/>
      <c r="S6388" s="67"/>
    </row>
    <row r="6389" spans="4:19" ht="15">
      <c r="D6389" s="4">
        <v>620117</v>
      </c>
      <c r="E6389" s="38">
        <v>44729</v>
      </c>
      <c r="F6389" s="38">
        <v>44729</v>
      </c>
      <c r="G6389" s="62"/>
      <c r="H6389" s="4">
        <v>3349009</v>
      </c>
      <c r="I6389" s="28" t="s">
        <v>26</v>
      </c>
      <c r="J6389" s="79" t="s">
        <v>939</v>
      </c>
      <c r="K6389" s="85" t="s">
        <v>36</v>
      </c>
      <c r="L6389" s="12" t="s">
        <v>42</v>
      </c>
      <c r="M6389" s="16">
        <f>SUM_DATA[[#This Row],[TOTAL Cost]]-SUM_DATA[[#This Row],[MATERIAL Cost]]</f>
        <v>10000</v>
      </c>
      <c r="N6389" s="16">
        <f>IFERROR(SUM_DATA[[#This Row],[MAT C.]], 0)</f>
        <v>0</v>
      </c>
      <c r="O6389" s="16" t="e">
        <f>VLOOKUP(SUM_DATA[[#This Row],[Work Order]],'[2]MAT DETAIL'!$D:$L,8,FALSE)</f>
        <v>#N/A</v>
      </c>
      <c r="P6389" s="17">
        <v>10000</v>
      </c>
      <c r="Q6389" s="67" t="s">
        <v>21</v>
      </c>
      <c r="R6389" s="67"/>
      <c r="S6389" s="67"/>
    </row>
    <row r="6390" spans="4:19" ht="15">
      <c r="D6390" s="4">
        <v>620118</v>
      </c>
      <c r="E6390" s="38">
        <v>44729</v>
      </c>
      <c r="F6390" s="38">
        <v>44729</v>
      </c>
      <c r="G6390" s="62"/>
      <c r="H6390" s="4">
        <v>3349010</v>
      </c>
      <c r="I6390" s="28" t="s">
        <v>26</v>
      </c>
      <c r="J6390" s="79" t="s">
        <v>939</v>
      </c>
      <c r="K6390" s="85" t="s">
        <v>36</v>
      </c>
      <c r="L6390" s="12" t="s">
        <v>42</v>
      </c>
      <c r="M6390" s="16">
        <f>SUM_DATA[[#This Row],[TOTAL Cost]]-SUM_DATA[[#This Row],[MATERIAL Cost]]</f>
        <v>10000</v>
      </c>
      <c r="N6390" s="16">
        <f>IFERROR(SUM_DATA[[#This Row],[MAT C.]], 0)</f>
        <v>0</v>
      </c>
      <c r="O6390" s="16" t="e">
        <f>VLOOKUP(SUM_DATA[[#This Row],[Work Order]],'[2]MAT DETAIL'!$D:$L,8,FALSE)</f>
        <v>#N/A</v>
      </c>
      <c r="P6390" s="17">
        <v>10000</v>
      </c>
      <c r="Q6390" s="67" t="s">
        <v>21</v>
      </c>
      <c r="R6390" s="67"/>
      <c r="S6390" s="67"/>
    </row>
    <row r="6391" spans="4:19" ht="15">
      <c r="D6391" s="4">
        <v>620116</v>
      </c>
      <c r="E6391" s="38">
        <v>44729</v>
      </c>
      <c r="F6391" s="38">
        <v>44732</v>
      </c>
      <c r="G6391" s="62"/>
      <c r="H6391" s="4">
        <v>3349080</v>
      </c>
      <c r="I6391" s="28" t="s">
        <v>31</v>
      </c>
      <c r="J6391" s="79" t="s">
        <v>273</v>
      </c>
      <c r="K6391" s="85" t="s">
        <v>36</v>
      </c>
      <c r="L6391" s="12" t="s">
        <v>42</v>
      </c>
      <c r="M6391" s="16">
        <f>SUM_DATA[[#This Row],[TOTAL Cost]]-SUM_DATA[[#This Row],[MATERIAL Cost]]</f>
        <v>2772.6</v>
      </c>
      <c r="N6391" s="16">
        <f>IFERROR(SUM_DATA[[#This Row],[MAT C.]], 0)</f>
        <v>0</v>
      </c>
      <c r="O6391" s="16" t="e">
        <f>VLOOKUP(SUM_DATA[[#This Row],[Work Order]],'[2]MAT DETAIL'!$D:$L,8,FALSE)</f>
        <v>#N/A</v>
      </c>
      <c r="P6391" s="17">
        <v>2772.6</v>
      </c>
      <c r="Q6391" s="67" t="s">
        <v>25</v>
      </c>
      <c r="R6391" s="67"/>
      <c r="S6391" s="67"/>
    </row>
    <row r="6392" spans="4:19" ht="15">
      <c r="D6392" s="4">
        <v>620107</v>
      </c>
      <c r="E6392" s="38">
        <v>44732</v>
      </c>
      <c r="F6392" s="38">
        <v>44732</v>
      </c>
      <c r="G6392" s="62"/>
      <c r="H6392" s="4">
        <v>3349296</v>
      </c>
      <c r="I6392" s="28" t="s">
        <v>26</v>
      </c>
      <c r="J6392" s="80" t="s">
        <v>1695</v>
      </c>
      <c r="K6392" s="85" t="s">
        <v>67</v>
      </c>
      <c r="L6392" s="8" t="s">
        <v>150</v>
      </c>
      <c r="M6392" s="16">
        <f>SUM_DATA[[#This Row],[TOTAL Cost]]-SUM_DATA[[#This Row],[MATERIAL Cost]]</f>
        <v>7500</v>
      </c>
      <c r="N6392" s="16">
        <f>IFERROR(SUM_DATA[[#This Row],[MAT C.]], 0)</f>
        <v>0</v>
      </c>
      <c r="O6392" s="16" t="e">
        <f>VLOOKUP(SUM_DATA[[#This Row],[Work Order]],'[2]MAT DETAIL'!$D:$L,8,FALSE)</f>
        <v>#N/A</v>
      </c>
      <c r="P6392" s="17">
        <v>7500</v>
      </c>
      <c r="Q6392" s="67" t="s">
        <v>21</v>
      </c>
      <c r="R6392" s="67"/>
      <c r="S6392" s="67"/>
    </row>
    <row r="6393" spans="4:19" ht="15">
      <c r="D6393" s="4">
        <v>620113</v>
      </c>
      <c r="E6393" s="38">
        <v>44732</v>
      </c>
      <c r="F6393" s="38">
        <v>44732</v>
      </c>
      <c r="G6393" s="62"/>
      <c r="H6393" s="4">
        <v>3349297</v>
      </c>
      <c r="I6393" s="28" t="s">
        <v>26</v>
      </c>
      <c r="J6393" s="80" t="s">
        <v>1695</v>
      </c>
      <c r="K6393" s="85" t="s">
        <v>67</v>
      </c>
      <c r="L6393" s="12" t="s">
        <v>150</v>
      </c>
      <c r="M6393" s="16">
        <f>SUM_DATA[[#This Row],[TOTAL Cost]]-SUM_DATA[[#This Row],[MATERIAL Cost]]</f>
        <v>7500</v>
      </c>
      <c r="N6393" s="16">
        <f>IFERROR(SUM_DATA[[#This Row],[MAT C.]], 0)</f>
        <v>0</v>
      </c>
      <c r="O6393" s="16" t="e">
        <f>VLOOKUP(SUM_DATA[[#This Row],[Work Order]],'[2]MAT DETAIL'!$D:$L,8,FALSE)</f>
        <v>#N/A</v>
      </c>
      <c r="P6393" s="17">
        <v>7500</v>
      </c>
      <c r="Q6393" s="67" t="s">
        <v>21</v>
      </c>
      <c r="R6393" s="67"/>
      <c r="S6393" s="67"/>
    </row>
    <row r="6394" spans="4:19" ht="15">
      <c r="D6394" s="4">
        <v>620109</v>
      </c>
      <c r="E6394" s="38">
        <v>44732</v>
      </c>
      <c r="F6394" s="38">
        <v>44732</v>
      </c>
      <c r="G6394" s="62"/>
      <c r="H6394" s="4">
        <v>3349320</v>
      </c>
      <c r="I6394" s="28" t="s">
        <v>26</v>
      </c>
      <c r="J6394" s="79" t="s">
        <v>1696</v>
      </c>
      <c r="K6394" s="85" t="s">
        <v>47</v>
      </c>
      <c r="L6394" s="12" t="s">
        <v>715</v>
      </c>
      <c r="M6394" s="16">
        <f>SUM_DATA[[#This Row],[TOTAL Cost]]-SUM_DATA[[#This Row],[MATERIAL Cost]]</f>
        <v>90600</v>
      </c>
      <c r="N6394" s="16">
        <f>IFERROR(SUM_DATA[[#This Row],[MAT C.]], 0)</f>
        <v>0</v>
      </c>
      <c r="O6394" s="16" t="e">
        <f>VLOOKUP(SUM_DATA[[#This Row],[Work Order]],'[2]MAT DETAIL'!$D:$L,8,FALSE)</f>
        <v>#N/A</v>
      </c>
      <c r="P6394" s="17">
        <v>90600</v>
      </c>
      <c r="Q6394" s="67" t="s">
        <v>21</v>
      </c>
      <c r="R6394" s="67"/>
      <c r="S6394" s="67"/>
    </row>
    <row r="6395" spans="4:19" ht="15">
      <c r="D6395" s="4">
        <v>620109</v>
      </c>
      <c r="E6395" s="38">
        <v>44732</v>
      </c>
      <c r="F6395" s="38">
        <v>44732</v>
      </c>
      <c r="G6395" s="62"/>
      <c r="H6395" s="4">
        <v>3349436</v>
      </c>
      <c r="I6395" s="28" t="s">
        <v>26</v>
      </c>
      <c r="J6395" s="79" t="s">
        <v>911</v>
      </c>
      <c r="K6395" s="85" t="s">
        <v>56</v>
      </c>
      <c r="L6395" s="12" t="s">
        <v>57</v>
      </c>
      <c r="M6395" s="16">
        <f>SUM_DATA[[#This Row],[TOTAL Cost]]-SUM_DATA[[#This Row],[MATERIAL Cost]]</f>
        <v>6900</v>
      </c>
      <c r="N6395" s="16">
        <f>IFERROR(SUM_DATA[[#This Row],[MAT C.]], 0)</f>
        <v>0</v>
      </c>
      <c r="O6395" s="16" t="e">
        <f>VLOOKUP(SUM_DATA[[#This Row],[Work Order]],'[2]MAT DETAIL'!$D:$L,8,FALSE)</f>
        <v>#N/A</v>
      </c>
      <c r="P6395" s="17">
        <v>6900</v>
      </c>
      <c r="Q6395" s="67" t="s">
        <v>21</v>
      </c>
      <c r="R6395" s="67"/>
      <c r="S6395" s="67"/>
    </row>
    <row r="6396" spans="4:19" ht="15">
      <c r="D6396" s="4">
        <v>620111</v>
      </c>
      <c r="E6396" s="38">
        <v>44732</v>
      </c>
      <c r="F6396" s="38">
        <v>44732</v>
      </c>
      <c r="G6396" s="62"/>
      <c r="H6396" s="4">
        <v>3349441</v>
      </c>
      <c r="I6396" s="28" t="s">
        <v>26</v>
      </c>
      <c r="J6396" s="79" t="s">
        <v>911</v>
      </c>
      <c r="K6396" s="85" t="s">
        <v>56</v>
      </c>
      <c r="L6396" s="12" t="s">
        <v>57</v>
      </c>
      <c r="M6396" s="16">
        <f>SUM_DATA[[#This Row],[TOTAL Cost]]-SUM_DATA[[#This Row],[MATERIAL Cost]]</f>
        <v>6900</v>
      </c>
      <c r="N6396" s="16">
        <f>IFERROR(SUM_DATA[[#This Row],[MAT C.]], 0)</f>
        <v>0</v>
      </c>
      <c r="O6396" s="16" t="e">
        <f>VLOOKUP(SUM_DATA[[#This Row],[Work Order]],'[2]MAT DETAIL'!$D:$L,8,FALSE)</f>
        <v>#N/A</v>
      </c>
      <c r="P6396" s="17">
        <v>6900</v>
      </c>
      <c r="Q6396" s="67" t="s">
        <v>21</v>
      </c>
      <c r="R6396" s="67"/>
      <c r="S6396" s="67"/>
    </row>
    <row r="6397" spans="4:19" ht="15">
      <c r="D6397" s="4">
        <v>620112</v>
      </c>
      <c r="E6397" s="38">
        <v>44732</v>
      </c>
      <c r="F6397" s="38">
        <v>44732</v>
      </c>
      <c r="G6397" s="62"/>
      <c r="H6397" s="4">
        <v>3349444</v>
      </c>
      <c r="I6397" s="28" t="s">
        <v>26</v>
      </c>
      <c r="J6397" s="79" t="s">
        <v>911</v>
      </c>
      <c r="K6397" s="85" t="s">
        <v>56</v>
      </c>
      <c r="L6397" s="12" t="s">
        <v>57</v>
      </c>
      <c r="M6397" s="16">
        <f>SUM_DATA[[#This Row],[TOTAL Cost]]-SUM_DATA[[#This Row],[MATERIAL Cost]]</f>
        <v>6900</v>
      </c>
      <c r="N6397" s="16">
        <f>IFERROR(SUM_DATA[[#This Row],[MAT C.]], 0)</f>
        <v>0</v>
      </c>
      <c r="O6397" s="16" t="e">
        <f>VLOOKUP(SUM_DATA[[#This Row],[Work Order]],'[2]MAT DETAIL'!$D:$L,8,FALSE)</f>
        <v>#N/A</v>
      </c>
      <c r="P6397" s="17">
        <v>6900</v>
      </c>
      <c r="Q6397" s="67" t="s">
        <v>21</v>
      </c>
      <c r="R6397" s="67"/>
      <c r="S6397" s="67"/>
    </row>
    <row r="6398" spans="4:19" ht="15">
      <c r="D6398" s="4">
        <v>620114</v>
      </c>
      <c r="E6398" s="38">
        <v>44732</v>
      </c>
      <c r="F6398" s="38">
        <v>44732</v>
      </c>
      <c r="G6398" s="62"/>
      <c r="H6398" s="4">
        <v>3349446</v>
      </c>
      <c r="I6398" s="28" t="s">
        <v>26</v>
      </c>
      <c r="J6398" s="79" t="s">
        <v>911</v>
      </c>
      <c r="K6398" s="85" t="s">
        <v>56</v>
      </c>
      <c r="L6398" s="12" t="s">
        <v>57</v>
      </c>
      <c r="M6398" s="16">
        <f>SUM_DATA[[#This Row],[TOTAL Cost]]-SUM_DATA[[#This Row],[MATERIAL Cost]]</f>
        <v>6900</v>
      </c>
      <c r="N6398" s="16">
        <f>IFERROR(SUM_DATA[[#This Row],[MAT C.]], 0)</f>
        <v>0</v>
      </c>
      <c r="O6398" s="16" t="e">
        <f>VLOOKUP(SUM_DATA[[#This Row],[Work Order]],'[2]MAT DETAIL'!$D:$L,8,FALSE)</f>
        <v>#N/A</v>
      </c>
      <c r="P6398" s="17">
        <v>6900</v>
      </c>
      <c r="Q6398" s="67" t="s">
        <v>21</v>
      </c>
      <c r="R6398" s="67"/>
      <c r="S6398" s="67"/>
    </row>
    <row r="6399" spans="4:19" ht="15">
      <c r="D6399" s="4">
        <v>620123</v>
      </c>
      <c r="E6399" s="38">
        <v>44732</v>
      </c>
      <c r="F6399" s="38">
        <v>44732</v>
      </c>
      <c r="G6399" s="62"/>
      <c r="H6399" s="4">
        <v>3349448</v>
      </c>
      <c r="I6399" s="28" t="s">
        <v>26</v>
      </c>
      <c r="J6399" s="79" t="s">
        <v>911</v>
      </c>
      <c r="K6399" s="85" t="s">
        <v>56</v>
      </c>
      <c r="L6399" s="12" t="s">
        <v>57</v>
      </c>
      <c r="M6399" s="16">
        <f>SUM_DATA[[#This Row],[TOTAL Cost]]-SUM_DATA[[#This Row],[MATERIAL Cost]]</f>
        <v>6900</v>
      </c>
      <c r="N6399" s="16">
        <f>IFERROR(SUM_DATA[[#This Row],[MAT C.]], 0)</f>
        <v>0</v>
      </c>
      <c r="O6399" s="16" t="e">
        <f>VLOOKUP(SUM_DATA[[#This Row],[Work Order]],'[2]MAT DETAIL'!$D:$L,8,FALSE)</f>
        <v>#N/A</v>
      </c>
      <c r="P6399" s="17">
        <v>6900</v>
      </c>
      <c r="Q6399" s="67" t="s">
        <v>21</v>
      </c>
      <c r="R6399" s="67"/>
      <c r="S6399" s="67"/>
    </row>
    <row r="6400" spans="4:19" ht="15">
      <c r="D6400" s="4">
        <v>620120</v>
      </c>
      <c r="E6400" s="38">
        <v>44732</v>
      </c>
      <c r="F6400" s="38">
        <v>44733</v>
      </c>
      <c r="G6400" s="62"/>
      <c r="H6400" s="4">
        <v>3349494</v>
      </c>
      <c r="I6400" s="28" t="s">
        <v>31</v>
      </c>
      <c r="J6400" s="79" t="s">
        <v>323</v>
      </c>
      <c r="K6400" s="12" t="s">
        <v>59</v>
      </c>
      <c r="L6400" s="12" t="s">
        <v>60</v>
      </c>
      <c r="M6400" s="16">
        <f>SUM_DATA[[#This Row],[TOTAL Cost]]-SUM_DATA[[#This Row],[MATERIAL Cost]]</f>
        <v>4251.63</v>
      </c>
      <c r="N6400" s="16">
        <f>IFERROR(SUM_DATA[[#This Row],[MAT C.]], 0)</f>
        <v>0</v>
      </c>
      <c r="O6400" s="16" t="e">
        <f>VLOOKUP(SUM_DATA[[#This Row],[Work Order]],'[2]MAT DETAIL'!$D:$L,8,FALSE)</f>
        <v>#N/A</v>
      </c>
      <c r="P6400" s="17">
        <v>4251.63</v>
      </c>
      <c r="Q6400" s="67" t="s">
        <v>25</v>
      </c>
      <c r="R6400" s="67"/>
      <c r="S6400" s="67"/>
    </row>
    <row r="6401" spans="4:19" ht="15">
      <c r="D6401" s="4">
        <v>620109</v>
      </c>
      <c r="E6401" s="38">
        <v>44733</v>
      </c>
      <c r="F6401" s="38">
        <v>44733</v>
      </c>
      <c r="G6401" s="62">
        <v>8</v>
      </c>
      <c r="H6401" s="4">
        <v>3349687</v>
      </c>
      <c r="I6401" s="28" t="s">
        <v>26</v>
      </c>
      <c r="J6401" s="79" t="s">
        <v>154</v>
      </c>
      <c r="K6401" s="12" t="s">
        <v>76</v>
      </c>
      <c r="L6401" s="8" t="s">
        <v>76</v>
      </c>
      <c r="M6401" s="16">
        <f>SUM_DATA[[#This Row],[TOTAL Cost]]-SUM_DATA[[#This Row],[MATERIAL Cost]]</f>
        <v>3412.36</v>
      </c>
      <c r="N6401" s="16">
        <f>IFERROR(SUM_DATA[[#This Row],[MAT C.]], 0)</f>
        <v>0</v>
      </c>
      <c r="O6401" s="16" t="e">
        <f>VLOOKUP(SUM_DATA[[#This Row],[Work Order]],'[2]MAT DETAIL'!$D:$L,8,FALSE)</f>
        <v>#N/A</v>
      </c>
      <c r="P6401" s="17">
        <v>3412.36</v>
      </c>
      <c r="Q6401" s="67" t="s">
        <v>25</v>
      </c>
      <c r="R6401" s="67"/>
      <c r="S6401" s="67"/>
    </row>
    <row r="6402" spans="4:19" ht="15">
      <c r="D6402" s="4">
        <v>620119</v>
      </c>
      <c r="E6402" s="38">
        <v>44733</v>
      </c>
      <c r="F6402" s="38">
        <v>44733</v>
      </c>
      <c r="G6402" s="62">
        <v>0.33</v>
      </c>
      <c r="H6402" s="4">
        <v>3349690</v>
      </c>
      <c r="I6402" s="28" t="s">
        <v>26</v>
      </c>
      <c r="J6402" s="79" t="s">
        <v>571</v>
      </c>
      <c r="K6402" s="85" t="s">
        <v>78</v>
      </c>
      <c r="L6402" s="8" t="s">
        <v>572</v>
      </c>
      <c r="M6402" s="16">
        <f>SUM_DATA[[#This Row],[TOTAL Cost]]-SUM_DATA[[#This Row],[MATERIAL Cost]]</f>
        <v>92.43</v>
      </c>
      <c r="N6402" s="16">
        <f>IFERROR(SUM_DATA[[#This Row],[MAT C.]], 0)</f>
        <v>0</v>
      </c>
      <c r="O6402" s="16" t="e">
        <f>VLOOKUP(SUM_DATA[[#This Row],[Work Order]],'[2]MAT DETAIL'!$D:$L,8,FALSE)</f>
        <v>#N/A</v>
      </c>
      <c r="P6402" s="17">
        <v>92.43</v>
      </c>
      <c r="Q6402" s="67" t="s">
        <v>25</v>
      </c>
      <c r="R6402" s="67"/>
      <c r="S6402" s="67"/>
    </row>
    <row r="6403" spans="4:19" ht="15">
      <c r="D6403" s="4">
        <v>620124</v>
      </c>
      <c r="E6403" s="38">
        <v>44733</v>
      </c>
      <c r="F6403" s="38">
        <v>44733</v>
      </c>
      <c r="G6403" s="62">
        <v>0.5</v>
      </c>
      <c r="H6403" s="4">
        <v>3349692</v>
      </c>
      <c r="I6403" s="28" t="s">
        <v>26</v>
      </c>
      <c r="J6403" s="79" t="s">
        <v>985</v>
      </c>
      <c r="K6403" s="12" t="s">
        <v>67</v>
      </c>
      <c r="L6403" s="8" t="s">
        <v>150</v>
      </c>
      <c r="M6403" s="16">
        <f>SUM_DATA[[#This Row],[TOTAL Cost]]-SUM_DATA[[#This Row],[MATERIAL Cost]]</f>
        <v>138.65</v>
      </c>
      <c r="N6403" s="16">
        <f>IFERROR(SUM_DATA[[#This Row],[MAT C.]], 0)</f>
        <v>0</v>
      </c>
      <c r="O6403" s="16" t="e">
        <f>VLOOKUP(SUM_DATA[[#This Row],[Work Order]],'[2]MAT DETAIL'!$D:$L,8,FALSE)</f>
        <v>#N/A</v>
      </c>
      <c r="P6403" s="17">
        <v>138.65</v>
      </c>
      <c r="Q6403" s="67" t="s">
        <v>25</v>
      </c>
      <c r="R6403" s="67"/>
      <c r="S6403" s="67"/>
    </row>
    <row r="6404" spans="4:19" ht="15">
      <c r="D6404" s="4">
        <v>620124</v>
      </c>
      <c r="E6404" s="38">
        <v>44733</v>
      </c>
      <c r="F6404" s="38">
        <v>44733</v>
      </c>
      <c r="G6404" s="62">
        <v>0.5</v>
      </c>
      <c r="H6404" s="4">
        <v>3349695</v>
      </c>
      <c r="I6404" s="28" t="s">
        <v>26</v>
      </c>
      <c r="J6404" s="79" t="s">
        <v>228</v>
      </c>
      <c r="K6404" s="12" t="s">
        <v>33</v>
      </c>
      <c r="L6404" s="8" t="s">
        <v>39</v>
      </c>
      <c r="M6404" s="16">
        <f>SUM_DATA[[#This Row],[TOTAL Cost]]-SUM_DATA[[#This Row],[MATERIAL Cost]]</f>
        <v>138.65</v>
      </c>
      <c r="N6404" s="16">
        <f>IFERROR(SUM_DATA[[#This Row],[MAT C.]], 0)</f>
        <v>0</v>
      </c>
      <c r="O6404" s="16" t="e">
        <f>VLOOKUP(SUM_DATA[[#This Row],[Work Order]],'[2]MAT DETAIL'!$D:$L,8,FALSE)</f>
        <v>#N/A</v>
      </c>
      <c r="P6404" s="17">
        <v>138.65</v>
      </c>
      <c r="Q6404" s="67" t="s">
        <v>25</v>
      </c>
      <c r="R6404" s="67"/>
      <c r="S6404" s="67"/>
    </row>
    <row r="6405" spans="4:19" ht="15">
      <c r="D6405" s="4">
        <v>620120</v>
      </c>
      <c r="E6405" s="38">
        <v>44733</v>
      </c>
      <c r="F6405" s="38">
        <v>44733</v>
      </c>
      <c r="G6405" s="62">
        <v>0.5</v>
      </c>
      <c r="H6405" s="4">
        <v>3349698</v>
      </c>
      <c r="I6405" s="28" t="s">
        <v>26</v>
      </c>
      <c r="J6405" s="79" t="s">
        <v>390</v>
      </c>
      <c r="K6405" s="12" t="s">
        <v>78</v>
      </c>
      <c r="L6405" s="8" t="s">
        <v>79</v>
      </c>
      <c r="M6405" s="16">
        <f>SUM_DATA[[#This Row],[TOTAL Cost]]-SUM_DATA[[#This Row],[MATERIAL Cost]]</f>
        <v>462.17</v>
      </c>
      <c r="N6405" s="16">
        <f>IFERROR(SUM_DATA[[#This Row],[MAT C.]], 0)</f>
        <v>0</v>
      </c>
      <c r="O6405" s="16" t="e">
        <f>VLOOKUP(SUM_DATA[[#This Row],[Work Order]],'[2]MAT DETAIL'!$D:$L,8,FALSE)</f>
        <v>#N/A</v>
      </c>
      <c r="P6405" s="17">
        <v>462.17</v>
      </c>
      <c r="Q6405" s="67" t="s">
        <v>25</v>
      </c>
      <c r="R6405" s="67"/>
      <c r="S6405" s="67"/>
    </row>
    <row r="6406" spans="4:19" ht="15">
      <c r="D6406" s="19">
        <v>620120</v>
      </c>
      <c r="E6406" s="35">
        <v>44733</v>
      </c>
      <c r="F6406" s="35"/>
      <c r="G6406" s="62">
        <v>0.5</v>
      </c>
      <c r="H6406" s="19">
        <v>3349698</v>
      </c>
      <c r="I6406" s="28" t="s">
        <v>26</v>
      </c>
      <c r="J6406" s="52" t="s">
        <v>1697</v>
      </c>
      <c r="K6406" s="86" t="s">
        <v>59</v>
      </c>
      <c r="L6406" s="9" t="s">
        <v>60</v>
      </c>
      <c r="M6406" s="16"/>
      <c r="N6406" s="16"/>
      <c r="O6406" s="16"/>
      <c r="P6406" s="16"/>
      <c r="Q6406" s="67" t="s">
        <v>25</v>
      </c>
      <c r="R6406" s="67"/>
      <c r="S6406" s="67"/>
    </row>
    <row r="6407" spans="4:19" ht="15">
      <c r="D6407" s="4">
        <v>620111</v>
      </c>
      <c r="E6407" s="38">
        <v>44733</v>
      </c>
      <c r="F6407" s="38">
        <v>44733</v>
      </c>
      <c r="G6407" s="62">
        <v>0.33</v>
      </c>
      <c r="H6407" s="4">
        <v>3349700</v>
      </c>
      <c r="I6407" s="28" t="s">
        <v>26</v>
      </c>
      <c r="J6407" s="79" t="s">
        <v>72</v>
      </c>
      <c r="K6407" s="85" t="s">
        <v>36</v>
      </c>
      <c r="L6407" s="10" t="s">
        <v>37</v>
      </c>
      <c r="M6407" s="16">
        <f>SUM_DATA[[#This Row],[TOTAL Cost]]-SUM_DATA[[#This Row],[MATERIAL Cost]]</f>
        <v>92.43</v>
      </c>
      <c r="N6407" s="16">
        <f>IFERROR(SUM_DATA[[#This Row],[MAT C.]], 0)</f>
        <v>0</v>
      </c>
      <c r="O6407" s="16" t="e">
        <f>VLOOKUP(SUM_DATA[[#This Row],[Work Order]],'[2]MAT DETAIL'!$D:$L,8,FALSE)</f>
        <v>#N/A</v>
      </c>
      <c r="P6407" s="17">
        <v>92.43</v>
      </c>
      <c r="Q6407" s="67" t="s">
        <v>25</v>
      </c>
      <c r="R6407" s="67"/>
      <c r="S6407" s="67"/>
    </row>
    <row r="6408" spans="4:19" ht="15">
      <c r="D6408" s="4">
        <v>620118</v>
      </c>
      <c r="E6408" s="38">
        <v>44733</v>
      </c>
      <c r="F6408" s="38">
        <v>44733</v>
      </c>
      <c r="G6408" s="62">
        <v>1</v>
      </c>
      <c r="H6408" s="4">
        <v>3349701</v>
      </c>
      <c r="I6408" s="28" t="s">
        <v>26</v>
      </c>
      <c r="J6408" s="79" t="s">
        <v>860</v>
      </c>
      <c r="K6408" s="85" t="s">
        <v>47</v>
      </c>
      <c r="L6408" s="8" t="s">
        <v>74</v>
      </c>
      <c r="M6408" s="16">
        <f>SUM_DATA[[#This Row],[TOTAL Cost]]-SUM_DATA[[#This Row],[MATERIAL Cost]]</f>
        <v>462.17</v>
      </c>
      <c r="N6408" s="16">
        <f>IFERROR(SUM_DATA[[#This Row],[MAT C.]], 0)</f>
        <v>0</v>
      </c>
      <c r="O6408" s="16" t="e">
        <f>VLOOKUP(SUM_DATA[[#This Row],[Work Order]],'[2]MAT DETAIL'!$D:$L,8,FALSE)</f>
        <v>#N/A</v>
      </c>
      <c r="P6408" s="17">
        <v>462.17</v>
      </c>
      <c r="Q6408" s="67" t="s">
        <v>25</v>
      </c>
      <c r="R6408" s="67"/>
      <c r="S6408" s="67"/>
    </row>
    <row r="6409" spans="4:19" ht="15">
      <c r="D6409" s="4">
        <v>620105</v>
      </c>
      <c r="E6409" s="38">
        <v>44733</v>
      </c>
      <c r="F6409" s="38">
        <v>44733</v>
      </c>
      <c r="G6409" s="62">
        <v>0.67</v>
      </c>
      <c r="H6409" s="4">
        <v>3349703</v>
      </c>
      <c r="I6409" s="28" t="s">
        <v>26</v>
      </c>
      <c r="J6409" s="79" t="s">
        <v>94</v>
      </c>
      <c r="K6409" s="85" t="s">
        <v>47</v>
      </c>
      <c r="L6409" s="8" t="s">
        <v>74</v>
      </c>
      <c r="M6409" s="16">
        <f>SUM_DATA[[#This Row],[TOTAL Cost]]-SUM_DATA[[#This Row],[MATERIAL Cost]]</f>
        <v>184.87</v>
      </c>
      <c r="N6409" s="16">
        <f>IFERROR(SUM_DATA[[#This Row],[MAT C.]], 0)</f>
        <v>0</v>
      </c>
      <c r="O6409" s="16" t="e">
        <f>VLOOKUP(SUM_DATA[[#This Row],[Work Order]],'[2]MAT DETAIL'!$D:$L,8,FALSE)</f>
        <v>#N/A</v>
      </c>
      <c r="P6409" s="17">
        <v>184.87</v>
      </c>
      <c r="Q6409" s="67" t="s">
        <v>25</v>
      </c>
      <c r="R6409" s="67"/>
      <c r="S6409" s="67"/>
    </row>
    <row r="6410" spans="4:19" ht="15">
      <c r="D6410" s="4">
        <v>620107</v>
      </c>
      <c r="E6410" s="38">
        <v>44733</v>
      </c>
      <c r="F6410" s="38">
        <v>44734</v>
      </c>
      <c r="G6410" s="62"/>
      <c r="H6410" s="4">
        <v>3349752</v>
      </c>
      <c r="I6410" s="28" t="s">
        <v>31</v>
      </c>
      <c r="J6410" s="79" t="s">
        <v>1503</v>
      </c>
      <c r="K6410" s="85" t="s">
        <v>82</v>
      </c>
      <c r="L6410" s="8" t="s">
        <v>126</v>
      </c>
      <c r="M6410" s="16">
        <f>SUM_DATA[[#This Row],[TOTAL Cost]]-SUM_DATA[[#This Row],[MATERIAL Cost]]</f>
        <v>145023.26</v>
      </c>
      <c r="N6410" s="16">
        <f>IFERROR(SUM_DATA[[#This Row],[MAT C.]], 0)</f>
        <v>56000</v>
      </c>
      <c r="O6410" s="16">
        <f>VLOOKUP(SUM_DATA[[#This Row],[Work Order]],'[2]MAT DETAIL'!$D:$L,8,FALSE)</f>
        <v>56000</v>
      </c>
      <c r="P6410" s="17">
        <v>201023.26</v>
      </c>
      <c r="Q6410" s="67" t="s">
        <v>25</v>
      </c>
      <c r="R6410" s="67"/>
      <c r="S6410" s="67"/>
    </row>
    <row r="6411" spans="4:19" ht="15">
      <c r="D6411" s="4">
        <v>620104</v>
      </c>
      <c r="E6411" s="38">
        <v>44733</v>
      </c>
      <c r="F6411" s="38">
        <v>44734</v>
      </c>
      <c r="G6411" s="62"/>
      <c r="H6411" s="4">
        <v>3349765</v>
      </c>
      <c r="I6411" s="28" t="s">
        <v>26</v>
      </c>
      <c r="J6411" s="79" t="s">
        <v>1698</v>
      </c>
      <c r="K6411" s="85" t="s">
        <v>209</v>
      </c>
      <c r="L6411" s="8" t="s">
        <v>209</v>
      </c>
      <c r="M6411" s="16">
        <f>SUM_DATA[[#This Row],[TOTAL Cost]]-SUM_DATA[[#This Row],[MATERIAL Cost]]</f>
        <v>462.17000000001281</v>
      </c>
      <c r="N6411" s="16">
        <f>IFERROR(SUM_DATA[[#This Row],[MAT C.]], 0)</f>
        <v>182000</v>
      </c>
      <c r="O6411" s="16">
        <f>VLOOKUP(SUM_DATA[[#This Row],[Work Order]],'[2]MAT DETAIL'!$D:$L,8,FALSE)</f>
        <v>182000</v>
      </c>
      <c r="P6411" s="17">
        <v>182462.17</v>
      </c>
      <c r="Q6411" s="67" t="s">
        <v>21</v>
      </c>
      <c r="R6411" s="67"/>
      <c r="S6411" s="67"/>
    </row>
    <row r="6412" spans="4:19" ht="15">
      <c r="D6412" s="4">
        <v>620107</v>
      </c>
      <c r="E6412" s="38">
        <v>44733</v>
      </c>
      <c r="F6412" s="38">
        <v>44734</v>
      </c>
      <c r="G6412" s="62"/>
      <c r="H6412" s="4">
        <v>3349767</v>
      </c>
      <c r="I6412" s="28" t="s">
        <v>26</v>
      </c>
      <c r="J6412" s="79" t="s">
        <v>1698</v>
      </c>
      <c r="K6412" s="12" t="s">
        <v>209</v>
      </c>
      <c r="L6412" s="85" t="s">
        <v>209</v>
      </c>
      <c r="M6412" s="16">
        <f>SUM_DATA[[#This Row],[TOTAL Cost]]-SUM_DATA[[#This Row],[MATERIAL Cost]]</f>
        <v>0</v>
      </c>
      <c r="N6412" s="16">
        <f>IFERROR(SUM_DATA[[#This Row],[MAT C.]], 0)</f>
        <v>0</v>
      </c>
      <c r="O6412" s="16" t="e">
        <f>VLOOKUP(SUM_DATA[[#This Row],[Work Order]],'[2]MAT DETAIL'!$D:$L,8,FALSE)</f>
        <v>#N/A</v>
      </c>
      <c r="P6412" s="17">
        <v>0</v>
      </c>
      <c r="Q6412" s="67" t="s">
        <v>21</v>
      </c>
      <c r="R6412" s="67"/>
      <c r="S6412" s="67"/>
    </row>
    <row r="6413" spans="4:19" ht="15">
      <c r="D6413" s="4">
        <v>620109</v>
      </c>
      <c r="E6413" s="38">
        <v>44733</v>
      </c>
      <c r="F6413" s="38">
        <v>44734</v>
      </c>
      <c r="G6413" s="62"/>
      <c r="H6413" s="4">
        <v>3349770</v>
      </c>
      <c r="I6413" s="28" t="s">
        <v>26</v>
      </c>
      <c r="J6413" s="79" t="s">
        <v>1698</v>
      </c>
      <c r="K6413" s="12" t="s">
        <v>209</v>
      </c>
      <c r="L6413" s="85" t="s">
        <v>209</v>
      </c>
      <c r="M6413" s="16">
        <f>SUM_DATA[[#This Row],[TOTAL Cost]]-SUM_DATA[[#This Row],[MATERIAL Cost]]</f>
        <v>0</v>
      </c>
      <c r="N6413" s="16">
        <f>IFERROR(SUM_DATA[[#This Row],[MAT C.]], 0)</f>
        <v>0</v>
      </c>
      <c r="O6413" s="16" t="e">
        <f>VLOOKUP(SUM_DATA[[#This Row],[Work Order]],'[2]MAT DETAIL'!$D:$L,8,FALSE)</f>
        <v>#N/A</v>
      </c>
      <c r="P6413" s="17">
        <v>0</v>
      </c>
      <c r="Q6413" s="67" t="s">
        <v>21</v>
      </c>
      <c r="R6413" s="67"/>
      <c r="S6413" s="67"/>
    </row>
    <row r="6414" spans="4:19" ht="15">
      <c r="D6414" s="4">
        <v>620111</v>
      </c>
      <c r="E6414" s="38">
        <v>44733</v>
      </c>
      <c r="F6414" s="38">
        <v>44734</v>
      </c>
      <c r="G6414" s="62"/>
      <c r="H6414" s="4">
        <v>3349773</v>
      </c>
      <c r="I6414" s="28" t="s">
        <v>26</v>
      </c>
      <c r="J6414" s="79" t="s">
        <v>1698</v>
      </c>
      <c r="K6414" s="12" t="s">
        <v>209</v>
      </c>
      <c r="L6414" s="8" t="s">
        <v>209</v>
      </c>
      <c r="M6414" s="16">
        <f>SUM_DATA[[#This Row],[TOTAL Cost]]-SUM_DATA[[#This Row],[MATERIAL Cost]]</f>
        <v>0</v>
      </c>
      <c r="N6414" s="16">
        <f>IFERROR(SUM_DATA[[#This Row],[MAT C.]], 0)</f>
        <v>0</v>
      </c>
      <c r="O6414" s="16" t="e">
        <f>VLOOKUP(SUM_DATA[[#This Row],[Work Order]],'[2]MAT DETAIL'!$D:$L,8,FALSE)</f>
        <v>#N/A</v>
      </c>
      <c r="P6414" s="17">
        <v>0</v>
      </c>
      <c r="Q6414" s="67" t="s">
        <v>21</v>
      </c>
      <c r="R6414" s="67"/>
      <c r="S6414" s="67"/>
    </row>
    <row r="6415" spans="4:19" ht="15">
      <c r="D6415" s="4">
        <v>620112</v>
      </c>
      <c r="E6415" s="38">
        <v>44733</v>
      </c>
      <c r="F6415" s="38">
        <v>44734</v>
      </c>
      <c r="G6415" s="62"/>
      <c r="H6415" s="4">
        <v>3349775</v>
      </c>
      <c r="I6415" s="28" t="s">
        <v>26</v>
      </c>
      <c r="J6415" s="79" t="s">
        <v>1698</v>
      </c>
      <c r="K6415" s="12" t="s">
        <v>209</v>
      </c>
      <c r="L6415" s="8" t="s">
        <v>209</v>
      </c>
      <c r="M6415" s="16">
        <f>SUM_DATA[[#This Row],[TOTAL Cost]]-SUM_DATA[[#This Row],[MATERIAL Cost]]</f>
        <v>0</v>
      </c>
      <c r="N6415" s="16">
        <f>IFERROR(SUM_DATA[[#This Row],[MAT C.]], 0)</f>
        <v>0</v>
      </c>
      <c r="O6415" s="16" t="e">
        <f>VLOOKUP(SUM_DATA[[#This Row],[Work Order]],'[2]MAT DETAIL'!$D:$L,8,FALSE)</f>
        <v>#N/A</v>
      </c>
      <c r="P6415" s="17">
        <v>0</v>
      </c>
      <c r="Q6415" s="67" t="s">
        <v>21</v>
      </c>
      <c r="R6415" s="67"/>
      <c r="S6415" s="67"/>
    </row>
    <row r="6416" spans="4:19" ht="15">
      <c r="D6416" s="4">
        <v>620114</v>
      </c>
      <c r="E6416" s="38">
        <v>44733</v>
      </c>
      <c r="F6416" s="38">
        <v>44734</v>
      </c>
      <c r="G6416" s="62"/>
      <c r="H6416" s="4">
        <v>3349778</v>
      </c>
      <c r="I6416" s="28" t="s">
        <v>26</v>
      </c>
      <c r="J6416" s="79" t="s">
        <v>1698</v>
      </c>
      <c r="K6416" s="12" t="s">
        <v>209</v>
      </c>
      <c r="L6416" s="8" t="s">
        <v>209</v>
      </c>
      <c r="M6416" s="16">
        <f>SUM_DATA[[#This Row],[TOTAL Cost]]-SUM_DATA[[#This Row],[MATERIAL Cost]]</f>
        <v>0</v>
      </c>
      <c r="N6416" s="16">
        <f>IFERROR(SUM_DATA[[#This Row],[MAT C.]], 0)</f>
        <v>0</v>
      </c>
      <c r="O6416" s="16" t="e">
        <f>VLOOKUP(SUM_DATA[[#This Row],[Work Order]],'[2]MAT DETAIL'!$D:$L,8,FALSE)</f>
        <v>#N/A</v>
      </c>
      <c r="P6416" s="17">
        <v>0</v>
      </c>
      <c r="Q6416" s="67" t="s">
        <v>21</v>
      </c>
      <c r="R6416" s="67"/>
      <c r="S6416" s="67"/>
    </row>
    <row r="6417" spans="4:19" ht="15">
      <c r="D6417" s="4">
        <v>620122</v>
      </c>
      <c r="E6417" s="38">
        <v>44733</v>
      </c>
      <c r="F6417" s="38">
        <v>44734</v>
      </c>
      <c r="G6417" s="62"/>
      <c r="H6417" s="4">
        <v>3349780</v>
      </c>
      <c r="I6417" s="28" t="s">
        <v>26</v>
      </c>
      <c r="J6417" s="79" t="s">
        <v>1698</v>
      </c>
      <c r="K6417" s="12" t="s">
        <v>209</v>
      </c>
      <c r="L6417" s="12" t="s">
        <v>209</v>
      </c>
      <c r="M6417" s="16">
        <f>SUM_DATA[[#This Row],[TOTAL Cost]]-SUM_DATA[[#This Row],[MATERIAL Cost]]</f>
        <v>0</v>
      </c>
      <c r="N6417" s="16">
        <f>IFERROR(SUM_DATA[[#This Row],[MAT C.]], 0)</f>
        <v>0</v>
      </c>
      <c r="O6417" s="16" t="e">
        <f>VLOOKUP(SUM_DATA[[#This Row],[Work Order]],'[2]MAT DETAIL'!$D:$L,8,FALSE)</f>
        <v>#N/A</v>
      </c>
      <c r="P6417" s="17">
        <v>0</v>
      </c>
      <c r="Q6417" s="67" t="s">
        <v>21</v>
      </c>
      <c r="R6417" s="67"/>
      <c r="S6417" s="67"/>
    </row>
    <row r="6418" spans="4:19" ht="15">
      <c r="D6418" s="4">
        <v>620123</v>
      </c>
      <c r="E6418" s="38">
        <v>44733</v>
      </c>
      <c r="F6418" s="38">
        <v>44734</v>
      </c>
      <c r="G6418" s="62"/>
      <c r="H6418" s="4">
        <v>3349781</v>
      </c>
      <c r="I6418" s="28" t="s">
        <v>26</v>
      </c>
      <c r="J6418" s="79" t="s">
        <v>1698</v>
      </c>
      <c r="K6418" s="12" t="s">
        <v>209</v>
      </c>
      <c r="L6418" s="12" t="s">
        <v>209</v>
      </c>
      <c r="M6418" s="16">
        <f>SUM_DATA[[#This Row],[TOTAL Cost]]-SUM_DATA[[#This Row],[MATERIAL Cost]]</f>
        <v>0</v>
      </c>
      <c r="N6418" s="16">
        <f>IFERROR(SUM_DATA[[#This Row],[MAT C.]], 0)</f>
        <v>0</v>
      </c>
      <c r="O6418" s="16" t="e">
        <f>VLOOKUP(SUM_DATA[[#This Row],[Work Order]],'[2]MAT DETAIL'!$D:$L,8,FALSE)</f>
        <v>#N/A</v>
      </c>
      <c r="P6418" s="17">
        <v>0</v>
      </c>
      <c r="Q6418" s="67" t="s">
        <v>21</v>
      </c>
      <c r="R6418" s="67"/>
      <c r="S6418" s="67"/>
    </row>
    <row r="6419" spans="4:19" ht="15">
      <c r="D6419" s="4">
        <v>620113</v>
      </c>
      <c r="E6419" s="38">
        <v>44733</v>
      </c>
      <c r="F6419" s="38">
        <v>44734</v>
      </c>
      <c r="G6419" s="62"/>
      <c r="H6419" s="4">
        <v>3349823</v>
      </c>
      <c r="I6419" s="28" t="s">
        <v>31</v>
      </c>
      <c r="J6419" s="79" t="s">
        <v>220</v>
      </c>
      <c r="K6419" s="85" t="s">
        <v>39</v>
      </c>
      <c r="L6419" s="85" t="s">
        <v>221</v>
      </c>
      <c r="M6419" s="16">
        <f>SUM_DATA[[#This Row],[TOTAL Cost]]-SUM_DATA[[#This Row],[MATERIAL Cost]]</f>
        <v>78532.600000000006</v>
      </c>
      <c r="N6419" s="16">
        <f>IFERROR(SUM_DATA[[#This Row],[MAT C.]], 0)</f>
        <v>1560</v>
      </c>
      <c r="O6419" s="16">
        <f>VLOOKUP(SUM_DATA[[#This Row],[Work Order]],'[2]MAT DETAIL'!$D:$L,8,FALSE)</f>
        <v>1560</v>
      </c>
      <c r="P6419" s="17">
        <v>80092.600000000006</v>
      </c>
      <c r="Q6419" s="67" t="s">
        <v>25</v>
      </c>
      <c r="R6419" s="67"/>
      <c r="S6419" s="67"/>
    </row>
    <row r="6420" spans="4:19" ht="15">
      <c r="D6420" s="4">
        <v>620119</v>
      </c>
      <c r="E6420" s="38">
        <v>44733</v>
      </c>
      <c r="F6420" s="38">
        <v>44734</v>
      </c>
      <c r="G6420" s="62"/>
      <c r="H6420" s="4">
        <v>3349827</v>
      </c>
      <c r="I6420" s="28" t="s">
        <v>31</v>
      </c>
      <c r="J6420" s="50" t="s">
        <v>1383</v>
      </c>
      <c r="K6420" s="85" t="s">
        <v>39</v>
      </c>
      <c r="L6420" s="85" t="s">
        <v>40</v>
      </c>
      <c r="M6420" s="16">
        <f>SUM_DATA[[#This Row],[TOTAL Cost]]-SUM_DATA[[#This Row],[MATERIAL Cost]]</f>
        <v>4251.63</v>
      </c>
      <c r="N6420" s="16">
        <f>IFERROR(SUM_DATA[[#This Row],[MAT C.]], 0)</f>
        <v>0</v>
      </c>
      <c r="O6420" s="16" t="e">
        <f>VLOOKUP(SUM_DATA[[#This Row],[Work Order]],'[2]MAT DETAIL'!$D:$L,8,FALSE)</f>
        <v>#N/A</v>
      </c>
      <c r="P6420" s="17">
        <v>4251.63</v>
      </c>
      <c r="Q6420" s="67" t="s">
        <v>25</v>
      </c>
      <c r="R6420" s="67"/>
      <c r="S6420" s="67"/>
    </row>
    <row r="6421" spans="4:19" ht="15">
      <c r="D6421" s="4">
        <v>620104</v>
      </c>
      <c r="E6421" s="38">
        <v>44733</v>
      </c>
      <c r="F6421" s="38">
        <v>44733</v>
      </c>
      <c r="G6421" s="62"/>
      <c r="H6421" s="4">
        <v>3349900</v>
      </c>
      <c r="I6421" s="28" t="s">
        <v>26</v>
      </c>
      <c r="J6421" s="79" t="s">
        <v>1699</v>
      </c>
      <c r="K6421" s="12" t="s">
        <v>47</v>
      </c>
      <c r="L6421" s="8" t="s">
        <v>74</v>
      </c>
      <c r="M6421" s="16">
        <f>SUM_DATA[[#This Row],[TOTAL Cost]]-SUM_DATA[[#This Row],[MATERIAL Cost]]</f>
        <v>3362.17</v>
      </c>
      <c r="N6421" s="16">
        <f>IFERROR(SUM_DATA[[#This Row],[MAT C.]], 0)</f>
        <v>2900</v>
      </c>
      <c r="O6421" s="16">
        <f>VLOOKUP(SUM_DATA[[#This Row],[Work Order]],'[2]MAT DETAIL'!$D:$L,8,FALSE)</f>
        <v>2900</v>
      </c>
      <c r="P6421" s="17">
        <v>6262.17</v>
      </c>
      <c r="Q6421" s="67" t="s">
        <v>21</v>
      </c>
      <c r="R6421" s="67"/>
      <c r="S6421" s="67"/>
    </row>
    <row r="6422" spans="4:19" ht="15">
      <c r="D6422" s="4">
        <v>620105</v>
      </c>
      <c r="E6422" s="38">
        <v>44733</v>
      </c>
      <c r="F6422" s="38">
        <v>44733</v>
      </c>
      <c r="G6422" s="62"/>
      <c r="H6422" s="4">
        <v>3349901</v>
      </c>
      <c r="I6422" s="28" t="s">
        <v>26</v>
      </c>
      <c r="J6422" s="79" t="s">
        <v>1699</v>
      </c>
      <c r="K6422" s="12" t="s">
        <v>47</v>
      </c>
      <c r="L6422" s="12" t="s">
        <v>74</v>
      </c>
      <c r="M6422" s="16">
        <f>SUM_DATA[[#This Row],[TOTAL Cost]]-SUM_DATA[[#This Row],[MATERIAL Cost]]</f>
        <v>3362.17</v>
      </c>
      <c r="N6422" s="16">
        <f>IFERROR(SUM_DATA[[#This Row],[MAT C.]], 0)</f>
        <v>2900</v>
      </c>
      <c r="O6422" s="16">
        <f>VLOOKUP(SUM_DATA[[#This Row],[Work Order]],'[2]MAT DETAIL'!$D:$L,8,FALSE)</f>
        <v>2900</v>
      </c>
      <c r="P6422" s="17">
        <v>6262.17</v>
      </c>
      <c r="Q6422" s="67" t="s">
        <v>21</v>
      </c>
      <c r="R6422" s="67"/>
      <c r="S6422" s="67"/>
    </row>
    <row r="6423" spans="4:19" ht="15">
      <c r="D6423" s="4">
        <v>620106</v>
      </c>
      <c r="E6423" s="38">
        <v>44733</v>
      </c>
      <c r="F6423" s="38">
        <v>44733</v>
      </c>
      <c r="G6423" s="62"/>
      <c r="H6423" s="4">
        <v>3349905</v>
      </c>
      <c r="I6423" s="28" t="s">
        <v>26</v>
      </c>
      <c r="J6423" s="79" t="s">
        <v>1699</v>
      </c>
      <c r="K6423" s="85" t="s">
        <v>47</v>
      </c>
      <c r="L6423" s="12" t="s">
        <v>74</v>
      </c>
      <c r="M6423" s="16">
        <f>SUM_DATA[[#This Row],[TOTAL Cost]]-SUM_DATA[[#This Row],[MATERIAL Cost]]</f>
        <v>3362.17</v>
      </c>
      <c r="N6423" s="16">
        <f>IFERROR(SUM_DATA[[#This Row],[MAT C.]], 0)</f>
        <v>2900</v>
      </c>
      <c r="O6423" s="16">
        <f>VLOOKUP(SUM_DATA[[#This Row],[Work Order]],'[2]MAT DETAIL'!$D:$L,8,FALSE)</f>
        <v>2900</v>
      </c>
      <c r="P6423" s="17">
        <v>6262.17</v>
      </c>
      <c r="Q6423" s="67" t="s">
        <v>21</v>
      </c>
      <c r="R6423" s="67"/>
      <c r="S6423" s="67"/>
    </row>
    <row r="6424" spans="4:19" ht="15">
      <c r="D6424" s="4">
        <v>620107</v>
      </c>
      <c r="E6424" s="38">
        <v>44733</v>
      </c>
      <c r="F6424" s="38">
        <v>44733</v>
      </c>
      <c r="G6424" s="62"/>
      <c r="H6424" s="4">
        <v>3349908</v>
      </c>
      <c r="I6424" s="28" t="s">
        <v>26</v>
      </c>
      <c r="J6424" s="79" t="s">
        <v>1699</v>
      </c>
      <c r="K6424" s="85" t="s">
        <v>47</v>
      </c>
      <c r="L6424" s="12" t="s">
        <v>74</v>
      </c>
      <c r="M6424" s="16">
        <f>SUM_DATA[[#This Row],[TOTAL Cost]]-SUM_DATA[[#This Row],[MATERIAL Cost]]</f>
        <v>3362.17</v>
      </c>
      <c r="N6424" s="16">
        <f>IFERROR(SUM_DATA[[#This Row],[MAT C.]], 0)</f>
        <v>2900</v>
      </c>
      <c r="O6424" s="16">
        <f>VLOOKUP(SUM_DATA[[#This Row],[Work Order]],'[2]MAT DETAIL'!$D:$L,8,FALSE)</f>
        <v>2900</v>
      </c>
      <c r="P6424" s="17">
        <v>6262.17</v>
      </c>
      <c r="Q6424" s="67" t="s">
        <v>21</v>
      </c>
      <c r="R6424" s="67"/>
      <c r="S6424" s="67"/>
    </row>
    <row r="6425" spans="4:19" ht="15">
      <c r="D6425" s="4">
        <v>620109</v>
      </c>
      <c r="E6425" s="38">
        <v>44733</v>
      </c>
      <c r="F6425" s="38">
        <v>44733</v>
      </c>
      <c r="G6425" s="62"/>
      <c r="H6425" s="4">
        <v>3349912</v>
      </c>
      <c r="I6425" s="28" t="s">
        <v>26</v>
      </c>
      <c r="J6425" s="79" t="s">
        <v>1699</v>
      </c>
      <c r="K6425" s="85" t="s">
        <v>47</v>
      </c>
      <c r="L6425" s="8" t="s">
        <v>74</v>
      </c>
      <c r="M6425" s="16">
        <f>SUM_DATA[[#This Row],[TOTAL Cost]]-SUM_DATA[[#This Row],[MATERIAL Cost]]</f>
        <v>3362.17</v>
      </c>
      <c r="N6425" s="16">
        <f>IFERROR(SUM_DATA[[#This Row],[MAT C.]], 0)</f>
        <v>2900</v>
      </c>
      <c r="O6425" s="16">
        <f>VLOOKUP(SUM_DATA[[#This Row],[Work Order]],'[2]MAT DETAIL'!$D:$L,8,FALSE)</f>
        <v>2900</v>
      </c>
      <c r="P6425" s="17">
        <v>6262.17</v>
      </c>
      <c r="Q6425" s="67" t="s">
        <v>21</v>
      </c>
      <c r="R6425" s="67"/>
      <c r="S6425" s="67"/>
    </row>
    <row r="6426" spans="4:19" ht="15">
      <c r="D6426" s="4">
        <v>620116</v>
      </c>
      <c r="E6426" s="38">
        <v>44734</v>
      </c>
      <c r="F6426" s="38">
        <v>44735</v>
      </c>
      <c r="G6426" s="62"/>
      <c r="H6426" s="4">
        <v>3350117</v>
      </c>
      <c r="I6426" s="28" t="s">
        <v>31</v>
      </c>
      <c r="J6426" s="79" t="s">
        <v>1700</v>
      </c>
      <c r="K6426" s="85" t="s">
        <v>82</v>
      </c>
      <c r="L6426" s="8" t="s">
        <v>126</v>
      </c>
      <c r="M6426" s="16">
        <f>SUM_DATA[[#This Row],[TOTAL Cost]]-SUM_DATA[[#This Row],[MATERIAL Cost]]</f>
        <v>145023.26</v>
      </c>
      <c r="N6426" s="16">
        <f>IFERROR(SUM_DATA[[#This Row],[MAT C.]], 0)</f>
        <v>56000</v>
      </c>
      <c r="O6426" s="16">
        <f>VLOOKUP(SUM_DATA[[#This Row],[Work Order]],'[2]MAT DETAIL'!$D:$L,8,FALSE)</f>
        <v>56000</v>
      </c>
      <c r="P6426" s="17">
        <v>201023.26</v>
      </c>
      <c r="Q6426" s="67" t="s">
        <v>25</v>
      </c>
      <c r="R6426" s="67"/>
      <c r="S6426" s="67"/>
    </row>
    <row r="6427" spans="4:19" ht="15">
      <c r="D6427" s="4">
        <v>620104</v>
      </c>
      <c r="E6427" s="38">
        <v>44734</v>
      </c>
      <c r="F6427" s="38">
        <v>44734</v>
      </c>
      <c r="G6427" s="62"/>
      <c r="H6427" s="4">
        <v>3350141</v>
      </c>
      <c r="I6427" s="28" t="s">
        <v>26</v>
      </c>
      <c r="J6427" s="79" t="s">
        <v>1701</v>
      </c>
      <c r="K6427" s="85" t="s">
        <v>82</v>
      </c>
      <c r="L6427" s="85" t="s">
        <v>56</v>
      </c>
      <c r="M6427" s="16">
        <f>SUM_DATA[[#This Row],[TOTAL Cost]]-SUM_DATA[[#This Row],[MATERIAL Cost]]</f>
        <v>213712.17</v>
      </c>
      <c r="N6427" s="16">
        <f>IFERROR(SUM_DATA[[#This Row],[MAT C.]], 0)</f>
        <v>2900</v>
      </c>
      <c r="O6427" s="16">
        <f>VLOOKUP(SUM_DATA[[#This Row],[Work Order]],'[2]MAT DETAIL'!$D:$L,8,FALSE)</f>
        <v>2900</v>
      </c>
      <c r="P6427" s="17">
        <v>216612.17</v>
      </c>
      <c r="Q6427" s="67" t="s">
        <v>21</v>
      </c>
      <c r="R6427" s="67"/>
      <c r="S6427" s="67"/>
    </row>
    <row r="6428" spans="4:19" ht="15">
      <c r="D6428" s="4">
        <v>620114</v>
      </c>
      <c r="E6428" s="38">
        <v>44734</v>
      </c>
      <c r="F6428" s="38">
        <v>44734</v>
      </c>
      <c r="G6428" s="62"/>
      <c r="H6428" s="4">
        <v>3350182</v>
      </c>
      <c r="I6428" s="28" t="s">
        <v>26</v>
      </c>
      <c r="J6428" s="79" t="s">
        <v>1702</v>
      </c>
      <c r="K6428" s="85" t="s">
        <v>78</v>
      </c>
      <c r="L6428" s="85" t="s">
        <v>572</v>
      </c>
      <c r="M6428" s="16">
        <f>SUM_DATA[[#This Row],[TOTAL Cost]]-SUM_DATA[[#This Row],[MATERIAL Cost]]</f>
        <v>462.16999999999825</v>
      </c>
      <c r="N6428" s="16">
        <f>IFERROR(SUM_DATA[[#This Row],[MAT C.]], 0)</f>
        <v>22112.5</v>
      </c>
      <c r="O6428" s="16">
        <f>VLOOKUP(SUM_DATA[[#This Row],[Work Order]],'[2]MAT DETAIL'!$D:$L,8,FALSE)</f>
        <v>22112.5</v>
      </c>
      <c r="P6428" s="17">
        <v>22574.67</v>
      </c>
      <c r="Q6428" s="67" t="s">
        <v>21</v>
      </c>
      <c r="R6428" s="67"/>
      <c r="S6428" s="67"/>
    </row>
    <row r="6429" spans="4:19" ht="15">
      <c r="D6429" s="4">
        <v>620120</v>
      </c>
      <c r="E6429" s="38">
        <v>44734</v>
      </c>
      <c r="F6429" s="38">
        <v>44734</v>
      </c>
      <c r="G6429" s="62"/>
      <c r="H6429" s="4">
        <v>3350186</v>
      </c>
      <c r="I6429" s="28" t="s">
        <v>26</v>
      </c>
      <c r="J6429" s="79" t="s">
        <v>1702</v>
      </c>
      <c r="K6429" s="85" t="s">
        <v>78</v>
      </c>
      <c r="L6429" s="85" t="s">
        <v>572</v>
      </c>
      <c r="M6429" s="16">
        <f>SUM_DATA[[#This Row],[TOTAL Cost]]-SUM_DATA[[#This Row],[MATERIAL Cost]]</f>
        <v>462.16999999999825</v>
      </c>
      <c r="N6429" s="16">
        <f>IFERROR(SUM_DATA[[#This Row],[MAT C.]], 0)</f>
        <v>22112.5</v>
      </c>
      <c r="O6429" s="16">
        <f>VLOOKUP(SUM_DATA[[#This Row],[Work Order]],'[2]MAT DETAIL'!$D:$L,8,FALSE)</f>
        <v>22112.5</v>
      </c>
      <c r="P6429" s="17">
        <v>22574.67</v>
      </c>
      <c r="Q6429" s="67" t="s">
        <v>21</v>
      </c>
      <c r="R6429" s="67"/>
      <c r="S6429" s="67"/>
    </row>
    <row r="6430" spans="4:19" ht="15">
      <c r="D6430" s="4">
        <v>620114</v>
      </c>
      <c r="E6430" s="38">
        <v>44734</v>
      </c>
      <c r="F6430" s="38">
        <v>44734</v>
      </c>
      <c r="G6430" s="62"/>
      <c r="H6430" s="4">
        <v>3350192</v>
      </c>
      <c r="I6430" s="28" t="s">
        <v>26</v>
      </c>
      <c r="J6430" s="79" t="s">
        <v>45</v>
      </c>
      <c r="K6430" s="85" t="s">
        <v>39</v>
      </c>
      <c r="L6430" s="8" t="s">
        <v>40</v>
      </c>
      <c r="M6430" s="16">
        <f>SUM_DATA[[#This Row],[TOTAL Cost]]-SUM_DATA[[#This Row],[MATERIAL Cost]]</f>
        <v>3050</v>
      </c>
      <c r="N6430" s="16">
        <f>IFERROR(SUM_DATA[[#This Row],[MAT C.]], 0)</f>
        <v>0</v>
      </c>
      <c r="O6430" s="16" t="e">
        <f>VLOOKUP(SUM_DATA[[#This Row],[Work Order]],'[2]MAT DETAIL'!$D:$L,8,FALSE)</f>
        <v>#N/A</v>
      </c>
      <c r="P6430" s="17">
        <v>3050</v>
      </c>
      <c r="Q6430" s="67" t="s">
        <v>21</v>
      </c>
      <c r="R6430" s="67"/>
      <c r="S6430" s="67"/>
    </row>
    <row r="6431" spans="4:19" ht="15">
      <c r="D6431" s="4">
        <v>620105</v>
      </c>
      <c r="E6431" s="38">
        <v>44735</v>
      </c>
      <c r="F6431" s="38">
        <v>44735</v>
      </c>
      <c r="G6431" s="62"/>
      <c r="H6431" s="4">
        <v>3350447</v>
      </c>
      <c r="I6431" s="28" t="s">
        <v>26</v>
      </c>
      <c r="J6431" s="79" t="s">
        <v>960</v>
      </c>
      <c r="K6431" s="85" t="s">
        <v>39</v>
      </c>
      <c r="L6431" s="85" t="s">
        <v>740</v>
      </c>
      <c r="M6431" s="16">
        <f>SUM_DATA[[#This Row],[TOTAL Cost]]-SUM_DATA[[#This Row],[MATERIAL Cost]]</f>
        <v>462.17000000000007</v>
      </c>
      <c r="N6431" s="16">
        <f>IFERROR(SUM_DATA[[#This Row],[MAT C.]], 0)</f>
        <v>4800</v>
      </c>
      <c r="O6431" s="16">
        <f>VLOOKUP(SUM_DATA[[#This Row],[Work Order]],'[2]MAT DETAIL'!$D:$L,8,FALSE)</f>
        <v>4800</v>
      </c>
      <c r="P6431" s="17">
        <v>5262.17</v>
      </c>
      <c r="Q6431" s="67" t="s">
        <v>21</v>
      </c>
      <c r="R6431" s="67"/>
      <c r="S6431" s="67"/>
    </row>
    <row r="6432" spans="4:19" ht="15">
      <c r="D6432" s="4">
        <v>620109</v>
      </c>
      <c r="E6432" s="38">
        <v>44735</v>
      </c>
      <c r="F6432" s="38">
        <v>44735</v>
      </c>
      <c r="G6432" s="62"/>
      <c r="H6432" s="4">
        <v>3350448</v>
      </c>
      <c r="I6432" s="28" t="s">
        <v>26</v>
      </c>
      <c r="J6432" s="79" t="s">
        <v>960</v>
      </c>
      <c r="K6432" s="85" t="s">
        <v>39</v>
      </c>
      <c r="L6432" s="8" t="s">
        <v>740</v>
      </c>
      <c r="M6432" s="16">
        <f>SUM_DATA[[#This Row],[TOTAL Cost]]-SUM_DATA[[#This Row],[MATERIAL Cost]]</f>
        <v>462.17000000000007</v>
      </c>
      <c r="N6432" s="16">
        <f>IFERROR(SUM_DATA[[#This Row],[MAT C.]], 0)</f>
        <v>4800</v>
      </c>
      <c r="O6432" s="16">
        <f>VLOOKUP(SUM_DATA[[#This Row],[Work Order]],'[2]MAT DETAIL'!$D:$L,8,FALSE)</f>
        <v>4800</v>
      </c>
      <c r="P6432" s="17">
        <v>5262.17</v>
      </c>
      <c r="Q6432" s="67" t="s">
        <v>21</v>
      </c>
      <c r="R6432" s="67"/>
      <c r="S6432" s="67"/>
    </row>
    <row r="6433" spans="4:19" ht="15">
      <c r="D6433" s="4">
        <v>620113</v>
      </c>
      <c r="E6433" s="38">
        <v>44735</v>
      </c>
      <c r="F6433" s="38">
        <v>44735</v>
      </c>
      <c r="G6433" s="62"/>
      <c r="H6433" s="4">
        <v>3350449</v>
      </c>
      <c r="I6433" s="28" t="s">
        <v>26</v>
      </c>
      <c r="J6433" s="79" t="s">
        <v>960</v>
      </c>
      <c r="K6433" s="85" t="s">
        <v>39</v>
      </c>
      <c r="L6433" s="8" t="s">
        <v>740</v>
      </c>
      <c r="M6433" s="16">
        <f>SUM_DATA[[#This Row],[TOTAL Cost]]-SUM_DATA[[#This Row],[MATERIAL Cost]]</f>
        <v>462.17000000000007</v>
      </c>
      <c r="N6433" s="16">
        <f>IFERROR(SUM_DATA[[#This Row],[MAT C.]], 0)</f>
        <v>4800</v>
      </c>
      <c r="O6433" s="16">
        <f>VLOOKUP(SUM_DATA[[#This Row],[Work Order]],'[2]MAT DETAIL'!$D:$L,8,FALSE)</f>
        <v>4800</v>
      </c>
      <c r="P6433" s="17">
        <v>5262.17</v>
      </c>
      <c r="Q6433" s="67" t="s">
        <v>21</v>
      </c>
      <c r="R6433" s="67"/>
      <c r="S6433" s="67"/>
    </row>
    <row r="6434" spans="4:19" ht="15">
      <c r="D6434" s="4">
        <v>620116</v>
      </c>
      <c r="E6434" s="38">
        <v>44735</v>
      </c>
      <c r="F6434" s="38">
        <v>44735</v>
      </c>
      <c r="G6434" s="62"/>
      <c r="H6434" s="4">
        <v>3350451</v>
      </c>
      <c r="I6434" s="28" t="s">
        <v>26</v>
      </c>
      <c r="J6434" s="79" t="s">
        <v>960</v>
      </c>
      <c r="K6434" s="85" t="s">
        <v>39</v>
      </c>
      <c r="L6434" s="8" t="s">
        <v>740</v>
      </c>
      <c r="M6434" s="16">
        <f>SUM_DATA[[#This Row],[TOTAL Cost]]-SUM_DATA[[#This Row],[MATERIAL Cost]]</f>
        <v>462.17000000000007</v>
      </c>
      <c r="N6434" s="16">
        <f>IFERROR(SUM_DATA[[#This Row],[MAT C.]], 0)</f>
        <v>4800</v>
      </c>
      <c r="O6434" s="16">
        <f>VLOOKUP(SUM_DATA[[#This Row],[Work Order]],'[2]MAT DETAIL'!$D:$L,8,FALSE)</f>
        <v>4800</v>
      </c>
      <c r="P6434" s="17">
        <v>5262.17</v>
      </c>
      <c r="Q6434" s="67" t="s">
        <v>21</v>
      </c>
      <c r="R6434" s="67"/>
      <c r="S6434" s="67"/>
    </row>
    <row r="6435" spans="4:19" ht="15">
      <c r="D6435" s="4">
        <v>620117</v>
      </c>
      <c r="E6435" s="38">
        <v>44735</v>
      </c>
      <c r="F6435" s="38">
        <v>44735</v>
      </c>
      <c r="G6435" s="62"/>
      <c r="H6435" s="4">
        <v>3350452</v>
      </c>
      <c r="I6435" s="28" t="s">
        <v>26</v>
      </c>
      <c r="J6435" s="79" t="s">
        <v>960</v>
      </c>
      <c r="K6435" s="85" t="s">
        <v>39</v>
      </c>
      <c r="L6435" s="8" t="s">
        <v>740</v>
      </c>
      <c r="M6435" s="16">
        <f>SUM_DATA[[#This Row],[TOTAL Cost]]-SUM_DATA[[#This Row],[MATERIAL Cost]]</f>
        <v>462.17000000000007</v>
      </c>
      <c r="N6435" s="16">
        <f>IFERROR(SUM_DATA[[#This Row],[MAT C.]], 0)</f>
        <v>4800</v>
      </c>
      <c r="O6435" s="16">
        <f>VLOOKUP(SUM_DATA[[#This Row],[Work Order]],'[2]MAT DETAIL'!$D:$L,8,FALSE)</f>
        <v>4800</v>
      </c>
      <c r="P6435" s="17">
        <v>5262.17</v>
      </c>
      <c r="Q6435" s="67" t="s">
        <v>21</v>
      </c>
      <c r="R6435" s="67"/>
      <c r="S6435" s="67"/>
    </row>
    <row r="6436" spans="4:19" ht="15">
      <c r="D6436" s="4">
        <v>620118</v>
      </c>
      <c r="E6436" s="38">
        <v>44735</v>
      </c>
      <c r="F6436" s="38">
        <v>44735</v>
      </c>
      <c r="G6436" s="62"/>
      <c r="H6436" s="4">
        <v>3350453</v>
      </c>
      <c r="I6436" s="28" t="s">
        <v>26</v>
      </c>
      <c r="J6436" s="79" t="s">
        <v>960</v>
      </c>
      <c r="K6436" s="85" t="s">
        <v>39</v>
      </c>
      <c r="L6436" s="8" t="s">
        <v>740</v>
      </c>
      <c r="M6436" s="16">
        <f>SUM_DATA[[#This Row],[TOTAL Cost]]-SUM_DATA[[#This Row],[MATERIAL Cost]]</f>
        <v>462.17000000000007</v>
      </c>
      <c r="N6436" s="16">
        <f>IFERROR(SUM_DATA[[#This Row],[MAT C.]], 0)</f>
        <v>4800</v>
      </c>
      <c r="O6436" s="16">
        <f>VLOOKUP(SUM_DATA[[#This Row],[Work Order]],'[2]MAT DETAIL'!$D:$L,8,FALSE)</f>
        <v>4800</v>
      </c>
      <c r="P6436" s="17">
        <v>5262.17</v>
      </c>
      <c r="Q6436" s="67" t="s">
        <v>21</v>
      </c>
      <c r="R6436" s="67"/>
      <c r="S6436" s="67"/>
    </row>
    <row r="6437" spans="4:19" ht="15">
      <c r="D6437" s="4">
        <v>620119</v>
      </c>
      <c r="E6437" s="38">
        <v>44735</v>
      </c>
      <c r="F6437" s="38">
        <v>44735</v>
      </c>
      <c r="G6437" s="62"/>
      <c r="H6437" s="4">
        <v>3350454</v>
      </c>
      <c r="I6437" s="28" t="s">
        <v>26</v>
      </c>
      <c r="J6437" s="79" t="s">
        <v>960</v>
      </c>
      <c r="K6437" s="85" t="s">
        <v>39</v>
      </c>
      <c r="L6437" s="8" t="s">
        <v>740</v>
      </c>
      <c r="M6437" s="16">
        <f>SUM_DATA[[#This Row],[TOTAL Cost]]-SUM_DATA[[#This Row],[MATERIAL Cost]]</f>
        <v>924.34000000000015</v>
      </c>
      <c r="N6437" s="16">
        <f>IFERROR(SUM_DATA[[#This Row],[MAT C.]], 0)</f>
        <v>4800</v>
      </c>
      <c r="O6437" s="16">
        <f>VLOOKUP(SUM_DATA[[#This Row],[Work Order]],'[2]MAT DETAIL'!$D:$L,8,FALSE)</f>
        <v>4800</v>
      </c>
      <c r="P6437" s="17">
        <v>5724.34</v>
      </c>
      <c r="Q6437" s="67" t="s">
        <v>21</v>
      </c>
      <c r="R6437" s="67"/>
      <c r="S6437" s="67"/>
    </row>
    <row r="6438" spans="4:19" ht="15">
      <c r="D6438" s="4">
        <v>620120</v>
      </c>
      <c r="E6438" s="38">
        <v>44735</v>
      </c>
      <c r="F6438" s="38">
        <v>44735</v>
      </c>
      <c r="G6438" s="62"/>
      <c r="H6438" s="4">
        <v>3350455</v>
      </c>
      <c r="I6438" s="28" t="s">
        <v>26</v>
      </c>
      <c r="J6438" s="79" t="s">
        <v>960</v>
      </c>
      <c r="K6438" s="85" t="s">
        <v>39</v>
      </c>
      <c r="L6438" s="8" t="s">
        <v>740</v>
      </c>
      <c r="M6438" s="16">
        <f>SUM_DATA[[#This Row],[TOTAL Cost]]-SUM_DATA[[#This Row],[MATERIAL Cost]]</f>
        <v>462.17000000000007</v>
      </c>
      <c r="N6438" s="16">
        <f>IFERROR(SUM_DATA[[#This Row],[MAT C.]], 0)</f>
        <v>4800</v>
      </c>
      <c r="O6438" s="16">
        <f>VLOOKUP(SUM_DATA[[#This Row],[Work Order]],'[2]MAT DETAIL'!$D:$L,8,FALSE)</f>
        <v>4800</v>
      </c>
      <c r="P6438" s="17">
        <v>5262.17</v>
      </c>
      <c r="Q6438" s="67" t="s">
        <v>21</v>
      </c>
      <c r="R6438" s="67"/>
      <c r="S6438" s="67"/>
    </row>
    <row r="6439" spans="4:19" ht="15">
      <c r="D6439" s="4">
        <v>620122</v>
      </c>
      <c r="E6439" s="38">
        <v>44735</v>
      </c>
      <c r="F6439" s="38">
        <v>44735</v>
      </c>
      <c r="G6439" s="62"/>
      <c r="H6439" s="4">
        <v>3350456</v>
      </c>
      <c r="I6439" s="28" t="s">
        <v>26</v>
      </c>
      <c r="J6439" s="79" t="s">
        <v>960</v>
      </c>
      <c r="K6439" s="85" t="s">
        <v>39</v>
      </c>
      <c r="L6439" s="8" t="s">
        <v>740</v>
      </c>
      <c r="M6439" s="16">
        <f>SUM_DATA[[#This Row],[TOTAL Cost]]-SUM_DATA[[#This Row],[MATERIAL Cost]]</f>
        <v>462.17000000000007</v>
      </c>
      <c r="N6439" s="16">
        <f>IFERROR(SUM_DATA[[#This Row],[MAT C.]], 0)</f>
        <v>4800</v>
      </c>
      <c r="O6439" s="16">
        <f>VLOOKUP(SUM_DATA[[#This Row],[Work Order]],'[2]MAT DETAIL'!$D:$L,8,FALSE)</f>
        <v>4800</v>
      </c>
      <c r="P6439" s="17">
        <v>5262.17</v>
      </c>
      <c r="Q6439" s="67" t="s">
        <v>21</v>
      </c>
      <c r="R6439" s="67"/>
      <c r="S6439" s="67"/>
    </row>
    <row r="6440" spans="4:19" ht="15">
      <c r="D6440" s="4">
        <v>620124</v>
      </c>
      <c r="E6440" s="38">
        <v>44735</v>
      </c>
      <c r="F6440" s="38">
        <v>44735</v>
      </c>
      <c r="G6440" s="62"/>
      <c r="H6440" s="4">
        <v>3350458</v>
      </c>
      <c r="I6440" s="28" t="s">
        <v>26</v>
      </c>
      <c r="J6440" s="79" t="s">
        <v>960</v>
      </c>
      <c r="K6440" s="85" t="s">
        <v>39</v>
      </c>
      <c r="L6440" s="8" t="s">
        <v>740</v>
      </c>
      <c r="M6440" s="16">
        <f>SUM_DATA[[#This Row],[TOTAL Cost]]-SUM_DATA[[#This Row],[MATERIAL Cost]]</f>
        <v>462.17000000000007</v>
      </c>
      <c r="N6440" s="16">
        <f>IFERROR(SUM_DATA[[#This Row],[MAT C.]], 0)</f>
        <v>4800</v>
      </c>
      <c r="O6440" s="16">
        <f>VLOOKUP(SUM_DATA[[#This Row],[Work Order]],'[2]MAT DETAIL'!$D:$L,8,FALSE)</f>
        <v>4800</v>
      </c>
      <c r="P6440" s="17">
        <v>5262.17</v>
      </c>
      <c r="Q6440" s="67" t="s">
        <v>21</v>
      </c>
      <c r="R6440" s="67"/>
      <c r="S6440" s="67"/>
    </row>
    <row r="6441" spans="4:19" ht="15">
      <c r="D6441" s="4">
        <v>620120</v>
      </c>
      <c r="E6441" s="38">
        <v>44735</v>
      </c>
      <c r="F6441" s="38">
        <v>44735</v>
      </c>
      <c r="G6441" s="62"/>
      <c r="H6441" s="4">
        <v>3350501</v>
      </c>
      <c r="I6441" s="28" t="s">
        <v>26</v>
      </c>
      <c r="J6441" s="79" t="s">
        <v>1703</v>
      </c>
      <c r="K6441" s="85" t="s">
        <v>39</v>
      </c>
      <c r="L6441" s="85" t="s">
        <v>740</v>
      </c>
      <c r="M6441" s="16">
        <f>SUM_DATA[[#This Row],[TOTAL Cost]]-SUM_DATA[[#This Row],[MATERIAL Cost]]</f>
        <v>462.17000000000007</v>
      </c>
      <c r="N6441" s="16">
        <f>IFERROR(SUM_DATA[[#This Row],[MAT C.]], 0)</f>
        <v>11600</v>
      </c>
      <c r="O6441" s="16">
        <f>VLOOKUP(SUM_DATA[[#This Row],[Work Order]],'[2]MAT DETAIL'!$D:$L,8,FALSE)</f>
        <v>11600</v>
      </c>
      <c r="P6441" s="17">
        <v>12062.17</v>
      </c>
      <c r="Q6441" s="67" t="s">
        <v>21</v>
      </c>
      <c r="R6441" s="67"/>
      <c r="S6441" s="67"/>
    </row>
    <row r="6442" spans="4:19" ht="15">
      <c r="D6442" s="4">
        <v>620122</v>
      </c>
      <c r="E6442" s="38">
        <v>44735</v>
      </c>
      <c r="F6442" s="38">
        <v>44735</v>
      </c>
      <c r="G6442" s="62"/>
      <c r="H6442" s="4">
        <v>3350502</v>
      </c>
      <c r="I6442" s="28" t="s">
        <v>26</v>
      </c>
      <c r="J6442" s="79" t="s">
        <v>1703</v>
      </c>
      <c r="K6442" s="85" t="s">
        <v>39</v>
      </c>
      <c r="L6442" s="85" t="s">
        <v>740</v>
      </c>
      <c r="M6442" s="16">
        <f>SUM_DATA[[#This Row],[TOTAL Cost]]-SUM_DATA[[#This Row],[MATERIAL Cost]]</f>
        <v>462.17000000000007</v>
      </c>
      <c r="N6442" s="16">
        <f>IFERROR(SUM_DATA[[#This Row],[MAT C.]], 0)</f>
        <v>11600</v>
      </c>
      <c r="O6442" s="16">
        <f>VLOOKUP(SUM_DATA[[#This Row],[Work Order]],'[2]MAT DETAIL'!$D:$L,8,FALSE)</f>
        <v>11600</v>
      </c>
      <c r="P6442" s="17">
        <v>12062.17</v>
      </c>
      <c r="Q6442" s="67" t="s">
        <v>21</v>
      </c>
      <c r="R6442" s="67"/>
      <c r="S6442" s="67"/>
    </row>
    <row r="6443" spans="4:19" ht="15">
      <c r="D6443" s="4">
        <v>620123</v>
      </c>
      <c r="E6443" s="38">
        <v>44735</v>
      </c>
      <c r="F6443" s="38">
        <v>44735</v>
      </c>
      <c r="G6443" s="62"/>
      <c r="H6443" s="4">
        <v>3350503</v>
      </c>
      <c r="I6443" s="28" t="s">
        <v>26</v>
      </c>
      <c r="J6443" s="79" t="s">
        <v>1703</v>
      </c>
      <c r="K6443" s="85" t="s">
        <v>39</v>
      </c>
      <c r="L6443" s="85" t="s">
        <v>740</v>
      </c>
      <c r="M6443" s="16">
        <f>SUM_DATA[[#This Row],[TOTAL Cost]]-SUM_DATA[[#This Row],[MATERIAL Cost]]</f>
        <v>462.17000000000007</v>
      </c>
      <c r="N6443" s="16">
        <f>IFERROR(SUM_DATA[[#This Row],[MAT C.]], 0)</f>
        <v>11600</v>
      </c>
      <c r="O6443" s="16">
        <f>VLOOKUP(SUM_DATA[[#This Row],[Work Order]],'[2]MAT DETAIL'!$D:$L,8,FALSE)</f>
        <v>11600</v>
      </c>
      <c r="P6443" s="17">
        <v>12062.17</v>
      </c>
      <c r="Q6443" s="67" t="s">
        <v>21</v>
      </c>
      <c r="R6443" s="67"/>
      <c r="S6443" s="67"/>
    </row>
    <row r="6444" spans="4:19" ht="15">
      <c r="D6444" s="4">
        <v>620124</v>
      </c>
      <c r="E6444" s="38">
        <v>44735</v>
      </c>
      <c r="F6444" s="38">
        <v>44735</v>
      </c>
      <c r="G6444" s="62"/>
      <c r="H6444" s="4">
        <v>3350504</v>
      </c>
      <c r="I6444" s="28" t="s">
        <v>26</v>
      </c>
      <c r="J6444" s="79" t="s">
        <v>1703</v>
      </c>
      <c r="K6444" s="85" t="s">
        <v>39</v>
      </c>
      <c r="L6444" s="8" t="s">
        <v>740</v>
      </c>
      <c r="M6444" s="16">
        <f>SUM_DATA[[#This Row],[TOTAL Cost]]-SUM_DATA[[#This Row],[MATERIAL Cost]]</f>
        <v>462.17000000000007</v>
      </c>
      <c r="N6444" s="16">
        <f>IFERROR(SUM_DATA[[#This Row],[MAT C.]], 0)</f>
        <v>11600</v>
      </c>
      <c r="O6444" s="16">
        <f>VLOOKUP(SUM_DATA[[#This Row],[Work Order]],'[2]MAT DETAIL'!$D:$L,8,FALSE)</f>
        <v>11600</v>
      </c>
      <c r="P6444" s="17">
        <v>12062.17</v>
      </c>
      <c r="Q6444" s="67" t="s">
        <v>21</v>
      </c>
      <c r="R6444" s="67"/>
      <c r="S6444" s="67"/>
    </row>
    <row r="6445" spans="4:19" ht="15">
      <c r="D6445" s="4">
        <v>620106</v>
      </c>
      <c r="E6445" s="38">
        <v>44735</v>
      </c>
      <c r="F6445" s="38">
        <v>44735</v>
      </c>
      <c r="G6445" s="62"/>
      <c r="H6445" s="4">
        <v>3350543</v>
      </c>
      <c r="I6445" s="28" t="s">
        <v>26</v>
      </c>
      <c r="J6445" s="79" t="s">
        <v>1072</v>
      </c>
      <c r="K6445" s="85" t="s">
        <v>19</v>
      </c>
      <c r="L6445" s="85" t="s">
        <v>170</v>
      </c>
      <c r="M6445" s="16">
        <f>SUM_DATA[[#This Row],[TOTAL Cost]]-SUM_DATA[[#This Row],[MATERIAL Cost]]</f>
        <v>462.17000000000007</v>
      </c>
      <c r="N6445" s="16">
        <f>IFERROR(SUM_DATA[[#This Row],[MAT C.]], 0)</f>
        <v>7980</v>
      </c>
      <c r="O6445" s="16">
        <f>VLOOKUP(SUM_DATA[[#This Row],[Work Order]],'[2]MAT DETAIL'!$D:$L,8,FALSE)</f>
        <v>7980</v>
      </c>
      <c r="P6445" s="17">
        <v>8442.17</v>
      </c>
      <c r="Q6445" s="67" t="s">
        <v>21</v>
      </c>
      <c r="R6445" s="67"/>
      <c r="S6445" s="67"/>
    </row>
    <row r="6446" spans="4:19" ht="15">
      <c r="D6446" s="4">
        <v>620114</v>
      </c>
      <c r="E6446" s="38">
        <v>44735</v>
      </c>
      <c r="F6446" s="38">
        <v>44735</v>
      </c>
      <c r="G6446" s="62"/>
      <c r="H6446" s="4">
        <v>3350544</v>
      </c>
      <c r="I6446" s="28" t="s">
        <v>26</v>
      </c>
      <c r="J6446" s="79" t="s">
        <v>1072</v>
      </c>
      <c r="K6446" s="85" t="s">
        <v>19</v>
      </c>
      <c r="L6446" s="8" t="s">
        <v>170</v>
      </c>
      <c r="M6446" s="16">
        <f>SUM_DATA[[#This Row],[TOTAL Cost]]-SUM_DATA[[#This Row],[MATERIAL Cost]]</f>
        <v>462.17000000000007</v>
      </c>
      <c r="N6446" s="16">
        <f>IFERROR(SUM_DATA[[#This Row],[MAT C.]], 0)</f>
        <v>7980</v>
      </c>
      <c r="O6446" s="16">
        <f>VLOOKUP(SUM_DATA[[#This Row],[Work Order]],'[2]MAT DETAIL'!$D:$L,8,FALSE)</f>
        <v>7980</v>
      </c>
      <c r="P6446" s="17">
        <v>8442.17</v>
      </c>
      <c r="Q6446" s="67" t="s">
        <v>21</v>
      </c>
      <c r="R6446" s="67"/>
      <c r="S6446" s="67"/>
    </row>
    <row r="6447" spans="4:19" ht="15">
      <c r="D6447" s="4">
        <v>620116</v>
      </c>
      <c r="E6447" s="38">
        <v>44735</v>
      </c>
      <c r="F6447" s="38">
        <v>44735</v>
      </c>
      <c r="G6447" s="62"/>
      <c r="H6447" s="4">
        <v>3350545</v>
      </c>
      <c r="I6447" s="28" t="s">
        <v>26</v>
      </c>
      <c r="J6447" s="79" t="s">
        <v>1072</v>
      </c>
      <c r="K6447" s="85" t="s">
        <v>19</v>
      </c>
      <c r="L6447" s="12" t="s">
        <v>170</v>
      </c>
      <c r="M6447" s="16">
        <f>SUM_DATA[[#This Row],[TOTAL Cost]]-SUM_DATA[[#This Row],[MATERIAL Cost]]</f>
        <v>462.17000000000007</v>
      </c>
      <c r="N6447" s="16">
        <f>IFERROR(SUM_DATA[[#This Row],[MAT C.]], 0)</f>
        <v>7980</v>
      </c>
      <c r="O6447" s="16">
        <f>VLOOKUP(SUM_DATA[[#This Row],[Work Order]],'[2]MAT DETAIL'!$D:$L,8,FALSE)</f>
        <v>7980</v>
      </c>
      <c r="P6447" s="17">
        <v>8442.17</v>
      </c>
      <c r="Q6447" s="67" t="s">
        <v>21</v>
      </c>
      <c r="R6447" s="67"/>
      <c r="S6447" s="67"/>
    </row>
    <row r="6448" spans="4:19" ht="15">
      <c r="D6448" s="4">
        <v>620118</v>
      </c>
      <c r="E6448" s="38">
        <v>44735</v>
      </c>
      <c r="F6448" s="38">
        <v>44735</v>
      </c>
      <c r="G6448" s="62"/>
      <c r="H6448" s="4">
        <v>3350546</v>
      </c>
      <c r="I6448" s="28" t="s">
        <v>26</v>
      </c>
      <c r="J6448" s="79" t="s">
        <v>1072</v>
      </c>
      <c r="K6448" s="85" t="s">
        <v>19</v>
      </c>
      <c r="L6448" s="85" t="s">
        <v>170</v>
      </c>
      <c r="M6448" s="16">
        <f>SUM_DATA[[#This Row],[TOTAL Cost]]-SUM_DATA[[#This Row],[MATERIAL Cost]]</f>
        <v>462.17000000000007</v>
      </c>
      <c r="N6448" s="16">
        <f>IFERROR(SUM_DATA[[#This Row],[MAT C.]], 0)</f>
        <v>7980</v>
      </c>
      <c r="O6448" s="16">
        <f>VLOOKUP(SUM_DATA[[#This Row],[Work Order]],'[2]MAT DETAIL'!$D:$L,8,FALSE)</f>
        <v>7980</v>
      </c>
      <c r="P6448" s="17">
        <v>8442.17</v>
      </c>
      <c r="Q6448" s="67" t="s">
        <v>21</v>
      </c>
      <c r="R6448" s="67"/>
      <c r="S6448" s="67"/>
    </row>
    <row r="6449" spans="4:19" ht="15">
      <c r="D6449" s="4">
        <v>620119</v>
      </c>
      <c r="E6449" s="38">
        <v>44735</v>
      </c>
      <c r="F6449" s="38">
        <v>44735</v>
      </c>
      <c r="G6449" s="62"/>
      <c r="H6449" s="4">
        <v>3350547</v>
      </c>
      <c r="I6449" s="28" t="s">
        <v>26</v>
      </c>
      <c r="J6449" s="79" t="s">
        <v>1072</v>
      </c>
      <c r="K6449" s="85" t="s">
        <v>19</v>
      </c>
      <c r="L6449" s="85" t="s">
        <v>170</v>
      </c>
      <c r="M6449" s="16">
        <f>SUM_DATA[[#This Row],[TOTAL Cost]]-SUM_DATA[[#This Row],[MATERIAL Cost]]</f>
        <v>462.17000000000007</v>
      </c>
      <c r="N6449" s="16">
        <f>IFERROR(SUM_DATA[[#This Row],[MAT C.]], 0)</f>
        <v>7980</v>
      </c>
      <c r="O6449" s="16">
        <f>VLOOKUP(SUM_DATA[[#This Row],[Work Order]],'[2]MAT DETAIL'!$D:$L,8,FALSE)</f>
        <v>7980</v>
      </c>
      <c r="P6449" s="17">
        <v>8442.17</v>
      </c>
      <c r="Q6449" s="67" t="s">
        <v>21</v>
      </c>
      <c r="R6449" s="67"/>
      <c r="S6449" s="67"/>
    </row>
    <row r="6450" spans="4:19" ht="15">
      <c r="D6450" s="4">
        <v>620113</v>
      </c>
      <c r="E6450" s="38">
        <v>44736</v>
      </c>
      <c r="F6450" s="38">
        <v>44736</v>
      </c>
      <c r="G6450" s="62"/>
      <c r="H6450" s="4">
        <v>3352926</v>
      </c>
      <c r="I6450" s="28" t="s">
        <v>26</v>
      </c>
      <c r="J6450" s="79" t="s">
        <v>1704</v>
      </c>
      <c r="K6450" s="85" t="s">
        <v>19</v>
      </c>
      <c r="L6450" s="85" t="s">
        <v>170</v>
      </c>
      <c r="M6450" s="16">
        <f>SUM_DATA[[#This Row],[TOTAL Cost]]-SUM_DATA[[#This Row],[MATERIAL Cost]]</f>
        <v>462.17000000000007</v>
      </c>
      <c r="N6450" s="16">
        <f>IFERROR(SUM_DATA[[#This Row],[MAT C.]], 0)</f>
        <v>5000</v>
      </c>
      <c r="O6450" s="16">
        <f>VLOOKUP(SUM_DATA[[#This Row],[Work Order]],'[2]MAT DETAIL'!$D:$L,8,FALSE)</f>
        <v>5000</v>
      </c>
      <c r="P6450" s="17">
        <v>5462.17</v>
      </c>
      <c r="Q6450" s="67" t="s">
        <v>21</v>
      </c>
      <c r="R6450" s="67"/>
      <c r="S6450" s="67"/>
    </row>
    <row r="6451" spans="4:19" ht="15">
      <c r="D6451" s="4">
        <v>620114</v>
      </c>
      <c r="E6451" s="38">
        <v>44736</v>
      </c>
      <c r="F6451" s="38">
        <v>44736</v>
      </c>
      <c r="G6451" s="62"/>
      <c r="H6451" s="4">
        <v>3352929</v>
      </c>
      <c r="I6451" s="28" t="s">
        <v>26</v>
      </c>
      <c r="J6451" s="79" t="s">
        <v>1704</v>
      </c>
      <c r="K6451" s="85" t="s">
        <v>19</v>
      </c>
      <c r="L6451" s="85" t="s">
        <v>170</v>
      </c>
      <c r="M6451" s="16">
        <f>SUM_DATA[[#This Row],[TOTAL Cost]]-SUM_DATA[[#This Row],[MATERIAL Cost]]</f>
        <v>462.17000000000007</v>
      </c>
      <c r="N6451" s="16">
        <f>IFERROR(SUM_DATA[[#This Row],[MAT C.]], 0)</f>
        <v>5000</v>
      </c>
      <c r="O6451" s="16">
        <f>VLOOKUP(SUM_DATA[[#This Row],[Work Order]],'[2]MAT DETAIL'!$D:$L,8,FALSE)</f>
        <v>5000</v>
      </c>
      <c r="P6451" s="17">
        <v>5462.17</v>
      </c>
      <c r="Q6451" s="67" t="s">
        <v>21</v>
      </c>
      <c r="R6451" s="67"/>
      <c r="S6451" s="67"/>
    </row>
    <row r="6452" spans="4:19" ht="15">
      <c r="D6452" s="4">
        <v>620116</v>
      </c>
      <c r="E6452" s="38">
        <v>44736</v>
      </c>
      <c r="F6452" s="38">
        <v>44736</v>
      </c>
      <c r="G6452" s="62"/>
      <c r="H6452" s="4">
        <v>3352930</v>
      </c>
      <c r="I6452" s="28" t="s">
        <v>26</v>
      </c>
      <c r="J6452" s="79" t="s">
        <v>1704</v>
      </c>
      <c r="K6452" s="85" t="s">
        <v>19</v>
      </c>
      <c r="L6452" s="85" t="s">
        <v>170</v>
      </c>
      <c r="M6452" s="16">
        <f>SUM_DATA[[#This Row],[TOTAL Cost]]-SUM_DATA[[#This Row],[MATERIAL Cost]]</f>
        <v>462.17000000000007</v>
      </c>
      <c r="N6452" s="16">
        <f>IFERROR(SUM_DATA[[#This Row],[MAT C.]], 0)</f>
        <v>5000</v>
      </c>
      <c r="O6452" s="16">
        <f>VLOOKUP(SUM_DATA[[#This Row],[Work Order]],'[2]MAT DETAIL'!$D:$L,8,FALSE)</f>
        <v>5000</v>
      </c>
      <c r="P6452" s="17">
        <v>5462.17</v>
      </c>
      <c r="Q6452" s="67" t="s">
        <v>21</v>
      </c>
      <c r="R6452" s="67"/>
      <c r="S6452" s="67"/>
    </row>
    <row r="6453" spans="4:19" ht="15">
      <c r="D6453" s="4">
        <v>620117</v>
      </c>
      <c r="E6453" s="38">
        <v>44736</v>
      </c>
      <c r="F6453" s="38">
        <v>44736</v>
      </c>
      <c r="G6453" s="62"/>
      <c r="H6453" s="4">
        <v>3352932</v>
      </c>
      <c r="I6453" s="28" t="s">
        <v>26</v>
      </c>
      <c r="J6453" s="79" t="s">
        <v>1704</v>
      </c>
      <c r="K6453" s="8" t="s">
        <v>19</v>
      </c>
      <c r="L6453" s="85" t="s">
        <v>170</v>
      </c>
      <c r="M6453" s="16">
        <f>SUM_DATA[[#This Row],[TOTAL Cost]]-SUM_DATA[[#This Row],[MATERIAL Cost]]</f>
        <v>462.17000000000007</v>
      </c>
      <c r="N6453" s="16">
        <f>IFERROR(SUM_DATA[[#This Row],[MAT C.]], 0)</f>
        <v>5000</v>
      </c>
      <c r="O6453" s="16">
        <f>VLOOKUP(SUM_DATA[[#This Row],[Work Order]],'[2]MAT DETAIL'!$D:$L,8,FALSE)</f>
        <v>5000</v>
      </c>
      <c r="P6453" s="17">
        <v>5462.17</v>
      </c>
      <c r="Q6453" s="67" t="s">
        <v>21</v>
      </c>
      <c r="R6453" s="67"/>
      <c r="S6453" s="67"/>
    </row>
    <row r="6454" spans="4:19" ht="15">
      <c r="D6454" s="4">
        <v>620118</v>
      </c>
      <c r="E6454" s="38">
        <v>44736</v>
      </c>
      <c r="F6454" s="38">
        <v>44736</v>
      </c>
      <c r="G6454" s="62"/>
      <c r="H6454" s="4">
        <v>3352934</v>
      </c>
      <c r="I6454" s="28" t="s">
        <v>26</v>
      </c>
      <c r="J6454" s="79" t="s">
        <v>1704</v>
      </c>
      <c r="K6454" s="85" t="s">
        <v>19</v>
      </c>
      <c r="L6454" s="85" t="s">
        <v>170</v>
      </c>
      <c r="M6454" s="16">
        <f>SUM_DATA[[#This Row],[TOTAL Cost]]-SUM_DATA[[#This Row],[MATERIAL Cost]]</f>
        <v>462.17000000000007</v>
      </c>
      <c r="N6454" s="16">
        <f>IFERROR(SUM_DATA[[#This Row],[MAT C.]], 0)</f>
        <v>5000</v>
      </c>
      <c r="O6454" s="16">
        <f>VLOOKUP(SUM_DATA[[#This Row],[Work Order]],'[2]MAT DETAIL'!$D:$L,8,FALSE)</f>
        <v>5000</v>
      </c>
      <c r="P6454" s="17">
        <v>5462.17</v>
      </c>
      <c r="Q6454" s="67" t="s">
        <v>21</v>
      </c>
      <c r="R6454" s="67"/>
      <c r="S6454" s="67"/>
    </row>
    <row r="6455" spans="4:19" ht="15">
      <c r="D6455" s="4">
        <v>620119</v>
      </c>
      <c r="E6455" s="38">
        <v>44736</v>
      </c>
      <c r="F6455" s="38">
        <v>44736</v>
      </c>
      <c r="G6455" s="62"/>
      <c r="H6455" s="4">
        <v>3352936</v>
      </c>
      <c r="I6455" s="28" t="s">
        <v>26</v>
      </c>
      <c r="J6455" s="50" t="s">
        <v>1704</v>
      </c>
      <c r="K6455" s="85" t="s">
        <v>19</v>
      </c>
      <c r="L6455" s="85" t="s">
        <v>170</v>
      </c>
      <c r="M6455" s="16">
        <f>SUM_DATA[[#This Row],[TOTAL Cost]]-SUM_DATA[[#This Row],[MATERIAL Cost]]</f>
        <v>462.17000000000007</v>
      </c>
      <c r="N6455" s="16">
        <f>IFERROR(SUM_DATA[[#This Row],[MAT C.]], 0)</f>
        <v>5000</v>
      </c>
      <c r="O6455" s="16">
        <f>VLOOKUP(SUM_DATA[[#This Row],[Work Order]],'[2]MAT DETAIL'!$D:$L,8,FALSE)</f>
        <v>5000</v>
      </c>
      <c r="P6455" s="17">
        <v>5462.17</v>
      </c>
      <c r="Q6455" s="67" t="s">
        <v>21</v>
      </c>
      <c r="R6455" s="67"/>
      <c r="S6455" s="67"/>
    </row>
    <row r="6456" spans="4:19" ht="15">
      <c r="D6456" s="4">
        <v>620120</v>
      </c>
      <c r="E6456" s="38">
        <v>44736</v>
      </c>
      <c r="F6456" s="38">
        <v>44736</v>
      </c>
      <c r="G6456" s="62"/>
      <c r="H6456" s="4">
        <v>3352938</v>
      </c>
      <c r="I6456" s="28" t="s">
        <v>26</v>
      </c>
      <c r="J6456" s="79" t="s">
        <v>1704</v>
      </c>
      <c r="K6456" s="85" t="s">
        <v>19</v>
      </c>
      <c r="L6456" s="85" t="s">
        <v>170</v>
      </c>
      <c r="M6456" s="16">
        <f>SUM_DATA[[#This Row],[TOTAL Cost]]-SUM_DATA[[#This Row],[MATERIAL Cost]]</f>
        <v>462.17000000000007</v>
      </c>
      <c r="N6456" s="16">
        <f>IFERROR(SUM_DATA[[#This Row],[MAT C.]], 0)</f>
        <v>5000</v>
      </c>
      <c r="O6456" s="16">
        <f>VLOOKUP(SUM_DATA[[#This Row],[Work Order]],'[2]MAT DETAIL'!$D:$L,8,FALSE)</f>
        <v>5000</v>
      </c>
      <c r="P6456" s="17">
        <v>5462.17</v>
      </c>
      <c r="Q6456" s="67" t="s">
        <v>21</v>
      </c>
      <c r="R6456" s="67"/>
      <c r="S6456" s="67"/>
    </row>
    <row r="6457" spans="4:19" ht="15">
      <c r="D6457" s="4">
        <v>620122</v>
      </c>
      <c r="E6457" s="38">
        <v>44736</v>
      </c>
      <c r="F6457" s="38">
        <v>44736</v>
      </c>
      <c r="G6457" s="62"/>
      <c r="H6457" s="4">
        <v>3352939</v>
      </c>
      <c r="I6457" s="28" t="s">
        <v>26</v>
      </c>
      <c r="J6457" s="79" t="s">
        <v>1704</v>
      </c>
      <c r="K6457" s="85" t="s">
        <v>19</v>
      </c>
      <c r="L6457" s="85" t="s">
        <v>170</v>
      </c>
      <c r="M6457" s="16">
        <f>SUM_DATA[[#This Row],[TOTAL Cost]]-SUM_DATA[[#This Row],[MATERIAL Cost]]</f>
        <v>462.17000000000007</v>
      </c>
      <c r="N6457" s="16">
        <f>IFERROR(SUM_DATA[[#This Row],[MAT C.]], 0)</f>
        <v>5000</v>
      </c>
      <c r="O6457" s="16">
        <f>VLOOKUP(SUM_DATA[[#This Row],[Work Order]],'[2]MAT DETAIL'!$D:$L,8,FALSE)</f>
        <v>5000</v>
      </c>
      <c r="P6457" s="17">
        <v>5462.17</v>
      </c>
      <c r="Q6457" s="67" t="s">
        <v>21</v>
      </c>
      <c r="R6457" s="67"/>
      <c r="S6457" s="67"/>
    </row>
    <row r="6458" spans="4:19" ht="15">
      <c r="D6458" s="4">
        <v>620123</v>
      </c>
      <c r="E6458" s="38">
        <v>44736</v>
      </c>
      <c r="F6458" s="38">
        <v>44736</v>
      </c>
      <c r="G6458" s="62"/>
      <c r="H6458" s="4">
        <v>3352940</v>
      </c>
      <c r="I6458" s="28" t="s">
        <v>26</v>
      </c>
      <c r="J6458" s="79" t="s">
        <v>1704</v>
      </c>
      <c r="K6458" s="85" t="s">
        <v>19</v>
      </c>
      <c r="L6458" s="85" t="s">
        <v>170</v>
      </c>
      <c r="M6458" s="16">
        <f>SUM_DATA[[#This Row],[TOTAL Cost]]-SUM_DATA[[#This Row],[MATERIAL Cost]]</f>
        <v>462.17000000000007</v>
      </c>
      <c r="N6458" s="16">
        <f>IFERROR(SUM_DATA[[#This Row],[MAT C.]], 0)</f>
        <v>5000</v>
      </c>
      <c r="O6458" s="16">
        <f>VLOOKUP(SUM_DATA[[#This Row],[Work Order]],'[2]MAT DETAIL'!$D:$L,8,FALSE)</f>
        <v>5000</v>
      </c>
      <c r="P6458" s="17">
        <v>5462.17</v>
      </c>
      <c r="Q6458" s="67" t="s">
        <v>21</v>
      </c>
      <c r="R6458" s="67"/>
      <c r="S6458" s="67"/>
    </row>
    <row r="6459" spans="4:19" ht="15">
      <c r="D6459" s="4">
        <v>620124</v>
      </c>
      <c r="E6459" s="38">
        <v>44736</v>
      </c>
      <c r="F6459" s="38">
        <v>44736</v>
      </c>
      <c r="G6459" s="62"/>
      <c r="H6459" s="4">
        <v>3352944</v>
      </c>
      <c r="I6459" s="28" t="s">
        <v>26</v>
      </c>
      <c r="J6459" s="79" t="s">
        <v>1704</v>
      </c>
      <c r="K6459" s="85" t="s">
        <v>19</v>
      </c>
      <c r="L6459" s="85" t="s">
        <v>170</v>
      </c>
      <c r="M6459" s="16">
        <f>SUM_DATA[[#This Row],[TOTAL Cost]]-SUM_DATA[[#This Row],[MATERIAL Cost]]</f>
        <v>462.17000000000007</v>
      </c>
      <c r="N6459" s="16">
        <f>IFERROR(SUM_DATA[[#This Row],[MAT C.]], 0)</f>
        <v>5000</v>
      </c>
      <c r="O6459" s="16">
        <f>VLOOKUP(SUM_DATA[[#This Row],[Work Order]],'[2]MAT DETAIL'!$D:$L,8,FALSE)</f>
        <v>5000</v>
      </c>
      <c r="P6459" s="17">
        <v>5462.17</v>
      </c>
      <c r="Q6459" s="67" t="s">
        <v>21</v>
      </c>
      <c r="R6459" s="67"/>
      <c r="S6459" s="67"/>
    </row>
    <row r="6460" spans="4:19" ht="15">
      <c r="D6460" s="4">
        <v>620104</v>
      </c>
      <c r="E6460" s="38">
        <v>44736</v>
      </c>
      <c r="F6460" s="38">
        <v>44736</v>
      </c>
      <c r="G6460" s="62"/>
      <c r="H6460" s="4">
        <v>3352984</v>
      </c>
      <c r="I6460" s="28" t="s">
        <v>26</v>
      </c>
      <c r="J6460" s="79" t="s">
        <v>45</v>
      </c>
      <c r="K6460" s="85" t="s">
        <v>39</v>
      </c>
      <c r="L6460" s="85" t="s">
        <v>40</v>
      </c>
      <c r="M6460" s="16">
        <f>SUM_DATA[[#This Row],[TOTAL Cost]]-SUM_DATA[[#This Row],[MATERIAL Cost]]</f>
        <v>4220</v>
      </c>
      <c r="N6460" s="16">
        <f>IFERROR(SUM_DATA[[#This Row],[MAT C.]], 0)</f>
        <v>0</v>
      </c>
      <c r="O6460" s="16" t="e">
        <f>VLOOKUP(SUM_DATA[[#This Row],[Work Order]],'[2]MAT DETAIL'!$D:$L,8,FALSE)</f>
        <v>#N/A</v>
      </c>
      <c r="P6460" s="17">
        <v>4220</v>
      </c>
      <c r="Q6460" s="67" t="s">
        <v>21</v>
      </c>
      <c r="R6460" s="67"/>
      <c r="S6460" s="67"/>
    </row>
    <row r="6461" spans="4:19" ht="15">
      <c r="D6461" s="4">
        <v>620105</v>
      </c>
      <c r="E6461" s="38">
        <v>44736</v>
      </c>
      <c r="F6461" s="38">
        <v>44736</v>
      </c>
      <c r="G6461" s="62"/>
      <c r="H6461" s="4">
        <v>3352986</v>
      </c>
      <c r="I6461" s="28" t="s">
        <v>26</v>
      </c>
      <c r="J6461" s="79" t="s">
        <v>45</v>
      </c>
      <c r="K6461" s="85" t="s">
        <v>39</v>
      </c>
      <c r="L6461" s="85" t="s">
        <v>40</v>
      </c>
      <c r="M6461" s="16">
        <f>SUM_DATA[[#This Row],[TOTAL Cost]]-SUM_DATA[[#This Row],[MATERIAL Cost]]</f>
        <v>3930</v>
      </c>
      <c r="N6461" s="16">
        <f>IFERROR(SUM_DATA[[#This Row],[MAT C.]], 0)</f>
        <v>0</v>
      </c>
      <c r="O6461" s="16" t="e">
        <f>VLOOKUP(SUM_DATA[[#This Row],[Work Order]],'[2]MAT DETAIL'!$D:$L,8,FALSE)</f>
        <v>#N/A</v>
      </c>
      <c r="P6461" s="17">
        <v>3930</v>
      </c>
      <c r="Q6461" s="67" t="s">
        <v>21</v>
      </c>
      <c r="R6461" s="67"/>
      <c r="S6461" s="67"/>
    </row>
    <row r="6462" spans="4:19" ht="15">
      <c r="D6462" s="4">
        <v>620107</v>
      </c>
      <c r="E6462" s="38">
        <v>44736</v>
      </c>
      <c r="F6462" s="38">
        <v>44736</v>
      </c>
      <c r="G6462" s="62"/>
      <c r="H6462" s="4">
        <v>3352987</v>
      </c>
      <c r="I6462" s="28" t="s">
        <v>26</v>
      </c>
      <c r="J6462" s="79" t="s">
        <v>45</v>
      </c>
      <c r="K6462" s="85" t="s">
        <v>39</v>
      </c>
      <c r="L6462" s="85" t="s">
        <v>40</v>
      </c>
      <c r="M6462" s="16">
        <f>SUM_DATA[[#This Row],[TOTAL Cost]]-SUM_DATA[[#This Row],[MATERIAL Cost]]</f>
        <v>24460</v>
      </c>
      <c r="N6462" s="16">
        <f>IFERROR(SUM_DATA[[#This Row],[MAT C.]], 0)</f>
        <v>0</v>
      </c>
      <c r="O6462" s="16" t="e">
        <f>VLOOKUP(SUM_DATA[[#This Row],[Work Order]],'[2]MAT DETAIL'!$D:$L,8,FALSE)</f>
        <v>#N/A</v>
      </c>
      <c r="P6462" s="17">
        <v>24460</v>
      </c>
      <c r="Q6462" s="67" t="s">
        <v>21</v>
      </c>
      <c r="R6462" s="67"/>
      <c r="S6462" s="67"/>
    </row>
    <row r="6463" spans="4:19" ht="15">
      <c r="D6463" s="4">
        <v>620113</v>
      </c>
      <c r="E6463" s="38">
        <v>44736</v>
      </c>
      <c r="F6463" s="38">
        <v>44736</v>
      </c>
      <c r="G6463" s="62"/>
      <c r="H6463" s="4">
        <v>3352988</v>
      </c>
      <c r="I6463" s="28" t="s">
        <v>26</v>
      </c>
      <c r="J6463" s="79" t="s">
        <v>45</v>
      </c>
      <c r="K6463" s="85" t="s">
        <v>39</v>
      </c>
      <c r="L6463" s="85" t="s">
        <v>40</v>
      </c>
      <c r="M6463" s="16">
        <f>SUM_DATA[[#This Row],[TOTAL Cost]]-SUM_DATA[[#This Row],[MATERIAL Cost]]</f>
        <v>8490</v>
      </c>
      <c r="N6463" s="16">
        <f>IFERROR(SUM_DATA[[#This Row],[MAT C.]], 0)</f>
        <v>0</v>
      </c>
      <c r="O6463" s="16" t="e">
        <f>VLOOKUP(SUM_DATA[[#This Row],[Work Order]],'[2]MAT DETAIL'!$D:$L,8,FALSE)</f>
        <v>#N/A</v>
      </c>
      <c r="P6463" s="17">
        <v>8490</v>
      </c>
      <c r="Q6463" s="67" t="s">
        <v>21</v>
      </c>
      <c r="R6463" s="67"/>
      <c r="S6463" s="67"/>
    </row>
    <row r="6464" spans="4:19" ht="15">
      <c r="D6464" s="4">
        <v>620114</v>
      </c>
      <c r="E6464" s="38">
        <v>44736</v>
      </c>
      <c r="F6464" s="38">
        <v>44736</v>
      </c>
      <c r="G6464" s="62"/>
      <c r="H6464" s="4">
        <v>3352989</v>
      </c>
      <c r="I6464" s="28" t="s">
        <v>26</v>
      </c>
      <c r="J6464" s="79" t="s">
        <v>45</v>
      </c>
      <c r="K6464" s="85" t="s">
        <v>39</v>
      </c>
      <c r="L6464" s="85" t="s">
        <v>40</v>
      </c>
      <c r="M6464" s="16">
        <f>SUM_DATA[[#This Row],[TOTAL Cost]]-SUM_DATA[[#This Row],[MATERIAL Cost]]</f>
        <v>10520</v>
      </c>
      <c r="N6464" s="16">
        <f>IFERROR(SUM_DATA[[#This Row],[MAT C.]], 0)</f>
        <v>0</v>
      </c>
      <c r="O6464" s="16" t="e">
        <f>VLOOKUP(SUM_DATA[[#This Row],[Work Order]],'[2]MAT DETAIL'!$D:$L,8,FALSE)</f>
        <v>#N/A</v>
      </c>
      <c r="P6464" s="17">
        <v>10520</v>
      </c>
      <c r="Q6464" s="67" t="s">
        <v>21</v>
      </c>
      <c r="R6464" s="67"/>
      <c r="S6464" s="67"/>
    </row>
    <row r="6465" spans="4:19" ht="15">
      <c r="D6465" s="4">
        <v>620118</v>
      </c>
      <c r="E6465" s="38">
        <v>44736</v>
      </c>
      <c r="F6465" s="38">
        <v>44736</v>
      </c>
      <c r="G6465" s="62"/>
      <c r="H6465" s="4">
        <v>3352991</v>
      </c>
      <c r="I6465" s="28" t="s">
        <v>26</v>
      </c>
      <c r="J6465" s="79" t="s">
        <v>45</v>
      </c>
      <c r="K6465" s="85" t="s">
        <v>39</v>
      </c>
      <c r="L6465" s="85" t="s">
        <v>40</v>
      </c>
      <c r="M6465" s="16">
        <f>SUM_DATA[[#This Row],[TOTAL Cost]]-SUM_DATA[[#This Row],[MATERIAL Cost]]</f>
        <v>6710</v>
      </c>
      <c r="N6465" s="16">
        <f>IFERROR(SUM_DATA[[#This Row],[MAT C.]], 0)</f>
        <v>0</v>
      </c>
      <c r="O6465" s="16" t="e">
        <f>VLOOKUP(SUM_DATA[[#This Row],[Work Order]],'[2]MAT DETAIL'!$D:$L,8,FALSE)</f>
        <v>#N/A</v>
      </c>
      <c r="P6465" s="17">
        <v>6710</v>
      </c>
      <c r="Q6465" s="67" t="s">
        <v>21</v>
      </c>
      <c r="R6465" s="67"/>
      <c r="S6465" s="67"/>
    </row>
    <row r="6466" spans="4:19" ht="15">
      <c r="D6466" s="4">
        <v>620107</v>
      </c>
      <c r="E6466" s="38">
        <v>44736</v>
      </c>
      <c r="F6466" s="38">
        <v>44736</v>
      </c>
      <c r="G6466" s="62"/>
      <c r="H6466" s="4">
        <v>3353019</v>
      </c>
      <c r="I6466" s="28" t="s">
        <v>31</v>
      </c>
      <c r="J6466" s="79" t="s">
        <v>1705</v>
      </c>
      <c r="K6466" s="8" t="s">
        <v>36</v>
      </c>
      <c r="L6466" s="85" t="s">
        <v>53</v>
      </c>
      <c r="M6466" s="16">
        <f>SUM_DATA[[#This Row],[TOTAL Cost]]-SUM_DATA[[#This Row],[MATERIAL Cost]]</f>
        <v>73351.63</v>
      </c>
      <c r="N6466" s="16">
        <f>IFERROR(SUM_DATA[[#This Row],[MAT C.]], 0)</f>
        <v>81900</v>
      </c>
      <c r="O6466" s="16">
        <f>VLOOKUP(SUM_DATA[[#This Row],[Work Order]],'[2]MAT DETAIL'!$D:$L,8,FALSE)</f>
        <v>81900</v>
      </c>
      <c r="P6466" s="17">
        <v>155251.63</v>
      </c>
      <c r="Q6466" s="67" t="s">
        <v>21</v>
      </c>
      <c r="R6466" s="67"/>
      <c r="S6466" s="67"/>
    </row>
    <row r="6467" spans="4:19" ht="15">
      <c r="D6467" s="4">
        <v>620113</v>
      </c>
      <c r="E6467" s="38">
        <v>44736</v>
      </c>
      <c r="F6467" s="38">
        <v>44736</v>
      </c>
      <c r="G6467" s="62"/>
      <c r="H6467" s="4">
        <v>3353022</v>
      </c>
      <c r="I6467" s="28" t="s">
        <v>31</v>
      </c>
      <c r="J6467" s="79" t="s">
        <v>1705</v>
      </c>
      <c r="K6467" s="8" t="s">
        <v>36</v>
      </c>
      <c r="L6467" s="8" t="s">
        <v>53</v>
      </c>
      <c r="M6467" s="16">
        <f>SUM_DATA[[#This Row],[TOTAL Cost]]-SUM_DATA[[#This Row],[MATERIAL Cost]]</f>
        <v>73351.63</v>
      </c>
      <c r="N6467" s="16">
        <f>IFERROR(SUM_DATA[[#This Row],[MAT C.]], 0)</f>
        <v>81900</v>
      </c>
      <c r="O6467" s="16">
        <f>VLOOKUP(SUM_DATA[[#This Row],[Work Order]],'[2]MAT DETAIL'!$D:$L,8,FALSE)</f>
        <v>81900</v>
      </c>
      <c r="P6467" s="17">
        <v>155251.63</v>
      </c>
      <c r="Q6467" s="67" t="s">
        <v>21</v>
      </c>
      <c r="R6467" s="67"/>
      <c r="S6467" s="67"/>
    </row>
    <row r="6468" spans="4:19" ht="15">
      <c r="D6468" s="4">
        <v>620114</v>
      </c>
      <c r="E6468" s="38">
        <v>44736</v>
      </c>
      <c r="F6468" s="38">
        <v>44736</v>
      </c>
      <c r="G6468" s="62"/>
      <c r="H6468" s="4">
        <v>3353024</v>
      </c>
      <c r="I6468" s="28" t="s">
        <v>31</v>
      </c>
      <c r="J6468" s="79" t="s">
        <v>1705</v>
      </c>
      <c r="K6468" s="8" t="s">
        <v>36</v>
      </c>
      <c r="L6468" s="12" t="s">
        <v>53</v>
      </c>
      <c r="M6468" s="16">
        <f>SUM_DATA[[#This Row],[TOTAL Cost]]-SUM_DATA[[#This Row],[MATERIAL Cost]]</f>
        <v>73351.63</v>
      </c>
      <c r="N6468" s="16">
        <f>IFERROR(SUM_DATA[[#This Row],[MAT C.]], 0)</f>
        <v>81900</v>
      </c>
      <c r="O6468" s="16">
        <f>VLOOKUP(SUM_DATA[[#This Row],[Work Order]],'[2]MAT DETAIL'!$D:$L,8,FALSE)</f>
        <v>81900</v>
      </c>
      <c r="P6468" s="17">
        <v>155251.63</v>
      </c>
      <c r="Q6468" s="67" t="s">
        <v>21</v>
      </c>
      <c r="R6468" s="67"/>
      <c r="S6468" s="67"/>
    </row>
    <row r="6469" spans="4:19" ht="15">
      <c r="D6469" s="4">
        <v>620113</v>
      </c>
      <c r="E6469" s="38">
        <v>44739</v>
      </c>
      <c r="F6469" s="38">
        <v>44739</v>
      </c>
      <c r="G6469" s="62"/>
      <c r="H6469" s="4">
        <v>3353371</v>
      </c>
      <c r="I6469" s="28" t="s">
        <v>26</v>
      </c>
      <c r="J6469" s="79" t="s">
        <v>1706</v>
      </c>
      <c r="K6469" s="8" t="s">
        <v>59</v>
      </c>
      <c r="L6469" s="12" t="s">
        <v>47</v>
      </c>
      <c r="M6469" s="16">
        <f>SUM_DATA[[#This Row],[TOTAL Cost]]-SUM_DATA[[#This Row],[MATERIAL Cost]]</f>
        <v>462.17000000000007</v>
      </c>
      <c r="N6469" s="16">
        <f>IFERROR(SUM_DATA[[#This Row],[MAT C.]], 0)</f>
        <v>9140</v>
      </c>
      <c r="O6469" s="16">
        <f>VLOOKUP(SUM_DATA[[#This Row],[Work Order]],'[2]MAT DETAIL'!$D:$L,8,FALSE)</f>
        <v>9140</v>
      </c>
      <c r="P6469" s="17">
        <v>9602.17</v>
      </c>
      <c r="Q6469" s="67" t="s">
        <v>21</v>
      </c>
      <c r="R6469" s="67"/>
      <c r="S6469" s="67"/>
    </row>
    <row r="6470" spans="4:19" ht="15">
      <c r="D6470" s="4">
        <v>620114</v>
      </c>
      <c r="E6470" s="38">
        <v>44739</v>
      </c>
      <c r="F6470" s="38">
        <v>44739</v>
      </c>
      <c r="G6470" s="62"/>
      <c r="H6470" s="4">
        <v>3353376</v>
      </c>
      <c r="I6470" s="28" t="s">
        <v>26</v>
      </c>
      <c r="J6470" s="79" t="s">
        <v>1706</v>
      </c>
      <c r="K6470" s="8" t="s">
        <v>59</v>
      </c>
      <c r="L6470" s="12" t="s">
        <v>47</v>
      </c>
      <c r="M6470" s="16">
        <f>SUM_DATA[[#This Row],[TOTAL Cost]]-SUM_DATA[[#This Row],[MATERIAL Cost]]</f>
        <v>462.17000000000007</v>
      </c>
      <c r="N6470" s="16">
        <f>IFERROR(SUM_DATA[[#This Row],[MAT C.]], 0)</f>
        <v>9140</v>
      </c>
      <c r="O6470" s="16">
        <f>VLOOKUP(SUM_DATA[[#This Row],[Work Order]],'[2]MAT DETAIL'!$D:$L,8,FALSE)</f>
        <v>9140</v>
      </c>
      <c r="P6470" s="17">
        <v>9602.17</v>
      </c>
      <c r="Q6470" s="67" t="s">
        <v>21</v>
      </c>
      <c r="R6470" s="67"/>
      <c r="S6470" s="67"/>
    </row>
    <row r="6471" spans="4:19" ht="15">
      <c r="D6471" s="4">
        <v>620116</v>
      </c>
      <c r="E6471" s="38">
        <v>44739</v>
      </c>
      <c r="F6471" s="38">
        <v>44739</v>
      </c>
      <c r="G6471" s="62"/>
      <c r="H6471" s="4">
        <v>3353380</v>
      </c>
      <c r="I6471" s="28" t="s">
        <v>26</v>
      </c>
      <c r="J6471" s="79" t="s">
        <v>1706</v>
      </c>
      <c r="K6471" s="8" t="s">
        <v>59</v>
      </c>
      <c r="L6471" s="12" t="s">
        <v>47</v>
      </c>
      <c r="M6471" s="16">
        <f>SUM_DATA[[#This Row],[TOTAL Cost]]-SUM_DATA[[#This Row],[MATERIAL Cost]]</f>
        <v>462.17000000000007</v>
      </c>
      <c r="N6471" s="16">
        <f>IFERROR(SUM_DATA[[#This Row],[MAT C.]], 0)</f>
        <v>9140</v>
      </c>
      <c r="O6471" s="16">
        <f>VLOOKUP(SUM_DATA[[#This Row],[Work Order]],'[2]MAT DETAIL'!$D:$L,8,FALSE)</f>
        <v>9140</v>
      </c>
      <c r="P6471" s="17">
        <v>9602.17</v>
      </c>
      <c r="Q6471" s="67" t="s">
        <v>21</v>
      </c>
      <c r="R6471" s="67"/>
      <c r="S6471" s="67"/>
    </row>
    <row r="6472" spans="4:19" ht="15">
      <c r="D6472" s="4">
        <v>620117</v>
      </c>
      <c r="E6472" s="38">
        <v>44739</v>
      </c>
      <c r="F6472" s="38">
        <v>44739</v>
      </c>
      <c r="G6472" s="62"/>
      <c r="H6472" s="4">
        <v>3353383</v>
      </c>
      <c r="I6472" s="28" t="s">
        <v>26</v>
      </c>
      <c r="J6472" s="50" t="s">
        <v>1706</v>
      </c>
      <c r="K6472" s="8" t="s">
        <v>59</v>
      </c>
      <c r="L6472" s="12" t="s">
        <v>47</v>
      </c>
      <c r="M6472" s="16">
        <f>SUM_DATA[[#This Row],[TOTAL Cost]]-SUM_DATA[[#This Row],[MATERIAL Cost]]</f>
        <v>462.17000000000007</v>
      </c>
      <c r="N6472" s="16">
        <f>IFERROR(SUM_DATA[[#This Row],[MAT C.]], 0)</f>
        <v>9140</v>
      </c>
      <c r="O6472" s="16">
        <f>VLOOKUP(SUM_DATA[[#This Row],[Work Order]],'[2]MAT DETAIL'!$D:$L,8,FALSE)</f>
        <v>9140</v>
      </c>
      <c r="P6472" s="17">
        <v>9602.17</v>
      </c>
      <c r="Q6472" s="67" t="s">
        <v>21</v>
      </c>
      <c r="R6472" s="67"/>
      <c r="S6472" s="67"/>
    </row>
    <row r="6473" spans="4:19" ht="15">
      <c r="D6473" s="4">
        <v>620118</v>
      </c>
      <c r="E6473" s="38">
        <v>44739</v>
      </c>
      <c r="F6473" s="38">
        <v>44739</v>
      </c>
      <c r="G6473" s="62"/>
      <c r="H6473" s="4">
        <v>3353395</v>
      </c>
      <c r="I6473" s="28" t="s">
        <v>26</v>
      </c>
      <c r="J6473" s="79" t="s">
        <v>1706</v>
      </c>
      <c r="K6473" s="8" t="s">
        <v>59</v>
      </c>
      <c r="L6473" s="8" t="s">
        <v>47</v>
      </c>
      <c r="M6473" s="16">
        <f>SUM_DATA[[#This Row],[TOTAL Cost]]-SUM_DATA[[#This Row],[MATERIAL Cost]]</f>
        <v>462.17000000000007</v>
      </c>
      <c r="N6473" s="16">
        <f>IFERROR(SUM_DATA[[#This Row],[MAT C.]], 0)</f>
        <v>9140</v>
      </c>
      <c r="O6473" s="16">
        <f>VLOOKUP(SUM_DATA[[#This Row],[Work Order]],'[2]MAT DETAIL'!$D:$L,8,FALSE)</f>
        <v>9140</v>
      </c>
      <c r="P6473" s="17">
        <v>9602.17</v>
      </c>
      <c r="Q6473" s="67" t="s">
        <v>21</v>
      </c>
      <c r="R6473" s="67"/>
      <c r="S6473" s="67"/>
    </row>
    <row r="6474" spans="4:19" ht="15">
      <c r="D6474" s="4">
        <v>620119</v>
      </c>
      <c r="E6474" s="38">
        <v>44739</v>
      </c>
      <c r="F6474" s="38">
        <v>44739</v>
      </c>
      <c r="G6474" s="62"/>
      <c r="H6474" s="4">
        <v>3353398</v>
      </c>
      <c r="I6474" s="28" t="s">
        <v>26</v>
      </c>
      <c r="J6474" s="79" t="s">
        <v>1706</v>
      </c>
      <c r="K6474" s="8" t="s">
        <v>59</v>
      </c>
      <c r="L6474" s="12" t="s">
        <v>47</v>
      </c>
      <c r="M6474" s="16">
        <f>SUM_DATA[[#This Row],[TOTAL Cost]]-SUM_DATA[[#This Row],[MATERIAL Cost]]</f>
        <v>462.17000000000007</v>
      </c>
      <c r="N6474" s="16">
        <f>IFERROR(SUM_DATA[[#This Row],[MAT C.]], 0)</f>
        <v>9140</v>
      </c>
      <c r="O6474" s="16">
        <f>VLOOKUP(SUM_DATA[[#This Row],[Work Order]],'[2]MAT DETAIL'!$D:$L,8,FALSE)</f>
        <v>9140</v>
      </c>
      <c r="P6474" s="17">
        <v>9602.17</v>
      </c>
      <c r="Q6474" s="67" t="s">
        <v>21</v>
      </c>
      <c r="R6474" s="67"/>
      <c r="S6474" s="67"/>
    </row>
    <row r="6475" spans="4:19" ht="15">
      <c r="D6475" s="4">
        <v>620120</v>
      </c>
      <c r="E6475" s="38">
        <v>44739</v>
      </c>
      <c r="F6475" s="38">
        <v>44739</v>
      </c>
      <c r="G6475" s="62"/>
      <c r="H6475" s="4">
        <v>3353401</v>
      </c>
      <c r="I6475" s="28" t="s">
        <v>26</v>
      </c>
      <c r="J6475" s="79" t="s">
        <v>1706</v>
      </c>
      <c r="K6475" s="8" t="s">
        <v>59</v>
      </c>
      <c r="L6475" s="12" t="s">
        <v>47</v>
      </c>
      <c r="M6475" s="16">
        <f>SUM_DATA[[#This Row],[TOTAL Cost]]-SUM_DATA[[#This Row],[MATERIAL Cost]]</f>
        <v>462.17000000000007</v>
      </c>
      <c r="N6475" s="16">
        <f>IFERROR(SUM_DATA[[#This Row],[MAT C.]], 0)</f>
        <v>9140</v>
      </c>
      <c r="O6475" s="16">
        <f>VLOOKUP(SUM_DATA[[#This Row],[Work Order]],'[2]MAT DETAIL'!$D:$L,8,FALSE)</f>
        <v>9140</v>
      </c>
      <c r="P6475" s="17">
        <v>9602.17</v>
      </c>
      <c r="Q6475" s="67" t="s">
        <v>21</v>
      </c>
      <c r="R6475" s="67"/>
      <c r="S6475" s="67"/>
    </row>
    <row r="6476" spans="4:19" ht="15">
      <c r="D6476" s="4">
        <v>620122</v>
      </c>
      <c r="E6476" s="38">
        <v>44739</v>
      </c>
      <c r="F6476" s="38">
        <v>44739</v>
      </c>
      <c r="G6476" s="62"/>
      <c r="H6476" s="4">
        <v>3353404</v>
      </c>
      <c r="I6476" s="28" t="s">
        <v>26</v>
      </c>
      <c r="J6476" s="79" t="s">
        <v>1706</v>
      </c>
      <c r="K6476" s="8" t="s">
        <v>59</v>
      </c>
      <c r="L6476" s="12" t="s">
        <v>47</v>
      </c>
      <c r="M6476" s="16">
        <f>SUM_DATA[[#This Row],[TOTAL Cost]]-SUM_DATA[[#This Row],[MATERIAL Cost]]</f>
        <v>462.17000000000007</v>
      </c>
      <c r="N6476" s="16">
        <f>IFERROR(SUM_DATA[[#This Row],[MAT C.]], 0)</f>
        <v>9140</v>
      </c>
      <c r="O6476" s="16">
        <f>VLOOKUP(SUM_DATA[[#This Row],[Work Order]],'[2]MAT DETAIL'!$D:$L,8,FALSE)</f>
        <v>9140</v>
      </c>
      <c r="P6476" s="17">
        <v>9602.17</v>
      </c>
      <c r="Q6476" s="67" t="s">
        <v>21</v>
      </c>
      <c r="R6476" s="67"/>
      <c r="S6476" s="67"/>
    </row>
    <row r="6477" spans="4:19" ht="15">
      <c r="D6477" s="4">
        <v>620123</v>
      </c>
      <c r="E6477" s="38">
        <v>44739</v>
      </c>
      <c r="F6477" s="38">
        <v>44739</v>
      </c>
      <c r="G6477" s="62"/>
      <c r="H6477" s="4">
        <v>3353408</v>
      </c>
      <c r="I6477" s="28" t="s">
        <v>26</v>
      </c>
      <c r="J6477" s="79" t="s">
        <v>1706</v>
      </c>
      <c r="K6477" s="8" t="s">
        <v>59</v>
      </c>
      <c r="L6477" s="12" t="s">
        <v>47</v>
      </c>
      <c r="M6477" s="16">
        <f>SUM_DATA[[#This Row],[TOTAL Cost]]-SUM_DATA[[#This Row],[MATERIAL Cost]]</f>
        <v>462.17000000000007</v>
      </c>
      <c r="N6477" s="16">
        <f>IFERROR(SUM_DATA[[#This Row],[MAT C.]], 0)</f>
        <v>9140</v>
      </c>
      <c r="O6477" s="16">
        <f>VLOOKUP(SUM_DATA[[#This Row],[Work Order]],'[2]MAT DETAIL'!$D:$L,8,FALSE)</f>
        <v>9140</v>
      </c>
      <c r="P6477" s="17">
        <v>9602.17</v>
      </c>
      <c r="Q6477" s="67" t="s">
        <v>21</v>
      </c>
      <c r="R6477" s="67"/>
      <c r="S6477" s="67"/>
    </row>
    <row r="6478" spans="4:19" ht="15">
      <c r="D6478" s="4">
        <v>620124</v>
      </c>
      <c r="E6478" s="38">
        <v>44739</v>
      </c>
      <c r="F6478" s="38">
        <v>44739</v>
      </c>
      <c r="G6478" s="62"/>
      <c r="H6478" s="4">
        <v>3353410</v>
      </c>
      <c r="I6478" s="28" t="s">
        <v>26</v>
      </c>
      <c r="J6478" s="79" t="s">
        <v>1706</v>
      </c>
      <c r="K6478" s="8" t="s">
        <v>59</v>
      </c>
      <c r="L6478" s="12" t="s">
        <v>47</v>
      </c>
      <c r="M6478" s="16">
        <f>SUM_DATA[[#This Row],[TOTAL Cost]]-SUM_DATA[[#This Row],[MATERIAL Cost]]</f>
        <v>462.17000000000007</v>
      </c>
      <c r="N6478" s="16">
        <f>IFERROR(SUM_DATA[[#This Row],[MAT C.]], 0)</f>
        <v>9140</v>
      </c>
      <c r="O6478" s="16">
        <f>VLOOKUP(SUM_DATA[[#This Row],[Work Order]],'[2]MAT DETAIL'!$D:$L,8,FALSE)</f>
        <v>9140</v>
      </c>
      <c r="P6478" s="17">
        <v>9602.17</v>
      </c>
      <c r="Q6478" s="67" t="s">
        <v>21</v>
      </c>
      <c r="R6478" s="67"/>
      <c r="S6478" s="67"/>
    </row>
    <row r="6479" spans="4:19" ht="15">
      <c r="D6479" s="4">
        <v>620104</v>
      </c>
      <c r="E6479" s="38">
        <v>44739</v>
      </c>
      <c r="F6479" s="38">
        <v>44739</v>
      </c>
      <c r="G6479" s="62">
        <v>0.67</v>
      </c>
      <c r="H6479" s="4">
        <v>3353423</v>
      </c>
      <c r="I6479" s="28" t="s">
        <v>26</v>
      </c>
      <c r="J6479" s="79" t="s">
        <v>600</v>
      </c>
      <c r="K6479" s="8" t="s">
        <v>19</v>
      </c>
      <c r="L6479" s="12" t="s">
        <v>311</v>
      </c>
      <c r="M6479" s="16">
        <f>SUM_DATA[[#This Row],[TOTAL Cost]]-SUM_DATA[[#This Row],[MATERIAL Cost]]</f>
        <v>184.87</v>
      </c>
      <c r="N6479" s="16">
        <f>IFERROR(SUM_DATA[[#This Row],[MAT C.]], 0)</f>
        <v>0</v>
      </c>
      <c r="O6479" s="16" t="e">
        <f>VLOOKUP(SUM_DATA[[#This Row],[Work Order]],'[2]MAT DETAIL'!$D:$L,8,FALSE)</f>
        <v>#N/A</v>
      </c>
      <c r="P6479" s="17">
        <v>184.87</v>
      </c>
      <c r="Q6479" s="67" t="s">
        <v>25</v>
      </c>
      <c r="R6479" s="67"/>
      <c r="S6479" s="67"/>
    </row>
    <row r="6480" spans="4:19" ht="15">
      <c r="D6480" s="4">
        <v>620114</v>
      </c>
      <c r="E6480" s="38">
        <v>44739</v>
      </c>
      <c r="F6480" s="38">
        <v>44739</v>
      </c>
      <c r="G6480" s="62">
        <v>0.5</v>
      </c>
      <c r="H6480" s="4">
        <v>3353424</v>
      </c>
      <c r="I6480" s="28" t="s">
        <v>26</v>
      </c>
      <c r="J6480" s="79" t="s">
        <v>241</v>
      </c>
      <c r="K6480" s="8" t="s">
        <v>39</v>
      </c>
      <c r="L6480" s="12" t="s">
        <v>40</v>
      </c>
      <c r="M6480" s="16">
        <f>SUM_DATA[[#This Row],[TOTAL Cost]]-SUM_DATA[[#This Row],[MATERIAL Cost]]</f>
        <v>138.65</v>
      </c>
      <c r="N6480" s="16">
        <f>IFERROR(SUM_DATA[[#This Row],[MAT C.]], 0)</f>
        <v>0</v>
      </c>
      <c r="O6480" s="16" t="e">
        <f>VLOOKUP(SUM_DATA[[#This Row],[Work Order]],'[2]MAT DETAIL'!$D:$L,8,FALSE)</f>
        <v>#N/A</v>
      </c>
      <c r="P6480" s="17">
        <v>138.65</v>
      </c>
      <c r="Q6480" s="67" t="s">
        <v>25</v>
      </c>
      <c r="R6480" s="67"/>
      <c r="S6480" s="67"/>
    </row>
    <row r="6481" spans="4:19" ht="15">
      <c r="D6481" s="4">
        <v>620119</v>
      </c>
      <c r="E6481" s="38">
        <v>44739</v>
      </c>
      <c r="F6481" s="38">
        <v>44739</v>
      </c>
      <c r="G6481" s="62">
        <v>6</v>
      </c>
      <c r="H6481" s="4">
        <v>3353426</v>
      </c>
      <c r="I6481" s="28" t="s">
        <v>26</v>
      </c>
      <c r="J6481" s="80" t="s">
        <v>241</v>
      </c>
      <c r="K6481" s="8" t="s">
        <v>39</v>
      </c>
      <c r="L6481" s="12" t="s">
        <v>40</v>
      </c>
      <c r="M6481" s="16">
        <f>SUM_DATA[[#This Row],[TOTAL Cost]]-SUM_DATA[[#This Row],[MATERIAL Cost]]</f>
        <v>2678.02</v>
      </c>
      <c r="N6481" s="16">
        <f>IFERROR(SUM_DATA[[#This Row],[MAT C.]], 0)</f>
        <v>0</v>
      </c>
      <c r="O6481" s="16" t="e">
        <f>VLOOKUP(SUM_DATA[[#This Row],[Work Order]],'[2]MAT DETAIL'!$D:$L,8,FALSE)</f>
        <v>#N/A</v>
      </c>
      <c r="P6481" s="17">
        <v>2678.02</v>
      </c>
      <c r="Q6481" s="67" t="s">
        <v>25</v>
      </c>
      <c r="R6481" s="67"/>
      <c r="S6481" s="67"/>
    </row>
    <row r="6482" spans="4:19" ht="15">
      <c r="D6482" s="4">
        <v>620111</v>
      </c>
      <c r="E6482" s="38">
        <v>44739</v>
      </c>
      <c r="F6482" s="38">
        <v>44739</v>
      </c>
      <c r="G6482" s="62">
        <v>0.67</v>
      </c>
      <c r="H6482" s="4">
        <v>3353429</v>
      </c>
      <c r="I6482" s="28" t="s">
        <v>26</v>
      </c>
      <c r="J6482" s="79" t="s">
        <v>72</v>
      </c>
      <c r="K6482" s="8" t="s">
        <v>36</v>
      </c>
      <c r="L6482" s="14" t="s">
        <v>37</v>
      </c>
      <c r="M6482" s="16">
        <f>SUM_DATA[[#This Row],[TOTAL Cost]]-SUM_DATA[[#This Row],[MATERIAL Cost]]</f>
        <v>184.87</v>
      </c>
      <c r="N6482" s="16">
        <f>IFERROR(SUM_DATA[[#This Row],[MAT C.]], 0)</f>
        <v>0</v>
      </c>
      <c r="O6482" s="16" t="e">
        <f>VLOOKUP(SUM_DATA[[#This Row],[Work Order]],'[2]MAT DETAIL'!$D:$L,8,FALSE)</f>
        <v>#N/A</v>
      </c>
      <c r="P6482" s="17">
        <v>184.87</v>
      </c>
      <c r="Q6482" s="67" t="s">
        <v>25</v>
      </c>
      <c r="R6482" s="67"/>
      <c r="S6482" s="67"/>
    </row>
    <row r="6483" spans="4:19" ht="15">
      <c r="D6483" s="4">
        <v>620113</v>
      </c>
      <c r="E6483" s="38">
        <v>44739</v>
      </c>
      <c r="F6483" s="38">
        <v>44739</v>
      </c>
      <c r="G6483" s="62">
        <v>0.5</v>
      </c>
      <c r="H6483" s="4">
        <v>3353430</v>
      </c>
      <c r="I6483" s="28" t="s">
        <v>26</v>
      </c>
      <c r="J6483" s="79" t="s">
        <v>664</v>
      </c>
      <c r="K6483" s="8" t="s">
        <v>59</v>
      </c>
      <c r="L6483" s="12" t="s">
        <v>98</v>
      </c>
      <c r="M6483" s="16">
        <f>SUM_DATA[[#This Row],[TOTAL Cost]]-SUM_DATA[[#This Row],[MATERIAL Cost]]</f>
        <v>138.65</v>
      </c>
      <c r="N6483" s="16">
        <f>IFERROR(SUM_DATA[[#This Row],[MAT C.]], 0)</f>
        <v>0</v>
      </c>
      <c r="O6483" s="16" t="e">
        <f>VLOOKUP(SUM_DATA[[#This Row],[Work Order]],'[2]MAT DETAIL'!$D:$L,8,FALSE)</f>
        <v>#N/A</v>
      </c>
      <c r="P6483" s="17">
        <v>138.65</v>
      </c>
      <c r="Q6483" s="67" t="s">
        <v>25</v>
      </c>
      <c r="R6483" s="67"/>
      <c r="S6483" s="67"/>
    </row>
    <row r="6484" spans="4:19" ht="15">
      <c r="D6484" s="4">
        <v>620106</v>
      </c>
      <c r="E6484" s="38">
        <v>44739</v>
      </c>
      <c r="F6484" s="38">
        <v>44739</v>
      </c>
      <c r="G6484" s="62">
        <v>0.33</v>
      </c>
      <c r="H6484" s="4">
        <v>3353432</v>
      </c>
      <c r="I6484" s="28" t="s">
        <v>26</v>
      </c>
      <c r="J6484" s="79" t="s">
        <v>354</v>
      </c>
      <c r="K6484" s="8" t="s">
        <v>36</v>
      </c>
      <c r="L6484" s="14" t="s">
        <v>37</v>
      </c>
      <c r="M6484" s="16">
        <f>SUM_DATA[[#This Row],[TOTAL Cost]]-SUM_DATA[[#This Row],[MATERIAL Cost]]</f>
        <v>92.43</v>
      </c>
      <c r="N6484" s="16">
        <f>IFERROR(SUM_DATA[[#This Row],[MAT C.]], 0)</f>
        <v>0</v>
      </c>
      <c r="O6484" s="16" t="e">
        <f>VLOOKUP(SUM_DATA[[#This Row],[Work Order]],'[2]MAT DETAIL'!$D:$L,8,FALSE)</f>
        <v>#N/A</v>
      </c>
      <c r="P6484" s="17">
        <v>92.43</v>
      </c>
      <c r="Q6484" s="67" t="s">
        <v>25</v>
      </c>
      <c r="R6484" s="67"/>
      <c r="S6484" s="67"/>
    </row>
    <row r="6485" spans="4:19" ht="15">
      <c r="D6485" s="4">
        <v>620104</v>
      </c>
      <c r="E6485" s="38">
        <v>44739</v>
      </c>
      <c r="F6485" s="38">
        <v>44739</v>
      </c>
      <c r="G6485" s="62">
        <v>0.5</v>
      </c>
      <c r="H6485" s="4">
        <v>3353435</v>
      </c>
      <c r="I6485" s="28" t="s">
        <v>26</v>
      </c>
      <c r="J6485" s="79" t="s">
        <v>873</v>
      </c>
      <c r="K6485" s="8" t="s">
        <v>39</v>
      </c>
      <c r="L6485" s="85" t="s">
        <v>336</v>
      </c>
      <c r="M6485" s="16">
        <f>SUM_DATA[[#This Row],[TOTAL Cost]]-SUM_DATA[[#This Row],[MATERIAL Cost]]</f>
        <v>138.65</v>
      </c>
      <c r="N6485" s="16">
        <f>IFERROR(SUM_DATA[[#This Row],[MAT C.]], 0)</f>
        <v>0</v>
      </c>
      <c r="O6485" s="16" t="e">
        <f>VLOOKUP(SUM_DATA[[#This Row],[Work Order]],'[2]MAT DETAIL'!$D:$L,8,FALSE)</f>
        <v>#N/A</v>
      </c>
      <c r="P6485" s="17">
        <v>138.65</v>
      </c>
      <c r="Q6485" s="67" t="s">
        <v>25</v>
      </c>
      <c r="R6485" s="67"/>
      <c r="S6485" s="67"/>
    </row>
    <row r="6486" spans="4:19" ht="15">
      <c r="D6486" s="4">
        <v>620117</v>
      </c>
      <c r="E6486" s="38">
        <v>44739</v>
      </c>
      <c r="F6486" s="38">
        <v>44739</v>
      </c>
      <c r="G6486" s="62">
        <v>3.5</v>
      </c>
      <c r="H6486" s="4">
        <v>3353436</v>
      </c>
      <c r="I6486" s="28" t="s">
        <v>26</v>
      </c>
      <c r="J6486" s="50" t="s">
        <v>905</v>
      </c>
      <c r="K6486" s="8" t="s">
        <v>59</v>
      </c>
      <c r="L6486" s="85" t="s">
        <v>263</v>
      </c>
      <c r="M6486" s="16">
        <f>SUM_DATA[[#This Row],[TOTAL Cost]]-SUM_DATA[[#This Row],[MATERIAL Cost]]</f>
        <v>1240.1600000000001</v>
      </c>
      <c r="N6486" s="16">
        <f>IFERROR(SUM_DATA[[#This Row],[MAT C.]], 0)</f>
        <v>0</v>
      </c>
      <c r="O6486" s="16" t="e">
        <f>VLOOKUP(SUM_DATA[[#This Row],[Work Order]],'[2]MAT DETAIL'!$D:$L,8,FALSE)</f>
        <v>#N/A</v>
      </c>
      <c r="P6486" s="17">
        <v>1240.1600000000001</v>
      </c>
      <c r="Q6486" s="67" t="s">
        <v>25</v>
      </c>
      <c r="R6486" s="67"/>
      <c r="S6486" s="67"/>
    </row>
    <row r="6487" spans="4:19" ht="15">
      <c r="D6487" s="4">
        <v>620122</v>
      </c>
      <c r="E6487" s="38">
        <v>44739</v>
      </c>
      <c r="F6487" s="38">
        <v>44739</v>
      </c>
      <c r="G6487" s="62">
        <v>0.67</v>
      </c>
      <c r="H6487" s="4">
        <v>3353437</v>
      </c>
      <c r="I6487" s="28" t="s">
        <v>26</v>
      </c>
      <c r="J6487" s="50" t="s">
        <v>72</v>
      </c>
      <c r="K6487" s="8" t="s">
        <v>36</v>
      </c>
      <c r="L6487" s="10" t="s">
        <v>37</v>
      </c>
      <c r="M6487" s="16">
        <f>SUM_DATA[[#This Row],[TOTAL Cost]]-SUM_DATA[[#This Row],[MATERIAL Cost]]</f>
        <v>184.87</v>
      </c>
      <c r="N6487" s="16">
        <f>IFERROR(SUM_DATA[[#This Row],[MAT C.]], 0)</f>
        <v>0</v>
      </c>
      <c r="O6487" s="16" t="e">
        <f>VLOOKUP(SUM_DATA[[#This Row],[Work Order]],'[2]MAT DETAIL'!$D:$L,8,FALSE)</f>
        <v>#N/A</v>
      </c>
      <c r="P6487" s="17">
        <v>184.87</v>
      </c>
      <c r="Q6487" s="67" t="s">
        <v>25</v>
      </c>
      <c r="R6487" s="67"/>
      <c r="S6487" s="67"/>
    </row>
    <row r="6488" spans="4:19" ht="15">
      <c r="D6488" s="4">
        <v>620105</v>
      </c>
      <c r="E6488" s="38">
        <v>44739</v>
      </c>
      <c r="F6488" s="38">
        <v>44739</v>
      </c>
      <c r="G6488" s="62">
        <v>1</v>
      </c>
      <c r="H6488" s="4">
        <v>3353440</v>
      </c>
      <c r="I6488" s="28" t="s">
        <v>26</v>
      </c>
      <c r="J6488" s="50" t="s">
        <v>72</v>
      </c>
      <c r="K6488" s="8" t="s">
        <v>36</v>
      </c>
      <c r="L6488" s="14" t="s">
        <v>37</v>
      </c>
      <c r="M6488" s="16">
        <f>SUM_DATA[[#This Row],[TOTAL Cost]]-SUM_DATA[[#This Row],[MATERIAL Cost]]</f>
        <v>462.17</v>
      </c>
      <c r="N6488" s="16">
        <f>IFERROR(SUM_DATA[[#This Row],[MAT C.]], 0)</f>
        <v>0</v>
      </c>
      <c r="O6488" s="16" t="e">
        <f>VLOOKUP(SUM_DATA[[#This Row],[Work Order]],'[2]MAT DETAIL'!$D:$L,8,FALSE)</f>
        <v>#N/A</v>
      </c>
      <c r="P6488" s="17">
        <v>462.17</v>
      </c>
      <c r="Q6488" s="67" t="s">
        <v>25</v>
      </c>
      <c r="R6488" s="67"/>
      <c r="S6488" s="67"/>
    </row>
    <row r="6489" spans="4:19" ht="15">
      <c r="D6489" s="4">
        <v>620119</v>
      </c>
      <c r="E6489" s="38">
        <v>44739</v>
      </c>
      <c r="F6489" s="38">
        <v>44739</v>
      </c>
      <c r="G6489" s="62">
        <v>244.67</v>
      </c>
      <c r="H6489" s="4">
        <v>3353443</v>
      </c>
      <c r="I6489" s="28" t="s">
        <v>26</v>
      </c>
      <c r="J6489" s="50" t="s">
        <v>72</v>
      </c>
      <c r="K6489" s="8" t="s">
        <v>36</v>
      </c>
      <c r="L6489" s="14" t="s">
        <v>37</v>
      </c>
      <c r="M6489" s="16">
        <f>SUM_DATA[[#This Row],[TOTAL Cost]]-SUM_DATA[[#This Row],[MATERIAL Cost]]</f>
        <v>63686.7</v>
      </c>
      <c r="N6489" s="16">
        <f>IFERROR(SUM_DATA[[#This Row],[MAT C.]], 0)</f>
        <v>0</v>
      </c>
      <c r="O6489" s="16" t="e">
        <f>VLOOKUP(SUM_DATA[[#This Row],[Work Order]],'[2]MAT DETAIL'!$D:$L,8,FALSE)</f>
        <v>#N/A</v>
      </c>
      <c r="P6489" s="17">
        <v>63686.7</v>
      </c>
      <c r="Q6489" s="67" t="s">
        <v>25</v>
      </c>
      <c r="R6489" s="67"/>
      <c r="S6489" s="67"/>
    </row>
    <row r="6490" spans="4:19" ht="15">
      <c r="D6490" s="4">
        <v>620122</v>
      </c>
      <c r="E6490" s="38">
        <v>44739</v>
      </c>
      <c r="F6490" s="38">
        <v>44739</v>
      </c>
      <c r="G6490" s="62">
        <v>139.32</v>
      </c>
      <c r="H6490" s="4">
        <v>3353444</v>
      </c>
      <c r="I6490" s="28" t="s">
        <v>26</v>
      </c>
      <c r="J6490" s="79" t="s">
        <v>72</v>
      </c>
      <c r="K6490" s="8" t="s">
        <v>36</v>
      </c>
      <c r="L6490" s="14" t="s">
        <v>37</v>
      </c>
      <c r="M6490" s="16">
        <f>SUM_DATA[[#This Row],[TOTAL Cost]]-SUM_DATA[[#This Row],[MATERIAL Cost]]</f>
        <v>8467.41</v>
      </c>
      <c r="N6490" s="16">
        <f>IFERROR(SUM_DATA[[#This Row],[MAT C.]], 0)</f>
        <v>0</v>
      </c>
      <c r="O6490" s="16" t="e">
        <f>VLOOKUP(SUM_DATA[[#This Row],[Work Order]],'[2]MAT DETAIL'!$D:$L,8,FALSE)</f>
        <v>#N/A</v>
      </c>
      <c r="P6490" s="17">
        <v>8467.41</v>
      </c>
      <c r="Q6490" s="67" t="s">
        <v>25</v>
      </c>
      <c r="R6490" s="67" t="s">
        <v>1497</v>
      </c>
      <c r="S6490" s="67">
        <v>1</v>
      </c>
    </row>
    <row r="6491" spans="4:19" ht="15">
      <c r="D6491" s="4">
        <v>620114</v>
      </c>
      <c r="E6491" s="38">
        <v>44739</v>
      </c>
      <c r="F6491" s="38">
        <v>44739</v>
      </c>
      <c r="G6491" s="62">
        <v>1</v>
      </c>
      <c r="H6491" s="4">
        <v>3353446</v>
      </c>
      <c r="I6491" s="28" t="s">
        <v>26</v>
      </c>
      <c r="J6491" s="79" t="s">
        <v>241</v>
      </c>
      <c r="K6491" s="8" t="s">
        <v>39</v>
      </c>
      <c r="L6491" s="12" t="s">
        <v>40</v>
      </c>
      <c r="M6491" s="16">
        <f>SUM_DATA[[#This Row],[TOTAL Cost]]-SUM_DATA[[#This Row],[MATERIAL Cost]]</f>
        <v>462.17</v>
      </c>
      <c r="N6491" s="16">
        <f>IFERROR(SUM_DATA[[#This Row],[MAT C.]], 0)</f>
        <v>0</v>
      </c>
      <c r="O6491" s="16" t="e">
        <f>VLOOKUP(SUM_DATA[[#This Row],[Work Order]],'[2]MAT DETAIL'!$D:$L,8,FALSE)</f>
        <v>#N/A</v>
      </c>
      <c r="P6491" s="17">
        <v>462.17</v>
      </c>
      <c r="Q6491" s="67" t="s">
        <v>25</v>
      </c>
      <c r="R6491" s="67"/>
      <c r="S6491" s="67"/>
    </row>
    <row r="6492" spans="4:19" ht="15">
      <c r="D6492" s="4">
        <v>620120</v>
      </c>
      <c r="E6492" s="38">
        <v>44740</v>
      </c>
      <c r="F6492" s="38">
        <v>44740</v>
      </c>
      <c r="G6492" s="62"/>
      <c r="H6492" s="4">
        <v>3353824</v>
      </c>
      <c r="I6492" s="28" t="s">
        <v>31</v>
      </c>
      <c r="J6492" s="79" t="s">
        <v>432</v>
      </c>
      <c r="K6492" s="8" t="s">
        <v>70</v>
      </c>
      <c r="L6492" s="12" t="s">
        <v>39</v>
      </c>
      <c r="M6492" s="16">
        <f>SUM_DATA[[#This Row],[TOTAL Cost]]-SUM_DATA[[#This Row],[MATERIAL Cost]]</f>
        <v>2772.6</v>
      </c>
      <c r="N6492" s="16">
        <f>IFERROR(SUM_DATA[[#This Row],[MAT C.]], 0)</f>
        <v>0</v>
      </c>
      <c r="O6492" s="16" t="e">
        <f>VLOOKUP(SUM_DATA[[#This Row],[Work Order]],'[2]MAT DETAIL'!$D:$L,8,FALSE)</f>
        <v>#N/A</v>
      </c>
      <c r="P6492" s="17">
        <v>2772.6</v>
      </c>
      <c r="Q6492" s="67" t="s">
        <v>25</v>
      </c>
      <c r="R6492" s="67"/>
      <c r="S6492" s="67"/>
    </row>
    <row r="6493" spans="4:19" ht="15">
      <c r="D6493" s="4">
        <v>620122</v>
      </c>
      <c r="E6493" s="38">
        <v>44740</v>
      </c>
      <c r="F6493" s="38">
        <v>44740</v>
      </c>
      <c r="G6493" s="62"/>
      <c r="H6493" s="4">
        <v>3353827</v>
      </c>
      <c r="I6493" s="28" t="s">
        <v>31</v>
      </c>
      <c r="J6493" s="79" t="s">
        <v>121</v>
      </c>
      <c r="K6493" s="8" t="s">
        <v>36</v>
      </c>
      <c r="L6493" s="14" t="s">
        <v>37</v>
      </c>
      <c r="M6493" s="16">
        <f>SUM_DATA[[#This Row],[TOTAL Cost]]-SUM_DATA[[#This Row],[MATERIAL Cost]]</f>
        <v>4251.63</v>
      </c>
      <c r="N6493" s="16">
        <f>IFERROR(SUM_DATA[[#This Row],[MAT C.]], 0)</f>
        <v>0</v>
      </c>
      <c r="O6493" s="16" t="e">
        <f>VLOOKUP(SUM_DATA[[#This Row],[Work Order]],'[2]MAT DETAIL'!$D:$L,8,FALSE)</f>
        <v>#N/A</v>
      </c>
      <c r="P6493" s="17">
        <v>4251.63</v>
      </c>
      <c r="Q6493" s="67" t="s">
        <v>25</v>
      </c>
      <c r="R6493" s="67"/>
      <c r="S6493" s="67"/>
    </row>
    <row r="6494" spans="4:19" ht="15">
      <c r="D6494" s="4">
        <v>620122</v>
      </c>
      <c r="E6494" s="38">
        <v>44740</v>
      </c>
      <c r="F6494" s="38">
        <v>44740</v>
      </c>
      <c r="G6494" s="62"/>
      <c r="H6494" s="4">
        <v>3353830</v>
      </c>
      <c r="I6494" s="28" t="s">
        <v>31</v>
      </c>
      <c r="J6494" s="79" t="s">
        <v>1707</v>
      </c>
      <c r="K6494" s="8" t="s">
        <v>33</v>
      </c>
      <c r="L6494" s="8" t="s">
        <v>112</v>
      </c>
      <c r="M6494" s="16">
        <f>SUM_DATA[[#This Row],[TOTAL Cost]]-SUM_DATA[[#This Row],[MATERIAL Cost]]</f>
        <v>9303.82</v>
      </c>
      <c r="N6494" s="16">
        <f>IFERROR(SUM_DATA[[#This Row],[MAT C.]], 0)</f>
        <v>0</v>
      </c>
      <c r="O6494" s="16" t="e">
        <f>VLOOKUP(SUM_DATA[[#This Row],[Work Order]],'[2]MAT DETAIL'!$D:$L,8,FALSE)</f>
        <v>#N/A</v>
      </c>
      <c r="P6494" s="17">
        <v>9303.82</v>
      </c>
      <c r="Q6494" s="67" t="s">
        <v>25</v>
      </c>
      <c r="R6494" s="67"/>
      <c r="S6494" s="67"/>
    </row>
    <row r="6495" spans="4:19" ht="15">
      <c r="D6495" s="4">
        <v>620120</v>
      </c>
      <c r="E6495" s="38">
        <v>44741</v>
      </c>
      <c r="F6495" s="38">
        <v>44741</v>
      </c>
      <c r="G6495" s="62"/>
      <c r="H6495" s="4">
        <v>3354159</v>
      </c>
      <c r="I6495" s="28" t="s">
        <v>26</v>
      </c>
      <c r="J6495" s="79" t="s">
        <v>430</v>
      </c>
      <c r="K6495" s="8" t="s">
        <v>47</v>
      </c>
      <c r="L6495" s="12" t="s">
        <v>289</v>
      </c>
      <c r="M6495" s="16">
        <f>SUM_DATA[[#This Row],[TOTAL Cost]]-SUM_DATA[[#This Row],[MATERIAL Cost]]</f>
        <v>231.09999999999854</v>
      </c>
      <c r="N6495" s="16">
        <f>IFERROR(SUM_DATA[[#This Row],[MAT C.]], 0)</f>
        <v>23480</v>
      </c>
      <c r="O6495" s="16">
        <f>VLOOKUP(SUM_DATA[[#This Row],[Work Order]],'[2]MAT DETAIL'!$D:$L,8,FALSE)</f>
        <v>23480</v>
      </c>
      <c r="P6495" s="17">
        <v>23711.1</v>
      </c>
      <c r="Q6495" s="67" t="s">
        <v>21</v>
      </c>
      <c r="R6495" s="67"/>
      <c r="S6495" s="67"/>
    </row>
    <row r="6496" spans="4:19" ht="15">
      <c r="D6496" s="4">
        <v>620114</v>
      </c>
      <c r="E6496" s="38">
        <v>44743</v>
      </c>
      <c r="F6496" s="38">
        <v>44743</v>
      </c>
      <c r="G6496" s="62"/>
      <c r="H6496" s="4">
        <v>3356461</v>
      </c>
      <c r="I6496" s="28" t="s">
        <v>26</v>
      </c>
      <c r="J6496" s="79" t="s">
        <v>1078</v>
      </c>
      <c r="K6496" s="8" t="s">
        <v>36</v>
      </c>
      <c r="L6496" s="12" t="s">
        <v>507</v>
      </c>
      <c r="M6496" s="16">
        <f>SUM_DATA[[#This Row],[TOTAL Cost]]-SUM_DATA[[#This Row],[MATERIAL Cost]]</f>
        <v>61862.17</v>
      </c>
      <c r="N6496" s="16">
        <f>IFERROR(SUM_DATA[[#This Row],[MAT C.]], 0)</f>
        <v>49600</v>
      </c>
      <c r="O6496" s="16">
        <f>VLOOKUP(SUM_DATA[[#This Row],[Work Order]],'[2]MAT DETAIL'!$D:$L,8,FALSE)</f>
        <v>49600</v>
      </c>
      <c r="P6496" s="17">
        <v>111462.17</v>
      </c>
      <c r="Q6496" s="67" t="s">
        <v>21</v>
      </c>
      <c r="R6496" s="67"/>
      <c r="S6496" s="67"/>
    </row>
    <row r="6497" spans="4:19" ht="15">
      <c r="D6497" s="4">
        <v>620122</v>
      </c>
      <c r="E6497" s="38">
        <v>44743</v>
      </c>
      <c r="F6497" s="38">
        <v>44743</v>
      </c>
      <c r="G6497" s="62"/>
      <c r="H6497" s="4">
        <v>3356463</v>
      </c>
      <c r="I6497" s="28" t="s">
        <v>26</v>
      </c>
      <c r="J6497" s="79" t="s">
        <v>1078</v>
      </c>
      <c r="K6497" s="8" t="s">
        <v>36</v>
      </c>
      <c r="L6497" s="12" t="s">
        <v>507</v>
      </c>
      <c r="M6497" s="16">
        <f>SUM_DATA[[#This Row],[TOTAL Cost]]-SUM_DATA[[#This Row],[MATERIAL Cost]]</f>
        <v>61862.17</v>
      </c>
      <c r="N6497" s="16">
        <f>IFERROR(SUM_DATA[[#This Row],[MAT C.]], 0)</f>
        <v>49600</v>
      </c>
      <c r="O6497" s="16">
        <f>VLOOKUP(SUM_DATA[[#This Row],[Work Order]],'[2]MAT DETAIL'!$D:$L,8,FALSE)</f>
        <v>49600</v>
      </c>
      <c r="P6497" s="17">
        <v>111462.17</v>
      </c>
      <c r="Q6497" s="67" t="s">
        <v>21</v>
      </c>
      <c r="R6497" s="67"/>
      <c r="S6497" s="67"/>
    </row>
    <row r="6498" spans="4:19" ht="15">
      <c r="D6498" s="4">
        <v>620119</v>
      </c>
      <c r="E6498" s="38">
        <v>44743</v>
      </c>
      <c r="F6498" s="38">
        <v>44743</v>
      </c>
      <c r="G6498" s="62"/>
      <c r="H6498" s="4">
        <v>3356465</v>
      </c>
      <c r="I6498" s="28" t="s">
        <v>31</v>
      </c>
      <c r="J6498" s="79" t="s">
        <v>364</v>
      </c>
      <c r="K6498" s="8" t="s">
        <v>70</v>
      </c>
      <c r="L6498" s="12" t="s">
        <v>39</v>
      </c>
      <c r="M6498" s="16">
        <f>SUM_DATA[[#This Row],[TOTAL Cost]]-SUM_DATA[[#This Row],[MATERIAL Cost]]</f>
        <v>2372.3200000000002</v>
      </c>
      <c r="N6498" s="16">
        <f>IFERROR(SUM_DATA[[#This Row],[MAT C.]], 0)</f>
        <v>0</v>
      </c>
      <c r="O6498" s="16" t="e">
        <f>VLOOKUP(SUM_DATA[[#This Row],[Work Order]],'[2]MAT DETAIL'!$D:$L,8,FALSE)</f>
        <v>#N/A</v>
      </c>
      <c r="P6498" s="17">
        <v>2372.3200000000002</v>
      </c>
      <c r="Q6498" s="67" t="s">
        <v>25</v>
      </c>
      <c r="R6498" s="67"/>
      <c r="S6498" s="67"/>
    </row>
    <row r="6499" spans="4:19" ht="15">
      <c r="D6499" s="4">
        <v>620117</v>
      </c>
      <c r="E6499" s="38">
        <v>44743</v>
      </c>
      <c r="F6499" s="38">
        <v>44743</v>
      </c>
      <c r="G6499" s="62"/>
      <c r="H6499" s="4">
        <v>3356496</v>
      </c>
      <c r="I6499" s="28" t="s">
        <v>26</v>
      </c>
      <c r="J6499" s="79" t="s">
        <v>1489</v>
      </c>
      <c r="K6499" s="8" t="s">
        <v>82</v>
      </c>
      <c r="L6499" s="12" t="s">
        <v>47</v>
      </c>
      <c r="M6499" s="16">
        <f>SUM_DATA[[#This Row],[TOTAL Cost]]-SUM_DATA[[#This Row],[MATERIAL Cost]]</f>
        <v>462.17000000001281</v>
      </c>
      <c r="N6499" s="16">
        <f>IFERROR(SUM_DATA[[#This Row],[MAT C.]], 0)</f>
        <v>229890</v>
      </c>
      <c r="O6499" s="16">
        <f>VLOOKUP(SUM_DATA[[#This Row],[Work Order]],'[2]MAT DETAIL'!$D:$L,8,FALSE)</f>
        <v>229890</v>
      </c>
      <c r="P6499" s="17">
        <v>230352.17</v>
      </c>
      <c r="Q6499" s="67" t="s">
        <v>21</v>
      </c>
      <c r="R6499" s="67"/>
      <c r="S6499" s="67"/>
    </row>
    <row r="6500" spans="4:19" ht="15">
      <c r="D6500" s="4">
        <v>620120</v>
      </c>
      <c r="E6500" s="38">
        <v>44743</v>
      </c>
      <c r="F6500" s="38">
        <v>44743</v>
      </c>
      <c r="G6500" s="62"/>
      <c r="H6500" s="4">
        <v>3356497</v>
      </c>
      <c r="I6500" s="28" t="s">
        <v>26</v>
      </c>
      <c r="J6500" s="79" t="s">
        <v>1489</v>
      </c>
      <c r="K6500" s="8" t="s">
        <v>82</v>
      </c>
      <c r="L6500" s="12" t="s">
        <v>47</v>
      </c>
      <c r="M6500" s="16">
        <f>SUM_DATA[[#This Row],[TOTAL Cost]]-SUM_DATA[[#This Row],[MATERIAL Cost]]</f>
        <v>462.17000000001281</v>
      </c>
      <c r="N6500" s="16">
        <f>IFERROR(SUM_DATA[[#This Row],[MAT C.]], 0)</f>
        <v>229890</v>
      </c>
      <c r="O6500" s="16">
        <f>VLOOKUP(SUM_DATA[[#This Row],[Work Order]],'[2]MAT DETAIL'!$D:$L,8,FALSE)</f>
        <v>229890</v>
      </c>
      <c r="P6500" s="17">
        <v>230352.17</v>
      </c>
      <c r="Q6500" s="67" t="s">
        <v>21</v>
      </c>
      <c r="R6500" s="67"/>
      <c r="S6500" s="67"/>
    </row>
    <row r="6501" spans="4:19" ht="15">
      <c r="D6501" s="4">
        <v>620104</v>
      </c>
      <c r="E6501" s="38">
        <v>44743</v>
      </c>
      <c r="F6501" s="38">
        <v>44743</v>
      </c>
      <c r="G6501" s="62"/>
      <c r="H6501" s="4">
        <v>3356510</v>
      </c>
      <c r="I6501" s="28" t="s">
        <v>26</v>
      </c>
      <c r="J6501" s="79" t="s">
        <v>1708</v>
      </c>
      <c r="K6501" s="8" t="s">
        <v>19</v>
      </c>
      <c r="L6501" s="12" t="s">
        <v>20</v>
      </c>
      <c r="M6501" s="16">
        <f>SUM_DATA[[#This Row],[TOTAL Cost]]-SUM_DATA[[#This Row],[MATERIAL Cost]]</f>
        <v>66762.17</v>
      </c>
      <c r="N6501" s="16">
        <f>IFERROR(SUM_DATA[[#This Row],[MAT C.]], 0)</f>
        <v>7500</v>
      </c>
      <c r="O6501" s="16">
        <f>VLOOKUP(SUM_DATA[[#This Row],[Work Order]],'[2]MAT DETAIL'!$D:$L,8,FALSE)</f>
        <v>7500</v>
      </c>
      <c r="P6501" s="17">
        <v>74262.17</v>
      </c>
      <c r="Q6501" s="67" t="s">
        <v>21</v>
      </c>
      <c r="R6501" s="67"/>
      <c r="S6501" s="67"/>
    </row>
    <row r="6502" spans="4:19" ht="15">
      <c r="D6502" s="4">
        <v>620104</v>
      </c>
      <c r="E6502" s="38">
        <v>44743</v>
      </c>
      <c r="F6502" s="38">
        <v>44743</v>
      </c>
      <c r="G6502" s="62"/>
      <c r="H6502" s="4">
        <v>3356645</v>
      </c>
      <c r="I6502" s="28" t="s">
        <v>26</v>
      </c>
      <c r="J6502" s="79" t="s">
        <v>1709</v>
      </c>
      <c r="K6502" s="8" t="s">
        <v>19</v>
      </c>
      <c r="L6502" s="12" t="s">
        <v>170</v>
      </c>
      <c r="M6502" s="16">
        <f>SUM_DATA[[#This Row],[TOTAL Cost]]-SUM_DATA[[#This Row],[MATERIAL Cost]]</f>
        <v>462.17000000000007</v>
      </c>
      <c r="N6502" s="16">
        <f>IFERROR(SUM_DATA[[#This Row],[MAT C.]], 0)</f>
        <v>4450</v>
      </c>
      <c r="O6502" s="16">
        <f>VLOOKUP(SUM_DATA[[#This Row],[Work Order]],'[2]MAT DETAIL'!$D:$L,8,FALSE)</f>
        <v>4450</v>
      </c>
      <c r="P6502" s="17">
        <v>4912.17</v>
      </c>
      <c r="Q6502" s="67" t="s">
        <v>21</v>
      </c>
      <c r="R6502" s="67"/>
      <c r="S6502" s="67"/>
    </row>
    <row r="6503" spans="4:19" ht="15">
      <c r="D6503" s="4">
        <v>620106</v>
      </c>
      <c r="E6503" s="38">
        <v>44743</v>
      </c>
      <c r="F6503" s="38">
        <v>44743</v>
      </c>
      <c r="G6503" s="62"/>
      <c r="H6503" s="4">
        <v>3356646</v>
      </c>
      <c r="I6503" s="28" t="s">
        <v>26</v>
      </c>
      <c r="J6503" s="79" t="s">
        <v>1709</v>
      </c>
      <c r="K6503" s="8" t="s">
        <v>19</v>
      </c>
      <c r="L6503" s="8" t="s">
        <v>170</v>
      </c>
      <c r="M6503" s="16">
        <f>SUM_DATA[[#This Row],[TOTAL Cost]]-SUM_DATA[[#This Row],[MATERIAL Cost]]</f>
        <v>462.17000000000007</v>
      </c>
      <c r="N6503" s="16">
        <f>IFERROR(SUM_DATA[[#This Row],[MAT C.]], 0)</f>
        <v>4450</v>
      </c>
      <c r="O6503" s="16">
        <f>VLOOKUP(SUM_DATA[[#This Row],[Work Order]],'[2]MAT DETAIL'!$D:$L,8,FALSE)</f>
        <v>4450</v>
      </c>
      <c r="P6503" s="17">
        <v>4912.17</v>
      </c>
      <c r="Q6503" s="67" t="s">
        <v>21</v>
      </c>
      <c r="R6503" s="67"/>
      <c r="S6503" s="67"/>
    </row>
    <row r="6504" spans="4:19" ht="15">
      <c r="D6504" s="4">
        <v>620107</v>
      </c>
      <c r="E6504" s="38">
        <v>44743</v>
      </c>
      <c r="F6504" s="38">
        <v>44743</v>
      </c>
      <c r="G6504" s="62"/>
      <c r="H6504" s="4">
        <v>3356647</v>
      </c>
      <c r="I6504" s="28" t="s">
        <v>26</v>
      </c>
      <c r="J6504" s="79" t="s">
        <v>1709</v>
      </c>
      <c r="K6504" s="8" t="s">
        <v>19</v>
      </c>
      <c r="L6504" s="12" t="s">
        <v>170</v>
      </c>
      <c r="M6504" s="16">
        <f>SUM_DATA[[#This Row],[TOTAL Cost]]-SUM_DATA[[#This Row],[MATERIAL Cost]]</f>
        <v>462.17000000000007</v>
      </c>
      <c r="N6504" s="16">
        <f>IFERROR(SUM_DATA[[#This Row],[MAT C.]], 0)</f>
        <v>4450</v>
      </c>
      <c r="O6504" s="16">
        <f>VLOOKUP(SUM_DATA[[#This Row],[Work Order]],'[2]MAT DETAIL'!$D:$L,8,FALSE)</f>
        <v>4450</v>
      </c>
      <c r="P6504" s="17">
        <v>4912.17</v>
      </c>
      <c r="Q6504" s="67" t="s">
        <v>21</v>
      </c>
      <c r="R6504" s="67"/>
      <c r="S6504" s="67"/>
    </row>
    <row r="6505" spans="4:19" ht="15">
      <c r="D6505" s="4">
        <v>620107</v>
      </c>
      <c r="E6505" s="38">
        <v>44743</v>
      </c>
      <c r="F6505" s="38">
        <v>44743</v>
      </c>
      <c r="G6505" s="62"/>
      <c r="H6505" s="4">
        <v>3356648</v>
      </c>
      <c r="I6505" s="28" t="s">
        <v>26</v>
      </c>
      <c r="J6505" s="79" t="s">
        <v>1709</v>
      </c>
      <c r="K6505" s="8" t="s">
        <v>19</v>
      </c>
      <c r="L6505" s="12" t="s">
        <v>170</v>
      </c>
      <c r="M6505" s="16">
        <f>SUM_DATA[[#This Row],[TOTAL Cost]]-SUM_DATA[[#This Row],[MATERIAL Cost]]</f>
        <v>462.17000000000007</v>
      </c>
      <c r="N6505" s="16">
        <f>IFERROR(SUM_DATA[[#This Row],[MAT C.]], 0)</f>
        <v>4450</v>
      </c>
      <c r="O6505" s="16">
        <f>VLOOKUP(SUM_DATA[[#This Row],[Work Order]],'[2]MAT DETAIL'!$D:$L,8,FALSE)</f>
        <v>4450</v>
      </c>
      <c r="P6505" s="17">
        <v>4912.17</v>
      </c>
      <c r="Q6505" s="67" t="s">
        <v>21</v>
      </c>
      <c r="R6505" s="67"/>
      <c r="S6505" s="67"/>
    </row>
    <row r="6506" spans="4:19" ht="15">
      <c r="D6506" s="4">
        <v>620112</v>
      </c>
      <c r="E6506" s="38">
        <v>44743</v>
      </c>
      <c r="F6506" s="38">
        <v>44743</v>
      </c>
      <c r="G6506" s="62"/>
      <c r="H6506" s="4">
        <v>3356649</v>
      </c>
      <c r="I6506" s="28" t="s">
        <v>26</v>
      </c>
      <c r="J6506" s="79" t="s">
        <v>1709</v>
      </c>
      <c r="K6506" s="8" t="s">
        <v>19</v>
      </c>
      <c r="L6506" s="12" t="s">
        <v>170</v>
      </c>
      <c r="M6506" s="16">
        <f>SUM_DATA[[#This Row],[TOTAL Cost]]-SUM_DATA[[#This Row],[MATERIAL Cost]]</f>
        <v>462.17000000000007</v>
      </c>
      <c r="N6506" s="16">
        <f>IFERROR(SUM_DATA[[#This Row],[MAT C.]], 0)</f>
        <v>4450</v>
      </c>
      <c r="O6506" s="16">
        <f>VLOOKUP(SUM_DATA[[#This Row],[Work Order]],'[2]MAT DETAIL'!$D:$L,8,FALSE)</f>
        <v>4450</v>
      </c>
      <c r="P6506" s="17">
        <v>4912.17</v>
      </c>
      <c r="Q6506" s="67" t="s">
        <v>21</v>
      </c>
      <c r="R6506" s="67"/>
      <c r="S6506" s="67"/>
    </row>
    <row r="6507" spans="4:19" ht="15">
      <c r="D6507" s="4">
        <v>620114</v>
      </c>
      <c r="E6507" s="38">
        <v>44743</v>
      </c>
      <c r="F6507" s="38">
        <v>44743</v>
      </c>
      <c r="G6507" s="62"/>
      <c r="H6507" s="4">
        <v>3356650</v>
      </c>
      <c r="I6507" s="28" t="s">
        <v>26</v>
      </c>
      <c r="J6507" s="79" t="s">
        <v>1709</v>
      </c>
      <c r="K6507" s="8" t="s">
        <v>19</v>
      </c>
      <c r="L6507" s="12" t="s">
        <v>170</v>
      </c>
      <c r="M6507" s="16">
        <f>SUM_DATA[[#This Row],[TOTAL Cost]]-SUM_DATA[[#This Row],[MATERIAL Cost]]</f>
        <v>462.17000000000007</v>
      </c>
      <c r="N6507" s="16">
        <f>IFERROR(SUM_DATA[[#This Row],[MAT C.]], 0)</f>
        <v>4450</v>
      </c>
      <c r="O6507" s="16">
        <f>VLOOKUP(SUM_DATA[[#This Row],[Work Order]],'[2]MAT DETAIL'!$D:$L,8,FALSE)</f>
        <v>4450</v>
      </c>
      <c r="P6507" s="17">
        <v>4912.17</v>
      </c>
      <c r="Q6507" s="67" t="s">
        <v>21</v>
      </c>
      <c r="R6507" s="67"/>
      <c r="S6507" s="67"/>
    </row>
    <row r="6508" spans="4:19" ht="15">
      <c r="D6508" s="4">
        <v>620117</v>
      </c>
      <c r="E6508" s="38">
        <v>44743</v>
      </c>
      <c r="F6508" s="38">
        <v>44743</v>
      </c>
      <c r="G6508" s="62"/>
      <c r="H6508" s="4">
        <v>3356653</v>
      </c>
      <c r="I6508" s="28" t="s">
        <v>26</v>
      </c>
      <c r="J6508" s="79" t="s">
        <v>1709</v>
      </c>
      <c r="K6508" s="8" t="s">
        <v>19</v>
      </c>
      <c r="L6508" s="12" t="s">
        <v>170</v>
      </c>
      <c r="M6508" s="16">
        <f>SUM_DATA[[#This Row],[TOTAL Cost]]-SUM_DATA[[#This Row],[MATERIAL Cost]]</f>
        <v>462.17000000000007</v>
      </c>
      <c r="N6508" s="16">
        <f>IFERROR(SUM_DATA[[#This Row],[MAT C.]], 0)</f>
        <v>4450</v>
      </c>
      <c r="O6508" s="16">
        <f>VLOOKUP(SUM_DATA[[#This Row],[Work Order]],'[2]MAT DETAIL'!$D:$L,8,FALSE)</f>
        <v>4450</v>
      </c>
      <c r="P6508" s="17">
        <v>4912.17</v>
      </c>
      <c r="Q6508" s="67" t="s">
        <v>21</v>
      </c>
      <c r="R6508" s="67"/>
      <c r="S6508" s="67"/>
    </row>
    <row r="6509" spans="4:19" ht="15">
      <c r="D6509" s="4">
        <v>620118</v>
      </c>
      <c r="E6509" s="38">
        <v>44743</v>
      </c>
      <c r="F6509" s="38">
        <v>44743</v>
      </c>
      <c r="G6509" s="62"/>
      <c r="H6509" s="4">
        <v>3356654</v>
      </c>
      <c r="I6509" s="28" t="s">
        <v>26</v>
      </c>
      <c r="J6509" s="79" t="s">
        <v>1709</v>
      </c>
      <c r="K6509" s="8" t="s">
        <v>19</v>
      </c>
      <c r="L6509" s="85" t="s">
        <v>170</v>
      </c>
      <c r="M6509" s="16">
        <f>SUM_DATA[[#This Row],[TOTAL Cost]]-SUM_DATA[[#This Row],[MATERIAL Cost]]</f>
        <v>462.17000000000007</v>
      </c>
      <c r="N6509" s="16">
        <f>IFERROR(SUM_DATA[[#This Row],[MAT C.]], 0)</f>
        <v>4450</v>
      </c>
      <c r="O6509" s="16">
        <f>VLOOKUP(SUM_DATA[[#This Row],[Work Order]],'[2]MAT DETAIL'!$D:$L,8,FALSE)</f>
        <v>4450</v>
      </c>
      <c r="P6509" s="17">
        <v>4912.17</v>
      </c>
      <c r="Q6509" s="67" t="s">
        <v>21</v>
      </c>
      <c r="R6509" s="67"/>
      <c r="S6509" s="67"/>
    </row>
    <row r="6510" spans="4:19" ht="15">
      <c r="D6510" s="4">
        <v>620119</v>
      </c>
      <c r="E6510" s="38">
        <v>44743</v>
      </c>
      <c r="F6510" s="38">
        <v>44743</v>
      </c>
      <c r="G6510" s="62"/>
      <c r="H6510" s="4">
        <v>3356656</v>
      </c>
      <c r="I6510" s="28" t="s">
        <v>26</v>
      </c>
      <c r="J6510" s="79" t="s">
        <v>1709</v>
      </c>
      <c r="K6510" s="8" t="s">
        <v>19</v>
      </c>
      <c r="L6510" s="85" t="s">
        <v>170</v>
      </c>
      <c r="M6510" s="16">
        <f>SUM_DATA[[#This Row],[TOTAL Cost]]-SUM_DATA[[#This Row],[MATERIAL Cost]]</f>
        <v>462.17000000000007</v>
      </c>
      <c r="N6510" s="16">
        <f>IFERROR(SUM_DATA[[#This Row],[MAT C.]], 0)</f>
        <v>4450</v>
      </c>
      <c r="O6510" s="16">
        <f>VLOOKUP(SUM_DATA[[#This Row],[Work Order]],'[2]MAT DETAIL'!$D:$L,8,FALSE)</f>
        <v>4450</v>
      </c>
      <c r="P6510" s="17">
        <v>4912.17</v>
      </c>
      <c r="Q6510" s="67" t="s">
        <v>21</v>
      </c>
      <c r="R6510" s="67"/>
      <c r="S6510" s="67"/>
    </row>
    <row r="6511" spans="4:19" ht="15">
      <c r="D6511" s="4">
        <v>620122</v>
      </c>
      <c r="E6511" s="38">
        <v>44743</v>
      </c>
      <c r="F6511" s="38">
        <v>44743</v>
      </c>
      <c r="G6511" s="62"/>
      <c r="H6511" s="4">
        <v>3356657</v>
      </c>
      <c r="I6511" s="28" t="s">
        <v>26</v>
      </c>
      <c r="J6511" s="79" t="s">
        <v>1709</v>
      </c>
      <c r="K6511" s="8" t="s">
        <v>19</v>
      </c>
      <c r="L6511" s="85" t="s">
        <v>170</v>
      </c>
      <c r="M6511" s="16">
        <f>SUM_DATA[[#This Row],[TOTAL Cost]]-SUM_DATA[[#This Row],[MATERIAL Cost]]</f>
        <v>462.17000000000007</v>
      </c>
      <c r="N6511" s="16">
        <f>IFERROR(SUM_DATA[[#This Row],[MAT C.]], 0)</f>
        <v>4450</v>
      </c>
      <c r="O6511" s="16">
        <f>VLOOKUP(SUM_DATA[[#This Row],[Work Order]],'[2]MAT DETAIL'!$D:$L,8,FALSE)</f>
        <v>4450</v>
      </c>
      <c r="P6511" s="17">
        <v>4912.17</v>
      </c>
      <c r="Q6511" s="67" t="s">
        <v>21</v>
      </c>
      <c r="R6511" s="67"/>
      <c r="S6511" s="67"/>
    </row>
    <row r="6512" spans="4:19" ht="15">
      <c r="D6512" s="4">
        <v>620113</v>
      </c>
      <c r="E6512" s="38">
        <v>44746</v>
      </c>
      <c r="F6512" s="38">
        <v>44746</v>
      </c>
      <c r="G6512" s="62">
        <v>1.44</v>
      </c>
      <c r="H6512" s="4">
        <v>3357075</v>
      </c>
      <c r="I6512" s="28" t="s">
        <v>26</v>
      </c>
      <c r="J6512" s="79" t="s">
        <v>664</v>
      </c>
      <c r="K6512" s="8" t="s">
        <v>59</v>
      </c>
      <c r="L6512" s="12" t="s">
        <v>98</v>
      </c>
      <c r="M6512" s="16">
        <f>SUM_DATA[[#This Row],[TOTAL Cost]]-SUM_DATA[[#This Row],[MATERIAL Cost]]</f>
        <v>138.65</v>
      </c>
      <c r="N6512" s="16">
        <f>IFERROR(SUM_DATA[[#This Row],[MAT C.]], 0)</f>
        <v>0</v>
      </c>
      <c r="O6512" s="16" t="e">
        <f>VLOOKUP(SUM_DATA[[#This Row],[Work Order]],'[2]MAT DETAIL'!$D:$L,8,FALSE)</f>
        <v>#N/A</v>
      </c>
      <c r="P6512" s="17">
        <v>138.65</v>
      </c>
      <c r="Q6512" s="67" t="s">
        <v>25</v>
      </c>
      <c r="R6512" s="67"/>
      <c r="S6512" s="67"/>
    </row>
    <row r="6513" spans="4:19" ht="15">
      <c r="D6513" s="4">
        <v>620119</v>
      </c>
      <c r="E6513" s="38">
        <v>44746</v>
      </c>
      <c r="F6513" s="38">
        <v>44746</v>
      </c>
      <c r="G6513" s="62">
        <v>1</v>
      </c>
      <c r="H6513" s="4">
        <v>3357077</v>
      </c>
      <c r="I6513" s="28" t="s">
        <v>26</v>
      </c>
      <c r="J6513" s="79" t="s">
        <v>884</v>
      </c>
      <c r="K6513" s="8" t="s">
        <v>33</v>
      </c>
      <c r="L6513" s="8" t="s">
        <v>39</v>
      </c>
      <c r="M6513" s="16">
        <f>SUM_DATA[[#This Row],[TOTAL Cost]]-SUM_DATA[[#This Row],[MATERIAL Cost]]</f>
        <v>462.17</v>
      </c>
      <c r="N6513" s="16">
        <f>IFERROR(SUM_DATA[[#This Row],[MAT C.]], 0)</f>
        <v>0</v>
      </c>
      <c r="O6513" s="16" t="e">
        <f>VLOOKUP(SUM_DATA[[#This Row],[Work Order]],'[2]MAT DETAIL'!$D:$L,8,FALSE)</f>
        <v>#N/A</v>
      </c>
      <c r="P6513" s="17">
        <v>462.17</v>
      </c>
      <c r="Q6513" s="67" t="s">
        <v>25</v>
      </c>
      <c r="R6513" s="67"/>
      <c r="S6513" s="67"/>
    </row>
    <row r="6514" spans="4:19" ht="15">
      <c r="D6514" s="4">
        <v>620122</v>
      </c>
      <c r="E6514" s="38">
        <v>44746</v>
      </c>
      <c r="F6514" s="38">
        <v>44746</v>
      </c>
      <c r="G6514" s="62">
        <v>134.12</v>
      </c>
      <c r="H6514" s="4">
        <v>3357079</v>
      </c>
      <c r="I6514" s="28" t="s">
        <v>26</v>
      </c>
      <c r="J6514" s="79" t="s">
        <v>72</v>
      </c>
      <c r="K6514" s="8" t="s">
        <v>36</v>
      </c>
      <c r="L6514" s="14" t="s">
        <v>37</v>
      </c>
      <c r="M6514" s="16">
        <f>SUM_DATA[[#This Row],[TOTAL Cost]]-SUM_DATA[[#This Row],[MATERIAL Cost]]</f>
        <v>10889.25</v>
      </c>
      <c r="N6514" s="16">
        <f>IFERROR(SUM_DATA[[#This Row],[MAT C.]], 0)</f>
        <v>0</v>
      </c>
      <c r="O6514" s="16" t="e">
        <f>VLOOKUP(SUM_DATA[[#This Row],[Work Order]],'[2]MAT DETAIL'!$D:$L,8,FALSE)</f>
        <v>#N/A</v>
      </c>
      <c r="P6514" s="17">
        <v>10889.25</v>
      </c>
      <c r="Q6514" s="67" t="s">
        <v>25</v>
      </c>
      <c r="R6514" s="67" t="s">
        <v>1497</v>
      </c>
      <c r="S6514" s="67">
        <v>1</v>
      </c>
    </row>
    <row r="6515" spans="4:19" ht="15">
      <c r="D6515" s="19">
        <v>620122</v>
      </c>
      <c r="E6515" s="35">
        <v>44746</v>
      </c>
      <c r="F6515" s="35"/>
      <c r="G6515" s="62">
        <v>134.12</v>
      </c>
      <c r="H6515" s="4">
        <v>3357079</v>
      </c>
      <c r="I6515" s="28" t="s">
        <v>26</v>
      </c>
      <c r="J6515" s="52" t="s">
        <v>1710</v>
      </c>
      <c r="K6515" s="9" t="s">
        <v>19</v>
      </c>
      <c r="L6515" s="13" t="s">
        <v>20</v>
      </c>
      <c r="M6515" s="16"/>
      <c r="N6515" s="16"/>
      <c r="O6515" s="16"/>
      <c r="P6515" s="16"/>
      <c r="Q6515" s="67" t="s">
        <v>25</v>
      </c>
      <c r="R6515" s="67"/>
      <c r="S6515" s="67"/>
    </row>
    <row r="6516" spans="4:19" ht="15">
      <c r="D6516" s="4">
        <v>620119</v>
      </c>
      <c r="E6516" s="38">
        <v>44746</v>
      </c>
      <c r="F6516" s="38">
        <v>44746</v>
      </c>
      <c r="G6516" s="62">
        <v>0.33</v>
      </c>
      <c r="H6516" s="4">
        <v>3357080</v>
      </c>
      <c r="I6516" s="28" t="s">
        <v>26</v>
      </c>
      <c r="J6516" s="79" t="s">
        <v>72</v>
      </c>
      <c r="K6516" s="8" t="s">
        <v>36</v>
      </c>
      <c r="L6516" s="14" t="s">
        <v>37</v>
      </c>
      <c r="M6516" s="16">
        <f>SUM_DATA[[#This Row],[TOTAL Cost]]-SUM_DATA[[#This Row],[MATERIAL Cost]]</f>
        <v>92.43</v>
      </c>
      <c r="N6516" s="16">
        <f>IFERROR(SUM_DATA[[#This Row],[MAT C.]], 0)</f>
        <v>0</v>
      </c>
      <c r="O6516" s="16" t="e">
        <f>VLOOKUP(SUM_DATA[[#This Row],[Work Order]],'[2]MAT DETAIL'!$D:$L,8,FALSE)</f>
        <v>#N/A</v>
      </c>
      <c r="P6516" s="17">
        <v>92.43</v>
      </c>
      <c r="Q6516" s="67" t="s">
        <v>25</v>
      </c>
      <c r="R6516" s="67"/>
      <c r="S6516" s="67"/>
    </row>
    <row r="6517" spans="4:19" ht="15">
      <c r="D6517" s="4">
        <v>620114</v>
      </c>
      <c r="E6517" s="38">
        <v>44746</v>
      </c>
      <c r="F6517" s="38">
        <v>44746</v>
      </c>
      <c r="G6517" s="62">
        <v>3.08</v>
      </c>
      <c r="H6517" s="4">
        <v>3357082</v>
      </c>
      <c r="I6517" s="28" t="s">
        <v>26</v>
      </c>
      <c r="J6517" s="79" t="s">
        <v>600</v>
      </c>
      <c r="K6517" s="8" t="s">
        <v>19</v>
      </c>
      <c r="L6517" s="12" t="s">
        <v>311</v>
      </c>
      <c r="M6517" s="16">
        <f>SUM_DATA[[#This Row],[TOTAL Cost]]-SUM_DATA[[#This Row],[MATERIAL Cost]]</f>
        <v>462.17</v>
      </c>
      <c r="N6517" s="16">
        <f>IFERROR(SUM_DATA[[#This Row],[MAT C.]], 0)</f>
        <v>0</v>
      </c>
      <c r="O6517" s="16" t="e">
        <f>VLOOKUP(SUM_DATA[[#This Row],[Work Order]],'[2]MAT DETAIL'!$D:$L,8,FALSE)</f>
        <v>#N/A</v>
      </c>
      <c r="P6517" s="17">
        <v>462.17</v>
      </c>
      <c r="Q6517" s="67" t="s">
        <v>25</v>
      </c>
      <c r="R6517" s="67"/>
      <c r="S6517" s="67"/>
    </row>
    <row r="6518" spans="4:19" ht="15">
      <c r="D6518" s="4">
        <v>620111</v>
      </c>
      <c r="E6518" s="38">
        <v>44746</v>
      </c>
      <c r="F6518" s="38">
        <v>44746</v>
      </c>
      <c r="G6518" s="62">
        <v>0.67</v>
      </c>
      <c r="H6518" s="4">
        <v>3357084</v>
      </c>
      <c r="I6518" s="28" t="s">
        <v>26</v>
      </c>
      <c r="J6518" s="79" t="s">
        <v>72</v>
      </c>
      <c r="K6518" s="8" t="s">
        <v>36</v>
      </c>
      <c r="L6518" s="14" t="s">
        <v>37</v>
      </c>
      <c r="M6518" s="16">
        <f>SUM_DATA[[#This Row],[TOTAL Cost]]-SUM_DATA[[#This Row],[MATERIAL Cost]]</f>
        <v>462.17</v>
      </c>
      <c r="N6518" s="16">
        <f>IFERROR(SUM_DATA[[#This Row],[MAT C.]], 0)</f>
        <v>0</v>
      </c>
      <c r="O6518" s="16" t="e">
        <f>VLOOKUP(SUM_DATA[[#This Row],[Work Order]],'[2]MAT DETAIL'!$D:$L,8,FALSE)</f>
        <v>#N/A</v>
      </c>
      <c r="P6518" s="17">
        <v>462.17</v>
      </c>
      <c r="Q6518" s="67" t="s">
        <v>25</v>
      </c>
      <c r="R6518" s="67"/>
      <c r="S6518" s="67"/>
    </row>
    <row r="6519" spans="4:19" ht="15">
      <c r="D6519" s="2">
        <v>620119</v>
      </c>
      <c r="E6519" s="37">
        <v>44746</v>
      </c>
      <c r="F6519" s="37">
        <v>44746</v>
      </c>
      <c r="G6519" s="61">
        <v>244.5</v>
      </c>
      <c r="H6519" s="2">
        <v>3357088</v>
      </c>
      <c r="I6519" s="28" t="s">
        <v>26</v>
      </c>
      <c r="J6519" s="79" t="s">
        <v>72</v>
      </c>
      <c r="K6519" s="8" t="s">
        <v>36</v>
      </c>
      <c r="L6519" s="14" t="s">
        <v>37</v>
      </c>
      <c r="M6519" s="16">
        <f>SUM_DATA[[#This Row],[TOTAL Cost]]-SUM_DATA[[#This Row],[MATERIAL Cost]]</f>
        <v>55522.1</v>
      </c>
      <c r="N6519" s="16">
        <f>IFERROR(SUM_DATA[[#This Row],[MAT C.]], 0)</f>
        <v>0</v>
      </c>
      <c r="O6519" s="16" t="e">
        <f>VLOOKUP(SUM_DATA[[#This Row],[Work Order]],'[2]MAT DETAIL'!$D:$L,8,FALSE)</f>
        <v>#N/A</v>
      </c>
      <c r="P6519" s="17">
        <v>55522.1</v>
      </c>
      <c r="Q6519" s="67" t="s">
        <v>25</v>
      </c>
      <c r="R6519" s="67"/>
      <c r="S6519" s="67"/>
    </row>
    <row r="6520" spans="4:19" ht="15">
      <c r="D6520" s="74">
        <v>620124</v>
      </c>
      <c r="E6520" s="38">
        <v>44746</v>
      </c>
      <c r="F6520" s="77">
        <v>44746</v>
      </c>
      <c r="G6520" s="78">
        <v>0.75</v>
      </c>
      <c r="H6520" s="74">
        <v>3357089</v>
      </c>
      <c r="I6520" s="28" t="s">
        <v>26</v>
      </c>
      <c r="J6520" s="79" t="s">
        <v>101</v>
      </c>
      <c r="K6520" s="8" t="s">
        <v>59</v>
      </c>
      <c r="L6520" s="12" t="s">
        <v>98</v>
      </c>
      <c r="M6520" s="16">
        <f>SUM_DATA[[#This Row],[TOTAL Cost]]-SUM_DATA[[#This Row],[MATERIAL Cost]]</f>
        <v>138.65</v>
      </c>
      <c r="N6520" s="16">
        <f>IFERROR(SUM_DATA[[#This Row],[MAT C.]], 0)</f>
        <v>0</v>
      </c>
      <c r="O6520" s="16" t="e">
        <f>VLOOKUP(SUM_DATA[[#This Row],[Work Order]],'[2]MAT DETAIL'!$D:$L,8,FALSE)</f>
        <v>#N/A</v>
      </c>
      <c r="P6520" s="17">
        <v>138.65</v>
      </c>
      <c r="Q6520" s="67" t="s">
        <v>25</v>
      </c>
      <c r="R6520" s="67"/>
      <c r="S6520" s="67"/>
    </row>
    <row r="6521" spans="4:19" ht="15">
      <c r="D6521" s="74">
        <v>620124</v>
      </c>
      <c r="E6521" s="38">
        <v>44746</v>
      </c>
      <c r="F6521" s="77">
        <v>44746</v>
      </c>
      <c r="G6521" s="78">
        <v>0.5</v>
      </c>
      <c r="H6521" s="74">
        <v>3357092</v>
      </c>
      <c r="I6521" s="28" t="s">
        <v>26</v>
      </c>
      <c r="J6521" s="79" t="s">
        <v>963</v>
      </c>
      <c r="K6521" s="8" t="s">
        <v>67</v>
      </c>
      <c r="L6521" s="12" t="s">
        <v>150</v>
      </c>
      <c r="M6521" s="16">
        <f>SUM_DATA[[#This Row],[TOTAL Cost]]-SUM_DATA[[#This Row],[MATERIAL Cost]]</f>
        <v>138.65</v>
      </c>
      <c r="N6521" s="16">
        <f>IFERROR(SUM_DATA[[#This Row],[MAT C.]], 0)</f>
        <v>0</v>
      </c>
      <c r="O6521" s="16" t="e">
        <f>VLOOKUP(SUM_DATA[[#This Row],[Work Order]],'[2]MAT DETAIL'!$D:$L,8,FALSE)</f>
        <v>#N/A</v>
      </c>
      <c r="P6521" s="17">
        <v>138.65</v>
      </c>
      <c r="Q6521" s="67" t="s">
        <v>25</v>
      </c>
      <c r="R6521" s="67"/>
      <c r="S6521" s="67"/>
    </row>
    <row r="6522" spans="4:19" ht="15">
      <c r="D6522" s="74">
        <v>620104</v>
      </c>
      <c r="E6522" s="38">
        <v>44746</v>
      </c>
      <c r="F6522" s="77">
        <v>44746</v>
      </c>
      <c r="G6522" s="78">
        <v>0.5</v>
      </c>
      <c r="H6522" s="74">
        <v>3357093</v>
      </c>
      <c r="I6522" s="28" t="s">
        <v>26</v>
      </c>
      <c r="J6522" s="79" t="s">
        <v>963</v>
      </c>
      <c r="K6522" s="8" t="s">
        <v>67</v>
      </c>
      <c r="L6522" s="12" t="s">
        <v>150</v>
      </c>
      <c r="M6522" s="16">
        <f>SUM_DATA[[#This Row],[TOTAL Cost]]-SUM_DATA[[#This Row],[MATERIAL Cost]]</f>
        <v>138.65</v>
      </c>
      <c r="N6522" s="16">
        <f>IFERROR(SUM_DATA[[#This Row],[MAT C.]], 0)</f>
        <v>0</v>
      </c>
      <c r="O6522" s="16" t="e">
        <f>VLOOKUP(SUM_DATA[[#This Row],[Work Order]],'[2]MAT DETAIL'!$D:$L,8,FALSE)</f>
        <v>#N/A</v>
      </c>
      <c r="P6522" s="17">
        <v>138.65</v>
      </c>
      <c r="Q6522" s="67" t="s">
        <v>25</v>
      </c>
      <c r="R6522" s="67"/>
      <c r="S6522" s="67"/>
    </row>
    <row r="6523" spans="4:19" ht="15">
      <c r="D6523" s="74">
        <v>620111</v>
      </c>
      <c r="E6523" s="38">
        <v>44746</v>
      </c>
      <c r="F6523" s="77">
        <v>44746</v>
      </c>
      <c r="G6523" s="78">
        <v>4</v>
      </c>
      <c r="H6523" s="74">
        <v>3357095</v>
      </c>
      <c r="I6523" s="28" t="s">
        <v>26</v>
      </c>
      <c r="J6523" s="79" t="s">
        <v>72</v>
      </c>
      <c r="K6523" s="8" t="s">
        <v>36</v>
      </c>
      <c r="L6523" s="10" t="s">
        <v>37</v>
      </c>
      <c r="M6523" s="16">
        <f>SUM_DATA[[#This Row],[TOTAL Cost]]-SUM_DATA[[#This Row],[MATERIAL Cost]]</f>
        <v>1173.1400000000001</v>
      </c>
      <c r="N6523" s="16">
        <f>IFERROR(SUM_DATA[[#This Row],[MAT C.]], 0)</f>
        <v>0</v>
      </c>
      <c r="O6523" s="16" t="e">
        <f>VLOOKUP(SUM_DATA[[#This Row],[Work Order]],'[2]MAT DETAIL'!$D:$L,8,FALSE)</f>
        <v>#N/A</v>
      </c>
      <c r="P6523" s="17">
        <v>1173.1400000000001</v>
      </c>
      <c r="Q6523" s="67" t="s">
        <v>25</v>
      </c>
      <c r="R6523" s="67"/>
      <c r="S6523" s="67"/>
    </row>
    <row r="6524" spans="4:19" ht="15">
      <c r="D6524" s="74">
        <v>620114</v>
      </c>
      <c r="E6524" s="38">
        <v>44746</v>
      </c>
      <c r="F6524" s="77">
        <v>44746</v>
      </c>
      <c r="G6524" s="78">
        <v>2.5</v>
      </c>
      <c r="H6524" s="74">
        <v>3357099</v>
      </c>
      <c r="I6524" s="28" t="s">
        <v>26</v>
      </c>
      <c r="J6524" s="79" t="s">
        <v>738</v>
      </c>
      <c r="K6524" s="8" t="s">
        <v>82</v>
      </c>
      <c r="L6524" s="12" t="s">
        <v>140</v>
      </c>
      <c r="M6524" s="16">
        <f>SUM_DATA[[#This Row],[TOTAL Cost]]-SUM_DATA[[#This Row],[MATERIAL Cost]]</f>
        <v>1062.99</v>
      </c>
      <c r="N6524" s="16">
        <f>IFERROR(SUM_DATA[[#This Row],[MAT C.]], 0)</f>
        <v>0</v>
      </c>
      <c r="O6524" s="16" t="e">
        <f>VLOOKUP(SUM_DATA[[#This Row],[Work Order]],'[2]MAT DETAIL'!$D:$L,8,FALSE)</f>
        <v>#N/A</v>
      </c>
      <c r="P6524" s="17">
        <v>1062.99</v>
      </c>
      <c r="Q6524" s="67" t="s">
        <v>25</v>
      </c>
      <c r="R6524" s="67"/>
      <c r="S6524" s="67"/>
    </row>
    <row r="6525" spans="4:19" ht="15">
      <c r="D6525" s="74">
        <v>620104</v>
      </c>
      <c r="E6525" s="38">
        <v>44746</v>
      </c>
      <c r="F6525" s="77">
        <v>44746</v>
      </c>
      <c r="G6525" s="78">
        <v>0.83</v>
      </c>
      <c r="H6525" s="74">
        <v>3357100</v>
      </c>
      <c r="I6525" s="28" t="s">
        <v>26</v>
      </c>
      <c r="J6525" s="79" t="s">
        <v>72</v>
      </c>
      <c r="K6525" s="8" t="s">
        <v>36</v>
      </c>
      <c r="L6525" s="14" t="s">
        <v>37</v>
      </c>
      <c r="M6525" s="16">
        <f>SUM_DATA[[#This Row],[TOTAL Cost]]-SUM_DATA[[#This Row],[MATERIAL Cost]]</f>
        <v>231.1</v>
      </c>
      <c r="N6525" s="16">
        <f>IFERROR(SUM_DATA[[#This Row],[MAT C.]], 0)</f>
        <v>0</v>
      </c>
      <c r="O6525" s="16" t="e">
        <f>VLOOKUP(SUM_DATA[[#This Row],[Work Order]],'[2]MAT DETAIL'!$D:$L,8,FALSE)</f>
        <v>#N/A</v>
      </c>
      <c r="P6525" s="17">
        <v>231.1</v>
      </c>
      <c r="Q6525" s="67" t="s">
        <v>25</v>
      </c>
      <c r="R6525" s="67"/>
      <c r="S6525" s="67"/>
    </row>
    <row r="6526" spans="4:19" ht="15">
      <c r="D6526" s="74">
        <v>620120</v>
      </c>
      <c r="E6526" s="38">
        <v>44746</v>
      </c>
      <c r="F6526" s="77">
        <v>44746</v>
      </c>
      <c r="G6526" s="78">
        <v>0.67</v>
      </c>
      <c r="H6526" s="74">
        <v>3357102</v>
      </c>
      <c r="I6526" s="28" t="s">
        <v>26</v>
      </c>
      <c r="J6526" s="79" t="s">
        <v>600</v>
      </c>
      <c r="K6526" s="8" t="s">
        <v>19</v>
      </c>
      <c r="L6526" s="12" t="s">
        <v>311</v>
      </c>
      <c r="M6526" s="16">
        <f>SUM_DATA[[#This Row],[TOTAL Cost]]-SUM_DATA[[#This Row],[MATERIAL Cost]]</f>
        <v>165.86</v>
      </c>
      <c r="N6526" s="16">
        <f>IFERROR(SUM_DATA[[#This Row],[MAT C.]], 0)</f>
        <v>0</v>
      </c>
      <c r="O6526" s="16" t="e">
        <f>VLOOKUP(SUM_DATA[[#This Row],[Work Order]],'[2]MAT DETAIL'!$D:$L,8,FALSE)</f>
        <v>#N/A</v>
      </c>
      <c r="P6526" s="17">
        <v>165.86</v>
      </c>
      <c r="Q6526" s="67" t="s">
        <v>25</v>
      </c>
      <c r="R6526" s="67"/>
      <c r="S6526" s="67"/>
    </row>
    <row r="6527" spans="4:19" ht="15">
      <c r="D6527" s="74">
        <v>620123</v>
      </c>
      <c r="E6527" s="38">
        <v>44746</v>
      </c>
      <c r="F6527" s="77">
        <v>44746</v>
      </c>
      <c r="G6527" s="78"/>
      <c r="H6527" s="74">
        <v>3357182</v>
      </c>
      <c r="I6527" s="28" t="s">
        <v>31</v>
      </c>
      <c r="J6527" s="79" t="s">
        <v>1711</v>
      </c>
      <c r="K6527" s="8" t="s">
        <v>19</v>
      </c>
      <c r="L6527" s="12" t="s">
        <v>635</v>
      </c>
      <c r="M6527" s="16">
        <f>SUM_DATA[[#This Row],[TOTAL Cost]]-SUM_DATA[[#This Row],[MATERIAL Cost]]</f>
        <v>14233.92</v>
      </c>
      <c r="N6527" s="16">
        <f>IFERROR(SUM_DATA[[#This Row],[MAT C.]], 0)</f>
        <v>0</v>
      </c>
      <c r="O6527" s="16" t="e">
        <f>VLOOKUP(SUM_DATA[[#This Row],[Work Order]],'[2]MAT DETAIL'!$D:$L,8,FALSE)</f>
        <v>#N/A</v>
      </c>
      <c r="P6527" s="17">
        <v>14233.92</v>
      </c>
      <c r="Q6527" s="67" t="s">
        <v>25</v>
      </c>
      <c r="R6527" s="67"/>
      <c r="S6527" s="67"/>
    </row>
    <row r="6528" spans="4:19" ht="15">
      <c r="D6528" s="74">
        <v>620119</v>
      </c>
      <c r="E6528" s="38">
        <v>44746</v>
      </c>
      <c r="F6528" s="77">
        <v>44746</v>
      </c>
      <c r="G6528" s="78"/>
      <c r="H6528" s="74">
        <v>3357217</v>
      </c>
      <c r="I6528" s="28" t="s">
        <v>31</v>
      </c>
      <c r="J6528" s="79" t="s">
        <v>432</v>
      </c>
      <c r="K6528" s="8" t="s">
        <v>70</v>
      </c>
      <c r="L6528" s="12" t="s">
        <v>39</v>
      </c>
      <c r="M6528" s="16">
        <f>SUM_DATA[[#This Row],[TOTAL Cost]]-SUM_DATA[[#This Row],[MATERIAL Cost]]</f>
        <v>2772.6</v>
      </c>
      <c r="N6528" s="16">
        <f>IFERROR(SUM_DATA[[#This Row],[MAT C.]], 0)</f>
        <v>0</v>
      </c>
      <c r="O6528" s="16" t="e">
        <f>VLOOKUP(SUM_DATA[[#This Row],[Work Order]],'[2]MAT DETAIL'!$D:$L,8,FALSE)</f>
        <v>#N/A</v>
      </c>
      <c r="P6528" s="17">
        <v>2772.6</v>
      </c>
      <c r="Q6528" s="67" t="s">
        <v>25</v>
      </c>
      <c r="R6528" s="67"/>
      <c r="S6528" s="67"/>
    </row>
    <row r="6529" spans="4:19" ht="15">
      <c r="D6529" s="74">
        <v>620112</v>
      </c>
      <c r="E6529" s="38">
        <v>44746</v>
      </c>
      <c r="F6529" s="77">
        <v>44747</v>
      </c>
      <c r="G6529" s="78"/>
      <c r="H6529" s="74">
        <v>3357261</v>
      </c>
      <c r="I6529" s="28" t="s">
        <v>31</v>
      </c>
      <c r="J6529" s="79" t="s">
        <v>273</v>
      </c>
      <c r="K6529" s="8" t="s">
        <v>36</v>
      </c>
      <c r="L6529" s="12" t="s">
        <v>42</v>
      </c>
      <c r="M6529" s="16">
        <f>SUM_DATA[[#This Row],[TOTAL Cost]]-SUM_DATA[[#This Row],[MATERIAL Cost]]</f>
        <v>2772.6</v>
      </c>
      <c r="N6529" s="16">
        <f>IFERROR(SUM_DATA[[#This Row],[MAT C.]], 0)</f>
        <v>0</v>
      </c>
      <c r="O6529" s="16" t="e">
        <f>VLOOKUP(SUM_DATA[[#This Row],[Work Order]],'[2]MAT DETAIL'!$D:$L,8,FALSE)</f>
        <v>#N/A</v>
      </c>
      <c r="P6529" s="17">
        <v>2772.6</v>
      </c>
      <c r="Q6529" s="67" t="s">
        <v>25</v>
      </c>
      <c r="R6529" s="67"/>
      <c r="S6529" s="67"/>
    </row>
    <row r="6530" spans="4:19" ht="15">
      <c r="D6530" s="74">
        <v>620118</v>
      </c>
      <c r="E6530" s="38">
        <v>44747</v>
      </c>
      <c r="F6530" s="77">
        <v>44747</v>
      </c>
      <c r="G6530" s="78"/>
      <c r="H6530" s="74">
        <v>3357446</v>
      </c>
      <c r="I6530" s="28" t="s">
        <v>31</v>
      </c>
      <c r="J6530" s="79" t="s">
        <v>111</v>
      </c>
      <c r="K6530" s="8" t="s">
        <v>33</v>
      </c>
      <c r="L6530" s="12" t="s">
        <v>112</v>
      </c>
      <c r="M6530" s="16">
        <f>SUM_DATA[[#This Row],[TOTAL Cost]]-SUM_DATA[[#This Row],[MATERIAL Cost]]</f>
        <v>4251.63</v>
      </c>
      <c r="N6530" s="16">
        <f>IFERROR(SUM_DATA[[#This Row],[MAT C.]], 0)</f>
        <v>0</v>
      </c>
      <c r="O6530" s="16" t="e">
        <f>VLOOKUP(SUM_DATA[[#This Row],[Work Order]],'[2]MAT DETAIL'!$D:$L,8,FALSE)</f>
        <v>#N/A</v>
      </c>
      <c r="P6530" s="17">
        <v>4251.63</v>
      </c>
      <c r="Q6530" s="67" t="s">
        <v>25</v>
      </c>
      <c r="R6530" s="67"/>
      <c r="S6530" s="67"/>
    </row>
    <row r="6531" spans="4:19" ht="15">
      <c r="D6531" s="74">
        <v>620106</v>
      </c>
      <c r="E6531" s="38">
        <v>44753</v>
      </c>
      <c r="F6531" s="77">
        <v>44753</v>
      </c>
      <c r="G6531" s="78"/>
      <c r="H6531" s="74">
        <v>3360555</v>
      </c>
      <c r="I6531" s="28" t="s">
        <v>31</v>
      </c>
      <c r="J6531" s="79" t="s">
        <v>732</v>
      </c>
      <c r="K6531" s="8" t="s">
        <v>59</v>
      </c>
      <c r="L6531" s="12" t="s">
        <v>60</v>
      </c>
      <c r="M6531" s="16">
        <f>SUM_DATA[[#This Row],[TOTAL Cost]]-SUM_DATA[[#This Row],[MATERIAL Cost]]</f>
        <v>21258.15</v>
      </c>
      <c r="N6531" s="16">
        <f>IFERROR(SUM_DATA[[#This Row],[MAT C.]], 0)</f>
        <v>0</v>
      </c>
      <c r="O6531" s="16" t="e">
        <f>VLOOKUP(SUM_DATA[[#This Row],[Work Order]],'[2]MAT DETAIL'!$D:$L,8,FALSE)</f>
        <v>#N/A</v>
      </c>
      <c r="P6531" s="17">
        <v>21258.15</v>
      </c>
      <c r="Q6531" s="67" t="s">
        <v>25</v>
      </c>
      <c r="R6531" s="67"/>
      <c r="S6531" s="67"/>
    </row>
    <row r="6532" spans="4:19" ht="15">
      <c r="D6532" s="74">
        <v>620123</v>
      </c>
      <c r="E6532" s="38">
        <v>44753</v>
      </c>
      <c r="F6532" s="77">
        <v>44753</v>
      </c>
      <c r="G6532" s="78"/>
      <c r="H6532" s="74">
        <v>3360559</v>
      </c>
      <c r="I6532" s="28" t="s">
        <v>31</v>
      </c>
      <c r="J6532" s="79" t="s">
        <v>1712</v>
      </c>
      <c r="K6532" s="8" t="s">
        <v>59</v>
      </c>
      <c r="L6532" s="12" t="s">
        <v>263</v>
      </c>
      <c r="M6532" s="16">
        <f>SUM_DATA[[#This Row],[TOTAL Cost]]-SUM_DATA[[#This Row],[MATERIAL Cost]]</f>
        <v>2772.6</v>
      </c>
      <c r="N6532" s="16">
        <f>IFERROR(SUM_DATA[[#This Row],[MAT C.]], 0)</f>
        <v>0</v>
      </c>
      <c r="O6532" s="16" t="e">
        <f>VLOOKUP(SUM_DATA[[#This Row],[Work Order]],'[2]MAT DETAIL'!$D:$L,8,FALSE)</f>
        <v>#N/A</v>
      </c>
      <c r="P6532" s="17">
        <v>2772.6</v>
      </c>
      <c r="Q6532" s="67" t="s">
        <v>25</v>
      </c>
      <c r="R6532" s="67"/>
      <c r="S6532" s="67"/>
    </row>
    <row r="6533" spans="4:19" ht="15">
      <c r="D6533" s="74">
        <v>620118</v>
      </c>
      <c r="E6533" s="38">
        <v>44753</v>
      </c>
      <c r="F6533" s="77">
        <v>44753</v>
      </c>
      <c r="G6533" s="78"/>
      <c r="H6533" s="74">
        <v>3360563</v>
      </c>
      <c r="I6533" s="28" t="s">
        <v>31</v>
      </c>
      <c r="J6533" s="79" t="s">
        <v>257</v>
      </c>
      <c r="K6533" s="8" t="s">
        <v>33</v>
      </c>
      <c r="L6533" s="12" t="s">
        <v>112</v>
      </c>
      <c r="M6533" s="16">
        <f>SUM_DATA[[#This Row],[TOTAL Cost]]-SUM_DATA[[#This Row],[MATERIAL Cost]]</f>
        <v>29761.41</v>
      </c>
      <c r="N6533" s="16">
        <f>IFERROR(SUM_DATA[[#This Row],[MAT C.]], 0)</f>
        <v>0</v>
      </c>
      <c r="O6533" s="16" t="e">
        <f>VLOOKUP(SUM_DATA[[#This Row],[Work Order]],'[2]MAT DETAIL'!$D:$L,8,FALSE)</f>
        <v>#N/A</v>
      </c>
      <c r="P6533" s="17">
        <v>29761.41</v>
      </c>
      <c r="Q6533" s="67" t="s">
        <v>25</v>
      </c>
      <c r="R6533" s="67"/>
      <c r="S6533" s="67"/>
    </row>
    <row r="6534" spans="4:19" ht="15">
      <c r="D6534" s="24">
        <v>620118</v>
      </c>
      <c r="E6534" s="35">
        <v>44753</v>
      </c>
      <c r="F6534" s="49"/>
      <c r="G6534" s="78"/>
      <c r="H6534" s="74">
        <v>3360563</v>
      </c>
      <c r="I6534" s="28" t="s">
        <v>31</v>
      </c>
      <c r="J6534" s="52" t="s">
        <v>1713</v>
      </c>
      <c r="K6534" s="9" t="s">
        <v>33</v>
      </c>
      <c r="L6534" s="13" t="s">
        <v>158</v>
      </c>
      <c r="M6534" s="16"/>
      <c r="N6534" s="16"/>
      <c r="O6534" s="16"/>
      <c r="P6534" s="16"/>
      <c r="Q6534" s="67" t="s">
        <v>25</v>
      </c>
      <c r="R6534" s="67"/>
      <c r="S6534" s="67"/>
    </row>
    <row r="6535" spans="4:19" ht="15">
      <c r="D6535" s="74">
        <v>620104</v>
      </c>
      <c r="E6535" s="38">
        <v>44753</v>
      </c>
      <c r="F6535" s="77">
        <v>44753</v>
      </c>
      <c r="G6535" s="78"/>
      <c r="H6535" s="74">
        <v>3360576</v>
      </c>
      <c r="I6535" s="28" t="s">
        <v>31</v>
      </c>
      <c r="J6535" s="79" t="s">
        <v>1294</v>
      </c>
      <c r="K6535" s="8" t="s">
        <v>82</v>
      </c>
      <c r="L6535" s="12" t="s">
        <v>39</v>
      </c>
      <c r="M6535" s="16">
        <f>SUM_DATA[[#This Row],[TOTAL Cost]]-SUM_DATA[[#This Row],[MATERIAL Cost]]</f>
        <v>2772.6</v>
      </c>
      <c r="N6535" s="16">
        <f>IFERROR(SUM_DATA[[#This Row],[MAT C.]], 0)</f>
        <v>0</v>
      </c>
      <c r="O6535" s="16" t="e">
        <f>VLOOKUP(SUM_DATA[[#This Row],[Work Order]],'[2]MAT DETAIL'!$D:$L,8,FALSE)</f>
        <v>#N/A</v>
      </c>
      <c r="P6535" s="17">
        <v>2772.6</v>
      </c>
      <c r="Q6535" s="67" t="s">
        <v>25</v>
      </c>
      <c r="R6535" s="67"/>
      <c r="S6535" s="67"/>
    </row>
    <row r="6536" spans="4:19" ht="15">
      <c r="D6536" s="74">
        <v>620114</v>
      </c>
      <c r="E6536" s="38">
        <v>44753</v>
      </c>
      <c r="F6536" s="77">
        <v>44753</v>
      </c>
      <c r="G6536" s="78"/>
      <c r="H6536" s="74">
        <v>3360625</v>
      </c>
      <c r="I6536" s="28" t="s">
        <v>31</v>
      </c>
      <c r="J6536" s="79" t="s">
        <v>1714</v>
      </c>
      <c r="K6536" s="8" t="s">
        <v>33</v>
      </c>
      <c r="L6536" s="12" t="s">
        <v>213</v>
      </c>
      <c r="M6536" s="16">
        <f>SUM_DATA[[#This Row],[TOTAL Cost]]-SUM_DATA[[#This Row],[MATERIAL Cost]]</f>
        <v>13955.73</v>
      </c>
      <c r="N6536" s="16">
        <f>IFERROR(SUM_DATA[[#This Row],[MAT C.]], 0)</f>
        <v>0</v>
      </c>
      <c r="O6536" s="16" t="e">
        <f>VLOOKUP(SUM_DATA[[#This Row],[Work Order]],'[2]MAT DETAIL'!$D:$L,8,FALSE)</f>
        <v>#N/A</v>
      </c>
      <c r="P6536" s="17">
        <v>13955.73</v>
      </c>
      <c r="Q6536" s="67" t="s">
        <v>25</v>
      </c>
      <c r="R6536" s="67"/>
      <c r="S6536" s="67"/>
    </row>
    <row r="6537" spans="4:19" ht="15">
      <c r="D6537" s="74">
        <v>620119</v>
      </c>
      <c r="E6537" s="38">
        <v>44753</v>
      </c>
      <c r="F6537" s="77">
        <v>44753</v>
      </c>
      <c r="G6537" s="78"/>
      <c r="H6537" s="74">
        <v>3360630</v>
      </c>
      <c r="I6537" s="28" t="s">
        <v>31</v>
      </c>
      <c r="J6537" s="79" t="s">
        <v>1715</v>
      </c>
      <c r="K6537" s="8" t="s">
        <v>33</v>
      </c>
      <c r="L6537" s="12" t="s">
        <v>112</v>
      </c>
      <c r="M6537" s="16">
        <f>SUM_DATA[[#This Row],[TOTAL Cost]]-SUM_DATA[[#This Row],[MATERIAL Cost]]</f>
        <v>3451.07</v>
      </c>
      <c r="N6537" s="16">
        <f>IFERROR(SUM_DATA[[#This Row],[MAT C.]], 0)</f>
        <v>0</v>
      </c>
      <c r="O6537" s="16" t="e">
        <f>VLOOKUP(SUM_DATA[[#This Row],[Work Order]],'[2]MAT DETAIL'!$D:$L,8,FALSE)</f>
        <v>#N/A</v>
      </c>
      <c r="P6537" s="17">
        <v>3451.07</v>
      </c>
      <c r="Q6537" s="67" t="s">
        <v>25</v>
      </c>
      <c r="R6537" s="67"/>
      <c r="S6537" s="67"/>
    </row>
    <row r="6538" spans="4:19" ht="15">
      <c r="D6538" s="74">
        <v>620114</v>
      </c>
      <c r="E6538" s="38">
        <v>44753</v>
      </c>
      <c r="F6538" s="77">
        <v>44753</v>
      </c>
      <c r="G6538" s="78"/>
      <c r="H6538" s="74">
        <v>3360635</v>
      </c>
      <c r="I6538" s="28" t="s">
        <v>31</v>
      </c>
      <c r="J6538" s="79" t="s">
        <v>1716</v>
      </c>
      <c r="K6538" s="8" t="s">
        <v>33</v>
      </c>
      <c r="L6538" s="12" t="s">
        <v>112</v>
      </c>
      <c r="M6538" s="16">
        <f>SUM_DATA[[#This Row],[TOTAL Cost]]-SUM_DATA[[#This Row],[MATERIAL Cost]]</f>
        <v>9303.82</v>
      </c>
      <c r="N6538" s="16">
        <f>IFERROR(SUM_DATA[[#This Row],[MAT C.]], 0)</f>
        <v>0</v>
      </c>
      <c r="O6538" s="16" t="e">
        <f>VLOOKUP(SUM_DATA[[#This Row],[Work Order]],'[2]MAT DETAIL'!$D:$L,8,FALSE)</f>
        <v>#N/A</v>
      </c>
      <c r="P6538" s="17">
        <v>9303.82</v>
      </c>
      <c r="Q6538" s="67" t="s">
        <v>25</v>
      </c>
      <c r="R6538" s="67"/>
      <c r="S6538" s="67"/>
    </row>
    <row r="6539" spans="4:19" ht="15">
      <c r="D6539" s="74">
        <v>620104</v>
      </c>
      <c r="E6539" s="38">
        <v>44753</v>
      </c>
      <c r="F6539" s="77">
        <v>44753</v>
      </c>
      <c r="G6539" s="78"/>
      <c r="H6539" s="74">
        <v>3360718</v>
      </c>
      <c r="I6539" s="28" t="s">
        <v>26</v>
      </c>
      <c r="J6539" s="79" t="s">
        <v>1717</v>
      </c>
      <c r="K6539" s="8" t="s">
        <v>24</v>
      </c>
      <c r="L6539" s="12" t="s">
        <v>24</v>
      </c>
      <c r="M6539" s="16">
        <f>SUM_DATA[[#This Row],[TOTAL Cost]]-SUM_DATA[[#This Row],[MATERIAL Cost]]</f>
        <v>12000</v>
      </c>
      <c r="N6539" s="16">
        <f>IFERROR(SUM_DATA[[#This Row],[MAT C.]], 0)</f>
        <v>0</v>
      </c>
      <c r="O6539" s="16" t="e">
        <f>VLOOKUP(SUM_DATA[[#This Row],[Work Order]],'[2]MAT DETAIL'!$D:$L,8,FALSE)</f>
        <v>#N/A</v>
      </c>
      <c r="P6539" s="17">
        <v>12000</v>
      </c>
      <c r="Q6539" s="67" t="s">
        <v>21</v>
      </c>
      <c r="R6539" s="67"/>
      <c r="S6539" s="67"/>
    </row>
    <row r="6540" spans="4:19" ht="15">
      <c r="D6540" s="74">
        <v>620106</v>
      </c>
      <c r="E6540" s="38">
        <v>44753</v>
      </c>
      <c r="F6540" s="77">
        <v>44753</v>
      </c>
      <c r="G6540" s="78"/>
      <c r="H6540" s="74">
        <v>3360719</v>
      </c>
      <c r="I6540" s="28" t="s">
        <v>26</v>
      </c>
      <c r="J6540" s="79" t="s">
        <v>1717</v>
      </c>
      <c r="K6540" s="8" t="s">
        <v>24</v>
      </c>
      <c r="L6540" s="12" t="s">
        <v>24</v>
      </c>
      <c r="M6540" s="16">
        <f>SUM_DATA[[#This Row],[TOTAL Cost]]-SUM_DATA[[#This Row],[MATERIAL Cost]]</f>
        <v>12000</v>
      </c>
      <c r="N6540" s="16">
        <f>IFERROR(SUM_DATA[[#This Row],[MAT C.]], 0)</f>
        <v>0</v>
      </c>
      <c r="O6540" s="16" t="e">
        <f>VLOOKUP(SUM_DATA[[#This Row],[Work Order]],'[2]MAT DETAIL'!$D:$L,8,FALSE)</f>
        <v>#N/A</v>
      </c>
      <c r="P6540" s="17">
        <v>12000</v>
      </c>
      <c r="Q6540" s="67" t="s">
        <v>21</v>
      </c>
      <c r="R6540" s="67"/>
      <c r="S6540" s="67"/>
    </row>
    <row r="6541" spans="4:19" ht="15">
      <c r="D6541" s="74">
        <v>620109</v>
      </c>
      <c r="E6541" s="38">
        <v>44753</v>
      </c>
      <c r="F6541" s="77">
        <v>44753</v>
      </c>
      <c r="G6541" s="78"/>
      <c r="H6541" s="74">
        <v>3360720</v>
      </c>
      <c r="I6541" s="28" t="s">
        <v>26</v>
      </c>
      <c r="J6541" s="79" t="s">
        <v>1717</v>
      </c>
      <c r="K6541" s="8" t="s">
        <v>24</v>
      </c>
      <c r="L6541" s="12" t="s">
        <v>24</v>
      </c>
      <c r="M6541" s="16">
        <f>SUM_DATA[[#This Row],[TOTAL Cost]]-SUM_DATA[[#This Row],[MATERIAL Cost]]</f>
        <v>12000</v>
      </c>
      <c r="N6541" s="16">
        <f>IFERROR(SUM_DATA[[#This Row],[MAT C.]], 0)</f>
        <v>0</v>
      </c>
      <c r="O6541" s="16" t="e">
        <f>VLOOKUP(SUM_DATA[[#This Row],[Work Order]],'[2]MAT DETAIL'!$D:$L,8,FALSE)</f>
        <v>#N/A</v>
      </c>
      <c r="P6541" s="17">
        <v>12000</v>
      </c>
      <c r="Q6541" s="67" t="s">
        <v>21</v>
      </c>
      <c r="R6541" s="67"/>
      <c r="S6541" s="67"/>
    </row>
    <row r="6542" spans="4:19" ht="15">
      <c r="D6542" s="74">
        <v>620111</v>
      </c>
      <c r="E6542" s="38">
        <v>44753</v>
      </c>
      <c r="F6542" s="77">
        <v>44753</v>
      </c>
      <c r="G6542" s="78"/>
      <c r="H6542" s="74">
        <v>3360722</v>
      </c>
      <c r="I6542" s="28" t="s">
        <v>26</v>
      </c>
      <c r="J6542" s="79" t="s">
        <v>1717</v>
      </c>
      <c r="K6542" s="8" t="s">
        <v>24</v>
      </c>
      <c r="L6542" s="12" t="s">
        <v>24</v>
      </c>
      <c r="M6542" s="16">
        <f>SUM_DATA[[#This Row],[TOTAL Cost]]-SUM_DATA[[#This Row],[MATERIAL Cost]]</f>
        <v>12000</v>
      </c>
      <c r="N6542" s="16">
        <f>IFERROR(SUM_DATA[[#This Row],[MAT C.]], 0)</f>
        <v>0</v>
      </c>
      <c r="O6542" s="16" t="e">
        <f>VLOOKUP(SUM_DATA[[#This Row],[Work Order]],'[2]MAT DETAIL'!$D:$L,8,FALSE)</f>
        <v>#N/A</v>
      </c>
      <c r="P6542" s="17">
        <v>12000</v>
      </c>
      <c r="Q6542" s="67" t="s">
        <v>21</v>
      </c>
      <c r="R6542" s="67"/>
      <c r="S6542" s="67"/>
    </row>
    <row r="6543" spans="4:19" ht="15">
      <c r="D6543" s="74">
        <v>620114</v>
      </c>
      <c r="E6543" s="38">
        <v>44753</v>
      </c>
      <c r="F6543" s="77">
        <v>44753</v>
      </c>
      <c r="G6543" s="78"/>
      <c r="H6543" s="74">
        <v>3360724</v>
      </c>
      <c r="I6543" s="28" t="s">
        <v>26</v>
      </c>
      <c r="J6543" s="79" t="s">
        <v>1717</v>
      </c>
      <c r="K6543" s="8" t="s">
        <v>24</v>
      </c>
      <c r="L6543" s="12" t="s">
        <v>24</v>
      </c>
      <c r="M6543" s="16">
        <f>SUM_DATA[[#This Row],[TOTAL Cost]]-SUM_DATA[[#This Row],[MATERIAL Cost]]</f>
        <v>12000</v>
      </c>
      <c r="N6543" s="16">
        <f>IFERROR(SUM_DATA[[#This Row],[MAT C.]], 0)</f>
        <v>0</v>
      </c>
      <c r="O6543" s="16" t="e">
        <f>VLOOKUP(SUM_DATA[[#This Row],[Work Order]],'[2]MAT DETAIL'!$D:$L,8,FALSE)</f>
        <v>#N/A</v>
      </c>
      <c r="P6543" s="17">
        <v>12000</v>
      </c>
      <c r="Q6543" s="67" t="s">
        <v>21</v>
      </c>
      <c r="R6543" s="67"/>
      <c r="S6543" s="67"/>
    </row>
    <row r="6544" spans="4:19" ht="15">
      <c r="D6544" s="74">
        <v>620116</v>
      </c>
      <c r="E6544" s="38">
        <v>44753</v>
      </c>
      <c r="F6544" s="77">
        <v>44753</v>
      </c>
      <c r="G6544" s="78"/>
      <c r="H6544" s="74">
        <v>3360726</v>
      </c>
      <c r="I6544" s="28" t="s">
        <v>26</v>
      </c>
      <c r="J6544" s="79" t="s">
        <v>1717</v>
      </c>
      <c r="K6544" s="8" t="s">
        <v>24</v>
      </c>
      <c r="L6544" s="12" t="s">
        <v>24</v>
      </c>
      <c r="M6544" s="16">
        <f>SUM_DATA[[#This Row],[TOTAL Cost]]-SUM_DATA[[#This Row],[MATERIAL Cost]]</f>
        <v>12000</v>
      </c>
      <c r="N6544" s="16">
        <f>IFERROR(SUM_DATA[[#This Row],[MAT C.]], 0)</f>
        <v>0</v>
      </c>
      <c r="O6544" s="16" t="e">
        <f>VLOOKUP(SUM_DATA[[#This Row],[Work Order]],'[2]MAT DETAIL'!$D:$L,8,FALSE)</f>
        <v>#N/A</v>
      </c>
      <c r="P6544" s="17">
        <v>12000</v>
      </c>
      <c r="Q6544" s="67" t="s">
        <v>21</v>
      </c>
      <c r="R6544" s="67"/>
      <c r="S6544" s="67"/>
    </row>
    <row r="6545" spans="4:19" ht="15">
      <c r="D6545" s="74">
        <v>620124</v>
      </c>
      <c r="E6545" s="38">
        <v>44753</v>
      </c>
      <c r="F6545" s="77">
        <v>44753</v>
      </c>
      <c r="G6545" s="78"/>
      <c r="H6545" s="74">
        <v>3360727</v>
      </c>
      <c r="I6545" s="28" t="s">
        <v>26</v>
      </c>
      <c r="J6545" s="79" t="s">
        <v>1717</v>
      </c>
      <c r="K6545" s="8" t="s">
        <v>24</v>
      </c>
      <c r="L6545" s="12" t="s">
        <v>24</v>
      </c>
      <c r="M6545" s="16">
        <f>SUM_DATA[[#This Row],[TOTAL Cost]]-SUM_DATA[[#This Row],[MATERIAL Cost]]</f>
        <v>12000</v>
      </c>
      <c r="N6545" s="16">
        <f>IFERROR(SUM_DATA[[#This Row],[MAT C.]], 0)</f>
        <v>0</v>
      </c>
      <c r="O6545" s="16" t="e">
        <f>VLOOKUP(SUM_DATA[[#This Row],[Work Order]],'[2]MAT DETAIL'!$D:$L,8,FALSE)</f>
        <v>#N/A</v>
      </c>
      <c r="P6545" s="17">
        <v>12000</v>
      </c>
      <c r="Q6545" s="67" t="s">
        <v>21</v>
      </c>
      <c r="R6545" s="67"/>
      <c r="S6545" s="67"/>
    </row>
    <row r="6546" spans="4:19" ht="15">
      <c r="D6546" s="74">
        <v>620118</v>
      </c>
      <c r="E6546" s="38">
        <v>44753</v>
      </c>
      <c r="F6546" s="77">
        <v>44754</v>
      </c>
      <c r="G6546" s="78"/>
      <c r="H6546" s="74">
        <v>3360752</v>
      </c>
      <c r="I6546" s="28" t="s">
        <v>26</v>
      </c>
      <c r="J6546" s="79" t="s">
        <v>45</v>
      </c>
      <c r="K6546" s="8" t="s">
        <v>39</v>
      </c>
      <c r="L6546" s="12" t="s">
        <v>40</v>
      </c>
      <c r="M6546" s="16">
        <f>SUM_DATA[[#This Row],[TOTAL Cost]]-SUM_DATA[[#This Row],[MATERIAL Cost]]</f>
        <v>19460</v>
      </c>
      <c r="N6546" s="16">
        <f>IFERROR(SUM_DATA[[#This Row],[MAT C.]], 0)</f>
        <v>0</v>
      </c>
      <c r="O6546" s="16" t="e">
        <f>VLOOKUP(SUM_DATA[[#This Row],[Work Order]],'[2]MAT DETAIL'!$D:$L,8,FALSE)</f>
        <v>#N/A</v>
      </c>
      <c r="P6546" s="17">
        <v>19460</v>
      </c>
      <c r="Q6546" s="67" t="s">
        <v>21</v>
      </c>
      <c r="R6546" s="67"/>
      <c r="S6546" s="67"/>
    </row>
    <row r="6547" spans="4:19" ht="15">
      <c r="D6547" s="74">
        <v>620119</v>
      </c>
      <c r="E6547" s="38">
        <v>44753</v>
      </c>
      <c r="F6547" s="77">
        <v>44754</v>
      </c>
      <c r="G6547" s="78"/>
      <c r="H6547" s="74">
        <v>3360769</v>
      </c>
      <c r="I6547" s="28" t="s">
        <v>26</v>
      </c>
      <c r="J6547" s="79" t="s">
        <v>45</v>
      </c>
      <c r="K6547" s="8" t="s">
        <v>39</v>
      </c>
      <c r="L6547" s="12" t="s">
        <v>40</v>
      </c>
      <c r="M6547" s="16">
        <f>SUM_DATA[[#This Row],[TOTAL Cost]]-SUM_DATA[[#This Row],[MATERIAL Cost]]</f>
        <v>7440</v>
      </c>
      <c r="N6547" s="16">
        <f>IFERROR(SUM_DATA[[#This Row],[MAT C.]], 0)</f>
        <v>0</v>
      </c>
      <c r="O6547" s="16" t="e">
        <f>VLOOKUP(SUM_DATA[[#This Row],[Work Order]],'[2]MAT DETAIL'!$D:$L,8,FALSE)</f>
        <v>#N/A</v>
      </c>
      <c r="P6547" s="17">
        <v>7440</v>
      </c>
      <c r="Q6547" s="67" t="s">
        <v>21</v>
      </c>
      <c r="R6547" s="67"/>
      <c r="S6547" s="67"/>
    </row>
    <row r="6548" spans="4:19" ht="15">
      <c r="D6548" s="74">
        <v>620122</v>
      </c>
      <c r="E6548" s="38">
        <v>44753</v>
      </c>
      <c r="F6548" s="77">
        <v>44754</v>
      </c>
      <c r="G6548" s="78"/>
      <c r="H6548" s="74">
        <v>3360773</v>
      </c>
      <c r="I6548" s="28" t="s">
        <v>26</v>
      </c>
      <c r="J6548" s="79" t="s">
        <v>45</v>
      </c>
      <c r="K6548" s="8" t="s">
        <v>39</v>
      </c>
      <c r="L6548" s="12" t="s">
        <v>40</v>
      </c>
      <c r="M6548" s="16">
        <f>SUM_DATA[[#This Row],[TOTAL Cost]]-SUM_DATA[[#This Row],[MATERIAL Cost]]</f>
        <v>13020</v>
      </c>
      <c r="N6548" s="16">
        <f>IFERROR(SUM_DATA[[#This Row],[MAT C.]], 0)</f>
        <v>0</v>
      </c>
      <c r="O6548" s="16" t="e">
        <f>VLOOKUP(SUM_DATA[[#This Row],[Work Order]],'[2]MAT DETAIL'!$D:$L,8,FALSE)</f>
        <v>#N/A</v>
      </c>
      <c r="P6548" s="17">
        <v>13020</v>
      </c>
      <c r="Q6548" s="67" t="s">
        <v>21</v>
      </c>
      <c r="R6548" s="67"/>
      <c r="S6548" s="67"/>
    </row>
    <row r="6549" spans="4:19" ht="15">
      <c r="D6549" s="74">
        <v>620104</v>
      </c>
      <c r="E6549" s="38">
        <v>44753</v>
      </c>
      <c r="F6549" s="77">
        <v>44753</v>
      </c>
      <c r="G6549" s="78"/>
      <c r="H6549" s="74">
        <v>3360831</v>
      </c>
      <c r="I6549" s="28" t="s">
        <v>26</v>
      </c>
      <c r="J6549" s="79" t="s">
        <v>1718</v>
      </c>
      <c r="K6549" s="8" t="s">
        <v>19</v>
      </c>
      <c r="L6549" s="12" t="s">
        <v>50</v>
      </c>
      <c r="M6549" s="16">
        <f>SUM_DATA[[#This Row],[TOTAL Cost]]-SUM_DATA[[#This Row],[MATERIAL Cost]]</f>
        <v>7962.17</v>
      </c>
      <c r="N6549" s="16">
        <f>IFERROR(SUM_DATA[[#This Row],[MAT C.]], 0)</f>
        <v>7200</v>
      </c>
      <c r="O6549" s="16">
        <f>VLOOKUP(SUM_DATA[[#This Row],[Work Order]],'[2]MAT DETAIL'!$D:$L,8,FALSE)</f>
        <v>7200</v>
      </c>
      <c r="P6549" s="17">
        <v>15162.17</v>
      </c>
      <c r="Q6549" s="67" t="s">
        <v>21</v>
      </c>
      <c r="R6549" s="67"/>
      <c r="S6549" s="67"/>
    </row>
    <row r="6550" spans="4:19" ht="15">
      <c r="D6550" s="74">
        <v>620123</v>
      </c>
      <c r="E6550" s="38">
        <v>44753</v>
      </c>
      <c r="F6550" s="77">
        <v>44753</v>
      </c>
      <c r="G6550" s="78"/>
      <c r="H6550" s="74">
        <v>3360833</v>
      </c>
      <c r="I6550" s="28" t="s">
        <v>31</v>
      </c>
      <c r="J6550" s="79" t="s">
        <v>1719</v>
      </c>
      <c r="K6550" s="8" t="s">
        <v>67</v>
      </c>
      <c r="L6550" s="12" t="s">
        <v>88</v>
      </c>
      <c r="M6550" s="16">
        <f>SUM_DATA[[#This Row],[TOTAL Cost]]-SUM_DATA[[#This Row],[MATERIAL Cost]]</f>
        <v>9303.82</v>
      </c>
      <c r="N6550" s="16">
        <f>IFERROR(SUM_DATA[[#This Row],[MAT C.]], 0)</f>
        <v>0</v>
      </c>
      <c r="O6550" s="16" t="e">
        <f>VLOOKUP(SUM_DATA[[#This Row],[Work Order]],'[2]MAT DETAIL'!$D:$L,8,FALSE)</f>
        <v>#N/A</v>
      </c>
      <c r="P6550" s="17">
        <v>9303.82</v>
      </c>
      <c r="Q6550" s="67" t="s">
        <v>25</v>
      </c>
      <c r="R6550" s="67"/>
      <c r="S6550" s="67"/>
    </row>
    <row r="6551" spans="4:19" ht="15">
      <c r="D6551" s="74">
        <v>620105</v>
      </c>
      <c r="E6551" s="38">
        <v>44753</v>
      </c>
      <c r="F6551" s="77">
        <v>44753</v>
      </c>
      <c r="G6551" s="78">
        <v>50.5</v>
      </c>
      <c r="H6551" s="74">
        <v>3360875</v>
      </c>
      <c r="I6551" s="28" t="s">
        <v>26</v>
      </c>
      <c r="J6551" s="79" t="s">
        <v>211</v>
      </c>
      <c r="K6551" s="8" t="s">
        <v>30</v>
      </c>
      <c r="L6551" s="8" t="s">
        <v>30</v>
      </c>
      <c r="M6551" s="16">
        <f>SUM_DATA[[#This Row],[TOTAL Cost]]-SUM_DATA[[#This Row],[MATERIAL Cost]]</f>
        <v>40807.539999999994</v>
      </c>
      <c r="N6551" s="16">
        <f>IFERROR(SUM_DATA[[#This Row],[MAT C.]], 0)</f>
        <v>6979.41</v>
      </c>
      <c r="O6551" s="16">
        <f>VLOOKUP(SUM_DATA[[#This Row],[Work Order]],'[2]MAT DETAIL'!$D:$L,8,FALSE)</f>
        <v>6979.41</v>
      </c>
      <c r="P6551" s="17">
        <v>47786.95</v>
      </c>
      <c r="Q6551" s="67" t="s">
        <v>25</v>
      </c>
      <c r="R6551" s="67"/>
      <c r="S6551" s="67"/>
    </row>
    <row r="6552" spans="4:19" ht="15">
      <c r="D6552" s="74">
        <v>620112</v>
      </c>
      <c r="E6552" s="38">
        <v>44754</v>
      </c>
      <c r="F6552" s="77">
        <v>44754</v>
      </c>
      <c r="G6552" s="78">
        <v>4</v>
      </c>
      <c r="H6552" s="74">
        <v>3361201</v>
      </c>
      <c r="I6552" s="28" t="s">
        <v>26</v>
      </c>
      <c r="J6552" s="79" t="s">
        <v>1720</v>
      </c>
      <c r="K6552" s="8" t="s">
        <v>76</v>
      </c>
      <c r="L6552" s="12" t="s">
        <v>76</v>
      </c>
      <c r="M6552" s="16">
        <f>SUM_DATA[[#This Row],[TOTAL Cost]]-SUM_DATA[[#This Row],[MATERIAL Cost]]</f>
        <v>6457.5499999999993</v>
      </c>
      <c r="N6552" s="16">
        <f>IFERROR(SUM_DATA[[#This Row],[MAT C.]], 0)</f>
        <v>2534.36</v>
      </c>
      <c r="O6552" s="16">
        <f>VLOOKUP(SUM_DATA[[#This Row],[Work Order]],'[2]MAT DETAIL'!$D:$L,8,FALSE)</f>
        <v>2534.36</v>
      </c>
      <c r="P6552" s="17">
        <v>8991.91</v>
      </c>
      <c r="Q6552" s="67" t="s">
        <v>25</v>
      </c>
      <c r="R6552" s="67"/>
      <c r="S6552" s="67"/>
    </row>
    <row r="6553" spans="4:19" ht="15">
      <c r="D6553" s="24">
        <v>620112</v>
      </c>
      <c r="E6553" s="35">
        <v>44754</v>
      </c>
      <c r="F6553" s="49"/>
      <c r="G6553" s="78">
        <v>4</v>
      </c>
      <c r="H6553" s="75">
        <v>3361201</v>
      </c>
      <c r="I6553" s="28" t="s">
        <v>26</v>
      </c>
      <c r="J6553" s="52" t="s">
        <v>1413</v>
      </c>
      <c r="K6553" s="10" t="s">
        <v>36</v>
      </c>
      <c r="L6553" s="14" t="s">
        <v>37</v>
      </c>
      <c r="M6553" s="16"/>
      <c r="N6553" s="16"/>
      <c r="O6553" s="16"/>
      <c r="P6553" s="16"/>
      <c r="Q6553" s="67" t="s">
        <v>25</v>
      </c>
      <c r="R6553" s="67"/>
      <c r="S6553" s="67"/>
    </row>
    <row r="6554" spans="4:19" ht="15">
      <c r="D6554" s="74">
        <v>620122</v>
      </c>
      <c r="E6554" s="38">
        <v>44754</v>
      </c>
      <c r="F6554" s="77">
        <v>44754</v>
      </c>
      <c r="G6554" s="78">
        <v>1</v>
      </c>
      <c r="H6554" s="74">
        <v>3361207</v>
      </c>
      <c r="I6554" s="28" t="s">
        <v>26</v>
      </c>
      <c r="J6554" s="79" t="s">
        <v>1284</v>
      </c>
      <c r="K6554" s="8" t="s">
        <v>56</v>
      </c>
      <c r="L6554" s="12" t="s">
        <v>146</v>
      </c>
      <c r="M6554" s="16">
        <f>SUM_DATA[[#This Row],[TOTAL Cost]]-SUM_DATA[[#This Row],[MATERIAL Cost]]</f>
        <v>924.33999999999969</v>
      </c>
      <c r="N6554" s="16">
        <f>IFERROR(SUM_DATA[[#This Row],[MAT C.]], 0)</f>
        <v>2534.36</v>
      </c>
      <c r="O6554" s="16">
        <f>VLOOKUP(SUM_DATA[[#This Row],[Work Order]],'[2]MAT DETAIL'!$D:$L,8,FALSE)</f>
        <v>2534.36</v>
      </c>
      <c r="P6554" s="17">
        <v>3458.7</v>
      </c>
      <c r="Q6554" s="67" t="s">
        <v>25</v>
      </c>
      <c r="R6554" s="67"/>
      <c r="S6554" s="67"/>
    </row>
    <row r="6555" spans="4:19" ht="15">
      <c r="D6555" s="24">
        <v>620122</v>
      </c>
      <c r="E6555" s="35">
        <v>44754</v>
      </c>
      <c r="F6555" s="49"/>
      <c r="G6555" s="78">
        <v>1</v>
      </c>
      <c r="H6555" s="75">
        <v>3361207</v>
      </c>
      <c r="I6555" s="28" t="s">
        <v>26</v>
      </c>
      <c r="J6555" s="52" t="s">
        <v>1413</v>
      </c>
      <c r="K6555" s="10" t="s">
        <v>36</v>
      </c>
      <c r="L6555" s="14" t="s">
        <v>37</v>
      </c>
      <c r="M6555" s="16"/>
      <c r="N6555" s="16"/>
      <c r="O6555" s="16"/>
      <c r="P6555" s="16"/>
      <c r="Q6555" s="67" t="s">
        <v>25</v>
      </c>
      <c r="R6555" s="67"/>
      <c r="S6555" s="67"/>
    </row>
    <row r="6556" spans="4:19" ht="15">
      <c r="D6556" s="74">
        <v>620107</v>
      </c>
      <c r="E6556" s="38">
        <v>44754</v>
      </c>
      <c r="F6556" s="77">
        <v>44754</v>
      </c>
      <c r="G6556" s="78">
        <v>4.33</v>
      </c>
      <c r="H6556" s="74">
        <v>3361767</v>
      </c>
      <c r="I6556" s="28" t="s">
        <v>26</v>
      </c>
      <c r="J6556" s="79" t="s">
        <v>118</v>
      </c>
      <c r="K6556" s="8" t="s">
        <v>30</v>
      </c>
      <c r="L6556" s="8" t="s">
        <v>30</v>
      </c>
      <c r="M6556" s="16">
        <f>SUM_DATA[[#This Row],[TOTAL Cost]]-SUM_DATA[[#This Row],[MATERIAL Cost]]</f>
        <v>12796.85</v>
      </c>
      <c r="N6556" s="16">
        <f>IFERROR(SUM_DATA[[#This Row],[MAT C.]], 0)</f>
        <v>654</v>
      </c>
      <c r="O6556" s="16">
        <f>VLOOKUP(SUM_DATA[[#This Row],[Work Order]],'[2]MAT DETAIL'!$D:$L,8,FALSE)</f>
        <v>654</v>
      </c>
      <c r="P6556" s="17">
        <v>13450.85</v>
      </c>
      <c r="Q6556" s="67" t="s">
        <v>25</v>
      </c>
      <c r="R6556" s="67"/>
      <c r="S6556" s="67"/>
    </row>
    <row r="6557" spans="4:19" ht="15">
      <c r="D6557" s="74">
        <v>620111</v>
      </c>
      <c r="E6557" s="38">
        <v>44754</v>
      </c>
      <c r="F6557" s="77">
        <v>44754</v>
      </c>
      <c r="G6557" s="78">
        <v>772</v>
      </c>
      <c r="H6557" s="74">
        <v>3361768</v>
      </c>
      <c r="I6557" s="28" t="s">
        <v>26</v>
      </c>
      <c r="J6557" s="79" t="s">
        <v>29</v>
      </c>
      <c r="K6557" s="8" t="s">
        <v>30</v>
      </c>
      <c r="L6557" s="12" t="s">
        <v>30</v>
      </c>
      <c r="M6557" s="16">
        <f>SUM_DATA[[#This Row],[TOTAL Cost]]-SUM_DATA[[#This Row],[MATERIAL Cost]]</f>
        <v>29097.59</v>
      </c>
      <c r="N6557" s="16">
        <f>IFERROR(SUM_DATA[[#This Row],[MAT C.]], 0)</f>
        <v>654</v>
      </c>
      <c r="O6557" s="16">
        <f>VLOOKUP(SUM_DATA[[#This Row],[Work Order]],'[2]MAT DETAIL'!$D:$L,8,FALSE)</f>
        <v>654</v>
      </c>
      <c r="P6557" s="17">
        <v>29751.59</v>
      </c>
      <c r="Q6557" s="67" t="s">
        <v>25</v>
      </c>
      <c r="R6557" s="67"/>
      <c r="S6557" s="67"/>
    </row>
    <row r="6558" spans="4:19" ht="15">
      <c r="D6558" s="74">
        <v>620112</v>
      </c>
      <c r="E6558" s="38">
        <v>44754</v>
      </c>
      <c r="F6558" s="77">
        <v>44754</v>
      </c>
      <c r="G6558" s="78">
        <v>54.5</v>
      </c>
      <c r="H6558" s="74">
        <v>3361769</v>
      </c>
      <c r="I6558" s="28" t="s">
        <v>26</v>
      </c>
      <c r="J6558" s="79" t="s">
        <v>118</v>
      </c>
      <c r="K6558" s="8" t="s">
        <v>30</v>
      </c>
      <c r="L6558" s="12" t="s">
        <v>30</v>
      </c>
      <c r="M6558" s="16">
        <f>SUM_DATA[[#This Row],[TOTAL Cost]]-SUM_DATA[[#This Row],[MATERIAL Cost]]</f>
        <v>19811.57</v>
      </c>
      <c r="N6558" s="16">
        <f>IFERROR(SUM_DATA[[#This Row],[MAT C.]], 0)</f>
        <v>654</v>
      </c>
      <c r="O6558" s="16">
        <f>VLOOKUP(SUM_DATA[[#This Row],[Work Order]],'[2]MAT DETAIL'!$D:$L,8,FALSE)</f>
        <v>654</v>
      </c>
      <c r="P6558" s="17">
        <v>20465.57</v>
      </c>
      <c r="Q6558" s="67" t="s">
        <v>25</v>
      </c>
      <c r="R6558" s="67"/>
      <c r="S6558" s="67"/>
    </row>
    <row r="6559" spans="4:19" ht="15">
      <c r="D6559" s="74">
        <v>620113</v>
      </c>
      <c r="E6559" s="38">
        <v>44754</v>
      </c>
      <c r="F6559" s="77">
        <v>44754</v>
      </c>
      <c r="G6559" s="78">
        <v>8.83</v>
      </c>
      <c r="H6559" s="74">
        <v>3361770</v>
      </c>
      <c r="I6559" s="28" t="s">
        <v>26</v>
      </c>
      <c r="J6559" s="79" t="s">
        <v>29</v>
      </c>
      <c r="K6559" s="8" t="s">
        <v>30</v>
      </c>
      <c r="L6559" s="12" t="s">
        <v>30</v>
      </c>
      <c r="M6559" s="16">
        <f>SUM_DATA[[#This Row],[TOTAL Cost]]-SUM_DATA[[#This Row],[MATERIAL Cost]]</f>
        <v>20329.189999999999</v>
      </c>
      <c r="N6559" s="16">
        <f>IFERROR(SUM_DATA[[#This Row],[MAT C.]], 0)</f>
        <v>654</v>
      </c>
      <c r="O6559" s="16">
        <f>VLOOKUP(SUM_DATA[[#This Row],[Work Order]],'[2]MAT DETAIL'!$D:$L,8,FALSE)</f>
        <v>654</v>
      </c>
      <c r="P6559" s="17">
        <v>20983.19</v>
      </c>
      <c r="Q6559" s="67" t="s">
        <v>25</v>
      </c>
      <c r="R6559" s="67"/>
      <c r="S6559" s="67"/>
    </row>
    <row r="6560" spans="4:19" ht="15">
      <c r="D6560" s="74">
        <v>620114</v>
      </c>
      <c r="E6560" s="38">
        <v>44754</v>
      </c>
      <c r="F6560" s="77">
        <v>44754</v>
      </c>
      <c r="G6560" s="78"/>
      <c r="H6560" s="74">
        <v>3361771</v>
      </c>
      <c r="I6560" s="28" t="s">
        <v>26</v>
      </c>
      <c r="J6560" s="79" t="s">
        <v>118</v>
      </c>
      <c r="K6560" s="8" t="s">
        <v>30</v>
      </c>
      <c r="L6560" s="12" t="s">
        <v>30</v>
      </c>
      <c r="M6560" s="16">
        <f>SUM_DATA[[#This Row],[TOTAL Cost]]-SUM_DATA[[#This Row],[MATERIAL Cost]]</f>
        <v>10676</v>
      </c>
      <c r="N6560" s="16">
        <f>IFERROR(SUM_DATA[[#This Row],[MAT C.]], 0)</f>
        <v>654</v>
      </c>
      <c r="O6560" s="16">
        <f>VLOOKUP(SUM_DATA[[#This Row],[Work Order]],'[2]MAT DETAIL'!$D:$L,8,FALSE)</f>
        <v>654</v>
      </c>
      <c r="P6560" s="17">
        <v>11330</v>
      </c>
      <c r="Q6560" s="67" t="s">
        <v>25</v>
      </c>
      <c r="R6560" s="67"/>
      <c r="S6560" s="67"/>
    </row>
    <row r="6561" spans="4:19" ht="15">
      <c r="D6561" s="74">
        <v>620116</v>
      </c>
      <c r="E6561" s="38">
        <v>44754</v>
      </c>
      <c r="F6561" s="77">
        <v>44754</v>
      </c>
      <c r="G6561" s="78">
        <v>104.5</v>
      </c>
      <c r="H6561" s="74">
        <v>3361772</v>
      </c>
      <c r="I6561" s="28" t="s">
        <v>26</v>
      </c>
      <c r="J6561" s="79" t="s">
        <v>211</v>
      </c>
      <c r="K6561" s="8" t="s">
        <v>30</v>
      </c>
      <c r="L6561" s="12" t="s">
        <v>30</v>
      </c>
      <c r="M6561" s="16">
        <f>SUM_DATA[[#This Row],[TOTAL Cost]]-SUM_DATA[[#This Row],[MATERIAL Cost]]</f>
        <v>52975.47</v>
      </c>
      <c r="N6561" s="16">
        <f>IFERROR(SUM_DATA[[#This Row],[MAT C.]], 0)</f>
        <v>6979.4</v>
      </c>
      <c r="O6561" s="16">
        <f>VLOOKUP(SUM_DATA[[#This Row],[Work Order]],'[2]MAT DETAIL'!$D:$L,8,FALSE)</f>
        <v>6979.4</v>
      </c>
      <c r="P6561" s="17">
        <v>59954.87</v>
      </c>
      <c r="Q6561" s="67" t="s">
        <v>25</v>
      </c>
      <c r="R6561" s="67"/>
      <c r="S6561" s="67"/>
    </row>
    <row r="6562" spans="4:19" ht="15">
      <c r="D6562" s="74">
        <v>620119</v>
      </c>
      <c r="E6562" s="38">
        <v>44760</v>
      </c>
      <c r="F6562" s="77">
        <v>44760</v>
      </c>
      <c r="G6562" s="78"/>
      <c r="H6562" s="74">
        <v>3364782</v>
      </c>
      <c r="I6562" s="28" t="s">
        <v>26</v>
      </c>
      <c r="J6562" s="79" t="s">
        <v>45</v>
      </c>
      <c r="K6562" s="8" t="s">
        <v>39</v>
      </c>
      <c r="L6562" s="12" t="s">
        <v>40</v>
      </c>
      <c r="M6562" s="16">
        <f>SUM_DATA[[#This Row],[TOTAL Cost]]-SUM_DATA[[#This Row],[MATERIAL Cost]]</f>
        <v>74390</v>
      </c>
      <c r="N6562" s="16">
        <f>IFERROR(SUM_DATA[[#This Row],[MAT C.]], 0)</f>
        <v>0</v>
      </c>
      <c r="O6562" s="16" t="e">
        <f>VLOOKUP(SUM_DATA[[#This Row],[Work Order]],'[2]MAT DETAIL'!$D:$L,8,FALSE)</f>
        <v>#N/A</v>
      </c>
      <c r="P6562" s="17">
        <v>74390</v>
      </c>
      <c r="Q6562" s="67" t="s">
        <v>21</v>
      </c>
      <c r="R6562" s="67"/>
      <c r="S6562" s="67"/>
    </row>
    <row r="6563" spans="4:19" ht="15">
      <c r="D6563" s="74">
        <v>620124</v>
      </c>
      <c r="E6563" s="38">
        <v>44760</v>
      </c>
      <c r="F6563" s="77">
        <v>44760</v>
      </c>
      <c r="G6563" s="78"/>
      <c r="H6563" s="74">
        <v>3364914</v>
      </c>
      <c r="I6563" s="28" t="s">
        <v>31</v>
      </c>
      <c r="J6563" s="79" t="s">
        <v>1721</v>
      </c>
      <c r="K6563" s="8" t="s">
        <v>33</v>
      </c>
      <c r="L6563" s="12" t="s">
        <v>205</v>
      </c>
      <c r="M6563" s="16">
        <f>SUM_DATA[[#This Row],[TOTAL Cost]]-SUM_DATA[[#This Row],[MATERIAL Cost]]</f>
        <v>17006.52</v>
      </c>
      <c r="N6563" s="16">
        <f>IFERROR(SUM_DATA[[#This Row],[MAT C.]], 0)</f>
        <v>0</v>
      </c>
      <c r="O6563" s="16" t="e">
        <f>VLOOKUP(SUM_DATA[[#This Row],[Work Order]],'[2]MAT DETAIL'!$D:$L,8,FALSE)</f>
        <v>#N/A</v>
      </c>
      <c r="P6563" s="17">
        <v>17006.52</v>
      </c>
      <c r="Q6563" s="67" t="s">
        <v>25</v>
      </c>
      <c r="R6563" s="67"/>
      <c r="S6563" s="67"/>
    </row>
    <row r="6564" spans="4:19" ht="15">
      <c r="D6564" s="74">
        <v>620114</v>
      </c>
      <c r="E6564" s="38">
        <v>44760</v>
      </c>
      <c r="F6564" s="77">
        <v>44760</v>
      </c>
      <c r="G6564" s="78"/>
      <c r="H6564" s="74">
        <v>3364925</v>
      </c>
      <c r="I6564" s="28" t="s">
        <v>31</v>
      </c>
      <c r="J6564" s="79" t="s">
        <v>1722</v>
      </c>
      <c r="K6564" s="8" t="s">
        <v>82</v>
      </c>
      <c r="L6564" s="12" t="s">
        <v>126</v>
      </c>
      <c r="M6564" s="16">
        <f>SUM_DATA[[#This Row],[TOTAL Cost]]-SUM_DATA[[#This Row],[MATERIAL Cost]]</f>
        <v>97692.6</v>
      </c>
      <c r="N6564" s="16">
        <f>IFERROR(SUM_DATA[[#This Row],[MAT C.]], 0)</f>
        <v>106050</v>
      </c>
      <c r="O6564" s="16">
        <f>VLOOKUP(SUM_DATA[[#This Row],[Work Order]],'[2]MAT DETAIL'!$D:$L,8,FALSE)</f>
        <v>106050</v>
      </c>
      <c r="P6564" s="17">
        <v>203742.6</v>
      </c>
      <c r="Q6564" s="67" t="s">
        <v>25</v>
      </c>
      <c r="R6564" s="67"/>
      <c r="S6564" s="67"/>
    </row>
    <row r="6565" spans="4:19" ht="15">
      <c r="D6565" s="74">
        <v>620123</v>
      </c>
      <c r="E6565" s="38">
        <v>44760</v>
      </c>
      <c r="F6565" s="77">
        <v>44760</v>
      </c>
      <c r="G6565" s="78"/>
      <c r="H6565" s="74">
        <v>3364965</v>
      </c>
      <c r="I6565" s="28" t="s">
        <v>31</v>
      </c>
      <c r="J6565" s="79" t="s">
        <v>1700</v>
      </c>
      <c r="K6565" s="8" t="s">
        <v>82</v>
      </c>
      <c r="L6565" s="8" t="s">
        <v>126</v>
      </c>
      <c r="M6565" s="16">
        <f>SUM_DATA[[#This Row],[TOTAL Cost]]-SUM_DATA[[#This Row],[MATERIAL Cost]]</f>
        <v>8503.26</v>
      </c>
      <c r="N6565" s="16">
        <f>IFERROR(SUM_DATA[[#This Row],[MAT C.]], 0)</f>
        <v>0</v>
      </c>
      <c r="O6565" s="16" t="e">
        <f>VLOOKUP(SUM_DATA[[#This Row],[Work Order]],'[2]MAT DETAIL'!$D:$L,8,FALSE)</f>
        <v>#N/A</v>
      </c>
      <c r="P6565" s="17">
        <v>8503.26</v>
      </c>
      <c r="Q6565" s="67" t="s">
        <v>25</v>
      </c>
      <c r="R6565" s="67"/>
      <c r="S6565" s="67"/>
    </row>
    <row r="6566" spans="4:19" ht="15">
      <c r="D6566" s="74">
        <v>620123</v>
      </c>
      <c r="E6566" s="38">
        <v>44760</v>
      </c>
      <c r="F6566" s="77">
        <v>44760</v>
      </c>
      <c r="G6566" s="78"/>
      <c r="H6566" s="74">
        <v>3364966</v>
      </c>
      <c r="I6566" s="28" t="s">
        <v>31</v>
      </c>
      <c r="J6566" s="79" t="s">
        <v>1723</v>
      </c>
      <c r="K6566" s="8" t="s">
        <v>82</v>
      </c>
      <c r="L6566" s="12" t="s">
        <v>126</v>
      </c>
      <c r="M6566" s="16">
        <f>SUM_DATA[[#This Row],[TOTAL Cost]]-SUM_DATA[[#This Row],[MATERIAL Cost]]</f>
        <v>5237.6499999999996</v>
      </c>
      <c r="N6566" s="16">
        <f>IFERROR(SUM_DATA[[#This Row],[MAT C.]], 0)</f>
        <v>0</v>
      </c>
      <c r="O6566" s="16" t="e">
        <f>VLOOKUP(SUM_DATA[[#This Row],[Work Order]],'[2]MAT DETAIL'!$D:$L,8,FALSE)</f>
        <v>#N/A</v>
      </c>
      <c r="P6566" s="17">
        <v>5237.6499999999996</v>
      </c>
      <c r="Q6566" s="67" t="s">
        <v>25</v>
      </c>
      <c r="R6566" s="67"/>
      <c r="S6566" s="67"/>
    </row>
    <row r="6567" spans="4:19" ht="15">
      <c r="D6567" s="74">
        <v>620105</v>
      </c>
      <c r="E6567" s="38">
        <v>44760</v>
      </c>
      <c r="F6567" s="77">
        <v>44760</v>
      </c>
      <c r="G6567" s="78"/>
      <c r="H6567" s="74">
        <v>3364970</v>
      </c>
      <c r="I6567" s="28" t="s">
        <v>31</v>
      </c>
      <c r="J6567" s="79" t="s">
        <v>1418</v>
      </c>
      <c r="K6567" s="8" t="s">
        <v>33</v>
      </c>
      <c r="L6567" s="12" t="s">
        <v>205</v>
      </c>
      <c r="M6567" s="16">
        <f>SUM_DATA[[#This Row],[TOTAL Cost]]-SUM_DATA[[#This Row],[MATERIAL Cost]]</f>
        <v>21258.15</v>
      </c>
      <c r="N6567" s="16">
        <f>IFERROR(SUM_DATA[[#This Row],[MAT C.]], 0)</f>
        <v>0</v>
      </c>
      <c r="O6567" s="16" t="e">
        <f>VLOOKUP(SUM_DATA[[#This Row],[Work Order]],'[2]MAT DETAIL'!$D:$L,8,FALSE)</f>
        <v>#N/A</v>
      </c>
      <c r="P6567" s="17">
        <v>21258.15</v>
      </c>
      <c r="Q6567" s="67" t="s">
        <v>25</v>
      </c>
      <c r="R6567" s="67"/>
      <c r="S6567" s="67"/>
    </row>
    <row r="6568" spans="4:19" ht="15">
      <c r="D6568" s="24">
        <v>620105</v>
      </c>
      <c r="E6568" s="35">
        <v>44760</v>
      </c>
      <c r="F6568" s="49"/>
      <c r="G6568" s="78"/>
      <c r="H6568" s="74">
        <v>3364970</v>
      </c>
      <c r="I6568" s="28" t="s">
        <v>31</v>
      </c>
      <c r="J6568" s="52" t="s">
        <v>1713</v>
      </c>
      <c r="K6568" s="9" t="s">
        <v>33</v>
      </c>
      <c r="L6568" s="13" t="s">
        <v>158</v>
      </c>
      <c r="M6568" s="16"/>
      <c r="N6568" s="16"/>
      <c r="O6568" s="16"/>
      <c r="P6568" s="16"/>
      <c r="Q6568" s="67" t="s">
        <v>25</v>
      </c>
      <c r="R6568" s="67"/>
      <c r="S6568" s="67"/>
    </row>
    <row r="6569" spans="4:19" ht="15">
      <c r="D6569" s="74">
        <v>620105</v>
      </c>
      <c r="E6569" s="38">
        <v>44760</v>
      </c>
      <c r="F6569" s="77">
        <v>44760</v>
      </c>
      <c r="G6569" s="78">
        <v>112</v>
      </c>
      <c r="H6569" s="74">
        <v>3365059</v>
      </c>
      <c r="I6569" s="28" t="s">
        <v>26</v>
      </c>
      <c r="J6569" s="80" t="s">
        <v>459</v>
      </c>
      <c r="K6569" s="8" t="s">
        <v>19</v>
      </c>
      <c r="L6569" s="12" t="s">
        <v>20</v>
      </c>
      <c r="M6569" s="16">
        <f>SUM_DATA[[#This Row],[TOTAL Cost]]-SUM_DATA[[#This Row],[MATERIAL Cost]]</f>
        <v>11623.59</v>
      </c>
      <c r="N6569" s="16">
        <f>IFERROR(SUM_DATA[[#This Row],[MAT C.]], 0)</f>
        <v>0</v>
      </c>
      <c r="O6569" s="16" t="e">
        <f>VLOOKUP(SUM_DATA[[#This Row],[Work Order]],'[2]MAT DETAIL'!$D:$L,8,FALSE)</f>
        <v>#N/A</v>
      </c>
      <c r="P6569" s="17">
        <v>11623.59</v>
      </c>
      <c r="Q6569" s="67" t="s">
        <v>25</v>
      </c>
      <c r="R6569" s="67"/>
      <c r="S6569" s="67"/>
    </row>
    <row r="6570" spans="4:19" ht="15">
      <c r="D6570" s="74">
        <v>620124</v>
      </c>
      <c r="E6570" s="38">
        <v>44760</v>
      </c>
      <c r="F6570" s="77">
        <v>44760</v>
      </c>
      <c r="G6570" s="78">
        <v>40</v>
      </c>
      <c r="H6570" s="74">
        <v>3365069</v>
      </c>
      <c r="I6570" s="28" t="s">
        <v>26</v>
      </c>
      <c r="J6570" s="55" t="s">
        <v>459</v>
      </c>
      <c r="K6570" s="8" t="s">
        <v>19</v>
      </c>
      <c r="L6570" s="12" t="s">
        <v>20</v>
      </c>
      <c r="M6570" s="16">
        <f>SUM_DATA[[#This Row],[TOTAL Cost]]-SUM_DATA[[#This Row],[MATERIAL Cost]]</f>
        <v>0</v>
      </c>
      <c r="N6570" s="16">
        <f>IFERROR(SUM_DATA[[#This Row],[MAT C.]], 0)</f>
        <v>0</v>
      </c>
      <c r="O6570" s="16" t="e">
        <f>VLOOKUP(SUM_DATA[[#This Row],[Work Order]],'[2]MAT DETAIL'!$D:$L,8,FALSE)</f>
        <v>#N/A</v>
      </c>
      <c r="P6570" s="17">
        <v>0</v>
      </c>
      <c r="Q6570" s="67" t="s">
        <v>25</v>
      </c>
      <c r="R6570" s="67"/>
      <c r="S6570" s="67"/>
    </row>
    <row r="6571" spans="4:19" ht="15">
      <c r="D6571" s="74">
        <v>620117</v>
      </c>
      <c r="E6571" s="38">
        <v>44760</v>
      </c>
      <c r="F6571" s="77">
        <v>44760</v>
      </c>
      <c r="G6571" s="78">
        <v>3.5</v>
      </c>
      <c r="H6571" s="74">
        <v>3365157</v>
      </c>
      <c r="I6571" s="28" t="s">
        <v>26</v>
      </c>
      <c r="J6571" s="79" t="s">
        <v>1724</v>
      </c>
      <c r="K6571" s="8" t="s">
        <v>24</v>
      </c>
      <c r="L6571" s="12" t="s">
        <v>24</v>
      </c>
      <c r="M6571" s="16">
        <f>SUM_DATA[[#This Row],[TOTAL Cost]]-SUM_DATA[[#This Row],[MATERIAL Cost]]</f>
        <v>1306.6600000000001</v>
      </c>
      <c r="N6571" s="16">
        <f>IFERROR(SUM_DATA[[#This Row],[MAT C.]], 0)</f>
        <v>0</v>
      </c>
      <c r="O6571" s="16" t="e">
        <f>VLOOKUP(SUM_DATA[[#This Row],[Work Order]],'[2]MAT DETAIL'!$D:$L,8,FALSE)</f>
        <v>#N/A</v>
      </c>
      <c r="P6571" s="17">
        <v>1306.6600000000001</v>
      </c>
      <c r="Q6571" s="67" t="s">
        <v>25</v>
      </c>
      <c r="R6571" s="67"/>
      <c r="S6571" s="67"/>
    </row>
    <row r="6572" spans="4:19" ht="15">
      <c r="D6572" s="74">
        <v>620111</v>
      </c>
      <c r="E6572" s="38">
        <v>44760</v>
      </c>
      <c r="F6572" s="77">
        <v>44760</v>
      </c>
      <c r="G6572" s="78">
        <v>3.33</v>
      </c>
      <c r="H6572" s="74">
        <v>3365159</v>
      </c>
      <c r="I6572" s="28" t="s">
        <v>26</v>
      </c>
      <c r="J6572" s="79" t="s">
        <v>1725</v>
      </c>
      <c r="K6572" s="8" t="s">
        <v>33</v>
      </c>
      <c r="L6572" s="12" t="s">
        <v>180</v>
      </c>
      <c r="M6572" s="16">
        <f>SUM_DATA[[#This Row],[TOTAL Cost]]-SUM_DATA[[#This Row],[MATERIAL Cost]]</f>
        <v>829.34</v>
      </c>
      <c r="N6572" s="16">
        <f>IFERROR(SUM_DATA[[#This Row],[MAT C.]], 0)</f>
        <v>0</v>
      </c>
      <c r="O6572" s="16" t="e">
        <f>VLOOKUP(SUM_DATA[[#This Row],[Work Order]],'[2]MAT DETAIL'!$D:$L,8,FALSE)</f>
        <v>#N/A</v>
      </c>
      <c r="P6572" s="17">
        <v>829.34</v>
      </c>
      <c r="Q6572" s="67" t="s">
        <v>25</v>
      </c>
      <c r="R6572" s="67"/>
      <c r="S6572" s="67"/>
    </row>
    <row r="6573" spans="4:19" ht="15">
      <c r="D6573" s="74">
        <v>620114</v>
      </c>
      <c r="E6573" s="38">
        <v>44760</v>
      </c>
      <c r="F6573" s="77">
        <v>44760</v>
      </c>
      <c r="G6573" s="78">
        <v>0.17</v>
      </c>
      <c r="H6573" s="74">
        <v>3365161</v>
      </c>
      <c r="I6573" s="28" t="s">
        <v>26</v>
      </c>
      <c r="J6573" s="79" t="s">
        <v>1725</v>
      </c>
      <c r="K6573" s="8" t="s">
        <v>33</v>
      </c>
      <c r="L6573" s="12" t="s">
        <v>180</v>
      </c>
      <c r="M6573" s="16">
        <f>SUM_DATA[[#This Row],[TOTAL Cost]]-SUM_DATA[[#This Row],[MATERIAL Cost]]</f>
        <v>165.86</v>
      </c>
      <c r="N6573" s="16">
        <f>IFERROR(SUM_DATA[[#This Row],[MAT C.]], 0)</f>
        <v>0</v>
      </c>
      <c r="O6573" s="16" t="e">
        <f>VLOOKUP(SUM_DATA[[#This Row],[Work Order]],'[2]MAT DETAIL'!$D:$L,8,FALSE)</f>
        <v>#N/A</v>
      </c>
      <c r="P6573" s="17">
        <v>165.86</v>
      </c>
      <c r="Q6573" s="67" t="s">
        <v>25</v>
      </c>
      <c r="R6573" s="67"/>
      <c r="S6573" s="67"/>
    </row>
    <row r="6574" spans="4:19" ht="15">
      <c r="D6574" s="74">
        <v>620106</v>
      </c>
      <c r="E6574" s="38">
        <v>44760</v>
      </c>
      <c r="F6574" s="77">
        <v>44760</v>
      </c>
      <c r="G6574" s="78">
        <v>0.5</v>
      </c>
      <c r="H6574" s="74">
        <v>3365163</v>
      </c>
      <c r="I6574" s="28" t="s">
        <v>26</v>
      </c>
      <c r="J6574" s="81" t="s">
        <v>64</v>
      </c>
      <c r="K6574" s="8" t="s">
        <v>47</v>
      </c>
      <c r="L6574" s="12" t="s">
        <v>65</v>
      </c>
      <c r="M6574" s="16">
        <f>SUM_DATA[[#This Row],[TOTAL Cost]]-SUM_DATA[[#This Row],[MATERIAL Cost]]</f>
        <v>462.17</v>
      </c>
      <c r="N6574" s="16">
        <f>IFERROR(SUM_DATA[[#This Row],[MAT C.]], 0)</f>
        <v>0</v>
      </c>
      <c r="O6574" s="16" t="e">
        <f>VLOOKUP(SUM_DATA[[#This Row],[Work Order]],'[2]MAT DETAIL'!$D:$L,8,FALSE)</f>
        <v>#N/A</v>
      </c>
      <c r="P6574" s="17">
        <v>462.17</v>
      </c>
      <c r="Q6574" s="67" t="s">
        <v>25</v>
      </c>
      <c r="R6574" s="67"/>
      <c r="S6574" s="67"/>
    </row>
    <row r="6575" spans="4:19" ht="15">
      <c r="D6575" s="24">
        <v>620106</v>
      </c>
      <c r="E6575" s="35">
        <v>44760</v>
      </c>
      <c r="F6575" s="49"/>
      <c r="G6575" s="78">
        <v>0.5</v>
      </c>
      <c r="H6575" s="75">
        <v>3365163</v>
      </c>
      <c r="I6575" s="28" t="s">
        <v>26</v>
      </c>
      <c r="J6575" s="52" t="s">
        <v>1726</v>
      </c>
      <c r="K6575" s="9" t="s">
        <v>59</v>
      </c>
      <c r="L6575" s="13" t="s">
        <v>60</v>
      </c>
      <c r="M6575" s="16"/>
      <c r="N6575" s="16"/>
      <c r="O6575" s="16"/>
      <c r="P6575" s="16"/>
      <c r="Q6575" s="67" t="s">
        <v>25</v>
      </c>
      <c r="R6575" s="67"/>
      <c r="S6575" s="67"/>
    </row>
    <row r="6576" spans="4:19" ht="15">
      <c r="D6576" s="74">
        <v>620113</v>
      </c>
      <c r="E6576" s="38">
        <v>44760</v>
      </c>
      <c r="F6576" s="77">
        <v>44760</v>
      </c>
      <c r="G6576" s="78">
        <v>1</v>
      </c>
      <c r="H6576" s="74">
        <v>3365165</v>
      </c>
      <c r="I6576" s="28" t="s">
        <v>26</v>
      </c>
      <c r="J6576" s="79" t="s">
        <v>241</v>
      </c>
      <c r="K6576" s="8" t="s">
        <v>39</v>
      </c>
      <c r="L6576" s="12" t="s">
        <v>40</v>
      </c>
      <c r="M6576" s="16">
        <f>SUM_DATA[[#This Row],[TOTAL Cost]]-SUM_DATA[[#This Row],[MATERIAL Cost]]</f>
        <v>462.17</v>
      </c>
      <c r="N6576" s="16">
        <f>IFERROR(SUM_DATA[[#This Row],[MAT C.]], 0)</f>
        <v>0</v>
      </c>
      <c r="O6576" s="16" t="e">
        <f>VLOOKUP(SUM_DATA[[#This Row],[Work Order]],'[2]MAT DETAIL'!$D:$L,8,FALSE)</f>
        <v>#N/A</v>
      </c>
      <c r="P6576" s="17">
        <v>462.17</v>
      </c>
      <c r="Q6576" s="67" t="s">
        <v>25</v>
      </c>
      <c r="R6576" s="67"/>
      <c r="S6576" s="67"/>
    </row>
    <row r="6577" spans="4:19" ht="15">
      <c r="D6577" s="74">
        <v>620111</v>
      </c>
      <c r="E6577" s="38">
        <v>44760</v>
      </c>
      <c r="F6577" s="77">
        <v>44760</v>
      </c>
      <c r="G6577" s="78">
        <v>0.33</v>
      </c>
      <c r="H6577" s="74">
        <v>3365167</v>
      </c>
      <c r="I6577" s="28" t="s">
        <v>26</v>
      </c>
      <c r="J6577" s="79" t="s">
        <v>664</v>
      </c>
      <c r="K6577" s="8" t="s">
        <v>59</v>
      </c>
      <c r="L6577" s="12" t="s">
        <v>98</v>
      </c>
      <c r="M6577" s="16">
        <f>SUM_DATA[[#This Row],[TOTAL Cost]]-SUM_DATA[[#This Row],[MATERIAL Cost]]</f>
        <v>92.43</v>
      </c>
      <c r="N6577" s="16">
        <f>IFERROR(SUM_DATA[[#This Row],[MAT C.]], 0)</f>
        <v>0</v>
      </c>
      <c r="O6577" s="16" t="e">
        <f>VLOOKUP(SUM_DATA[[#This Row],[Work Order]],'[2]MAT DETAIL'!$D:$L,8,FALSE)</f>
        <v>#N/A</v>
      </c>
      <c r="P6577" s="17">
        <v>92.43</v>
      </c>
      <c r="Q6577" s="67" t="s">
        <v>25</v>
      </c>
      <c r="R6577" s="67"/>
      <c r="S6577" s="67"/>
    </row>
    <row r="6578" spans="4:19" ht="15">
      <c r="D6578" s="74">
        <v>620117</v>
      </c>
      <c r="E6578" s="38">
        <v>44760</v>
      </c>
      <c r="F6578" s="77">
        <v>44760</v>
      </c>
      <c r="G6578" s="78">
        <v>3</v>
      </c>
      <c r="H6578" s="74">
        <v>3365168</v>
      </c>
      <c r="I6578" s="28" t="s">
        <v>26</v>
      </c>
      <c r="J6578" s="79" t="s">
        <v>764</v>
      </c>
      <c r="K6578" s="8" t="s">
        <v>59</v>
      </c>
      <c r="L6578" s="12" t="s">
        <v>263</v>
      </c>
      <c r="M6578" s="16">
        <f>SUM_DATA[[#This Row],[TOTAL Cost]]-SUM_DATA[[#This Row],[MATERIAL Cost]]</f>
        <v>1291.51</v>
      </c>
      <c r="N6578" s="16">
        <f>IFERROR(SUM_DATA[[#This Row],[MAT C.]], 0)</f>
        <v>0</v>
      </c>
      <c r="O6578" s="16" t="e">
        <f>VLOOKUP(SUM_DATA[[#This Row],[Work Order]],'[2]MAT DETAIL'!$D:$L,8,FALSE)</f>
        <v>#N/A</v>
      </c>
      <c r="P6578" s="17">
        <v>1291.51</v>
      </c>
      <c r="Q6578" s="67" t="s">
        <v>25</v>
      </c>
      <c r="R6578" s="67"/>
      <c r="S6578" s="67"/>
    </row>
    <row r="6579" spans="4:19" ht="15">
      <c r="D6579" s="74">
        <v>620111</v>
      </c>
      <c r="E6579" s="38">
        <v>44760</v>
      </c>
      <c r="F6579" s="77">
        <v>44760</v>
      </c>
      <c r="G6579" s="78">
        <v>0.33</v>
      </c>
      <c r="H6579" s="74">
        <v>3365170</v>
      </c>
      <c r="I6579" s="28" t="s">
        <v>26</v>
      </c>
      <c r="J6579" s="79" t="s">
        <v>286</v>
      </c>
      <c r="K6579" s="8" t="s">
        <v>59</v>
      </c>
      <c r="L6579" s="12" t="s">
        <v>98</v>
      </c>
      <c r="M6579" s="16">
        <f>SUM_DATA[[#This Row],[TOTAL Cost]]-SUM_DATA[[#This Row],[MATERIAL Cost]]</f>
        <v>92.43</v>
      </c>
      <c r="N6579" s="16">
        <f>IFERROR(SUM_DATA[[#This Row],[MAT C.]], 0)</f>
        <v>0</v>
      </c>
      <c r="O6579" s="16" t="e">
        <f>VLOOKUP(SUM_DATA[[#This Row],[Work Order]],'[2]MAT DETAIL'!$D:$L,8,FALSE)</f>
        <v>#N/A</v>
      </c>
      <c r="P6579" s="17">
        <v>92.43</v>
      </c>
      <c r="Q6579" s="67" t="s">
        <v>25</v>
      </c>
      <c r="R6579" s="67"/>
      <c r="S6579" s="67"/>
    </row>
    <row r="6580" spans="4:19" ht="15">
      <c r="D6580" s="74">
        <v>620116</v>
      </c>
      <c r="E6580" s="38">
        <v>44760</v>
      </c>
      <c r="F6580" s="77">
        <v>44760</v>
      </c>
      <c r="G6580" s="78">
        <v>0.33</v>
      </c>
      <c r="H6580" s="74">
        <v>3365172</v>
      </c>
      <c r="I6580" s="28" t="s">
        <v>26</v>
      </c>
      <c r="J6580" s="79" t="s">
        <v>145</v>
      </c>
      <c r="K6580" s="8" t="s">
        <v>56</v>
      </c>
      <c r="L6580" s="12" t="s">
        <v>146</v>
      </c>
      <c r="M6580" s="16">
        <f>SUM_DATA[[#This Row],[TOTAL Cost]]-SUM_DATA[[#This Row],[MATERIAL Cost]]</f>
        <v>92.43</v>
      </c>
      <c r="N6580" s="16">
        <f>IFERROR(SUM_DATA[[#This Row],[MAT C.]], 0)</f>
        <v>0</v>
      </c>
      <c r="O6580" s="16" t="e">
        <f>VLOOKUP(SUM_DATA[[#This Row],[Work Order]],'[2]MAT DETAIL'!$D:$L,8,FALSE)</f>
        <v>#N/A</v>
      </c>
      <c r="P6580" s="17">
        <v>92.43</v>
      </c>
      <c r="Q6580" s="67" t="s">
        <v>25</v>
      </c>
      <c r="R6580" s="67"/>
      <c r="S6580" s="67"/>
    </row>
    <row r="6581" spans="4:19" ht="15">
      <c r="D6581" s="74">
        <v>620111</v>
      </c>
      <c r="E6581" s="38">
        <v>44760</v>
      </c>
      <c r="F6581" s="77">
        <v>44760</v>
      </c>
      <c r="G6581" s="78">
        <v>0.33</v>
      </c>
      <c r="H6581" s="74">
        <v>3365173</v>
      </c>
      <c r="I6581" s="28" t="s">
        <v>26</v>
      </c>
      <c r="J6581" s="79" t="s">
        <v>97</v>
      </c>
      <c r="K6581" s="8" t="s">
        <v>59</v>
      </c>
      <c r="L6581" s="12" t="s">
        <v>98</v>
      </c>
      <c r="M6581" s="16">
        <f>SUM_DATA[[#This Row],[TOTAL Cost]]-SUM_DATA[[#This Row],[MATERIAL Cost]]</f>
        <v>92.43</v>
      </c>
      <c r="N6581" s="16">
        <f>IFERROR(SUM_DATA[[#This Row],[MAT C.]], 0)</f>
        <v>0</v>
      </c>
      <c r="O6581" s="16" t="e">
        <f>VLOOKUP(SUM_DATA[[#This Row],[Work Order]],'[2]MAT DETAIL'!$D:$L,8,FALSE)</f>
        <v>#N/A</v>
      </c>
      <c r="P6581" s="17">
        <v>92.43</v>
      </c>
      <c r="Q6581" s="67" t="s">
        <v>25</v>
      </c>
      <c r="R6581" s="67"/>
      <c r="S6581" s="67"/>
    </row>
    <row r="6582" spans="4:19" ht="15">
      <c r="D6582" s="74">
        <v>620106</v>
      </c>
      <c r="E6582" s="38">
        <v>44760</v>
      </c>
      <c r="F6582" s="77">
        <v>44760</v>
      </c>
      <c r="G6582" s="78">
        <v>2.16</v>
      </c>
      <c r="H6582" s="74">
        <v>3365176</v>
      </c>
      <c r="I6582" s="28" t="s">
        <v>26</v>
      </c>
      <c r="J6582" s="79" t="s">
        <v>86</v>
      </c>
      <c r="K6582" s="8" t="s">
        <v>36</v>
      </c>
      <c r="L6582" s="12" t="s">
        <v>47</v>
      </c>
      <c r="M6582" s="16">
        <f>SUM_DATA[[#This Row],[TOTAL Cost]]-SUM_DATA[[#This Row],[MATERIAL Cost]]</f>
        <v>924.34</v>
      </c>
      <c r="N6582" s="16">
        <f>IFERROR(SUM_DATA[[#This Row],[MAT C.]], 0)</f>
        <v>0</v>
      </c>
      <c r="O6582" s="16" t="e">
        <f>VLOOKUP(SUM_DATA[[#This Row],[Work Order]],'[2]MAT DETAIL'!$D:$L,8,FALSE)</f>
        <v>#N/A</v>
      </c>
      <c r="P6582" s="17">
        <v>924.34</v>
      </c>
      <c r="Q6582" s="67" t="s">
        <v>25</v>
      </c>
      <c r="R6582" s="67"/>
      <c r="S6582" s="67"/>
    </row>
    <row r="6583" spans="4:19" ht="15">
      <c r="D6583" s="74">
        <v>620113</v>
      </c>
      <c r="E6583" s="38">
        <v>44760</v>
      </c>
      <c r="F6583" s="77">
        <v>44760</v>
      </c>
      <c r="G6583" s="78">
        <v>2.5</v>
      </c>
      <c r="H6583" s="74">
        <v>3365178</v>
      </c>
      <c r="I6583" s="28" t="s">
        <v>26</v>
      </c>
      <c r="J6583" s="79" t="s">
        <v>1727</v>
      </c>
      <c r="K6583" s="8" t="s">
        <v>59</v>
      </c>
      <c r="L6583" s="12" t="s">
        <v>263</v>
      </c>
      <c r="M6583" s="16">
        <f>SUM_DATA[[#This Row],[TOTAL Cost]]-SUM_DATA[[#This Row],[MATERIAL Cost]]</f>
        <v>872.99</v>
      </c>
      <c r="N6583" s="16">
        <f>IFERROR(SUM_DATA[[#This Row],[MAT C.]], 0)</f>
        <v>0</v>
      </c>
      <c r="O6583" s="16" t="e">
        <f>VLOOKUP(SUM_DATA[[#This Row],[Work Order]],'[2]MAT DETAIL'!$D:$L,8,FALSE)</f>
        <v>#N/A</v>
      </c>
      <c r="P6583" s="17">
        <v>872.99</v>
      </c>
      <c r="Q6583" s="67" t="s">
        <v>25</v>
      </c>
      <c r="R6583" s="67"/>
      <c r="S6583" s="67"/>
    </row>
    <row r="6584" spans="4:19" ht="15">
      <c r="D6584" s="74">
        <v>620124</v>
      </c>
      <c r="E6584" s="38">
        <v>44760</v>
      </c>
      <c r="F6584" s="77">
        <v>44760</v>
      </c>
      <c r="G6584" s="78">
        <v>0.5</v>
      </c>
      <c r="H6584" s="74">
        <v>3365181</v>
      </c>
      <c r="I6584" s="28" t="s">
        <v>26</v>
      </c>
      <c r="J6584" s="79" t="s">
        <v>55</v>
      </c>
      <c r="K6584" s="8" t="s">
        <v>56</v>
      </c>
      <c r="L6584" s="12" t="s">
        <v>57</v>
      </c>
      <c r="M6584" s="16">
        <f>SUM_DATA[[#This Row],[TOTAL Cost]]-SUM_DATA[[#This Row],[MATERIAL Cost]]</f>
        <v>138.65</v>
      </c>
      <c r="N6584" s="16">
        <f>IFERROR(SUM_DATA[[#This Row],[MAT C.]], 0)</f>
        <v>0</v>
      </c>
      <c r="O6584" s="16" t="e">
        <f>VLOOKUP(SUM_DATA[[#This Row],[Work Order]],'[2]MAT DETAIL'!$D:$L,8,FALSE)</f>
        <v>#N/A</v>
      </c>
      <c r="P6584" s="17">
        <v>138.65</v>
      </c>
      <c r="Q6584" s="67" t="s">
        <v>25</v>
      </c>
      <c r="R6584" s="67"/>
      <c r="S6584" s="67"/>
    </row>
    <row r="6585" spans="4:19" ht="15">
      <c r="D6585" s="74">
        <v>620104</v>
      </c>
      <c r="E6585" s="38">
        <v>44760</v>
      </c>
      <c r="F6585" s="77">
        <v>44760</v>
      </c>
      <c r="G6585" s="78">
        <v>0.5</v>
      </c>
      <c r="H6585" s="74">
        <v>3365182</v>
      </c>
      <c r="I6585" s="28" t="s">
        <v>26</v>
      </c>
      <c r="J6585" s="79" t="s">
        <v>72</v>
      </c>
      <c r="K6585" s="8" t="s">
        <v>36</v>
      </c>
      <c r="L6585" s="14" t="s">
        <v>37</v>
      </c>
      <c r="M6585" s="16">
        <f>SUM_DATA[[#This Row],[TOTAL Cost]]-SUM_DATA[[#This Row],[MATERIAL Cost]]</f>
        <v>138.65</v>
      </c>
      <c r="N6585" s="16">
        <f>IFERROR(SUM_DATA[[#This Row],[MAT C.]], 0)</f>
        <v>0</v>
      </c>
      <c r="O6585" s="16" t="e">
        <f>VLOOKUP(SUM_DATA[[#This Row],[Work Order]],'[2]MAT DETAIL'!$D:$L,8,FALSE)</f>
        <v>#N/A</v>
      </c>
      <c r="P6585" s="17">
        <v>138.65</v>
      </c>
      <c r="Q6585" s="67" t="s">
        <v>25</v>
      </c>
      <c r="R6585" s="67"/>
      <c r="S6585" s="67"/>
    </row>
    <row r="6586" spans="4:19" ht="15">
      <c r="D6586" s="74">
        <v>620106</v>
      </c>
      <c r="E6586" s="38">
        <v>44760</v>
      </c>
      <c r="F6586" s="77">
        <v>44760</v>
      </c>
      <c r="G6586" s="78">
        <v>0.33</v>
      </c>
      <c r="H6586" s="74">
        <v>3365185</v>
      </c>
      <c r="I6586" s="28" t="s">
        <v>26</v>
      </c>
      <c r="J6586" s="79" t="s">
        <v>963</v>
      </c>
      <c r="K6586" s="8" t="s">
        <v>67</v>
      </c>
      <c r="L6586" s="12" t="s">
        <v>150</v>
      </c>
      <c r="M6586" s="16">
        <f>SUM_DATA[[#This Row],[TOTAL Cost]]-SUM_DATA[[#This Row],[MATERIAL Cost]]</f>
        <v>92.43</v>
      </c>
      <c r="N6586" s="16">
        <f>IFERROR(SUM_DATA[[#This Row],[MAT C.]], 0)</f>
        <v>0</v>
      </c>
      <c r="O6586" s="16" t="e">
        <f>VLOOKUP(SUM_DATA[[#This Row],[Work Order]],'[2]MAT DETAIL'!$D:$L,8,FALSE)</f>
        <v>#N/A</v>
      </c>
      <c r="P6586" s="17">
        <v>92.43</v>
      </c>
      <c r="Q6586" s="67" t="s">
        <v>25</v>
      </c>
      <c r="R6586" s="67"/>
      <c r="S6586" s="67"/>
    </row>
    <row r="6587" spans="4:19" ht="15">
      <c r="D6587" s="74">
        <v>620122</v>
      </c>
      <c r="E6587" s="38">
        <v>44760</v>
      </c>
      <c r="F6587" s="77">
        <v>44760</v>
      </c>
      <c r="G6587" s="78">
        <v>0.25</v>
      </c>
      <c r="H6587" s="74">
        <v>3365189</v>
      </c>
      <c r="I6587" s="28" t="s">
        <v>26</v>
      </c>
      <c r="J6587" s="79" t="s">
        <v>145</v>
      </c>
      <c r="K6587" s="8" t="s">
        <v>56</v>
      </c>
      <c r="L6587" s="12" t="s">
        <v>146</v>
      </c>
      <c r="M6587" s="16">
        <f>SUM_DATA[[#This Row],[TOTAL Cost]]-SUM_DATA[[#This Row],[MATERIAL Cost]]</f>
        <v>92.43</v>
      </c>
      <c r="N6587" s="16">
        <f>IFERROR(SUM_DATA[[#This Row],[MAT C.]], 0)</f>
        <v>0</v>
      </c>
      <c r="O6587" s="16" t="e">
        <f>VLOOKUP(SUM_DATA[[#This Row],[Work Order]],'[2]MAT DETAIL'!$D:$L,8,FALSE)</f>
        <v>#N/A</v>
      </c>
      <c r="P6587" s="17">
        <v>92.43</v>
      </c>
      <c r="Q6587" s="67" t="s">
        <v>25</v>
      </c>
      <c r="R6587" s="67"/>
      <c r="S6587" s="67"/>
    </row>
    <row r="6588" spans="4:19" ht="15">
      <c r="D6588" s="74">
        <v>620117</v>
      </c>
      <c r="E6588" s="38">
        <v>44760</v>
      </c>
      <c r="F6588" s="77">
        <v>44760</v>
      </c>
      <c r="G6588" s="78">
        <v>0.5</v>
      </c>
      <c r="H6588" s="74">
        <v>3365239</v>
      </c>
      <c r="I6588" s="28" t="s">
        <v>26</v>
      </c>
      <c r="J6588" s="79" t="s">
        <v>72</v>
      </c>
      <c r="K6588" s="8" t="s">
        <v>36</v>
      </c>
      <c r="L6588" s="14" t="s">
        <v>37</v>
      </c>
      <c r="M6588" s="16">
        <f>SUM_DATA[[#This Row],[TOTAL Cost]]-SUM_DATA[[#This Row],[MATERIAL Cost]]</f>
        <v>165.86</v>
      </c>
      <c r="N6588" s="16">
        <f>IFERROR(SUM_DATA[[#This Row],[MAT C.]], 0)</f>
        <v>0</v>
      </c>
      <c r="O6588" s="16" t="e">
        <f>VLOOKUP(SUM_DATA[[#This Row],[Work Order]],'[2]MAT DETAIL'!$D:$L,8,FALSE)</f>
        <v>#N/A</v>
      </c>
      <c r="P6588" s="17">
        <v>165.86</v>
      </c>
      <c r="Q6588" s="67" t="s">
        <v>25</v>
      </c>
      <c r="R6588" s="67"/>
      <c r="S6588" s="67"/>
    </row>
    <row r="6589" spans="4:19" ht="15">
      <c r="D6589" s="74">
        <v>620116</v>
      </c>
      <c r="E6589" s="38">
        <v>44760</v>
      </c>
      <c r="F6589" s="77">
        <v>44760</v>
      </c>
      <c r="G6589" s="78">
        <v>0.33</v>
      </c>
      <c r="H6589" s="74">
        <v>3365241</v>
      </c>
      <c r="I6589" s="28" t="s">
        <v>26</v>
      </c>
      <c r="J6589" s="79" t="s">
        <v>145</v>
      </c>
      <c r="K6589" s="8" t="s">
        <v>56</v>
      </c>
      <c r="L6589" s="12" t="s">
        <v>146</v>
      </c>
      <c r="M6589" s="16">
        <f>SUM_DATA[[#This Row],[TOTAL Cost]]-SUM_DATA[[#This Row],[MATERIAL Cost]]</f>
        <v>92.43</v>
      </c>
      <c r="N6589" s="16">
        <f>IFERROR(SUM_DATA[[#This Row],[MAT C.]], 0)</f>
        <v>0</v>
      </c>
      <c r="O6589" s="16" t="e">
        <f>VLOOKUP(SUM_DATA[[#This Row],[Work Order]],'[2]MAT DETAIL'!$D:$L,8,FALSE)</f>
        <v>#N/A</v>
      </c>
      <c r="P6589" s="17">
        <v>92.43</v>
      </c>
      <c r="Q6589" s="67" t="s">
        <v>25</v>
      </c>
      <c r="R6589" s="67"/>
      <c r="S6589" s="67"/>
    </row>
    <row r="6590" spans="4:19" ht="15">
      <c r="D6590" s="74">
        <v>620119</v>
      </c>
      <c r="E6590" s="38">
        <v>44760</v>
      </c>
      <c r="F6590" s="77">
        <v>44760</v>
      </c>
      <c r="G6590" s="78">
        <v>0.67</v>
      </c>
      <c r="H6590" s="74">
        <v>3365244</v>
      </c>
      <c r="I6590" s="28" t="s">
        <v>26</v>
      </c>
      <c r="J6590" s="79" t="s">
        <v>72</v>
      </c>
      <c r="K6590" s="8" t="s">
        <v>36</v>
      </c>
      <c r="L6590" s="14" t="s">
        <v>37</v>
      </c>
      <c r="M6590" s="16">
        <f>SUM_DATA[[#This Row],[TOTAL Cost]]-SUM_DATA[[#This Row],[MATERIAL Cost]]</f>
        <v>165.86</v>
      </c>
      <c r="N6590" s="16">
        <f>IFERROR(SUM_DATA[[#This Row],[MAT C.]], 0)</f>
        <v>0</v>
      </c>
      <c r="O6590" s="16" t="e">
        <f>VLOOKUP(SUM_DATA[[#This Row],[Work Order]],'[2]MAT DETAIL'!$D:$L,8,FALSE)</f>
        <v>#N/A</v>
      </c>
      <c r="P6590" s="17">
        <v>165.86</v>
      </c>
      <c r="Q6590" s="67" t="s">
        <v>25</v>
      </c>
      <c r="R6590" s="67"/>
      <c r="S6590" s="67"/>
    </row>
    <row r="6591" spans="4:19" ht="15">
      <c r="D6591" s="74">
        <v>620120</v>
      </c>
      <c r="E6591" s="38">
        <v>44760</v>
      </c>
      <c r="F6591" s="77">
        <v>44760</v>
      </c>
      <c r="G6591" s="78">
        <v>73.37</v>
      </c>
      <c r="H6591" s="74">
        <v>3365248</v>
      </c>
      <c r="I6591" s="28" t="s">
        <v>26</v>
      </c>
      <c r="J6591" s="79" t="s">
        <v>69</v>
      </c>
      <c r="K6591" s="8" t="s">
        <v>70</v>
      </c>
      <c r="L6591" s="12" t="s">
        <v>71</v>
      </c>
      <c r="M6591" s="16">
        <f>SUM_DATA[[#This Row],[TOTAL Cost]]-SUM_DATA[[#This Row],[MATERIAL Cost]]</f>
        <v>7749.06</v>
      </c>
      <c r="N6591" s="16">
        <f>IFERROR(SUM_DATA[[#This Row],[MAT C.]], 0)</f>
        <v>0</v>
      </c>
      <c r="O6591" s="16" t="e">
        <f>VLOOKUP(SUM_DATA[[#This Row],[Work Order]],'[2]MAT DETAIL'!$D:$L,8,FALSE)</f>
        <v>#N/A</v>
      </c>
      <c r="P6591" s="17">
        <v>7749.06</v>
      </c>
      <c r="Q6591" s="67" t="s">
        <v>25</v>
      </c>
      <c r="R6591" s="67"/>
      <c r="S6591" s="67"/>
    </row>
    <row r="6592" spans="4:19" ht="15">
      <c r="D6592" s="74">
        <v>620119</v>
      </c>
      <c r="E6592" s="38">
        <v>44760</v>
      </c>
      <c r="F6592" s="77">
        <v>44760</v>
      </c>
      <c r="G6592" s="78">
        <v>2.33</v>
      </c>
      <c r="H6592" s="74">
        <v>3365251</v>
      </c>
      <c r="I6592" s="28" t="s">
        <v>26</v>
      </c>
      <c r="J6592" s="50" t="s">
        <v>354</v>
      </c>
      <c r="K6592" s="8" t="s">
        <v>36</v>
      </c>
      <c r="L6592" s="14" t="s">
        <v>37</v>
      </c>
      <c r="M6592" s="16">
        <f>SUM_DATA[[#This Row],[TOTAL Cost]]-SUM_DATA[[#This Row],[MATERIAL Cost]]</f>
        <v>807.77</v>
      </c>
      <c r="N6592" s="16">
        <f>IFERROR(SUM_DATA[[#This Row],[MAT C.]], 0)</f>
        <v>0</v>
      </c>
      <c r="O6592" s="16" t="e">
        <f>VLOOKUP(SUM_DATA[[#This Row],[Work Order]],'[2]MAT DETAIL'!$D:$L,8,FALSE)</f>
        <v>#N/A</v>
      </c>
      <c r="P6592" s="17">
        <v>807.77</v>
      </c>
      <c r="Q6592" s="67" t="s">
        <v>25</v>
      </c>
      <c r="R6592" s="67"/>
      <c r="S6592" s="67"/>
    </row>
    <row r="6593" spans="4:19" ht="15">
      <c r="D6593" s="74">
        <v>620112</v>
      </c>
      <c r="E6593" s="38">
        <v>44760</v>
      </c>
      <c r="F6593" s="77">
        <v>44760</v>
      </c>
      <c r="G6593" s="78">
        <v>0.67</v>
      </c>
      <c r="H6593" s="74">
        <v>3365253</v>
      </c>
      <c r="I6593" s="28" t="s">
        <v>26</v>
      </c>
      <c r="J6593" s="79" t="s">
        <v>72</v>
      </c>
      <c r="K6593" s="8" t="s">
        <v>36</v>
      </c>
      <c r="L6593" s="10" t="s">
        <v>37</v>
      </c>
      <c r="M6593" s="16">
        <f>SUM_DATA[[#This Row],[TOTAL Cost]]-SUM_DATA[[#This Row],[MATERIAL Cost]]</f>
        <v>165.86</v>
      </c>
      <c r="N6593" s="16">
        <f>IFERROR(SUM_DATA[[#This Row],[MAT C.]], 0)</f>
        <v>0</v>
      </c>
      <c r="O6593" s="16" t="e">
        <f>VLOOKUP(SUM_DATA[[#This Row],[Work Order]],'[2]MAT DETAIL'!$D:$L,8,FALSE)</f>
        <v>#N/A</v>
      </c>
      <c r="P6593" s="17">
        <v>165.86</v>
      </c>
      <c r="Q6593" s="67" t="s">
        <v>25</v>
      </c>
      <c r="R6593" s="67"/>
      <c r="S6593" s="67"/>
    </row>
    <row r="6594" spans="4:19" ht="15">
      <c r="D6594" s="74">
        <v>620118</v>
      </c>
      <c r="E6594" s="38">
        <v>44760</v>
      </c>
      <c r="F6594" s="77">
        <v>44760</v>
      </c>
      <c r="G6594" s="78">
        <v>0.67</v>
      </c>
      <c r="H6594" s="74">
        <v>3365255</v>
      </c>
      <c r="I6594" s="28" t="s">
        <v>26</v>
      </c>
      <c r="J6594" s="80" t="s">
        <v>330</v>
      </c>
      <c r="K6594" s="8" t="s">
        <v>39</v>
      </c>
      <c r="L6594" s="12" t="s">
        <v>40</v>
      </c>
      <c r="M6594" s="16">
        <f>SUM_DATA[[#This Row],[TOTAL Cost]]-SUM_DATA[[#This Row],[MATERIAL Cost]]</f>
        <v>165.86</v>
      </c>
      <c r="N6594" s="16">
        <f>IFERROR(SUM_DATA[[#This Row],[MAT C.]], 0)</f>
        <v>0</v>
      </c>
      <c r="O6594" s="16" t="e">
        <f>VLOOKUP(SUM_DATA[[#This Row],[Work Order]],'[2]MAT DETAIL'!$D:$L,8,FALSE)</f>
        <v>#N/A</v>
      </c>
      <c r="P6594" s="17">
        <v>165.86</v>
      </c>
      <c r="Q6594" s="67" t="s">
        <v>25</v>
      </c>
      <c r="R6594" s="67"/>
      <c r="S6594" s="67"/>
    </row>
    <row r="6595" spans="4:19" ht="15">
      <c r="D6595" s="74">
        <v>620119</v>
      </c>
      <c r="E6595" s="38">
        <v>44760</v>
      </c>
      <c r="F6595" s="77">
        <v>44760</v>
      </c>
      <c r="G6595" s="78">
        <v>1</v>
      </c>
      <c r="H6595" s="74">
        <v>3365257</v>
      </c>
      <c r="I6595" s="28" t="s">
        <v>26</v>
      </c>
      <c r="J6595" s="79" t="s">
        <v>354</v>
      </c>
      <c r="K6595" s="8" t="s">
        <v>36</v>
      </c>
      <c r="L6595" s="14" t="s">
        <v>37</v>
      </c>
      <c r="M6595" s="16">
        <f>SUM_DATA[[#This Row],[TOTAL Cost]]-SUM_DATA[[#This Row],[MATERIAL Cost]]</f>
        <v>462.17</v>
      </c>
      <c r="N6595" s="16">
        <f>IFERROR(SUM_DATA[[#This Row],[MAT C.]], 0)</f>
        <v>0</v>
      </c>
      <c r="O6595" s="16" t="e">
        <f>VLOOKUP(SUM_DATA[[#This Row],[Work Order]],'[2]MAT DETAIL'!$D:$L,8,FALSE)</f>
        <v>#N/A</v>
      </c>
      <c r="P6595" s="17">
        <v>462.17</v>
      </c>
      <c r="Q6595" s="67" t="s">
        <v>25</v>
      </c>
      <c r="R6595" s="67"/>
      <c r="S6595" s="67"/>
    </row>
    <row r="6596" spans="4:19" ht="15">
      <c r="D6596" s="74">
        <v>620123</v>
      </c>
      <c r="E6596" s="38">
        <v>44760</v>
      </c>
      <c r="F6596" s="77">
        <v>44760</v>
      </c>
      <c r="G6596" s="78"/>
      <c r="H6596" s="74">
        <v>3365347</v>
      </c>
      <c r="I6596" s="28" t="s">
        <v>31</v>
      </c>
      <c r="J6596" s="79" t="s">
        <v>1728</v>
      </c>
      <c r="K6596" s="8" t="s">
        <v>33</v>
      </c>
      <c r="L6596" s="12" t="s">
        <v>39</v>
      </c>
      <c r="M6596" s="16">
        <f>SUM_DATA[[#This Row],[TOTAL Cost]]-SUM_DATA[[#This Row],[MATERIAL Cost]]</f>
        <v>8503.26</v>
      </c>
      <c r="N6596" s="16">
        <f>IFERROR(SUM_DATA[[#This Row],[MAT C.]], 0)</f>
        <v>0</v>
      </c>
      <c r="O6596" s="16" t="e">
        <f>VLOOKUP(SUM_DATA[[#This Row],[Work Order]],'[2]MAT DETAIL'!$D:$L,8,FALSE)</f>
        <v>#N/A</v>
      </c>
      <c r="P6596" s="17">
        <v>8503.26</v>
      </c>
      <c r="Q6596" s="67" t="s">
        <v>25</v>
      </c>
      <c r="R6596" s="67"/>
      <c r="S6596" s="67"/>
    </row>
    <row r="6597" spans="4:19" ht="15">
      <c r="D6597" s="74">
        <v>620123</v>
      </c>
      <c r="E6597" s="38">
        <v>44761</v>
      </c>
      <c r="F6597" s="77">
        <v>44761</v>
      </c>
      <c r="G6597" s="78"/>
      <c r="H6597" s="74">
        <v>3365835</v>
      </c>
      <c r="I6597" s="28" t="s">
        <v>26</v>
      </c>
      <c r="J6597" s="79" t="s">
        <v>1729</v>
      </c>
      <c r="K6597" s="8" t="s">
        <v>19</v>
      </c>
      <c r="L6597" s="12" t="s">
        <v>50</v>
      </c>
      <c r="M6597" s="16">
        <f>SUM_DATA[[#This Row],[TOTAL Cost]]-SUM_DATA[[#This Row],[MATERIAL Cost]]</f>
        <v>105611.63</v>
      </c>
      <c r="N6597" s="16">
        <f>IFERROR(SUM_DATA[[#This Row],[MAT C.]], 0)</f>
        <v>1560</v>
      </c>
      <c r="O6597" s="16">
        <f>VLOOKUP(SUM_DATA[[#This Row],[Work Order]],'[2]MAT DETAIL'!$D:$L,8,FALSE)</f>
        <v>1560</v>
      </c>
      <c r="P6597" s="17">
        <v>107171.63</v>
      </c>
      <c r="Q6597" s="67" t="s">
        <v>21</v>
      </c>
      <c r="R6597" s="67"/>
      <c r="S6597" s="67"/>
    </row>
    <row r="6598" spans="4:19" ht="15">
      <c r="D6598" s="74">
        <v>620120</v>
      </c>
      <c r="E6598" s="38">
        <v>44761</v>
      </c>
      <c r="F6598" s="77">
        <v>44761</v>
      </c>
      <c r="G6598" s="78"/>
      <c r="H6598" s="74">
        <v>3365852</v>
      </c>
      <c r="I6598" s="28" t="s">
        <v>31</v>
      </c>
      <c r="J6598" s="79" t="s">
        <v>220</v>
      </c>
      <c r="K6598" s="8" t="s">
        <v>39</v>
      </c>
      <c r="L6598" s="12" t="s">
        <v>221</v>
      </c>
      <c r="M6598" s="16">
        <f>SUM_DATA[[#This Row],[TOTAL Cost]]-SUM_DATA[[#This Row],[MATERIAL Cost]]</f>
        <v>2772.6</v>
      </c>
      <c r="N6598" s="16">
        <f>IFERROR(SUM_DATA[[#This Row],[MAT C.]], 0)</f>
        <v>0</v>
      </c>
      <c r="O6598" s="16" t="e">
        <f>VLOOKUP(SUM_DATA[[#This Row],[Work Order]],'[2]MAT DETAIL'!$D:$L,8,FALSE)</f>
        <v>#N/A</v>
      </c>
      <c r="P6598" s="17">
        <v>2772.6</v>
      </c>
      <c r="Q6598" s="67" t="s">
        <v>25</v>
      </c>
      <c r="R6598" s="67"/>
      <c r="S6598" s="67"/>
    </row>
    <row r="6599" spans="4:19" ht="15">
      <c r="D6599" s="74">
        <v>620120</v>
      </c>
      <c r="E6599" s="38">
        <v>44761</v>
      </c>
      <c r="F6599" s="77">
        <v>44761</v>
      </c>
      <c r="G6599" s="78"/>
      <c r="H6599" s="74">
        <v>3365858</v>
      </c>
      <c r="I6599" s="28" t="s">
        <v>31</v>
      </c>
      <c r="J6599" s="79" t="s">
        <v>369</v>
      </c>
      <c r="K6599" s="8" t="s">
        <v>33</v>
      </c>
      <c r="L6599" s="12" t="s">
        <v>39</v>
      </c>
      <c r="M6599" s="16">
        <f>SUM_DATA[[#This Row],[TOTAL Cost]]-SUM_DATA[[#This Row],[MATERIAL Cost]]</f>
        <v>76517.240000000005</v>
      </c>
      <c r="N6599" s="16">
        <f>IFERROR(SUM_DATA[[#This Row],[MAT C.]], 0)</f>
        <v>0</v>
      </c>
      <c r="O6599" s="16" t="e">
        <f>VLOOKUP(SUM_DATA[[#This Row],[Work Order]],'[2]MAT DETAIL'!$D:$L,8,FALSE)</f>
        <v>#N/A</v>
      </c>
      <c r="P6599" s="17">
        <v>76517.240000000005</v>
      </c>
      <c r="Q6599" s="67" t="s">
        <v>25</v>
      </c>
      <c r="R6599" s="67"/>
      <c r="S6599" s="67"/>
    </row>
    <row r="6600" spans="4:19" ht="15">
      <c r="D6600" s="74">
        <v>620123</v>
      </c>
      <c r="E6600" s="38">
        <v>44761</v>
      </c>
      <c r="F6600" s="77">
        <v>44762</v>
      </c>
      <c r="G6600" s="78"/>
      <c r="H6600" s="74">
        <v>3366128</v>
      </c>
      <c r="I6600" s="28" t="s">
        <v>31</v>
      </c>
      <c r="J6600" s="81" t="s">
        <v>392</v>
      </c>
      <c r="K6600" s="8" t="s">
        <v>78</v>
      </c>
      <c r="L6600" s="85" t="s">
        <v>393</v>
      </c>
      <c r="M6600" s="16">
        <f>SUM_DATA[[#This Row],[TOTAL Cost]]-SUM_DATA[[#This Row],[MATERIAL Cost]]</f>
        <v>2772.6</v>
      </c>
      <c r="N6600" s="16">
        <f>IFERROR(SUM_DATA[[#This Row],[MAT C.]], 0)</f>
        <v>0</v>
      </c>
      <c r="O6600" s="16" t="e">
        <f>VLOOKUP(SUM_DATA[[#This Row],[Work Order]],'[2]MAT DETAIL'!$D:$L,8,FALSE)</f>
        <v>#N/A</v>
      </c>
      <c r="P6600" s="17">
        <v>2772.6</v>
      </c>
      <c r="Q6600" s="67" t="s">
        <v>25</v>
      </c>
      <c r="R6600" s="67"/>
      <c r="S6600" s="67"/>
    </row>
    <row r="6601" spans="4:19" ht="15">
      <c r="D6601" s="74">
        <v>620112</v>
      </c>
      <c r="E6601" s="38">
        <v>44761</v>
      </c>
      <c r="F6601" s="77">
        <v>44761</v>
      </c>
      <c r="G6601" s="78"/>
      <c r="H6601" s="74">
        <v>3366130</v>
      </c>
      <c r="I6601" s="28" t="s">
        <v>26</v>
      </c>
      <c r="J6601" s="79" t="s">
        <v>1730</v>
      </c>
      <c r="K6601" s="8" t="s">
        <v>30</v>
      </c>
      <c r="L6601" s="12" t="s">
        <v>30</v>
      </c>
      <c r="M6601" s="16">
        <f>SUM_DATA[[#This Row],[TOTAL Cost]]-SUM_DATA[[#This Row],[MATERIAL Cost]]</f>
        <v>181891.8</v>
      </c>
      <c r="N6601" s="16">
        <f>IFERROR(SUM_DATA[[#This Row],[MAT C.]], 0)</f>
        <v>0</v>
      </c>
      <c r="O6601" s="16" t="e">
        <f>VLOOKUP(SUM_DATA[[#This Row],[Work Order]],'[2]MAT DETAIL'!$D:$L,8,FALSE)</f>
        <v>#N/A</v>
      </c>
      <c r="P6601" s="17">
        <v>181891.8</v>
      </c>
      <c r="Q6601" s="67" t="s">
        <v>21</v>
      </c>
      <c r="R6601" s="67"/>
      <c r="S6601" s="67"/>
    </row>
    <row r="6602" spans="4:19" ht="15">
      <c r="D6602" s="74">
        <v>620114</v>
      </c>
      <c r="E6602" s="38">
        <v>44762</v>
      </c>
      <c r="F6602" s="77">
        <v>44762</v>
      </c>
      <c r="G6602" s="78"/>
      <c r="H6602" s="74">
        <v>3366182</v>
      </c>
      <c r="I6602" s="28" t="s">
        <v>26</v>
      </c>
      <c r="J6602" s="79" t="s">
        <v>1471</v>
      </c>
      <c r="K6602" s="8" t="s">
        <v>36</v>
      </c>
      <c r="L6602" s="85" t="s">
        <v>42</v>
      </c>
      <c r="M6602" s="16">
        <f>SUM_DATA[[#This Row],[TOTAL Cost]]-SUM_DATA[[#This Row],[MATERIAL Cost]]</f>
        <v>0</v>
      </c>
      <c r="N6602" s="16">
        <f>IFERROR(SUM_DATA[[#This Row],[MAT C.]], 0)</f>
        <v>0</v>
      </c>
      <c r="O6602" s="16" t="e">
        <f>VLOOKUP(SUM_DATA[[#This Row],[Work Order]],'[2]MAT DETAIL'!$D:$L,8,FALSE)</f>
        <v>#N/A</v>
      </c>
      <c r="P6602" s="17">
        <v>0</v>
      </c>
      <c r="Q6602" s="67" t="s">
        <v>21</v>
      </c>
      <c r="R6602" s="67"/>
      <c r="S6602" s="67"/>
    </row>
    <row r="6603" spans="4:19" ht="15">
      <c r="D6603" s="74">
        <v>620116</v>
      </c>
      <c r="E6603" s="38">
        <v>44762</v>
      </c>
      <c r="F6603" s="77">
        <v>44762</v>
      </c>
      <c r="G6603" s="78"/>
      <c r="H6603" s="74">
        <v>3366186</v>
      </c>
      <c r="I6603" s="28" t="s">
        <v>26</v>
      </c>
      <c r="J6603" s="79" t="s">
        <v>1471</v>
      </c>
      <c r="K6603" s="8" t="s">
        <v>36</v>
      </c>
      <c r="L6603" s="85" t="s">
        <v>42</v>
      </c>
      <c r="M6603" s="16">
        <f>SUM_DATA[[#This Row],[TOTAL Cost]]-SUM_DATA[[#This Row],[MATERIAL Cost]]</f>
        <v>0</v>
      </c>
      <c r="N6603" s="16">
        <f>IFERROR(SUM_DATA[[#This Row],[MAT C.]], 0)</f>
        <v>0</v>
      </c>
      <c r="O6603" s="16" t="e">
        <f>VLOOKUP(SUM_DATA[[#This Row],[Work Order]],'[2]MAT DETAIL'!$D:$L,8,FALSE)</f>
        <v>#N/A</v>
      </c>
      <c r="P6603" s="17">
        <v>0</v>
      </c>
      <c r="Q6603" s="67" t="s">
        <v>21</v>
      </c>
      <c r="R6603" s="67"/>
      <c r="S6603" s="67"/>
    </row>
    <row r="6604" spans="4:19" ht="15">
      <c r="D6604" s="74">
        <v>620117</v>
      </c>
      <c r="E6604" s="38">
        <v>44762</v>
      </c>
      <c r="F6604" s="77">
        <v>44762</v>
      </c>
      <c r="G6604" s="78"/>
      <c r="H6604" s="74">
        <v>3366191</v>
      </c>
      <c r="I6604" s="28" t="s">
        <v>26</v>
      </c>
      <c r="J6604" s="79" t="s">
        <v>1471</v>
      </c>
      <c r="K6604" s="8" t="s">
        <v>36</v>
      </c>
      <c r="L6604" s="8" t="s">
        <v>42</v>
      </c>
      <c r="M6604" s="16">
        <f>SUM_DATA[[#This Row],[TOTAL Cost]]-SUM_DATA[[#This Row],[MATERIAL Cost]]</f>
        <v>0</v>
      </c>
      <c r="N6604" s="16">
        <f>IFERROR(SUM_DATA[[#This Row],[MAT C.]], 0)</f>
        <v>0</v>
      </c>
      <c r="O6604" s="16" t="e">
        <f>VLOOKUP(SUM_DATA[[#This Row],[Work Order]],'[2]MAT DETAIL'!$D:$L,8,FALSE)</f>
        <v>#N/A</v>
      </c>
      <c r="P6604" s="17">
        <v>0</v>
      </c>
      <c r="Q6604" s="67" t="s">
        <v>21</v>
      </c>
      <c r="R6604" s="67"/>
      <c r="S6604" s="67"/>
    </row>
    <row r="6605" spans="4:19" ht="15">
      <c r="D6605" s="74">
        <v>620118</v>
      </c>
      <c r="E6605" s="38">
        <v>44762</v>
      </c>
      <c r="F6605" s="77">
        <v>44762</v>
      </c>
      <c r="G6605" s="78"/>
      <c r="H6605" s="74">
        <v>3366195</v>
      </c>
      <c r="I6605" s="28" t="s">
        <v>26</v>
      </c>
      <c r="J6605" s="79" t="s">
        <v>1471</v>
      </c>
      <c r="K6605" s="8" t="s">
        <v>36</v>
      </c>
      <c r="L6605" s="85" t="s">
        <v>42</v>
      </c>
      <c r="M6605" s="16">
        <f>SUM_DATA[[#This Row],[TOTAL Cost]]-SUM_DATA[[#This Row],[MATERIAL Cost]]</f>
        <v>0</v>
      </c>
      <c r="N6605" s="16">
        <f>IFERROR(SUM_DATA[[#This Row],[MAT C.]], 0)</f>
        <v>0</v>
      </c>
      <c r="O6605" s="16" t="e">
        <f>VLOOKUP(SUM_DATA[[#This Row],[Work Order]],'[2]MAT DETAIL'!$D:$L,8,FALSE)</f>
        <v>#N/A</v>
      </c>
      <c r="P6605" s="17">
        <v>0</v>
      </c>
      <c r="Q6605" s="67" t="s">
        <v>21</v>
      </c>
      <c r="R6605" s="67"/>
      <c r="S6605" s="67"/>
    </row>
    <row r="6606" spans="4:19" ht="15">
      <c r="D6606" s="74">
        <v>620119</v>
      </c>
      <c r="E6606" s="38">
        <v>44762</v>
      </c>
      <c r="F6606" s="77">
        <v>44762</v>
      </c>
      <c r="G6606" s="78"/>
      <c r="H6606" s="74">
        <v>3366197</v>
      </c>
      <c r="I6606" s="28" t="s">
        <v>26</v>
      </c>
      <c r="J6606" s="79" t="s">
        <v>1471</v>
      </c>
      <c r="K6606" s="8" t="s">
        <v>36</v>
      </c>
      <c r="L6606" s="85" t="s">
        <v>42</v>
      </c>
      <c r="M6606" s="16">
        <f>SUM_DATA[[#This Row],[TOTAL Cost]]-SUM_DATA[[#This Row],[MATERIAL Cost]]</f>
        <v>0</v>
      </c>
      <c r="N6606" s="16">
        <f>IFERROR(SUM_DATA[[#This Row],[MAT C.]], 0)</f>
        <v>0</v>
      </c>
      <c r="O6606" s="16" t="e">
        <f>VLOOKUP(SUM_DATA[[#This Row],[Work Order]],'[2]MAT DETAIL'!$D:$L,8,FALSE)</f>
        <v>#N/A</v>
      </c>
      <c r="P6606" s="17">
        <v>0</v>
      </c>
      <c r="Q6606" s="67" t="s">
        <v>21</v>
      </c>
      <c r="R6606" s="67"/>
      <c r="S6606" s="67"/>
    </row>
    <row r="6607" spans="4:19" ht="15">
      <c r="D6607" s="74">
        <v>620120</v>
      </c>
      <c r="E6607" s="38">
        <v>44762</v>
      </c>
      <c r="F6607" s="77">
        <v>44762</v>
      </c>
      <c r="G6607" s="78"/>
      <c r="H6607" s="74">
        <v>3366199</v>
      </c>
      <c r="I6607" s="28" t="s">
        <v>26</v>
      </c>
      <c r="J6607" s="79" t="s">
        <v>1471</v>
      </c>
      <c r="K6607" s="8" t="s">
        <v>36</v>
      </c>
      <c r="L6607" s="85" t="s">
        <v>42</v>
      </c>
      <c r="M6607" s="16">
        <f>SUM_DATA[[#This Row],[TOTAL Cost]]-SUM_DATA[[#This Row],[MATERIAL Cost]]</f>
        <v>0</v>
      </c>
      <c r="N6607" s="16">
        <f>IFERROR(SUM_DATA[[#This Row],[MAT C.]], 0)</f>
        <v>0</v>
      </c>
      <c r="O6607" s="16" t="e">
        <f>VLOOKUP(SUM_DATA[[#This Row],[Work Order]],'[2]MAT DETAIL'!$D:$L,8,FALSE)</f>
        <v>#N/A</v>
      </c>
      <c r="P6607" s="17">
        <v>0</v>
      </c>
      <c r="Q6607" s="67" t="s">
        <v>21</v>
      </c>
      <c r="R6607" s="67"/>
      <c r="S6607" s="67"/>
    </row>
    <row r="6608" spans="4:19" ht="15">
      <c r="D6608" s="74">
        <v>620123</v>
      </c>
      <c r="E6608" s="38">
        <v>44762</v>
      </c>
      <c r="F6608" s="77">
        <v>44762</v>
      </c>
      <c r="G6608" s="78"/>
      <c r="H6608" s="74">
        <v>3366201</v>
      </c>
      <c r="I6608" s="28" t="s">
        <v>26</v>
      </c>
      <c r="J6608" s="79" t="s">
        <v>1471</v>
      </c>
      <c r="K6608" s="8" t="s">
        <v>36</v>
      </c>
      <c r="L6608" s="85" t="s">
        <v>42</v>
      </c>
      <c r="M6608" s="16">
        <f>SUM_DATA[[#This Row],[TOTAL Cost]]-SUM_DATA[[#This Row],[MATERIAL Cost]]</f>
        <v>0</v>
      </c>
      <c r="N6608" s="16">
        <f>IFERROR(SUM_DATA[[#This Row],[MAT C.]], 0)</f>
        <v>0</v>
      </c>
      <c r="O6608" s="16" t="e">
        <f>VLOOKUP(SUM_DATA[[#This Row],[Work Order]],'[2]MAT DETAIL'!$D:$L,8,FALSE)</f>
        <v>#N/A</v>
      </c>
      <c r="P6608" s="17">
        <v>0</v>
      </c>
      <c r="Q6608" s="67" t="s">
        <v>21</v>
      </c>
      <c r="R6608" s="67"/>
      <c r="S6608" s="67"/>
    </row>
    <row r="6609" spans="4:19" ht="15">
      <c r="D6609" s="74">
        <v>620124</v>
      </c>
      <c r="E6609" s="38">
        <v>44762</v>
      </c>
      <c r="F6609" s="77">
        <v>44762</v>
      </c>
      <c r="G6609" s="78"/>
      <c r="H6609" s="74">
        <v>3366203</v>
      </c>
      <c r="I6609" s="28" t="s">
        <v>26</v>
      </c>
      <c r="J6609" s="79" t="s">
        <v>1471</v>
      </c>
      <c r="K6609" s="8" t="s">
        <v>36</v>
      </c>
      <c r="L6609" s="85" t="s">
        <v>42</v>
      </c>
      <c r="M6609" s="16">
        <f>SUM_DATA[[#This Row],[TOTAL Cost]]-SUM_DATA[[#This Row],[MATERIAL Cost]]</f>
        <v>0</v>
      </c>
      <c r="N6609" s="16">
        <f>IFERROR(SUM_DATA[[#This Row],[MAT C.]], 0)</f>
        <v>0</v>
      </c>
      <c r="O6609" s="16" t="e">
        <f>VLOOKUP(SUM_DATA[[#This Row],[Work Order]],'[2]MAT DETAIL'!$D:$L,8,FALSE)</f>
        <v>#N/A</v>
      </c>
      <c r="P6609" s="17">
        <v>0</v>
      </c>
      <c r="Q6609" s="67" t="s">
        <v>21</v>
      </c>
      <c r="R6609" s="67"/>
      <c r="S6609" s="67"/>
    </row>
    <row r="6610" spans="4:19" ht="15">
      <c r="D6610" s="74">
        <v>620117</v>
      </c>
      <c r="E6610" s="38">
        <v>44763</v>
      </c>
      <c r="F6610" s="77">
        <v>44763</v>
      </c>
      <c r="G6610" s="78"/>
      <c r="H6610" s="74">
        <v>3366609</v>
      </c>
      <c r="I6610" s="28" t="s">
        <v>31</v>
      </c>
      <c r="J6610" s="79" t="s">
        <v>695</v>
      </c>
      <c r="K6610" s="85" t="s">
        <v>33</v>
      </c>
      <c r="L6610" s="85" t="s">
        <v>205</v>
      </c>
      <c r="M6610" s="16">
        <f>SUM_DATA[[#This Row],[TOTAL Cost]]-SUM_DATA[[#This Row],[MATERIAL Cost]]</f>
        <v>12754.89</v>
      </c>
      <c r="N6610" s="16">
        <f>IFERROR(SUM_DATA[[#This Row],[MAT C.]], 0)</f>
        <v>0</v>
      </c>
      <c r="O6610" s="16" t="e">
        <f>VLOOKUP(SUM_DATA[[#This Row],[Work Order]],'[2]MAT DETAIL'!$D:$L,8,FALSE)</f>
        <v>#N/A</v>
      </c>
      <c r="P6610" s="17">
        <v>12754.89</v>
      </c>
      <c r="Q6610" s="67" t="s">
        <v>25</v>
      </c>
      <c r="R6610" s="67"/>
      <c r="S6610" s="67"/>
    </row>
    <row r="6611" spans="4:19" ht="15">
      <c r="D6611" s="74">
        <v>620124</v>
      </c>
      <c r="E6611" s="38">
        <v>44763</v>
      </c>
      <c r="F6611" s="77">
        <v>44763</v>
      </c>
      <c r="G6611" s="78"/>
      <c r="H6611" s="74">
        <v>3366722</v>
      </c>
      <c r="I6611" s="28" t="s">
        <v>31</v>
      </c>
      <c r="J6611" s="50" t="s">
        <v>1700</v>
      </c>
      <c r="K6611" s="85" t="s">
        <v>82</v>
      </c>
      <c r="L6611" s="85" t="s">
        <v>126</v>
      </c>
      <c r="M6611" s="16">
        <f>SUM_DATA[[#This Row],[TOTAL Cost]]-SUM_DATA[[#This Row],[MATERIAL Cost]]</f>
        <v>99171.63</v>
      </c>
      <c r="N6611" s="16">
        <f>IFERROR(SUM_DATA[[#This Row],[MAT C.]], 0)</f>
        <v>106050</v>
      </c>
      <c r="O6611" s="16">
        <f>VLOOKUP(SUM_DATA[[#This Row],[Work Order]],'[2]MAT DETAIL'!$D:$L,8,FALSE)</f>
        <v>106050</v>
      </c>
      <c r="P6611" s="17">
        <v>205221.63</v>
      </c>
      <c r="Q6611" s="67" t="s">
        <v>25</v>
      </c>
      <c r="R6611" s="67"/>
      <c r="S6611" s="67"/>
    </row>
    <row r="6612" spans="4:19" ht="15">
      <c r="D6612" s="74">
        <v>620123</v>
      </c>
      <c r="E6612" s="38">
        <v>44763</v>
      </c>
      <c r="F6612" s="77">
        <v>44763</v>
      </c>
      <c r="G6612" s="78"/>
      <c r="H6612" s="74">
        <v>3366802</v>
      </c>
      <c r="I6612" s="28" t="s">
        <v>31</v>
      </c>
      <c r="J6612" s="50" t="s">
        <v>363</v>
      </c>
      <c r="K6612" s="85" t="s">
        <v>33</v>
      </c>
      <c r="L6612" s="8" t="s">
        <v>39</v>
      </c>
      <c r="M6612" s="16">
        <f>SUM_DATA[[#This Row],[TOTAL Cost]]-SUM_DATA[[#This Row],[MATERIAL Cost]]</f>
        <v>8503.26</v>
      </c>
      <c r="N6612" s="16">
        <f>IFERROR(SUM_DATA[[#This Row],[MAT C.]], 0)</f>
        <v>0</v>
      </c>
      <c r="O6612" s="16" t="e">
        <f>VLOOKUP(SUM_DATA[[#This Row],[Work Order]],'[2]MAT DETAIL'!$D:$L,8,FALSE)</f>
        <v>#N/A</v>
      </c>
      <c r="P6612" s="17">
        <v>8503.26</v>
      </c>
      <c r="Q6612" s="67" t="s">
        <v>25</v>
      </c>
      <c r="R6612" s="67"/>
      <c r="S6612" s="67"/>
    </row>
    <row r="6613" spans="4:19" ht="15">
      <c r="D6613" s="74">
        <v>620123</v>
      </c>
      <c r="E6613" s="38">
        <v>44763</v>
      </c>
      <c r="F6613" s="77">
        <v>44763</v>
      </c>
      <c r="G6613" s="78"/>
      <c r="H6613" s="74">
        <v>3366803</v>
      </c>
      <c r="I6613" s="28" t="s">
        <v>31</v>
      </c>
      <c r="J6613" s="50" t="s">
        <v>432</v>
      </c>
      <c r="K6613" s="85" t="s">
        <v>70</v>
      </c>
      <c r="L6613" s="85" t="s">
        <v>39</v>
      </c>
      <c r="M6613" s="16">
        <f>SUM_DATA[[#This Row],[TOTAL Cost]]-SUM_DATA[[#This Row],[MATERIAL Cost]]</f>
        <v>2772.6</v>
      </c>
      <c r="N6613" s="16">
        <f>IFERROR(SUM_DATA[[#This Row],[MAT C.]], 0)</f>
        <v>0</v>
      </c>
      <c r="O6613" s="16" t="e">
        <f>VLOOKUP(SUM_DATA[[#This Row],[Work Order]],'[2]MAT DETAIL'!$D:$L,8,FALSE)</f>
        <v>#N/A</v>
      </c>
      <c r="P6613" s="17">
        <v>2772.6</v>
      </c>
      <c r="Q6613" s="67" t="s">
        <v>25</v>
      </c>
      <c r="R6613" s="67"/>
      <c r="S6613" s="67"/>
    </row>
    <row r="6614" spans="4:19" ht="15">
      <c r="D6614" s="74">
        <v>620123</v>
      </c>
      <c r="E6614" s="38">
        <v>44763</v>
      </c>
      <c r="F6614" s="77">
        <v>44763</v>
      </c>
      <c r="G6614" s="78"/>
      <c r="H6614" s="74">
        <v>3366860</v>
      </c>
      <c r="I6614" s="28" t="s">
        <v>31</v>
      </c>
      <c r="J6614" s="50" t="s">
        <v>379</v>
      </c>
      <c r="K6614" s="85" t="s">
        <v>33</v>
      </c>
      <c r="L6614" s="85" t="s">
        <v>39</v>
      </c>
      <c r="M6614" s="16">
        <f>SUM_DATA[[#This Row],[TOTAL Cost]]-SUM_DATA[[#This Row],[MATERIAL Cost]]</f>
        <v>141758.62</v>
      </c>
      <c r="N6614" s="16">
        <f>IFERROR(SUM_DATA[[#This Row],[MAT C.]], 0)</f>
        <v>0</v>
      </c>
      <c r="O6614" s="16" t="e">
        <f>VLOOKUP(SUM_DATA[[#This Row],[Work Order]],'[2]MAT DETAIL'!$D:$L,8,FALSE)</f>
        <v>#N/A</v>
      </c>
      <c r="P6614" s="17">
        <v>141758.62</v>
      </c>
      <c r="Q6614" s="67" t="s">
        <v>25</v>
      </c>
      <c r="R6614" s="67"/>
      <c r="S6614" s="67"/>
    </row>
    <row r="6615" spans="4:19" ht="15">
      <c r="D6615" s="74">
        <v>620123</v>
      </c>
      <c r="E6615" s="38">
        <v>44763</v>
      </c>
      <c r="F6615" s="77">
        <v>44763</v>
      </c>
      <c r="G6615" s="78"/>
      <c r="H6615" s="74">
        <v>3366861</v>
      </c>
      <c r="I6615" s="28" t="s">
        <v>31</v>
      </c>
      <c r="J6615" s="50" t="s">
        <v>364</v>
      </c>
      <c r="K6615" s="85" t="s">
        <v>70</v>
      </c>
      <c r="L6615" s="8" t="s">
        <v>39</v>
      </c>
      <c r="M6615" s="16">
        <f>SUM_DATA[[#This Row],[TOTAL Cost]]-SUM_DATA[[#This Row],[MATERIAL Cost]]</f>
        <v>30237.65</v>
      </c>
      <c r="N6615" s="16">
        <f>IFERROR(SUM_DATA[[#This Row],[MAT C.]], 0)</f>
        <v>0</v>
      </c>
      <c r="O6615" s="16" t="e">
        <f>VLOOKUP(SUM_DATA[[#This Row],[Work Order]],'[2]MAT DETAIL'!$D:$L,8,FALSE)</f>
        <v>#N/A</v>
      </c>
      <c r="P6615" s="17">
        <v>30237.65</v>
      </c>
      <c r="Q6615" s="67" t="s">
        <v>25</v>
      </c>
      <c r="R6615" s="67"/>
      <c r="S6615" s="67"/>
    </row>
    <row r="6616" spans="4:19" ht="15">
      <c r="D6616" s="74">
        <v>620114</v>
      </c>
      <c r="E6616" s="38">
        <v>44763</v>
      </c>
      <c r="F6616" s="77">
        <v>44763</v>
      </c>
      <c r="G6616" s="78"/>
      <c r="H6616" s="74">
        <v>3366862</v>
      </c>
      <c r="I6616" s="28" t="s">
        <v>26</v>
      </c>
      <c r="J6616" s="50" t="s">
        <v>432</v>
      </c>
      <c r="K6616" s="85" t="s">
        <v>70</v>
      </c>
      <c r="L6616" s="85" t="s">
        <v>39</v>
      </c>
      <c r="M6616" s="16">
        <f>SUM_DATA[[#This Row],[TOTAL Cost]]-SUM_DATA[[#This Row],[MATERIAL Cost]]</f>
        <v>986.02</v>
      </c>
      <c r="N6616" s="16">
        <f>IFERROR(SUM_DATA[[#This Row],[MAT C.]], 0)</f>
        <v>0</v>
      </c>
      <c r="O6616" s="16" t="e">
        <f>VLOOKUP(SUM_DATA[[#This Row],[Work Order]],'[2]MAT DETAIL'!$D:$L,8,FALSE)</f>
        <v>#N/A</v>
      </c>
      <c r="P6616" s="17">
        <v>986.02</v>
      </c>
      <c r="Q6616" s="67" t="s">
        <v>25</v>
      </c>
      <c r="R6616" s="67"/>
      <c r="S6616" s="67"/>
    </row>
    <row r="6617" spans="4:19" ht="15">
      <c r="D6617" s="74">
        <v>620123</v>
      </c>
      <c r="E6617" s="38">
        <v>44763</v>
      </c>
      <c r="F6617" s="77">
        <v>44763</v>
      </c>
      <c r="G6617" s="78"/>
      <c r="H6617" s="74">
        <v>3366864</v>
      </c>
      <c r="I6617" s="28" t="s">
        <v>26</v>
      </c>
      <c r="J6617" s="50" t="s">
        <v>594</v>
      </c>
      <c r="K6617" s="11" t="s">
        <v>70</v>
      </c>
      <c r="L6617" s="85" t="s">
        <v>39</v>
      </c>
      <c r="M6617" s="16">
        <f>SUM_DATA[[#This Row],[TOTAL Cost]]-SUM_DATA[[#This Row],[MATERIAL Cost]]</f>
        <v>0</v>
      </c>
      <c r="N6617" s="16">
        <f>IFERROR(SUM_DATA[[#This Row],[MAT C.]], 0)</f>
        <v>0</v>
      </c>
      <c r="O6617" s="16" t="e">
        <f>VLOOKUP(SUM_DATA[[#This Row],[Work Order]],'[2]MAT DETAIL'!$D:$L,8,FALSE)</f>
        <v>#N/A</v>
      </c>
      <c r="P6617" s="17">
        <v>0</v>
      </c>
      <c r="Q6617" s="67" t="s">
        <v>25</v>
      </c>
      <c r="R6617" s="67"/>
      <c r="S6617" s="67"/>
    </row>
    <row r="6618" spans="4:19" ht="15">
      <c r="D6618" s="74">
        <v>620106</v>
      </c>
      <c r="E6618" s="38">
        <v>44763</v>
      </c>
      <c r="F6618" s="77">
        <v>44763</v>
      </c>
      <c r="G6618" s="78"/>
      <c r="H6618" s="74">
        <v>3366900</v>
      </c>
      <c r="I6618" s="28" t="s">
        <v>26</v>
      </c>
      <c r="J6618" s="50" t="s">
        <v>967</v>
      </c>
      <c r="K6618" s="11" t="s">
        <v>47</v>
      </c>
      <c r="L6618" s="85" t="s">
        <v>539</v>
      </c>
      <c r="M6618" s="16">
        <f>SUM_DATA[[#This Row],[TOTAL Cost]]-SUM_DATA[[#This Row],[MATERIAL Cost]]</f>
        <v>462.17000000001281</v>
      </c>
      <c r="N6618" s="16">
        <f>IFERROR(SUM_DATA[[#This Row],[MAT C.]], 0)</f>
        <v>220500</v>
      </c>
      <c r="O6618" s="16">
        <f>VLOOKUP(SUM_DATA[[#This Row],[Work Order]],'[2]MAT DETAIL'!$D:$L,8,FALSE)</f>
        <v>220500</v>
      </c>
      <c r="P6618" s="17">
        <v>220962.17</v>
      </c>
      <c r="Q6618" s="67" t="s">
        <v>21</v>
      </c>
      <c r="R6618" s="67"/>
      <c r="S6618" s="67"/>
    </row>
    <row r="6619" spans="4:19" ht="15">
      <c r="D6619" s="74">
        <v>620120</v>
      </c>
      <c r="E6619" s="38">
        <v>44763</v>
      </c>
      <c r="F6619" s="77">
        <v>44763</v>
      </c>
      <c r="G6619" s="78"/>
      <c r="H6619" s="74">
        <v>3366901</v>
      </c>
      <c r="I6619" s="28" t="s">
        <v>26</v>
      </c>
      <c r="J6619" s="50" t="s">
        <v>967</v>
      </c>
      <c r="K6619" s="11" t="s">
        <v>47</v>
      </c>
      <c r="L6619" s="85" t="s">
        <v>539</v>
      </c>
      <c r="M6619" s="16">
        <f>SUM_DATA[[#This Row],[TOTAL Cost]]-SUM_DATA[[#This Row],[MATERIAL Cost]]</f>
        <v>462.17000000001281</v>
      </c>
      <c r="N6619" s="16">
        <f>IFERROR(SUM_DATA[[#This Row],[MAT C.]], 0)</f>
        <v>220500</v>
      </c>
      <c r="O6619" s="16">
        <f>VLOOKUP(SUM_DATA[[#This Row],[Work Order]],'[2]MAT DETAIL'!$D:$L,8,FALSE)</f>
        <v>220500</v>
      </c>
      <c r="P6619" s="17">
        <v>220962.17</v>
      </c>
      <c r="Q6619" s="67" t="s">
        <v>21</v>
      </c>
      <c r="R6619" s="67"/>
      <c r="S6619" s="67"/>
    </row>
    <row r="6620" spans="4:19" ht="15">
      <c r="D6620" s="74">
        <v>620122</v>
      </c>
      <c r="E6620" s="38">
        <v>44764</v>
      </c>
      <c r="F6620" s="77">
        <v>44764</v>
      </c>
      <c r="G6620" s="78"/>
      <c r="H6620" s="74">
        <v>3369017</v>
      </c>
      <c r="I6620" s="28" t="s">
        <v>26</v>
      </c>
      <c r="J6620" s="50" t="s">
        <v>45</v>
      </c>
      <c r="K6620" s="11" t="s">
        <v>39</v>
      </c>
      <c r="L6620" s="85" t="s">
        <v>40</v>
      </c>
      <c r="M6620" s="16">
        <f>SUM_DATA[[#This Row],[TOTAL Cost]]-SUM_DATA[[#This Row],[MATERIAL Cost]]</f>
        <v>3050</v>
      </c>
      <c r="N6620" s="16">
        <f>IFERROR(SUM_DATA[[#This Row],[MAT C.]], 0)</f>
        <v>0</v>
      </c>
      <c r="O6620" s="16" t="e">
        <f>VLOOKUP(SUM_DATA[[#This Row],[Work Order]],'[2]MAT DETAIL'!$D:$L,8,FALSE)</f>
        <v>#N/A</v>
      </c>
      <c r="P6620" s="17">
        <v>3050</v>
      </c>
      <c r="Q6620" s="67" t="s">
        <v>21</v>
      </c>
      <c r="R6620" s="67"/>
      <c r="S6620" s="67"/>
    </row>
    <row r="6621" spans="4:19" ht="15">
      <c r="D6621" s="74">
        <v>620123</v>
      </c>
      <c r="E6621" s="38">
        <v>44764</v>
      </c>
      <c r="F6621" s="77">
        <v>44764</v>
      </c>
      <c r="G6621" s="78"/>
      <c r="H6621" s="74">
        <v>3369021</v>
      </c>
      <c r="I6621" s="28" t="s">
        <v>26</v>
      </c>
      <c r="J6621" s="50" t="s">
        <v>45</v>
      </c>
      <c r="K6621" s="11" t="s">
        <v>39</v>
      </c>
      <c r="L6621" s="85" t="s">
        <v>40</v>
      </c>
      <c r="M6621" s="16">
        <f>SUM_DATA[[#This Row],[TOTAL Cost]]-SUM_DATA[[#This Row],[MATERIAL Cost]]</f>
        <v>11570</v>
      </c>
      <c r="N6621" s="16">
        <f>IFERROR(SUM_DATA[[#This Row],[MAT C.]], 0)</f>
        <v>0</v>
      </c>
      <c r="O6621" s="16" t="e">
        <f>VLOOKUP(SUM_DATA[[#This Row],[Work Order]],'[2]MAT DETAIL'!$D:$L,8,FALSE)</f>
        <v>#N/A</v>
      </c>
      <c r="P6621" s="17">
        <v>11570</v>
      </c>
      <c r="Q6621" s="67" t="s">
        <v>21</v>
      </c>
      <c r="R6621" s="67"/>
      <c r="S6621" s="67"/>
    </row>
    <row r="6622" spans="4:19" ht="15">
      <c r="D6622" s="74">
        <v>620123</v>
      </c>
      <c r="E6622" s="38">
        <v>44764</v>
      </c>
      <c r="F6622" s="77">
        <v>44764</v>
      </c>
      <c r="G6622" s="78"/>
      <c r="H6622" s="74">
        <v>3369069</v>
      </c>
      <c r="I6622" s="28" t="s">
        <v>26</v>
      </c>
      <c r="J6622" s="50" t="s">
        <v>537</v>
      </c>
      <c r="K6622" s="11" t="s">
        <v>59</v>
      </c>
      <c r="L6622" s="8" t="s">
        <v>129</v>
      </c>
      <c r="M6622" s="16">
        <f>SUM_DATA[[#This Row],[TOTAL Cost]]-SUM_DATA[[#This Row],[MATERIAL Cost]]</f>
        <v>8503.26</v>
      </c>
      <c r="N6622" s="16">
        <f>IFERROR(SUM_DATA[[#This Row],[MAT C.]], 0)</f>
        <v>270</v>
      </c>
      <c r="O6622" s="16">
        <f>VLOOKUP(SUM_DATA[[#This Row],[Work Order]],'[2]MAT DETAIL'!$D:$L,8,FALSE)</f>
        <v>270</v>
      </c>
      <c r="P6622" s="17">
        <v>8773.26</v>
      </c>
      <c r="Q6622" s="67" t="s">
        <v>25</v>
      </c>
      <c r="R6622" s="67"/>
      <c r="S6622" s="67"/>
    </row>
    <row r="6623" spans="4:19" ht="15">
      <c r="D6623" s="74">
        <v>620104</v>
      </c>
      <c r="E6623" s="38">
        <v>44764</v>
      </c>
      <c r="F6623" s="77">
        <v>44767</v>
      </c>
      <c r="G6623" s="78"/>
      <c r="H6623" s="74">
        <v>3369070</v>
      </c>
      <c r="I6623" s="28" t="s">
        <v>26</v>
      </c>
      <c r="J6623" s="50" t="s">
        <v>1731</v>
      </c>
      <c r="K6623" s="11" t="s">
        <v>19</v>
      </c>
      <c r="L6623" s="85" t="s">
        <v>170</v>
      </c>
      <c r="M6623" s="16">
        <f>SUM_DATA[[#This Row],[TOTAL Cost]]-SUM_DATA[[#This Row],[MATERIAL Cost]]</f>
        <v>462.17000000000007</v>
      </c>
      <c r="N6623" s="16">
        <f>IFERROR(SUM_DATA[[#This Row],[MAT C.]], 0)</f>
        <v>9735</v>
      </c>
      <c r="O6623" s="16">
        <f>VLOOKUP(SUM_DATA[[#This Row],[Work Order]],'[2]MAT DETAIL'!$D:$L,8,FALSE)</f>
        <v>9735</v>
      </c>
      <c r="P6623" s="17">
        <v>10197.17</v>
      </c>
      <c r="Q6623" s="67" t="s">
        <v>21</v>
      </c>
      <c r="R6623" s="67"/>
      <c r="S6623" s="67"/>
    </row>
    <row r="6624" spans="4:19" ht="15">
      <c r="D6624" s="74">
        <v>620123</v>
      </c>
      <c r="E6624" s="38">
        <v>44764</v>
      </c>
      <c r="F6624" s="77">
        <v>44764</v>
      </c>
      <c r="G6624" s="78"/>
      <c r="H6624" s="74">
        <v>3369099</v>
      </c>
      <c r="I6624" s="28" t="s">
        <v>26</v>
      </c>
      <c r="J6624" s="50" t="s">
        <v>1732</v>
      </c>
      <c r="K6624" s="11" t="s">
        <v>36</v>
      </c>
      <c r="L6624" s="85" t="s">
        <v>53</v>
      </c>
      <c r="M6624" s="16">
        <f>SUM_DATA[[#This Row],[TOTAL Cost]]-SUM_DATA[[#This Row],[MATERIAL Cost]]</f>
        <v>8503.26</v>
      </c>
      <c r="N6624" s="16">
        <f>IFERROR(SUM_DATA[[#This Row],[MAT C.]], 0)</f>
        <v>0</v>
      </c>
      <c r="O6624" s="16" t="e">
        <f>VLOOKUP(SUM_DATA[[#This Row],[Work Order]],'[2]MAT DETAIL'!$D:$L,8,FALSE)</f>
        <v>#N/A</v>
      </c>
      <c r="P6624" s="17">
        <v>8503.26</v>
      </c>
      <c r="Q6624" s="67" t="s">
        <v>25</v>
      </c>
      <c r="R6624" s="67"/>
      <c r="S6624" s="67"/>
    </row>
    <row r="6625" spans="4:19" ht="15">
      <c r="D6625" s="74">
        <v>620104</v>
      </c>
      <c r="E6625" s="38">
        <v>44767</v>
      </c>
      <c r="F6625" s="77">
        <v>44767</v>
      </c>
      <c r="G6625" s="78"/>
      <c r="H6625" s="74">
        <v>3369473</v>
      </c>
      <c r="I6625" s="28" t="s">
        <v>26</v>
      </c>
      <c r="J6625" s="50" t="s">
        <v>1733</v>
      </c>
      <c r="K6625" s="11" t="s">
        <v>82</v>
      </c>
      <c r="L6625" s="8" t="s">
        <v>78</v>
      </c>
      <c r="M6625" s="16">
        <f>SUM_DATA[[#This Row],[TOTAL Cost]]-SUM_DATA[[#This Row],[MATERIAL Cost]]</f>
        <v>462.16999999999825</v>
      </c>
      <c r="N6625" s="16">
        <f>IFERROR(SUM_DATA[[#This Row],[MAT C.]], 0)</f>
        <v>55000</v>
      </c>
      <c r="O6625" s="16">
        <f>VLOOKUP(SUM_DATA[[#This Row],[Work Order]],'[2]MAT DETAIL'!$D:$L,8,FALSE)</f>
        <v>55000</v>
      </c>
      <c r="P6625" s="17">
        <v>55462.17</v>
      </c>
      <c r="Q6625" s="67" t="s">
        <v>21</v>
      </c>
      <c r="R6625" s="67"/>
      <c r="S6625" s="67"/>
    </row>
    <row r="6626" spans="4:19" ht="15">
      <c r="D6626" s="74">
        <v>620109</v>
      </c>
      <c r="E6626" s="38">
        <v>44767</v>
      </c>
      <c r="F6626" s="77">
        <v>44767</v>
      </c>
      <c r="G6626" s="78">
        <v>3</v>
      </c>
      <c r="H6626" s="74">
        <v>3369498</v>
      </c>
      <c r="I6626" s="28" t="s">
        <v>26</v>
      </c>
      <c r="J6626" s="50" t="s">
        <v>99</v>
      </c>
      <c r="K6626" s="25" t="s">
        <v>36</v>
      </c>
      <c r="L6626" s="84" t="s">
        <v>37</v>
      </c>
      <c r="M6626" s="16">
        <f>SUM_DATA[[#This Row],[TOTAL Cost]]-SUM_DATA[[#This Row],[MATERIAL Cost]]</f>
        <v>1386.51</v>
      </c>
      <c r="N6626" s="16">
        <f>IFERROR(SUM_DATA[[#This Row],[MAT C.]], 0)</f>
        <v>0</v>
      </c>
      <c r="O6626" s="16" t="e">
        <f>VLOOKUP(SUM_DATA[[#This Row],[Work Order]],'[2]MAT DETAIL'!$D:$L,8,FALSE)</f>
        <v>#N/A</v>
      </c>
      <c r="P6626" s="17">
        <v>1386.51</v>
      </c>
      <c r="Q6626" s="67" t="s">
        <v>25</v>
      </c>
      <c r="R6626" s="67"/>
      <c r="S6626" s="67"/>
    </row>
    <row r="6627" spans="4:19" ht="15">
      <c r="D6627" s="74">
        <v>620112</v>
      </c>
      <c r="E6627" s="38">
        <v>44767</v>
      </c>
      <c r="F6627" s="77">
        <v>44767</v>
      </c>
      <c r="G6627" s="78">
        <v>71.83</v>
      </c>
      <c r="H6627" s="74">
        <v>3369503</v>
      </c>
      <c r="I6627" s="28" t="s">
        <v>26</v>
      </c>
      <c r="J6627" s="50" t="s">
        <v>1734</v>
      </c>
      <c r="K6627" s="11" t="s">
        <v>59</v>
      </c>
      <c r="L6627" s="85" t="s">
        <v>201</v>
      </c>
      <c r="M6627" s="16">
        <f>SUM_DATA[[#This Row],[TOTAL Cost]]-SUM_DATA[[#This Row],[MATERIAL Cost]]</f>
        <v>2310.85</v>
      </c>
      <c r="N6627" s="16">
        <f>IFERROR(SUM_DATA[[#This Row],[MAT C.]], 0)</f>
        <v>0</v>
      </c>
      <c r="O6627" s="16" t="e">
        <f>VLOOKUP(SUM_DATA[[#This Row],[Work Order]],'[2]MAT DETAIL'!$D:$L,8,FALSE)</f>
        <v>#N/A</v>
      </c>
      <c r="P6627" s="17">
        <v>2310.85</v>
      </c>
      <c r="Q6627" s="67" t="s">
        <v>25</v>
      </c>
      <c r="R6627" s="67"/>
      <c r="S6627" s="67"/>
    </row>
    <row r="6628" spans="4:19" ht="15">
      <c r="D6628" s="74">
        <v>620119</v>
      </c>
      <c r="E6628" s="38">
        <v>44767</v>
      </c>
      <c r="F6628" s="77">
        <v>44767</v>
      </c>
      <c r="G6628" s="78">
        <v>173</v>
      </c>
      <c r="H6628" s="74">
        <v>3369509</v>
      </c>
      <c r="I6628" s="28" t="s">
        <v>26</v>
      </c>
      <c r="J6628" s="50" t="s">
        <v>72</v>
      </c>
      <c r="K6628" s="85" t="s">
        <v>36</v>
      </c>
      <c r="L6628" s="87" t="s">
        <v>37</v>
      </c>
      <c r="M6628" s="16">
        <f>SUM_DATA[[#This Row],[TOTAL Cost]]-SUM_DATA[[#This Row],[MATERIAL Cost]]</f>
        <v>1101.51</v>
      </c>
      <c r="N6628" s="16">
        <f>IFERROR(SUM_DATA[[#This Row],[MAT C.]], 0)</f>
        <v>0</v>
      </c>
      <c r="O6628" s="16" t="e">
        <f>VLOOKUP(SUM_DATA[[#This Row],[Work Order]],'[2]MAT DETAIL'!$D:$L,8,FALSE)</f>
        <v>#N/A</v>
      </c>
      <c r="P6628" s="17">
        <v>1101.51</v>
      </c>
      <c r="Q6628" s="67" t="s">
        <v>25</v>
      </c>
      <c r="R6628" s="67"/>
      <c r="S6628" s="67"/>
    </row>
    <row r="6629" spans="4:19" ht="15">
      <c r="D6629" s="74">
        <v>620113</v>
      </c>
      <c r="E6629" s="38">
        <v>44767</v>
      </c>
      <c r="F6629" s="77">
        <v>44767</v>
      </c>
      <c r="G6629" s="78">
        <v>1.5</v>
      </c>
      <c r="H6629" s="74">
        <v>3369511</v>
      </c>
      <c r="I6629" s="28" t="s">
        <v>26</v>
      </c>
      <c r="J6629" s="50" t="s">
        <v>241</v>
      </c>
      <c r="K6629" s="85" t="s">
        <v>39</v>
      </c>
      <c r="L6629" s="85" t="s">
        <v>40</v>
      </c>
      <c r="M6629" s="16">
        <f>SUM_DATA[[#This Row],[TOTAL Cost]]-SUM_DATA[[#This Row],[MATERIAL Cost]]</f>
        <v>1078.1400000000001</v>
      </c>
      <c r="N6629" s="16">
        <f>IFERROR(SUM_DATA[[#This Row],[MAT C.]], 0)</f>
        <v>0</v>
      </c>
      <c r="O6629" s="16" t="e">
        <f>VLOOKUP(SUM_DATA[[#This Row],[Work Order]],'[2]MAT DETAIL'!$D:$L,8,FALSE)</f>
        <v>#N/A</v>
      </c>
      <c r="P6629" s="17">
        <v>1078.1400000000001</v>
      </c>
      <c r="Q6629" s="67" t="s">
        <v>25</v>
      </c>
      <c r="R6629" s="67"/>
      <c r="S6629" s="67"/>
    </row>
    <row r="6630" spans="4:19" ht="15">
      <c r="D6630" s="74">
        <v>620113</v>
      </c>
      <c r="E6630" s="38">
        <v>44767</v>
      </c>
      <c r="F6630" s="77">
        <v>44767</v>
      </c>
      <c r="G6630" s="78">
        <v>0.33</v>
      </c>
      <c r="H6630" s="74">
        <v>3369515</v>
      </c>
      <c r="I6630" s="28" t="s">
        <v>26</v>
      </c>
      <c r="J6630" s="50" t="s">
        <v>354</v>
      </c>
      <c r="K6630" s="11" t="s">
        <v>36</v>
      </c>
      <c r="L6630" s="87" t="s">
        <v>37</v>
      </c>
      <c r="M6630" s="16">
        <f>SUM_DATA[[#This Row],[TOTAL Cost]]-SUM_DATA[[#This Row],[MATERIAL Cost]]</f>
        <v>82.94</v>
      </c>
      <c r="N6630" s="16">
        <f>IFERROR(SUM_DATA[[#This Row],[MAT C.]], 0)</f>
        <v>0</v>
      </c>
      <c r="O6630" s="16" t="e">
        <f>VLOOKUP(SUM_DATA[[#This Row],[Work Order]],'[2]MAT DETAIL'!$D:$L,8,FALSE)</f>
        <v>#N/A</v>
      </c>
      <c r="P6630" s="17">
        <v>82.94</v>
      </c>
      <c r="Q6630" s="67" t="s">
        <v>25</v>
      </c>
      <c r="R6630" s="67"/>
      <c r="S6630" s="67"/>
    </row>
    <row r="6631" spans="4:19" ht="15">
      <c r="D6631" s="74">
        <v>620120</v>
      </c>
      <c r="E6631" s="38">
        <v>44767</v>
      </c>
      <c r="F6631" s="77">
        <v>44767</v>
      </c>
      <c r="G6631" s="78">
        <v>0.33</v>
      </c>
      <c r="H6631" s="74">
        <v>3369518</v>
      </c>
      <c r="I6631" s="28" t="s">
        <v>26</v>
      </c>
      <c r="J6631" s="50" t="s">
        <v>354</v>
      </c>
      <c r="K6631" s="85" t="s">
        <v>36</v>
      </c>
      <c r="L6631" s="87" t="s">
        <v>37</v>
      </c>
      <c r="M6631" s="16">
        <f>SUM_DATA[[#This Row],[TOTAL Cost]]-SUM_DATA[[#This Row],[MATERIAL Cost]]</f>
        <v>92.43</v>
      </c>
      <c r="N6631" s="16">
        <f>IFERROR(SUM_DATA[[#This Row],[MAT C.]], 0)</f>
        <v>0</v>
      </c>
      <c r="O6631" s="16" t="e">
        <f>VLOOKUP(SUM_DATA[[#This Row],[Work Order]],'[2]MAT DETAIL'!$D:$L,8,FALSE)</f>
        <v>#N/A</v>
      </c>
      <c r="P6631" s="17">
        <v>92.43</v>
      </c>
      <c r="Q6631" s="67" t="s">
        <v>25</v>
      </c>
      <c r="R6631" s="67"/>
      <c r="S6631" s="67"/>
    </row>
    <row r="6632" spans="4:19" ht="15">
      <c r="D6632" s="74">
        <v>620111</v>
      </c>
      <c r="E6632" s="38">
        <v>44767</v>
      </c>
      <c r="F6632" s="77">
        <v>44767</v>
      </c>
      <c r="G6632" s="78">
        <v>0.67</v>
      </c>
      <c r="H6632" s="74">
        <v>3369527</v>
      </c>
      <c r="I6632" s="28" t="s">
        <v>26</v>
      </c>
      <c r="J6632" s="50" t="s">
        <v>72</v>
      </c>
      <c r="K6632" s="85" t="s">
        <v>36</v>
      </c>
      <c r="L6632" s="10" t="s">
        <v>37</v>
      </c>
      <c r="M6632" s="16">
        <f>SUM_DATA[[#This Row],[TOTAL Cost]]-SUM_DATA[[#This Row],[MATERIAL Cost]]</f>
        <v>184.87</v>
      </c>
      <c r="N6632" s="16">
        <f>IFERROR(SUM_DATA[[#This Row],[MAT C.]], 0)</f>
        <v>0</v>
      </c>
      <c r="O6632" s="16" t="e">
        <f>VLOOKUP(SUM_DATA[[#This Row],[Work Order]],'[2]MAT DETAIL'!$D:$L,8,FALSE)</f>
        <v>#N/A</v>
      </c>
      <c r="P6632" s="17">
        <v>184.87</v>
      </c>
      <c r="Q6632" s="67" t="s">
        <v>25</v>
      </c>
      <c r="R6632" s="67"/>
      <c r="S6632" s="67"/>
    </row>
    <row r="6633" spans="4:19" ht="15">
      <c r="D6633" s="74">
        <v>620104</v>
      </c>
      <c r="E6633" s="38">
        <v>44767</v>
      </c>
      <c r="F6633" s="77">
        <v>44767</v>
      </c>
      <c r="G6633" s="78">
        <v>4</v>
      </c>
      <c r="H6633" s="74">
        <v>3369529</v>
      </c>
      <c r="I6633" s="28" t="s">
        <v>26</v>
      </c>
      <c r="J6633" s="50" t="s">
        <v>228</v>
      </c>
      <c r="K6633" s="85" t="s">
        <v>33</v>
      </c>
      <c r="L6633" s="8" t="s">
        <v>39</v>
      </c>
      <c r="M6633" s="16">
        <f>SUM_DATA[[#This Row],[TOTAL Cost]]-SUM_DATA[[#This Row],[MATERIAL Cost]]</f>
        <v>1658.68</v>
      </c>
      <c r="N6633" s="16">
        <f>IFERROR(SUM_DATA[[#This Row],[MAT C.]], 0)</f>
        <v>0</v>
      </c>
      <c r="O6633" s="16" t="e">
        <f>VLOOKUP(SUM_DATA[[#This Row],[Work Order]],'[2]MAT DETAIL'!$D:$L,8,FALSE)</f>
        <v>#N/A</v>
      </c>
      <c r="P6633" s="17">
        <v>1658.68</v>
      </c>
      <c r="Q6633" s="67" t="s">
        <v>25</v>
      </c>
      <c r="R6633" s="67"/>
      <c r="S6633" s="67"/>
    </row>
    <row r="6634" spans="4:19" ht="15">
      <c r="D6634" s="74">
        <v>620113</v>
      </c>
      <c r="E6634" s="38">
        <v>44767</v>
      </c>
      <c r="F6634" s="77">
        <v>44767</v>
      </c>
      <c r="G6634" s="78">
        <v>47.78</v>
      </c>
      <c r="H6634" s="74">
        <v>3369531</v>
      </c>
      <c r="I6634" s="28" t="s">
        <v>26</v>
      </c>
      <c r="J6634" s="50" t="s">
        <v>380</v>
      </c>
      <c r="K6634" s="11" t="s">
        <v>33</v>
      </c>
      <c r="L6634" s="85" t="s">
        <v>39</v>
      </c>
      <c r="M6634" s="16">
        <f>SUM_DATA[[#This Row],[TOTAL Cost]]-SUM_DATA[[#This Row],[MATERIAL Cost]]</f>
        <v>1848.68</v>
      </c>
      <c r="N6634" s="16">
        <f>IFERROR(SUM_DATA[[#This Row],[MAT C.]], 0)</f>
        <v>0</v>
      </c>
      <c r="O6634" s="16" t="e">
        <f>VLOOKUP(SUM_DATA[[#This Row],[Work Order]],'[2]MAT DETAIL'!$D:$L,8,FALSE)</f>
        <v>#N/A</v>
      </c>
      <c r="P6634" s="17">
        <v>1848.68</v>
      </c>
      <c r="Q6634" s="67" t="s">
        <v>25</v>
      </c>
      <c r="R6634" s="67"/>
      <c r="S6634" s="67"/>
    </row>
    <row r="6635" spans="4:19" ht="15">
      <c r="D6635" s="74">
        <v>620106</v>
      </c>
      <c r="E6635" s="38">
        <v>44767</v>
      </c>
      <c r="F6635" s="77">
        <v>44767</v>
      </c>
      <c r="G6635" s="78">
        <v>0.17</v>
      </c>
      <c r="H6635" s="74">
        <v>3369532</v>
      </c>
      <c r="I6635" s="28" t="s">
        <v>26</v>
      </c>
      <c r="J6635" s="50" t="s">
        <v>963</v>
      </c>
      <c r="K6635" s="11" t="s">
        <v>67</v>
      </c>
      <c r="L6635" s="85" t="s">
        <v>150</v>
      </c>
      <c r="M6635" s="16">
        <f>SUM_DATA[[#This Row],[TOTAL Cost]]-SUM_DATA[[#This Row],[MATERIAL Cost]]</f>
        <v>46.22</v>
      </c>
      <c r="N6635" s="16">
        <f>IFERROR(SUM_DATA[[#This Row],[MAT C.]], 0)</f>
        <v>0</v>
      </c>
      <c r="O6635" s="16" t="e">
        <f>VLOOKUP(SUM_DATA[[#This Row],[Work Order]],'[2]MAT DETAIL'!$D:$L,8,FALSE)</f>
        <v>#N/A</v>
      </c>
      <c r="P6635" s="17">
        <v>46.22</v>
      </c>
      <c r="Q6635" s="67" t="s">
        <v>25</v>
      </c>
      <c r="R6635" s="67"/>
      <c r="S6635" s="67"/>
    </row>
    <row r="6636" spans="4:19" ht="15">
      <c r="D6636" s="74">
        <v>620117</v>
      </c>
      <c r="E6636" s="38">
        <v>44767</v>
      </c>
      <c r="F6636" s="77">
        <v>44767</v>
      </c>
      <c r="G6636" s="78">
        <v>0.5</v>
      </c>
      <c r="H6636" s="74">
        <v>3369533</v>
      </c>
      <c r="I6636" s="28" t="s">
        <v>26</v>
      </c>
      <c r="J6636" s="50" t="s">
        <v>72</v>
      </c>
      <c r="K6636" s="11" t="s">
        <v>36</v>
      </c>
      <c r="L6636" s="87" t="s">
        <v>37</v>
      </c>
      <c r="M6636" s="16">
        <f>SUM_DATA[[#This Row],[TOTAL Cost]]-SUM_DATA[[#This Row],[MATERIAL Cost]]</f>
        <v>138.65</v>
      </c>
      <c r="N6636" s="16">
        <f>IFERROR(SUM_DATA[[#This Row],[MAT C.]], 0)</f>
        <v>0</v>
      </c>
      <c r="O6636" s="16" t="e">
        <f>VLOOKUP(SUM_DATA[[#This Row],[Work Order]],'[2]MAT DETAIL'!$D:$L,8,FALSE)</f>
        <v>#N/A</v>
      </c>
      <c r="P6636" s="17">
        <v>138.65</v>
      </c>
      <c r="Q6636" s="67" t="s">
        <v>25</v>
      </c>
      <c r="R6636" s="67"/>
      <c r="S6636" s="67"/>
    </row>
    <row r="6637" spans="4:19" ht="15">
      <c r="D6637" s="74">
        <v>620123</v>
      </c>
      <c r="E6637" s="38">
        <v>44767</v>
      </c>
      <c r="F6637" s="77">
        <v>44767</v>
      </c>
      <c r="G6637" s="78"/>
      <c r="H6637" s="74">
        <v>3369572</v>
      </c>
      <c r="I6637" s="28" t="s">
        <v>26</v>
      </c>
      <c r="J6637" s="44" t="s">
        <v>1735</v>
      </c>
      <c r="K6637" s="12" t="s">
        <v>209</v>
      </c>
      <c r="L6637" s="85" t="s">
        <v>209</v>
      </c>
      <c r="M6637" s="16">
        <f>SUM_DATA[[#This Row],[TOTAL Cost]]-SUM_DATA[[#This Row],[MATERIAL Cost]]</f>
        <v>1972.04</v>
      </c>
      <c r="N6637" s="16">
        <f>IFERROR(SUM_DATA[[#This Row],[MAT C.]], 0)</f>
        <v>0</v>
      </c>
      <c r="O6637" s="16" t="e">
        <f>VLOOKUP(SUM_DATA[[#This Row],[Work Order]],'[2]MAT DETAIL'!$D:$L,8,FALSE)</f>
        <v>#N/A</v>
      </c>
      <c r="P6637" s="17">
        <v>1972.04</v>
      </c>
      <c r="Q6637" s="67" t="s">
        <v>25</v>
      </c>
      <c r="R6637" s="67"/>
      <c r="S6637" s="67"/>
    </row>
    <row r="6638" spans="4:19" ht="15">
      <c r="D6638" s="74">
        <v>620111</v>
      </c>
      <c r="E6638" s="38">
        <v>44767</v>
      </c>
      <c r="F6638" s="77">
        <v>44767</v>
      </c>
      <c r="G6638" s="78">
        <v>0.67</v>
      </c>
      <c r="H6638" s="74">
        <v>3369650</v>
      </c>
      <c r="I6638" s="28" t="s">
        <v>26</v>
      </c>
      <c r="J6638" s="50" t="s">
        <v>72</v>
      </c>
      <c r="K6638" s="11" t="s">
        <v>36</v>
      </c>
      <c r="L6638" s="10" t="s">
        <v>37</v>
      </c>
      <c r="M6638" s="16">
        <f>SUM_DATA[[#This Row],[TOTAL Cost]]-SUM_DATA[[#This Row],[MATERIAL Cost]]</f>
        <v>184.87</v>
      </c>
      <c r="N6638" s="16">
        <f>IFERROR(SUM_DATA[[#This Row],[MAT C.]], 0)</f>
        <v>0</v>
      </c>
      <c r="O6638" s="16" t="e">
        <f>VLOOKUP(SUM_DATA[[#This Row],[Work Order]],'[2]MAT DETAIL'!$D:$L,8,FALSE)</f>
        <v>#N/A</v>
      </c>
      <c r="P6638" s="17">
        <v>184.87</v>
      </c>
      <c r="Q6638" s="67" t="s">
        <v>25</v>
      </c>
      <c r="R6638" s="67"/>
      <c r="S6638" s="67"/>
    </row>
    <row r="6639" spans="4:19" ht="15">
      <c r="D6639" s="74">
        <v>620106</v>
      </c>
      <c r="E6639" s="38">
        <v>44767</v>
      </c>
      <c r="F6639" s="77">
        <v>44767</v>
      </c>
      <c r="G6639" s="78">
        <v>0.17</v>
      </c>
      <c r="H6639" s="74">
        <v>3369654</v>
      </c>
      <c r="I6639" s="28" t="s">
        <v>26</v>
      </c>
      <c r="J6639" s="50" t="s">
        <v>963</v>
      </c>
      <c r="K6639" s="11" t="s">
        <v>67</v>
      </c>
      <c r="L6639" s="85" t="s">
        <v>150</v>
      </c>
      <c r="M6639" s="16">
        <f>SUM_DATA[[#This Row],[TOTAL Cost]]-SUM_DATA[[#This Row],[MATERIAL Cost]]</f>
        <v>46.22</v>
      </c>
      <c r="N6639" s="16">
        <f>IFERROR(SUM_DATA[[#This Row],[MAT C.]], 0)</f>
        <v>0</v>
      </c>
      <c r="O6639" s="16" t="e">
        <f>VLOOKUP(SUM_DATA[[#This Row],[Work Order]],'[2]MAT DETAIL'!$D:$L,8,FALSE)</f>
        <v>#N/A</v>
      </c>
      <c r="P6639" s="17">
        <v>46.22</v>
      </c>
      <c r="Q6639" s="67" t="s">
        <v>25</v>
      </c>
      <c r="R6639" s="67"/>
      <c r="S6639" s="67"/>
    </row>
    <row r="6640" spans="4:19" ht="15">
      <c r="D6640" s="74">
        <v>620120</v>
      </c>
      <c r="E6640" s="38">
        <v>44767</v>
      </c>
      <c r="F6640" s="77">
        <v>44767</v>
      </c>
      <c r="G6640" s="78">
        <v>1</v>
      </c>
      <c r="H6640" s="74">
        <v>3369659</v>
      </c>
      <c r="I6640" s="28" t="s">
        <v>26</v>
      </c>
      <c r="J6640" s="50" t="s">
        <v>571</v>
      </c>
      <c r="K6640" s="85" t="s">
        <v>78</v>
      </c>
      <c r="L6640" s="11" t="s">
        <v>572</v>
      </c>
      <c r="M6640" s="16">
        <f>SUM_DATA[[#This Row],[TOTAL Cost]]-SUM_DATA[[#This Row],[MATERIAL Cost]]</f>
        <v>231.1</v>
      </c>
      <c r="N6640" s="16">
        <f>IFERROR(SUM_DATA[[#This Row],[MAT C.]], 0)</f>
        <v>0</v>
      </c>
      <c r="O6640" s="16" t="e">
        <f>VLOOKUP(SUM_DATA[[#This Row],[Work Order]],'[2]MAT DETAIL'!$D:$L,8,FALSE)</f>
        <v>#N/A</v>
      </c>
      <c r="P6640" s="17">
        <v>231.1</v>
      </c>
      <c r="Q6640" s="67" t="s">
        <v>25</v>
      </c>
      <c r="R6640" s="67"/>
      <c r="S6640" s="67"/>
    </row>
    <row r="6641" spans="4:19" ht="15">
      <c r="D6641" s="74">
        <v>620111</v>
      </c>
      <c r="E6641" s="38">
        <v>44767</v>
      </c>
      <c r="F6641" s="77">
        <v>44767</v>
      </c>
      <c r="G6641" s="78">
        <v>3</v>
      </c>
      <c r="H6641" s="74">
        <v>3369661</v>
      </c>
      <c r="I6641" s="28" t="s">
        <v>26</v>
      </c>
      <c r="J6641" s="50" t="s">
        <v>354</v>
      </c>
      <c r="K6641" s="85" t="s">
        <v>36</v>
      </c>
      <c r="L6641" s="72" t="s">
        <v>37</v>
      </c>
      <c r="M6641" s="16">
        <f>SUM_DATA[[#This Row],[TOTAL Cost]]-SUM_DATA[[#This Row],[MATERIAL Cost]]</f>
        <v>0</v>
      </c>
      <c r="N6641" s="16">
        <f>IFERROR(SUM_DATA[[#This Row],[MAT C.]], 0)</f>
        <v>0</v>
      </c>
      <c r="O6641" s="16" t="e">
        <f>VLOOKUP(SUM_DATA[[#This Row],[Work Order]],'[2]MAT DETAIL'!$D:$L,8,FALSE)</f>
        <v>#N/A</v>
      </c>
      <c r="P6641" s="17">
        <v>0</v>
      </c>
      <c r="Q6641" s="67" t="s">
        <v>25</v>
      </c>
      <c r="R6641" s="67"/>
      <c r="S6641" s="67"/>
    </row>
    <row r="6642" spans="4:19" ht="15">
      <c r="D6642" s="74">
        <v>620120</v>
      </c>
      <c r="E6642" s="38">
        <v>44767</v>
      </c>
      <c r="F6642" s="77">
        <v>44767</v>
      </c>
      <c r="G6642" s="78">
        <v>47.46</v>
      </c>
      <c r="H6642" s="74">
        <v>3369663</v>
      </c>
      <c r="I6642" s="28" t="s">
        <v>26</v>
      </c>
      <c r="J6642" s="50" t="s">
        <v>69</v>
      </c>
      <c r="K6642" s="85" t="s">
        <v>70</v>
      </c>
      <c r="L6642" s="85" t="s">
        <v>71</v>
      </c>
      <c r="M6642" s="16">
        <f>SUM_DATA[[#This Row],[TOTAL Cost]]-SUM_DATA[[#This Row],[MATERIAL Cost]]</f>
        <v>1848.68</v>
      </c>
      <c r="N6642" s="16">
        <f>IFERROR(SUM_DATA[[#This Row],[MAT C.]], 0)</f>
        <v>0</v>
      </c>
      <c r="O6642" s="16" t="e">
        <f>VLOOKUP(SUM_DATA[[#This Row],[Work Order]],'[2]MAT DETAIL'!$D:$L,8,FALSE)</f>
        <v>#N/A</v>
      </c>
      <c r="P6642" s="17">
        <v>1848.68</v>
      </c>
      <c r="Q6642" s="67" t="s">
        <v>25</v>
      </c>
      <c r="R6642" s="67"/>
      <c r="S6642" s="67"/>
    </row>
    <row r="6643" spans="4:19" ht="15">
      <c r="D6643" s="74">
        <v>620106</v>
      </c>
      <c r="E6643" s="38">
        <v>44767</v>
      </c>
      <c r="F6643" s="77">
        <v>44767</v>
      </c>
      <c r="G6643" s="78">
        <v>0.25</v>
      </c>
      <c r="H6643" s="74">
        <v>3369664</v>
      </c>
      <c r="I6643" s="28" t="s">
        <v>26</v>
      </c>
      <c r="J6643" s="50" t="s">
        <v>288</v>
      </c>
      <c r="K6643" s="85" t="s">
        <v>47</v>
      </c>
      <c r="L6643" s="85" t="s">
        <v>289</v>
      </c>
      <c r="M6643" s="16">
        <f>SUM_DATA[[#This Row],[TOTAL Cost]]-SUM_DATA[[#This Row],[MATERIAL Cost]]</f>
        <v>92.43</v>
      </c>
      <c r="N6643" s="16">
        <f>IFERROR(SUM_DATA[[#This Row],[MAT C.]], 0)</f>
        <v>0</v>
      </c>
      <c r="O6643" s="16" t="e">
        <f>VLOOKUP(SUM_DATA[[#This Row],[Work Order]],'[2]MAT DETAIL'!$D:$L,8,FALSE)</f>
        <v>#N/A</v>
      </c>
      <c r="P6643" s="17">
        <v>92.43</v>
      </c>
      <c r="Q6643" s="67" t="s">
        <v>25</v>
      </c>
      <c r="R6643" s="67"/>
      <c r="S6643" s="67"/>
    </row>
    <row r="6644" spans="4:19" ht="15">
      <c r="D6644" s="74">
        <v>620104</v>
      </c>
      <c r="E6644" s="38">
        <v>44767</v>
      </c>
      <c r="F6644" s="77">
        <v>44767</v>
      </c>
      <c r="G6644" s="78">
        <v>32.5</v>
      </c>
      <c r="H6644" s="74">
        <v>3369666</v>
      </c>
      <c r="I6644" s="28" t="s">
        <v>26</v>
      </c>
      <c r="J6644" s="50" t="s">
        <v>228</v>
      </c>
      <c r="K6644" s="8" t="s">
        <v>33</v>
      </c>
      <c r="L6644" s="12" t="s">
        <v>39</v>
      </c>
      <c r="M6644" s="16">
        <f>SUM_DATA[[#This Row],[TOTAL Cost]]-SUM_DATA[[#This Row],[MATERIAL Cost]]</f>
        <v>7286.89</v>
      </c>
      <c r="N6644" s="16">
        <f>IFERROR(SUM_DATA[[#This Row],[MAT C.]], 0)</f>
        <v>0</v>
      </c>
      <c r="O6644" s="16" t="e">
        <f>VLOOKUP(SUM_DATA[[#This Row],[Work Order]],'[2]MAT DETAIL'!$D:$L,8,FALSE)</f>
        <v>#N/A</v>
      </c>
      <c r="P6644" s="17">
        <v>7286.89</v>
      </c>
      <c r="Q6644" s="67" t="s">
        <v>25</v>
      </c>
      <c r="R6644" s="67"/>
      <c r="S6644" s="67"/>
    </row>
    <row r="6645" spans="4:19" ht="15">
      <c r="D6645" s="74">
        <v>620105</v>
      </c>
      <c r="E6645" s="38">
        <v>44767</v>
      </c>
      <c r="F6645" s="77">
        <v>44767</v>
      </c>
      <c r="G6645" s="78">
        <v>0.5</v>
      </c>
      <c r="H6645" s="74">
        <v>3369667</v>
      </c>
      <c r="I6645" s="28" t="s">
        <v>26</v>
      </c>
      <c r="J6645" s="50" t="s">
        <v>1736</v>
      </c>
      <c r="K6645" s="85" t="s">
        <v>67</v>
      </c>
      <c r="L6645" s="12" t="s">
        <v>142</v>
      </c>
      <c r="M6645" s="16">
        <f>SUM_DATA[[#This Row],[TOTAL Cost]]-SUM_DATA[[#This Row],[MATERIAL Cost]]</f>
        <v>138.65</v>
      </c>
      <c r="N6645" s="16">
        <f>IFERROR(SUM_DATA[[#This Row],[MAT C.]], 0)</f>
        <v>0</v>
      </c>
      <c r="O6645" s="16" t="e">
        <f>VLOOKUP(SUM_DATA[[#This Row],[Work Order]],'[2]MAT DETAIL'!$D:$L,8,FALSE)</f>
        <v>#N/A</v>
      </c>
      <c r="P6645" s="17">
        <v>138.65</v>
      </c>
      <c r="Q6645" s="67" t="s">
        <v>25</v>
      </c>
      <c r="R6645" s="67"/>
      <c r="S6645" s="67"/>
    </row>
    <row r="6646" spans="4:19" ht="15">
      <c r="D6646" s="74">
        <v>620109</v>
      </c>
      <c r="E6646" s="38">
        <v>44767</v>
      </c>
      <c r="F6646" s="77">
        <v>44767</v>
      </c>
      <c r="G6646" s="78">
        <v>0.33</v>
      </c>
      <c r="H6646" s="74">
        <v>3369668</v>
      </c>
      <c r="I6646" s="28" t="s">
        <v>26</v>
      </c>
      <c r="J6646" s="50" t="s">
        <v>978</v>
      </c>
      <c r="K6646" s="85" t="s">
        <v>82</v>
      </c>
      <c r="L6646" s="12" t="s">
        <v>140</v>
      </c>
      <c r="M6646" s="16">
        <f>SUM_DATA[[#This Row],[TOTAL Cost]]-SUM_DATA[[#This Row],[MATERIAL Cost]]</f>
        <v>92.43</v>
      </c>
      <c r="N6646" s="16">
        <f>IFERROR(SUM_DATA[[#This Row],[MAT C.]], 0)</f>
        <v>0</v>
      </c>
      <c r="O6646" s="16" t="e">
        <f>VLOOKUP(SUM_DATA[[#This Row],[Work Order]],'[2]MAT DETAIL'!$D:$L,8,FALSE)</f>
        <v>#N/A</v>
      </c>
      <c r="P6646" s="17">
        <v>92.43</v>
      </c>
      <c r="Q6646" s="67" t="s">
        <v>25</v>
      </c>
      <c r="R6646" s="67"/>
      <c r="S6646" s="67"/>
    </row>
    <row r="6647" spans="4:19" ht="15">
      <c r="D6647" s="74">
        <v>620105</v>
      </c>
      <c r="E6647" s="38">
        <v>44767</v>
      </c>
      <c r="F6647" s="77">
        <v>44767</v>
      </c>
      <c r="G6647" s="78">
        <v>57.11</v>
      </c>
      <c r="H6647" s="74">
        <v>3369669</v>
      </c>
      <c r="I6647" s="28" t="s">
        <v>26</v>
      </c>
      <c r="J6647" s="50" t="s">
        <v>341</v>
      </c>
      <c r="K6647" s="11" t="s">
        <v>56</v>
      </c>
      <c r="L6647" s="12" t="s">
        <v>146</v>
      </c>
      <c r="M6647" s="16">
        <f>SUM_DATA[[#This Row],[TOTAL Cost]]-SUM_DATA[[#This Row],[MATERIAL Cost]]</f>
        <v>13187.27</v>
      </c>
      <c r="N6647" s="16">
        <f>IFERROR(SUM_DATA[[#This Row],[MAT C.]], 0)</f>
        <v>0</v>
      </c>
      <c r="O6647" s="16" t="e">
        <f>VLOOKUP(SUM_DATA[[#This Row],[Work Order]],'[2]MAT DETAIL'!$D:$L,8,FALSE)</f>
        <v>#N/A</v>
      </c>
      <c r="P6647" s="17">
        <v>13187.27</v>
      </c>
      <c r="Q6647" s="67" t="s">
        <v>25</v>
      </c>
      <c r="R6647" s="67"/>
      <c r="S6647" s="67"/>
    </row>
    <row r="6648" spans="4:19" ht="15">
      <c r="D6648" s="74">
        <v>620116</v>
      </c>
      <c r="E6648" s="38">
        <v>44767</v>
      </c>
      <c r="F6648" s="77">
        <v>44767</v>
      </c>
      <c r="G6648" s="78"/>
      <c r="H6648" s="74">
        <v>3369760</v>
      </c>
      <c r="I6648" s="28" t="s">
        <v>26</v>
      </c>
      <c r="J6648" s="50" t="s">
        <v>1737</v>
      </c>
      <c r="K6648" s="11" t="s">
        <v>19</v>
      </c>
      <c r="L6648" s="12" t="s">
        <v>635</v>
      </c>
      <c r="M6648" s="16">
        <f>SUM_DATA[[#This Row],[TOTAL Cost]]-SUM_DATA[[#This Row],[MATERIAL Cost]]</f>
        <v>25852.75</v>
      </c>
      <c r="N6648" s="16">
        <f>IFERROR(SUM_DATA[[#This Row],[MAT C.]], 0)</f>
        <v>0</v>
      </c>
      <c r="O6648" s="16" t="e">
        <f>VLOOKUP(SUM_DATA[[#This Row],[Work Order]],'[2]MAT DETAIL'!$D:$L,8,FALSE)</f>
        <v>#N/A</v>
      </c>
      <c r="P6648" s="17">
        <v>25852.75</v>
      </c>
      <c r="Q6648" s="67" t="s">
        <v>21</v>
      </c>
      <c r="R6648" s="67"/>
      <c r="S6648" s="67"/>
    </row>
    <row r="6649" spans="4:19" ht="15">
      <c r="D6649" s="74">
        <v>620104</v>
      </c>
      <c r="E6649" s="38">
        <v>44769</v>
      </c>
      <c r="F6649" s="77">
        <v>44769</v>
      </c>
      <c r="G6649" s="78"/>
      <c r="H6649" s="74">
        <v>3370262</v>
      </c>
      <c r="I6649" s="28" t="s">
        <v>26</v>
      </c>
      <c r="J6649" s="55" t="s">
        <v>1738</v>
      </c>
      <c r="K6649" s="85" t="s">
        <v>19</v>
      </c>
      <c r="L6649" s="12" t="s">
        <v>20</v>
      </c>
      <c r="M6649" s="16">
        <f>SUM_DATA[[#This Row],[TOTAL Cost]]-SUM_DATA[[#This Row],[MATERIAL Cost]]</f>
        <v>462.17000000000007</v>
      </c>
      <c r="N6649" s="16">
        <f>IFERROR(SUM_DATA[[#This Row],[MAT C.]], 0)</f>
        <v>13600</v>
      </c>
      <c r="O6649" s="16">
        <f>VLOOKUP(SUM_DATA[[#This Row],[Work Order]],'[2]MAT DETAIL'!$D:$L,8,FALSE)</f>
        <v>13600</v>
      </c>
      <c r="P6649" s="17">
        <v>14062.17</v>
      </c>
      <c r="Q6649" s="67" t="s">
        <v>21</v>
      </c>
      <c r="R6649" s="67"/>
      <c r="S6649" s="67"/>
    </row>
    <row r="6650" spans="4:19" ht="15">
      <c r="D6650" s="74">
        <v>620105</v>
      </c>
      <c r="E6650" s="38">
        <v>44769</v>
      </c>
      <c r="F6650" s="77">
        <v>44769</v>
      </c>
      <c r="G6650" s="78"/>
      <c r="H6650" s="74">
        <v>3370323</v>
      </c>
      <c r="I6650" s="28" t="s">
        <v>26</v>
      </c>
      <c r="J6650" s="50" t="s">
        <v>730</v>
      </c>
      <c r="K6650" s="85" t="s">
        <v>82</v>
      </c>
      <c r="L6650" s="12" t="s">
        <v>56</v>
      </c>
      <c r="M6650" s="16">
        <f>SUM_DATA[[#This Row],[TOTAL Cost]]-SUM_DATA[[#This Row],[MATERIAL Cost]]</f>
        <v>37251.629999999997</v>
      </c>
      <c r="N6650" s="16">
        <f>IFERROR(SUM_DATA[[#This Row],[MAT C.]], 0)</f>
        <v>0</v>
      </c>
      <c r="O6650" s="16" t="e">
        <f>VLOOKUP(SUM_DATA[[#This Row],[Work Order]],'[2]MAT DETAIL'!$D:$L,8,FALSE)</f>
        <v>#N/A</v>
      </c>
      <c r="P6650" s="17">
        <v>37251.629999999997</v>
      </c>
      <c r="Q6650" s="67" t="s">
        <v>25</v>
      </c>
      <c r="R6650" s="67"/>
      <c r="S6650" s="67"/>
    </row>
    <row r="6651" spans="4:19" ht="15">
      <c r="D6651" s="74">
        <v>620104</v>
      </c>
      <c r="E6651" s="38">
        <v>44769</v>
      </c>
      <c r="F6651" s="77">
        <v>44769</v>
      </c>
      <c r="G6651" s="78"/>
      <c r="H6651" s="74">
        <v>3370326</v>
      </c>
      <c r="I6651" s="28" t="s">
        <v>26</v>
      </c>
      <c r="J6651" s="50" t="s">
        <v>369</v>
      </c>
      <c r="K6651" s="11" t="s">
        <v>33</v>
      </c>
      <c r="L6651" s="12" t="s">
        <v>39</v>
      </c>
      <c r="M6651" s="16">
        <f>SUM_DATA[[#This Row],[TOTAL Cost]]-SUM_DATA[[#This Row],[MATERIAL Cost]]</f>
        <v>986.02</v>
      </c>
      <c r="N6651" s="16">
        <f>IFERROR(SUM_DATA[[#This Row],[MAT C.]], 0)</f>
        <v>0</v>
      </c>
      <c r="O6651" s="16" t="e">
        <f>VLOOKUP(SUM_DATA[[#This Row],[Work Order]],'[2]MAT DETAIL'!$D:$L,8,FALSE)</f>
        <v>#N/A</v>
      </c>
      <c r="P6651" s="17">
        <v>986.02</v>
      </c>
      <c r="Q6651" s="67" t="s">
        <v>25</v>
      </c>
      <c r="R6651" s="67"/>
      <c r="S6651" s="67"/>
    </row>
    <row r="6652" spans="4:19" ht="15">
      <c r="D6652" s="74">
        <v>620104</v>
      </c>
      <c r="E6652" s="38">
        <v>44769</v>
      </c>
      <c r="F6652" s="77">
        <v>44769</v>
      </c>
      <c r="G6652" s="78"/>
      <c r="H6652" s="74">
        <v>3370327</v>
      </c>
      <c r="I6652" s="28" t="s">
        <v>26</v>
      </c>
      <c r="J6652" s="50" t="s">
        <v>363</v>
      </c>
      <c r="K6652" s="11" t="s">
        <v>33</v>
      </c>
      <c r="L6652" s="12" t="s">
        <v>39</v>
      </c>
      <c r="M6652" s="16">
        <f>SUM_DATA[[#This Row],[TOTAL Cost]]-SUM_DATA[[#This Row],[MATERIAL Cost]]</f>
        <v>8746.68</v>
      </c>
      <c r="N6652" s="16">
        <f>IFERROR(SUM_DATA[[#This Row],[MAT C.]], 0)</f>
        <v>0</v>
      </c>
      <c r="O6652" s="16" t="e">
        <f>VLOOKUP(SUM_DATA[[#This Row],[Work Order]],'[2]MAT DETAIL'!$D:$L,8,FALSE)</f>
        <v>#N/A</v>
      </c>
      <c r="P6652" s="17">
        <v>8746.68</v>
      </c>
      <c r="Q6652" s="67" t="s">
        <v>25</v>
      </c>
      <c r="R6652" s="67"/>
      <c r="S6652" s="67"/>
    </row>
    <row r="6653" spans="4:19" ht="15">
      <c r="D6653" s="74">
        <v>620123</v>
      </c>
      <c r="E6653" s="38">
        <v>44769</v>
      </c>
      <c r="F6653" s="77">
        <v>44769</v>
      </c>
      <c r="G6653" s="78"/>
      <c r="H6653" s="74">
        <v>3370359</v>
      </c>
      <c r="I6653" s="28" t="s">
        <v>26</v>
      </c>
      <c r="J6653" s="50" t="s">
        <v>220</v>
      </c>
      <c r="K6653" s="11" t="s">
        <v>39</v>
      </c>
      <c r="L6653" s="12" t="s">
        <v>221</v>
      </c>
      <c r="M6653" s="16">
        <f>SUM_DATA[[#This Row],[TOTAL Cost]]-SUM_DATA[[#This Row],[MATERIAL Cost]]</f>
        <v>2772.6</v>
      </c>
      <c r="N6653" s="16">
        <f>IFERROR(SUM_DATA[[#This Row],[MAT C.]], 0)</f>
        <v>0</v>
      </c>
      <c r="O6653" s="16" t="e">
        <f>VLOOKUP(SUM_DATA[[#This Row],[Work Order]],'[2]MAT DETAIL'!$D:$L,8,FALSE)</f>
        <v>#N/A</v>
      </c>
      <c r="P6653" s="17">
        <v>2772.6</v>
      </c>
      <c r="Q6653" s="67" t="s">
        <v>25</v>
      </c>
      <c r="R6653" s="67"/>
      <c r="S6653" s="67"/>
    </row>
    <row r="6654" spans="4:19" ht="15">
      <c r="D6654" s="74">
        <v>620119</v>
      </c>
      <c r="E6654" s="38">
        <v>44774</v>
      </c>
      <c r="F6654" s="77">
        <v>44774</v>
      </c>
      <c r="G6654" s="78">
        <v>2</v>
      </c>
      <c r="H6654" s="74">
        <v>3372314</v>
      </c>
      <c r="I6654" s="28" t="s">
        <v>26</v>
      </c>
      <c r="J6654" s="53" t="s">
        <v>64</v>
      </c>
      <c r="K6654" s="11" t="s">
        <v>47</v>
      </c>
      <c r="L6654" s="8" t="s">
        <v>65</v>
      </c>
      <c r="M6654" s="16">
        <f>SUM_DATA[[#This Row],[TOTAL Cost]]-SUM_DATA[[#This Row],[MATERIAL Cost]]</f>
        <v>924.34</v>
      </c>
      <c r="N6654" s="16">
        <f>IFERROR(SUM_DATA[[#This Row],[MAT C.]], 0)</f>
        <v>0</v>
      </c>
      <c r="O6654" s="16" t="e">
        <f>VLOOKUP(SUM_DATA[[#This Row],[Work Order]],'[2]MAT DETAIL'!$D:$L,8,FALSE)</f>
        <v>#N/A</v>
      </c>
      <c r="P6654" s="17">
        <v>924.34</v>
      </c>
      <c r="Q6654" s="67" t="s">
        <v>25</v>
      </c>
      <c r="R6654" s="67"/>
      <c r="S6654" s="67"/>
    </row>
    <row r="6655" spans="4:19" ht="15">
      <c r="D6655" s="74">
        <v>620106</v>
      </c>
      <c r="E6655" s="38">
        <v>44774</v>
      </c>
      <c r="F6655" s="77">
        <v>44774</v>
      </c>
      <c r="G6655" s="78">
        <v>2</v>
      </c>
      <c r="H6655" s="74">
        <v>3372389</v>
      </c>
      <c r="I6655" s="28" t="s">
        <v>26</v>
      </c>
      <c r="J6655" s="50" t="s">
        <v>439</v>
      </c>
      <c r="K6655" s="11" t="s">
        <v>33</v>
      </c>
      <c r="L6655" s="11" t="s">
        <v>34</v>
      </c>
      <c r="M6655" s="16">
        <f>SUM_DATA[[#This Row],[TOTAL Cost]]-SUM_DATA[[#This Row],[MATERIAL Cost]]</f>
        <v>924.34</v>
      </c>
      <c r="N6655" s="16">
        <f>IFERROR(SUM_DATA[[#This Row],[MAT C.]], 0)</f>
        <v>0</v>
      </c>
      <c r="O6655" s="16" t="e">
        <f>VLOOKUP(SUM_DATA[[#This Row],[Work Order]],'[2]MAT DETAIL'!$D:$L,8,FALSE)</f>
        <v>#N/A</v>
      </c>
      <c r="P6655" s="17">
        <v>924.34</v>
      </c>
      <c r="Q6655" s="67" t="s">
        <v>25</v>
      </c>
      <c r="R6655" s="67"/>
      <c r="S6655" s="67"/>
    </row>
    <row r="6656" spans="4:19" ht="15">
      <c r="D6656" s="74">
        <v>620106</v>
      </c>
      <c r="E6656" s="38">
        <v>44774</v>
      </c>
      <c r="F6656" s="77">
        <v>44774</v>
      </c>
      <c r="G6656" s="78">
        <v>0.25</v>
      </c>
      <c r="H6656" s="74">
        <v>3372390</v>
      </c>
      <c r="I6656" s="28" t="s">
        <v>26</v>
      </c>
      <c r="J6656" s="50" t="s">
        <v>1739</v>
      </c>
      <c r="K6656" s="11" t="s">
        <v>209</v>
      </c>
      <c r="L6656" s="11" t="s">
        <v>209</v>
      </c>
      <c r="M6656" s="16">
        <f>SUM_DATA[[#This Row],[TOTAL Cost]]-SUM_DATA[[#This Row],[MATERIAL Cost]]</f>
        <v>92.43</v>
      </c>
      <c r="N6656" s="16">
        <f>IFERROR(SUM_DATA[[#This Row],[MAT C.]], 0)</f>
        <v>0</v>
      </c>
      <c r="O6656" s="16" t="e">
        <f>VLOOKUP(SUM_DATA[[#This Row],[Work Order]],'[2]MAT DETAIL'!$D:$L,8,FALSE)</f>
        <v>#N/A</v>
      </c>
      <c r="P6656" s="17">
        <v>92.43</v>
      </c>
      <c r="Q6656" s="67" t="s">
        <v>25</v>
      </c>
      <c r="R6656" s="67"/>
      <c r="S6656" s="67"/>
    </row>
    <row r="6657" spans="4:19" ht="15">
      <c r="D6657" s="74">
        <v>620111</v>
      </c>
      <c r="E6657" s="38">
        <v>44774</v>
      </c>
      <c r="F6657" s="77">
        <v>44774</v>
      </c>
      <c r="G6657" s="78">
        <v>0.25</v>
      </c>
      <c r="H6657" s="74">
        <v>3372391</v>
      </c>
      <c r="I6657" s="28" t="s">
        <v>26</v>
      </c>
      <c r="J6657" s="50" t="s">
        <v>145</v>
      </c>
      <c r="K6657" s="11" t="s">
        <v>56</v>
      </c>
      <c r="L6657" s="8" t="s">
        <v>146</v>
      </c>
      <c r="M6657" s="16">
        <f>SUM_DATA[[#This Row],[TOTAL Cost]]-SUM_DATA[[#This Row],[MATERIAL Cost]]</f>
        <v>92.43</v>
      </c>
      <c r="N6657" s="16">
        <f>IFERROR(SUM_DATA[[#This Row],[MAT C.]], 0)</f>
        <v>0</v>
      </c>
      <c r="O6657" s="16" t="e">
        <f>VLOOKUP(SUM_DATA[[#This Row],[Work Order]],'[2]MAT DETAIL'!$D:$L,8,FALSE)</f>
        <v>#N/A</v>
      </c>
      <c r="P6657" s="17">
        <v>92.43</v>
      </c>
      <c r="Q6657" s="67" t="s">
        <v>25</v>
      </c>
      <c r="R6657" s="67"/>
      <c r="S6657" s="67"/>
    </row>
    <row r="6658" spans="4:19" ht="15">
      <c r="D6658" s="74">
        <v>620104</v>
      </c>
      <c r="E6658" s="38">
        <v>44774</v>
      </c>
      <c r="F6658" s="77">
        <v>44774</v>
      </c>
      <c r="G6658" s="78">
        <v>1</v>
      </c>
      <c r="H6658" s="74">
        <v>3372392</v>
      </c>
      <c r="I6658" s="28" t="s">
        <v>26</v>
      </c>
      <c r="J6658" s="50" t="s">
        <v>1520</v>
      </c>
      <c r="K6658" s="11" t="s">
        <v>59</v>
      </c>
      <c r="L6658" s="12" t="s">
        <v>116</v>
      </c>
      <c r="M6658" s="16">
        <f>SUM_DATA[[#This Row],[TOTAL Cost]]-SUM_DATA[[#This Row],[MATERIAL Cost]]</f>
        <v>462.17</v>
      </c>
      <c r="N6658" s="16">
        <f>IFERROR(SUM_DATA[[#This Row],[MAT C.]], 0)</f>
        <v>0</v>
      </c>
      <c r="O6658" s="16" t="e">
        <f>VLOOKUP(SUM_DATA[[#This Row],[Work Order]],'[2]MAT DETAIL'!$D:$L,8,FALSE)</f>
        <v>#N/A</v>
      </c>
      <c r="P6658" s="17">
        <v>462.17</v>
      </c>
      <c r="Q6658" s="67" t="s">
        <v>25</v>
      </c>
      <c r="R6658" s="67"/>
      <c r="S6658" s="67"/>
    </row>
    <row r="6659" spans="4:19" ht="15">
      <c r="D6659" s="74">
        <v>620114</v>
      </c>
      <c r="E6659" s="38">
        <v>44774</v>
      </c>
      <c r="F6659" s="77">
        <v>44774</v>
      </c>
      <c r="G6659" s="78">
        <v>7</v>
      </c>
      <c r="H6659" s="74">
        <v>3372394</v>
      </c>
      <c r="I6659" s="28" t="s">
        <v>26</v>
      </c>
      <c r="J6659" s="50" t="s">
        <v>1508</v>
      </c>
      <c r="K6659" s="8" t="s">
        <v>76</v>
      </c>
      <c r="L6659" s="12" t="s">
        <v>76</v>
      </c>
      <c r="M6659" s="16">
        <f>SUM_DATA[[#This Row],[TOTAL Cost]]-SUM_DATA[[#This Row],[MATERIAL Cost]]</f>
        <v>1321.81</v>
      </c>
      <c r="N6659" s="16">
        <f>IFERROR(SUM_DATA[[#This Row],[MAT C.]], 0)</f>
        <v>0</v>
      </c>
      <c r="O6659" s="16" t="e">
        <f>VLOOKUP(SUM_DATA[[#This Row],[Work Order]],'[2]MAT DETAIL'!$D:$L,8,FALSE)</f>
        <v>#N/A</v>
      </c>
      <c r="P6659" s="17">
        <v>1321.81</v>
      </c>
      <c r="Q6659" s="67" t="s">
        <v>25</v>
      </c>
      <c r="R6659" s="67"/>
      <c r="S6659" s="67"/>
    </row>
    <row r="6660" spans="4:19" ht="15">
      <c r="D6660" s="74">
        <v>620105</v>
      </c>
      <c r="E6660" s="38">
        <v>44774</v>
      </c>
      <c r="F6660" s="77">
        <v>44774</v>
      </c>
      <c r="G6660" s="78">
        <v>1</v>
      </c>
      <c r="H6660" s="74">
        <v>3372396</v>
      </c>
      <c r="I6660" s="28" t="s">
        <v>26</v>
      </c>
      <c r="J6660" s="50" t="s">
        <v>390</v>
      </c>
      <c r="K6660" s="11" t="s">
        <v>78</v>
      </c>
      <c r="L6660" s="8" t="s">
        <v>79</v>
      </c>
      <c r="M6660" s="16">
        <f>SUM_DATA[[#This Row],[TOTAL Cost]]-SUM_DATA[[#This Row],[MATERIAL Cost]]</f>
        <v>462.17</v>
      </c>
      <c r="N6660" s="16">
        <f>IFERROR(SUM_DATA[[#This Row],[MAT C.]], 0)</f>
        <v>0</v>
      </c>
      <c r="O6660" s="16" t="e">
        <f>VLOOKUP(SUM_DATA[[#This Row],[Work Order]],'[2]MAT DETAIL'!$D:$L,8,FALSE)</f>
        <v>#N/A</v>
      </c>
      <c r="P6660" s="17">
        <v>462.17</v>
      </c>
      <c r="Q6660" s="67" t="s">
        <v>25</v>
      </c>
      <c r="R6660" s="67"/>
      <c r="S6660" s="67"/>
    </row>
    <row r="6661" spans="4:19" ht="15">
      <c r="D6661" s="74">
        <v>620119</v>
      </c>
      <c r="E6661" s="38">
        <v>44774</v>
      </c>
      <c r="F6661" s="77">
        <v>44774</v>
      </c>
      <c r="G6661" s="78">
        <v>12</v>
      </c>
      <c r="H6661" s="74">
        <v>3372397</v>
      </c>
      <c r="I6661" s="28" t="s">
        <v>26</v>
      </c>
      <c r="J6661" s="50" t="s">
        <v>72</v>
      </c>
      <c r="K6661" s="11" t="s">
        <v>36</v>
      </c>
      <c r="L6661" s="87" t="s">
        <v>37</v>
      </c>
      <c r="M6661" s="16">
        <f>SUM_DATA[[#This Row],[TOTAL Cost]]-SUM_DATA[[#This Row],[MATERIAL Cost]]</f>
        <v>14396.61</v>
      </c>
      <c r="N6661" s="16">
        <f>IFERROR(SUM_DATA[[#This Row],[MAT C.]], 0)</f>
        <v>0</v>
      </c>
      <c r="O6661" s="16" t="e">
        <f>VLOOKUP(SUM_DATA[[#This Row],[Work Order]],'[2]MAT DETAIL'!$D:$L,8,FALSE)</f>
        <v>#N/A</v>
      </c>
      <c r="P6661" s="17">
        <v>14396.61</v>
      </c>
      <c r="Q6661" s="67" t="s">
        <v>25</v>
      </c>
      <c r="R6661" s="67"/>
      <c r="S6661" s="67"/>
    </row>
    <row r="6662" spans="4:19" ht="15">
      <c r="D6662" s="74">
        <v>620120</v>
      </c>
      <c r="E6662" s="38">
        <v>44774</v>
      </c>
      <c r="F6662" s="77">
        <v>44774</v>
      </c>
      <c r="G6662" s="78">
        <v>0.25</v>
      </c>
      <c r="H6662" s="74">
        <v>3372428</v>
      </c>
      <c r="I6662" s="28" t="s">
        <v>26</v>
      </c>
      <c r="J6662" s="50" t="s">
        <v>390</v>
      </c>
      <c r="K6662" s="11" t="s">
        <v>78</v>
      </c>
      <c r="L6662" s="8" t="s">
        <v>79</v>
      </c>
      <c r="M6662" s="16">
        <f>SUM_DATA[[#This Row],[TOTAL Cost]]-SUM_DATA[[#This Row],[MATERIAL Cost]]</f>
        <v>92.43</v>
      </c>
      <c r="N6662" s="16">
        <f>IFERROR(SUM_DATA[[#This Row],[MAT C.]], 0)</f>
        <v>0</v>
      </c>
      <c r="O6662" s="16" t="e">
        <f>VLOOKUP(SUM_DATA[[#This Row],[Work Order]],'[2]MAT DETAIL'!$D:$L,8,FALSE)</f>
        <v>#N/A</v>
      </c>
      <c r="P6662" s="17">
        <v>92.43</v>
      </c>
      <c r="Q6662" s="67" t="s">
        <v>25</v>
      </c>
      <c r="R6662" s="67"/>
      <c r="S6662" s="67"/>
    </row>
    <row r="6663" spans="4:19" ht="15">
      <c r="D6663" s="74">
        <v>620119</v>
      </c>
      <c r="E6663" s="38">
        <v>44774</v>
      </c>
      <c r="F6663" s="77">
        <v>44774</v>
      </c>
      <c r="G6663" s="78">
        <v>0.92</v>
      </c>
      <c r="H6663" s="74">
        <v>3372430</v>
      </c>
      <c r="I6663" s="28" t="s">
        <v>26</v>
      </c>
      <c r="J6663" s="50" t="s">
        <v>145</v>
      </c>
      <c r="K6663" s="11" t="s">
        <v>56</v>
      </c>
      <c r="L6663" s="12" t="s">
        <v>146</v>
      </c>
      <c r="M6663" s="16">
        <f>SUM_DATA[[#This Row],[TOTAL Cost]]-SUM_DATA[[#This Row],[MATERIAL Cost]]</f>
        <v>92.43</v>
      </c>
      <c r="N6663" s="16">
        <f>IFERROR(SUM_DATA[[#This Row],[MAT C.]], 0)</f>
        <v>0</v>
      </c>
      <c r="O6663" s="16" t="e">
        <f>VLOOKUP(SUM_DATA[[#This Row],[Work Order]],'[2]MAT DETAIL'!$D:$L,8,FALSE)</f>
        <v>#N/A</v>
      </c>
      <c r="P6663" s="17">
        <v>92.43</v>
      </c>
      <c r="Q6663" s="67" t="s">
        <v>25</v>
      </c>
      <c r="R6663" s="67"/>
      <c r="S6663" s="67"/>
    </row>
    <row r="6664" spans="4:19" ht="15">
      <c r="D6664" s="74">
        <v>620106</v>
      </c>
      <c r="E6664" s="38">
        <v>44774</v>
      </c>
      <c r="F6664" s="77">
        <v>44774</v>
      </c>
      <c r="G6664" s="78">
        <v>0.5</v>
      </c>
      <c r="H6664" s="74">
        <v>3372432</v>
      </c>
      <c r="I6664" s="28" t="s">
        <v>26</v>
      </c>
      <c r="J6664" s="50" t="s">
        <v>1739</v>
      </c>
      <c r="K6664" s="11" t="s">
        <v>209</v>
      </c>
      <c r="L6664" s="12" t="s">
        <v>209</v>
      </c>
      <c r="M6664" s="16">
        <f>SUM_DATA[[#This Row],[TOTAL Cost]]-SUM_DATA[[#This Row],[MATERIAL Cost]]</f>
        <v>138.65</v>
      </c>
      <c r="N6664" s="16">
        <f>IFERROR(SUM_DATA[[#This Row],[MAT C.]], 0)</f>
        <v>0</v>
      </c>
      <c r="O6664" s="16" t="e">
        <f>VLOOKUP(SUM_DATA[[#This Row],[Work Order]],'[2]MAT DETAIL'!$D:$L,8,FALSE)</f>
        <v>#N/A</v>
      </c>
      <c r="P6664" s="17">
        <v>138.65</v>
      </c>
      <c r="Q6664" s="67" t="s">
        <v>25</v>
      </c>
      <c r="R6664" s="67"/>
      <c r="S6664" s="67"/>
    </row>
    <row r="6665" spans="4:19" ht="15">
      <c r="D6665" s="74">
        <v>620106</v>
      </c>
      <c r="E6665" s="38">
        <v>44774</v>
      </c>
      <c r="F6665" s="77">
        <v>44774</v>
      </c>
      <c r="G6665" s="78">
        <v>1.5</v>
      </c>
      <c r="H6665" s="74">
        <v>3372434</v>
      </c>
      <c r="I6665" s="28" t="s">
        <v>26</v>
      </c>
      <c r="J6665" s="50" t="s">
        <v>1740</v>
      </c>
      <c r="K6665" s="11" t="s">
        <v>82</v>
      </c>
      <c r="L6665" s="8" t="s">
        <v>78</v>
      </c>
      <c r="M6665" s="16">
        <f>SUM_DATA[[#This Row],[TOTAL Cost]]-SUM_DATA[[#This Row],[MATERIAL Cost]]</f>
        <v>462.17</v>
      </c>
      <c r="N6665" s="16">
        <f>IFERROR(SUM_DATA[[#This Row],[MAT C.]], 0)</f>
        <v>0</v>
      </c>
      <c r="O6665" s="16" t="e">
        <f>VLOOKUP(SUM_DATA[[#This Row],[Work Order]],'[2]MAT DETAIL'!$D:$L,8,FALSE)</f>
        <v>#N/A</v>
      </c>
      <c r="P6665" s="17">
        <v>462.17</v>
      </c>
      <c r="Q6665" s="67" t="s">
        <v>25</v>
      </c>
      <c r="R6665" s="67"/>
      <c r="S6665" s="67"/>
    </row>
    <row r="6666" spans="4:19" ht="15">
      <c r="D6666" s="74">
        <v>620123</v>
      </c>
      <c r="E6666" s="38">
        <v>44774</v>
      </c>
      <c r="F6666" s="77">
        <v>44774</v>
      </c>
      <c r="G6666" s="78">
        <v>0.5</v>
      </c>
      <c r="H6666" s="74">
        <v>3372438</v>
      </c>
      <c r="I6666" s="28" t="s">
        <v>26</v>
      </c>
      <c r="J6666" s="50" t="s">
        <v>300</v>
      </c>
      <c r="K6666" s="11" t="s">
        <v>33</v>
      </c>
      <c r="L6666" s="8" t="s">
        <v>205</v>
      </c>
      <c r="M6666" s="16">
        <f>SUM_DATA[[#This Row],[TOTAL Cost]]-SUM_DATA[[#This Row],[MATERIAL Cost]]</f>
        <v>138.65</v>
      </c>
      <c r="N6666" s="16">
        <f>IFERROR(SUM_DATA[[#This Row],[MAT C.]], 0)</f>
        <v>0</v>
      </c>
      <c r="O6666" s="16" t="e">
        <f>VLOOKUP(SUM_DATA[[#This Row],[Work Order]],'[2]MAT DETAIL'!$D:$L,8,FALSE)</f>
        <v>#N/A</v>
      </c>
      <c r="P6666" s="17">
        <v>138.65</v>
      </c>
      <c r="Q6666" s="67" t="s">
        <v>25</v>
      </c>
      <c r="R6666" s="67"/>
      <c r="S6666" s="67"/>
    </row>
    <row r="6667" spans="4:19" ht="15">
      <c r="D6667" s="74">
        <v>620117</v>
      </c>
      <c r="E6667" s="38">
        <v>44774</v>
      </c>
      <c r="F6667" s="77">
        <v>44774</v>
      </c>
      <c r="G6667" s="78">
        <v>1</v>
      </c>
      <c r="H6667" s="74">
        <v>3372442</v>
      </c>
      <c r="I6667" s="28" t="s">
        <v>26</v>
      </c>
      <c r="J6667" s="50" t="s">
        <v>72</v>
      </c>
      <c r="K6667" s="11" t="s">
        <v>36</v>
      </c>
      <c r="L6667" s="87" t="s">
        <v>37</v>
      </c>
      <c r="M6667" s="16">
        <f>SUM_DATA[[#This Row],[TOTAL Cost]]-SUM_DATA[[#This Row],[MATERIAL Cost]]</f>
        <v>462.17</v>
      </c>
      <c r="N6667" s="16">
        <f>IFERROR(SUM_DATA[[#This Row],[MAT C.]], 0)</f>
        <v>0</v>
      </c>
      <c r="O6667" s="16" t="e">
        <f>VLOOKUP(SUM_DATA[[#This Row],[Work Order]],'[2]MAT DETAIL'!$D:$L,8,FALSE)</f>
        <v>#N/A</v>
      </c>
      <c r="P6667" s="17">
        <v>462.17</v>
      </c>
      <c r="Q6667" s="67" t="s">
        <v>25</v>
      </c>
      <c r="R6667" s="67"/>
      <c r="S6667" s="67"/>
    </row>
    <row r="6668" spans="4:19" ht="15">
      <c r="D6668" s="74">
        <v>620119</v>
      </c>
      <c r="E6668" s="38">
        <v>44774</v>
      </c>
      <c r="F6668" s="77">
        <v>44774</v>
      </c>
      <c r="G6668" s="78">
        <v>0.5</v>
      </c>
      <c r="H6668" s="74">
        <v>3372446</v>
      </c>
      <c r="I6668" s="28" t="s">
        <v>26</v>
      </c>
      <c r="J6668" s="50" t="s">
        <v>72</v>
      </c>
      <c r="K6668" s="11" t="s">
        <v>36</v>
      </c>
      <c r="L6668" s="87" t="s">
        <v>37</v>
      </c>
      <c r="M6668" s="16">
        <f>SUM_DATA[[#This Row],[TOTAL Cost]]-SUM_DATA[[#This Row],[MATERIAL Cost]]</f>
        <v>138.65</v>
      </c>
      <c r="N6668" s="16">
        <f>IFERROR(SUM_DATA[[#This Row],[MAT C.]], 0)</f>
        <v>0</v>
      </c>
      <c r="O6668" s="16" t="e">
        <f>VLOOKUP(SUM_DATA[[#This Row],[Work Order]],'[2]MAT DETAIL'!$D:$L,8,FALSE)</f>
        <v>#N/A</v>
      </c>
      <c r="P6668" s="17">
        <v>138.65</v>
      </c>
      <c r="Q6668" s="67" t="s">
        <v>25</v>
      </c>
      <c r="R6668" s="67"/>
      <c r="S6668" s="67"/>
    </row>
    <row r="6669" spans="4:19" ht="15">
      <c r="D6669" s="74">
        <v>620104</v>
      </c>
      <c r="E6669" s="38">
        <v>44774</v>
      </c>
      <c r="F6669" s="77">
        <v>44774</v>
      </c>
      <c r="G6669" s="78"/>
      <c r="H6669" s="74">
        <v>3372457</v>
      </c>
      <c r="I6669" s="28" t="s">
        <v>26</v>
      </c>
      <c r="J6669" s="50" t="s">
        <v>1741</v>
      </c>
      <c r="K6669" s="11" t="s">
        <v>67</v>
      </c>
      <c r="L6669" s="11" t="s">
        <v>88</v>
      </c>
      <c r="M6669" s="16">
        <f>SUM_DATA[[#This Row],[TOTAL Cost]]-SUM_DATA[[#This Row],[MATERIAL Cost]]</f>
        <v>1200</v>
      </c>
      <c r="N6669" s="16">
        <f>IFERROR(SUM_DATA[[#This Row],[MAT C.]], 0)</f>
        <v>0</v>
      </c>
      <c r="O6669" s="16" t="e">
        <f>VLOOKUP(SUM_DATA[[#This Row],[Work Order]],'[2]MAT DETAIL'!$D:$L,8,FALSE)</f>
        <v>#N/A</v>
      </c>
      <c r="P6669" s="17">
        <v>1200</v>
      </c>
      <c r="Q6669" s="67" t="s">
        <v>21</v>
      </c>
      <c r="R6669" s="67"/>
      <c r="S6669" s="67"/>
    </row>
    <row r="6670" spans="4:19" ht="15">
      <c r="D6670" s="74">
        <v>620109</v>
      </c>
      <c r="E6670" s="38">
        <v>44774</v>
      </c>
      <c r="F6670" s="77">
        <v>44774</v>
      </c>
      <c r="G6670" s="78"/>
      <c r="H6670" s="74">
        <v>3372461</v>
      </c>
      <c r="I6670" s="28" t="s">
        <v>26</v>
      </c>
      <c r="J6670" s="50" t="s">
        <v>1741</v>
      </c>
      <c r="K6670" s="11" t="s">
        <v>67</v>
      </c>
      <c r="L6670" s="11" t="s">
        <v>88</v>
      </c>
      <c r="M6670" s="16">
        <f>SUM_DATA[[#This Row],[TOTAL Cost]]-SUM_DATA[[#This Row],[MATERIAL Cost]]</f>
        <v>1200</v>
      </c>
      <c r="N6670" s="16">
        <f>IFERROR(SUM_DATA[[#This Row],[MAT C.]], 0)</f>
        <v>0</v>
      </c>
      <c r="O6670" s="16" t="e">
        <f>VLOOKUP(SUM_DATA[[#This Row],[Work Order]],'[2]MAT DETAIL'!$D:$L,8,FALSE)</f>
        <v>#N/A</v>
      </c>
      <c r="P6670" s="17">
        <v>1200</v>
      </c>
      <c r="Q6670" s="67" t="s">
        <v>21</v>
      </c>
      <c r="R6670" s="67"/>
      <c r="S6670" s="67"/>
    </row>
    <row r="6671" spans="4:19" ht="15">
      <c r="D6671" s="74">
        <v>620114</v>
      </c>
      <c r="E6671" s="38">
        <v>44774</v>
      </c>
      <c r="F6671" s="77">
        <v>44774</v>
      </c>
      <c r="G6671" s="78"/>
      <c r="H6671" s="74">
        <v>3372463</v>
      </c>
      <c r="I6671" s="28" t="s">
        <v>26</v>
      </c>
      <c r="J6671" s="50" t="s">
        <v>1741</v>
      </c>
      <c r="K6671" s="11" t="s">
        <v>67</v>
      </c>
      <c r="L6671" s="11" t="s">
        <v>88</v>
      </c>
      <c r="M6671" s="16">
        <f>SUM_DATA[[#This Row],[TOTAL Cost]]-SUM_DATA[[#This Row],[MATERIAL Cost]]</f>
        <v>1200</v>
      </c>
      <c r="N6671" s="16">
        <f>IFERROR(SUM_DATA[[#This Row],[MAT C.]], 0)</f>
        <v>0</v>
      </c>
      <c r="O6671" s="16" t="e">
        <f>VLOOKUP(SUM_DATA[[#This Row],[Work Order]],'[2]MAT DETAIL'!$D:$L,8,FALSE)</f>
        <v>#N/A</v>
      </c>
      <c r="P6671" s="17">
        <v>1200</v>
      </c>
      <c r="Q6671" s="67" t="s">
        <v>21</v>
      </c>
      <c r="R6671" s="67"/>
      <c r="S6671" s="67"/>
    </row>
    <row r="6672" spans="4:19" ht="15">
      <c r="D6672" s="74">
        <v>620123</v>
      </c>
      <c r="E6672" s="38">
        <v>44774</v>
      </c>
      <c r="F6672" s="77">
        <v>44774</v>
      </c>
      <c r="G6672" s="78"/>
      <c r="H6672" s="74">
        <v>3372465</v>
      </c>
      <c r="I6672" s="28" t="s">
        <v>26</v>
      </c>
      <c r="J6672" s="50" t="s">
        <v>1741</v>
      </c>
      <c r="K6672" s="11" t="s">
        <v>67</v>
      </c>
      <c r="L6672" s="85" t="s">
        <v>88</v>
      </c>
      <c r="M6672" s="16">
        <f>SUM_DATA[[#This Row],[TOTAL Cost]]-SUM_DATA[[#This Row],[MATERIAL Cost]]</f>
        <v>1200</v>
      </c>
      <c r="N6672" s="16">
        <f>IFERROR(SUM_DATA[[#This Row],[MAT C.]], 0)</f>
        <v>0</v>
      </c>
      <c r="O6672" s="16" t="e">
        <f>VLOOKUP(SUM_DATA[[#This Row],[Work Order]],'[2]MAT DETAIL'!$D:$L,8,FALSE)</f>
        <v>#N/A</v>
      </c>
      <c r="P6672" s="17">
        <v>1200</v>
      </c>
      <c r="Q6672" s="67" t="s">
        <v>21</v>
      </c>
      <c r="R6672" s="67"/>
      <c r="S6672" s="67"/>
    </row>
    <row r="6673" spans="4:19" ht="15">
      <c r="D6673" s="74">
        <v>620124</v>
      </c>
      <c r="E6673" s="38">
        <v>44774</v>
      </c>
      <c r="F6673" s="77">
        <v>44774</v>
      </c>
      <c r="G6673" s="78"/>
      <c r="H6673" s="74">
        <v>3372469</v>
      </c>
      <c r="I6673" s="28" t="s">
        <v>26</v>
      </c>
      <c r="J6673" s="50" t="s">
        <v>1741</v>
      </c>
      <c r="K6673" s="11" t="s">
        <v>67</v>
      </c>
      <c r="L6673" s="11" t="s">
        <v>88</v>
      </c>
      <c r="M6673" s="16">
        <f>SUM_DATA[[#This Row],[TOTAL Cost]]-SUM_DATA[[#This Row],[MATERIAL Cost]]</f>
        <v>1200</v>
      </c>
      <c r="N6673" s="16">
        <f>IFERROR(SUM_DATA[[#This Row],[MAT C.]], 0)</f>
        <v>0</v>
      </c>
      <c r="O6673" s="16" t="e">
        <f>VLOOKUP(SUM_DATA[[#This Row],[Work Order]],'[2]MAT DETAIL'!$D:$L,8,FALSE)</f>
        <v>#N/A</v>
      </c>
      <c r="P6673" s="17">
        <v>1200</v>
      </c>
      <c r="Q6673" s="67" t="s">
        <v>21</v>
      </c>
      <c r="R6673" s="67"/>
      <c r="S6673" s="67"/>
    </row>
    <row r="6674" spans="4:19" ht="15">
      <c r="D6674" s="74">
        <v>620105</v>
      </c>
      <c r="E6674" s="38">
        <v>44774</v>
      </c>
      <c r="F6674" s="77">
        <v>44774</v>
      </c>
      <c r="G6674" s="78"/>
      <c r="H6674" s="74">
        <v>3372498</v>
      </c>
      <c r="I6674" s="28" t="s">
        <v>26</v>
      </c>
      <c r="J6674" s="50" t="s">
        <v>1742</v>
      </c>
      <c r="K6674" s="11" t="s">
        <v>67</v>
      </c>
      <c r="L6674" s="8" t="s">
        <v>88</v>
      </c>
      <c r="M6674" s="16">
        <f>SUM_DATA[[#This Row],[TOTAL Cost]]-SUM_DATA[[#This Row],[MATERIAL Cost]]</f>
        <v>2500</v>
      </c>
      <c r="N6674" s="16">
        <f>IFERROR(SUM_DATA[[#This Row],[MAT C.]], 0)</f>
        <v>0</v>
      </c>
      <c r="O6674" s="16" t="e">
        <f>VLOOKUP(SUM_DATA[[#This Row],[Work Order]],'[2]MAT DETAIL'!$D:$L,8,FALSE)</f>
        <v>#N/A</v>
      </c>
      <c r="P6674" s="17">
        <v>2500</v>
      </c>
      <c r="Q6674" s="67" t="s">
        <v>21</v>
      </c>
      <c r="R6674" s="67"/>
      <c r="S6674" s="67"/>
    </row>
    <row r="6675" spans="4:19" ht="15">
      <c r="D6675" s="74">
        <v>620120</v>
      </c>
      <c r="E6675" s="38">
        <v>44774</v>
      </c>
      <c r="F6675" s="77">
        <v>44775</v>
      </c>
      <c r="G6675" s="78"/>
      <c r="H6675" s="74">
        <v>3372525</v>
      </c>
      <c r="I6675" s="28" t="s">
        <v>26</v>
      </c>
      <c r="J6675" s="53" t="s">
        <v>392</v>
      </c>
      <c r="K6675" s="11" t="s">
        <v>78</v>
      </c>
      <c r="L6675" s="12" t="s">
        <v>393</v>
      </c>
      <c r="M6675" s="16">
        <f>SUM_DATA[[#This Row],[TOTAL Cost]]-SUM_DATA[[#This Row],[MATERIAL Cost]]</f>
        <v>986.02</v>
      </c>
      <c r="N6675" s="16">
        <f>IFERROR(SUM_DATA[[#This Row],[MAT C.]], 0)</f>
        <v>1400</v>
      </c>
      <c r="O6675" s="16">
        <f>VLOOKUP(SUM_DATA[[#This Row],[Work Order]],'[2]MAT DETAIL'!$D:$L,8,FALSE)</f>
        <v>1400</v>
      </c>
      <c r="P6675" s="17">
        <v>2386.02</v>
      </c>
      <c r="Q6675" s="67" t="s">
        <v>25</v>
      </c>
      <c r="R6675" s="67"/>
      <c r="S6675" s="67"/>
    </row>
    <row r="6676" spans="4:19" ht="15">
      <c r="D6676" s="74">
        <v>620111</v>
      </c>
      <c r="E6676" s="38">
        <v>44774</v>
      </c>
      <c r="F6676" s="77">
        <v>44775</v>
      </c>
      <c r="G6676" s="78"/>
      <c r="H6676" s="74">
        <v>3372532</v>
      </c>
      <c r="I6676" s="28" t="s">
        <v>26</v>
      </c>
      <c r="J6676" s="50" t="s">
        <v>432</v>
      </c>
      <c r="K6676" s="11" t="s">
        <v>70</v>
      </c>
      <c r="L6676" s="11" t="s">
        <v>39</v>
      </c>
      <c r="M6676" s="16">
        <f>SUM_DATA[[#This Row],[TOTAL Cost]]-SUM_DATA[[#This Row],[MATERIAL Cost]]</f>
        <v>986.02</v>
      </c>
      <c r="N6676" s="16">
        <f>IFERROR(SUM_DATA[[#This Row],[MAT C.]], 0)</f>
        <v>0</v>
      </c>
      <c r="O6676" s="16" t="e">
        <f>VLOOKUP(SUM_DATA[[#This Row],[Work Order]],'[2]MAT DETAIL'!$D:$L,8,FALSE)</f>
        <v>#N/A</v>
      </c>
      <c r="P6676" s="17">
        <v>986.02</v>
      </c>
      <c r="Q6676" s="67" t="s">
        <v>25</v>
      </c>
      <c r="R6676" s="67"/>
      <c r="S6676" s="67"/>
    </row>
    <row r="6677" spans="4:19" ht="15">
      <c r="D6677" s="74">
        <v>620120</v>
      </c>
      <c r="E6677" s="38">
        <v>44774</v>
      </c>
      <c r="F6677" s="77">
        <v>44775</v>
      </c>
      <c r="G6677" s="78"/>
      <c r="H6677" s="74">
        <v>3372533</v>
      </c>
      <c r="I6677" s="28" t="s">
        <v>26</v>
      </c>
      <c r="J6677" s="50" t="s">
        <v>233</v>
      </c>
      <c r="K6677" s="11" t="s">
        <v>33</v>
      </c>
      <c r="L6677" s="11" t="s">
        <v>34</v>
      </c>
      <c r="M6677" s="16">
        <f>SUM_DATA[[#This Row],[TOTAL Cost]]-SUM_DATA[[#This Row],[MATERIAL Cost]]</f>
        <v>17006.52</v>
      </c>
      <c r="N6677" s="16">
        <f>IFERROR(SUM_DATA[[#This Row],[MAT C.]], 0)</f>
        <v>0</v>
      </c>
      <c r="O6677" s="16" t="e">
        <f>VLOOKUP(SUM_DATA[[#This Row],[Work Order]],'[2]MAT DETAIL'!$D:$L,8,FALSE)</f>
        <v>#N/A</v>
      </c>
      <c r="P6677" s="17">
        <v>17006.52</v>
      </c>
      <c r="Q6677" s="67" t="s">
        <v>25</v>
      </c>
      <c r="R6677" s="67"/>
      <c r="S6677" s="67"/>
    </row>
    <row r="6678" spans="4:19" ht="15">
      <c r="D6678" s="74">
        <v>620116</v>
      </c>
      <c r="E6678" s="38">
        <v>44775</v>
      </c>
      <c r="F6678" s="77">
        <v>44775</v>
      </c>
      <c r="G6678" s="78"/>
      <c r="H6678" s="74">
        <v>3372646</v>
      </c>
      <c r="I6678" s="28" t="s">
        <v>31</v>
      </c>
      <c r="J6678" s="50" t="s">
        <v>1743</v>
      </c>
      <c r="K6678" s="11" t="s">
        <v>36</v>
      </c>
      <c r="L6678" s="11" t="s">
        <v>53</v>
      </c>
      <c r="M6678" s="16">
        <f>SUM_DATA[[#This Row],[TOTAL Cost]]-SUM_DATA[[#This Row],[MATERIAL Cost]]</f>
        <v>4251.63</v>
      </c>
      <c r="N6678" s="16">
        <f>IFERROR(SUM_DATA[[#This Row],[MAT C.]], 0)</f>
        <v>0</v>
      </c>
      <c r="O6678" s="16" t="e">
        <f>VLOOKUP(SUM_DATA[[#This Row],[Work Order]],'[2]MAT DETAIL'!$D:$L,8,FALSE)</f>
        <v>#N/A</v>
      </c>
      <c r="P6678" s="17">
        <v>4251.63</v>
      </c>
      <c r="Q6678" s="67" t="s">
        <v>25</v>
      </c>
      <c r="R6678" s="67"/>
      <c r="S6678" s="67"/>
    </row>
    <row r="6679" spans="4:19" ht="15">
      <c r="D6679" s="74">
        <v>620116</v>
      </c>
      <c r="E6679" s="38">
        <v>44775</v>
      </c>
      <c r="F6679" s="77">
        <v>44775</v>
      </c>
      <c r="G6679" s="78"/>
      <c r="H6679" s="74">
        <v>3372715</v>
      </c>
      <c r="I6679" s="28" t="s">
        <v>26</v>
      </c>
      <c r="J6679" s="50" t="s">
        <v>1744</v>
      </c>
      <c r="K6679" s="11" t="s">
        <v>67</v>
      </c>
      <c r="L6679" s="12" t="s">
        <v>47</v>
      </c>
      <c r="M6679" s="16">
        <f>SUM_DATA[[#This Row],[TOTAL Cost]]-SUM_DATA[[#This Row],[MATERIAL Cost]]</f>
        <v>1500</v>
      </c>
      <c r="N6679" s="16">
        <f>IFERROR(SUM_DATA[[#This Row],[MAT C.]], 0)</f>
        <v>0</v>
      </c>
      <c r="O6679" s="16" t="e">
        <f>VLOOKUP(SUM_DATA[[#This Row],[Work Order]],'[2]MAT DETAIL'!$D:$L,8,FALSE)</f>
        <v>#N/A</v>
      </c>
      <c r="P6679" s="17">
        <v>1500</v>
      </c>
      <c r="Q6679" s="67" t="s">
        <v>21</v>
      </c>
      <c r="R6679" s="67"/>
      <c r="S6679" s="67"/>
    </row>
    <row r="6680" spans="4:19" ht="15">
      <c r="D6680" s="74">
        <v>620117</v>
      </c>
      <c r="E6680" s="38">
        <v>44775</v>
      </c>
      <c r="F6680" s="77">
        <v>44775</v>
      </c>
      <c r="G6680" s="78"/>
      <c r="H6680" s="74">
        <v>3372817</v>
      </c>
      <c r="I6680" s="28" t="s">
        <v>26</v>
      </c>
      <c r="J6680" s="50" t="s">
        <v>1744</v>
      </c>
      <c r="K6680" s="8" t="s">
        <v>67</v>
      </c>
      <c r="L6680" s="8" t="s">
        <v>47</v>
      </c>
      <c r="M6680" s="16">
        <f>SUM_DATA[[#This Row],[TOTAL Cost]]-SUM_DATA[[#This Row],[MATERIAL Cost]]</f>
        <v>1500</v>
      </c>
      <c r="N6680" s="16">
        <f>IFERROR(SUM_DATA[[#This Row],[MAT C.]], 0)</f>
        <v>0</v>
      </c>
      <c r="O6680" s="16" t="e">
        <f>VLOOKUP(SUM_DATA[[#This Row],[Work Order]],'[2]MAT DETAIL'!$D:$L,8,FALSE)</f>
        <v>#N/A</v>
      </c>
      <c r="P6680" s="17">
        <v>1500</v>
      </c>
      <c r="Q6680" s="67" t="s">
        <v>21</v>
      </c>
      <c r="R6680" s="67"/>
      <c r="S6680" s="67"/>
    </row>
    <row r="6681" spans="4:19" ht="15">
      <c r="D6681" s="74">
        <v>620118</v>
      </c>
      <c r="E6681" s="38">
        <v>44775</v>
      </c>
      <c r="F6681" s="77">
        <v>44775</v>
      </c>
      <c r="G6681" s="78"/>
      <c r="H6681" s="74">
        <v>3372819</v>
      </c>
      <c r="I6681" s="28" t="s">
        <v>26</v>
      </c>
      <c r="J6681" s="50" t="s">
        <v>1744</v>
      </c>
      <c r="K6681" s="8" t="s">
        <v>67</v>
      </c>
      <c r="L6681" s="8" t="s">
        <v>47</v>
      </c>
      <c r="M6681" s="16">
        <f>SUM_DATA[[#This Row],[TOTAL Cost]]-SUM_DATA[[#This Row],[MATERIAL Cost]]</f>
        <v>1500</v>
      </c>
      <c r="N6681" s="16">
        <f>IFERROR(SUM_DATA[[#This Row],[MAT C.]], 0)</f>
        <v>0</v>
      </c>
      <c r="O6681" s="16" t="e">
        <f>VLOOKUP(SUM_DATA[[#This Row],[Work Order]],'[2]MAT DETAIL'!$D:$L,8,FALSE)</f>
        <v>#N/A</v>
      </c>
      <c r="P6681" s="17">
        <v>1500</v>
      </c>
      <c r="Q6681" s="67" t="s">
        <v>21</v>
      </c>
      <c r="R6681" s="67"/>
      <c r="S6681" s="67"/>
    </row>
    <row r="6682" spans="4:19" ht="15">
      <c r="D6682" s="74">
        <v>620119</v>
      </c>
      <c r="E6682" s="38">
        <v>44775</v>
      </c>
      <c r="F6682" s="77">
        <v>44775</v>
      </c>
      <c r="G6682" s="78"/>
      <c r="H6682" s="74">
        <v>3372844</v>
      </c>
      <c r="I6682" s="28" t="s">
        <v>26</v>
      </c>
      <c r="J6682" s="50" t="s">
        <v>1745</v>
      </c>
      <c r="K6682" s="8" t="s">
        <v>67</v>
      </c>
      <c r="L6682" s="12" t="s">
        <v>88</v>
      </c>
      <c r="M6682" s="16">
        <f>SUM_DATA[[#This Row],[TOTAL Cost]]-SUM_DATA[[#This Row],[MATERIAL Cost]]</f>
        <v>1500</v>
      </c>
      <c r="N6682" s="16">
        <f>IFERROR(SUM_DATA[[#This Row],[MAT C.]], 0)</f>
        <v>0</v>
      </c>
      <c r="O6682" s="16" t="e">
        <f>VLOOKUP(SUM_DATA[[#This Row],[Work Order]],'[2]MAT DETAIL'!$D:$L,8,FALSE)</f>
        <v>#N/A</v>
      </c>
      <c r="P6682" s="17">
        <v>1500</v>
      </c>
      <c r="Q6682" s="67" t="s">
        <v>21</v>
      </c>
      <c r="R6682" s="67"/>
      <c r="S6682" s="67"/>
    </row>
    <row r="6683" spans="4:19" ht="15">
      <c r="D6683" s="74">
        <v>620120</v>
      </c>
      <c r="E6683" s="38">
        <v>44775</v>
      </c>
      <c r="F6683" s="77">
        <v>44775</v>
      </c>
      <c r="G6683" s="78"/>
      <c r="H6683" s="74">
        <v>3372845</v>
      </c>
      <c r="I6683" s="28" t="s">
        <v>26</v>
      </c>
      <c r="J6683" s="50" t="s">
        <v>1745</v>
      </c>
      <c r="K6683" s="8" t="s">
        <v>67</v>
      </c>
      <c r="L6683" s="12" t="s">
        <v>88</v>
      </c>
      <c r="M6683" s="16">
        <f>SUM_DATA[[#This Row],[TOTAL Cost]]-SUM_DATA[[#This Row],[MATERIAL Cost]]</f>
        <v>1500</v>
      </c>
      <c r="N6683" s="16">
        <f>IFERROR(SUM_DATA[[#This Row],[MAT C.]], 0)</f>
        <v>0</v>
      </c>
      <c r="O6683" s="16" t="e">
        <f>VLOOKUP(SUM_DATA[[#This Row],[Work Order]],'[2]MAT DETAIL'!$D:$L,8,FALSE)</f>
        <v>#N/A</v>
      </c>
      <c r="P6683" s="17">
        <v>1500</v>
      </c>
      <c r="Q6683" s="67" t="s">
        <v>21</v>
      </c>
      <c r="R6683" s="67"/>
      <c r="S6683" s="67"/>
    </row>
    <row r="6684" spans="4:19" ht="15">
      <c r="D6684" s="74">
        <v>620123</v>
      </c>
      <c r="E6684" s="38">
        <v>44776</v>
      </c>
      <c r="F6684" s="77">
        <v>44776</v>
      </c>
      <c r="G6684" s="78"/>
      <c r="H6684" s="74">
        <v>3372950</v>
      </c>
      <c r="I6684" s="28" t="s">
        <v>26</v>
      </c>
      <c r="J6684" s="50" t="s">
        <v>1696</v>
      </c>
      <c r="K6684" s="8" t="s">
        <v>47</v>
      </c>
      <c r="L6684" s="8" t="s">
        <v>715</v>
      </c>
      <c r="M6684" s="16">
        <f>SUM_DATA[[#This Row],[TOTAL Cost]]-SUM_DATA[[#This Row],[MATERIAL Cost]]</f>
        <v>90600</v>
      </c>
      <c r="N6684" s="16">
        <f>IFERROR(SUM_DATA[[#This Row],[MAT C.]], 0)</f>
        <v>0</v>
      </c>
      <c r="O6684" s="16" t="e">
        <f>VLOOKUP(SUM_DATA[[#This Row],[Work Order]],'[2]MAT DETAIL'!$D:$L,8,FALSE)</f>
        <v>#N/A</v>
      </c>
      <c r="P6684" s="17">
        <v>90600</v>
      </c>
      <c r="Q6684" s="67" t="s">
        <v>21</v>
      </c>
      <c r="R6684" s="67"/>
      <c r="S6684" s="67"/>
    </row>
    <row r="6685" spans="4:19" ht="15">
      <c r="D6685" s="74">
        <v>620107</v>
      </c>
      <c r="E6685" s="38">
        <v>44776</v>
      </c>
      <c r="F6685" s="77">
        <v>44776</v>
      </c>
      <c r="G6685" s="78"/>
      <c r="H6685" s="74">
        <v>3373004</v>
      </c>
      <c r="I6685" s="28" t="s">
        <v>26</v>
      </c>
      <c r="J6685" s="50" t="s">
        <v>1746</v>
      </c>
      <c r="K6685" s="8" t="s">
        <v>36</v>
      </c>
      <c r="L6685" s="8" t="s">
        <v>42</v>
      </c>
      <c r="M6685" s="16">
        <f>SUM_DATA[[#This Row],[TOTAL Cost]]-SUM_DATA[[#This Row],[MATERIAL Cost]]</f>
        <v>84006.63</v>
      </c>
      <c r="N6685" s="16">
        <f>IFERROR(SUM_DATA[[#This Row],[MAT C.]], 0)</f>
        <v>0</v>
      </c>
      <c r="O6685" s="16" t="e">
        <f>VLOOKUP(SUM_DATA[[#This Row],[Work Order]],'[2]MAT DETAIL'!$D:$L,8,FALSE)</f>
        <v>#N/A</v>
      </c>
      <c r="P6685" s="17">
        <v>84006.63</v>
      </c>
      <c r="Q6685" s="67" t="s">
        <v>21</v>
      </c>
      <c r="R6685" s="67"/>
      <c r="S6685" s="67"/>
    </row>
    <row r="6686" spans="4:19" ht="15">
      <c r="D6686" s="74">
        <v>620112</v>
      </c>
      <c r="E6686" s="38">
        <v>44776</v>
      </c>
      <c r="F6686" s="77">
        <v>44776</v>
      </c>
      <c r="G6686" s="78"/>
      <c r="H6686" s="74">
        <v>3373005</v>
      </c>
      <c r="I6686" s="28" t="s">
        <v>31</v>
      </c>
      <c r="J6686" s="50" t="s">
        <v>1746</v>
      </c>
      <c r="K6686" s="11" t="s">
        <v>36</v>
      </c>
      <c r="L6686" s="8" t="s">
        <v>42</v>
      </c>
      <c r="M6686" s="16">
        <f>SUM_DATA[[#This Row],[TOTAL Cost]]-SUM_DATA[[#This Row],[MATERIAL Cost]]</f>
        <v>81238.259999999995</v>
      </c>
      <c r="N6686" s="16">
        <f>IFERROR(SUM_DATA[[#This Row],[MAT C.]], 0)</f>
        <v>7020</v>
      </c>
      <c r="O6686" s="16">
        <f>VLOOKUP(SUM_DATA[[#This Row],[Work Order]],'[2]MAT DETAIL'!$D:$L,8,FALSE)</f>
        <v>7020</v>
      </c>
      <c r="P6686" s="17">
        <v>88258.26</v>
      </c>
      <c r="Q6686" s="67" t="s">
        <v>21</v>
      </c>
      <c r="R6686" s="67"/>
      <c r="S6686" s="67"/>
    </row>
    <row r="6687" spans="4:19" ht="15">
      <c r="D6687" s="74">
        <v>620114</v>
      </c>
      <c r="E6687" s="38">
        <v>44776</v>
      </c>
      <c r="F6687" s="77">
        <v>44776</v>
      </c>
      <c r="G6687" s="78"/>
      <c r="H6687" s="74">
        <v>3373006</v>
      </c>
      <c r="I6687" s="28" t="s">
        <v>26</v>
      </c>
      <c r="J6687" s="50" t="s">
        <v>967</v>
      </c>
      <c r="K6687" s="11" t="s">
        <v>47</v>
      </c>
      <c r="L6687" s="8" t="s">
        <v>539</v>
      </c>
      <c r="M6687" s="16">
        <f>SUM_DATA[[#This Row],[TOTAL Cost]]-SUM_DATA[[#This Row],[MATERIAL Cost]]</f>
        <v>462.17000000001281</v>
      </c>
      <c r="N6687" s="16">
        <f>IFERROR(SUM_DATA[[#This Row],[MAT C.]], 0)</f>
        <v>220500</v>
      </c>
      <c r="O6687" s="16">
        <f>VLOOKUP(SUM_DATA[[#This Row],[Work Order]],'[2]MAT DETAIL'!$D:$L,8,FALSE)</f>
        <v>220500</v>
      </c>
      <c r="P6687" s="17">
        <v>220962.17</v>
      </c>
      <c r="Q6687" s="67" t="s">
        <v>21</v>
      </c>
      <c r="R6687" s="67"/>
      <c r="S6687" s="67"/>
    </row>
    <row r="6688" spans="4:19" ht="15">
      <c r="D6688" s="74">
        <v>620113</v>
      </c>
      <c r="E6688" s="38">
        <v>44776</v>
      </c>
      <c r="F6688" s="77">
        <v>44776</v>
      </c>
      <c r="G6688" s="78"/>
      <c r="H6688" s="74">
        <v>3373008</v>
      </c>
      <c r="I6688" s="28" t="s">
        <v>26</v>
      </c>
      <c r="J6688" s="50" t="s">
        <v>1746</v>
      </c>
      <c r="K6688" s="11" t="s">
        <v>36</v>
      </c>
      <c r="L6688" s="12" t="s">
        <v>42</v>
      </c>
      <c r="M6688" s="16">
        <f>SUM_DATA[[#This Row],[TOTAL Cost]]-SUM_DATA[[#This Row],[MATERIAL Cost]]</f>
        <v>76986.63</v>
      </c>
      <c r="N6688" s="16">
        <f>IFERROR(SUM_DATA[[#This Row],[MAT C.]], 0)</f>
        <v>7020</v>
      </c>
      <c r="O6688" s="16">
        <f>VLOOKUP(SUM_DATA[[#This Row],[Work Order]],'[2]MAT DETAIL'!$D:$L,8,FALSE)</f>
        <v>7020</v>
      </c>
      <c r="P6688" s="17">
        <v>84006.63</v>
      </c>
      <c r="Q6688" s="67" t="s">
        <v>21</v>
      </c>
      <c r="R6688" s="67"/>
      <c r="S6688" s="67"/>
    </row>
    <row r="6689" spans="4:19" ht="15">
      <c r="D6689" s="74">
        <v>620116</v>
      </c>
      <c r="E6689" s="38">
        <v>44776</v>
      </c>
      <c r="F6689" s="77">
        <v>44776</v>
      </c>
      <c r="G6689" s="78"/>
      <c r="H6689" s="74">
        <v>3373009</v>
      </c>
      <c r="I6689" s="28" t="s">
        <v>26</v>
      </c>
      <c r="J6689" s="50" t="s">
        <v>967</v>
      </c>
      <c r="K6689" s="11" t="s">
        <v>47</v>
      </c>
      <c r="L6689" s="11" t="s">
        <v>539</v>
      </c>
      <c r="M6689" s="16">
        <f>SUM_DATA[[#This Row],[TOTAL Cost]]-SUM_DATA[[#This Row],[MATERIAL Cost]]</f>
        <v>462.17000000001281</v>
      </c>
      <c r="N6689" s="16">
        <f>IFERROR(SUM_DATA[[#This Row],[MAT C.]], 0)</f>
        <v>220500</v>
      </c>
      <c r="O6689" s="16">
        <f>VLOOKUP(SUM_DATA[[#This Row],[Work Order]],'[2]MAT DETAIL'!$D:$L,8,FALSE)</f>
        <v>220500</v>
      </c>
      <c r="P6689" s="17">
        <v>220962.17</v>
      </c>
      <c r="Q6689" s="67" t="s">
        <v>21</v>
      </c>
      <c r="R6689" s="67"/>
      <c r="S6689" s="67"/>
    </row>
    <row r="6690" spans="4:19" ht="15">
      <c r="D6690" s="74">
        <v>620116</v>
      </c>
      <c r="E6690" s="38">
        <v>44776</v>
      </c>
      <c r="F6690" s="77">
        <v>44776</v>
      </c>
      <c r="G6690" s="78"/>
      <c r="H6690" s="74">
        <v>3373010</v>
      </c>
      <c r="I6690" s="28" t="s">
        <v>26</v>
      </c>
      <c r="J6690" s="50" t="s">
        <v>1746</v>
      </c>
      <c r="K6690" s="11" t="s">
        <v>36</v>
      </c>
      <c r="L6690" s="11" t="s">
        <v>42</v>
      </c>
      <c r="M6690" s="16">
        <f>SUM_DATA[[#This Row],[TOTAL Cost]]-SUM_DATA[[#This Row],[MATERIAL Cost]]</f>
        <v>76986.63</v>
      </c>
      <c r="N6690" s="16">
        <f>IFERROR(SUM_DATA[[#This Row],[MAT C.]], 0)</f>
        <v>7020</v>
      </c>
      <c r="O6690" s="16">
        <f>VLOOKUP(SUM_DATA[[#This Row],[Work Order]],'[2]MAT DETAIL'!$D:$L,8,FALSE)</f>
        <v>7020</v>
      </c>
      <c r="P6690" s="17">
        <v>84006.63</v>
      </c>
      <c r="Q6690" s="67" t="s">
        <v>21</v>
      </c>
      <c r="R6690" s="67"/>
      <c r="S6690" s="67"/>
    </row>
    <row r="6691" spans="4:19" ht="15">
      <c r="D6691" s="74">
        <v>620112</v>
      </c>
      <c r="E6691" s="38">
        <v>44777</v>
      </c>
      <c r="F6691" s="77">
        <v>44777</v>
      </c>
      <c r="G6691" s="78"/>
      <c r="H6691" s="74">
        <v>3373515</v>
      </c>
      <c r="I6691" s="28" t="s">
        <v>26</v>
      </c>
      <c r="J6691" s="50" t="s">
        <v>982</v>
      </c>
      <c r="K6691" s="11" t="s">
        <v>59</v>
      </c>
      <c r="L6691" s="11" t="s">
        <v>78</v>
      </c>
      <c r="M6691" s="16">
        <f>SUM_DATA[[#This Row],[TOTAL Cost]]-SUM_DATA[[#This Row],[MATERIAL Cost]]</f>
        <v>9951.6299999999992</v>
      </c>
      <c r="N6691" s="16">
        <f>IFERROR(SUM_DATA[[#This Row],[MAT C.]], 0)</f>
        <v>0</v>
      </c>
      <c r="O6691" s="16" t="e">
        <f>VLOOKUP(SUM_DATA[[#This Row],[Work Order]],'[2]MAT DETAIL'!$D:$L,8,FALSE)</f>
        <v>#N/A</v>
      </c>
      <c r="P6691" s="17">
        <v>9951.6299999999992</v>
      </c>
      <c r="Q6691" s="67" t="s">
        <v>21</v>
      </c>
      <c r="R6691" s="67"/>
      <c r="S6691" s="67"/>
    </row>
    <row r="6692" spans="4:19" ht="15">
      <c r="D6692" s="74">
        <v>620120</v>
      </c>
      <c r="E6692" s="38">
        <v>44777</v>
      </c>
      <c r="F6692" s="77">
        <v>44777</v>
      </c>
      <c r="G6692" s="78"/>
      <c r="H6692" s="74">
        <v>3373516</v>
      </c>
      <c r="I6692" s="28" t="s">
        <v>31</v>
      </c>
      <c r="J6692" s="50" t="s">
        <v>982</v>
      </c>
      <c r="K6692" s="11" t="s">
        <v>59</v>
      </c>
      <c r="L6692" s="11" t="s">
        <v>78</v>
      </c>
      <c r="M6692" s="16">
        <f>SUM_DATA[[#This Row],[TOTAL Cost]]-SUM_DATA[[#This Row],[MATERIAL Cost]]</f>
        <v>9951.6299999999992</v>
      </c>
      <c r="N6692" s="16">
        <f>IFERROR(SUM_DATA[[#This Row],[MAT C.]], 0)</f>
        <v>0</v>
      </c>
      <c r="O6692" s="16" t="e">
        <f>VLOOKUP(SUM_DATA[[#This Row],[Work Order]],'[2]MAT DETAIL'!$D:$L,8,FALSE)</f>
        <v>#N/A</v>
      </c>
      <c r="P6692" s="17">
        <v>9951.6299999999992</v>
      </c>
      <c r="Q6692" s="67" t="s">
        <v>21</v>
      </c>
      <c r="R6692" s="67"/>
      <c r="S6692" s="67"/>
    </row>
    <row r="6693" spans="4:19" ht="15">
      <c r="D6693" s="74">
        <v>620107</v>
      </c>
      <c r="E6693" s="38">
        <v>44777</v>
      </c>
      <c r="F6693" s="77">
        <v>44777</v>
      </c>
      <c r="G6693" s="78"/>
      <c r="H6693" s="74">
        <v>3373519</v>
      </c>
      <c r="I6693" s="28" t="s">
        <v>26</v>
      </c>
      <c r="J6693" s="55" t="s">
        <v>1747</v>
      </c>
      <c r="K6693" s="8" t="s">
        <v>36</v>
      </c>
      <c r="L6693" s="11" t="s">
        <v>39</v>
      </c>
      <c r="M6693" s="16">
        <f>SUM_DATA[[#This Row],[TOTAL Cost]]-SUM_DATA[[#This Row],[MATERIAL Cost]]</f>
        <v>59931.63</v>
      </c>
      <c r="N6693" s="16">
        <f>IFERROR(SUM_DATA[[#This Row],[MAT C.]], 0)</f>
        <v>0</v>
      </c>
      <c r="O6693" s="16" t="e">
        <f>VLOOKUP(SUM_DATA[[#This Row],[Work Order]],'[2]MAT DETAIL'!$D:$L,8,FALSE)</f>
        <v>#N/A</v>
      </c>
      <c r="P6693" s="17">
        <v>59931.63</v>
      </c>
      <c r="Q6693" s="67" t="s">
        <v>21</v>
      </c>
      <c r="R6693" s="67"/>
      <c r="S6693" s="67"/>
    </row>
    <row r="6694" spans="4:19" ht="15">
      <c r="D6694" s="74">
        <v>620116</v>
      </c>
      <c r="E6694" s="38">
        <v>44777</v>
      </c>
      <c r="F6694" s="77">
        <v>44777</v>
      </c>
      <c r="G6694" s="78"/>
      <c r="H6694" s="74">
        <v>3373521</v>
      </c>
      <c r="I6694" s="28" t="s">
        <v>26</v>
      </c>
      <c r="J6694" s="55" t="s">
        <v>1747</v>
      </c>
      <c r="K6694" s="85" t="s">
        <v>36</v>
      </c>
      <c r="L6694" s="11" t="s">
        <v>39</v>
      </c>
      <c r="M6694" s="16">
        <f>SUM_DATA[[#This Row],[TOTAL Cost]]-SUM_DATA[[#This Row],[MATERIAL Cost]]</f>
        <v>32091.63</v>
      </c>
      <c r="N6694" s="16">
        <f>IFERROR(SUM_DATA[[#This Row],[MAT C.]], 0)</f>
        <v>0</v>
      </c>
      <c r="O6694" s="16" t="e">
        <f>VLOOKUP(SUM_DATA[[#This Row],[Work Order]],'[2]MAT DETAIL'!$D:$L,8,FALSE)</f>
        <v>#N/A</v>
      </c>
      <c r="P6694" s="17">
        <v>32091.63</v>
      </c>
      <c r="Q6694" s="67" t="s">
        <v>21</v>
      </c>
      <c r="R6694" s="67"/>
      <c r="S6694" s="67"/>
    </row>
    <row r="6695" spans="4:19" ht="15">
      <c r="D6695" s="74">
        <v>620114</v>
      </c>
      <c r="E6695" s="38">
        <v>44777</v>
      </c>
      <c r="F6695" s="77">
        <v>44777</v>
      </c>
      <c r="G6695" s="78"/>
      <c r="H6695" s="74">
        <v>3373684</v>
      </c>
      <c r="I6695" s="28" t="s">
        <v>26</v>
      </c>
      <c r="J6695" s="50" t="s">
        <v>45</v>
      </c>
      <c r="K6695" s="8" t="s">
        <v>39</v>
      </c>
      <c r="L6695" s="85" t="s">
        <v>40</v>
      </c>
      <c r="M6695" s="16">
        <f>SUM_DATA[[#This Row],[TOTAL Cost]]-SUM_DATA[[#This Row],[MATERIAL Cost]]</f>
        <v>14260</v>
      </c>
      <c r="N6695" s="16">
        <f>IFERROR(SUM_DATA[[#This Row],[MAT C.]], 0)</f>
        <v>0</v>
      </c>
      <c r="O6695" s="16" t="e">
        <f>VLOOKUP(SUM_DATA[[#This Row],[Work Order]],'[2]MAT DETAIL'!$D:$L,8,FALSE)</f>
        <v>#N/A</v>
      </c>
      <c r="P6695" s="17">
        <v>14260</v>
      </c>
      <c r="Q6695" s="67" t="s">
        <v>21</v>
      </c>
      <c r="R6695" s="67"/>
      <c r="S6695" s="67"/>
    </row>
    <row r="6696" spans="4:19" ht="15">
      <c r="D6696" s="74">
        <v>620123</v>
      </c>
      <c r="E6696" s="38">
        <v>44777</v>
      </c>
      <c r="F6696" s="77">
        <v>44777</v>
      </c>
      <c r="G6696" s="78"/>
      <c r="H6696" s="74">
        <v>3373749</v>
      </c>
      <c r="I6696" s="28" t="s">
        <v>26</v>
      </c>
      <c r="J6696" s="50" t="s">
        <v>45</v>
      </c>
      <c r="K6696" s="85" t="s">
        <v>39</v>
      </c>
      <c r="L6696" s="85" t="s">
        <v>40</v>
      </c>
      <c r="M6696" s="16">
        <f>SUM_DATA[[#This Row],[TOTAL Cost]]-SUM_DATA[[#This Row],[MATERIAL Cost]]</f>
        <v>4050</v>
      </c>
      <c r="N6696" s="16">
        <f>IFERROR(SUM_DATA[[#This Row],[MAT C.]], 0)</f>
        <v>0</v>
      </c>
      <c r="O6696" s="16" t="e">
        <f>VLOOKUP(SUM_DATA[[#This Row],[Work Order]],'[2]MAT DETAIL'!$D:$L,8,FALSE)</f>
        <v>#N/A</v>
      </c>
      <c r="P6696" s="17">
        <v>4050</v>
      </c>
      <c r="Q6696" s="67" t="s">
        <v>21</v>
      </c>
      <c r="R6696" s="67"/>
      <c r="S6696" s="67"/>
    </row>
    <row r="6697" spans="4:19" ht="15">
      <c r="D6697" s="74">
        <v>620120</v>
      </c>
      <c r="E6697" s="38">
        <v>44777</v>
      </c>
      <c r="F6697" s="77">
        <v>44777</v>
      </c>
      <c r="G6697" s="78"/>
      <c r="H6697" s="74">
        <v>3373750</v>
      </c>
      <c r="I6697" s="28" t="s">
        <v>26</v>
      </c>
      <c r="J6697" s="50" t="s">
        <v>45</v>
      </c>
      <c r="K6697" s="85" t="s">
        <v>39</v>
      </c>
      <c r="L6697" s="85" t="s">
        <v>40</v>
      </c>
      <c r="M6697" s="16">
        <f>SUM_DATA[[#This Row],[TOTAL Cost]]-SUM_DATA[[#This Row],[MATERIAL Cost]]</f>
        <v>4140</v>
      </c>
      <c r="N6697" s="16">
        <f>IFERROR(SUM_DATA[[#This Row],[MAT C.]], 0)</f>
        <v>0</v>
      </c>
      <c r="O6697" s="16" t="e">
        <f>VLOOKUP(SUM_DATA[[#This Row],[Work Order]],'[2]MAT DETAIL'!$D:$L,8,FALSE)</f>
        <v>#N/A</v>
      </c>
      <c r="P6697" s="17">
        <v>4140</v>
      </c>
      <c r="Q6697" s="67" t="s">
        <v>21</v>
      </c>
      <c r="R6697" s="67"/>
      <c r="S6697" s="67"/>
    </row>
    <row r="6698" spans="4:19" ht="15">
      <c r="D6698" s="74">
        <v>620118</v>
      </c>
      <c r="E6698" s="38">
        <v>44778</v>
      </c>
      <c r="F6698" s="77">
        <v>44781</v>
      </c>
      <c r="G6698" s="78"/>
      <c r="H6698" s="74">
        <v>3377358</v>
      </c>
      <c r="I6698" s="28" t="s">
        <v>31</v>
      </c>
      <c r="J6698" s="50" t="s">
        <v>432</v>
      </c>
      <c r="K6698" s="85" t="s">
        <v>70</v>
      </c>
      <c r="L6698" s="85" t="s">
        <v>39</v>
      </c>
      <c r="M6698" s="16">
        <f>SUM_DATA[[#This Row],[TOTAL Cost]]-SUM_DATA[[#This Row],[MATERIAL Cost]]</f>
        <v>15272.6</v>
      </c>
      <c r="N6698" s="16">
        <f>IFERROR(SUM_DATA[[#This Row],[MAT C.]], 0)</f>
        <v>0</v>
      </c>
      <c r="O6698" s="16" t="e">
        <f>VLOOKUP(SUM_DATA[[#This Row],[Work Order]],'[2]MAT DETAIL'!$D:$L,8,FALSE)</f>
        <v>#N/A</v>
      </c>
      <c r="P6698" s="17">
        <v>15272.6</v>
      </c>
      <c r="Q6698" s="67" t="s">
        <v>25</v>
      </c>
      <c r="R6698" s="67"/>
      <c r="S6698" s="67"/>
    </row>
    <row r="6699" spans="4:19" ht="15">
      <c r="D6699" s="74">
        <v>620116</v>
      </c>
      <c r="E6699" s="38">
        <v>44781</v>
      </c>
      <c r="F6699" s="77">
        <v>44781</v>
      </c>
      <c r="G6699" s="78">
        <v>104.49</v>
      </c>
      <c r="H6699" s="74">
        <v>3377932</v>
      </c>
      <c r="I6699" s="28" t="s">
        <v>26</v>
      </c>
      <c r="J6699" s="50" t="s">
        <v>1748</v>
      </c>
      <c r="K6699" s="85" t="s">
        <v>19</v>
      </c>
      <c r="L6699" s="85" t="s">
        <v>50</v>
      </c>
      <c r="M6699" s="16">
        <f>SUM_DATA[[#This Row],[TOTAL Cost]]-SUM_DATA[[#This Row],[MATERIAL Cost]]</f>
        <v>18448.310000000001</v>
      </c>
      <c r="N6699" s="16">
        <f>IFERROR(SUM_DATA[[#This Row],[MAT C.]], 0)</f>
        <v>0</v>
      </c>
      <c r="O6699" s="16" t="e">
        <f>VLOOKUP(SUM_DATA[[#This Row],[Work Order]],'[2]MAT DETAIL'!$D:$L,8,FALSE)</f>
        <v>#N/A</v>
      </c>
      <c r="P6699" s="17">
        <v>18448.310000000001</v>
      </c>
      <c r="Q6699" s="67" t="s">
        <v>25</v>
      </c>
      <c r="R6699" s="67"/>
      <c r="S6699" s="67"/>
    </row>
    <row r="6700" spans="4:19" ht="15">
      <c r="D6700" s="74">
        <v>620122</v>
      </c>
      <c r="E6700" s="38">
        <v>44781</v>
      </c>
      <c r="F6700" s="77">
        <v>44781</v>
      </c>
      <c r="G6700" s="78">
        <v>0.33</v>
      </c>
      <c r="H6700" s="74">
        <v>3377934</v>
      </c>
      <c r="I6700" s="28" t="s">
        <v>26</v>
      </c>
      <c r="J6700" s="50" t="s">
        <v>145</v>
      </c>
      <c r="K6700" s="85" t="s">
        <v>56</v>
      </c>
      <c r="L6700" s="85" t="s">
        <v>146</v>
      </c>
      <c r="M6700" s="16">
        <f>SUM_DATA[[#This Row],[TOTAL Cost]]-SUM_DATA[[#This Row],[MATERIAL Cost]]</f>
        <v>92.43</v>
      </c>
      <c r="N6700" s="16">
        <f>IFERROR(SUM_DATA[[#This Row],[MAT C.]], 0)</f>
        <v>0</v>
      </c>
      <c r="O6700" s="16" t="e">
        <f>VLOOKUP(SUM_DATA[[#This Row],[Work Order]],'[2]MAT DETAIL'!$D:$L,8,FALSE)</f>
        <v>#N/A</v>
      </c>
      <c r="P6700" s="17">
        <v>92.43</v>
      </c>
      <c r="Q6700" s="67" t="s">
        <v>25</v>
      </c>
      <c r="R6700" s="67"/>
      <c r="S6700" s="67"/>
    </row>
    <row r="6701" spans="4:19" ht="15">
      <c r="D6701" s="74">
        <v>620106</v>
      </c>
      <c r="E6701" s="38">
        <v>44781</v>
      </c>
      <c r="F6701" s="77">
        <v>44781</v>
      </c>
      <c r="G6701" s="78">
        <v>2</v>
      </c>
      <c r="H6701" s="74">
        <v>3377937</v>
      </c>
      <c r="I6701" s="28" t="s">
        <v>26</v>
      </c>
      <c r="J6701" s="50" t="s">
        <v>228</v>
      </c>
      <c r="K6701" s="85" t="s">
        <v>33</v>
      </c>
      <c r="L6701" s="85" t="s">
        <v>39</v>
      </c>
      <c r="M6701" s="16">
        <f>SUM_DATA[[#This Row],[TOTAL Cost]]-SUM_DATA[[#This Row],[MATERIAL Cost]]</f>
        <v>924.34</v>
      </c>
      <c r="N6701" s="16">
        <f>IFERROR(SUM_DATA[[#This Row],[MAT C.]], 0)</f>
        <v>0</v>
      </c>
      <c r="O6701" s="16" t="e">
        <f>VLOOKUP(SUM_DATA[[#This Row],[Work Order]],'[2]MAT DETAIL'!$D:$L,8,FALSE)</f>
        <v>#N/A</v>
      </c>
      <c r="P6701" s="17">
        <v>924.34</v>
      </c>
      <c r="Q6701" s="67" t="s">
        <v>25</v>
      </c>
      <c r="R6701" s="67"/>
      <c r="S6701" s="67"/>
    </row>
    <row r="6702" spans="4:19" ht="15">
      <c r="D6702" s="74">
        <v>620117</v>
      </c>
      <c r="E6702" s="38">
        <v>44781</v>
      </c>
      <c r="F6702" s="77">
        <v>44781</v>
      </c>
      <c r="G6702" s="78">
        <v>35</v>
      </c>
      <c r="H6702" s="74">
        <v>3377938</v>
      </c>
      <c r="I6702" s="28" t="s">
        <v>26</v>
      </c>
      <c r="J6702" s="50" t="s">
        <v>354</v>
      </c>
      <c r="K6702" s="85" t="s">
        <v>36</v>
      </c>
      <c r="L6702" s="87" t="s">
        <v>37</v>
      </c>
      <c r="M6702" s="16">
        <f>SUM_DATA[[#This Row],[TOTAL Cost]]-SUM_DATA[[#This Row],[MATERIAL Cost]]</f>
        <v>92.43</v>
      </c>
      <c r="N6702" s="16">
        <f>IFERROR(SUM_DATA[[#This Row],[MAT C.]], 0)</f>
        <v>0</v>
      </c>
      <c r="O6702" s="16" t="e">
        <f>VLOOKUP(SUM_DATA[[#This Row],[Work Order]],'[2]MAT DETAIL'!$D:$L,8,FALSE)</f>
        <v>#N/A</v>
      </c>
      <c r="P6702" s="17">
        <v>92.43</v>
      </c>
      <c r="Q6702" s="67" t="s">
        <v>25</v>
      </c>
      <c r="R6702" s="67"/>
      <c r="S6702" s="67"/>
    </row>
    <row r="6703" spans="4:19" ht="15">
      <c r="D6703" s="74">
        <v>620124</v>
      </c>
      <c r="E6703" s="38">
        <v>44781</v>
      </c>
      <c r="F6703" s="77">
        <v>44781</v>
      </c>
      <c r="G6703" s="78">
        <v>2</v>
      </c>
      <c r="H6703" s="74">
        <v>3377941</v>
      </c>
      <c r="I6703" s="28" t="s">
        <v>26</v>
      </c>
      <c r="J6703" s="55" t="s">
        <v>330</v>
      </c>
      <c r="K6703" s="85" t="s">
        <v>39</v>
      </c>
      <c r="L6703" s="85" t="s">
        <v>40</v>
      </c>
      <c r="M6703" s="16">
        <f>SUM_DATA[[#This Row],[TOTAL Cost]]-SUM_DATA[[#This Row],[MATERIAL Cost]]</f>
        <v>615.97</v>
      </c>
      <c r="N6703" s="16">
        <f>IFERROR(SUM_DATA[[#This Row],[MAT C.]], 0)</f>
        <v>0</v>
      </c>
      <c r="O6703" s="16" t="e">
        <f>VLOOKUP(SUM_DATA[[#This Row],[Work Order]],'[2]MAT DETAIL'!$D:$L,8,FALSE)</f>
        <v>#N/A</v>
      </c>
      <c r="P6703" s="17">
        <v>615.97</v>
      </c>
      <c r="Q6703" s="67" t="s">
        <v>25</v>
      </c>
      <c r="R6703" s="67"/>
      <c r="S6703" s="67"/>
    </row>
    <row r="6704" spans="4:19" ht="15">
      <c r="D6704" s="74">
        <v>620105</v>
      </c>
      <c r="E6704" s="38">
        <v>44781</v>
      </c>
      <c r="F6704" s="77">
        <v>44781</v>
      </c>
      <c r="G6704" s="78">
        <v>3</v>
      </c>
      <c r="H6704" s="74">
        <v>3377943</v>
      </c>
      <c r="I6704" s="28" t="s">
        <v>26</v>
      </c>
      <c r="J6704" s="50" t="s">
        <v>1410</v>
      </c>
      <c r="K6704" s="85" t="s">
        <v>19</v>
      </c>
      <c r="L6704" s="85" t="s">
        <v>311</v>
      </c>
      <c r="M6704" s="16">
        <f>SUM_DATA[[#This Row],[TOTAL Cost]]-SUM_DATA[[#This Row],[MATERIAL Cost]]</f>
        <v>1386.51</v>
      </c>
      <c r="N6704" s="16">
        <f>IFERROR(SUM_DATA[[#This Row],[MAT C.]], 0)</f>
        <v>0</v>
      </c>
      <c r="O6704" s="16" t="e">
        <f>VLOOKUP(SUM_DATA[[#This Row],[Work Order]],'[2]MAT DETAIL'!$D:$L,8,FALSE)</f>
        <v>#N/A</v>
      </c>
      <c r="P6704" s="17">
        <v>1386.51</v>
      </c>
      <c r="Q6704" s="67" t="s">
        <v>25</v>
      </c>
      <c r="R6704" s="67"/>
      <c r="S6704" s="67"/>
    </row>
    <row r="6705" spans="4:19" ht="15">
      <c r="D6705" s="74">
        <v>620119</v>
      </c>
      <c r="E6705" s="38">
        <v>44781</v>
      </c>
      <c r="F6705" s="77">
        <v>44781</v>
      </c>
      <c r="G6705" s="78">
        <v>0.25</v>
      </c>
      <c r="H6705" s="74">
        <v>3377945</v>
      </c>
      <c r="I6705" s="28" t="s">
        <v>26</v>
      </c>
      <c r="J6705" s="50" t="s">
        <v>145</v>
      </c>
      <c r="K6705" s="85" t="s">
        <v>56</v>
      </c>
      <c r="L6705" s="8" t="s">
        <v>146</v>
      </c>
      <c r="M6705" s="16">
        <f>SUM_DATA[[#This Row],[TOTAL Cost]]-SUM_DATA[[#This Row],[MATERIAL Cost]]</f>
        <v>92.43</v>
      </c>
      <c r="N6705" s="16">
        <f>IFERROR(SUM_DATA[[#This Row],[MAT C.]], 0)</f>
        <v>0</v>
      </c>
      <c r="O6705" s="16" t="e">
        <f>VLOOKUP(SUM_DATA[[#This Row],[Work Order]],'[2]MAT DETAIL'!$D:$L,8,FALSE)</f>
        <v>#N/A</v>
      </c>
      <c r="P6705" s="17">
        <v>92.43</v>
      </c>
      <c r="Q6705" s="67" t="s">
        <v>25</v>
      </c>
      <c r="R6705" s="67"/>
      <c r="S6705" s="67"/>
    </row>
    <row r="6706" spans="4:19" ht="15">
      <c r="D6706" s="74">
        <v>620109</v>
      </c>
      <c r="E6706" s="38">
        <v>44781</v>
      </c>
      <c r="F6706" s="77">
        <v>44781</v>
      </c>
      <c r="G6706" s="78">
        <v>0.25</v>
      </c>
      <c r="H6706" s="74">
        <v>3377949</v>
      </c>
      <c r="I6706" s="28" t="s">
        <v>26</v>
      </c>
      <c r="J6706" s="50" t="s">
        <v>1228</v>
      </c>
      <c r="K6706" s="85" t="s">
        <v>33</v>
      </c>
      <c r="L6706" s="85" t="s">
        <v>180</v>
      </c>
      <c r="M6706" s="16">
        <f>SUM_DATA[[#This Row],[TOTAL Cost]]-SUM_DATA[[#This Row],[MATERIAL Cost]]</f>
        <v>92.43</v>
      </c>
      <c r="N6706" s="16">
        <f>IFERROR(SUM_DATA[[#This Row],[MAT C.]], 0)</f>
        <v>0</v>
      </c>
      <c r="O6706" s="16" t="e">
        <f>VLOOKUP(SUM_DATA[[#This Row],[Work Order]],'[2]MAT DETAIL'!$D:$L,8,FALSE)</f>
        <v>#N/A</v>
      </c>
      <c r="P6706" s="17">
        <v>92.43</v>
      </c>
      <c r="Q6706" s="67" t="s">
        <v>25</v>
      </c>
      <c r="R6706" s="67"/>
      <c r="S6706" s="67"/>
    </row>
    <row r="6707" spans="4:19" ht="15">
      <c r="D6707" s="74">
        <v>620113</v>
      </c>
      <c r="E6707" s="38">
        <v>44781</v>
      </c>
      <c r="F6707" s="77">
        <v>44781</v>
      </c>
      <c r="G6707" s="78">
        <v>0.5</v>
      </c>
      <c r="H6707" s="74">
        <v>3377952</v>
      </c>
      <c r="I6707" s="28" t="s">
        <v>26</v>
      </c>
      <c r="J6707" s="55" t="s">
        <v>1749</v>
      </c>
      <c r="K6707" s="85" t="s">
        <v>36</v>
      </c>
      <c r="L6707" s="87" t="s">
        <v>37</v>
      </c>
      <c r="M6707" s="16">
        <f>SUM_DATA[[#This Row],[TOTAL Cost]]-SUM_DATA[[#This Row],[MATERIAL Cost]]</f>
        <v>138.65</v>
      </c>
      <c r="N6707" s="16">
        <f>IFERROR(SUM_DATA[[#This Row],[MAT C.]], 0)</f>
        <v>0</v>
      </c>
      <c r="O6707" s="16" t="e">
        <f>VLOOKUP(SUM_DATA[[#This Row],[Work Order]],'[2]MAT DETAIL'!$D:$L,8,FALSE)</f>
        <v>#N/A</v>
      </c>
      <c r="P6707" s="17">
        <v>138.65</v>
      </c>
      <c r="Q6707" s="67" t="s">
        <v>25</v>
      </c>
      <c r="R6707" s="67"/>
      <c r="S6707" s="67"/>
    </row>
    <row r="6708" spans="4:19" ht="15">
      <c r="D6708" s="74">
        <v>620117</v>
      </c>
      <c r="E6708" s="38">
        <v>44781</v>
      </c>
      <c r="F6708" s="77">
        <v>44781</v>
      </c>
      <c r="G6708" s="78">
        <v>1.5</v>
      </c>
      <c r="H6708" s="74">
        <v>3377956</v>
      </c>
      <c r="I6708" s="28" t="s">
        <v>26</v>
      </c>
      <c r="J6708" s="50" t="s">
        <v>72</v>
      </c>
      <c r="K6708" s="85" t="s">
        <v>36</v>
      </c>
      <c r="L6708" s="14" t="s">
        <v>37</v>
      </c>
      <c r="M6708" s="16">
        <f>SUM_DATA[[#This Row],[TOTAL Cost]]-SUM_DATA[[#This Row],[MATERIAL Cost]]</f>
        <v>600.82000000000005</v>
      </c>
      <c r="N6708" s="16">
        <f>IFERROR(SUM_DATA[[#This Row],[MAT C.]], 0)</f>
        <v>0</v>
      </c>
      <c r="O6708" s="16" t="e">
        <f>VLOOKUP(SUM_DATA[[#This Row],[Work Order]],'[2]MAT DETAIL'!$D:$L,8,FALSE)</f>
        <v>#N/A</v>
      </c>
      <c r="P6708" s="17">
        <v>600.82000000000005</v>
      </c>
      <c r="Q6708" s="67" t="s">
        <v>25</v>
      </c>
      <c r="R6708" s="67"/>
      <c r="S6708" s="67"/>
    </row>
    <row r="6709" spans="4:19" ht="15">
      <c r="D6709" s="74">
        <v>620111</v>
      </c>
      <c r="E6709" s="38">
        <v>44781</v>
      </c>
      <c r="F6709" s="77">
        <v>44781</v>
      </c>
      <c r="G6709" s="78">
        <v>1</v>
      </c>
      <c r="H6709" s="74">
        <v>3377957</v>
      </c>
      <c r="I6709" s="28" t="s">
        <v>26</v>
      </c>
      <c r="J6709" s="50" t="s">
        <v>145</v>
      </c>
      <c r="K6709" s="85" t="s">
        <v>56</v>
      </c>
      <c r="L6709" s="12" t="s">
        <v>146</v>
      </c>
      <c r="M6709" s="16">
        <f>SUM_DATA[[#This Row],[TOTAL Cost]]-SUM_DATA[[#This Row],[MATERIAL Cost]]</f>
        <v>462.17</v>
      </c>
      <c r="N6709" s="16">
        <f>IFERROR(SUM_DATA[[#This Row],[MAT C.]], 0)</f>
        <v>0</v>
      </c>
      <c r="O6709" s="16" t="e">
        <f>VLOOKUP(SUM_DATA[[#This Row],[Work Order]],'[2]MAT DETAIL'!$D:$L,8,FALSE)</f>
        <v>#N/A</v>
      </c>
      <c r="P6709" s="17">
        <v>462.17</v>
      </c>
      <c r="Q6709" s="67" t="s">
        <v>25</v>
      </c>
      <c r="R6709" s="67"/>
      <c r="S6709" s="67"/>
    </row>
    <row r="6710" spans="4:19" ht="15">
      <c r="D6710" s="74">
        <v>620113</v>
      </c>
      <c r="E6710" s="38">
        <v>44781</v>
      </c>
      <c r="F6710" s="77">
        <v>44781</v>
      </c>
      <c r="G6710" s="78">
        <v>0.5</v>
      </c>
      <c r="H6710" s="74">
        <v>3377958</v>
      </c>
      <c r="I6710" s="28" t="s">
        <v>26</v>
      </c>
      <c r="J6710" s="50" t="s">
        <v>487</v>
      </c>
      <c r="K6710" s="85" t="s">
        <v>67</v>
      </c>
      <c r="L6710" s="12" t="s">
        <v>150</v>
      </c>
      <c r="M6710" s="16">
        <f>SUM_DATA[[#This Row],[TOTAL Cost]]-SUM_DATA[[#This Row],[MATERIAL Cost]]</f>
        <v>92.43</v>
      </c>
      <c r="N6710" s="16">
        <f>IFERROR(SUM_DATA[[#This Row],[MAT C.]], 0)</f>
        <v>0</v>
      </c>
      <c r="O6710" s="16" t="e">
        <f>VLOOKUP(SUM_DATA[[#This Row],[Work Order]],'[2]MAT DETAIL'!$D:$L,8,FALSE)</f>
        <v>#N/A</v>
      </c>
      <c r="P6710" s="17">
        <v>92.43</v>
      </c>
      <c r="Q6710" s="67" t="s">
        <v>25</v>
      </c>
      <c r="R6710" s="67"/>
      <c r="S6710" s="67"/>
    </row>
    <row r="6711" spans="4:19" ht="15">
      <c r="D6711" s="74">
        <v>620117</v>
      </c>
      <c r="E6711" s="38">
        <v>44781</v>
      </c>
      <c r="F6711" s="77">
        <v>44781</v>
      </c>
      <c r="G6711" s="78">
        <v>0.33</v>
      </c>
      <c r="H6711" s="74">
        <v>3377959</v>
      </c>
      <c r="I6711" s="28" t="s">
        <v>26</v>
      </c>
      <c r="J6711" s="50" t="s">
        <v>450</v>
      </c>
      <c r="K6711" s="85" t="s">
        <v>67</v>
      </c>
      <c r="L6711" s="12" t="s">
        <v>451</v>
      </c>
      <c r="M6711" s="16">
        <f>SUM_DATA[[#This Row],[TOTAL Cost]]-SUM_DATA[[#This Row],[MATERIAL Cost]]</f>
        <v>46.22</v>
      </c>
      <c r="N6711" s="16">
        <f>IFERROR(SUM_DATA[[#This Row],[MAT C.]], 0)</f>
        <v>0</v>
      </c>
      <c r="O6711" s="16" t="e">
        <f>VLOOKUP(SUM_DATA[[#This Row],[Work Order]],'[2]MAT DETAIL'!$D:$L,8,FALSE)</f>
        <v>#N/A</v>
      </c>
      <c r="P6711" s="17">
        <v>46.22</v>
      </c>
      <c r="Q6711" s="67" t="s">
        <v>25</v>
      </c>
      <c r="R6711" s="67"/>
      <c r="S6711" s="67"/>
    </row>
    <row r="6712" spans="4:19" ht="15">
      <c r="D6712" s="74">
        <v>620124</v>
      </c>
      <c r="E6712" s="38">
        <v>44781</v>
      </c>
      <c r="F6712" s="77">
        <v>44781</v>
      </c>
      <c r="G6712" s="78">
        <v>0.33</v>
      </c>
      <c r="H6712" s="74">
        <v>3377960</v>
      </c>
      <c r="I6712" s="28" t="s">
        <v>26</v>
      </c>
      <c r="J6712" s="50" t="s">
        <v>487</v>
      </c>
      <c r="K6712" s="85" t="s">
        <v>67</v>
      </c>
      <c r="L6712" s="12" t="s">
        <v>150</v>
      </c>
      <c r="M6712" s="16">
        <f>SUM_DATA[[#This Row],[TOTAL Cost]]-SUM_DATA[[#This Row],[MATERIAL Cost]]</f>
        <v>138.65</v>
      </c>
      <c r="N6712" s="16">
        <f>IFERROR(SUM_DATA[[#This Row],[MAT C.]], 0)</f>
        <v>0</v>
      </c>
      <c r="O6712" s="16" t="e">
        <f>VLOOKUP(SUM_DATA[[#This Row],[Work Order]],'[2]MAT DETAIL'!$D:$L,8,FALSE)</f>
        <v>#N/A</v>
      </c>
      <c r="P6712" s="17">
        <v>138.65</v>
      </c>
      <c r="Q6712" s="67" t="s">
        <v>25</v>
      </c>
      <c r="R6712" s="67"/>
      <c r="S6712" s="67"/>
    </row>
    <row r="6713" spans="4:19" ht="15">
      <c r="D6713" s="74">
        <v>620119</v>
      </c>
      <c r="E6713" s="38">
        <v>44781</v>
      </c>
      <c r="F6713" s="77">
        <v>44781</v>
      </c>
      <c r="G6713" s="78">
        <v>0.33</v>
      </c>
      <c r="H6713" s="74">
        <v>3377961</v>
      </c>
      <c r="I6713" s="28" t="s">
        <v>26</v>
      </c>
      <c r="J6713" s="50" t="s">
        <v>145</v>
      </c>
      <c r="K6713" s="85" t="s">
        <v>56</v>
      </c>
      <c r="L6713" s="12" t="s">
        <v>146</v>
      </c>
      <c r="M6713" s="16">
        <f>SUM_DATA[[#This Row],[TOTAL Cost]]-SUM_DATA[[#This Row],[MATERIAL Cost]]</f>
        <v>92.43</v>
      </c>
      <c r="N6713" s="16">
        <f>IFERROR(SUM_DATA[[#This Row],[MAT C.]], 0)</f>
        <v>0</v>
      </c>
      <c r="O6713" s="16" t="e">
        <f>VLOOKUP(SUM_DATA[[#This Row],[Work Order]],'[2]MAT DETAIL'!$D:$L,8,FALSE)</f>
        <v>#N/A</v>
      </c>
      <c r="P6713" s="17">
        <v>92.43</v>
      </c>
      <c r="Q6713" s="67" t="s">
        <v>25</v>
      </c>
      <c r="R6713" s="67"/>
      <c r="S6713" s="67"/>
    </row>
    <row r="6714" spans="4:19" ht="15">
      <c r="D6714" s="74">
        <v>620119</v>
      </c>
      <c r="E6714" s="38">
        <v>44781</v>
      </c>
      <c r="F6714" s="77">
        <v>44781</v>
      </c>
      <c r="G6714" s="78">
        <v>0.33</v>
      </c>
      <c r="H6714" s="74">
        <v>3377967</v>
      </c>
      <c r="I6714" s="28" t="s">
        <v>26</v>
      </c>
      <c r="J6714" s="50" t="s">
        <v>405</v>
      </c>
      <c r="K6714" s="85" t="s">
        <v>33</v>
      </c>
      <c r="L6714" s="12" t="s">
        <v>39</v>
      </c>
      <c r="M6714" s="16">
        <f>SUM_DATA[[#This Row],[TOTAL Cost]]-SUM_DATA[[#This Row],[MATERIAL Cost]]</f>
        <v>92.43</v>
      </c>
      <c r="N6714" s="16">
        <f>IFERROR(SUM_DATA[[#This Row],[MAT C.]], 0)</f>
        <v>0</v>
      </c>
      <c r="O6714" s="16" t="e">
        <f>VLOOKUP(SUM_DATA[[#This Row],[Work Order]],'[2]MAT DETAIL'!$D:$L,8,FALSE)</f>
        <v>#N/A</v>
      </c>
      <c r="P6714" s="17">
        <v>92.43</v>
      </c>
      <c r="Q6714" s="67" t="s">
        <v>25</v>
      </c>
      <c r="R6714" s="67"/>
      <c r="S6714" s="67"/>
    </row>
    <row r="6715" spans="4:19" ht="15">
      <c r="D6715" s="74">
        <v>620113</v>
      </c>
      <c r="E6715" s="38">
        <v>44781</v>
      </c>
      <c r="F6715" s="77">
        <v>44781</v>
      </c>
      <c r="G6715" s="78">
        <v>0.17</v>
      </c>
      <c r="H6715" s="74">
        <v>3377968</v>
      </c>
      <c r="I6715" s="28" t="s">
        <v>26</v>
      </c>
      <c r="J6715" s="50" t="s">
        <v>328</v>
      </c>
      <c r="K6715" s="85" t="s">
        <v>36</v>
      </c>
      <c r="L6715" s="87" t="s">
        <v>37</v>
      </c>
      <c r="M6715" s="16">
        <f>SUM_DATA[[#This Row],[TOTAL Cost]]-SUM_DATA[[#This Row],[MATERIAL Cost]]</f>
        <v>46.22</v>
      </c>
      <c r="N6715" s="16">
        <f>IFERROR(SUM_DATA[[#This Row],[MAT C.]], 0)</f>
        <v>0</v>
      </c>
      <c r="O6715" s="16" t="e">
        <f>VLOOKUP(SUM_DATA[[#This Row],[Work Order]],'[2]MAT DETAIL'!$D:$L,8,FALSE)</f>
        <v>#N/A</v>
      </c>
      <c r="P6715" s="17">
        <v>46.22</v>
      </c>
      <c r="Q6715" s="67" t="s">
        <v>25</v>
      </c>
      <c r="R6715" s="67"/>
      <c r="S6715" s="67"/>
    </row>
    <row r="6716" spans="4:19" ht="15">
      <c r="D6716" s="74">
        <v>620111</v>
      </c>
      <c r="E6716" s="38">
        <v>44781</v>
      </c>
      <c r="F6716" s="77">
        <v>44781</v>
      </c>
      <c r="G6716" s="78">
        <v>1</v>
      </c>
      <c r="H6716" s="74">
        <v>3377969</v>
      </c>
      <c r="I6716" s="28" t="s">
        <v>26</v>
      </c>
      <c r="J6716" s="50" t="s">
        <v>295</v>
      </c>
      <c r="K6716" s="85" t="s">
        <v>36</v>
      </c>
      <c r="L6716" s="14" t="s">
        <v>37</v>
      </c>
      <c r="M6716" s="16">
        <f>SUM_DATA[[#This Row],[TOTAL Cost]]-SUM_DATA[[#This Row],[MATERIAL Cost]]</f>
        <v>462.17</v>
      </c>
      <c r="N6716" s="16">
        <f>IFERROR(SUM_DATA[[#This Row],[MAT C.]], 0)</f>
        <v>0</v>
      </c>
      <c r="O6716" s="16" t="e">
        <f>VLOOKUP(SUM_DATA[[#This Row],[Work Order]],'[2]MAT DETAIL'!$D:$L,8,FALSE)</f>
        <v>#N/A</v>
      </c>
      <c r="P6716" s="17">
        <v>462.17</v>
      </c>
      <c r="Q6716" s="67" t="s">
        <v>25</v>
      </c>
      <c r="R6716" s="67"/>
      <c r="S6716" s="67"/>
    </row>
    <row r="6717" spans="4:19" ht="15">
      <c r="D6717" s="74">
        <v>620113</v>
      </c>
      <c r="E6717" s="38">
        <v>44781</v>
      </c>
      <c r="F6717" s="77">
        <v>44781</v>
      </c>
      <c r="G6717" s="78">
        <v>0.33</v>
      </c>
      <c r="H6717" s="74">
        <v>3377970</v>
      </c>
      <c r="I6717" s="28" t="s">
        <v>26</v>
      </c>
      <c r="J6717" s="50" t="s">
        <v>328</v>
      </c>
      <c r="K6717" s="85" t="s">
        <v>36</v>
      </c>
      <c r="L6717" s="87" t="s">
        <v>37</v>
      </c>
      <c r="M6717" s="16">
        <f>SUM_DATA[[#This Row],[TOTAL Cost]]-SUM_DATA[[#This Row],[MATERIAL Cost]]</f>
        <v>92.43</v>
      </c>
      <c r="N6717" s="16">
        <f>IFERROR(SUM_DATA[[#This Row],[MAT C.]], 0)</f>
        <v>0</v>
      </c>
      <c r="O6717" s="16" t="e">
        <f>VLOOKUP(SUM_DATA[[#This Row],[Work Order]],'[2]MAT DETAIL'!$D:$L,8,FALSE)</f>
        <v>#N/A</v>
      </c>
      <c r="P6717" s="17">
        <v>92.43</v>
      </c>
      <c r="Q6717" s="67" t="s">
        <v>25</v>
      </c>
      <c r="R6717" s="67"/>
      <c r="S6717" s="67"/>
    </row>
    <row r="6718" spans="4:19" ht="15">
      <c r="D6718" s="74">
        <v>620117</v>
      </c>
      <c r="E6718" s="38">
        <v>44781</v>
      </c>
      <c r="F6718" s="77">
        <v>44781</v>
      </c>
      <c r="G6718" s="78">
        <v>0.5</v>
      </c>
      <c r="H6718" s="74">
        <v>3377971</v>
      </c>
      <c r="I6718" s="28" t="s">
        <v>26</v>
      </c>
      <c r="J6718" s="50" t="s">
        <v>72</v>
      </c>
      <c r="K6718" s="85" t="s">
        <v>36</v>
      </c>
      <c r="L6718" s="87" t="s">
        <v>37</v>
      </c>
      <c r="M6718" s="16">
        <f>SUM_DATA[[#This Row],[TOTAL Cost]]-SUM_DATA[[#This Row],[MATERIAL Cost]]</f>
        <v>138.65</v>
      </c>
      <c r="N6718" s="16">
        <f>IFERROR(SUM_DATA[[#This Row],[MAT C.]], 0)</f>
        <v>0</v>
      </c>
      <c r="O6718" s="16" t="e">
        <f>VLOOKUP(SUM_DATA[[#This Row],[Work Order]],'[2]MAT DETAIL'!$D:$L,8,FALSE)</f>
        <v>#N/A</v>
      </c>
      <c r="P6718" s="17">
        <v>138.65</v>
      </c>
      <c r="Q6718" s="67" t="s">
        <v>25</v>
      </c>
      <c r="R6718" s="67"/>
      <c r="S6718" s="67"/>
    </row>
    <row r="6719" spans="4:19" ht="15">
      <c r="D6719" s="74">
        <v>620114</v>
      </c>
      <c r="E6719" s="38">
        <v>44781</v>
      </c>
      <c r="F6719" s="77">
        <v>44781</v>
      </c>
      <c r="G6719" s="78">
        <v>67.16</v>
      </c>
      <c r="H6719" s="74">
        <v>3377973</v>
      </c>
      <c r="I6719" s="28" t="s">
        <v>26</v>
      </c>
      <c r="J6719" s="55" t="s">
        <v>101</v>
      </c>
      <c r="K6719" s="85" t="s">
        <v>59</v>
      </c>
      <c r="L6719" s="8" t="s">
        <v>98</v>
      </c>
      <c r="M6719" s="16">
        <f>SUM_DATA[[#This Row],[TOTAL Cost]]-SUM_DATA[[#This Row],[MATERIAL Cost]]</f>
        <v>12725.1</v>
      </c>
      <c r="N6719" s="16">
        <f>IFERROR(SUM_DATA[[#This Row],[MAT C.]], 0)</f>
        <v>0</v>
      </c>
      <c r="O6719" s="16" t="e">
        <f>VLOOKUP(SUM_DATA[[#This Row],[Work Order]],'[2]MAT DETAIL'!$D:$L,8,FALSE)</f>
        <v>#N/A</v>
      </c>
      <c r="P6719" s="17">
        <v>12725.1</v>
      </c>
      <c r="Q6719" s="67" t="s">
        <v>25</v>
      </c>
      <c r="R6719" s="67"/>
      <c r="S6719" s="67"/>
    </row>
    <row r="6720" spans="4:19" ht="15">
      <c r="D6720" s="74">
        <v>620117</v>
      </c>
      <c r="E6720" s="38">
        <v>44782</v>
      </c>
      <c r="F6720" s="77">
        <v>44782</v>
      </c>
      <c r="G6720" s="78">
        <v>4.33</v>
      </c>
      <c r="H6720" s="74">
        <v>3378309</v>
      </c>
      <c r="I6720" s="28" t="s">
        <v>26</v>
      </c>
      <c r="J6720" s="50" t="s">
        <v>118</v>
      </c>
      <c r="K6720" s="85" t="s">
        <v>30</v>
      </c>
      <c r="L6720" s="12" t="s">
        <v>30</v>
      </c>
      <c r="M6720" s="16">
        <f>SUM_DATA[[#This Row],[TOTAL Cost]]-SUM_DATA[[#This Row],[MATERIAL Cost]]</f>
        <v>12796.85</v>
      </c>
      <c r="N6720" s="16">
        <f>IFERROR(SUM_DATA[[#This Row],[MAT C.]], 0)</f>
        <v>654</v>
      </c>
      <c r="O6720" s="16">
        <f>VLOOKUP(SUM_DATA[[#This Row],[Work Order]],'[2]MAT DETAIL'!$D:$L,8,FALSE)</f>
        <v>654</v>
      </c>
      <c r="P6720" s="17">
        <v>13450.85</v>
      </c>
      <c r="Q6720" s="67" t="s">
        <v>25</v>
      </c>
      <c r="R6720" s="67"/>
      <c r="S6720" s="67"/>
    </row>
    <row r="6721" spans="4:19" ht="15">
      <c r="D6721" s="74">
        <v>620109</v>
      </c>
      <c r="E6721" s="38">
        <v>44782</v>
      </c>
      <c r="F6721" s="77">
        <v>44782</v>
      </c>
      <c r="G6721" s="78">
        <v>45</v>
      </c>
      <c r="H6721" s="74">
        <v>3378350</v>
      </c>
      <c r="I6721" s="28" t="s">
        <v>26</v>
      </c>
      <c r="J6721" s="50" t="s">
        <v>29</v>
      </c>
      <c r="K6721" s="85" t="s">
        <v>30</v>
      </c>
      <c r="L6721" s="12" t="s">
        <v>30</v>
      </c>
      <c r="M6721" s="16">
        <f>SUM_DATA[[#This Row],[TOTAL Cost]]-SUM_DATA[[#This Row],[MATERIAL Cost]]</f>
        <v>73544.539999999994</v>
      </c>
      <c r="N6721" s="16">
        <f>IFERROR(SUM_DATA[[#This Row],[MAT C.]], 0)</f>
        <v>720</v>
      </c>
      <c r="O6721" s="16">
        <f>VLOOKUP(SUM_DATA[[#This Row],[Work Order]],'[2]MAT DETAIL'!$D:$L,8,FALSE)</f>
        <v>720</v>
      </c>
      <c r="P6721" s="17">
        <v>74264.539999999994</v>
      </c>
      <c r="Q6721" s="67" t="s">
        <v>25</v>
      </c>
      <c r="R6721" s="67"/>
      <c r="S6721" s="67"/>
    </row>
    <row r="6722" spans="4:19" ht="15">
      <c r="D6722" s="74">
        <v>620124</v>
      </c>
      <c r="E6722" s="38">
        <v>44782</v>
      </c>
      <c r="F6722" s="77">
        <v>44782</v>
      </c>
      <c r="G6722" s="78">
        <v>32.5</v>
      </c>
      <c r="H6722" s="74">
        <v>3378353</v>
      </c>
      <c r="I6722" s="28" t="s">
        <v>26</v>
      </c>
      <c r="J6722" s="50" t="s">
        <v>211</v>
      </c>
      <c r="K6722" s="85" t="s">
        <v>30</v>
      </c>
      <c r="L6722" s="85" t="s">
        <v>30</v>
      </c>
      <c r="M6722" s="16">
        <f>SUM_DATA[[#This Row],[TOTAL Cost]]-SUM_DATA[[#This Row],[MATERIAL Cost]]</f>
        <v>42452.84</v>
      </c>
      <c r="N6722" s="16">
        <f>IFERROR(SUM_DATA[[#This Row],[MAT C.]], 0)</f>
        <v>654</v>
      </c>
      <c r="O6722" s="16">
        <f>VLOOKUP(SUM_DATA[[#This Row],[Work Order]],'[2]MAT DETAIL'!$D:$L,8,FALSE)</f>
        <v>654</v>
      </c>
      <c r="P6722" s="17">
        <v>43106.84</v>
      </c>
      <c r="Q6722" s="67" t="s">
        <v>25</v>
      </c>
      <c r="R6722" s="67"/>
      <c r="S6722" s="67"/>
    </row>
    <row r="6723" spans="4:19" ht="15">
      <c r="D6723" s="74">
        <v>620107</v>
      </c>
      <c r="E6723" s="38">
        <v>44782</v>
      </c>
      <c r="F6723" s="77">
        <v>44782</v>
      </c>
      <c r="G6723" s="78">
        <v>56.5</v>
      </c>
      <c r="H6723" s="74">
        <v>3378359</v>
      </c>
      <c r="I6723" s="28" t="s">
        <v>26</v>
      </c>
      <c r="J6723" s="50" t="s">
        <v>29</v>
      </c>
      <c r="K6723" s="85" t="s">
        <v>30</v>
      </c>
      <c r="L6723" s="85" t="s">
        <v>30</v>
      </c>
      <c r="M6723" s="16">
        <f>SUM_DATA[[#This Row],[TOTAL Cost]]-SUM_DATA[[#This Row],[MATERIAL Cost]]</f>
        <v>26419.57</v>
      </c>
      <c r="N6723" s="16">
        <f>IFERROR(SUM_DATA[[#This Row],[MAT C.]], 0)</f>
        <v>654</v>
      </c>
      <c r="O6723" s="16">
        <f>VLOOKUP(SUM_DATA[[#This Row],[Work Order]],'[2]MAT DETAIL'!$D:$L,8,FALSE)</f>
        <v>654</v>
      </c>
      <c r="P6723" s="17">
        <v>27073.57</v>
      </c>
      <c r="Q6723" s="67" t="s">
        <v>25</v>
      </c>
      <c r="R6723" s="67"/>
      <c r="S6723" s="67"/>
    </row>
    <row r="6724" spans="4:19" ht="15">
      <c r="D6724" s="74">
        <v>620116</v>
      </c>
      <c r="E6724" s="38">
        <v>44782</v>
      </c>
      <c r="F6724" s="77">
        <v>44782</v>
      </c>
      <c r="G6724" s="78">
        <v>3.83</v>
      </c>
      <c r="H6724" s="74">
        <v>3378361</v>
      </c>
      <c r="I6724" s="28" t="s">
        <v>26</v>
      </c>
      <c r="J6724" s="50" t="s">
        <v>118</v>
      </c>
      <c r="K6724" s="85" t="s">
        <v>30</v>
      </c>
      <c r="L6724" s="85" t="s">
        <v>30</v>
      </c>
      <c r="M6724" s="16">
        <f>SUM_DATA[[#This Row],[TOTAL Cost]]-SUM_DATA[[#This Row],[MATERIAL Cost]]</f>
        <v>15020.3</v>
      </c>
      <c r="N6724" s="16">
        <f>IFERROR(SUM_DATA[[#This Row],[MAT C.]], 0)</f>
        <v>671.77</v>
      </c>
      <c r="O6724" s="16">
        <f>VLOOKUP(SUM_DATA[[#This Row],[Work Order]],'[2]MAT DETAIL'!$D:$L,8,FALSE)</f>
        <v>671.77</v>
      </c>
      <c r="P6724" s="17">
        <v>15692.07</v>
      </c>
      <c r="Q6724" s="67" t="s">
        <v>25</v>
      </c>
      <c r="R6724" s="67"/>
      <c r="S6724" s="67"/>
    </row>
    <row r="6725" spans="4:19" ht="15">
      <c r="D6725" s="74">
        <v>620106</v>
      </c>
      <c r="E6725" s="38">
        <v>44782</v>
      </c>
      <c r="F6725" s="77">
        <v>44782</v>
      </c>
      <c r="G6725" s="78">
        <v>46</v>
      </c>
      <c r="H6725" s="74">
        <v>3378363</v>
      </c>
      <c r="I6725" s="28" t="s">
        <v>26</v>
      </c>
      <c r="J6725" s="50" t="s">
        <v>29</v>
      </c>
      <c r="K6725" s="85" t="s">
        <v>30</v>
      </c>
      <c r="L6725" s="8" t="s">
        <v>30</v>
      </c>
      <c r="M6725" s="16">
        <f>SUM_DATA[[#This Row],[TOTAL Cost]]-SUM_DATA[[#This Row],[MATERIAL Cost]]</f>
        <v>28228.03</v>
      </c>
      <c r="N6725" s="16">
        <f>IFERROR(SUM_DATA[[#This Row],[MAT C.]], 0)</f>
        <v>654</v>
      </c>
      <c r="O6725" s="16">
        <f>VLOOKUP(SUM_DATA[[#This Row],[Work Order]],'[2]MAT DETAIL'!$D:$L,8,FALSE)</f>
        <v>654</v>
      </c>
      <c r="P6725" s="17">
        <v>28882.03</v>
      </c>
      <c r="Q6725" s="67" t="s">
        <v>25</v>
      </c>
      <c r="R6725" s="67"/>
      <c r="S6725" s="67"/>
    </row>
    <row r="6726" spans="4:19" ht="15">
      <c r="D6726" s="74">
        <v>620118</v>
      </c>
      <c r="E6726" s="38">
        <v>44782</v>
      </c>
      <c r="F6726" s="77">
        <v>44782</v>
      </c>
      <c r="G6726" s="78">
        <v>170.17</v>
      </c>
      <c r="H6726" s="74">
        <v>3378366</v>
      </c>
      <c r="I6726" s="28" t="s">
        <v>26</v>
      </c>
      <c r="J6726" s="50" t="s">
        <v>118</v>
      </c>
      <c r="K6726" s="85" t="s">
        <v>30</v>
      </c>
      <c r="L6726" s="85" t="s">
        <v>30</v>
      </c>
      <c r="M6726" s="16">
        <f>SUM_DATA[[#This Row],[TOTAL Cost]]-SUM_DATA[[#This Row],[MATERIAL Cost]]</f>
        <v>31992.33</v>
      </c>
      <c r="N6726" s="16">
        <f>IFERROR(SUM_DATA[[#This Row],[MAT C.]], 0)</f>
        <v>654</v>
      </c>
      <c r="O6726" s="16">
        <f>VLOOKUP(SUM_DATA[[#This Row],[Work Order]],'[2]MAT DETAIL'!$D:$L,8,FALSE)</f>
        <v>654</v>
      </c>
      <c r="P6726" s="17">
        <v>32646.33</v>
      </c>
      <c r="Q6726" s="67" t="s">
        <v>25</v>
      </c>
      <c r="R6726" s="67" t="s">
        <v>1750</v>
      </c>
      <c r="S6726" s="67">
        <v>1</v>
      </c>
    </row>
    <row r="6727" spans="4:19" ht="15">
      <c r="D6727" s="74">
        <v>620118</v>
      </c>
      <c r="E6727" s="38">
        <v>44783</v>
      </c>
      <c r="F6727" s="77">
        <v>44783</v>
      </c>
      <c r="G6727" s="78"/>
      <c r="H6727" s="74">
        <v>3378747</v>
      </c>
      <c r="I6727" s="28" t="s">
        <v>31</v>
      </c>
      <c r="J6727" s="50" t="s">
        <v>1383</v>
      </c>
      <c r="K6727" s="85" t="s">
        <v>39</v>
      </c>
      <c r="L6727" s="85" t="s">
        <v>40</v>
      </c>
      <c r="M6727" s="16">
        <f>SUM_DATA[[#This Row],[TOTAL Cost]]-SUM_DATA[[#This Row],[MATERIAL Cost]]</f>
        <v>8503.26</v>
      </c>
      <c r="N6727" s="16">
        <f>IFERROR(SUM_DATA[[#This Row],[MAT C.]], 0)</f>
        <v>0</v>
      </c>
      <c r="O6727" s="16" t="e">
        <f>VLOOKUP(SUM_DATA[[#This Row],[Work Order]],'[2]MAT DETAIL'!$D:$L,8,FALSE)</f>
        <v>#N/A</v>
      </c>
      <c r="P6727" s="17">
        <v>8503.26</v>
      </c>
      <c r="Q6727" s="67" t="s">
        <v>25</v>
      </c>
      <c r="R6727" s="67"/>
      <c r="S6727" s="67"/>
    </row>
    <row r="6728" spans="4:19" ht="15">
      <c r="D6728" s="74">
        <v>620112</v>
      </c>
      <c r="E6728" s="38">
        <v>44783</v>
      </c>
      <c r="F6728" s="77">
        <v>44783</v>
      </c>
      <c r="G6728" s="78"/>
      <c r="H6728" s="74">
        <v>3378802</v>
      </c>
      <c r="I6728" s="28" t="s">
        <v>26</v>
      </c>
      <c r="J6728" s="50" t="s">
        <v>1020</v>
      </c>
      <c r="K6728" s="85" t="s">
        <v>59</v>
      </c>
      <c r="L6728" s="85" t="s">
        <v>56</v>
      </c>
      <c r="M6728" s="16">
        <f>SUM_DATA[[#This Row],[TOTAL Cost]]-SUM_DATA[[#This Row],[MATERIAL Cost]]</f>
        <v>124000</v>
      </c>
      <c r="N6728" s="16">
        <f>IFERROR(SUM_DATA[[#This Row],[MAT C.]], 0)</f>
        <v>0</v>
      </c>
      <c r="O6728" s="16" t="e">
        <f>VLOOKUP(SUM_DATA[[#This Row],[Work Order]],'[2]MAT DETAIL'!$D:$L,8,FALSE)</f>
        <v>#N/A</v>
      </c>
      <c r="P6728" s="17">
        <v>124000</v>
      </c>
      <c r="Q6728" s="67" t="s">
        <v>21</v>
      </c>
      <c r="R6728" s="67"/>
      <c r="S6728" s="67"/>
    </row>
    <row r="6729" spans="4:19" ht="15">
      <c r="D6729" s="74">
        <v>620114</v>
      </c>
      <c r="E6729" s="38">
        <v>44783</v>
      </c>
      <c r="F6729" s="77">
        <v>44783</v>
      </c>
      <c r="G6729" s="78"/>
      <c r="H6729" s="74">
        <v>3378803</v>
      </c>
      <c r="I6729" s="28" t="s">
        <v>26</v>
      </c>
      <c r="J6729" s="50" t="s">
        <v>1020</v>
      </c>
      <c r="K6729" s="85" t="s">
        <v>59</v>
      </c>
      <c r="L6729" s="85" t="s">
        <v>56</v>
      </c>
      <c r="M6729" s="16">
        <f>SUM_DATA[[#This Row],[TOTAL Cost]]-SUM_DATA[[#This Row],[MATERIAL Cost]]</f>
        <v>124000</v>
      </c>
      <c r="N6729" s="16">
        <f>IFERROR(SUM_DATA[[#This Row],[MAT C.]], 0)</f>
        <v>0</v>
      </c>
      <c r="O6729" s="16" t="e">
        <f>VLOOKUP(SUM_DATA[[#This Row],[Work Order]],'[2]MAT DETAIL'!$D:$L,8,FALSE)</f>
        <v>#N/A</v>
      </c>
      <c r="P6729" s="17">
        <v>124000</v>
      </c>
      <c r="Q6729" s="67" t="s">
        <v>21</v>
      </c>
      <c r="R6729" s="67"/>
      <c r="S6729" s="67"/>
    </row>
    <row r="6730" spans="4:19" ht="15">
      <c r="D6730" s="74">
        <v>620114</v>
      </c>
      <c r="E6730" s="38">
        <v>44784</v>
      </c>
      <c r="F6730" s="77">
        <v>44784</v>
      </c>
      <c r="G6730" s="78"/>
      <c r="H6730" s="74">
        <v>3379161</v>
      </c>
      <c r="I6730" s="28" t="s">
        <v>31</v>
      </c>
      <c r="J6730" s="50" t="s">
        <v>1607</v>
      </c>
      <c r="K6730" s="85" t="s">
        <v>59</v>
      </c>
      <c r="L6730" s="85" t="s">
        <v>442</v>
      </c>
      <c r="M6730" s="16">
        <f>SUM_DATA[[#This Row],[TOTAL Cost]]-SUM_DATA[[#This Row],[MATERIAL Cost]]</f>
        <v>62264.31</v>
      </c>
      <c r="N6730" s="16">
        <f>IFERROR(SUM_DATA[[#This Row],[MAT C.]], 0)</f>
        <v>0</v>
      </c>
      <c r="O6730" s="16" t="e">
        <f>VLOOKUP(SUM_DATA[[#This Row],[Work Order]],'[2]MAT DETAIL'!$D:$L,8,FALSE)</f>
        <v>#N/A</v>
      </c>
      <c r="P6730" s="17">
        <v>62264.31</v>
      </c>
      <c r="Q6730" s="67" t="s">
        <v>25</v>
      </c>
      <c r="R6730" s="67"/>
      <c r="S6730" s="67"/>
    </row>
    <row r="6731" spans="4:19" ht="15">
      <c r="D6731" s="74">
        <v>620118</v>
      </c>
      <c r="E6731" s="38">
        <v>44784</v>
      </c>
      <c r="F6731" s="77">
        <v>44784</v>
      </c>
      <c r="G6731" s="78"/>
      <c r="H6731" s="74">
        <v>3379176</v>
      </c>
      <c r="I6731" s="28" t="s">
        <v>31</v>
      </c>
      <c r="J6731" s="50" t="s">
        <v>178</v>
      </c>
      <c r="K6731" s="85" t="s">
        <v>33</v>
      </c>
      <c r="L6731" s="12" t="s">
        <v>39</v>
      </c>
      <c r="M6731" s="16">
        <f>SUM_DATA[[#This Row],[TOTAL Cost]]-SUM_DATA[[#This Row],[MATERIAL Cost]]</f>
        <v>78489.279999999999</v>
      </c>
      <c r="N6731" s="16">
        <f>IFERROR(SUM_DATA[[#This Row],[MAT C.]], 0)</f>
        <v>0</v>
      </c>
      <c r="O6731" s="16" t="e">
        <f>VLOOKUP(SUM_DATA[[#This Row],[Work Order]],'[2]MAT DETAIL'!$D:$L,8,FALSE)</f>
        <v>#N/A</v>
      </c>
      <c r="P6731" s="17">
        <v>78489.279999999999</v>
      </c>
      <c r="Q6731" s="67" t="s">
        <v>25</v>
      </c>
      <c r="R6731" s="67"/>
      <c r="S6731" s="67"/>
    </row>
    <row r="6732" spans="4:19" ht="15">
      <c r="D6732" s="74">
        <v>620112</v>
      </c>
      <c r="E6732" s="38">
        <v>44788</v>
      </c>
      <c r="F6732" s="77">
        <v>44788</v>
      </c>
      <c r="G6732" s="78"/>
      <c r="H6732" s="74">
        <v>3381517</v>
      </c>
      <c r="I6732" s="28" t="s">
        <v>26</v>
      </c>
      <c r="J6732" s="50" t="s">
        <v>45</v>
      </c>
      <c r="K6732" s="85" t="s">
        <v>39</v>
      </c>
      <c r="L6732" s="12" t="s">
        <v>40</v>
      </c>
      <c r="M6732" s="16">
        <f>SUM_DATA[[#This Row],[TOTAL Cost]]-SUM_DATA[[#This Row],[MATERIAL Cost]]</f>
        <v>14040</v>
      </c>
      <c r="N6732" s="16">
        <f>IFERROR(SUM_DATA[[#This Row],[MAT C.]], 0)</f>
        <v>0</v>
      </c>
      <c r="O6732" s="16" t="e">
        <f>VLOOKUP(SUM_DATA[[#This Row],[Work Order]],'[2]MAT DETAIL'!$D:$L,8,FALSE)</f>
        <v>#N/A</v>
      </c>
      <c r="P6732" s="17">
        <v>14040</v>
      </c>
      <c r="Q6732" s="67" t="s">
        <v>21</v>
      </c>
      <c r="R6732" s="67"/>
      <c r="S6732" s="67"/>
    </row>
    <row r="6733" spans="4:19" ht="15">
      <c r="D6733" s="74">
        <v>620116</v>
      </c>
      <c r="E6733" s="38">
        <v>44788</v>
      </c>
      <c r="F6733" s="77">
        <v>44788</v>
      </c>
      <c r="G6733" s="78"/>
      <c r="H6733" s="74">
        <v>3381522</v>
      </c>
      <c r="I6733" s="28" t="s">
        <v>26</v>
      </c>
      <c r="J6733" s="50" t="s">
        <v>45</v>
      </c>
      <c r="K6733" s="85" t="s">
        <v>39</v>
      </c>
      <c r="L6733" s="85" t="s">
        <v>40</v>
      </c>
      <c r="M6733" s="16">
        <f>SUM_DATA[[#This Row],[TOTAL Cost]]-SUM_DATA[[#This Row],[MATERIAL Cost]]</f>
        <v>25185</v>
      </c>
      <c r="N6733" s="16">
        <f>IFERROR(SUM_DATA[[#This Row],[MAT C.]], 0)</f>
        <v>0</v>
      </c>
      <c r="O6733" s="16" t="e">
        <f>VLOOKUP(SUM_DATA[[#This Row],[Work Order]],'[2]MAT DETAIL'!$D:$L,8,FALSE)</f>
        <v>#N/A</v>
      </c>
      <c r="P6733" s="17">
        <v>25185</v>
      </c>
      <c r="Q6733" s="67" t="s">
        <v>21</v>
      </c>
      <c r="R6733" s="67"/>
      <c r="S6733" s="67"/>
    </row>
    <row r="6734" spans="4:19" ht="15">
      <c r="D6734" s="74">
        <v>620105</v>
      </c>
      <c r="E6734" s="38">
        <v>44788</v>
      </c>
      <c r="F6734" s="77">
        <v>44788</v>
      </c>
      <c r="G6734" s="78"/>
      <c r="H6734" s="74">
        <v>3381524</v>
      </c>
      <c r="I6734" s="28" t="s">
        <v>26</v>
      </c>
      <c r="J6734" s="50" t="s">
        <v>45</v>
      </c>
      <c r="K6734" s="85" t="s">
        <v>39</v>
      </c>
      <c r="L6734" s="12" t="s">
        <v>40</v>
      </c>
      <c r="M6734" s="16">
        <f>SUM_DATA[[#This Row],[TOTAL Cost]]-SUM_DATA[[#This Row],[MATERIAL Cost]]</f>
        <v>24870</v>
      </c>
      <c r="N6734" s="16">
        <f>IFERROR(SUM_DATA[[#This Row],[MAT C.]], 0)</f>
        <v>0</v>
      </c>
      <c r="O6734" s="16" t="e">
        <f>VLOOKUP(SUM_DATA[[#This Row],[Work Order]],'[2]MAT DETAIL'!$D:$L,8,FALSE)</f>
        <v>#N/A</v>
      </c>
      <c r="P6734" s="17">
        <v>24870</v>
      </c>
      <c r="Q6734" s="67" t="s">
        <v>21</v>
      </c>
      <c r="R6734" s="67"/>
      <c r="S6734" s="67"/>
    </row>
    <row r="6735" spans="4:19" ht="15">
      <c r="D6735" s="74">
        <v>620120</v>
      </c>
      <c r="E6735" s="38">
        <v>44788</v>
      </c>
      <c r="F6735" s="77">
        <v>44788</v>
      </c>
      <c r="G6735" s="78">
        <v>4</v>
      </c>
      <c r="H6735" s="74">
        <v>3381530</v>
      </c>
      <c r="I6735" s="28" t="s">
        <v>26</v>
      </c>
      <c r="J6735" s="50" t="s">
        <v>384</v>
      </c>
      <c r="K6735" s="85" t="s">
        <v>36</v>
      </c>
      <c r="L6735" s="87" t="s">
        <v>37</v>
      </c>
      <c r="M6735" s="16">
        <f>SUM_DATA[[#This Row],[TOTAL Cost]]-SUM_DATA[[#This Row],[MATERIAL Cost]]</f>
        <v>1848.68</v>
      </c>
      <c r="N6735" s="16">
        <f>IFERROR(SUM_DATA[[#This Row],[MAT C.]], 0)</f>
        <v>0</v>
      </c>
      <c r="O6735" s="16" t="e">
        <f>VLOOKUP(SUM_DATA[[#This Row],[Work Order]],'[2]MAT DETAIL'!$D:$L,8,FALSE)</f>
        <v>#N/A</v>
      </c>
      <c r="P6735" s="17">
        <v>1848.68</v>
      </c>
      <c r="Q6735" s="67" t="s">
        <v>25</v>
      </c>
      <c r="R6735" s="67"/>
      <c r="S6735" s="67"/>
    </row>
    <row r="6736" spans="4:19" ht="15">
      <c r="D6736" s="74">
        <v>620119</v>
      </c>
      <c r="E6736" s="38">
        <v>44788</v>
      </c>
      <c r="F6736" s="77">
        <v>44788</v>
      </c>
      <c r="G6736" s="78">
        <v>0.25</v>
      </c>
      <c r="H6736" s="74">
        <v>3381535</v>
      </c>
      <c r="I6736" s="28" t="s">
        <v>26</v>
      </c>
      <c r="J6736" s="50" t="s">
        <v>145</v>
      </c>
      <c r="K6736" s="85" t="s">
        <v>56</v>
      </c>
      <c r="L6736" s="85" t="s">
        <v>146</v>
      </c>
      <c r="M6736" s="16">
        <f>SUM_DATA[[#This Row],[TOTAL Cost]]-SUM_DATA[[#This Row],[MATERIAL Cost]]</f>
        <v>92.43</v>
      </c>
      <c r="N6736" s="16">
        <f>IFERROR(SUM_DATA[[#This Row],[MAT C.]], 0)</f>
        <v>0</v>
      </c>
      <c r="O6736" s="16" t="e">
        <f>VLOOKUP(SUM_DATA[[#This Row],[Work Order]],'[2]MAT DETAIL'!$D:$L,8,FALSE)</f>
        <v>#N/A</v>
      </c>
      <c r="P6736" s="17">
        <v>92.43</v>
      </c>
      <c r="Q6736" s="67" t="s">
        <v>25</v>
      </c>
      <c r="R6736" s="67"/>
      <c r="S6736" s="67"/>
    </row>
    <row r="6737" spans="4:19" ht="15">
      <c r="D6737" s="74">
        <v>620117</v>
      </c>
      <c r="E6737" s="38">
        <v>44788</v>
      </c>
      <c r="F6737" s="77">
        <v>44788</v>
      </c>
      <c r="G6737" s="78">
        <v>0.33</v>
      </c>
      <c r="H6737" s="74">
        <v>3381538</v>
      </c>
      <c r="I6737" s="28" t="s">
        <v>26</v>
      </c>
      <c r="J6737" s="50" t="s">
        <v>384</v>
      </c>
      <c r="K6737" s="85" t="s">
        <v>36</v>
      </c>
      <c r="L6737" s="10" t="s">
        <v>37</v>
      </c>
      <c r="M6737" s="16">
        <f>SUM_DATA[[#This Row],[TOTAL Cost]]-SUM_DATA[[#This Row],[MATERIAL Cost]]</f>
        <v>92.43</v>
      </c>
      <c r="N6737" s="16">
        <f>IFERROR(SUM_DATA[[#This Row],[MAT C.]], 0)</f>
        <v>0</v>
      </c>
      <c r="O6737" s="16" t="e">
        <f>VLOOKUP(SUM_DATA[[#This Row],[Work Order]],'[2]MAT DETAIL'!$D:$L,8,FALSE)</f>
        <v>#N/A</v>
      </c>
      <c r="P6737" s="17">
        <v>92.43</v>
      </c>
      <c r="Q6737" s="67" t="s">
        <v>25</v>
      </c>
      <c r="R6737" s="67"/>
      <c r="S6737" s="67"/>
    </row>
    <row r="6738" spans="4:19" ht="15">
      <c r="D6738" s="74">
        <v>620107</v>
      </c>
      <c r="E6738" s="38">
        <v>44788</v>
      </c>
      <c r="F6738" s="77">
        <v>44788</v>
      </c>
      <c r="G6738" s="78">
        <v>0.49</v>
      </c>
      <c r="H6738" s="74">
        <v>3381539</v>
      </c>
      <c r="I6738" s="28" t="s">
        <v>26</v>
      </c>
      <c r="J6738" s="50" t="s">
        <v>241</v>
      </c>
      <c r="K6738" s="85" t="s">
        <v>39</v>
      </c>
      <c r="L6738" s="8" t="s">
        <v>40</v>
      </c>
      <c r="M6738" s="16">
        <f>SUM_DATA[[#This Row],[TOTAL Cost]]-SUM_DATA[[#This Row],[MATERIAL Cost]]</f>
        <v>138.65</v>
      </c>
      <c r="N6738" s="16">
        <f>IFERROR(SUM_DATA[[#This Row],[MAT C.]], 0)</f>
        <v>0</v>
      </c>
      <c r="O6738" s="16" t="e">
        <f>VLOOKUP(SUM_DATA[[#This Row],[Work Order]],'[2]MAT DETAIL'!$D:$L,8,FALSE)</f>
        <v>#N/A</v>
      </c>
      <c r="P6738" s="17">
        <v>138.65</v>
      </c>
      <c r="Q6738" s="67" t="s">
        <v>25</v>
      </c>
      <c r="R6738" s="67"/>
      <c r="S6738" s="67"/>
    </row>
    <row r="6739" spans="4:19" ht="15">
      <c r="D6739" s="74">
        <v>620122</v>
      </c>
      <c r="E6739" s="38">
        <v>44788</v>
      </c>
      <c r="F6739" s="77">
        <v>44788</v>
      </c>
      <c r="G6739" s="78">
        <v>1</v>
      </c>
      <c r="H6739" s="74">
        <v>3381542</v>
      </c>
      <c r="I6739" s="28" t="s">
        <v>26</v>
      </c>
      <c r="J6739" s="52" t="s">
        <v>703</v>
      </c>
      <c r="K6739" s="87" t="s">
        <v>78</v>
      </c>
      <c r="L6739" s="72" t="s">
        <v>572</v>
      </c>
      <c r="M6739" s="16">
        <f>SUM_DATA[[#This Row],[TOTAL Cost]]-SUM_DATA[[#This Row],[MATERIAL Cost]]</f>
        <v>462.17</v>
      </c>
      <c r="N6739" s="16">
        <f>IFERROR(SUM_DATA[[#This Row],[MAT C.]], 0)</f>
        <v>0</v>
      </c>
      <c r="O6739" s="16" t="e">
        <f>VLOOKUP(SUM_DATA[[#This Row],[Work Order]],'[2]MAT DETAIL'!$D:$L,8,FALSE)</f>
        <v>#N/A</v>
      </c>
      <c r="P6739" s="17">
        <v>462.17</v>
      </c>
      <c r="Q6739" s="67" t="s">
        <v>25</v>
      </c>
      <c r="R6739" s="67"/>
      <c r="S6739" s="67"/>
    </row>
    <row r="6740" spans="4:19" ht="15">
      <c r="D6740" s="74">
        <v>620116</v>
      </c>
      <c r="E6740" s="38">
        <v>44788</v>
      </c>
      <c r="F6740" s="77">
        <v>44788</v>
      </c>
      <c r="G6740" s="78">
        <v>15.37</v>
      </c>
      <c r="H6740" s="74">
        <v>3381543</v>
      </c>
      <c r="I6740" s="28" t="s">
        <v>26</v>
      </c>
      <c r="J6740" s="50" t="s">
        <v>330</v>
      </c>
      <c r="K6740" s="85" t="s">
        <v>39</v>
      </c>
      <c r="L6740" s="8" t="s">
        <v>40</v>
      </c>
      <c r="M6740" s="16">
        <f>SUM_DATA[[#This Row],[TOTAL Cost]]-SUM_DATA[[#This Row],[MATERIAL Cost]]</f>
        <v>1386.51</v>
      </c>
      <c r="N6740" s="16">
        <f>IFERROR(SUM_DATA[[#This Row],[MAT C.]], 0)</f>
        <v>0</v>
      </c>
      <c r="O6740" s="16" t="e">
        <f>VLOOKUP(SUM_DATA[[#This Row],[Work Order]],'[2]MAT DETAIL'!$D:$L,8,FALSE)</f>
        <v>#N/A</v>
      </c>
      <c r="P6740" s="17">
        <v>1386.51</v>
      </c>
      <c r="Q6740" s="67" t="s">
        <v>25</v>
      </c>
      <c r="R6740" s="67"/>
      <c r="S6740" s="67"/>
    </row>
    <row r="6741" spans="4:19" ht="15">
      <c r="D6741" s="74">
        <v>620105</v>
      </c>
      <c r="E6741" s="38">
        <v>44788</v>
      </c>
      <c r="F6741" s="77">
        <v>44788</v>
      </c>
      <c r="G6741" s="78">
        <v>1</v>
      </c>
      <c r="H6741" s="74">
        <v>3381544</v>
      </c>
      <c r="I6741" s="28" t="s">
        <v>26</v>
      </c>
      <c r="J6741" s="50" t="s">
        <v>1751</v>
      </c>
      <c r="K6741" s="85" t="s">
        <v>82</v>
      </c>
      <c r="L6741" s="85" t="s">
        <v>83</v>
      </c>
      <c r="M6741" s="16">
        <f>SUM_DATA[[#This Row],[TOTAL Cost]]-SUM_DATA[[#This Row],[MATERIAL Cost]]</f>
        <v>600.82000000000005</v>
      </c>
      <c r="N6741" s="16">
        <f>IFERROR(SUM_DATA[[#This Row],[MAT C.]], 0)</f>
        <v>0</v>
      </c>
      <c r="O6741" s="16" t="e">
        <f>VLOOKUP(SUM_DATA[[#This Row],[Work Order]],'[2]MAT DETAIL'!$D:$L,8,FALSE)</f>
        <v>#N/A</v>
      </c>
      <c r="P6741" s="17">
        <v>600.82000000000005</v>
      </c>
      <c r="Q6741" s="67" t="s">
        <v>25</v>
      </c>
      <c r="R6741" s="67"/>
      <c r="S6741" s="67"/>
    </row>
    <row r="6742" spans="4:19" ht="15">
      <c r="D6742" s="74">
        <v>620119</v>
      </c>
      <c r="E6742" s="38">
        <v>44788</v>
      </c>
      <c r="F6742" s="77">
        <v>44788</v>
      </c>
      <c r="G6742" s="78">
        <v>99.75</v>
      </c>
      <c r="H6742" s="74">
        <v>3381545</v>
      </c>
      <c r="I6742" s="28" t="s">
        <v>26</v>
      </c>
      <c r="J6742" s="50" t="s">
        <v>145</v>
      </c>
      <c r="K6742" s="85" t="s">
        <v>56</v>
      </c>
      <c r="L6742" s="85" t="s">
        <v>146</v>
      </c>
      <c r="M6742" s="16">
        <f>SUM_DATA[[#This Row],[TOTAL Cost]]-SUM_DATA[[#This Row],[MATERIAL Cost]]</f>
        <v>29717.56</v>
      </c>
      <c r="N6742" s="16">
        <f>IFERROR(SUM_DATA[[#This Row],[MAT C.]], 0)</f>
        <v>0</v>
      </c>
      <c r="O6742" s="16" t="e">
        <f>VLOOKUP(SUM_DATA[[#This Row],[Work Order]],'[2]MAT DETAIL'!$D:$L,8,FALSE)</f>
        <v>#N/A</v>
      </c>
      <c r="P6742" s="17">
        <v>29717.56</v>
      </c>
      <c r="Q6742" s="67" t="s">
        <v>25</v>
      </c>
      <c r="R6742" s="67"/>
      <c r="S6742" s="67"/>
    </row>
    <row r="6743" spans="4:19" ht="15">
      <c r="D6743" s="24">
        <v>620119</v>
      </c>
      <c r="E6743" s="35">
        <v>44788</v>
      </c>
      <c r="F6743" s="49"/>
      <c r="G6743" s="78">
        <v>99.75</v>
      </c>
      <c r="H6743" s="75">
        <v>3381545</v>
      </c>
      <c r="I6743" s="28" t="s">
        <v>26</v>
      </c>
      <c r="J6743" s="52" t="s">
        <v>738</v>
      </c>
      <c r="K6743" s="71" t="s">
        <v>82</v>
      </c>
      <c r="L6743" s="11" t="s">
        <v>140</v>
      </c>
      <c r="M6743" s="16"/>
      <c r="N6743" s="16"/>
      <c r="O6743" s="16"/>
      <c r="P6743" s="16"/>
      <c r="Q6743" s="67" t="s">
        <v>25</v>
      </c>
      <c r="R6743" s="67"/>
      <c r="S6743" s="67"/>
    </row>
    <row r="6744" spans="4:19" ht="15">
      <c r="D6744" s="74">
        <v>620113</v>
      </c>
      <c r="E6744" s="38">
        <v>44788</v>
      </c>
      <c r="F6744" s="77">
        <v>44788</v>
      </c>
      <c r="G6744" s="78">
        <v>0.25</v>
      </c>
      <c r="H6744" s="74">
        <v>3381547</v>
      </c>
      <c r="I6744" s="28" t="s">
        <v>26</v>
      </c>
      <c r="J6744" s="50" t="s">
        <v>328</v>
      </c>
      <c r="K6744" s="85" t="s">
        <v>36</v>
      </c>
      <c r="L6744" s="87" t="s">
        <v>37</v>
      </c>
      <c r="M6744" s="16">
        <f>SUM_DATA[[#This Row],[TOTAL Cost]]-SUM_DATA[[#This Row],[MATERIAL Cost]]</f>
        <v>92.43</v>
      </c>
      <c r="N6744" s="16">
        <f>IFERROR(SUM_DATA[[#This Row],[MAT C.]], 0)</f>
        <v>0</v>
      </c>
      <c r="O6744" s="16" t="e">
        <f>VLOOKUP(SUM_DATA[[#This Row],[Work Order]],'[2]MAT DETAIL'!$D:$L,8,FALSE)</f>
        <v>#N/A</v>
      </c>
      <c r="P6744" s="17">
        <v>92.43</v>
      </c>
      <c r="Q6744" s="67" t="s">
        <v>25</v>
      </c>
      <c r="R6744" s="67"/>
      <c r="S6744" s="67"/>
    </row>
    <row r="6745" spans="4:19" ht="15">
      <c r="D6745" s="74">
        <v>620107</v>
      </c>
      <c r="E6745" s="38">
        <v>44788</v>
      </c>
      <c r="F6745" s="77">
        <v>44788</v>
      </c>
      <c r="G6745" s="78">
        <v>0.75</v>
      </c>
      <c r="H6745" s="74">
        <v>3381567</v>
      </c>
      <c r="I6745" s="28" t="s">
        <v>26</v>
      </c>
      <c r="J6745" s="50" t="s">
        <v>286</v>
      </c>
      <c r="K6745" s="85" t="s">
        <v>59</v>
      </c>
      <c r="L6745" s="85" t="s">
        <v>98</v>
      </c>
      <c r="M6745" s="16">
        <f>SUM_DATA[[#This Row],[TOTAL Cost]]-SUM_DATA[[#This Row],[MATERIAL Cost]]</f>
        <v>248.8</v>
      </c>
      <c r="N6745" s="16">
        <f>IFERROR(SUM_DATA[[#This Row],[MAT C.]], 0)</f>
        <v>0</v>
      </c>
      <c r="O6745" s="16" t="e">
        <f>VLOOKUP(SUM_DATA[[#This Row],[Work Order]],'[2]MAT DETAIL'!$D:$L,8,FALSE)</f>
        <v>#N/A</v>
      </c>
      <c r="P6745" s="17">
        <v>248.8</v>
      </c>
      <c r="Q6745" s="67" t="s">
        <v>25</v>
      </c>
      <c r="R6745" s="67"/>
      <c r="S6745" s="67"/>
    </row>
    <row r="6746" spans="4:19" ht="15">
      <c r="D6746" s="74">
        <v>620116</v>
      </c>
      <c r="E6746" s="38">
        <v>44788</v>
      </c>
      <c r="F6746" s="77">
        <v>44788</v>
      </c>
      <c r="G6746" s="78">
        <v>0.5</v>
      </c>
      <c r="H6746" s="74">
        <v>3381569</v>
      </c>
      <c r="I6746" s="28" t="s">
        <v>26</v>
      </c>
      <c r="J6746" s="50" t="s">
        <v>101</v>
      </c>
      <c r="K6746" s="85" t="s">
        <v>59</v>
      </c>
      <c r="L6746" s="8" t="s">
        <v>98</v>
      </c>
      <c r="M6746" s="16">
        <f>SUM_DATA[[#This Row],[TOTAL Cost]]-SUM_DATA[[#This Row],[MATERIAL Cost]]</f>
        <v>138.65</v>
      </c>
      <c r="N6746" s="16">
        <f>IFERROR(SUM_DATA[[#This Row],[MAT C.]], 0)</f>
        <v>0</v>
      </c>
      <c r="O6746" s="16" t="e">
        <f>VLOOKUP(SUM_DATA[[#This Row],[Work Order]],'[2]MAT DETAIL'!$D:$L,8,FALSE)</f>
        <v>#N/A</v>
      </c>
      <c r="P6746" s="17">
        <v>138.65</v>
      </c>
      <c r="Q6746" s="67" t="s">
        <v>25</v>
      </c>
      <c r="R6746" s="67"/>
      <c r="S6746" s="67"/>
    </row>
    <row r="6747" spans="4:19" ht="15">
      <c r="D6747" s="74">
        <v>620119</v>
      </c>
      <c r="E6747" s="38">
        <v>44788</v>
      </c>
      <c r="F6747" s="77">
        <v>44788</v>
      </c>
      <c r="G6747" s="78"/>
      <c r="H6747" s="74">
        <v>3381613</v>
      </c>
      <c r="I6747" s="28" t="s">
        <v>31</v>
      </c>
      <c r="J6747" s="50" t="s">
        <v>1752</v>
      </c>
      <c r="K6747" s="85" t="s">
        <v>33</v>
      </c>
      <c r="L6747" s="85" t="s">
        <v>213</v>
      </c>
      <c r="M6747" s="16">
        <f>SUM_DATA[[#This Row],[TOTAL Cost]]-SUM_DATA[[#This Row],[MATERIAL Cost]]</f>
        <v>5052.1899999999996</v>
      </c>
      <c r="N6747" s="16">
        <f>IFERROR(SUM_DATA[[#This Row],[MAT C.]], 0)</f>
        <v>0</v>
      </c>
      <c r="O6747" s="16" t="e">
        <f>VLOOKUP(SUM_DATA[[#This Row],[Work Order]],'[2]MAT DETAIL'!$D:$L,8,FALSE)</f>
        <v>#N/A</v>
      </c>
      <c r="P6747" s="17">
        <v>5052.1899999999996</v>
      </c>
      <c r="Q6747" s="67" t="s">
        <v>25</v>
      </c>
      <c r="R6747" s="67"/>
      <c r="S6747" s="67"/>
    </row>
    <row r="6748" spans="4:19" ht="15">
      <c r="D6748" s="74">
        <v>620112</v>
      </c>
      <c r="E6748" s="38">
        <v>44789</v>
      </c>
      <c r="F6748" s="77">
        <v>44789</v>
      </c>
      <c r="G6748" s="78"/>
      <c r="H6748" s="74">
        <v>3381882</v>
      </c>
      <c r="I6748" s="28" t="s">
        <v>26</v>
      </c>
      <c r="J6748" s="50" t="s">
        <v>1301</v>
      </c>
      <c r="K6748" s="85" t="s">
        <v>19</v>
      </c>
      <c r="L6748" s="85" t="s">
        <v>50</v>
      </c>
      <c r="M6748" s="16">
        <f>SUM_DATA[[#This Row],[TOTAL Cost]]-SUM_DATA[[#This Row],[MATERIAL Cost]]</f>
        <v>462.16999999999825</v>
      </c>
      <c r="N6748" s="16">
        <f>IFERROR(SUM_DATA[[#This Row],[MAT C.]], 0)</f>
        <v>20560</v>
      </c>
      <c r="O6748" s="16">
        <f>VLOOKUP(SUM_DATA[[#This Row],[Work Order]],'[2]MAT DETAIL'!$D:$L,8,FALSE)</f>
        <v>20560</v>
      </c>
      <c r="P6748" s="17">
        <v>21022.17</v>
      </c>
      <c r="Q6748" s="67" t="s">
        <v>21</v>
      </c>
      <c r="R6748" s="67"/>
      <c r="S6748" s="67"/>
    </row>
    <row r="6749" spans="4:19" ht="15">
      <c r="D6749" s="69">
        <v>620113</v>
      </c>
      <c r="E6749" s="38">
        <v>44789</v>
      </c>
      <c r="F6749" s="70">
        <v>44789</v>
      </c>
      <c r="G6749" s="63"/>
      <c r="H6749" s="69">
        <v>3381885</v>
      </c>
      <c r="I6749" s="28" t="s">
        <v>26</v>
      </c>
      <c r="J6749" s="50" t="s">
        <v>1301</v>
      </c>
      <c r="K6749" s="85" t="s">
        <v>19</v>
      </c>
      <c r="L6749" s="85" t="s">
        <v>50</v>
      </c>
      <c r="M6749" s="16">
        <f>SUM_DATA[[#This Row],[TOTAL Cost]]-SUM_DATA[[#This Row],[MATERIAL Cost]]</f>
        <v>462.16999999999825</v>
      </c>
      <c r="N6749" s="16">
        <f>IFERROR(SUM_DATA[[#This Row],[MAT C.]], 0)</f>
        <v>20560</v>
      </c>
      <c r="O6749" s="16">
        <f>VLOOKUP(SUM_DATA[[#This Row],[Work Order]],'[2]MAT DETAIL'!$D:$L,8,FALSE)</f>
        <v>20560</v>
      </c>
      <c r="P6749" s="17">
        <v>21022.17</v>
      </c>
      <c r="Q6749" s="67" t="s">
        <v>21</v>
      </c>
      <c r="R6749" s="67"/>
      <c r="S6749" s="67"/>
    </row>
    <row r="6750" spans="4:19" ht="15">
      <c r="D6750" s="69">
        <v>620114</v>
      </c>
      <c r="E6750" s="38">
        <v>44789</v>
      </c>
      <c r="F6750" s="70">
        <v>44789</v>
      </c>
      <c r="G6750" s="63"/>
      <c r="H6750" s="69">
        <v>3381887</v>
      </c>
      <c r="I6750" s="28" t="s">
        <v>26</v>
      </c>
      <c r="J6750" s="50" t="s">
        <v>1301</v>
      </c>
      <c r="K6750" s="85" t="s">
        <v>19</v>
      </c>
      <c r="L6750" s="85" t="s">
        <v>50</v>
      </c>
      <c r="M6750" s="16">
        <f>SUM_DATA[[#This Row],[TOTAL Cost]]-SUM_DATA[[#This Row],[MATERIAL Cost]]</f>
        <v>462.16999999999825</v>
      </c>
      <c r="N6750" s="16">
        <f>IFERROR(SUM_DATA[[#This Row],[MAT C.]], 0)</f>
        <v>20560</v>
      </c>
      <c r="O6750" s="16">
        <f>VLOOKUP(SUM_DATA[[#This Row],[Work Order]],'[2]MAT DETAIL'!$D:$L,8,FALSE)</f>
        <v>20560</v>
      </c>
      <c r="P6750" s="17">
        <v>21022.17</v>
      </c>
      <c r="Q6750" s="67" t="s">
        <v>21</v>
      </c>
      <c r="R6750" s="67"/>
      <c r="S6750" s="67"/>
    </row>
    <row r="6751" spans="4:19" ht="15">
      <c r="D6751" s="69">
        <v>620116</v>
      </c>
      <c r="E6751" s="38">
        <v>44789</v>
      </c>
      <c r="F6751" s="70">
        <v>44789</v>
      </c>
      <c r="G6751" s="63"/>
      <c r="H6751" s="69">
        <v>3381891</v>
      </c>
      <c r="I6751" s="28" t="s">
        <v>26</v>
      </c>
      <c r="J6751" s="50" t="s">
        <v>1301</v>
      </c>
      <c r="K6751" s="85" t="s">
        <v>19</v>
      </c>
      <c r="L6751" s="85" t="s">
        <v>50</v>
      </c>
      <c r="M6751" s="16">
        <f>SUM_DATA[[#This Row],[TOTAL Cost]]-SUM_DATA[[#This Row],[MATERIAL Cost]]</f>
        <v>462.16999999999825</v>
      </c>
      <c r="N6751" s="16">
        <f>IFERROR(SUM_DATA[[#This Row],[MAT C.]], 0)</f>
        <v>20560</v>
      </c>
      <c r="O6751" s="16">
        <f>VLOOKUP(SUM_DATA[[#This Row],[Work Order]],'[2]MAT DETAIL'!$D:$L,8,FALSE)</f>
        <v>20560</v>
      </c>
      <c r="P6751" s="17">
        <v>21022.17</v>
      </c>
      <c r="Q6751" s="67" t="s">
        <v>21</v>
      </c>
      <c r="R6751" s="67"/>
      <c r="S6751" s="67"/>
    </row>
    <row r="6752" spans="4:19" ht="15">
      <c r="D6752" s="69">
        <v>620111</v>
      </c>
      <c r="E6752" s="38">
        <v>44789</v>
      </c>
      <c r="F6752" s="70">
        <v>44789</v>
      </c>
      <c r="G6752" s="63"/>
      <c r="H6752" s="69">
        <v>3381912</v>
      </c>
      <c r="I6752" s="28" t="s">
        <v>31</v>
      </c>
      <c r="J6752" s="50" t="s">
        <v>121</v>
      </c>
      <c r="K6752" s="85" t="s">
        <v>36</v>
      </c>
      <c r="L6752" s="87" t="s">
        <v>37</v>
      </c>
      <c r="M6752" s="16">
        <f>SUM_DATA[[#This Row],[TOTAL Cost]]-SUM_DATA[[#This Row],[MATERIAL Cost]]</f>
        <v>340303.26</v>
      </c>
      <c r="N6752" s="16">
        <f>IFERROR(SUM_DATA[[#This Row],[MAT C.]], 0)</f>
        <v>39000</v>
      </c>
      <c r="O6752" s="16">
        <f>VLOOKUP(SUM_DATA[[#This Row],[Work Order]],'[2]MAT DETAIL'!$D:$L,8,FALSE)</f>
        <v>39000</v>
      </c>
      <c r="P6752" s="17">
        <v>379303.26</v>
      </c>
      <c r="Q6752" s="67" t="s">
        <v>25</v>
      </c>
      <c r="R6752" s="67"/>
      <c r="S6752" s="67"/>
    </row>
    <row r="6753" spans="4:19" ht="15">
      <c r="D6753" s="69">
        <v>620111</v>
      </c>
      <c r="E6753" s="38">
        <v>44790</v>
      </c>
      <c r="F6753" s="70">
        <v>44790</v>
      </c>
      <c r="G6753" s="63"/>
      <c r="H6753" s="69">
        <v>3384653</v>
      </c>
      <c r="I6753" s="28" t="s">
        <v>26</v>
      </c>
      <c r="J6753" s="50" t="s">
        <v>1588</v>
      </c>
      <c r="K6753" s="85" t="s">
        <v>36</v>
      </c>
      <c r="L6753" s="85" t="s">
        <v>53</v>
      </c>
      <c r="M6753" s="16">
        <f>SUM_DATA[[#This Row],[TOTAL Cost]]-SUM_DATA[[#This Row],[MATERIAL Cost]]</f>
        <v>60062.170000000013</v>
      </c>
      <c r="N6753" s="16">
        <f>IFERROR(SUM_DATA[[#This Row],[MAT C.]], 0)</f>
        <v>82000</v>
      </c>
      <c r="O6753" s="16">
        <f>VLOOKUP(SUM_DATA[[#This Row],[Work Order]],'[2]MAT DETAIL'!$D:$L,8,FALSE)</f>
        <v>82000</v>
      </c>
      <c r="P6753" s="17">
        <v>142062.17000000001</v>
      </c>
      <c r="Q6753" s="67" t="s">
        <v>21</v>
      </c>
      <c r="R6753" s="67"/>
      <c r="S6753" s="67"/>
    </row>
    <row r="6754" spans="4:19" ht="15">
      <c r="D6754" s="69">
        <v>620122</v>
      </c>
      <c r="E6754" s="38">
        <v>44790</v>
      </c>
      <c r="F6754" s="70">
        <v>44790</v>
      </c>
      <c r="G6754" s="63"/>
      <c r="H6754" s="69">
        <v>3384654</v>
      </c>
      <c r="I6754" s="28" t="s">
        <v>26</v>
      </c>
      <c r="J6754" s="50" t="s">
        <v>1588</v>
      </c>
      <c r="K6754" s="85" t="s">
        <v>36</v>
      </c>
      <c r="L6754" s="85" t="s">
        <v>53</v>
      </c>
      <c r="M6754" s="16">
        <f>SUM_DATA[[#This Row],[TOTAL Cost]]-SUM_DATA[[#This Row],[MATERIAL Cost]]</f>
        <v>31162.17</v>
      </c>
      <c r="N6754" s="16">
        <f>IFERROR(SUM_DATA[[#This Row],[MAT C.]], 0)</f>
        <v>28900</v>
      </c>
      <c r="O6754" s="16">
        <f>VLOOKUP(SUM_DATA[[#This Row],[Work Order]],'[2]MAT DETAIL'!$D:$L,8,FALSE)</f>
        <v>28900</v>
      </c>
      <c r="P6754" s="17">
        <v>60062.17</v>
      </c>
      <c r="Q6754" s="67" t="s">
        <v>21</v>
      </c>
      <c r="R6754" s="67"/>
      <c r="S6754" s="67"/>
    </row>
    <row r="6755" spans="4:19" ht="15">
      <c r="D6755" s="69">
        <v>620120</v>
      </c>
      <c r="E6755" s="38">
        <v>44791</v>
      </c>
      <c r="F6755" s="70">
        <v>44791</v>
      </c>
      <c r="G6755" s="63"/>
      <c r="H6755" s="69">
        <v>3385199</v>
      </c>
      <c r="I6755" s="28" t="s">
        <v>31</v>
      </c>
      <c r="J6755" s="50" t="s">
        <v>1264</v>
      </c>
      <c r="K6755" s="85" t="s">
        <v>33</v>
      </c>
      <c r="L6755" s="85" t="s">
        <v>34</v>
      </c>
      <c r="M6755" s="16">
        <f>SUM_DATA[[#This Row],[TOTAL Cost]]-SUM_DATA[[#This Row],[MATERIAL Cost]]</f>
        <v>8503.26</v>
      </c>
      <c r="N6755" s="16">
        <f>IFERROR(SUM_DATA[[#This Row],[MAT C.]], 0)</f>
        <v>0</v>
      </c>
      <c r="O6755" s="16" t="e">
        <f>VLOOKUP(SUM_DATA[[#This Row],[Work Order]],'[2]MAT DETAIL'!$D:$L,8,FALSE)</f>
        <v>#N/A</v>
      </c>
      <c r="P6755" s="17">
        <v>8503.26</v>
      </c>
      <c r="Q6755" s="67" t="s">
        <v>25</v>
      </c>
      <c r="R6755" s="67"/>
      <c r="S6755" s="67"/>
    </row>
    <row r="6756" spans="4:19" ht="15">
      <c r="D6756" s="69">
        <v>620116</v>
      </c>
      <c r="E6756" s="38">
        <v>44791</v>
      </c>
      <c r="F6756" s="70">
        <v>44791</v>
      </c>
      <c r="G6756" s="63"/>
      <c r="H6756" s="69">
        <v>3385201</v>
      </c>
      <c r="I6756" s="28" t="s">
        <v>31</v>
      </c>
      <c r="J6756" s="50" t="s">
        <v>1264</v>
      </c>
      <c r="K6756" s="85" t="s">
        <v>33</v>
      </c>
      <c r="L6756" s="85" t="s">
        <v>34</v>
      </c>
      <c r="M6756" s="16">
        <f>SUM_DATA[[#This Row],[TOTAL Cost]]-SUM_DATA[[#This Row],[MATERIAL Cost]]</f>
        <v>18607.64</v>
      </c>
      <c r="N6756" s="16">
        <f>IFERROR(SUM_DATA[[#This Row],[MAT C.]], 0)</f>
        <v>0</v>
      </c>
      <c r="O6756" s="16" t="e">
        <f>VLOOKUP(SUM_DATA[[#This Row],[Work Order]],'[2]MAT DETAIL'!$D:$L,8,FALSE)</f>
        <v>#N/A</v>
      </c>
      <c r="P6756" s="17">
        <v>18607.64</v>
      </c>
      <c r="Q6756" s="67" t="s">
        <v>25</v>
      </c>
      <c r="R6756" s="67"/>
      <c r="S6756" s="67"/>
    </row>
    <row r="6757" spans="4:19" ht="15">
      <c r="D6757" s="69">
        <v>620104</v>
      </c>
      <c r="E6757" s="38">
        <v>44791</v>
      </c>
      <c r="F6757" s="70">
        <v>44791</v>
      </c>
      <c r="G6757" s="63"/>
      <c r="H6757" s="69">
        <v>3385416</v>
      </c>
      <c r="I6757" s="28" t="s">
        <v>26</v>
      </c>
      <c r="J6757" s="50" t="s">
        <v>1753</v>
      </c>
      <c r="K6757" s="85" t="s">
        <v>36</v>
      </c>
      <c r="L6757" s="85" t="s">
        <v>53</v>
      </c>
      <c r="M6757" s="16">
        <f>SUM_DATA[[#This Row],[TOTAL Cost]]-SUM_DATA[[#This Row],[MATERIAL Cost]]</f>
        <v>16362.169999999998</v>
      </c>
      <c r="N6757" s="16">
        <f>IFERROR(SUM_DATA[[#This Row],[MAT C.]], 0)</f>
        <v>3700</v>
      </c>
      <c r="O6757" s="16">
        <f>VLOOKUP(SUM_DATA[[#This Row],[Work Order]],'[2]MAT DETAIL'!$D:$L,8,FALSE)</f>
        <v>3700</v>
      </c>
      <c r="P6757" s="17">
        <v>20062.169999999998</v>
      </c>
      <c r="Q6757" s="67" t="s">
        <v>21</v>
      </c>
      <c r="R6757" s="67"/>
      <c r="S6757" s="67"/>
    </row>
    <row r="6758" spans="4:19" ht="15">
      <c r="D6758" s="69">
        <v>620105</v>
      </c>
      <c r="E6758" s="38">
        <v>44791</v>
      </c>
      <c r="F6758" s="70">
        <v>44791</v>
      </c>
      <c r="G6758" s="63"/>
      <c r="H6758" s="69">
        <v>3385423</v>
      </c>
      <c r="I6758" s="28" t="s">
        <v>26</v>
      </c>
      <c r="J6758" s="50" t="s">
        <v>1198</v>
      </c>
      <c r="K6758" s="85" t="s">
        <v>82</v>
      </c>
      <c r="L6758" s="85" t="s">
        <v>160</v>
      </c>
      <c r="M6758" s="16">
        <f>SUM_DATA[[#This Row],[TOTAL Cost]]-SUM_DATA[[#This Row],[MATERIAL Cost]]</f>
        <v>462.16999999999825</v>
      </c>
      <c r="N6758" s="16">
        <f>IFERROR(SUM_DATA[[#This Row],[MAT C.]], 0)</f>
        <v>29600</v>
      </c>
      <c r="O6758" s="16">
        <f>VLOOKUP(SUM_DATA[[#This Row],[Work Order]],'[2]MAT DETAIL'!$D:$L,8,FALSE)</f>
        <v>29600</v>
      </c>
      <c r="P6758" s="17">
        <v>30062.17</v>
      </c>
      <c r="Q6758" s="67" t="s">
        <v>21</v>
      </c>
      <c r="R6758" s="67"/>
      <c r="S6758" s="67"/>
    </row>
    <row r="6759" spans="4:19" ht="15">
      <c r="D6759" s="69">
        <v>620111</v>
      </c>
      <c r="E6759" s="38">
        <v>44791</v>
      </c>
      <c r="F6759" s="70">
        <v>44791</v>
      </c>
      <c r="G6759" s="63"/>
      <c r="H6759" s="69">
        <v>3385424</v>
      </c>
      <c r="I6759" s="28" t="s">
        <v>26</v>
      </c>
      <c r="J6759" s="50" t="s">
        <v>1198</v>
      </c>
      <c r="K6759" s="85" t="s">
        <v>82</v>
      </c>
      <c r="L6759" s="85" t="s">
        <v>160</v>
      </c>
      <c r="M6759" s="16">
        <f>SUM_DATA[[#This Row],[TOTAL Cost]]-SUM_DATA[[#This Row],[MATERIAL Cost]]</f>
        <v>462.16999999999825</v>
      </c>
      <c r="N6759" s="16">
        <f>IFERROR(SUM_DATA[[#This Row],[MAT C.]], 0)</f>
        <v>29600</v>
      </c>
      <c r="O6759" s="16">
        <f>VLOOKUP(SUM_DATA[[#This Row],[Work Order]],'[2]MAT DETAIL'!$D:$L,8,FALSE)</f>
        <v>29600</v>
      </c>
      <c r="P6759" s="17">
        <v>30062.17</v>
      </c>
      <c r="Q6759" s="67" t="s">
        <v>21</v>
      </c>
      <c r="R6759" s="67"/>
      <c r="S6759" s="67"/>
    </row>
    <row r="6760" spans="4:19" ht="15">
      <c r="D6760" s="69">
        <v>620117</v>
      </c>
      <c r="E6760" s="38">
        <v>44791</v>
      </c>
      <c r="F6760" s="70">
        <v>44791</v>
      </c>
      <c r="G6760" s="63"/>
      <c r="H6760" s="69">
        <v>3385426</v>
      </c>
      <c r="I6760" s="28" t="s">
        <v>26</v>
      </c>
      <c r="J6760" s="50" t="s">
        <v>1198</v>
      </c>
      <c r="K6760" s="85" t="s">
        <v>82</v>
      </c>
      <c r="L6760" s="85" t="s">
        <v>160</v>
      </c>
      <c r="M6760" s="16">
        <f>SUM_DATA[[#This Row],[TOTAL Cost]]-SUM_DATA[[#This Row],[MATERIAL Cost]]</f>
        <v>462.16999999999825</v>
      </c>
      <c r="N6760" s="16">
        <f>IFERROR(SUM_DATA[[#This Row],[MAT C.]], 0)</f>
        <v>29600</v>
      </c>
      <c r="O6760" s="16">
        <f>VLOOKUP(SUM_DATA[[#This Row],[Work Order]],'[2]MAT DETAIL'!$D:$L,8,FALSE)</f>
        <v>29600</v>
      </c>
      <c r="P6760" s="17">
        <v>30062.17</v>
      </c>
      <c r="Q6760" s="67" t="s">
        <v>21</v>
      </c>
      <c r="R6760" s="67"/>
      <c r="S6760" s="67"/>
    </row>
    <row r="6761" spans="4:19" ht="15">
      <c r="D6761" s="69">
        <v>620118</v>
      </c>
      <c r="E6761" s="38">
        <v>44791</v>
      </c>
      <c r="F6761" s="70">
        <v>44791</v>
      </c>
      <c r="G6761" s="63"/>
      <c r="H6761" s="69">
        <v>3385428</v>
      </c>
      <c r="I6761" s="28" t="s">
        <v>26</v>
      </c>
      <c r="J6761" s="50" t="s">
        <v>1198</v>
      </c>
      <c r="K6761" s="85" t="s">
        <v>82</v>
      </c>
      <c r="L6761" s="85" t="s">
        <v>160</v>
      </c>
      <c r="M6761" s="16">
        <f>SUM_DATA[[#This Row],[TOTAL Cost]]-SUM_DATA[[#This Row],[MATERIAL Cost]]</f>
        <v>462.16999999999825</v>
      </c>
      <c r="N6761" s="16">
        <f>IFERROR(SUM_DATA[[#This Row],[MAT C.]], 0)</f>
        <v>29600</v>
      </c>
      <c r="O6761" s="16">
        <f>VLOOKUP(SUM_DATA[[#This Row],[Work Order]],'[2]MAT DETAIL'!$D:$L,8,FALSE)</f>
        <v>29600</v>
      </c>
      <c r="P6761" s="17">
        <v>30062.17</v>
      </c>
      <c r="Q6761" s="67" t="s">
        <v>21</v>
      </c>
      <c r="R6761" s="67"/>
      <c r="S6761" s="67"/>
    </row>
    <row r="6762" spans="4:19" ht="15">
      <c r="D6762" s="69">
        <v>620111</v>
      </c>
      <c r="E6762" s="38">
        <v>44791</v>
      </c>
      <c r="F6762" s="70">
        <v>44791</v>
      </c>
      <c r="G6762" s="63"/>
      <c r="H6762" s="69">
        <v>3385541</v>
      </c>
      <c r="I6762" s="28" t="s">
        <v>31</v>
      </c>
      <c r="J6762" s="50" t="s">
        <v>273</v>
      </c>
      <c r="K6762" s="85" t="s">
        <v>36</v>
      </c>
      <c r="L6762" s="8" t="s">
        <v>42</v>
      </c>
      <c r="M6762" s="16">
        <f>SUM_DATA[[#This Row],[TOTAL Cost]]-SUM_DATA[[#This Row],[MATERIAL Cost]]</f>
        <v>4251.63</v>
      </c>
      <c r="N6762" s="16">
        <f>IFERROR(SUM_DATA[[#This Row],[MAT C.]], 0)</f>
        <v>3892</v>
      </c>
      <c r="O6762" s="16">
        <f>VLOOKUP(SUM_DATA[[#This Row],[Work Order]],'[2]MAT DETAIL'!$D:$L,8,FALSE)</f>
        <v>3892</v>
      </c>
      <c r="P6762" s="17">
        <v>8143.63</v>
      </c>
      <c r="Q6762" s="67" t="s">
        <v>25</v>
      </c>
      <c r="R6762" s="67"/>
      <c r="S6762" s="67"/>
    </row>
    <row r="6763" spans="4:19" ht="15">
      <c r="D6763" s="69">
        <v>620123</v>
      </c>
      <c r="E6763" s="38">
        <v>44791</v>
      </c>
      <c r="F6763" s="70">
        <v>44791</v>
      </c>
      <c r="G6763" s="63"/>
      <c r="H6763" s="69">
        <v>3385545</v>
      </c>
      <c r="I6763" s="28" t="s">
        <v>31</v>
      </c>
      <c r="J6763" s="50" t="s">
        <v>401</v>
      </c>
      <c r="K6763" s="85" t="s">
        <v>70</v>
      </c>
      <c r="L6763" s="85" t="s">
        <v>39</v>
      </c>
      <c r="M6763" s="16">
        <f>SUM_DATA[[#This Row],[TOTAL Cost]]-SUM_DATA[[#This Row],[MATERIAL Cost]]</f>
        <v>4251.63</v>
      </c>
      <c r="N6763" s="16">
        <f>IFERROR(SUM_DATA[[#This Row],[MAT C.]], 0)</f>
        <v>0</v>
      </c>
      <c r="O6763" s="16" t="e">
        <f>VLOOKUP(SUM_DATA[[#This Row],[Work Order]],'[2]MAT DETAIL'!$D:$L,8,FALSE)</f>
        <v>#N/A</v>
      </c>
      <c r="P6763" s="17">
        <v>4251.63</v>
      </c>
      <c r="Q6763" s="67" t="s">
        <v>25</v>
      </c>
      <c r="R6763" s="67"/>
      <c r="S6763" s="67"/>
    </row>
    <row r="6764" spans="4:19" ht="15">
      <c r="D6764" s="69">
        <v>620104</v>
      </c>
      <c r="E6764" s="38">
        <v>44792</v>
      </c>
      <c r="F6764" s="70">
        <v>44792</v>
      </c>
      <c r="G6764" s="63"/>
      <c r="H6764" s="69">
        <v>3387552</v>
      </c>
      <c r="I6764" s="28" t="s">
        <v>26</v>
      </c>
      <c r="J6764" s="50" t="s">
        <v>1754</v>
      </c>
      <c r="K6764" s="85" t="s">
        <v>82</v>
      </c>
      <c r="L6764" s="8" t="s">
        <v>160</v>
      </c>
      <c r="M6764" s="16">
        <f>SUM_DATA[[#This Row],[TOTAL Cost]]-SUM_DATA[[#This Row],[MATERIAL Cost]]</f>
        <v>28500</v>
      </c>
      <c r="N6764" s="16">
        <f>IFERROR(SUM_DATA[[#This Row],[MAT C.]], 0)</f>
        <v>0</v>
      </c>
      <c r="O6764" s="16" t="e">
        <f>VLOOKUP(SUM_DATA[[#This Row],[Work Order]],'[2]MAT DETAIL'!$D:$L,8,FALSE)</f>
        <v>#N/A</v>
      </c>
      <c r="P6764" s="17">
        <v>28500</v>
      </c>
      <c r="Q6764" s="67" t="s">
        <v>21</v>
      </c>
      <c r="R6764" s="67"/>
      <c r="S6764" s="67"/>
    </row>
    <row r="6765" spans="4:19" ht="15">
      <c r="D6765" s="69">
        <v>620111</v>
      </c>
      <c r="E6765" s="38">
        <v>44792</v>
      </c>
      <c r="F6765" s="70">
        <v>44792</v>
      </c>
      <c r="G6765" s="63">
        <v>57</v>
      </c>
      <c r="H6765" s="69">
        <v>3387592</v>
      </c>
      <c r="I6765" s="28" t="s">
        <v>26</v>
      </c>
      <c r="J6765" s="50" t="s">
        <v>354</v>
      </c>
      <c r="K6765" s="85" t="s">
        <v>36</v>
      </c>
      <c r="L6765" s="10" t="s">
        <v>37</v>
      </c>
      <c r="M6765" s="16">
        <f>SUM_DATA[[#This Row],[TOTAL Cost]]-SUM_DATA[[#This Row],[MATERIAL Cost]]</f>
        <v>10889.25</v>
      </c>
      <c r="N6765" s="16">
        <f>IFERROR(SUM_DATA[[#This Row],[MAT C.]], 0)</f>
        <v>0</v>
      </c>
      <c r="O6765" s="16" t="e">
        <f>VLOOKUP(SUM_DATA[[#This Row],[Work Order]],'[2]MAT DETAIL'!$D:$L,8,FALSE)</f>
        <v>#N/A</v>
      </c>
      <c r="P6765" s="17">
        <v>10889.25</v>
      </c>
      <c r="Q6765" s="67" t="s">
        <v>25</v>
      </c>
      <c r="R6765" s="67" t="s">
        <v>1497</v>
      </c>
      <c r="S6765" s="67">
        <v>1</v>
      </c>
    </row>
    <row r="6766" spans="4:19" ht="15">
      <c r="D6766" s="69">
        <v>620114</v>
      </c>
      <c r="E6766" s="38">
        <v>44792</v>
      </c>
      <c r="F6766" s="70">
        <v>44792</v>
      </c>
      <c r="G6766" s="63">
        <v>155.47</v>
      </c>
      <c r="H6766" s="69">
        <v>3387594</v>
      </c>
      <c r="I6766" s="28" t="s">
        <v>26</v>
      </c>
      <c r="J6766" s="50" t="s">
        <v>72</v>
      </c>
      <c r="K6766" s="85" t="s">
        <v>36</v>
      </c>
      <c r="L6766" s="10" t="s">
        <v>37</v>
      </c>
      <c r="M6766" s="16">
        <f>SUM_DATA[[#This Row],[TOTAL Cost]]-SUM_DATA[[#This Row],[MATERIAL Cost]]</f>
        <v>16979.63</v>
      </c>
      <c r="N6766" s="16">
        <f>IFERROR(SUM_DATA[[#This Row],[MAT C.]], 0)</f>
        <v>0</v>
      </c>
      <c r="O6766" s="16" t="e">
        <f>VLOOKUP(SUM_DATA[[#This Row],[Work Order]],'[2]MAT DETAIL'!$D:$L,8,FALSE)</f>
        <v>#N/A</v>
      </c>
      <c r="P6766" s="17">
        <v>16979.63</v>
      </c>
      <c r="Q6766" s="67" t="s">
        <v>25</v>
      </c>
      <c r="R6766" s="67" t="s">
        <v>1497</v>
      </c>
      <c r="S6766" s="67">
        <v>1</v>
      </c>
    </row>
    <row r="6767" spans="4:19" ht="15">
      <c r="D6767" s="24">
        <v>620114</v>
      </c>
      <c r="E6767" s="35">
        <v>44792</v>
      </c>
      <c r="F6767" s="49"/>
      <c r="G6767" s="78"/>
      <c r="H6767" s="75">
        <v>3387594</v>
      </c>
      <c r="I6767" s="28" t="s">
        <v>26</v>
      </c>
      <c r="J6767" s="52" t="s">
        <v>1755</v>
      </c>
      <c r="K6767" s="71" t="s">
        <v>19</v>
      </c>
      <c r="L6767" s="71" t="s">
        <v>239</v>
      </c>
      <c r="M6767" s="16"/>
      <c r="N6767" s="16"/>
      <c r="O6767" s="16"/>
      <c r="P6767" s="16"/>
      <c r="Q6767" s="67" t="s">
        <v>21</v>
      </c>
      <c r="R6767" s="67"/>
      <c r="S6767" s="67"/>
    </row>
    <row r="6768" spans="4:19" ht="15">
      <c r="D6768" s="69">
        <v>620114</v>
      </c>
      <c r="E6768" s="38">
        <v>44792</v>
      </c>
      <c r="F6768" s="70">
        <v>44792</v>
      </c>
      <c r="G6768" s="63"/>
      <c r="H6768" s="69">
        <v>3387595</v>
      </c>
      <c r="I6768" s="28" t="s">
        <v>31</v>
      </c>
      <c r="J6768" s="50" t="s">
        <v>121</v>
      </c>
      <c r="K6768" s="85" t="s">
        <v>36</v>
      </c>
      <c r="L6768" s="87" t="s">
        <v>37</v>
      </c>
      <c r="M6768" s="16">
        <f>SUM_DATA[[#This Row],[TOTAL Cost]]-SUM_DATA[[#This Row],[MATERIAL Cost]]</f>
        <v>357851.63</v>
      </c>
      <c r="N6768" s="16">
        <f>IFERROR(SUM_DATA[[#This Row],[MAT C.]], 0)</f>
        <v>7600</v>
      </c>
      <c r="O6768" s="16">
        <f>VLOOKUP(SUM_DATA[[#This Row],[Work Order]],'[2]MAT DETAIL'!$D:$L,8,FALSE)</f>
        <v>7600</v>
      </c>
      <c r="P6768" s="17">
        <v>365451.63</v>
      </c>
      <c r="Q6768" s="67" t="s">
        <v>25</v>
      </c>
      <c r="R6768" s="67"/>
      <c r="S6768" s="67"/>
    </row>
    <row r="6769" spans="4:19" ht="15">
      <c r="D6769" s="69">
        <v>620106</v>
      </c>
      <c r="E6769" s="38">
        <v>44792</v>
      </c>
      <c r="F6769" s="70">
        <v>44792</v>
      </c>
      <c r="G6769" s="63">
        <v>32.83</v>
      </c>
      <c r="H6769" s="69">
        <v>3387596</v>
      </c>
      <c r="I6769" s="28" t="s">
        <v>26</v>
      </c>
      <c r="J6769" s="50" t="s">
        <v>446</v>
      </c>
      <c r="K6769" s="85" t="s">
        <v>56</v>
      </c>
      <c r="L6769" s="85" t="s">
        <v>146</v>
      </c>
      <c r="M6769" s="16">
        <f>SUM_DATA[[#This Row],[TOTAL Cost]]-SUM_DATA[[#This Row],[MATERIAL Cost]]</f>
        <v>5995.38</v>
      </c>
      <c r="N6769" s="16">
        <f>IFERROR(SUM_DATA[[#This Row],[MAT C.]], 0)</f>
        <v>0</v>
      </c>
      <c r="O6769" s="16" t="e">
        <f>VLOOKUP(SUM_DATA[[#This Row],[Work Order]],'[2]MAT DETAIL'!$D:$L,8,FALSE)</f>
        <v>#N/A</v>
      </c>
      <c r="P6769" s="17">
        <v>5995.38</v>
      </c>
      <c r="Q6769" s="67" t="s">
        <v>25</v>
      </c>
      <c r="R6769" s="67"/>
      <c r="S6769" s="67"/>
    </row>
    <row r="6770" spans="4:19" ht="15">
      <c r="D6770" s="24">
        <v>620106</v>
      </c>
      <c r="E6770" s="35">
        <v>44792</v>
      </c>
      <c r="F6770" s="49"/>
      <c r="G6770" s="78"/>
      <c r="H6770" s="75">
        <v>3387596</v>
      </c>
      <c r="I6770" s="28" t="s">
        <v>26</v>
      </c>
      <c r="J6770" s="52" t="s">
        <v>1755</v>
      </c>
      <c r="K6770" s="71" t="s">
        <v>19</v>
      </c>
      <c r="L6770" s="71" t="s">
        <v>239</v>
      </c>
      <c r="M6770" s="16"/>
      <c r="N6770" s="16"/>
      <c r="O6770" s="16"/>
      <c r="P6770" s="16"/>
      <c r="Q6770" s="67" t="s">
        <v>21</v>
      </c>
      <c r="R6770" s="67"/>
      <c r="S6770" s="67"/>
    </row>
    <row r="6771" spans="4:19" ht="15">
      <c r="D6771" s="69">
        <v>620114</v>
      </c>
      <c r="E6771" s="38">
        <v>44792</v>
      </c>
      <c r="F6771" s="70">
        <v>44792</v>
      </c>
      <c r="G6771" s="63"/>
      <c r="H6771" s="69">
        <v>3387597</v>
      </c>
      <c r="I6771" s="28" t="s">
        <v>31</v>
      </c>
      <c r="J6771" s="50" t="s">
        <v>273</v>
      </c>
      <c r="K6771" s="85" t="s">
        <v>36</v>
      </c>
      <c r="L6771" s="85" t="s">
        <v>42</v>
      </c>
      <c r="M6771" s="16">
        <f>SUM_DATA[[#This Row],[TOTAL Cost]]-SUM_DATA[[#This Row],[MATERIAL Cost]]</f>
        <v>4251.63</v>
      </c>
      <c r="N6771" s="16">
        <f>IFERROR(SUM_DATA[[#This Row],[MAT C.]], 0)</f>
        <v>0</v>
      </c>
      <c r="O6771" s="16" t="e">
        <f>VLOOKUP(SUM_DATA[[#This Row],[Work Order]],'[2]MAT DETAIL'!$D:$L,8,FALSE)</f>
        <v>#N/A</v>
      </c>
      <c r="P6771" s="17">
        <v>4251.63</v>
      </c>
      <c r="Q6771" s="67" t="s">
        <v>25</v>
      </c>
      <c r="R6771" s="67"/>
      <c r="S6771" s="67"/>
    </row>
    <row r="6772" spans="4:19" ht="15">
      <c r="D6772" s="69">
        <v>620122</v>
      </c>
      <c r="E6772" s="38">
        <v>44792</v>
      </c>
      <c r="F6772" s="70">
        <v>44792</v>
      </c>
      <c r="G6772" s="63">
        <v>6</v>
      </c>
      <c r="H6772" s="69">
        <v>3387598</v>
      </c>
      <c r="I6772" s="28" t="s">
        <v>26</v>
      </c>
      <c r="J6772" s="50" t="s">
        <v>600</v>
      </c>
      <c r="K6772" s="85" t="s">
        <v>19</v>
      </c>
      <c r="L6772" s="85" t="s">
        <v>311</v>
      </c>
      <c r="M6772" s="16">
        <f>SUM_DATA[[#This Row],[TOTAL Cost]]-SUM_DATA[[#This Row],[MATERIAL Cost]]</f>
        <v>3874.53</v>
      </c>
      <c r="N6772" s="16">
        <f>IFERROR(SUM_DATA[[#This Row],[MAT C.]], 0)</f>
        <v>0</v>
      </c>
      <c r="O6772" s="16" t="e">
        <f>VLOOKUP(SUM_DATA[[#This Row],[Work Order]],'[2]MAT DETAIL'!$D:$L,8,FALSE)</f>
        <v>#N/A</v>
      </c>
      <c r="P6772" s="17">
        <v>3874.53</v>
      </c>
      <c r="Q6772" s="67" t="s">
        <v>25</v>
      </c>
      <c r="R6772" s="67"/>
      <c r="S6772" s="67"/>
    </row>
    <row r="6773" spans="4:19" ht="15">
      <c r="D6773" s="24">
        <v>620122</v>
      </c>
      <c r="E6773" s="35">
        <v>44792</v>
      </c>
      <c r="F6773" s="49"/>
      <c r="G6773" s="78"/>
      <c r="H6773" s="75">
        <v>3387598</v>
      </c>
      <c r="I6773" s="28" t="s">
        <v>26</v>
      </c>
      <c r="J6773" s="52" t="s">
        <v>1755</v>
      </c>
      <c r="K6773" s="71" t="s">
        <v>19</v>
      </c>
      <c r="L6773" s="71" t="s">
        <v>239</v>
      </c>
      <c r="M6773" s="16"/>
      <c r="N6773" s="16"/>
      <c r="O6773" s="16"/>
      <c r="P6773" s="16"/>
      <c r="Q6773" s="67" t="s">
        <v>21</v>
      </c>
      <c r="R6773" s="67"/>
      <c r="S6773" s="67"/>
    </row>
    <row r="6774" spans="4:19" ht="15">
      <c r="D6774" s="69">
        <v>620117</v>
      </c>
      <c r="E6774" s="38">
        <v>44795</v>
      </c>
      <c r="F6774" s="70">
        <v>44795</v>
      </c>
      <c r="G6774" s="63">
        <v>1</v>
      </c>
      <c r="H6774" s="69">
        <v>3388032</v>
      </c>
      <c r="I6774" s="28" t="s">
        <v>26</v>
      </c>
      <c r="J6774" s="55" t="s">
        <v>330</v>
      </c>
      <c r="K6774" s="85" t="s">
        <v>39</v>
      </c>
      <c r="L6774" s="85" t="s">
        <v>40</v>
      </c>
      <c r="M6774" s="16">
        <f>SUM_DATA[[#This Row],[TOTAL Cost]]-SUM_DATA[[#This Row],[MATERIAL Cost]]</f>
        <v>462.17</v>
      </c>
      <c r="N6774" s="16">
        <f>IFERROR(SUM_DATA[[#This Row],[MAT C.]], 0)</f>
        <v>0</v>
      </c>
      <c r="O6774" s="16" t="e">
        <f>VLOOKUP(SUM_DATA[[#This Row],[Work Order]],'[2]MAT DETAIL'!$D:$L,8,FALSE)</f>
        <v>#N/A</v>
      </c>
      <c r="P6774" s="17">
        <v>462.17</v>
      </c>
      <c r="Q6774" s="67" t="s">
        <v>25</v>
      </c>
      <c r="R6774" s="67"/>
      <c r="S6774" s="67"/>
    </row>
    <row r="6775" spans="4:19" ht="15">
      <c r="D6775" s="69">
        <v>620104</v>
      </c>
      <c r="E6775" s="38">
        <v>44795</v>
      </c>
      <c r="F6775" s="70">
        <v>44795</v>
      </c>
      <c r="G6775" s="63">
        <v>0.5</v>
      </c>
      <c r="H6775" s="69">
        <v>3388033</v>
      </c>
      <c r="I6775" s="28" t="s">
        <v>26</v>
      </c>
      <c r="J6775" s="50" t="s">
        <v>77</v>
      </c>
      <c r="K6775" s="85" t="s">
        <v>78</v>
      </c>
      <c r="L6775" s="85" t="s">
        <v>79</v>
      </c>
      <c r="M6775" s="16">
        <f>SUM_DATA[[#This Row],[TOTAL Cost]]-SUM_DATA[[#This Row],[MATERIAL Cost]]</f>
        <v>138.65</v>
      </c>
      <c r="N6775" s="16">
        <f>IFERROR(SUM_DATA[[#This Row],[MAT C.]], 0)</f>
        <v>0</v>
      </c>
      <c r="O6775" s="16" t="e">
        <f>VLOOKUP(SUM_DATA[[#This Row],[Work Order]],'[2]MAT DETAIL'!$D:$L,8,FALSE)</f>
        <v>#N/A</v>
      </c>
      <c r="P6775" s="17">
        <v>138.65</v>
      </c>
      <c r="Q6775" s="67" t="s">
        <v>25</v>
      </c>
      <c r="R6775" s="67"/>
      <c r="S6775" s="67"/>
    </row>
    <row r="6776" spans="4:19" ht="15">
      <c r="D6776" s="69">
        <v>620105</v>
      </c>
      <c r="E6776" s="38">
        <v>44795</v>
      </c>
      <c r="F6776" s="70">
        <v>44795</v>
      </c>
      <c r="G6776" s="63">
        <v>0.25</v>
      </c>
      <c r="H6776" s="69">
        <v>3388035</v>
      </c>
      <c r="I6776" s="28" t="s">
        <v>26</v>
      </c>
      <c r="J6776" s="50" t="s">
        <v>139</v>
      </c>
      <c r="K6776" s="85" t="s">
        <v>82</v>
      </c>
      <c r="L6776" s="85" t="s">
        <v>140</v>
      </c>
      <c r="M6776" s="16">
        <f>SUM_DATA[[#This Row],[TOTAL Cost]]-SUM_DATA[[#This Row],[MATERIAL Cost]]</f>
        <v>92.43</v>
      </c>
      <c r="N6776" s="16">
        <f>IFERROR(SUM_DATA[[#This Row],[MAT C.]], 0)</f>
        <v>0</v>
      </c>
      <c r="O6776" s="16" t="e">
        <f>VLOOKUP(SUM_DATA[[#This Row],[Work Order]],'[2]MAT DETAIL'!$D:$L,8,FALSE)</f>
        <v>#N/A</v>
      </c>
      <c r="P6776" s="17">
        <v>92.43</v>
      </c>
      <c r="Q6776" s="67" t="s">
        <v>25</v>
      </c>
      <c r="R6776" s="67"/>
      <c r="S6776" s="67"/>
    </row>
    <row r="6777" spans="4:19" ht="15">
      <c r="D6777" s="69">
        <v>620120</v>
      </c>
      <c r="E6777" s="38">
        <v>44795</v>
      </c>
      <c r="F6777" s="70">
        <v>44795</v>
      </c>
      <c r="G6777" s="63">
        <v>1</v>
      </c>
      <c r="H6777" s="69">
        <v>3388038</v>
      </c>
      <c r="I6777" s="28" t="s">
        <v>26</v>
      </c>
      <c r="J6777" s="50" t="s">
        <v>139</v>
      </c>
      <c r="K6777" s="85" t="s">
        <v>82</v>
      </c>
      <c r="L6777" s="85" t="s">
        <v>140</v>
      </c>
      <c r="M6777" s="16">
        <f>SUM_DATA[[#This Row],[TOTAL Cost]]-SUM_DATA[[#This Row],[MATERIAL Cost]]</f>
        <v>231.1</v>
      </c>
      <c r="N6777" s="16">
        <f>IFERROR(SUM_DATA[[#This Row],[MAT C.]], 0)</f>
        <v>0</v>
      </c>
      <c r="O6777" s="16" t="e">
        <f>VLOOKUP(SUM_DATA[[#This Row],[Work Order]],'[2]MAT DETAIL'!$D:$L,8,FALSE)</f>
        <v>#N/A</v>
      </c>
      <c r="P6777" s="17">
        <v>231.1</v>
      </c>
      <c r="Q6777" s="67" t="s">
        <v>25</v>
      </c>
      <c r="R6777" s="67"/>
      <c r="S6777" s="67"/>
    </row>
    <row r="6778" spans="4:19" ht="15">
      <c r="D6778" s="69">
        <v>620120</v>
      </c>
      <c r="E6778" s="38">
        <v>44795</v>
      </c>
      <c r="F6778" s="70">
        <v>44795</v>
      </c>
      <c r="G6778" s="63">
        <v>1</v>
      </c>
      <c r="H6778" s="69">
        <v>3388040</v>
      </c>
      <c r="I6778" s="28" t="s">
        <v>26</v>
      </c>
      <c r="J6778" s="50" t="s">
        <v>254</v>
      </c>
      <c r="K6778" s="85" t="s">
        <v>82</v>
      </c>
      <c r="L6778" s="85" t="s">
        <v>83</v>
      </c>
      <c r="M6778" s="16">
        <f>SUM_DATA[[#This Row],[TOTAL Cost]]-SUM_DATA[[#This Row],[MATERIAL Cost]]</f>
        <v>462.17</v>
      </c>
      <c r="N6778" s="16">
        <f>IFERROR(SUM_DATA[[#This Row],[MAT C.]], 0)</f>
        <v>0</v>
      </c>
      <c r="O6778" s="16" t="e">
        <f>VLOOKUP(SUM_DATA[[#This Row],[Work Order]],'[2]MAT DETAIL'!$D:$L,8,FALSE)</f>
        <v>#N/A</v>
      </c>
      <c r="P6778" s="17">
        <v>462.17</v>
      </c>
      <c r="Q6778" s="67" t="s">
        <v>25</v>
      </c>
      <c r="R6778" s="67"/>
      <c r="S6778" s="67"/>
    </row>
    <row r="6779" spans="4:19" ht="15">
      <c r="D6779" s="69">
        <v>620119</v>
      </c>
      <c r="E6779" s="38">
        <v>44795</v>
      </c>
      <c r="F6779" s="70">
        <v>44795</v>
      </c>
      <c r="G6779" s="63">
        <v>0.25</v>
      </c>
      <c r="H6779" s="69">
        <v>3388044</v>
      </c>
      <c r="I6779" s="28" t="s">
        <v>26</v>
      </c>
      <c r="J6779" s="50" t="s">
        <v>145</v>
      </c>
      <c r="K6779" s="85" t="s">
        <v>56</v>
      </c>
      <c r="L6779" s="85" t="s">
        <v>146</v>
      </c>
      <c r="M6779" s="16">
        <f>SUM_DATA[[#This Row],[TOTAL Cost]]-SUM_DATA[[#This Row],[MATERIAL Cost]]</f>
        <v>92.43</v>
      </c>
      <c r="N6779" s="16">
        <f>IFERROR(SUM_DATA[[#This Row],[MAT C.]], 0)</f>
        <v>0</v>
      </c>
      <c r="O6779" s="16" t="e">
        <f>VLOOKUP(SUM_DATA[[#This Row],[Work Order]],'[2]MAT DETAIL'!$D:$L,8,FALSE)</f>
        <v>#N/A</v>
      </c>
      <c r="P6779" s="17">
        <v>92.43</v>
      </c>
      <c r="Q6779" s="67" t="s">
        <v>25</v>
      </c>
      <c r="R6779" s="67"/>
      <c r="S6779" s="67"/>
    </row>
    <row r="6780" spans="4:19" ht="15">
      <c r="D6780" s="69">
        <v>620117</v>
      </c>
      <c r="E6780" s="38">
        <v>44795</v>
      </c>
      <c r="F6780" s="70">
        <v>44795</v>
      </c>
      <c r="G6780" s="63">
        <v>50.37</v>
      </c>
      <c r="H6780" s="69">
        <v>3388045</v>
      </c>
      <c r="I6780" s="28" t="s">
        <v>26</v>
      </c>
      <c r="J6780" s="50" t="s">
        <v>69</v>
      </c>
      <c r="K6780" s="85" t="s">
        <v>70</v>
      </c>
      <c r="L6780" s="85" t="s">
        <v>71</v>
      </c>
      <c r="M6780" s="16">
        <f>SUM_DATA[[#This Row],[TOTAL Cost]]-SUM_DATA[[#This Row],[MATERIAL Cost]]</f>
        <v>5723.2099999999991</v>
      </c>
      <c r="N6780" s="16">
        <f>IFERROR(SUM_DATA[[#This Row],[MAT C.]], 0)</f>
        <v>5812</v>
      </c>
      <c r="O6780" s="16">
        <f>VLOOKUP(SUM_DATA[[#This Row],[Work Order]],'[2]MAT DETAIL'!$D:$L,8,FALSE)</f>
        <v>5812</v>
      </c>
      <c r="P6780" s="17">
        <v>11535.21</v>
      </c>
      <c r="Q6780" s="67" t="s">
        <v>25</v>
      </c>
      <c r="R6780" s="67"/>
      <c r="S6780" s="67"/>
    </row>
    <row r="6781" spans="4:19" ht="15">
      <c r="D6781" s="24">
        <v>620117</v>
      </c>
      <c r="E6781" s="35">
        <v>44795</v>
      </c>
      <c r="F6781" s="49"/>
      <c r="G6781" s="78">
        <v>50.37</v>
      </c>
      <c r="H6781" s="74">
        <v>3388045</v>
      </c>
      <c r="I6781" s="28" t="s">
        <v>26</v>
      </c>
      <c r="J6781" s="52" t="s">
        <v>1756</v>
      </c>
      <c r="K6781" s="71" t="s">
        <v>19</v>
      </c>
      <c r="L6781" s="9" t="s">
        <v>311</v>
      </c>
      <c r="M6781" s="16"/>
      <c r="N6781" s="16"/>
      <c r="O6781" s="16"/>
      <c r="P6781" s="16"/>
      <c r="Q6781" s="67" t="s">
        <v>25</v>
      </c>
      <c r="R6781" s="67"/>
      <c r="S6781" s="67"/>
    </row>
    <row r="6782" spans="4:19" ht="15">
      <c r="D6782" s="69">
        <v>620123</v>
      </c>
      <c r="E6782" s="38">
        <v>44795</v>
      </c>
      <c r="F6782" s="70">
        <v>44795</v>
      </c>
      <c r="G6782" s="63">
        <v>1.5</v>
      </c>
      <c r="H6782" s="69">
        <v>3388046</v>
      </c>
      <c r="I6782" s="28" t="s">
        <v>26</v>
      </c>
      <c r="J6782" s="55" t="s">
        <v>330</v>
      </c>
      <c r="K6782" s="85" t="s">
        <v>39</v>
      </c>
      <c r="L6782" s="85" t="s">
        <v>40</v>
      </c>
      <c r="M6782" s="16">
        <f>SUM_DATA[[#This Row],[TOTAL Cost]]-SUM_DATA[[#This Row],[MATERIAL Cost]]</f>
        <v>600.82000000000005</v>
      </c>
      <c r="N6782" s="16">
        <f>IFERROR(SUM_DATA[[#This Row],[MAT C.]], 0)</f>
        <v>0</v>
      </c>
      <c r="O6782" s="16" t="e">
        <f>VLOOKUP(SUM_DATA[[#This Row],[Work Order]],'[2]MAT DETAIL'!$D:$L,8,FALSE)</f>
        <v>#N/A</v>
      </c>
      <c r="P6782" s="17">
        <v>600.82000000000005</v>
      </c>
      <c r="Q6782" s="67" t="s">
        <v>25</v>
      </c>
      <c r="R6782" s="67"/>
      <c r="S6782" s="67"/>
    </row>
    <row r="6783" spans="4:19" ht="15">
      <c r="D6783" s="69">
        <v>620120</v>
      </c>
      <c r="E6783" s="38">
        <v>44795</v>
      </c>
      <c r="F6783" s="70">
        <v>44795</v>
      </c>
      <c r="G6783" s="63">
        <v>0.83</v>
      </c>
      <c r="H6783" s="69">
        <v>3388047</v>
      </c>
      <c r="I6783" s="28" t="s">
        <v>26</v>
      </c>
      <c r="J6783" s="50" t="s">
        <v>77</v>
      </c>
      <c r="K6783" s="85" t="s">
        <v>78</v>
      </c>
      <c r="L6783" s="85" t="s">
        <v>79</v>
      </c>
      <c r="M6783" s="16">
        <f>SUM_DATA[[#This Row],[TOTAL Cost]]-SUM_DATA[[#This Row],[MATERIAL Cost]]</f>
        <v>231.1</v>
      </c>
      <c r="N6783" s="16">
        <f>IFERROR(SUM_DATA[[#This Row],[MAT C.]], 0)</f>
        <v>0</v>
      </c>
      <c r="O6783" s="16" t="e">
        <f>VLOOKUP(SUM_DATA[[#This Row],[Work Order]],'[2]MAT DETAIL'!$D:$L,8,FALSE)</f>
        <v>#N/A</v>
      </c>
      <c r="P6783" s="17">
        <v>231.1</v>
      </c>
      <c r="Q6783" s="67" t="s">
        <v>25</v>
      </c>
      <c r="R6783" s="67"/>
      <c r="S6783" s="67"/>
    </row>
    <row r="6784" spans="4:19" ht="15">
      <c r="D6784" s="69">
        <v>620104</v>
      </c>
      <c r="E6784" s="38">
        <v>44795</v>
      </c>
      <c r="F6784" s="70">
        <v>44795</v>
      </c>
      <c r="G6784" s="63">
        <v>0.5</v>
      </c>
      <c r="H6784" s="69">
        <v>3388048</v>
      </c>
      <c r="I6784" s="28" t="s">
        <v>26</v>
      </c>
      <c r="J6784" s="50" t="s">
        <v>330</v>
      </c>
      <c r="K6784" s="85" t="s">
        <v>39</v>
      </c>
      <c r="L6784" s="85" t="s">
        <v>40</v>
      </c>
      <c r="M6784" s="16">
        <f>SUM_DATA[[#This Row],[TOTAL Cost]]-SUM_DATA[[#This Row],[MATERIAL Cost]]</f>
        <v>138.65</v>
      </c>
      <c r="N6784" s="16">
        <f>IFERROR(SUM_DATA[[#This Row],[MAT C.]], 0)</f>
        <v>0</v>
      </c>
      <c r="O6784" s="16" t="e">
        <f>VLOOKUP(SUM_DATA[[#This Row],[Work Order]],'[2]MAT DETAIL'!$D:$L,8,FALSE)</f>
        <v>#N/A</v>
      </c>
      <c r="P6784" s="17">
        <v>138.65</v>
      </c>
      <c r="Q6784" s="67" t="s">
        <v>25</v>
      </c>
      <c r="R6784" s="67"/>
      <c r="S6784" s="67"/>
    </row>
    <row r="6785" spans="4:19" ht="15">
      <c r="D6785" s="69">
        <v>620122</v>
      </c>
      <c r="E6785" s="38">
        <v>44795</v>
      </c>
      <c r="F6785" s="70">
        <v>44795</v>
      </c>
      <c r="G6785" s="63">
        <v>0.25</v>
      </c>
      <c r="H6785" s="69">
        <v>3388049</v>
      </c>
      <c r="I6785" s="28" t="s">
        <v>26</v>
      </c>
      <c r="J6785" s="50" t="s">
        <v>1625</v>
      </c>
      <c r="K6785" s="85" t="s">
        <v>56</v>
      </c>
      <c r="L6785" s="85" t="s">
        <v>146</v>
      </c>
      <c r="M6785" s="16">
        <f>SUM_DATA[[#This Row],[TOTAL Cost]]-SUM_DATA[[#This Row],[MATERIAL Cost]]</f>
        <v>92.43</v>
      </c>
      <c r="N6785" s="16">
        <f>IFERROR(SUM_DATA[[#This Row],[MAT C.]], 0)</f>
        <v>0</v>
      </c>
      <c r="O6785" s="16" t="e">
        <f>VLOOKUP(SUM_DATA[[#This Row],[Work Order]],'[2]MAT DETAIL'!$D:$L,8,FALSE)</f>
        <v>#N/A</v>
      </c>
      <c r="P6785" s="17">
        <v>92.43</v>
      </c>
      <c r="Q6785" s="67" t="s">
        <v>25</v>
      </c>
      <c r="R6785" s="67"/>
      <c r="S6785" s="67"/>
    </row>
    <row r="6786" spans="4:19" ht="15">
      <c r="D6786" s="69">
        <v>620120</v>
      </c>
      <c r="E6786" s="38">
        <v>44795</v>
      </c>
      <c r="F6786" s="70">
        <v>44795</v>
      </c>
      <c r="G6786" s="63">
        <v>3.67</v>
      </c>
      <c r="H6786" s="69">
        <v>3388050</v>
      </c>
      <c r="I6786" s="28" t="s">
        <v>26</v>
      </c>
      <c r="J6786" s="55" t="s">
        <v>330</v>
      </c>
      <c r="K6786" s="85" t="s">
        <v>39</v>
      </c>
      <c r="L6786" s="85" t="s">
        <v>40</v>
      </c>
      <c r="M6786" s="16">
        <f>SUM_DATA[[#This Row],[TOTAL Cost]]-SUM_DATA[[#This Row],[MATERIAL Cost]]</f>
        <v>184.87</v>
      </c>
      <c r="N6786" s="16">
        <f>IFERROR(SUM_DATA[[#This Row],[MAT C.]], 0)</f>
        <v>0</v>
      </c>
      <c r="O6786" s="16" t="e">
        <f>VLOOKUP(SUM_DATA[[#This Row],[Work Order]],'[2]MAT DETAIL'!$D:$L,8,FALSE)</f>
        <v>#N/A</v>
      </c>
      <c r="P6786" s="17">
        <v>184.87</v>
      </c>
      <c r="Q6786" s="67" t="s">
        <v>25</v>
      </c>
      <c r="R6786" s="67"/>
      <c r="S6786" s="67"/>
    </row>
    <row r="6787" spans="4:19" ht="15">
      <c r="D6787" s="69">
        <v>620116</v>
      </c>
      <c r="E6787" s="38">
        <v>44795</v>
      </c>
      <c r="F6787" s="70">
        <v>44795</v>
      </c>
      <c r="G6787" s="63">
        <v>0.08</v>
      </c>
      <c r="H6787" s="69">
        <v>3388052</v>
      </c>
      <c r="I6787" s="28" t="s">
        <v>26</v>
      </c>
      <c r="J6787" s="50" t="s">
        <v>145</v>
      </c>
      <c r="K6787" s="85" t="s">
        <v>56</v>
      </c>
      <c r="L6787" s="85" t="s">
        <v>146</v>
      </c>
      <c r="M6787" s="16">
        <f>SUM_DATA[[#This Row],[TOTAL Cost]]-SUM_DATA[[#This Row],[MATERIAL Cost]]</f>
        <v>165.86</v>
      </c>
      <c r="N6787" s="16">
        <f>IFERROR(SUM_DATA[[#This Row],[MAT C.]], 0)</f>
        <v>0</v>
      </c>
      <c r="O6787" s="16" t="e">
        <f>VLOOKUP(SUM_DATA[[#This Row],[Work Order]],'[2]MAT DETAIL'!$D:$L,8,FALSE)</f>
        <v>#N/A</v>
      </c>
      <c r="P6787" s="17">
        <v>165.86</v>
      </c>
      <c r="Q6787" s="67" t="s">
        <v>25</v>
      </c>
      <c r="R6787" s="67"/>
      <c r="S6787" s="67"/>
    </row>
    <row r="6788" spans="4:19" ht="15">
      <c r="D6788" s="69">
        <v>620112</v>
      </c>
      <c r="E6788" s="38">
        <v>44795</v>
      </c>
      <c r="F6788" s="70">
        <v>44795</v>
      </c>
      <c r="G6788" s="63">
        <v>3.5</v>
      </c>
      <c r="H6788" s="69">
        <v>3388055</v>
      </c>
      <c r="I6788" s="28" t="s">
        <v>26</v>
      </c>
      <c r="J6788" s="55" t="s">
        <v>330</v>
      </c>
      <c r="K6788" s="85" t="s">
        <v>39</v>
      </c>
      <c r="L6788" s="85" t="s">
        <v>40</v>
      </c>
      <c r="M6788" s="16">
        <f>SUM_DATA[[#This Row],[TOTAL Cost]]-SUM_DATA[[#This Row],[MATERIAL Cost]]</f>
        <v>2488.02</v>
      </c>
      <c r="N6788" s="16">
        <f>IFERROR(SUM_DATA[[#This Row],[MAT C.]], 0)</f>
        <v>0</v>
      </c>
      <c r="O6788" s="16" t="e">
        <f>VLOOKUP(SUM_DATA[[#This Row],[Work Order]],'[2]MAT DETAIL'!$D:$L,8,FALSE)</f>
        <v>#N/A</v>
      </c>
      <c r="P6788" s="17">
        <v>2488.02</v>
      </c>
      <c r="Q6788" s="67" t="s">
        <v>25</v>
      </c>
      <c r="R6788" s="67"/>
      <c r="S6788" s="67"/>
    </row>
    <row r="6789" spans="4:19" ht="15">
      <c r="D6789" s="69">
        <v>620120</v>
      </c>
      <c r="E6789" s="38">
        <v>44795</v>
      </c>
      <c r="F6789" s="70">
        <v>44795</v>
      </c>
      <c r="G6789" s="63">
        <v>1</v>
      </c>
      <c r="H6789" s="69">
        <v>3388057</v>
      </c>
      <c r="I6789" s="28" t="s">
        <v>26</v>
      </c>
      <c r="J6789" s="55" t="s">
        <v>330</v>
      </c>
      <c r="K6789" s="85" t="s">
        <v>39</v>
      </c>
      <c r="L6789" s="85" t="s">
        <v>40</v>
      </c>
      <c r="M6789" s="16">
        <f>SUM_DATA[[#This Row],[TOTAL Cost]]-SUM_DATA[[#This Row],[MATERIAL Cost]]</f>
        <v>462.17</v>
      </c>
      <c r="N6789" s="16">
        <f>IFERROR(SUM_DATA[[#This Row],[MAT C.]], 0)</f>
        <v>0</v>
      </c>
      <c r="O6789" s="16" t="e">
        <f>VLOOKUP(SUM_DATA[[#This Row],[Work Order]],'[2]MAT DETAIL'!$D:$L,8,FALSE)</f>
        <v>#N/A</v>
      </c>
      <c r="P6789" s="17">
        <v>462.17</v>
      </c>
      <c r="Q6789" s="67" t="s">
        <v>25</v>
      </c>
      <c r="R6789" s="67"/>
      <c r="S6789" s="67"/>
    </row>
    <row r="6790" spans="4:19" ht="15">
      <c r="D6790" s="69">
        <v>620111</v>
      </c>
      <c r="E6790" s="38">
        <v>44795</v>
      </c>
      <c r="F6790" s="70">
        <v>44795</v>
      </c>
      <c r="G6790" s="63">
        <v>0.83</v>
      </c>
      <c r="H6790" s="69">
        <v>3388059</v>
      </c>
      <c r="I6790" s="28" t="s">
        <v>26</v>
      </c>
      <c r="J6790" s="50" t="s">
        <v>295</v>
      </c>
      <c r="K6790" s="85" t="s">
        <v>36</v>
      </c>
      <c r="L6790" s="87" t="s">
        <v>37</v>
      </c>
      <c r="M6790" s="16">
        <f>SUM_DATA[[#This Row],[TOTAL Cost]]-SUM_DATA[[#This Row],[MATERIAL Cost]]</f>
        <v>231.1</v>
      </c>
      <c r="N6790" s="16">
        <f>IFERROR(SUM_DATA[[#This Row],[MAT C.]], 0)</f>
        <v>0</v>
      </c>
      <c r="O6790" s="16" t="e">
        <f>VLOOKUP(SUM_DATA[[#This Row],[Work Order]],'[2]MAT DETAIL'!$D:$L,8,FALSE)</f>
        <v>#N/A</v>
      </c>
      <c r="P6790" s="17">
        <v>231.1</v>
      </c>
      <c r="Q6790" s="67" t="s">
        <v>25</v>
      </c>
      <c r="R6790" s="67"/>
      <c r="S6790" s="67"/>
    </row>
    <row r="6791" spans="4:19" ht="15">
      <c r="D6791" s="69">
        <v>620109</v>
      </c>
      <c r="E6791" s="38">
        <v>44795</v>
      </c>
      <c r="F6791" s="70">
        <v>44795</v>
      </c>
      <c r="G6791" s="63">
        <v>0.33</v>
      </c>
      <c r="H6791" s="69">
        <v>3388060</v>
      </c>
      <c r="I6791" s="28" t="s">
        <v>26</v>
      </c>
      <c r="J6791" s="50" t="s">
        <v>1506</v>
      </c>
      <c r="K6791" s="85" t="s">
        <v>33</v>
      </c>
      <c r="L6791" s="85" t="s">
        <v>180</v>
      </c>
      <c r="M6791" s="16">
        <f>SUM_DATA[[#This Row],[TOTAL Cost]]-SUM_DATA[[#This Row],[MATERIAL Cost]]</f>
        <v>92.43</v>
      </c>
      <c r="N6791" s="16">
        <f>IFERROR(SUM_DATA[[#This Row],[MAT C.]], 0)</f>
        <v>0</v>
      </c>
      <c r="O6791" s="16" t="e">
        <f>VLOOKUP(SUM_DATA[[#This Row],[Work Order]],'[2]MAT DETAIL'!$D:$L,8,FALSE)</f>
        <v>#N/A</v>
      </c>
      <c r="P6791" s="17">
        <v>92.43</v>
      </c>
      <c r="Q6791" s="67" t="s">
        <v>25</v>
      </c>
      <c r="R6791" s="67"/>
      <c r="S6791" s="67"/>
    </row>
    <row r="6792" spans="4:19" ht="15">
      <c r="D6792" s="69">
        <v>620119</v>
      </c>
      <c r="E6792" s="38">
        <v>44795</v>
      </c>
      <c r="F6792" s="70">
        <v>44795</v>
      </c>
      <c r="G6792" s="63">
        <v>0.25</v>
      </c>
      <c r="H6792" s="69">
        <v>3388061</v>
      </c>
      <c r="I6792" s="28" t="s">
        <v>26</v>
      </c>
      <c r="J6792" s="50" t="s">
        <v>145</v>
      </c>
      <c r="K6792" s="85" t="s">
        <v>56</v>
      </c>
      <c r="L6792" s="8" t="s">
        <v>146</v>
      </c>
      <c r="M6792" s="16">
        <f>SUM_DATA[[#This Row],[TOTAL Cost]]-SUM_DATA[[#This Row],[MATERIAL Cost]]</f>
        <v>92.43</v>
      </c>
      <c r="N6792" s="16">
        <f>IFERROR(SUM_DATA[[#This Row],[MAT C.]], 0)</f>
        <v>0</v>
      </c>
      <c r="O6792" s="16" t="e">
        <f>VLOOKUP(SUM_DATA[[#This Row],[Work Order]],'[2]MAT DETAIL'!$D:$L,8,FALSE)</f>
        <v>#N/A</v>
      </c>
      <c r="P6792" s="17">
        <v>92.43</v>
      </c>
      <c r="Q6792" s="67" t="s">
        <v>25</v>
      </c>
      <c r="R6792" s="67"/>
      <c r="S6792" s="67"/>
    </row>
    <row r="6793" spans="4:19" ht="15">
      <c r="D6793" s="69">
        <v>620111</v>
      </c>
      <c r="E6793" s="38">
        <v>44795</v>
      </c>
      <c r="F6793" s="70">
        <v>44795</v>
      </c>
      <c r="G6793" s="63">
        <v>214.25</v>
      </c>
      <c r="H6793" s="69">
        <v>3388063</v>
      </c>
      <c r="I6793" s="28" t="s">
        <v>26</v>
      </c>
      <c r="J6793" s="55" t="s">
        <v>330</v>
      </c>
      <c r="K6793" s="85" t="s">
        <v>39</v>
      </c>
      <c r="L6793" s="85" t="s">
        <v>40</v>
      </c>
      <c r="M6793" s="16">
        <f>SUM_DATA[[#This Row],[TOTAL Cost]]-SUM_DATA[[#This Row],[MATERIAL Cost]]</f>
        <v>21411.33</v>
      </c>
      <c r="N6793" s="16">
        <f>IFERROR(SUM_DATA[[#This Row],[MAT C.]], 0)</f>
        <v>0</v>
      </c>
      <c r="O6793" s="16" t="e">
        <f>VLOOKUP(SUM_DATA[[#This Row],[Work Order]],'[2]MAT DETAIL'!$D:$L,8,FALSE)</f>
        <v>#N/A</v>
      </c>
      <c r="P6793" s="17">
        <v>21411.33</v>
      </c>
      <c r="Q6793" s="67" t="s">
        <v>25</v>
      </c>
      <c r="R6793" s="67" t="s">
        <v>1497</v>
      </c>
      <c r="S6793" s="67">
        <v>1</v>
      </c>
    </row>
    <row r="6794" spans="4:19" ht="15">
      <c r="D6794" s="24">
        <v>620111</v>
      </c>
      <c r="E6794" s="35">
        <v>44795</v>
      </c>
      <c r="F6794" s="49"/>
      <c r="G6794" s="78">
        <v>214.25</v>
      </c>
      <c r="H6794" s="74">
        <v>3388063</v>
      </c>
      <c r="I6794" s="28" t="s">
        <v>26</v>
      </c>
      <c r="J6794" s="52" t="s">
        <v>295</v>
      </c>
      <c r="K6794" s="71" t="s">
        <v>36</v>
      </c>
      <c r="L6794" s="72" t="s">
        <v>37</v>
      </c>
      <c r="M6794" s="16"/>
      <c r="N6794" s="16"/>
      <c r="O6794" s="16"/>
      <c r="P6794" s="16"/>
      <c r="Q6794" s="67" t="s">
        <v>25</v>
      </c>
      <c r="R6794" s="67"/>
      <c r="S6794" s="67"/>
    </row>
    <row r="6795" spans="4:19" ht="15">
      <c r="D6795" s="69">
        <v>620114</v>
      </c>
      <c r="E6795" s="38">
        <v>44795</v>
      </c>
      <c r="F6795" s="70">
        <v>44795</v>
      </c>
      <c r="G6795" s="63"/>
      <c r="H6795" s="69">
        <v>3388071</v>
      </c>
      <c r="I6795" s="28" t="s">
        <v>31</v>
      </c>
      <c r="J6795" s="50" t="s">
        <v>1117</v>
      </c>
      <c r="K6795" s="85" t="s">
        <v>59</v>
      </c>
      <c r="L6795" s="85" t="s">
        <v>442</v>
      </c>
      <c r="M6795" s="16">
        <f>SUM_DATA[[#This Row],[TOTAL Cost]]-SUM_DATA[[#This Row],[MATERIAL Cost]]</f>
        <v>8503.26</v>
      </c>
      <c r="N6795" s="16">
        <f>IFERROR(SUM_DATA[[#This Row],[MAT C.]], 0)</f>
        <v>0</v>
      </c>
      <c r="O6795" s="16" t="e">
        <f>VLOOKUP(SUM_DATA[[#This Row],[Work Order]],'[2]MAT DETAIL'!$D:$L,8,FALSE)</f>
        <v>#N/A</v>
      </c>
      <c r="P6795" s="17">
        <v>8503.26</v>
      </c>
      <c r="Q6795" s="67" t="s">
        <v>25</v>
      </c>
      <c r="R6795" s="67"/>
      <c r="S6795" s="67"/>
    </row>
    <row r="6796" spans="4:19" ht="15">
      <c r="D6796" s="69">
        <v>620107</v>
      </c>
      <c r="E6796" s="38">
        <v>44795</v>
      </c>
      <c r="F6796" s="70">
        <v>44795</v>
      </c>
      <c r="G6796" s="63"/>
      <c r="H6796" s="69">
        <v>3388073</v>
      </c>
      <c r="I6796" s="28" t="s">
        <v>31</v>
      </c>
      <c r="J6796" s="50" t="s">
        <v>1117</v>
      </c>
      <c r="K6796" s="85" t="s">
        <v>59</v>
      </c>
      <c r="L6796" s="85" t="s">
        <v>442</v>
      </c>
      <c r="M6796" s="16">
        <f>SUM_DATA[[#This Row],[TOTAL Cost]]-SUM_DATA[[#This Row],[MATERIAL Cost]]</f>
        <v>8503.26</v>
      </c>
      <c r="N6796" s="16">
        <f>IFERROR(SUM_DATA[[#This Row],[MAT C.]], 0)</f>
        <v>0</v>
      </c>
      <c r="O6796" s="16" t="e">
        <f>VLOOKUP(SUM_DATA[[#This Row],[Work Order]],'[2]MAT DETAIL'!$D:$L,8,FALSE)</f>
        <v>#N/A</v>
      </c>
      <c r="P6796" s="17">
        <v>8503.26</v>
      </c>
      <c r="Q6796" s="67" t="s">
        <v>25</v>
      </c>
      <c r="R6796" s="67"/>
      <c r="S6796" s="67"/>
    </row>
    <row r="6797" spans="4:19" ht="15">
      <c r="D6797" s="69">
        <v>620117</v>
      </c>
      <c r="E6797" s="38">
        <v>44795</v>
      </c>
      <c r="F6797" s="70">
        <v>44795</v>
      </c>
      <c r="G6797" s="63"/>
      <c r="H6797" s="69">
        <v>3388171</v>
      </c>
      <c r="I6797" s="28" t="s">
        <v>31</v>
      </c>
      <c r="J6797" s="50" t="s">
        <v>220</v>
      </c>
      <c r="K6797" s="85" t="s">
        <v>39</v>
      </c>
      <c r="L6797" s="8" t="s">
        <v>221</v>
      </c>
      <c r="M6797" s="16">
        <f>SUM_DATA[[#This Row],[TOTAL Cost]]-SUM_DATA[[#This Row],[MATERIAL Cost]]</f>
        <v>109863.26</v>
      </c>
      <c r="N6797" s="16">
        <f>IFERROR(SUM_DATA[[#This Row],[MAT C.]], 0)</f>
        <v>1560</v>
      </c>
      <c r="O6797" s="16">
        <f>VLOOKUP(SUM_DATA[[#This Row],[Work Order]],'[2]MAT DETAIL'!$D:$L,8,FALSE)</f>
        <v>1560</v>
      </c>
      <c r="P6797" s="17">
        <v>111423.26</v>
      </c>
      <c r="Q6797" s="67" t="s">
        <v>25</v>
      </c>
      <c r="R6797" s="67"/>
      <c r="S6797" s="67"/>
    </row>
    <row r="6798" spans="4:19" ht="15">
      <c r="D6798" s="69">
        <v>620117</v>
      </c>
      <c r="E6798" s="38">
        <v>44795</v>
      </c>
      <c r="F6798" s="70">
        <v>44795</v>
      </c>
      <c r="G6798" s="63"/>
      <c r="H6798" s="69">
        <v>3388176</v>
      </c>
      <c r="I6798" s="28" t="s">
        <v>31</v>
      </c>
      <c r="J6798" s="50" t="s">
        <v>401</v>
      </c>
      <c r="K6798" s="85" t="s">
        <v>70</v>
      </c>
      <c r="L6798" s="85" t="s">
        <v>39</v>
      </c>
      <c r="M6798" s="16">
        <f>SUM_DATA[[#This Row],[TOTAL Cost]]-SUM_DATA[[#This Row],[MATERIAL Cost]]</f>
        <v>4251.63</v>
      </c>
      <c r="N6798" s="16">
        <f>IFERROR(SUM_DATA[[#This Row],[MAT C.]], 0)</f>
        <v>0</v>
      </c>
      <c r="O6798" s="16" t="e">
        <f>VLOOKUP(SUM_DATA[[#This Row],[Work Order]],'[2]MAT DETAIL'!$D:$L,8,FALSE)</f>
        <v>#N/A</v>
      </c>
      <c r="P6798" s="17">
        <v>4251.63</v>
      </c>
      <c r="Q6798" s="67" t="s">
        <v>25</v>
      </c>
      <c r="R6798" s="67"/>
      <c r="S6798" s="67"/>
    </row>
    <row r="6799" spans="4:19" ht="15">
      <c r="D6799" s="69">
        <v>620114</v>
      </c>
      <c r="E6799" s="38">
        <v>44795</v>
      </c>
      <c r="F6799" s="70">
        <v>44795</v>
      </c>
      <c r="G6799" s="63"/>
      <c r="H6799" s="69">
        <v>3388251</v>
      </c>
      <c r="I6799" s="28" t="s">
        <v>26</v>
      </c>
      <c r="J6799" s="50" t="s">
        <v>755</v>
      </c>
      <c r="K6799" s="85" t="s">
        <v>47</v>
      </c>
      <c r="L6799" s="85" t="s">
        <v>289</v>
      </c>
      <c r="M6799" s="16">
        <f>SUM_DATA[[#This Row],[TOTAL Cost]]-SUM_DATA[[#This Row],[MATERIAL Cost]]</f>
        <v>462.17000000000007</v>
      </c>
      <c r="N6799" s="16">
        <f>IFERROR(SUM_DATA[[#This Row],[MAT C.]], 0)</f>
        <v>12400</v>
      </c>
      <c r="O6799" s="16">
        <f>VLOOKUP(SUM_DATA[[#This Row],[Work Order]],'[2]MAT DETAIL'!$D:$L,8,FALSE)</f>
        <v>12400</v>
      </c>
      <c r="P6799" s="17">
        <v>12862.17</v>
      </c>
      <c r="Q6799" s="67" t="s">
        <v>21</v>
      </c>
      <c r="R6799" s="67"/>
      <c r="S6799" s="67"/>
    </row>
    <row r="6800" spans="4:19" ht="15">
      <c r="D6800" s="69">
        <v>620117</v>
      </c>
      <c r="E6800" s="38">
        <v>44796</v>
      </c>
      <c r="F6800" s="70">
        <v>44796</v>
      </c>
      <c r="G6800" s="63"/>
      <c r="H6800" s="69">
        <v>3388364</v>
      </c>
      <c r="I6800" s="28" t="s">
        <v>26</v>
      </c>
      <c r="J6800" s="50" t="s">
        <v>45</v>
      </c>
      <c r="K6800" s="85" t="s">
        <v>39</v>
      </c>
      <c r="L6800" s="85" t="s">
        <v>40</v>
      </c>
      <c r="M6800" s="16">
        <f>SUM_DATA[[#This Row],[TOTAL Cost]]-SUM_DATA[[#This Row],[MATERIAL Cost]]</f>
        <v>10340</v>
      </c>
      <c r="N6800" s="16">
        <f>IFERROR(SUM_DATA[[#This Row],[MAT C.]], 0)</f>
        <v>0</v>
      </c>
      <c r="O6800" s="16" t="e">
        <f>VLOOKUP(SUM_DATA[[#This Row],[Work Order]],'[2]MAT DETAIL'!$D:$L,8,FALSE)</f>
        <v>#N/A</v>
      </c>
      <c r="P6800" s="17">
        <v>10340</v>
      </c>
      <c r="Q6800" s="67" t="s">
        <v>21</v>
      </c>
      <c r="R6800" s="67"/>
      <c r="S6800" s="67"/>
    </row>
    <row r="6801" spans="4:19" ht="15">
      <c r="D6801" s="69">
        <v>620104</v>
      </c>
      <c r="E6801" s="38">
        <v>44796</v>
      </c>
      <c r="F6801" s="70">
        <v>44796</v>
      </c>
      <c r="G6801" s="63"/>
      <c r="H6801" s="69">
        <v>3388577</v>
      </c>
      <c r="I6801" s="28" t="s">
        <v>26</v>
      </c>
      <c r="J6801" s="50" t="s">
        <v>1757</v>
      </c>
      <c r="K6801" s="85" t="s">
        <v>36</v>
      </c>
      <c r="L6801" s="85" t="s">
        <v>53</v>
      </c>
      <c r="M6801" s="16">
        <f>SUM_DATA[[#This Row],[TOTAL Cost]]-SUM_DATA[[#This Row],[MATERIAL Cost]]</f>
        <v>67462.17</v>
      </c>
      <c r="N6801" s="16">
        <f>IFERROR(SUM_DATA[[#This Row],[MAT C.]], 0)</f>
        <v>8000</v>
      </c>
      <c r="O6801" s="16">
        <f>VLOOKUP(SUM_DATA[[#This Row],[Work Order]],'[2]MAT DETAIL'!$D:$L,8,FALSE)</f>
        <v>8000</v>
      </c>
      <c r="P6801" s="17">
        <v>75462.17</v>
      </c>
      <c r="Q6801" s="67" t="s">
        <v>21</v>
      </c>
      <c r="R6801" s="67"/>
      <c r="S6801" s="67"/>
    </row>
    <row r="6802" spans="4:19" ht="15">
      <c r="D6802" s="69">
        <v>620106</v>
      </c>
      <c r="E6802" s="38">
        <v>44797</v>
      </c>
      <c r="F6802" s="70">
        <v>44797</v>
      </c>
      <c r="G6802" s="63"/>
      <c r="H6802" s="69">
        <v>3388767</v>
      </c>
      <c r="I6802" s="28" t="s">
        <v>31</v>
      </c>
      <c r="J6802" s="50" t="s">
        <v>121</v>
      </c>
      <c r="K6802" s="85" t="s">
        <v>36</v>
      </c>
      <c r="L6802" s="87" t="s">
        <v>37</v>
      </c>
      <c r="M6802" s="16">
        <f>SUM_DATA[[#This Row],[TOTAL Cost]]-SUM_DATA[[#This Row],[MATERIAL Cost]]</f>
        <v>37495.410000000003</v>
      </c>
      <c r="N6802" s="16">
        <f>IFERROR(SUM_DATA[[#This Row],[MAT C.]], 0)</f>
        <v>900</v>
      </c>
      <c r="O6802" s="16">
        <f>VLOOKUP(SUM_DATA[[#This Row],[Work Order]],'[2]MAT DETAIL'!$D:$L,8,FALSE)</f>
        <v>900</v>
      </c>
      <c r="P6802" s="17">
        <v>38395.410000000003</v>
      </c>
      <c r="Q6802" s="67" t="s">
        <v>25</v>
      </c>
      <c r="R6802" s="67"/>
      <c r="S6802" s="67"/>
    </row>
    <row r="6803" spans="4:19" ht="15">
      <c r="D6803" s="69">
        <v>620106</v>
      </c>
      <c r="E6803" s="38">
        <v>44797</v>
      </c>
      <c r="F6803" s="70">
        <v>44797</v>
      </c>
      <c r="G6803" s="63"/>
      <c r="H6803" s="69">
        <v>3388771</v>
      </c>
      <c r="I6803" s="28" t="s">
        <v>31</v>
      </c>
      <c r="J6803" s="50" t="s">
        <v>273</v>
      </c>
      <c r="K6803" s="85" t="s">
        <v>36</v>
      </c>
      <c r="L6803" s="85" t="s">
        <v>42</v>
      </c>
      <c r="M6803" s="16">
        <f>SUM_DATA[[#This Row],[TOTAL Cost]]-SUM_DATA[[#This Row],[MATERIAL Cost]]</f>
        <v>4251.63</v>
      </c>
      <c r="N6803" s="16">
        <f>IFERROR(SUM_DATA[[#This Row],[MAT C.]], 0)</f>
        <v>0</v>
      </c>
      <c r="O6803" s="16" t="e">
        <f>VLOOKUP(SUM_DATA[[#This Row],[Work Order]],'[2]MAT DETAIL'!$D:$L,8,FALSE)</f>
        <v>#N/A</v>
      </c>
      <c r="P6803" s="17">
        <v>4251.63</v>
      </c>
      <c r="Q6803" s="67" t="s">
        <v>25</v>
      </c>
      <c r="R6803" s="67"/>
      <c r="S6803" s="67"/>
    </row>
    <row r="6804" spans="4:19" ht="15">
      <c r="D6804" s="69">
        <v>620111</v>
      </c>
      <c r="E6804" s="38">
        <v>44797</v>
      </c>
      <c r="F6804" s="70">
        <v>44797</v>
      </c>
      <c r="G6804" s="63"/>
      <c r="H6804" s="69">
        <v>3388897</v>
      </c>
      <c r="I6804" s="28" t="s">
        <v>26</v>
      </c>
      <c r="J6804" s="55" t="s">
        <v>1758</v>
      </c>
      <c r="K6804" s="85" t="s">
        <v>36</v>
      </c>
      <c r="L6804" s="85" t="s">
        <v>42</v>
      </c>
      <c r="M6804" s="16">
        <f>SUM_DATA[[#This Row],[TOTAL Cost]]-SUM_DATA[[#This Row],[MATERIAL Cost]]</f>
        <v>4251.6299999999974</v>
      </c>
      <c r="N6804" s="16">
        <f>IFERROR(SUM_DATA[[#This Row],[MAT C.]], 0)</f>
        <v>36800</v>
      </c>
      <c r="O6804" s="16">
        <f>VLOOKUP(SUM_DATA[[#This Row],[Work Order]],'[2]MAT DETAIL'!$D:$L,8,FALSE)</f>
        <v>36800</v>
      </c>
      <c r="P6804" s="17">
        <v>41051.629999999997</v>
      </c>
      <c r="Q6804" s="67" t="s">
        <v>21</v>
      </c>
      <c r="R6804" s="67"/>
      <c r="S6804" s="67"/>
    </row>
    <row r="6805" spans="4:19" ht="15">
      <c r="D6805" s="69">
        <v>620114</v>
      </c>
      <c r="E6805" s="38">
        <v>44797</v>
      </c>
      <c r="F6805" s="70">
        <v>44797</v>
      </c>
      <c r="G6805" s="63"/>
      <c r="H6805" s="69">
        <v>3388899</v>
      </c>
      <c r="I6805" s="28" t="s">
        <v>26</v>
      </c>
      <c r="J6805" s="55" t="s">
        <v>1758</v>
      </c>
      <c r="K6805" s="85" t="s">
        <v>36</v>
      </c>
      <c r="L6805" s="85" t="s">
        <v>42</v>
      </c>
      <c r="M6805" s="16">
        <f>SUM_DATA[[#This Row],[TOTAL Cost]]-SUM_DATA[[#This Row],[MATERIAL Cost]]</f>
        <v>4251.6299999999974</v>
      </c>
      <c r="N6805" s="16">
        <f>IFERROR(SUM_DATA[[#This Row],[MAT C.]], 0)</f>
        <v>36800</v>
      </c>
      <c r="O6805" s="16">
        <f>VLOOKUP(SUM_DATA[[#This Row],[Work Order]],'[2]MAT DETAIL'!$D:$L,8,FALSE)</f>
        <v>36800</v>
      </c>
      <c r="P6805" s="17">
        <v>41051.629999999997</v>
      </c>
      <c r="Q6805" s="67" t="s">
        <v>21</v>
      </c>
      <c r="R6805" s="67"/>
      <c r="S6805" s="67"/>
    </row>
    <row r="6806" spans="4:19" ht="15">
      <c r="D6806" s="69">
        <v>620116</v>
      </c>
      <c r="E6806" s="38">
        <v>44802</v>
      </c>
      <c r="F6806" s="70">
        <v>44802</v>
      </c>
      <c r="G6806" s="63">
        <v>0.25</v>
      </c>
      <c r="H6806" s="69">
        <v>3391306</v>
      </c>
      <c r="I6806" s="28" t="s">
        <v>26</v>
      </c>
      <c r="J6806" s="50" t="s">
        <v>145</v>
      </c>
      <c r="K6806" s="85" t="s">
        <v>56</v>
      </c>
      <c r="L6806" s="8" t="s">
        <v>146</v>
      </c>
      <c r="M6806" s="16">
        <f>SUM_DATA[[#This Row],[TOTAL Cost]]-SUM_DATA[[#This Row],[MATERIAL Cost]]</f>
        <v>92.43</v>
      </c>
      <c r="N6806" s="16">
        <f>IFERROR(SUM_DATA[[#This Row],[MAT C.]], 0)</f>
        <v>0</v>
      </c>
      <c r="O6806" s="16" t="e">
        <f>VLOOKUP(SUM_DATA[[#This Row],[Work Order]],'[2]MAT DETAIL'!$D:$L,8,FALSE)</f>
        <v>#N/A</v>
      </c>
      <c r="P6806" s="17">
        <v>92.43</v>
      </c>
      <c r="Q6806" s="67" t="s">
        <v>25</v>
      </c>
      <c r="R6806" s="67"/>
      <c r="S6806" s="67"/>
    </row>
    <row r="6807" spans="4:19" ht="15">
      <c r="D6807" s="69">
        <v>620113</v>
      </c>
      <c r="E6807" s="38">
        <v>44802</v>
      </c>
      <c r="F6807" s="70">
        <v>44802</v>
      </c>
      <c r="G6807" s="63">
        <v>0.5</v>
      </c>
      <c r="H6807" s="69">
        <v>3391307</v>
      </c>
      <c r="I6807" s="28" t="s">
        <v>26</v>
      </c>
      <c r="J6807" s="50" t="s">
        <v>1759</v>
      </c>
      <c r="K6807" s="85" t="s">
        <v>24</v>
      </c>
      <c r="L6807" s="8" t="s">
        <v>24</v>
      </c>
      <c r="M6807" s="16">
        <f>SUM_DATA[[#This Row],[TOTAL Cost]]-SUM_DATA[[#This Row],[MATERIAL Cost]]</f>
        <v>138.65</v>
      </c>
      <c r="N6807" s="16">
        <f>IFERROR(SUM_DATA[[#This Row],[MAT C.]], 0)</f>
        <v>0</v>
      </c>
      <c r="O6807" s="16" t="e">
        <f>VLOOKUP(SUM_DATA[[#This Row],[Work Order]],'[2]MAT DETAIL'!$D:$L,8,FALSE)</f>
        <v>#N/A</v>
      </c>
      <c r="P6807" s="17">
        <v>138.65</v>
      </c>
      <c r="Q6807" s="67" t="s">
        <v>25</v>
      </c>
      <c r="R6807" s="67"/>
      <c r="S6807" s="67"/>
    </row>
    <row r="6808" spans="4:19" ht="15">
      <c r="D6808" s="69">
        <v>620119</v>
      </c>
      <c r="E6808" s="38">
        <v>44802</v>
      </c>
      <c r="F6808" s="70">
        <v>44802</v>
      </c>
      <c r="G6808" s="63">
        <v>0.25</v>
      </c>
      <c r="H6808" s="69">
        <v>3391308</v>
      </c>
      <c r="I6808" s="28" t="s">
        <v>26</v>
      </c>
      <c r="J6808" s="50" t="s">
        <v>145</v>
      </c>
      <c r="K6808" s="85" t="s">
        <v>56</v>
      </c>
      <c r="L6808" s="8" t="s">
        <v>146</v>
      </c>
      <c r="M6808" s="16">
        <f>SUM_DATA[[#This Row],[TOTAL Cost]]-SUM_DATA[[#This Row],[MATERIAL Cost]]</f>
        <v>92.43</v>
      </c>
      <c r="N6808" s="16">
        <f>IFERROR(SUM_DATA[[#This Row],[MAT C.]], 0)</f>
        <v>0</v>
      </c>
      <c r="O6808" s="16" t="e">
        <f>VLOOKUP(SUM_DATA[[#This Row],[Work Order]],'[2]MAT DETAIL'!$D:$L,8,FALSE)</f>
        <v>#N/A</v>
      </c>
      <c r="P6808" s="17">
        <v>92.43</v>
      </c>
      <c r="Q6808" s="67" t="s">
        <v>25</v>
      </c>
      <c r="R6808" s="67"/>
      <c r="S6808" s="67"/>
    </row>
    <row r="6809" spans="4:19" ht="15">
      <c r="D6809" s="69">
        <v>620106</v>
      </c>
      <c r="E6809" s="38">
        <v>44802</v>
      </c>
      <c r="F6809" s="70">
        <v>44802</v>
      </c>
      <c r="G6809" s="63">
        <v>0.25</v>
      </c>
      <c r="H6809" s="69">
        <v>3391309</v>
      </c>
      <c r="I6809" s="28" t="s">
        <v>26</v>
      </c>
      <c r="J6809" s="50" t="s">
        <v>72</v>
      </c>
      <c r="K6809" s="85" t="s">
        <v>36</v>
      </c>
      <c r="L6809" s="10" t="s">
        <v>37</v>
      </c>
      <c r="M6809" s="16">
        <f>SUM_DATA[[#This Row],[TOTAL Cost]]-SUM_DATA[[#This Row],[MATERIAL Cost]]</f>
        <v>92.43</v>
      </c>
      <c r="N6809" s="16">
        <f>IFERROR(SUM_DATA[[#This Row],[MAT C.]], 0)</f>
        <v>0</v>
      </c>
      <c r="O6809" s="16" t="e">
        <f>VLOOKUP(SUM_DATA[[#This Row],[Work Order]],'[2]MAT DETAIL'!$D:$L,8,FALSE)</f>
        <v>#N/A</v>
      </c>
      <c r="P6809" s="17">
        <v>92.43</v>
      </c>
      <c r="Q6809" s="67" t="s">
        <v>25</v>
      </c>
      <c r="R6809" s="67"/>
      <c r="S6809" s="67"/>
    </row>
    <row r="6810" spans="4:19" ht="15">
      <c r="D6810" s="69">
        <v>620106</v>
      </c>
      <c r="E6810" s="38">
        <v>44802</v>
      </c>
      <c r="F6810" s="70">
        <v>44802</v>
      </c>
      <c r="G6810" s="63">
        <v>67.67</v>
      </c>
      <c r="H6810" s="69">
        <v>3391310</v>
      </c>
      <c r="I6810" s="28" t="s">
        <v>26</v>
      </c>
      <c r="J6810" s="50" t="s">
        <v>72</v>
      </c>
      <c r="K6810" s="85" t="s">
        <v>36</v>
      </c>
      <c r="L6810" s="87" t="s">
        <v>37</v>
      </c>
      <c r="M6810" s="16">
        <f>SUM_DATA[[#This Row],[TOTAL Cost]]-SUM_DATA[[#This Row],[MATERIAL Cost]]</f>
        <v>11256.42</v>
      </c>
      <c r="N6810" s="16">
        <f>IFERROR(SUM_DATA[[#This Row],[MAT C.]], 0)</f>
        <v>2535</v>
      </c>
      <c r="O6810" s="16">
        <f>VLOOKUP(SUM_DATA[[#This Row],[Work Order]],'[2]MAT DETAIL'!$D:$L,8,FALSE)</f>
        <v>2535</v>
      </c>
      <c r="P6810" s="17">
        <v>13791.42</v>
      </c>
      <c r="Q6810" s="67" t="s">
        <v>25</v>
      </c>
      <c r="R6810" s="67" t="s">
        <v>1497</v>
      </c>
      <c r="S6810" s="67">
        <v>1</v>
      </c>
    </row>
    <row r="6811" spans="4:19" ht="15">
      <c r="D6811" s="69">
        <v>620119</v>
      </c>
      <c r="E6811" s="38">
        <v>44802</v>
      </c>
      <c r="F6811" s="70">
        <v>44802</v>
      </c>
      <c r="G6811" s="63">
        <v>0.17</v>
      </c>
      <c r="H6811" s="69">
        <v>3391312</v>
      </c>
      <c r="I6811" s="28" t="s">
        <v>26</v>
      </c>
      <c r="J6811" s="50" t="s">
        <v>145</v>
      </c>
      <c r="K6811" s="85" t="s">
        <v>56</v>
      </c>
      <c r="L6811" s="85" t="s">
        <v>146</v>
      </c>
      <c r="M6811" s="16">
        <f>SUM_DATA[[#This Row],[TOTAL Cost]]-SUM_DATA[[#This Row],[MATERIAL Cost]]</f>
        <v>46.22</v>
      </c>
      <c r="N6811" s="16">
        <f>IFERROR(SUM_DATA[[#This Row],[MAT C.]], 0)</f>
        <v>0</v>
      </c>
      <c r="O6811" s="16" t="e">
        <f>VLOOKUP(SUM_DATA[[#This Row],[Work Order]],'[2]MAT DETAIL'!$D:$L,8,FALSE)</f>
        <v>#N/A</v>
      </c>
      <c r="P6811" s="17">
        <v>46.22</v>
      </c>
      <c r="Q6811" s="67" t="s">
        <v>25</v>
      </c>
      <c r="R6811" s="67"/>
      <c r="S6811" s="67"/>
    </row>
    <row r="6812" spans="4:19" ht="15">
      <c r="D6812" s="69">
        <v>620123</v>
      </c>
      <c r="E6812" s="38">
        <v>44802</v>
      </c>
      <c r="F6812" s="70">
        <v>44802</v>
      </c>
      <c r="G6812" s="63">
        <v>0.42</v>
      </c>
      <c r="H6812" s="69">
        <v>3391313</v>
      </c>
      <c r="I6812" s="28" t="s">
        <v>26</v>
      </c>
      <c r="J6812" s="50" t="s">
        <v>72</v>
      </c>
      <c r="K6812" s="85" t="s">
        <v>36</v>
      </c>
      <c r="L6812" s="87" t="s">
        <v>37</v>
      </c>
      <c r="M6812" s="16">
        <f>SUM_DATA[[#This Row],[TOTAL Cost]]-SUM_DATA[[#This Row],[MATERIAL Cost]]</f>
        <v>138.65</v>
      </c>
      <c r="N6812" s="16">
        <f>IFERROR(SUM_DATA[[#This Row],[MAT C.]], 0)</f>
        <v>0</v>
      </c>
      <c r="O6812" s="16" t="e">
        <f>VLOOKUP(SUM_DATA[[#This Row],[Work Order]],'[2]MAT DETAIL'!$D:$L,8,FALSE)</f>
        <v>#N/A</v>
      </c>
      <c r="P6812" s="17">
        <v>138.65</v>
      </c>
      <c r="Q6812" s="67" t="s">
        <v>25</v>
      </c>
      <c r="R6812" s="67"/>
      <c r="S6812" s="67"/>
    </row>
    <row r="6813" spans="4:19" ht="15">
      <c r="D6813" s="69">
        <v>620124</v>
      </c>
      <c r="E6813" s="38">
        <v>44802</v>
      </c>
      <c r="F6813" s="70">
        <v>44802</v>
      </c>
      <c r="G6813" s="63">
        <v>0.33</v>
      </c>
      <c r="H6813" s="69">
        <v>3391314</v>
      </c>
      <c r="I6813" s="28" t="s">
        <v>26</v>
      </c>
      <c r="J6813" s="50" t="s">
        <v>405</v>
      </c>
      <c r="K6813" s="85" t="s">
        <v>33</v>
      </c>
      <c r="L6813" s="85" t="s">
        <v>39</v>
      </c>
      <c r="M6813" s="16">
        <f>SUM_DATA[[#This Row],[TOTAL Cost]]-SUM_DATA[[#This Row],[MATERIAL Cost]]</f>
        <v>92.43</v>
      </c>
      <c r="N6813" s="16">
        <f>IFERROR(SUM_DATA[[#This Row],[MAT C.]], 0)</f>
        <v>0</v>
      </c>
      <c r="O6813" s="16" t="e">
        <f>VLOOKUP(SUM_DATA[[#This Row],[Work Order]],'[2]MAT DETAIL'!$D:$L,8,FALSE)</f>
        <v>#N/A</v>
      </c>
      <c r="P6813" s="17">
        <v>92.43</v>
      </c>
      <c r="Q6813" s="67" t="s">
        <v>25</v>
      </c>
      <c r="R6813" s="67"/>
      <c r="S6813" s="67"/>
    </row>
    <row r="6814" spans="4:19" ht="15">
      <c r="D6814" s="69">
        <v>620119</v>
      </c>
      <c r="E6814" s="38">
        <v>44802</v>
      </c>
      <c r="F6814" s="70">
        <v>44802</v>
      </c>
      <c r="G6814" s="63">
        <v>0.25</v>
      </c>
      <c r="H6814" s="69">
        <v>3391317</v>
      </c>
      <c r="I6814" s="28" t="s">
        <v>26</v>
      </c>
      <c r="J6814" s="50" t="s">
        <v>145</v>
      </c>
      <c r="K6814" s="8" t="s">
        <v>56</v>
      </c>
      <c r="L6814" s="85" t="s">
        <v>146</v>
      </c>
      <c r="M6814" s="16">
        <f>SUM_DATA[[#This Row],[TOTAL Cost]]-SUM_DATA[[#This Row],[MATERIAL Cost]]</f>
        <v>92.43</v>
      </c>
      <c r="N6814" s="16">
        <f>IFERROR(SUM_DATA[[#This Row],[MAT C.]], 0)</f>
        <v>0</v>
      </c>
      <c r="O6814" s="16" t="e">
        <f>VLOOKUP(SUM_DATA[[#This Row],[Work Order]],'[2]MAT DETAIL'!$D:$L,8,FALSE)</f>
        <v>#N/A</v>
      </c>
      <c r="P6814" s="17">
        <v>92.43</v>
      </c>
      <c r="Q6814" s="67" t="s">
        <v>25</v>
      </c>
      <c r="R6814" s="67"/>
      <c r="S6814" s="67"/>
    </row>
    <row r="6815" spans="4:19" ht="15">
      <c r="D6815" s="69">
        <v>620119</v>
      </c>
      <c r="E6815" s="38">
        <v>44802</v>
      </c>
      <c r="F6815" s="70">
        <v>44802</v>
      </c>
      <c r="G6815" s="63">
        <v>0.25</v>
      </c>
      <c r="H6815" s="69">
        <v>3391319</v>
      </c>
      <c r="I6815" s="28" t="s">
        <v>26</v>
      </c>
      <c r="J6815" s="50" t="s">
        <v>145</v>
      </c>
      <c r="K6815" s="85" t="s">
        <v>56</v>
      </c>
      <c r="L6815" s="85" t="s">
        <v>146</v>
      </c>
      <c r="M6815" s="16">
        <f>SUM_DATA[[#This Row],[TOTAL Cost]]-SUM_DATA[[#This Row],[MATERIAL Cost]]</f>
        <v>92.43</v>
      </c>
      <c r="N6815" s="16">
        <f>IFERROR(SUM_DATA[[#This Row],[MAT C.]], 0)</f>
        <v>0</v>
      </c>
      <c r="O6815" s="16" t="e">
        <f>VLOOKUP(SUM_DATA[[#This Row],[Work Order]],'[2]MAT DETAIL'!$D:$L,8,FALSE)</f>
        <v>#N/A</v>
      </c>
      <c r="P6815" s="17">
        <v>92.43</v>
      </c>
      <c r="Q6815" s="67" t="s">
        <v>25</v>
      </c>
      <c r="R6815" s="67"/>
      <c r="S6815" s="67"/>
    </row>
    <row r="6816" spans="4:19" ht="15">
      <c r="D6816" s="69">
        <v>620123</v>
      </c>
      <c r="E6816" s="38">
        <v>44802</v>
      </c>
      <c r="F6816" s="70">
        <v>44802</v>
      </c>
      <c r="G6816" s="63">
        <v>1</v>
      </c>
      <c r="H6816" s="69">
        <v>3391321</v>
      </c>
      <c r="I6816" s="28" t="s">
        <v>26</v>
      </c>
      <c r="J6816" s="55" t="s">
        <v>330</v>
      </c>
      <c r="K6816" s="85" t="s">
        <v>39</v>
      </c>
      <c r="L6816" s="85" t="s">
        <v>40</v>
      </c>
      <c r="M6816" s="16">
        <f>SUM_DATA[[#This Row],[TOTAL Cost]]-SUM_DATA[[#This Row],[MATERIAL Cost]]</f>
        <v>5083.87</v>
      </c>
      <c r="N6816" s="16">
        <f>IFERROR(SUM_DATA[[#This Row],[MAT C.]], 0)</f>
        <v>0</v>
      </c>
      <c r="O6816" s="16" t="e">
        <f>VLOOKUP(SUM_DATA[[#This Row],[Work Order]],'[2]MAT DETAIL'!$D:$L,8,FALSE)</f>
        <v>#N/A</v>
      </c>
      <c r="P6816" s="17">
        <v>5083.87</v>
      </c>
      <c r="Q6816" s="67" t="s">
        <v>25</v>
      </c>
      <c r="R6816" s="67"/>
      <c r="S6816" s="67"/>
    </row>
    <row r="6817" spans="4:19" ht="15">
      <c r="D6817" s="69">
        <v>620116</v>
      </c>
      <c r="E6817" s="38">
        <v>44802</v>
      </c>
      <c r="F6817" s="70">
        <v>44802</v>
      </c>
      <c r="G6817" s="63">
        <v>0.25</v>
      </c>
      <c r="H6817" s="69">
        <v>3391324</v>
      </c>
      <c r="I6817" s="28" t="s">
        <v>26</v>
      </c>
      <c r="J6817" s="50" t="s">
        <v>145</v>
      </c>
      <c r="K6817" s="8" t="s">
        <v>56</v>
      </c>
      <c r="L6817" s="85" t="s">
        <v>146</v>
      </c>
      <c r="M6817" s="16">
        <f>SUM_DATA[[#This Row],[TOTAL Cost]]-SUM_DATA[[#This Row],[MATERIAL Cost]]</f>
        <v>92.43</v>
      </c>
      <c r="N6817" s="16">
        <f>IFERROR(SUM_DATA[[#This Row],[MAT C.]], 0)</f>
        <v>0</v>
      </c>
      <c r="O6817" s="16" t="e">
        <f>VLOOKUP(SUM_DATA[[#This Row],[Work Order]],'[2]MAT DETAIL'!$D:$L,8,FALSE)</f>
        <v>#N/A</v>
      </c>
      <c r="P6817" s="17">
        <v>92.43</v>
      </c>
      <c r="Q6817" s="67" t="s">
        <v>25</v>
      </c>
      <c r="R6817" s="67"/>
      <c r="S6817" s="67"/>
    </row>
    <row r="6818" spans="4:19" ht="15">
      <c r="D6818" s="69">
        <v>620104</v>
      </c>
      <c r="E6818" s="38">
        <v>44802</v>
      </c>
      <c r="F6818" s="70">
        <v>44802</v>
      </c>
      <c r="G6818" s="63">
        <v>0.67</v>
      </c>
      <c r="H6818" s="69">
        <v>3391325</v>
      </c>
      <c r="I6818" s="28" t="s">
        <v>26</v>
      </c>
      <c r="J6818" s="50" t="s">
        <v>72</v>
      </c>
      <c r="K6818" s="85" t="s">
        <v>36</v>
      </c>
      <c r="L6818" s="87" t="s">
        <v>37</v>
      </c>
      <c r="M6818" s="16">
        <f>SUM_DATA[[#This Row],[TOTAL Cost]]-SUM_DATA[[#This Row],[MATERIAL Cost]]</f>
        <v>184.87</v>
      </c>
      <c r="N6818" s="16">
        <f>IFERROR(SUM_DATA[[#This Row],[MAT C.]], 0)</f>
        <v>0</v>
      </c>
      <c r="O6818" s="16" t="e">
        <f>VLOOKUP(SUM_DATA[[#This Row],[Work Order]],'[2]MAT DETAIL'!$D:$L,8,FALSE)</f>
        <v>#N/A</v>
      </c>
      <c r="P6818" s="17">
        <v>184.87</v>
      </c>
      <c r="Q6818" s="67" t="s">
        <v>25</v>
      </c>
      <c r="R6818" s="67"/>
      <c r="S6818" s="67"/>
    </row>
    <row r="6819" spans="4:19" ht="15">
      <c r="D6819" s="69">
        <v>620123</v>
      </c>
      <c r="E6819" s="38">
        <v>44802</v>
      </c>
      <c r="F6819" s="70">
        <v>44802</v>
      </c>
      <c r="G6819" s="63">
        <v>0.5</v>
      </c>
      <c r="H6819" s="69">
        <v>3391326</v>
      </c>
      <c r="I6819" s="28" t="s">
        <v>26</v>
      </c>
      <c r="J6819" s="55" t="s">
        <v>330</v>
      </c>
      <c r="K6819" s="85" t="s">
        <v>39</v>
      </c>
      <c r="L6819" s="85" t="s">
        <v>40</v>
      </c>
      <c r="M6819" s="16">
        <f>SUM_DATA[[#This Row],[TOTAL Cost]]-SUM_DATA[[#This Row],[MATERIAL Cost]]</f>
        <v>138.65</v>
      </c>
      <c r="N6819" s="16">
        <f>IFERROR(SUM_DATA[[#This Row],[MAT C.]], 0)</f>
        <v>0</v>
      </c>
      <c r="O6819" s="16" t="e">
        <f>VLOOKUP(SUM_DATA[[#This Row],[Work Order]],'[2]MAT DETAIL'!$D:$L,8,FALSE)</f>
        <v>#N/A</v>
      </c>
      <c r="P6819" s="17">
        <v>138.65</v>
      </c>
      <c r="Q6819" s="67" t="s">
        <v>25</v>
      </c>
      <c r="R6819" s="67"/>
      <c r="S6819" s="67"/>
    </row>
    <row r="6820" spans="4:19" ht="15">
      <c r="D6820" s="69">
        <v>620109</v>
      </c>
      <c r="E6820" s="38">
        <v>44802</v>
      </c>
      <c r="F6820" s="70">
        <v>44802</v>
      </c>
      <c r="G6820" s="63">
        <v>0.5</v>
      </c>
      <c r="H6820" s="69">
        <v>3391328</v>
      </c>
      <c r="I6820" s="28" t="s">
        <v>26</v>
      </c>
      <c r="J6820" s="55" t="s">
        <v>241</v>
      </c>
      <c r="K6820" s="85" t="s">
        <v>39</v>
      </c>
      <c r="L6820" s="85" t="s">
        <v>40</v>
      </c>
      <c r="M6820" s="16">
        <f>SUM_DATA[[#This Row],[TOTAL Cost]]-SUM_DATA[[#This Row],[MATERIAL Cost]]</f>
        <v>462.17</v>
      </c>
      <c r="N6820" s="16">
        <f>IFERROR(SUM_DATA[[#This Row],[MAT C.]], 0)</f>
        <v>0</v>
      </c>
      <c r="O6820" s="16" t="e">
        <f>VLOOKUP(SUM_DATA[[#This Row],[Work Order]],'[2]MAT DETAIL'!$D:$L,8,FALSE)</f>
        <v>#N/A</v>
      </c>
      <c r="P6820" s="17">
        <v>462.17</v>
      </c>
      <c r="Q6820" s="67" t="s">
        <v>25</v>
      </c>
      <c r="R6820" s="67"/>
      <c r="S6820" s="67"/>
    </row>
    <row r="6821" spans="4:19" ht="15">
      <c r="D6821" s="24">
        <v>620109</v>
      </c>
      <c r="E6821" s="35">
        <v>44802</v>
      </c>
      <c r="F6821" s="49"/>
      <c r="G6821" s="78">
        <v>0.5</v>
      </c>
      <c r="H6821" s="75">
        <v>3391328</v>
      </c>
      <c r="I6821" s="28" t="s">
        <v>26</v>
      </c>
      <c r="J6821" s="52" t="s">
        <v>1760</v>
      </c>
      <c r="K6821" s="71" t="s">
        <v>33</v>
      </c>
      <c r="L6821" s="71" t="s">
        <v>205</v>
      </c>
      <c r="M6821" s="16"/>
      <c r="N6821" s="16"/>
      <c r="O6821" s="16"/>
      <c r="P6821" s="16"/>
      <c r="Q6821" s="67" t="s">
        <v>25</v>
      </c>
      <c r="R6821" s="67"/>
      <c r="S6821" s="67"/>
    </row>
    <row r="6822" spans="4:19" ht="15">
      <c r="D6822" s="69">
        <v>620123</v>
      </c>
      <c r="E6822" s="38">
        <v>44802</v>
      </c>
      <c r="F6822" s="70">
        <v>44802</v>
      </c>
      <c r="G6822" s="63">
        <v>1.5</v>
      </c>
      <c r="H6822" s="69">
        <v>3391330</v>
      </c>
      <c r="I6822" s="28" t="s">
        <v>26</v>
      </c>
      <c r="J6822" s="55" t="s">
        <v>330</v>
      </c>
      <c r="K6822" s="85" t="s">
        <v>39</v>
      </c>
      <c r="L6822" s="8" t="s">
        <v>40</v>
      </c>
      <c r="M6822" s="16">
        <f>SUM_DATA[[#This Row],[TOTAL Cost]]-SUM_DATA[[#This Row],[MATERIAL Cost]]</f>
        <v>600.82000000000005</v>
      </c>
      <c r="N6822" s="16">
        <f>IFERROR(SUM_DATA[[#This Row],[MAT C.]], 0)</f>
        <v>0</v>
      </c>
      <c r="O6822" s="16" t="e">
        <f>VLOOKUP(SUM_DATA[[#This Row],[Work Order]],'[2]MAT DETAIL'!$D:$L,8,FALSE)</f>
        <v>#N/A</v>
      </c>
      <c r="P6822" s="17">
        <v>600.82000000000005</v>
      </c>
      <c r="Q6822" s="67" t="s">
        <v>25</v>
      </c>
      <c r="R6822" s="67"/>
      <c r="S6822" s="67"/>
    </row>
    <row r="6823" spans="4:19" ht="15">
      <c r="D6823" s="69">
        <v>620113</v>
      </c>
      <c r="E6823" s="38">
        <v>44802</v>
      </c>
      <c r="F6823" s="70">
        <v>44802</v>
      </c>
      <c r="G6823" s="63">
        <v>1</v>
      </c>
      <c r="H6823" s="69">
        <v>3391331</v>
      </c>
      <c r="I6823" s="28" t="s">
        <v>26</v>
      </c>
      <c r="J6823" s="50" t="s">
        <v>328</v>
      </c>
      <c r="K6823" s="85" t="s">
        <v>36</v>
      </c>
      <c r="L6823" s="87" t="s">
        <v>37</v>
      </c>
      <c r="M6823" s="16">
        <f>SUM_DATA[[#This Row],[TOTAL Cost]]-SUM_DATA[[#This Row],[MATERIAL Cost]]</f>
        <v>462.17</v>
      </c>
      <c r="N6823" s="16">
        <f>IFERROR(SUM_DATA[[#This Row],[MAT C.]], 0)</f>
        <v>0</v>
      </c>
      <c r="O6823" s="16" t="e">
        <f>VLOOKUP(SUM_DATA[[#This Row],[Work Order]],'[2]MAT DETAIL'!$D:$L,8,FALSE)</f>
        <v>#N/A</v>
      </c>
      <c r="P6823" s="17">
        <v>462.17</v>
      </c>
      <c r="Q6823" s="67" t="s">
        <v>25</v>
      </c>
      <c r="R6823" s="67"/>
      <c r="S6823" s="67"/>
    </row>
    <row r="6824" spans="4:19" ht="15">
      <c r="D6824" s="69">
        <v>620118</v>
      </c>
      <c r="E6824" s="38">
        <v>44802</v>
      </c>
      <c r="F6824" s="70">
        <v>44802</v>
      </c>
      <c r="G6824" s="63">
        <v>0.67</v>
      </c>
      <c r="H6824" s="69">
        <v>3391334</v>
      </c>
      <c r="I6824" s="28" t="s">
        <v>26</v>
      </c>
      <c r="J6824" s="50" t="s">
        <v>72</v>
      </c>
      <c r="K6824" s="85" t="s">
        <v>36</v>
      </c>
      <c r="L6824" s="87" t="s">
        <v>37</v>
      </c>
      <c r="M6824" s="16">
        <f>SUM_DATA[[#This Row],[TOTAL Cost]]-SUM_DATA[[#This Row],[MATERIAL Cost]]</f>
        <v>184.87</v>
      </c>
      <c r="N6824" s="16">
        <f>IFERROR(SUM_DATA[[#This Row],[MAT C.]], 0)</f>
        <v>0</v>
      </c>
      <c r="O6824" s="16" t="e">
        <f>VLOOKUP(SUM_DATA[[#This Row],[Work Order]],'[2]MAT DETAIL'!$D:$L,8,FALSE)</f>
        <v>#N/A</v>
      </c>
      <c r="P6824" s="17">
        <v>184.87</v>
      </c>
      <c r="Q6824" s="67" t="s">
        <v>25</v>
      </c>
      <c r="R6824" s="67"/>
      <c r="S6824" s="67"/>
    </row>
    <row r="6825" spans="4:19" ht="15">
      <c r="D6825" s="69">
        <v>620107</v>
      </c>
      <c r="E6825" s="38">
        <v>44802</v>
      </c>
      <c r="F6825" s="70">
        <v>44802</v>
      </c>
      <c r="G6825" s="63">
        <v>2</v>
      </c>
      <c r="H6825" s="69">
        <v>3391335</v>
      </c>
      <c r="I6825" s="28" t="s">
        <v>26</v>
      </c>
      <c r="J6825" s="50" t="s">
        <v>330</v>
      </c>
      <c r="K6825" s="85" t="s">
        <v>39</v>
      </c>
      <c r="L6825" s="85" t="s">
        <v>40</v>
      </c>
      <c r="M6825" s="16">
        <f>SUM_DATA[[#This Row],[TOTAL Cost]]-SUM_DATA[[#This Row],[MATERIAL Cost]]</f>
        <v>924.34</v>
      </c>
      <c r="N6825" s="16">
        <f>IFERROR(SUM_DATA[[#This Row],[MAT C.]], 0)</f>
        <v>0</v>
      </c>
      <c r="O6825" s="16" t="e">
        <f>VLOOKUP(SUM_DATA[[#This Row],[Work Order]],'[2]MAT DETAIL'!$D:$L,8,FALSE)</f>
        <v>#N/A</v>
      </c>
      <c r="P6825" s="17">
        <v>924.34</v>
      </c>
      <c r="Q6825" s="67" t="s">
        <v>25</v>
      </c>
      <c r="R6825" s="67"/>
      <c r="S6825" s="67"/>
    </row>
    <row r="6826" spans="4:19" ht="15">
      <c r="D6826" s="69">
        <v>620118</v>
      </c>
      <c r="E6826" s="38">
        <v>44802</v>
      </c>
      <c r="F6826" s="70">
        <v>44802</v>
      </c>
      <c r="G6826" s="63">
        <v>8</v>
      </c>
      <c r="H6826" s="69">
        <v>3391336</v>
      </c>
      <c r="I6826" s="28" t="s">
        <v>26</v>
      </c>
      <c r="J6826" s="50" t="s">
        <v>1094</v>
      </c>
      <c r="K6826" s="85" t="s">
        <v>82</v>
      </c>
      <c r="L6826" s="85" t="s">
        <v>140</v>
      </c>
      <c r="M6826" s="16">
        <f>SUM_DATA[[#This Row],[TOTAL Cost]]-SUM_DATA[[#This Row],[MATERIAL Cost]]</f>
        <v>3507.36</v>
      </c>
      <c r="N6826" s="16">
        <f>IFERROR(SUM_DATA[[#This Row],[MAT C.]], 0)</f>
        <v>0</v>
      </c>
      <c r="O6826" s="16" t="e">
        <f>VLOOKUP(SUM_DATA[[#This Row],[Work Order]],'[2]MAT DETAIL'!$D:$L,8,FALSE)</f>
        <v>#N/A</v>
      </c>
      <c r="P6826" s="17">
        <v>3507.36</v>
      </c>
      <c r="Q6826" s="67" t="s">
        <v>25</v>
      </c>
      <c r="R6826" s="67"/>
      <c r="S6826" s="67"/>
    </row>
    <row r="6827" spans="4:19" ht="15">
      <c r="D6827" s="69">
        <v>620124</v>
      </c>
      <c r="E6827" s="38">
        <v>44802</v>
      </c>
      <c r="F6827" s="70">
        <v>44802</v>
      </c>
      <c r="G6827" s="63">
        <v>5.86</v>
      </c>
      <c r="H6827" s="69">
        <v>3391337</v>
      </c>
      <c r="I6827" s="28" t="s">
        <v>26</v>
      </c>
      <c r="J6827" s="50" t="s">
        <v>1094</v>
      </c>
      <c r="K6827" s="85" t="s">
        <v>82</v>
      </c>
      <c r="L6827" s="8" t="s">
        <v>140</v>
      </c>
      <c r="M6827" s="16">
        <f>SUM_DATA[[#This Row],[TOTAL Cost]]-SUM_DATA[[#This Row],[MATERIAL Cost]]</f>
        <v>4058.12</v>
      </c>
      <c r="N6827" s="16">
        <f>IFERROR(SUM_DATA[[#This Row],[MAT C.]], 0)</f>
        <v>0</v>
      </c>
      <c r="O6827" s="16" t="e">
        <f>VLOOKUP(SUM_DATA[[#This Row],[Work Order]],'[2]MAT DETAIL'!$D:$L,8,FALSE)</f>
        <v>#N/A</v>
      </c>
      <c r="P6827" s="17">
        <v>4058.12</v>
      </c>
      <c r="Q6827" s="67" t="s">
        <v>25</v>
      </c>
      <c r="R6827" s="67"/>
      <c r="S6827" s="67"/>
    </row>
    <row r="6828" spans="4:19" ht="15">
      <c r="D6828" s="24">
        <v>620124</v>
      </c>
      <c r="E6828" s="35">
        <v>44802</v>
      </c>
      <c r="F6828" s="49"/>
      <c r="G6828" s="78">
        <v>5.86</v>
      </c>
      <c r="H6828" s="74">
        <v>3391337</v>
      </c>
      <c r="I6828" s="28" t="s">
        <v>26</v>
      </c>
      <c r="J6828" s="52" t="s">
        <v>1761</v>
      </c>
      <c r="K6828" s="71" t="s">
        <v>67</v>
      </c>
      <c r="L6828" s="9" t="s">
        <v>150</v>
      </c>
      <c r="M6828" s="16"/>
      <c r="N6828" s="16"/>
      <c r="O6828" s="16"/>
      <c r="P6828" s="16"/>
      <c r="Q6828" s="67" t="s">
        <v>25</v>
      </c>
      <c r="R6828" s="67"/>
      <c r="S6828" s="67"/>
    </row>
    <row r="6829" spans="4:19" ht="15">
      <c r="D6829" s="69">
        <v>620113</v>
      </c>
      <c r="E6829" s="38">
        <v>44802</v>
      </c>
      <c r="F6829" s="70">
        <v>44802</v>
      </c>
      <c r="G6829" s="63"/>
      <c r="H6829" s="69">
        <v>3391416</v>
      </c>
      <c r="I6829" s="28" t="s">
        <v>26</v>
      </c>
      <c r="J6829" s="50" t="s">
        <v>1762</v>
      </c>
      <c r="K6829" s="85" t="s">
        <v>47</v>
      </c>
      <c r="L6829" s="85" t="s">
        <v>715</v>
      </c>
      <c r="M6829" s="16">
        <f>SUM_DATA[[#This Row],[TOTAL Cost]]-SUM_DATA[[#This Row],[MATERIAL Cost]]</f>
        <v>156000</v>
      </c>
      <c r="N6829" s="16">
        <f>IFERROR(SUM_DATA[[#This Row],[MAT C.]], 0)</f>
        <v>0</v>
      </c>
      <c r="O6829" s="16" t="e">
        <f>VLOOKUP(SUM_DATA[[#This Row],[Work Order]],'[2]MAT DETAIL'!$D:$L,8,FALSE)</f>
        <v>#N/A</v>
      </c>
      <c r="P6829" s="17">
        <v>156000</v>
      </c>
      <c r="Q6829" s="67" t="s">
        <v>21</v>
      </c>
      <c r="R6829" s="67"/>
      <c r="S6829" s="67"/>
    </row>
    <row r="6830" spans="4:19" ht="15">
      <c r="D6830" s="69">
        <v>620111</v>
      </c>
      <c r="E6830" s="38">
        <v>44802</v>
      </c>
      <c r="F6830" s="70">
        <v>44803</v>
      </c>
      <c r="G6830" s="63"/>
      <c r="H6830" s="69">
        <v>3391714</v>
      </c>
      <c r="I6830" s="28" t="s">
        <v>31</v>
      </c>
      <c r="J6830" s="50" t="s">
        <v>121</v>
      </c>
      <c r="K6830" s="85" t="s">
        <v>36</v>
      </c>
      <c r="L6830" s="87" t="s">
        <v>37</v>
      </c>
      <c r="M6830" s="16">
        <f>SUM_DATA[[#This Row],[TOTAL Cost]]-SUM_DATA[[#This Row],[MATERIAL Cost]]</f>
        <v>395836.72</v>
      </c>
      <c r="N6830" s="16">
        <f>IFERROR(SUM_DATA[[#This Row],[MAT C.]], 0)</f>
        <v>76000</v>
      </c>
      <c r="O6830" s="16">
        <f>VLOOKUP(SUM_DATA[[#This Row],[Work Order]],'[2]MAT DETAIL'!$D:$L,8,FALSE)</f>
        <v>76000</v>
      </c>
      <c r="P6830" s="17">
        <v>471836.72</v>
      </c>
      <c r="Q6830" s="67" t="s">
        <v>25</v>
      </c>
      <c r="R6830" s="67"/>
      <c r="S6830" s="67"/>
    </row>
    <row r="6831" spans="4:19" ht="15">
      <c r="D6831" s="69">
        <v>620111</v>
      </c>
      <c r="E6831" s="38">
        <v>44802</v>
      </c>
      <c r="F6831" s="70">
        <v>44803</v>
      </c>
      <c r="G6831" s="63"/>
      <c r="H6831" s="69">
        <v>3391715</v>
      </c>
      <c r="I6831" s="28" t="s">
        <v>31</v>
      </c>
      <c r="J6831" s="50" t="s">
        <v>273</v>
      </c>
      <c r="K6831" s="85" t="s">
        <v>36</v>
      </c>
      <c r="L6831" s="85" t="s">
        <v>42</v>
      </c>
      <c r="M6831" s="16">
        <f>SUM_DATA[[#This Row],[TOTAL Cost]]-SUM_DATA[[#This Row],[MATERIAL Cost]]</f>
        <v>84263.26</v>
      </c>
      <c r="N6831" s="16">
        <f>IFERROR(SUM_DATA[[#This Row],[MAT C.]], 0)</f>
        <v>1560</v>
      </c>
      <c r="O6831" s="16">
        <f>VLOOKUP(SUM_DATA[[#This Row],[Work Order]],'[2]MAT DETAIL'!$D:$L,8,FALSE)</f>
        <v>1560</v>
      </c>
      <c r="P6831" s="17">
        <v>85823.26</v>
      </c>
      <c r="Q6831" s="67" t="s">
        <v>25</v>
      </c>
      <c r="R6831" s="67"/>
      <c r="S6831" s="67"/>
    </row>
    <row r="6832" spans="4:19" ht="15">
      <c r="D6832" s="69">
        <v>620117</v>
      </c>
      <c r="E6832" s="38">
        <v>44803</v>
      </c>
      <c r="F6832" s="70">
        <v>44804</v>
      </c>
      <c r="G6832" s="63"/>
      <c r="H6832" s="69">
        <v>3392004</v>
      </c>
      <c r="I6832" s="28" t="s">
        <v>31</v>
      </c>
      <c r="J6832" s="50" t="s">
        <v>1763</v>
      </c>
      <c r="K6832" s="8" t="s">
        <v>36</v>
      </c>
      <c r="L6832" s="85" t="s">
        <v>1033</v>
      </c>
      <c r="M6832" s="16">
        <f>SUM_DATA[[#This Row],[TOTAL Cost]]-SUM_DATA[[#This Row],[MATERIAL Cost]]</f>
        <v>0</v>
      </c>
      <c r="N6832" s="16">
        <f>IFERROR(SUM_DATA[[#This Row],[MAT C.]], 0)</f>
        <v>0</v>
      </c>
      <c r="O6832" s="16" t="e">
        <f>VLOOKUP(SUM_DATA[[#This Row],[Work Order]],'[2]MAT DETAIL'!$D:$L,8,FALSE)</f>
        <v>#N/A</v>
      </c>
      <c r="P6832" s="17">
        <v>0</v>
      </c>
      <c r="Q6832" s="67" t="s">
        <v>25</v>
      </c>
      <c r="R6832" s="67"/>
      <c r="S6832" s="67"/>
    </row>
    <row r="6833" spans="4:19" ht="15">
      <c r="D6833" s="69">
        <v>620117</v>
      </c>
      <c r="E6833" s="38">
        <v>44804</v>
      </c>
      <c r="F6833" s="70">
        <v>44804</v>
      </c>
      <c r="G6833" s="63"/>
      <c r="H6833" s="69">
        <v>3392180</v>
      </c>
      <c r="I6833" s="28" t="s">
        <v>26</v>
      </c>
      <c r="J6833" s="50" t="s">
        <v>936</v>
      </c>
      <c r="K6833" s="8" t="s">
        <v>36</v>
      </c>
      <c r="L6833" s="8" t="s">
        <v>53</v>
      </c>
      <c r="M6833" s="16">
        <f>SUM_DATA[[#This Row],[TOTAL Cost]]-SUM_DATA[[#This Row],[MATERIAL Cost]]</f>
        <v>462.17000000001281</v>
      </c>
      <c r="N6833" s="16">
        <f>IFERROR(SUM_DATA[[#This Row],[MAT C.]], 0)</f>
        <v>214000</v>
      </c>
      <c r="O6833" s="16">
        <f>VLOOKUP(SUM_DATA[[#This Row],[Work Order]],'[2]MAT DETAIL'!$D:$L,8,FALSE)</f>
        <v>214000</v>
      </c>
      <c r="P6833" s="17">
        <v>214462.17</v>
      </c>
      <c r="Q6833" s="67" t="s">
        <v>21</v>
      </c>
      <c r="R6833" s="67"/>
      <c r="S6833" s="67"/>
    </row>
    <row r="6834" spans="4:19" ht="15">
      <c r="D6834" s="69">
        <v>620117</v>
      </c>
      <c r="E6834" s="38">
        <v>44805</v>
      </c>
      <c r="F6834" s="70">
        <v>44805</v>
      </c>
      <c r="G6834" s="63"/>
      <c r="H6834" s="69">
        <v>3392680</v>
      </c>
      <c r="I6834" s="28" t="s">
        <v>31</v>
      </c>
      <c r="J6834" s="50" t="s">
        <v>401</v>
      </c>
      <c r="K6834" s="8" t="s">
        <v>70</v>
      </c>
      <c r="L6834" s="85" t="s">
        <v>39</v>
      </c>
      <c r="M6834" s="16">
        <f>SUM_DATA[[#This Row],[TOTAL Cost]]-SUM_DATA[[#This Row],[MATERIAL Cost]]</f>
        <v>4251.63</v>
      </c>
      <c r="N6834" s="16">
        <f>IFERROR(SUM_DATA[[#This Row],[MAT C.]], 0)</f>
        <v>0</v>
      </c>
      <c r="O6834" s="16" t="e">
        <f>VLOOKUP(SUM_DATA[[#This Row],[Work Order]],'[2]MAT DETAIL'!$D:$L,8,FALSE)</f>
        <v>#N/A</v>
      </c>
      <c r="P6834" s="17">
        <v>4251.63</v>
      </c>
      <c r="Q6834" s="67" t="s">
        <v>25</v>
      </c>
      <c r="R6834" s="67"/>
      <c r="S6834" s="67"/>
    </row>
    <row r="6835" spans="4:19" ht="15">
      <c r="D6835" s="69">
        <v>620111</v>
      </c>
      <c r="E6835" s="38">
        <v>44805</v>
      </c>
      <c r="F6835" s="70">
        <v>44805</v>
      </c>
      <c r="G6835" s="63"/>
      <c r="H6835" s="69">
        <v>3392682</v>
      </c>
      <c r="I6835" s="28" t="s">
        <v>31</v>
      </c>
      <c r="J6835" s="50" t="s">
        <v>843</v>
      </c>
      <c r="K6835" s="8" t="s">
        <v>33</v>
      </c>
      <c r="L6835" s="85" t="s">
        <v>158</v>
      </c>
      <c r="M6835" s="16">
        <f>SUM_DATA[[#This Row],[TOTAL Cost]]-SUM_DATA[[#This Row],[MATERIAL Cost]]</f>
        <v>8503.26</v>
      </c>
      <c r="N6835" s="16">
        <f>IFERROR(SUM_DATA[[#This Row],[MAT C.]], 0)</f>
        <v>0</v>
      </c>
      <c r="O6835" s="16" t="e">
        <f>VLOOKUP(SUM_DATA[[#This Row],[Work Order]],'[2]MAT DETAIL'!$D:$L,8,FALSE)</f>
        <v>#N/A</v>
      </c>
      <c r="P6835" s="17">
        <v>8503.26</v>
      </c>
      <c r="Q6835" s="67" t="s">
        <v>25</v>
      </c>
      <c r="R6835" s="67"/>
      <c r="S6835" s="67"/>
    </row>
    <row r="6836" spans="4:19" ht="15">
      <c r="D6836" s="24">
        <v>620111</v>
      </c>
      <c r="E6836" s="35">
        <v>44805</v>
      </c>
      <c r="F6836" s="49"/>
      <c r="G6836" s="78"/>
      <c r="H6836" s="75">
        <v>3392682</v>
      </c>
      <c r="I6836" s="28" t="s">
        <v>31</v>
      </c>
      <c r="J6836" s="52" t="s">
        <v>1764</v>
      </c>
      <c r="K6836" s="72" t="s">
        <v>33</v>
      </c>
      <c r="L6836" s="71" t="s">
        <v>213</v>
      </c>
      <c r="M6836" s="16"/>
      <c r="N6836" s="16"/>
      <c r="O6836" s="16"/>
      <c r="P6836" s="16"/>
      <c r="Q6836" s="67" t="s">
        <v>25</v>
      </c>
      <c r="R6836" s="67"/>
      <c r="S6836" s="67"/>
    </row>
    <row r="6837" spans="4:19" ht="15">
      <c r="D6837" s="24">
        <v>620111</v>
      </c>
      <c r="E6837" s="35">
        <v>44805</v>
      </c>
      <c r="F6837" s="49"/>
      <c r="G6837" s="78"/>
      <c r="H6837" s="75">
        <v>3392682</v>
      </c>
      <c r="I6837" s="28" t="s">
        <v>31</v>
      </c>
      <c r="J6837" s="52" t="s">
        <v>1765</v>
      </c>
      <c r="K6837" s="71" t="s">
        <v>19</v>
      </c>
      <c r="L6837" s="71" t="s">
        <v>20</v>
      </c>
      <c r="M6837" s="16"/>
      <c r="N6837" s="16"/>
      <c r="O6837" s="16"/>
      <c r="P6837" s="16"/>
      <c r="Q6837" s="67" t="s">
        <v>25</v>
      </c>
      <c r="R6837" s="67"/>
      <c r="S6837" s="67"/>
    </row>
    <row r="6838" spans="4:19" ht="15">
      <c r="D6838" s="69">
        <v>620106</v>
      </c>
      <c r="E6838" s="38">
        <v>44805</v>
      </c>
      <c r="F6838" s="70">
        <v>44805</v>
      </c>
      <c r="G6838" s="63">
        <v>1</v>
      </c>
      <c r="H6838" s="69">
        <v>3392710</v>
      </c>
      <c r="I6838" s="28" t="s">
        <v>26</v>
      </c>
      <c r="J6838" s="50" t="s">
        <v>241</v>
      </c>
      <c r="K6838" s="85" t="s">
        <v>39</v>
      </c>
      <c r="L6838" s="11" t="s">
        <v>40</v>
      </c>
      <c r="M6838" s="16">
        <f>SUM_DATA[[#This Row],[TOTAL Cost]]-SUM_DATA[[#This Row],[MATERIAL Cost]]</f>
        <v>462.17</v>
      </c>
      <c r="N6838" s="16">
        <f>IFERROR(SUM_DATA[[#This Row],[MAT C.]], 0)</f>
        <v>0</v>
      </c>
      <c r="O6838" s="16" t="e">
        <f>VLOOKUP(SUM_DATA[[#This Row],[Work Order]],'[2]MAT DETAIL'!$D:$L,8,FALSE)</f>
        <v>#N/A</v>
      </c>
      <c r="P6838" s="17">
        <v>462.17</v>
      </c>
      <c r="Q6838" s="67" t="s">
        <v>25</v>
      </c>
      <c r="R6838" s="67"/>
      <c r="S6838" s="67"/>
    </row>
    <row r="6839" spans="4:19" ht="15">
      <c r="D6839" s="69">
        <v>620123</v>
      </c>
      <c r="E6839" s="38">
        <v>44805</v>
      </c>
      <c r="F6839" s="70">
        <v>44805</v>
      </c>
      <c r="G6839" s="63">
        <v>0.5</v>
      </c>
      <c r="H6839" s="69">
        <v>3392713</v>
      </c>
      <c r="I6839" s="28" t="s">
        <v>26</v>
      </c>
      <c r="J6839" s="50" t="s">
        <v>55</v>
      </c>
      <c r="K6839" s="85" t="s">
        <v>56</v>
      </c>
      <c r="L6839" s="85" t="s">
        <v>57</v>
      </c>
      <c r="M6839" s="16">
        <f>SUM_DATA[[#This Row],[TOTAL Cost]]-SUM_DATA[[#This Row],[MATERIAL Cost]]</f>
        <v>138.65</v>
      </c>
      <c r="N6839" s="16">
        <f>IFERROR(SUM_DATA[[#This Row],[MAT C.]], 0)</f>
        <v>0</v>
      </c>
      <c r="O6839" s="16" t="e">
        <f>VLOOKUP(SUM_DATA[[#This Row],[Work Order]],'[2]MAT DETAIL'!$D:$L,8,FALSE)</f>
        <v>#N/A</v>
      </c>
      <c r="P6839" s="17">
        <v>138.65</v>
      </c>
      <c r="Q6839" s="67" t="s">
        <v>25</v>
      </c>
      <c r="R6839" s="67"/>
      <c r="S6839" s="67"/>
    </row>
    <row r="6840" spans="4:19" ht="15">
      <c r="D6840" s="69">
        <v>620117</v>
      </c>
      <c r="E6840" s="38">
        <v>44805</v>
      </c>
      <c r="F6840" s="70">
        <v>44805</v>
      </c>
      <c r="G6840" s="63">
        <v>8</v>
      </c>
      <c r="H6840" s="69">
        <v>3392714</v>
      </c>
      <c r="I6840" s="28" t="s">
        <v>26</v>
      </c>
      <c r="J6840" s="50" t="s">
        <v>515</v>
      </c>
      <c r="K6840" s="85" t="s">
        <v>36</v>
      </c>
      <c r="L6840" s="11" t="s">
        <v>53</v>
      </c>
      <c r="M6840" s="16">
        <f>SUM_DATA[[#This Row],[TOTAL Cost]]-SUM_DATA[[#This Row],[MATERIAL Cost]]</f>
        <v>3507.36</v>
      </c>
      <c r="N6840" s="16">
        <f>IFERROR(SUM_DATA[[#This Row],[MAT C.]], 0)</f>
        <v>0</v>
      </c>
      <c r="O6840" s="16" t="e">
        <f>VLOOKUP(SUM_DATA[[#This Row],[Work Order]],'[2]MAT DETAIL'!$D:$L,8,FALSE)</f>
        <v>#N/A</v>
      </c>
      <c r="P6840" s="17">
        <v>3507.36</v>
      </c>
      <c r="Q6840" s="67" t="s">
        <v>25</v>
      </c>
      <c r="R6840" s="67"/>
      <c r="S6840" s="67"/>
    </row>
    <row r="6841" spans="4:19" ht="15">
      <c r="D6841" s="69">
        <v>620106</v>
      </c>
      <c r="E6841" s="38">
        <v>44805</v>
      </c>
      <c r="F6841" s="70">
        <v>44805</v>
      </c>
      <c r="G6841" s="63">
        <v>0.5</v>
      </c>
      <c r="H6841" s="69">
        <v>3392715</v>
      </c>
      <c r="I6841" s="28" t="s">
        <v>26</v>
      </c>
      <c r="J6841" s="55" t="s">
        <v>101</v>
      </c>
      <c r="K6841" s="8" t="s">
        <v>59</v>
      </c>
      <c r="L6841" s="11" t="s">
        <v>98</v>
      </c>
      <c r="M6841" s="16">
        <f>SUM_DATA[[#This Row],[TOTAL Cost]]-SUM_DATA[[#This Row],[MATERIAL Cost]]</f>
        <v>138.65</v>
      </c>
      <c r="N6841" s="16">
        <f>IFERROR(SUM_DATA[[#This Row],[MAT C.]], 0)</f>
        <v>0</v>
      </c>
      <c r="O6841" s="16" t="e">
        <f>VLOOKUP(SUM_DATA[[#This Row],[Work Order]],'[2]MAT DETAIL'!$D:$L,8,FALSE)</f>
        <v>#N/A</v>
      </c>
      <c r="P6841" s="17">
        <v>138.65</v>
      </c>
      <c r="Q6841" s="67" t="s">
        <v>25</v>
      </c>
      <c r="R6841" s="67"/>
      <c r="S6841" s="67"/>
    </row>
    <row r="6842" spans="4:19" ht="15">
      <c r="D6842" s="69">
        <v>620107</v>
      </c>
      <c r="E6842" s="38">
        <v>44805</v>
      </c>
      <c r="F6842" s="70">
        <v>44805</v>
      </c>
      <c r="G6842" s="63">
        <v>1.5</v>
      </c>
      <c r="H6842" s="69">
        <v>3392718</v>
      </c>
      <c r="I6842" s="28" t="s">
        <v>26</v>
      </c>
      <c r="J6842" s="50" t="s">
        <v>1766</v>
      </c>
      <c r="K6842" s="8" t="s">
        <v>19</v>
      </c>
      <c r="L6842" s="8" t="s">
        <v>50</v>
      </c>
      <c r="M6842" s="16">
        <f>SUM_DATA[[#This Row],[TOTAL Cost]]-SUM_DATA[[#This Row],[MATERIAL Cost]]</f>
        <v>600.82000000000005</v>
      </c>
      <c r="N6842" s="16">
        <f>IFERROR(SUM_DATA[[#This Row],[MAT C.]], 0)</f>
        <v>0</v>
      </c>
      <c r="O6842" s="16" t="e">
        <f>VLOOKUP(SUM_DATA[[#This Row],[Work Order]],'[2]MAT DETAIL'!$D:$L,8,FALSE)</f>
        <v>#N/A</v>
      </c>
      <c r="P6842" s="17">
        <v>600.82000000000005</v>
      </c>
      <c r="Q6842" s="67" t="s">
        <v>25</v>
      </c>
      <c r="R6842" s="67"/>
      <c r="S6842" s="67"/>
    </row>
    <row r="6843" spans="4:19" ht="15">
      <c r="D6843" s="69">
        <v>620120</v>
      </c>
      <c r="E6843" s="38">
        <v>44805</v>
      </c>
      <c r="F6843" s="70">
        <v>44805</v>
      </c>
      <c r="G6843" s="63">
        <v>1.5</v>
      </c>
      <c r="H6843" s="69">
        <v>3392720</v>
      </c>
      <c r="I6843" s="28" t="s">
        <v>26</v>
      </c>
      <c r="J6843" s="50" t="s">
        <v>571</v>
      </c>
      <c r="K6843" s="8" t="s">
        <v>78</v>
      </c>
      <c r="L6843" s="11" t="s">
        <v>572</v>
      </c>
      <c r="M6843" s="16">
        <f>SUM_DATA[[#This Row],[TOTAL Cost]]-SUM_DATA[[#This Row],[MATERIAL Cost]]</f>
        <v>600.82000000000005</v>
      </c>
      <c r="N6843" s="16">
        <f>IFERROR(SUM_DATA[[#This Row],[MAT C.]], 0)</f>
        <v>0</v>
      </c>
      <c r="O6843" s="16" t="e">
        <f>VLOOKUP(SUM_DATA[[#This Row],[Work Order]],'[2]MAT DETAIL'!$D:$L,8,FALSE)</f>
        <v>#N/A</v>
      </c>
      <c r="P6843" s="17">
        <v>600.82000000000005</v>
      </c>
      <c r="Q6843" s="67" t="s">
        <v>25</v>
      </c>
      <c r="R6843" s="67"/>
      <c r="S6843" s="67"/>
    </row>
    <row r="6844" spans="4:19" ht="15">
      <c r="D6844" s="69">
        <v>620106</v>
      </c>
      <c r="E6844" s="38">
        <v>44805</v>
      </c>
      <c r="F6844" s="70">
        <v>44805</v>
      </c>
      <c r="G6844" s="63">
        <v>2</v>
      </c>
      <c r="H6844" s="69">
        <v>3392721</v>
      </c>
      <c r="I6844" s="28" t="s">
        <v>26</v>
      </c>
      <c r="J6844" s="50" t="s">
        <v>286</v>
      </c>
      <c r="K6844" s="8" t="s">
        <v>59</v>
      </c>
      <c r="L6844" s="8" t="s">
        <v>98</v>
      </c>
      <c r="M6844" s="16">
        <f>SUM_DATA[[#This Row],[TOTAL Cost]]-SUM_DATA[[#This Row],[MATERIAL Cost]]</f>
        <v>924.34</v>
      </c>
      <c r="N6844" s="16">
        <f>IFERROR(SUM_DATA[[#This Row],[MAT C.]], 0)</f>
        <v>0</v>
      </c>
      <c r="O6844" s="16" t="e">
        <f>VLOOKUP(SUM_DATA[[#This Row],[Work Order]],'[2]MAT DETAIL'!$D:$L,8,FALSE)</f>
        <v>#N/A</v>
      </c>
      <c r="P6844" s="17">
        <v>924.34</v>
      </c>
      <c r="Q6844" s="67" t="s">
        <v>25</v>
      </c>
      <c r="R6844" s="67"/>
      <c r="S6844" s="67"/>
    </row>
    <row r="6845" spans="4:19" ht="15">
      <c r="D6845" s="69">
        <v>620118</v>
      </c>
      <c r="E6845" s="38">
        <v>44805</v>
      </c>
      <c r="F6845" s="70">
        <v>44805</v>
      </c>
      <c r="G6845" s="63">
        <v>176.5</v>
      </c>
      <c r="H6845" s="69">
        <v>3392723</v>
      </c>
      <c r="I6845" s="28" t="s">
        <v>26</v>
      </c>
      <c r="J6845" s="50" t="s">
        <v>72</v>
      </c>
      <c r="K6845" s="8" t="s">
        <v>36</v>
      </c>
      <c r="L6845" s="10" t="s">
        <v>37</v>
      </c>
      <c r="M6845" s="16">
        <f>SUM_DATA[[#This Row],[TOTAL Cost]]-SUM_DATA[[#This Row],[MATERIAL Cost]]</f>
        <v>34965.769999999997</v>
      </c>
      <c r="N6845" s="16">
        <f>IFERROR(SUM_DATA[[#This Row],[MAT C.]], 0)</f>
        <v>0</v>
      </c>
      <c r="O6845" s="16" t="e">
        <f>VLOOKUP(SUM_DATA[[#This Row],[Work Order]],'[2]MAT DETAIL'!$D:$L,8,FALSE)</f>
        <v>#N/A</v>
      </c>
      <c r="P6845" s="17">
        <v>34965.769999999997</v>
      </c>
      <c r="Q6845" s="67" t="s">
        <v>25</v>
      </c>
      <c r="R6845" s="67" t="s">
        <v>1750</v>
      </c>
      <c r="S6845" s="67">
        <v>1</v>
      </c>
    </row>
    <row r="6846" spans="4:19" ht="15">
      <c r="D6846" s="69">
        <v>620107</v>
      </c>
      <c r="E6846" s="38">
        <v>44805</v>
      </c>
      <c r="F6846" s="70">
        <v>44805</v>
      </c>
      <c r="G6846" s="63">
        <v>0.5</v>
      </c>
      <c r="H6846" s="69">
        <v>3392724</v>
      </c>
      <c r="I6846" s="28" t="s">
        <v>26</v>
      </c>
      <c r="J6846" s="50" t="s">
        <v>101</v>
      </c>
      <c r="K6846" s="8" t="s">
        <v>59</v>
      </c>
      <c r="L6846" s="8" t="s">
        <v>98</v>
      </c>
      <c r="M6846" s="16">
        <f>SUM_DATA[[#This Row],[TOTAL Cost]]-SUM_DATA[[#This Row],[MATERIAL Cost]]</f>
        <v>138.65</v>
      </c>
      <c r="N6846" s="16">
        <f>IFERROR(SUM_DATA[[#This Row],[MAT C.]], 0)</f>
        <v>0</v>
      </c>
      <c r="O6846" s="16" t="e">
        <f>VLOOKUP(SUM_DATA[[#This Row],[Work Order]],'[2]MAT DETAIL'!$D:$L,8,FALSE)</f>
        <v>#N/A</v>
      </c>
      <c r="P6846" s="17">
        <v>138.65</v>
      </c>
      <c r="Q6846" s="67" t="s">
        <v>25</v>
      </c>
      <c r="R6846" s="67"/>
      <c r="S6846" s="67"/>
    </row>
    <row r="6847" spans="4:19" ht="15">
      <c r="D6847" s="69">
        <v>620117</v>
      </c>
      <c r="E6847" s="38">
        <v>44805</v>
      </c>
      <c r="F6847" s="70">
        <v>44805</v>
      </c>
      <c r="G6847" s="63">
        <v>8.67</v>
      </c>
      <c r="H6847" s="69">
        <v>3392725</v>
      </c>
      <c r="I6847" s="28" t="s">
        <v>26</v>
      </c>
      <c r="J6847" s="50" t="s">
        <v>964</v>
      </c>
      <c r="K6847" s="85" t="s">
        <v>70</v>
      </c>
      <c r="L6847" s="12" t="s">
        <v>376</v>
      </c>
      <c r="M6847" s="16">
        <f>SUM_DATA[[#This Row],[TOTAL Cost]]-SUM_DATA[[#This Row],[MATERIAL Cost]]</f>
        <v>3507.36</v>
      </c>
      <c r="N6847" s="16">
        <f>IFERROR(SUM_DATA[[#This Row],[MAT C.]], 0)</f>
        <v>0</v>
      </c>
      <c r="O6847" s="16" t="e">
        <f>VLOOKUP(SUM_DATA[[#This Row],[Work Order]],'[2]MAT DETAIL'!$D:$L,8,FALSE)</f>
        <v>#N/A</v>
      </c>
      <c r="P6847" s="17">
        <v>3507.36</v>
      </c>
      <c r="Q6847" s="67" t="s">
        <v>25</v>
      </c>
      <c r="R6847" s="67"/>
      <c r="S6847" s="67"/>
    </row>
    <row r="6848" spans="4:19" ht="15">
      <c r="D6848" s="69">
        <v>620112</v>
      </c>
      <c r="E6848" s="38">
        <v>44805</v>
      </c>
      <c r="F6848" s="70">
        <v>44805</v>
      </c>
      <c r="G6848" s="63">
        <v>0.5</v>
      </c>
      <c r="H6848" s="69">
        <v>3392726</v>
      </c>
      <c r="I6848" s="28" t="s">
        <v>26</v>
      </c>
      <c r="J6848" s="50" t="s">
        <v>1767</v>
      </c>
      <c r="K6848" s="11" t="s">
        <v>67</v>
      </c>
      <c r="L6848" s="8" t="s">
        <v>142</v>
      </c>
      <c r="M6848" s="16">
        <f>SUM_DATA[[#This Row],[TOTAL Cost]]-SUM_DATA[[#This Row],[MATERIAL Cost]]</f>
        <v>138.65</v>
      </c>
      <c r="N6848" s="16">
        <f>IFERROR(SUM_DATA[[#This Row],[MAT C.]], 0)</f>
        <v>0</v>
      </c>
      <c r="O6848" s="16" t="e">
        <f>VLOOKUP(SUM_DATA[[#This Row],[Work Order]],'[2]MAT DETAIL'!$D:$L,8,FALSE)</f>
        <v>#N/A</v>
      </c>
      <c r="P6848" s="17">
        <v>138.65</v>
      </c>
      <c r="Q6848" s="67" t="s">
        <v>25</v>
      </c>
      <c r="R6848" s="67"/>
      <c r="S6848" s="67"/>
    </row>
    <row r="6849" spans="4:19" ht="15">
      <c r="D6849" s="69">
        <v>620104</v>
      </c>
      <c r="E6849" s="38">
        <v>44805</v>
      </c>
      <c r="F6849" s="70">
        <v>44805</v>
      </c>
      <c r="G6849" s="63">
        <v>0.5</v>
      </c>
      <c r="H6849" s="69">
        <v>3392727</v>
      </c>
      <c r="I6849" s="28" t="s">
        <v>26</v>
      </c>
      <c r="J6849" s="50" t="s">
        <v>77</v>
      </c>
      <c r="K6849" s="11" t="s">
        <v>78</v>
      </c>
      <c r="L6849" s="8" t="s">
        <v>79</v>
      </c>
      <c r="M6849" s="16">
        <f>SUM_DATA[[#This Row],[TOTAL Cost]]-SUM_DATA[[#This Row],[MATERIAL Cost]]</f>
        <v>138.65</v>
      </c>
      <c r="N6849" s="16">
        <f>IFERROR(SUM_DATA[[#This Row],[MAT C.]], 0)</f>
        <v>0</v>
      </c>
      <c r="O6849" s="16" t="e">
        <f>VLOOKUP(SUM_DATA[[#This Row],[Work Order]],'[2]MAT DETAIL'!$D:$L,8,FALSE)</f>
        <v>#N/A</v>
      </c>
      <c r="P6849" s="17">
        <v>138.65</v>
      </c>
      <c r="Q6849" s="67" t="s">
        <v>25</v>
      </c>
      <c r="R6849" s="67"/>
      <c r="S6849" s="67"/>
    </row>
    <row r="6850" spans="4:19" ht="15">
      <c r="D6850" s="69">
        <v>620116</v>
      </c>
      <c r="E6850" s="38">
        <v>44805</v>
      </c>
      <c r="F6850" s="70">
        <v>44805</v>
      </c>
      <c r="G6850" s="63">
        <v>1</v>
      </c>
      <c r="H6850" s="69">
        <v>3392728</v>
      </c>
      <c r="I6850" s="28" t="s">
        <v>26</v>
      </c>
      <c r="J6850" s="50" t="s">
        <v>797</v>
      </c>
      <c r="K6850" s="11" t="s">
        <v>36</v>
      </c>
      <c r="L6850" s="12" t="s">
        <v>93</v>
      </c>
      <c r="M6850" s="16">
        <f>SUM_DATA[[#This Row],[TOTAL Cost]]-SUM_DATA[[#This Row],[MATERIAL Cost]]</f>
        <v>462.17</v>
      </c>
      <c r="N6850" s="16">
        <f>IFERROR(SUM_DATA[[#This Row],[MAT C.]], 0)</f>
        <v>0</v>
      </c>
      <c r="O6850" s="16" t="e">
        <f>VLOOKUP(SUM_DATA[[#This Row],[Work Order]],'[2]MAT DETAIL'!$D:$L,8,FALSE)</f>
        <v>#N/A</v>
      </c>
      <c r="P6850" s="17">
        <v>462.17</v>
      </c>
      <c r="Q6850" s="67" t="s">
        <v>25</v>
      </c>
      <c r="R6850" s="67"/>
      <c r="S6850" s="67"/>
    </row>
    <row r="6851" spans="4:19" ht="15">
      <c r="D6851" s="69">
        <v>620116</v>
      </c>
      <c r="E6851" s="38">
        <v>44805</v>
      </c>
      <c r="F6851" s="70">
        <v>44805</v>
      </c>
      <c r="G6851" s="63">
        <v>2.5</v>
      </c>
      <c r="H6851" s="69">
        <v>3392729</v>
      </c>
      <c r="I6851" s="28" t="s">
        <v>26</v>
      </c>
      <c r="J6851" s="50" t="s">
        <v>72</v>
      </c>
      <c r="K6851" s="11" t="s">
        <v>36</v>
      </c>
      <c r="L6851" s="72" t="s">
        <v>37</v>
      </c>
      <c r="M6851" s="16">
        <f>SUM_DATA[[#This Row],[TOTAL Cost]]-SUM_DATA[[#This Row],[MATERIAL Cost]]</f>
        <v>1062.99</v>
      </c>
      <c r="N6851" s="16">
        <f>IFERROR(SUM_DATA[[#This Row],[MAT C.]], 0)</f>
        <v>0</v>
      </c>
      <c r="O6851" s="16" t="e">
        <f>VLOOKUP(SUM_DATA[[#This Row],[Work Order]],'[2]MAT DETAIL'!$D:$L,8,FALSE)</f>
        <v>#N/A</v>
      </c>
      <c r="P6851" s="17">
        <v>1062.99</v>
      </c>
      <c r="Q6851" s="67" t="s">
        <v>25</v>
      </c>
      <c r="R6851" s="67"/>
      <c r="S6851" s="67"/>
    </row>
    <row r="6852" spans="4:19" ht="15">
      <c r="D6852" s="69">
        <v>620120</v>
      </c>
      <c r="E6852" s="38">
        <v>44805</v>
      </c>
      <c r="F6852" s="70">
        <v>44805</v>
      </c>
      <c r="G6852" s="63">
        <v>0.5</v>
      </c>
      <c r="H6852" s="69">
        <v>3392730</v>
      </c>
      <c r="I6852" s="28" t="s">
        <v>26</v>
      </c>
      <c r="J6852" s="50" t="s">
        <v>797</v>
      </c>
      <c r="K6852" s="11" t="s">
        <v>36</v>
      </c>
      <c r="L6852" s="8" t="s">
        <v>93</v>
      </c>
      <c r="M6852" s="16">
        <f>SUM_DATA[[#This Row],[TOTAL Cost]]-SUM_DATA[[#This Row],[MATERIAL Cost]]</f>
        <v>138.65</v>
      </c>
      <c r="N6852" s="16">
        <f>IFERROR(SUM_DATA[[#This Row],[MAT C.]], 0)</f>
        <v>0</v>
      </c>
      <c r="O6852" s="16" t="e">
        <f>VLOOKUP(SUM_DATA[[#This Row],[Work Order]],'[2]MAT DETAIL'!$D:$L,8,FALSE)</f>
        <v>#N/A</v>
      </c>
      <c r="P6852" s="17">
        <v>138.65</v>
      </c>
      <c r="Q6852" s="67" t="s">
        <v>25</v>
      </c>
      <c r="R6852" s="67"/>
      <c r="S6852" s="67"/>
    </row>
    <row r="6853" spans="4:19" ht="15">
      <c r="D6853" s="69">
        <v>620113</v>
      </c>
      <c r="E6853" s="38">
        <v>44805</v>
      </c>
      <c r="F6853" s="70">
        <v>44805</v>
      </c>
      <c r="G6853" s="63">
        <v>0.5</v>
      </c>
      <c r="H6853" s="69">
        <v>3392733</v>
      </c>
      <c r="I6853" s="28" t="s">
        <v>26</v>
      </c>
      <c r="J6853" s="50" t="s">
        <v>354</v>
      </c>
      <c r="K6853" s="11" t="s">
        <v>36</v>
      </c>
      <c r="L6853" s="87" t="s">
        <v>37</v>
      </c>
      <c r="M6853" s="16">
        <f>SUM_DATA[[#This Row],[TOTAL Cost]]-SUM_DATA[[#This Row],[MATERIAL Cost]]</f>
        <v>138.65</v>
      </c>
      <c r="N6853" s="16">
        <f>IFERROR(SUM_DATA[[#This Row],[MAT C.]], 0)</f>
        <v>0</v>
      </c>
      <c r="O6853" s="16" t="e">
        <f>VLOOKUP(SUM_DATA[[#This Row],[Work Order]],'[2]MAT DETAIL'!$D:$L,8,FALSE)</f>
        <v>#N/A</v>
      </c>
      <c r="P6853" s="17">
        <v>138.65</v>
      </c>
      <c r="Q6853" s="67" t="s">
        <v>25</v>
      </c>
      <c r="R6853" s="67"/>
      <c r="S6853" s="67"/>
    </row>
    <row r="6854" spans="4:19" ht="15">
      <c r="D6854" s="69">
        <v>620104</v>
      </c>
      <c r="E6854" s="38">
        <v>44805</v>
      </c>
      <c r="F6854" s="70">
        <v>44805</v>
      </c>
      <c r="G6854" s="63">
        <v>0.5</v>
      </c>
      <c r="H6854" s="69">
        <v>3392735</v>
      </c>
      <c r="I6854" s="28" t="s">
        <v>26</v>
      </c>
      <c r="J6854" s="50" t="s">
        <v>77</v>
      </c>
      <c r="K6854" s="11" t="s">
        <v>78</v>
      </c>
      <c r="L6854" s="11" t="s">
        <v>79</v>
      </c>
      <c r="M6854" s="16">
        <f>SUM_DATA[[#This Row],[TOTAL Cost]]-SUM_DATA[[#This Row],[MATERIAL Cost]]</f>
        <v>138.65</v>
      </c>
      <c r="N6854" s="16">
        <f>IFERROR(SUM_DATA[[#This Row],[MAT C.]], 0)</f>
        <v>0</v>
      </c>
      <c r="O6854" s="16" t="e">
        <f>VLOOKUP(SUM_DATA[[#This Row],[Work Order]],'[2]MAT DETAIL'!$D:$L,8,FALSE)</f>
        <v>#N/A</v>
      </c>
      <c r="P6854" s="17">
        <v>138.65</v>
      </c>
      <c r="Q6854" s="67" t="s">
        <v>25</v>
      </c>
      <c r="R6854" s="67"/>
      <c r="S6854" s="67"/>
    </row>
    <row r="6855" spans="4:19" ht="15">
      <c r="D6855" s="69">
        <v>620122</v>
      </c>
      <c r="E6855" s="38">
        <v>44805</v>
      </c>
      <c r="F6855" s="70">
        <v>44805</v>
      </c>
      <c r="G6855" s="63">
        <v>0.25</v>
      </c>
      <c r="H6855" s="69">
        <v>3392736</v>
      </c>
      <c r="I6855" s="28" t="s">
        <v>26</v>
      </c>
      <c r="J6855" s="50" t="s">
        <v>97</v>
      </c>
      <c r="K6855" s="11" t="s">
        <v>59</v>
      </c>
      <c r="L6855" s="11" t="s">
        <v>98</v>
      </c>
      <c r="M6855" s="16">
        <f>SUM_DATA[[#This Row],[TOTAL Cost]]-SUM_DATA[[#This Row],[MATERIAL Cost]]</f>
        <v>92.43</v>
      </c>
      <c r="N6855" s="16">
        <f>IFERROR(SUM_DATA[[#This Row],[MAT C.]], 0)</f>
        <v>0</v>
      </c>
      <c r="O6855" s="16" t="e">
        <f>VLOOKUP(SUM_DATA[[#This Row],[Work Order]],'[2]MAT DETAIL'!$D:$L,8,FALSE)</f>
        <v>#N/A</v>
      </c>
      <c r="P6855" s="17">
        <v>92.43</v>
      </c>
      <c r="Q6855" s="67" t="s">
        <v>25</v>
      </c>
      <c r="R6855" s="67"/>
      <c r="S6855" s="67"/>
    </row>
    <row r="6856" spans="4:19" ht="15">
      <c r="D6856" s="69">
        <v>620104</v>
      </c>
      <c r="E6856" s="38">
        <v>44809</v>
      </c>
      <c r="F6856" s="70">
        <v>44809</v>
      </c>
      <c r="G6856" s="63"/>
      <c r="H6856" s="69">
        <v>3395896</v>
      </c>
      <c r="I6856" s="28" t="s">
        <v>26</v>
      </c>
      <c r="J6856" s="50" t="s">
        <v>1768</v>
      </c>
      <c r="K6856" s="11" t="s">
        <v>19</v>
      </c>
      <c r="L6856" s="11" t="s">
        <v>635</v>
      </c>
      <c r="M6856" s="16">
        <f>SUM_DATA[[#This Row],[TOTAL Cost]]-SUM_DATA[[#This Row],[MATERIAL Cost]]</f>
        <v>7962.1699999999983</v>
      </c>
      <c r="N6856" s="16">
        <f>IFERROR(SUM_DATA[[#This Row],[MAT C.]], 0)</f>
        <v>11000</v>
      </c>
      <c r="O6856" s="16">
        <f>VLOOKUP(SUM_DATA[[#This Row],[Work Order]],'[2]MAT DETAIL'!$D:$L,8,FALSE)</f>
        <v>11000</v>
      </c>
      <c r="P6856" s="17">
        <v>18962.169999999998</v>
      </c>
      <c r="Q6856" s="67" t="s">
        <v>21</v>
      </c>
      <c r="R6856" s="67"/>
      <c r="S6856" s="67"/>
    </row>
    <row r="6857" spans="4:19" ht="15">
      <c r="D6857" s="69">
        <v>620104</v>
      </c>
      <c r="E6857" s="38">
        <v>44809</v>
      </c>
      <c r="F6857" s="70">
        <v>44809</v>
      </c>
      <c r="G6857" s="63"/>
      <c r="H6857" s="69">
        <v>3395974</v>
      </c>
      <c r="I6857" s="28" t="s">
        <v>31</v>
      </c>
      <c r="J6857" s="50" t="s">
        <v>988</v>
      </c>
      <c r="K6857" s="11" t="s">
        <v>33</v>
      </c>
      <c r="L6857" s="11" t="s">
        <v>205</v>
      </c>
      <c r="M6857" s="16">
        <f>SUM_DATA[[#This Row],[TOTAL Cost]]-SUM_DATA[[#This Row],[MATERIAL Cost]]</f>
        <v>12754.89</v>
      </c>
      <c r="N6857" s="16">
        <f>IFERROR(SUM_DATA[[#This Row],[MAT C.]], 0)</f>
        <v>4395</v>
      </c>
      <c r="O6857" s="16">
        <f>VLOOKUP(SUM_DATA[[#This Row],[Work Order]],'[2]MAT DETAIL'!$D:$L,8,FALSE)</f>
        <v>4395</v>
      </c>
      <c r="P6857" s="17">
        <v>17149.89</v>
      </c>
      <c r="Q6857" s="67" t="s">
        <v>25</v>
      </c>
      <c r="R6857" s="67"/>
      <c r="S6857" s="67"/>
    </row>
    <row r="6858" spans="4:19" ht="15">
      <c r="D6858" s="69">
        <v>620117</v>
      </c>
      <c r="E6858" s="38">
        <v>44809</v>
      </c>
      <c r="F6858" s="70">
        <v>44809</v>
      </c>
      <c r="G6858" s="63">
        <v>3.5</v>
      </c>
      <c r="H6858" s="69">
        <v>3395981</v>
      </c>
      <c r="I6858" s="28" t="s">
        <v>26</v>
      </c>
      <c r="J6858" s="50" t="s">
        <v>1545</v>
      </c>
      <c r="K6858" s="11" t="s">
        <v>24</v>
      </c>
      <c r="L6858" s="12" t="s">
        <v>24</v>
      </c>
      <c r="M6858" s="16">
        <f>SUM_DATA[[#This Row],[TOTAL Cost]]-SUM_DATA[[#This Row],[MATERIAL Cost]]</f>
        <v>1496.66</v>
      </c>
      <c r="N6858" s="16">
        <f>IFERROR(SUM_DATA[[#This Row],[MAT C.]], 0)</f>
        <v>0</v>
      </c>
      <c r="O6858" s="16" t="e">
        <f>VLOOKUP(SUM_DATA[[#This Row],[Work Order]],'[2]MAT DETAIL'!$D:$L,8,FALSE)</f>
        <v>#N/A</v>
      </c>
      <c r="P6858" s="17">
        <v>1496.66</v>
      </c>
      <c r="Q6858" s="67" t="s">
        <v>25</v>
      </c>
      <c r="R6858" s="67"/>
      <c r="S6858" s="67"/>
    </row>
    <row r="6859" spans="4:19" ht="15">
      <c r="D6859" s="69">
        <v>620120</v>
      </c>
      <c r="E6859" s="38">
        <v>44809</v>
      </c>
      <c r="F6859" s="70">
        <v>44809</v>
      </c>
      <c r="G6859" s="63">
        <v>0.5</v>
      </c>
      <c r="H6859" s="69">
        <v>3395984</v>
      </c>
      <c r="I6859" s="28" t="s">
        <v>26</v>
      </c>
      <c r="J6859" s="50" t="s">
        <v>241</v>
      </c>
      <c r="K6859" s="11" t="s">
        <v>39</v>
      </c>
      <c r="L6859" s="12" t="s">
        <v>40</v>
      </c>
      <c r="M6859" s="16">
        <f>SUM_DATA[[#This Row],[TOTAL Cost]]-SUM_DATA[[#This Row],[MATERIAL Cost]]</f>
        <v>138.65</v>
      </c>
      <c r="N6859" s="16">
        <f>IFERROR(SUM_DATA[[#This Row],[MAT C.]], 0)</f>
        <v>0</v>
      </c>
      <c r="O6859" s="16" t="e">
        <f>VLOOKUP(SUM_DATA[[#This Row],[Work Order]],'[2]MAT DETAIL'!$D:$L,8,FALSE)</f>
        <v>#N/A</v>
      </c>
      <c r="P6859" s="17">
        <v>138.65</v>
      </c>
      <c r="Q6859" s="67" t="s">
        <v>25</v>
      </c>
      <c r="R6859" s="67"/>
      <c r="S6859" s="67"/>
    </row>
    <row r="6860" spans="4:19" ht="15">
      <c r="D6860" s="69">
        <v>620119</v>
      </c>
      <c r="E6860" s="38">
        <v>44809</v>
      </c>
      <c r="F6860" s="70">
        <v>44809</v>
      </c>
      <c r="G6860" s="63">
        <v>0.5</v>
      </c>
      <c r="H6860" s="69">
        <v>3395986</v>
      </c>
      <c r="I6860" s="28" t="s">
        <v>26</v>
      </c>
      <c r="J6860" s="50" t="s">
        <v>139</v>
      </c>
      <c r="K6860" s="11" t="s">
        <v>82</v>
      </c>
      <c r="L6860" s="85" t="s">
        <v>140</v>
      </c>
      <c r="M6860" s="16">
        <f>SUM_DATA[[#This Row],[TOTAL Cost]]-SUM_DATA[[#This Row],[MATERIAL Cost]]</f>
        <v>138.65</v>
      </c>
      <c r="N6860" s="16">
        <f>IFERROR(SUM_DATA[[#This Row],[MAT C.]], 0)</f>
        <v>0</v>
      </c>
      <c r="O6860" s="16" t="e">
        <f>VLOOKUP(SUM_DATA[[#This Row],[Work Order]],'[2]MAT DETAIL'!$D:$L,8,FALSE)</f>
        <v>#N/A</v>
      </c>
      <c r="P6860" s="17">
        <v>138.65</v>
      </c>
      <c r="Q6860" s="67" t="s">
        <v>25</v>
      </c>
      <c r="R6860" s="67"/>
      <c r="S6860" s="67"/>
    </row>
    <row r="6861" spans="4:19" ht="15">
      <c r="D6861" s="69">
        <v>620124</v>
      </c>
      <c r="E6861" s="38">
        <v>44809</v>
      </c>
      <c r="F6861" s="70">
        <v>44809</v>
      </c>
      <c r="G6861" s="63">
        <v>0.5</v>
      </c>
      <c r="H6861" s="69">
        <v>3395987</v>
      </c>
      <c r="I6861" s="28" t="s">
        <v>26</v>
      </c>
      <c r="J6861" s="50" t="s">
        <v>444</v>
      </c>
      <c r="K6861" s="11" t="s">
        <v>56</v>
      </c>
      <c r="L6861" s="11" t="s">
        <v>57</v>
      </c>
      <c r="M6861" s="16">
        <f>SUM_DATA[[#This Row],[TOTAL Cost]]-SUM_DATA[[#This Row],[MATERIAL Cost]]</f>
        <v>138.65</v>
      </c>
      <c r="N6861" s="16">
        <f>IFERROR(SUM_DATA[[#This Row],[MAT C.]], 0)</f>
        <v>0</v>
      </c>
      <c r="O6861" s="16" t="e">
        <f>VLOOKUP(SUM_DATA[[#This Row],[Work Order]],'[2]MAT DETAIL'!$D:$L,8,FALSE)</f>
        <v>#N/A</v>
      </c>
      <c r="P6861" s="17">
        <v>138.65</v>
      </c>
      <c r="Q6861" s="67" t="s">
        <v>25</v>
      </c>
      <c r="R6861" s="67"/>
      <c r="S6861" s="67"/>
    </row>
    <row r="6862" spans="4:19" ht="15">
      <c r="D6862" s="69">
        <v>620119</v>
      </c>
      <c r="E6862" s="38">
        <v>44809</v>
      </c>
      <c r="F6862" s="70">
        <v>44809</v>
      </c>
      <c r="G6862" s="63">
        <v>0.25</v>
      </c>
      <c r="H6862" s="69">
        <v>3395988</v>
      </c>
      <c r="I6862" s="28" t="s">
        <v>26</v>
      </c>
      <c r="J6862" s="50" t="s">
        <v>963</v>
      </c>
      <c r="K6862" s="11" t="s">
        <v>67</v>
      </c>
      <c r="L6862" s="11" t="s">
        <v>150</v>
      </c>
      <c r="M6862" s="16">
        <f>SUM_DATA[[#This Row],[TOTAL Cost]]-SUM_DATA[[#This Row],[MATERIAL Cost]]</f>
        <v>92.43</v>
      </c>
      <c r="N6862" s="16">
        <f>IFERROR(SUM_DATA[[#This Row],[MAT C.]], 0)</f>
        <v>0</v>
      </c>
      <c r="O6862" s="16" t="e">
        <f>VLOOKUP(SUM_DATA[[#This Row],[Work Order]],'[2]MAT DETAIL'!$D:$L,8,FALSE)</f>
        <v>#N/A</v>
      </c>
      <c r="P6862" s="17">
        <v>92.43</v>
      </c>
      <c r="Q6862" s="67" t="s">
        <v>25</v>
      </c>
      <c r="R6862" s="67"/>
      <c r="S6862" s="67"/>
    </row>
    <row r="6863" spans="4:19" ht="15">
      <c r="D6863" s="69">
        <v>620122</v>
      </c>
      <c r="E6863" s="38">
        <v>44809</v>
      </c>
      <c r="F6863" s="70">
        <v>44809</v>
      </c>
      <c r="G6863" s="63">
        <v>0.67</v>
      </c>
      <c r="H6863" s="69">
        <v>3395989</v>
      </c>
      <c r="I6863" s="28" t="s">
        <v>26</v>
      </c>
      <c r="J6863" s="50" t="s">
        <v>1769</v>
      </c>
      <c r="K6863" s="11" t="s">
        <v>56</v>
      </c>
      <c r="L6863" s="85" t="s">
        <v>57</v>
      </c>
      <c r="M6863" s="16">
        <f>SUM_DATA[[#This Row],[TOTAL Cost]]-SUM_DATA[[#This Row],[MATERIAL Cost]]</f>
        <v>231.1</v>
      </c>
      <c r="N6863" s="16">
        <f>IFERROR(SUM_DATA[[#This Row],[MAT C.]], 0)</f>
        <v>0</v>
      </c>
      <c r="O6863" s="16" t="e">
        <f>VLOOKUP(SUM_DATA[[#This Row],[Work Order]],'[2]MAT DETAIL'!$D:$L,8,FALSE)</f>
        <v>#N/A</v>
      </c>
      <c r="P6863" s="17">
        <v>231.1</v>
      </c>
      <c r="Q6863" s="67" t="s">
        <v>25</v>
      </c>
      <c r="R6863" s="67"/>
      <c r="S6863" s="67"/>
    </row>
    <row r="6864" spans="4:19" ht="15">
      <c r="D6864" s="69">
        <v>620122</v>
      </c>
      <c r="E6864" s="38">
        <v>44809</v>
      </c>
      <c r="F6864" s="70">
        <v>44809</v>
      </c>
      <c r="G6864" s="63">
        <v>6</v>
      </c>
      <c r="H6864" s="69">
        <v>3395992</v>
      </c>
      <c r="I6864" s="28" t="s">
        <v>26</v>
      </c>
      <c r="J6864" s="50" t="s">
        <v>1770</v>
      </c>
      <c r="K6864" s="11" t="s">
        <v>56</v>
      </c>
      <c r="L6864" s="11" t="s">
        <v>57</v>
      </c>
      <c r="M6864" s="16">
        <f>SUM_DATA[[#This Row],[TOTAL Cost]]-SUM_DATA[[#This Row],[MATERIAL Cost]]</f>
        <v>2773.02</v>
      </c>
      <c r="N6864" s="16">
        <f>IFERROR(SUM_DATA[[#This Row],[MAT C.]], 0)</f>
        <v>0</v>
      </c>
      <c r="O6864" s="16" t="e">
        <f>VLOOKUP(SUM_DATA[[#This Row],[Work Order]],'[2]MAT DETAIL'!$D:$L,8,FALSE)</f>
        <v>#N/A</v>
      </c>
      <c r="P6864" s="17">
        <v>2773.02</v>
      </c>
      <c r="Q6864" s="67" t="s">
        <v>25</v>
      </c>
      <c r="R6864" s="67"/>
      <c r="S6864" s="67"/>
    </row>
    <row r="6865" spans="4:19" ht="15">
      <c r="D6865" s="69">
        <v>620119</v>
      </c>
      <c r="E6865" s="38">
        <v>44809</v>
      </c>
      <c r="F6865" s="70">
        <v>44809</v>
      </c>
      <c r="G6865" s="63">
        <v>0.67</v>
      </c>
      <c r="H6865" s="69">
        <v>3395994</v>
      </c>
      <c r="I6865" s="28" t="s">
        <v>26</v>
      </c>
      <c r="J6865" s="50" t="s">
        <v>139</v>
      </c>
      <c r="K6865" s="11" t="s">
        <v>82</v>
      </c>
      <c r="L6865" s="11" t="s">
        <v>140</v>
      </c>
      <c r="M6865" s="16">
        <f>SUM_DATA[[#This Row],[TOTAL Cost]]-SUM_DATA[[#This Row],[MATERIAL Cost]]</f>
        <v>184.87</v>
      </c>
      <c r="N6865" s="16">
        <f>IFERROR(SUM_DATA[[#This Row],[MAT C.]], 0)</f>
        <v>0</v>
      </c>
      <c r="O6865" s="16" t="e">
        <f>VLOOKUP(SUM_DATA[[#This Row],[Work Order]],'[2]MAT DETAIL'!$D:$L,8,FALSE)</f>
        <v>#N/A</v>
      </c>
      <c r="P6865" s="17">
        <v>184.87</v>
      </c>
      <c r="Q6865" s="67" t="s">
        <v>25</v>
      </c>
      <c r="R6865" s="67"/>
      <c r="S6865" s="67"/>
    </row>
    <row r="6866" spans="4:19" ht="15">
      <c r="D6866" s="69">
        <v>620116</v>
      </c>
      <c r="E6866" s="38">
        <v>44809</v>
      </c>
      <c r="F6866" s="70">
        <v>44809</v>
      </c>
      <c r="G6866" s="63">
        <v>30.5</v>
      </c>
      <c r="H6866" s="69">
        <v>3395997</v>
      </c>
      <c r="I6866" s="28" t="s">
        <v>26</v>
      </c>
      <c r="J6866" s="50" t="s">
        <v>1771</v>
      </c>
      <c r="K6866" s="11" t="s">
        <v>47</v>
      </c>
      <c r="L6866" s="11" t="s">
        <v>715</v>
      </c>
      <c r="M6866" s="16">
        <f>SUM_DATA[[#This Row],[TOTAL Cost]]-SUM_DATA[[#This Row],[MATERIAL Cost]]</f>
        <v>3507.36</v>
      </c>
      <c r="N6866" s="16">
        <f>IFERROR(SUM_DATA[[#This Row],[MAT C.]], 0)</f>
        <v>0</v>
      </c>
      <c r="O6866" s="16" t="e">
        <f>VLOOKUP(SUM_DATA[[#This Row],[Work Order]],'[2]MAT DETAIL'!$D:$L,8,FALSE)</f>
        <v>#N/A</v>
      </c>
      <c r="P6866" s="17">
        <v>3507.36</v>
      </c>
      <c r="Q6866" s="67" t="s">
        <v>25</v>
      </c>
      <c r="R6866" s="67"/>
      <c r="S6866" s="67"/>
    </row>
    <row r="6867" spans="4:19" ht="15">
      <c r="D6867" s="69">
        <v>620104</v>
      </c>
      <c r="E6867" s="38">
        <v>44811</v>
      </c>
      <c r="F6867" s="70">
        <v>44811</v>
      </c>
      <c r="G6867" s="63"/>
      <c r="H6867" s="69">
        <v>3396713</v>
      </c>
      <c r="I6867" s="28" t="s">
        <v>26</v>
      </c>
      <c r="J6867" s="50" t="s">
        <v>1772</v>
      </c>
      <c r="K6867" s="11" t="s">
        <v>33</v>
      </c>
      <c r="L6867" s="11" t="s">
        <v>205</v>
      </c>
      <c r="M6867" s="16">
        <f>SUM_DATA[[#This Row],[TOTAL Cost]]-SUM_DATA[[#This Row],[MATERIAL Cost]]</f>
        <v>5000</v>
      </c>
      <c r="N6867" s="16">
        <f>IFERROR(SUM_DATA[[#This Row],[MAT C.]], 0)</f>
        <v>0</v>
      </c>
      <c r="O6867" s="16" t="e">
        <f>VLOOKUP(SUM_DATA[[#This Row],[Work Order]],'[2]MAT DETAIL'!$D:$L,8,FALSE)</f>
        <v>#N/A</v>
      </c>
      <c r="P6867" s="17">
        <v>5000</v>
      </c>
      <c r="Q6867" s="67" t="s">
        <v>21</v>
      </c>
      <c r="R6867" s="67"/>
      <c r="S6867" s="67"/>
    </row>
    <row r="6868" spans="4:19" ht="15">
      <c r="D6868" s="69">
        <v>620105</v>
      </c>
      <c r="E6868" s="38">
        <v>44811</v>
      </c>
      <c r="F6868" s="70">
        <v>44811</v>
      </c>
      <c r="G6868" s="63"/>
      <c r="H6868" s="69">
        <v>3396714</v>
      </c>
      <c r="I6868" s="28" t="s">
        <v>26</v>
      </c>
      <c r="J6868" s="50" t="s">
        <v>1772</v>
      </c>
      <c r="K6868" s="11" t="s">
        <v>33</v>
      </c>
      <c r="L6868" s="11" t="s">
        <v>205</v>
      </c>
      <c r="M6868" s="16">
        <f>SUM_DATA[[#This Row],[TOTAL Cost]]-SUM_DATA[[#This Row],[MATERIAL Cost]]</f>
        <v>5000</v>
      </c>
      <c r="N6868" s="16">
        <f>IFERROR(SUM_DATA[[#This Row],[MAT C.]], 0)</f>
        <v>0</v>
      </c>
      <c r="O6868" s="16" t="e">
        <f>VLOOKUP(SUM_DATA[[#This Row],[Work Order]],'[2]MAT DETAIL'!$D:$L,8,FALSE)</f>
        <v>#N/A</v>
      </c>
      <c r="P6868" s="17">
        <v>5000</v>
      </c>
      <c r="Q6868" s="67" t="s">
        <v>21</v>
      </c>
      <c r="R6868" s="67"/>
      <c r="S6868" s="67"/>
    </row>
    <row r="6869" spans="4:19" ht="15">
      <c r="D6869" s="69">
        <v>620106</v>
      </c>
      <c r="E6869" s="38">
        <v>44811</v>
      </c>
      <c r="F6869" s="70">
        <v>44811</v>
      </c>
      <c r="G6869" s="63"/>
      <c r="H6869" s="69">
        <v>3396715</v>
      </c>
      <c r="I6869" s="28" t="s">
        <v>26</v>
      </c>
      <c r="J6869" s="50" t="s">
        <v>1772</v>
      </c>
      <c r="K6869" s="11" t="s">
        <v>33</v>
      </c>
      <c r="L6869" s="11" t="s">
        <v>205</v>
      </c>
      <c r="M6869" s="16">
        <f>SUM_DATA[[#This Row],[TOTAL Cost]]-SUM_DATA[[#This Row],[MATERIAL Cost]]</f>
        <v>5000</v>
      </c>
      <c r="N6869" s="16">
        <f>IFERROR(SUM_DATA[[#This Row],[MAT C.]], 0)</f>
        <v>0</v>
      </c>
      <c r="O6869" s="16" t="e">
        <f>VLOOKUP(SUM_DATA[[#This Row],[Work Order]],'[2]MAT DETAIL'!$D:$L,8,FALSE)</f>
        <v>#N/A</v>
      </c>
      <c r="P6869" s="17">
        <v>5000</v>
      </c>
      <c r="Q6869" s="67" t="s">
        <v>21</v>
      </c>
      <c r="R6869" s="67"/>
      <c r="S6869" s="67"/>
    </row>
    <row r="6870" spans="4:19" ht="15">
      <c r="D6870" s="69">
        <v>620107</v>
      </c>
      <c r="E6870" s="38">
        <v>44811</v>
      </c>
      <c r="F6870" s="70">
        <v>44811</v>
      </c>
      <c r="G6870" s="63"/>
      <c r="H6870" s="69">
        <v>3396716</v>
      </c>
      <c r="I6870" s="28" t="s">
        <v>26</v>
      </c>
      <c r="J6870" s="50" t="s">
        <v>1772</v>
      </c>
      <c r="K6870" s="11" t="s">
        <v>33</v>
      </c>
      <c r="L6870" s="85" t="s">
        <v>205</v>
      </c>
      <c r="M6870" s="16">
        <f>SUM_DATA[[#This Row],[TOTAL Cost]]-SUM_DATA[[#This Row],[MATERIAL Cost]]</f>
        <v>5000</v>
      </c>
      <c r="N6870" s="16">
        <f>IFERROR(SUM_DATA[[#This Row],[MAT C.]], 0)</f>
        <v>0</v>
      </c>
      <c r="O6870" s="16" t="e">
        <f>VLOOKUP(SUM_DATA[[#This Row],[Work Order]],'[2]MAT DETAIL'!$D:$L,8,FALSE)</f>
        <v>#N/A</v>
      </c>
      <c r="P6870" s="17">
        <v>5000</v>
      </c>
      <c r="Q6870" s="67" t="s">
        <v>21</v>
      </c>
      <c r="R6870" s="67"/>
      <c r="S6870" s="67"/>
    </row>
    <row r="6871" spans="4:19" ht="15">
      <c r="D6871" s="69">
        <v>620109</v>
      </c>
      <c r="E6871" s="38">
        <v>44811</v>
      </c>
      <c r="F6871" s="70">
        <v>44811</v>
      </c>
      <c r="G6871" s="63"/>
      <c r="H6871" s="69">
        <v>3396717</v>
      </c>
      <c r="I6871" s="28" t="s">
        <v>26</v>
      </c>
      <c r="J6871" s="50" t="s">
        <v>1772</v>
      </c>
      <c r="K6871" s="11" t="s">
        <v>33</v>
      </c>
      <c r="L6871" s="85" t="s">
        <v>205</v>
      </c>
      <c r="M6871" s="16">
        <f>SUM_DATA[[#This Row],[TOTAL Cost]]-SUM_DATA[[#This Row],[MATERIAL Cost]]</f>
        <v>5000</v>
      </c>
      <c r="N6871" s="16">
        <f>IFERROR(SUM_DATA[[#This Row],[MAT C.]], 0)</f>
        <v>0</v>
      </c>
      <c r="O6871" s="16" t="e">
        <f>VLOOKUP(SUM_DATA[[#This Row],[Work Order]],'[2]MAT DETAIL'!$D:$L,8,FALSE)</f>
        <v>#N/A</v>
      </c>
      <c r="P6871" s="17">
        <v>5000</v>
      </c>
      <c r="Q6871" s="67" t="s">
        <v>21</v>
      </c>
      <c r="R6871" s="67"/>
      <c r="S6871" s="67"/>
    </row>
    <row r="6872" spans="4:19" ht="15">
      <c r="D6872" s="69">
        <v>620111</v>
      </c>
      <c r="E6872" s="38">
        <v>44811</v>
      </c>
      <c r="F6872" s="70">
        <v>44811</v>
      </c>
      <c r="G6872" s="63"/>
      <c r="H6872" s="69">
        <v>3396718</v>
      </c>
      <c r="I6872" s="28" t="s">
        <v>26</v>
      </c>
      <c r="J6872" s="50" t="s">
        <v>1772</v>
      </c>
      <c r="K6872" s="11" t="s">
        <v>33</v>
      </c>
      <c r="L6872" s="8" t="s">
        <v>205</v>
      </c>
      <c r="M6872" s="16">
        <f>SUM_DATA[[#This Row],[TOTAL Cost]]-SUM_DATA[[#This Row],[MATERIAL Cost]]</f>
        <v>5000</v>
      </c>
      <c r="N6872" s="16">
        <f>IFERROR(SUM_DATA[[#This Row],[MAT C.]], 0)</f>
        <v>0</v>
      </c>
      <c r="O6872" s="16" t="e">
        <f>VLOOKUP(SUM_DATA[[#This Row],[Work Order]],'[2]MAT DETAIL'!$D:$L,8,FALSE)</f>
        <v>#N/A</v>
      </c>
      <c r="P6872" s="17">
        <v>5000</v>
      </c>
      <c r="Q6872" s="67" t="s">
        <v>21</v>
      </c>
      <c r="R6872" s="67"/>
      <c r="S6872" s="67"/>
    </row>
    <row r="6873" spans="4:19" ht="15">
      <c r="D6873" s="69">
        <v>620113</v>
      </c>
      <c r="E6873" s="38">
        <v>44811</v>
      </c>
      <c r="F6873" s="70">
        <v>44811</v>
      </c>
      <c r="G6873" s="63"/>
      <c r="H6873" s="69">
        <v>3396719</v>
      </c>
      <c r="I6873" s="28" t="s">
        <v>26</v>
      </c>
      <c r="J6873" s="50" t="s">
        <v>1772</v>
      </c>
      <c r="K6873" s="11" t="s">
        <v>33</v>
      </c>
      <c r="L6873" s="11" t="s">
        <v>205</v>
      </c>
      <c r="M6873" s="16">
        <f>SUM_DATA[[#This Row],[TOTAL Cost]]-SUM_DATA[[#This Row],[MATERIAL Cost]]</f>
        <v>5000</v>
      </c>
      <c r="N6873" s="16">
        <f>IFERROR(SUM_DATA[[#This Row],[MAT C.]], 0)</f>
        <v>0</v>
      </c>
      <c r="O6873" s="16" t="e">
        <f>VLOOKUP(SUM_DATA[[#This Row],[Work Order]],'[2]MAT DETAIL'!$D:$L,8,FALSE)</f>
        <v>#N/A</v>
      </c>
      <c r="P6873" s="17">
        <v>5000</v>
      </c>
      <c r="Q6873" s="67" t="s">
        <v>21</v>
      </c>
      <c r="R6873" s="67"/>
      <c r="S6873" s="67"/>
    </row>
    <row r="6874" spans="4:19" ht="15">
      <c r="D6874" s="69">
        <v>620114</v>
      </c>
      <c r="E6874" s="38">
        <v>44811</v>
      </c>
      <c r="F6874" s="70">
        <v>44811</v>
      </c>
      <c r="G6874" s="63"/>
      <c r="H6874" s="69">
        <v>3396720</v>
      </c>
      <c r="I6874" s="28" t="s">
        <v>26</v>
      </c>
      <c r="J6874" s="50" t="s">
        <v>1772</v>
      </c>
      <c r="K6874" s="11" t="s">
        <v>33</v>
      </c>
      <c r="L6874" s="11" t="s">
        <v>205</v>
      </c>
      <c r="M6874" s="16">
        <f>SUM_DATA[[#This Row],[TOTAL Cost]]-SUM_DATA[[#This Row],[MATERIAL Cost]]</f>
        <v>5000</v>
      </c>
      <c r="N6874" s="16">
        <f>IFERROR(SUM_DATA[[#This Row],[MAT C.]], 0)</f>
        <v>0</v>
      </c>
      <c r="O6874" s="16" t="e">
        <f>VLOOKUP(SUM_DATA[[#This Row],[Work Order]],'[2]MAT DETAIL'!$D:$L,8,FALSE)</f>
        <v>#N/A</v>
      </c>
      <c r="P6874" s="17">
        <v>5000</v>
      </c>
      <c r="Q6874" s="67" t="s">
        <v>21</v>
      </c>
      <c r="R6874" s="67"/>
      <c r="S6874" s="67"/>
    </row>
    <row r="6875" spans="4:19" ht="15">
      <c r="D6875" s="69">
        <v>620116</v>
      </c>
      <c r="E6875" s="38">
        <v>44811</v>
      </c>
      <c r="F6875" s="70">
        <v>44811</v>
      </c>
      <c r="G6875" s="63"/>
      <c r="H6875" s="69">
        <v>3396721</v>
      </c>
      <c r="I6875" s="28" t="s">
        <v>26</v>
      </c>
      <c r="J6875" s="79" t="s">
        <v>1772</v>
      </c>
      <c r="K6875" s="85" t="s">
        <v>33</v>
      </c>
      <c r="L6875" s="11" t="s">
        <v>205</v>
      </c>
      <c r="M6875" s="16">
        <f>SUM_DATA[[#This Row],[TOTAL Cost]]-SUM_DATA[[#This Row],[MATERIAL Cost]]</f>
        <v>5000</v>
      </c>
      <c r="N6875" s="16">
        <f>IFERROR(SUM_DATA[[#This Row],[MAT C.]], 0)</f>
        <v>0</v>
      </c>
      <c r="O6875" s="16" t="e">
        <f>VLOOKUP(SUM_DATA[[#This Row],[Work Order]],'[2]MAT DETAIL'!$D:$L,8,FALSE)</f>
        <v>#N/A</v>
      </c>
      <c r="P6875" s="17">
        <v>5000</v>
      </c>
      <c r="Q6875" s="67" t="s">
        <v>21</v>
      </c>
      <c r="R6875" s="67"/>
      <c r="S6875" s="67"/>
    </row>
    <row r="6876" spans="4:19" ht="15">
      <c r="D6876" s="69">
        <v>620117</v>
      </c>
      <c r="E6876" s="38">
        <v>44811</v>
      </c>
      <c r="F6876" s="70">
        <v>44811</v>
      </c>
      <c r="G6876" s="63"/>
      <c r="H6876" s="69">
        <v>3396722</v>
      </c>
      <c r="I6876" s="28" t="s">
        <v>26</v>
      </c>
      <c r="J6876" s="50" t="s">
        <v>1772</v>
      </c>
      <c r="K6876" s="11" t="s">
        <v>33</v>
      </c>
      <c r="L6876" s="85" t="s">
        <v>205</v>
      </c>
      <c r="M6876" s="16">
        <f>SUM_DATA[[#This Row],[TOTAL Cost]]-SUM_DATA[[#This Row],[MATERIAL Cost]]</f>
        <v>5000</v>
      </c>
      <c r="N6876" s="16">
        <f>IFERROR(SUM_DATA[[#This Row],[MAT C.]], 0)</f>
        <v>0</v>
      </c>
      <c r="O6876" s="16" t="e">
        <f>VLOOKUP(SUM_DATA[[#This Row],[Work Order]],'[2]MAT DETAIL'!$D:$L,8,FALSE)</f>
        <v>#N/A</v>
      </c>
      <c r="P6876" s="17">
        <v>5000</v>
      </c>
      <c r="Q6876" s="67" t="s">
        <v>21</v>
      </c>
      <c r="R6876" s="67"/>
      <c r="S6876" s="67"/>
    </row>
    <row r="6877" spans="4:19" ht="15">
      <c r="D6877" s="69">
        <v>620111</v>
      </c>
      <c r="E6877" s="38">
        <v>44812</v>
      </c>
      <c r="F6877" s="70">
        <v>44812</v>
      </c>
      <c r="G6877" s="63"/>
      <c r="H6877" s="69">
        <v>3397130</v>
      </c>
      <c r="I6877" s="28" t="s">
        <v>31</v>
      </c>
      <c r="J6877" s="50" t="s">
        <v>730</v>
      </c>
      <c r="K6877" s="11" t="s">
        <v>82</v>
      </c>
      <c r="L6877" s="8" t="s">
        <v>56</v>
      </c>
      <c r="M6877" s="16">
        <f>SUM_DATA[[#This Row],[TOTAL Cost]]-SUM_DATA[[#This Row],[MATERIAL Cost]]</f>
        <v>59751.63</v>
      </c>
      <c r="N6877" s="16">
        <f>IFERROR(SUM_DATA[[#This Row],[MAT C.]], 0)</f>
        <v>0</v>
      </c>
      <c r="O6877" s="16" t="e">
        <f>VLOOKUP(SUM_DATA[[#This Row],[Work Order]],'[2]MAT DETAIL'!$D:$L,8,FALSE)</f>
        <v>#N/A</v>
      </c>
      <c r="P6877" s="17">
        <v>59751.63</v>
      </c>
      <c r="Q6877" s="67" t="s">
        <v>25</v>
      </c>
      <c r="R6877" s="67"/>
      <c r="S6877" s="67"/>
    </row>
    <row r="6878" spans="4:19" ht="15">
      <c r="D6878" s="69">
        <v>620107</v>
      </c>
      <c r="E6878" s="38">
        <v>44812</v>
      </c>
      <c r="F6878" s="70">
        <v>44812</v>
      </c>
      <c r="G6878" s="63"/>
      <c r="H6878" s="69">
        <v>3397223</v>
      </c>
      <c r="I6878" s="28" t="s">
        <v>31</v>
      </c>
      <c r="J6878" s="50" t="s">
        <v>1773</v>
      </c>
      <c r="K6878" s="11" t="s">
        <v>59</v>
      </c>
      <c r="L6878" s="11" t="s">
        <v>1774</v>
      </c>
      <c r="M6878" s="16">
        <f>SUM_DATA[[#This Row],[TOTAL Cost]]-SUM_DATA[[#This Row],[MATERIAL Cost]]</f>
        <v>121960.26000000001</v>
      </c>
      <c r="N6878" s="16">
        <f>IFERROR(SUM_DATA[[#This Row],[MAT C.]], 0)</f>
        <v>140405</v>
      </c>
      <c r="O6878" s="16">
        <f>VLOOKUP(SUM_DATA[[#This Row],[Work Order]],'[2]MAT DETAIL'!$D:$L,8,FALSE)</f>
        <v>140405</v>
      </c>
      <c r="P6878" s="17">
        <v>262365.26</v>
      </c>
      <c r="Q6878" s="67" t="s">
        <v>25</v>
      </c>
      <c r="R6878" s="67"/>
      <c r="S6878" s="67"/>
    </row>
    <row r="6879" spans="4:19" ht="15">
      <c r="D6879" s="69">
        <v>620113</v>
      </c>
      <c r="E6879" s="38">
        <v>44816</v>
      </c>
      <c r="F6879" s="70">
        <v>44816</v>
      </c>
      <c r="G6879" s="63"/>
      <c r="H6879" s="69">
        <v>3399802</v>
      </c>
      <c r="I6879" s="28" t="s">
        <v>31</v>
      </c>
      <c r="J6879" s="50" t="s">
        <v>109</v>
      </c>
      <c r="K6879" s="11" t="s">
        <v>39</v>
      </c>
      <c r="L6879" s="11" t="s">
        <v>40</v>
      </c>
      <c r="M6879" s="16">
        <f>SUM_DATA[[#This Row],[TOTAL Cost]]-SUM_DATA[[#This Row],[MATERIAL Cost]]</f>
        <v>1972.04</v>
      </c>
      <c r="N6879" s="16">
        <f>IFERROR(SUM_DATA[[#This Row],[MAT C.]], 0)</f>
        <v>0</v>
      </c>
      <c r="O6879" s="16" t="e">
        <f>VLOOKUP(SUM_DATA[[#This Row],[Work Order]],'[2]MAT DETAIL'!$D:$L,8,FALSE)</f>
        <v>#N/A</v>
      </c>
      <c r="P6879" s="17">
        <v>1972.04</v>
      </c>
      <c r="Q6879" s="67" t="s">
        <v>25</v>
      </c>
      <c r="R6879" s="67"/>
      <c r="S6879" s="67"/>
    </row>
    <row r="6880" spans="4:19" ht="15">
      <c r="D6880" s="69">
        <v>620120</v>
      </c>
      <c r="E6880" s="38">
        <v>44816</v>
      </c>
      <c r="F6880" s="70">
        <v>44816</v>
      </c>
      <c r="G6880" s="63">
        <v>0.67</v>
      </c>
      <c r="H6880" s="69">
        <v>3399826</v>
      </c>
      <c r="I6880" s="28" t="s">
        <v>26</v>
      </c>
      <c r="J6880" s="50" t="s">
        <v>390</v>
      </c>
      <c r="K6880" s="11" t="s">
        <v>78</v>
      </c>
      <c r="L6880" s="11" t="s">
        <v>79</v>
      </c>
      <c r="M6880" s="16">
        <f>SUM_DATA[[#This Row],[TOTAL Cost]]-SUM_DATA[[#This Row],[MATERIAL Cost]]</f>
        <v>184.87</v>
      </c>
      <c r="N6880" s="16">
        <f>IFERROR(SUM_DATA[[#This Row],[MAT C.]], 0)</f>
        <v>0</v>
      </c>
      <c r="O6880" s="16" t="e">
        <f>VLOOKUP(SUM_DATA[[#This Row],[Work Order]],'[2]MAT DETAIL'!$D:$L,8,FALSE)</f>
        <v>#N/A</v>
      </c>
      <c r="P6880" s="17">
        <v>184.87</v>
      </c>
      <c r="Q6880" s="67" t="s">
        <v>25</v>
      </c>
      <c r="R6880" s="67"/>
      <c r="S6880" s="67"/>
    </row>
    <row r="6881" spans="4:19" ht="15">
      <c r="D6881" s="69">
        <v>620122</v>
      </c>
      <c r="E6881" s="38">
        <v>44816</v>
      </c>
      <c r="F6881" s="70">
        <v>44816</v>
      </c>
      <c r="G6881" s="63">
        <v>0.33</v>
      </c>
      <c r="H6881" s="69">
        <v>3399827</v>
      </c>
      <c r="I6881" s="28" t="s">
        <v>26</v>
      </c>
      <c r="J6881" s="50" t="s">
        <v>55</v>
      </c>
      <c r="K6881" s="11" t="s">
        <v>56</v>
      </c>
      <c r="L6881" s="11" t="s">
        <v>57</v>
      </c>
      <c r="M6881" s="16">
        <f>SUM_DATA[[#This Row],[TOTAL Cost]]-SUM_DATA[[#This Row],[MATERIAL Cost]]</f>
        <v>92.43</v>
      </c>
      <c r="N6881" s="16">
        <f>IFERROR(SUM_DATA[[#This Row],[MAT C.]], 0)</f>
        <v>0</v>
      </c>
      <c r="O6881" s="16" t="e">
        <f>VLOOKUP(SUM_DATA[[#This Row],[Work Order]],'[2]MAT DETAIL'!$D:$L,8,FALSE)</f>
        <v>#N/A</v>
      </c>
      <c r="P6881" s="17">
        <v>92.43</v>
      </c>
      <c r="Q6881" s="67" t="s">
        <v>25</v>
      </c>
      <c r="R6881" s="67"/>
      <c r="S6881" s="67"/>
    </row>
    <row r="6882" spans="4:19" ht="15">
      <c r="D6882" s="69">
        <v>620112</v>
      </c>
      <c r="E6882" s="38">
        <v>44816</v>
      </c>
      <c r="F6882" s="70">
        <v>44816</v>
      </c>
      <c r="G6882" s="63">
        <v>1.5</v>
      </c>
      <c r="H6882" s="69">
        <v>3399829</v>
      </c>
      <c r="I6882" s="28" t="s">
        <v>26</v>
      </c>
      <c r="J6882" s="50" t="s">
        <v>1140</v>
      </c>
      <c r="K6882" s="85" t="s">
        <v>56</v>
      </c>
      <c r="L6882" s="85" t="s">
        <v>146</v>
      </c>
      <c r="M6882" s="16">
        <f>SUM_DATA[[#This Row],[TOTAL Cost]]-SUM_DATA[[#This Row],[MATERIAL Cost]]</f>
        <v>92.43</v>
      </c>
      <c r="N6882" s="16">
        <f>IFERROR(SUM_DATA[[#This Row],[MAT C.]], 0)</f>
        <v>0</v>
      </c>
      <c r="O6882" s="16" t="e">
        <f>VLOOKUP(SUM_DATA[[#This Row],[Work Order]],'[2]MAT DETAIL'!$D:$L,8,FALSE)</f>
        <v>#N/A</v>
      </c>
      <c r="P6882" s="17">
        <v>92.43</v>
      </c>
      <c r="Q6882" s="67" t="s">
        <v>25</v>
      </c>
      <c r="R6882" s="67"/>
      <c r="S6882" s="67"/>
    </row>
    <row r="6883" spans="4:19" ht="15">
      <c r="D6883" s="69">
        <v>620113</v>
      </c>
      <c r="E6883" s="38">
        <v>44816</v>
      </c>
      <c r="F6883" s="70">
        <v>44816</v>
      </c>
      <c r="G6883" s="63">
        <v>1.5</v>
      </c>
      <c r="H6883" s="69">
        <v>3399832</v>
      </c>
      <c r="I6883" s="28" t="s">
        <v>26</v>
      </c>
      <c r="J6883" s="50" t="s">
        <v>383</v>
      </c>
      <c r="K6883" s="11" t="s">
        <v>70</v>
      </c>
      <c r="L6883" s="85" t="s">
        <v>71</v>
      </c>
      <c r="M6883" s="16">
        <f>SUM_DATA[[#This Row],[TOTAL Cost]]-SUM_DATA[[#This Row],[MATERIAL Cost]]</f>
        <v>600.82000000000005</v>
      </c>
      <c r="N6883" s="16">
        <f>IFERROR(SUM_DATA[[#This Row],[MAT C.]], 0)</f>
        <v>0</v>
      </c>
      <c r="O6883" s="16" t="e">
        <f>VLOOKUP(SUM_DATA[[#This Row],[Work Order]],'[2]MAT DETAIL'!$D:$L,8,FALSE)</f>
        <v>#N/A</v>
      </c>
      <c r="P6883" s="17">
        <v>600.82000000000005</v>
      </c>
      <c r="Q6883" s="67" t="s">
        <v>25</v>
      </c>
      <c r="R6883" s="67"/>
      <c r="S6883" s="67"/>
    </row>
    <row r="6884" spans="4:19" ht="15">
      <c r="D6884" s="69">
        <v>620105</v>
      </c>
      <c r="E6884" s="38">
        <v>44816</v>
      </c>
      <c r="F6884" s="70">
        <v>44816</v>
      </c>
      <c r="G6884" s="63">
        <v>2</v>
      </c>
      <c r="H6884" s="69">
        <v>3399835</v>
      </c>
      <c r="I6884" s="28" t="s">
        <v>26</v>
      </c>
      <c r="J6884" s="55" t="s">
        <v>330</v>
      </c>
      <c r="K6884" s="11" t="s">
        <v>39</v>
      </c>
      <c r="L6884" s="85" t="s">
        <v>40</v>
      </c>
      <c r="M6884" s="16">
        <f>SUM_DATA[[#This Row],[TOTAL Cost]]-SUM_DATA[[#This Row],[MATERIAL Cost]]</f>
        <v>924.34</v>
      </c>
      <c r="N6884" s="16">
        <f>IFERROR(SUM_DATA[[#This Row],[MAT C.]], 0)</f>
        <v>0</v>
      </c>
      <c r="O6884" s="16" t="e">
        <f>VLOOKUP(SUM_DATA[[#This Row],[Work Order]],'[2]MAT DETAIL'!$D:$L,8,FALSE)</f>
        <v>#N/A</v>
      </c>
      <c r="P6884" s="17">
        <v>924.34</v>
      </c>
      <c r="Q6884" s="67" t="s">
        <v>25</v>
      </c>
      <c r="R6884" s="67"/>
      <c r="S6884" s="67"/>
    </row>
    <row r="6885" spans="4:19" ht="15">
      <c r="D6885" s="69">
        <v>620119</v>
      </c>
      <c r="E6885" s="38">
        <v>44816</v>
      </c>
      <c r="F6885" s="70">
        <v>44816</v>
      </c>
      <c r="G6885" s="63">
        <v>4</v>
      </c>
      <c r="H6885" s="69">
        <v>3399840</v>
      </c>
      <c r="I6885" s="28" t="s">
        <v>26</v>
      </c>
      <c r="J6885" s="50" t="s">
        <v>77</v>
      </c>
      <c r="K6885" s="11" t="s">
        <v>78</v>
      </c>
      <c r="L6885" s="85" t="s">
        <v>79</v>
      </c>
      <c r="M6885" s="16">
        <f>SUM_DATA[[#This Row],[TOTAL Cost]]-SUM_DATA[[#This Row],[MATERIAL Cost]]</f>
        <v>1848.68</v>
      </c>
      <c r="N6885" s="16">
        <f>IFERROR(SUM_DATA[[#This Row],[MAT C.]], 0)</f>
        <v>0</v>
      </c>
      <c r="O6885" s="16" t="e">
        <f>VLOOKUP(SUM_DATA[[#This Row],[Work Order]],'[2]MAT DETAIL'!$D:$L,8,FALSE)</f>
        <v>#N/A</v>
      </c>
      <c r="P6885" s="17">
        <v>1848.68</v>
      </c>
      <c r="Q6885" s="67" t="s">
        <v>25</v>
      </c>
      <c r="R6885" s="67"/>
      <c r="S6885" s="67"/>
    </row>
    <row r="6886" spans="4:19" ht="15">
      <c r="D6886" s="69">
        <v>620116</v>
      </c>
      <c r="E6886" s="38">
        <v>44816</v>
      </c>
      <c r="F6886" s="70">
        <v>44816</v>
      </c>
      <c r="G6886" s="63">
        <v>0.33</v>
      </c>
      <c r="H6886" s="69">
        <v>3399841</v>
      </c>
      <c r="I6886" s="28" t="s">
        <v>26</v>
      </c>
      <c r="J6886" s="50" t="s">
        <v>145</v>
      </c>
      <c r="K6886" s="8" t="s">
        <v>56</v>
      </c>
      <c r="L6886" s="12" t="s">
        <v>146</v>
      </c>
      <c r="M6886" s="16">
        <f>SUM_DATA[[#This Row],[TOTAL Cost]]-SUM_DATA[[#This Row],[MATERIAL Cost]]</f>
        <v>92.43</v>
      </c>
      <c r="N6886" s="16">
        <f>IFERROR(SUM_DATA[[#This Row],[MAT C.]], 0)</f>
        <v>0</v>
      </c>
      <c r="O6886" s="16" t="e">
        <f>VLOOKUP(SUM_DATA[[#This Row],[Work Order]],'[2]MAT DETAIL'!$D:$L,8,FALSE)</f>
        <v>#N/A</v>
      </c>
      <c r="P6886" s="17">
        <v>92.43</v>
      </c>
      <c r="Q6886" s="67" t="s">
        <v>25</v>
      </c>
      <c r="R6886" s="67"/>
      <c r="S6886" s="67"/>
    </row>
    <row r="6887" spans="4:19" ht="15">
      <c r="D6887" s="69">
        <v>620117</v>
      </c>
      <c r="E6887" s="38">
        <v>44816</v>
      </c>
      <c r="F6887" s="70">
        <v>44816</v>
      </c>
      <c r="G6887" s="63">
        <v>2</v>
      </c>
      <c r="H6887" s="69">
        <v>3399843</v>
      </c>
      <c r="I6887" s="28" t="s">
        <v>26</v>
      </c>
      <c r="J6887" s="55" t="s">
        <v>330</v>
      </c>
      <c r="K6887" s="8" t="s">
        <v>39</v>
      </c>
      <c r="L6887" s="8" t="s">
        <v>40</v>
      </c>
      <c r="M6887" s="16">
        <f>SUM_DATA[[#This Row],[TOTAL Cost]]-SUM_DATA[[#This Row],[MATERIAL Cost]]</f>
        <v>615.97</v>
      </c>
      <c r="N6887" s="16">
        <f>IFERROR(SUM_DATA[[#This Row],[MAT C.]], 0)</f>
        <v>0</v>
      </c>
      <c r="O6887" s="16" t="e">
        <f>VLOOKUP(SUM_DATA[[#This Row],[Work Order]],'[2]MAT DETAIL'!$D:$L,8,FALSE)</f>
        <v>#N/A</v>
      </c>
      <c r="P6887" s="17">
        <v>615.97</v>
      </c>
      <c r="Q6887" s="67" t="s">
        <v>25</v>
      </c>
      <c r="R6887" s="67"/>
      <c r="S6887" s="67"/>
    </row>
    <row r="6888" spans="4:19" ht="15">
      <c r="D6888" s="69">
        <v>620116</v>
      </c>
      <c r="E6888" s="38">
        <v>44817</v>
      </c>
      <c r="F6888" s="70">
        <v>44817</v>
      </c>
      <c r="G6888" s="63"/>
      <c r="H6888" s="69">
        <v>3400278</v>
      </c>
      <c r="I6888" s="28" t="s">
        <v>26</v>
      </c>
      <c r="J6888" s="50" t="s">
        <v>1696</v>
      </c>
      <c r="K6888" s="8" t="s">
        <v>47</v>
      </c>
      <c r="L6888" s="12" t="s">
        <v>715</v>
      </c>
      <c r="M6888" s="16">
        <f>SUM_DATA[[#This Row],[TOTAL Cost]]-SUM_DATA[[#This Row],[MATERIAL Cost]]</f>
        <v>90600</v>
      </c>
      <c r="N6888" s="16">
        <f>IFERROR(SUM_DATA[[#This Row],[MAT C.]], 0)</f>
        <v>0</v>
      </c>
      <c r="O6888" s="16" t="e">
        <f>VLOOKUP(SUM_DATA[[#This Row],[Work Order]],'[2]MAT DETAIL'!$D:$L,8,FALSE)</f>
        <v>#N/A</v>
      </c>
      <c r="P6888" s="17">
        <v>90600</v>
      </c>
      <c r="Q6888" s="67" t="s">
        <v>21</v>
      </c>
      <c r="R6888" s="67"/>
      <c r="S6888" s="67"/>
    </row>
    <row r="6889" spans="4:19" ht="15">
      <c r="D6889" s="69">
        <v>620116</v>
      </c>
      <c r="E6889" s="38">
        <v>44817</v>
      </c>
      <c r="F6889" s="70">
        <v>44817</v>
      </c>
      <c r="G6889" s="63"/>
      <c r="H6889" s="69">
        <v>3400299</v>
      </c>
      <c r="I6889" s="28" t="s">
        <v>26</v>
      </c>
      <c r="J6889" s="50" t="s">
        <v>177</v>
      </c>
      <c r="K6889" s="8" t="s">
        <v>30</v>
      </c>
      <c r="L6889" s="12" t="s">
        <v>30</v>
      </c>
      <c r="M6889" s="16">
        <f>SUM_DATA[[#This Row],[TOTAL Cost]]-SUM_DATA[[#This Row],[MATERIAL Cost]]</f>
        <v>181891.8</v>
      </c>
      <c r="N6889" s="16">
        <f>IFERROR(SUM_DATA[[#This Row],[MAT C.]], 0)</f>
        <v>0</v>
      </c>
      <c r="O6889" s="16" t="e">
        <f>VLOOKUP(SUM_DATA[[#This Row],[Work Order]],'[2]MAT DETAIL'!$D:$L,8,FALSE)</f>
        <v>#N/A</v>
      </c>
      <c r="P6889" s="17">
        <v>181891.8</v>
      </c>
      <c r="Q6889" s="67" t="s">
        <v>25</v>
      </c>
      <c r="R6889" s="67"/>
      <c r="S6889" s="67"/>
    </row>
    <row r="6890" spans="4:19" ht="15">
      <c r="D6890" s="69">
        <v>620117</v>
      </c>
      <c r="E6890" s="38">
        <v>44817</v>
      </c>
      <c r="F6890" s="70">
        <v>44817</v>
      </c>
      <c r="G6890" s="63">
        <v>1</v>
      </c>
      <c r="H6890" s="69">
        <v>3400301</v>
      </c>
      <c r="I6890" s="28" t="s">
        <v>26</v>
      </c>
      <c r="J6890" s="50" t="s">
        <v>177</v>
      </c>
      <c r="K6890" s="11" t="s">
        <v>30</v>
      </c>
      <c r="L6890" s="8" t="s">
        <v>30</v>
      </c>
      <c r="M6890" s="16">
        <f>SUM_DATA[[#This Row],[TOTAL Cost]]-SUM_DATA[[#This Row],[MATERIAL Cost]]</f>
        <v>181891.8</v>
      </c>
      <c r="N6890" s="16">
        <f>IFERROR(SUM_DATA[[#This Row],[MAT C.]], 0)</f>
        <v>0</v>
      </c>
      <c r="O6890" s="16" t="e">
        <f>VLOOKUP(SUM_DATA[[#This Row],[Work Order]],'[2]MAT DETAIL'!$D:$L,8,FALSE)</f>
        <v>#N/A</v>
      </c>
      <c r="P6890" s="17">
        <v>181891.8</v>
      </c>
      <c r="Q6890" s="67" t="s">
        <v>25</v>
      </c>
      <c r="R6890" s="67"/>
      <c r="S6890" s="67"/>
    </row>
    <row r="6891" spans="4:19" ht="15">
      <c r="D6891" s="69">
        <v>620114</v>
      </c>
      <c r="E6891" s="38">
        <v>44817</v>
      </c>
      <c r="F6891" s="70">
        <v>44820</v>
      </c>
      <c r="G6891" s="63">
        <v>3</v>
      </c>
      <c r="H6891" s="69">
        <v>3400352</v>
      </c>
      <c r="I6891" s="28" t="s">
        <v>26</v>
      </c>
      <c r="J6891" s="50" t="s">
        <v>118</v>
      </c>
      <c r="K6891" s="8" t="s">
        <v>30</v>
      </c>
      <c r="L6891" s="8" t="s">
        <v>30</v>
      </c>
      <c r="M6891" s="16">
        <f>SUM_DATA[[#This Row],[TOTAL Cost]]-SUM_DATA[[#This Row],[MATERIAL Cost]]</f>
        <v>1386.5100000000002</v>
      </c>
      <c r="N6891" s="16">
        <f>IFERROR(SUM_DATA[[#This Row],[MAT C.]], 0)</f>
        <v>671.77</v>
      </c>
      <c r="O6891" s="16">
        <f>VLOOKUP(SUM_DATA[[#This Row],[Work Order]],'[2]MAT DETAIL'!$D:$L,8,FALSE)</f>
        <v>671.77</v>
      </c>
      <c r="P6891" s="17">
        <v>2058.2800000000002</v>
      </c>
      <c r="Q6891" s="67" t="s">
        <v>25</v>
      </c>
      <c r="R6891" s="67"/>
      <c r="S6891" s="67"/>
    </row>
    <row r="6892" spans="4:19" ht="15">
      <c r="D6892" s="69">
        <v>620123</v>
      </c>
      <c r="E6892" s="38">
        <v>44817</v>
      </c>
      <c r="F6892" s="70">
        <v>44820</v>
      </c>
      <c r="G6892" s="63"/>
      <c r="H6892" s="69">
        <v>3400355</v>
      </c>
      <c r="I6892" s="28" t="s">
        <v>26</v>
      </c>
      <c r="J6892" s="50" t="s">
        <v>29</v>
      </c>
      <c r="K6892" s="8" t="s">
        <v>30</v>
      </c>
      <c r="L6892" s="12" t="s">
        <v>30</v>
      </c>
      <c r="M6892" s="16">
        <f>SUM_DATA[[#This Row],[TOTAL Cost]]-SUM_DATA[[#This Row],[MATERIAL Cost]]</f>
        <v>17658.18</v>
      </c>
      <c r="N6892" s="16">
        <f>IFERROR(SUM_DATA[[#This Row],[MAT C.]], 0)</f>
        <v>671.77</v>
      </c>
      <c r="O6892" s="16">
        <f>VLOOKUP(SUM_DATA[[#This Row],[Work Order]],'[2]MAT DETAIL'!$D:$L,8,FALSE)</f>
        <v>671.77</v>
      </c>
      <c r="P6892" s="17">
        <v>18329.95</v>
      </c>
      <c r="Q6892" s="67" t="s">
        <v>25</v>
      </c>
      <c r="R6892" s="67"/>
      <c r="S6892" s="67"/>
    </row>
    <row r="6893" spans="4:19" ht="15">
      <c r="D6893" s="69">
        <v>620104</v>
      </c>
      <c r="E6893" s="38">
        <v>44817</v>
      </c>
      <c r="F6893" s="70">
        <v>44820</v>
      </c>
      <c r="G6893" s="63">
        <v>27.25</v>
      </c>
      <c r="H6893" s="69">
        <v>3400357</v>
      </c>
      <c r="I6893" s="28" t="s">
        <v>26</v>
      </c>
      <c r="J6893" s="50" t="s">
        <v>29</v>
      </c>
      <c r="K6893" s="8" t="s">
        <v>30</v>
      </c>
      <c r="L6893" s="12" t="s">
        <v>30</v>
      </c>
      <c r="M6893" s="16">
        <f>SUM_DATA[[#This Row],[TOTAL Cost]]-SUM_DATA[[#This Row],[MATERIAL Cost]]</f>
        <v>23191.39</v>
      </c>
      <c r="N6893" s="16">
        <f>IFERROR(SUM_DATA[[#This Row],[MAT C.]], 0)</f>
        <v>671.77</v>
      </c>
      <c r="O6893" s="16">
        <f>VLOOKUP(SUM_DATA[[#This Row],[Work Order]],'[2]MAT DETAIL'!$D:$L,8,FALSE)</f>
        <v>671.77</v>
      </c>
      <c r="P6893" s="17">
        <v>23863.16</v>
      </c>
      <c r="Q6893" s="67" t="s">
        <v>25</v>
      </c>
      <c r="R6893" s="67"/>
      <c r="S6893" s="67"/>
    </row>
    <row r="6894" spans="4:19" ht="15">
      <c r="D6894" s="69">
        <v>620112</v>
      </c>
      <c r="E6894" s="38">
        <v>44817</v>
      </c>
      <c r="F6894" s="70">
        <v>44820</v>
      </c>
      <c r="G6894" s="63">
        <v>29.5</v>
      </c>
      <c r="H6894" s="69">
        <v>3400358</v>
      </c>
      <c r="I6894" s="28" t="s">
        <v>26</v>
      </c>
      <c r="J6894" s="50" t="s">
        <v>29</v>
      </c>
      <c r="K6894" s="8" t="s">
        <v>30</v>
      </c>
      <c r="L6894" s="11" t="s">
        <v>30</v>
      </c>
      <c r="M6894" s="16">
        <f>SUM_DATA[[#This Row],[TOTAL Cost]]-SUM_DATA[[#This Row],[MATERIAL Cost]]</f>
        <v>20846.39</v>
      </c>
      <c r="N6894" s="16">
        <f>IFERROR(SUM_DATA[[#This Row],[MAT C.]], 0)</f>
        <v>671.77</v>
      </c>
      <c r="O6894" s="16">
        <f>VLOOKUP(SUM_DATA[[#This Row],[Work Order]],'[2]MAT DETAIL'!$D:$L,8,FALSE)</f>
        <v>671.77</v>
      </c>
      <c r="P6894" s="17">
        <v>21518.16</v>
      </c>
      <c r="Q6894" s="67" t="s">
        <v>25</v>
      </c>
      <c r="R6894" s="67"/>
      <c r="S6894" s="67"/>
    </row>
    <row r="6895" spans="4:19" ht="15">
      <c r="D6895" s="69">
        <v>620120</v>
      </c>
      <c r="E6895" s="38">
        <v>44817</v>
      </c>
      <c r="F6895" s="70">
        <v>44820</v>
      </c>
      <c r="G6895" s="63">
        <v>31.5</v>
      </c>
      <c r="H6895" s="69">
        <v>3400360</v>
      </c>
      <c r="I6895" s="28" t="s">
        <v>26</v>
      </c>
      <c r="J6895" s="50" t="s">
        <v>118</v>
      </c>
      <c r="K6895" s="8" t="s">
        <v>30</v>
      </c>
      <c r="L6895" s="12" t="s">
        <v>30</v>
      </c>
      <c r="M6895" s="16">
        <f>SUM_DATA[[#This Row],[TOTAL Cost]]-SUM_DATA[[#This Row],[MATERIAL Cost]]</f>
        <v>27397.47</v>
      </c>
      <c r="N6895" s="16">
        <f>IFERROR(SUM_DATA[[#This Row],[MAT C.]], 0)</f>
        <v>671.77</v>
      </c>
      <c r="O6895" s="16">
        <f>VLOOKUP(SUM_DATA[[#This Row],[Work Order]],'[2]MAT DETAIL'!$D:$L,8,FALSE)</f>
        <v>671.77</v>
      </c>
      <c r="P6895" s="17">
        <v>28069.24</v>
      </c>
      <c r="Q6895" s="67" t="s">
        <v>25</v>
      </c>
      <c r="R6895" s="67"/>
      <c r="S6895" s="67"/>
    </row>
    <row r="6896" spans="4:19" ht="15">
      <c r="D6896" s="69">
        <v>620113</v>
      </c>
      <c r="E6896" s="38">
        <v>44817</v>
      </c>
      <c r="F6896" s="70">
        <v>44820</v>
      </c>
      <c r="G6896" s="63">
        <v>28</v>
      </c>
      <c r="H6896" s="69">
        <v>3400361</v>
      </c>
      <c r="I6896" s="28" t="s">
        <v>26</v>
      </c>
      <c r="J6896" s="50" t="s">
        <v>29</v>
      </c>
      <c r="K6896" s="8" t="s">
        <v>30</v>
      </c>
      <c r="L6896" s="12" t="s">
        <v>30</v>
      </c>
      <c r="M6896" s="16">
        <f>SUM_DATA[[#This Row],[TOTAL Cost]]-SUM_DATA[[#This Row],[MATERIAL Cost]]</f>
        <v>10630.199999999999</v>
      </c>
      <c r="N6896" s="16">
        <f>IFERROR(SUM_DATA[[#This Row],[MAT C.]], 0)</f>
        <v>671.77</v>
      </c>
      <c r="O6896" s="16">
        <f>VLOOKUP(SUM_DATA[[#This Row],[Work Order]],'[2]MAT DETAIL'!$D:$L,8,FALSE)</f>
        <v>671.77</v>
      </c>
      <c r="P6896" s="17">
        <v>11301.97</v>
      </c>
      <c r="Q6896" s="67" t="s">
        <v>25</v>
      </c>
      <c r="R6896" s="67"/>
      <c r="S6896" s="67"/>
    </row>
    <row r="6897" spans="4:19" ht="15">
      <c r="D6897" s="69">
        <v>620124</v>
      </c>
      <c r="E6897" s="38">
        <v>44817</v>
      </c>
      <c r="F6897" s="70">
        <v>44820</v>
      </c>
      <c r="G6897" s="63">
        <v>1</v>
      </c>
      <c r="H6897" s="69">
        <v>3400362</v>
      </c>
      <c r="I6897" s="28" t="s">
        <v>26</v>
      </c>
      <c r="J6897" s="50" t="s">
        <v>118</v>
      </c>
      <c r="K6897" s="8" t="s">
        <v>30</v>
      </c>
      <c r="L6897" s="85" t="s">
        <v>30</v>
      </c>
      <c r="M6897" s="16">
        <f>SUM_DATA[[#This Row],[TOTAL Cost]]-SUM_DATA[[#This Row],[MATERIAL Cost]]</f>
        <v>10962.18</v>
      </c>
      <c r="N6897" s="16">
        <f>IFERROR(SUM_DATA[[#This Row],[MAT C.]], 0)</f>
        <v>671.77</v>
      </c>
      <c r="O6897" s="16">
        <f>VLOOKUP(SUM_DATA[[#This Row],[Work Order]],'[2]MAT DETAIL'!$D:$L,8,FALSE)</f>
        <v>671.77</v>
      </c>
      <c r="P6897" s="17">
        <v>11633.95</v>
      </c>
      <c r="Q6897" s="67" t="s">
        <v>25</v>
      </c>
      <c r="R6897" s="67"/>
      <c r="S6897" s="67"/>
    </row>
    <row r="6898" spans="4:19" ht="15">
      <c r="D6898" s="69">
        <v>620111</v>
      </c>
      <c r="E6898" s="38">
        <v>44818</v>
      </c>
      <c r="F6898" s="70">
        <v>44818</v>
      </c>
      <c r="G6898" s="63"/>
      <c r="H6898" s="69">
        <v>3400459</v>
      </c>
      <c r="I6898" s="28" t="s">
        <v>26</v>
      </c>
      <c r="J6898" s="50" t="s">
        <v>1775</v>
      </c>
      <c r="K6898" s="8" t="s">
        <v>82</v>
      </c>
      <c r="L6898" s="12" t="s">
        <v>78</v>
      </c>
      <c r="M6898" s="16">
        <f>SUM_DATA[[#This Row],[TOTAL Cost]]-SUM_DATA[[#This Row],[MATERIAL Cost]]</f>
        <v>462.17000000000007</v>
      </c>
      <c r="N6898" s="16">
        <f>IFERROR(SUM_DATA[[#This Row],[MAT C.]], 0)</f>
        <v>6200</v>
      </c>
      <c r="O6898" s="16">
        <f>VLOOKUP(SUM_DATA[[#This Row],[Work Order]],'[2]MAT DETAIL'!$D:$L,8,FALSE)</f>
        <v>6200</v>
      </c>
      <c r="P6898" s="17">
        <v>6662.17</v>
      </c>
      <c r="Q6898" s="67" t="s">
        <v>21</v>
      </c>
      <c r="R6898" s="67"/>
      <c r="S6898" s="67"/>
    </row>
    <row r="6899" spans="4:19" ht="15">
      <c r="D6899" s="69">
        <v>620112</v>
      </c>
      <c r="E6899" s="38">
        <v>44818</v>
      </c>
      <c r="F6899" s="70">
        <v>44818</v>
      </c>
      <c r="G6899" s="63"/>
      <c r="H6899" s="69">
        <v>3400462</v>
      </c>
      <c r="I6899" s="28" t="s">
        <v>26</v>
      </c>
      <c r="J6899" s="50" t="s">
        <v>1775</v>
      </c>
      <c r="K6899" s="8" t="s">
        <v>82</v>
      </c>
      <c r="L6899" s="8" t="s">
        <v>78</v>
      </c>
      <c r="M6899" s="16">
        <f>SUM_DATA[[#This Row],[TOTAL Cost]]-SUM_DATA[[#This Row],[MATERIAL Cost]]</f>
        <v>462.17000000000007</v>
      </c>
      <c r="N6899" s="16">
        <f>IFERROR(SUM_DATA[[#This Row],[MAT C.]], 0)</f>
        <v>6200</v>
      </c>
      <c r="O6899" s="16">
        <f>VLOOKUP(SUM_DATA[[#This Row],[Work Order]],'[2]MAT DETAIL'!$D:$L,8,FALSE)</f>
        <v>6200</v>
      </c>
      <c r="P6899" s="17">
        <v>6662.17</v>
      </c>
      <c r="Q6899" s="67" t="s">
        <v>21</v>
      </c>
      <c r="R6899" s="67"/>
      <c r="S6899" s="67"/>
    </row>
    <row r="6900" spans="4:19" ht="15">
      <c r="D6900" s="69">
        <v>620113</v>
      </c>
      <c r="E6900" s="38">
        <v>44818</v>
      </c>
      <c r="F6900" s="70">
        <v>44818</v>
      </c>
      <c r="G6900" s="63"/>
      <c r="H6900" s="69">
        <v>3400463</v>
      </c>
      <c r="I6900" s="28" t="s">
        <v>26</v>
      </c>
      <c r="J6900" s="50" t="s">
        <v>1775</v>
      </c>
      <c r="K6900" s="8" t="s">
        <v>82</v>
      </c>
      <c r="L6900" s="85" t="s">
        <v>78</v>
      </c>
      <c r="M6900" s="16">
        <f>SUM_DATA[[#This Row],[TOTAL Cost]]-SUM_DATA[[#This Row],[MATERIAL Cost]]</f>
        <v>462.17000000000007</v>
      </c>
      <c r="N6900" s="16">
        <f>IFERROR(SUM_DATA[[#This Row],[MAT C.]], 0)</f>
        <v>6200</v>
      </c>
      <c r="O6900" s="16">
        <f>VLOOKUP(SUM_DATA[[#This Row],[Work Order]],'[2]MAT DETAIL'!$D:$L,8,FALSE)</f>
        <v>6200</v>
      </c>
      <c r="P6900" s="17">
        <v>6662.17</v>
      </c>
      <c r="Q6900" s="67" t="s">
        <v>21</v>
      </c>
      <c r="R6900" s="67"/>
      <c r="S6900" s="67"/>
    </row>
    <row r="6901" spans="4:19" ht="15">
      <c r="D6901" s="69">
        <v>620114</v>
      </c>
      <c r="E6901" s="38">
        <v>44818</v>
      </c>
      <c r="F6901" s="70">
        <v>44818</v>
      </c>
      <c r="G6901" s="63"/>
      <c r="H6901" s="69">
        <v>3400464</v>
      </c>
      <c r="I6901" s="28" t="s">
        <v>26</v>
      </c>
      <c r="J6901" s="50" t="s">
        <v>1775</v>
      </c>
      <c r="K6901" s="11" t="s">
        <v>82</v>
      </c>
      <c r="L6901" s="12" t="s">
        <v>78</v>
      </c>
      <c r="M6901" s="16">
        <f>SUM_DATA[[#This Row],[TOTAL Cost]]-SUM_DATA[[#This Row],[MATERIAL Cost]]</f>
        <v>462.17000000000007</v>
      </c>
      <c r="N6901" s="16">
        <f>IFERROR(SUM_DATA[[#This Row],[MAT C.]], 0)</f>
        <v>6200</v>
      </c>
      <c r="O6901" s="16">
        <f>VLOOKUP(SUM_DATA[[#This Row],[Work Order]],'[2]MAT DETAIL'!$D:$L,8,FALSE)</f>
        <v>6200</v>
      </c>
      <c r="P6901" s="17">
        <v>6662.17</v>
      </c>
      <c r="Q6901" s="67" t="s">
        <v>21</v>
      </c>
      <c r="R6901" s="67"/>
      <c r="S6901" s="67"/>
    </row>
    <row r="6902" spans="4:19" ht="15">
      <c r="D6902" s="69">
        <v>620116</v>
      </c>
      <c r="E6902" s="38">
        <v>44818</v>
      </c>
      <c r="F6902" s="70">
        <v>44818</v>
      </c>
      <c r="G6902" s="63"/>
      <c r="H6902" s="69">
        <v>3400465</v>
      </c>
      <c r="I6902" s="28" t="s">
        <v>26</v>
      </c>
      <c r="J6902" s="50" t="s">
        <v>1775</v>
      </c>
      <c r="K6902" s="11" t="s">
        <v>82</v>
      </c>
      <c r="L6902" s="12" t="s">
        <v>78</v>
      </c>
      <c r="M6902" s="16">
        <f>SUM_DATA[[#This Row],[TOTAL Cost]]-SUM_DATA[[#This Row],[MATERIAL Cost]]</f>
        <v>462.17000000000007</v>
      </c>
      <c r="N6902" s="16">
        <f>IFERROR(SUM_DATA[[#This Row],[MAT C.]], 0)</f>
        <v>6200</v>
      </c>
      <c r="O6902" s="16">
        <f>VLOOKUP(SUM_DATA[[#This Row],[Work Order]],'[2]MAT DETAIL'!$D:$L,8,FALSE)</f>
        <v>6200</v>
      </c>
      <c r="P6902" s="17">
        <v>6662.17</v>
      </c>
      <c r="Q6902" s="67" t="s">
        <v>21</v>
      </c>
      <c r="R6902" s="67"/>
      <c r="S6902" s="67"/>
    </row>
    <row r="6903" spans="4:19" ht="15">
      <c r="D6903" s="69">
        <v>620117</v>
      </c>
      <c r="E6903" s="38">
        <v>44818</v>
      </c>
      <c r="F6903" s="70">
        <v>44818</v>
      </c>
      <c r="G6903" s="63"/>
      <c r="H6903" s="69">
        <v>3400469</v>
      </c>
      <c r="I6903" s="28" t="s">
        <v>26</v>
      </c>
      <c r="J6903" s="50" t="s">
        <v>1775</v>
      </c>
      <c r="K6903" s="11" t="s">
        <v>82</v>
      </c>
      <c r="L6903" s="85" t="s">
        <v>78</v>
      </c>
      <c r="M6903" s="16">
        <f>SUM_DATA[[#This Row],[TOTAL Cost]]-SUM_DATA[[#This Row],[MATERIAL Cost]]</f>
        <v>462.17000000000007</v>
      </c>
      <c r="N6903" s="16">
        <f>IFERROR(SUM_DATA[[#This Row],[MAT C.]], 0)</f>
        <v>6200</v>
      </c>
      <c r="O6903" s="16">
        <f>VLOOKUP(SUM_DATA[[#This Row],[Work Order]],'[2]MAT DETAIL'!$D:$L,8,FALSE)</f>
        <v>6200</v>
      </c>
      <c r="P6903" s="17">
        <v>6662.17</v>
      </c>
      <c r="Q6903" s="67" t="s">
        <v>21</v>
      </c>
      <c r="R6903" s="67"/>
      <c r="S6903" s="67"/>
    </row>
    <row r="6904" spans="4:19" ht="15">
      <c r="D6904" s="69">
        <v>620118</v>
      </c>
      <c r="E6904" s="38">
        <v>44818</v>
      </c>
      <c r="F6904" s="70">
        <v>44818</v>
      </c>
      <c r="G6904" s="63"/>
      <c r="H6904" s="69">
        <v>3400474</v>
      </c>
      <c r="I6904" s="28" t="s">
        <v>26</v>
      </c>
      <c r="J6904" s="50" t="s">
        <v>1775</v>
      </c>
      <c r="K6904" s="11" t="s">
        <v>82</v>
      </c>
      <c r="L6904" s="85" t="s">
        <v>78</v>
      </c>
      <c r="M6904" s="16">
        <f>SUM_DATA[[#This Row],[TOTAL Cost]]-SUM_DATA[[#This Row],[MATERIAL Cost]]</f>
        <v>462.17000000000007</v>
      </c>
      <c r="N6904" s="16">
        <f>IFERROR(SUM_DATA[[#This Row],[MAT C.]], 0)</f>
        <v>6200</v>
      </c>
      <c r="O6904" s="16">
        <f>VLOOKUP(SUM_DATA[[#This Row],[Work Order]],'[2]MAT DETAIL'!$D:$L,8,FALSE)</f>
        <v>6200</v>
      </c>
      <c r="P6904" s="17">
        <v>6662.17</v>
      </c>
      <c r="Q6904" s="67" t="s">
        <v>21</v>
      </c>
      <c r="R6904" s="67"/>
      <c r="S6904" s="67"/>
    </row>
    <row r="6905" spans="4:19" ht="15">
      <c r="D6905" s="69">
        <v>620119</v>
      </c>
      <c r="E6905" s="38">
        <v>44818</v>
      </c>
      <c r="F6905" s="70">
        <v>44818</v>
      </c>
      <c r="G6905" s="63"/>
      <c r="H6905" s="69">
        <v>3400476</v>
      </c>
      <c r="I6905" s="28" t="s">
        <v>26</v>
      </c>
      <c r="J6905" s="50" t="s">
        <v>1775</v>
      </c>
      <c r="K6905" s="11" t="s">
        <v>82</v>
      </c>
      <c r="L6905" s="11" t="s">
        <v>78</v>
      </c>
      <c r="M6905" s="16">
        <f>SUM_DATA[[#This Row],[TOTAL Cost]]-SUM_DATA[[#This Row],[MATERIAL Cost]]</f>
        <v>462.17000000000007</v>
      </c>
      <c r="N6905" s="16">
        <f>IFERROR(SUM_DATA[[#This Row],[MAT C.]], 0)</f>
        <v>6200</v>
      </c>
      <c r="O6905" s="16">
        <f>VLOOKUP(SUM_DATA[[#This Row],[Work Order]],'[2]MAT DETAIL'!$D:$L,8,FALSE)</f>
        <v>6200</v>
      </c>
      <c r="P6905" s="17">
        <v>6662.17</v>
      </c>
      <c r="Q6905" s="67" t="s">
        <v>21</v>
      </c>
      <c r="R6905" s="67"/>
      <c r="S6905" s="67"/>
    </row>
    <row r="6906" spans="4:19" ht="15">
      <c r="D6906" s="69">
        <v>620109</v>
      </c>
      <c r="E6906" s="38">
        <v>44819</v>
      </c>
      <c r="F6906" s="70">
        <v>44819</v>
      </c>
      <c r="G6906" s="63"/>
      <c r="H6906" s="69">
        <v>3401059</v>
      </c>
      <c r="I6906" s="28" t="s">
        <v>31</v>
      </c>
      <c r="J6906" s="50" t="s">
        <v>1776</v>
      </c>
      <c r="K6906" s="11" t="s">
        <v>33</v>
      </c>
      <c r="L6906" s="11" t="s">
        <v>34</v>
      </c>
      <c r="M6906" s="16">
        <f>SUM_DATA[[#This Row],[TOTAL Cost]]-SUM_DATA[[#This Row],[MATERIAL Cost]]</f>
        <v>8503.26</v>
      </c>
      <c r="N6906" s="16">
        <f>IFERROR(SUM_DATA[[#This Row],[MAT C.]], 0)</f>
        <v>0</v>
      </c>
      <c r="O6906" s="16" t="e">
        <f>VLOOKUP(SUM_DATA[[#This Row],[Work Order]],'[2]MAT DETAIL'!$D:$L,8,FALSE)</f>
        <v>#N/A</v>
      </c>
      <c r="P6906" s="17">
        <v>8503.26</v>
      </c>
      <c r="Q6906" s="67" t="s">
        <v>25</v>
      </c>
      <c r="R6906" s="67"/>
      <c r="S6906" s="67"/>
    </row>
    <row r="6907" spans="4:19" ht="15">
      <c r="D6907" s="69">
        <v>620120</v>
      </c>
      <c r="E6907" s="38">
        <v>44819</v>
      </c>
      <c r="F6907" s="70">
        <v>44819</v>
      </c>
      <c r="G6907" s="63">
        <v>40.369999999999997</v>
      </c>
      <c r="H6907" s="69">
        <v>3401073</v>
      </c>
      <c r="I6907" s="28" t="s">
        <v>26</v>
      </c>
      <c r="J6907" s="50" t="s">
        <v>949</v>
      </c>
      <c r="K6907" s="11" t="s">
        <v>33</v>
      </c>
      <c r="L6907" s="85" t="s">
        <v>158</v>
      </c>
      <c r="M6907" s="16">
        <f>SUM_DATA[[#This Row],[TOTAL Cost]]-SUM_DATA[[#This Row],[MATERIAL Cost]]</f>
        <v>18000.7</v>
      </c>
      <c r="N6907" s="16">
        <f>IFERROR(SUM_DATA[[#This Row],[MAT C.]], 0)</f>
        <v>0</v>
      </c>
      <c r="O6907" s="16" t="e">
        <f>VLOOKUP(SUM_DATA[[#This Row],[Work Order]],'[2]MAT DETAIL'!$D:$L,8,FALSE)</f>
        <v>#N/A</v>
      </c>
      <c r="P6907" s="17">
        <v>18000.7</v>
      </c>
      <c r="Q6907" s="67" t="s">
        <v>25</v>
      </c>
      <c r="R6907" s="67"/>
      <c r="S6907" s="67"/>
    </row>
    <row r="6908" spans="4:19" ht="15">
      <c r="D6908" s="24">
        <v>620120</v>
      </c>
      <c r="E6908" s="35">
        <v>44819</v>
      </c>
      <c r="F6908" s="49"/>
      <c r="G6908" s="78">
        <v>40.369999999999997</v>
      </c>
      <c r="H6908" s="75">
        <v>3401073</v>
      </c>
      <c r="I6908" s="28" t="s">
        <v>26</v>
      </c>
      <c r="J6908" s="52" t="s">
        <v>1257</v>
      </c>
      <c r="K6908" s="71" t="s">
        <v>82</v>
      </c>
      <c r="L6908" s="13" t="s">
        <v>78</v>
      </c>
      <c r="M6908" s="16"/>
      <c r="N6908" s="16"/>
      <c r="O6908" s="16"/>
      <c r="P6908" s="16"/>
      <c r="Q6908" s="67" t="s">
        <v>25</v>
      </c>
      <c r="R6908" s="67"/>
      <c r="S6908" s="67"/>
    </row>
    <row r="6909" spans="4:19" ht="15">
      <c r="D6909" s="69">
        <v>620120</v>
      </c>
      <c r="E6909" s="38">
        <v>44819</v>
      </c>
      <c r="F6909" s="70">
        <v>44819</v>
      </c>
      <c r="G6909" s="63"/>
      <c r="H6909" s="69">
        <v>3401075</v>
      </c>
      <c r="I6909" s="28" t="s">
        <v>31</v>
      </c>
      <c r="J6909" s="50" t="s">
        <v>843</v>
      </c>
      <c r="K6909" s="11" t="s">
        <v>33</v>
      </c>
      <c r="L6909" s="8" t="s">
        <v>158</v>
      </c>
      <c r="M6909" s="16">
        <f>SUM_DATA[[#This Row],[TOTAL Cost]]-SUM_DATA[[#This Row],[MATERIAL Cost]]</f>
        <v>8503.26</v>
      </c>
      <c r="N6909" s="16">
        <f>IFERROR(SUM_DATA[[#This Row],[MAT C.]], 0)</f>
        <v>0</v>
      </c>
      <c r="O6909" s="16" t="e">
        <f>VLOOKUP(SUM_DATA[[#This Row],[Work Order]],'[2]MAT DETAIL'!$D:$L,8,FALSE)</f>
        <v>#N/A</v>
      </c>
      <c r="P6909" s="17">
        <v>8503.26</v>
      </c>
      <c r="Q6909" s="67" t="s">
        <v>25</v>
      </c>
      <c r="R6909" s="67"/>
      <c r="S6909" s="67"/>
    </row>
    <row r="6910" spans="4:19" ht="15">
      <c r="D6910" s="69">
        <v>620119</v>
      </c>
      <c r="E6910" s="38">
        <v>44820</v>
      </c>
      <c r="F6910" s="70">
        <v>44820</v>
      </c>
      <c r="G6910" s="63">
        <v>0.33</v>
      </c>
      <c r="H6910" s="69">
        <v>3402735</v>
      </c>
      <c r="I6910" s="28" t="s">
        <v>26</v>
      </c>
      <c r="J6910" s="50" t="s">
        <v>1509</v>
      </c>
      <c r="K6910" s="11" t="s">
        <v>67</v>
      </c>
      <c r="L6910" s="11" t="s">
        <v>150</v>
      </c>
      <c r="M6910" s="16">
        <f>SUM_DATA[[#This Row],[TOTAL Cost]]-SUM_DATA[[#This Row],[MATERIAL Cost]]</f>
        <v>92.43</v>
      </c>
      <c r="N6910" s="16">
        <f>IFERROR(SUM_DATA[[#This Row],[MAT C.]], 0)</f>
        <v>0</v>
      </c>
      <c r="O6910" s="16" t="e">
        <f>VLOOKUP(SUM_DATA[[#This Row],[Work Order]],'[2]MAT DETAIL'!$D:$L,8,FALSE)</f>
        <v>#N/A</v>
      </c>
      <c r="P6910" s="17">
        <v>92.43</v>
      </c>
      <c r="Q6910" s="67" t="s">
        <v>25</v>
      </c>
      <c r="R6910" s="67"/>
      <c r="S6910" s="67"/>
    </row>
    <row r="6911" spans="4:19" ht="15">
      <c r="D6911" s="69">
        <v>620114</v>
      </c>
      <c r="E6911" s="38">
        <v>44820</v>
      </c>
      <c r="F6911" s="70">
        <v>44820</v>
      </c>
      <c r="G6911" s="63">
        <v>1</v>
      </c>
      <c r="H6911" s="69">
        <v>3402736</v>
      </c>
      <c r="I6911" s="28" t="s">
        <v>26</v>
      </c>
      <c r="J6911" s="50" t="s">
        <v>1777</v>
      </c>
      <c r="K6911" s="11" t="s">
        <v>36</v>
      </c>
      <c r="L6911" s="8" t="s">
        <v>93</v>
      </c>
      <c r="M6911" s="16">
        <f>SUM_DATA[[#This Row],[TOTAL Cost]]-SUM_DATA[[#This Row],[MATERIAL Cost]]</f>
        <v>462.17</v>
      </c>
      <c r="N6911" s="16">
        <f>IFERROR(SUM_DATA[[#This Row],[MAT C.]], 0)</f>
        <v>0</v>
      </c>
      <c r="O6911" s="16" t="e">
        <f>VLOOKUP(SUM_DATA[[#This Row],[Work Order]],'[2]MAT DETAIL'!$D:$L,8,FALSE)</f>
        <v>#N/A</v>
      </c>
      <c r="P6911" s="17">
        <v>462.17</v>
      </c>
      <c r="Q6911" s="67" t="s">
        <v>25</v>
      </c>
      <c r="R6911" s="67"/>
      <c r="S6911" s="67"/>
    </row>
    <row r="6912" spans="4:19" ht="15">
      <c r="D6912" s="69">
        <v>620116</v>
      </c>
      <c r="E6912" s="38">
        <v>44820</v>
      </c>
      <c r="F6912" s="70">
        <v>44820</v>
      </c>
      <c r="G6912" s="63">
        <v>0.33</v>
      </c>
      <c r="H6912" s="69">
        <v>3402739</v>
      </c>
      <c r="I6912" s="28" t="s">
        <v>26</v>
      </c>
      <c r="J6912" s="50" t="s">
        <v>145</v>
      </c>
      <c r="K6912" s="11" t="s">
        <v>56</v>
      </c>
      <c r="L6912" s="12" t="s">
        <v>146</v>
      </c>
      <c r="M6912" s="16">
        <f>SUM_DATA[[#This Row],[TOTAL Cost]]-SUM_DATA[[#This Row],[MATERIAL Cost]]</f>
        <v>92.43</v>
      </c>
      <c r="N6912" s="16">
        <f>IFERROR(SUM_DATA[[#This Row],[MAT C.]], 0)</f>
        <v>0</v>
      </c>
      <c r="O6912" s="16" t="e">
        <f>VLOOKUP(SUM_DATA[[#This Row],[Work Order]],'[2]MAT DETAIL'!$D:$L,8,FALSE)</f>
        <v>#N/A</v>
      </c>
      <c r="P6912" s="17">
        <v>92.43</v>
      </c>
      <c r="Q6912" s="67" t="s">
        <v>25</v>
      </c>
      <c r="R6912" s="67"/>
      <c r="S6912" s="67"/>
    </row>
    <row r="6913" spans="4:19" ht="15">
      <c r="D6913" s="69">
        <v>620122</v>
      </c>
      <c r="E6913" s="38">
        <v>44820</v>
      </c>
      <c r="F6913" s="70">
        <v>44820</v>
      </c>
      <c r="G6913" s="63">
        <v>0.17</v>
      </c>
      <c r="H6913" s="69">
        <v>3402740</v>
      </c>
      <c r="I6913" s="28" t="s">
        <v>26</v>
      </c>
      <c r="J6913" s="50" t="s">
        <v>145</v>
      </c>
      <c r="K6913" s="11" t="s">
        <v>56</v>
      </c>
      <c r="L6913" s="85" t="s">
        <v>146</v>
      </c>
      <c r="M6913" s="16">
        <f>SUM_DATA[[#This Row],[TOTAL Cost]]-SUM_DATA[[#This Row],[MATERIAL Cost]]</f>
        <v>46.22</v>
      </c>
      <c r="N6913" s="16">
        <f>IFERROR(SUM_DATA[[#This Row],[MAT C.]], 0)</f>
        <v>0</v>
      </c>
      <c r="O6913" s="16" t="e">
        <f>VLOOKUP(SUM_DATA[[#This Row],[Work Order]],'[2]MAT DETAIL'!$D:$L,8,FALSE)</f>
        <v>#N/A</v>
      </c>
      <c r="P6913" s="17">
        <v>46.22</v>
      </c>
      <c r="Q6913" s="67" t="s">
        <v>25</v>
      </c>
      <c r="R6913" s="67"/>
      <c r="S6913" s="67"/>
    </row>
    <row r="6914" spans="4:19" ht="15">
      <c r="D6914" s="69">
        <v>620105</v>
      </c>
      <c r="E6914" s="38">
        <v>44820</v>
      </c>
      <c r="F6914" s="70">
        <v>44820</v>
      </c>
      <c r="G6914" s="63">
        <v>83.17</v>
      </c>
      <c r="H6914" s="69">
        <v>3402743</v>
      </c>
      <c r="I6914" s="28" t="s">
        <v>26</v>
      </c>
      <c r="J6914" s="50" t="s">
        <v>309</v>
      </c>
      <c r="K6914" s="11" t="s">
        <v>59</v>
      </c>
      <c r="L6914" s="85" t="s">
        <v>98</v>
      </c>
      <c r="M6914" s="16">
        <f>SUM_DATA[[#This Row],[TOTAL Cost]]-SUM_DATA[[#This Row],[MATERIAL Cost]]</f>
        <v>13514.22</v>
      </c>
      <c r="N6914" s="16">
        <f>IFERROR(SUM_DATA[[#This Row],[MAT C.]], 0)</f>
        <v>0</v>
      </c>
      <c r="O6914" s="16" t="e">
        <f>VLOOKUP(SUM_DATA[[#This Row],[Work Order]],'[2]MAT DETAIL'!$D:$L,8,FALSE)</f>
        <v>#N/A</v>
      </c>
      <c r="P6914" s="17">
        <v>13514.22</v>
      </c>
      <c r="Q6914" s="67" t="s">
        <v>25</v>
      </c>
      <c r="R6914" s="67"/>
      <c r="S6914" s="67"/>
    </row>
    <row r="6915" spans="4:19" ht="15">
      <c r="D6915" s="69">
        <v>620123</v>
      </c>
      <c r="E6915" s="38">
        <v>44820</v>
      </c>
      <c r="F6915" s="70">
        <v>44820</v>
      </c>
      <c r="G6915" s="63">
        <v>1</v>
      </c>
      <c r="H6915" s="69">
        <v>3402744</v>
      </c>
      <c r="I6915" s="28" t="s">
        <v>26</v>
      </c>
      <c r="J6915" s="50" t="s">
        <v>1778</v>
      </c>
      <c r="K6915" s="11" t="s">
        <v>33</v>
      </c>
      <c r="L6915" s="11" t="s">
        <v>205</v>
      </c>
      <c r="M6915" s="16">
        <f>SUM_DATA[[#This Row],[TOTAL Cost]]-SUM_DATA[[#This Row],[MATERIAL Cost]]</f>
        <v>462.17</v>
      </c>
      <c r="N6915" s="16">
        <f>IFERROR(SUM_DATA[[#This Row],[MAT C.]], 0)</f>
        <v>0</v>
      </c>
      <c r="O6915" s="16" t="e">
        <f>VLOOKUP(SUM_DATA[[#This Row],[Work Order]],'[2]MAT DETAIL'!$D:$L,8,FALSE)</f>
        <v>#N/A</v>
      </c>
      <c r="P6915" s="17">
        <v>462.17</v>
      </c>
      <c r="Q6915" s="67" t="s">
        <v>25</v>
      </c>
      <c r="R6915" s="67"/>
      <c r="S6915" s="67"/>
    </row>
    <row r="6916" spans="4:19" ht="15">
      <c r="D6916" s="69">
        <v>620116</v>
      </c>
      <c r="E6916" s="38">
        <v>44820</v>
      </c>
      <c r="F6916" s="70">
        <v>44820</v>
      </c>
      <c r="G6916" s="63">
        <v>0.25</v>
      </c>
      <c r="H6916" s="69">
        <v>3402749</v>
      </c>
      <c r="I6916" s="28" t="s">
        <v>26</v>
      </c>
      <c r="J6916" s="50" t="s">
        <v>290</v>
      </c>
      <c r="K6916" s="11" t="s">
        <v>33</v>
      </c>
      <c r="L6916" s="85" t="s">
        <v>39</v>
      </c>
      <c r="M6916" s="16">
        <f>SUM_DATA[[#This Row],[TOTAL Cost]]-SUM_DATA[[#This Row],[MATERIAL Cost]]</f>
        <v>138.65</v>
      </c>
      <c r="N6916" s="16">
        <f>IFERROR(SUM_DATA[[#This Row],[MAT C.]], 0)</f>
        <v>0</v>
      </c>
      <c r="O6916" s="16" t="e">
        <f>VLOOKUP(SUM_DATA[[#This Row],[Work Order]],'[2]MAT DETAIL'!$D:$L,8,FALSE)</f>
        <v>#N/A</v>
      </c>
      <c r="P6916" s="17">
        <v>138.65</v>
      </c>
      <c r="Q6916" s="67" t="s">
        <v>25</v>
      </c>
      <c r="R6916" s="67"/>
      <c r="S6916" s="67"/>
    </row>
    <row r="6917" spans="4:19" ht="15">
      <c r="D6917" s="24">
        <v>620116</v>
      </c>
      <c r="E6917" s="35">
        <v>44820</v>
      </c>
      <c r="F6917" s="49"/>
      <c r="G6917" s="78">
        <v>0.25</v>
      </c>
      <c r="H6917" s="75">
        <v>3402749</v>
      </c>
      <c r="I6917" s="28" t="s">
        <v>26</v>
      </c>
      <c r="J6917" s="52" t="s">
        <v>1779</v>
      </c>
      <c r="K6917" s="71" t="s">
        <v>36</v>
      </c>
      <c r="L6917" s="9" t="s">
        <v>42</v>
      </c>
      <c r="M6917" s="16"/>
      <c r="N6917" s="16"/>
      <c r="O6917" s="16"/>
      <c r="P6917" s="16"/>
      <c r="Q6917" s="67" t="s">
        <v>25</v>
      </c>
      <c r="R6917" s="67"/>
      <c r="S6917" s="67"/>
    </row>
    <row r="6918" spans="4:19" ht="15">
      <c r="D6918" s="69">
        <v>620104</v>
      </c>
      <c r="E6918" s="38">
        <v>44820</v>
      </c>
      <c r="F6918" s="70">
        <v>44820</v>
      </c>
      <c r="G6918" s="63">
        <v>1</v>
      </c>
      <c r="H6918" s="69">
        <v>3402753</v>
      </c>
      <c r="I6918" s="28" t="s">
        <v>26</v>
      </c>
      <c r="J6918" s="50" t="s">
        <v>390</v>
      </c>
      <c r="K6918" s="11" t="s">
        <v>78</v>
      </c>
      <c r="L6918" s="11" t="s">
        <v>79</v>
      </c>
      <c r="M6918" s="16">
        <f>SUM_DATA[[#This Row],[TOTAL Cost]]-SUM_DATA[[#This Row],[MATERIAL Cost]]</f>
        <v>462.17</v>
      </c>
      <c r="N6918" s="16">
        <f>IFERROR(SUM_DATA[[#This Row],[MAT C.]], 0)</f>
        <v>0</v>
      </c>
      <c r="O6918" s="16" t="e">
        <f>VLOOKUP(SUM_DATA[[#This Row],[Work Order]],'[2]MAT DETAIL'!$D:$L,8,FALSE)</f>
        <v>#N/A</v>
      </c>
      <c r="P6918" s="17">
        <v>462.17</v>
      </c>
      <c r="Q6918" s="67" t="s">
        <v>25</v>
      </c>
      <c r="R6918" s="67"/>
      <c r="S6918" s="67"/>
    </row>
    <row r="6919" spans="4:19" ht="15">
      <c r="D6919" s="69">
        <v>620114</v>
      </c>
      <c r="E6919" s="38">
        <v>44820</v>
      </c>
      <c r="F6919" s="70">
        <v>44820</v>
      </c>
      <c r="G6919" s="63">
        <v>18.46</v>
      </c>
      <c r="H6919" s="69">
        <v>3402756</v>
      </c>
      <c r="I6919" s="28" t="s">
        <v>26</v>
      </c>
      <c r="J6919" s="50" t="s">
        <v>1777</v>
      </c>
      <c r="K6919" s="11" t="s">
        <v>36</v>
      </c>
      <c r="L6919" s="85" t="s">
        <v>93</v>
      </c>
      <c r="M6919" s="16">
        <f>SUM_DATA[[#This Row],[TOTAL Cost]]-SUM_DATA[[#This Row],[MATERIAL Cost]]</f>
        <v>8620.35</v>
      </c>
      <c r="N6919" s="16">
        <f>IFERROR(SUM_DATA[[#This Row],[MAT C.]], 0)</f>
        <v>0</v>
      </c>
      <c r="O6919" s="16" t="e">
        <f>VLOOKUP(SUM_DATA[[#This Row],[Work Order]],'[2]MAT DETAIL'!$D:$L,8,FALSE)</f>
        <v>#N/A</v>
      </c>
      <c r="P6919" s="17">
        <v>8620.35</v>
      </c>
      <c r="Q6919" s="67" t="s">
        <v>25</v>
      </c>
      <c r="R6919" s="67"/>
      <c r="S6919" s="67"/>
    </row>
    <row r="6920" spans="4:19" ht="15">
      <c r="D6920" s="24">
        <v>620114</v>
      </c>
      <c r="E6920" s="35">
        <v>44820</v>
      </c>
      <c r="F6920" s="49"/>
      <c r="G6920" s="78">
        <v>18.46</v>
      </c>
      <c r="H6920" s="75">
        <v>3402756</v>
      </c>
      <c r="I6920" s="28" t="s">
        <v>26</v>
      </c>
      <c r="J6920" s="52" t="s">
        <v>1779</v>
      </c>
      <c r="K6920" s="71" t="s">
        <v>36</v>
      </c>
      <c r="L6920" s="71" t="s">
        <v>42</v>
      </c>
      <c r="M6920" s="16"/>
      <c r="N6920" s="16"/>
      <c r="O6920" s="16"/>
      <c r="P6920" s="16"/>
      <c r="Q6920" s="67" t="s">
        <v>25</v>
      </c>
      <c r="R6920" s="67"/>
      <c r="S6920" s="67"/>
    </row>
    <row r="6921" spans="4:19" ht="15">
      <c r="D6921" s="69">
        <v>620118</v>
      </c>
      <c r="E6921" s="38">
        <v>44820</v>
      </c>
      <c r="F6921" s="70">
        <v>44820</v>
      </c>
      <c r="G6921" s="63">
        <v>5</v>
      </c>
      <c r="H6921" s="69">
        <v>3402757</v>
      </c>
      <c r="I6921" s="28" t="s">
        <v>26</v>
      </c>
      <c r="J6921" s="50" t="s">
        <v>515</v>
      </c>
      <c r="K6921" s="85" t="s">
        <v>36</v>
      </c>
      <c r="L6921" s="8" t="s">
        <v>53</v>
      </c>
      <c r="M6921" s="16">
        <f>SUM_DATA[[#This Row],[TOTAL Cost]]-SUM_DATA[[#This Row],[MATERIAL Cost]]</f>
        <v>2025.85</v>
      </c>
      <c r="N6921" s="16">
        <f>IFERROR(SUM_DATA[[#This Row],[MAT C.]], 0)</f>
        <v>0</v>
      </c>
      <c r="O6921" s="16" t="e">
        <f>VLOOKUP(SUM_DATA[[#This Row],[Work Order]],'[2]MAT DETAIL'!$D:$L,8,FALSE)</f>
        <v>#N/A</v>
      </c>
      <c r="P6921" s="17">
        <v>2025.85</v>
      </c>
      <c r="Q6921" s="67" t="s">
        <v>25</v>
      </c>
      <c r="R6921" s="67"/>
      <c r="S6921" s="67"/>
    </row>
    <row r="6922" spans="4:19" ht="15">
      <c r="D6922" s="69">
        <v>620117</v>
      </c>
      <c r="E6922" s="38">
        <v>44820</v>
      </c>
      <c r="F6922" s="70">
        <v>44820</v>
      </c>
      <c r="G6922" s="63">
        <v>0.5</v>
      </c>
      <c r="H6922" s="69">
        <v>3402758</v>
      </c>
      <c r="I6922" s="28" t="s">
        <v>26</v>
      </c>
      <c r="J6922" s="50" t="s">
        <v>384</v>
      </c>
      <c r="K6922" s="85" t="s">
        <v>36</v>
      </c>
      <c r="L6922" s="87" t="s">
        <v>37</v>
      </c>
      <c r="M6922" s="16">
        <f>SUM_DATA[[#This Row],[TOTAL Cost]]-SUM_DATA[[#This Row],[MATERIAL Cost]]</f>
        <v>138.65</v>
      </c>
      <c r="N6922" s="16">
        <f>IFERROR(SUM_DATA[[#This Row],[MAT C.]], 0)</f>
        <v>0</v>
      </c>
      <c r="O6922" s="16" t="e">
        <f>VLOOKUP(SUM_DATA[[#This Row],[Work Order]],'[2]MAT DETAIL'!$D:$L,8,FALSE)</f>
        <v>#N/A</v>
      </c>
      <c r="P6922" s="17">
        <v>138.65</v>
      </c>
      <c r="Q6922" s="67" t="s">
        <v>25</v>
      </c>
      <c r="R6922" s="67"/>
      <c r="S6922" s="67"/>
    </row>
    <row r="6923" spans="4:19" ht="15">
      <c r="D6923" s="69">
        <v>620124</v>
      </c>
      <c r="E6923" s="38">
        <v>44820</v>
      </c>
      <c r="F6923" s="70">
        <v>44820</v>
      </c>
      <c r="G6923" s="63">
        <v>26.16</v>
      </c>
      <c r="H6923" s="69">
        <v>3402759</v>
      </c>
      <c r="I6923" s="28" t="s">
        <v>26</v>
      </c>
      <c r="J6923" s="50" t="s">
        <v>228</v>
      </c>
      <c r="K6923" s="85" t="s">
        <v>33</v>
      </c>
      <c r="L6923" s="85" t="s">
        <v>39</v>
      </c>
      <c r="M6923" s="16">
        <f>SUM_DATA[[#This Row],[TOTAL Cost]]-SUM_DATA[[#This Row],[MATERIAL Cost]]</f>
        <v>1848.68</v>
      </c>
      <c r="N6923" s="16">
        <f>IFERROR(SUM_DATA[[#This Row],[MAT C.]], 0)</f>
        <v>0</v>
      </c>
      <c r="O6923" s="16" t="e">
        <f>VLOOKUP(SUM_DATA[[#This Row],[Work Order]],'[2]MAT DETAIL'!$D:$L,8,FALSE)</f>
        <v>#N/A</v>
      </c>
      <c r="P6923" s="17">
        <v>1848.68</v>
      </c>
      <c r="Q6923" s="67" t="s">
        <v>25</v>
      </c>
      <c r="R6923" s="67"/>
      <c r="S6923" s="67"/>
    </row>
    <row r="6924" spans="4:19" ht="15">
      <c r="D6924" s="69">
        <v>620106</v>
      </c>
      <c r="E6924" s="38">
        <v>44820</v>
      </c>
      <c r="F6924" s="70">
        <v>44820</v>
      </c>
      <c r="G6924" s="63">
        <v>0.67</v>
      </c>
      <c r="H6924" s="69">
        <v>3402760</v>
      </c>
      <c r="I6924" s="28" t="s">
        <v>26</v>
      </c>
      <c r="J6924" s="50" t="s">
        <v>101</v>
      </c>
      <c r="K6924" s="85" t="s">
        <v>59</v>
      </c>
      <c r="L6924" s="85" t="s">
        <v>98</v>
      </c>
      <c r="M6924" s="16">
        <f>SUM_DATA[[#This Row],[TOTAL Cost]]-SUM_DATA[[#This Row],[MATERIAL Cost]]</f>
        <v>184.87</v>
      </c>
      <c r="N6924" s="16">
        <f>IFERROR(SUM_DATA[[#This Row],[MAT C.]], 0)</f>
        <v>0</v>
      </c>
      <c r="O6924" s="16" t="e">
        <f>VLOOKUP(SUM_DATA[[#This Row],[Work Order]],'[2]MAT DETAIL'!$D:$L,8,FALSE)</f>
        <v>#N/A</v>
      </c>
      <c r="P6924" s="17">
        <v>184.87</v>
      </c>
      <c r="Q6924" s="67" t="s">
        <v>25</v>
      </c>
      <c r="R6924" s="67"/>
      <c r="S6924" s="67"/>
    </row>
    <row r="6925" spans="4:19" ht="15">
      <c r="D6925" s="69">
        <v>620116</v>
      </c>
      <c r="E6925" s="38">
        <v>44820</v>
      </c>
      <c r="F6925" s="70">
        <v>44820</v>
      </c>
      <c r="G6925" s="63">
        <v>440.22</v>
      </c>
      <c r="H6925" s="69">
        <v>3402761</v>
      </c>
      <c r="I6925" s="28" t="s">
        <v>26</v>
      </c>
      <c r="J6925" s="50" t="s">
        <v>145</v>
      </c>
      <c r="K6925" s="85" t="s">
        <v>56</v>
      </c>
      <c r="L6925" s="8" t="s">
        <v>146</v>
      </c>
      <c r="M6925" s="16">
        <f>SUM_DATA[[#This Row],[TOTAL Cost]]-SUM_DATA[[#This Row],[MATERIAL Cost]]</f>
        <v>17074.63</v>
      </c>
      <c r="N6925" s="16">
        <f>IFERROR(SUM_DATA[[#This Row],[MAT C.]], 0)</f>
        <v>0</v>
      </c>
      <c r="O6925" s="16" t="e">
        <f>VLOOKUP(SUM_DATA[[#This Row],[Work Order]],'[2]MAT DETAIL'!$D:$L,8,FALSE)</f>
        <v>#N/A</v>
      </c>
      <c r="P6925" s="17">
        <v>17074.63</v>
      </c>
      <c r="Q6925" s="67" t="s">
        <v>25</v>
      </c>
      <c r="R6925" s="67"/>
      <c r="S6925" s="67"/>
    </row>
    <row r="6926" spans="4:19" ht="15">
      <c r="D6926" s="24">
        <v>620116</v>
      </c>
      <c r="E6926" s="35">
        <v>44820</v>
      </c>
      <c r="F6926" s="49"/>
      <c r="G6926" s="78">
        <v>440.22</v>
      </c>
      <c r="H6926" s="74">
        <v>3402761</v>
      </c>
      <c r="I6926" s="28" t="s">
        <v>26</v>
      </c>
      <c r="J6926" s="52" t="s">
        <v>1496</v>
      </c>
      <c r="K6926" s="71" t="s">
        <v>36</v>
      </c>
      <c r="L6926" s="9" t="s">
        <v>53</v>
      </c>
      <c r="M6926" s="16"/>
      <c r="N6926" s="16"/>
      <c r="O6926" s="16"/>
      <c r="P6926" s="16"/>
      <c r="Q6926" s="67" t="s">
        <v>25</v>
      </c>
      <c r="R6926" s="67"/>
      <c r="S6926" s="67"/>
    </row>
    <row r="6927" spans="4:19" ht="15">
      <c r="D6927" s="69">
        <v>620104</v>
      </c>
      <c r="E6927" s="38">
        <v>44820</v>
      </c>
      <c r="F6927" s="70">
        <v>44820</v>
      </c>
      <c r="G6927" s="63"/>
      <c r="H6927" s="69">
        <v>3402762</v>
      </c>
      <c r="I6927" s="28" t="s">
        <v>26</v>
      </c>
      <c r="J6927" s="50" t="s">
        <v>1780</v>
      </c>
      <c r="K6927" s="85" t="s">
        <v>19</v>
      </c>
      <c r="L6927" s="8" t="s">
        <v>20</v>
      </c>
      <c r="M6927" s="16">
        <f>SUM_DATA[[#This Row],[TOTAL Cost]]-SUM_DATA[[#This Row],[MATERIAL Cost]]</f>
        <v>92968.44</v>
      </c>
      <c r="N6927" s="16">
        <f>IFERROR(SUM_DATA[[#This Row],[MAT C.]], 0)</f>
        <v>0</v>
      </c>
      <c r="O6927" s="16" t="e">
        <f>VLOOKUP(SUM_DATA[[#This Row],[Work Order]],'[2]MAT DETAIL'!$D:$L,8,FALSE)</f>
        <v>#N/A</v>
      </c>
      <c r="P6927" s="17">
        <v>92968.44</v>
      </c>
      <c r="Q6927" s="67" t="s">
        <v>21</v>
      </c>
      <c r="R6927" s="67"/>
      <c r="S6927" s="67"/>
    </row>
    <row r="6928" spans="4:19" ht="15">
      <c r="D6928" s="69">
        <v>620105</v>
      </c>
      <c r="E6928" s="38">
        <v>44820</v>
      </c>
      <c r="F6928" s="70">
        <v>44820</v>
      </c>
      <c r="G6928" s="63"/>
      <c r="H6928" s="69">
        <v>3402790</v>
      </c>
      <c r="I6928" s="28" t="s">
        <v>31</v>
      </c>
      <c r="J6928" s="53" t="s">
        <v>392</v>
      </c>
      <c r="K6928" s="11" t="s">
        <v>78</v>
      </c>
      <c r="L6928" s="85" t="s">
        <v>393</v>
      </c>
      <c r="M6928" s="16">
        <f>SUM_DATA[[#This Row],[TOTAL Cost]]-SUM_DATA[[#This Row],[MATERIAL Cost]]</f>
        <v>16137.470000000001</v>
      </c>
      <c r="N6928" s="16">
        <f>IFERROR(SUM_DATA[[#This Row],[MAT C.]], 0)</f>
        <v>1867.5</v>
      </c>
      <c r="O6928" s="16">
        <f>VLOOKUP(SUM_DATA[[#This Row],[Work Order]],'[2]MAT DETAIL'!$D:$L,8,FALSE)</f>
        <v>1867.5</v>
      </c>
      <c r="P6928" s="17">
        <v>18004.97</v>
      </c>
      <c r="Q6928" s="67" t="s">
        <v>25</v>
      </c>
      <c r="R6928" s="67"/>
      <c r="S6928" s="67"/>
    </row>
    <row r="6929" spans="4:19" ht="15">
      <c r="D6929" s="69">
        <v>620120</v>
      </c>
      <c r="E6929" s="38">
        <v>44820</v>
      </c>
      <c r="F6929" s="70">
        <v>44820</v>
      </c>
      <c r="G6929" s="63"/>
      <c r="H6929" s="69">
        <v>3402791</v>
      </c>
      <c r="I6929" s="28" t="s">
        <v>31</v>
      </c>
      <c r="J6929" s="50" t="s">
        <v>843</v>
      </c>
      <c r="K6929" s="11" t="s">
        <v>33</v>
      </c>
      <c r="L6929" s="85" t="s">
        <v>158</v>
      </c>
      <c r="M6929" s="16">
        <f>SUM_DATA[[#This Row],[TOTAL Cost]]-SUM_DATA[[#This Row],[MATERIAL Cost]]</f>
        <v>21833.919999999998</v>
      </c>
      <c r="N6929" s="16">
        <f>IFERROR(SUM_DATA[[#This Row],[MAT C.]], 0)</f>
        <v>0</v>
      </c>
      <c r="O6929" s="16" t="e">
        <f>VLOOKUP(SUM_DATA[[#This Row],[Work Order]],'[2]MAT DETAIL'!$D:$L,8,FALSE)</f>
        <v>#N/A</v>
      </c>
      <c r="P6929" s="17">
        <v>21833.919999999998</v>
      </c>
      <c r="Q6929" s="67" t="s">
        <v>25</v>
      </c>
      <c r="R6929" s="67"/>
      <c r="S6929" s="67"/>
    </row>
    <row r="6930" spans="4:19" ht="15">
      <c r="D6930" s="24">
        <v>620120</v>
      </c>
      <c r="E6930" s="35">
        <v>44820</v>
      </c>
      <c r="F6930" s="49"/>
      <c r="G6930" s="78"/>
      <c r="H6930" s="75">
        <v>3402791</v>
      </c>
      <c r="I6930" s="28" t="s">
        <v>31</v>
      </c>
      <c r="J6930" s="52" t="s">
        <v>1764</v>
      </c>
      <c r="K6930" s="71" t="s">
        <v>33</v>
      </c>
      <c r="L6930" s="71" t="s">
        <v>213</v>
      </c>
      <c r="M6930" s="16"/>
      <c r="N6930" s="16"/>
      <c r="O6930" s="16"/>
      <c r="P6930" s="16"/>
      <c r="Q6930" s="67" t="s">
        <v>25</v>
      </c>
      <c r="R6930" s="67"/>
      <c r="S6930" s="67"/>
    </row>
    <row r="6931" spans="4:19" ht="15">
      <c r="D6931" s="69">
        <v>620122</v>
      </c>
      <c r="E6931" s="38">
        <v>44823</v>
      </c>
      <c r="F6931" s="70">
        <v>44823</v>
      </c>
      <c r="G6931" s="63">
        <v>0.33</v>
      </c>
      <c r="H6931" s="69">
        <v>3403075</v>
      </c>
      <c r="I6931" s="28" t="s">
        <v>26</v>
      </c>
      <c r="J6931" s="50" t="s">
        <v>145</v>
      </c>
      <c r="K6931" s="11" t="s">
        <v>56</v>
      </c>
      <c r="L6931" s="85" t="s">
        <v>146</v>
      </c>
      <c r="M6931" s="16">
        <f>SUM_DATA[[#This Row],[TOTAL Cost]]-SUM_DATA[[#This Row],[MATERIAL Cost]]</f>
        <v>92.43</v>
      </c>
      <c r="N6931" s="16">
        <f>IFERROR(SUM_DATA[[#This Row],[MAT C.]], 0)</f>
        <v>0</v>
      </c>
      <c r="O6931" s="16" t="e">
        <f>VLOOKUP(SUM_DATA[[#This Row],[Work Order]],'[2]MAT DETAIL'!$D:$L,8,FALSE)</f>
        <v>#N/A</v>
      </c>
      <c r="P6931" s="17">
        <v>92.43</v>
      </c>
      <c r="Q6931" s="67" t="s">
        <v>25</v>
      </c>
      <c r="R6931" s="67"/>
      <c r="S6931" s="67"/>
    </row>
    <row r="6932" spans="4:19" ht="15">
      <c r="D6932" s="69">
        <v>620124</v>
      </c>
      <c r="E6932" s="38">
        <v>44823</v>
      </c>
      <c r="F6932" s="70">
        <v>44823</v>
      </c>
      <c r="G6932" s="63">
        <v>17.34</v>
      </c>
      <c r="H6932" s="69">
        <v>3403076</v>
      </c>
      <c r="I6932" s="28" t="s">
        <v>26</v>
      </c>
      <c r="J6932" s="50" t="s">
        <v>1095</v>
      </c>
      <c r="K6932" s="11" t="s">
        <v>47</v>
      </c>
      <c r="L6932" s="12" t="s">
        <v>65</v>
      </c>
      <c r="M6932" s="16">
        <f>SUM_DATA[[#This Row],[TOTAL Cost]]-SUM_DATA[[#This Row],[MATERIAL Cost]]</f>
        <v>3874.53</v>
      </c>
      <c r="N6932" s="16">
        <f>IFERROR(SUM_DATA[[#This Row],[MAT C.]], 0)</f>
        <v>0</v>
      </c>
      <c r="O6932" s="16" t="e">
        <f>VLOOKUP(SUM_DATA[[#This Row],[Work Order]],'[2]MAT DETAIL'!$D:$L,8,FALSE)</f>
        <v>#N/A</v>
      </c>
      <c r="P6932" s="17">
        <v>3874.53</v>
      </c>
      <c r="Q6932" s="67" t="s">
        <v>25</v>
      </c>
      <c r="R6932" s="67"/>
      <c r="S6932" s="67"/>
    </row>
    <row r="6933" spans="4:19" ht="15">
      <c r="D6933" s="69">
        <v>620112</v>
      </c>
      <c r="E6933" s="38">
        <v>44823</v>
      </c>
      <c r="F6933" s="70">
        <v>44823</v>
      </c>
      <c r="G6933" s="63">
        <v>2</v>
      </c>
      <c r="H6933" s="69">
        <v>3403077</v>
      </c>
      <c r="I6933" s="28" t="s">
        <v>26</v>
      </c>
      <c r="J6933" s="50" t="s">
        <v>1781</v>
      </c>
      <c r="K6933" s="11" t="s">
        <v>24</v>
      </c>
      <c r="L6933" s="11" t="s">
        <v>24</v>
      </c>
      <c r="M6933" s="16">
        <f>SUM_DATA[[#This Row],[TOTAL Cost]]-SUM_DATA[[#This Row],[MATERIAL Cost]]</f>
        <v>924.34</v>
      </c>
      <c r="N6933" s="16">
        <f>IFERROR(SUM_DATA[[#This Row],[MAT C.]], 0)</f>
        <v>0</v>
      </c>
      <c r="O6933" s="16" t="e">
        <f>VLOOKUP(SUM_DATA[[#This Row],[Work Order]],'[2]MAT DETAIL'!$D:$L,8,FALSE)</f>
        <v>#N/A</v>
      </c>
      <c r="P6933" s="17">
        <v>924.34</v>
      </c>
      <c r="Q6933" s="67" t="s">
        <v>25</v>
      </c>
      <c r="R6933" s="67"/>
      <c r="S6933" s="67"/>
    </row>
    <row r="6934" spans="4:19" ht="15">
      <c r="D6934" s="69">
        <v>620111</v>
      </c>
      <c r="E6934" s="38">
        <v>44823</v>
      </c>
      <c r="F6934" s="70">
        <v>44823</v>
      </c>
      <c r="G6934" s="63">
        <v>0.5</v>
      </c>
      <c r="H6934" s="69">
        <v>3403078</v>
      </c>
      <c r="I6934" s="28" t="s">
        <v>26</v>
      </c>
      <c r="J6934" s="50" t="s">
        <v>1782</v>
      </c>
      <c r="K6934" s="11" t="s">
        <v>59</v>
      </c>
      <c r="L6934" s="11" t="s">
        <v>98</v>
      </c>
      <c r="M6934" s="16">
        <f>SUM_DATA[[#This Row],[TOTAL Cost]]-SUM_DATA[[#This Row],[MATERIAL Cost]]</f>
        <v>138.65</v>
      </c>
      <c r="N6934" s="16">
        <f>IFERROR(SUM_DATA[[#This Row],[MAT C.]], 0)</f>
        <v>0</v>
      </c>
      <c r="O6934" s="16" t="e">
        <f>VLOOKUP(SUM_DATA[[#This Row],[Work Order]],'[2]MAT DETAIL'!$D:$L,8,FALSE)</f>
        <v>#N/A</v>
      </c>
      <c r="P6934" s="17">
        <v>138.65</v>
      </c>
      <c r="Q6934" s="67" t="s">
        <v>25</v>
      </c>
      <c r="R6934" s="67"/>
      <c r="S6934" s="67"/>
    </row>
    <row r="6935" spans="4:19" ht="15">
      <c r="D6935" s="69">
        <v>620119</v>
      </c>
      <c r="E6935" s="38">
        <v>44823</v>
      </c>
      <c r="F6935" s="70">
        <v>44823</v>
      </c>
      <c r="G6935" s="63">
        <v>0.25</v>
      </c>
      <c r="H6935" s="69">
        <v>3403079</v>
      </c>
      <c r="I6935" s="28" t="s">
        <v>26</v>
      </c>
      <c r="J6935" s="53" t="s">
        <v>64</v>
      </c>
      <c r="K6935" s="11" t="s">
        <v>47</v>
      </c>
      <c r="L6935" s="8" t="s">
        <v>65</v>
      </c>
      <c r="M6935" s="16">
        <f>SUM_DATA[[#This Row],[TOTAL Cost]]-SUM_DATA[[#This Row],[MATERIAL Cost]]</f>
        <v>92.43</v>
      </c>
      <c r="N6935" s="16">
        <f>IFERROR(SUM_DATA[[#This Row],[MAT C.]], 0)</f>
        <v>0</v>
      </c>
      <c r="O6935" s="16" t="e">
        <f>VLOOKUP(SUM_DATA[[#This Row],[Work Order]],'[2]MAT DETAIL'!$D:$L,8,FALSE)</f>
        <v>#N/A</v>
      </c>
      <c r="P6935" s="17">
        <v>92.43</v>
      </c>
      <c r="Q6935" s="67" t="s">
        <v>25</v>
      </c>
      <c r="R6935" s="67"/>
      <c r="S6935" s="67"/>
    </row>
    <row r="6936" spans="4:19" ht="15">
      <c r="D6936" s="69">
        <v>620107</v>
      </c>
      <c r="E6936" s="38">
        <v>44823</v>
      </c>
      <c r="F6936" s="70">
        <v>44823</v>
      </c>
      <c r="G6936" s="63">
        <v>78.900000000000006</v>
      </c>
      <c r="H6936" s="69">
        <v>3403080</v>
      </c>
      <c r="I6936" s="28" t="s">
        <v>26</v>
      </c>
      <c r="J6936" s="50" t="s">
        <v>69</v>
      </c>
      <c r="K6936" s="85" t="s">
        <v>70</v>
      </c>
      <c r="L6936" s="8" t="s">
        <v>71</v>
      </c>
      <c r="M6936" s="16">
        <f>SUM_DATA[[#This Row],[TOTAL Cost]]-SUM_DATA[[#This Row],[MATERIAL Cost]]</f>
        <v>5356.04</v>
      </c>
      <c r="N6936" s="16">
        <f>IFERROR(SUM_DATA[[#This Row],[MAT C.]], 0)</f>
        <v>0</v>
      </c>
      <c r="O6936" s="16" t="e">
        <f>VLOOKUP(SUM_DATA[[#This Row],[Work Order]],'[2]MAT DETAIL'!$D:$L,8,FALSE)</f>
        <v>#N/A</v>
      </c>
      <c r="P6936" s="20">
        <v>5356.04</v>
      </c>
      <c r="Q6936" s="67" t="s">
        <v>25</v>
      </c>
      <c r="R6936" s="67"/>
      <c r="S6936" s="67"/>
    </row>
    <row r="6937" spans="4:19" ht="15">
      <c r="D6937" s="69">
        <v>620117</v>
      </c>
      <c r="E6937" s="38">
        <v>44823</v>
      </c>
      <c r="F6937" s="70">
        <v>44823</v>
      </c>
      <c r="G6937" s="63">
        <v>414.74</v>
      </c>
      <c r="H6937" s="69">
        <v>3403081</v>
      </c>
      <c r="I6937" s="28" t="s">
        <v>26</v>
      </c>
      <c r="J6937" s="50" t="s">
        <v>72</v>
      </c>
      <c r="K6937" s="11" t="s">
        <v>36</v>
      </c>
      <c r="L6937" s="10" t="s">
        <v>37</v>
      </c>
      <c r="M6937" s="16">
        <f>SUM_DATA[[#This Row],[TOTAL Cost]]-SUM_DATA[[#This Row],[MATERIAL Cost]]</f>
        <v>12737.93</v>
      </c>
      <c r="N6937" s="16">
        <f>IFERROR(SUM_DATA[[#This Row],[MAT C.]], 0)</f>
        <v>2535</v>
      </c>
      <c r="O6937" s="16">
        <f>VLOOKUP(SUM_DATA[[#This Row],[Work Order]],'[2]MAT DETAIL'!$D:$L,8,FALSE)</f>
        <v>2535</v>
      </c>
      <c r="P6937" s="17">
        <v>15272.93</v>
      </c>
      <c r="Q6937" s="67" t="s">
        <v>25</v>
      </c>
      <c r="R6937" s="67" t="s">
        <v>1497</v>
      </c>
      <c r="S6937" s="67">
        <v>1</v>
      </c>
    </row>
    <row r="6938" spans="4:19" ht="15">
      <c r="D6938" s="69">
        <v>620117</v>
      </c>
      <c r="E6938" s="38">
        <v>44823</v>
      </c>
      <c r="F6938" s="70"/>
      <c r="G6938" s="78">
        <v>414.74</v>
      </c>
      <c r="H6938" s="74">
        <v>3403081</v>
      </c>
      <c r="I6938" s="28" t="s">
        <v>26</v>
      </c>
      <c r="J6938" s="50" t="s">
        <v>69</v>
      </c>
      <c r="K6938" s="11" t="s">
        <v>70</v>
      </c>
      <c r="L6938" s="10" t="s">
        <v>71</v>
      </c>
      <c r="M6938" s="16"/>
      <c r="N6938" s="16"/>
      <c r="O6938" s="16"/>
      <c r="P6938" s="16"/>
      <c r="Q6938" s="67" t="s">
        <v>25</v>
      </c>
      <c r="R6938" s="67"/>
      <c r="S6938" s="67"/>
    </row>
    <row r="6939" spans="4:19" ht="15">
      <c r="D6939" s="69">
        <v>620106</v>
      </c>
      <c r="E6939" s="38">
        <v>44823</v>
      </c>
      <c r="F6939" s="70">
        <v>44823</v>
      </c>
      <c r="G6939" s="63">
        <v>0.25</v>
      </c>
      <c r="H6939" s="69">
        <v>3403082</v>
      </c>
      <c r="I6939" s="28" t="s">
        <v>26</v>
      </c>
      <c r="J6939" s="53" t="s">
        <v>173</v>
      </c>
      <c r="K6939" s="85" t="s">
        <v>82</v>
      </c>
      <c r="L6939" s="8" t="s">
        <v>140</v>
      </c>
      <c r="M6939" s="16">
        <f>SUM_DATA[[#This Row],[TOTAL Cost]]-SUM_DATA[[#This Row],[MATERIAL Cost]]</f>
        <v>92.43</v>
      </c>
      <c r="N6939" s="16">
        <f>IFERROR(SUM_DATA[[#This Row],[MAT C.]], 0)</f>
        <v>0</v>
      </c>
      <c r="O6939" s="16" t="e">
        <f>VLOOKUP(SUM_DATA[[#This Row],[Work Order]],'[2]MAT DETAIL'!$D:$L,8,FALSE)</f>
        <v>#N/A</v>
      </c>
      <c r="P6939" s="17">
        <v>92.43</v>
      </c>
      <c r="Q6939" s="67" t="s">
        <v>25</v>
      </c>
      <c r="R6939" s="67"/>
      <c r="S6939" s="67"/>
    </row>
    <row r="6940" spans="4:19" ht="15">
      <c r="D6940" s="69">
        <v>620105</v>
      </c>
      <c r="E6940" s="38">
        <v>44823</v>
      </c>
      <c r="F6940" s="70">
        <v>44823</v>
      </c>
      <c r="G6940" s="63">
        <v>0.12</v>
      </c>
      <c r="H6940" s="69">
        <v>3403084</v>
      </c>
      <c r="I6940" s="28" t="s">
        <v>26</v>
      </c>
      <c r="J6940" s="50" t="s">
        <v>145</v>
      </c>
      <c r="K6940" s="11" t="s">
        <v>56</v>
      </c>
      <c r="L6940" s="8" t="s">
        <v>146</v>
      </c>
      <c r="M6940" s="16">
        <f>SUM_DATA[[#This Row],[TOTAL Cost]]-SUM_DATA[[#This Row],[MATERIAL Cost]]</f>
        <v>92.430000000000064</v>
      </c>
      <c r="N6940" s="16">
        <f>IFERROR(SUM_DATA[[#This Row],[MAT C.]], 0)</f>
        <v>717.43</v>
      </c>
      <c r="O6940" s="16">
        <f>VLOOKUP(SUM_DATA[[#This Row],[Work Order]],'[2]MAT DETAIL'!$D:$L,8,FALSE)</f>
        <v>717.43</v>
      </c>
      <c r="P6940" s="17">
        <v>809.86</v>
      </c>
      <c r="Q6940" s="67" t="s">
        <v>25</v>
      </c>
      <c r="R6940" s="67"/>
      <c r="S6940" s="67"/>
    </row>
    <row r="6941" spans="4:19" ht="15">
      <c r="D6941" s="69">
        <v>620105</v>
      </c>
      <c r="E6941" s="35">
        <v>44823</v>
      </c>
      <c r="F6941" s="49"/>
      <c r="G6941" s="78">
        <v>0.12</v>
      </c>
      <c r="H6941" s="74">
        <v>3403084</v>
      </c>
      <c r="I6941" s="28" t="s">
        <v>26</v>
      </c>
      <c r="J6941" s="52" t="s">
        <v>1783</v>
      </c>
      <c r="K6941" s="71" t="s">
        <v>82</v>
      </c>
      <c r="L6941" s="71" t="s">
        <v>78</v>
      </c>
      <c r="M6941" s="16"/>
      <c r="N6941" s="16"/>
      <c r="O6941" s="16"/>
      <c r="P6941" s="16"/>
      <c r="Q6941" s="67" t="s">
        <v>25</v>
      </c>
      <c r="R6941" s="67"/>
      <c r="S6941" s="67"/>
    </row>
    <row r="6942" spans="4:19" ht="15">
      <c r="D6942" s="69">
        <v>620113</v>
      </c>
      <c r="E6942" s="38">
        <v>44823</v>
      </c>
      <c r="F6942" s="70">
        <v>44823</v>
      </c>
      <c r="G6942" s="63">
        <v>2</v>
      </c>
      <c r="H6942" s="69">
        <v>3403085</v>
      </c>
      <c r="I6942" s="28" t="s">
        <v>26</v>
      </c>
      <c r="J6942" s="50" t="s">
        <v>330</v>
      </c>
      <c r="K6942" s="11" t="s">
        <v>39</v>
      </c>
      <c r="L6942" s="8" t="s">
        <v>40</v>
      </c>
      <c r="M6942" s="16">
        <f>SUM_DATA[[#This Row],[TOTAL Cost]]-SUM_DATA[[#This Row],[MATERIAL Cost]]</f>
        <v>924.34</v>
      </c>
      <c r="N6942" s="16">
        <f>IFERROR(SUM_DATA[[#This Row],[MAT C.]], 0)</f>
        <v>0</v>
      </c>
      <c r="O6942" s="16" t="e">
        <f>VLOOKUP(SUM_DATA[[#This Row],[Work Order]],'[2]MAT DETAIL'!$D:$L,8,FALSE)</f>
        <v>#N/A</v>
      </c>
      <c r="P6942" s="17">
        <v>924.34</v>
      </c>
      <c r="Q6942" s="67" t="s">
        <v>25</v>
      </c>
      <c r="R6942" s="67"/>
      <c r="S6942" s="67"/>
    </row>
    <row r="6943" spans="4:19" ht="15">
      <c r="D6943" s="69">
        <v>620119</v>
      </c>
      <c r="E6943" s="38">
        <v>44823</v>
      </c>
      <c r="F6943" s="70">
        <v>44823</v>
      </c>
      <c r="G6943" s="63">
        <v>2</v>
      </c>
      <c r="H6943" s="69">
        <v>3403092</v>
      </c>
      <c r="I6943" s="28" t="s">
        <v>26</v>
      </c>
      <c r="J6943" s="50" t="s">
        <v>1784</v>
      </c>
      <c r="K6943" s="11" t="s">
        <v>24</v>
      </c>
      <c r="L6943" s="11" t="s">
        <v>24</v>
      </c>
      <c r="M6943" s="16">
        <f>SUM_DATA[[#This Row],[TOTAL Cost]]-SUM_DATA[[#This Row],[MATERIAL Cost]]</f>
        <v>924.34</v>
      </c>
      <c r="N6943" s="16">
        <f>IFERROR(SUM_DATA[[#This Row],[MAT C.]], 0)</f>
        <v>0</v>
      </c>
      <c r="O6943" s="16" t="e">
        <f>VLOOKUP(SUM_DATA[[#This Row],[Work Order]],'[2]MAT DETAIL'!$D:$L,8,FALSE)</f>
        <v>#N/A</v>
      </c>
      <c r="P6943" s="17">
        <v>924.34</v>
      </c>
      <c r="Q6943" s="67" t="s">
        <v>25</v>
      </c>
      <c r="R6943" s="67"/>
      <c r="S6943" s="67"/>
    </row>
    <row r="6944" spans="4:19" ht="15">
      <c r="D6944" s="69">
        <v>620122</v>
      </c>
      <c r="E6944" s="38">
        <v>44823</v>
      </c>
      <c r="F6944" s="70">
        <v>44823</v>
      </c>
      <c r="G6944" s="63">
        <v>6</v>
      </c>
      <c r="H6944" s="69">
        <v>3403093</v>
      </c>
      <c r="I6944" s="28" t="s">
        <v>26</v>
      </c>
      <c r="J6944" s="50" t="s">
        <v>1785</v>
      </c>
      <c r="K6944" s="11" t="s">
        <v>24</v>
      </c>
      <c r="L6944" s="11" t="s">
        <v>24</v>
      </c>
      <c r="M6944" s="16">
        <f>SUM_DATA[[#This Row],[TOTAL Cost]]-SUM_DATA[[#This Row],[MATERIAL Cost]]</f>
        <v>2393.02</v>
      </c>
      <c r="N6944" s="16">
        <f>IFERROR(SUM_DATA[[#This Row],[MAT C.]], 0)</f>
        <v>0</v>
      </c>
      <c r="O6944" s="16" t="e">
        <f>VLOOKUP(SUM_DATA[[#This Row],[Work Order]],'[2]MAT DETAIL'!$D:$L,8,FALSE)</f>
        <v>#N/A</v>
      </c>
      <c r="P6944" s="17">
        <v>2393.02</v>
      </c>
      <c r="Q6944" s="67" t="s">
        <v>25</v>
      </c>
      <c r="R6944" s="67"/>
      <c r="S6944" s="67"/>
    </row>
    <row r="6945" spans="4:19" ht="15">
      <c r="D6945" s="69">
        <v>620106</v>
      </c>
      <c r="E6945" s="38">
        <v>44823</v>
      </c>
      <c r="F6945" s="70">
        <v>44823</v>
      </c>
      <c r="G6945" s="63"/>
      <c r="H6945" s="69">
        <v>3403196</v>
      </c>
      <c r="I6945" s="28" t="s">
        <v>31</v>
      </c>
      <c r="J6945" s="50" t="s">
        <v>189</v>
      </c>
      <c r="K6945" s="11" t="s">
        <v>36</v>
      </c>
      <c r="L6945" s="8" t="s">
        <v>42</v>
      </c>
      <c r="M6945" s="16">
        <f>SUM_DATA[[#This Row],[TOTAL Cost]]-SUM_DATA[[#This Row],[MATERIAL Cost]]</f>
        <v>111240</v>
      </c>
      <c r="N6945" s="16">
        <f>IFERROR(SUM_DATA[[#This Row],[MAT C.]], 0)</f>
        <v>10360</v>
      </c>
      <c r="O6945" s="16">
        <f>VLOOKUP(SUM_DATA[[#This Row],[Work Order]],'[2]MAT DETAIL'!$D:$L,8,FALSE)</f>
        <v>10360</v>
      </c>
      <c r="P6945" s="17">
        <v>121600</v>
      </c>
      <c r="Q6945" s="67" t="s">
        <v>21</v>
      </c>
      <c r="R6945" s="67"/>
      <c r="S6945" s="67"/>
    </row>
    <row r="6946" spans="4:19" ht="15">
      <c r="D6946" s="69">
        <v>620114</v>
      </c>
      <c r="E6946" s="38">
        <v>44823</v>
      </c>
      <c r="F6946" s="70">
        <v>44823</v>
      </c>
      <c r="G6946" s="63"/>
      <c r="H6946" s="69">
        <v>3403198</v>
      </c>
      <c r="I6946" s="28" t="s">
        <v>31</v>
      </c>
      <c r="J6946" s="50" t="s">
        <v>189</v>
      </c>
      <c r="K6946" s="11" t="s">
        <v>36</v>
      </c>
      <c r="L6946" s="8" t="s">
        <v>42</v>
      </c>
      <c r="M6946" s="16">
        <f>SUM_DATA[[#This Row],[TOTAL Cost]]-SUM_DATA[[#This Row],[MATERIAL Cost]]</f>
        <v>111240</v>
      </c>
      <c r="N6946" s="16">
        <f>IFERROR(SUM_DATA[[#This Row],[MAT C.]], 0)</f>
        <v>10360</v>
      </c>
      <c r="O6946" s="16">
        <f>VLOOKUP(SUM_DATA[[#This Row],[Work Order]],'[2]MAT DETAIL'!$D:$L,8,FALSE)</f>
        <v>10360</v>
      </c>
      <c r="P6946" s="17">
        <v>121600</v>
      </c>
      <c r="Q6946" s="67" t="s">
        <v>21</v>
      </c>
      <c r="R6946" s="67"/>
      <c r="S6946" s="67"/>
    </row>
    <row r="6947" spans="4:19" ht="15">
      <c r="D6947" s="69">
        <v>620116</v>
      </c>
      <c r="E6947" s="38">
        <v>44823</v>
      </c>
      <c r="F6947" s="70">
        <v>44824</v>
      </c>
      <c r="G6947" s="63"/>
      <c r="H6947" s="69">
        <v>3403268</v>
      </c>
      <c r="I6947" s="28" t="s">
        <v>31</v>
      </c>
      <c r="J6947" s="50" t="s">
        <v>1732</v>
      </c>
      <c r="K6947" s="11" t="s">
        <v>36</v>
      </c>
      <c r="L6947" s="8" t="s">
        <v>53</v>
      </c>
      <c r="M6947" s="16">
        <f>SUM_DATA[[#This Row],[TOTAL Cost]]-SUM_DATA[[#This Row],[MATERIAL Cost]]</f>
        <v>1972.04</v>
      </c>
      <c r="N6947" s="16">
        <f>IFERROR(SUM_DATA[[#This Row],[MAT C.]], 0)</f>
        <v>0</v>
      </c>
      <c r="O6947" s="16" t="e">
        <f>VLOOKUP(SUM_DATA[[#This Row],[Work Order]],'[2]MAT DETAIL'!$D:$L,8,FALSE)</f>
        <v>#N/A</v>
      </c>
      <c r="P6947" s="17">
        <v>1972.04</v>
      </c>
      <c r="Q6947" s="67" t="s">
        <v>25</v>
      </c>
      <c r="R6947" s="67"/>
      <c r="S6947" s="67"/>
    </row>
    <row r="6948" spans="4:19" ht="15">
      <c r="D6948" s="69">
        <v>620107</v>
      </c>
      <c r="E6948" s="38">
        <v>44824</v>
      </c>
      <c r="F6948" s="70">
        <v>44824</v>
      </c>
      <c r="G6948" s="63"/>
      <c r="H6948" s="69">
        <v>3403479</v>
      </c>
      <c r="I6948" s="28" t="s">
        <v>31</v>
      </c>
      <c r="J6948" s="50" t="s">
        <v>220</v>
      </c>
      <c r="K6948" s="11" t="s">
        <v>39</v>
      </c>
      <c r="L6948" s="8" t="s">
        <v>221</v>
      </c>
      <c r="M6948" s="16">
        <f>SUM_DATA[[#This Row],[TOTAL Cost]]-SUM_DATA[[#This Row],[MATERIAL Cost]]</f>
        <v>4251.63</v>
      </c>
      <c r="N6948" s="16">
        <f>IFERROR(SUM_DATA[[#This Row],[MAT C.]], 0)</f>
        <v>0</v>
      </c>
      <c r="O6948" s="16" t="e">
        <f>VLOOKUP(SUM_DATA[[#This Row],[Work Order]],'[2]MAT DETAIL'!$D:$L,8,FALSE)</f>
        <v>#N/A</v>
      </c>
      <c r="P6948" s="17">
        <v>4251.63</v>
      </c>
      <c r="Q6948" s="67" t="s">
        <v>25</v>
      </c>
      <c r="R6948" s="67"/>
      <c r="S6948" s="67"/>
    </row>
    <row r="6949" spans="4:19" ht="15">
      <c r="D6949" s="69">
        <v>620107</v>
      </c>
      <c r="E6949" s="38">
        <v>44824</v>
      </c>
      <c r="F6949" s="70">
        <v>44824</v>
      </c>
      <c r="G6949" s="63"/>
      <c r="H6949" s="69">
        <v>3403547</v>
      </c>
      <c r="I6949" s="28" t="s">
        <v>31</v>
      </c>
      <c r="J6949" s="50" t="s">
        <v>1786</v>
      </c>
      <c r="K6949" s="11" t="s">
        <v>36</v>
      </c>
      <c r="L6949" s="11" t="s">
        <v>53</v>
      </c>
      <c r="M6949" s="16">
        <f>SUM_DATA[[#This Row],[TOTAL Cost]]-SUM_DATA[[#This Row],[MATERIAL Cost]]</f>
        <v>31362.53</v>
      </c>
      <c r="N6949" s="16">
        <f>IFERROR(SUM_DATA[[#This Row],[MAT C.]], 0)</f>
        <v>0</v>
      </c>
      <c r="O6949" s="16" t="e">
        <f>VLOOKUP(SUM_DATA[[#This Row],[Work Order]],'[2]MAT DETAIL'!$D:$L,8,FALSE)</f>
        <v>#N/A</v>
      </c>
      <c r="P6949" s="17">
        <v>31362.53</v>
      </c>
      <c r="Q6949" s="67" t="s">
        <v>25</v>
      </c>
      <c r="R6949" s="67"/>
      <c r="S6949" s="67"/>
    </row>
    <row r="6950" spans="4:19" ht="15">
      <c r="D6950" s="69">
        <v>620117</v>
      </c>
      <c r="E6950" s="38">
        <v>44824</v>
      </c>
      <c r="F6950" s="70">
        <v>44824</v>
      </c>
      <c r="G6950" s="63"/>
      <c r="H6950" s="69">
        <v>3403551</v>
      </c>
      <c r="I6950" s="28" t="s">
        <v>31</v>
      </c>
      <c r="J6950" s="50" t="s">
        <v>121</v>
      </c>
      <c r="K6950" s="11" t="s">
        <v>36</v>
      </c>
      <c r="L6950" s="87" t="s">
        <v>37</v>
      </c>
      <c r="M6950" s="16">
        <f>SUM_DATA[[#This Row],[TOTAL Cost]]-SUM_DATA[[#This Row],[MATERIAL Cost]]</f>
        <v>26654.190000000002</v>
      </c>
      <c r="N6950" s="16">
        <f>IFERROR(SUM_DATA[[#This Row],[MAT C.]], 0)</f>
        <v>7800</v>
      </c>
      <c r="O6950" s="16">
        <f>VLOOKUP(SUM_DATA[[#This Row],[Work Order]],'[2]MAT DETAIL'!$D:$L,8,FALSE)</f>
        <v>7800</v>
      </c>
      <c r="P6950" s="17">
        <v>34454.19</v>
      </c>
      <c r="Q6950" s="67" t="s">
        <v>25</v>
      </c>
      <c r="R6950" s="67"/>
      <c r="S6950" s="67"/>
    </row>
    <row r="6951" spans="4:19" ht="15">
      <c r="D6951" s="69">
        <v>620117</v>
      </c>
      <c r="E6951" s="38">
        <v>44824</v>
      </c>
      <c r="F6951" s="70">
        <v>44824</v>
      </c>
      <c r="G6951" s="63"/>
      <c r="H6951" s="69">
        <v>3403555</v>
      </c>
      <c r="I6951" s="28" t="s">
        <v>31</v>
      </c>
      <c r="J6951" s="50" t="s">
        <v>220</v>
      </c>
      <c r="K6951" s="8" t="s">
        <v>39</v>
      </c>
      <c r="L6951" s="12" t="s">
        <v>221</v>
      </c>
      <c r="M6951" s="16">
        <f>SUM_DATA[[#This Row],[TOTAL Cost]]-SUM_DATA[[#This Row],[MATERIAL Cost]]</f>
        <v>65508.429999999993</v>
      </c>
      <c r="N6951" s="16">
        <f>IFERROR(SUM_DATA[[#This Row],[MAT C.]], 0)</f>
        <v>37640</v>
      </c>
      <c r="O6951" s="16">
        <f>VLOOKUP(SUM_DATA[[#This Row],[Work Order]],'[2]MAT DETAIL'!$D:$L,8,FALSE)</f>
        <v>37640</v>
      </c>
      <c r="P6951" s="17">
        <v>103148.43</v>
      </c>
      <c r="Q6951" s="67" t="s">
        <v>25</v>
      </c>
      <c r="R6951" s="67"/>
      <c r="S6951" s="67"/>
    </row>
    <row r="6952" spans="4:19" ht="15">
      <c r="D6952" s="69">
        <v>620117</v>
      </c>
      <c r="E6952" s="38">
        <v>44824</v>
      </c>
      <c r="F6952" s="70">
        <v>44824</v>
      </c>
      <c r="G6952" s="63"/>
      <c r="H6952" s="69">
        <v>3403558</v>
      </c>
      <c r="I6952" s="28" t="s">
        <v>31</v>
      </c>
      <c r="J6952" s="50" t="s">
        <v>273</v>
      </c>
      <c r="K6952" s="11" t="s">
        <v>36</v>
      </c>
      <c r="L6952" s="11" t="s">
        <v>42</v>
      </c>
      <c r="M6952" s="16">
        <f>SUM_DATA[[#This Row],[TOTAL Cost]]-SUM_DATA[[#This Row],[MATERIAL Cost]]</f>
        <v>4251.63</v>
      </c>
      <c r="N6952" s="16">
        <f>IFERROR(SUM_DATA[[#This Row],[MAT C.]], 0)</f>
        <v>0</v>
      </c>
      <c r="O6952" s="16" t="e">
        <f>VLOOKUP(SUM_DATA[[#This Row],[Work Order]],'[2]MAT DETAIL'!$D:$L,8,FALSE)</f>
        <v>#N/A</v>
      </c>
      <c r="P6952" s="17">
        <v>4251.63</v>
      </c>
      <c r="Q6952" s="67" t="s">
        <v>25</v>
      </c>
      <c r="R6952" s="67"/>
      <c r="S6952" s="67"/>
    </row>
    <row r="6953" spans="4:19" ht="15">
      <c r="D6953" s="69">
        <v>620111</v>
      </c>
      <c r="E6953" s="38">
        <v>44824</v>
      </c>
      <c r="F6953" s="70">
        <v>44824</v>
      </c>
      <c r="G6953" s="63"/>
      <c r="H6953" s="69">
        <v>3403590</v>
      </c>
      <c r="I6953" s="28" t="s">
        <v>26</v>
      </c>
      <c r="J6953" s="50" t="s">
        <v>1787</v>
      </c>
      <c r="K6953" s="8" t="s">
        <v>19</v>
      </c>
      <c r="L6953" s="8" t="s">
        <v>1788</v>
      </c>
      <c r="M6953" s="16">
        <f>SUM_DATA[[#This Row],[TOTAL Cost]]-SUM_DATA[[#This Row],[MATERIAL Cost]]</f>
        <v>462.17000000000007</v>
      </c>
      <c r="N6953" s="16">
        <f>IFERROR(SUM_DATA[[#This Row],[MAT C.]], 0)</f>
        <v>14000</v>
      </c>
      <c r="O6953" s="16">
        <f>VLOOKUP(SUM_DATA[[#This Row],[Work Order]],'[2]MAT DETAIL'!$D:$L,8,FALSE)</f>
        <v>14000</v>
      </c>
      <c r="P6953" s="17">
        <v>14462.17</v>
      </c>
      <c r="Q6953" s="67" t="s">
        <v>21</v>
      </c>
      <c r="R6953" s="67"/>
      <c r="S6953" s="67"/>
    </row>
    <row r="6954" spans="4:19" ht="15">
      <c r="D6954" s="69">
        <v>620112</v>
      </c>
      <c r="E6954" s="38">
        <v>44824</v>
      </c>
      <c r="F6954" s="70">
        <v>44824</v>
      </c>
      <c r="G6954" s="63"/>
      <c r="H6954" s="69">
        <v>3403591</v>
      </c>
      <c r="I6954" s="28" t="s">
        <v>26</v>
      </c>
      <c r="J6954" s="50" t="s">
        <v>1787</v>
      </c>
      <c r="K6954" s="11" t="s">
        <v>19</v>
      </c>
      <c r="L6954" s="85" t="s">
        <v>1788</v>
      </c>
      <c r="M6954" s="16">
        <f>SUM_DATA[[#This Row],[TOTAL Cost]]-SUM_DATA[[#This Row],[MATERIAL Cost]]</f>
        <v>462.17000000000007</v>
      </c>
      <c r="N6954" s="16">
        <f>IFERROR(SUM_DATA[[#This Row],[MAT C.]], 0)</f>
        <v>14000</v>
      </c>
      <c r="O6954" s="16">
        <f>VLOOKUP(SUM_DATA[[#This Row],[Work Order]],'[2]MAT DETAIL'!$D:$L,8,FALSE)</f>
        <v>14000</v>
      </c>
      <c r="P6954" s="17">
        <v>14462.17</v>
      </c>
      <c r="Q6954" s="67" t="s">
        <v>21</v>
      </c>
      <c r="R6954" s="67"/>
      <c r="S6954" s="67"/>
    </row>
    <row r="6955" spans="4:19" ht="15">
      <c r="D6955" s="69">
        <v>620113</v>
      </c>
      <c r="E6955" s="38">
        <v>44824</v>
      </c>
      <c r="F6955" s="70">
        <v>44824</v>
      </c>
      <c r="G6955" s="63"/>
      <c r="H6955" s="69">
        <v>3403593</v>
      </c>
      <c r="I6955" s="28" t="s">
        <v>26</v>
      </c>
      <c r="J6955" s="50" t="s">
        <v>1787</v>
      </c>
      <c r="K6955" s="11" t="s">
        <v>19</v>
      </c>
      <c r="L6955" s="85" t="s">
        <v>1788</v>
      </c>
      <c r="M6955" s="16">
        <f>SUM_DATA[[#This Row],[TOTAL Cost]]-SUM_DATA[[#This Row],[MATERIAL Cost]]</f>
        <v>462.17000000000007</v>
      </c>
      <c r="N6955" s="16">
        <f>IFERROR(SUM_DATA[[#This Row],[MAT C.]], 0)</f>
        <v>14000</v>
      </c>
      <c r="O6955" s="16">
        <f>VLOOKUP(SUM_DATA[[#This Row],[Work Order]],'[2]MAT DETAIL'!$D:$L,8,FALSE)</f>
        <v>14000</v>
      </c>
      <c r="P6955" s="17">
        <v>14462.17</v>
      </c>
      <c r="Q6955" s="67" t="s">
        <v>21</v>
      </c>
      <c r="R6955" s="67"/>
      <c r="S6955" s="67"/>
    </row>
    <row r="6956" spans="4:19" ht="15">
      <c r="D6956" s="69">
        <v>620114</v>
      </c>
      <c r="E6956" s="38">
        <v>44824</v>
      </c>
      <c r="F6956" s="70">
        <v>44824</v>
      </c>
      <c r="G6956" s="63"/>
      <c r="H6956" s="69">
        <v>3403594</v>
      </c>
      <c r="I6956" s="28" t="s">
        <v>26</v>
      </c>
      <c r="J6956" s="50" t="s">
        <v>1787</v>
      </c>
      <c r="K6956" s="11" t="s">
        <v>19</v>
      </c>
      <c r="L6956" s="85" t="s">
        <v>1788</v>
      </c>
      <c r="M6956" s="16">
        <f>SUM_DATA[[#This Row],[TOTAL Cost]]-SUM_DATA[[#This Row],[MATERIAL Cost]]</f>
        <v>462.17000000000007</v>
      </c>
      <c r="N6956" s="16">
        <f>IFERROR(SUM_DATA[[#This Row],[MAT C.]], 0)</f>
        <v>14000</v>
      </c>
      <c r="O6956" s="16">
        <f>VLOOKUP(SUM_DATA[[#This Row],[Work Order]],'[2]MAT DETAIL'!$D:$L,8,FALSE)</f>
        <v>14000</v>
      </c>
      <c r="P6956" s="17">
        <v>14462.17</v>
      </c>
      <c r="Q6956" s="67" t="s">
        <v>21</v>
      </c>
      <c r="R6956" s="67"/>
      <c r="S6956" s="67"/>
    </row>
    <row r="6957" spans="4:19" ht="15">
      <c r="D6957" s="69">
        <v>620116</v>
      </c>
      <c r="E6957" s="38">
        <v>44824</v>
      </c>
      <c r="F6957" s="70">
        <v>44824</v>
      </c>
      <c r="G6957" s="63"/>
      <c r="H6957" s="69">
        <v>3403595</v>
      </c>
      <c r="I6957" s="28" t="s">
        <v>26</v>
      </c>
      <c r="J6957" s="50" t="s">
        <v>1787</v>
      </c>
      <c r="K6957" s="11" t="s">
        <v>19</v>
      </c>
      <c r="L6957" s="85" t="s">
        <v>1788</v>
      </c>
      <c r="M6957" s="16">
        <f>SUM_DATA[[#This Row],[TOTAL Cost]]-SUM_DATA[[#This Row],[MATERIAL Cost]]</f>
        <v>462.17000000000007</v>
      </c>
      <c r="N6957" s="16">
        <f>IFERROR(SUM_DATA[[#This Row],[MAT C.]], 0)</f>
        <v>14000</v>
      </c>
      <c r="O6957" s="16">
        <f>VLOOKUP(SUM_DATA[[#This Row],[Work Order]],'[2]MAT DETAIL'!$D:$L,8,FALSE)</f>
        <v>14000</v>
      </c>
      <c r="P6957" s="17">
        <v>14462.17</v>
      </c>
      <c r="Q6957" s="67" t="s">
        <v>21</v>
      </c>
      <c r="R6957" s="67"/>
      <c r="S6957" s="67"/>
    </row>
    <row r="6958" spans="4:19" ht="15">
      <c r="D6958" s="69">
        <v>620117</v>
      </c>
      <c r="E6958" s="38">
        <v>44824</v>
      </c>
      <c r="F6958" s="70">
        <v>44824</v>
      </c>
      <c r="G6958" s="63"/>
      <c r="H6958" s="69">
        <v>3403596</v>
      </c>
      <c r="I6958" s="28" t="s">
        <v>26</v>
      </c>
      <c r="J6958" s="50" t="s">
        <v>1787</v>
      </c>
      <c r="K6958" s="11" t="s">
        <v>19</v>
      </c>
      <c r="L6958" s="85" t="s">
        <v>1788</v>
      </c>
      <c r="M6958" s="16">
        <f>SUM_DATA[[#This Row],[TOTAL Cost]]-SUM_DATA[[#This Row],[MATERIAL Cost]]</f>
        <v>462.17000000000007</v>
      </c>
      <c r="N6958" s="16">
        <f>IFERROR(SUM_DATA[[#This Row],[MAT C.]], 0)</f>
        <v>14000</v>
      </c>
      <c r="O6958" s="16">
        <f>VLOOKUP(SUM_DATA[[#This Row],[Work Order]],'[2]MAT DETAIL'!$D:$L,8,FALSE)</f>
        <v>14000</v>
      </c>
      <c r="P6958" s="17">
        <v>14462.17</v>
      </c>
      <c r="Q6958" s="67" t="s">
        <v>21</v>
      </c>
      <c r="R6958" s="67"/>
      <c r="S6958" s="67"/>
    </row>
    <row r="6959" spans="4:19" ht="15">
      <c r="D6959" s="69">
        <v>620118</v>
      </c>
      <c r="E6959" s="38">
        <v>44824</v>
      </c>
      <c r="F6959" s="70">
        <v>44824</v>
      </c>
      <c r="G6959" s="63"/>
      <c r="H6959" s="69">
        <v>3403598</v>
      </c>
      <c r="I6959" s="28" t="s">
        <v>26</v>
      </c>
      <c r="J6959" s="50" t="s">
        <v>1787</v>
      </c>
      <c r="K6959" s="11" t="s">
        <v>19</v>
      </c>
      <c r="L6959" s="8" t="s">
        <v>1788</v>
      </c>
      <c r="M6959" s="16">
        <f>SUM_DATA[[#This Row],[TOTAL Cost]]-SUM_DATA[[#This Row],[MATERIAL Cost]]</f>
        <v>462.17000000000007</v>
      </c>
      <c r="N6959" s="16">
        <f>IFERROR(SUM_DATA[[#This Row],[MAT C.]], 0)</f>
        <v>14000</v>
      </c>
      <c r="O6959" s="16">
        <f>VLOOKUP(SUM_DATA[[#This Row],[Work Order]],'[2]MAT DETAIL'!$D:$L,8,FALSE)</f>
        <v>14000</v>
      </c>
      <c r="P6959" s="17">
        <v>14462.17</v>
      </c>
      <c r="Q6959" s="67" t="s">
        <v>21</v>
      </c>
      <c r="R6959" s="67"/>
      <c r="S6959" s="67"/>
    </row>
    <row r="6960" spans="4:19" ht="15">
      <c r="D6960" s="69">
        <v>620119</v>
      </c>
      <c r="E6960" s="38">
        <v>44824</v>
      </c>
      <c r="F6960" s="70">
        <v>44824</v>
      </c>
      <c r="G6960" s="63"/>
      <c r="H6960" s="69">
        <v>3403599</v>
      </c>
      <c r="I6960" s="28" t="s">
        <v>26</v>
      </c>
      <c r="J6960" s="50" t="s">
        <v>1787</v>
      </c>
      <c r="K6960" s="8" t="s">
        <v>19</v>
      </c>
      <c r="L6960" s="8" t="s">
        <v>1788</v>
      </c>
      <c r="M6960" s="16">
        <f>SUM_DATA[[#This Row],[TOTAL Cost]]-SUM_DATA[[#This Row],[MATERIAL Cost]]</f>
        <v>462.17000000000007</v>
      </c>
      <c r="N6960" s="16">
        <f>IFERROR(SUM_DATA[[#This Row],[MAT C.]], 0)</f>
        <v>14000</v>
      </c>
      <c r="O6960" s="16">
        <f>VLOOKUP(SUM_DATA[[#This Row],[Work Order]],'[2]MAT DETAIL'!$D:$L,8,FALSE)</f>
        <v>14000</v>
      </c>
      <c r="P6960" s="17">
        <v>14462.17</v>
      </c>
      <c r="Q6960" s="67" t="s">
        <v>21</v>
      </c>
      <c r="R6960" s="67"/>
      <c r="S6960" s="67"/>
    </row>
    <row r="6961" spans="4:19" ht="15">
      <c r="D6961" s="69">
        <v>620120</v>
      </c>
      <c r="E6961" s="38">
        <v>44824</v>
      </c>
      <c r="F6961" s="70">
        <v>44824</v>
      </c>
      <c r="G6961" s="63"/>
      <c r="H6961" s="69">
        <v>3403600</v>
      </c>
      <c r="I6961" s="28" t="s">
        <v>26</v>
      </c>
      <c r="J6961" s="50" t="s">
        <v>1787</v>
      </c>
      <c r="K6961" s="8" t="s">
        <v>19</v>
      </c>
      <c r="L6961" s="8" t="s">
        <v>1788</v>
      </c>
      <c r="M6961" s="16">
        <f>SUM_DATA[[#This Row],[TOTAL Cost]]-SUM_DATA[[#This Row],[MATERIAL Cost]]</f>
        <v>462.17000000000007</v>
      </c>
      <c r="N6961" s="16">
        <f>IFERROR(SUM_DATA[[#This Row],[MAT C.]], 0)</f>
        <v>14000</v>
      </c>
      <c r="O6961" s="16">
        <f>VLOOKUP(SUM_DATA[[#This Row],[Work Order]],'[2]MAT DETAIL'!$D:$L,8,FALSE)</f>
        <v>14000</v>
      </c>
      <c r="P6961" s="17">
        <v>14462.17</v>
      </c>
      <c r="Q6961" s="67" t="s">
        <v>21</v>
      </c>
      <c r="R6961" s="67"/>
      <c r="S6961" s="67"/>
    </row>
    <row r="6962" spans="4:19" ht="15">
      <c r="D6962" s="69">
        <v>620122</v>
      </c>
      <c r="E6962" s="38">
        <v>44824</v>
      </c>
      <c r="F6962" s="70">
        <v>44824</v>
      </c>
      <c r="G6962" s="63"/>
      <c r="H6962" s="69">
        <v>3403601</v>
      </c>
      <c r="I6962" s="28" t="s">
        <v>26</v>
      </c>
      <c r="J6962" s="50" t="s">
        <v>1787</v>
      </c>
      <c r="K6962" s="8" t="s">
        <v>19</v>
      </c>
      <c r="L6962" s="11" t="s">
        <v>1788</v>
      </c>
      <c r="M6962" s="16">
        <f>SUM_DATA[[#This Row],[TOTAL Cost]]-SUM_DATA[[#This Row],[MATERIAL Cost]]</f>
        <v>462.17000000000007</v>
      </c>
      <c r="N6962" s="16">
        <f>IFERROR(SUM_DATA[[#This Row],[MAT C.]], 0)</f>
        <v>14000</v>
      </c>
      <c r="O6962" s="16">
        <f>VLOOKUP(SUM_DATA[[#This Row],[Work Order]],'[2]MAT DETAIL'!$D:$L,8,FALSE)</f>
        <v>14000</v>
      </c>
      <c r="P6962" s="17">
        <v>14462.17</v>
      </c>
      <c r="Q6962" s="67" t="s">
        <v>21</v>
      </c>
      <c r="R6962" s="67"/>
      <c r="S6962" s="67"/>
    </row>
    <row r="6963" spans="4:19" ht="15">
      <c r="D6963" s="69">
        <v>620116</v>
      </c>
      <c r="E6963" s="38">
        <v>44826</v>
      </c>
      <c r="F6963" s="70">
        <v>44826</v>
      </c>
      <c r="G6963" s="63"/>
      <c r="H6963" s="69">
        <v>3404164</v>
      </c>
      <c r="I6963" s="28" t="s">
        <v>31</v>
      </c>
      <c r="J6963" s="50" t="s">
        <v>1789</v>
      </c>
      <c r="K6963" s="8" t="s">
        <v>59</v>
      </c>
      <c r="L6963" s="11" t="s">
        <v>60</v>
      </c>
      <c r="M6963" s="16">
        <f>SUM_DATA[[#This Row],[TOTAL Cost]]-SUM_DATA[[#This Row],[MATERIAL Cost]]</f>
        <v>4251.63</v>
      </c>
      <c r="N6963" s="16">
        <f>IFERROR(SUM_DATA[[#This Row],[MAT C.]], 0)</f>
        <v>0</v>
      </c>
      <c r="O6963" s="16" t="e">
        <f>VLOOKUP(SUM_DATA[[#This Row],[Work Order]],'[2]MAT DETAIL'!$D:$L,8,FALSE)</f>
        <v>#N/A</v>
      </c>
      <c r="P6963" s="17">
        <v>4251.63</v>
      </c>
      <c r="Q6963" s="67" t="s">
        <v>25</v>
      </c>
      <c r="R6963" s="67"/>
      <c r="S6963" s="67"/>
    </row>
    <row r="6964" spans="4:19" ht="15">
      <c r="D6964" s="69">
        <v>620104</v>
      </c>
      <c r="E6964" s="38">
        <v>44826</v>
      </c>
      <c r="F6964" s="70">
        <v>44827</v>
      </c>
      <c r="G6964" s="63"/>
      <c r="H6964" s="69">
        <v>3404185</v>
      </c>
      <c r="I6964" s="28" t="s">
        <v>717</v>
      </c>
      <c r="J6964" s="50" t="s">
        <v>1790</v>
      </c>
      <c r="K6964" s="11" t="s">
        <v>33</v>
      </c>
      <c r="L6964" s="85" t="s">
        <v>205</v>
      </c>
      <c r="M6964" s="16">
        <f>SUM_DATA[[#This Row],[TOTAL Cost]]-SUM_DATA[[#This Row],[MATERIAL Cost]]</f>
        <v>19022.16</v>
      </c>
      <c r="N6964" s="16">
        <f>IFERROR(SUM_DATA[[#This Row],[MAT C.]], 0)</f>
        <v>0</v>
      </c>
      <c r="O6964" s="16" t="e">
        <f>VLOOKUP(SUM_DATA[[#This Row],[Work Order]],'[2]MAT DETAIL'!$D:$L,8,FALSE)</f>
        <v>#N/A</v>
      </c>
      <c r="P6964" s="17">
        <v>19022.16</v>
      </c>
      <c r="Q6964" s="67" t="s">
        <v>25</v>
      </c>
      <c r="R6964" s="67"/>
      <c r="S6964" s="67"/>
    </row>
    <row r="6965" spans="4:19" ht="15">
      <c r="D6965" s="69">
        <v>620106</v>
      </c>
      <c r="E6965" s="38">
        <v>44826</v>
      </c>
      <c r="F6965" s="70">
        <v>44827</v>
      </c>
      <c r="G6965" s="63"/>
      <c r="H6965" s="69">
        <v>3404415</v>
      </c>
      <c r="I6965" s="28" t="s">
        <v>31</v>
      </c>
      <c r="J6965" s="50" t="s">
        <v>1791</v>
      </c>
      <c r="K6965" s="11" t="s">
        <v>36</v>
      </c>
      <c r="L6965" s="8" t="s">
        <v>507</v>
      </c>
      <c r="M6965" s="16">
        <f>SUM_DATA[[#This Row],[TOTAL Cost]]-SUM_DATA[[#This Row],[MATERIAL Cost]]</f>
        <v>4251.63</v>
      </c>
      <c r="N6965" s="16">
        <f>IFERROR(SUM_DATA[[#This Row],[MAT C.]], 0)</f>
        <v>0</v>
      </c>
      <c r="O6965" s="16" t="e">
        <f>VLOOKUP(SUM_DATA[[#This Row],[Work Order]],'[2]MAT DETAIL'!$D:$L,8,FALSE)</f>
        <v>#N/A</v>
      </c>
      <c r="P6965" s="17">
        <v>4251.63</v>
      </c>
      <c r="Q6965" s="67" t="s">
        <v>25</v>
      </c>
      <c r="R6965" s="67"/>
      <c r="S6965" s="67"/>
    </row>
    <row r="6966" spans="4:19" ht="15">
      <c r="D6966" s="69">
        <v>620114</v>
      </c>
      <c r="E6966" s="38">
        <v>44827</v>
      </c>
      <c r="F6966" s="70">
        <v>44827</v>
      </c>
      <c r="G6966" s="63">
        <v>0.25</v>
      </c>
      <c r="H6966" s="69">
        <v>3405610</v>
      </c>
      <c r="I6966" s="28" t="s">
        <v>26</v>
      </c>
      <c r="J6966" s="44" t="s">
        <v>1792</v>
      </c>
      <c r="K6966" s="11" t="s">
        <v>33</v>
      </c>
      <c r="L6966" s="8" t="s">
        <v>180</v>
      </c>
      <c r="M6966" s="16">
        <f>SUM_DATA[[#This Row],[TOTAL Cost]]-SUM_DATA[[#This Row],[MATERIAL Cost]]</f>
        <v>92.43</v>
      </c>
      <c r="N6966" s="16">
        <f>IFERROR(SUM_DATA[[#This Row],[MAT C.]], 0)</f>
        <v>0</v>
      </c>
      <c r="O6966" s="16" t="e">
        <f>VLOOKUP(SUM_DATA[[#This Row],[Work Order]],'[2]MAT DETAIL'!$D:$L,8,FALSE)</f>
        <v>#N/A</v>
      </c>
      <c r="P6966" s="17">
        <v>92.43</v>
      </c>
      <c r="Q6966" s="67" t="s">
        <v>25</v>
      </c>
      <c r="R6966" s="67"/>
      <c r="S6966" s="67"/>
    </row>
    <row r="6967" spans="4:19" ht="15">
      <c r="D6967" s="69">
        <v>620122</v>
      </c>
      <c r="E6967" s="38">
        <v>44827</v>
      </c>
      <c r="F6967" s="70">
        <v>44827</v>
      </c>
      <c r="G6967" s="63">
        <v>372.49</v>
      </c>
      <c r="H6967" s="69">
        <v>3405611</v>
      </c>
      <c r="I6967" s="28" t="s">
        <v>26</v>
      </c>
      <c r="J6967" s="44" t="s">
        <v>235</v>
      </c>
      <c r="K6967" s="25" t="s">
        <v>36</v>
      </c>
      <c r="L6967" s="25" t="s">
        <v>42</v>
      </c>
      <c r="M6967" s="16">
        <f>SUM_DATA[[#This Row],[TOTAL Cost]]-SUM_DATA[[#This Row],[MATERIAL Cost]]</f>
        <v>4431.7</v>
      </c>
      <c r="N6967" s="16">
        <f>IFERROR(SUM_DATA[[#This Row],[MAT C.]], 0)</f>
        <v>0</v>
      </c>
      <c r="O6967" s="16" t="e">
        <f>VLOOKUP(SUM_DATA[[#This Row],[Work Order]],'[2]MAT DETAIL'!$D:$L,8,FALSE)</f>
        <v>#N/A</v>
      </c>
      <c r="P6967" s="20">
        <v>4431.7</v>
      </c>
      <c r="Q6967" s="67" t="s">
        <v>25</v>
      </c>
      <c r="R6967" s="67"/>
      <c r="S6967" s="67"/>
    </row>
    <row r="6968" spans="4:19" ht="15">
      <c r="D6968" s="69">
        <v>620122</v>
      </c>
      <c r="E6968" s="38">
        <v>44827</v>
      </c>
      <c r="F6968" s="70"/>
      <c r="G6968" s="78">
        <v>372.49</v>
      </c>
      <c r="H6968" s="74">
        <v>3405611</v>
      </c>
      <c r="I6968" s="28" t="s">
        <v>26</v>
      </c>
      <c r="J6968" s="53" t="s">
        <v>1140</v>
      </c>
      <c r="K6968" s="25" t="s">
        <v>56</v>
      </c>
      <c r="L6968" s="26" t="s">
        <v>146</v>
      </c>
      <c r="M6968" s="16"/>
      <c r="N6968" s="16"/>
      <c r="O6968" s="16"/>
      <c r="P6968" s="16"/>
      <c r="Q6968" s="67" t="s">
        <v>25</v>
      </c>
      <c r="R6968" s="67"/>
      <c r="S6968" s="67"/>
    </row>
    <row r="6969" spans="4:19" ht="15">
      <c r="D6969" s="69">
        <v>620124</v>
      </c>
      <c r="E6969" s="38">
        <v>44827</v>
      </c>
      <c r="F6969" s="70">
        <v>44827</v>
      </c>
      <c r="G6969" s="63">
        <v>9.17</v>
      </c>
      <c r="H6969" s="69">
        <v>3405612</v>
      </c>
      <c r="I6969" s="28" t="s">
        <v>26</v>
      </c>
      <c r="J6969" s="50" t="s">
        <v>286</v>
      </c>
      <c r="K6969" s="11" t="s">
        <v>59</v>
      </c>
      <c r="L6969" s="8" t="s">
        <v>98</v>
      </c>
      <c r="M6969" s="16">
        <f>SUM_DATA[[#This Row],[TOTAL Cost]]-SUM_DATA[[#This Row],[MATERIAL Cost]]</f>
        <v>3412.36</v>
      </c>
      <c r="N6969" s="16">
        <f>IFERROR(SUM_DATA[[#This Row],[MAT C.]], 0)</f>
        <v>0</v>
      </c>
      <c r="O6969" s="16" t="e">
        <f>VLOOKUP(SUM_DATA[[#This Row],[Work Order]],'[2]MAT DETAIL'!$D:$L,8,FALSE)</f>
        <v>#N/A</v>
      </c>
      <c r="P6969" s="17">
        <v>3412.36</v>
      </c>
      <c r="Q6969" s="67" t="s">
        <v>25</v>
      </c>
      <c r="R6969" s="67"/>
      <c r="S6969" s="67"/>
    </row>
    <row r="6970" spans="4:19" ht="15">
      <c r="D6970" s="69">
        <v>620119</v>
      </c>
      <c r="E6970" s="38">
        <v>44827</v>
      </c>
      <c r="F6970" s="70">
        <v>44827</v>
      </c>
      <c r="G6970" s="63">
        <v>0.33</v>
      </c>
      <c r="H6970" s="69">
        <v>3405614</v>
      </c>
      <c r="I6970" s="28" t="s">
        <v>26</v>
      </c>
      <c r="J6970" s="53" t="s">
        <v>64</v>
      </c>
      <c r="K6970" s="11" t="s">
        <v>47</v>
      </c>
      <c r="L6970" s="8" t="s">
        <v>65</v>
      </c>
      <c r="M6970" s="16">
        <f>SUM_DATA[[#This Row],[TOTAL Cost]]-SUM_DATA[[#This Row],[MATERIAL Cost]]</f>
        <v>92.43</v>
      </c>
      <c r="N6970" s="16">
        <f>IFERROR(SUM_DATA[[#This Row],[MAT C.]], 0)</f>
        <v>0</v>
      </c>
      <c r="O6970" s="16" t="e">
        <f>VLOOKUP(SUM_DATA[[#This Row],[Work Order]],'[2]MAT DETAIL'!$D:$L,8,FALSE)</f>
        <v>#N/A</v>
      </c>
      <c r="P6970" s="17">
        <v>92.43</v>
      </c>
      <c r="Q6970" s="67" t="s">
        <v>25</v>
      </c>
      <c r="R6970" s="67"/>
      <c r="S6970" s="67"/>
    </row>
    <row r="6971" spans="4:19" ht="15">
      <c r="D6971" s="69">
        <v>620120</v>
      </c>
      <c r="E6971" s="38">
        <v>44827</v>
      </c>
      <c r="F6971" s="70">
        <v>44827</v>
      </c>
      <c r="G6971" s="63">
        <v>0.25</v>
      </c>
      <c r="H6971" s="69">
        <v>3405618</v>
      </c>
      <c r="I6971" s="28" t="s">
        <v>26</v>
      </c>
      <c r="J6971" s="50" t="s">
        <v>1793</v>
      </c>
      <c r="K6971" s="11" t="s">
        <v>33</v>
      </c>
      <c r="L6971" s="8" t="s">
        <v>205</v>
      </c>
      <c r="M6971" s="16">
        <f>SUM_DATA[[#This Row],[TOTAL Cost]]-SUM_DATA[[#This Row],[MATERIAL Cost]]</f>
        <v>92.43</v>
      </c>
      <c r="N6971" s="16">
        <f>IFERROR(SUM_DATA[[#This Row],[MAT C.]], 0)</f>
        <v>0</v>
      </c>
      <c r="O6971" s="16" t="e">
        <f>VLOOKUP(SUM_DATA[[#This Row],[Work Order]],'[2]MAT DETAIL'!$D:$L,8,FALSE)</f>
        <v>#N/A</v>
      </c>
      <c r="P6971" s="17">
        <v>92.43</v>
      </c>
      <c r="Q6971" s="67" t="s">
        <v>25</v>
      </c>
      <c r="R6971" s="67"/>
      <c r="S6971" s="67"/>
    </row>
    <row r="6972" spans="4:19" ht="15">
      <c r="D6972" s="69">
        <v>620123</v>
      </c>
      <c r="E6972" s="38">
        <v>44827</v>
      </c>
      <c r="F6972" s="70">
        <v>44827</v>
      </c>
      <c r="G6972" s="63">
        <v>0.5</v>
      </c>
      <c r="H6972" s="69">
        <v>3405619</v>
      </c>
      <c r="I6972" s="28" t="s">
        <v>26</v>
      </c>
      <c r="J6972" s="50" t="s">
        <v>72</v>
      </c>
      <c r="K6972" s="11" t="s">
        <v>36</v>
      </c>
      <c r="L6972" s="72" t="s">
        <v>37</v>
      </c>
      <c r="M6972" s="16">
        <f>SUM_DATA[[#This Row],[TOTAL Cost]]-SUM_DATA[[#This Row],[MATERIAL Cost]]</f>
        <v>138.65</v>
      </c>
      <c r="N6972" s="16">
        <f>IFERROR(SUM_DATA[[#This Row],[MAT C.]], 0)</f>
        <v>0</v>
      </c>
      <c r="O6972" s="16" t="e">
        <f>VLOOKUP(SUM_DATA[[#This Row],[Work Order]],'[2]MAT DETAIL'!$D:$L,8,FALSE)</f>
        <v>#N/A</v>
      </c>
      <c r="P6972" s="17">
        <v>138.65</v>
      </c>
      <c r="Q6972" s="67" t="s">
        <v>25</v>
      </c>
      <c r="R6972" s="67"/>
      <c r="S6972" s="67"/>
    </row>
    <row r="6973" spans="4:19" ht="15">
      <c r="D6973" s="69">
        <v>620111</v>
      </c>
      <c r="E6973" s="38">
        <v>44827</v>
      </c>
      <c r="F6973" s="70">
        <v>44827</v>
      </c>
      <c r="G6973" s="63">
        <v>1</v>
      </c>
      <c r="H6973" s="69">
        <v>3405621</v>
      </c>
      <c r="I6973" s="28" t="s">
        <v>26</v>
      </c>
      <c r="J6973" s="50" t="s">
        <v>72</v>
      </c>
      <c r="K6973" s="8" t="s">
        <v>36</v>
      </c>
      <c r="L6973" s="14" t="s">
        <v>37</v>
      </c>
      <c r="M6973" s="16">
        <f>SUM_DATA[[#This Row],[TOTAL Cost]]-SUM_DATA[[#This Row],[MATERIAL Cost]]</f>
        <v>462.17</v>
      </c>
      <c r="N6973" s="16">
        <f>IFERROR(SUM_DATA[[#This Row],[MAT C.]], 0)</f>
        <v>0</v>
      </c>
      <c r="O6973" s="16" t="e">
        <f>VLOOKUP(SUM_DATA[[#This Row],[Work Order]],'[2]MAT DETAIL'!$D:$L,8,FALSE)</f>
        <v>#N/A</v>
      </c>
      <c r="P6973" s="17">
        <v>462.17</v>
      </c>
      <c r="Q6973" s="67" t="s">
        <v>25</v>
      </c>
      <c r="R6973" s="67"/>
      <c r="S6973" s="67"/>
    </row>
    <row r="6974" spans="4:19" ht="15">
      <c r="D6974" s="69">
        <v>620119</v>
      </c>
      <c r="E6974" s="38">
        <v>44827</v>
      </c>
      <c r="F6974" s="70">
        <v>44827</v>
      </c>
      <c r="G6974" s="63">
        <v>721.5</v>
      </c>
      <c r="H6974" s="69">
        <v>3405623</v>
      </c>
      <c r="I6974" s="28" t="s">
        <v>26</v>
      </c>
      <c r="J6974" s="53" t="s">
        <v>64</v>
      </c>
      <c r="K6974" s="11" t="s">
        <v>47</v>
      </c>
      <c r="L6974" s="8" t="s">
        <v>65</v>
      </c>
      <c r="M6974" s="16">
        <f>SUM_DATA[[#This Row],[TOTAL Cost]]-SUM_DATA[[#This Row],[MATERIAL Cost]]</f>
        <v>1563.68</v>
      </c>
      <c r="N6974" s="16">
        <f>IFERROR(SUM_DATA[[#This Row],[MAT C.]], 0)</f>
        <v>0</v>
      </c>
      <c r="O6974" s="16" t="e">
        <f>VLOOKUP(SUM_DATA[[#This Row],[Work Order]],'[2]MAT DETAIL'!$D:$L,8,FALSE)</f>
        <v>#N/A</v>
      </c>
      <c r="P6974" s="17">
        <v>1563.68</v>
      </c>
      <c r="Q6974" s="67" t="s">
        <v>25</v>
      </c>
      <c r="R6974" s="67"/>
      <c r="S6974" s="67"/>
    </row>
    <row r="6975" spans="4:19" ht="15">
      <c r="D6975" s="69">
        <v>620111</v>
      </c>
      <c r="E6975" s="38">
        <v>44827</v>
      </c>
      <c r="F6975" s="70">
        <v>44827</v>
      </c>
      <c r="G6975" s="63">
        <v>3.5</v>
      </c>
      <c r="H6975" s="69">
        <v>3405624</v>
      </c>
      <c r="I6975" s="28" t="s">
        <v>26</v>
      </c>
      <c r="J6975" s="50" t="s">
        <v>147</v>
      </c>
      <c r="K6975" s="11" t="s">
        <v>36</v>
      </c>
      <c r="L6975" s="11" t="s">
        <v>148</v>
      </c>
      <c r="M6975" s="16">
        <f>SUM_DATA[[#This Row],[TOTAL Cost]]-SUM_DATA[[#This Row],[MATERIAL Cost]]</f>
        <v>1401.66</v>
      </c>
      <c r="N6975" s="16">
        <f>IFERROR(SUM_DATA[[#This Row],[MAT C.]], 0)</f>
        <v>0</v>
      </c>
      <c r="O6975" s="16" t="e">
        <f>VLOOKUP(SUM_DATA[[#This Row],[Work Order]],'[2]MAT DETAIL'!$D:$L,8,FALSE)</f>
        <v>#N/A</v>
      </c>
      <c r="P6975" s="17">
        <v>1401.66</v>
      </c>
      <c r="Q6975" s="67" t="s">
        <v>25</v>
      </c>
      <c r="R6975" s="67"/>
      <c r="S6975" s="67"/>
    </row>
    <row r="6976" spans="4:19" ht="15">
      <c r="D6976" s="69">
        <v>620107</v>
      </c>
      <c r="E6976" s="38">
        <v>44827</v>
      </c>
      <c r="F6976" s="70">
        <v>44827</v>
      </c>
      <c r="G6976" s="63">
        <v>0.57999999999999996</v>
      </c>
      <c r="H6976" s="69">
        <v>3405625</v>
      </c>
      <c r="I6976" s="28" t="s">
        <v>26</v>
      </c>
      <c r="J6976" s="50" t="s">
        <v>241</v>
      </c>
      <c r="K6976" s="11" t="s">
        <v>39</v>
      </c>
      <c r="L6976" s="11" t="s">
        <v>40</v>
      </c>
      <c r="M6976" s="16">
        <f>SUM_DATA[[#This Row],[TOTAL Cost]]-SUM_DATA[[#This Row],[MATERIAL Cost]]</f>
        <v>693.27</v>
      </c>
      <c r="N6976" s="16">
        <f>IFERROR(SUM_DATA[[#This Row],[MAT C.]], 0)</f>
        <v>0</v>
      </c>
      <c r="O6976" s="16" t="e">
        <f>VLOOKUP(SUM_DATA[[#This Row],[Work Order]],'[2]MAT DETAIL'!$D:$L,8,FALSE)</f>
        <v>#N/A</v>
      </c>
      <c r="P6976" s="17">
        <v>693.27</v>
      </c>
      <c r="Q6976" s="67" t="s">
        <v>25</v>
      </c>
      <c r="R6976" s="67"/>
      <c r="S6976" s="67"/>
    </row>
    <row r="6977" spans="4:19" ht="15">
      <c r="D6977" s="24">
        <v>620107</v>
      </c>
      <c r="E6977" s="35">
        <v>44827</v>
      </c>
      <c r="F6977" s="49"/>
      <c r="G6977" s="78">
        <v>0.57999999999999996</v>
      </c>
      <c r="H6977" s="75">
        <v>3405625</v>
      </c>
      <c r="I6977" s="28" t="s">
        <v>26</v>
      </c>
      <c r="J6977" s="82" t="s">
        <v>933</v>
      </c>
      <c r="K6977" s="71" t="s">
        <v>67</v>
      </c>
      <c r="L6977" s="71" t="s">
        <v>88</v>
      </c>
      <c r="M6977" s="16"/>
      <c r="N6977" s="16"/>
      <c r="O6977" s="16"/>
      <c r="P6977" s="90"/>
      <c r="Q6977" s="67" t="s">
        <v>25</v>
      </c>
      <c r="R6977" s="67"/>
      <c r="S6977" s="67"/>
    </row>
    <row r="6978" spans="4:19" ht="15">
      <c r="D6978" s="69">
        <v>620109</v>
      </c>
      <c r="E6978" s="38">
        <v>44827</v>
      </c>
      <c r="F6978" s="70">
        <v>44827</v>
      </c>
      <c r="G6978" s="63">
        <v>0.33</v>
      </c>
      <c r="H6978" s="69">
        <v>3405626</v>
      </c>
      <c r="I6978" s="28" t="s">
        <v>26</v>
      </c>
      <c r="J6978" s="50" t="s">
        <v>1794</v>
      </c>
      <c r="K6978" s="11" t="s">
        <v>59</v>
      </c>
      <c r="L6978" s="8" t="s">
        <v>442</v>
      </c>
      <c r="M6978" s="16">
        <f>SUM_DATA[[#This Row],[TOTAL Cost]]-SUM_DATA[[#This Row],[MATERIAL Cost]]</f>
        <v>92.43</v>
      </c>
      <c r="N6978" s="16">
        <f>IFERROR(SUM_DATA[[#This Row],[MAT C.]], 0)</f>
        <v>0</v>
      </c>
      <c r="O6978" s="16" t="e">
        <f>VLOOKUP(SUM_DATA[[#This Row],[Work Order]],'[2]MAT DETAIL'!$D:$L,8,FALSE)</f>
        <v>#N/A</v>
      </c>
      <c r="P6978" s="17">
        <v>92.43</v>
      </c>
      <c r="Q6978" s="67" t="s">
        <v>25</v>
      </c>
      <c r="R6978" s="67"/>
      <c r="S6978" s="67"/>
    </row>
    <row r="6979" spans="4:19" ht="15">
      <c r="D6979" s="69">
        <v>620113</v>
      </c>
      <c r="E6979" s="38">
        <v>44827</v>
      </c>
      <c r="F6979" s="70">
        <v>44827</v>
      </c>
      <c r="G6979" s="63">
        <v>0.5</v>
      </c>
      <c r="H6979" s="69">
        <v>3405627</v>
      </c>
      <c r="I6979" s="28" t="s">
        <v>26</v>
      </c>
      <c r="J6979" s="50" t="s">
        <v>99</v>
      </c>
      <c r="K6979" s="26" t="s">
        <v>36</v>
      </c>
      <c r="L6979" s="26" t="s">
        <v>37</v>
      </c>
      <c r="M6979" s="16">
        <f>SUM_DATA[[#This Row],[TOTAL Cost]]-SUM_DATA[[#This Row],[MATERIAL Cost]]</f>
        <v>138.65</v>
      </c>
      <c r="N6979" s="16">
        <f>IFERROR(SUM_DATA[[#This Row],[MAT C.]], 0)</f>
        <v>0</v>
      </c>
      <c r="O6979" s="16" t="e">
        <f>VLOOKUP(SUM_DATA[[#This Row],[Work Order]],'[2]MAT DETAIL'!$D:$L,8,FALSE)</f>
        <v>#N/A</v>
      </c>
      <c r="P6979" s="17">
        <v>138.65</v>
      </c>
      <c r="Q6979" s="67" t="s">
        <v>25</v>
      </c>
      <c r="R6979" s="67"/>
      <c r="S6979" s="67"/>
    </row>
    <row r="6980" spans="4:19" ht="15">
      <c r="D6980" s="69">
        <v>620104</v>
      </c>
      <c r="E6980" s="38">
        <v>44827</v>
      </c>
      <c r="F6980" s="70">
        <v>44827</v>
      </c>
      <c r="G6980" s="63">
        <v>0.25</v>
      </c>
      <c r="H6980" s="69">
        <v>3405629</v>
      </c>
      <c r="I6980" s="28" t="s">
        <v>26</v>
      </c>
      <c r="J6980" s="50" t="s">
        <v>147</v>
      </c>
      <c r="K6980" s="11" t="s">
        <v>36</v>
      </c>
      <c r="L6980" s="11" t="s">
        <v>148</v>
      </c>
      <c r="M6980" s="16">
        <f>SUM_DATA[[#This Row],[TOTAL Cost]]-SUM_DATA[[#This Row],[MATERIAL Cost]]</f>
        <v>138.65</v>
      </c>
      <c r="N6980" s="16">
        <f>IFERROR(SUM_DATA[[#This Row],[MAT C.]], 0)</f>
        <v>0</v>
      </c>
      <c r="O6980" s="16" t="e">
        <f>VLOOKUP(SUM_DATA[[#This Row],[Work Order]],'[2]MAT DETAIL'!$D:$L,8,FALSE)</f>
        <v>#N/A</v>
      </c>
      <c r="P6980" s="17">
        <v>138.65</v>
      </c>
      <c r="Q6980" s="67" t="s">
        <v>25</v>
      </c>
      <c r="R6980" s="67"/>
      <c r="S6980" s="67"/>
    </row>
    <row r="6981" spans="4:19" ht="15">
      <c r="D6981" s="69">
        <v>620105</v>
      </c>
      <c r="E6981" s="38">
        <v>44827</v>
      </c>
      <c r="F6981" s="70">
        <v>44827</v>
      </c>
      <c r="G6981" s="63">
        <v>0.83</v>
      </c>
      <c r="H6981" s="69">
        <v>3405631</v>
      </c>
      <c r="I6981" s="28" t="s">
        <v>26</v>
      </c>
      <c r="J6981" s="50" t="s">
        <v>147</v>
      </c>
      <c r="K6981" s="11" t="s">
        <v>36</v>
      </c>
      <c r="L6981" s="12" t="s">
        <v>148</v>
      </c>
      <c r="M6981" s="16">
        <f>SUM_DATA[[#This Row],[TOTAL Cost]]-SUM_DATA[[#This Row],[MATERIAL Cost]]</f>
        <v>231.1</v>
      </c>
      <c r="N6981" s="16">
        <f>IFERROR(SUM_DATA[[#This Row],[MAT C.]], 0)</f>
        <v>0</v>
      </c>
      <c r="O6981" s="16" t="e">
        <f>VLOOKUP(SUM_DATA[[#This Row],[Work Order]],'[2]MAT DETAIL'!$D:$L,8,FALSE)</f>
        <v>#N/A</v>
      </c>
      <c r="P6981" s="17">
        <v>231.1</v>
      </c>
      <c r="Q6981" s="67" t="s">
        <v>25</v>
      </c>
      <c r="R6981" s="67"/>
      <c r="S6981" s="67"/>
    </row>
    <row r="6982" spans="4:19" ht="15">
      <c r="D6982" s="69">
        <v>620117</v>
      </c>
      <c r="E6982" s="38">
        <v>44827</v>
      </c>
      <c r="F6982" s="70">
        <v>44827</v>
      </c>
      <c r="G6982" s="63"/>
      <c r="H6982" s="69">
        <v>3405712</v>
      </c>
      <c r="I6982" s="28" t="s">
        <v>31</v>
      </c>
      <c r="J6982" s="50" t="s">
        <v>1795</v>
      </c>
      <c r="K6982" s="11" t="s">
        <v>36</v>
      </c>
      <c r="L6982" s="12" t="s">
        <v>1033</v>
      </c>
      <c r="M6982" s="16">
        <f>SUM_DATA[[#This Row],[TOTAL Cost]]-SUM_DATA[[#This Row],[MATERIAL Cost]]</f>
        <v>8503.26</v>
      </c>
      <c r="N6982" s="16">
        <f>IFERROR(SUM_DATA[[#This Row],[MAT C.]], 0)</f>
        <v>0</v>
      </c>
      <c r="O6982" s="16" t="e">
        <f>VLOOKUP(SUM_DATA[[#This Row],[Work Order]],'[2]MAT DETAIL'!$D:$L,8,FALSE)</f>
        <v>#N/A</v>
      </c>
      <c r="P6982" s="17">
        <v>8503.26</v>
      </c>
      <c r="Q6982" s="67" t="s">
        <v>25</v>
      </c>
      <c r="R6982" s="67"/>
      <c r="S6982" s="67"/>
    </row>
    <row r="6983" spans="4:19" ht="15">
      <c r="D6983" s="69">
        <v>620118</v>
      </c>
      <c r="E6983" s="38">
        <v>44827</v>
      </c>
      <c r="F6983" s="70">
        <v>44827</v>
      </c>
      <c r="G6983" s="63"/>
      <c r="H6983" s="69">
        <v>3405716</v>
      </c>
      <c r="I6983" s="28" t="s">
        <v>31</v>
      </c>
      <c r="J6983" s="50" t="s">
        <v>1795</v>
      </c>
      <c r="K6983" s="11" t="s">
        <v>36</v>
      </c>
      <c r="L6983" s="11" t="s">
        <v>1033</v>
      </c>
      <c r="M6983" s="16">
        <f>SUM_DATA[[#This Row],[TOTAL Cost]]-SUM_DATA[[#This Row],[MATERIAL Cost]]</f>
        <v>19177.580000000002</v>
      </c>
      <c r="N6983" s="16">
        <f>IFERROR(SUM_DATA[[#This Row],[MAT C.]], 0)</f>
        <v>0</v>
      </c>
      <c r="O6983" s="16" t="e">
        <f>VLOOKUP(SUM_DATA[[#This Row],[Work Order]],'[2]MAT DETAIL'!$D:$L,8,FALSE)</f>
        <v>#N/A</v>
      </c>
      <c r="P6983" s="17">
        <v>19177.580000000002</v>
      </c>
      <c r="Q6983" s="67" t="s">
        <v>25</v>
      </c>
      <c r="R6983" s="67"/>
      <c r="S6983" s="67"/>
    </row>
    <row r="6984" spans="4:19" ht="15">
      <c r="D6984" s="69">
        <v>620117</v>
      </c>
      <c r="E6984" s="38">
        <v>44830</v>
      </c>
      <c r="F6984" s="70">
        <v>44830</v>
      </c>
      <c r="G6984" s="63"/>
      <c r="H6984" s="69">
        <v>3405877</v>
      </c>
      <c r="I6984" s="28" t="s">
        <v>26</v>
      </c>
      <c r="J6984" s="50" t="s">
        <v>936</v>
      </c>
      <c r="K6984" s="11" t="s">
        <v>36</v>
      </c>
      <c r="L6984" s="85" t="s">
        <v>53</v>
      </c>
      <c r="M6984" s="16">
        <f>SUM_DATA[[#This Row],[TOTAL Cost]]-SUM_DATA[[#This Row],[MATERIAL Cost]]</f>
        <v>462.17000000001281</v>
      </c>
      <c r="N6984" s="16">
        <f>IFERROR(SUM_DATA[[#This Row],[MAT C.]], 0)</f>
        <v>214000</v>
      </c>
      <c r="O6984" s="16">
        <f>VLOOKUP(SUM_DATA[[#This Row],[Work Order]],'[2]MAT DETAIL'!$D:$L,8,FALSE)</f>
        <v>214000</v>
      </c>
      <c r="P6984" s="17">
        <v>214462.17</v>
      </c>
      <c r="Q6984" s="67" t="s">
        <v>21</v>
      </c>
      <c r="R6984" s="67"/>
      <c r="S6984" s="67"/>
    </row>
    <row r="6985" spans="4:19" ht="15">
      <c r="D6985" s="69">
        <v>620118</v>
      </c>
      <c r="E6985" s="38">
        <v>44830</v>
      </c>
      <c r="F6985" s="70">
        <v>44830</v>
      </c>
      <c r="G6985" s="63"/>
      <c r="H6985" s="69">
        <v>3405887</v>
      </c>
      <c r="I6985" s="28" t="s">
        <v>26</v>
      </c>
      <c r="J6985" s="50" t="s">
        <v>936</v>
      </c>
      <c r="K6985" s="11" t="s">
        <v>36</v>
      </c>
      <c r="L6985" s="85" t="s">
        <v>53</v>
      </c>
      <c r="M6985" s="16">
        <f>SUM_DATA[[#This Row],[TOTAL Cost]]-SUM_DATA[[#This Row],[MATERIAL Cost]]</f>
        <v>462.17000000001281</v>
      </c>
      <c r="N6985" s="16">
        <f>IFERROR(SUM_DATA[[#This Row],[MAT C.]], 0)</f>
        <v>214000</v>
      </c>
      <c r="O6985" s="16">
        <f>VLOOKUP(SUM_DATA[[#This Row],[Work Order]],'[2]MAT DETAIL'!$D:$L,8,FALSE)</f>
        <v>214000</v>
      </c>
      <c r="P6985" s="17">
        <v>214462.17</v>
      </c>
      <c r="Q6985" s="67" t="s">
        <v>21</v>
      </c>
      <c r="R6985" s="67"/>
      <c r="S6985" s="67"/>
    </row>
    <row r="6986" spans="4:19" ht="15">
      <c r="D6986" s="69">
        <v>620117</v>
      </c>
      <c r="E6986" s="38">
        <v>44830</v>
      </c>
      <c r="F6986" s="70">
        <v>44830</v>
      </c>
      <c r="G6986" s="63"/>
      <c r="H6986" s="69">
        <v>3406030</v>
      </c>
      <c r="I6986" s="28" t="s">
        <v>26</v>
      </c>
      <c r="J6986" s="50" t="s">
        <v>45</v>
      </c>
      <c r="K6986" s="11" t="s">
        <v>39</v>
      </c>
      <c r="L6986" s="11" t="s">
        <v>40</v>
      </c>
      <c r="M6986" s="16">
        <f>SUM_DATA[[#This Row],[TOTAL Cost]]-SUM_DATA[[#This Row],[MATERIAL Cost]]</f>
        <v>10410</v>
      </c>
      <c r="N6986" s="16">
        <f>IFERROR(SUM_DATA[[#This Row],[MAT C.]], 0)</f>
        <v>0</v>
      </c>
      <c r="O6986" s="16" t="e">
        <f>VLOOKUP(SUM_DATA[[#This Row],[Work Order]],'[2]MAT DETAIL'!$D:$L,8,FALSE)</f>
        <v>#N/A</v>
      </c>
      <c r="P6986" s="17">
        <v>10410</v>
      </c>
      <c r="Q6986" s="67" t="s">
        <v>21</v>
      </c>
      <c r="R6986" s="67"/>
      <c r="S6986" s="67"/>
    </row>
    <row r="6987" spans="4:19" ht="15">
      <c r="D6987" s="69">
        <v>620118</v>
      </c>
      <c r="E6987" s="38">
        <v>44830</v>
      </c>
      <c r="F6987" s="70">
        <v>44830</v>
      </c>
      <c r="G6987" s="63"/>
      <c r="H6987" s="69">
        <v>3406033</v>
      </c>
      <c r="I6987" s="28" t="s">
        <v>26</v>
      </c>
      <c r="J6987" s="50" t="s">
        <v>45</v>
      </c>
      <c r="K6987" s="11" t="s">
        <v>39</v>
      </c>
      <c r="L6987" s="12" t="s">
        <v>40</v>
      </c>
      <c r="M6987" s="16">
        <f>SUM_DATA[[#This Row],[TOTAL Cost]]-SUM_DATA[[#This Row],[MATERIAL Cost]]</f>
        <v>7740</v>
      </c>
      <c r="N6987" s="16">
        <f>IFERROR(SUM_DATA[[#This Row],[MAT C.]], 0)</f>
        <v>0</v>
      </c>
      <c r="O6987" s="16" t="e">
        <f>VLOOKUP(SUM_DATA[[#This Row],[Work Order]],'[2]MAT DETAIL'!$D:$L,8,FALSE)</f>
        <v>#N/A</v>
      </c>
      <c r="P6987" s="17">
        <v>7740</v>
      </c>
      <c r="Q6987" s="67" t="s">
        <v>21</v>
      </c>
      <c r="R6987" s="67"/>
      <c r="S6987" s="67"/>
    </row>
    <row r="6988" spans="4:19" ht="15">
      <c r="D6988" s="69">
        <v>620120</v>
      </c>
      <c r="E6988" s="38">
        <v>44830</v>
      </c>
      <c r="F6988" s="70">
        <v>44830</v>
      </c>
      <c r="G6988" s="63">
        <v>1.83</v>
      </c>
      <c r="H6988" s="69">
        <v>3406040</v>
      </c>
      <c r="I6988" s="28" t="s">
        <v>26</v>
      </c>
      <c r="J6988" s="50" t="s">
        <v>241</v>
      </c>
      <c r="K6988" s="11" t="s">
        <v>39</v>
      </c>
      <c r="L6988" s="12" t="s">
        <v>40</v>
      </c>
      <c r="M6988" s="16">
        <f>SUM_DATA[[#This Row],[TOTAL Cost]]-SUM_DATA[[#This Row],[MATERIAL Cost]]</f>
        <v>924.34</v>
      </c>
      <c r="N6988" s="16">
        <f>IFERROR(SUM_DATA[[#This Row],[MAT C.]], 0)</f>
        <v>0</v>
      </c>
      <c r="O6988" s="16" t="e">
        <f>VLOOKUP(SUM_DATA[[#This Row],[Work Order]],'[2]MAT DETAIL'!$D:$L,8,FALSE)</f>
        <v>#N/A</v>
      </c>
      <c r="P6988" s="17">
        <v>924.34</v>
      </c>
      <c r="Q6988" s="67" t="s">
        <v>25</v>
      </c>
      <c r="R6988" s="67"/>
      <c r="S6988" s="67"/>
    </row>
    <row r="6989" spans="4:19" ht="15">
      <c r="D6989" s="69">
        <v>620107</v>
      </c>
      <c r="E6989" s="38">
        <v>44830</v>
      </c>
      <c r="F6989" s="70">
        <v>44830</v>
      </c>
      <c r="G6989" s="63">
        <v>0.25</v>
      </c>
      <c r="H6989" s="69">
        <v>3406044</v>
      </c>
      <c r="I6989" s="28" t="s">
        <v>26</v>
      </c>
      <c r="J6989" s="50" t="s">
        <v>484</v>
      </c>
      <c r="K6989" s="11" t="s">
        <v>33</v>
      </c>
      <c r="L6989" s="12" t="s">
        <v>180</v>
      </c>
      <c r="M6989" s="16">
        <f>SUM_DATA[[#This Row],[TOTAL Cost]]-SUM_DATA[[#This Row],[MATERIAL Cost]]</f>
        <v>138.65</v>
      </c>
      <c r="N6989" s="16">
        <f>IFERROR(SUM_DATA[[#This Row],[MAT C.]], 0)</f>
        <v>0</v>
      </c>
      <c r="O6989" s="16" t="e">
        <f>VLOOKUP(SUM_DATA[[#This Row],[Work Order]],'[2]MAT DETAIL'!$D:$L,8,FALSE)</f>
        <v>#N/A</v>
      </c>
      <c r="P6989" s="17">
        <v>138.65</v>
      </c>
      <c r="Q6989" s="67" t="s">
        <v>25</v>
      </c>
      <c r="R6989" s="67"/>
      <c r="S6989" s="67"/>
    </row>
    <row r="6990" spans="4:19" ht="15">
      <c r="D6990" s="69">
        <v>620123</v>
      </c>
      <c r="E6990" s="38">
        <v>44830</v>
      </c>
      <c r="F6990" s="70">
        <v>44830</v>
      </c>
      <c r="G6990" s="63">
        <v>1</v>
      </c>
      <c r="H6990" s="69">
        <v>3406045</v>
      </c>
      <c r="I6990" s="28" t="s">
        <v>26</v>
      </c>
      <c r="J6990" s="50" t="s">
        <v>72</v>
      </c>
      <c r="K6990" s="11" t="s">
        <v>36</v>
      </c>
      <c r="L6990" s="10" t="s">
        <v>37</v>
      </c>
      <c r="M6990" s="16">
        <f>SUM_DATA[[#This Row],[TOTAL Cost]]-SUM_DATA[[#This Row],[MATERIAL Cost]]</f>
        <v>462.17</v>
      </c>
      <c r="N6990" s="16">
        <f>IFERROR(SUM_DATA[[#This Row],[MAT C.]], 0)</f>
        <v>0</v>
      </c>
      <c r="O6990" s="16" t="e">
        <f>VLOOKUP(SUM_DATA[[#This Row],[Work Order]],'[2]MAT DETAIL'!$D:$L,8,FALSE)</f>
        <v>#N/A</v>
      </c>
      <c r="P6990" s="17">
        <v>462.17</v>
      </c>
      <c r="Q6990" s="67" t="s">
        <v>25</v>
      </c>
      <c r="R6990" s="67"/>
      <c r="S6990" s="67"/>
    </row>
    <row r="6991" spans="4:19" ht="15">
      <c r="D6991" s="69">
        <v>620112</v>
      </c>
      <c r="E6991" s="38">
        <v>44830</v>
      </c>
      <c r="F6991" s="70">
        <v>44830</v>
      </c>
      <c r="G6991" s="63">
        <v>3</v>
      </c>
      <c r="H6991" s="69">
        <v>3406046</v>
      </c>
      <c r="I6991" s="28" t="s">
        <v>26</v>
      </c>
      <c r="J6991" s="50" t="s">
        <v>1519</v>
      </c>
      <c r="K6991" s="11" t="s">
        <v>24</v>
      </c>
      <c r="L6991" s="12" t="s">
        <v>24</v>
      </c>
      <c r="M6991" s="16">
        <f>SUM_DATA[[#This Row],[TOTAL Cost]]-SUM_DATA[[#This Row],[MATERIAL Cost]]</f>
        <v>1173.1400000000001</v>
      </c>
      <c r="N6991" s="16">
        <f>IFERROR(SUM_DATA[[#This Row],[MAT C.]], 0)</f>
        <v>0</v>
      </c>
      <c r="O6991" s="16" t="e">
        <f>VLOOKUP(SUM_DATA[[#This Row],[Work Order]],'[2]MAT DETAIL'!$D:$L,8,FALSE)</f>
        <v>#N/A</v>
      </c>
      <c r="P6991" s="17">
        <v>1173.1400000000001</v>
      </c>
      <c r="Q6991" s="67" t="s">
        <v>25</v>
      </c>
      <c r="R6991" s="67"/>
      <c r="S6991" s="67"/>
    </row>
    <row r="6992" spans="4:19" ht="15">
      <c r="D6992" s="69">
        <v>620123</v>
      </c>
      <c r="E6992" s="38">
        <v>44830</v>
      </c>
      <c r="F6992" s="70">
        <v>44830</v>
      </c>
      <c r="G6992" s="63">
        <v>1.92</v>
      </c>
      <c r="H6992" s="69">
        <v>3406047</v>
      </c>
      <c r="I6992" s="28" t="s">
        <v>26</v>
      </c>
      <c r="J6992" s="50" t="s">
        <v>1367</v>
      </c>
      <c r="K6992" s="11" t="s">
        <v>56</v>
      </c>
      <c r="L6992" s="12" t="s">
        <v>57</v>
      </c>
      <c r="M6992" s="16">
        <f>SUM_DATA[[#This Row],[TOTAL Cost]]-SUM_DATA[[#This Row],[MATERIAL Cost]]</f>
        <v>231.1</v>
      </c>
      <c r="N6992" s="16">
        <f>IFERROR(SUM_DATA[[#This Row],[MAT C.]], 0)</f>
        <v>0</v>
      </c>
      <c r="O6992" s="16" t="e">
        <f>VLOOKUP(SUM_DATA[[#This Row],[Work Order]],'[2]MAT DETAIL'!$D:$L,8,FALSE)</f>
        <v>#N/A</v>
      </c>
      <c r="P6992" s="17">
        <v>231.1</v>
      </c>
      <c r="Q6992" s="67" t="s">
        <v>25</v>
      </c>
      <c r="R6992" s="67"/>
      <c r="S6992" s="67"/>
    </row>
    <row r="6993" spans="4:19" ht="15">
      <c r="D6993" s="69">
        <v>620124</v>
      </c>
      <c r="E6993" s="38">
        <v>44830</v>
      </c>
      <c r="F6993" s="70">
        <v>44830</v>
      </c>
      <c r="G6993" s="63"/>
      <c r="H6993" s="69">
        <v>3406048</v>
      </c>
      <c r="I6993" s="28" t="s">
        <v>26</v>
      </c>
      <c r="J6993" s="50" t="s">
        <v>963</v>
      </c>
      <c r="K6993" s="11" t="s">
        <v>67</v>
      </c>
      <c r="L6993" s="12" t="s">
        <v>150</v>
      </c>
      <c r="M6993" s="16">
        <f>SUM_DATA[[#This Row],[TOTAL Cost]]-SUM_DATA[[#This Row],[MATERIAL Cost]]</f>
        <v>231.1</v>
      </c>
      <c r="N6993" s="16">
        <f>IFERROR(SUM_DATA[[#This Row],[MAT C.]], 0)</f>
        <v>0</v>
      </c>
      <c r="O6993" s="16" t="e">
        <f>VLOOKUP(SUM_DATA[[#This Row],[Work Order]],'[2]MAT DETAIL'!$D:$L,8,FALSE)</f>
        <v>#N/A</v>
      </c>
      <c r="P6993" s="17">
        <v>231.1</v>
      </c>
      <c r="Q6993" s="67" t="s">
        <v>25</v>
      </c>
      <c r="R6993" s="67"/>
      <c r="S6993" s="67"/>
    </row>
    <row r="6994" spans="4:19" ht="15">
      <c r="D6994" s="69">
        <v>620122</v>
      </c>
      <c r="E6994" s="38">
        <v>44830</v>
      </c>
      <c r="F6994" s="70">
        <v>44830</v>
      </c>
      <c r="G6994" s="63">
        <v>2.75</v>
      </c>
      <c r="H6994" s="69">
        <v>3406050</v>
      </c>
      <c r="I6994" s="28" t="s">
        <v>26</v>
      </c>
      <c r="J6994" s="50" t="s">
        <v>139</v>
      </c>
      <c r="K6994" s="11" t="s">
        <v>82</v>
      </c>
      <c r="L6994" s="12" t="s">
        <v>140</v>
      </c>
      <c r="M6994" s="16">
        <f>SUM_DATA[[#This Row],[TOTAL Cost]]-SUM_DATA[[#This Row],[MATERIAL Cost]]</f>
        <v>462.17</v>
      </c>
      <c r="N6994" s="16">
        <f>IFERROR(SUM_DATA[[#This Row],[MAT C.]], 0)</f>
        <v>0</v>
      </c>
      <c r="O6994" s="16" t="e">
        <f>VLOOKUP(SUM_DATA[[#This Row],[Work Order]],'[2]MAT DETAIL'!$D:$L,8,FALSE)</f>
        <v>#N/A</v>
      </c>
      <c r="P6994" s="17">
        <v>462.17</v>
      </c>
      <c r="Q6994" s="67" t="s">
        <v>25</v>
      </c>
      <c r="R6994" s="67"/>
      <c r="S6994" s="67"/>
    </row>
    <row r="6995" spans="4:19" ht="15">
      <c r="D6995" s="69">
        <v>620111</v>
      </c>
      <c r="E6995" s="38">
        <v>44830</v>
      </c>
      <c r="F6995" s="70">
        <v>44830</v>
      </c>
      <c r="G6995" s="63">
        <v>0.5</v>
      </c>
      <c r="H6995" s="69">
        <v>3406052</v>
      </c>
      <c r="I6995" s="28" t="s">
        <v>26</v>
      </c>
      <c r="J6995" s="50" t="s">
        <v>72</v>
      </c>
      <c r="K6995" s="11" t="s">
        <v>36</v>
      </c>
      <c r="L6995" s="14" t="s">
        <v>37</v>
      </c>
      <c r="M6995" s="16">
        <f>SUM_DATA[[#This Row],[TOTAL Cost]]-SUM_DATA[[#This Row],[MATERIAL Cost]]</f>
        <v>138.65</v>
      </c>
      <c r="N6995" s="16">
        <f>IFERROR(SUM_DATA[[#This Row],[MAT C.]], 0)</f>
        <v>0</v>
      </c>
      <c r="O6995" s="16" t="e">
        <f>VLOOKUP(SUM_DATA[[#This Row],[Work Order]],'[2]MAT DETAIL'!$D:$L,8,FALSE)</f>
        <v>#N/A</v>
      </c>
      <c r="P6995" s="17">
        <v>138.65</v>
      </c>
      <c r="Q6995" s="67" t="s">
        <v>25</v>
      </c>
      <c r="R6995" s="67"/>
      <c r="S6995" s="67"/>
    </row>
    <row r="6996" spans="4:19" ht="15">
      <c r="D6996" s="69">
        <v>620120</v>
      </c>
      <c r="E6996" s="38">
        <v>44830</v>
      </c>
      <c r="F6996" s="70">
        <v>44830</v>
      </c>
      <c r="G6996" s="63">
        <v>1</v>
      </c>
      <c r="H6996" s="69">
        <v>3406053</v>
      </c>
      <c r="I6996" s="28" t="s">
        <v>26</v>
      </c>
      <c r="J6996" s="53" t="s">
        <v>64</v>
      </c>
      <c r="K6996" s="11" t="s">
        <v>47</v>
      </c>
      <c r="L6996" s="12" t="s">
        <v>65</v>
      </c>
      <c r="M6996" s="16">
        <f>SUM_DATA[[#This Row],[TOTAL Cost]]-SUM_DATA[[#This Row],[MATERIAL Cost]]</f>
        <v>3045.1899999999987</v>
      </c>
      <c r="N6996" s="16">
        <f>IFERROR(SUM_DATA[[#This Row],[MAT C.]], 0)</f>
        <v>24800</v>
      </c>
      <c r="O6996" s="16">
        <f>VLOOKUP(SUM_DATA[[#This Row],[Work Order]],'[2]MAT DETAIL'!$D:$L,8,FALSE)</f>
        <v>24800</v>
      </c>
      <c r="P6996" s="17">
        <v>27845.19</v>
      </c>
      <c r="Q6996" s="67" t="s">
        <v>25</v>
      </c>
      <c r="R6996" s="67"/>
      <c r="S6996" s="67"/>
    </row>
    <row r="6997" spans="4:19" ht="15">
      <c r="D6997" s="69">
        <v>620107</v>
      </c>
      <c r="E6997" s="38">
        <v>44830</v>
      </c>
      <c r="F6997" s="70">
        <v>44830</v>
      </c>
      <c r="G6997" s="63">
        <v>0.25</v>
      </c>
      <c r="H6997" s="69">
        <v>3406054</v>
      </c>
      <c r="I6997" s="28" t="s">
        <v>26</v>
      </c>
      <c r="J6997" s="50" t="s">
        <v>450</v>
      </c>
      <c r="K6997" s="11" t="s">
        <v>67</v>
      </c>
      <c r="L6997" s="12" t="s">
        <v>451</v>
      </c>
      <c r="M6997" s="16">
        <f>SUM_DATA[[#This Row],[TOTAL Cost]]-SUM_DATA[[#This Row],[MATERIAL Cost]]</f>
        <v>92.43</v>
      </c>
      <c r="N6997" s="16">
        <f>IFERROR(SUM_DATA[[#This Row],[MAT C.]], 0)</f>
        <v>0</v>
      </c>
      <c r="O6997" s="16" t="e">
        <f>VLOOKUP(SUM_DATA[[#This Row],[Work Order]],'[2]MAT DETAIL'!$D:$L,8,FALSE)</f>
        <v>#N/A</v>
      </c>
      <c r="P6997" s="17">
        <v>92.43</v>
      </c>
      <c r="Q6997" s="67" t="s">
        <v>25</v>
      </c>
      <c r="R6997" s="67"/>
      <c r="S6997" s="67"/>
    </row>
    <row r="6998" spans="4:19" ht="15">
      <c r="D6998" s="69">
        <v>620124</v>
      </c>
      <c r="E6998" s="38">
        <v>44830</v>
      </c>
      <c r="F6998" s="70">
        <v>44830</v>
      </c>
      <c r="G6998" s="63">
        <v>0.5</v>
      </c>
      <c r="H6998" s="69">
        <v>3406055</v>
      </c>
      <c r="I6998" s="28" t="s">
        <v>26</v>
      </c>
      <c r="J6998" s="50" t="s">
        <v>77</v>
      </c>
      <c r="K6998" s="11" t="s">
        <v>78</v>
      </c>
      <c r="L6998" s="12" t="s">
        <v>79</v>
      </c>
      <c r="M6998" s="16">
        <f>SUM_DATA[[#This Row],[TOTAL Cost]]-SUM_DATA[[#This Row],[MATERIAL Cost]]</f>
        <v>138.65</v>
      </c>
      <c r="N6998" s="16">
        <f>IFERROR(SUM_DATA[[#This Row],[MAT C.]], 0)</f>
        <v>0</v>
      </c>
      <c r="O6998" s="16" t="e">
        <f>VLOOKUP(SUM_DATA[[#This Row],[Work Order]],'[2]MAT DETAIL'!$D:$L,8,FALSE)</f>
        <v>#N/A</v>
      </c>
      <c r="P6998" s="17">
        <v>138.65</v>
      </c>
      <c r="Q6998" s="67" t="s">
        <v>25</v>
      </c>
      <c r="R6998" s="67"/>
      <c r="S6998" s="67"/>
    </row>
    <row r="6999" spans="4:19" ht="15">
      <c r="D6999" s="69">
        <v>620113</v>
      </c>
      <c r="E6999" s="38">
        <v>44830</v>
      </c>
      <c r="F6999" s="70">
        <v>44830</v>
      </c>
      <c r="G6999" s="63">
        <v>0.25</v>
      </c>
      <c r="H6999" s="69">
        <v>3406057</v>
      </c>
      <c r="I6999" s="28" t="s">
        <v>26</v>
      </c>
      <c r="J6999" s="50" t="s">
        <v>450</v>
      </c>
      <c r="K6999" s="11" t="s">
        <v>67</v>
      </c>
      <c r="L6999" s="12" t="s">
        <v>451</v>
      </c>
      <c r="M6999" s="16">
        <f>SUM_DATA[[#This Row],[TOTAL Cost]]-SUM_DATA[[#This Row],[MATERIAL Cost]]</f>
        <v>92.43</v>
      </c>
      <c r="N6999" s="16">
        <f>IFERROR(SUM_DATA[[#This Row],[MAT C.]], 0)</f>
        <v>0</v>
      </c>
      <c r="O6999" s="16" t="e">
        <f>VLOOKUP(SUM_DATA[[#This Row],[Work Order]],'[2]MAT DETAIL'!$D:$L,8,FALSE)</f>
        <v>#N/A</v>
      </c>
      <c r="P6999" s="17">
        <v>92.43</v>
      </c>
      <c r="Q6999" s="67" t="s">
        <v>25</v>
      </c>
      <c r="R6999" s="67"/>
      <c r="S6999" s="67"/>
    </row>
    <row r="7000" spans="4:19" ht="15">
      <c r="D7000" s="69">
        <v>620117</v>
      </c>
      <c r="E7000" s="38">
        <v>44830</v>
      </c>
      <c r="F7000" s="70">
        <v>44830</v>
      </c>
      <c r="G7000" s="63">
        <v>248</v>
      </c>
      <c r="H7000" s="69">
        <v>3406177</v>
      </c>
      <c r="I7000" s="28" t="s">
        <v>26</v>
      </c>
      <c r="J7000" s="50" t="s">
        <v>29</v>
      </c>
      <c r="K7000" s="11" t="s">
        <v>30</v>
      </c>
      <c r="L7000" s="12" t="s">
        <v>30</v>
      </c>
      <c r="M7000" s="16">
        <f>SUM_DATA[[#This Row],[TOTAL Cost]]-SUM_DATA[[#This Row],[MATERIAL Cost]]</f>
        <v>30573.29</v>
      </c>
      <c r="N7000" s="16">
        <f>IFERROR(SUM_DATA[[#This Row],[MAT C.]], 0)</f>
        <v>671.77</v>
      </c>
      <c r="O7000" s="16">
        <f>VLOOKUP(SUM_DATA[[#This Row],[Work Order]],'[2]MAT DETAIL'!$D:$L,8,FALSE)</f>
        <v>671.77</v>
      </c>
      <c r="P7000" s="17">
        <v>31245.06</v>
      </c>
      <c r="Q7000" s="67" t="s">
        <v>25</v>
      </c>
      <c r="R7000" s="67"/>
      <c r="S7000" s="67"/>
    </row>
    <row r="7001" spans="4:19" ht="15">
      <c r="D7001" s="69">
        <v>620119</v>
      </c>
      <c r="E7001" s="38">
        <v>44830</v>
      </c>
      <c r="F7001" s="70">
        <v>44830</v>
      </c>
      <c r="G7001" s="63">
        <v>56.5</v>
      </c>
      <c r="H7001" s="69">
        <v>3406178</v>
      </c>
      <c r="I7001" s="28" t="s">
        <v>26</v>
      </c>
      <c r="J7001" s="50" t="s">
        <v>211</v>
      </c>
      <c r="K7001" s="11" t="s">
        <v>30</v>
      </c>
      <c r="L7001" s="12" t="s">
        <v>30</v>
      </c>
      <c r="M7001" s="16">
        <f>SUM_DATA[[#This Row],[TOTAL Cost]]-SUM_DATA[[#This Row],[MATERIAL Cost]]</f>
        <v>72063.03</v>
      </c>
      <c r="N7001" s="16">
        <f>IFERROR(SUM_DATA[[#This Row],[MAT C.]], 0)</f>
        <v>720</v>
      </c>
      <c r="O7001" s="16">
        <f>VLOOKUP(SUM_DATA[[#This Row],[Work Order]],'[2]MAT DETAIL'!$D:$L,8,FALSE)</f>
        <v>720</v>
      </c>
      <c r="P7001" s="17">
        <v>72783.03</v>
      </c>
      <c r="Q7001" s="67" t="s">
        <v>25</v>
      </c>
      <c r="R7001" s="67"/>
      <c r="S7001" s="67"/>
    </row>
    <row r="7002" spans="4:19" ht="15">
      <c r="D7002" s="69">
        <v>620122</v>
      </c>
      <c r="E7002" s="38">
        <v>44830</v>
      </c>
      <c r="F7002" s="70">
        <v>44830</v>
      </c>
      <c r="G7002" s="63">
        <v>28</v>
      </c>
      <c r="H7002" s="69">
        <v>3406179</v>
      </c>
      <c r="I7002" s="28" t="s">
        <v>26</v>
      </c>
      <c r="J7002" s="50" t="s">
        <v>118</v>
      </c>
      <c r="K7002" s="11" t="s">
        <v>30</v>
      </c>
      <c r="L7002" s="12" t="s">
        <v>30</v>
      </c>
      <c r="M7002" s="16">
        <f>SUM_DATA[[#This Row],[TOTAL Cost]]-SUM_DATA[[#This Row],[MATERIAL Cost]]</f>
        <v>19635.59</v>
      </c>
      <c r="N7002" s="16">
        <f>IFERROR(SUM_DATA[[#This Row],[MAT C.]], 0)</f>
        <v>671.77</v>
      </c>
      <c r="O7002" s="16">
        <f>VLOOKUP(SUM_DATA[[#This Row],[Work Order]],'[2]MAT DETAIL'!$D:$L,8,FALSE)</f>
        <v>671.77</v>
      </c>
      <c r="P7002" s="17">
        <v>20307.36</v>
      </c>
      <c r="Q7002" s="67" t="s">
        <v>25</v>
      </c>
      <c r="R7002" s="67"/>
      <c r="S7002" s="67"/>
    </row>
    <row r="7003" spans="4:19" ht="15">
      <c r="D7003" s="69">
        <v>620123</v>
      </c>
      <c r="E7003" s="38">
        <v>44830</v>
      </c>
      <c r="F7003" s="70">
        <v>44830</v>
      </c>
      <c r="G7003" s="63">
        <v>0.5</v>
      </c>
      <c r="H7003" s="69">
        <v>3406180</v>
      </c>
      <c r="I7003" s="28" t="s">
        <v>26</v>
      </c>
      <c r="J7003" s="50" t="s">
        <v>118</v>
      </c>
      <c r="K7003" s="11" t="s">
        <v>30</v>
      </c>
      <c r="L7003" s="12" t="s">
        <v>30</v>
      </c>
      <c r="M7003" s="16">
        <f>SUM_DATA[[#This Row],[TOTAL Cost]]-SUM_DATA[[#This Row],[MATERIAL Cost]]</f>
        <v>11330</v>
      </c>
      <c r="N7003" s="16">
        <f>IFERROR(SUM_DATA[[#This Row],[MAT C.]], 0)</f>
        <v>24800</v>
      </c>
      <c r="O7003" s="16">
        <f>VLOOKUP(SUM_DATA[[#This Row],[Work Order]],'[2]MAT DETAIL'!$D:$L,8,FALSE)</f>
        <v>24800</v>
      </c>
      <c r="P7003" s="17">
        <v>36130</v>
      </c>
      <c r="Q7003" s="67" t="s">
        <v>25</v>
      </c>
      <c r="R7003" s="67"/>
      <c r="S7003" s="67"/>
    </row>
    <row r="7004" spans="4:19" ht="15">
      <c r="D7004" s="24">
        <v>620123</v>
      </c>
      <c r="E7004" s="35">
        <v>44830</v>
      </c>
      <c r="F7004" s="49"/>
      <c r="G7004" s="78">
        <v>0.5</v>
      </c>
      <c r="H7004" s="75">
        <v>3406180</v>
      </c>
      <c r="I7004" s="28" t="s">
        <v>26</v>
      </c>
      <c r="J7004" s="50" t="s">
        <v>430</v>
      </c>
      <c r="K7004" s="11" t="s">
        <v>47</v>
      </c>
      <c r="L7004" s="12" t="s">
        <v>289</v>
      </c>
      <c r="M7004" s="16"/>
      <c r="N7004" s="16"/>
      <c r="O7004" s="16"/>
      <c r="P7004" s="16"/>
      <c r="Q7004" s="67" t="s">
        <v>21</v>
      </c>
      <c r="R7004" s="67"/>
      <c r="S7004" s="67"/>
    </row>
    <row r="7005" spans="4:19" ht="15">
      <c r="D7005" s="69">
        <v>620114</v>
      </c>
      <c r="E7005" s="38">
        <v>44831</v>
      </c>
      <c r="F7005" s="70">
        <v>44831</v>
      </c>
      <c r="G7005" s="63"/>
      <c r="H7005" s="69">
        <v>3406262</v>
      </c>
      <c r="I7005" s="28" t="s">
        <v>31</v>
      </c>
      <c r="J7005" s="50" t="s">
        <v>1796</v>
      </c>
      <c r="K7005" s="11" t="s">
        <v>19</v>
      </c>
      <c r="L7005" s="12" t="s">
        <v>20</v>
      </c>
      <c r="M7005" s="16">
        <f>SUM_DATA[[#This Row],[TOTAL Cost]]-SUM_DATA[[#This Row],[MATERIAL Cost]]</f>
        <v>20295.629999999997</v>
      </c>
      <c r="N7005" s="16">
        <f>IFERROR(SUM_DATA[[#This Row],[MAT C.]], 0)</f>
        <v>37350</v>
      </c>
      <c r="O7005" s="16">
        <f>VLOOKUP(SUM_DATA[[#This Row],[Work Order]],'[2]MAT DETAIL'!$D:$L,8,FALSE)</f>
        <v>37350</v>
      </c>
      <c r="P7005" s="17">
        <v>57645.63</v>
      </c>
      <c r="Q7005" s="67" t="s">
        <v>21</v>
      </c>
      <c r="R7005" s="67"/>
      <c r="S7005" s="67"/>
    </row>
    <row r="7006" spans="4:19" ht="15">
      <c r="D7006" s="69">
        <v>620109</v>
      </c>
      <c r="E7006" s="38">
        <v>44833</v>
      </c>
      <c r="F7006" s="70">
        <v>44833</v>
      </c>
      <c r="G7006" s="63"/>
      <c r="H7006" s="69">
        <v>3407523</v>
      </c>
      <c r="I7006" s="28" t="s">
        <v>31</v>
      </c>
      <c r="J7006" s="50" t="s">
        <v>1797</v>
      </c>
      <c r="K7006" s="11" t="s">
        <v>59</v>
      </c>
      <c r="L7006" s="12" t="s">
        <v>1774</v>
      </c>
      <c r="M7006" s="16">
        <f>SUM_DATA[[#This Row],[TOTAL Cost]]-SUM_DATA[[#This Row],[MATERIAL Cost]]</f>
        <v>8503.26</v>
      </c>
      <c r="N7006" s="16">
        <f>IFERROR(SUM_DATA[[#This Row],[MAT C.]], 0)</f>
        <v>0</v>
      </c>
      <c r="O7006" s="16" t="e">
        <f>VLOOKUP(SUM_DATA[[#This Row],[Work Order]],'[2]MAT DETAIL'!$D:$L,8,FALSE)</f>
        <v>#N/A</v>
      </c>
      <c r="P7006" s="17">
        <v>8503.26</v>
      </c>
      <c r="Q7006" s="67" t="s">
        <v>25</v>
      </c>
      <c r="R7006" s="67"/>
      <c r="S7006" s="67"/>
    </row>
    <row r="7007" spans="4:19" ht="15">
      <c r="D7007" s="69">
        <v>620122</v>
      </c>
      <c r="E7007" s="38">
        <v>44833</v>
      </c>
      <c r="F7007" s="70">
        <v>44833</v>
      </c>
      <c r="G7007" s="63"/>
      <c r="H7007" s="69">
        <v>3407526</v>
      </c>
      <c r="I7007" s="28" t="s">
        <v>31</v>
      </c>
      <c r="J7007" s="50" t="s">
        <v>843</v>
      </c>
      <c r="K7007" s="11" t="s">
        <v>33</v>
      </c>
      <c r="L7007" s="8" t="s">
        <v>158</v>
      </c>
      <c r="M7007" s="16">
        <f>SUM_DATA[[#This Row],[TOTAL Cost]]-SUM_DATA[[#This Row],[MATERIAL Cost]]</f>
        <v>12754.89</v>
      </c>
      <c r="N7007" s="16">
        <f>IFERROR(SUM_DATA[[#This Row],[MAT C.]], 0)</f>
        <v>0</v>
      </c>
      <c r="O7007" s="16" t="e">
        <f>VLOOKUP(SUM_DATA[[#This Row],[Work Order]],'[2]MAT DETAIL'!$D:$L,8,FALSE)</f>
        <v>#N/A</v>
      </c>
      <c r="P7007" s="17">
        <v>12754.89</v>
      </c>
      <c r="Q7007" s="67" t="s">
        <v>25</v>
      </c>
      <c r="R7007" s="67"/>
      <c r="S7007" s="67"/>
    </row>
    <row r="7008" spans="4:19" ht="15">
      <c r="D7008" s="24">
        <v>620122</v>
      </c>
      <c r="E7008" s="35">
        <v>44833</v>
      </c>
      <c r="F7008" s="49"/>
      <c r="G7008" s="78"/>
      <c r="H7008" s="75">
        <v>3407526</v>
      </c>
      <c r="I7008" s="28" t="s">
        <v>31</v>
      </c>
      <c r="J7008" s="52" t="s">
        <v>1764</v>
      </c>
      <c r="K7008" s="71" t="s">
        <v>33</v>
      </c>
      <c r="L7008" s="13" t="s">
        <v>213</v>
      </c>
      <c r="M7008" s="16"/>
      <c r="N7008" s="16"/>
      <c r="O7008" s="16"/>
      <c r="P7008" s="16"/>
      <c r="Q7008" s="67" t="s">
        <v>25</v>
      </c>
      <c r="R7008" s="67"/>
      <c r="S7008" s="67"/>
    </row>
    <row r="7009" spans="4:19" ht="15">
      <c r="D7009" s="69">
        <v>620117</v>
      </c>
      <c r="E7009" s="38">
        <v>44837</v>
      </c>
      <c r="F7009" s="70">
        <v>44837</v>
      </c>
      <c r="G7009" s="63"/>
      <c r="H7009" s="69">
        <v>3410611</v>
      </c>
      <c r="I7009" s="28" t="s">
        <v>26</v>
      </c>
      <c r="J7009" s="50" t="s">
        <v>45</v>
      </c>
      <c r="K7009" s="11" t="s">
        <v>39</v>
      </c>
      <c r="L7009" s="12" t="s">
        <v>40</v>
      </c>
      <c r="M7009" s="16">
        <f>SUM_DATA[[#This Row],[TOTAL Cost]]-SUM_DATA[[#This Row],[MATERIAL Cost]]</f>
        <v>9030</v>
      </c>
      <c r="N7009" s="16">
        <f>IFERROR(SUM_DATA[[#This Row],[MAT C.]], 0)</f>
        <v>0</v>
      </c>
      <c r="O7009" s="16" t="e">
        <f>VLOOKUP(SUM_DATA[[#This Row],[Work Order]],'[2]MAT DETAIL'!$D:$L,8,FALSE)</f>
        <v>#N/A</v>
      </c>
      <c r="P7009" s="17">
        <v>9030</v>
      </c>
      <c r="Q7009" s="67" t="s">
        <v>21</v>
      </c>
      <c r="R7009" s="67"/>
      <c r="S7009" s="67"/>
    </row>
    <row r="7010" spans="4:19" ht="15">
      <c r="D7010" s="69">
        <v>620117</v>
      </c>
      <c r="E7010" s="38">
        <v>44837</v>
      </c>
      <c r="F7010" s="70">
        <v>44837</v>
      </c>
      <c r="G7010" s="63">
        <v>0.5</v>
      </c>
      <c r="H7010" s="69">
        <v>3410638</v>
      </c>
      <c r="I7010" s="28" t="s">
        <v>26</v>
      </c>
      <c r="J7010" s="50" t="s">
        <v>1778</v>
      </c>
      <c r="K7010" s="11" t="s">
        <v>33</v>
      </c>
      <c r="L7010" s="12" t="s">
        <v>205</v>
      </c>
      <c r="M7010" s="16">
        <f>SUM_DATA[[#This Row],[TOTAL Cost]]-SUM_DATA[[#This Row],[MATERIAL Cost]]</f>
        <v>138.65</v>
      </c>
      <c r="N7010" s="16">
        <f>IFERROR(SUM_DATA[[#This Row],[MAT C.]], 0)</f>
        <v>0</v>
      </c>
      <c r="O7010" s="16" t="e">
        <f>VLOOKUP(SUM_DATA[[#This Row],[Work Order]],'[2]MAT DETAIL'!$D:$L,8,FALSE)</f>
        <v>#N/A</v>
      </c>
      <c r="P7010" s="17">
        <v>138.65</v>
      </c>
      <c r="Q7010" s="67" t="s">
        <v>25</v>
      </c>
      <c r="R7010" s="67"/>
      <c r="S7010" s="67"/>
    </row>
    <row r="7011" spans="4:19" ht="15">
      <c r="D7011" s="69">
        <v>620120</v>
      </c>
      <c r="E7011" s="38">
        <v>44837</v>
      </c>
      <c r="F7011" s="70">
        <v>44837</v>
      </c>
      <c r="G7011" s="63">
        <v>5</v>
      </c>
      <c r="H7011" s="69">
        <v>3410639</v>
      </c>
      <c r="I7011" s="28" t="s">
        <v>26</v>
      </c>
      <c r="J7011" s="53" t="s">
        <v>64</v>
      </c>
      <c r="K7011" s="11" t="s">
        <v>47</v>
      </c>
      <c r="L7011" s="12" t="s">
        <v>65</v>
      </c>
      <c r="M7011" s="16">
        <f>SUM_DATA[[#This Row],[TOTAL Cost]]-SUM_DATA[[#This Row],[MATERIAL Cost]]</f>
        <v>2120.85</v>
      </c>
      <c r="N7011" s="16">
        <f>IFERROR(SUM_DATA[[#This Row],[MAT C.]], 0)</f>
        <v>0</v>
      </c>
      <c r="O7011" s="16" t="e">
        <f>VLOOKUP(SUM_DATA[[#This Row],[Work Order]],'[2]MAT DETAIL'!$D:$L,8,FALSE)</f>
        <v>#N/A</v>
      </c>
      <c r="P7011" s="17">
        <v>2120.85</v>
      </c>
      <c r="Q7011" s="67" t="s">
        <v>25</v>
      </c>
      <c r="R7011" s="67"/>
      <c r="S7011" s="67"/>
    </row>
    <row r="7012" spans="4:19" ht="15">
      <c r="D7012" s="69">
        <v>620123</v>
      </c>
      <c r="E7012" s="38">
        <v>44837</v>
      </c>
      <c r="F7012" s="70">
        <v>44837</v>
      </c>
      <c r="G7012" s="63">
        <v>0.5</v>
      </c>
      <c r="H7012" s="69">
        <v>3410641</v>
      </c>
      <c r="I7012" s="28" t="s">
        <v>26</v>
      </c>
      <c r="J7012" s="50" t="s">
        <v>72</v>
      </c>
      <c r="K7012" s="11" t="s">
        <v>36</v>
      </c>
      <c r="L7012" s="14" t="s">
        <v>37</v>
      </c>
      <c r="M7012" s="16">
        <f>SUM_DATA[[#This Row],[TOTAL Cost]]-SUM_DATA[[#This Row],[MATERIAL Cost]]</f>
        <v>138.65</v>
      </c>
      <c r="N7012" s="16">
        <f>IFERROR(SUM_DATA[[#This Row],[MAT C.]], 0)</f>
        <v>0</v>
      </c>
      <c r="O7012" s="16" t="e">
        <f>VLOOKUP(SUM_DATA[[#This Row],[Work Order]],'[2]MAT DETAIL'!$D:$L,8,FALSE)</f>
        <v>#N/A</v>
      </c>
      <c r="P7012" s="17">
        <v>138.65</v>
      </c>
      <c r="Q7012" s="67" t="s">
        <v>25</v>
      </c>
      <c r="R7012" s="67"/>
      <c r="S7012" s="67"/>
    </row>
    <row r="7013" spans="4:19" ht="15">
      <c r="D7013" s="69">
        <v>620111</v>
      </c>
      <c r="E7013" s="38">
        <v>44837</v>
      </c>
      <c r="F7013" s="70">
        <v>44837</v>
      </c>
      <c r="G7013" s="63">
        <v>0.25</v>
      </c>
      <c r="H7013" s="69">
        <v>3410642</v>
      </c>
      <c r="I7013" s="28" t="s">
        <v>26</v>
      </c>
      <c r="J7013" s="50" t="s">
        <v>145</v>
      </c>
      <c r="K7013" s="11" t="s">
        <v>56</v>
      </c>
      <c r="L7013" s="12" t="s">
        <v>146</v>
      </c>
      <c r="M7013" s="16">
        <f>SUM_DATA[[#This Row],[TOTAL Cost]]-SUM_DATA[[#This Row],[MATERIAL Cost]]</f>
        <v>92.43</v>
      </c>
      <c r="N7013" s="16">
        <f>IFERROR(SUM_DATA[[#This Row],[MAT C.]], 0)</f>
        <v>0</v>
      </c>
      <c r="O7013" s="16" t="e">
        <f>VLOOKUP(SUM_DATA[[#This Row],[Work Order]],'[2]MAT DETAIL'!$D:$L,8,FALSE)</f>
        <v>#N/A</v>
      </c>
      <c r="P7013" s="17">
        <v>92.43</v>
      </c>
      <c r="Q7013" s="67" t="s">
        <v>25</v>
      </c>
      <c r="R7013" s="67"/>
      <c r="S7013" s="67"/>
    </row>
    <row r="7014" spans="4:19" ht="15">
      <c r="D7014" s="69">
        <v>620113</v>
      </c>
      <c r="E7014" s="38">
        <v>44837</v>
      </c>
      <c r="F7014" s="70">
        <v>44837</v>
      </c>
      <c r="G7014" s="63">
        <v>0.75</v>
      </c>
      <c r="H7014" s="69">
        <v>3410644</v>
      </c>
      <c r="I7014" s="28" t="s">
        <v>26</v>
      </c>
      <c r="J7014" s="53" t="s">
        <v>64</v>
      </c>
      <c r="K7014" s="11" t="s">
        <v>47</v>
      </c>
      <c r="L7014" s="12" t="s">
        <v>65</v>
      </c>
      <c r="M7014" s="16">
        <f>SUM_DATA[[#This Row],[TOTAL Cost]]-SUM_DATA[[#This Row],[MATERIAL Cost]]</f>
        <v>231.1</v>
      </c>
      <c r="N7014" s="16">
        <f>IFERROR(SUM_DATA[[#This Row],[MAT C.]], 0)</f>
        <v>0</v>
      </c>
      <c r="O7014" s="16" t="e">
        <f>VLOOKUP(SUM_DATA[[#This Row],[Work Order]],'[2]MAT DETAIL'!$D:$L,8,FALSE)</f>
        <v>#N/A</v>
      </c>
      <c r="P7014" s="17">
        <v>231.1</v>
      </c>
      <c r="Q7014" s="67" t="s">
        <v>25</v>
      </c>
      <c r="R7014" s="67"/>
      <c r="S7014" s="67"/>
    </row>
    <row r="7015" spans="4:19" ht="15">
      <c r="D7015" s="69">
        <v>620111</v>
      </c>
      <c r="E7015" s="38">
        <v>44837</v>
      </c>
      <c r="F7015" s="70">
        <v>44837</v>
      </c>
      <c r="G7015" s="63">
        <v>0.25</v>
      </c>
      <c r="H7015" s="69">
        <v>3410645</v>
      </c>
      <c r="I7015" s="28" t="s">
        <v>26</v>
      </c>
      <c r="J7015" s="50" t="s">
        <v>72</v>
      </c>
      <c r="K7015" s="11" t="s">
        <v>36</v>
      </c>
      <c r="L7015" s="14" t="s">
        <v>37</v>
      </c>
      <c r="M7015" s="16">
        <f>SUM_DATA[[#This Row],[TOTAL Cost]]-SUM_DATA[[#This Row],[MATERIAL Cost]]</f>
        <v>92.43</v>
      </c>
      <c r="N7015" s="16">
        <f>IFERROR(SUM_DATA[[#This Row],[MAT C.]], 0)</f>
        <v>0</v>
      </c>
      <c r="O7015" s="16" t="e">
        <f>VLOOKUP(SUM_DATA[[#This Row],[Work Order]],'[2]MAT DETAIL'!$D:$L,8,FALSE)</f>
        <v>#N/A</v>
      </c>
      <c r="P7015" s="17">
        <v>92.43</v>
      </c>
      <c r="Q7015" s="67" t="s">
        <v>25</v>
      </c>
      <c r="R7015" s="67"/>
      <c r="S7015" s="67"/>
    </row>
    <row r="7016" spans="4:19" ht="15">
      <c r="D7016" s="69">
        <v>620122</v>
      </c>
      <c r="E7016" s="38">
        <v>44837</v>
      </c>
      <c r="F7016" s="70">
        <v>44837</v>
      </c>
      <c r="G7016" s="63">
        <v>335.75</v>
      </c>
      <c r="H7016" s="69">
        <v>3410647</v>
      </c>
      <c r="I7016" s="28" t="s">
        <v>26</v>
      </c>
      <c r="J7016" s="50" t="s">
        <v>1798</v>
      </c>
      <c r="K7016" s="11" t="s">
        <v>24</v>
      </c>
      <c r="L7016" s="12" t="s">
        <v>24</v>
      </c>
      <c r="M7016" s="16">
        <f>SUM_DATA[[#This Row],[TOTAL Cost]]-SUM_DATA[[#This Row],[MATERIAL Cost]]</f>
        <v>24551.52</v>
      </c>
      <c r="N7016" s="16">
        <f>IFERROR(SUM_DATA[[#This Row],[MAT C.]], 0)</f>
        <v>0</v>
      </c>
      <c r="O7016" s="16" t="e">
        <f>VLOOKUP(SUM_DATA[[#This Row],[Work Order]],'[2]MAT DETAIL'!$D:$L,8,FALSE)</f>
        <v>#N/A</v>
      </c>
      <c r="P7016" s="17">
        <v>24551.52</v>
      </c>
      <c r="Q7016" s="67" t="s">
        <v>25</v>
      </c>
      <c r="R7016" s="67"/>
      <c r="S7016" s="67"/>
    </row>
    <row r="7017" spans="4:19" ht="15">
      <c r="D7017" s="24">
        <v>620122</v>
      </c>
      <c r="E7017" s="35">
        <v>44837</v>
      </c>
      <c r="F7017" s="49"/>
      <c r="G7017" s="78">
        <v>335.75</v>
      </c>
      <c r="H7017" s="74">
        <v>3410647</v>
      </c>
      <c r="I7017" s="28" t="s">
        <v>26</v>
      </c>
      <c r="J7017" s="52" t="s">
        <v>1799</v>
      </c>
      <c r="K7017" s="71" t="s">
        <v>33</v>
      </c>
      <c r="L7017" s="13" t="s">
        <v>158</v>
      </c>
      <c r="M7017" s="16"/>
      <c r="N7017" s="16"/>
      <c r="O7017" s="16"/>
      <c r="P7017" s="16"/>
      <c r="Q7017" s="67" t="s">
        <v>25</v>
      </c>
      <c r="R7017" s="67"/>
      <c r="S7017" s="67"/>
    </row>
    <row r="7018" spans="4:19" ht="15">
      <c r="D7018" s="69">
        <v>620104</v>
      </c>
      <c r="E7018" s="38">
        <v>44837</v>
      </c>
      <c r="F7018" s="70">
        <v>44837</v>
      </c>
      <c r="G7018" s="63">
        <v>1</v>
      </c>
      <c r="H7018" s="69">
        <v>3410650</v>
      </c>
      <c r="I7018" s="28" t="s">
        <v>26</v>
      </c>
      <c r="J7018" s="50" t="s">
        <v>147</v>
      </c>
      <c r="K7018" s="11" t="s">
        <v>36</v>
      </c>
      <c r="L7018" s="12" t="s">
        <v>148</v>
      </c>
      <c r="M7018" s="16">
        <f>SUM_DATA[[#This Row],[TOTAL Cost]]-SUM_DATA[[#This Row],[MATERIAL Cost]]</f>
        <v>462.17</v>
      </c>
      <c r="N7018" s="16">
        <f>IFERROR(SUM_DATA[[#This Row],[MAT C.]], 0)</f>
        <v>0</v>
      </c>
      <c r="O7018" s="16" t="e">
        <f>VLOOKUP(SUM_DATA[[#This Row],[Work Order]],'[2]MAT DETAIL'!$D:$L,8,FALSE)</f>
        <v>#N/A</v>
      </c>
      <c r="P7018" s="17">
        <v>462.17</v>
      </c>
      <c r="Q7018" s="67" t="s">
        <v>25</v>
      </c>
      <c r="R7018" s="67"/>
      <c r="S7018" s="67"/>
    </row>
    <row r="7019" spans="4:19" ht="15">
      <c r="D7019" s="69">
        <v>620117</v>
      </c>
      <c r="E7019" s="38">
        <v>44837</v>
      </c>
      <c r="F7019" s="70">
        <v>44837</v>
      </c>
      <c r="G7019" s="63">
        <v>0.5</v>
      </c>
      <c r="H7019" s="69">
        <v>3410652</v>
      </c>
      <c r="I7019" s="28" t="s">
        <v>26</v>
      </c>
      <c r="J7019" s="50" t="s">
        <v>884</v>
      </c>
      <c r="K7019" s="11" t="s">
        <v>33</v>
      </c>
      <c r="L7019" s="12" t="s">
        <v>39</v>
      </c>
      <c r="M7019" s="16">
        <f>SUM_DATA[[#This Row],[TOTAL Cost]]-SUM_DATA[[#This Row],[MATERIAL Cost]]</f>
        <v>138.65</v>
      </c>
      <c r="N7019" s="16">
        <f>IFERROR(SUM_DATA[[#This Row],[MAT C.]], 0)</f>
        <v>0</v>
      </c>
      <c r="O7019" s="16" t="e">
        <f>VLOOKUP(SUM_DATA[[#This Row],[Work Order]],'[2]MAT DETAIL'!$D:$L,8,FALSE)</f>
        <v>#N/A</v>
      </c>
      <c r="P7019" s="17">
        <v>138.65</v>
      </c>
      <c r="Q7019" s="67" t="s">
        <v>25</v>
      </c>
      <c r="R7019" s="67"/>
      <c r="S7019" s="67"/>
    </row>
    <row r="7020" spans="4:19" ht="15">
      <c r="D7020" s="69">
        <v>620113</v>
      </c>
      <c r="E7020" s="38">
        <v>44837</v>
      </c>
      <c r="F7020" s="70">
        <v>44837</v>
      </c>
      <c r="G7020" s="63">
        <v>0.75</v>
      </c>
      <c r="H7020" s="69">
        <v>3410655</v>
      </c>
      <c r="I7020" s="28" t="s">
        <v>26</v>
      </c>
      <c r="J7020" s="50" t="s">
        <v>72</v>
      </c>
      <c r="K7020" s="11" t="s">
        <v>36</v>
      </c>
      <c r="L7020" s="14" t="s">
        <v>37</v>
      </c>
      <c r="M7020" s="16">
        <f>SUM_DATA[[#This Row],[TOTAL Cost]]-SUM_DATA[[#This Row],[MATERIAL Cost]]</f>
        <v>231.1</v>
      </c>
      <c r="N7020" s="16">
        <f>IFERROR(SUM_DATA[[#This Row],[MAT C.]], 0)</f>
        <v>0</v>
      </c>
      <c r="O7020" s="16" t="e">
        <f>VLOOKUP(SUM_DATA[[#This Row],[Work Order]],'[2]MAT DETAIL'!$D:$L,8,FALSE)</f>
        <v>#N/A</v>
      </c>
      <c r="P7020" s="17">
        <v>231.1</v>
      </c>
      <c r="Q7020" s="67" t="s">
        <v>25</v>
      </c>
      <c r="R7020" s="67"/>
      <c r="S7020" s="67"/>
    </row>
    <row r="7021" spans="4:19" ht="15">
      <c r="D7021" s="69">
        <v>620104</v>
      </c>
      <c r="E7021" s="38">
        <v>44837</v>
      </c>
      <c r="F7021" s="70">
        <v>44837</v>
      </c>
      <c r="G7021" s="63">
        <v>0.5</v>
      </c>
      <c r="H7021" s="69">
        <v>3410656</v>
      </c>
      <c r="I7021" s="28" t="s">
        <v>26</v>
      </c>
      <c r="J7021" s="50" t="s">
        <v>449</v>
      </c>
      <c r="K7021" s="11" t="s">
        <v>39</v>
      </c>
      <c r="L7021" s="12" t="s">
        <v>244</v>
      </c>
      <c r="M7021" s="16">
        <f>SUM_DATA[[#This Row],[TOTAL Cost]]-SUM_DATA[[#This Row],[MATERIAL Cost]]</f>
        <v>138.65</v>
      </c>
      <c r="N7021" s="16">
        <f>IFERROR(SUM_DATA[[#This Row],[MAT C.]], 0)</f>
        <v>0</v>
      </c>
      <c r="O7021" s="16" t="e">
        <f>VLOOKUP(SUM_DATA[[#This Row],[Work Order]],'[2]MAT DETAIL'!$D:$L,8,FALSE)</f>
        <v>#N/A</v>
      </c>
      <c r="P7021" s="17">
        <v>138.65</v>
      </c>
      <c r="Q7021" s="67" t="s">
        <v>25</v>
      </c>
      <c r="R7021" s="67"/>
      <c r="S7021" s="67"/>
    </row>
    <row r="7022" spans="4:19" ht="15">
      <c r="D7022" s="69">
        <v>620123</v>
      </c>
      <c r="E7022" s="38">
        <v>44837</v>
      </c>
      <c r="F7022" s="70">
        <v>44837</v>
      </c>
      <c r="G7022" s="63">
        <v>1.5</v>
      </c>
      <c r="H7022" s="69">
        <v>3410657</v>
      </c>
      <c r="I7022" s="28" t="s">
        <v>26</v>
      </c>
      <c r="J7022" s="50" t="s">
        <v>330</v>
      </c>
      <c r="K7022" s="11" t="s">
        <v>39</v>
      </c>
      <c r="L7022" s="12" t="s">
        <v>40</v>
      </c>
      <c r="M7022" s="16">
        <f>SUM_DATA[[#This Row],[TOTAL Cost]]-SUM_DATA[[#This Row],[MATERIAL Cost]]</f>
        <v>600.82000000000005</v>
      </c>
      <c r="N7022" s="16">
        <f>IFERROR(SUM_DATA[[#This Row],[MAT C.]], 0)</f>
        <v>0</v>
      </c>
      <c r="O7022" s="16" t="e">
        <f>VLOOKUP(SUM_DATA[[#This Row],[Work Order]],'[2]MAT DETAIL'!$D:$L,8,FALSE)</f>
        <v>#N/A</v>
      </c>
      <c r="P7022" s="17">
        <v>600.82000000000005</v>
      </c>
      <c r="Q7022" s="67" t="s">
        <v>25</v>
      </c>
      <c r="R7022" s="67"/>
      <c r="S7022" s="67"/>
    </row>
    <row r="7023" spans="4:19" ht="15">
      <c r="D7023" s="69">
        <v>620112</v>
      </c>
      <c r="E7023" s="38">
        <v>44837</v>
      </c>
      <c r="F7023" s="70">
        <v>44837</v>
      </c>
      <c r="G7023" s="63">
        <v>0.5</v>
      </c>
      <c r="H7023" s="69">
        <v>3410658</v>
      </c>
      <c r="I7023" s="28" t="s">
        <v>26</v>
      </c>
      <c r="J7023" s="50" t="s">
        <v>241</v>
      </c>
      <c r="K7023" s="11" t="s">
        <v>39</v>
      </c>
      <c r="L7023" s="12" t="s">
        <v>40</v>
      </c>
      <c r="M7023" s="16">
        <f>SUM_DATA[[#This Row],[TOTAL Cost]]-SUM_DATA[[#This Row],[MATERIAL Cost]]</f>
        <v>138.65</v>
      </c>
      <c r="N7023" s="16">
        <f>IFERROR(SUM_DATA[[#This Row],[MAT C.]], 0)</f>
        <v>0</v>
      </c>
      <c r="O7023" s="16" t="e">
        <f>VLOOKUP(SUM_DATA[[#This Row],[Work Order]],'[2]MAT DETAIL'!$D:$L,8,FALSE)</f>
        <v>#N/A</v>
      </c>
      <c r="P7023" s="17">
        <v>138.65</v>
      </c>
      <c r="Q7023" s="67" t="s">
        <v>25</v>
      </c>
      <c r="R7023" s="67"/>
      <c r="S7023" s="67"/>
    </row>
    <row r="7024" spans="4:19" ht="15">
      <c r="D7024" s="69">
        <v>620114</v>
      </c>
      <c r="E7024" s="38">
        <v>44837</v>
      </c>
      <c r="F7024" s="70">
        <v>44837</v>
      </c>
      <c r="G7024" s="63">
        <v>0.25</v>
      </c>
      <c r="H7024" s="69">
        <v>3410660</v>
      </c>
      <c r="I7024" s="28" t="s">
        <v>26</v>
      </c>
      <c r="J7024" s="50" t="s">
        <v>1800</v>
      </c>
      <c r="K7024" s="11" t="s">
        <v>56</v>
      </c>
      <c r="L7024" s="12" t="s">
        <v>146</v>
      </c>
      <c r="M7024" s="16">
        <f>SUM_DATA[[#This Row],[TOTAL Cost]]-SUM_DATA[[#This Row],[MATERIAL Cost]]</f>
        <v>92.43</v>
      </c>
      <c r="N7024" s="16">
        <f>IFERROR(SUM_DATA[[#This Row],[MAT C.]], 0)</f>
        <v>0</v>
      </c>
      <c r="O7024" s="16" t="e">
        <f>VLOOKUP(SUM_DATA[[#This Row],[Work Order]],'[2]MAT DETAIL'!$D:$L,8,FALSE)</f>
        <v>#N/A</v>
      </c>
      <c r="P7024" s="17">
        <v>92.43</v>
      </c>
      <c r="Q7024" s="67" t="s">
        <v>25</v>
      </c>
      <c r="R7024" s="67"/>
      <c r="S7024" s="67"/>
    </row>
    <row r="7025" spans="4:19" ht="15">
      <c r="D7025" s="69">
        <v>620124</v>
      </c>
      <c r="E7025" s="38">
        <v>44837</v>
      </c>
      <c r="F7025" s="70">
        <v>44837</v>
      </c>
      <c r="G7025" s="63">
        <v>103.91</v>
      </c>
      <c r="H7025" s="69">
        <v>3410661</v>
      </c>
      <c r="I7025" s="28" t="s">
        <v>26</v>
      </c>
      <c r="J7025" s="50" t="s">
        <v>353</v>
      </c>
      <c r="K7025" s="11" t="s">
        <v>59</v>
      </c>
      <c r="L7025" s="12" t="s">
        <v>60</v>
      </c>
      <c r="M7025" s="16">
        <f>SUM_DATA[[#This Row],[TOTAL Cost]]-SUM_DATA[[#This Row],[MATERIAL Cost]]</f>
        <v>6457.55</v>
      </c>
      <c r="N7025" s="16">
        <f>IFERROR(SUM_DATA[[#This Row],[MAT C.]], 0)</f>
        <v>0</v>
      </c>
      <c r="O7025" s="16" t="e">
        <f>VLOOKUP(SUM_DATA[[#This Row],[Work Order]],'[2]MAT DETAIL'!$D:$L,8,FALSE)</f>
        <v>#N/A</v>
      </c>
      <c r="P7025" s="17">
        <v>6457.55</v>
      </c>
      <c r="Q7025" s="67" t="s">
        <v>25</v>
      </c>
      <c r="R7025" s="67"/>
      <c r="S7025" s="67"/>
    </row>
    <row r="7026" spans="4:19" ht="15">
      <c r="D7026" s="69">
        <v>620112</v>
      </c>
      <c r="E7026" s="38">
        <v>44837</v>
      </c>
      <c r="F7026" s="70">
        <v>44837</v>
      </c>
      <c r="G7026" s="63">
        <v>1</v>
      </c>
      <c r="H7026" s="69">
        <v>3410662</v>
      </c>
      <c r="I7026" s="28" t="s">
        <v>26</v>
      </c>
      <c r="J7026" s="53" t="s">
        <v>64</v>
      </c>
      <c r="K7026" s="11" t="s">
        <v>47</v>
      </c>
      <c r="L7026" s="12" t="s">
        <v>65</v>
      </c>
      <c r="M7026" s="16">
        <f>SUM_DATA[[#This Row],[TOTAL Cost]]-SUM_DATA[[#This Row],[MATERIAL Cost]]</f>
        <v>924.34</v>
      </c>
      <c r="N7026" s="16">
        <f>IFERROR(SUM_DATA[[#This Row],[MAT C.]], 0)</f>
        <v>0</v>
      </c>
      <c r="O7026" s="16" t="e">
        <f>VLOOKUP(SUM_DATA[[#This Row],[Work Order]],'[2]MAT DETAIL'!$D:$L,8,FALSE)</f>
        <v>#N/A</v>
      </c>
      <c r="P7026" s="17">
        <v>924.34</v>
      </c>
      <c r="Q7026" s="67" t="s">
        <v>25</v>
      </c>
      <c r="R7026" s="67"/>
      <c r="S7026" s="67"/>
    </row>
    <row r="7027" spans="4:19" ht="15">
      <c r="D7027" s="69">
        <v>620104</v>
      </c>
      <c r="E7027" s="38">
        <v>44837</v>
      </c>
      <c r="F7027" s="70">
        <v>44837</v>
      </c>
      <c r="G7027" s="63"/>
      <c r="H7027" s="69">
        <v>3410784</v>
      </c>
      <c r="I7027" s="28" t="s">
        <v>26</v>
      </c>
      <c r="J7027" s="50" t="s">
        <v>1733</v>
      </c>
      <c r="K7027" s="11" t="s">
        <v>82</v>
      </c>
      <c r="L7027" s="12" t="s">
        <v>78</v>
      </c>
      <c r="M7027" s="16">
        <f>SUM_DATA[[#This Row],[TOTAL Cost]]-SUM_DATA[[#This Row],[MATERIAL Cost]]</f>
        <v>410.99000000000524</v>
      </c>
      <c r="N7027" s="16">
        <f>IFERROR(SUM_DATA[[#This Row],[MAT C.]], 0)</f>
        <v>82500</v>
      </c>
      <c r="O7027" s="16">
        <f>VLOOKUP(SUM_DATA[[#This Row],[Work Order]],'[2]MAT DETAIL'!$D:$L,8,FALSE)</f>
        <v>82500</v>
      </c>
      <c r="P7027" s="17">
        <v>82910.990000000005</v>
      </c>
      <c r="Q7027" s="67" t="s">
        <v>21</v>
      </c>
      <c r="R7027" s="67"/>
      <c r="S7027" s="67"/>
    </row>
    <row r="7028" spans="4:19" ht="15">
      <c r="D7028" s="69">
        <v>620124</v>
      </c>
      <c r="E7028" s="38">
        <v>44837</v>
      </c>
      <c r="F7028" s="70">
        <v>44837</v>
      </c>
      <c r="G7028" s="63"/>
      <c r="H7028" s="69">
        <v>3410797</v>
      </c>
      <c r="I7028" s="28" t="s">
        <v>31</v>
      </c>
      <c r="J7028" s="50" t="s">
        <v>323</v>
      </c>
      <c r="K7028" s="11" t="s">
        <v>59</v>
      </c>
      <c r="L7028" s="12" t="s">
        <v>60</v>
      </c>
      <c r="M7028" s="16">
        <f>SUM_DATA[[#This Row],[TOTAL Cost]]-SUM_DATA[[#This Row],[MATERIAL Cost]]</f>
        <v>12754.89</v>
      </c>
      <c r="N7028" s="16">
        <f>IFERROR(SUM_DATA[[#This Row],[MAT C.]], 0)</f>
        <v>0</v>
      </c>
      <c r="O7028" s="16" t="e">
        <f>VLOOKUP(SUM_DATA[[#This Row],[Work Order]],'[2]MAT DETAIL'!$D:$L,8,FALSE)</f>
        <v>#N/A</v>
      </c>
      <c r="P7028" s="17">
        <v>12754.89</v>
      </c>
      <c r="Q7028" s="67" t="s">
        <v>25</v>
      </c>
      <c r="R7028" s="67"/>
      <c r="S7028" s="67"/>
    </row>
    <row r="7029" spans="4:19" ht="15">
      <c r="D7029" s="69">
        <v>620113</v>
      </c>
      <c r="E7029" s="38">
        <v>44838</v>
      </c>
      <c r="F7029" s="70">
        <v>44838</v>
      </c>
      <c r="G7029" s="63"/>
      <c r="H7029" s="69">
        <v>3411007</v>
      </c>
      <c r="I7029" s="28" t="s">
        <v>26</v>
      </c>
      <c r="J7029" s="50" t="s">
        <v>1588</v>
      </c>
      <c r="K7029" s="11" t="s">
        <v>36</v>
      </c>
      <c r="L7029" s="12" t="s">
        <v>53</v>
      </c>
      <c r="M7029" s="16">
        <f>SUM_DATA[[#This Row],[TOTAL Cost]]-SUM_DATA[[#This Row],[MATERIAL Cost]]</f>
        <v>51722.17</v>
      </c>
      <c r="N7029" s="16">
        <f>IFERROR(SUM_DATA[[#This Row],[MAT C.]], 0)</f>
        <v>28900</v>
      </c>
      <c r="O7029" s="16">
        <f>VLOOKUP(SUM_DATA[[#This Row],[Work Order]],'[2]MAT DETAIL'!$D:$L,8,FALSE)</f>
        <v>28900</v>
      </c>
      <c r="P7029" s="17">
        <v>80622.17</v>
      </c>
      <c r="Q7029" s="67" t="s">
        <v>21</v>
      </c>
      <c r="R7029" s="67"/>
      <c r="S7029" s="67"/>
    </row>
    <row r="7030" spans="4:19" ht="15">
      <c r="D7030" s="69">
        <v>620117</v>
      </c>
      <c r="E7030" s="38">
        <v>44838</v>
      </c>
      <c r="F7030" s="70">
        <v>44838</v>
      </c>
      <c r="G7030" s="63"/>
      <c r="H7030" s="69">
        <v>3411009</v>
      </c>
      <c r="I7030" s="28" t="s">
        <v>26</v>
      </c>
      <c r="J7030" s="50" t="s">
        <v>1588</v>
      </c>
      <c r="K7030" s="11" t="s">
        <v>36</v>
      </c>
      <c r="L7030" s="12" t="s">
        <v>53</v>
      </c>
      <c r="M7030" s="16">
        <f>SUM_DATA[[#This Row],[TOTAL Cost]]-SUM_DATA[[#This Row],[MATERIAL Cost]]</f>
        <v>51722.17</v>
      </c>
      <c r="N7030" s="16">
        <f>IFERROR(SUM_DATA[[#This Row],[MAT C.]], 0)</f>
        <v>28900</v>
      </c>
      <c r="O7030" s="16">
        <f>VLOOKUP(SUM_DATA[[#This Row],[Work Order]],'[2]MAT DETAIL'!$D:$L,8,FALSE)</f>
        <v>28900</v>
      </c>
      <c r="P7030" s="17">
        <v>80622.17</v>
      </c>
      <c r="Q7030" s="67" t="s">
        <v>21</v>
      </c>
      <c r="R7030" s="67"/>
      <c r="S7030" s="67"/>
    </row>
    <row r="7031" spans="4:19" ht="15">
      <c r="D7031" s="69">
        <v>620114</v>
      </c>
      <c r="E7031" s="38">
        <v>44838</v>
      </c>
      <c r="F7031" s="70">
        <v>44838</v>
      </c>
      <c r="G7031" s="63"/>
      <c r="H7031" s="69">
        <v>3411231</v>
      </c>
      <c r="I7031" s="28" t="s">
        <v>31</v>
      </c>
      <c r="J7031" s="50" t="s">
        <v>1801</v>
      </c>
      <c r="K7031" s="11" t="s">
        <v>19</v>
      </c>
      <c r="L7031" s="12" t="s">
        <v>20</v>
      </c>
      <c r="M7031" s="16">
        <f>SUM_DATA[[#This Row],[TOTAL Cost]]-SUM_DATA[[#This Row],[MATERIAL Cost]]</f>
        <v>80251.63</v>
      </c>
      <c r="N7031" s="16">
        <f>IFERROR(SUM_DATA[[#This Row],[MAT C.]], 0)</f>
        <v>0</v>
      </c>
      <c r="O7031" s="16" t="e">
        <f>VLOOKUP(SUM_DATA[[#This Row],[Work Order]],'[2]MAT DETAIL'!$D:$L,8,FALSE)</f>
        <v>#N/A</v>
      </c>
      <c r="P7031" s="17">
        <v>80251.63</v>
      </c>
      <c r="Q7031" s="67" t="s">
        <v>21</v>
      </c>
      <c r="R7031" s="67"/>
      <c r="S7031" s="67"/>
    </row>
    <row r="7032" spans="4:19" ht="15">
      <c r="D7032" s="69">
        <v>620124</v>
      </c>
      <c r="E7032" s="38">
        <v>44838</v>
      </c>
      <c r="F7032" s="70">
        <v>44839</v>
      </c>
      <c r="G7032" s="63"/>
      <c r="H7032" s="69">
        <v>3411285</v>
      </c>
      <c r="I7032" s="28" t="s">
        <v>31</v>
      </c>
      <c r="J7032" s="50" t="s">
        <v>843</v>
      </c>
      <c r="K7032" s="11" t="s">
        <v>33</v>
      </c>
      <c r="L7032" s="12" t="s">
        <v>158</v>
      </c>
      <c r="M7032" s="16">
        <f>SUM_DATA[[#This Row],[TOTAL Cost]]-SUM_DATA[[#This Row],[MATERIAL Cost]]</f>
        <v>38264.67</v>
      </c>
      <c r="N7032" s="16">
        <f>IFERROR(SUM_DATA[[#This Row],[MAT C.]], 0)</f>
        <v>0</v>
      </c>
      <c r="O7032" s="16" t="e">
        <f>VLOOKUP(SUM_DATA[[#This Row],[Work Order]],'[2]MAT DETAIL'!$D:$L,8,FALSE)</f>
        <v>#N/A</v>
      </c>
      <c r="P7032" s="17">
        <v>38264.67</v>
      </c>
      <c r="Q7032" s="67" t="s">
        <v>25</v>
      </c>
      <c r="R7032" s="67"/>
      <c r="S7032" s="67"/>
    </row>
    <row r="7033" spans="4:19" ht="15">
      <c r="D7033" s="24">
        <v>620124</v>
      </c>
      <c r="E7033" s="35">
        <v>44838</v>
      </c>
      <c r="F7033" s="49"/>
      <c r="G7033" s="78"/>
      <c r="H7033" s="75">
        <v>3411285</v>
      </c>
      <c r="I7033" s="28" t="s">
        <v>31</v>
      </c>
      <c r="J7033" s="52" t="s">
        <v>1764</v>
      </c>
      <c r="K7033" s="71" t="s">
        <v>33</v>
      </c>
      <c r="L7033" s="13" t="s">
        <v>213</v>
      </c>
      <c r="M7033" s="16"/>
      <c r="N7033" s="16"/>
      <c r="O7033" s="16"/>
      <c r="P7033" s="16"/>
      <c r="Q7033" s="67" t="s">
        <v>25</v>
      </c>
      <c r="R7033" s="67"/>
      <c r="S7033" s="67"/>
    </row>
    <row r="7034" spans="4:19" ht="15">
      <c r="D7034" s="69">
        <v>620123</v>
      </c>
      <c r="E7034" s="38">
        <v>44839</v>
      </c>
      <c r="F7034" s="70">
        <v>44839</v>
      </c>
      <c r="G7034" s="63"/>
      <c r="H7034" s="69">
        <v>3412445</v>
      </c>
      <c r="I7034" s="28" t="s">
        <v>31</v>
      </c>
      <c r="J7034" s="50" t="s">
        <v>109</v>
      </c>
      <c r="K7034" s="11" t="s">
        <v>39</v>
      </c>
      <c r="L7034" s="12" t="s">
        <v>40</v>
      </c>
      <c r="M7034" s="16">
        <f>SUM_DATA[[#This Row],[TOTAL Cost]]-SUM_DATA[[#This Row],[MATERIAL Cost]]</f>
        <v>6440.76</v>
      </c>
      <c r="N7034" s="16">
        <f>IFERROR(SUM_DATA[[#This Row],[MAT C.]], 0)</f>
        <v>1500</v>
      </c>
      <c r="O7034" s="16">
        <f>VLOOKUP(SUM_DATA[[#This Row],[Work Order]],'[2]MAT DETAIL'!$D:$L,8,FALSE)</f>
        <v>1500</v>
      </c>
      <c r="P7034" s="17">
        <v>7940.76</v>
      </c>
      <c r="Q7034" s="67" t="s">
        <v>25</v>
      </c>
      <c r="R7034" s="67"/>
      <c r="S7034" s="67"/>
    </row>
    <row r="7035" spans="4:19" ht="15">
      <c r="D7035" s="69">
        <v>620123</v>
      </c>
      <c r="E7035" s="38">
        <v>44839</v>
      </c>
      <c r="F7035" s="70">
        <v>44839</v>
      </c>
      <c r="G7035" s="63"/>
      <c r="H7035" s="69">
        <v>3412446</v>
      </c>
      <c r="I7035" s="28" t="s">
        <v>31</v>
      </c>
      <c r="J7035" s="50" t="s">
        <v>323</v>
      </c>
      <c r="K7035" s="11" t="s">
        <v>59</v>
      </c>
      <c r="L7035" s="8" t="s">
        <v>60</v>
      </c>
      <c r="M7035" s="16">
        <f>SUM_DATA[[#This Row],[TOTAL Cost]]-SUM_DATA[[#This Row],[MATERIAL Cost]]</f>
        <v>17006.52</v>
      </c>
      <c r="N7035" s="16">
        <f>IFERROR(SUM_DATA[[#This Row],[MAT C.]], 0)</f>
        <v>0</v>
      </c>
      <c r="O7035" s="16" t="e">
        <f>VLOOKUP(SUM_DATA[[#This Row],[Work Order]],'[2]MAT DETAIL'!$D:$L,8,FALSE)</f>
        <v>#N/A</v>
      </c>
      <c r="P7035" s="17">
        <v>17006.52</v>
      </c>
      <c r="Q7035" s="67" t="s">
        <v>25</v>
      </c>
      <c r="R7035" s="67"/>
      <c r="S7035" s="67"/>
    </row>
    <row r="7036" spans="4:19" ht="15">
      <c r="D7036" s="69">
        <v>620123</v>
      </c>
      <c r="E7036" s="38">
        <v>44839</v>
      </c>
      <c r="F7036" s="70">
        <v>44839</v>
      </c>
      <c r="G7036" s="63"/>
      <c r="H7036" s="69">
        <v>3412447</v>
      </c>
      <c r="I7036" s="28" t="s">
        <v>31</v>
      </c>
      <c r="J7036" s="50" t="s">
        <v>233</v>
      </c>
      <c r="K7036" s="11" t="s">
        <v>33</v>
      </c>
      <c r="L7036" s="8" t="s">
        <v>34</v>
      </c>
      <c r="M7036" s="16">
        <f>SUM_DATA[[#This Row],[TOTAL Cost]]-SUM_DATA[[#This Row],[MATERIAL Cost]]</f>
        <v>493.01</v>
      </c>
      <c r="N7036" s="16">
        <f>IFERROR(SUM_DATA[[#This Row],[MAT C.]], 0)</f>
        <v>0</v>
      </c>
      <c r="O7036" s="16" t="e">
        <f>VLOOKUP(SUM_DATA[[#This Row],[Work Order]],'[2]MAT DETAIL'!$D:$L,8,FALSE)</f>
        <v>#N/A</v>
      </c>
      <c r="P7036" s="17">
        <v>493.01</v>
      </c>
      <c r="Q7036" s="67" t="s">
        <v>25</v>
      </c>
      <c r="R7036" s="67"/>
      <c r="S7036" s="67"/>
    </row>
    <row r="7037" spans="4:19" ht="15">
      <c r="D7037" s="69">
        <v>620118</v>
      </c>
      <c r="E7037" s="38">
        <v>44839</v>
      </c>
      <c r="F7037" s="70">
        <v>44840</v>
      </c>
      <c r="G7037" s="63">
        <v>4.33</v>
      </c>
      <c r="H7037" s="69">
        <v>3412466</v>
      </c>
      <c r="I7037" s="28" t="s">
        <v>26</v>
      </c>
      <c r="J7037" s="50" t="s">
        <v>29</v>
      </c>
      <c r="K7037" s="11" t="s">
        <v>30</v>
      </c>
      <c r="L7037" s="12" t="s">
        <v>30</v>
      </c>
      <c r="M7037" s="16">
        <f>SUM_DATA[[#This Row],[TOTAL Cost]]-SUM_DATA[[#This Row],[MATERIAL Cost]]</f>
        <v>20200.699999999997</v>
      </c>
      <c r="N7037" s="16">
        <f>IFERROR(SUM_DATA[[#This Row],[MAT C.]], 0)</f>
        <v>686.15</v>
      </c>
      <c r="O7037" s="16">
        <f>VLOOKUP(SUM_DATA[[#This Row],[Work Order]],'[2]MAT DETAIL'!$D:$L,8,FALSE)</f>
        <v>686.15</v>
      </c>
      <c r="P7037" s="17">
        <v>20886.849999999999</v>
      </c>
      <c r="Q7037" s="67" t="s">
        <v>25</v>
      </c>
      <c r="R7037" s="67"/>
      <c r="S7037" s="67"/>
    </row>
    <row r="7038" spans="4:19" ht="15">
      <c r="D7038" s="69">
        <v>620114</v>
      </c>
      <c r="E7038" s="38">
        <v>44839</v>
      </c>
      <c r="F7038" s="70">
        <v>44840</v>
      </c>
      <c r="G7038" s="63">
        <v>241.5</v>
      </c>
      <c r="H7038" s="69">
        <v>3412468</v>
      </c>
      <c r="I7038" s="28" t="s">
        <v>26</v>
      </c>
      <c r="J7038" s="50" t="s">
        <v>211</v>
      </c>
      <c r="K7038" s="11" t="s">
        <v>30</v>
      </c>
      <c r="L7038" s="12" t="s">
        <v>30</v>
      </c>
      <c r="M7038" s="16">
        <f>SUM_DATA[[#This Row],[TOTAL Cost]]-SUM_DATA[[#This Row],[MATERIAL Cost]]</f>
        <v>105149.64</v>
      </c>
      <c r="N7038" s="16">
        <f>IFERROR(SUM_DATA[[#This Row],[MAT C.]], 0)</f>
        <v>720</v>
      </c>
      <c r="O7038" s="16">
        <f>VLOOKUP(SUM_DATA[[#This Row],[Work Order]],'[2]MAT DETAIL'!$D:$L,8,FALSE)</f>
        <v>720</v>
      </c>
      <c r="P7038" s="17">
        <v>105869.64</v>
      </c>
      <c r="Q7038" s="67" t="s">
        <v>25</v>
      </c>
      <c r="R7038" s="67" t="s">
        <v>1750</v>
      </c>
      <c r="S7038" s="67">
        <v>1</v>
      </c>
    </row>
    <row r="7039" spans="4:19" ht="15">
      <c r="D7039" s="69">
        <v>620105</v>
      </c>
      <c r="E7039" s="38">
        <v>44839</v>
      </c>
      <c r="F7039" s="70">
        <v>44840</v>
      </c>
      <c r="G7039" s="63">
        <v>75.5</v>
      </c>
      <c r="H7039" s="69">
        <v>3412469</v>
      </c>
      <c r="I7039" s="28" t="s">
        <v>26</v>
      </c>
      <c r="J7039" s="50" t="s">
        <v>118</v>
      </c>
      <c r="K7039" s="11" t="s">
        <v>30</v>
      </c>
      <c r="L7039" s="12" t="s">
        <v>30</v>
      </c>
      <c r="M7039" s="16">
        <f>SUM_DATA[[#This Row],[TOTAL Cost]]-SUM_DATA[[#This Row],[MATERIAL Cost]]</f>
        <v>46829.17</v>
      </c>
      <c r="N7039" s="16">
        <f>IFERROR(SUM_DATA[[#This Row],[MAT C.]], 0)</f>
        <v>686.15</v>
      </c>
      <c r="O7039" s="16">
        <f>VLOOKUP(SUM_DATA[[#This Row],[Work Order]],'[2]MAT DETAIL'!$D:$L,8,FALSE)</f>
        <v>686.15</v>
      </c>
      <c r="P7039" s="17">
        <v>47515.32</v>
      </c>
      <c r="Q7039" s="67" t="s">
        <v>25</v>
      </c>
      <c r="R7039" s="67"/>
      <c r="S7039" s="67"/>
    </row>
    <row r="7040" spans="4:19" ht="15">
      <c r="D7040" s="69">
        <v>620106</v>
      </c>
      <c r="E7040" s="38">
        <v>44839</v>
      </c>
      <c r="F7040" s="70">
        <v>44840</v>
      </c>
      <c r="G7040" s="63">
        <v>28</v>
      </c>
      <c r="H7040" s="69">
        <v>3412470</v>
      </c>
      <c r="I7040" s="28" t="s">
        <v>26</v>
      </c>
      <c r="J7040" s="50" t="s">
        <v>118</v>
      </c>
      <c r="K7040" s="11" t="s">
        <v>30</v>
      </c>
      <c r="L7040" s="12" t="s">
        <v>30</v>
      </c>
      <c r="M7040" s="16">
        <f>SUM_DATA[[#This Row],[TOTAL Cost]]-SUM_DATA[[#This Row],[MATERIAL Cost]]</f>
        <v>13820.84</v>
      </c>
      <c r="N7040" s="16">
        <f>IFERROR(SUM_DATA[[#This Row],[MAT C.]], 0)</f>
        <v>686.15</v>
      </c>
      <c r="O7040" s="16">
        <f>VLOOKUP(SUM_DATA[[#This Row],[Work Order]],'[2]MAT DETAIL'!$D:$L,8,FALSE)</f>
        <v>686.15</v>
      </c>
      <c r="P7040" s="17">
        <v>14506.99</v>
      </c>
      <c r="Q7040" s="67" t="s">
        <v>25</v>
      </c>
      <c r="R7040" s="67"/>
      <c r="S7040" s="67"/>
    </row>
    <row r="7041" spans="4:19" ht="15">
      <c r="D7041" s="69">
        <v>620104</v>
      </c>
      <c r="E7041" s="38">
        <v>44839</v>
      </c>
      <c r="F7041" s="70">
        <v>44840</v>
      </c>
      <c r="G7041" s="63"/>
      <c r="H7041" s="69">
        <v>3412471</v>
      </c>
      <c r="I7041" s="28" t="s">
        <v>26</v>
      </c>
      <c r="J7041" s="50" t="s">
        <v>118</v>
      </c>
      <c r="K7041" s="11" t="s">
        <v>30</v>
      </c>
      <c r="L7041" s="12" t="s">
        <v>30</v>
      </c>
      <c r="M7041" s="16">
        <f>SUM_DATA[[#This Row],[TOTAL Cost]]-SUM_DATA[[#This Row],[MATERIAL Cost]]</f>
        <v>11190.25</v>
      </c>
      <c r="N7041" s="16">
        <f>IFERROR(SUM_DATA[[#This Row],[MAT C.]], 0)</f>
        <v>686.15</v>
      </c>
      <c r="O7041" s="16">
        <f>VLOOKUP(SUM_DATA[[#This Row],[Work Order]],'[2]MAT DETAIL'!$D:$L,8,FALSE)</f>
        <v>686.15</v>
      </c>
      <c r="P7041" s="17">
        <v>11876.4</v>
      </c>
      <c r="Q7041" s="67" t="s">
        <v>25</v>
      </c>
      <c r="R7041" s="67"/>
      <c r="S7041" s="67"/>
    </row>
    <row r="7042" spans="4:19" ht="15">
      <c r="D7042" s="69">
        <v>620112</v>
      </c>
      <c r="E7042" s="38">
        <v>44839</v>
      </c>
      <c r="F7042" s="70">
        <v>44840</v>
      </c>
      <c r="G7042" s="63"/>
      <c r="H7042" s="69">
        <v>3412472</v>
      </c>
      <c r="I7042" s="28" t="s">
        <v>26</v>
      </c>
      <c r="J7042" s="50" t="s">
        <v>118</v>
      </c>
      <c r="K7042" s="11" t="s">
        <v>30</v>
      </c>
      <c r="L7042" s="12" t="s">
        <v>30</v>
      </c>
      <c r="M7042" s="16">
        <f>SUM_DATA[[#This Row],[TOTAL Cost]]-SUM_DATA[[#This Row],[MATERIAL Cost]]</f>
        <v>11190.25</v>
      </c>
      <c r="N7042" s="16">
        <f>IFERROR(SUM_DATA[[#This Row],[MAT C.]], 0)</f>
        <v>686.15</v>
      </c>
      <c r="O7042" s="16">
        <f>VLOOKUP(SUM_DATA[[#This Row],[Work Order]],'[2]MAT DETAIL'!$D:$L,8,FALSE)</f>
        <v>686.15</v>
      </c>
      <c r="P7042" s="17">
        <v>11876.4</v>
      </c>
      <c r="Q7042" s="67" t="s">
        <v>25</v>
      </c>
      <c r="R7042" s="67"/>
      <c r="S7042" s="67"/>
    </row>
    <row r="7043" spans="4:19" ht="15">
      <c r="D7043" s="69">
        <v>620119</v>
      </c>
      <c r="E7043" s="38">
        <v>44840</v>
      </c>
      <c r="F7043" s="70">
        <v>44840</v>
      </c>
      <c r="G7043" s="63">
        <v>2.41</v>
      </c>
      <c r="H7043" s="69">
        <v>3412666</v>
      </c>
      <c r="I7043" s="28" t="s">
        <v>26</v>
      </c>
      <c r="J7043" s="50" t="s">
        <v>92</v>
      </c>
      <c r="K7043" s="11" t="s">
        <v>36</v>
      </c>
      <c r="L7043" s="12" t="s">
        <v>93</v>
      </c>
      <c r="M7043" s="16">
        <f>SUM_DATA[[#This Row],[TOTAL Cost]]-SUM_DATA[[#This Row],[MATERIAL Cost]]</f>
        <v>1401.66</v>
      </c>
      <c r="N7043" s="16">
        <f>IFERROR(SUM_DATA[[#This Row],[MAT C.]], 0)</f>
        <v>0</v>
      </c>
      <c r="O7043" s="16" t="e">
        <f>VLOOKUP(SUM_DATA[[#This Row],[Work Order]],'[2]MAT DETAIL'!$D:$L,8,FALSE)</f>
        <v>#N/A</v>
      </c>
      <c r="P7043" s="17">
        <v>1401.66</v>
      </c>
      <c r="Q7043" s="67" t="s">
        <v>25</v>
      </c>
      <c r="R7043" s="67"/>
      <c r="S7043" s="67"/>
    </row>
    <row r="7044" spans="4:19" ht="15">
      <c r="D7044" s="69">
        <v>620114</v>
      </c>
      <c r="E7044" s="38">
        <v>44841</v>
      </c>
      <c r="F7044" s="70">
        <v>44841</v>
      </c>
      <c r="G7044" s="63"/>
      <c r="H7044" s="69">
        <v>3414545</v>
      </c>
      <c r="I7044" s="28" t="s">
        <v>31</v>
      </c>
      <c r="J7044" s="50" t="s">
        <v>109</v>
      </c>
      <c r="K7044" s="11" t="s">
        <v>39</v>
      </c>
      <c r="L7044" s="12" t="s">
        <v>40</v>
      </c>
      <c r="M7044" s="16">
        <f>SUM_DATA[[#This Row],[TOTAL Cost]]-SUM_DATA[[#This Row],[MATERIAL Cost]]</f>
        <v>2772.6</v>
      </c>
      <c r="N7044" s="16">
        <f>IFERROR(SUM_DATA[[#This Row],[MAT C.]], 0)</f>
        <v>0</v>
      </c>
      <c r="O7044" s="16" t="e">
        <f>VLOOKUP(SUM_DATA[[#This Row],[Work Order]],'[2]MAT DETAIL'!$D:$L,8,FALSE)</f>
        <v>#N/A</v>
      </c>
      <c r="P7044" s="17">
        <v>2772.6</v>
      </c>
      <c r="Q7044" s="67" t="s">
        <v>25</v>
      </c>
      <c r="R7044" s="67"/>
      <c r="S7044" s="67"/>
    </row>
    <row r="7045" spans="4:19" ht="15">
      <c r="D7045" s="69">
        <v>620114</v>
      </c>
      <c r="E7045" s="38">
        <v>44841</v>
      </c>
      <c r="F7045" s="70">
        <v>44841</v>
      </c>
      <c r="G7045" s="63"/>
      <c r="H7045" s="69">
        <v>3414551</v>
      </c>
      <c r="I7045" s="28" t="s">
        <v>31</v>
      </c>
      <c r="J7045" s="50" t="s">
        <v>438</v>
      </c>
      <c r="K7045" s="11" t="s">
        <v>70</v>
      </c>
      <c r="L7045" s="12" t="s">
        <v>39</v>
      </c>
      <c r="M7045" s="16">
        <f>SUM_DATA[[#This Row],[TOTAL Cost]]-SUM_DATA[[#This Row],[MATERIAL Cost]]</f>
        <v>17998.690000000002</v>
      </c>
      <c r="N7045" s="16">
        <f>IFERROR(SUM_DATA[[#This Row],[MAT C.]], 0)</f>
        <v>1716.14</v>
      </c>
      <c r="O7045" s="16">
        <f>VLOOKUP(SUM_DATA[[#This Row],[Work Order]],'[2]MAT DETAIL'!$D:$L,8,FALSE)</f>
        <v>1716.14</v>
      </c>
      <c r="P7045" s="17">
        <v>19714.830000000002</v>
      </c>
      <c r="Q7045" s="67" t="s">
        <v>25</v>
      </c>
      <c r="R7045" s="67"/>
      <c r="S7045" s="67"/>
    </row>
    <row r="7046" spans="4:19" ht="15">
      <c r="D7046" s="69">
        <v>620117</v>
      </c>
      <c r="E7046" s="38">
        <v>44841</v>
      </c>
      <c r="F7046" s="70">
        <v>44841</v>
      </c>
      <c r="G7046" s="63"/>
      <c r="H7046" s="69">
        <v>3414552</v>
      </c>
      <c r="I7046" s="28" t="s">
        <v>31</v>
      </c>
      <c r="J7046" s="50" t="s">
        <v>220</v>
      </c>
      <c r="K7046" s="11" t="s">
        <v>39</v>
      </c>
      <c r="L7046" s="12" t="s">
        <v>221</v>
      </c>
      <c r="M7046" s="16">
        <f>SUM_DATA[[#This Row],[TOTAL Cost]]-SUM_DATA[[#This Row],[MATERIAL Cost]]</f>
        <v>2772.6</v>
      </c>
      <c r="N7046" s="16">
        <f>IFERROR(SUM_DATA[[#This Row],[MAT C.]], 0)</f>
        <v>0</v>
      </c>
      <c r="O7046" s="16" t="e">
        <f>VLOOKUP(SUM_DATA[[#This Row],[Work Order]],'[2]MAT DETAIL'!$D:$L,8,FALSE)</f>
        <v>#N/A</v>
      </c>
      <c r="P7046" s="17">
        <v>2772.6</v>
      </c>
      <c r="Q7046" s="67" t="s">
        <v>25</v>
      </c>
      <c r="R7046" s="67"/>
      <c r="S7046" s="67"/>
    </row>
    <row r="7047" spans="4:19" ht="15">
      <c r="D7047" s="69">
        <v>620114</v>
      </c>
      <c r="E7047" s="38">
        <v>44841</v>
      </c>
      <c r="F7047" s="70">
        <v>44841</v>
      </c>
      <c r="G7047" s="63"/>
      <c r="H7047" s="69">
        <v>3414694</v>
      </c>
      <c r="I7047" s="28" t="s">
        <v>31</v>
      </c>
      <c r="J7047" s="50" t="s">
        <v>109</v>
      </c>
      <c r="K7047" s="11" t="s">
        <v>39</v>
      </c>
      <c r="L7047" s="12" t="s">
        <v>40</v>
      </c>
      <c r="M7047" s="16">
        <f>SUM_DATA[[#This Row],[TOTAL Cost]]-SUM_DATA[[#This Row],[MATERIAL Cost]]</f>
        <v>1050.08</v>
      </c>
      <c r="N7047" s="16">
        <f>IFERROR(SUM_DATA[[#This Row],[MAT C.]], 0)</f>
        <v>0</v>
      </c>
      <c r="O7047" s="16" t="e">
        <f>VLOOKUP(SUM_DATA[[#This Row],[Work Order]],'[2]MAT DETAIL'!$D:$L,8,FALSE)</f>
        <v>#N/A</v>
      </c>
      <c r="P7047" s="17">
        <v>1050.08</v>
      </c>
      <c r="Q7047" s="67" t="s">
        <v>25</v>
      </c>
      <c r="R7047" s="67"/>
      <c r="S7047" s="67"/>
    </row>
    <row r="7048" spans="4:19" ht="15">
      <c r="D7048" s="69">
        <v>620117</v>
      </c>
      <c r="E7048" s="38">
        <v>44842</v>
      </c>
      <c r="F7048" s="70">
        <v>44844</v>
      </c>
      <c r="G7048" s="63"/>
      <c r="H7048" s="69">
        <v>3414772</v>
      </c>
      <c r="I7048" s="28" t="s">
        <v>31</v>
      </c>
      <c r="J7048" s="55" t="s">
        <v>979</v>
      </c>
      <c r="K7048" s="11" t="s">
        <v>39</v>
      </c>
      <c r="L7048" s="12" t="s">
        <v>336</v>
      </c>
      <c r="M7048" s="16">
        <f>SUM_DATA[[#This Row],[TOTAL Cost]]-SUM_DATA[[#This Row],[MATERIAL Cost]]</f>
        <v>14048.46</v>
      </c>
      <c r="N7048" s="16">
        <f>IFERROR(SUM_DATA[[#This Row],[MAT C.]], 0)</f>
        <v>0</v>
      </c>
      <c r="O7048" s="16" t="e">
        <f>VLOOKUP(SUM_DATA[[#This Row],[Work Order]],'[2]MAT DETAIL'!$D:$L,8,FALSE)</f>
        <v>#N/A</v>
      </c>
      <c r="P7048" s="17">
        <v>14048.46</v>
      </c>
      <c r="Q7048" s="67" t="s">
        <v>25</v>
      </c>
      <c r="R7048" s="67"/>
      <c r="S7048" s="67"/>
    </row>
    <row r="7049" spans="4:19" ht="15">
      <c r="D7049" s="69">
        <v>620114</v>
      </c>
      <c r="E7049" s="38">
        <v>44844</v>
      </c>
      <c r="F7049" s="70">
        <v>44844</v>
      </c>
      <c r="G7049" s="63"/>
      <c r="H7049" s="69">
        <v>3414900</v>
      </c>
      <c r="I7049" s="28" t="s">
        <v>31</v>
      </c>
      <c r="J7049" s="50" t="s">
        <v>843</v>
      </c>
      <c r="K7049" s="11" t="s">
        <v>33</v>
      </c>
      <c r="L7049" s="12" t="s">
        <v>158</v>
      </c>
      <c r="M7049" s="16">
        <f>SUM_DATA[[#This Row],[TOTAL Cost]]-SUM_DATA[[#This Row],[MATERIAL Cost]]</f>
        <v>17006.52</v>
      </c>
      <c r="N7049" s="16">
        <f>IFERROR(SUM_DATA[[#This Row],[MAT C.]], 0)</f>
        <v>0</v>
      </c>
      <c r="O7049" s="16" t="e">
        <f>VLOOKUP(SUM_DATA[[#This Row],[Work Order]],'[2]MAT DETAIL'!$D:$L,8,FALSE)</f>
        <v>#N/A</v>
      </c>
      <c r="P7049" s="17">
        <v>17006.52</v>
      </c>
      <c r="Q7049" s="67" t="s">
        <v>25</v>
      </c>
      <c r="R7049" s="67"/>
      <c r="S7049" s="67"/>
    </row>
    <row r="7050" spans="4:19" ht="15">
      <c r="D7050" s="24">
        <v>620114</v>
      </c>
      <c r="E7050" s="35">
        <v>44844</v>
      </c>
      <c r="F7050" s="49"/>
      <c r="G7050" s="78"/>
      <c r="H7050" s="75">
        <v>3414900</v>
      </c>
      <c r="I7050" s="28" t="s">
        <v>31</v>
      </c>
      <c r="J7050" s="82" t="s">
        <v>1764</v>
      </c>
      <c r="K7050" s="71" t="s">
        <v>33</v>
      </c>
      <c r="L7050" s="13" t="s">
        <v>213</v>
      </c>
      <c r="M7050" s="16"/>
      <c r="N7050" s="16"/>
      <c r="O7050" s="16"/>
      <c r="P7050" s="90"/>
      <c r="Q7050" s="67" t="s">
        <v>25</v>
      </c>
      <c r="R7050" s="67"/>
      <c r="S7050" s="67"/>
    </row>
    <row r="7051" spans="4:19" ht="15">
      <c r="D7051" s="69">
        <v>620104</v>
      </c>
      <c r="E7051" s="38">
        <v>44844</v>
      </c>
      <c r="F7051" s="70">
        <v>44844</v>
      </c>
      <c r="G7051" s="63"/>
      <c r="H7051" s="69">
        <v>3414901</v>
      </c>
      <c r="I7051" s="28" t="s">
        <v>31</v>
      </c>
      <c r="J7051" s="50" t="s">
        <v>323</v>
      </c>
      <c r="K7051" s="11" t="s">
        <v>59</v>
      </c>
      <c r="L7051" s="12" t="s">
        <v>60</v>
      </c>
      <c r="M7051" s="16">
        <f>SUM_DATA[[#This Row],[TOTAL Cost]]-SUM_DATA[[#This Row],[MATERIAL Cost]]</f>
        <v>17006.52</v>
      </c>
      <c r="N7051" s="16">
        <f>IFERROR(SUM_DATA[[#This Row],[MAT C.]], 0)</f>
        <v>0</v>
      </c>
      <c r="O7051" s="16" t="e">
        <f>VLOOKUP(SUM_DATA[[#This Row],[Work Order]],'[2]MAT DETAIL'!$D:$L,8,FALSE)</f>
        <v>#N/A</v>
      </c>
      <c r="P7051" s="17">
        <v>17006.52</v>
      </c>
      <c r="Q7051" s="67" t="s">
        <v>25</v>
      </c>
      <c r="R7051" s="67"/>
      <c r="S7051" s="67"/>
    </row>
    <row r="7052" spans="4:19" ht="15">
      <c r="D7052" s="69">
        <v>620104</v>
      </c>
      <c r="E7052" s="38">
        <v>44844</v>
      </c>
      <c r="F7052" s="70">
        <v>44844</v>
      </c>
      <c r="G7052" s="63"/>
      <c r="H7052" s="69">
        <v>3415092</v>
      </c>
      <c r="I7052" s="28" t="s">
        <v>26</v>
      </c>
      <c r="J7052" s="50" t="s">
        <v>1802</v>
      </c>
      <c r="K7052" s="11" t="s">
        <v>19</v>
      </c>
      <c r="L7052" s="12" t="s">
        <v>50</v>
      </c>
      <c r="M7052" s="16">
        <f>SUM_DATA[[#This Row],[TOTAL Cost]]-SUM_DATA[[#This Row],[MATERIAL Cost]]</f>
        <v>29813.29</v>
      </c>
      <c r="N7052" s="16">
        <f>IFERROR(SUM_DATA[[#This Row],[MAT C.]], 0)</f>
        <v>12600</v>
      </c>
      <c r="O7052" s="16">
        <f>VLOOKUP(SUM_DATA[[#This Row],[Work Order]],'[2]MAT DETAIL'!$D:$L,8,FALSE)</f>
        <v>12600</v>
      </c>
      <c r="P7052" s="17">
        <v>42413.29</v>
      </c>
      <c r="Q7052" s="67" t="s">
        <v>21</v>
      </c>
      <c r="R7052" s="67"/>
      <c r="S7052" s="67"/>
    </row>
    <row r="7053" spans="4:19" ht="15">
      <c r="D7053" s="69">
        <v>620114</v>
      </c>
      <c r="E7053" s="38">
        <v>44845</v>
      </c>
      <c r="F7053" s="70">
        <v>44845</v>
      </c>
      <c r="G7053" s="63"/>
      <c r="H7053" s="69">
        <v>3415297</v>
      </c>
      <c r="I7053" s="28" t="s">
        <v>31</v>
      </c>
      <c r="J7053" s="50" t="s">
        <v>988</v>
      </c>
      <c r="K7053" s="11" t="s">
        <v>33</v>
      </c>
      <c r="L7053" s="12" t="s">
        <v>205</v>
      </c>
      <c r="M7053" s="16">
        <f>SUM_DATA[[#This Row],[TOTAL Cost]]-SUM_DATA[[#This Row],[MATERIAL Cost]]</f>
        <v>8503.26</v>
      </c>
      <c r="N7053" s="16">
        <f>IFERROR(SUM_DATA[[#This Row],[MAT C.]], 0)</f>
        <v>506</v>
      </c>
      <c r="O7053" s="16">
        <f>VLOOKUP(SUM_DATA[[#This Row],[Work Order]],'[2]MAT DETAIL'!$D:$L,8,FALSE)</f>
        <v>506</v>
      </c>
      <c r="P7053" s="17">
        <v>9009.26</v>
      </c>
      <c r="Q7053" s="67" t="s">
        <v>25</v>
      </c>
      <c r="R7053" s="67"/>
      <c r="S7053" s="67"/>
    </row>
    <row r="7054" spans="4:19" ht="15">
      <c r="D7054" s="69">
        <v>620114</v>
      </c>
      <c r="E7054" s="38">
        <v>44845</v>
      </c>
      <c r="F7054" s="70">
        <v>44845</v>
      </c>
      <c r="G7054" s="63"/>
      <c r="H7054" s="69">
        <v>3415300</v>
      </c>
      <c r="I7054" s="28" t="s">
        <v>31</v>
      </c>
      <c r="J7054" s="50" t="s">
        <v>109</v>
      </c>
      <c r="K7054" s="11" t="s">
        <v>39</v>
      </c>
      <c r="L7054" s="12" t="s">
        <v>40</v>
      </c>
      <c r="M7054" s="16">
        <f>SUM_DATA[[#This Row],[TOTAL Cost]]-SUM_DATA[[#This Row],[MATERIAL Cost]]</f>
        <v>6531.22</v>
      </c>
      <c r="N7054" s="16">
        <f>IFERROR(SUM_DATA[[#This Row],[MAT C.]], 0)</f>
        <v>0</v>
      </c>
      <c r="O7054" s="16" t="e">
        <f>VLOOKUP(SUM_DATA[[#This Row],[Work Order]],'[2]MAT DETAIL'!$D:$L,8,FALSE)</f>
        <v>#N/A</v>
      </c>
      <c r="P7054" s="17">
        <v>6531.22</v>
      </c>
      <c r="Q7054" s="67" t="s">
        <v>25</v>
      </c>
      <c r="R7054" s="67"/>
      <c r="S7054" s="67"/>
    </row>
    <row r="7055" spans="4:19" ht="15">
      <c r="D7055" s="69">
        <v>620105</v>
      </c>
      <c r="E7055" s="38">
        <v>44845</v>
      </c>
      <c r="F7055" s="70">
        <v>44845</v>
      </c>
      <c r="G7055" s="63"/>
      <c r="H7055" s="69">
        <v>3415497</v>
      </c>
      <c r="I7055" s="28" t="s">
        <v>26</v>
      </c>
      <c r="J7055" s="50" t="s">
        <v>45</v>
      </c>
      <c r="K7055" s="11" t="s">
        <v>39</v>
      </c>
      <c r="L7055" s="12" t="s">
        <v>40</v>
      </c>
      <c r="M7055" s="16">
        <f>SUM_DATA[[#This Row],[TOTAL Cost]]-SUM_DATA[[#This Row],[MATERIAL Cost]]</f>
        <v>3750</v>
      </c>
      <c r="N7055" s="16">
        <f>IFERROR(SUM_DATA[[#This Row],[MAT C.]], 0)</f>
        <v>0</v>
      </c>
      <c r="O7055" s="16" t="e">
        <f>VLOOKUP(SUM_DATA[[#This Row],[Work Order]],'[2]MAT DETAIL'!$D:$L,8,FALSE)</f>
        <v>#N/A</v>
      </c>
      <c r="P7055" s="17">
        <v>3750</v>
      </c>
      <c r="Q7055" s="67" t="s">
        <v>21</v>
      </c>
      <c r="R7055" s="67"/>
      <c r="S7055" s="67"/>
    </row>
    <row r="7056" spans="4:19" ht="15">
      <c r="D7056" s="69">
        <v>620116</v>
      </c>
      <c r="E7056" s="38">
        <v>44846</v>
      </c>
      <c r="F7056" s="70">
        <v>44846</v>
      </c>
      <c r="G7056" s="63">
        <v>0.25</v>
      </c>
      <c r="H7056" s="69">
        <v>3415607</v>
      </c>
      <c r="I7056" s="28" t="s">
        <v>26</v>
      </c>
      <c r="J7056" s="55" t="s">
        <v>330</v>
      </c>
      <c r="K7056" s="11" t="s">
        <v>39</v>
      </c>
      <c r="L7056" s="12" t="s">
        <v>40</v>
      </c>
      <c r="M7056" s="16">
        <f>SUM_DATA[[#This Row],[TOTAL Cost]]-SUM_DATA[[#This Row],[MATERIAL Cost]]</f>
        <v>92.43</v>
      </c>
      <c r="N7056" s="16">
        <f>IFERROR(SUM_DATA[[#This Row],[MAT C.]], 0)</f>
        <v>0</v>
      </c>
      <c r="O7056" s="16" t="e">
        <f>VLOOKUP(SUM_DATA[[#This Row],[Work Order]],'[2]MAT DETAIL'!$D:$L,8,FALSE)</f>
        <v>#N/A</v>
      </c>
      <c r="P7056" s="17">
        <v>92.43</v>
      </c>
      <c r="Q7056" s="67" t="s">
        <v>25</v>
      </c>
      <c r="R7056" s="67"/>
      <c r="S7056" s="67"/>
    </row>
    <row r="7057" spans="4:19" ht="15">
      <c r="D7057" s="69">
        <v>620117</v>
      </c>
      <c r="E7057" s="38">
        <v>44846</v>
      </c>
      <c r="F7057" s="70">
        <v>44846</v>
      </c>
      <c r="G7057" s="63">
        <v>109.5</v>
      </c>
      <c r="H7057" s="69">
        <v>3415608</v>
      </c>
      <c r="I7057" s="28" t="s">
        <v>26</v>
      </c>
      <c r="J7057" s="55" t="s">
        <v>330</v>
      </c>
      <c r="K7057" s="11" t="s">
        <v>39</v>
      </c>
      <c r="L7057" s="8" t="s">
        <v>40</v>
      </c>
      <c r="M7057" s="16">
        <f>SUM_DATA[[#This Row],[TOTAL Cost]]-SUM_DATA[[#This Row],[MATERIAL Cost]]</f>
        <v>12602.71</v>
      </c>
      <c r="N7057" s="16">
        <f>IFERROR(SUM_DATA[[#This Row],[MAT C.]], 0)</f>
        <v>0</v>
      </c>
      <c r="O7057" s="16" t="e">
        <f>VLOOKUP(SUM_DATA[[#This Row],[Work Order]],'[2]MAT DETAIL'!$D:$L,8,FALSE)</f>
        <v>#N/A</v>
      </c>
      <c r="P7057" s="17">
        <v>12602.71</v>
      </c>
      <c r="Q7057" s="67" t="s">
        <v>25</v>
      </c>
      <c r="R7057" s="67"/>
      <c r="S7057" s="67"/>
    </row>
    <row r="7058" spans="4:19" ht="15">
      <c r="D7058" s="69">
        <v>620106</v>
      </c>
      <c r="E7058" s="38">
        <v>44846</v>
      </c>
      <c r="F7058" s="70">
        <v>44846</v>
      </c>
      <c r="G7058" s="63">
        <v>0.5</v>
      </c>
      <c r="H7058" s="69">
        <v>3415610</v>
      </c>
      <c r="I7058" s="28" t="s">
        <v>26</v>
      </c>
      <c r="J7058" s="50" t="s">
        <v>860</v>
      </c>
      <c r="K7058" s="11" t="s">
        <v>47</v>
      </c>
      <c r="L7058" s="12" t="s">
        <v>74</v>
      </c>
      <c r="M7058" s="16">
        <f>SUM_DATA[[#This Row],[TOTAL Cost]]-SUM_DATA[[#This Row],[MATERIAL Cost]]</f>
        <v>462.17</v>
      </c>
      <c r="N7058" s="16">
        <f>IFERROR(SUM_DATA[[#This Row],[MAT C.]], 0)</f>
        <v>0</v>
      </c>
      <c r="O7058" s="16" t="e">
        <f>VLOOKUP(SUM_DATA[[#This Row],[Work Order]],'[2]MAT DETAIL'!$D:$L,8,FALSE)</f>
        <v>#N/A</v>
      </c>
      <c r="P7058" s="17">
        <v>462.17</v>
      </c>
      <c r="Q7058" s="67" t="s">
        <v>25</v>
      </c>
      <c r="R7058" s="67"/>
      <c r="S7058" s="67"/>
    </row>
    <row r="7059" spans="4:19" ht="15">
      <c r="D7059" s="24">
        <v>620106</v>
      </c>
      <c r="E7059" s="35">
        <v>44846</v>
      </c>
      <c r="F7059" s="49"/>
      <c r="G7059" s="78">
        <v>0.5</v>
      </c>
      <c r="H7059" s="75">
        <v>3415610</v>
      </c>
      <c r="I7059" s="28" t="s">
        <v>26</v>
      </c>
      <c r="J7059" s="52" t="s">
        <v>1803</v>
      </c>
      <c r="K7059" s="71" t="s">
        <v>67</v>
      </c>
      <c r="L7059" s="13" t="s">
        <v>217</v>
      </c>
      <c r="M7059" s="16"/>
      <c r="N7059" s="16"/>
      <c r="O7059" s="16"/>
      <c r="P7059" s="16"/>
      <c r="Q7059" s="67" t="s">
        <v>25</v>
      </c>
      <c r="R7059" s="67"/>
      <c r="S7059" s="67"/>
    </row>
    <row r="7060" spans="4:19" ht="15">
      <c r="D7060" s="69">
        <v>620123</v>
      </c>
      <c r="E7060" s="38">
        <v>44846</v>
      </c>
      <c r="F7060" s="70">
        <v>44846</v>
      </c>
      <c r="G7060" s="63">
        <v>0.5</v>
      </c>
      <c r="H7060" s="69">
        <v>3415611</v>
      </c>
      <c r="I7060" s="28" t="s">
        <v>26</v>
      </c>
      <c r="J7060" s="50" t="s">
        <v>1228</v>
      </c>
      <c r="K7060" s="11" t="s">
        <v>33</v>
      </c>
      <c r="L7060" s="12" t="s">
        <v>180</v>
      </c>
      <c r="M7060" s="16">
        <f>SUM_DATA[[#This Row],[TOTAL Cost]]-SUM_DATA[[#This Row],[MATERIAL Cost]]</f>
        <v>462.17</v>
      </c>
      <c r="N7060" s="16">
        <f>IFERROR(SUM_DATA[[#This Row],[MAT C.]], 0)</f>
        <v>0</v>
      </c>
      <c r="O7060" s="16" t="e">
        <f>VLOOKUP(SUM_DATA[[#This Row],[Work Order]],'[2]MAT DETAIL'!$D:$L,8,FALSE)</f>
        <v>#N/A</v>
      </c>
      <c r="P7060" s="17">
        <v>462.17</v>
      </c>
      <c r="Q7060" s="67" t="s">
        <v>25</v>
      </c>
      <c r="R7060" s="67"/>
      <c r="S7060" s="67"/>
    </row>
    <row r="7061" spans="4:19" ht="15">
      <c r="D7061" s="24">
        <v>620123</v>
      </c>
      <c r="E7061" s="35">
        <v>44846</v>
      </c>
      <c r="F7061" s="49"/>
      <c r="G7061" s="78">
        <v>0.5</v>
      </c>
      <c r="H7061" s="75">
        <v>3415611</v>
      </c>
      <c r="I7061" s="28" t="s">
        <v>26</v>
      </c>
      <c r="J7061" s="52" t="s">
        <v>1803</v>
      </c>
      <c r="K7061" s="71" t="s">
        <v>67</v>
      </c>
      <c r="L7061" s="13" t="s">
        <v>217</v>
      </c>
      <c r="M7061" s="16"/>
      <c r="N7061" s="16"/>
      <c r="O7061" s="16"/>
      <c r="P7061" s="16"/>
      <c r="Q7061" s="67" t="s">
        <v>25</v>
      </c>
      <c r="R7061" s="67"/>
      <c r="S7061" s="67"/>
    </row>
    <row r="7062" spans="4:19" ht="15">
      <c r="D7062" s="69">
        <v>620124</v>
      </c>
      <c r="E7062" s="38">
        <v>44846</v>
      </c>
      <c r="F7062" s="70">
        <v>44846</v>
      </c>
      <c r="G7062" s="63">
        <v>17.7</v>
      </c>
      <c r="H7062" s="69">
        <v>3415612</v>
      </c>
      <c r="I7062" s="28" t="s">
        <v>26</v>
      </c>
      <c r="J7062" s="55" t="s">
        <v>949</v>
      </c>
      <c r="K7062" s="11" t="s">
        <v>33</v>
      </c>
      <c r="L7062" s="12" t="s">
        <v>158</v>
      </c>
      <c r="M7062" s="16">
        <f>SUM_DATA[[#This Row],[TOTAL Cost]]-SUM_DATA[[#This Row],[MATERIAL Cost]]</f>
        <v>9502.74</v>
      </c>
      <c r="N7062" s="16">
        <f>IFERROR(SUM_DATA[[#This Row],[MAT C.]], 0)</f>
        <v>0</v>
      </c>
      <c r="O7062" s="16" t="e">
        <f>VLOOKUP(SUM_DATA[[#This Row],[Work Order]],'[2]MAT DETAIL'!$D:$L,8,FALSE)</f>
        <v>#N/A</v>
      </c>
      <c r="P7062" s="17">
        <v>9502.74</v>
      </c>
      <c r="Q7062" s="67" t="s">
        <v>25</v>
      </c>
      <c r="R7062" s="67"/>
      <c r="S7062" s="67"/>
    </row>
    <row r="7063" spans="4:19" ht="15">
      <c r="D7063" s="24">
        <v>620124</v>
      </c>
      <c r="E7063" s="35">
        <v>44846</v>
      </c>
      <c r="F7063" s="49"/>
      <c r="G7063" s="78">
        <v>17.7</v>
      </c>
      <c r="H7063" s="74">
        <v>3415612</v>
      </c>
      <c r="I7063" s="28" t="s">
        <v>26</v>
      </c>
      <c r="J7063" s="52" t="s">
        <v>1804</v>
      </c>
      <c r="K7063" s="71" t="s">
        <v>67</v>
      </c>
      <c r="L7063" s="9" t="s">
        <v>217</v>
      </c>
      <c r="M7063" s="16"/>
      <c r="N7063" s="16"/>
      <c r="O7063" s="16"/>
      <c r="P7063" s="16"/>
      <c r="Q7063" s="67" t="s">
        <v>25</v>
      </c>
      <c r="R7063" s="67"/>
      <c r="S7063" s="67"/>
    </row>
    <row r="7064" spans="4:19" ht="15">
      <c r="D7064" s="24">
        <v>620124</v>
      </c>
      <c r="E7064" s="35">
        <v>44846</v>
      </c>
      <c r="F7064" s="49"/>
      <c r="G7064" s="78">
        <v>17.7</v>
      </c>
      <c r="H7064" s="74">
        <v>3415612</v>
      </c>
      <c r="I7064" s="28" t="s">
        <v>26</v>
      </c>
      <c r="J7064" s="52" t="s">
        <v>1805</v>
      </c>
      <c r="K7064" s="71" t="s">
        <v>67</v>
      </c>
      <c r="L7064" s="13" t="s">
        <v>451</v>
      </c>
      <c r="M7064" s="16"/>
      <c r="N7064" s="16"/>
      <c r="O7064" s="16"/>
      <c r="P7064" s="16"/>
      <c r="Q7064" s="67" t="s">
        <v>25</v>
      </c>
      <c r="R7064" s="67"/>
      <c r="S7064" s="67"/>
    </row>
    <row r="7065" spans="4:19" ht="15">
      <c r="D7065" s="69">
        <v>620109</v>
      </c>
      <c r="E7065" s="38">
        <v>44846</v>
      </c>
      <c r="F7065" s="70">
        <v>44846</v>
      </c>
      <c r="G7065" s="63">
        <v>0.5</v>
      </c>
      <c r="H7065" s="69">
        <v>3415613</v>
      </c>
      <c r="I7065" s="28" t="s">
        <v>26</v>
      </c>
      <c r="J7065" s="50" t="s">
        <v>139</v>
      </c>
      <c r="K7065" s="11" t="s">
        <v>82</v>
      </c>
      <c r="L7065" s="12" t="s">
        <v>140</v>
      </c>
      <c r="M7065" s="16">
        <f>SUM_DATA[[#This Row],[TOTAL Cost]]-SUM_DATA[[#This Row],[MATERIAL Cost]]</f>
        <v>138.65</v>
      </c>
      <c r="N7065" s="16">
        <f>IFERROR(SUM_DATA[[#This Row],[MAT C.]], 0)</f>
        <v>0</v>
      </c>
      <c r="O7065" s="16" t="e">
        <f>VLOOKUP(SUM_DATA[[#This Row],[Work Order]],'[2]MAT DETAIL'!$D:$L,8,FALSE)</f>
        <v>#N/A</v>
      </c>
      <c r="P7065" s="17">
        <v>138.65</v>
      </c>
      <c r="Q7065" s="67" t="s">
        <v>25</v>
      </c>
      <c r="R7065" s="67"/>
      <c r="S7065" s="67"/>
    </row>
    <row r="7066" spans="4:19" ht="15">
      <c r="D7066" s="69">
        <v>620114</v>
      </c>
      <c r="E7066" s="38">
        <v>44846</v>
      </c>
      <c r="F7066" s="70">
        <v>44846</v>
      </c>
      <c r="G7066" s="63">
        <v>10</v>
      </c>
      <c r="H7066" s="69">
        <v>3415618</v>
      </c>
      <c r="I7066" s="28" t="s">
        <v>26</v>
      </c>
      <c r="J7066" s="50" t="s">
        <v>438</v>
      </c>
      <c r="K7066" s="11" t="s">
        <v>70</v>
      </c>
      <c r="L7066" s="12" t="s">
        <v>39</v>
      </c>
      <c r="M7066" s="16">
        <f>SUM_DATA[[#This Row],[TOTAL Cost]]-SUM_DATA[[#This Row],[MATERIAL Cost]]</f>
        <v>14356.39</v>
      </c>
      <c r="N7066" s="16">
        <f>IFERROR(SUM_DATA[[#This Row],[MAT C.]], 0)</f>
        <v>0</v>
      </c>
      <c r="O7066" s="16" t="e">
        <f>VLOOKUP(SUM_DATA[[#This Row],[Work Order]],'[2]MAT DETAIL'!$D:$L,8,FALSE)</f>
        <v>#N/A</v>
      </c>
      <c r="P7066" s="17">
        <v>14356.39</v>
      </c>
      <c r="Q7066" s="67" t="s">
        <v>25</v>
      </c>
      <c r="R7066" s="67"/>
      <c r="S7066" s="67"/>
    </row>
    <row r="7067" spans="4:19" ht="15">
      <c r="D7067" s="69">
        <v>620104</v>
      </c>
      <c r="E7067" s="38">
        <v>44846</v>
      </c>
      <c r="F7067" s="70">
        <v>44846</v>
      </c>
      <c r="G7067" s="63">
        <v>44.29</v>
      </c>
      <c r="H7067" s="69">
        <v>3415622</v>
      </c>
      <c r="I7067" s="28" t="s">
        <v>26</v>
      </c>
      <c r="J7067" s="50" t="s">
        <v>241</v>
      </c>
      <c r="K7067" s="11" t="s">
        <v>39</v>
      </c>
      <c r="L7067" s="12" t="s">
        <v>40</v>
      </c>
      <c r="M7067" s="16">
        <f>SUM_DATA[[#This Row],[TOTAL Cost]]-SUM_DATA[[#This Row],[MATERIAL Cost]]</f>
        <v>7749.06</v>
      </c>
      <c r="N7067" s="16">
        <f>IFERROR(SUM_DATA[[#This Row],[MAT C.]], 0)</f>
        <v>0</v>
      </c>
      <c r="O7067" s="16" t="e">
        <f>VLOOKUP(SUM_DATA[[#This Row],[Work Order]],'[2]MAT DETAIL'!$D:$L,8,FALSE)</f>
        <v>#N/A</v>
      </c>
      <c r="P7067" s="17">
        <v>7749.06</v>
      </c>
      <c r="Q7067" s="67" t="s">
        <v>25</v>
      </c>
      <c r="R7067" s="67"/>
      <c r="S7067" s="67"/>
    </row>
    <row r="7068" spans="4:19" ht="15">
      <c r="D7068" s="24">
        <v>620104</v>
      </c>
      <c r="E7068" s="35">
        <v>44846</v>
      </c>
      <c r="F7068" s="49"/>
      <c r="G7068" s="78">
        <v>44.29</v>
      </c>
      <c r="H7068" s="75">
        <v>3415622</v>
      </c>
      <c r="I7068" s="28" t="s">
        <v>26</v>
      </c>
      <c r="J7068" s="52" t="s">
        <v>1806</v>
      </c>
      <c r="K7068" s="71" t="s">
        <v>59</v>
      </c>
      <c r="L7068" s="13" t="s">
        <v>60</v>
      </c>
      <c r="M7068" s="16"/>
      <c r="N7068" s="16"/>
      <c r="O7068" s="16"/>
      <c r="P7068" s="16"/>
      <c r="Q7068" s="67" t="s">
        <v>25</v>
      </c>
      <c r="R7068" s="67"/>
      <c r="S7068" s="67"/>
    </row>
    <row r="7069" spans="4:19" ht="15">
      <c r="D7069" s="69">
        <v>620122</v>
      </c>
      <c r="E7069" s="38">
        <v>44846</v>
      </c>
      <c r="F7069" s="70">
        <v>44846</v>
      </c>
      <c r="G7069" s="63">
        <v>7.99</v>
      </c>
      <c r="H7069" s="69">
        <v>3415623</v>
      </c>
      <c r="I7069" s="28" t="s">
        <v>26</v>
      </c>
      <c r="J7069" s="50" t="s">
        <v>272</v>
      </c>
      <c r="K7069" s="11" t="s">
        <v>56</v>
      </c>
      <c r="L7069" s="12" t="s">
        <v>146</v>
      </c>
      <c r="M7069" s="16">
        <f>SUM_DATA[[#This Row],[TOTAL Cost]]-SUM_DATA[[#This Row],[MATERIAL Cost]]</f>
        <v>3182.14</v>
      </c>
      <c r="N7069" s="16">
        <f>IFERROR(SUM_DATA[[#This Row],[MAT C.]], 0)</f>
        <v>0</v>
      </c>
      <c r="O7069" s="16" t="e">
        <f>VLOOKUP(SUM_DATA[[#This Row],[Work Order]],'[2]MAT DETAIL'!$D:$L,8,FALSE)</f>
        <v>#N/A</v>
      </c>
      <c r="P7069" s="17">
        <v>3182.14</v>
      </c>
      <c r="Q7069" s="67" t="s">
        <v>25</v>
      </c>
      <c r="R7069" s="67"/>
      <c r="S7069" s="67"/>
    </row>
    <row r="7070" spans="4:19" ht="15">
      <c r="D7070" s="69">
        <v>620104</v>
      </c>
      <c r="E7070" s="38">
        <v>44846</v>
      </c>
      <c r="F7070" s="70">
        <v>44846</v>
      </c>
      <c r="G7070" s="63">
        <v>91.19</v>
      </c>
      <c r="H7070" s="69">
        <v>3415624</v>
      </c>
      <c r="I7070" s="28" t="s">
        <v>26</v>
      </c>
      <c r="J7070" s="50" t="s">
        <v>138</v>
      </c>
      <c r="K7070" s="11" t="s">
        <v>59</v>
      </c>
      <c r="L7070" s="12" t="s">
        <v>60</v>
      </c>
      <c r="M7070" s="16">
        <f>SUM_DATA[[#This Row],[TOTAL Cost]]-SUM_DATA[[#This Row],[MATERIAL Cost]]</f>
        <v>5995.38</v>
      </c>
      <c r="N7070" s="16">
        <f>IFERROR(SUM_DATA[[#This Row],[MAT C.]], 0)</f>
        <v>0</v>
      </c>
      <c r="O7070" s="16" t="e">
        <f>VLOOKUP(SUM_DATA[[#This Row],[Work Order]],'[2]MAT DETAIL'!$D:$L,8,FALSE)</f>
        <v>#N/A</v>
      </c>
      <c r="P7070" s="17">
        <v>5995.38</v>
      </c>
      <c r="Q7070" s="67" t="s">
        <v>25</v>
      </c>
      <c r="R7070" s="67"/>
      <c r="S7070" s="67"/>
    </row>
    <row r="7071" spans="4:19" ht="15">
      <c r="D7071" s="69">
        <v>620123</v>
      </c>
      <c r="E7071" s="38">
        <v>44846</v>
      </c>
      <c r="F7071" s="70">
        <v>44846</v>
      </c>
      <c r="G7071" s="63">
        <v>0.5</v>
      </c>
      <c r="H7071" s="69">
        <v>3415625</v>
      </c>
      <c r="I7071" s="28" t="s">
        <v>26</v>
      </c>
      <c r="J7071" s="50" t="s">
        <v>368</v>
      </c>
      <c r="K7071" s="85" t="s">
        <v>70</v>
      </c>
      <c r="L7071" s="12" t="s">
        <v>71</v>
      </c>
      <c r="M7071" s="16">
        <f>SUM_DATA[[#This Row],[TOTAL Cost]]-SUM_DATA[[#This Row],[MATERIAL Cost]]</f>
        <v>138.65</v>
      </c>
      <c r="N7071" s="16">
        <f>IFERROR(SUM_DATA[[#This Row],[MAT C.]], 0)</f>
        <v>0</v>
      </c>
      <c r="O7071" s="16" t="e">
        <f>VLOOKUP(SUM_DATA[[#This Row],[Work Order]],'[2]MAT DETAIL'!$D:$L,8,FALSE)</f>
        <v>#N/A</v>
      </c>
      <c r="P7071" s="17">
        <v>138.65</v>
      </c>
      <c r="Q7071" s="67" t="s">
        <v>25</v>
      </c>
      <c r="R7071" s="67"/>
      <c r="S7071" s="67"/>
    </row>
    <row r="7072" spans="4:19" ht="15">
      <c r="D7072" s="69">
        <v>620122</v>
      </c>
      <c r="E7072" s="38">
        <v>44846</v>
      </c>
      <c r="F7072" s="70">
        <v>44846</v>
      </c>
      <c r="G7072" s="63">
        <v>25.86</v>
      </c>
      <c r="H7072" s="69">
        <v>3415626</v>
      </c>
      <c r="I7072" s="28" t="s">
        <v>26</v>
      </c>
      <c r="J7072" s="50" t="s">
        <v>330</v>
      </c>
      <c r="K7072" s="11" t="s">
        <v>39</v>
      </c>
      <c r="L7072" s="12" t="s">
        <v>40</v>
      </c>
      <c r="M7072" s="16">
        <f>SUM_DATA[[#This Row],[TOTAL Cost]]-SUM_DATA[[#This Row],[MATERIAL Cost]]</f>
        <v>3507.36</v>
      </c>
      <c r="N7072" s="16">
        <f>IFERROR(SUM_DATA[[#This Row],[MAT C.]], 0)</f>
        <v>0</v>
      </c>
      <c r="O7072" s="16" t="e">
        <f>VLOOKUP(SUM_DATA[[#This Row],[Work Order]],'[2]MAT DETAIL'!$D:$L,8,FALSE)</f>
        <v>#N/A</v>
      </c>
      <c r="P7072" s="17">
        <v>3507.36</v>
      </c>
      <c r="Q7072" s="67" t="s">
        <v>25</v>
      </c>
      <c r="R7072" s="67"/>
      <c r="S7072" s="67"/>
    </row>
    <row r="7073" spans="4:19" ht="15">
      <c r="D7073" s="69">
        <v>620124</v>
      </c>
      <c r="E7073" s="38">
        <v>44846</v>
      </c>
      <c r="F7073" s="70">
        <v>44846</v>
      </c>
      <c r="G7073" s="63">
        <v>0.5</v>
      </c>
      <c r="H7073" s="69">
        <v>3415627</v>
      </c>
      <c r="I7073" s="28" t="s">
        <v>26</v>
      </c>
      <c r="J7073" s="50" t="s">
        <v>77</v>
      </c>
      <c r="K7073" s="11" t="s">
        <v>78</v>
      </c>
      <c r="L7073" s="12" t="s">
        <v>79</v>
      </c>
      <c r="M7073" s="16">
        <f>SUM_DATA[[#This Row],[TOTAL Cost]]-SUM_DATA[[#This Row],[MATERIAL Cost]]</f>
        <v>138.65</v>
      </c>
      <c r="N7073" s="16">
        <f>IFERROR(SUM_DATA[[#This Row],[MAT C.]], 0)</f>
        <v>0</v>
      </c>
      <c r="O7073" s="16" t="e">
        <f>VLOOKUP(SUM_DATA[[#This Row],[Work Order]],'[2]MAT DETAIL'!$D:$L,8,FALSE)</f>
        <v>#N/A</v>
      </c>
      <c r="P7073" s="17">
        <v>138.65</v>
      </c>
      <c r="Q7073" s="67" t="s">
        <v>25</v>
      </c>
      <c r="R7073" s="67"/>
      <c r="S7073" s="67"/>
    </row>
    <row r="7074" spans="4:19" ht="15">
      <c r="D7074" s="69">
        <v>620107</v>
      </c>
      <c r="E7074" s="38">
        <v>44846</v>
      </c>
      <c r="F7074" s="70">
        <v>44846</v>
      </c>
      <c r="G7074" s="63">
        <v>23.21</v>
      </c>
      <c r="H7074" s="69">
        <v>3415628</v>
      </c>
      <c r="I7074" s="28" t="s">
        <v>26</v>
      </c>
      <c r="J7074" s="50" t="s">
        <v>390</v>
      </c>
      <c r="K7074" s="85" t="s">
        <v>78</v>
      </c>
      <c r="L7074" s="12" t="s">
        <v>79</v>
      </c>
      <c r="M7074" s="16">
        <f>SUM_DATA[[#This Row],[TOTAL Cost]]-SUM_DATA[[#This Row],[MATERIAL Cost]]</f>
        <v>2538.09</v>
      </c>
      <c r="N7074" s="16">
        <f>IFERROR(SUM_DATA[[#This Row],[MAT C.]], 0)</f>
        <v>0</v>
      </c>
      <c r="O7074" s="16" t="e">
        <f>VLOOKUP(SUM_DATA[[#This Row],[Work Order]],'[2]MAT DETAIL'!$D:$L,8,FALSE)</f>
        <v>#N/A</v>
      </c>
      <c r="P7074" s="17">
        <v>2538.09</v>
      </c>
      <c r="Q7074" s="67" t="s">
        <v>25</v>
      </c>
      <c r="R7074" s="67"/>
      <c r="S7074" s="67"/>
    </row>
    <row r="7075" spans="4:19" ht="15">
      <c r="D7075" s="69">
        <v>620109</v>
      </c>
      <c r="E7075" s="38">
        <v>44846</v>
      </c>
      <c r="F7075" s="70">
        <v>44846</v>
      </c>
      <c r="G7075" s="63">
        <v>7.5</v>
      </c>
      <c r="H7075" s="69">
        <v>3415629</v>
      </c>
      <c r="I7075" s="28" t="s">
        <v>26</v>
      </c>
      <c r="J7075" s="50" t="s">
        <v>1807</v>
      </c>
      <c r="K7075" s="11" t="s">
        <v>39</v>
      </c>
      <c r="L7075" s="12" t="s">
        <v>336</v>
      </c>
      <c r="M7075" s="16">
        <f>SUM_DATA[[#This Row],[TOTAL Cost]]-SUM_DATA[[#This Row],[MATERIAL Cost]]</f>
        <v>2488.02</v>
      </c>
      <c r="N7075" s="16">
        <f>IFERROR(SUM_DATA[[#This Row],[MAT C.]], 0)</f>
        <v>0</v>
      </c>
      <c r="O7075" s="16" t="e">
        <f>VLOOKUP(SUM_DATA[[#This Row],[Work Order]],'[2]MAT DETAIL'!$D:$L,8,FALSE)</f>
        <v>#N/A</v>
      </c>
      <c r="P7075" s="17">
        <v>2488.02</v>
      </c>
      <c r="Q7075" s="67" t="s">
        <v>25</v>
      </c>
      <c r="R7075" s="67"/>
      <c r="S7075" s="67"/>
    </row>
    <row r="7076" spans="4:19" ht="15">
      <c r="D7076" s="69">
        <v>620106</v>
      </c>
      <c r="E7076" s="38">
        <v>44846</v>
      </c>
      <c r="F7076" s="70">
        <v>44846</v>
      </c>
      <c r="G7076" s="63">
        <v>27.5</v>
      </c>
      <c r="H7076" s="69">
        <v>3415630</v>
      </c>
      <c r="I7076" s="28" t="s">
        <v>26</v>
      </c>
      <c r="J7076" s="55" t="s">
        <v>1808</v>
      </c>
      <c r="K7076" s="11" t="s">
        <v>19</v>
      </c>
      <c r="L7076" s="12" t="s">
        <v>20</v>
      </c>
      <c r="M7076" s="16">
        <f>SUM_DATA[[#This Row],[TOTAL Cost]]-SUM_DATA[[#This Row],[MATERIAL Cost]]</f>
        <v>1401.66</v>
      </c>
      <c r="N7076" s="16">
        <f>IFERROR(SUM_DATA[[#This Row],[MAT C.]], 0)</f>
        <v>0</v>
      </c>
      <c r="O7076" s="16" t="e">
        <f>VLOOKUP(SUM_DATA[[#This Row],[Work Order]],'[2]MAT DETAIL'!$D:$L,8,FALSE)</f>
        <v>#N/A</v>
      </c>
      <c r="P7076" s="17">
        <v>1401.66</v>
      </c>
      <c r="Q7076" s="67" t="s">
        <v>25</v>
      </c>
      <c r="R7076" s="67"/>
      <c r="S7076" s="67"/>
    </row>
    <row r="7077" spans="4:19" ht="15">
      <c r="D7077" s="69">
        <v>620111</v>
      </c>
      <c r="E7077" s="38">
        <v>44846</v>
      </c>
      <c r="F7077" s="70">
        <v>44846</v>
      </c>
      <c r="G7077" s="63"/>
      <c r="H7077" s="69">
        <v>3415662</v>
      </c>
      <c r="I7077" s="28" t="s">
        <v>31</v>
      </c>
      <c r="J7077" s="50" t="s">
        <v>1809</v>
      </c>
      <c r="K7077" s="11" t="s">
        <v>33</v>
      </c>
      <c r="L7077" s="12" t="s">
        <v>34</v>
      </c>
      <c r="M7077" s="16">
        <f>SUM_DATA[[#This Row],[TOTAL Cost]]-SUM_DATA[[#This Row],[MATERIAL Cost]]</f>
        <v>8503.26</v>
      </c>
      <c r="N7077" s="16">
        <f>IFERROR(SUM_DATA[[#This Row],[MAT C.]], 0)</f>
        <v>0</v>
      </c>
      <c r="O7077" s="16" t="e">
        <f>VLOOKUP(SUM_DATA[[#This Row],[Work Order]],'[2]MAT DETAIL'!$D:$L,8,FALSE)</f>
        <v>#N/A</v>
      </c>
      <c r="P7077" s="17">
        <v>8503.26</v>
      </c>
      <c r="Q7077" s="67" t="s">
        <v>25</v>
      </c>
      <c r="R7077" s="67"/>
      <c r="S7077" s="67"/>
    </row>
    <row r="7078" spans="4:19" ht="15">
      <c r="D7078" s="69">
        <v>620114</v>
      </c>
      <c r="E7078" s="38">
        <v>44851</v>
      </c>
      <c r="F7078" s="70">
        <v>44851</v>
      </c>
      <c r="G7078" s="63"/>
      <c r="H7078" s="69">
        <v>3418008</v>
      </c>
      <c r="I7078" s="28" t="s">
        <v>31</v>
      </c>
      <c r="J7078" s="50" t="s">
        <v>1773</v>
      </c>
      <c r="K7078" s="11" t="s">
        <v>59</v>
      </c>
      <c r="L7078" s="12" t="s">
        <v>1774</v>
      </c>
      <c r="M7078" s="16">
        <f>SUM_DATA[[#This Row],[TOTAL Cost]]-SUM_DATA[[#This Row],[MATERIAL Cost]]</f>
        <v>4585.0899999999965</v>
      </c>
      <c r="N7078" s="16">
        <f>IFERROR(SUM_DATA[[#This Row],[MAT C.]], 0)</f>
        <v>124860</v>
      </c>
      <c r="O7078" s="16">
        <f>VLOOKUP(SUM_DATA[[#This Row],[Work Order]],'[2]MAT DETAIL'!$D:$L,8,FALSE)</f>
        <v>124860</v>
      </c>
      <c r="P7078" s="17">
        <v>129445.09</v>
      </c>
      <c r="Q7078" s="67" t="s">
        <v>25</v>
      </c>
      <c r="R7078" s="67"/>
      <c r="S7078" s="67"/>
    </row>
    <row r="7079" spans="4:19" ht="15">
      <c r="D7079" s="69">
        <v>620112</v>
      </c>
      <c r="E7079" s="38">
        <v>44851</v>
      </c>
      <c r="F7079" s="70">
        <v>44851</v>
      </c>
      <c r="G7079" s="63">
        <v>2</v>
      </c>
      <c r="H7079" s="69">
        <v>3418021</v>
      </c>
      <c r="I7079" s="28" t="s">
        <v>26</v>
      </c>
      <c r="J7079" s="50" t="s">
        <v>297</v>
      </c>
      <c r="K7079" s="11" t="s">
        <v>59</v>
      </c>
      <c r="L7079" s="12" t="s">
        <v>98</v>
      </c>
      <c r="M7079" s="16">
        <f>SUM_DATA[[#This Row],[TOTAL Cost]]-SUM_DATA[[#This Row],[MATERIAL Cost]]</f>
        <v>924.34</v>
      </c>
      <c r="N7079" s="16">
        <f>IFERROR(SUM_DATA[[#This Row],[MAT C.]], 0)</f>
        <v>0</v>
      </c>
      <c r="O7079" s="16" t="e">
        <f>VLOOKUP(SUM_DATA[[#This Row],[Work Order]],'[2]MAT DETAIL'!$D:$L,8,FALSE)</f>
        <v>#N/A</v>
      </c>
      <c r="P7079" s="17">
        <v>924.34</v>
      </c>
      <c r="Q7079" s="67" t="s">
        <v>25</v>
      </c>
      <c r="R7079" s="67"/>
      <c r="S7079" s="67"/>
    </row>
    <row r="7080" spans="4:19" ht="15">
      <c r="D7080" s="69">
        <v>620113</v>
      </c>
      <c r="E7080" s="38">
        <v>44851</v>
      </c>
      <c r="F7080" s="70">
        <v>44851</v>
      </c>
      <c r="G7080" s="63">
        <v>30</v>
      </c>
      <c r="H7080" s="69">
        <v>3418022</v>
      </c>
      <c r="I7080" s="28" t="s">
        <v>26</v>
      </c>
      <c r="J7080" s="50" t="s">
        <v>367</v>
      </c>
      <c r="K7080" s="11" t="s">
        <v>56</v>
      </c>
      <c r="L7080" s="12" t="s">
        <v>146</v>
      </c>
      <c r="M7080" s="16">
        <f>SUM_DATA[[#This Row],[TOTAL Cost]]-SUM_DATA[[#This Row],[MATERIAL Cost]]</f>
        <v>2488.02</v>
      </c>
      <c r="N7080" s="16">
        <f>IFERROR(SUM_DATA[[#This Row],[MAT C.]], 0)</f>
        <v>0</v>
      </c>
      <c r="O7080" s="16" t="e">
        <f>VLOOKUP(SUM_DATA[[#This Row],[Work Order]],'[2]MAT DETAIL'!$D:$L,8,FALSE)</f>
        <v>#N/A</v>
      </c>
      <c r="P7080" s="17">
        <v>2488.02</v>
      </c>
      <c r="Q7080" s="67" t="s">
        <v>25</v>
      </c>
      <c r="R7080" s="67"/>
      <c r="S7080" s="67"/>
    </row>
    <row r="7081" spans="4:19" ht="15">
      <c r="D7081" s="69">
        <v>620117</v>
      </c>
      <c r="E7081" s="38">
        <v>44851</v>
      </c>
      <c r="F7081" s="70">
        <v>44851</v>
      </c>
      <c r="G7081" s="63">
        <v>0.5</v>
      </c>
      <c r="H7081" s="69">
        <v>3418023</v>
      </c>
      <c r="I7081" s="28" t="s">
        <v>26</v>
      </c>
      <c r="J7081" s="50" t="s">
        <v>390</v>
      </c>
      <c r="K7081" s="11" t="s">
        <v>78</v>
      </c>
      <c r="L7081" s="12" t="s">
        <v>79</v>
      </c>
      <c r="M7081" s="16">
        <f>SUM_DATA[[#This Row],[TOTAL Cost]]-SUM_DATA[[#This Row],[MATERIAL Cost]]</f>
        <v>138.65</v>
      </c>
      <c r="N7081" s="16">
        <f>IFERROR(SUM_DATA[[#This Row],[MAT C.]], 0)</f>
        <v>0</v>
      </c>
      <c r="O7081" s="16" t="e">
        <f>VLOOKUP(SUM_DATA[[#This Row],[Work Order]],'[2]MAT DETAIL'!$D:$L,8,FALSE)</f>
        <v>#N/A</v>
      </c>
      <c r="P7081" s="17">
        <v>138.65</v>
      </c>
      <c r="Q7081" s="67" t="s">
        <v>25</v>
      </c>
      <c r="R7081" s="67"/>
      <c r="S7081" s="67"/>
    </row>
    <row r="7082" spans="4:19" ht="15">
      <c r="D7082" s="69">
        <v>620107</v>
      </c>
      <c r="E7082" s="38">
        <v>44851</v>
      </c>
      <c r="F7082" s="70">
        <v>44851</v>
      </c>
      <c r="G7082" s="63">
        <v>2.5</v>
      </c>
      <c r="H7082" s="69">
        <v>3418024</v>
      </c>
      <c r="I7082" s="28" t="s">
        <v>26</v>
      </c>
      <c r="J7082" s="50" t="s">
        <v>241</v>
      </c>
      <c r="K7082" s="11" t="s">
        <v>39</v>
      </c>
      <c r="L7082" s="12" t="s">
        <v>40</v>
      </c>
      <c r="M7082" s="16">
        <f>SUM_DATA[[#This Row],[TOTAL Cost]]-SUM_DATA[[#This Row],[MATERIAL Cost]]</f>
        <v>1062.99</v>
      </c>
      <c r="N7082" s="16">
        <f>IFERROR(SUM_DATA[[#This Row],[MAT C.]], 0)</f>
        <v>0</v>
      </c>
      <c r="O7082" s="16" t="e">
        <f>VLOOKUP(SUM_DATA[[#This Row],[Work Order]],'[2]MAT DETAIL'!$D:$L,8,FALSE)</f>
        <v>#N/A</v>
      </c>
      <c r="P7082" s="17">
        <v>1062.99</v>
      </c>
      <c r="Q7082" s="67" t="s">
        <v>25</v>
      </c>
      <c r="R7082" s="67"/>
      <c r="S7082" s="67"/>
    </row>
    <row r="7083" spans="4:19" ht="15">
      <c r="D7083" s="69">
        <v>620123</v>
      </c>
      <c r="E7083" s="38">
        <v>44851</v>
      </c>
      <c r="F7083" s="70">
        <v>44851</v>
      </c>
      <c r="G7083" s="63">
        <v>0.17</v>
      </c>
      <c r="H7083" s="69">
        <v>3418025</v>
      </c>
      <c r="I7083" s="28" t="s">
        <v>26</v>
      </c>
      <c r="J7083" s="50" t="s">
        <v>1157</v>
      </c>
      <c r="K7083" s="11" t="s">
        <v>67</v>
      </c>
      <c r="L7083" s="12" t="s">
        <v>68</v>
      </c>
      <c r="M7083" s="16">
        <f>SUM_DATA[[#This Row],[TOTAL Cost]]-SUM_DATA[[#This Row],[MATERIAL Cost]]</f>
        <v>0</v>
      </c>
      <c r="N7083" s="16">
        <f>IFERROR(SUM_DATA[[#This Row],[MAT C.]], 0)</f>
        <v>0</v>
      </c>
      <c r="O7083" s="16" t="e">
        <f>VLOOKUP(SUM_DATA[[#This Row],[Work Order]],'[2]MAT DETAIL'!$D:$L,8,FALSE)</f>
        <v>#N/A</v>
      </c>
      <c r="P7083" s="17">
        <v>0</v>
      </c>
      <c r="Q7083" s="67" t="s">
        <v>25</v>
      </c>
      <c r="R7083" s="67"/>
      <c r="S7083" s="67"/>
    </row>
    <row r="7084" spans="4:19" ht="15">
      <c r="D7084" s="69">
        <v>620117</v>
      </c>
      <c r="E7084" s="38">
        <v>44851</v>
      </c>
      <c r="F7084" s="70">
        <v>44851</v>
      </c>
      <c r="G7084" s="63">
        <v>3.5</v>
      </c>
      <c r="H7084" s="69">
        <v>3418030</v>
      </c>
      <c r="I7084" s="28" t="s">
        <v>26</v>
      </c>
      <c r="J7084" s="50" t="s">
        <v>390</v>
      </c>
      <c r="K7084" s="11" t="s">
        <v>78</v>
      </c>
      <c r="L7084" s="12" t="s">
        <v>79</v>
      </c>
      <c r="M7084" s="16">
        <f>SUM_DATA[[#This Row],[TOTAL Cost]]-SUM_DATA[[#This Row],[MATERIAL Cost]]</f>
        <v>939.49</v>
      </c>
      <c r="N7084" s="16">
        <f>IFERROR(SUM_DATA[[#This Row],[MAT C.]], 0)</f>
        <v>0</v>
      </c>
      <c r="O7084" s="16" t="e">
        <f>VLOOKUP(SUM_DATA[[#This Row],[Work Order]],'[2]MAT DETAIL'!$D:$L,8,FALSE)</f>
        <v>#N/A</v>
      </c>
      <c r="P7084" s="17">
        <v>939.49</v>
      </c>
      <c r="Q7084" s="67" t="s">
        <v>25</v>
      </c>
      <c r="R7084" s="67"/>
      <c r="S7084" s="67"/>
    </row>
    <row r="7085" spans="4:19" ht="15">
      <c r="D7085" s="69">
        <v>620120</v>
      </c>
      <c r="E7085" s="38">
        <v>44851</v>
      </c>
      <c r="F7085" s="70">
        <v>44851</v>
      </c>
      <c r="G7085" s="63">
        <v>41.49</v>
      </c>
      <c r="H7085" s="69">
        <v>3418032</v>
      </c>
      <c r="I7085" s="28" t="s">
        <v>26</v>
      </c>
      <c r="J7085" s="53" t="s">
        <v>64</v>
      </c>
      <c r="K7085" s="11" t="s">
        <v>47</v>
      </c>
      <c r="L7085" s="12" t="s">
        <v>65</v>
      </c>
      <c r="M7085" s="16">
        <f>SUM_DATA[[#This Row],[TOTAL Cost]]-SUM_DATA[[#This Row],[MATERIAL Cost]]</f>
        <v>734.34</v>
      </c>
      <c r="N7085" s="16">
        <f>IFERROR(SUM_DATA[[#This Row],[MAT C.]], 0)</f>
        <v>0</v>
      </c>
      <c r="O7085" s="16" t="e">
        <f>VLOOKUP(SUM_DATA[[#This Row],[Work Order]],'[2]MAT DETAIL'!$D:$L,8,FALSE)</f>
        <v>#N/A</v>
      </c>
      <c r="P7085" s="17">
        <v>734.34</v>
      </c>
      <c r="Q7085" s="67" t="s">
        <v>25</v>
      </c>
      <c r="R7085" s="67"/>
      <c r="S7085" s="67"/>
    </row>
    <row r="7086" spans="4:19" ht="15">
      <c r="D7086" s="69">
        <v>620117</v>
      </c>
      <c r="E7086" s="38">
        <v>44851</v>
      </c>
      <c r="F7086" s="70">
        <v>44851</v>
      </c>
      <c r="G7086" s="63">
        <v>0.5</v>
      </c>
      <c r="H7086" s="69">
        <v>3418035</v>
      </c>
      <c r="I7086" s="28" t="s">
        <v>26</v>
      </c>
      <c r="J7086" s="50" t="s">
        <v>228</v>
      </c>
      <c r="K7086" s="11" t="s">
        <v>33</v>
      </c>
      <c r="L7086" s="12" t="s">
        <v>39</v>
      </c>
      <c r="M7086" s="16">
        <f>SUM_DATA[[#This Row],[TOTAL Cost]]-SUM_DATA[[#This Row],[MATERIAL Cost]]</f>
        <v>138.65</v>
      </c>
      <c r="N7086" s="16">
        <f>IFERROR(SUM_DATA[[#This Row],[MAT C.]], 0)</f>
        <v>0</v>
      </c>
      <c r="O7086" s="16" t="e">
        <f>VLOOKUP(SUM_DATA[[#This Row],[Work Order]],'[2]MAT DETAIL'!$D:$L,8,FALSE)</f>
        <v>#N/A</v>
      </c>
      <c r="P7086" s="17">
        <v>138.65</v>
      </c>
      <c r="Q7086" s="67" t="s">
        <v>25</v>
      </c>
      <c r="R7086" s="67"/>
      <c r="S7086" s="67"/>
    </row>
    <row r="7087" spans="4:19" ht="15">
      <c r="D7087" s="69">
        <v>620119</v>
      </c>
      <c r="E7087" s="38">
        <v>44851</v>
      </c>
      <c r="F7087" s="70">
        <v>44851</v>
      </c>
      <c r="G7087" s="63">
        <v>38.25</v>
      </c>
      <c r="H7087" s="69">
        <v>3418037</v>
      </c>
      <c r="I7087" s="28" t="s">
        <v>26</v>
      </c>
      <c r="J7087" s="50" t="s">
        <v>97</v>
      </c>
      <c r="K7087" s="11" t="s">
        <v>59</v>
      </c>
      <c r="L7087" s="12" t="s">
        <v>98</v>
      </c>
      <c r="M7087" s="16">
        <f>SUM_DATA[[#This Row],[TOTAL Cost]]-SUM_DATA[[#This Row],[MATERIAL Cost]]</f>
        <v>489.56</v>
      </c>
      <c r="N7087" s="16">
        <f>IFERROR(SUM_DATA[[#This Row],[MAT C.]], 0)</f>
        <v>0</v>
      </c>
      <c r="O7087" s="16" t="e">
        <f>VLOOKUP(SUM_DATA[[#This Row],[Work Order]],'[2]MAT DETAIL'!$D:$L,8,FALSE)</f>
        <v>#N/A</v>
      </c>
      <c r="P7087" s="17">
        <v>489.56</v>
      </c>
      <c r="Q7087" s="67" t="s">
        <v>25</v>
      </c>
      <c r="R7087" s="67"/>
      <c r="S7087" s="67"/>
    </row>
    <row r="7088" spans="4:19" ht="15">
      <c r="D7088" s="69">
        <v>620124</v>
      </c>
      <c r="E7088" s="38">
        <v>44851</v>
      </c>
      <c r="F7088" s="70">
        <v>44851</v>
      </c>
      <c r="G7088" s="63">
        <v>0.25</v>
      </c>
      <c r="H7088" s="69">
        <v>3418040</v>
      </c>
      <c r="I7088" s="28" t="s">
        <v>26</v>
      </c>
      <c r="J7088" s="50" t="s">
        <v>390</v>
      </c>
      <c r="K7088" s="11" t="s">
        <v>78</v>
      </c>
      <c r="L7088" s="12" t="s">
        <v>79</v>
      </c>
      <c r="M7088" s="16">
        <f>SUM_DATA[[#This Row],[TOTAL Cost]]-SUM_DATA[[#This Row],[MATERIAL Cost]]</f>
        <v>92.43</v>
      </c>
      <c r="N7088" s="16">
        <f>IFERROR(SUM_DATA[[#This Row],[MAT C.]], 0)</f>
        <v>0</v>
      </c>
      <c r="O7088" s="16" t="e">
        <f>VLOOKUP(SUM_DATA[[#This Row],[Work Order]],'[2]MAT DETAIL'!$D:$L,8,FALSE)</f>
        <v>#N/A</v>
      </c>
      <c r="P7088" s="17">
        <v>92.43</v>
      </c>
      <c r="Q7088" s="67" t="s">
        <v>25</v>
      </c>
      <c r="R7088" s="67"/>
      <c r="S7088" s="67"/>
    </row>
    <row r="7089" spans="4:19" ht="15">
      <c r="D7089" s="69">
        <v>620107</v>
      </c>
      <c r="E7089" s="38">
        <v>44851</v>
      </c>
      <c r="F7089" s="70">
        <v>44851</v>
      </c>
      <c r="G7089" s="63">
        <v>0.25</v>
      </c>
      <c r="H7089" s="69">
        <v>3418043</v>
      </c>
      <c r="I7089" s="28" t="s">
        <v>26</v>
      </c>
      <c r="J7089" s="50" t="s">
        <v>449</v>
      </c>
      <c r="K7089" s="85" t="s">
        <v>39</v>
      </c>
      <c r="L7089" s="12" t="s">
        <v>244</v>
      </c>
      <c r="M7089" s="16">
        <f>SUM_DATA[[#This Row],[TOTAL Cost]]-SUM_DATA[[#This Row],[MATERIAL Cost]]</f>
        <v>92.43</v>
      </c>
      <c r="N7089" s="16">
        <f>IFERROR(SUM_DATA[[#This Row],[MAT C.]], 0)</f>
        <v>0</v>
      </c>
      <c r="O7089" s="16" t="e">
        <f>VLOOKUP(SUM_DATA[[#This Row],[Work Order]],'[2]MAT DETAIL'!$D:$L,8,FALSE)</f>
        <v>#N/A</v>
      </c>
      <c r="P7089" s="17">
        <v>92.43</v>
      </c>
      <c r="Q7089" s="67" t="s">
        <v>25</v>
      </c>
      <c r="R7089" s="67"/>
      <c r="S7089" s="67"/>
    </row>
    <row r="7090" spans="4:19" ht="15">
      <c r="D7090" s="69">
        <v>620113</v>
      </c>
      <c r="E7090" s="38">
        <v>44851</v>
      </c>
      <c r="F7090" s="70">
        <v>44851</v>
      </c>
      <c r="G7090" s="63">
        <v>24.75</v>
      </c>
      <c r="H7090" s="69">
        <v>3418047</v>
      </c>
      <c r="I7090" s="28" t="s">
        <v>26</v>
      </c>
      <c r="J7090" s="50" t="s">
        <v>69</v>
      </c>
      <c r="K7090" s="85" t="s">
        <v>70</v>
      </c>
      <c r="L7090" s="12" t="s">
        <v>71</v>
      </c>
      <c r="M7090" s="16">
        <f>SUM_DATA[[#This Row],[TOTAL Cost]]-SUM_DATA[[#This Row],[MATERIAL Cost]]</f>
        <v>3916.48</v>
      </c>
      <c r="N7090" s="16">
        <f>IFERROR(SUM_DATA[[#This Row],[MAT C.]], 0)</f>
        <v>0</v>
      </c>
      <c r="O7090" s="16" t="e">
        <f>VLOOKUP(SUM_DATA[[#This Row],[Work Order]],'[2]MAT DETAIL'!$D:$L,8,FALSE)</f>
        <v>#N/A</v>
      </c>
      <c r="P7090" s="17">
        <v>3916.48</v>
      </c>
      <c r="Q7090" s="67" t="s">
        <v>25</v>
      </c>
      <c r="R7090" s="67"/>
      <c r="S7090" s="67"/>
    </row>
    <row r="7091" spans="4:19" ht="15">
      <c r="D7091" s="69">
        <v>620124</v>
      </c>
      <c r="E7091" s="38">
        <v>44851</v>
      </c>
      <c r="F7091" s="70">
        <v>44851</v>
      </c>
      <c r="G7091" s="63">
        <v>0.25</v>
      </c>
      <c r="H7091" s="69">
        <v>3418050</v>
      </c>
      <c r="I7091" s="28" t="s">
        <v>26</v>
      </c>
      <c r="J7091" s="50" t="s">
        <v>782</v>
      </c>
      <c r="K7091" s="85" t="s">
        <v>67</v>
      </c>
      <c r="L7091" s="12" t="s">
        <v>451</v>
      </c>
      <c r="M7091" s="16">
        <f>SUM_DATA[[#This Row],[TOTAL Cost]]-SUM_DATA[[#This Row],[MATERIAL Cost]]</f>
        <v>92.43</v>
      </c>
      <c r="N7091" s="16">
        <f>IFERROR(SUM_DATA[[#This Row],[MAT C.]], 0)</f>
        <v>0</v>
      </c>
      <c r="O7091" s="16" t="e">
        <f>VLOOKUP(SUM_DATA[[#This Row],[Work Order]],'[2]MAT DETAIL'!$D:$L,8,FALSE)</f>
        <v>#N/A</v>
      </c>
      <c r="P7091" s="17">
        <v>92.43</v>
      </c>
      <c r="Q7091" s="67" t="s">
        <v>25</v>
      </c>
      <c r="R7091" s="67"/>
      <c r="S7091" s="67"/>
    </row>
    <row r="7092" spans="4:19" ht="15">
      <c r="D7092" s="69">
        <v>620123</v>
      </c>
      <c r="E7092" s="38">
        <v>44851</v>
      </c>
      <c r="F7092" s="70">
        <v>44851</v>
      </c>
      <c r="G7092" s="63">
        <v>0.57999999999999996</v>
      </c>
      <c r="H7092" s="69">
        <v>3418054</v>
      </c>
      <c r="I7092" s="28" t="s">
        <v>26</v>
      </c>
      <c r="J7092" s="55" t="s">
        <v>330</v>
      </c>
      <c r="K7092" s="85" t="s">
        <v>39</v>
      </c>
      <c r="L7092" s="12" t="s">
        <v>40</v>
      </c>
      <c r="M7092" s="16">
        <f>SUM_DATA[[#This Row],[TOTAL Cost]]-SUM_DATA[[#This Row],[MATERIAL Cost]]</f>
        <v>92.43</v>
      </c>
      <c r="N7092" s="16">
        <f>IFERROR(SUM_DATA[[#This Row],[MAT C.]], 0)</f>
        <v>0</v>
      </c>
      <c r="O7092" s="16" t="e">
        <f>VLOOKUP(SUM_DATA[[#This Row],[Work Order]],'[2]MAT DETAIL'!$D:$L,8,FALSE)</f>
        <v>#N/A</v>
      </c>
      <c r="P7092" s="17">
        <v>92.43</v>
      </c>
      <c r="Q7092" s="67" t="s">
        <v>25</v>
      </c>
      <c r="R7092" s="67"/>
      <c r="S7092" s="67"/>
    </row>
    <row r="7093" spans="4:19" ht="15">
      <c r="D7093" s="69">
        <v>620117</v>
      </c>
      <c r="E7093" s="38">
        <v>44851</v>
      </c>
      <c r="F7093" s="70">
        <v>44851</v>
      </c>
      <c r="G7093" s="63">
        <v>3</v>
      </c>
      <c r="H7093" s="69">
        <v>3418058</v>
      </c>
      <c r="I7093" s="28" t="s">
        <v>26</v>
      </c>
      <c r="J7093" s="50" t="s">
        <v>438</v>
      </c>
      <c r="K7093" s="11" t="s">
        <v>70</v>
      </c>
      <c r="L7093" s="12" t="s">
        <v>39</v>
      </c>
      <c r="M7093" s="16">
        <f>SUM_DATA[[#This Row],[TOTAL Cost]]-SUM_DATA[[#This Row],[MATERIAL Cost]]</f>
        <v>734.34</v>
      </c>
      <c r="N7093" s="16">
        <f>IFERROR(SUM_DATA[[#This Row],[MAT C.]], 0)</f>
        <v>0</v>
      </c>
      <c r="O7093" s="16" t="e">
        <f>VLOOKUP(SUM_DATA[[#This Row],[Work Order]],'[2]MAT DETAIL'!$D:$L,8,FALSE)</f>
        <v>#N/A</v>
      </c>
      <c r="P7093" s="17">
        <v>734.34</v>
      </c>
      <c r="Q7093" s="67" t="s">
        <v>25</v>
      </c>
      <c r="R7093" s="67"/>
      <c r="S7093" s="67"/>
    </row>
    <row r="7094" spans="4:19" ht="15">
      <c r="D7094" s="69">
        <v>620112</v>
      </c>
      <c r="E7094" s="38">
        <v>44851</v>
      </c>
      <c r="F7094" s="70">
        <v>44851</v>
      </c>
      <c r="G7094" s="63">
        <v>46.99</v>
      </c>
      <c r="H7094" s="69">
        <v>3418060</v>
      </c>
      <c r="I7094" s="28" t="s">
        <v>26</v>
      </c>
      <c r="J7094" s="50" t="s">
        <v>1810</v>
      </c>
      <c r="K7094" s="11" t="s">
        <v>59</v>
      </c>
      <c r="L7094" s="12" t="s">
        <v>442</v>
      </c>
      <c r="M7094" s="16">
        <f>SUM_DATA[[#This Row],[TOTAL Cost]]-SUM_DATA[[#This Row],[MATERIAL Cost]]</f>
        <v>3507.36</v>
      </c>
      <c r="N7094" s="16">
        <f>IFERROR(SUM_DATA[[#This Row],[MAT C.]], 0)</f>
        <v>0</v>
      </c>
      <c r="O7094" s="16" t="e">
        <f>VLOOKUP(SUM_DATA[[#This Row],[Work Order]],'[2]MAT DETAIL'!$D:$L,8,FALSE)</f>
        <v>#N/A</v>
      </c>
      <c r="P7094" s="17">
        <v>3507.36</v>
      </c>
      <c r="Q7094" s="67" t="s">
        <v>25</v>
      </c>
      <c r="R7094" s="67"/>
      <c r="S7094" s="67"/>
    </row>
    <row r="7095" spans="4:19" ht="15">
      <c r="D7095" s="69">
        <v>620124</v>
      </c>
      <c r="E7095" s="38">
        <v>44851</v>
      </c>
      <c r="F7095" s="70">
        <v>44851</v>
      </c>
      <c r="G7095" s="63">
        <v>2</v>
      </c>
      <c r="H7095" s="69">
        <v>3418061</v>
      </c>
      <c r="I7095" s="28" t="s">
        <v>26</v>
      </c>
      <c r="J7095" s="50" t="s">
        <v>390</v>
      </c>
      <c r="K7095" s="11" t="s">
        <v>78</v>
      </c>
      <c r="L7095" s="12" t="s">
        <v>79</v>
      </c>
      <c r="M7095" s="16">
        <f>SUM_DATA[[#This Row],[TOTAL Cost]]-SUM_DATA[[#This Row],[MATERIAL Cost]]</f>
        <v>489.56</v>
      </c>
      <c r="N7095" s="16">
        <f>IFERROR(SUM_DATA[[#This Row],[MAT C.]], 0)</f>
        <v>0</v>
      </c>
      <c r="O7095" s="16" t="e">
        <f>VLOOKUP(SUM_DATA[[#This Row],[Work Order]],'[2]MAT DETAIL'!$D:$L,8,FALSE)</f>
        <v>#N/A</v>
      </c>
      <c r="P7095" s="17">
        <v>489.56</v>
      </c>
      <c r="Q7095" s="67" t="s">
        <v>25</v>
      </c>
      <c r="R7095" s="67"/>
      <c r="S7095" s="67"/>
    </row>
    <row r="7096" spans="4:19" ht="15">
      <c r="D7096" s="69">
        <v>620111</v>
      </c>
      <c r="E7096" s="38">
        <v>44851</v>
      </c>
      <c r="F7096" s="70">
        <v>44851</v>
      </c>
      <c r="G7096" s="63">
        <v>0.42</v>
      </c>
      <c r="H7096" s="69">
        <v>3418062</v>
      </c>
      <c r="I7096" s="28" t="s">
        <v>26</v>
      </c>
      <c r="J7096" s="50" t="s">
        <v>139</v>
      </c>
      <c r="K7096" s="11" t="s">
        <v>82</v>
      </c>
      <c r="L7096" s="12" t="s">
        <v>140</v>
      </c>
      <c r="M7096" s="16">
        <f>SUM_DATA[[#This Row],[TOTAL Cost]]-SUM_DATA[[#This Row],[MATERIAL Cost]]</f>
        <v>92.43</v>
      </c>
      <c r="N7096" s="16">
        <f>IFERROR(SUM_DATA[[#This Row],[MAT C.]], 0)</f>
        <v>0</v>
      </c>
      <c r="O7096" s="16" t="e">
        <f>VLOOKUP(SUM_DATA[[#This Row],[Work Order]],'[2]MAT DETAIL'!$D:$L,8,FALSE)</f>
        <v>#N/A</v>
      </c>
      <c r="P7096" s="17">
        <v>92.43</v>
      </c>
      <c r="Q7096" s="67" t="s">
        <v>25</v>
      </c>
      <c r="R7096" s="67"/>
      <c r="S7096" s="67"/>
    </row>
    <row r="7097" spans="4:19" ht="15">
      <c r="D7097" s="69">
        <v>620104</v>
      </c>
      <c r="E7097" s="38">
        <v>44851</v>
      </c>
      <c r="F7097" s="70">
        <v>44851</v>
      </c>
      <c r="G7097" s="63">
        <v>0.42</v>
      </c>
      <c r="H7097" s="69">
        <v>3418063</v>
      </c>
      <c r="I7097" s="28" t="s">
        <v>26</v>
      </c>
      <c r="J7097" s="50" t="s">
        <v>101</v>
      </c>
      <c r="K7097" s="11" t="s">
        <v>59</v>
      </c>
      <c r="L7097" s="12" t="s">
        <v>98</v>
      </c>
      <c r="M7097" s="16">
        <f>SUM_DATA[[#This Row],[TOTAL Cost]]-SUM_DATA[[#This Row],[MATERIAL Cost]]</f>
        <v>92.43</v>
      </c>
      <c r="N7097" s="16">
        <f>IFERROR(SUM_DATA[[#This Row],[MAT C.]], 0)</f>
        <v>0</v>
      </c>
      <c r="O7097" s="16" t="e">
        <f>VLOOKUP(SUM_DATA[[#This Row],[Work Order]],'[2]MAT DETAIL'!$D:$L,8,FALSE)</f>
        <v>#N/A</v>
      </c>
      <c r="P7097" s="17">
        <v>92.43</v>
      </c>
      <c r="Q7097" s="67" t="s">
        <v>25</v>
      </c>
      <c r="R7097" s="67"/>
      <c r="S7097" s="67"/>
    </row>
    <row r="7098" spans="4:19" ht="15">
      <c r="D7098" s="69">
        <v>620109</v>
      </c>
      <c r="E7098" s="38">
        <v>44851</v>
      </c>
      <c r="F7098" s="70">
        <v>44851</v>
      </c>
      <c r="G7098" s="63"/>
      <c r="H7098" s="69">
        <v>3418093</v>
      </c>
      <c r="I7098" s="28" t="s">
        <v>31</v>
      </c>
      <c r="J7098" s="50" t="s">
        <v>1773</v>
      </c>
      <c r="K7098" s="85" t="s">
        <v>59</v>
      </c>
      <c r="L7098" s="12" t="s">
        <v>1774</v>
      </c>
      <c r="M7098" s="16">
        <f>SUM_DATA[[#This Row],[TOTAL Cost]]-SUM_DATA[[#This Row],[MATERIAL Cost]]</f>
        <v>4585.0899999999965</v>
      </c>
      <c r="N7098" s="16">
        <f>IFERROR(SUM_DATA[[#This Row],[MAT C.]], 0)</f>
        <v>124860</v>
      </c>
      <c r="O7098" s="16">
        <f>VLOOKUP(SUM_DATA[[#This Row],[Work Order]],'[2]MAT DETAIL'!$D:$L,8,FALSE)</f>
        <v>124860</v>
      </c>
      <c r="P7098" s="17">
        <v>129445.09</v>
      </c>
      <c r="Q7098" s="67" t="s">
        <v>25</v>
      </c>
      <c r="R7098" s="67"/>
      <c r="S7098" s="67"/>
    </row>
    <row r="7099" spans="4:19" ht="15">
      <c r="D7099" s="69">
        <v>620107</v>
      </c>
      <c r="E7099" s="38">
        <v>44851</v>
      </c>
      <c r="F7099" s="70">
        <v>44851</v>
      </c>
      <c r="G7099" s="63"/>
      <c r="H7099" s="69">
        <v>3418096</v>
      </c>
      <c r="I7099" s="28" t="s">
        <v>31</v>
      </c>
      <c r="J7099" s="53" t="s">
        <v>392</v>
      </c>
      <c r="K7099" s="85" t="s">
        <v>78</v>
      </c>
      <c r="L7099" s="12" t="s">
        <v>393</v>
      </c>
      <c r="M7099" s="16">
        <f>SUM_DATA[[#This Row],[TOTAL Cost]]-SUM_DATA[[#This Row],[MATERIAL Cost]]</f>
        <v>7600</v>
      </c>
      <c r="N7099" s="16">
        <f>IFERROR(SUM_DATA[[#This Row],[MAT C.]], 0)</f>
        <v>0</v>
      </c>
      <c r="O7099" s="16" t="e">
        <f>VLOOKUP(SUM_DATA[[#This Row],[Work Order]],'[2]MAT DETAIL'!$D:$L,8,FALSE)</f>
        <v>#N/A</v>
      </c>
      <c r="P7099" s="17">
        <v>7600</v>
      </c>
      <c r="Q7099" s="67" t="s">
        <v>25</v>
      </c>
      <c r="R7099" s="67"/>
      <c r="S7099" s="67"/>
    </row>
    <row r="7100" spans="4:19" ht="15">
      <c r="D7100" s="69">
        <v>620111</v>
      </c>
      <c r="E7100" s="38">
        <v>44851</v>
      </c>
      <c r="F7100" s="70">
        <v>44851</v>
      </c>
      <c r="G7100" s="63"/>
      <c r="H7100" s="69">
        <v>3418097</v>
      </c>
      <c r="I7100" s="28" t="s">
        <v>26</v>
      </c>
      <c r="J7100" s="53" t="s">
        <v>392</v>
      </c>
      <c r="K7100" s="85" t="s">
        <v>78</v>
      </c>
      <c r="L7100" s="12" t="s">
        <v>393</v>
      </c>
      <c r="M7100" s="16">
        <f>SUM_DATA[[#This Row],[TOTAL Cost]]-SUM_DATA[[#This Row],[MATERIAL Cost]]</f>
        <v>1050.08</v>
      </c>
      <c r="N7100" s="16">
        <f>IFERROR(SUM_DATA[[#This Row],[MAT C.]], 0)</f>
        <v>0</v>
      </c>
      <c r="O7100" s="16" t="e">
        <f>VLOOKUP(SUM_DATA[[#This Row],[Work Order]],'[2]MAT DETAIL'!$D:$L,8,FALSE)</f>
        <v>#N/A</v>
      </c>
      <c r="P7100" s="17">
        <v>1050.08</v>
      </c>
      <c r="Q7100" s="67" t="s">
        <v>25</v>
      </c>
      <c r="R7100" s="67"/>
      <c r="S7100" s="67"/>
    </row>
    <row r="7101" spans="4:19" ht="15">
      <c r="D7101" s="69">
        <v>620112</v>
      </c>
      <c r="E7101" s="38">
        <v>44851</v>
      </c>
      <c r="F7101" s="70">
        <v>44851</v>
      </c>
      <c r="G7101" s="63"/>
      <c r="H7101" s="69">
        <v>3418099</v>
      </c>
      <c r="I7101" s="28" t="s">
        <v>31</v>
      </c>
      <c r="J7101" s="53" t="s">
        <v>392</v>
      </c>
      <c r="K7101" s="85" t="s">
        <v>78</v>
      </c>
      <c r="L7101" s="12" t="s">
        <v>393</v>
      </c>
      <c r="M7101" s="16">
        <f>SUM_DATA[[#This Row],[TOTAL Cost]]-SUM_DATA[[#This Row],[MATERIAL Cost]]</f>
        <v>33561.410000000003</v>
      </c>
      <c r="N7101" s="16">
        <f>IFERROR(SUM_DATA[[#This Row],[MAT C.]], 0)</f>
        <v>0</v>
      </c>
      <c r="O7101" s="16" t="e">
        <f>VLOOKUP(SUM_DATA[[#This Row],[Work Order]],'[2]MAT DETAIL'!$D:$L,8,FALSE)</f>
        <v>#N/A</v>
      </c>
      <c r="P7101" s="17">
        <v>33561.410000000003</v>
      </c>
      <c r="Q7101" s="67" t="s">
        <v>25</v>
      </c>
      <c r="R7101" s="67"/>
      <c r="S7101" s="67"/>
    </row>
    <row r="7102" spans="4:19" ht="15">
      <c r="D7102" s="69">
        <v>620113</v>
      </c>
      <c r="E7102" s="38">
        <v>44851</v>
      </c>
      <c r="F7102" s="70">
        <v>44851</v>
      </c>
      <c r="G7102" s="63"/>
      <c r="H7102" s="69">
        <v>3418138</v>
      </c>
      <c r="I7102" s="28" t="s">
        <v>31</v>
      </c>
      <c r="J7102" s="50" t="s">
        <v>109</v>
      </c>
      <c r="K7102" s="85" t="s">
        <v>39</v>
      </c>
      <c r="L7102" s="12" t="s">
        <v>40</v>
      </c>
      <c r="M7102" s="16">
        <f>SUM_DATA[[#This Row],[TOTAL Cost]]-SUM_DATA[[#This Row],[MATERIAL Cost]]</f>
        <v>1050.08</v>
      </c>
      <c r="N7102" s="16">
        <f>IFERROR(SUM_DATA[[#This Row],[MAT C.]], 0)</f>
        <v>0</v>
      </c>
      <c r="O7102" s="16" t="e">
        <f>VLOOKUP(SUM_DATA[[#This Row],[Work Order]],'[2]MAT DETAIL'!$D:$L,8,FALSE)</f>
        <v>#N/A</v>
      </c>
      <c r="P7102" s="17">
        <v>1050.08</v>
      </c>
      <c r="Q7102" s="67" t="s">
        <v>25</v>
      </c>
      <c r="R7102" s="67"/>
      <c r="S7102" s="67"/>
    </row>
    <row r="7103" spans="4:19" ht="15">
      <c r="D7103" s="69">
        <v>620112</v>
      </c>
      <c r="E7103" s="38">
        <v>44852</v>
      </c>
      <c r="F7103" s="70">
        <v>44852</v>
      </c>
      <c r="G7103" s="63"/>
      <c r="H7103" s="69">
        <v>3418416</v>
      </c>
      <c r="I7103" s="28" t="s">
        <v>31</v>
      </c>
      <c r="J7103" s="50" t="s">
        <v>843</v>
      </c>
      <c r="K7103" s="85" t="s">
        <v>33</v>
      </c>
      <c r="L7103" s="12" t="s">
        <v>158</v>
      </c>
      <c r="M7103" s="16">
        <f>SUM_DATA[[#This Row],[TOTAL Cost]]-SUM_DATA[[#This Row],[MATERIAL Cost]]</f>
        <v>34662.15</v>
      </c>
      <c r="N7103" s="16">
        <f>IFERROR(SUM_DATA[[#This Row],[MAT C.]], 0)</f>
        <v>0</v>
      </c>
      <c r="O7103" s="16" t="e">
        <f>VLOOKUP(SUM_DATA[[#This Row],[Work Order]],'[2]MAT DETAIL'!$D:$L,8,FALSE)</f>
        <v>#N/A</v>
      </c>
      <c r="P7103" s="17">
        <v>34662.15</v>
      </c>
      <c r="Q7103" s="67" t="s">
        <v>25</v>
      </c>
      <c r="R7103" s="67"/>
      <c r="S7103" s="67"/>
    </row>
    <row r="7104" spans="4:19" ht="15">
      <c r="D7104" s="69">
        <v>620104</v>
      </c>
      <c r="E7104" s="38">
        <v>44852</v>
      </c>
      <c r="F7104" s="70">
        <v>44852</v>
      </c>
      <c r="G7104" s="63"/>
      <c r="H7104" s="69">
        <v>3418471</v>
      </c>
      <c r="I7104" s="28" t="s">
        <v>26</v>
      </c>
      <c r="J7104" s="50" t="s">
        <v>1811</v>
      </c>
      <c r="K7104" s="11" t="s">
        <v>82</v>
      </c>
      <c r="L7104" s="12" t="s">
        <v>140</v>
      </c>
      <c r="M7104" s="16">
        <f>SUM_DATA[[#This Row],[TOTAL Cost]]-SUM_DATA[[#This Row],[MATERIAL Cost]]</f>
        <v>462.17000000000007</v>
      </c>
      <c r="N7104" s="16">
        <f>IFERROR(SUM_DATA[[#This Row],[MAT C.]], 0)</f>
        <v>4990</v>
      </c>
      <c r="O7104" s="16">
        <f>VLOOKUP(SUM_DATA[[#This Row],[Work Order]],'[2]MAT DETAIL'!$D:$L,8,FALSE)</f>
        <v>4990</v>
      </c>
      <c r="P7104" s="17">
        <v>5452.17</v>
      </c>
      <c r="Q7104" s="67" t="s">
        <v>21</v>
      </c>
      <c r="R7104" s="67"/>
      <c r="S7104" s="67"/>
    </row>
    <row r="7105" spans="4:19" ht="15">
      <c r="D7105" s="69">
        <v>620105</v>
      </c>
      <c r="E7105" s="38">
        <v>44852</v>
      </c>
      <c r="F7105" s="70">
        <v>44852</v>
      </c>
      <c r="G7105" s="63"/>
      <c r="H7105" s="69">
        <v>3418472</v>
      </c>
      <c r="I7105" s="28" t="s">
        <v>26</v>
      </c>
      <c r="J7105" s="50" t="s">
        <v>1811</v>
      </c>
      <c r="K7105" s="11" t="s">
        <v>82</v>
      </c>
      <c r="L7105" s="12" t="s">
        <v>140</v>
      </c>
      <c r="M7105" s="16">
        <f>SUM_DATA[[#This Row],[TOTAL Cost]]-SUM_DATA[[#This Row],[MATERIAL Cost]]</f>
        <v>462.17000000000007</v>
      </c>
      <c r="N7105" s="16">
        <f>IFERROR(SUM_DATA[[#This Row],[MAT C.]], 0)</f>
        <v>4990</v>
      </c>
      <c r="O7105" s="16">
        <f>VLOOKUP(SUM_DATA[[#This Row],[Work Order]],'[2]MAT DETAIL'!$D:$L,8,FALSE)</f>
        <v>4990</v>
      </c>
      <c r="P7105" s="17">
        <v>5452.17</v>
      </c>
      <c r="Q7105" s="67" t="s">
        <v>21</v>
      </c>
      <c r="R7105" s="67"/>
      <c r="S7105" s="67"/>
    </row>
    <row r="7106" spans="4:19" ht="15">
      <c r="D7106" s="69">
        <v>620106</v>
      </c>
      <c r="E7106" s="38">
        <v>44852</v>
      </c>
      <c r="F7106" s="70">
        <v>44852</v>
      </c>
      <c r="G7106" s="63"/>
      <c r="H7106" s="69">
        <v>3418475</v>
      </c>
      <c r="I7106" s="28" t="s">
        <v>26</v>
      </c>
      <c r="J7106" s="50" t="s">
        <v>1811</v>
      </c>
      <c r="K7106" s="11" t="s">
        <v>82</v>
      </c>
      <c r="L7106" s="12" t="s">
        <v>140</v>
      </c>
      <c r="M7106" s="16">
        <f>SUM_DATA[[#This Row],[TOTAL Cost]]-SUM_DATA[[#This Row],[MATERIAL Cost]]</f>
        <v>462.17000000000007</v>
      </c>
      <c r="N7106" s="16">
        <f>IFERROR(SUM_DATA[[#This Row],[MAT C.]], 0)</f>
        <v>4990</v>
      </c>
      <c r="O7106" s="16">
        <f>VLOOKUP(SUM_DATA[[#This Row],[Work Order]],'[2]MAT DETAIL'!$D:$L,8,FALSE)</f>
        <v>4990</v>
      </c>
      <c r="P7106" s="17">
        <v>5452.17</v>
      </c>
      <c r="Q7106" s="67" t="s">
        <v>21</v>
      </c>
      <c r="R7106" s="67"/>
      <c r="S7106" s="67"/>
    </row>
    <row r="7107" spans="4:19" ht="15">
      <c r="D7107" s="69">
        <v>620107</v>
      </c>
      <c r="E7107" s="38">
        <v>44852</v>
      </c>
      <c r="F7107" s="70">
        <v>44852</v>
      </c>
      <c r="G7107" s="63"/>
      <c r="H7107" s="69">
        <v>3418477</v>
      </c>
      <c r="I7107" s="28" t="s">
        <v>26</v>
      </c>
      <c r="J7107" s="50" t="s">
        <v>1811</v>
      </c>
      <c r="K7107" s="11" t="s">
        <v>82</v>
      </c>
      <c r="L7107" s="12" t="s">
        <v>140</v>
      </c>
      <c r="M7107" s="16">
        <f>SUM_DATA[[#This Row],[TOTAL Cost]]-SUM_DATA[[#This Row],[MATERIAL Cost]]</f>
        <v>462.17000000000007</v>
      </c>
      <c r="N7107" s="16">
        <f>IFERROR(SUM_DATA[[#This Row],[MAT C.]], 0)</f>
        <v>4990</v>
      </c>
      <c r="O7107" s="16">
        <f>VLOOKUP(SUM_DATA[[#This Row],[Work Order]],'[2]MAT DETAIL'!$D:$L,8,FALSE)</f>
        <v>4990</v>
      </c>
      <c r="P7107" s="17">
        <v>5452.17</v>
      </c>
      <c r="Q7107" s="67" t="s">
        <v>21</v>
      </c>
      <c r="R7107" s="67"/>
      <c r="S7107" s="67"/>
    </row>
    <row r="7108" spans="4:19" ht="15">
      <c r="D7108" s="69">
        <v>620109</v>
      </c>
      <c r="E7108" s="38">
        <v>44852</v>
      </c>
      <c r="F7108" s="70">
        <v>44852</v>
      </c>
      <c r="G7108" s="63"/>
      <c r="H7108" s="69">
        <v>3418479</v>
      </c>
      <c r="I7108" s="28" t="s">
        <v>26</v>
      </c>
      <c r="J7108" s="50" t="s">
        <v>1811</v>
      </c>
      <c r="K7108" s="11" t="s">
        <v>82</v>
      </c>
      <c r="L7108" s="12" t="s">
        <v>140</v>
      </c>
      <c r="M7108" s="16">
        <f>SUM_DATA[[#This Row],[TOTAL Cost]]-SUM_DATA[[#This Row],[MATERIAL Cost]]</f>
        <v>462.17000000000007</v>
      </c>
      <c r="N7108" s="16">
        <f>IFERROR(SUM_DATA[[#This Row],[MAT C.]], 0)</f>
        <v>4990</v>
      </c>
      <c r="O7108" s="16">
        <f>VLOOKUP(SUM_DATA[[#This Row],[Work Order]],'[2]MAT DETAIL'!$D:$L,8,FALSE)</f>
        <v>4990</v>
      </c>
      <c r="P7108" s="17">
        <v>5452.17</v>
      </c>
      <c r="Q7108" s="67" t="s">
        <v>21</v>
      </c>
      <c r="R7108" s="67"/>
      <c r="S7108" s="67"/>
    </row>
    <row r="7109" spans="4:19" ht="15">
      <c r="D7109" s="69">
        <v>620111</v>
      </c>
      <c r="E7109" s="38">
        <v>44852</v>
      </c>
      <c r="F7109" s="70">
        <v>44852</v>
      </c>
      <c r="G7109" s="63"/>
      <c r="H7109" s="69">
        <v>3418481</v>
      </c>
      <c r="I7109" s="28" t="s">
        <v>26</v>
      </c>
      <c r="J7109" s="50" t="s">
        <v>1811</v>
      </c>
      <c r="K7109" s="11" t="s">
        <v>82</v>
      </c>
      <c r="L7109" s="12" t="s">
        <v>140</v>
      </c>
      <c r="M7109" s="16">
        <f>SUM_DATA[[#This Row],[TOTAL Cost]]-SUM_DATA[[#This Row],[MATERIAL Cost]]</f>
        <v>462.17000000000007</v>
      </c>
      <c r="N7109" s="16">
        <f>IFERROR(SUM_DATA[[#This Row],[MAT C.]], 0)</f>
        <v>4990</v>
      </c>
      <c r="O7109" s="16">
        <f>VLOOKUP(SUM_DATA[[#This Row],[Work Order]],'[2]MAT DETAIL'!$D:$L,8,FALSE)</f>
        <v>4990</v>
      </c>
      <c r="P7109" s="17">
        <v>5452.17</v>
      </c>
      <c r="Q7109" s="67" t="s">
        <v>21</v>
      </c>
      <c r="R7109" s="67"/>
      <c r="S7109" s="67"/>
    </row>
    <row r="7110" spans="4:19" ht="15">
      <c r="D7110" s="69">
        <v>620112</v>
      </c>
      <c r="E7110" s="38">
        <v>44852</v>
      </c>
      <c r="F7110" s="70">
        <v>44852</v>
      </c>
      <c r="G7110" s="63"/>
      <c r="H7110" s="69">
        <v>3418482</v>
      </c>
      <c r="I7110" s="28" t="s">
        <v>26</v>
      </c>
      <c r="J7110" s="50" t="s">
        <v>1811</v>
      </c>
      <c r="K7110" s="11" t="s">
        <v>82</v>
      </c>
      <c r="L7110" s="12" t="s">
        <v>140</v>
      </c>
      <c r="M7110" s="16">
        <f>SUM_DATA[[#This Row],[TOTAL Cost]]-SUM_DATA[[#This Row],[MATERIAL Cost]]</f>
        <v>462.17000000000007</v>
      </c>
      <c r="N7110" s="16">
        <f>IFERROR(SUM_DATA[[#This Row],[MAT C.]], 0)</f>
        <v>4990</v>
      </c>
      <c r="O7110" s="16">
        <f>VLOOKUP(SUM_DATA[[#This Row],[Work Order]],'[2]MAT DETAIL'!$D:$L,8,FALSE)</f>
        <v>4990</v>
      </c>
      <c r="P7110" s="17">
        <v>5452.17</v>
      </c>
      <c r="Q7110" s="67" t="s">
        <v>21</v>
      </c>
      <c r="R7110" s="67"/>
      <c r="S7110" s="67"/>
    </row>
    <row r="7111" spans="4:19" ht="15">
      <c r="D7111" s="69">
        <v>620113</v>
      </c>
      <c r="E7111" s="38">
        <v>44852</v>
      </c>
      <c r="F7111" s="70">
        <v>44852</v>
      </c>
      <c r="G7111" s="63"/>
      <c r="H7111" s="69">
        <v>3418484</v>
      </c>
      <c r="I7111" s="28" t="s">
        <v>26</v>
      </c>
      <c r="J7111" s="50" t="s">
        <v>1811</v>
      </c>
      <c r="K7111" s="11" t="s">
        <v>82</v>
      </c>
      <c r="L7111" s="12" t="s">
        <v>140</v>
      </c>
      <c r="M7111" s="16">
        <f>SUM_DATA[[#This Row],[TOTAL Cost]]-SUM_DATA[[#This Row],[MATERIAL Cost]]</f>
        <v>462.17000000000007</v>
      </c>
      <c r="N7111" s="16">
        <f>IFERROR(SUM_DATA[[#This Row],[MAT C.]], 0)</f>
        <v>4990</v>
      </c>
      <c r="O7111" s="16">
        <f>VLOOKUP(SUM_DATA[[#This Row],[Work Order]],'[2]MAT DETAIL'!$D:$L,8,FALSE)</f>
        <v>4990</v>
      </c>
      <c r="P7111" s="17">
        <v>5452.17</v>
      </c>
      <c r="Q7111" s="67" t="s">
        <v>21</v>
      </c>
      <c r="R7111" s="67"/>
      <c r="S7111" s="67"/>
    </row>
    <row r="7112" spans="4:19" ht="15">
      <c r="D7112" s="69">
        <v>620114</v>
      </c>
      <c r="E7112" s="38">
        <v>44852</v>
      </c>
      <c r="F7112" s="70">
        <v>44852</v>
      </c>
      <c r="G7112" s="63"/>
      <c r="H7112" s="69">
        <v>3418485</v>
      </c>
      <c r="I7112" s="28" t="s">
        <v>26</v>
      </c>
      <c r="J7112" s="50" t="s">
        <v>1811</v>
      </c>
      <c r="K7112" s="11" t="s">
        <v>82</v>
      </c>
      <c r="L7112" s="12" t="s">
        <v>140</v>
      </c>
      <c r="M7112" s="16">
        <f>SUM_DATA[[#This Row],[TOTAL Cost]]-SUM_DATA[[#This Row],[MATERIAL Cost]]</f>
        <v>462.17000000000007</v>
      </c>
      <c r="N7112" s="16">
        <f>IFERROR(SUM_DATA[[#This Row],[MAT C.]], 0)</f>
        <v>4990</v>
      </c>
      <c r="O7112" s="16">
        <f>VLOOKUP(SUM_DATA[[#This Row],[Work Order]],'[2]MAT DETAIL'!$D:$L,8,FALSE)</f>
        <v>4990</v>
      </c>
      <c r="P7112" s="17">
        <v>5452.17</v>
      </c>
      <c r="Q7112" s="67" t="s">
        <v>21</v>
      </c>
      <c r="R7112" s="67"/>
      <c r="S7112" s="67"/>
    </row>
    <row r="7113" spans="4:19" ht="15">
      <c r="D7113" s="69">
        <v>620116</v>
      </c>
      <c r="E7113" s="38">
        <v>44852</v>
      </c>
      <c r="F7113" s="70">
        <v>44852</v>
      </c>
      <c r="G7113" s="63"/>
      <c r="H7113" s="69">
        <v>3418487</v>
      </c>
      <c r="I7113" s="28" t="s">
        <v>26</v>
      </c>
      <c r="J7113" s="50" t="s">
        <v>1811</v>
      </c>
      <c r="K7113" s="11" t="s">
        <v>82</v>
      </c>
      <c r="L7113" s="12" t="s">
        <v>140</v>
      </c>
      <c r="M7113" s="16">
        <f>SUM_DATA[[#This Row],[TOTAL Cost]]-SUM_DATA[[#This Row],[MATERIAL Cost]]</f>
        <v>462.17000000000007</v>
      </c>
      <c r="N7113" s="16">
        <f>IFERROR(SUM_DATA[[#This Row],[MAT C.]], 0)</f>
        <v>4990</v>
      </c>
      <c r="O7113" s="16">
        <f>VLOOKUP(SUM_DATA[[#This Row],[Work Order]],'[2]MAT DETAIL'!$D:$L,8,FALSE)</f>
        <v>4990</v>
      </c>
      <c r="P7113" s="17">
        <v>5452.17</v>
      </c>
      <c r="Q7113" s="67" t="s">
        <v>21</v>
      </c>
      <c r="R7113" s="67"/>
      <c r="S7113" s="67"/>
    </row>
    <row r="7114" spans="4:19" ht="15">
      <c r="D7114" s="69">
        <v>620122</v>
      </c>
      <c r="E7114" s="38">
        <v>44853</v>
      </c>
      <c r="F7114" s="70">
        <v>44853</v>
      </c>
      <c r="G7114" s="63"/>
      <c r="H7114" s="69">
        <v>3418539</v>
      </c>
      <c r="I7114" s="28" t="s">
        <v>31</v>
      </c>
      <c r="J7114" s="50" t="s">
        <v>1572</v>
      </c>
      <c r="K7114" s="11" t="s">
        <v>82</v>
      </c>
      <c r="L7114" s="12" t="s">
        <v>126</v>
      </c>
      <c r="M7114" s="16">
        <f>SUM_DATA[[#This Row],[TOTAL Cost]]-SUM_DATA[[#This Row],[MATERIAL Cost]]</f>
        <v>30628.07</v>
      </c>
      <c r="N7114" s="16">
        <f>IFERROR(SUM_DATA[[#This Row],[MAT C.]], 0)</f>
        <v>60.54</v>
      </c>
      <c r="O7114" s="16">
        <f>VLOOKUP(SUM_DATA[[#This Row],[Work Order]],'[2]MAT DETAIL'!$D:$L,8,FALSE)</f>
        <v>60.54</v>
      </c>
      <c r="P7114" s="17">
        <v>30688.61</v>
      </c>
      <c r="Q7114" s="67" t="s">
        <v>25</v>
      </c>
      <c r="R7114" s="67"/>
      <c r="S7114" s="67"/>
    </row>
    <row r="7115" spans="4:19" ht="15">
      <c r="D7115" s="69">
        <v>620104</v>
      </c>
      <c r="E7115" s="38">
        <v>44854</v>
      </c>
      <c r="F7115" s="70">
        <v>44854</v>
      </c>
      <c r="G7115" s="63"/>
      <c r="H7115" s="69">
        <v>3419107</v>
      </c>
      <c r="I7115" s="28" t="s">
        <v>31</v>
      </c>
      <c r="J7115" s="50" t="s">
        <v>499</v>
      </c>
      <c r="K7115" s="11" t="s">
        <v>56</v>
      </c>
      <c r="L7115" s="12" t="s">
        <v>259</v>
      </c>
      <c r="M7115" s="16">
        <f>SUM_DATA[[#This Row],[TOTAL Cost]]-SUM_DATA[[#This Row],[MATERIAL Cost]]</f>
        <v>9303.82</v>
      </c>
      <c r="N7115" s="16">
        <f>IFERROR(SUM_DATA[[#This Row],[MAT C.]], 0)</f>
        <v>0</v>
      </c>
      <c r="O7115" s="16" t="e">
        <f>VLOOKUP(SUM_DATA[[#This Row],[Work Order]],'[2]MAT DETAIL'!$D:$L,8,FALSE)</f>
        <v>#N/A</v>
      </c>
      <c r="P7115" s="17">
        <v>9303.82</v>
      </c>
      <c r="Q7115" s="67" t="s">
        <v>25</v>
      </c>
      <c r="R7115" s="67"/>
      <c r="S7115" s="67"/>
    </row>
    <row r="7116" spans="4:19" ht="15">
      <c r="D7116" s="69">
        <v>620122</v>
      </c>
      <c r="E7116" s="38">
        <v>44855</v>
      </c>
      <c r="F7116" s="70">
        <v>44855</v>
      </c>
      <c r="G7116" s="63">
        <v>103.15</v>
      </c>
      <c r="H7116" s="69">
        <v>3421602</v>
      </c>
      <c r="I7116" s="28" t="s">
        <v>26</v>
      </c>
      <c r="J7116" s="50" t="s">
        <v>1812</v>
      </c>
      <c r="K7116" s="11" t="s">
        <v>82</v>
      </c>
      <c r="L7116" s="12" t="s">
        <v>126</v>
      </c>
      <c r="M7116" s="16">
        <f>SUM_DATA[[#This Row],[TOTAL Cost]]-SUM_DATA[[#This Row],[MATERIAL Cost]]</f>
        <v>21778.5</v>
      </c>
      <c r="N7116" s="16">
        <f>IFERROR(SUM_DATA[[#This Row],[MAT C.]], 0)</f>
        <v>6980</v>
      </c>
      <c r="O7116" s="16">
        <f>VLOOKUP(SUM_DATA[[#This Row],[Work Order]],'[2]MAT DETAIL'!$D:$L,8,FALSE)</f>
        <v>6980</v>
      </c>
      <c r="P7116" s="17">
        <v>28758.5</v>
      </c>
      <c r="Q7116" s="67" t="s">
        <v>25</v>
      </c>
      <c r="R7116" s="67"/>
      <c r="S7116" s="67"/>
    </row>
    <row r="7117" spans="4:19" ht="15">
      <c r="D7117" s="69">
        <v>620119</v>
      </c>
      <c r="E7117" s="38">
        <v>44855</v>
      </c>
      <c r="F7117" s="70">
        <v>44855</v>
      </c>
      <c r="G7117" s="63">
        <v>3</v>
      </c>
      <c r="H7117" s="69">
        <v>3421603</v>
      </c>
      <c r="I7117" s="28" t="s">
        <v>26</v>
      </c>
      <c r="J7117" s="55" t="s">
        <v>330</v>
      </c>
      <c r="K7117" s="11" t="s">
        <v>39</v>
      </c>
      <c r="L7117" s="12" t="s">
        <v>40</v>
      </c>
      <c r="M7117" s="16">
        <f>SUM_DATA[[#This Row],[TOTAL Cost]]-SUM_DATA[[#This Row],[MATERIAL Cost]]</f>
        <v>7714.34</v>
      </c>
      <c r="N7117" s="16">
        <f>IFERROR(SUM_DATA[[#This Row],[MAT C.]], 0)</f>
        <v>22360</v>
      </c>
      <c r="O7117" s="16">
        <f>VLOOKUP(SUM_DATA[[#This Row],[Work Order]],'[2]MAT DETAIL'!$D:$L,8,FALSE)</f>
        <v>22360</v>
      </c>
      <c r="P7117" s="17">
        <v>30074.34</v>
      </c>
      <c r="Q7117" s="67" t="s">
        <v>25</v>
      </c>
      <c r="R7117" s="67"/>
      <c r="S7117" s="67"/>
    </row>
    <row r="7118" spans="4:19" ht="15">
      <c r="D7118" s="69">
        <v>620104</v>
      </c>
      <c r="E7118" s="38">
        <v>44855</v>
      </c>
      <c r="F7118" s="70">
        <v>44855</v>
      </c>
      <c r="G7118" s="63">
        <v>368.44</v>
      </c>
      <c r="H7118" s="69">
        <v>3421605</v>
      </c>
      <c r="I7118" s="28" t="s">
        <v>26</v>
      </c>
      <c r="J7118" s="50" t="s">
        <v>1813</v>
      </c>
      <c r="K7118" s="11" t="s">
        <v>59</v>
      </c>
      <c r="L7118" s="8" t="s">
        <v>116</v>
      </c>
      <c r="M7118" s="16">
        <f>SUM_DATA[[#This Row],[TOTAL Cost]]-SUM_DATA[[#This Row],[MATERIAL Cost]]</f>
        <v>18638.309999999998</v>
      </c>
      <c r="N7118" s="16">
        <f>IFERROR(SUM_DATA[[#This Row],[MAT C.]], 0)</f>
        <v>22360</v>
      </c>
      <c r="O7118" s="16">
        <f>VLOOKUP(SUM_DATA[[#This Row],[Work Order]],'[2]MAT DETAIL'!$D:$L,8,FALSE)</f>
        <v>22360</v>
      </c>
      <c r="P7118" s="17">
        <v>40998.31</v>
      </c>
      <c r="Q7118" s="67" t="s">
        <v>25</v>
      </c>
      <c r="R7118" s="67"/>
      <c r="S7118" s="67"/>
    </row>
    <row r="7119" spans="4:19" ht="15">
      <c r="D7119" s="69">
        <v>620109</v>
      </c>
      <c r="E7119" s="38">
        <v>44855</v>
      </c>
      <c r="F7119" s="70">
        <v>44855</v>
      </c>
      <c r="G7119" s="63">
        <v>89.61</v>
      </c>
      <c r="H7119" s="69">
        <v>3421606</v>
      </c>
      <c r="I7119" s="28" t="s">
        <v>26</v>
      </c>
      <c r="J7119" s="50" t="s">
        <v>368</v>
      </c>
      <c r="K7119" s="11" t="s">
        <v>70</v>
      </c>
      <c r="L7119" s="12" t="s">
        <v>71</v>
      </c>
      <c r="M7119" s="16">
        <f>SUM_DATA[[#This Row],[TOTAL Cost]]-SUM_DATA[[#This Row],[MATERIAL Cost]]</f>
        <v>3690.95</v>
      </c>
      <c r="N7119" s="16">
        <f>IFERROR(SUM_DATA[[#This Row],[MAT C.]], 0)</f>
        <v>0</v>
      </c>
      <c r="O7119" s="16" t="e">
        <f>VLOOKUP(SUM_DATA[[#This Row],[Work Order]],'[2]MAT DETAIL'!$D:$L,8,FALSE)</f>
        <v>#N/A</v>
      </c>
      <c r="P7119" s="17">
        <v>3690.95</v>
      </c>
      <c r="Q7119" s="67" t="s">
        <v>25</v>
      </c>
      <c r="R7119" s="67"/>
      <c r="S7119" s="67"/>
    </row>
    <row r="7120" spans="4:19" ht="15">
      <c r="D7120" s="69">
        <v>620117</v>
      </c>
      <c r="E7120" s="38">
        <v>44855</v>
      </c>
      <c r="F7120" s="70">
        <v>44855</v>
      </c>
      <c r="G7120" s="63">
        <v>0.33</v>
      </c>
      <c r="H7120" s="69">
        <v>3421607</v>
      </c>
      <c r="I7120" s="28" t="s">
        <v>26</v>
      </c>
      <c r="J7120" s="53" t="s">
        <v>64</v>
      </c>
      <c r="K7120" s="11" t="s">
        <v>47</v>
      </c>
      <c r="L7120" s="8" t="s">
        <v>65</v>
      </c>
      <c r="M7120" s="16">
        <f>SUM_DATA[[#This Row],[TOTAL Cost]]-SUM_DATA[[#This Row],[MATERIAL Cost]]</f>
        <v>92.43</v>
      </c>
      <c r="N7120" s="16">
        <f>IFERROR(SUM_DATA[[#This Row],[MAT C.]], 0)</f>
        <v>0</v>
      </c>
      <c r="O7120" s="16" t="e">
        <f>VLOOKUP(SUM_DATA[[#This Row],[Work Order]],'[2]MAT DETAIL'!$D:$L,8,FALSE)</f>
        <v>#N/A</v>
      </c>
      <c r="P7120" s="17">
        <v>92.43</v>
      </c>
      <c r="Q7120" s="67" t="s">
        <v>25</v>
      </c>
      <c r="R7120" s="67"/>
      <c r="S7120" s="67"/>
    </row>
    <row r="7121" spans="4:19" ht="15">
      <c r="D7121" s="69">
        <v>620120</v>
      </c>
      <c r="E7121" s="38">
        <v>44855</v>
      </c>
      <c r="F7121" s="70">
        <v>44855</v>
      </c>
      <c r="G7121" s="63">
        <v>0.25</v>
      </c>
      <c r="H7121" s="69">
        <v>3421608</v>
      </c>
      <c r="I7121" s="28" t="s">
        <v>26</v>
      </c>
      <c r="J7121" s="50" t="s">
        <v>427</v>
      </c>
      <c r="K7121" s="11" t="s">
        <v>67</v>
      </c>
      <c r="L7121" s="12" t="s">
        <v>88</v>
      </c>
      <c r="M7121" s="16">
        <f>SUM_DATA[[#This Row],[TOTAL Cost]]-SUM_DATA[[#This Row],[MATERIAL Cost]]</f>
        <v>92.43</v>
      </c>
      <c r="N7121" s="16">
        <f>IFERROR(SUM_DATA[[#This Row],[MAT C.]], 0)</f>
        <v>0</v>
      </c>
      <c r="O7121" s="16" t="e">
        <f>VLOOKUP(SUM_DATA[[#This Row],[Work Order]],'[2]MAT DETAIL'!$D:$L,8,FALSE)</f>
        <v>#N/A</v>
      </c>
      <c r="P7121" s="17">
        <v>92.43</v>
      </c>
      <c r="Q7121" s="67" t="s">
        <v>25</v>
      </c>
      <c r="R7121" s="67"/>
      <c r="S7121" s="67"/>
    </row>
    <row r="7122" spans="4:19" ht="15">
      <c r="D7122" s="69">
        <v>620120</v>
      </c>
      <c r="E7122" s="38">
        <v>44855</v>
      </c>
      <c r="F7122" s="70">
        <v>44855</v>
      </c>
      <c r="G7122" s="63">
        <v>0.25</v>
      </c>
      <c r="H7122" s="69">
        <v>3421610</v>
      </c>
      <c r="I7122" s="28" t="s">
        <v>26</v>
      </c>
      <c r="J7122" s="55" t="s">
        <v>145</v>
      </c>
      <c r="K7122" s="11" t="s">
        <v>56</v>
      </c>
      <c r="L7122" s="12" t="s">
        <v>146</v>
      </c>
      <c r="M7122" s="16">
        <f>SUM_DATA[[#This Row],[TOTAL Cost]]-SUM_DATA[[#This Row],[MATERIAL Cost]]</f>
        <v>92.43</v>
      </c>
      <c r="N7122" s="16">
        <f>IFERROR(SUM_DATA[[#This Row],[MAT C.]], 0)</f>
        <v>0</v>
      </c>
      <c r="O7122" s="16" t="e">
        <f>VLOOKUP(SUM_DATA[[#This Row],[Work Order]],'[2]MAT DETAIL'!$D:$L,8,FALSE)</f>
        <v>#N/A</v>
      </c>
      <c r="P7122" s="17">
        <v>92.43</v>
      </c>
      <c r="Q7122" s="67" t="s">
        <v>25</v>
      </c>
      <c r="R7122" s="67"/>
      <c r="S7122" s="67"/>
    </row>
    <row r="7123" spans="4:19" ht="15">
      <c r="D7123" s="69">
        <v>620113</v>
      </c>
      <c r="E7123" s="38">
        <v>44855</v>
      </c>
      <c r="F7123" s="70">
        <v>44855</v>
      </c>
      <c r="G7123" s="63">
        <v>1</v>
      </c>
      <c r="H7123" s="69">
        <v>3421611</v>
      </c>
      <c r="I7123" s="28" t="s">
        <v>26</v>
      </c>
      <c r="J7123" s="50" t="s">
        <v>72</v>
      </c>
      <c r="K7123" s="11" t="s">
        <v>36</v>
      </c>
      <c r="L7123" s="14" t="s">
        <v>37</v>
      </c>
      <c r="M7123" s="16">
        <f>SUM_DATA[[#This Row],[TOTAL Cost]]-SUM_DATA[[#This Row],[MATERIAL Cost]]</f>
        <v>462.17</v>
      </c>
      <c r="N7123" s="16">
        <f>IFERROR(SUM_DATA[[#This Row],[MAT C.]], 0)</f>
        <v>0</v>
      </c>
      <c r="O7123" s="16" t="e">
        <f>VLOOKUP(SUM_DATA[[#This Row],[Work Order]],'[2]MAT DETAIL'!$D:$L,8,FALSE)</f>
        <v>#N/A</v>
      </c>
      <c r="P7123" s="17">
        <v>462.17</v>
      </c>
      <c r="Q7123" s="67" t="s">
        <v>25</v>
      </c>
      <c r="R7123" s="67"/>
      <c r="S7123" s="67"/>
    </row>
    <row r="7124" spans="4:19" ht="15">
      <c r="D7124" s="69">
        <v>620117</v>
      </c>
      <c r="E7124" s="38">
        <v>44855</v>
      </c>
      <c r="F7124" s="70">
        <v>44855</v>
      </c>
      <c r="G7124" s="63">
        <v>0.57999999999999996</v>
      </c>
      <c r="H7124" s="69">
        <v>3421612</v>
      </c>
      <c r="I7124" s="28" t="s">
        <v>26</v>
      </c>
      <c r="J7124" s="50" t="s">
        <v>228</v>
      </c>
      <c r="K7124" s="11" t="s">
        <v>33</v>
      </c>
      <c r="L7124" s="12" t="s">
        <v>39</v>
      </c>
      <c r="M7124" s="16">
        <f>SUM_DATA[[#This Row],[TOTAL Cost]]-SUM_DATA[[#This Row],[MATERIAL Cost]]</f>
        <v>138.65</v>
      </c>
      <c r="N7124" s="16">
        <f>IFERROR(SUM_DATA[[#This Row],[MAT C.]], 0)</f>
        <v>0</v>
      </c>
      <c r="O7124" s="16" t="e">
        <f>VLOOKUP(SUM_DATA[[#This Row],[Work Order]],'[2]MAT DETAIL'!$D:$L,8,FALSE)</f>
        <v>#N/A</v>
      </c>
      <c r="P7124" s="17">
        <v>138.65</v>
      </c>
      <c r="Q7124" s="67" t="s">
        <v>25</v>
      </c>
      <c r="R7124" s="67"/>
      <c r="S7124" s="67"/>
    </row>
    <row r="7125" spans="4:19" ht="15">
      <c r="D7125" s="69">
        <v>620109</v>
      </c>
      <c r="E7125" s="38">
        <v>44855</v>
      </c>
      <c r="F7125" s="70">
        <v>44855</v>
      </c>
      <c r="G7125" s="63">
        <v>38.99</v>
      </c>
      <c r="H7125" s="69">
        <v>3421617</v>
      </c>
      <c r="I7125" s="28" t="s">
        <v>26</v>
      </c>
      <c r="J7125" s="50" t="s">
        <v>368</v>
      </c>
      <c r="K7125" s="11" t="s">
        <v>70</v>
      </c>
      <c r="L7125" s="8" t="s">
        <v>71</v>
      </c>
      <c r="M7125" s="16">
        <f>SUM_DATA[[#This Row],[TOTAL Cost]]-SUM_DATA[[#This Row],[MATERIAL Cost]]</f>
        <v>3874.5299999999988</v>
      </c>
      <c r="N7125" s="16">
        <f>IFERROR(SUM_DATA[[#This Row],[MAT C.]], 0)</f>
        <v>22360</v>
      </c>
      <c r="O7125" s="16">
        <f>VLOOKUP(SUM_DATA[[#This Row],[Work Order]],'[2]MAT DETAIL'!$D:$L,8,FALSE)</f>
        <v>22360</v>
      </c>
      <c r="P7125" s="17">
        <v>26234.53</v>
      </c>
      <c r="Q7125" s="67" t="s">
        <v>25</v>
      </c>
      <c r="R7125" s="67"/>
      <c r="S7125" s="67"/>
    </row>
    <row r="7126" spans="4:19" ht="15">
      <c r="D7126" s="69">
        <v>620120</v>
      </c>
      <c r="E7126" s="38">
        <v>44855</v>
      </c>
      <c r="F7126" s="70">
        <v>44855</v>
      </c>
      <c r="G7126" s="63">
        <v>0.5</v>
      </c>
      <c r="H7126" s="69">
        <v>3421618</v>
      </c>
      <c r="I7126" s="28" t="s">
        <v>26</v>
      </c>
      <c r="J7126" s="50" t="s">
        <v>77</v>
      </c>
      <c r="K7126" s="11" t="s">
        <v>78</v>
      </c>
      <c r="L7126" s="12" t="s">
        <v>79</v>
      </c>
      <c r="M7126" s="16">
        <f>SUM_DATA[[#This Row],[TOTAL Cost]]-SUM_DATA[[#This Row],[MATERIAL Cost]]</f>
        <v>138.65</v>
      </c>
      <c r="N7126" s="16">
        <f>IFERROR(SUM_DATA[[#This Row],[MAT C.]], 0)</f>
        <v>0</v>
      </c>
      <c r="O7126" s="16" t="e">
        <f>VLOOKUP(SUM_DATA[[#This Row],[Work Order]],'[2]MAT DETAIL'!$D:$L,8,FALSE)</f>
        <v>#N/A</v>
      </c>
      <c r="P7126" s="17">
        <v>138.65</v>
      </c>
      <c r="Q7126" s="67" t="s">
        <v>25</v>
      </c>
      <c r="R7126" s="67"/>
      <c r="S7126" s="67"/>
    </row>
    <row r="7127" spans="4:19" ht="15">
      <c r="D7127" s="69">
        <v>620107</v>
      </c>
      <c r="E7127" s="38">
        <v>44855</v>
      </c>
      <c r="F7127" s="70">
        <v>44855</v>
      </c>
      <c r="G7127" s="63">
        <v>0.25</v>
      </c>
      <c r="H7127" s="69">
        <v>3421620</v>
      </c>
      <c r="I7127" s="28" t="s">
        <v>26</v>
      </c>
      <c r="J7127" s="50" t="s">
        <v>449</v>
      </c>
      <c r="K7127" s="11" t="s">
        <v>39</v>
      </c>
      <c r="L7127" s="12" t="s">
        <v>244</v>
      </c>
      <c r="M7127" s="16">
        <f>SUM_DATA[[#This Row],[TOTAL Cost]]-SUM_DATA[[#This Row],[MATERIAL Cost]]</f>
        <v>92.43</v>
      </c>
      <c r="N7127" s="16">
        <f>IFERROR(SUM_DATA[[#This Row],[MAT C.]], 0)</f>
        <v>0</v>
      </c>
      <c r="O7127" s="16" t="e">
        <f>VLOOKUP(SUM_DATA[[#This Row],[Work Order]],'[2]MAT DETAIL'!$D:$L,8,FALSE)</f>
        <v>#N/A</v>
      </c>
      <c r="P7127" s="17">
        <v>92.43</v>
      </c>
      <c r="Q7127" s="67" t="s">
        <v>25</v>
      </c>
      <c r="R7127" s="67"/>
      <c r="S7127" s="67"/>
    </row>
    <row r="7128" spans="4:19" ht="15">
      <c r="D7128" s="69">
        <v>620105</v>
      </c>
      <c r="E7128" s="38">
        <v>44855</v>
      </c>
      <c r="F7128" s="70">
        <v>44855</v>
      </c>
      <c r="G7128" s="63">
        <v>0.25</v>
      </c>
      <c r="H7128" s="69">
        <v>3421621</v>
      </c>
      <c r="I7128" s="28" t="s">
        <v>26</v>
      </c>
      <c r="J7128" s="50" t="s">
        <v>1284</v>
      </c>
      <c r="K7128" s="11" t="s">
        <v>56</v>
      </c>
      <c r="L7128" s="8" t="s">
        <v>146</v>
      </c>
      <c r="M7128" s="16">
        <f>SUM_DATA[[#This Row],[TOTAL Cost]]-SUM_DATA[[#This Row],[MATERIAL Cost]]</f>
        <v>92.43</v>
      </c>
      <c r="N7128" s="16">
        <f>IFERROR(SUM_DATA[[#This Row],[MAT C.]], 0)</f>
        <v>0</v>
      </c>
      <c r="O7128" s="16" t="e">
        <f>VLOOKUP(SUM_DATA[[#This Row],[Work Order]],'[2]MAT DETAIL'!$D:$L,8,FALSE)</f>
        <v>#N/A</v>
      </c>
      <c r="P7128" s="17">
        <v>92.43</v>
      </c>
      <c r="Q7128" s="67" t="s">
        <v>25</v>
      </c>
      <c r="R7128" s="67"/>
      <c r="S7128" s="67"/>
    </row>
    <row r="7129" spans="4:19" ht="15">
      <c r="D7129" s="69">
        <v>620104</v>
      </c>
      <c r="E7129" s="38">
        <v>44855</v>
      </c>
      <c r="F7129" s="70">
        <v>44855</v>
      </c>
      <c r="G7129" s="63">
        <v>1</v>
      </c>
      <c r="H7129" s="69">
        <v>3421705</v>
      </c>
      <c r="I7129" s="28" t="s">
        <v>26</v>
      </c>
      <c r="J7129" s="50" t="s">
        <v>1814</v>
      </c>
      <c r="K7129" s="11" t="s">
        <v>19</v>
      </c>
      <c r="L7129" s="12" t="s">
        <v>50</v>
      </c>
      <c r="M7129" s="16">
        <f>SUM_DATA[[#This Row],[TOTAL Cost]]-SUM_DATA[[#This Row],[MATERIAL Cost]]</f>
        <v>462.17000000000007</v>
      </c>
      <c r="N7129" s="16">
        <f>IFERROR(SUM_DATA[[#This Row],[MAT C.]], 0)</f>
        <v>1240</v>
      </c>
      <c r="O7129" s="16">
        <f>VLOOKUP(SUM_DATA[[#This Row],[Work Order]],'[2]MAT DETAIL'!$D:$L,8,FALSE)</f>
        <v>1240</v>
      </c>
      <c r="P7129" s="17">
        <v>1702.17</v>
      </c>
      <c r="Q7129" s="67" t="s">
        <v>21</v>
      </c>
      <c r="R7129" s="67"/>
      <c r="S7129" s="67"/>
    </row>
    <row r="7130" spans="4:19" ht="15">
      <c r="D7130" s="69">
        <v>620109</v>
      </c>
      <c r="E7130" s="38">
        <v>44855</v>
      </c>
      <c r="F7130" s="70">
        <v>44855</v>
      </c>
      <c r="G7130" s="63"/>
      <c r="H7130" s="69">
        <v>3421707</v>
      </c>
      <c r="I7130" s="28" t="s">
        <v>31</v>
      </c>
      <c r="J7130" s="50" t="s">
        <v>432</v>
      </c>
      <c r="K7130" s="11" t="s">
        <v>70</v>
      </c>
      <c r="L7130" s="12" t="s">
        <v>39</v>
      </c>
      <c r="M7130" s="16">
        <f>SUM_DATA[[#This Row],[TOTAL Cost]]-SUM_DATA[[#This Row],[MATERIAL Cost]]</f>
        <v>9172.6500000000015</v>
      </c>
      <c r="N7130" s="16">
        <f>IFERROR(SUM_DATA[[#This Row],[MAT C.]], 0)</f>
        <v>4198.13</v>
      </c>
      <c r="O7130" s="16">
        <f>VLOOKUP(SUM_DATA[[#This Row],[Work Order]],'[2]MAT DETAIL'!$D:$L,8,FALSE)</f>
        <v>4198.13</v>
      </c>
      <c r="P7130" s="17">
        <v>13370.78</v>
      </c>
      <c r="Q7130" s="67" t="s">
        <v>25</v>
      </c>
      <c r="R7130" s="67"/>
      <c r="S7130" s="67"/>
    </row>
    <row r="7131" spans="4:19" ht="15">
      <c r="D7131" s="69">
        <v>620122</v>
      </c>
      <c r="E7131" s="38">
        <v>44859</v>
      </c>
      <c r="F7131" s="70">
        <v>44859</v>
      </c>
      <c r="G7131" s="63"/>
      <c r="H7131" s="69">
        <v>3422432</v>
      </c>
      <c r="I7131" s="28" t="s">
        <v>31</v>
      </c>
      <c r="J7131" s="50" t="s">
        <v>109</v>
      </c>
      <c r="K7131" s="11" t="s">
        <v>39</v>
      </c>
      <c r="L7131" s="8" t="s">
        <v>40</v>
      </c>
      <c r="M7131" s="16">
        <f>SUM_DATA[[#This Row],[TOTAL Cost]]-SUM_DATA[[#This Row],[MATERIAL Cost]]</f>
        <v>1479.03</v>
      </c>
      <c r="N7131" s="16">
        <f>IFERROR(SUM_DATA[[#This Row],[MAT C.]], 0)</f>
        <v>0</v>
      </c>
      <c r="O7131" s="16" t="e">
        <f>VLOOKUP(SUM_DATA[[#This Row],[Work Order]],'[2]MAT DETAIL'!$D:$L,8,FALSE)</f>
        <v>#N/A</v>
      </c>
      <c r="P7131" s="17">
        <v>1479.03</v>
      </c>
      <c r="Q7131" s="67" t="s">
        <v>25</v>
      </c>
      <c r="R7131" s="67"/>
      <c r="S7131" s="67"/>
    </row>
    <row r="7132" spans="4:19" ht="15">
      <c r="D7132" s="69">
        <v>620104</v>
      </c>
      <c r="E7132" s="38">
        <v>44859</v>
      </c>
      <c r="F7132" s="70">
        <v>44859</v>
      </c>
      <c r="G7132" s="63"/>
      <c r="H7132" s="69">
        <v>3422433</v>
      </c>
      <c r="I7132" s="28" t="s">
        <v>31</v>
      </c>
      <c r="J7132" s="50" t="s">
        <v>1607</v>
      </c>
      <c r="K7132" s="11" t="s">
        <v>59</v>
      </c>
      <c r="L7132" s="12" t="s">
        <v>442</v>
      </c>
      <c r="M7132" s="16">
        <f>SUM_DATA[[#This Row],[TOTAL Cost]]-SUM_DATA[[#This Row],[MATERIAL Cost]]</f>
        <v>89182.68</v>
      </c>
      <c r="N7132" s="16">
        <f>IFERROR(SUM_DATA[[#This Row],[MAT C.]], 0)</f>
        <v>470</v>
      </c>
      <c r="O7132" s="16">
        <f>VLOOKUP(SUM_DATA[[#This Row],[Work Order]],'[2]MAT DETAIL'!$D:$L,8,FALSE)</f>
        <v>470</v>
      </c>
      <c r="P7132" s="17">
        <v>89652.68</v>
      </c>
      <c r="Q7132" s="67" t="s">
        <v>25</v>
      </c>
      <c r="R7132" s="67"/>
      <c r="S7132" s="67"/>
    </row>
    <row r="7133" spans="4:19" ht="15">
      <c r="D7133" s="69">
        <v>620117</v>
      </c>
      <c r="E7133" s="38">
        <v>44859</v>
      </c>
      <c r="F7133" s="70">
        <v>44859</v>
      </c>
      <c r="G7133" s="63">
        <v>8</v>
      </c>
      <c r="H7133" s="69">
        <v>3422480</v>
      </c>
      <c r="I7133" s="28" t="s">
        <v>26</v>
      </c>
      <c r="J7133" s="55" t="s">
        <v>330</v>
      </c>
      <c r="K7133" s="11" t="s">
        <v>39</v>
      </c>
      <c r="L7133" s="12" t="s">
        <v>40</v>
      </c>
      <c r="M7133" s="16">
        <f>SUM_DATA[[#This Row],[TOTAL Cost]]-SUM_DATA[[#This Row],[MATERIAL Cost]]</f>
        <v>3507.36</v>
      </c>
      <c r="N7133" s="16">
        <f>IFERROR(SUM_DATA[[#This Row],[MAT C.]], 0)</f>
        <v>0</v>
      </c>
      <c r="O7133" s="16" t="e">
        <f>VLOOKUP(SUM_DATA[[#This Row],[Work Order]],'[2]MAT DETAIL'!$D:$L,8,FALSE)</f>
        <v>#N/A</v>
      </c>
      <c r="P7133" s="17">
        <v>3507.36</v>
      </c>
      <c r="Q7133" s="67" t="s">
        <v>25</v>
      </c>
      <c r="R7133" s="67"/>
      <c r="S7133" s="67"/>
    </row>
    <row r="7134" spans="4:19" ht="15">
      <c r="D7134" s="69">
        <v>620114</v>
      </c>
      <c r="E7134" s="38">
        <v>44859</v>
      </c>
      <c r="F7134" s="70">
        <v>44859</v>
      </c>
      <c r="G7134" s="63">
        <v>0.25</v>
      </c>
      <c r="H7134" s="69">
        <v>3422482</v>
      </c>
      <c r="I7134" s="28" t="s">
        <v>26</v>
      </c>
      <c r="J7134" s="50" t="s">
        <v>1815</v>
      </c>
      <c r="K7134" s="11" t="s">
        <v>36</v>
      </c>
      <c r="L7134" s="12" t="s">
        <v>93</v>
      </c>
      <c r="M7134" s="16">
        <f>SUM_DATA[[#This Row],[TOTAL Cost]]-SUM_DATA[[#This Row],[MATERIAL Cost]]</f>
        <v>92.43</v>
      </c>
      <c r="N7134" s="16">
        <f>IFERROR(SUM_DATA[[#This Row],[MAT C.]], 0)</f>
        <v>0</v>
      </c>
      <c r="O7134" s="16" t="e">
        <f>VLOOKUP(SUM_DATA[[#This Row],[Work Order]],'[2]MAT DETAIL'!$D:$L,8,FALSE)</f>
        <v>#N/A</v>
      </c>
      <c r="P7134" s="17">
        <v>92.43</v>
      </c>
      <c r="Q7134" s="67" t="s">
        <v>25</v>
      </c>
      <c r="R7134" s="67"/>
      <c r="S7134" s="67"/>
    </row>
    <row r="7135" spans="4:19" ht="15">
      <c r="D7135" s="69">
        <v>620114</v>
      </c>
      <c r="E7135" s="38">
        <v>44859</v>
      </c>
      <c r="F7135" s="70">
        <v>44859</v>
      </c>
      <c r="G7135" s="63">
        <v>1</v>
      </c>
      <c r="H7135" s="69">
        <v>3422483</v>
      </c>
      <c r="I7135" s="28" t="s">
        <v>26</v>
      </c>
      <c r="J7135" s="55" t="s">
        <v>330</v>
      </c>
      <c r="K7135" s="11" t="s">
        <v>39</v>
      </c>
      <c r="L7135" s="12" t="s">
        <v>40</v>
      </c>
      <c r="M7135" s="16">
        <f>SUM_DATA[[#This Row],[TOTAL Cost]]-SUM_DATA[[#This Row],[MATERIAL Cost]]</f>
        <v>413.29</v>
      </c>
      <c r="N7135" s="16">
        <f>IFERROR(SUM_DATA[[#This Row],[MAT C.]], 0)</f>
        <v>0</v>
      </c>
      <c r="O7135" s="16" t="e">
        <f>VLOOKUP(SUM_DATA[[#This Row],[Work Order]],'[2]MAT DETAIL'!$D:$L,8,FALSE)</f>
        <v>#N/A</v>
      </c>
      <c r="P7135" s="17">
        <v>413.29</v>
      </c>
      <c r="Q7135" s="67" t="s">
        <v>25</v>
      </c>
      <c r="R7135" s="67"/>
      <c r="S7135" s="67"/>
    </row>
    <row r="7136" spans="4:19" ht="15">
      <c r="D7136" s="69">
        <v>620119</v>
      </c>
      <c r="E7136" s="38">
        <v>44859</v>
      </c>
      <c r="F7136" s="70">
        <v>44859</v>
      </c>
      <c r="G7136" s="63">
        <v>0.25</v>
      </c>
      <c r="H7136" s="69">
        <v>3422484</v>
      </c>
      <c r="I7136" s="28" t="s">
        <v>26</v>
      </c>
      <c r="J7136" s="50" t="s">
        <v>366</v>
      </c>
      <c r="K7136" s="11" t="s">
        <v>33</v>
      </c>
      <c r="L7136" s="12" t="s">
        <v>39</v>
      </c>
      <c r="M7136" s="16">
        <f>SUM_DATA[[#This Row],[TOTAL Cost]]-SUM_DATA[[#This Row],[MATERIAL Cost]]</f>
        <v>92.43</v>
      </c>
      <c r="N7136" s="16">
        <f>IFERROR(SUM_DATA[[#This Row],[MAT C.]], 0)</f>
        <v>0</v>
      </c>
      <c r="O7136" s="16" t="e">
        <f>VLOOKUP(SUM_DATA[[#This Row],[Work Order]],'[2]MAT DETAIL'!$D:$L,8,FALSE)</f>
        <v>#N/A</v>
      </c>
      <c r="P7136" s="17">
        <v>92.43</v>
      </c>
      <c r="Q7136" s="67" t="s">
        <v>25</v>
      </c>
      <c r="R7136" s="67"/>
      <c r="S7136" s="67"/>
    </row>
    <row r="7137" spans="4:19" ht="15">
      <c r="D7137" s="69">
        <v>620114</v>
      </c>
      <c r="E7137" s="38">
        <v>44859</v>
      </c>
      <c r="F7137" s="70">
        <v>44859</v>
      </c>
      <c r="G7137" s="63">
        <v>0.5</v>
      </c>
      <c r="H7137" s="69">
        <v>3422486</v>
      </c>
      <c r="I7137" s="28" t="s">
        <v>26</v>
      </c>
      <c r="J7137" s="50" t="s">
        <v>600</v>
      </c>
      <c r="K7137" s="11" t="s">
        <v>19</v>
      </c>
      <c r="L7137" s="12" t="s">
        <v>311</v>
      </c>
      <c r="M7137" s="16">
        <f>SUM_DATA[[#This Row],[TOTAL Cost]]-SUM_DATA[[#This Row],[MATERIAL Cost]]</f>
        <v>138.65</v>
      </c>
      <c r="N7137" s="16">
        <f>IFERROR(SUM_DATA[[#This Row],[MAT C.]], 0)</f>
        <v>0</v>
      </c>
      <c r="O7137" s="16" t="e">
        <f>VLOOKUP(SUM_DATA[[#This Row],[Work Order]],'[2]MAT DETAIL'!$D:$L,8,FALSE)</f>
        <v>#N/A</v>
      </c>
      <c r="P7137" s="17">
        <v>138.65</v>
      </c>
      <c r="Q7137" s="67" t="s">
        <v>25</v>
      </c>
      <c r="R7137" s="67"/>
      <c r="S7137" s="67"/>
    </row>
    <row r="7138" spans="4:19" ht="15">
      <c r="D7138" s="69">
        <v>620107</v>
      </c>
      <c r="E7138" s="38">
        <v>44859</v>
      </c>
      <c r="F7138" s="70">
        <v>44859</v>
      </c>
      <c r="G7138" s="63">
        <v>79.290000000000006</v>
      </c>
      <c r="H7138" s="69">
        <v>3422487</v>
      </c>
      <c r="I7138" s="28" t="s">
        <v>26</v>
      </c>
      <c r="J7138" s="50" t="s">
        <v>1816</v>
      </c>
      <c r="K7138" s="11" t="s">
        <v>59</v>
      </c>
      <c r="L7138" s="12" t="s">
        <v>60</v>
      </c>
      <c r="M7138" s="16">
        <f>SUM_DATA[[#This Row],[TOTAL Cost]]-SUM_DATA[[#This Row],[MATERIAL Cost]]</f>
        <v>3507.36</v>
      </c>
      <c r="N7138" s="16">
        <f>IFERROR(SUM_DATA[[#This Row],[MAT C.]], 0)</f>
        <v>0</v>
      </c>
      <c r="O7138" s="16" t="e">
        <f>VLOOKUP(SUM_DATA[[#This Row],[Work Order]],'[2]MAT DETAIL'!$D:$L,8,FALSE)</f>
        <v>#N/A</v>
      </c>
      <c r="P7138" s="17">
        <v>3507.36</v>
      </c>
      <c r="Q7138" s="67" t="s">
        <v>25</v>
      </c>
      <c r="R7138" s="67"/>
      <c r="S7138" s="67"/>
    </row>
    <row r="7139" spans="4:19" ht="15">
      <c r="D7139" s="69">
        <v>620104</v>
      </c>
      <c r="E7139" s="38">
        <v>44860</v>
      </c>
      <c r="F7139" s="70">
        <v>44860</v>
      </c>
      <c r="G7139" s="63"/>
      <c r="H7139" s="69">
        <v>3422672</v>
      </c>
      <c r="I7139" s="28" t="s">
        <v>31</v>
      </c>
      <c r="J7139" s="50" t="s">
        <v>1817</v>
      </c>
      <c r="K7139" s="11" t="s">
        <v>33</v>
      </c>
      <c r="L7139" s="12" t="s">
        <v>158</v>
      </c>
      <c r="M7139" s="16">
        <f>SUM_DATA[[#This Row],[TOTAL Cost]]-SUM_DATA[[#This Row],[MATERIAL Cost]]</f>
        <v>34662.15</v>
      </c>
      <c r="N7139" s="16">
        <f>IFERROR(SUM_DATA[[#This Row],[MAT C.]], 0)</f>
        <v>0</v>
      </c>
      <c r="O7139" s="16" t="e">
        <f>VLOOKUP(SUM_DATA[[#This Row],[Work Order]],'[2]MAT DETAIL'!$D:$L,8,FALSE)</f>
        <v>#N/A</v>
      </c>
      <c r="P7139" s="17">
        <v>34662.15</v>
      </c>
      <c r="Q7139" s="67" t="s">
        <v>25</v>
      </c>
      <c r="R7139" s="67"/>
      <c r="S7139" s="67"/>
    </row>
    <row r="7140" spans="4:19" ht="15">
      <c r="D7140" s="69">
        <v>620104</v>
      </c>
      <c r="E7140" s="38">
        <v>44860</v>
      </c>
      <c r="F7140" s="70">
        <v>44860</v>
      </c>
      <c r="G7140" s="63"/>
      <c r="H7140" s="69">
        <v>3422687</v>
      </c>
      <c r="I7140" s="28" t="s">
        <v>26</v>
      </c>
      <c r="J7140" s="50" t="s">
        <v>1818</v>
      </c>
      <c r="K7140" s="11" t="s">
        <v>19</v>
      </c>
      <c r="L7140" s="12" t="s">
        <v>635</v>
      </c>
      <c r="M7140" s="16">
        <f>SUM_DATA[[#This Row],[TOTAL Cost]]-SUM_DATA[[#This Row],[MATERIAL Cost]]</f>
        <v>462.16999999999825</v>
      </c>
      <c r="N7140" s="16">
        <f>IFERROR(SUM_DATA[[#This Row],[MAT C.]], 0)</f>
        <v>42500</v>
      </c>
      <c r="O7140" s="16">
        <f>VLOOKUP(SUM_DATA[[#This Row],[Work Order]],'[2]MAT DETAIL'!$D:$L,8,FALSE)</f>
        <v>42500</v>
      </c>
      <c r="P7140" s="17">
        <v>42962.17</v>
      </c>
      <c r="Q7140" s="67" t="s">
        <v>21</v>
      </c>
      <c r="R7140" s="67"/>
      <c r="S7140" s="67"/>
    </row>
    <row r="7141" spans="4:19" ht="15">
      <c r="D7141" s="69">
        <v>620117</v>
      </c>
      <c r="E7141" s="38">
        <v>44860</v>
      </c>
      <c r="F7141" s="70">
        <v>44860</v>
      </c>
      <c r="G7141" s="63"/>
      <c r="H7141" s="69">
        <v>3422717</v>
      </c>
      <c r="I7141" s="28" t="s">
        <v>31</v>
      </c>
      <c r="J7141" s="50" t="s">
        <v>257</v>
      </c>
      <c r="K7141" s="11" t="s">
        <v>33</v>
      </c>
      <c r="L7141" s="12" t="s">
        <v>112</v>
      </c>
      <c r="M7141" s="16">
        <f>SUM_DATA[[#This Row],[TOTAL Cost]]-SUM_DATA[[#This Row],[MATERIAL Cost]]</f>
        <v>12754.89</v>
      </c>
      <c r="N7141" s="16">
        <f>IFERROR(SUM_DATA[[#This Row],[MAT C.]], 0)</f>
        <v>0</v>
      </c>
      <c r="O7141" s="16" t="e">
        <f>VLOOKUP(SUM_DATA[[#This Row],[Work Order]],'[2]MAT DETAIL'!$D:$L,8,FALSE)</f>
        <v>#N/A</v>
      </c>
      <c r="P7141" s="17">
        <v>12754.89</v>
      </c>
      <c r="Q7141" s="67" t="s">
        <v>25</v>
      </c>
      <c r="R7141" s="67"/>
      <c r="S7141" s="67"/>
    </row>
    <row r="7142" spans="4:19" ht="15">
      <c r="D7142" s="69">
        <v>620113</v>
      </c>
      <c r="E7142" s="38">
        <v>44860</v>
      </c>
      <c r="F7142" s="70">
        <v>44860</v>
      </c>
      <c r="G7142" s="63"/>
      <c r="H7142" s="69">
        <v>3422723</v>
      </c>
      <c r="I7142" s="28" t="s">
        <v>31</v>
      </c>
      <c r="J7142" s="50" t="s">
        <v>109</v>
      </c>
      <c r="K7142" s="11" t="s">
        <v>39</v>
      </c>
      <c r="L7142" s="12" t="s">
        <v>40</v>
      </c>
      <c r="M7142" s="16">
        <f>SUM_DATA[[#This Row],[TOTAL Cost]]-SUM_DATA[[#This Row],[MATERIAL Cost]]</f>
        <v>2279.59</v>
      </c>
      <c r="N7142" s="16">
        <f>IFERROR(SUM_DATA[[#This Row],[MAT C.]], 0)</f>
        <v>0</v>
      </c>
      <c r="O7142" s="16" t="e">
        <f>VLOOKUP(SUM_DATA[[#This Row],[Work Order]],'[2]MAT DETAIL'!$D:$L,8,FALSE)</f>
        <v>#N/A</v>
      </c>
      <c r="P7142" s="17">
        <v>2279.59</v>
      </c>
      <c r="Q7142" s="67" t="s">
        <v>25</v>
      </c>
      <c r="R7142" s="67"/>
      <c r="S7142" s="67"/>
    </row>
    <row r="7143" spans="4:19" ht="15">
      <c r="D7143" s="69">
        <v>620111</v>
      </c>
      <c r="E7143" s="38">
        <v>44860</v>
      </c>
      <c r="F7143" s="70">
        <v>44861</v>
      </c>
      <c r="G7143" s="63"/>
      <c r="H7143" s="69">
        <v>3422802</v>
      </c>
      <c r="I7143" s="28" t="s">
        <v>31</v>
      </c>
      <c r="J7143" s="50" t="s">
        <v>220</v>
      </c>
      <c r="K7143" s="85" t="s">
        <v>39</v>
      </c>
      <c r="L7143" s="12" t="s">
        <v>221</v>
      </c>
      <c r="M7143" s="16">
        <f>SUM_DATA[[#This Row],[TOTAL Cost]]-SUM_DATA[[#This Row],[MATERIAL Cost]]</f>
        <v>2772.6</v>
      </c>
      <c r="N7143" s="16">
        <f>IFERROR(SUM_DATA[[#This Row],[MAT C.]], 0)</f>
        <v>0</v>
      </c>
      <c r="O7143" s="16" t="e">
        <f>VLOOKUP(SUM_DATA[[#This Row],[Work Order]],'[2]MAT DETAIL'!$D:$L,8,FALSE)</f>
        <v>#N/A</v>
      </c>
      <c r="P7143" s="17">
        <v>2772.6</v>
      </c>
      <c r="Q7143" s="67" t="s">
        <v>25</v>
      </c>
      <c r="R7143" s="67"/>
      <c r="S7143" s="67"/>
    </row>
    <row r="7144" spans="4:19" ht="15">
      <c r="D7144" s="69">
        <v>620111</v>
      </c>
      <c r="E7144" s="38">
        <v>44860</v>
      </c>
      <c r="F7144" s="70">
        <v>44860</v>
      </c>
      <c r="G7144" s="63"/>
      <c r="H7144" s="69">
        <v>3422803</v>
      </c>
      <c r="I7144" s="28" t="s">
        <v>31</v>
      </c>
      <c r="J7144" s="50" t="s">
        <v>589</v>
      </c>
      <c r="K7144" s="85" t="s">
        <v>70</v>
      </c>
      <c r="L7144" s="12" t="s">
        <v>39</v>
      </c>
      <c r="M7144" s="16">
        <f>SUM_DATA[[#This Row],[TOTAL Cost]]-SUM_DATA[[#This Row],[MATERIAL Cost]]</f>
        <v>4490.68</v>
      </c>
      <c r="N7144" s="16">
        <f>IFERROR(SUM_DATA[[#This Row],[MAT C.]], 0)</f>
        <v>7950</v>
      </c>
      <c r="O7144" s="16">
        <f>VLOOKUP(SUM_DATA[[#This Row],[Work Order]],'[2]MAT DETAIL'!$D:$L,8,FALSE)</f>
        <v>7950</v>
      </c>
      <c r="P7144" s="17">
        <v>12440.68</v>
      </c>
      <c r="Q7144" s="67" t="s">
        <v>25</v>
      </c>
      <c r="R7144" s="67"/>
      <c r="S7144" s="67"/>
    </row>
    <row r="7145" spans="4:19" ht="15">
      <c r="D7145" s="69">
        <v>620114</v>
      </c>
      <c r="E7145" s="38">
        <v>44861</v>
      </c>
      <c r="F7145" s="70">
        <v>44861</v>
      </c>
      <c r="G7145" s="63"/>
      <c r="H7145" s="69">
        <v>3424110</v>
      </c>
      <c r="I7145" s="28" t="s">
        <v>26</v>
      </c>
      <c r="J7145" s="50" t="s">
        <v>936</v>
      </c>
      <c r="K7145" s="85" t="s">
        <v>36</v>
      </c>
      <c r="L7145" s="12" t="s">
        <v>53</v>
      </c>
      <c r="M7145" s="16">
        <f>SUM_DATA[[#This Row],[TOTAL Cost]]-SUM_DATA[[#This Row],[MATERIAL Cost]]</f>
        <v>410.98999999999069</v>
      </c>
      <c r="N7145" s="16">
        <f>IFERROR(SUM_DATA[[#This Row],[MAT C.]], 0)</f>
        <v>214000</v>
      </c>
      <c r="O7145" s="16">
        <f>VLOOKUP(SUM_DATA[[#This Row],[Work Order]],'[2]MAT DETAIL'!$D:$L,8,FALSE)</f>
        <v>214000</v>
      </c>
      <c r="P7145" s="17">
        <v>214410.99</v>
      </c>
      <c r="Q7145" s="67" t="s">
        <v>21</v>
      </c>
      <c r="R7145" s="67"/>
      <c r="S7145" s="67"/>
    </row>
    <row r="7146" spans="4:19" ht="15">
      <c r="D7146" s="69">
        <v>620116</v>
      </c>
      <c r="E7146" s="38">
        <v>44861</v>
      </c>
      <c r="F7146" s="70">
        <v>44861</v>
      </c>
      <c r="G7146" s="63"/>
      <c r="H7146" s="69">
        <v>3424175</v>
      </c>
      <c r="I7146" s="28" t="s">
        <v>26</v>
      </c>
      <c r="J7146" s="55" t="s">
        <v>1819</v>
      </c>
      <c r="K7146" s="85" t="s">
        <v>30</v>
      </c>
      <c r="L7146" s="12" t="s">
        <v>30</v>
      </c>
      <c r="M7146" s="16">
        <f>SUM_DATA[[#This Row],[TOTAL Cost]]-SUM_DATA[[#This Row],[MATERIAL Cost]]</f>
        <v>0</v>
      </c>
      <c r="N7146" s="16">
        <f>IFERROR(SUM_DATA[[#This Row],[MAT C.]], 0)</f>
        <v>0</v>
      </c>
      <c r="O7146" s="16" t="e">
        <f>VLOOKUP(SUM_DATA[[#This Row],[Work Order]],'[2]MAT DETAIL'!$D:$L,8,FALSE)</f>
        <v>#N/A</v>
      </c>
      <c r="P7146" s="17">
        <v>0</v>
      </c>
      <c r="Q7146" s="67" t="s">
        <v>25</v>
      </c>
      <c r="R7146" s="67"/>
      <c r="S7146" s="67"/>
    </row>
    <row r="7147" spans="4:19" ht="15">
      <c r="D7147" s="69">
        <v>620114</v>
      </c>
      <c r="E7147" s="38">
        <v>44861</v>
      </c>
      <c r="F7147" s="70">
        <v>44861</v>
      </c>
      <c r="G7147" s="63"/>
      <c r="H7147" s="69">
        <v>3425180</v>
      </c>
      <c r="I7147" s="28" t="s">
        <v>26</v>
      </c>
      <c r="J7147" s="50" t="s">
        <v>1471</v>
      </c>
      <c r="K7147" s="11" t="s">
        <v>36</v>
      </c>
      <c r="L7147" s="12" t="s">
        <v>42</v>
      </c>
      <c r="M7147" s="16">
        <f>SUM_DATA[[#This Row],[TOTAL Cost]]-SUM_DATA[[#This Row],[MATERIAL Cost]]</f>
        <v>462.16999999999825</v>
      </c>
      <c r="N7147" s="16">
        <f>IFERROR(SUM_DATA[[#This Row],[MAT C.]], 0)</f>
        <v>58200</v>
      </c>
      <c r="O7147" s="16">
        <f>VLOOKUP(SUM_DATA[[#This Row],[Work Order]],'[2]MAT DETAIL'!$D:$L,8,FALSE)</f>
        <v>58200</v>
      </c>
      <c r="P7147" s="17">
        <v>58662.17</v>
      </c>
      <c r="Q7147" s="67" t="s">
        <v>21</v>
      </c>
      <c r="R7147" s="67"/>
      <c r="S7147" s="67"/>
    </row>
    <row r="7148" spans="4:19" ht="15">
      <c r="D7148" s="69">
        <v>620116</v>
      </c>
      <c r="E7148" s="38">
        <v>44861</v>
      </c>
      <c r="F7148" s="70">
        <v>44861</v>
      </c>
      <c r="G7148" s="63"/>
      <c r="H7148" s="69">
        <v>3425185</v>
      </c>
      <c r="I7148" s="28" t="s">
        <v>26</v>
      </c>
      <c r="J7148" s="50" t="s">
        <v>1471</v>
      </c>
      <c r="K7148" s="85" t="s">
        <v>36</v>
      </c>
      <c r="L7148" s="12" t="s">
        <v>42</v>
      </c>
      <c r="M7148" s="16">
        <f>SUM_DATA[[#This Row],[TOTAL Cost]]-SUM_DATA[[#This Row],[MATERIAL Cost]]</f>
        <v>462.16999999999825</v>
      </c>
      <c r="N7148" s="16">
        <f>IFERROR(SUM_DATA[[#This Row],[MAT C.]], 0)</f>
        <v>58200</v>
      </c>
      <c r="O7148" s="16">
        <f>VLOOKUP(SUM_DATA[[#This Row],[Work Order]],'[2]MAT DETAIL'!$D:$L,8,FALSE)</f>
        <v>58200</v>
      </c>
      <c r="P7148" s="17">
        <v>58662.17</v>
      </c>
      <c r="Q7148" s="67" t="s">
        <v>21</v>
      </c>
      <c r="R7148" s="67"/>
      <c r="S7148" s="67"/>
    </row>
    <row r="7149" spans="4:19" ht="15">
      <c r="D7149" s="69">
        <v>620111</v>
      </c>
      <c r="E7149" s="38">
        <v>44862</v>
      </c>
      <c r="F7149" s="70">
        <v>44862</v>
      </c>
      <c r="G7149" s="63">
        <v>28.41</v>
      </c>
      <c r="H7149" s="69">
        <v>3428411</v>
      </c>
      <c r="I7149" s="28" t="s">
        <v>26</v>
      </c>
      <c r="J7149" s="50" t="s">
        <v>438</v>
      </c>
      <c r="K7149" s="85" t="s">
        <v>70</v>
      </c>
      <c r="L7149" s="12" t="s">
        <v>39</v>
      </c>
      <c r="M7149" s="16">
        <f>SUM_DATA[[#This Row],[TOTAL Cost]]-SUM_DATA[[#This Row],[MATERIAL Cost]]</f>
        <v>2120.85</v>
      </c>
      <c r="N7149" s="16">
        <f>IFERROR(SUM_DATA[[#This Row],[MAT C.]], 0)</f>
        <v>0</v>
      </c>
      <c r="O7149" s="16" t="e">
        <f>VLOOKUP(SUM_DATA[[#This Row],[Work Order]],'[2]MAT DETAIL'!$D:$L,8,FALSE)</f>
        <v>#N/A</v>
      </c>
      <c r="P7149" s="17">
        <v>2120.85</v>
      </c>
      <c r="Q7149" s="67" t="s">
        <v>25</v>
      </c>
      <c r="R7149" s="67"/>
      <c r="S7149" s="67"/>
    </row>
    <row r="7150" spans="4:19" ht="15">
      <c r="D7150" s="69">
        <v>620107</v>
      </c>
      <c r="E7150" s="38">
        <v>44862</v>
      </c>
      <c r="F7150" s="70">
        <v>44862</v>
      </c>
      <c r="G7150" s="63">
        <v>6.37</v>
      </c>
      <c r="H7150" s="69">
        <v>3428413</v>
      </c>
      <c r="I7150" s="28" t="s">
        <v>26</v>
      </c>
      <c r="J7150" s="50" t="s">
        <v>323</v>
      </c>
      <c r="K7150" s="85" t="s">
        <v>59</v>
      </c>
      <c r="L7150" s="12" t="s">
        <v>60</v>
      </c>
      <c r="M7150" s="16">
        <f>SUM_DATA[[#This Row],[TOTAL Cost]]-SUM_DATA[[#This Row],[MATERIAL Cost]]</f>
        <v>3507.36</v>
      </c>
      <c r="N7150" s="16">
        <f>IFERROR(SUM_DATA[[#This Row],[MAT C.]], 0)</f>
        <v>0</v>
      </c>
      <c r="O7150" s="16" t="e">
        <f>VLOOKUP(SUM_DATA[[#This Row],[Work Order]],'[2]MAT DETAIL'!$D:$L,8,FALSE)</f>
        <v>#N/A</v>
      </c>
      <c r="P7150" s="17">
        <v>3507.36</v>
      </c>
      <c r="Q7150" s="67" t="s">
        <v>25</v>
      </c>
      <c r="R7150" s="67"/>
      <c r="S7150" s="67"/>
    </row>
    <row r="7151" spans="4:19" ht="15">
      <c r="D7151" s="69">
        <v>620105</v>
      </c>
      <c r="E7151" s="38">
        <v>44862</v>
      </c>
      <c r="F7151" s="70">
        <v>44862</v>
      </c>
      <c r="G7151" s="63">
        <v>11.99</v>
      </c>
      <c r="H7151" s="69">
        <v>3428415</v>
      </c>
      <c r="I7151" s="28" t="s">
        <v>26</v>
      </c>
      <c r="J7151" s="50" t="s">
        <v>1820</v>
      </c>
      <c r="K7151" s="85" t="s">
        <v>59</v>
      </c>
      <c r="L7151" s="12" t="s">
        <v>98</v>
      </c>
      <c r="M7151" s="16">
        <f>SUM_DATA[[#This Row],[TOTAL Cost]]-SUM_DATA[[#This Row],[MATERIAL Cost]]</f>
        <v>2120.85</v>
      </c>
      <c r="N7151" s="16">
        <f>IFERROR(SUM_DATA[[#This Row],[MAT C.]], 0)</f>
        <v>0</v>
      </c>
      <c r="O7151" s="16" t="e">
        <f>VLOOKUP(SUM_DATA[[#This Row],[Work Order]],'[2]MAT DETAIL'!$D:$L,8,FALSE)</f>
        <v>#N/A</v>
      </c>
      <c r="P7151" s="17">
        <v>2120.85</v>
      </c>
      <c r="Q7151" s="67" t="s">
        <v>25</v>
      </c>
      <c r="R7151" s="67"/>
      <c r="S7151" s="67"/>
    </row>
    <row r="7152" spans="4:19" ht="15">
      <c r="D7152" s="69">
        <v>620114</v>
      </c>
      <c r="E7152" s="38">
        <v>44862</v>
      </c>
      <c r="F7152" s="70">
        <v>44862</v>
      </c>
      <c r="G7152" s="63">
        <v>11.99</v>
      </c>
      <c r="H7152" s="69">
        <v>3428416</v>
      </c>
      <c r="I7152" s="28" t="s">
        <v>26</v>
      </c>
      <c r="J7152" s="50" t="s">
        <v>515</v>
      </c>
      <c r="K7152" s="85" t="s">
        <v>36</v>
      </c>
      <c r="L7152" s="12" t="s">
        <v>53</v>
      </c>
      <c r="M7152" s="16">
        <f>SUM_DATA[[#This Row],[TOTAL Cost]]-SUM_DATA[[#This Row],[MATERIAL Cost]]</f>
        <v>3617.51</v>
      </c>
      <c r="N7152" s="16">
        <f>IFERROR(SUM_DATA[[#This Row],[MAT C.]], 0)</f>
        <v>0</v>
      </c>
      <c r="O7152" s="16" t="e">
        <f>VLOOKUP(SUM_DATA[[#This Row],[Work Order]],'[2]MAT DETAIL'!$D:$L,8,FALSE)</f>
        <v>#N/A</v>
      </c>
      <c r="P7152" s="17">
        <v>3617.51</v>
      </c>
      <c r="Q7152" s="67" t="s">
        <v>25</v>
      </c>
      <c r="R7152" s="67"/>
      <c r="S7152" s="67"/>
    </row>
    <row r="7153" spans="4:19" ht="15">
      <c r="D7153" s="69">
        <v>620106</v>
      </c>
      <c r="E7153" s="38">
        <v>44862</v>
      </c>
      <c r="F7153" s="70">
        <v>44862</v>
      </c>
      <c r="G7153" s="63">
        <v>3.5</v>
      </c>
      <c r="H7153" s="69">
        <v>3428420</v>
      </c>
      <c r="I7153" s="28" t="s">
        <v>26</v>
      </c>
      <c r="J7153" s="50" t="s">
        <v>55</v>
      </c>
      <c r="K7153" s="85" t="s">
        <v>56</v>
      </c>
      <c r="L7153" s="12" t="s">
        <v>57</v>
      </c>
      <c r="M7153" s="16">
        <f>SUM_DATA[[#This Row],[TOTAL Cost]]-SUM_DATA[[#This Row],[MATERIAL Cost]]</f>
        <v>1525.16</v>
      </c>
      <c r="N7153" s="16">
        <f>IFERROR(SUM_DATA[[#This Row],[MAT C.]], 0)</f>
        <v>0</v>
      </c>
      <c r="O7153" s="16" t="e">
        <f>VLOOKUP(SUM_DATA[[#This Row],[Work Order]],'[2]MAT DETAIL'!$D:$L,8,FALSE)</f>
        <v>#N/A</v>
      </c>
      <c r="P7153" s="17">
        <v>1525.16</v>
      </c>
      <c r="Q7153" s="67" t="s">
        <v>25</v>
      </c>
      <c r="R7153" s="67"/>
      <c r="S7153" s="67"/>
    </row>
    <row r="7154" spans="4:19" ht="15">
      <c r="D7154" s="69">
        <v>620106</v>
      </c>
      <c r="E7154" s="38">
        <v>44865</v>
      </c>
      <c r="F7154" s="70">
        <v>44865</v>
      </c>
      <c r="G7154" s="63">
        <v>145.66</v>
      </c>
      <c r="H7154" s="69">
        <v>3429081</v>
      </c>
      <c r="I7154" s="28" t="s">
        <v>26</v>
      </c>
      <c r="J7154" s="44" t="s">
        <v>72</v>
      </c>
      <c r="K7154" s="85" t="s">
        <v>36</v>
      </c>
      <c r="L7154" s="14" t="s">
        <v>37</v>
      </c>
      <c r="M7154" s="16">
        <f>SUM_DATA[[#This Row],[TOTAL Cost]]-SUM_DATA[[#This Row],[MATERIAL Cost]]</f>
        <v>25830.2</v>
      </c>
      <c r="N7154" s="16">
        <f>IFERROR(SUM_DATA[[#This Row],[MAT C.]], 0)</f>
        <v>0</v>
      </c>
      <c r="O7154" s="16" t="e">
        <f>VLOOKUP(SUM_DATA[[#This Row],[Work Order]],'[2]MAT DETAIL'!$D:$L,8,FALSE)</f>
        <v>#N/A</v>
      </c>
      <c r="P7154" s="20">
        <v>25830.2</v>
      </c>
      <c r="Q7154" s="67" t="s">
        <v>25</v>
      </c>
      <c r="R7154" s="67" t="s">
        <v>1497</v>
      </c>
      <c r="S7154" s="67">
        <v>1</v>
      </c>
    </row>
    <row r="7155" spans="4:19" ht="15">
      <c r="D7155" s="69">
        <v>620106</v>
      </c>
      <c r="E7155" s="38">
        <v>44865</v>
      </c>
      <c r="F7155" s="70"/>
      <c r="G7155" s="78">
        <v>145.66</v>
      </c>
      <c r="H7155" s="74">
        <v>3429081</v>
      </c>
      <c r="I7155" s="28" t="s">
        <v>26</v>
      </c>
      <c r="J7155" s="44" t="s">
        <v>843</v>
      </c>
      <c r="K7155" s="25" t="s">
        <v>33</v>
      </c>
      <c r="L7155" s="23" t="s">
        <v>158</v>
      </c>
      <c r="M7155" s="16"/>
      <c r="N7155" s="16"/>
      <c r="O7155" s="16"/>
      <c r="P7155" s="22"/>
      <c r="Q7155" s="67" t="s">
        <v>25</v>
      </c>
      <c r="R7155" s="67"/>
      <c r="S7155" s="67"/>
    </row>
    <row r="7156" spans="4:19" ht="15">
      <c r="D7156" s="69">
        <v>620106</v>
      </c>
      <c r="E7156" s="38">
        <v>44865</v>
      </c>
      <c r="F7156" s="70"/>
      <c r="G7156" s="78">
        <v>145.66</v>
      </c>
      <c r="H7156" s="74">
        <v>3429081</v>
      </c>
      <c r="I7156" s="28" t="s">
        <v>26</v>
      </c>
      <c r="J7156" s="50" t="s">
        <v>1821</v>
      </c>
      <c r="K7156" s="25" t="s">
        <v>33</v>
      </c>
      <c r="L7156" s="23" t="s">
        <v>205</v>
      </c>
      <c r="M7156" s="16"/>
      <c r="N7156" s="16"/>
      <c r="O7156" s="16"/>
      <c r="P7156" s="16"/>
      <c r="Q7156" s="67" t="s">
        <v>25</v>
      </c>
      <c r="R7156" s="67"/>
      <c r="S7156" s="67"/>
    </row>
    <row r="7157" spans="4:19" ht="15">
      <c r="D7157" s="69">
        <v>620124</v>
      </c>
      <c r="E7157" s="38">
        <v>44865</v>
      </c>
      <c r="F7157" s="70">
        <v>44865</v>
      </c>
      <c r="G7157" s="63">
        <v>0.5</v>
      </c>
      <c r="H7157" s="69">
        <v>3429082</v>
      </c>
      <c r="I7157" s="28" t="s">
        <v>26</v>
      </c>
      <c r="J7157" s="50" t="s">
        <v>149</v>
      </c>
      <c r="K7157" s="85" t="s">
        <v>67</v>
      </c>
      <c r="L7157" s="12" t="s">
        <v>150</v>
      </c>
      <c r="M7157" s="16">
        <f>SUM_DATA[[#This Row],[TOTAL Cost]]-SUM_DATA[[#This Row],[MATERIAL Cost]]</f>
        <v>138.65</v>
      </c>
      <c r="N7157" s="16">
        <f>IFERROR(SUM_DATA[[#This Row],[MAT C.]], 0)</f>
        <v>0</v>
      </c>
      <c r="O7157" s="16" t="e">
        <f>VLOOKUP(SUM_DATA[[#This Row],[Work Order]],'[2]MAT DETAIL'!$D:$L,8,FALSE)</f>
        <v>#N/A</v>
      </c>
      <c r="P7157" s="17">
        <v>138.65</v>
      </c>
      <c r="Q7157" s="67" t="s">
        <v>25</v>
      </c>
      <c r="R7157" s="67"/>
      <c r="S7157" s="67"/>
    </row>
    <row r="7158" spans="4:19" ht="15">
      <c r="D7158" s="69">
        <v>620113</v>
      </c>
      <c r="E7158" s="38">
        <v>44865</v>
      </c>
      <c r="F7158" s="70">
        <v>44865</v>
      </c>
      <c r="G7158" s="63">
        <v>0.5</v>
      </c>
      <c r="H7158" s="69">
        <v>3429084</v>
      </c>
      <c r="I7158" s="28" t="s">
        <v>26</v>
      </c>
      <c r="J7158" s="50" t="s">
        <v>241</v>
      </c>
      <c r="K7158" s="85" t="s">
        <v>39</v>
      </c>
      <c r="L7158" s="12" t="s">
        <v>40</v>
      </c>
      <c r="M7158" s="16">
        <f>SUM_DATA[[#This Row],[TOTAL Cost]]-SUM_DATA[[#This Row],[MATERIAL Cost]]</f>
        <v>138.65</v>
      </c>
      <c r="N7158" s="16">
        <f>IFERROR(SUM_DATA[[#This Row],[MAT C.]], 0)</f>
        <v>0</v>
      </c>
      <c r="O7158" s="16" t="e">
        <f>VLOOKUP(SUM_DATA[[#This Row],[Work Order]],'[2]MAT DETAIL'!$D:$L,8,FALSE)</f>
        <v>#N/A</v>
      </c>
      <c r="P7158" s="17">
        <v>138.65</v>
      </c>
      <c r="Q7158" s="67" t="s">
        <v>25</v>
      </c>
      <c r="R7158" s="67"/>
      <c r="S7158" s="67"/>
    </row>
    <row r="7159" spans="4:19" ht="15">
      <c r="D7159" s="69">
        <v>620114</v>
      </c>
      <c r="E7159" s="38">
        <v>44865</v>
      </c>
      <c r="F7159" s="70">
        <v>44866</v>
      </c>
      <c r="G7159" s="63"/>
      <c r="H7159" s="69">
        <v>3429113</v>
      </c>
      <c r="I7159" s="28" t="s">
        <v>31</v>
      </c>
      <c r="J7159" s="50" t="s">
        <v>1822</v>
      </c>
      <c r="K7159" s="85" t="s">
        <v>36</v>
      </c>
      <c r="L7159" s="12" t="s">
        <v>1033</v>
      </c>
      <c r="M7159" s="16">
        <f>SUM_DATA[[#This Row],[TOTAL Cost]]-SUM_DATA[[#This Row],[MATERIAL Cost]]</f>
        <v>7702.7</v>
      </c>
      <c r="N7159" s="16">
        <f>IFERROR(SUM_DATA[[#This Row],[MAT C.]], 0)</f>
        <v>0</v>
      </c>
      <c r="O7159" s="16" t="e">
        <f>VLOOKUP(SUM_DATA[[#This Row],[Work Order]],'[2]MAT DETAIL'!$D:$L,8,FALSE)</f>
        <v>#N/A</v>
      </c>
      <c r="P7159" s="17">
        <v>7702.7</v>
      </c>
      <c r="Q7159" s="67" t="s">
        <v>25</v>
      </c>
      <c r="R7159" s="67"/>
      <c r="S7159" s="67"/>
    </row>
    <row r="7160" spans="4:19" ht="15">
      <c r="D7160" s="69">
        <v>620114</v>
      </c>
      <c r="E7160" s="38">
        <v>44865</v>
      </c>
      <c r="F7160" s="70">
        <v>44866</v>
      </c>
      <c r="G7160" s="63"/>
      <c r="H7160" s="69">
        <v>3429116</v>
      </c>
      <c r="I7160" s="28" t="s">
        <v>31</v>
      </c>
      <c r="J7160" s="50" t="s">
        <v>1823</v>
      </c>
      <c r="K7160" s="11" t="s">
        <v>36</v>
      </c>
      <c r="L7160" s="12" t="s">
        <v>53</v>
      </c>
      <c r="M7160" s="16">
        <f>SUM_DATA[[#This Row],[TOTAL Cost]]-SUM_DATA[[#This Row],[MATERIAL Cost]]</f>
        <v>4251.63</v>
      </c>
      <c r="N7160" s="16">
        <f>IFERROR(SUM_DATA[[#This Row],[MAT C.]], 0)</f>
        <v>0</v>
      </c>
      <c r="O7160" s="16" t="e">
        <f>VLOOKUP(SUM_DATA[[#This Row],[Work Order]],'[2]MAT DETAIL'!$D:$L,8,FALSE)</f>
        <v>#N/A</v>
      </c>
      <c r="P7160" s="17">
        <v>4251.63</v>
      </c>
      <c r="Q7160" s="67" t="s">
        <v>25</v>
      </c>
      <c r="R7160" s="67"/>
      <c r="S7160" s="67"/>
    </row>
    <row r="7161" spans="4:19" ht="15">
      <c r="D7161" s="69">
        <v>620117</v>
      </c>
      <c r="E7161" s="38">
        <v>44866</v>
      </c>
      <c r="F7161" s="70">
        <v>44866</v>
      </c>
      <c r="G7161" s="63"/>
      <c r="H7161" s="69">
        <v>3429530</v>
      </c>
      <c r="I7161" s="28" t="s">
        <v>31</v>
      </c>
      <c r="J7161" s="50" t="s">
        <v>323</v>
      </c>
      <c r="K7161" s="11" t="s">
        <v>59</v>
      </c>
      <c r="L7161" s="12" t="s">
        <v>60</v>
      </c>
      <c r="M7161" s="16">
        <f>SUM_DATA[[#This Row],[TOTAL Cost]]-SUM_DATA[[#This Row],[MATERIAL Cost]]</f>
        <v>17006.52</v>
      </c>
      <c r="N7161" s="16">
        <f>IFERROR(SUM_DATA[[#This Row],[MAT C.]], 0)</f>
        <v>0</v>
      </c>
      <c r="O7161" s="16" t="e">
        <f>VLOOKUP(SUM_DATA[[#This Row],[Work Order]],'[2]MAT DETAIL'!$D:$L,8,FALSE)</f>
        <v>#N/A</v>
      </c>
      <c r="P7161" s="17">
        <v>17006.52</v>
      </c>
      <c r="Q7161" s="67" t="s">
        <v>25</v>
      </c>
      <c r="R7161" s="67"/>
      <c r="S7161" s="67"/>
    </row>
    <row r="7162" spans="4:19" ht="15">
      <c r="D7162" s="69">
        <v>620104</v>
      </c>
      <c r="E7162" s="38">
        <v>44867</v>
      </c>
      <c r="F7162" s="70">
        <v>44867</v>
      </c>
      <c r="G7162" s="63"/>
      <c r="H7162" s="69">
        <v>3430030</v>
      </c>
      <c r="I7162" s="28" t="s">
        <v>26</v>
      </c>
      <c r="J7162" s="50" t="s">
        <v>1102</v>
      </c>
      <c r="K7162" s="11" t="s">
        <v>39</v>
      </c>
      <c r="L7162" s="12" t="s">
        <v>740</v>
      </c>
      <c r="M7162" s="16">
        <f>SUM_DATA[[#This Row],[TOTAL Cost]]-SUM_DATA[[#This Row],[MATERIAL Cost]]</f>
        <v>462.17000000000007</v>
      </c>
      <c r="N7162" s="16">
        <f>IFERROR(SUM_DATA[[#This Row],[MAT C.]], 0)</f>
        <v>8670</v>
      </c>
      <c r="O7162" s="16">
        <f>VLOOKUP(SUM_DATA[[#This Row],[Work Order]],'[2]MAT DETAIL'!$D:$L,8,FALSE)</f>
        <v>8670</v>
      </c>
      <c r="P7162" s="17">
        <v>9132.17</v>
      </c>
      <c r="Q7162" s="67" t="s">
        <v>21</v>
      </c>
      <c r="R7162" s="67"/>
      <c r="S7162" s="67"/>
    </row>
    <row r="7163" spans="4:19" ht="15">
      <c r="D7163" s="69">
        <v>620105</v>
      </c>
      <c r="E7163" s="38">
        <v>44867</v>
      </c>
      <c r="F7163" s="70">
        <v>44867</v>
      </c>
      <c r="G7163" s="63"/>
      <c r="H7163" s="69">
        <v>3430033</v>
      </c>
      <c r="I7163" s="28" t="s">
        <v>26</v>
      </c>
      <c r="J7163" s="50" t="s">
        <v>1102</v>
      </c>
      <c r="K7163" s="11" t="s">
        <v>39</v>
      </c>
      <c r="L7163" s="12" t="s">
        <v>740</v>
      </c>
      <c r="M7163" s="16">
        <f>SUM_DATA[[#This Row],[TOTAL Cost]]-SUM_DATA[[#This Row],[MATERIAL Cost]]</f>
        <v>462.17000000000007</v>
      </c>
      <c r="N7163" s="16">
        <f>IFERROR(SUM_DATA[[#This Row],[MAT C.]], 0)</f>
        <v>8670</v>
      </c>
      <c r="O7163" s="16">
        <f>VLOOKUP(SUM_DATA[[#This Row],[Work Order]],'[2]MAT DETAIL'!$D:$L,8,FALSE)</f>
        <v>8670</v>
      </c>
      <c r="P7163" s="17">
        <v>9132.17</v>
      </c>
      <c r="Q7163" s="67" t="s">
        <v>21</v>
      </c>
      <c r="R7163" s="67"/>
      <c r="S7163" s="67"/>
    </row>
    <row r="7164" spans="4:19" ht="15">
      <c r="D7164" s="69">
        <v>620106</v>
      </c>
      <c r="E7164" s="38">
        <v>44867</v>
      </c>
      <c r="F7164" s="70">
        <v>44867</v>
      </c>
      <c r="G7164" s="63"/>
      <c r="H7164" s="69">
        <v>3430036</v>
      </c>
      <c r="I7164" s="28" t="s">
        <v>26</v>
      </c>
      <c r="J7164" s="50" t="s">
        <v>1102</v>
      </c>
      <c r="K7164" s="11" t="s">
        <v>39</v>
      </c>
      <c r="L7164" s="12" t="s">
        <v>740</v>
      </c>
      <c r="M7164" s="16">
        <f>SUM_DATA[[#This Row],[TOTAL Cost]]-SUM_DATA[[#This Row],[MATERIAL Cost]]</f>
        <v>462.17000000000007</v>
      </c>
      <c r="N7164" s="16">
        <f>IFERROR(SUM_DATA[[#This Row],[MAT C.]], 0)</f>
        <v>8670</v>
      </c>
      <c r="O7164" s="16">
        <f>VLOOKUP(SUM_DATA[[#This Row],[Work Order]],'[2]MAT DETAIL'!$D:$L,8,FALSE)</f>
        <v>8670</v>
      </c>
      <c r="P7164" s="17">
        <v>9132.17</v>
      </c>
      <c r="Q7164" s="67" t="s">
        <v>21</v>
      </c>
      <c r="R7164" s="67"/>
      <c r="S7164" s="67"/>
    </row>
    <row r="7165" spans="4:19" ht="15">
      <c r="D7165" s="69">
        <v>620107</v>
      </c>
      <c r="E7165" s="38">
        <v>44867</v>
      </c>
      <c r="F7165" s="70">
        <v>44867</v>
      </c>
      <c r="G7165" s="63"/>
      <c r="H7165" s="69">
        <v>3430038</v>
      </c>
      <c r="I7165" s="28" t="s">
        <v>26</v>
      </c>
      <c r="J7165" s="50" t="s">
        <v>1102</v>
      </c>
      <c r="K7165" s="11" t="s">
        <v>39</v>
      </c>
      <c r="L7165" s="12" t="s">
        <v>740</v>
      </c>
      <c r="M7165" s="16">
        <f>SUM_DATA[[#This Row],[TOTAL Cost]]-SUM_DATA[[#This Row],[MATERIAL Cost]]</f>
        <v>462.17000000000007</v>
      </c>
      <c r="N7165" s="16">
        <f>IFERROR(SUM_DATA[[#This Row],[MAT C.]], 0)</f>
        <v>8670</v>
      </c>
      <c r="O7165" s="16">
        <f>VLOOKUP(SUM_DATA[[#This Row],[Work Order]],'[2]MAT DETAIL'!$D:$L,8,FALSE)</f>
        <v>8670</v>
      </c>
      <c r="P7165" s="17">
        <v>9132.17</v>
      </c>
      <c r="Q7165" s="67" t="s">
        <v>21</v>
      </c>
      <c r="R7165" s="67"/>
      <c r="S7165" s="67"/>
    </row>
    <row r="7166" spans="4:19" ht="15">
      <c r="D7166" s="69">
        <v>620109</v>
      </c>
      <c r="E7166" s="38">
        <v>44867</v>
      </c>
      <c r="F7166" s="70">
        <v>44867</v>
      </c>
      <c r="G7166" s="63"/>
      <c r="H7166" s="69">
        <v>3430042</v>
      </c>
      <c r="I7166" s="28" t="s">
        <v>26</v>
      </c>
      <c r="J7166" s="50" t="s">
        <v>1102</v>
      </c>
      <c r="K7166" s="11" t="s">
        <v>39</v>
      </c>
      <c r="L7166" s="12" t="s">
        <v>740</v>
      </c>
      <c r="M7166" s="16">
        <f>SUM_DATA[[#This Row],[TOTAL Cost]]-SUM_DATA[[#This Row],[MATERIAL Cost]]</f>
        <v>462.17000000000007</v>
      </c>
      <c r="N7166" s="16">
        <f>IFERROR(SUM_DATA[[#This Row],[MAT C.]], 0)</f>
        <v>8670</v>
      </c>
      <c r="O7166" s="16">
        <f>VLOOKUP(SUM_DATA[[#This Row],[Work Order]],'[2]MAT DETAIL'!$D:$L,8,FALSE)</f>
        <v>8670</v>
      </c>
      <c r="P7166" s="17">
        <v>9132.17</v>
      </c>
      <c r="Q7166" s="67" t="s">
        <v>21</v>
      </c>
      <c r="R7166" s="67"/>
      <c r="S7166" s="67"/>
    </row>
    <row r="7167" spans="4:19" ht="15">
      <c r="D7167" s="69">
        <v>620111</v>
      </c>
      <c r="E7167" s="38">
        <v>44867</v>
      </c>
      <c r="F7167" s="70">
        <v>44867</v>
      </c>
      <c r="G7167" s="63"/>
      <c r="H7167" s="69">
        <v>3430045</v>
      </c>
      <c r="I7167" s="28" t="s">
        <v>26</v>
      </c>
      <c r="J7167" s="50" t="s">
        <v>1102</v>
      </c>
      <c r="K7167" s="11" t="s">
        <v>39</v>
      </c>
      <c r="L7167" s="12" t="s">
        <v>740</v>
      </c>
      <c r="M7167" s="16">
        <f>SUM_DATA[[#This Row],[TOTAL Cost]]-SUM_DATA[[#This Row],[MATERIAL Cost]]</f>
        <v>462.17000000000007</v>
      </c>
      <c r="N7167" s="16">
        <f>IFERROR(SUM_DATA[[#This Row],[MAT C.]], 0)</f>
        <v>8670</v>
      </c>
      <c r="O7167" s="16">
        <f>VLOOKUP(SUM_DATA[[#This Row],[Work Order]],'[2]MAT DETAIL'!$D:$L,8,FALSE)</f>
        <v>8670</v>
      </c>
      <c r="P7167" s="17">
        <v>9132.17</v>
      </c>
      <c r="Q7167" s="67" t="s">
        <v>21</v>
      </c>
      <c r="R7167" s="67"/>
      <c r="S7167" s="67"/>
    </row>
    <row r="7168" spans="4:19" ht="15">
      <c r="D7168" s="69">
        <v>620124</v>
      </c>
      <c r="E7168" s="38">
        <v>44867</v>
      </c>
      <c r="F7168" s="70">
        <v>44867</v>
      </c>
      <c r="G7168" s="63"/>
      <c r="H7168" s="69">
        <v>3430047</v>
      </c>
      <c r="I7168" s="28" t="s">
        <v>26</v>
      </c>
      <c r="J7168" s="50" t="s">
        <v>1102</v>
      </c>
      <c r="K7168" s="11" t="s">
        <v>39</v>
      </c>
      <c r="L7168" s="12" t="s">
        <v>740</v>
      </c>
      <c r="M7168" s="16">
        <f>SUM_DATA[[#This Row],[TOTAL Cost]]-SUM_DATA[[#This Row],[MATERIAL Cost]]</f>
        <v>462.17000000000007</v>
      </c>
      <c r="N7168" s="16">
        <f>IFERROR(SUM_DATA[[#This Row],[MAT C.]], 0)</f>
        <v>8670</v>
      </c>
      <c r="O7168" s="16">
        <f>VLOOKUP(SUM_DATA[[#This Row],[Work Order]],'[2]MAT DETAIL'!$D:$L,8,FALSE)</f>
        <v>8670</v>
      </c>
      <c r="P7168" s="17">
        <v>9132.17</v>
      </c>
      <c r="Q7168" s="67" t="s">
        <v>21</v>
      </c>
      <c r="R7168" s="67"/>
      <c r="S7168" s="67"/>
    </row>
    <row r="7169" spans="4:19" ht="15">
      <c r="D7169" s="69">
        <v>620111</v>
      </c>
      <c r="E7169" s="38">
        <v>44867</v>
      </c>
      <c r="F7169" s="70">
        <v>44867</v>
      </c>
      <c r="G7169" s="63"/>
      <c r="H7169" s="69">
        <v>3430060</v>
      </c>
      <c r="I7169" s="28" t="s">
        <v>26</v>
      </c>
      <c r="J7169" s="50" t="s">
        <v>1824</v>
      </c>
      <c r="K7169" s="11" t="s">
        <v>19</v>
      </c>
      <c r="L7169" s="12" t="s">
        <v>20</v>
      </c>
      <c r="M7169" s="16">
        <f>SUM_DATA[[#This Row],[TOTAL Cost]]-SUM_DATA[[#This Row],[MATERIAL Cost]]</f>
        <v>462.16999999999825</v>
      </c>
      <c r="N7169" s="16">
        <f>IFERROR(SUM_DATA[[#This Row],[MAT C.]], 0)</f>
        <v>56000</v>
      </c>
      <c r="O7169" s="16">
        <f>VLOOKUP(SUM_DATA[[#This Row],[Work Order]],'[2]MAT DETAIL'!$D:$L,8,FALSE)</f>
        <v>56000</v>
      </c>
      <c r="P7169" s="17">
        <v>56462.17</v>
      </c>
      <c r="Q7169" s="67" t="s">
        <v>21</v>
      </c>
      <c r="R7169" s="67"/>
      <c r="S7169" s="67"/>
    </row>
    <row r="7170" spans="4:19" ht="15">
      <c r="D7170" s="69">
        <v>620113</v>
      </c>
      <c r="E7170" s="38">
        <v>44867</v>
      </c>
      <c r="F7170" s="70">
        <v>44868</v>
      </c>
      <c r="G7170" s="63"/>
      <c r="H7170" s="69">
        <v>3430061</v>
      </c>
      <c r="I7170" s="28" t="s">
        <v>26</v>
      </c>
      <c r="J7170" s="50" t="s">
        <v>1824</v>
      </c>
      <c r="K7170" s="11" t="s">
        <v>19</v>
      </c>
      <c r="L7170" s="12" t="s">
        <v>20</v>
      </c>
      <c r="M7170" s="16">
        <f>SUM_DATA[[#This Row],[TOTAL Cost]]-SUM_DATA[[#This Row],[MATERIAL Cost]]</f>
        <v>0</v>
      </c>
      <c r="N7170" s="16">
        <f>IFERROR(SUM_DATA[[#This Row],[MAT C.]], 0)</f>
        <v>0</v>
      </c>
      <c r="O7170" s="16" t="e">
        <f>VLOOKUP(SUM_DATA[[#This Row],[Work Order]],'[2]MAT DETAIL'!$D:$L,8,FALSE)</f>
        <v>#N/A</v>
      </c>
      <c r="P7170" s="17">
        <v>0</v>
      </c>
      <c r="Q7170" s="67" t="s">
        <v>21</v>
      </c>
      <c r="R7170" s="67"/>
      <c r="S7170" s="67"/>
    </row>
    <row r="7171" spans="4:19" ht="15">
      <c r="D7171" s="69">
        <v>620113</v>
      </c>
      <c r="E7171" s="38">
        <v>44867</v>
      </c>
      <c r="F7171" s="70">
        <v>44867</v>
      </c>
      <c r="G7171" s="63"/>
      <c r="H7171" s="69">
        <v>3430063</v>
      </c>
      <c r="I7171" s="28" t="s">
        <v>26</v>
      </c>
      <c r="J7171" s="50" t="s">
        <v>1824</v>
      </c>
      <c r="K7171" s="11" t="s">
        <v>19</v>
      </c>
      <c r="L7171" s="12" t="s">
        <v>20</v>
      </c>
      <c r="M7171" s="16">
        <f>SUM_DATA[[#This Row],[TOTAL Cost]]-SUM_DATA[[#This Row],[MATERIAL Cost]]</f>
        <v>462.16999999999825</v>
      </c>
      <c r="N7171" s="16">
        <f>IFERROR(SUM_DATA[[#This Row],[MAT C.]], 0)</f>
        <v>56000</v>
      </c>
      <c r="O7171" s="16">
        <f>VLOOKUP(SUM_DATA[[#This Row],[Work Order]],'[2]MAT DETAIL'!$D:$L,8,FALSE)</f>
        <v>56000</v>
      </c>
      <c r="P7171" s="17">
        <v>56462.17</v>
      </c>
      <c r="Q7171" s="67" t="s">
        <v>21</v>
      </c>
      <c r="R7171" s="67"/>
      <c r="S7171" s="67"/>
    </row>
    <row r="7172" spans="4:19" ht="15">
      <c r="D7172" s="69">
        <v>620116</v>
      </c>
      <c r="E7172" s="38">
        <v>44867</v>
      </c>
      <c r="F7172" s="70">
        <v>44867</v>
      </c>
      <c r="G7172" s="63"/>
      <c r="H7172" s="69">
        <v>3430064</v>
      </c>
      <c r="I7172" s="28" t="s">
        <v>26</v>
      </c>
      <c r="J7172" s="50" t="s">
        <v>1824</v>
      </c>
      <c r="K7172" s="11" t="s">
        <v>19</v>
      </c>
      <c r="L7172" s="12" t="s">
        <v>20</v>
      </c>
      <c r="M7172" s="16">
        <f>SUM_DATA[[#This Row],[TOTAL Cost]]-SUM_DATA[[#This Row],[MATERIAL Cost]]</f>
        <v>462.16999999999825</v>
      </c>
      <c r="N7172" s="16">
        <f>IFERROR(SUM_DATA[[#This Row],[MAT C.]], 0)</f>
        <v>56000</v>
      </c>
      <c r="O7172" s="16">
        <f>VLOOKUP(SUM_DATA[[#This Row],[Work Order]],'[2]MAT DETAIL'!$D:$L,8,FALSE)</f>
        <v>56000</v>
      </c>
      <c r="P7172" s="17">
        <v>56462.17</v>
      </c>
      <c r="Q7172" s="67" t="s">
        <v>21</v>
      </c>
      <c r="R7172" s="67"/>
      <c r="S7172" s="67"/>
    </row>
    <row r="7173" spans="4:19" ht="15">
      <c r="D7173" s="69">
        <v>620123</v>
      </c>
      <c r="E7173" s="38">
        <v>44868</v>
      </c>
      <c r="F7173" s="70">
        <v>44868</v>
      </c>
      <c r="G7173" s="63">
        <v>1</v>
      </c>
      <c r="H7173" s="69">
        <v>3430197</v>
      </c>
      <c r="I7173" s="28" t="s">
        <v>26</v>
      </c>
      <c r="J7173" s="53" t="s">
        <v>64</v>
      </c>
      <c r="K7173" s="11" t="s">
        <v>47</v>
      </c>
      <c r="L7173" s="8" t="s">
        <v>65</v>
      </c>
      <c r="M7173" s="16">
        <f>SUM_DATA[[#This Row],[TOTAL Cost]]-SUM_DATA[[#This Row],[MATERIAL Cost]]</f>
        <v>924.34000000000015</v>
      </c>
      <c r="N7173" s="16">
        <f>IFERROR(SUM_DATA[[#This Row],[MAT C.]], 0)</f>
        <v>18600</v>
      </c>
      <c r="O7173" s="16">
        <f>VLOOKUP(SUM_DATA[[#This Row],[Work Order]],'[2]MAT DETAIL'!$D:$L,8,FALSE)</f>
        <v>18600</v>
      </c>
      <c r="P7173" s="17">
        <v>19524.34</v>
      </c>
      <c r="Q7173" s="67" t="s">
        <v>25</v>
      </c>
      <c r="R7173" s="67"/>
      <c r="S7173" s="67"/>
    </row>
    <row r="7174" spans="4:19" ht="15">
      <c r="D7174" s="69">
        <v>620114</v>
      </c>
      <c r="E7174" s="38">
        <v>44869</v>
      </c>
      <c r="F7174" s="70">
        <v>44869</v>
      </c>
      <c r="G7174" s="63"/>
      <c r="H7174" s="69">
        <v>3432280</v>
      </c>
      <c r="I7174" s="28" t="s">
        <v>31</v>
      </c>
      <c r="J7174" s="50" t="s">
        <v>695</v>
      </c>
      <c r="K7174" s="11" t="s">
        <v>33</v>
      </c>
      <c r="L7174" s="12" t="s">
        <v>205</v>
      </c>
      <c r="M7174" s="16">
        <f>SUM_DATA[[#This Row],[TOTAL Cost]]-SUM_DATA[[#This Row],[MATERIAL Cost]]</f>
        <v>8503.26</v>
      </c>
      <c r="N7174" s="16">
        <f>IFERROR(SUM_DATA[[#This Row],[MAT C.]], 0)</f>
        <v>0</v>
      </c>
      <c r="O7174" s="16" t="e">
        <f>VLOOKUP(SUM_DATA[[#This Row],[Work Order]],'[2]MAT DETAIL'!$D:$L,8,FALSE)</f>
        <v>#N/A</v>
      </c>
      <c r="P7174" s="17">
        <v>8503.26</v>
      </c>
      <c r="Q7174" s="67" t="s">
        <v>25</v>
      </c>
      <c r="R7174" s="67"/>
      <c r="S7174" s="67"/>
    </row>
    <row r="7175" spans="4:19" ht="15">
      <c r="D7175" s="69">
        <v>620106</v>
      </c>
      <c r="E7175" s="38">
        <v>44872</v>
      </c>
      <c r="F7175" s="70">
        <v>44872</v>
      </c>
      <c r="G7175" s="63"/>
      <c r="H7175" s="69">
        <v>3432557</v>
      </c>
      <c r="I7175" s="28" t="s">
        <v>31</v>
      </c>
      <c r="J7175" s="50" t="s">
        <v>1825</v>
      </c>
      <c r="K7175" s="11" t="s">
        <v>33</v>
      </c>
      <c r="L7175" s="12" t="s">
        <v>158</v>
      </c>
      <c r="M7175" s="16">
        <f>SUM_DATA[[#This Row],[TOTAL Cost]]-SUM_DATA[[#This Row],[MATERIAL Cost]]</f>
        <v>27911.46</v>
      </c>
      <c r="N7175" s="16">
        <f>IFERROR(SUM_DATA[[#This Row],[MAT C.]], 0)</f>
        <v>0</v>
      </c>
      <c r="O7175" s="16" t="e">
        <f>VLOOKUP(SUM_DATA[[#This Row],[Work Order]],'[2]MAT DETAIL'!$D:$L,8,FALSE)</f>
        <v>#N/A</v>
      </c>
      <c r="P7175" s="17">
        <v>27911.46</v>
      </c>
      <c r="Q7175" s="67" t="s">
        <v>25</v>
      </c>
      <c r="R7175" s="67"/>
      <c r="S7175" s="67"/>
    </row>
    <row r="7176" spans="4:19" ht="15">
      <c r="D7176" s="69">
        <v>620123</v>
      </c>
      <c r="E7176" s="38">
        <v>44872</v>
      </c>
      <c r="F7176" s="70">
        <v>44872</v>
      </c>
      <c r="G7176" s="63">
        <v>0.5</v>
      </c>
      <c r="H7176" s="69">
        <v>3432567</v>
      </c>
      <c r="I7176" s="28" t="s">
        <v>26</v>
      </c>
      <c r="J7176" s="50" t="s">
        <v>1826</v>
      </c>
      <c r="K7176" s="11" t="s">
        <v>82</v>
      </c>
      <c r="L7176" s="12" t="s">
        <v>83</v>
      </c>
      <c r="M7176" s="16">
        <f>SUM_DATA[[#This Row],[TOTAL Cost]]-SUM_DATA[[#This Row],[MATERIAL Cost]]</f>
        <v>138.65</v>
      </c>
      <c r="N7176" s="16">
        <f>IFERROR(SUM_DATA[[#This Row],[MAT C.]], 0)</f>
        <v>0</v>
      </c>
      <c r="O7176" s="16" t="e">
        <f>VLOOKUP(SUM_DATA[[#This Row],[Work Order]],'[2]MAT DETAIL'!$D:$L,8,FALSE)</f>
        <v>#N/A</v>
      </c>
      <c r="P7176" s="17">
        <v>138.65</v>
      </c>
      <c r="Q7176" s="67" t="s">
        <v>25</v>
      </c>
      <c r="R7176" s="67"/>
      <c r="S7176" s="67"/>
    </row>
    <row r="7177" spans="4:19" ht="15">
      <c r="D7177" s="69">
        <v>620123</v>
      </c>
      <c r="E7177" s="38">
        <v>44872</v>
      </c>
      <c r="F7177" s="70">
        <v>44872</v>
      </c>
      <c r="G7177" s="63">
        <v>1</v>
      </c>
      <c r="H7177" s="69">
        <v>3432568</v>
      </c>
      <c r="I7177" s="28" t="s">
        <v>26</v>
      </c>
      <c r="J7177" s="50" t="s">
        <v>518</v>
      </c>
      <c r="K7177" s="11" t="s">
        <v>59</v>
      </c>
      <c r="L7177" s="12" t="s">
        <v>98</v>
      </c>
      <c r="M7177" s="16">
        <f>SUM_DATA[[#This Row],[TOTAL Cost]]-SUM_DATA[[#This Row],[MATERIAL Cost]]</f>
        <v>462.17</v>
      </c>
      <c r="N7177" s="16">
        <f>IFERROR(SUM_DATA[[#This Row],[MAT C.]], 0)</f>
        <v>0</v>
      </c>
      <c r="O7177" s="16" t="e">
        <f>VLOOKUP(SUM_DATA[[#This Row],[Work Order]],'[2]MAT DETAIL'!$D:$L,8,FALSE)</f>
        <v>#N/A</v>
      </c>
      <c r="P7177" s="17">
        <v>462.17</v>
      </c>
      <c r="Q7177" s="67" t="s">
        <v>25</v>
      </c>
      <c r="R7177" s="67"/>
      <c r="S7177" s="67"/>
    </row>
    <row r="7178" spans="4:19" ht="15">
      <c r="D7178" s="69">
        <v>620112</v>
      </c>
      <c r="E7178" s="38">
        <v>44872</v>
      </c>
      <c r="F7178" s="70">
        <v>44872</v>
      </c>
      <c r="G7178" s="63">
        <v>0.5</v>
      </c>
      <c r="H7178" s="69">
        <v>3432569</v>
      </c>
      <c r="I7178" s="28" t="s">
        <v>26</v>
      </c>
      <c r="J7178" s="50" t="s">
        <v>139</v>
      </c>
      <c r="K7178" s="11" t="s">
        <v>82</v>
      </c>
      <c r="L7178" s="12" t="s">
        <v>140</v>
      </c>
      <c r="M7178" s="16">
        <f>SUM_DATA[[#This Row],[TOTAL Cost]]-SUM_DATA[[#This Row],[MATERIAL Cost]]</f>
        <v>138.65</v>
      </c>
      <c r="N7178" s="16">
        <f>IFERROR(SUM_DATA[[#This Row],[MAT C.]], 0)</f>
        <v>0</v>
      </c>
      <c r="O7178" s="16" t="e">
        <f>VLOOKUP(SUM_DATA[[#This Row],[Work Order]],'[2]MAT DETAIL'!$D:$L,8,FALSE)</f>
        <v>#N/A</v>
      </c>
      <c r="P7178" s="17">
        <v>138.65</v>
      </c>
      <c r="Q7178" s="67" t="s">
        <v>25</v>
      </c>
      <c r="R7178" s="67"/>
      <c r="S7178" s="67"/>
    </row>
    <row r="7179" spans="4:19" ht="15">
      <c r="D7179" s="69">
        <v>620124</v>
      </c>
      <c r="E7179" s="38">
        <v>44872</v>
      </c>
      <c r="F7179" s="70">
        <v>44872</v>
      </c>
      <c r="G7179" s="63">
        <v>0.67</v>
      </c>
      <c r="H7179" s="69">
        <v>3432572</v>
      </c>
      <c r="I7179" s="28" t="s">
        <v>26</v>
      </c>
      <c r="J7179" s="50" t="s">
        <v>97</v>
      </c>
      <c r="K7179" s="11" t="s">
        <v>59</v>
      </c>
      <c r="L7179" s="8" t="s">
        <v>98</v>
      </c>
      <c r="M7179" s="16">
        <f>SUM_DATA[[#This Row],[TOTAL Cost]]-SUM_DATA[[#This Row],[MATERIAL Cost]]</f>
        <v>138.65</v>
      </c>
      <c r="N7179" s="16">
        <f>IFERROR(SUM_DATA[[#This Row],[MAT C.]], 0)</f>
        <v>0</v>
      </c>
      <c r="O7179" s="16" t="e">
        <f>VLOOKUP(SUM_DATA[[#This Row],[Work Order]],'[2]MAT DETAIL'!$D:$L,8,FALSE)</f>
        <v>#N/A</v>
      </c>
      <c r="P7179" s="17">
        <v>138.65</v>
      </c>
      <c r="Q7179" s="67" t="s">
        <v>25</v>
      </c>
      <c r="R7179" s="67"/>
      <c r="S7179" s="67"/>
    </row>
    <row r="7180" spans="4:19" ht="15">
      <c r="D7180" s="69">
        <v>620114</v>
      </c>
      <c r="E7180" s="38">
        <v>44872</v>
      </c>
      <c r="F7180" s="70">
        <v>44872</v>
      </c>
      <c r="G7180" s="63">
        <v>11.4</v>
      </c>
      <c r="H7180" s="69">
        <v>3432573</v>
      </c>
      <c r="I7180" s="28" t="s">
        <v>26</v>
      </c>
      <c r="J7180" s="50" t="s">
        <v>1827</v>
      </c>
      <c r="K7180" s="11" t="s">
        <v>59</v>
      </c>
      <c r="L7180" s="12" t="s">
        <v>47</v>
      </c>
      <c r="M7180" s="16">
        <f>SUM_DATA[[#This Row],[TOTAL Cost]]-SUM_DATA[[#This Row],[MATERIAL Cost]]</f>
        <v>3507.36</v>
      </c>
      <c r="N7180" s="16">
        <f>IFERROR(SUM_DATA[[#This Row],[MAT C.]], 0)</f>
        <v>0</v>
      </c>
      <c r="O7180" s="16" t="e">
        <f>VLOOKUP(SUM_DATA[[#This Row],[Work Order]],'[2]MAT DETAIL'!$D:$L,8,FALSE)</f>
        <v>#N/A</v>
      </c>
      <c r="P7180" s="17">
        <v>3507.36</v>
      </c>
      <c r="Q7180" s="67" t="s">
        <v>25</v>
      </c>
      <c r="R7180" s="67"/>
      <c r="S7180" s="67"/>
    </row>
    <row r="7181" spans="4:19" ht="15">
      <c r="D7181" s="69">
        <v>620116</v>
      </c>
      <c r="E7181" s="38">
        <v>44872</v>
      </c>
      <c r="F7181" s="70">
        <v>44872</v>
      </c>
      <c r="G7181" s="63">
        <v>33</v>
      </c>
      <c r="H7181" s="69">
        <v>3432574</v>
      </c>
      <c r="I7181" s="28" t="s">
        <v>26</v>
      </c>
      <c r="J7181" s="50" t="s">
        <v>1828</v>
      </c>
      <c r="K7181" s="11" t="s">
        <v>59</v>
      </c>
      <c r="L7181" s="12" t="s">
        <v>263</v>
      </c>
      <c r="M7181" s="16">
        <f>SUM_DATA[[#This Row],[TOTAL Cost]]-SUM_DATA[[#This Row],[MATERIAL Cost]]</f>
        <v>14029.44</v>
      </c>
      <c r="N7181" s="16">
        <f>IFERROR(SUM_DATA[[#This Row],[MAT C.]], 0)</f>
        <v>0</v>
      </c>
      <c r="O7181" s="16" t="e">
        <f>VLOOKUP(SUM_DATA[[#This Row],[Work Order]],'[2]MAT DETAIL'!$D:$L,8,FALSE)</f>
        <v>#N/A</v>
      </c>
      <c r="P7181" s="17">
        <v>14029.44</v>
      </c>
      <c r="Q7181" s="67" t="s">
        <v>25</v>
      </c>
      <c r="R7181" s="67"/>
      <c r="S7181" s="67"/>
    </row>
    <row r="7182" spans="4:19" ht="15">
      <c r="D7182" s="69">
        <v>620104</v>
      </c>
      <c r="E7182" s="38">
        <v>44872</v>
      </c>
      <c r="F7182" s="70">
        <v>44872</v>
      </c>
      <c r="G7182" s="63">
        <v>31.5</v>
      </c>
      <c r="H7182" s="69">
        <v>3432575</v>
      </c>
      <c r="I7182" s="28" t="s">
        <v>26</v>
      </c>
      <c r="J7182" s="50" t="s">
        <v>72</v>
      </c>
      <c r="K7182" s="11" t="s">
        <v>36</v>
      </c>
      <c r="L7182" s="10" t="s">
        <v>37</v>
      </c>
      <c r="M7182" s="16">
        <f>SUM_DATA[[#This Row],[TOTAL Cost]]-SUM_DATA[[#This Row],[MATERIAL Cost]]</f>
        <v>6567.6</v>
      </c>
      <c r="N7182" s="16">
        <f>IFERROR(SUM_DATA[[#This Row],[MAT C.]], 0)</f>
        <v>2800</v>
      </c>
      <c r="O7182" s="16">
        <f>VLOOKUP(SUM_DATA[[#This Row],[Work Order]],'[2]MAT DETAIL'!$D:$L,8,FALSE)</f>
        <v>2800</v>
      </c>
      <c r="P7182" s="17">
        <v>9367.6</v>
      </c>
      <c r="Q7182" s="67" t="s">
        <v>25</v>
      </c>
      <c r="R7182" s="67"/>
      <c r="S7182" s="67"/>
    </row>
    <row r="7183" spans="4:19" ht="15">
      <c r="D7183" s="69">
        <v>620117</v>
      </c>
      <c r="E7183" s="38">
        <v>44872</v>
      </c>
      <c r="F7183" s="70">
        <v>44872</v>
      </c>
      <c r="G7183" s="63">
        <v>1.5</v>
      </c>
      <c r="H7183" s="69">
        <v>3432576</v>
      </c>
      <c r="I7183" s="28" t="s">
        <v>26</v>
      </c>
      <c r="J7183" s="50" t="s">
        <v>241</v>
      </c>
      <c r="K7183" s="11" t="s">
        <v>39</v>
      </c>
      <c r="L7183" s="12" t="s">
        <v>40</v>
      </c>
      <c r="M7183" s="16">
        <f>SUM_DATA[[#This Row],[TOTAL Cost]]-SUM_DATA[[#This Row],[MATERIAL Cost]]</f>
        <v>600.82000000000005</v>
      </c>
      <c r="N7183" s="16">
        <f>IFERROR(SUM_DATA[[#This Row],[MAT C.]], 0)</f>
        <v>0</v>
      </c>
      <c r="O7183" s="16" t="e">
        <f>VLOOKUP(SUM_DATA[[#This Row],[Work Order]],'[2]MAT DETAIL'!$D:$L,8,FALSE)</f>
        <v>#N/A</v>
      </c>
      <c r="P7183" s="17">
        <v>600.82000000000005</v>
      </c>
      <c r="Q7183" s="67" t="s">
        <v>25</v>
      </c>
      <c r="R7183" s="67"/>
      <c r="S7183" s="67"/>
    </row>
    <row r="7184" spans="4:19" ht="15">
      <c r="D7184" s="69">
        <v>620117</v>
      </c>
      <c r="E7184" s="38">
        <v>44872</v>
      </c>
      <c r="F7184" s="70">
        <v>44872</v>
      </c>
      <c r="G7184" s="63">
        <v>0.25</v>
      </c>
      <c r="H7184" s="69">
        <v>3432577</v>
      </c>
      <c r="I7184" s="28" t="s">
        <v>26</v>
      </c>
      <c r="J7184" s="50" t="s">
        <v>330</v>
      </c>
      <c r="K7184" s="11" t="s">
        <v>39</v>
      </c>
      <c r="L7184" s="8" t="s">
        <v>40</v>
      </c>
      <c r="M7184" s="16">
        <f>SUM_DATA[[#This Row],[TOTAL Cost]]-SUM_DATA[[#This Row],[MATERIAL Cost]]</f>
        <v>92.43</v>
      </c>
      <c r="N7184" s="16">
        <f>IFERROR(SUM_DATA[[#This Row],[MAT C.]], 0)</f>
        <v>0</v>
      </c>
      <c r="O7184" s="16" t="e">
        <f>VLOOKUP(SUM_DATA[[#This Row],[Work Order]],'[2]MAT DETAIL'!$D:$L,8,FALSE)</f>
        <v>#N/A</v>
      </c>
      <c r="P7184" s="17">
        <v>92.43</v>
      </c>
      <c r="Q7184" s="67" t="s">
        <v>25</v>
      </c>
      <c r="R7184" s="67"/>
      <c r="S7184" s="67"/>
    </row>
    <row r="7185" spans="4:19" ht="15">
      <c r="D7185" s="69">
        <v>620109</v>
      </c>
      <c r="E7185" s="38">
        <v>44872</v>
      </c>
      <c r="F7185" s="70">
        <v>44872</v>
      </c>
      <c r="G7185" s="63"/>
      <c r="H7185" s="69">
        <v>3432749</v>
      </c>
      <c r="I7185" s="28" t="s">
        <v>26</v>
      </c>
      <c r="J7185" s="50" t="s">
        <v>118</v>
      </c>
      <c r="K7185" s="11" t="s">
        <v>30</v>
      </c>
      <c r="L7185" s="12" t="s">
        <v>30</v>
      </c>
      <c r="M7185" s="16">
        <f>SUM_DATA[[#This Row],[TOTAL Cost]]-SUM_DATA[[#This Row],[MATERIAL Cost]]</f>
        <v>11190.25</v>
      </c>
      <c r="N7185" s="16">
        <f>IFERROR(SUM_DATA[[#This Row],[MAT C.]], 0)</f>
        <v>686.16</v>
      </c>
      <c r="O7185" s="16">
        <f>VLOOKUP(SUM_DATA[[#This Row],[Work Order]],'[2]MAT DETAIL'!$D:$L,8,FALSE)</f>
        <v>686.16</v>
      </c>
      <c r="P7185" s="17">
        <v>11876.41</v>
      </c>
      <c r="Q7185" s="67" t="s">
        <v>25</v>
      </c>
      <c r="R7185" s="67"/>
      <c r="S7185" s="67"/>
    </row>
    <row r="7186" spans="4:19" ht="15">
      <c r="D7186" s="69">
        <v>620124</v>
      </c>
      <c r="E7186" s="38">
        <v>44872</v>
      </c>
      <c r="F7186" s="70">
        <v>44872</v>
      </c>
      <c r="G7186" s="63">
        <v>51</v>
      </c>
      <c r="H7186" s="69">
        <v>3432750</v>
      </c>
      <c r="I7186" s="28" t="s">
        <v>26</v>
      </c>
      <c r="J7186" s="50" t="s">
        <v>118</v>
      </c>
      <c r="K7186" s="11" t="s">
        <v>30</v>
      </c>
      <c r="L7186" s="12" t="s">
        <v>30</v>
      </c>
      <c r="M7186" s="16">
        <f>SUM_DATA[[#This Row],[TOTAL Cost]]-SUM_DATA[[#This Row],[MATERIAL Cost]]</f>
        <v>23003.84</v>
      </c>
      <c r="N7186" s="16">
        <f>IFERROR(SUM_DATA[[#This Row],[MAT C.]], 0)</f>
        <v>686.15</v>
      </c>
      <c r="O7186" s="16">
        <f>VLOOKUP(SUM_DATA[[#This Row],[Work Order]],'[2]MAT DETAIL'!$D:$L,8,FALSE)</f>
        <v>686.15</v>
      </c>
      <c r="P7186" s="17">
        <v>23689.99</v>
      </c>
      <c r="Q7186" s="67" t="s">
        <v>25</v>
      </c>
      <c r="R7186" s="67"/>
      <c r="S7186" s="67"/>
    </row>
    <row r="7187" spans="4:19" ht="15">
      <c r="D7187" s="69">
        <v>620111</v>
      </c>
      <c r="E7187" s="38">
        <v>44872</v>
      </c>
      <c r="F7187" s="70">
        <v>44872</v>
      </c>
      <c r="G7187" s="63">
        <v>4.33</v>
      </c>
      <c r="H7187" s="69">
        <v>3432751</v>
      </c>
      <c r="I7187" s="28" t="s">
        <v>26</v>
      </c>
      <c r="J7187" s="50" t="s">
        <v>118</v>
      </c>
      <c r="K7187" s="11" t="s">
        <v>30</v>
      </c>
      <c r="L7187" s="12" t="s">
        <v>30</v>
      </c>
      <c r="M7187" s="16">
        <f>SUM_DATA[[#This Row],[TOTAL Cost]]-SUM_DATA[[#This Row],[MATERIAL Cost]]</f>
        <v>12998.86</v>
      </c>
      <c r="N7187" s="16">
        <f>IFERROR(SUM_DATA[[#This Row],[MAT C.]], 0)</f>
        <v>686.16</v>
      </c>
      <c r="O7187" s="16">
        <f>VLOOKUP(SUM_DATA[[#This Row],[Work Order]],'[2]MAT DETAIL'!$D:$L,8,FALSE)</f>
        <v>686.16</v>
      </c>
      <c r="P7187" s="17">
        <v>13685.02</v>
      </c>
      <c r="Q7187" s="67" t="s">
        <v>25</v>
      </c>
      <c r="R7187" s="67"/>
      <c r="S7187" s="67"/>
    </row>
    <row r="7188" spans="4:19" ht="15">
      <c r="D7188" s="69">
        <v>620118</v>
      </c>
      <c r="E7188" s="38">
        <v>44872</v>
      </c>
      <c r="F7188" s="70">
        <v>44872</v>
      </c>
      <c r="G7188" s="63"/>
      <c r="H7188" s="69">
        <v>3432752</v>
      </c>
      <c r="I7188" s="28" t="s">
        <v>26</v>
      </c>
      <c r="J7188" s="50" t="s">
        <v>118</v>
      </c>
      <c r="K7188" s="11" t="s">
        <v>30</v>
      </c>
      <c r="L7188" s="12" t="s">
        <v>30</v>
      </c>
      <c r="M7188" s="16">
        <f>SUM_DATA[[#This Row],[TOTAL Cost]]-SUM_DATA[[#This Row],[MATERIAL Cost]]</f>
        <v>11190.25</v>
      </c>
      <c r="N7188" s="16">
        <f>IFERROR(SUM_DATA[[#This Row],[MAT C.]], 0)</f>
        <v>686.15</v>
      </c>
      <c r="O7188" s="16">
        <f>VLOOKUP(SUM_DATA[[#This Row],[Work Order]],'[2]MAT DETAIL'!$D:$L,8,FALSE)</f>
        <v>686.15</v>
      </c>
      <c r="P7188" s="17">
        <v>11876.4</v>
      </c>
      <c r="Q7188" s="67" t="s">
        <v>25</v>
      </c>
      <c r="R7188" s="67"/>
      <c r="S7188" s="67"/>
    </row>
    <row r="7189" spans="4:19" ht="15">
      <c r="D7189" s="69">
        <v>620107</v>
      </c>
      <c r="E7189" s="38">
        <v>44872</v>
      </c>
      <c r="F7189" s="70">
        <v>44872</v>
      </c>
      <c r="G7189" s="63"/>
      <c r="H7189" s="69">
        <v>3432753</v>
      </c>
      <c r="I7189" s="28" t="s">
        <v>26</v>
      </c>
      <c r="J7189" s="50" t="s">
        <v>118</v>
      </c>
      <c r="K7189" s="11" t="s">
        <v>30</v>
      </c>
      <c r="L7189" s="12" t="s">
        <v>30</v>
      </c>
      <c r="M7189" s="16">
        <f>SUM_DATA[[#This Row],[TOTAL Cost]]-SUM_DATA[[#This Row],[MATERIAL Cost]]</f>
        <v>11190.25</v>
      </c>
      <c r="N7189" s="16">
        <f>IFERROR(SUM_DATA[[#This Row],[MAT C.]], 0)</f>
        <v>686.16</v>
      </c>
      <c r="O7189" s="16">
        <f>VLOOKUP(SUM_DATA[[#This Row],[Work Order]],'[2]MAT DETAIL'!$D:$L,8,FALSE)</f>
        <v>686.16</v>
      </c>
      <c r="P7189" s="17">
        <v>11876.41</v>
      </c>
      <c r="Q7189" s="67" t="s">
        <v>25</v>
      </c>
      <c r="R7189" s="67"/>
      <c r="S7189" s="67"/>
    </row>
    <row r="7190" spans="4:19" ht="15">
      <c r="D7190" s="69">
        <v>620123</v>
      </c>
      <c r="E7190" s="38">
        <v>44872</v>
      </c>
      <c r="F7190" s="70">
        <v>44872</v>
      </c>
      <c r="G7190" s="63"/>
      <c r="H7190" s="69">
        <v>3432754</v>
      </c>
      <c r="I7190" s="28" t="s">
        <v>26</v>
      </c>
      <c r="J7190" s="50" t="s">
        <v>29</v>
      </c>
      <c r="K7190" s="11" t="s">
        <v>30</v>
      </c>
      <c r="L7190" s="12" t="s">
        <v>30</v>
      </c>
      <c r="M7190" s="16">
        <f>SUM_DATA[[#This Row],[TOTAL Cost]]-SUM_DATA[[#This Row],[MATERIAL Cost]]</f>
        <v>18079.849999999999</v>
      </c>
      <c r="N7190" s="16">
        <f>IFERROR(SUM_DATA[[#This Row],[MAT C.]], 0)</f>
        <v>686.15</v>
      </c>
      <c r="O7190" s="16">
        <f>VLOOKUP(SUM_DATA[[#This Row],[Work Order]],'[2]MAT DETAIL'!$D:$L,8,FALSE)</f>
        <v>686.15</v>
      </c>
      <c r="P7190" s="17">
        <v>18766</v>
      </c>
      <c r="Q7190" s="67" t="s">
        <v>25</v>
      </c>
      <c r="R7190" s="67"/>
      <c r="S7190" s="67"/>
    </row>
    <row r="7191" spans="4:19" ht="15">
      <c r="D7191" s="69">
        <v>620120</v>
      </c>
      <c r="E7191" s="38">
        <v>44872</v>
      </c>
      <c r="F7191" s="70">
        <v>44872</v>
      </c>
      <c r="G7191" s="63">
        <v>27.67</v>
      </c>
      <c r="H7191" s="69">
        <v>3432757</v>
      </c>
      <c r="I7191" s="28" t="s">
        <v>26</v>
      </c>
      <c r="J7191" s="50" t="s">
        <v>29</v>
      </c>
      <c r="K7191" s="11" t="s">
        <v>30</v>
      </c>
      <c r="L7191" s="12" t="s">
        <v>30</v>
      </c>
      <c r="M7191" s="16">
        <f>SUM_DATA[[#This Row],[TOTAL Cost]]-SUM_DATA[[#This Row],[MATERIAL Cost]]</f>
        <v>28377.4</v>
      </c>
      <c r="N7191" s="16">
        <f>IFERROR(SUM_DATA[[#This Row],[MAT C.]], 0)</f>
        <v>686.16</v>
      </c>
      <c r="O7191" s="16">
        <f>VLOOKUP(SUM_DATA[[#This Row],[Work Order]],'[2]MAT DETAIL'!$D:$L,8,FALSE)</f>
        <v>686.16</v>
      </c>
      <c r="P7191" s="17">
        <v>29063.56</v>
      </c>
      <c r="Q7191" s="67" t="s">
        <v>25</v>
      </c>
      <c r="R7191" s="67"/>
      <c r="S7191" s="67"/>
    </row>
    <row r="7192" spans="4:19" ht="15">
      <c r="D7192" s="69">
        <v>620116</v>
      </c>
      <c r="E7192" s="38">
        <v>44872</v>
      </c>
      <c r="F7192" s="70">
        <v>44872</v>
      </c>
      <c r="G7192" s="63">
        <v>28.17</v>
      </c>
      <c r="H7192" s="69">
        <v>3432759</v>
      </c>
      <c r="I7192" s="28" t="s">
        <v>26</v>
      </c>
      <c r="J7192" s="50" t="s">
        <v>29</v>
      </c>
      <c r="K7192" s="11" t="s">
        <v>30</v>
      </c>
      <c r="L7192" s="12" t="s">
        <v>30</v>
      </c>
      <c r="M7192" s="16">
        <f>SUM_DATA[[#This Row],[TOTAL Cost]]-SUM_DATA[[#This Row],[MATERIAL Cost]]</f>
        <v>33431.659999999996</v>
      </c>
      <c r="N7192" s="16">
        <f>IFERROR(SUM_DATA[[#This Row],[MAT C.]], 0)</f>
        <v>686.15</v>
      </c>
      <c r="O7192" s="16">
        <f>VLOOKUP(SUM_DATA[[#This Row],[Work Order]],'[2]MAT DETAIL'!$D:$L,8,FALSE)</f>
        <v>686.15</v>
      </c>
      <c r="P7192" s="17">
        <v>34117.81</v>
      </c>
      <c r="Q7192" s="67" t="s">
        <v>25</v>
      </c>
      <c r="R7192" s="67"/>
      <c r="S7192" s="67"/>
    </row>
    <row r="7193" spans="4:19" ht="15">
      <c r="D7193" s="69">
        <v>620117</v>
      </c>
      <c r="E7193" s="38">
        <v>44872</v>
      </c>
      <c r="F7193" s="70">
        <v>44872</v>
      </c>
      <c r="G7193" s="63">
        <v>7.5</v>
      </c>
      <c r="H7193" s="69">
        <v>3432761</v>
      </c>
      <c r="I7193" s="28" t="s">
        <v>26</v>
      </c>
      <c r="J7193" s="50" t="s">
        <v>118</v>
      </c>
      <c r="K7193" s="11" t="s">
        <v>30</v>
      </c>
      <c r="L7193" s="12" t="s">
        <v>30</v>
      </c>
      <c r="M7193" s="16">
        <f>SUM_DATA[[#This Row],[TOTAL Cost]]-SUM_DATA[[#This Row],[MATERIAL Cost]]</f>
        <v>16339.029999999999</v>
      </c>
      <c r="N7193" s="16">
        <f>IFERROR(SUM_DATA[[#This Row],[MAT C.]], 0)</f>
        <v>686.16</v>
      </c>
      <c r="O7193" s="16">
        <f>VLOOKUP(SUM_DATA[[#This Row],[Work Order]],'[2]MAT DETAIL'!$D:$L,8,FALSE)</f>
        <v>686.16</v>
      </c>
      <c r="P7193" s="17">
        <v>17025.189999999999</v>
      </c>
      <c r="Q7193" s="67" t="s">
        <v>25</v>
      </c>
      <c r="R7193" s="67"/>
      <c r="S7193" s="67"/>
    </row>
    <row r="7194" spans="4:19" ht="15">
      <c r="D7194" s="69">
        <v>620113</v>
      </c>
      <c r="E7194" s="38">
        <v>44872</v>
      </c>
      <c r="F7194" s="70">
        <v>44872</v>
      </c>
      <c r="G7194" s="63"/>
      <c r="H7194" s="69">
        <v>3432762</v>
      </c>
      <c r="I7194" s="28" t="s">
        <v>26</v>
      </c>
      <c r="J7194" s="50" t="s">
        <v>29</v>
      </c>
      <c r="K7194" s="11" t="s">
        <v>30</v>
      </c>
      <c r="L7194" s="12" t="s">
        <v>30</v>
      </c>
      <c r="M7194" s="16">
        <f>SUM_DATA[[#This Row],[TOTAL Cost]]-SUM_DATA[[#This Row],[MATERIAL Cost]]</f>
        <v>18079.849999999999</v>
      </c>
      <c r="N7194" s="16">
        <f>IFERROR(SUM_DATA[[#This Row],[MAT C.]], 0)</f>
        <v>686.15</v>
      </c>
      <c r="O7194" s="16">
        <f>VLOOKUP(SUM_DATA[[#This Row],[Work Order]],'[2]MAT DETAIL'!$D:$L,8,FALSE)</f>
        <v>686.15</v>
      </c>
      <c r="P7194" s="17">
        <v>18766</v>
      </c>
      <c r="Q7194" s="67" t="s">
        <v>25</v>
      </c>
      <c r="R7194" s="67"/>
      <c r="S7194" s="67"/>
    </row>
    <row r="7195" spans="4:19" ht="15">
      <c r="D7195" s="69">
        <v>620119</v>
      </c>
      <c r="E7195" s="38">
        <v>44872</v>
      </c>
      <c r="F7195" s="70">
        <v>44872</v>
      </c>
      <c r="G7195" s="63">
        <v>1</v>
      </c>
      <c r="H7195" s="69">
        <v>3432764</v>
      </c>
      <c r="I7195" s="28" t="s">
        <v>26</v>
      </c>
      <c r="J7195" s="50" t="s">
        <v>118</v>
      </c>
      <c r="K7195" s="11" t="s">
        <v>30</v>
      </c>
      <c r="L7195" s="12" t="s">
        <v>30</v>
      </c>
      <c r="M7195" s="16">
        <f>SUM_DATA[[#This Row],[TOTAL Cost]]-SUM_DATA[[#This Row],[MATERIAL Cost]]</f>
        <v>11190.25</v>
      </c>
      <c r="N7195" s="16">
        <f>IFERROR(SUM_DATA[[#This Row],[MAT C.]], 0)</f>
        <v>686.87</v>
      </c>
      <c r="O7195" s="16">
        <f>VLOOKUP(SUM_DATA[[#This Row],[Work Order]],'[2]MAT DETAIL'!$D:$L,8,FALSE)</f>
        <v>686.87</v>
      </c>
      <c r="P7195" s="89">
        <v>11877.12</v>
      </c>
      <c r="Q7195" s="67" t="s">
        <v>25</v>
      </c>
      <c r="R7195" s="67"/>
      <c r="S7195" s="67"/>
    </row>
    <row r="7196" spans="4:19" ht="15">
      <c r="D7196" s="69">
        <v>620112</v>
      </c>
      <c r="E7196" s="38">
        <v>44873</v>
      </c>
      <c r="F7196" s="70">
        <v>44873</v>
      </c>
      <c r="G7196" s="63"/>
      <c r="H7196" s="69">
        <v>3432869</v>
      </c>
      <c r="I7196" s="28" t="s">
        <v>31</v>
      </c>
      <c r="J7196" s="50" t="s">
        <v>1829</v>
      </c>
      <c r="K7196" s="11" t="s">
        <v>59</v>
      </c>
      <c r="L7196" s="8" t="s">
        <v>98</v>
      </c>
      <c r="M7196" s="16">
        <f>SUM_DATA[[#This Row],[TOTAL Cost]]-SUM_DATA[[#This Row],[MATERIAL Cost]]</f>
        <v>1972.04</v>
      </c>
      <c r="N7196" s="16">
        <f>IFERROR(SUM_DATA[[#This Row],[MAT C.]], 0)</f>
        <v>0</v>
      </c>
      <c r="O7196" s="16" t="e">
        <f>VLOOKUP(SUM_DATA[[#This Row],[Work Order]],'[2]MAT DETAIL'!$D:$L,8,FALSE)</f>
        <v>#N/A</v>
      </c>
      <c r="P7196" s="17">
        <v>1972.04</v>
      </c>
      <c r="Q7196" s="67" t="s">
        <v>25</v>
      </c>
      <c r="R7196" s="67"/>
      <c r="S7196" s="67"/>
    </row>
    <row r="7197" spans="4:19" ht="15">
      <c r="D7197" s="69">
        <v>620123</v>
      </c>
      <c r="E7197" s="38">
        <v>44875</v>
      </c>
      <c r="F7197" s="70">
        <v>44875</v>
      </c>
      <c r="G7197" s="63">
        <v>1</v>
      </c>
      <c r="H7197" s="69">
        <v>3433661</v>
      </c>
      <c r="I7197" s="28" t="s">
        <v>26</v>
      </c>
      <c r="J7197" s="53" t="s">
        <v>64</v>
      </c>
      <c r="K7197" s="11" t="s">
        <v>47</v>
      </c>
      <c r="L7197" s="8" t="s">
        <v>65</v>
      </c>
      <c r="M7197" s="16">
        <f>SUM_DATA[[#This Row],[TOTAL Cost]]-SUM_DATA[[#This Row],[MATERIAL Cost]]</f>
        <v>1496.6599999999999</v>
      </c>
      <c r="N7197" s="16">
        <f>IFERROR(SUM_DATA[[#This Row],[MAT C.]], 0)</f>
        <v>24800</v>
      </c>
      <c r="O7197" s="16">
        <f>VLOOKUP(SUM_DATA[[#This Row],[Work Order]],'[2]MAT DETAIL'!$D:$L,8,FALSE)</f>
        <v>24800</v>
      </c>
      <c r="P7197" s="17">
        <v>26296.66</v>
      </c>
      <c r="Q7197" s="67" t="s">
        <v>25</v>
      </c>
      <c r="R7197" s="67"/>
      <c r="S7197" s="67"/>
    </row>
    <row r="7198" spans="4:19" ht="15">
      <c r="D7198" s="69">
        <v>620104</v>
      </c>
      <c r="E7198" s="38">
        <v>44875</v>
      </c>
      <c r="F7198" s="70">
        <v>44875</v>
      </c>
      <c r="G7198" s="63"/>
      <c r="H7198" s="69">
        <v>3433770</v>
      </c>
      <c r="I7198" s="28" t="s">
        <v>26</v>
      </c>
      <c r="J7198" s="50" t="s">
        <v>268</v>
      </c>
      <c r="K7198" s="11" t="s">
        <v>82</v>
      </c>
      <c r="L7198" s="12" t="s">
        <v>140</v>
      </c>
      <c r="M7198" s="16">
        <f>SUM_DATA[[#This Row],[TOTAL Cost]]-SUM_DATA[[#This Row],[MATERIAL Cost]]</f>
        <v>53050.679999999993</v>
      </c>
      <c r="N7198" s="16">
        <f>IFERROR(SUM_DATA[[#This Row],[MAT C.]], 0)</f>
        <v>137600</v>
      </c>
      <c r="O7198" s="16">
        <f>VLOOKUP(SUM_DATA[[#This Row],[Work Order]],'[2]MAT DETAIL'!$D:$L,8,FALSE)</f>
        <v>137600</v>
      </c>
      <c r="P7198" s="17">
        <v>190650.68</v>
      </c>
      <c r="Q7198" s="67" t="s">
        <v>21</v>
      </c>
      <c r="R7198" s="67"/>
      <c r="S7198" s="67"/>
    </row>
    <row r="7199" spans="4:19" ht="15">
      <c r="D7199" s="69">
        <v>620122</v>
      </c>
      <c r="E7199" s="38">
        <v>44875</v>
      </c>
      <c r="F7199" s="70">
        <v>44875</v>
      </c>
      <c r="G7199" s="63"/>
      <c r="H7199" s="69">
        <v>3433771</v>
      </c>
      <c r="I7199" s="28" t="s">
        <v>26</v>
      </c>
      <c r="J7199" s="50" t="s">
        <v>268</v>
      </c>
      <c r="K7199" s="11" t="s">
        <v>82</v>
      </c>
      <c r="L7199" s="12" t="s">
        <v>140</v>
      </c>
      <c r="M7199" s="16">
        <f>SUM_DATA[[#This Row],[TOTAL Cost]]-SUM_DATA[[#This Row],[MATERIAL Cost]]</f>
        <v>53050.679999999993</v>
      </c>
      <c r="N7199" s="16">
        <f>IFERROR(SUM_DATA[[#This Row],[MAT C.]], 0)</f>
        <v>137600</v>
      </c>
      <c r="O7199" s="16">
        <f>VLOOKUP(SUM_DATA[[#This Row],[Work Order]],'[2]MAT DETAIL'!$D:$L,8,FALSE)</f>
        <v>137600</v>
      </c>
      <c r="P7199" s="17">
        <v>190650.68</v>
      </c>
      <c r="Q7199" s="67" t="s">
        <v>21</v>
      </c>
      <c r="R7199" s="67"/>
      <c r="S7199" s="67"/>
    </row>
    <row r="7200" spans="4:19" ht="15">
      <c r="D7200" s="69">
        <v>620105</v>
      </c>
      <c r="E7200" s="38">
        <v>44875</v>
      </c>
      <c r="F7200" s="70">
        <v>44875</v>
      </c>
      <c r="G7200" s="63">
        <v>1</v>
      </c>
      <c r="H7200" s="69">
        <v>3433772</v>
      </c>
      <c r="I7200" s="28" t="s">
        <v>26</v>
      </c>
      <c r="J7200" s="50" t="s">
        <v>1830</v>
      </c>
      <c r="K7200" s="11" t="s">
        <v>47</v>
      </c>
      <c r="L7200" s="12" t="s">
        <v>289</v>
      </c>
      <c r="M7200" s="16">
        <f>SUM_DATA[[#This Row],[TOTAL Cost]]-SUM_DATA[[#This Row],[MATERIAL Cost]]</f>
        <v>462.16999999999825</v>
      </c>
      <c r="N7200" s="16">
        <f>IFERROR(SUM_DATA[[#This Row],[MAT C.]], 0)</f>
        <v>24800</v>
      </c>
      <c r="O7200" s="16">
        <f>VLOOKUP(SUM_DATA[[#This Row],[Work Order]],'[2]MAT DETAIL'!$D:$L,8,FALSE)</f>
        <v>24800</v>
      </c>
      <c r="P7200" s="17">
        <v>25262.17</v>
      </c>
      <c r="Q7200" s="67" t="s">
        <v>25</v>
      </c>
      <c r="R7200" s="67"/>
      <c r="S7200" s="67"/>
    </row>
    <row r="7201" spans="4:19" ht="15">
      <c r="D7201" s="69">
        <v>620117</v>
      </c>
      <c r="E7201" s="38">
        <v>44875</v>
      </c>
      <c r="F7201" s="70">
        <v>44875</v>
      </c>
      <c r="G7201" s="63"/>
      <c r="H7201" s="69">
        <v>3433902</v>
      </c>
      <c r="I7201" s="28" t="s">
        <v>26</v>
      </c>
      <c r="J7201" s="50" t="s">
        <v>45</v>
      </c>
      <c r="K7201" s="11" t="s">
        <v>39</v>
      </c>
      <c r="L7201" s="12" t="s">
        <v>40</v>
      </c>
      <c r="M7201" s="16">
        <f>SUM_DATA[[#This Row],[TOTAL Cost]]-SUM_DATA[[#This Row],[MATERIAL Cost]]</f>
        <v>8880</v>
      </c>
      <c r="N7201" s="16">
        <f>IFERROR(SUM_DATA[[#This Row],[MAT C.]], 0)</f>
        <v>0</v>
      </c>
      <c r="O7201" s="16" t="e">
        <f>VLOOKUP(SUM_DATA[[#This Row],[Work Order]],'[2]MAT DETAIL'!$D:$L,8,FALSE)</f>
        <v>#N/A</v>
      </c>
      <c r="P7201" s="17">
        <v>8880</v>
      </c>
      <c r="Q7201" s="67" t="s">
        <v>21</v>
      </c>
      <c r="R7201" s="67"/>
      <c r="S7201" s="67"/>
    </row>
    <row r="7202" spans="4:19" ht="15">
      <c r="D7202" s="69">
        <v>620122</v>
      </c>
      <c r="E7202" s="38">
        <v>44875</v>
      </c>
      <c r="F7202" s="70">
        <v>44876</v>
      </c>
      <c r="G7202" s="63"/>
      <c r="H7202" s="69">
        <v>3433961</v>
      </c>
      <c r="I7202" s="28" t="s">
        <v>31</v>
      </c>
      <c r="J7202" s="50" t="s">
        <v>111</v>
      </c>
      <c r="K7202" s="11" t="s">
        <v>33</v>
      </c>
      <c r="L7202" s="12" t="s">
        <v>112</v>
      </c>
      <c r="M7202" s="16">
        <f>SUM_DATA[[#This Row],[TOTAL Cost]]-SUM_DATA[[#This Row],[MATERIAL Cost]]</f>
        <v>8503.26</v>
      </c>
      <c r="N7202" s="16">
        <f>IFERROR(SUM_DATA[[#This Row],[MAT C.]], 0)</f>
        <v>0</v>
      </c>
      <c r="O7202" s="16" t="e">
        <f>VLOOKUP(SUM_DATA[[#This Row],[Work Order]],'[2]MAT DETAIL'!$D:$L,8,FALSE)</f>
        <v>#N/A</v>
      </c>
      <c r="P7202" s="17">
        <v>8503.26</v>
      </c>
      <c r="Q7202" s="67" t="s">
        <v>25</v>
      </c>
      <c r="R7202" s="67"/>
      <c r="S7202" s="67"/>
    </row>
    <row r="7203" spans="4:19" ht="15">
      <c r="D7203" s="69">
        <v>620118</v>
      </c>
      <c r="E7203" s="38">
        <v>44876</v>
      </c>
      <c r="F7203" s="70">
        <v>44876</v>
      </c>
      <c r="G7203" s="63"/>
      <c r="H7203" s="69">
        <v>3435545</v>
      </c>
      <c r="I7203" s="28" t="s">
        <v>26</v>
      </c>
      <c r="J7203" s="50" t="s">
        <v>61</v>
      </c>
      <c r="K7203" s="11" t="s">
        <v>30</v>
      </c>
      <c r="L7203" s="12" t="s">
        <v>30</v>
      </c>
      <c r="M7203" s="16">
        <f>SUM_DATA[[#This Row],[TOTAL Cost]]-SUM_DATA[[#This Row],[MATERIAL Cost]]</f>
        <v>158325.6</v>
      </c>
      <c r="N7203" s="16">
        <f>IFERROR(SUM_DATA[[#This Row],[MAT C.]], 0)</f>
        <v>0</v>
      </c>
      <c r="O7203" s="16" t="e">
        <f>VLOOKUP(SUM_DATA[[#This Row],[Work Order]],'[2]MAT DETAIL'!$D:$L,8,FALSE)</f>
        <v>#N/A</v>
      </c>
      <c r="P7203" s="17">
        <v>158325.6</v>
      </c>
      <c r="Q7203" s="67" t="s">
        <v>21</v>
      </c>
      <c r="R7203" s="67"/>
      <c r="S7203" s="67"/>
    </row>
    <row r="7204" spans="4:19" ht="15">
      <c r="D7204" s="69">
        <v>620109</v>
      </c>
      <c r="E7204" s="38">
        <v>44876</v>
      </c>
      <c r="F7204" s="70">
        <v>44876</v>
      </c>
      <c r="G7204" s="63"/>
      <c r="H7204" s="69">
        <v>3435591</v>
      </c>
      <c r="I7204" s="28" t="s">
        <v>31</v>
      </c>
      <c r="J7204" s="50" t="s">
        <v>1831</v>
      </c>
      <c r="K7204" s="11" t="s">
        <v>33</v>
      </c>
      <c r="L7204" s="12" t="s">
        <v>205</v>
      </c>
      <c r="M7204" s="16">
        <f>SUM_DATA[[#This Row],[TOTAL Cost]]-SUM_DATA[[#This Row],[MATERIAL Cost]]</f>
        <v>8503.26</v>
      </c>
      <c r="N7204" s="16">
        <f>IFERROR(SUM_DATA[[#This Row],[MAT C.]], 0)</f>
        <v>0</v>
      </c>
      <c r="O7204" s="16" t="e">
        <f>VLOOKUP(SUM_DATA[[#This Row],[Work Order]],'[2]MAT DETAIL'!$D:$L,8,FALSE)</f>
        <v>#N/A</v>
      </c>
      <c r="P7204" s="17">
        <v>8503.26</v>
      </c>
      <c r="Q7204" s="67" t="s">
        <v>25</v>
      </c>
      <c r="R7204" s="67"/>
      <c r="S7204" s="67"/>
    </row>
    <row r="7205" spans="4:19" ht="15">
      <c r="D7205" s="69">
        <v>620122</v>
      </c>
      <c r="E7205" s="38">
        <v>44876</v>
      </c>
      <c r="F7205" s="70">
        <v>44876</v>
      </c>
      <c r="G7205" s="63"/>
      <c r="H7205" s="69">
        <v>3435643</v>
      </c>
      <c r="I7205" s="28" t="s">
        <v>31</v>
      </c>
      <c r="J7205" s="50" t="s">
        <v>432</v>
      </c>
      <c r="K7205" s="11" t="s">
        <v>70</v>
      </c>
      <c r="L7205" s="12" t="s">
        <v>39</v>
      </c>
      <c r="M7205" s="16">
        <f>SUM_DATA[[#This Row],[TOTAL Cost]]-SUM_DATA[[#This Row],[MATERIAL Cost]]</f>
        <v>4490.68</v>
      </c>
      <c r="N7205" s="16">
        <f>IFERROR(SUM_DATA[[#This Row],[MAT C.]], 0)</f>
        <v>7950</v>
      </c>
      <c r="O7205" s="16">
        <f>VLOOKUP(SUM_DATA[[#This Row],[Work Order]],'[2]MAT DETAIL'!$D:$L,8,FALSE)</f>
        <v>7950</v>
      </c>
      <c r="P7205" s="17">
        <v>12440.68</v>
      </c>
      <c r="Q7205" s="67" t="s">
        <v>25</v>
      </c>
      <c r="R7205" s="67"/>
      <c r="S7205" s="67"/>
    </row>
    <row r="7206" spans="4:19" ht="15">
      <c r="D7206" s="69">
        <v>620112</v>
      </c>
      <c r="E7206" s="38">
        <v>44876</v>
      </c>
      <c r="F7206" s="70">
        <v>44876</v>
      </c>
      <c r="G7206" s="63">
        <v>77.239999999999995</v>
      </c>
      <c r="H7206" s="69">
        <v>3435654</v>
      </c>
      <c r="I7206" s="28" t="s">
        <v>26</v>
      </c>
      <c r="J7206" s="50" t="s">
        <v>1832</v>
      </c>
      <c r="K7206" s="11" t="s">
        <v>76</v>
      </c>
      <c r="L7206" s="85" t="s">
        <v>76</v>
      </c>
      <c r="M7206" s="16">
        <f>SUM_DATA[[#This Row],[TOTAL Cost]]-SUM_DATA[[#This Row],[MATERIAL Cost]]</f>
        <v>3507.36</v>
      </c>
      <c r="N7206" s="16">
        <f>IFERROR(SUM_DATA[[#This Row],[MAT C.]], 0)</f>
        <v>0</v>
      </c>
      <c r="O7206" s="16" t="e">
        <f>VLOOKUP(SUM_DATA[[#This Row],[Work Order]],'[2]MAT DETAIL'!$D:$L,8,FALSE)</f>
        <v>#N/A</v>
      </c>
      <c r="P7206" s="17">
        <v>3507.36</v>
      </c>
      <c r="Q7206" s="67" t="s">
        <v>25</v>
      </c>
      <c r="R7206" s="67"/>
      <c r="S7206" s="67"/>
    </row>
    <row r="7207" spans="4:19" ht="15">
      <c r="D7207" s="69">
        <v>620117</v>
      </c>
      <c r="E7207" s="38">
        <v>44876</v>
      </c>
      <c r="F7207" s="70">
        <v>44876</v>
      </c>
      <c r="G7207" s="63">
        <v>0.52</v>
      </c>
      <c r="H7207" s="69">
        <v>3435657</v>
      </c>
      <c r="I7207" s="28" t="s">
        <v>26</v>
      </c>
      <c r="J7207" s="50" t="s">
        <v>884</v>
      </c>
      <c r="K7207" s="11" t="s">
        <v>33</v>
      </c>
      <c r="L7207" s="85" t="s">
        <v>39</v>
      </c>
      <c r="M7207" s="16">
        <f>SUM_DATA[[#This Row],[TOTAL Cost]]-SUM_DATA[[#This Row],[MATERIAL Cost]]</f>
        <v>138.65</v>
      </c>
      <c r="N7207" s="16">
        <f>IFERROR(SUM_DATA[[#This Row],[MAT C.]], 0)</f>
        <v>0</v>
      </c>
      <c r="O7207" s="16" t="e">
        <f>VLOOKUP(SUM_DATA[[#This Row],[Work Order]],'[2]MAT DETAIL'!$D:$L,8,FALSE)</f>
        <v>#N/A</v>
      </c>
      <c r="P7207" s="17">
        <v>138.65</v>
      </c>
      <c r="Q7207" s="67" t="s">
        <v>25</v>
      </c>
      <c r="R7207" s="67"/>
      <c r="S7207" s="67"/>
    </row>
    <row r="7208" spans="4:19" ht="15">
      <c r="D7208" s="69">
        <v>620119</v>
      </c>
      <c r="E7208" s="38">
        <v>44876</v>
      </c>
      <c r="F7208" s="70">
        <v>44876</v>
      </c>
      <c r="G7208" s="63">
        <v>1</v>
      </c>
      <c r="H7208" s="69">
        <v>3435659</v>
      </c>
      <c r="I7208" s="28" t="s">
        <v>26</v>
      </c>
      <c r="J7208" s="50" t="s">
        <v>1382</v>
      </c>
      <c r="K7208" s="11" t="s">
        <v>24</v>
      </c>
      <c r="L7208" s="11" t="s">
        <v>24</v>
      </c>
      <c r="M7208" s="16">
        <f>SUM_DATA[[#This Row],[TOTAL Cost]]-SUM_DATA[[#This Row],[MATERIAL Cost]]</f>
        <v>367.17</v>
      </c>
      <c r="N7208" s="16">
        <f>IFERROR(SUM_DATA[[#This Row],[MAT C.]], 0)</f>
        <v>0</v>
      </c>
      <c r="O7208" s="16" t="e">
        <f>VLOOKUP(SUM_DATA[[#This Row],[Work Order]],'[2]MAT DETAIL'!$D:$L,8,FALSE)</f>
        <v>#N/A</v>
      </c>
      <c r="P7208" s="17">
        <v>367.17</v>
      </c>
      <c r="Q7208" s="67" t="s">
        <v>25</v>
      </c>
      <c r="R7208" s="67"/>
      <c r="S7208" s="67"/>
    </row>
    <row r="7209" spans="4:19" ht="15">
      <c r="D7209" s="69">
        <v>620112</v>
      </c>
      <c r="E7209" s="38">
        <v>44876</v>
      </c>
      <c r="F7209" s="70">
        <v>44876</v>
      </c>
      <c r="G7209" s="63">
        <v>0.25</v>
      </c>
      <c r="H7209" s="69">
        <v>3435660</v>
      </c>
      <c r="I7209" s="28" t="s">
        <v>26</v>
      </c>
      <c r="J7209" s="50" t="s">
        <v>241</v>
      </c>
      <c r="K7209" s="11" t="s">
        <v>39</v>
      </c>
      <c r="L7209" s="11" t="s">
        <v>40</v>
      </c>
      <c r="M7209" s="16">
        <f>SUM_DATA[[#This Row],[TOTAL Cost]]-SUM_DATA[[#This Row],[MATERIAL Cost]]</f>
        <v>92.43</v>
      </c>
      <c r="N7209" s="16">
        <f>IFERROR(SUM_DATA[[#This Row],[MAT C.]], 0)</f>
        <v>0</v>
      </c>
      <c r="O7209" s="16" t="e">
        <f>VLOOKUP(SUM_DATA[[#This Row],[Work Order]],'[2]MAT DETAIL'!$D:$L,8,FALSE)</f>
        <v>#N/A</v>
      </c>
      <c r="P7209" s="17">
        <v>92.43</v>
      </c>
      <c r="Q7209" s="67" t="s">
        <v>25</v>
      </c>
      <c r="R7209" s="67"/>
      <c r="S7209" s="67"/>
    </row>
    <row r="7210" spans="4:19" ht="15">
      <c r="D7210" s="69">
        <v>620113</v>
      </c>
      <c r="E7210" s="38">
        <v>44876</v>
      </c>
      <c r="F7210" s="70">
        <v>44876</v>
      </c>
      <c r="G7210" s="63">
        <v>0.5</v>
      </c>
      <c r="H7210" s="69">
        <v>3435662</v>
      </c>
      <c r="I7210" s="28" t="s">
        <v>26</v>
      </c>
      <c r="J7210" s="50" t="s">
        <v>403</v>
      </c>
      <c r="K7210" s="85" t="s">
        <v>47</v>
      </c>
      <c r="L7210" s="85" t="s">
        <v>74</v>
      </c>
      <c r="M7210" s="16">
        <f>SUM_DATA[[#This Row],[TOTAL Cost]]-SUM_DATA[[#This Row],[MATERIAL Cost]]</f>
        <v>138.65</v>
      </c>
      <c r="N7210" s="16">
        <f>IFERROR(SUM_DATA[[#This Row],[MAT C.]], 0)</f>
        <v>0</v>
      </c>
      <c r="O7210" s="16" t="e">
        <f>VLOOKUP(SUM_DATA[[#This Row],[Work Order]],'[2]MAT DETAIL'!$D:$L,8,FALSE)</f>
        <v>#N/A</v>
      </c>
      <c r="P7210" s="17">
        <v>138.65</v>
      </c>
      <c r="Q7210" s="67" t="s">
        <v>25</v>
      </c>
      <c r="R7210" s="67"/>
      <c r="S7210" s="67"/>
    </row>
    <row r="7211" spans="4:19" ht="15">
      <c r="D7211" s="69">
        <v>620113</v>
      </c>
      <c r="E7211" s="38">
        <v>44876</v>
      </c>
      <c r="F7211" s="70">
        <v>44876</v>
      </c>
      <c r="G7211" s="63">
        <v>0.25</v>
      </c>
      <c r="H7211" s="69">
        <v>3435664</v>
      </c>
      <c r="I7211" s="28" t="s">
        <v>26</v>
      </c>
      <c r="J7211" s="50" t="s">
        <v>1833</v>
      </c>
      <c r="K7211" s="11" t="s">
        <v>67</v>
      </c>
      <c r="L7211" s="11" t="s">
        <v>227</v>
      </c>
      <c r="M7211" s="16">
        <f>SUM_DATA[[#This Row],[TOTAL Cost]]-SUM_DATA[[#This Row],[MATERIAL Cost]]</f>
        <v>92.43</v>
      </c>
      <c r="N7211" s="16">
        <f>IFERROR(SUM_DATA[[#This Row],[MAT C.]], 0)</f>
        <v>0</v>
      </c>
      <c r="O7211" s="16" t="e">
        <f>VLOOKUP(SUM_DATA[[#This Row],[Work Order]],'[2]MAT DETAIL'!$D:$L,8,FALSE)</f>
        <v>#N/A</v>
      </c>
      <c r="P7211" s="17">
        <v>92.43</v>
      </c>
      <c r="Q7211" s="67" t="s">
        <v>25</v>
      </c>
      <c r="R7211" s="67"/>
      <c r="S7211" s="67"/>
    </row>
    <row r="7212" spans="4:19" ht="15">
      <c r="D7212" s="69">
        <v>620109</v>
      </c>
      <c r="E7212" s="38">
        <v>44876</v>
      </c>
      <c r="F7212" s="70">
        <v>44876</v>
      </c>
      <c r="G7212" s="63">
        <v>532.76</v>
      </c>
      <c r="H7212" s="69">
        <v>3435665</v>
      </c>
      <c r="I7212" s="28" t="s">
        <v>26</v>
      </c>
      <c r="J7212" s="50" t="s">
        <v>281</v>
      </c>
      <c r="K7212" s="85" t="s">
        <v>59</v>
      </c>
      <c r="L7212" s="85" t="s">
        <v>98</v>
      </c>
      <c r="M7212" s="16">
        <f>SUM_DATA[[#This Row],[TOTAL Cost]]-SUM_DATA[[#This Row],[MATERIAL Cost]]</f>
        <v>31113.5</v>
      </c>
      <c r="N7212" s="16">
        <f>IFERROR(SUM_DATA[[#This Row],[MAT C.]], 0)</f>
        <v>0</v>
      </c>
      <c r="O7212" s="16" t="e">
        <f>VLOOKUP(SUM_DATA[[#This Row],[Work Order]],'[2]MAT DETAIL'!$D:$L,8,FALSE)</f>
        <v>#N/A</v>
      </c>
      <c r="P7212" s="17">
        <v>31113.5</v>
      </c>
      <c r="Q7212" s="67" t="s">
        <v>25</v>
      </c>
      <c r="R7212" s="67"/>
      <c r="S7212" s="67"/>
    </row>
    <row r="7213" spans="4:19" ht="15">
      <c r="D7213" s="69">
        <v>620112</v>
      </c>
      <c r="E7213" s="38">
        <v>44876</v>
      </c>
      <c r="F7213" s="70">
        <v>44876</v>
      </c>
      <c r="G7213" s="63">
        <v>0.33</v>
      </c>
      <c r="H7213" s="69">
        <v>3435667</v>
      </c>
      <c r="I7213" s="28" t="s">
        <v>26</v>
      </c>
      <c r="J7213" s="50" t="s">
        <v>139</v>
      </c>
      <c r="K7213" s="11" t="s">
        <v>82</v>
      </c>
      <c r="L7213" s="11" t="s">
        <v>140</v>
      </c>
      <c r="M7213" s="16">
        <f>SUM_DATA[[#This Row],[TOTAL Cost]]-SUM_DATA[[#This Row],[MATERIAL Cost]]</f>
        <v>92.43</v>
      </c>
      <c r="N7213" s="16">
        <f>IFERROR(SUM_DATA[[#This Row],[MAT C.]], 0)</f>
        <v>0</v>
      </c>
      <c r="O7213" s="16" t="e">
        <f>VLOOKUP(SUM_DATA[[#This Row],[Work Order]],'[2]MAT DETAIL'!$D:$L,8,FALSE)</f>
        <v>#N/A</v>
      </c>
      <c r="P7213" s="17">
        <v>92.43</v>
      </c>
      <c r="Q7213" s="67" t="s">
        <v>25</v>
      </c>
      <c r="R7213" s="67"/>
      <c r="S7213" s="67"/>
    </row>
    <row r="7214" spans="4:19" ht="15">
      <c r="D7214" s="69">
        <v>620119</v>
      </c>
      <c r="E7214" s="38">
        <v>44876</v>
      </c>
      <c r="F7214" s="70">
        <v>44876</v>
      </c>
      <c r="G7214" s="63">
        <v>0.17</v>
      </c>
      <c r="H7214" s="69">
        <v>3435668</v>
      </c>
      <c r="I7214" s="28" t="s">
        <v>26</v>
      </c>
      <c r="J7214" s="50" t="s">
        <v>139</v>
      </c>
      <c r="K7214" s="11" t="s">
        <v>82</v>
      </c>
      <c r="L7214" s="11" t="s">
        <v>140</v>
      </c>
      <c r="M7214" s="16">
        <f>SUM_DATA[[#This Row],[TOTAL Cost]]-SUM_DATA[[#This Row],[MATERIAL Cost]]</f>
        <v>46.22</v>
      </c>
      <c r="N7214" s="16">
        <f>IFERROR(SUM_DATA[[#This Row],[MAT C.]], 0)</f>
        <v>0</v>
      </c>
      <c r="O7214" s="16" t="e">
        <f>VLOOKUP(SUM_DATA[[#This Row],[Work Order]],'[2]MAT DETAIL'!$D:$L,8,FALSE)</f>
        <v>#N/A</v>
      </c>
      <c r="P7214" s="17">
        <v>46.22</v>
      </c>
      <c r="Q7214" s="67" t="s">
        <v>25</v>
      </c>
      <c r="R7214" s="67"/>
      <c r="S7214" s="67"/>
    </row>
    <row r="7215" spans="4:19" ht="15">
      <c r="D7215" s="69">
        <v>620122</v>
      </c>
      <c r="E7215" s="38">
        <v>44876</v>
      </c>
      <c r="F7215" s="70">
        <v>44876</v>
      </c>
      <c r="G7215" s="63"/>
      <c r="H7215" s="69">
        <v>3435672</v>
      </c>
      <c r="I7215" s="28" t="s">
        <v>31</v>
      </c>
      <c r="J7215" s="50" t="s">
        <v>109</v>
      </c>
      <c r="K7215" s="11" t="s">
        <v>39</v>
      </c>
      <c r="L7215" s="11" t="s">
        <v>40</v>
      </c>
      <c r="M7215" s="16">
        <f>SUM_DATA[[#This Row],[TOTAL Cost]]-SUM_DATA[[#This Row],[MATERIAL Cost]]</f>
        <v>27760.84</v>
      </c>
      <c r="N7215" s="16">
        <f>IFERROR(SUM_DATA[[#This Row],[MAT C.]], 0)</f>
        <v>60.53</v>
      </c>
      <c r="O7215" s="16">
        <f>VLOOKUP(SUM_DATA[[#This Row],[Work Order]],'[2]MAT DETAIL'!$D:$L,8,FALSE)</f>
        <v>60.53</v>
      </c>
      <c r="P7215" s="17">
        <v>27821.37</v>
      </c>
      <c r="Q7215" s="67" t="s">
        <v>25</v>
      </c>
      <c r="R7215" s="67"/>
      <c r="S7215" s="67"/>
    </row>
    <row r="7216" spans="4:19" ht="15">
      <c r="D7216" s="69">
        <v>620114</v>
      </c>
      <c r="E7216" s="38">
        <v>44879</v>
      </c>
      <c r="F7216" s="70">
        <v>44879</v>
      </c>
      <c r="G7216" s="63">
        <v>0.5</v>
      </c>
      <c r="H7216" s="69">
        <v>3435939</v>
      </c>
      <c r="I7216" s="28" t="s">
        <v>26</v>
      </c>
      <c r="J7216" s="50" t="s">
        <v>228</v>
      </c>
      <c r="K7216" s="11" t="s">
        <v>33</v>
      </c>
      <c r="L7216" s="11" t="s">
        <v>39</v>
      </c>
      <c r="M7216" s="16">
        <f>SUM_DATA[[#This Row],[TOTAL Cost]]-SUM_DATA[[#This Row],[MATERIAL Cost]]</f>
        <v>138.65</v>
      </c>
      <c r="N7216" s="16">
        <f>IFERROR(SUM_DATA[[#This Row],[MAT C.]], 0)</f>
        <v>0</v>
      </c>
      <c r="O7216" s="16" t="e">
        <f>VLOOKUP(SUM_DATA[[#This Row],[Work Order]],'[2]MAT DETAIL'!$D:$L,8,FALSE)</f>
        <v>#N/A</v>
      </c>
      <c r="P7216" s="17">
        <v>138.65</v>
      </c>
      <c r="Q7216" s="67" t="s">
        <v>25</v>
      </c>
      <c r="R7216" s="67"/>
      <c r="S7216" s="67"/>
    </row>
    <row r="7217" spans="4:19" ht="15">
      <c r="D7217" s="69">
        <v>620120</v>
      </c>
      <c r="E7217" s="38">
        <v>44879</v>
      </c>
      <c r="F7217" s="70">
        <v>44879</v>
      </c>
      <c r="G7217" s="63">
        <v>1</v>
      </c>
      <c r="H7217" s="69">
        <v>3435940</v>
      </c>
      <c r="I7217" s="28" t="s">
        <v>26</v>
      </c>
      <c r="J7217" s="50" t="s">
        <v>1676</v>
      </c>
      <c r="K7217" s="11" t="s">
        <v>47</v>
      </c>
      <c r="L7217" s="8" t="s">
        <v>65</v>
      </c>
      <c r="M7217" s="16">
        <f>SUM_DATA[[#This Row],[TOTAL Cost]]-SUM_DATA[[#This Row],[MATERIAL Cost]]</f>
        <v>462.17</v>
      </c>
      <c r="N7217" s="16">
        <f>IFERROR(SUM_DATA[[#This Row],[MAT C.]], 0)</f>
        <v>0</v>
      </c>
      <c r="O7217" s="16" t="e">
        <f>VLOOKUP(SUM_DATA[[#This Row],[Work Order]],'[2]MAT DETAIL'!$D:$L,8,FALSE)</f>
        <v>#N/A</v>
      </c>
      <c r="P7217" s="17">
        <v>462.17</v>
      </c>
      <c r="Q7217" s="67" t="s">
        <v>25</v>
      </c>
      <c r="R7217" s="67"/>
      <c r="S7217" s="67"/>
    </row>
    <row r="7218" spans="4:19" ht="15">
      <c r="D7218" s="69">
        <v>620116</v>
      </c>
      <c r="E7218" s="38">
        <v>44879</v>
      </c>
      <c r="F7218" s="70">
        <v>44879</v>
      </c>
      <c r="G7218" s="63">
        <v>0.25</v>
      </c>
      <c r="H7218" s="69">
        <v>3435941</v>
      </c>
      <c r="I7218" s="28" t="s">
        <v>26</v>
      </c>
      <c r="J7218" s="50" t="s">
        <v>145</v>
      </c>
      <c r="K7218" s="11" t="s">
        <v>56</v>
      </c>
      <c r="L7218" s="8" t="s">
        <v>146</v>
      </c>
      <c r="M7218" s="16">
        <f>SUM_DATA[[#This Row],[TOTAL Cost]]-SUM_DATA[[#This Row],[MATERIAL Cost]]</f>
        <v>92.43</v>
      </c>
      <c r="N7218" s="16">
        <f>IFERROR(SUM_DATA[[#This Row],[MAT C.]], 0)</f>
        <v>0</v>
      </c>
      <c r="O7218" s="16" t="e">
        <f>VLOOKUP(SUM_DATA[[#This Row],[Work Order]],'[2]MAT DETAIL'!$D:$L,8,FALSE)</f>
        <v>#N/A</v>
      </c>
      <c r="P7218" s="17">
        <v>92.43</v>
      </c>
      <c r="Q7218" s="67" t="s">
        <v>25</v>
      </c>
      <c r="R7218" s="67"/>
      <c r="S7218" s="67"/>
    </row>
    <row r="7219" spans="4:19" ht="15">
      <c r="D7219" s="69">
        <v>620116</v>
      </c>
      <c r="E7219" s="38">
        <v>44879</v>
      </c>
      <c r="F7219" s="70">
        <v>44879</v>
      </c>
      <c r="G7219" s="63">
        <v>0.25</v>
      </c>
      <c r="H7219" s="69">
        <v>3435942</v>
      </c>
      <c r="I7219" s="28" t="s">
        <v>26</v>
      </c>
      <c r="J7219" s="50" t="s">
        <v>145</v>
      </c>
      <c r="K7219" s="85" t="s">
        <v>56</v>
      </c>
      <c r="L7219" s="8" t="s">
        <v>146</v>
      </c>
      <c r="M7219" s="16">
        <f>SUM_DATA[[#This Row],[TOTAL Cost]]-SUM_DATA[[#This Row],[MATERIAL Cost]]</f>
        <v>92.43</v>
      </c>
      <c r="N7219" s="16">
        <f>IFERROR(SUM_DATA[[#This Row],[MAT C.]], 0)</f>
        <v>0</v>
      </c>
      <c r="O7219" s="16" t="e">
        <f>VLOOKUP(SUM_DATA[[#This Row],[Work Order]],'[2]MAT DETAIL'!$D:$L,8,FALSE)</f>
        <v>#N/A</v>
      </c>
      <c r="P7219" s="17">
        <v>92.43</v>
      </c>
      <c r="Q7219" s="67" t="s">
        <v>25</v>
      </c>
      <c r="R7219" s="67"/>
      <c r="S7219" s="67"/>
    </row>
    <row r="7220" spans="4:19" ht="15">
      <c r="D7220" s="69">
        <v>620112</v>
      </c>
      <c r="E7220" s="38">
        <v>44879</v>
      </c>
      <c r="F7220" s="70">
        <v>44879</v>
      </c>
      <c r="G7220" s="63">
        <v>0.67</v>
      </c>
      <c r="H7220" s="69">
        <v>3435943</v>
      </c>
      <c r="I7220" s="28" t="s">
        <v>26</v>
      </c>
      <c r="J7220" s="50" t="s">
        <v>72</v>
      </c>
      <c r="K7220" s="85" t="s">
        <v>36</v>
      </c>
      <c r="L7220" s="10" t="s">
        <v>37</v>
      </c>
      <c r="M7220" s="16">
        <f>SUM_DATA[[#This Row],[TOTAL Cost]]-SUM_DATA[[#This Row],[MATERIAL Cost]]</f>
        <v>138.65</v>
      </c>
      <c r="N7220" s="16">
        <f>IFERROR(SUM_DATA[[#This Row],[MAT C.]], 0)</f>
        <v>0</v>
      </c>
      <c r="O7220" s="16" t="e">
        <f>VLOOKUP(SUM_DATA[[#This Row],[Work Order]],'[2]MAT DETAIL'!$D:$L,8,FALSE)</f>
        <v>#N/A</v>
      </c>
      <c r="P7220" s="17">
        <v>138.65</v>
      </c>
      <c r="Q7220" s="67" t="s">
        <v>25</v>
      </c>
      <c r="R7220" s="67"/>
      <c r="S7220" s="67"/>
    </row>
    <row r="7221" spans="4:19" ht="15">
      <c r="D7221" s="69">
        <v>620104</v>
      </c>
      <c r="E7221" s="38">
        <v>44879</v>
      </c>
      <c r="F7221" s="70">
        <v>44879</v>
      </c>
      <c r="G7221" s="63">
        <v>111.58</v>
      </c>
      <c r="H7221" s="69">
        <v>3435945</v>
      </c>
      <c r="I7221" s="28" t="s">
        <v>26</v>
      </c>
      <c r="J7221" s="50" t="s">
        <v>101</v>
      </c>
      <c r="K7221" s="85" t="s">
        <v>59</v>
      </c>
      <c r="L7221" s="8" t="s">
        <v>98</v>
      </c>
      <c r="M7221" s="16">
        <f>SUM_DATA[[#This Row],[TOTAL Cost]]-SUM_DATA[[#This Row],[MATERIAL Cost]]</f>
        <v>16612.46</v>
      </c>
      <c r="N7221" s="16">
        <f>IFERROR(SUM_DATA[[#This Row],[MAT C.]], 0)</f>
        <v>0</v>
      </c>
      <c r="O7221" s="16" t="e">
        <f>VLOOKUP(SUM_DATA[[#This Row],[Work Order]],'[2]MAT DETAIL'!$D:$L,8,FALSE)</f>
        <v>#N/A</v>
      </c>
      <c r="P7221" s="17">
        <v>16612.46</v>
      </c>
      <c r="Q7221" s="67" t="s">
        <v>25</v>
      </c>
      <c r="R7221" s="67" t="s">
        <v>1497</v>
      </c>
      <c r="S7221" s="67">
        <v>1</v>
      </c>
    </row>
    <row r="7222" spans="4:19" ht="15">
      <c r="D7222" s="69">
        <v>620116</v>
      </c>
      <c r="E7222" s="38">
        <v>44879</v>
      </c>
      <c r="F7222" s="70">
        <v>44879</v>
      </c>
      <c r="G7222" s="63"/>
      <c r="H7222" s="69">
        <v>3436052</v>
      </c>
      <c r="I7222" s="28" t="s">
        <v>31</v>
      </c>
      <c r="J7222" s="50" t="s">
        <v>1834</v>
      </c>
      <c r="K7222" s="85" t="s">
        <v>59</v>
      </c>
      <c r="L7222" s="8" t="s">
        <v>263</v>
      </c>
      <c r="M7222" s="16">
        <f>SUM_DATA[[#This Row],[TOTAL Cost]]-SUM_DATA[[#This Row],[MATERIAL Cost]]</f>
        <v>986.02</v>
      </c>
      <c r="N7222" s="16">
        <f>IFERROR(SUM_DATA[[#This Row],[MAT C.]], 0)</f>
        <v>0</v>
      </c>
      <c r="O7222" s="16" t="e">
        <f>VLOOKUP(SUM_DATA[[#This Row],[Work Order]],'[2]MAT DETAIL'!$D:$L,8,FALSE)</f>
        <v>#N/A</v>
      </c>
      <c r="P7222" s="17">
        <v>986.02</v>
      </c>
      <c r="Q7222" s="67" t="s">
        <v>25</v>
      </c>
      <c r="R7222" s="67"/>
      <c r="S7222" s="67"/>
    </row>
    <row r="7223" spans="4:19" ht="15">
      <c r="D7223" s="69">
        <v>620114</v>
      </c>
      <c r="E7223" s="38">
        <v>44880</v>
      </c>
      <c r="F7223" s="70">
        <v>44880</v>
      </c>
      <c r="G7223" s="63"/>
      <c r="H7223" s="69">
        <v>3436385</v>
      </c>
      <c r="I7223" s="28" t="s">
        <v>31</v>
      </c>
      <c r="J7223" s="55" t="s">
        <v>1835</v>
      </c>
      <c r="K7223" s="11" t="s">
        <v>59</v>
      </c>
      <c r="L7223" s="8" t="s">
        <v>56</v>
      </c>
      <c r="M7223" s="16">
        <f>SUM_DATA[[#This Row],[TOTAL Cost]]-SUM_DATA[[#This Row],[MATERIAL Cost]]</f>
        <v>2915.56</v>
      </c>
      <c r="N7223" s="16">
        <f>IFERROR(SUM_DATA[[#This Row],[MAT C.]], 0)</f>
        <v>0</v>
      </c>
      <c r="O7223" s="16" t="e">
        <f>VLOOKUP(SUM_DATA[[#This Row],[Work Order]],'[2]MAT DETAIL'!$D:$L,8,FALSE)</f>
        <v>#N/A</v>
      </c>
      <c r="P7223" s="17">
        <v>2915.56</v>
      </c>
      <c r="Q7223" s="67" t="s">
        <v>25</v>
      </c>
      <c r="R7223" s="67"/>
      <c r="S7223" s="67"/>
    </row>
    <row r="7224" spans="4:19" ht="15">
      <c r="D7224" s="69">
        <v>620109</v>
      </c>
      <c r="E7224" s="38">
        <v>44881</v>
      </c>
      <c r="F7224" s="70">
        <v>44884</v>
      </c>
      <c r="G7224" s="63"/>
      <c r="H7224" s="69">
        <v>3436542</v>
      </c>
      <c r="I7224" s="28" t="s">
        <v>31</v>
      </c>
      <c r="J7224" s="50" t="s">
        <v>1836</v>
      </c>
      <c r="K7224" s="11" t="s">
        <v>19</v>
      </c>
      <c r="L7224" s="8" t="s">
        <v>50</v>
      </c>
      <c r="M7224" s="16">
        <f>SUM_DATA[[#This Row],[TOTAL Cost]]-SUM_DATA[[#This Row],[MATERIAL Cost]]</f>
        <v>7517.24</v>
      </c>
      <c r="N7224" s="16">
        <f>IFERROR(SUM_DATA[[#This Row],[MAT C.]], 0)</f>
        <v>0</v>
      </c>
      <c r="O7224" s="16" t="e">
        <f>VLOOKUP(SUM_DATA[[#This Row],[Work Order]],'[2]MAT DETAIL'!$D:$L,8,FALSE)</f>
        <v>#N/A</v>
      </c>
      <c r="P7224" s="17">
        <v>7517.24</v>
      </c>
      <c r="Q7224" s="67" t="s">
        <v>25</v>
      </c>
      <c r="R7224" s="67"/>
      <c r="S7224" s="67"/>
    </row>
    <row r="7225" spans="4:19" ht="15">
      <c r="D7225" s="69">
        <v>620104</v>
      </c>
      <c r="E7225" s="38">
        <v>44881</v>
      </c>
      <c r="F7225" s="70">
        <v>44881</v>
      </c>
      <c r="G7225" s="63"/>
      <c r="H7225" s="69">
        <v>3436546</v>
      </c>
      <c r="I7225" s="28" t="s">
        <v>31</v>
      </c>
      <c r="J7225" s="79" t="s">
        <v>1837</v>
      </c>
      <c r="K7225" s="11" t="s">
        <v>36</v>
      </c>
      <c r="L7225" s="8" t="s">
        <v>148</v>
      </c>
      <c r="M7225" s="16">
        <f>SUM_DATA[[#This Row],[TOTAL Cost]]-SUM_DATA[[#This Row],[MATERIAL Cost]]</f>
        <v>2915.56</v>
      </c>
      <c r="N7225" s="16">
        <f>IFERROR(SUM_DATA[[#This Row],[MAT C.]], 0)</f>
        <v>0</v>
      </c>
      <c r="O7225" s="16" t="e">
        <f>VLOOKUP(SUM_DATA[[#This Row],[Work Order]],'[2]MAT DETAIL'!$D:$L,8,FALSE)</f>
        <v>#N/A</v>
      </c>
      <c r="P7225" s="17">
        <v>2915.56</v>
      </c>
      <c r="Q7225" s="67" t="s">
        <v>25</v>
      </c>
      <c r="R7225" s="67"/>
      <c r="S7225" s="67"/>
    </row>
    <row r="7226" spans="4:19" ht="15">
      <c r="D7226" s="69">
        <v>620104</v>
      </c>
      <c r="E7226" s="38">
        <v>44881</v>
      </c>
      <c r="F7226" s="70">
        <v>44881</v>
      </c>
      <c r="G7226" s="63"/>
      <c r="H7226" s="69">
        <v>3436668</v>
      </c>
      <c r="I7226" s="28" t="s">
        <v>31</v>
      </c>
      <c r="J7226" s="79" t="s">
        <v>1831</v>
      </c>
      <c r="K7226" s="11" t="s">
        <v>33</v>
      </c>
      <c r="L7226" s="8" t="s">
        <v>205</v>
      </c>
      <c r="M7226" s="16">
        <f>SUM_DATA[[#This Row],[TOTAL Cost]]-SUM_DATA[[#This Row],[MATERIAL Cost]]</f>
        <v>8503.26</v>
      </c>
      <c r="N7226" s="16">
        <f>IFERROR(SUM_DATA[[#This Row],[MAT C.]], 0)</f>
        <v>0</v>
      </c>
      <c r="O7226" s="16" t="e">
        <f>VLOOKUP(SUM_DATA[[#This Row],[Work Order]],'[2]MAT DETAIL'!$D:$L,8,FALSE)</f>
        <v>#N/A</v>
      </c>
      <c r="P7226" s="89">
        <v>8503.26</v>
      </c>
      <c r="Q7226" s="67" t="s">
        <v>25</v>
      </c>
      <c r="R7226" s="67"/>
      <c r="S7226" s="67"/>
    </row>
    <row r="7227" spans="4:19" ht="15">
      <c r="D7227" s="69">
        <v>620104</v>
      </c>
      <c r="E7227" s="38">
        <v>44882</v>
      </c>
      <c r="F7227" s="70">
        <v>44882</v>
      </c>
      <c r="G7227" s="63"/>
      <c r="H7227" s="69">
        <v>3437367</v>
      </c>
      <c r="I7227" s="28" t="s">
        <v>26</v>
      </c>
      <c r="J7227" s="50" t="s">
        <v>1838</v>
      </c>
      <c r="K7227" s="11" t="s">
        <v>47</v>
      </c>
      <c r="L7227" s="8" t="s">
        <v>74</v>
      </c>
      <c r="M7227" s="16">
        <f>SUM_DATA[[#This Row],[TOTAL Cost]]-SUM_DATA[[#This Row],[MATERIAL Cost]]</f>
        <v>462.16999999999825</v>
      </c>
      <c r="N7227" s="16">
        <f>IFERROR(SUM_DATA[[#This Row],[MAT C.]], 0)</f>
        <v>26000</v>
      </c>
      <c r="O7227" s="16">
        <f>VLOOKUP(SUM_DATA[[#This Row],[Work Order]],'[2]MAT DETAIL'!$D:$L,8,FALSE)</f>
        <v>26000</v>
      </c>
      <c r="P7227" s="17">
        <v>26462.17</v>
      </c>
      <c r="Q7227" s="67" t="s">
        <v>21</v>
      </c>
      <c r="R7227" s="67"/>
      <c r="S7227" s="67"/>
    </row>
    <row r="7228" spans="4:19" ht="15">
      <c r="D7228" s="69">
        <v>620106</v>
      </c>
      <c r="E7228" s="38">
        <v>44883</v>
      </c>
      <c r="F7228" s="70">
        <v>44883</v>
      </c>
      <c r="G7228" s="63"/>
      <c r="H7228" s="69">
        <v>3438751</v>
      </c>
      <c r="I7228" s="28" t="s">
        <v>31</v>
      </c>
      <c r="J7228" s="50" t="s">
        <v>1837</v>
      </c>
      <c r="K7228" s="11" t="s">
        <v>36</v>
      </c>
      <c r="L7228" s="8" t="s">
        <v>148</v>
      </c>
      <c r="M7228" s="16">
        <f>SUM_DATA[[#This Row],[TOTAL Cost]]-SUM_DATA[[#This Row],[MATERIAL Cost]]</f>
        <v>4898.38</v>
      </c>
      <c r="N7228" s="16">
        <f>IFERROR(SUM_DATA[[#This Row],[MAT C.]], 0)</f>
        <v>0</v>
      </c>
      <c r="O7228" s="16" t="e">
        <f>VLOOKUP(SUM_DATA[[#This Row],[Work Order]],'[2]MAT DETAIL'!$D:$L,8,FALSE)</f>
        <v>#N/A</v>
      </c>
      <c r="P7228" s="17">
        <v>4898.38</v>
      </c>
      <c r="Q7228" s="67" t="s">
        <v>25</v>
      </c>
      <c r="R7228" s="67"/>
      <c r="S7228" s="67"/>
    </row>
    <row r="7229" spans="4:19" ht="15">
      <c r="D7229" s="69">
        <v>620104</v>
      </c>
      <c r="E7229" s="38">
        <v>44886</v>
      </c>
      <c r="F7229" s="70">
        <v>44886</v>
      </c>
      <c r="G7229" s="63"/>
      <c r="H7229" s="69">
        <v>3438962</v>
      </c>
      <c r="I7229" s="28" t="s">
        <v>26</v>
      </c>
      <c r="J7229" s="50" t="s">
        <v>1839</v>
      </c>
      <c r="K7229" s="11" t="s">
        <v>78</v>
      </c>
      <c r="L7229" s="8" t="s">
        <v>1341</v>
      </c>
      <c r="M7229" s="16">
        <f>SUM_DATA[[#This Row],[TOTAL Cost]]-SUM_DATA[[#This Row],[MATERIAL Cost]]</f>
        <v>410.98999999999978</v>
      </c>
      <c r="N7229" s="16">
        <f>IFERROR(SUM_DATA[[#This Row],[MAT C.]], 0)</f>
        <v>12000</v>
      </c>
      <c r="O7229" s="16">
        <f>VLOOKUP(SUM_DATA[[#This Row],[Work Order]],'[2]MAT DETAIL'!$D:$L,8,FALSE)</f>
        <v>12000</v>
      </c>
      <c r="P7229" s="17">
        <v>12410.99</v>
      </c>
      <c r="Q7229" s="67" t="s">
        <v>21</v>
      </c>
      <c r="R7229" s="67"/>
      <c r="S7229" s="67"/>
    </row>
    <row r="7230" spans="4:19" ht="15">
      <c r="D7230" s="69">
        <v>620105</v>
      </c>
      <c r="E7230" s="38">
        <v>44886</v>
      </c>
      <c r="F7230" s="70">
        <v>44886</v>
      </c>
      <c r="G7230" s="63"/>
      <c r="H7230" s="69">
        <v>3438964</v>
      </c>
      <c r="I7230" s="28" t="s">
        <v>26</v>
      </c>
      <c r="J7230" s="50" t="s">
        <v>1839</v>
      </c>
      <c r="K7230" s="8" t="s">
        <v>78</v>
      </c>
      <c r="L7230" s="8" t="s">
        <v>1341</v>
      </c>
      <c r="M7230" s="16">
        <f>SUM_DATA[[#This Row],[TOTAL Cost]]-SUM_DATA[[#This Row],[MATERIAL Cost]]</f>
        <v>410.98999999999978</v>
      </c>
      <c r="N7230" s="16">
        <f>IFERROR(SUM_DATA[[#This Row],[MAT C.]], 0)</f>
        <v>12000</v>
      </c>
      <c r="O7230" s="16">
        <f>VLOOKUP(SUM_DATA[[#This Row],[Work Order]],'[2]MAT DETAIL'!$D:$L,8,FALSE)</f>
        <v>12000</v>
      </c>
      <c r="P7230" s="17">
        <v>12410.99</v>
      </c>
      <c r="Q7230" s="67" t="s">
        <v>21</v>
      </c>
      <c r="R7230" s="67"/>
      <c r="S7230" s="67"/>
    </row>
    <row r="7231" spans="4:19" ht="15">
      <c r="D7231" s="69">
        <v>620123</v>
      </c>
      <c r="E7231" s="38">
        <v>44886</v>
      </c>
      <c r="F7231" s="70">
        <v>44886</v>
      </c>
      <c r="G7231" s="63">
        <v>3</v>
      </c>
      <c r="H7231" s="69">
        <v>3438967</v>
      </c>
      <c r="I7231" s="28" t="s">
        <v>26</v>
      </c>
      <c r="J7231" s="50" t="s">
        <v>675</v>
      </c>
      <c r="K7231" s="8" t="s">
        <v>47</v>
      </c>
      <c r="L7231" s="8" t="s">
        <v>74</v>
      </c>
      <c r="M7231" s="16">
        <f>SUM_DATA[[#This Row],[TOTAL Cost]]-SUM_DATA[[#This Row],[MATERIAL Cost]]</f>
        <v>1386.51</v>
      </c>
      <c r="N7231" s="16">
        <f>IFERROR(SUM_DATA[[#This Row],[MAT C.]], 0)</f>
        <v>0</v>
      </c>
      <c r="O7231" s="16" t="e">
        <f>VLOOKUP(SUM_DATA[[#This Row],[Work Order]],'[2]MAT DETAIL'!$D:$L,8,FALSE)</f>
        <v>#N/A</v>
      </c>
      <c r="P7231" s="17">
        <v>1386.51</v>
      </c>
      <c r="Q7231" s="67" t="s">
        <v>25</v>
      </c>
      <c r="R7231" s="67"/>
      <c r="S7231" s="67"/>
    </row>
    <row r="7232" spans="4:19" ht="15">
      <c r="D7232" s="69">
        <v>620106</v>
      </c>
      <c r="E7232" s="38">
        <v>44886</v>
      </c>
      <c r="F7232" s="70">
        <v>44886</v>
      </c>
      <c r="G7232" s="63"/>
      <c r="H7232" s="69">
        <v>3438968</v>
      </c>
      <c r="I7232" s="28" t="s">
        <v>26</v>
      </c>
      <c r="J7232" s="50" t="s">
        <v>1839</v>
      </c>
      <c r="K7232" s="8" t="s">
        <v>78</v>
      </c>
      <c r="L7232" s="8" t="s">
        <v>1341</v>
      </c>
      <c r="M7232" s="16">
        <f>SUM_DATA[[#This Row],[TOTAL Cost]]-SUM_DATA[[#This Row],[MATERIAL Cost]]</f>
        <v>410.98999999999978</v>
      </c>
      <c r="N7232" s="16">
        <f>IFERROR(SUM_DATA[[#This Row],[MAT C.]], 0)</f>
        <v>12000</v>
      </c>
      <c r="O7232" s="16">
        <f>VLOOKUP(SUM_DATA[[#This Row],[Work Order]],'[2]MAT DETAIL'!$D:$L,8,FALSE)</f>
        <v>12000</v>
      </c>
      <c r="P7232" s="17">
        <v>12410.99</v>
      </c>
      <c r="Q7232" s="67" t="s">
        <v>21</v>
      </c>
      <c r="R7232" s="67"/>
      <c r="S7232" s="67"/>
    </row>
    <row r="7233" spans="4:19" ht="15">
      <c r="D7233" s="69">
        <v>620111</v>
      </c>
      <c r="E7233" s="38">
        <v>44886</v>
      </c>
      <c r="F7233" s="70">
        <v>44886</v>
      </c>
      <c r="G7233" s="63">
        <v>0.5</v>
      </c>
      <c r="H7233" s="69">
        <v>3438969</v>
      </c>
      <c r="I7233" s="28" t="s">
        <v>26</v>
      </c>
      <c r="J7233" s="50" t="s">
        <v>72</v>
      </c>
      <c r="K7233" s="8" t="s">
        <v>36</v>
      </c>
      <c r="L7233" s="14" t="s">
        <v>37</v>
      </c>
      <c r="M7233" s="16">
        <f>SUM_DATA[[#This Row],[TOTAL Cost]]-SUM_DATA[[#This Row],[MATERIAL Cost]]</f>
        <v>138.65</v>
      </c>
      <c r="N7233" s="16">
        <f>IFERROR(SUM_DATA[[#This Row],[MAT C.]], 0)</f>
        <v>0</v>
      </c>
      <c r="O7233" s="16" t="e">
        <f>VLOOKUP(SUM_DATA[[#This Row],[Work Order]],'[2]MAT DETAIL'!$D:$L,8,FALSE)</f>
        <v>#N/A</v>
      </c>
      <c r="P7233" s="17">
        <v>138.65</v>
      </c>
      <c r="Q7233" s="67" t="s">
        <v>25</v>
      </c>
      <c r="R7233" s="67"/>
      <c r="S7233" s="67"/>
    </row>
    <row r="7234" spans="4:19" ht="15">
      <c r="D7234" s="69">
        <v>620116</v>
      </c>
      <c r="E7234" s="38">
        <v>44886</v>
      </c>
      <c r="F7234" s="70">
        <v>44886</v>
      </c>
      <c r="G7234" s="63">
        <v>0.25</v>
      </c>
      <c r="H7234" s="69">
        <v>3438970</v>
      </c>
      <c r="I7234" s="28" t="s">
        <v>26</v>
      </c>
      <c r="J7234" s="50" t="s">
        <v>145</v>
      </c>
      <c r="K7234" s="8" t="s">
        <v>56</v>
      </c>
      <c r="L7234" s="11" t="s">
        <v>146</v>
      </c>
      <c r="M7234" s="16">
        <f>SUM_DATA[[#This Row],[TOTAL Cost]]-SUM_DATA[[#This Row],[MATERIAL Cost]]</f>
        <v>92.43</v>
      </c>
      <c r="N7234" s="16">
        <f>IFERROR(SUM_DATA[[#This Row],[MAT C.]], 0)</f>
        <v>0</v>
      </c>
      <c r="O7234" s="16" t="e">
        <f>VLOOKUP(SUM_DATA[[#This Row],[Work Order]],'[2]MAT DETAIL'!$D:$L,8,FALSE)</f>
        <v>#N/A</v>
      </c>
      <c r="P7234" s="17">
        <v>92.43</v>
      </c>
      <c r="Q7234" s="67" t="s">
        <v>25</v>
      </c>
      <c r="R7234" s="67"/>
      <c r="S7234" s="67"/>
    </row>
    <row r="7235" spans="4:19" ht="15">
      <c r="D7235" s="69">
        <v>620107</v>
      </c>
      <c r="E7235" s="38">
        <v>44886</v>
      </c>
      <c r="F7235" s="70">
        <v>44886</v>
      </c>
      <c r="G7235" s="63"/>
      <c r="H7235" s="69">
        <v>3438971</v>
      </c>
      <c r="I7235" s="28" t="s">
        <v>26</v>
      </c>
      <c r="J7235" s="50" t="s">
        <v>1839</v>
      </c>
      <c r="K7235" s="8" t="s">
        <v>78</v>
      </c>
      <c r="L7235" s="11" t="s">
        <v>1341</v>
      </c>
      <c r="M7235" s="16">
        <f>SUM_DATA[[#This Row],[TOTAL Cost]]-SUM_DATA[[#This Row],[MATERIAL Cost]]</f>
        <v>410.98999999999978</v>
      </c>
      <c r="N7235" s="16">
        <f>IFERROR(SUM_DATA[[#This Row],[MAT C.]], 0)</f>
        <v>12000</v>
      </c>
      <c r="O7235" s="16">
        <f>VLOOKUP(SUM_DATA[[#This Row],[Work Order]],'[2]MAT DETAIL'!$D:$L,8,FALSE)</f>
        <v>12000</v>
      </c>
      <c r="P7235" s="17">
        <v>12410.99</v>
      </c>
      <c r="Q7235" s="67" t="s">
        <v>21</v>
      </c>
      <c r="R7235" s="67"/>
      <c r="S7235" s="67"/>
    </row>
    <row r="7236" spans="4:19" ht="15">
      <c r="D7236" s="69">
        <v>620118</v>
      </c>
      <c r="E7236" s="38">
        <v>44886</v>
      </c>
      <c r="F7236" s="70">
        <v>44886</v>
      </c>
      <c r="G7236" s="63">
        <v>0.25</v>
      </c>
      <c r="H7236" s="69">
        <v>3438976</v>
      </c>
      <c r="I7236" s="28" t="s">
        <v>26</v>
      </c>
      <c r="J7236" s="50" t="s">
        <v>254</v>
      </c>
      <c r="K7236" s="8" t="s">
        <v>82</v>
      </c>
      <c r="L7236" s="11" t="s">
        <v>83</v>
      </c>
      <c r="M7236" s="16">
        <f>SUM_DATA[[#This Row],[TOTAL Cost]]-SUM_DATA[[#This Row],[MATERIAL Cost]]</f>
        <v>92.43</v>
      </c>
      <c r="N7236" s="16">
        <f>IFERROR(SUM_DATA[[#This Row],[MAT C.]], 0)</f>
        <v>0</v>
      </c>
      <c r="O7236" s="16" t="e">
        <f>VLOOKUP(SUM_DATA[[#This Row],[Work Order]],'[2]MAT DETAIL'!$D:$L,8,FALSE)</f>
        <v>#N/A</v>
      </c>
      <c r="P7236" s="17">
        <v>92.43</v>
      </c>
      <c r="Q7236" s="67" t="s">
        <v>25</v>
      </c>
      <c r="R7236" s="67"/>
      <c r="S7236" s="67"/>
    </row>
    <row r="7237" spans="4:19" ht="15">
      <c r="D7237" s="69">
        <v>620116</v>
      </c>
      <c r="E7237" s="38">
        <v>44886</v>
      </c>
      <c r="F7237" s="70">
        <v>44886</v>
      </c>
      <c r="G7237" s="63">
        <v>0.25</v>
      </c>
      <c r="H7237" s="69">
        <v>3438982</v>
      </c>
      <c r="I7237" s="28" t="s">
        <v>26</v>
      </c>
      <c r="J7237" s="50" t="s">
        <v>145</v>
      </c>
      <c r="K7237" s="8" t="s">
        <v>56</v>
      </c>
      <c r="L7237" s="85" t="s">
        <v>146</v>
      </c>
      <c r="M7237" s="16">
        <f>SUM_DATA[[#This Row],[TOTAL Cost]]-SUM_DATA[[#This Row],[MATERIAL Cost]]</f>
        <v>92.43</v>
      </c>
      <c r="N7237" s="16">
        <f>IFERROR(SUM_DATA[[#This Row],[MAT C.]], 0)</f>
        <v>0</v>
      </c>
      <c r="O7237" s="16" t="e">
        <f>VLOOKUP(SUM_DATA[[#This Row],[Work Order]],'[2]MAT DETAIL'!$D:$L,8,FALSE)</f>
        <v>#N/A</v>
      </c>
      <c r="P7237" s="17">
        <v>92.43</v>
      </c>
      <c r="Q7237" s="67" t="s">
        <v>25</v>
      </c>
      <c r="R7237" s="67"/>
      <c r="S7237" s="67"/>
    </row>
    <row r="7238" spans="4:19" ht="15">
      <c r="D7238" s="69">
        <v>620118</v>
      </c>
      <c r="E7238" s="38">
        <v>44886</v>
      </c>
      <c r="F7238" s="70">
        <v>44886</v>
      </c>
      <c r="G7238" s="63">
        <v>49.28</v>
      </c>
      <c r="H7238" s="69">
        <v>3438983</v>
      </c>
      <c r="I7238" s="28" t="s">
        <v>26</v>
      </c>
      <c r="J7238" s="55" t="s">
        <v>1840</v>
      </c>
      <c r="K7238" s="8" t="s">
        <v>82</v>
      </c>
      <c r="L7238" s="85" t="s">
        <v>140</v>
      </c>
      <c r="M7238" s="16">
        <f>SUM_DATA[[#This Row],[TOTAL Cost]]-SUM_DATA[[#This Row],[MATERIAL Cost]]</f>
        <v>7014.72</v>
      </c>
      <c r="N7238" s="16">
        <f>IFERROR(SUM_DATA[[#This Row],[MAT C.]], 0)</f>
        <v>0</v>
      </c>
      <c r="O7238" s="16" t="e">
        <f>VLOOKUP(SUM_DATA[[#This Row],[Work Order]],'[2]MAT DETAIL'!$D:$L,8,FALSE)</f>
        <v>#N/A</v>
      </c>
      <c r="P7238" s="17">
        <v>7014.72</v>
      </c>
      <c r="Q7238" s="67" t="s">
        <v>25</v>
      </c>
      <c r="R7238" s="67"/>
      <c r="S7238" s="67"/>
    </row>
    <row r="7239" spans="4:19" ht="15">
      <c r="D7239" s="69">
        <v>620109</v>
      </c>
      <c r="E7239" s="38">
        <v>44886</v>
      </c>
      <c r="F7239" s="70">
        <v>44886</v>
      </c>
      <c r="G7239" s="63"/>
      <c r="H7239" s="69">
        <v>3438984</v>
      </c>
      <c r="I7239" s="28" t="s">
        <v>26</v>
      </c>
      <c r="J7239" s="50" t="s">
        <v>1839</v>
      </c>
      <c r="K7239" s="8" t="s">
        <v>78</v>
      </c>
      <c r="L7239" s="8" t="s">
        <v>1341</v>
      </c>
      <c r="M7239" s="16">
        <f>SUM_DATA[[#This Row],[TOTAL Cost]]-SUM_DATA[[#This Row],[MATERIAL Cost]]</f>
        <v>410.98999999999978</v>
      </c>
      <c r="N7239" s="16">
        <f>IFERROR(SUM_DATA[[#This Row],[MAT C.]], 0)</f>
        <v>12000</v>
      </c>
      <c r="O7239" s="16">
        <f>VLOOKUP(SUM_DATA[[#This Row],[Work Order]],'[2]MAT DETAIL'!$D:$L,8,FALSE)</f>
        <v>12000</v>
      </c>
      <c r="P7239" s="17">
        <v>12410.99</v>
      </c>
      <c r="Q7239" s="67" t="s">
        <v>21</v>
      </c>
      <c r="R7239" s="67"/>
      <c r="S7239" s="67"/>
    </row>
    <row r="7240" spans="4:19" ht="15">
      <c r="D7240" s="69">
        <v>620119</v>
      </c>
      <c r="E7240" s="38">
        <v>44886</v>
      </c>
      <c r="F7240" s="70">
        <v>44886</v>
      </c>
      <c r="G7240" s="63">
        <v>0.5</v>
      </c>
      <c r="H7240" s="69">
        <v>3438985</v>
      </c>
      <c r="I7240" s="28" t="s">
        <v>26</v>
      </c>
      <c r="J7240" s="53" t="s">
        <v>64</v>
      </c>
      <c r="K7240" s="8" t="s">
        <v>47</v>
      </c>
      <c r="L7240" s="85" t="s">
        <v>65</v>
      </c>
      <c r="M7240" s="16">
        <f>SUM_DATA[[#This Row],[TOTAL Cost]]-SUM_DATA[[#This Row],[MATERIAL Cost]]</f>
        <v>138.65</v>
      </c>
      <c r="N7240" s="16">
        <f>IFERROR(SUM_DATA[[#This Row],[MAT C.]], 0)</f>
        <v>0</v>
      </c>
      <c r="O7240" s="16" t="e">
        <f>VLOOKUP(SUM_DATA[[#This Row],[Work Order]],'[2]MAT DETAIL'!$D:$L,8,FALSE)</f>
        <v>#N/A</v>
      </c>
      <c r="P7240" s="17">
        <v>138.65</v>
      </c>
      <c r="Q7240" s="67" t="s">
        <v>25</v>
      </c>
      <c r="R7240" s="67"/>
      <c r="S7240" s="67"/>
    </row>
    <row r="7241" spans="4:19" ht="15">
      <c r="D7241" s="69">
        <v>620113</v>
      </c>
      <c r="E7241" s="38">
        <v>44886</v>
      </c>
      <c r="F7241" s="70">
        <v>44886</v>
      </c>
      <c r="G7241" s="63">
        <v>0.5</v>
      </c>
      <c r="H7241" s="69">
        <v>3438986</v>
      </c>
      <c r="I7241" s="28" t="s">
        <v>26</v>
      </c>
      <c r="J7241" s="53" t="s">
        <v>64</v>
      </c>
      <c r="K7241" s="8" t="s">
        <v>47</v>
      </c>
      <c r="L7241" s="85" t="s">
        <v>65</v>
      </c>
      <c r="M7241" s="16">
        <f>SUM_DATA[[#This Row],[TOTAL Cost]]-SUM_DATA[[#This Row],[MATERIAL Cost]]</f>
        <v>138.65</v>
      </c>
      <c r="N7241" s="16">
        <f>IFERROR(SUM_DATA[[#This Row],[MAT C.]], 0)</f>
        <v>0</v>
      </c>
      <c r="O7241" s="16" t="e">
        <f>VLOOKUP(SUM_DATA[[#This Row],[Work Order]],'[2]MAT DETAIL'!$D:$L,8,FALSE)</f>
        <v>#N/A</v>
      </c>
      <c r="P7241" s="17">
        <v>138.65</v>
      </c>
      <c r="Q7241" s="67" t="s">
        <v>25</v>
      </c>
      <c r="R7241" s="67"/>
      <c r="S7241" s="67"/>
    </row>
    <row r="7242" spans="4:19" ht="15">
      <c r="D7242" s="69">
        <v>620117</v>
      </c>
      <c r="E7242" s="38">
        <v>44886</v>
      </c>
      <c r="F7242" s="70">
        <v>44886</v>
      </c>
      <c r="G7242" s="63">
        <v>16.489999999999998</v>
      </c>
      <c r="H7242" s="69">
        <v>3438987</v>
      </c>
      <c r="I7242" s="28" t="s">
        <v>26</v>
      </c>
      <c r="J7242" s="44" t="s">
        <v>330</v>
      </c>
      <c r="K7242" s="8" t="s">
        <v>39</v>
      </c>
      <c r="L7242" s="11" t="s">
        <v>40</v>
      </c>
      <c r="M7242" s="16">
        <f>SUM_DATA[[#This Row],[TOTAL Cost]]-SUM_DATA[[#This Row],[MATERIAL Cost]]</f>
        <v>2421</v>
      </c>
      <c r="N7242" s="16">
        <f>IFERROR(SUM_DATA[[#This Row],[MAT C.]], 0)</f>
        <v>0</v>
      </c>
      <c r="O7242" s="16" t="e">
        <f>VLOOKUP(SUM_DATA[[#This Row],[Work Order]],'[2]MAT DETAIL'!$D:$L,8,FALSE)</f>
        <v>#N/A</v>
      </c>
      <c r="P7242" s="17">
        <v>2421</v>
      </c>
      <c r="Q7242" s="67" t="s">
        <v>25</v>
      </c>
      <c r="R7242" s="67"/>
      <c r="S7242" s="67"/>
    </row>
    <row r="7243" spans="4:19" ht="15">
      <c r="D7243" s="69">
        <v>620111</v>
      </c>
      <c r="E7243" s="38">
        <v>44886</v>
      </c>
      <c r="F7243" s="70">
        <v>44886</v>
      </c>
      <c r="G7243" s="63"/>
      <c r="H7243" s="69">
        <v>3438988</v>
      </c>
      <c r="I7243" s="28" t="s">
        <v>26</v>
      </c>
      <c r="J7243" s="50" t="s">
        <v>1839</v>
      </c>
      <c r="K7243" s="8" t="s">
        <v>78</v>
      </c>
      <c r="L7243" s="11" t="s">
        <v>1341</v>
      </c>
      <c r="M7243" s="16">
        <f>SUM_DATA[[#This Row],[TOTAL Cost]]-SUM_DATA[[#This Row],[MATERIAL Cost]]</f>
        <v>410.98999999999978</v>
      </c>
      <c r="N7243" s="16">
        <f>IFERROR(SUM_DATA[[#This Row],[MAT C.]], 0)</f>
        <v>12000</v>
      </c>
      <c r="O7243" s="16">
        <f>VLOOKUP(SUM_DATA[[#This Row],[Work Order]],'[2]MAT DETAIL'!$D:$L,8,FALSE)</f>
        <v>12000</v>
      </c>
      <c r="P7243" s="17">
        <v>12410.99</v>
      </c>
      <c r="Q7243" s="67" t="s">
        <v>21</v>
      </c>
      <c r="R7243" s="67"/>
      <c r="S7243" s="67"/>
    </row>
    <row r="7244" spans="4:19" ht="15">
      <c r="D7244" s="69">
        <v>620116</v>
      </c>
      <c r="E7244" s="38">
        <v>44886</v>
      </c>
      <c r="F7244" s="70">
        <v>44886</v>
      </c>
      <c r="G7244" s="63">
        <v>0.25</v>
      </c>
      <c r="H7244" s="69">
        <v>3438989</v>
      </c>
      <c r="I7244" s="28" t="s">
        <v>26</v>
      </c>
      <c r="J7244" s="50" t="s">
        <v>1284</v>
      </c>
      <c r="K7244" s="8" t="s">
        <v>56</v>
      </c>
      <c r="L7244" s="11" t="s">
        <v>146</v>
      </c>
      <c r="M7244" s="16">
        <f>SUM_DATA[[#This Row],[TOTAL Cost]]-SUM_DATA[[#This Row],[MATERIAL Cost]]</f>
        <v>92.43</v>
      </c>
      <c r="N7244" s="16">
        <f>IFERROR(SUM_DATA[[#This Row],[MAT C.]], 0)</f>
        <v>0</v>
      </c>
      <c r="O7244" s="16" t="e">
        <f>VLOOKUP(SUM_DATA[[#This Row],[Work Order]],'[2]MAT DETAIL'!$D:$L,8,FALSE)</f>
        <v>#N/A</v>
      </c>
      <c r="P7244" s="17">
        <v>92.43</v>
      </c>
      <c r="Q7244" s="67" t="s">
        <v>25</v>
      </c>
      <c r="R7244" s="67"/>
      <c r="S7244" s="67"/>
    </row>
    <row r="7245" spans="4:19" ht="15">
      <c r="D7245" s="69">
        <v>620113</v>
      </c>
      <c r="E7245" s="38">
        <v>44886</v>
      </c>
      <c r="F7245" s="70">
        <v>44886</v>
      </c>
      <c r="G7245" s="63"/>
      <c r="H7245" s="69">
        <v>3438990</v>
      </c>
      <c r="I7245" s="28" t="s">
        <v>26</v>
      </c>
      <c r="J7245" s="50" t="s">
        <v>1839</v>
      </c>
      <c r="K7245" s="8" t="s">
        <v>78</v>
      </c>
      <c r="L7245" s="8" t="s">
        <v>1341</v>
      </c>
      <c r="M7245" s="16">
        <f>SUM_DATA[[#This Row],[TOTAL Cost]]-SUM_DATA[[#This Row],[MATERIAL Cost]]</f>
        <v>410.98999999999978</v>
      </c>
      <c r="N7245" s="16">
        <f>IFERROR(SUM_DATA[[#This Row],[MAT C.]], 0)</f>
        <v>12000</v>
      </c>
      <c r="O7245" s="16">
        <f>VLOOKUP(SUM_DATA[[#This Row],[Work Order]],'[2]MAT DETAIL'!$D:$L,8,FALSE)</f>
        <v>12000</v>
      </c>
      <c r="P7245" s="17">
        <v>12410.99</v>
      </c>
      <c r="Q7245" s="67" t="s">
        <v>21</v>
      </c>
      <c r="R7245" s="67"/>
      <c r="S7245" s="67"/>
    </row>
    <row r="7246" spans="4:19" ht="15">
      <c r="D7246" s="69">
        <v>620113</v>
      </c>
      <c r="E7246" s="38">
        <v>44886</v>
      </c>
      <c r="F7246" s="70">
        <v>44886</v>
      </c>
      <c r="G7246" s="63">
        <v>5.5</v>
      </c>
      <c r="H7246" s="69">
        <v>3438991</v>
      </c>
      <c r="I7246" s="28" t="s">
        <v>26</v>
      </c>
      <c r="J7246" s="53" t="s">
        <v>64</v>
      </c>
      <c r="K7246" s="8" t="s">
        <v>47</v>
      </c>
      <c r="L7246" s="8" t="s">
        <v>65</v>
      </c>
      <c r="M7246" s="16">
        <f>SUM_DATA[[#This Row],[TOTAL Cost]]-SUM_DATA[[#This Row],[MATERIAL Cost]]</f>
        <v>2421</v>
      </c>
      <c r="N7246" s="16">
        <f>IFERROR(SUM_DATA[[#This Row],[MAT C.]], 0)</f>
        <v>0</v>
      </c>
      <c r="O7246" s="16" t="e">
        <f>VLOOKUP(SUM_DATA[[#This Row],[Work Order]],'[2]MAT DETAIL'!$D:$L,8,FALSE)</f>
        <v>#N/A</v>
      </c>
      <c r="P7246" s="17">
        <v>2421</v>
      </c>
      <c r="Q7246" s="67" t="s">
        <v>25</v>
      </c>
      <c r="R7246" s="67"/>
      <c r="S7246" s="67"/>
    </row>
    <row r="7247" spans="4:19" ht="15">
      <c r="D7247" s="69">
        <v>620107</v>
      </c>
      <c r="E7247" s="38">
        <v>44886</v>
      </c>
      <c r="F7247" s="70">
        <v>44886</v>
      </c>
      <c r="G7247" s="63">
        <v>0.25</v>
      </c>
      <c r="H7247" s="69">
        <v>3438992</v>
      </c>
      <c r="I7247" s="28" t="s">
        <v>26</v>
      </c>
      <c r="J7247" s="50" t="s">
        <v>286</v>
      </c>
      <c r="K7247" s="8" t="s">
        <v>59</v>
      </c>
      <c r="L7247" s="8" t="s">
        <v>98</v>
      </c>
      <c r="M7247" s="16">
        <f>SUM_DATA[[#This Row],[TOTAL Cost]]-SUM_DATA[[#This Row],[MATERIAL Cost]]</f>
        <v>92.43</v>
      </c>
      <c r="N7247" s="16">
        <f>IFERROR(SUM_DATA[[#This Row],[MAT C.]], 0)</f>
        <v>0</v>
      </c>
      <c r="O7247" s="16" t="e">
        <f>VLOOKUP(SUM_DATA[[#This Row],[Work Order]],'[2]MAT DETAIL'!$D:$L,8,FALSE)</f>
        <v>#N/A</v>
      </c>
      <c r="P7247" s="17">
        <v>92.43</v>
      </c>
      <c r="Q7247" s="67" t="s">
        <v>25</v>
      </c>
      <c r="R7247" s="67"/>
      <c r="S7247" s="67"/>
    </row>
    <row r="7248" spans="4:19" ht="15">
      <c r="D7248" s="69">
        <v>620117</v>
      </c>
      <c r="E7248" s="38">
        <v>44886</v>
      </c>
      <c r="F7248" s="70">
        <v>44886</v>
      </c>
      <c r="G7248" s="63">
        <v>1</v>
      </c>
      <c r="H7248" s="69">
        <v>3438993</v>
      </c>
      <c r="I7248" s="28" t="s">
        <v>26</v>
      </c>
      <c r="J7248" s="50" t="s">
        <v>228</v>
      </c>
      <c r="K7248" s="8" t="s">
        <v>33</v>
      </c>
      <c r="L7248" s="8" t="s">
        <v>39</v>
      </c>
      <c r="M7248" s="16">
        <f>SUM_DATA[[#This Row],[TOTAL Cost]]-SUM_DATA[[#This Row],[MATERIAL Cost]]</f>
        <v>462.17</v>
      </c>
      <c r="N7248" s="16">
        <f>IFERROR(SUM_DATA[[#This Row],[MAT C.]], 0)</f>
        <v>0</v>
      </c>
      <c r="O7248" s="16" t="e">
        <f>VLOOKUP(SUM_DATA[[#This Row],[Work Order]],'[2]MAT DETAIL'!$D:$L,8,FALSE)</f>
        <v>#N/A</v>
      </c>
      <c r="P7248" s="17">
        <v>462.17</v>
      </c>
      <c r="Q7248" s="67" t="s">
        <v>25</v>
      </c>
      <c r="R7248" s="67"/>
      <c r="S7248" s="67"/>
    </row>
    <row r="7249" spans="4:19" ht="15">
      <c r="D7249" s="69">
        <v>620116</v>
      </c>
      <c r="E7249" s="38">
        <v>44886</v>
      </c>
      <c r="F7249" s="70">
        <v>44886</v>
      </c>
      <c r="G7249" s="63">
        <v>0.25</v>
      </c>
      <c r="H7249" s="69">
        <v>3438995</v>
      </c>
      <c r="I7249" s="28" t="s">
        <v>26</v>
      </c>
      <c r="J7249" s="50" t="s">
        <v>145</v>
      </c>
      <c r="K7249" s="8" t="s">
        <v>56</v>
      </c>
      <c r="L7249" s="8" t="s">
        <v>146</v>
      </c>
      <c r="M7249" s="16">
        <f>SUM_DATA[[#This Row],[TOTAL Cost]]-SUM_DATA[[#This Row],[MATERIAL Cost]]</f>
        <v>82.2</v>
      </c>
      <c r="N7249" s="16">
        <f>IFERROR(SUM_DATA[[#This Row],[MAT C.]], 0)</f>
        <v>0</v>
      </c>
      <c r="O7249" s="16" t="e">
        <f>VLOOKUP(SUM_DATA[[#This Row],[Work Order]],'[2]MAT DETAIL'!$D:$L,8,FALSE)</f>
        <v>#N/A</v>
      </c>
      <c r="P7249" s="17">
        <v>82.2</v>
      </c>
      <c r="Q7249" s="67" t="s">
        <v>25</v>
      </c>
      <c r="R7249" s="67"/>
      <c r="S7249" s="67"/>
    </row>
    <row r="7250" spans="4:19" ht="15">
      <c r="D7250" s="69">
        <v>620106</v>
      </c>
      <c r="E7250" s="38">
        <v>44886</v>
      </c>
      <c r="F7250" s="70">
        <v>44886</v>
      </c>
      <c r="G7250" s="63">
        <v>0.25</v>
      </c>
      <c r="H7250" s="69">
        <v>3438997</v>
      </c>
      <c r="I7250" s="28" t="s">
        <v>26</v>
      </c>
      <c r="J7250" s="50" t="s">
        <v>1841</v>
      </c>
      <c r="K7250" s="11" t="s">
        <v>19</v>
      </c>
      <c r="L7250" s="8" t="s">
        <v>20</v>
      </c>
      <c r="M7250" s="16">
        <f>SUM_DATA[[#This Row],[TOTAL Cost]]-SUM_DATA[[#This Row],[MATERIAL Cost]]</f>
        <v>92.43</v>
      </c>
      <c r="N7250" s="16">
        <f>IFERROR(SUM_DATA[[#This Row],[MAT C.]], 0)</f>
        <v>0</v>
      </c>
      <c r="O7250" s="16" t="e">
        <f>VLOOKUP(SUM_DATA[[#This Row],[Work Order]],'[2]MAT DETAIL'!$D:$L,8,FALSE)</f>
        <v>#N/A</v>
      </c>
      <c r="P7250" s="17">
        <v>92.43</v>
      </c>
      <c r="Q7250" s="67" t="s">
        <v>25</v>
      </c>
      <c r="R7250" s="67"/>
      <c r="S7250" s="67"/>
    </row>
    <row r="7251" spans="4:19" ht="15">
      <c r="D7251" s="69">
        <v>620106</v>
      </c>
      <c r="E7251" s="38">
        <v>44886</v>
      </c>
      <c r="F7251" s="70">
        <v>44886</v>
      </c>
      <c r="G7251" s="63">
        <v>0.25</v>
      </c>
      <c r="H7251" s="69">
        <v>3439000</v>
      </c>
      <c r="I7251" s="28" t="s">
        <v>26</v>
      </c>
      <c r="J7251" s="50" t="s">
        <v>1629</v>
      </c>
      <c r="K7251" s="11" t="s">
        <v>67</v>
      </c>
      <c r="L7251" s="85" t="s">
        <v>150</v>
      </c>
      <c r="M7251" s="16">
        <f>SUM_DATA[[#This Row],[TOTAL Cost]]-SUM_DATA[[#This Row],[MATERIAL Cost]]</f>
        <v>46.22</v>
      </c>
      <c r="N7251" s="16">
        <f>IFERROR(SUM_DATA[[#This Row],[MAT C.]], 0)</f>
        <v>0</v>
      </c>
      <c r="O7251" s="16" t="e">
        <f>VLOOKUP(SUM_DATA[[#This Row],[Work Order]],'[2]MAT DETAIL'!$D:$L,8,FALSE)</f>
        <v>#N/A</v>
      </c>
      <c r="P7251" s="17">
        <v>46.22</v>
      </c>
      <c r="Q7251" s="67" t="s">
        <v>25</v>
      </c>
      <c r="R7251" s="67"/>
      <c r="S7251" s="67"/>
    </row>
    <row r="7252" spans="4:19" ht="15">
      <c r="D7252" s="69">
        <v>620111</v>
      </c>
      <c r="E7252" s="38">
        <v>44886</v>
      </c>
      <c r="F7252" s="70">
        <v>44886</v>
      </c>
      <c r="G7252" s="63">
        <v>27.83</v>
      </c>
      <c r="H7252" s="69">
        <v>3439001</v>
      </c>
      <c r="I7252" s="28" t="s">
        <v>26</v>
      </c>
      <c r="J7252" s="55" t="s">
        <v>330</v>
      </c>
      <c r="K7252" s="8" t="s">
        <v>39</v>
      </c>
      <c r="L7252" s="85" t="s">
        <v>40</v>
      </c>
      <c r="M7252" s="16">
        <f>SUM_DATA[[#This Row],[TOTAL Cost]]-SUM_DATA[[#This Row],[MATERIAL Cost]]</f>
        <v>3041.58</v>
      </c>
      <c r="N7252" s="16">
        <f>IFERROR(SUM_DATA[[#This Row],[MAT C.]], 0)</f>
        <v>0</v>
      </c>
      <c r="O7252" s="16" t="e">
        <f>VLOOKUP(SUM_DATA[[#This Row],[Work Order]],'[2]MAT DETAIL'!$D:$L,8,FALSE)</f>
        <v>#N/A</v>
      </c>
      <c r="P7252" s="17">
        <v>3041.58</v>
      </c>
      <c r="Q7252" s="67" t="s">
        <v>25</v>
      </c>
      <c r="R7252" s="67"/>
      <c r="S7252" s="67"/>
    </row>
    <row r="7253" spans="4:19" ht="15">
      <c r="D7253" s="69">
        <v>620116</v>
      </c>
      <c r="E7253" s="38">
        <v>44887</v>
      </c>
      <c r="F7253" s="70">
        <v>44887</v>
      </c>
      <c r="G7253" s="63"/>
      <c r="H7253" s="69">
        <v>3439254</v>
      </c>
      <c r="I7253" s="28" t="s">
        <v>31</v>
      </c>
      <c r="J7253" s="50" t="s">
        <v>1842</v>
      </c>
      <c r="K7253" s="8" t="s">
        <v>33</v>
      </c>
      <c r="L7253" s="8" t="s">
        <v>158</v>
      </c>
      <c r="M7253" s="16">
        <f>SUM_DATA[[#This Row],[TOTAL Cost]]-SUM_DATA[[#This Row],[MATERIAL Cost]]</f>
        <v>41297.57</v>
      </c>
      <c r="N7253" s="16">
        <f>IFERROR(SUM_DATA[[#This Row],[MAT C.]], 0)</f>
        <v>0</v>
      </c>
      <c r="O7253" s="16" t="e">
        <f>VLOOKUP(SUM_DATA[[#This Row],[Work Order]],'[2]MAT DETAIL'!$D:$L,8,FALSE)</f>
        <v>#N/A</v>
      </c>
      <c r="P7253" s="17">
        <v>41297.57</v>
      </c>
      <c r="Q7253" s="67" t="s">
        <v>25</v>
      </c>
      <c r="R7253" s="67"/>
      <c r="S7253" s="67"/>
    </row>
    <row r="7254" spans="4:19" ht="15">
      <c r="D7254" s="69">
        <v>620113</v>
      </c>
      <c r="E7254" s="38">
        <v>44887</v>
      </c>
      <c r="F7254" s="70">
        <v>44887</v>
      </c>
      <c r="G7254" s="63">
        <v>1</v>
      </c>
      <c r="H7254" s="69">
        <v>3439365</v>
      </c>
      <c r="I7254" s="28" t="s">
        <v>26</v>
      </c>
      <c r="J7254" s="53" t="s">
        <v>64</v>
      </c>
      <c r="K7254" s="12" t="s">
        <v>47</v>
      </c>
      <c r="L7254" s="85" t="s">
        <v>65</v>
      </c>
      <c r="M7254" s="16">
        <f>SUM_DATA[[#This Row],[TOTAL Cost]]-SUM_DATA[[#This Row],[MATERIAL Cost]]</f>
        <v>1848.6800000000003</v>
      </c>
      <c r="N7254" s="16">
        <f>IFERROR(SUM_DATA[[#This Row],[MAT C.]], 0)</f>
        <v>24800</v>
      </c>
      <c r="O7254" s="16">
        <f>VLOOKUP(SUM_DATA[[#This Row],[Work Order]],'[2]MAT DETAIL'!$D:$L,8,FALSE)</f>
        <v>24800</v>
      </c>
      <c r="P7254" s="17">
        <v>26648.68</v>
      </c>
      <c r="Q7254" s="67" t="s">
        <v>25</v>
      </c>
      <c r="R7254" s="67"/>
      <c r="S7254" s="67"/>
    </row>
    <row r="7255" spans="4:19" ht="15">
      <c r="D7255" s="69">
        <v>620113</v>
      </c>
      <c r="E7255" s="38">
        <v>44888</v>
      </c>
      <c r="F7255" s="70">
        <v>44889</v>
      </c>
      <c r="G7255" s="63"/>
      <c r="H7255" s="69">
        <v>3439633</v>
      </c>
      <c r="I7255" s="28" t="s">
        <v>31</v>
      </c>
      <c r="J7255" s="50" t="s">
        <v>1843</v>
      </c>
      <c r="K7255" s="11" t="s">
        <v>70</v>
      </c>
      <c r="L7255" s="12" t="s">
        <v>39</v>
      </c>
      <c r="M7255" s="16">
        <f>SUM_DATA[[#This Row],[TOTAL Cost]]-SUM_DATA[[#This Row],[MATERIAL Cost]]</f>
        <v>3451.07</v>
      </c>
      <c r="N7255" s="16">
        <f>IFERROR(SUM_DATA[[#This Row],[MAT C.]], 0)</f>
        <v>0</v>
      </c>
      <c r="O7255" s="16" t="e">
        <f>VLOOKUP(SUM_DATA[[#This Row],[Work Order]],'[2]MAT DETAIL'!$D:$L,8,FALSE)</f>
        <v>#N/A</v>
      </c>
      <c r="P7255" s="17">
        <v>3451.07</v>
      </c>
      <c r="Q7255" s="67" t="s">
        <v>25</v>
      </c>
      <c r="R7255" s="67"/>
      <c r="S7255" s="67"/>
    </row>
    <row r="7256" spans="4:19" ht="15">
      <c r="D7256" s="69">
        <v>620123</v>
      </c>
      <c r="E7256" s="38">
        <v>44889</v>
      </c>
      <c r="F7256" s="70">
        <v>44890</v>
      </c>
      <c r="G7256" s="63"/>
      <c r="H7256" s="69">
        <v>3440258</v>
      </c>
      <c r="I7256" s="28" t="s">
        <v>31</v>
      </c>
      <c r="J7256" s="50" t="s">
        <v>1844</v>
      </c>
      <c r="K7256" s="8" t="s">
        <v>70</v>
      </c>
      <c r="L7256" s="12" t="s">
        <v>39</v>
      </c>
      <c r="M7256" s="16">
        <f>SUM_DATA[[#This Row],[TOTAL Cost]]-SUM_DATA[[#This Row],[MATERIAL Cost]]</f>
        <v>4898.38</v>
      </c>
      <c r="N7256" s="16">
        <f>IFERROR(SUM_DATA[[#This Row],[MAT C.]], 0)</f>
        <v>0</v>
      </c>
      <c r="O7256" s="16" t="e">
        <f>VLOOKUP(SUM_DATA[[#This Row],[Work Order]],'[2]MAT DETAIL'!$D:$L,8,FALSE)</f>
        <v>#N/A</v>
      </c>
      <c r="P7256" s="17">
        <v>4898.38</v>
      </c>
      <c r="Q7256" s="67" t="s">
        <v>25</v>
      </c>
      <c r="R7256" s="67"/>
      <c r="S7256" s="67"/>
    </row>
    <row r="7257" spans="4:19" ht="15">
      <c r="D7257" s="69">
        <v>620116</v>
      </c>
      <c r="E7257" s="38">
        <v>44890</v>
      </c>
      <c r="F7257" s="70">
        <v>44890</v>
      </c>
      <c r="G7257" s="63">
        <v>34</v>
      </c>
      <c r="H7257" s="69">
        <v>3443716</v>
      </c>
      <c r="I7257" s="28" t="s">
        <v>26</v>
      </c>
      <c r="J7257" s="50" t="s">
        <v>367</v>
      </c>
      <c r="K7257" s="11" t="s">
        <v>56</v>
      </c>
      <c r="L7257" s="12" t="s">
        <v>146</v>
      </c>
      <c r="M7257" s="16">
        <f>SUM_DATA[[#This Row],[TOTAL Cost]]-SUM_DATA[[#This Row],[MATERIAL Cost]]</f>
        <v>4439.2</v>
      </c>
      <c r="N7257" s="16">
        <f>IFERROR(SUM_DATA[[#This Row],[MAT C.]], 0)</f>
        <v>0</v>
      </c>
      <c r="O7257" s="16" t="e">
        <f>VLOOKUP(SUM_DATA[[#This Row],[Work Order]],'[2]MAT DETAIL'!$D:$L,8,FALSE)</f>
        <v>#N/A</v>
      </c>
      <c r="P7257" s="17">
        <v>4439.2</v>
      </c>
      <c r="Q7257" s="67" t="s">
        <v>25</v>
      </c>
      <c r="R7257" s="67"/>
      <c r="S7257" s="67"/>
    </row>
    <row r="7258" spans="4:19" ht="15">
      <c r="D7258" s="69">
        <v>620120</v>
      </c>
      <c r="E7258" s="38">
        <v>44890</v>
      </c>
      <c r="F7258" s="70">
        <v>44890</v>
      </c>
      <c r="G7258" s="63">
        <v>0.17</v>
      </c>
      <c r="H7258" s="69">
        <v>3443718</v>
      </c>
      <c r="I7258" s="28" t="s">
        <v>26</v>
      </c>
      <c r="J7258" s="50" t="s">
        <v>145</v>
      </c>
      <c r="K7258" s="8" t="s">
        <v>56</v>
      </c>
      <c r="L7258" s="12" t="s">
        <v>146</v>
      </c>
      <c r="M7258" s="16">
        <f>SUM_DATA[[#This Row],[TOTAL Cost]]-SUM_DATA[[#This Row],[MATERIAL Cost]]</f>
        <v>138.65</v>
      </c>
      <c r="N7258" s="16">
        <f>IFERROR(SUM_DATA[[#This Row],[MAT C.]], 0)</f>
        <v>0</v>
      </c>
      <c r="O7258" s="16" t="e">
        <f>VLOOKUP(SUM_DATA[[#This Row],[Work Order]],'[2]MAT DETAIL'!$D:$L,8,FALSE)</f>
        <v>#N/A</v>
      </c>
      <c r="P7258" s="17">
        <v>138.65</v>
      </c>
      <c r="Q7258" s="67" t="s">
        <v>25</v>
      </c>
      <c r="R7258" s="67"/>
      <c r="S7258" s="67"/>
    </row>
    <row r="7259" spans="4:19" ht="15">
      <c r="D7259" s="69">
        <v>620124</v>
      </c>
      <c r="E7259" s="38">
        <v>44890</v>
      </c>
      <c r="F7259" s="70">
        <v>44890</v>
      </c>
      <c r="G7259" s="63">
        <v>0.33</v>
      </c>
      <c r="H7259" s="69">
        <v>3443719</v>
      </c>
      <c r="I7259" s="28" t="s">
        <v>26</v>
      </c>
      <c r="J7259" s="50" t="s">
        <v>963</v>
      </c>
      <c r="K7259" s="11" t="s">
        <v>67</v>
      </c>
      <c r="L7259" s="85" t="s">
        <v>150</v>
      </c>
      <c r="M7259" s="16">
        <f>SUM_DATA[[#This Row],[TOTAL Cost]]-SUM_DATA[[#This Row],[MATERIAL Cost]]</f>
        <v>92.43</v>
      </c>
      <c r="N7259" s="16">
        <f>IFERROR(SUM_DATA[[#This Row],[MAT C.]], 0)</f>
        <v>0</v>
      </c>
      <c r="O7259" s="16" t="e">
        <f>VLOOKUP(SUM_DATA[[#This Row],[Work Order]],'[2]MAT DETAIL'!$D:$L,8,FALSE)</f>
        <v>#N/A</v>
      </c>
      <c r="P7259" s="17">
        <v>92.43</v>
      </c>
      <c r="Q7259" s="67" t="s">
        <v>25</v>
      </c>
      <c r="R7259" s="67"/>
      <c r="S7259" s="67"/>
    </row>
    <row r="7260" spans="4:19" ht="15">
      <c r="D7260" s="69">
        <v>620123</v>
      </c>
      <c r="E7260" s="38">
        <v>44890</v>
      </c>
      <c r="F7260" s="70">
        <v>44890</v>
      </c>
      <c r="G7260" s="63">
        <v>82</v>
      </c>
      <c r="H7260" s="69">
        <v>3443720</v>
      </c>
      <c r="I7260" s="28" t="s">
        <v>26</v>
      </c>
      <c r="J7260" s="50" t="s">
        <v>405</v>
      </c>
      <c r="K7260" s="11" t="s">
        <v>33</v>
      </c>
      <c r="L7260" s="85" t="s">
        <v>39</v>
      </c>
      <c r="M7260" s="16">
        <f>SUM_DATA[[#This Row],[TOTAL Cost]]-SUM_DATA[[#This Row],[MATERIAL Cost]]</f>
        <v>8693.0099999999984</v>
      </c>
      <c r="N7260" s="16">
        <f>IFERROR(SUM_DATA[[#This Row],[MAT C.]], 0)</f>
        <v>22360</v>
      </c>
      <c r="O7260" s="16">
        <f>VLOOKUP(SUM_DATA[[#This Row],[Work Order]],'[2]MAT DETAIL'!$D:$L,8,FALSE)</f>
        <v>22360</v>
      </c>
      <c r="P7260" s="17">
        <v>31053.01</v>
      </c>
      <c r="Q7260" s="67" t="s">
        <v>25</v>
      </c>
      <c r="R7260" s="67"/>
      <c r="S7260" s="67"/>
    </row>
    <row r="7261" spans="4:19" ht="15">
      <c r="D7261" s="69">
        <v>620122</v>
      </c>
      <c r="E7261" s="38">
        <v>44890</v>
      </c>
      <c r="F7261" s="70">
        <v>44890</v>
      </c>
      <c r="G7261" s="63">
        <v>32</v>
      </c>
      <c r="H7261" s="69">
        <v>3443721</v>
      </c>
      <c r="I7261" s="28" t="s">
        <v>26</v>
      </c>
      <c r="J7261" s="50" t="s">
        <v>1140</v>
      </c>
      <c r="K7261" s="11" t="s">
        <v>56</v>
      </c>
      <c r="L7261" s="85" t="s">
        <v>146</v>
      </c>
      <c r="M7261" s="16">
        <f>SUM_DATA[[#This Row],[TOTAL Cost]]-SUM_DATA[[#This Row],[MATERIAL Cost]]</f>
        <v>3863.56</v>
      </c>
      <c r="N7261" s="16">
        <f>IFERROR(SUM_DATA[[#This Row],[MAT C.]], 0)</f>
        <v>0</v>
      </c>
      <c r="O7261" s="16" t="e">
        <f>VLOOKUP(SUM_DATA[[#This Row],[Work Order]],'[2]MAT DETAIL'!$D:$L,8,FALSE)</f>
        <v>#N/A</v>
      </c>
      <c r="P7261" s="17">
        <v>3863.56</v>
      </c>
      <c r="Q7261" s="67" t="s">
        <v>25</v>
      </c>
      <c r="R7261" s="67"/>
      <c r="S7261" s="67"/>
    </row>
    <row r="7262" spans="4:19" ht="15">
      <c r="D7262" s="69">
        <v>620112</v>
      </c>
      <c r="E7262" s="38">
        <v>44890</v>
      </c>
      <c r="F7262" s="70">
        <v>44890</v>
      </c>
      <c r="G7262" s="63">
        <v>28</v>
      </c>
      <c r="H7262" s="69">
        <v>3443723</v>
      </c>
      <c r="I7262" s="28" t="s">
        <v>26</v>
      </c>
      <c r="J7262" s="50" t="s">
        <v>1845</v>
      </c>
      <c r="K7262" s="8" t="s">
        <v>59</v>
      </c>
      <c r="L7262" s="85" t="s">
        <v>442</v>
      </c>
      <c r="M7262" s="16">
        <f>SUM_DATA[[#This Row],[TOTAL Cost]]-SUM_DATA[[#This Row],[MATERIAL Cost]]</f>
        <v>4988.87</v>
      </c>
      <c r="N7262" s="16">
        <f>IFERROR(SUM_DATA[[#This Row],[MAT C.]], 0)</f>
        <v>0</v>
      </c>
      <c r="O7262" s="16" t="e">
        <f>VLOOKUP(SUM_DATA[[#This Row],[Work Order]],'[2]MAT DETAIL'!$D:$L,8,FALSE)</f>
        <v>#N/A</v>
      </c>
      <c r="P7262" s="17">
        <v>4988.87</v>
      </c>
      <c r="Q7262" s="67" t="s">
        <v>25</v>
      </c>
      <c r="R7262" s="67"/>
      <c r="S7262" s="67"/>
    </row>
    <row r="7263" spans="4:19" ht="15">
      <c r="D7263" s="69">
        <v>620107</v>
      </c>
      <c r="E7263" s="38">
        <v>44890</v>
      </c>
      <c r="F7263" s="70">
        <v>44890</v>
      </c>
      <c r="G7263" s="63">
        <v>1</v>
      </c>
      <c r="H7263" s="69">
        <v>3443724</v>
      </c>
      <c r="I7263" s="28" t="s">
        <v>26</v>
      </c>
      <c r="J7263" s="53" t="s">
        <v>64</v>
      </c>
      <c r="K7263" s="11" t="s">
        <v>47</v>
      </c>
      <c r="L7263" s="85" t="s">
        <v>65</v>
      </c>
      <c r="M7263" s="16">
        <f>SUM_DATA[[#This Row],[TOTAL Cost]]-SUM_DATA[[#This Row],[MATERIAL Cost]]</f>
        <v>462.17</v>
      </c>
      <c r="N7263" s="16">
        <f>IFERROR(SUM_DATA[[#This Row],[MAT C.]], 0)</f>
        <v>0</v>
      </c>
      <c r="O7263" s="16" t="e">
        <f>VLOOKUP(SUM_DATA[[#This Row],[Work Order]],'[2]MAT DETAIL'!$D:$L,8,FALSE)</f>
        <v>#N/A</v>
      </c>
      <c r="P7263" s="17">
        <v>462.17</v>
      </c>
      <c r="Q7263" s="67" t="s">
        <v>25</v>
      </c>
      <c r="R7263" s="67"/>
      <c r="S7263" s="67"/>
    </row>
    <row r="7264" spans="4:19" ht="15">
      <c r="D7264" s="69">
        <v>620120</v>
      </c>
      <c r="E7264" s="38">
        <v>44890</v>
      </c>
      <c r="F7264" s="70">
        <v>44890</v>
      </c>
      <c r="G7264" s="63">
        <v>34</v>
      </c>
      <c r="H7264" s="69">
        <v>3443729</v>
      </c>
      <c r="I7264" s="28" t="s">
        <v>26</v>
      </c>
      <c r="J7264" s="50" t="s">
        <v>1590</v>
      </c>
      <c r="K7264" s="8" t="s">
        <v>82</v>
      </c>
      <c r="L7264" s="12" t="s">
        <v>167</v>
      </c>
      <c r="M7264" s="16">
        <f>SUM_DATA[[#This Row],[TOTAL Cost]]-SUM_DATA[[#This Row],[MATERIAL Cost]]</f>
        <v>4439.2</v>
      </c>
      <c r="N7264" s="16">
        <f>IFERROR(SUM_DATA[[#This Row],[MAT C.]], 0)</f>
        <v>0</v>
      </c>
      <c r="O7264" s="16" t="e">
        <f>VLOOKUP(SUM_DATA[[#This Row],[Work Order]],'[2]MAT DETAIL'!$D:$L,8,FALSE)</f>
        <v>#N/A</v>
      </c>
      <c r="P7264" s="17">
        <v>4439.2</v>
      </c>
      <c r="Q7264" s="67" t="s">
        <v>25</v>
      </c>
      <c r="R7264" s="67"/>
      <c r="S7264" s="67"/>
    </row>
    <row r="7265" spans="4:19" ht="15">
      <c r="D7265" s="69">
        <v>620106</v>
      </c>
      <c r="E7265" s="38">
        <v>44890</v>
      </c>
      <c r="F7265" s="70">
        <v>44890</v>
      </c>
      <c r="G7265" s="63">
        <v>0.57999999999999996</v>
      </c>
      <c r="H7265" s="69">
        <v>3443730</v>
      </c>
      <c r="I7265" s="28" t="s">
        <v>26</v>
      </c>
      <c r="J7265" s="50" t="s">
        <v>86</v>
      </c>
      <c r="K7265" s="8" t="s">
        <v>36</v>
      </c>
      <c r="L7265" s="12" t="s">
        <v>47</v>
      </c>
      <c r="M7265" s="16">
        <f>SUM_DATA[[#This Row],[TOTAL Cost]]-SUM_DATA[[#This Row],[MATERIAL Cost]]</f>
        <v>138.65</v>
      </c>
      <c r="N7265" s="16">
        <f>IFERROR(SUM_DATA[[#This Row],[MAT C.]], 0)</f>
        <v>0</v>
      </c>
      <c r="O7265" s="16" t="e">
        <f>VLOOKUP(SUM_DATA[[#This Row],[Work Order]],'[2]MAT DETAIL'!$D:$L,8,FALSE)</f>
        <v>#N/A</v>
      </c>
      <c r="P7265" s="17">
        <v>138.65</v>
      </c>
      <c r="Q7265" s="67" t="s">
        <v>25</v>
      </c>
      <c r="R7265" s="67"/>
      <c r="S7265" s="67"/>
    </row>
    <row r="7266" spans="4:19" ht="15">
      <c r="D7266" s="69">
        <v>620119</v>
      </c>
      <c r="E7266" s="38">
        <v>44890</v>
      </c>
      <c r="F7266" s="70">
        <v>44890</v>
      </c>
      <c r="G7266" s="63">
        <v>1</v>
      </c>
      <c r="H7266" s="69">
        <v>3443733</v>
      </c>
      <c r="I7266" s="28" t="s">
        <v>26</v>
      </c>
      <c r="J7266" s="50" t="s">
        <v>1846</v>
      </c>
      <c r="K7266" s="11" t="s">
        <v>56</v>
      </c>
      <c r="L7266" s="8" t="s">
        <v>57</v>
      </c>
      <c r="M7266" s="16">
        <f>SUM_DATA[[#This Row],[TOTAL Cost]]-SUM_DATA[[#This Row],[MATERIAL Cost]]</f>
        <v>462.17</v>
      </c>
      <c r="N7266" s="16">
        <f>IFERROR(SUM_DATA[[#This Row],[MAT C.]], 0)</f>
        <v>0</v>
      </c>
      <c r="O7266" s="16" t="e">
        <f>VLOOKUP(SUM_DATA[[#This Row],[Work Order]],'[2]MAT DETAIL'!$D:$L,8,FALSE)</f>
        <v>#N/A</v>
      </c>
      <c r="P7266" s="17">
        <v>462.17</v>
      </c>
      <c r="Q7266" s="67" t="s">
        <v>25</v>
      </c>
      <c r="R7266" s="67"/>
      <c r="S7266" s="67"/>
    </row>
    <row r="7267" spans="4:19" ht="15">
      <c r="D7267" s="69">
        <v>620116</v>
      </c>
      <c r="E7267" s="38">
        <v>44890</v>
      </c>
      <c r="F7267" s="70">
        <v>44890</v>
      </c>
      <c r="G7267" s="63"/>
      <c r="H7267" s="69">
        <v>3443745</v>
      </c>
      <c r="I7267" s="28" t="s">
        <v>31</v>
      </c>
      <c r="J7267" s="50" t="s">
        <v>696</v>
      </c>
      <c r="K7267" s="11" t="s">
        <v>33</v>
      </c>
      <c r="L7267" s="85" t="s">
        <v>112</v>
      </c>
      <c r="M7267" s="16">
        <f>SUM_DATA[[#This Row],[TOTAL Cost]]-SUM_DATA[[#This Row],[MATERIAL Cost]]</f>
        <v>9303.82</v>
      </c>
      <c r="N7267" s="16">
        <f>IFERROR(SUM_DATA[[#This Row],[MAT C.]], 0)</f>
        <v>0</v>
      </c>
      <c r="O7267" s="16" t="e">
        <f>VLOOKUP(SUM_DATA[[#This Row],[Work Order]],'[2]MAT DETAIL'!$D:$L,8,FALSE)</f>
        <v>#N/A</v>
      </c>
      <c r="P7267" s="17">
        <v>9303.82</v>
      </c>
      <c r="Q7267" s="67" t="s">
        <v>25</v>
      </c>
      <c r="R7267" s="67"/>
      <c r="S7267" s="67"/>
    </row>
    <row r="7268" spans="4:19" ht="15">
      <c r="D7268" s="69">
        <v>620113</v>
      </c>
      <c r="E7268" s="38">
        <v>44890</v>
      </c>
      <c r="F7268" s="70">
        <v>44890</v>
      </c>
      <c r="G7268" s="63"/>
      <c r="H7268" s="69">
        <v>3443851</v>
      </c>
      <c r="I7268" s="28" t="s">
        <v>31</v>
      </c>
      <c r="J7268" s="50" t="s">
        <v>432</v>
      </c>
      <c r="K7268" s="11" t="s">
        <v>70</v>
      </c>
      <c r="L7268" s="85" t="s">
        <v>39</v>
      </c>
      <c r="M7268" s="16">
        <f>SUM_DATA[[#This Row],[TOTAL Cost]]-SUM_DATA[[#This Row],[MATERIAL Cost]]</f>
        <v>8060.42</v>
      </c>
      <c r="N7268" s="16">
        <f>IFERROR(SUM_DATA[[#This Row],[MAT C.]], 0)</f>
        <v>7950</v>
      </c>
      <c r="O7268" s="16">
        <f>VLOOKUP(SUM_DATA[[#This Row],[Work Order]],'[2]MAT DETAIL'!$D:$L,8,FALSE)</f>
        <v>7950</v>
      </c>
      <c r="P7268" s="17">
        <v>16010.42</v>
      </c>
      <c r="Q7268" s="67" t="s">
        <v>25</v>
      </c>
      <c r="R7268" s="67"/>
      <c r="S7268" s="67"/>
    </row>
    <row r="7269" spans="4:19" ht="15">
      <c r="D7269" s="69">
        <v>620113</v>
      </c>
      <c r="E7269" s="38">
        <v>44890</v>
      </c>
      <c r="F7269" s="70">
        <v>44890</v>
      </c>
      <c r="G7269" s="63"/>
      <c r="H7269" s="69">
        <v>3443854</v>
      </c>
      <c r="I7269" s="28" t="s">
        <v>31</v>
      </c>
      <c r="J7269" s="50" t="s">
        <v>364</v>
      </c>
      <c r="K7269" s="11" t="s">
        <v>70</v>
      </c>
      <c r="L7269" s="8" t="s">
        <v>39</v>
      </c>
      <c r="M7269" s="16">
        <f>SUM_DATA[[#This Row],[TOTAL Cost]]-SUM_DATA[[#This Row],[MATERIAL Cost]]</f>
        <v>35906.239999999998</v>
      </c>
      <c r="N7269" s="16">
        <f>IFERROR(SUM_DATA[[#This Row],[MAT C.]], 0)</f>
        <v>0</v>
      </c>
      <c r="O7269" s="16" t="e">
        <f>VLOOKUP(SUM_DATA[[#This Row],[Work Order]],'[2]MAT DETAIL'!$D:$L,8,FALSE)</f>
        <v>#N/A</v>
      </c>
      <c r="P7269" s="17">
        <v>35906.239999999998</v>
      </c>
      <c r="Q7269" s="67" t="s">
        <v>25</v>
      </c>
      <c r="R7269" s="67"/>
      <c r="S7269" s="67"/>
    </row>
    <row r="7270" spans="4:19" ht="15">
      <c r="D7270" s="69">
        <v>620116</v>
      </c>
      <c r="E7270" s="38">
        <v>44894</v>
      </c>
      <c r="F7270" s="70">
        <v>44894</v>
      </c>
      <c r="G7270" s="63"/>
      <c r="H7270" s="69">
        <v>3444465</v>
      </c>
      <c r="I7270" s="28" t="s">
        <v>31</v>
      </c>
      <c r="J7270" s="50" t="s">
        <v>1847</v>
      </c>
      <c r="K7270" s="11" t="s">
        <v>56</v>
      </c>
      <c r="L7270" s="8" t="s">
        <v>146</v>
      </c>
      <c r="M7270" s="16">
        <f>SUM_DATA[[#This Row],[TOTAL Cost]]-SUM_DATA[[#This Row],[MATERIAL Cost]]</f>
        <v>4898.38</v>
      </c>
      <c r="N7270" s="16">
        <f>IFERROR(SUM_DATA[[#This Row],[MAT C.]], 0)</f>
        <v>0</v>
      </c>
      <c r="O7270" s="16" t="e">
        <f>VLOOKUP(SUM_DATA[[#This Row],[Work Order]],'[2]MAT DETAIL'!$D:$L,8,FALSE)</f>
        <v>#N/A</v>
      </c>
      <c r="P7270" s="17">
        <v>4898.38</v>
      </c>
      <c r="Q7270" s="67" t="s">
        <v>25</v>
      </c>
      <c r="R7270" s="67"/>
      <c r="S7270" s="67"/>
    </row>
    <row r="7271" spans="4:19" ht="15">
      <c r="D7271" s="69">
        <v>620116</v>
      </c>
      <c r="E7271" s="38">
        <v>44894</v>
      </c>
      <c r="F7271" s="70">
        <v>44894</v>
      </c>
      <c r="G7271" s="63"/>
      <c r="H7271" s="69">
        <v>3444466</v>
      </c>
      <c r="I7271" s="28" t="s">
        <v>31</v>
      </c>
      <c r="J7271" s="50" t="s">
        <v>1049</v>
      </c>
      <c r="K7271" s="11" t="s">
        <v>56</v>
      </c>
      <c r="L7271" s="8" t="s">
        <v>146</v>
      </c>
      <c r="M7271" s="16">
        <f>SUM_DATA[[#This Row],[TOTAL Cost]]-SUM_DATA[[#This Row],[MATERIAL Cost]]</f>
        <v>4251.63</v>
      </c>
      <c r="N7271" s="16">
        <f>IFERROR(SUM_DATA[[#This Row],[MAT C.]], 0)</f>
        <v>0</v>
      </c>
      <c r="O7271" s="16" t="e">
        <f>VLOOKUP(SUM_DATA[[#This Row],[Work Order]],'[2]MAT DETAIL'!$D:$L,8,FALSE)</f>
        <v>#N/A</v>
      </c>
      <c r="P7271" s="17">
        <v>4251.63</v>
      </c>
      <c r="Q7271" s="67" t="s">
        <v>25</v>
      </c>
      <c r="R7271" s="67"/>
      <c r="S7271" s="67"/>
    </row>
    <row r="7272" spans="4:19" ht="15">
      <c r="D7272" s="69">
        <v>620105</v>
      </c>
      <c r="E7272" s="38">
        <v>44894</v>
      </c>
      <c r="F7272" s="70">
        <v>44894</v>
      </c>
      <c r="G7272" s="63"/>
      <c r="H7272" s="69">
        <v>3444530</v>
      </c>
      <c r="I7272" s="28" t="s">
        <v>26</v>
      </c>
      <c r="J7272" s="50" t="s">
        <v>1848</v>
      </c>
      <c r="K7272" s="11" t="s">
        <v>39</v>
      </c>
      <c r="L7272" s="8" t="s">
        <v>40</v>
      </c>
      <c r="M7272" s="16">
        <f>SUM_DATA[[#This Row],[TOTAL Cost]]-SUM_DATA[[#This Row],[MATERIAL Cost]]</f>
        <v>169431.36</v>
      </c>
      <c r="N7272" s="16">
        <f>IFERROR(SUM_DATA[[#This Row],[MAT C.]], 0)</f>
        <v>4650</v>
      </c>
      <c r="O7272" s="16">
        <f>VLOOKUP(SUM_DATA[[#This Row],[Work Order]],'[2]MAT DETAIL'!$D:$L,8,FALSE)</f>
        <v>4650</v>
      </c>
      <c r="P7272" s="17">
        <v>174081.36</v>
      </c>
      <c r="Q7272" s="67" t="s">
        <v>21</v>
      </c>
      <c r="R7272" s="67"/>
      <c r="S7272" s="67"/>
    </row>
    <row r="7273" spans="4:19" ht="15">
      <c r="D7273" s="69">
        <v>620107</v>
      </c>
      <c r="E7273" s="38">
        <v>44894</v>
      </c>
      <c r="F7273" s="70">
        <v>44894</v>
      </c>
      <c r="G7273" s="63"/>
      <c r="H7273" s="69">
        <v>3444532</v>
      </c>
      <c r="I7273" s="28" t="s">
        <v>26</v>
      </c>
      <c r="J7273" s="50" t="s">
        <v>1848</v>
      </c>
      <c r="K7273" s="11" t="s">
        <v>39</v>
      </c>
      <c r="L7273" s="85" t="s">
        <v>40</v>
      </c>
      <c r="M7273" s="16">
        <f>SUM_DATA[[#This Row],[TOTAL Cost]]-SUM_DATA[[#This Row],[MATERIAL Cost]]</f>
        <v>183500.68</v>
      </c>
      <c r="N7273" s="16">
        <f>IFERROR(SUM_DATA[[#This Row],[MAT C.]], 0)</f>
        <v>3150</v>
      </c>
      <c r="O7273" s="16">
        <f>VLOOKUP(SUM_DATA[[#This Row],[Work Order]],'[2]MAT DETAIL'!$D:$L,8,FALSE)</f>
        <v>3150</v>
      </c>
      <c r="P7273" s="17">
        <v>186650.68</v>
      </c>
      <c r="Q7273" s="67" t="s">
        <v>21</v>
      </c>
      <c r="R7273" s="67"/>
      <c r="S7273" s="67"/>
    </row>
    <row r="7274" spans="4:19" ht="15">
      <c r="D7274" s="69">
        <v>620106</v>
      </c>
      <c r="E7274" s="38">
        <v>44894</v>
      </c>
      <c r="F7274" s="70">
        <v>44894</v>
      </c>
      <c r="G7274" s="63"/>
      <c r="H7274" s="69">
        <v>3444536</v>
      </c>
      <c r="I7274" s="28" t="s">
        <v>31</v>
      </c>
      <c r="J7274" s="50" t="s">
        <v>779</v>
      </c>
      <c r="K7274" s="8" t="s">
        <v>19</v>
      </c>
      <c r="L7274" s="12" t="s">
        <v>50</v>
      </c>
      <c r="M7274" s="16">
        <f>SUM_DATA[[#This Row],[TOTAL Cost]]-SUM_DATA[[#This Row],[MATERIAL Cost]]</f>
        <v>76670.679999999993</v>
      </c>
      <c r="N7274" s="16">
        <f>IFERROR(SUM_DATA[[#This Row],[MAT C.]], 0)</f>
        <v>34160</v>
      </c>
      <c r="O7274" s="16">
        <f>VLOOKUP(SUM_DATA[[#This Row],[Work Order]],'[2]MAT DETAIL'!$D:$L,8,FALSE)</f>
        <v>34160</v>
      </c>
      <c r="P7274" s="17">
        <v>110830.68</v>
      </c>
      <c r="Q7274" s="67" t="s">
        <v>21</v>
      </c>
      <c r="R7274" s="67"/>
      <c r="S7274" s="67"/>
    </row>
    <row r="7275" spans="4:19" ht="15">
      <c r="D7275" s="69">
        <v>620111</v>
      </c>
      <c r="E7275" s="38">
        <v>44894</v>
      </c>
      <c r="F7275" s="70">
        <v>44894</v>
      </c>
      <c r="G7275" s="63"/>
      <c r="H7275" s="69">
        <v>3444539</v>
      </c>
      <c r="I7275" s="28" t="s">
        <v>31</v>
      </c>
      <c r="J7275" s="50" t="s">
        <v>779</v>
      </c>
      <c r="K7275" s="11" t="s">
        <v>19</v>
      </c>
      <c r="L7275" s="85" t="s">
        <v>50</v>
      </c>
      <c r="M7275" s="16">
        <f>SUM_DATA[[#This Row],[TOTAL Cost]]-SUM_DATA[[#This Row],[MATERIAL Cost]]</f>
        <v>76670.679999999993</v>
      </c>
      <c r="N7275" s="16">
        <f>IFERROR(SUM_DATA[[#This Row],[MAT C.]], 0)</f>
        <v>34160</v>
      </c>
      <c r="O7275" s="16">
        <f>VLOOKUP(SUM_DATA[[#This Row],[Work Order]],'[2]MAT DETAIL'!$D:$L,8,FALSE)</f>
        <v>34160</v>
      </c>
      <c r="P7275" s="17">
        <v>110830.68</v>
      </c>
      <c r="Q7275" s="67" t="s">
        <v>21</v>
      </c>
      <c r="R7275" s="67"/>
      <c r="S7275" s="67"/>
    </row>
    <row r="7276" spans="4:19" ht="15">
      <c r="D7276" s="69">
        <v>620104</v>
      </c>
      <c r="E7276" s="38">
        <v>44894</v>
      </c>
      <c r="F7276" s="70">
        <v>44894</v>
      </c>
      <c r="G7276" s="63"/>
      <c r="H7276" s="69">
        <v>3444579</v>
      </c>
      <c r="I7276" s="28" t="s">
        <v>26</v>
      </c>
      <c r="J7276" s="50" t="s">
        <v>268</v>
      </c>
      <c r="K7276" s="11" t="s">
        <v>82</v>
      </c>
      <c r="L7276" s="85" t="s">
        <v>140</v>
      </c>
      <c r="M7276" s="16">
        <f>SUM_DATA[[#This Row],[TOTAL Cost]]-SUM_DATA[[#This Row],[MATERIAL Cost]]</f>
        <v>2370.9899999999998</v>
      </c>
      <c r="N7276" s="16">
        <f>IFERROR(SUM_DATA[[#This Row],[MAT C.]], 0)</f>
        <v>7920</v>
      </c>
      <c r="O7276" s="16">
        <f>VLOOKUP(SUM_DATA[[#This Row],[Work Order]],'[2]MAT DETAIL'!$D:$L,8,FALSE)</f>
        <v>7920</v>
      </c>
      <c r="P7276" s="17">
        <v>10290.99</v>
      </c>
      <c r="Q7276" s="67" t="s">
        <v>21</v>
      </c>
      <c r="R7276" s="67"/>
      <c r="S7276" s="67"/>
    </row>
    <row r="7277" spans="4:19" ht="15">
      <c r="D7277" s="69">
        <v>620105</v>
      </c>
      <c r="E7277" s="38">
        <v>44894</v>
      </c>
      <c r="F7277" s="70">
        <v>44894</v>
      </c>
      <c r="G7277" s="63"/>
      <c r="H7277" s="69">
        <v>3444583</v>
      </c>
      <c r="I7277" s="28" t="s">
        <v>26</v>
      </c>
      <c r="J7277" s="50" t="s">
        <v>268</v>
      </c>
      <c r="K7277" s="8" t="s">
        <v>82</v>
      </c>
      <c r="L7277" s="85" t="s">
        <v>140</v>
      </c>
      <c r="M7277" s="16">
        <f>SUM_DATA[[#This Row],[TOTAL Cost]]-SUM_DATA[[#This Row],[MATERIAL Cost]]</f>
        <v>2370.9899999999998</v>
      </c>
      <c r="N7277" s="16">
        <f>IFERROR(SUM_DATA[[#This Row],[MAT C.]], 0)</f>
        <v>7920</v>
      </c>
      <c r="O7277" s="16">
        <f>VLOOKUP(SUM_DATA[[#This Row],[Work Order]],'[2]MAT DETAIL'!$D:$L,8,FALSE)</f>
        <v>7920</v>
      </c>
      <c r="P7277" s="17">
        <v>10290.99</v>
      </c>
      <c r="Q7277" s="67" t="s">
        <v>21</v>
      </c>
      <c r="R7277" s="67"/>
      <c r="S7277" s="67"/>
    </row>
    <row r="7278" spans="4:19" ht="15">
      <c r="D7278" s="69">
        <v>620106</v>
      </c>
      <c r="E7278" s="38">
        <v>44894</v>
      </c>
      <c r="F7278" s="70">
        <v>44894</v>
      </c>
      <c r="G7278" s="63"/>
      <c r="H7278" s="69">
        <v>3444587</v>
      </c>
      <c r="I7278" s="28" t="s">
        <v>26</v>
      </c>
      <c r="J7278" s="50" t="s">
        <v>268</v>
      </c>
      <c r="K7278" s="11" t="s">
        <v>82</v>
      </c>
      <c r="L7278" s="8" t="s">
        <v>140</v>
      </c>
      <c r="M7278" s="16">
        <f>SUM_DATA[[#This Row],[TOTAL Cost]]-SUM_DATA[[#This Row],[MATERIAL Cost]]</f>
        <v>2370.9899999999998</v>
      </c>
      <c r="N7278" s="16">
        <f>IFERROR(SUM_DATA[[#This Row],[MAT C.]], 0)</f>
        <v>7920</v>
      </c>
      <c r="O7278" s="16">
        <f>VLOOKUP(SUM_DATA[[#This Row],[Work Order]],'[2]MAT DETAIL'!$D:$L,8,FALSE)</f>
        <v>7920</v>
      </c>
      <c r="P7278" s="17">
        <v>10290.99</v>
      </c>
      <c r="Q7278" s="67" t="s">
        <v>21</v>
      </c>
      <c r="R7278" s="67"/>
      <c r="S7278" s="67"/>
    </row>
    <row r="7279" spans="4:19" ht="15">
      <c r="D7279" s="69">
        <v>620107</v>
      </c>
      <c r="E7279" s="38">
        <v>44894</v>
      </c>
      <c r="F7279" s="70">
        <v>44894</v>
      </c>
      <c r="G7279" s="63"/>
      <c r="H7279" s="69">
        <v>3444589</v>
      </c>
      <c r="I7279" s="28" t="s">
        <v>26</v>
      </c>
      <c r="J7279" s="50" t="s">
        <v>268</v>
      </c>
      <c r="K7279" s="11" t="s">
        <v>82</v>
      </c>
      <c r="L7279" s="85" t="s">
        <v>140</v>
      </c>
      <c r="M7279" s="16">
        <f>SUM_DATA[[#This Row],[TOTAL Cost]]-SUM_DATA[[#This Row],[MATERIAL Cost]]</f>
        <v>2370.9899999999998</v>
      </c>
      <c r="N7279" s="16">
        <f>IFERROR(SUM_DATA[[#This Row],[MAT C.]], 0)</f>
        <v>7920</v>
      </c>
      <c r="O7279" s="16">
        <f>VLOOKUP(SUM_DATA[[#This Row],[Work Order]],'[2]MAT DETAIL'!$D:$L,8,FALSE)</f>
        <v>7920</v>
      </c>
      <c r="P7279" s="17">
        <v>10290.99</v>
      </c>
      <c r="Q7279" s="67" t="s">
        <v>21</v>
      </c>
      <c r="R7279" s="67"/>
      <c r="S7279" s="67"/>
    </row>
    <row r="7280" spans="4:19" ht="15">
      <c r="D7280" s="69">
        <v>620109</v>
      </c>
      <c r="E7280" s="38">
        <v>44894</v>
      </c>
      <c r="F7280" s="70">
        <v>44894</v>
      </c>
      <c r="G7280" s="63"/>
      <c r="H7280" s="69">
        <v>3444590</v>
      </c>
      <c r="I7280" s="28" t="s">
        <v>26</v>
      </c>
      <c r="J7280" s="50" t="s">
        <v>268</v>
      </c>
      <c r="K7280" s="8" t="s">
        <v>82</v>
      </c>
      <c r="L7280" s="85" t="s">
        <v>140</v>
      </c>
      <c r="M7280" s="16">
        <f>SUM_DATA[[#This Row],[TOTAL Cost]]-SUM_DATA[[#This Row],[MATERIAL Cost]]</f>
        <v>2370.9899999999998</v>
      </c>
      <c r="N7280" s="16">
        <f>IFERROR(SUM_DATA[[#This Row],[MAT C.]], 0)</f>
        <v>7920</v>
      </c>
      <c r="O7280" s="16">
        <f>VLOOKUP(SUM_DATA[[#This Row],[Work Order]],'[2]MAT DETAIL'!$D:$L,8,FALSE)</f>
        <v>7920</v>
      </c>
      <c r="P7280" s="17">
        <v>10290.99</v>
      </c>
      <c r="Q7280" s="67" t="s">
        <v>21</v>
      </c>
      <c r="R7280" s="67"/>
      <c r="S7280" s="67"/>
    </row>
    <row r="7281" spans="4:19" ht="15">
      <c r="D7281" s="69">
        <v>620111</v>
      </c>
      <c r="E7281" s="38">
        <v>44894</v>
      </c>
      <c r="F7281" s="70">
        <v>44894</v>
      </c>
      <c r="G7281" s="63"/>
      <c r="H7281" s="69">
        <v>3444591</v>
      </c>
      <c r="I7281" s="28" t="s">
        <v>26</v>
      </c>
      <c r="J7281" s="50" t="s">
        <v>268</v>
      </c>
      <c r="K7281" s="8" t="s">
        <v>82</v>
      </c>
      <c r="L7281" s="85" t="s">
        <v>140</v>
      </c>
      <c r="M7281" s="16">
        <f>SUM_DATA[[#This Row],[TOTAL Cost]]-SUM_DATA[[#This Row],[MATERIAL Cost]]</f>
        <v>2370.9899999999998</v>
      </c>
      <c r="N7281" s="16">
        <f>IFERROR(SUM_DATA[[#This Row],[MAT C.]], 0)</f>
        <v>7920</v>
      </c>
      <c r="O7281" s="16">
        <f>VLOOKUP(SUM_DATA[[#This Row],[Work Order]],'[2]MAT DETAIL'!$D:$L,8,FALSE)</f>
        <v>7920</v>
      </c>
      <c r="P7281" s="17">
        <v>10290.99</v>
      </c>
      <c r="Q7281" s="67" t="s">
        <v>21</v>
      </c>
      <c r="R7281" s="67"/>
      <c r="S7281" s="67"/>
    </row>
    <row r="7282" spans="4:19" ht="15">
      <c r="D7282" s="69">
        <v>620112</v>
      </c>
      <c r="E7282" s="38">
        <v>44894</v>
      </c>
      <c r="F7282" s="70">
        <v>44894</v>
      </c>
      <c r="G7282" s="63"/>
      <c r="H7282" s="69">
        <v>3444593</v>
      </c>
      <c r="I7282" s="28" t="s">
        <v>26</v>
      </c>
      <c r="J7282" s="50" t="s">
        <v>268</v>
      </c>
      <c r="K7282" s="11" t="s">
        <v>82</v>
      </c>
      <c r="L7282" s="85" t="s">
        <v>140</v>
      </c>
      <c r="M7282" s="16">
        <f>SUM_DATA[[#This Row],[TOTAL Cost]]-SUM_DATA[[#This Row],[MATERIAL Cost]]</f>
        <v>2370.9899999999998</v>
      </c>
      <c r="N7282" s="16">
        <f>IFERROR(SUM_DATA[[#This Row],[MAT C.]], 0)</f>
        <v>7920</v>
      </c>
      <c r="O7282" s="16">
        <f>VLOOKUP(SUM_DATA[[#This Row],[Work Order]],'[2]MAT DETAIL'!$D:$L,8,FALSE)</f>
        <v>7920</v>
      </c>
      <c r="P7282" s="17">
        <v>10290.99</v>
      </c>
      <c r="Q7282" s="67" t="s">
        <v>21</v>
      </c>
      <c r="R7282" s="67"/>
      <c r="S7282" s="67"/>
    </row>
    <row r="7283" spans="4:19" ht="15">
      <c r="D7283" s="69">
        <v>620113</v>
      </c>
      <c r="E7283" s="38">
        <v>44894</v>
      </c>
      <c r="F7283" s="70">
        <v>44894</v>
      </c>
      <c r="G7283" s="63"/>
      <c r="H7283" s="69">
        <v>3444595</v>
      </c>
      <c r="I7283" s="28" t="s">
        <v>26</v>
      </c>
      <c r="J7283" s="50" t="s">
        <v>268</v>
      </c>
      <c r="K7283" s="11" t="s">
        <v>82</v>
      </c>
      <c r="L7283" s="85" t="s">
        <v>140</v>
      </c>
      <c r="M7283" s="16">
        <f>SUM_DATA[[#This Row],[TOTAL Cost]]-SUM_DATA[[#This Row],[MATERIAL Cost]]</f>
        <v>2370.9899999999998</v>
      </c>
      <c r="N7283" s="16">
        <f>IFERROR(SUM_DATA[[#This Row],[MAT C.]], 0)</f>
        <v>7920</v>
      </c>
      <c r="O7283" s="16">
        <f>VLOOKUP(SUM_DATA[[#This Row],[Work Order]],'[2]MAT DETAIL'!$D:$L,8,FALSE)</f>
        <v>7920</v>
      </c>
      <c r="P7283" s="17">
        <v>10290.99</v>
      </c>
      <c r="Q7283" s="67" t="s">
        <v>21</v>
      </c>
      <c r="R7283" s="67"/>
      <c r="S7283" s="67"/>
    </row>
    <row r="7284" spans="4:19" ht="15">
      <c r="D7284" s="69">
        <v>620114</v>
      </c>
      <c r="E7284" s="38">
        <v>44894</v>
      </c>
      <c r="F7284" s="70">
        <v>44894</v>
      </c>
      <c r="G7284" s="63"/>
      <c r="H7284" s="69">
        <v>3444596</v>
      </c>
      <c r="I7284" s="28" t="s">
        <v>26</v>
      </c>
      <c r="J7284" s="50" t="s">
        <v>268</v>
      </c>
      <c r="K7284" s="11" t="s">
        <v>82</v>
      </c>
      <c r="L7284" s="85" t="s">
        <v>140</v>
      </c>
      <c r="M7284" s="16">
        <f>SUM_DATA[[#This Row],[TOTAL Cost]]-SUM_DATA[[#This Row],[MATERIAL Cost]]</f>
        <v>2370.9899999999998</v>
      </c>
      <c r="N7284" s="16">
        <f>IFERROR(SUM_DATA[[#This Row],[MAT C.]], 0)</f>
        <v>7920</v>
      </c>
      <c r="O7284" s="16">
        <f>VLOOKUP(SUM_DATA[[#This Row],[Work Order]],'[2]MAT DETAIL'!$D:$L,8,FALSE)</f>
        <v>7920</v>
      </c>
      <c r="P7284" s="17">
        <v>10290.99</v>
      </c>
      <c r="Q7284" s="67" t="s">
        <v>21</v>
      </c>
      <c r="R7284" s="67"/>
      <c r="S7284" s="67"/>
    </row>
    <row r="7285" spans="4:19" ht="15">
      <c r="D7285" s="69">
        <v>620112</v>
      </c>
      <c r="E7285" s="38">
        <v>44894</v>
      </c>
      <c r="F7285" s="70">
        <v>44894</v>
      </c>
      <c r="G7285" s="63"/>
      <c r="H7285" s="69">
        <v>3444625</v>
      </c>
      <c r="I7285" s="28" t="s">
        <v>31</v>
      </c>
      <c r="J7285" s="50" t="s">
        <v>1849</v>
      </c>
      <c r="K7285" s="8" t="s">
        <v>59</v>
      </c>
      <c r="L7285" s="85" t="s">
        <v>442</v>
      </c>
      <c r="M7285" s="16">
        <f>SUM_DATA[[#This Row],[TOTAL Cost]]-SUM_DATA[[#This Row],[MATERIAL Cost]]</f>
        <v>2915.56</v>
      </c>
      <c r="N7285" s="16">
        <f>IFERROR(SUM_DATA[[#This Row],[MAT C.]], 0)</f>
        <v>0</v>
      </c>
      <c r="O7285" s="16" t="e">
        <f>VLOOKUP(SUM_DATA[[#This Row],[Work Order]],'[2]MAT DETAIL'!$D:$L,8,FALSE)</f>
        <v>#N/A</v>
      </c>
      <c r="P7285" s="17">
        <v>2915.56</v>
      </c>
      <c r="Q7285" s="67" t="s">
        <v>25</v>
      </c>
      <c r="R7285" s="67"/>
      <c r="S7285" s="67"/>
    </row>
    <row r="7286" spans="4:19" ht="15">
      <c r="D7286" s="69">
        <v>620109</v>
      </c>
      <c r="E7286" s="38">
        <v>44894</v>
      </c>
      <c r="F7286" s="70">
        <v>44896</v>
      </c>
      <c r="G7286" s="63"/>
      <c r="H7286" s="69">
        <v>3444718</v>
      </c>
      <c r="I7286" s="28" t="s">
        <v>31</v>
      </c>
      <c r="J7286" s="50" t="s">
        <v>1503</v>
      </c>
      <c r="K7286" s="8" t="s">
        <v>82</v>
      </c>
      <c r="L7286" s="85" t="s">
        <v>126</v>
      </c>
      <c r="M7286" s="16">
        <f>SUM_DATA[[#This Row],[TOTAL Cost]]-SUM_DATA[[#This Row],[MATERIAL Cost]]</f>
        <v>102170.68</v>
      </c>
      <c r="N7286" s="16">
        <f>IFERROR(SUM_DATA[[#This Row],[MAT C.]], 0)</f>
        <v>68800</v>
      </c>
      <c r="O7286" s="16">
        <f>VLOOKUP(SUM_DATA[[#This Row],[Work Order]],'[2]MAT DETAIL'!$D:$L,8,FALSE)</f>
        <v>68800</v>
      </c>
      <c r="P7286" s="17">
        <v>170970.68</v>
      </c>
      <c r="Q7286" s="67" t="s">
        <v>25</v>
      </c>
      <c r="R7286" s="67"/>
      <c r="S7286" s="67"/>
    </row>
    <row r="7287" spans="4:19" ht="15">
      <c r="D7287" s="69">
        <v>620106</v>
      </c>
      <c r="E7287" s="38">
        <v>44894</v>
      </c>
      <c r="F7287" s="70">
        <v>44896</v>
      </c>
      <c r="G7287" s="63"/>
      <c r="H7287" s="69">
        <v>3444719</v>
      </c>
      <c r="I7287" s="28" t="s">
        <v>31</v>
      </c>
      <c r="J7287" s="50" t="s">
        <v>432</v>
      </c>
      <c r="K7287" s="8" t="s">
        <v>70</v>
      </c>
      <c r="L7287" s="85" t="s">
        <v>39</v>
      </c>
      <c r="M7287" s="16">
        <f>SUM_DATA[[#This Row],[TOTAL Cost]]-SUM_DATA[[#This Row],[MATERIAL Cost]]</f>
        <v>4490.68</v>
      </c>
      <c r="N7287" s="16">
        <f>IFERROR(SUM_DATA[[#This Row],[MAT C.]], 0)</f>
        <v>7950</v>
      </c>
      <c r="O7287" s="16">
        <f>VLOOKUP(SUM_DATA[[#This Row],[Work Order]],'[2]MAT DETAIL'!$D:$L,8,FALSE)</f>
        <v>7950</v>
      </c>
      <c r="P7287" s="17">
        <v>12440.68</v>
      </c>
      <c r="Q7287" s="67" t="s">
        <v>25</v>
      </c>
      <c r="R7287" s="67"/>
      <c r="S7287" s="67"/>
    </row>
    <row r="7288" spans="4:19" ht="15">
      <c r="D7288" s="69">
        <v>620106</v>
      </c>
      <c r="E7288" s="38">
        <v>44894</v>
      </c>
      <c r="F7288" s="70">
        <v>44896</v>
      </c>
      <c r="G7288" s="63"/>
      <c r="H7288" s="69">
        <v>3444720</v>
      </c>
      <c r="I7288" s="28" t="s">
        <v>31</v>
      </c>
      <c r="J7288" s="50" t="s">
        <v>364</v>
      </c>
      <c r="K7288" s="11" t="s">
        <v>70</v>
      </c>
      <c r="L7288" s="85" t="s">
        <v>39</v>
      </c>
      <c r="M7288" s="16">
        <f>SUM_DATA[[#This Row],[TOTAL Cost]]-SUM_DATA[[#This Row],[MATERIAL Cost]]</f>
        <v>6250.0800000000017</v>
      </c>
      <c r="N7288" s="16">
        <f>IFERROR(SUM_DATA[[#This Row],[MAT C.]], 0)</f>
        <v>12800</v>
      </c>
      <c r="O7288" s="16">
        <f>VLOOKUP(SUM_DATA[[#This Row],[Work Order]],'[2]MAT DETAIL'!$D:$L,8,FALSE)</f>
        <v>12800</v>
      </c>
      <c r="P7288" s="17">
        <v>19050.080000000002</v>
      </c>
      <c r="Q7288" s="67" t="s">
        <v>25</v>
      </c>
      <c r="R7288" s="67"/>
      <c r="S7288" s="67"/>
    </row>
    <row r="7289" spans="4:19" ht="15">
      <c r="D7289" s="69">
        <v>620119</v>
      </c>
      <c r="E7289" s="38">
        <v>44895</v>
      </c>
      <c r="F7289" s="70">
        <v>44896</v>
      </c>
      <c r="G7289" s="63"/>
      <c r="H7289" s="69">
        <v>3444811</v>
      </c>
      <c r="I7289" s="28" t="s">
        <v>31</v>
      </c>
      <c r="J7289" s="50" t="s">
        <v>1850</v>
      </c>
      <c r="K7289" s="8" t="s">
        <v>82</v>
      </c>
      <c r="L7289" s="85" t="s">
        <v>167</v>
      </c>
      <c r="M7289" s="16">
        <f>SUM_DATA[[#This Row],[TOTAL Cost]]-SUM_DATA[[#This Row],[MATERIAL Cost]]</f>
        <v>4251.63</v>
      </c>
      <c r="N7289" s="16">
        <f>IFERROR(SUM_DATA[[#This Row],[MAT C.]], 0)</f>
        <v>0</v>
      </c>
      <c r="O7289" s="16" t="e">
        <f>VLOOKUP(SUM_DATA[[#This Row],[Work Order]],'[2]MAT DETAIL'!$D:$L,8,FALSE)</f>
        <v>#N/A</v>
      </c>
      <c r="P7289" s="17">
        <v>4251.63</v>
      </c>
      <c r="Q7289" s="67" t="s">
        <v>25</v>
      </c>
      <c r="R7289" s="67"/>
      <c r="S7289" s="67"/>
    </row>
    <row r="7290" spans="4:19" ht="15">
      <c r="D7290" s="69">
        <v>620104</v>
      </c>
      <c r="E7290" s="38">
        <v>44896</v>
      </c>
      <c r="F7290" s="70">
        <v>44896</v>
      </c>
      <c r="G7290" s="63"/>
      <c r="H7290" s="69">
        <v>3445177</v>
      </c>
      <c r="I7290" s="28" t="s">
        <v>26</v>
      </c>
      <c r="J7290" s="50" t="s">
        <v>115</v>
      </c>
      <c r="K7290" s="11" t="s">
        <v>59</v>
      </c>
      <c r="L7290" s="85" t="s">
        <v>116</v>
      </c>
      <c r="M7290" s="16">
        <f>SUM_DATA[[#This Row],[TOTAL Cost]]-SUM_DATA[[#This Row],[MATERIAL Cost]]</f>
        <v>0</v>
      </c>
      <c r="N7290" s="16">
        <f>IFERROR(SUM_DATA[[#This Row],[MAT C.]], 0)</f>
        <v>0</v>
      </c>
      <c r="O7290" s="16" t="e">
        <f>VLOOKUP(SUM_DATA[[#This Row],[Work Order]],'[2]MAT DETAIL'!$D:$L,8,FALSE)</f>
        <v>#N/A</v>
      </c>
      <c r="P7290" s="17">
        <v>0</v>
      </c>
      <c r="Q7290" s="67" t="s">
        <v>21</v>
      </c>
      <c r="R7290" s="67"/>
      <c r="S7290" s="67"/>
    </row>
    <row r="7291" spans="4:19" ht="15">
      <c r="D7291" s="69">
        <v>620124</v>
      </c>
      <c r="E7291" s="38">
        <v>44896</v>
      </c>
      <c r="F7291" s="70">
        <v>44896</v>
      </c>
      <c r="G7291" s="63"/>
      <c r="H7291" s="69">
        <v>3445296</v>
      </c>
      <c r="I7291" s="28" t="s">
        <v>31</v>
      </c>
      <c r="J7291" s="50" t="s">
        <v>1851</v>
      </c>
      <c r="K7291" s="12" t="s">
        <v>33</v>
      </c>
      <c r="L7291" s="85" t="s">
        <v>34</v>
      </c>
      <c r="M7291" s="16">
        <f>SUM_DATA[[#This Row],[TOTAL Cost]]-SUM_DATA[[#This Row],[MATERIAL Cost]]</f>
        <v>12754.89</v>
      </c>
      <c r="N7291" s="16">
        <f>IFERROR(SUM_DATA[[#This Row],[MAT C.]], 0)</f>
        <v>0</v>
      </c>
      <c r="O7291" s="16" t="e">
        <f>VLOOKUP(SUM_DATA[[#This Row],[Work Order]],'[2]MAT DETAIL'!$D:$L,8,FALSE)</f>
        <v>#N/A</v>
      </c>
      <c r="P7291" s="17">
        <v>12754.89</v>
      </c>
      <c r="Q7291" s="67" t="s">
        <v>25</v>
      </c>
      <c r="R7291" s="67"/>
      <c r="S7291" s="67"/>
    </row>
    <row r="7292" spans="4:19" ht="15">
      <c r="D7292" s="69">
        <v>620104</v>
      </c>
      <c r="E7292" s="38">
        <v>44896</v>
      </c>
      <c r="F7292" s="70">
        <v>44896</v>
      </c>
      <c r="G7292" s="63"/>
      <c r="H7292" s="69">
        <v>3445299</v>
      </c>
      <c r="I7292" s="28" t="s">
        <v>26</v>
      </c>
      <c r="J7292" s="50" t="s">
        <v>1852</v>
      </c>
      <c r="K7292" s="11" t="s">
        <v>36</v>
      </c>
      <c r="L7292" s="8" t="s">
        <v>93</v>
      </c>
      <c r="M7292" s="16">
        <f>SUM_DATA[[#This Row],[TOTAL Cost]]-SUM_DATA[[#This Row],[MATERIAL Cost]]</f>
        <v>2118960</v>
      </c>
      <c r="N7292" s="16">
        <f>IFERROR(SUM_DATA[[#This Row],[MAT C.]], 0)</f>
        <v>194400</v>
      </c>
      <c r="O7292" s="16">
        <f>VLOOKUP(SUM_DATA[[#This Row],[Work Order]],'[2]MAT DETAIL'!$D:$L,8,FALSE)</f>
        <v>194400</v>
      </c>
      <c r="P7292" s="17">
        <v>2313360</v>
      </c>
      <c r="Q7292" s="67" t="s">
        <v>21</v>
      </c>
      <c r="R7292" s="67"/>
      <c r="S7292" s="67"/>
    </row>
    <row r="7293" spans="4:19" ht="15">
      <c r="D7293" s="69">
        <v>620112</v>
      </c>
      <c r="E7293" s="38">
        <v>44896</v>
      </c>
      <c r="F7293" s="70">
        <v>44896</v>
      </c>
      <c r="G7293" s="63"/>
      <c r="H7293" s="69">
        <v>3445331</v>
      </c>
      <c r="I7293" s="28" t="s">
        <v>31</v>
      </c>
      <c r="J7293" s="50" t="s">
        <v>1853</v>
      </c>
      <c r="K7293" s="11" t="s">
        <v>82</v>
      </c>
      <c r="L7293" s="12" t="s">
        <v>160</v>
      </c>
      <c r="M7293" s="16">
        <f>SUM_DATA[[#This Row],[TOTAL Cost]]-SUM_DATA[[#This Row],[MATERIAL Cost]]</f>
        <v>4251.63</v>
      </c>
      <c r="N7293" s="16">
        <f>IFERROR(SUM_DATA[[#This Row],[MAT C.]], 0)</f>
        <v>0</v>
      </c>
      <c r="O7293" s="16" t="e">
        <f>VLOOKUP(SUM_DATA[[#This Row],[Work Order]],'[2]MAT DETAIL'!$D:$L,8,FALSE)</f>
        <v>#N/A</v>
      </c>
      <c r="P7293" s="17">
        <v>4251.63</v>
      </c>
      <c r="Q7293" s="67" t="s">
        <v>25</v>
      </c>
      <c r="R7293" s="67"/>
      <c r="S7293" s="67"/>
    </row>
    <row r="7294" spans="4:19" ht="15">
      <c r="D7294" s="69">
        <v>620106</v>
      </c>
      <c r="E7294" s="38">
        <v>44896</v>
      </c>
      <c r="F7294" s="70">
        <v>44896</v>
      </c>
      <c r="G7294" s="63">
        <v>1</v>
      </c>
      <c r="H7294" s="69">
        <v>3445362</v>
      </c>
      <c r="I7294" s="28" t="s">
        <v>26</v>
      </c>
      <c r="J7294" s="50" t="s">
        <v>86</v>
      </c>
      <c r="K7294" s="11" t="s">
        <v>36</v>
      </c>
      <c r="L7294" s="85" t="s">
        <v>47</v>
      </c>
      <c r="M7294" s="16">
        <f>SUM_DATA[[#This Row],[TOTAL Cost]]-SUM_DATA[[#This Row],[MATERIAL Cost]]</f>
        <v>410.99</v>
      </c>
      <c r="N7294" s="16">
        <f>IFERROR(SUM_DATA[[#This Row],[MAT C.]], 0)</f>
        <v>0</v>
      </c>
      <c r="O7294" s="16" t="e">
        <f>VLOOKUP(SUM_DATA[[#This Row],[Work Order]],'[2]MAT DETAIL'!$D:$L,8,FALSE)</f>
        <v>#N/A</v>
      </c>
      <c r="P7294" s="17">
        <v>410.99</v>
      </c>
      <c r="Q7294" s="67" t="s">
        <v>25</v>
      </c>
      <c r="R7294" s="67"/>
      <c r="S7294" s="67"/>
    </row>
    <row r="7295" spans="4:19" ht="15">
      <c r="D7295" s="69">
        <v>620106</v>
      </c>
      <c r="E7295" s="38">
        <v>44896</v>
      </c>
      <c r="F7295" s="70">
        <v>44896</v>
      </c>
      <c r="G7295" s="63">
        <v>69.489999999999995</v>
      </c>
      <c r="H7295" s="69">
        <v>3445363</v>
      </c>
      <c r="I7295" s="28" t="s">
        <v>26</v>
      </c>
      <c r="J7295" s="50" t="s">
        <v>139</v>
      </c>
      <c r="K7295" s="11" t="s">
        <v>82</v>
      </c>
      <c r="L7295" s="85" t="s">
        <v>140</v>
      </c>
      <c r="M7295" s="16">
        <f>SUM_DATA[[#This Row],[TOTAL Cost]]-SUM_DATA[[#This Row],[MATERIAL Cost]]</f>
        <v>9124.74</v>
      </c>
      <c r="N7295" s="16">
        <f>IFERROR(SUM_DATA[[#This Row],[MAT C.]], 0)</f>
        <v>0</v>
      </c>
      <c r="O7295" s="16" t="e">
        <f>VLOOKUP(SUM_DATA[[#This Row],[Work Order]],'[2]MAT DETAIL'!$D:$L,8,FALSE)</f>
        <v>#N/A</v>
      </c>
      <c r="P7295" s="17">
        <v>9124.74</v>
      </c>
      <c r="Q7295" s="67" t="s">
        <v>25</v>
      </c>
      <c r="R7295" s="67"/>
      <c r="S7295" s="67"/>
    </row>
    <row r="7296" spans="4:19" ht="15">
      <c r="D7296" s="69">
        <v>620119</v>
      </c>
      <c r="E7296" s="38">
        <v>44896</v>
      </c>
      <c r="F7296" s="70">
        <v>44896</v>
      </c>
      <c r="G7296" s="63">
        <v>105.33</v>
      </c>
      <c r="H7296" s="69">
        <v>3445366</v>
      </c>
      <c r="I7296" s="28" t="s">
        <v>26</v>
      </c>
      <c r="J7296" s="50" t="s">
        <v>139</v>
      </c>
      <c r="K7296" s="11" t="s">
        <v>82</v>
      </c>
      <c r="L7296" s="85" t="s">
        <v>140</v>
      </c>
      <c r="M7296" s="16">
        <f>SUM_DATA[[#This Row],[TOTAL Cost]]-SUM_DATA[[#This Row],[MATERIAL Cost]]</f>
        <v>10522.36</v>
      </c>
      <c r="N7296" s="16">
        <f>IFERROR(SUM_DATA[[#This Row],[MAT C.]], 0)</f>
        <v>0</v>
      </c>
      <c r="O7296" s="16" t="e">
        <f>VLOOKUP(SUM_DATA[[#This Row],[Work Order]],'[2]MAT DETAIL'!$D:$L,8,FALSE)</f>
        <v>#N/A</v>
      </c>
      <c r="P7296" s="17">
        <v>10522.36</v>
      </c>
      <c r="Q7296" s="67" t="s">
        <v>25</v>
      </c>
      <c r="R7296" s="67"/>
      <c r="S7296" s="67"/>
    </row>
    <row r="7297" spans="4:19" ht="15">
      <c r="D7297" s="69">
        <v>620122</v>
      </c>
      <c r="E7297" s="38">
        <v>44896</v>
      </c>
      <c r="F7297" s="70">
        <v>44896</v>
      </c>
      <c r="G7297" s="63">
        <v>11.49</v>
      </c>
      <c r="H7297" s="69">
        <v>3445396</v>
      </c>
      <c r="I7297" s="28" t="s">
        <v>26</v>
      </c>
      <c r="J7297" s="53" t="s">
        <v>64</v>
      </c>
      <c r="K7297" s="11" t="s">
        <v>47</v>
      </c>
      <c r="L7297" s="85" t="s">
        <v>65</v>
      </c>
      <c r="M7297" s="16">
        <f>SUM_DATA[[#This Row],[TOTAL Cost]]-SUM_DATA[[#This Row],[MATERIAL Cost]]</f>
        <v>986.63000000000102</v>
      </c>
      <c r="N7297" s="16">
        <f>IFERROR(SUM_DATA[[#This Row],[MAT C.]], 0)</f>
        <v>24800</v>
      </c>
      <c r="O7297" s="16">
        <f>VLOOKUP(SUM_DATA[[#This Row],[Work Order]],'[2]MAT DETAIL'!$D:$L,8,FALSE)</f>
        <v>24800</v>
      </c>
      <c r="P7297" s="17">
        <v>25786.63</v>
      </c>
      <c r="Q7297" s="67" t="s">
        <v>25</v>
      </c>
      <c r="R7297" s="67"/>
      <c r="S7297" s="67"/>
    </row>
    <row r="7298" spans="4:19" ht="15">
      <c r="D7298" s="69">
        <v>620112</v>
      </c>
      <c r="E7298" s="38">
        <v>44897</v>
      </c>
      <c r="F7298" s="70">
        <v>44897</v>
      </c>
      <c r="G7298" s="63"/>
      <c r="H7298" s="69">
        <v>3446989</v>
      </c>
      <c r="I7298" s="28" t="s">
        <v>31</v>
      </c>
      <c r="J7298" s="50" t="s">
        <v>1854</v>
      </c>
      <c r="K7298" s="11" t="s">
        <v>19</v>
      </c>
      <c r="L7298" s="85" t="s">
        <v>50</v>
      </c>
      <c r="M7298" s="16">
        <f>SUM_DATA[[#This Row],[TOTAL Cost]]-SUM_DATA[[#This Row],[MATERIAL Cost]]</f>
        <v>4251.63</v>
      </c>
      <c r="N7298" s="16">
        <f>IFERROR(SUM_DATA[[#This Row],[MAT C.]], 0)</f>
        <v>0</v>
      </c>
      <c r="O7298" s="16" t="e">
        <f>VLOOKUP(SUM_DATA[[#This Row],[Work Order]],'[2]MAT DETAIL'!$D:$L,8,FALSE)</f>
        <v>#N/A</v>
      </c>
      <c r="P7298" s="17">
        <v>4251.63</v>
      </c>
      <c r="Q7298" s="67" t="s">
        <v>25</v>
      </c>
      <c r="R7298" s="67"/>
      <c r="S7298" s="67"/>
    </row>
    <row r="7299" spans="4:19" ht="15">
      <c r="D7299" s="69">
        <v>620116</v>
      </c>
      <c r="E7299" s="38">
        <v>44897</v>
      </c>
      <c r="F7299" s="70">
        <v>44897</v>
      </c>
      <c r="G7299" s="63">
        <v>0.25</v>
      </c>
      <c r="H7299" s="69">
        <v>3446992</v>
      </c>
      <c r="I7299" s="28" t="s">
        <v>26</v>
      </c>
      <c r="J7299" s="50" t="s">
        <v>1855</v>
      </c>
      <c r="K7299" s="11" t="s">
        <v>36</v>
      </c>
      <c r="L7299" s="85" t="s">
        <v>507</v>
      </c>
      <c r="M7299" s="16">
        <f>SUM_DATA[[#This Row],[TOTAL Cost]]-SUM_DATA[[#This Row],[MATERIAL Cost]]</f>
        <v>82.2</v>
      </c>
      <c r="N7299" s="16">
        <f>IFERROR(SUM_DATA[[#This Row],[MAT C.]], 0)</f>
        <v>0</v>
      </c>
      <c r="O7299" s="16" t="e">
        <f>VLOOKUP(SUM_DATA[[#This Row],[Work Order]],'[2]MAT DETAIL'!$D:$L,8,FALSE)</f>
        <v>#N/A</v>
      </c>
      <c r="P7299" s="17">
        <v>82.2</v>
      </c>
      <c r="Q7299" s="67" t="s">
        <v>25</v>
      </c>
      <c r="R7299" s="67"/>
      <c r="S7299" s="67"/>
    </row>
    <row r="7300" spans="4:19" ht="15">
      <c r="D7300" s="69">
        <v>620116</v>
      </c>
      <c r="E7300" s="38">
        <v>44897</v>
      </c>
      <c r="F7300" s="70">
        <v>44897</v>
      </c>
      <c r="G7300" s="63">
        <v>2</v>
      </c>
      <c r="H7300" s="69">
        <v>3446993</v>
      </c>
      <c r="I7300" s="28" t="s">
        <v>26</v>
      </c>
      <c r="J7300" s="50" t="s">
        <v>101</v>
      </c>
      <c r="K7300" s="11" t="s">
        <v>59</v>
      </c>
      <c r="L7300" s="85" t="s">
        <v>98</v>
      </c>
      <c r="M7300" s="16">
        <f>SUM_DATA[[#This Row],[TOTAL Cost]]-SUM_DATA[[#This Row],[MATERIAL Cost]]</f>
        <v>821.98</v>
      </c>
      <c r="N7300" s="16">
        <f>IFERROR(SUM_DATA[[#This Row],[MAT C.]], 0)</f>
        <v>0</v>
      </c>
      <c r="O7300" s="16" t="e">
        <f>VLOOKUP(SUM_DATA[[#This Row],[Work Order]],'[2]MAT DETAIL'!$D:$L,8,FALSE)</f>
        <v>#N/A</v>
      </c>
      <c r="P7300" s="17">
        <v>821.98</v>
      </c>
      <c r="Q7300" s="67" t="s">
        <v>25</v>
      </c>
      <c r="R7300" s="67"/>
      <c r="S7300" s="67"/>
    </row>
    <row r="7301" spans="4:19" ht="15">
      <c r="D7301" s="69">
        <v>620105</v>
      </c>
      <c r="E7301" s="38">
        <v>44897</v>
      </c>
      <c r="F7301" s="70">
        <v>44897</v>
      </c>
      <c r="G7301" s="63">
        <v>49.67</v>
      </c>
      <c r="H7301" s="69">
        <v>3446995</v>
      </c>
      <c r="I7301" s="28" t="s">
        <v>26</v>
      </c>
      <c r="J7301" s="53" t="s">
        <v>64</v>
      </c>
      <c r="K7301" s="11" t="s">
        <v>47</v>
      </c>
      <c r="L7301" s="85" t="s">
        <v>65</v>
      </c>
      <c r="M7301" s="16">
        <f>SUM_DATA[[#This Row],[TOTAL Cost]]-SUM_DATA[[#This Row],[MATERIAL Cost]]</f>
        <v>4397.72</v>
      </c>
      <c r="N7301" s="16">
        <f>IFERROR(SUM_DATA[[#This Row],[MAT C.]], 0)</f>
        <v>0</v>
      </c>
      <c r="O7301" s="16" t="e">
        <f>VLOOKUP(SUM_DATA[[#This Row],[Work Order]],'[2]MAT DETAIL'!$D:$L,8,FALSE)</f>
        <v>#N/A</v>
      </c>
      <c r="P7301" s="17">
        <v>4397.72</v>
      </c>
      <c r="Q7301" s="67" t="s">
        <v>25</v>
      </c>
      <c r="R7301" s="67"/>
      <c r="S7301" s="67"/>
    </row>
    <row r="7302" spans="4:19" ht="15">
      <c r="D7302" s="69">
        <v>620124</v>
      </c>
      <c r="E7302" s="38">
        <v>44897</v>
      </c>
      <c r="F7302" s="70">
        <v>44897</v>
      </c>
      <c r="G7302" s="63">
        <v>3.5</v>
      </c>
      <c r="H7302" s="69">
        <v>3446996</v>
      </c>
      <c r="I7302" s="28" t="s">
        <v>26</v>
      </c>
      <c r="J7302" s="50" t="s">
        <v>1312</v>
      </c>
      <c r="K7302" s="11" t="s">
        <v>24</v>
      </c>
      <c r="L7302" s="85" t="s">
        <v>24</v>
      </c>
      <c r="M7302" s="16">
        <f>SUM_DATA[[#This Row],[TOTAL Cost]]-SUM_DATA[[#This Row],[MATERIAL Cost]]</f>
        <v>1356.27</v>
      </c>
      <c r="N7302" s="16">
        <f>IFERROR(SUM_DATA[[#This Row],[MAT C.]], 0)</f>
        <v>0</v>
      </c>
      <c r="O7302" s="16" t="e">
        <f>VLOOKUP(SUM_DATA[[#This Row],[Work Order]],'[2]MAT DETAIL'!$D:$L,8,FALSE)</f>
        <v>#N/A</v>
      </c>
      <c r="P7302" s="17">
        <v>1356.27</v>
      </c>
      <c r="Q7302" s="67" t="s">
        <v>25</v>
      </c>
      <c r="R7302" s="67"/>
      <c r="S7302" s="67"/>
    </row>
    <row r="7303" spans="4:19" ht="15">
      <c r="D7303" s="69">
        <v>620117</v>
      </c>
      <c r="E7303" s="38">
        <v>44897</v>
      </c>
      <c r="F7303" s="70">
        <v>44897</v>
      </c>
      <c r="G7303" s="63">
        <v>0.33</v>
      </c>
      <c r="H7303" s="69">
        <v>3446997</v>
      </c>
      <c r="I7303" s="28" t="s">
        <v>26</v>
      </c>
      <c r="J7303" s="55" t="s">
        <v>330</v>
      </c>
      <c r="K7303" s="11" t="s">
        <v>39</v>
      </c>
      <c r="L7303" s="85" t="s">
        <v>40</v>
      </c>
      <c r="M7303" s="16">
        <f>SUM_DATA[[#This Row],[TOTAL Cost]]-SUM_DATA[[#This Row],[MATERIAL Cost]]</f>
        <v>82.2</v>
      </c>
      <c r="N7303" s="16">
        <f>IFERROR(SUM_DATA[[#This Row],[MAT C.]], 0)</f>
        <v>0</v>
      </c>
      <c r="O7303" s="16" t="e">
        <f>VLOOKUP(SUM_DATA[[#This Row],[Work Order]],'[2]MAT DETAIL'!$D:$L,8,FALSE)</f>
        <v>#N/A</v>
      </c>
      <c r="P7303" s="17">
        <v>82.2</v>
      </c>
      <c r="Q7303" s="67" t="s">
        <v>25</v>
      </c>
      <c r="R7303" s="67"/>
      <c r="S7303" s="67"/>
    </row>
    <row r="7304" spans="4:19" ht="15">
      <c r="D7304" s="69">
        <v>620113</v>
      </c>
      <c r="E7304" s="38">
        <v>44897</v>
      </c>
      <c r="F7304" s="70">
        <v>44897</v>
      </c>
      <c r="G7304" s="63">
        <v>0.25</v>
      </c>
      <c r="H7304" s="69">
        <v>3446998</v>
      </c>
      <c r="I7304" s="28" t="s">
        <v>26</v>
      </c>
      <c r="J7304" s="50" t="s">
        <v>725</v>
      </c>
      <c r="K7304" s="11" t="s">
        <v>59</v>
      </c>
      <c r="L7304" s="85" t="s">
        <v>98</v>
      </c>
      <c r="M7304" s="16">
        <f>SUM_DATA[[#This Row],[TOTAL Cost]]-SUM_DATA[[#This Row],[MATERIAL Cost]]</f>
        <v>82.2</v>
      </c>
      <c r="N7304" s="16">
        <f>IFERROR(SUM_DATA[[#This Row],[MAT C.]], 0)</f>
        <v>0</v>
      </c>
      <c r="O7304" s="16" t="e">
        <f>VLOOKUP(SUM_DATA[[#This Row],[Work Order]],'[2]MAT DETAIL'!$D:$L,8,FALSE)</f>
        <v>#N/A</v>
      </c>
      <c r="P7304" s="17">
        <v>82.2</v>
      </c>
      <c r="Q7304" s="67" t="s">
        <v>25</v>
      </c>
      <c r="R7304" s="67"/>
      <c r="S7304" s="67"/>
    </row>
    <row r="7305" spans="4:19" ht="15">
      <c r="D7305" s="69">
        <v>620112</v>
      </c>
      <c r="E7305" s="38">
        <v>44897</v>
      </c>
      <c r="F7305" s="70">
        <v>44897</v>
      </c>
      <c r="G7305" s="63"/>
      <c r="H7305" s="69">
        <v>3447237</v>
      </c>
      <c r="I7305" s="28" t="s">
        <v>31</v>
      </c>
      <c r="J7305" s="50" t="s">
        <v>364</v>
      </c>
      <c r="K7305" s="11" t="s">
        <v>70</v>
      </c>
      <c r="L7305" s="85" t="s">
        <v>39</v>
      </c>
      <c r="M7305" s="16">
        <f>SUM_DATA[[#This Row],[TOTAL Cost]]-SUM_DATA[[#This Row],[MATERIAL Cost]]</f>
        <v>16990.68</v>
      </c>
      <c r="N7305" s="16">
        <f>IFERROR(SUM_DATA[[#This Row],[MAT C.]], 0)</f>
        <v>0</v>
      </c>
      <c r="O7305" s="16" t="e">
        <f>VLOOKUP(SUM_DATA[[#This Row],[Work Order]],'[2]MAT DETAIL'!$D:$L,8,FALSE)</f>
        <v>#N/A</v>
      </c>
      <c r="P7305" s="17">
        <v>16990.68</v>
      </c>
      <c r="Q7305" s="67" t="s">
        <v>25</v>
      </c>
      <c r="R7305" s="67"/>
      <c r="S7305" s="67"/>
    </row>
    <row r="7306" spans="4:19" ht="15">
      <c r="D7306" s="69">
        <v>620112</v>
      </c>
      <c r="E7306" s="38">
        <v>44897</v>
      </c>
      <c r="F7306" s="70">
        <v>44897</v>
      </c>
      <c r="G7306" s="63"/>
      <c r="H7306" s="69">
        <v>3447239</v>
      </c>
      <c r="I7306" s="28" t="s">
        <v>31</v>
      </c>
      <c r="J7306" s="50" t="s">
        <v>109</v>
      </c>
      <c r="K7306" s="11" t="s">
        <v>39</v>
      </c>
      <c r="L7306" s="8" t="s">
        <v>40</v>
      </c>
      <c r="M7306" s="16">
        <f>SUM_DATA[[#This Row],[TOTAL Cost]]-SUM_DATA[[#This Row],[MATERIAL Cost]]</f>
        <v>2915.56</v>
      </c>
      <c r="N7306" s="16">
        <f>IFERROR(SUM_DATA[[#This Row],[MAT C.]], 0)</f>
        <v>0</v>
      </c>
      <c r="O7306" s="16" t="e">
        <f>VLOOKUP(SUM_DATA[[#This Row],[Work Order]],'[2]MAT DETAIL'!$D:$L,8,FALSE)</f>
        <v>#N/A</v>
      </c>
      <c r="P7306" s="17">
        <v>2915.56</v>
      </c>
      <c r="Q7306" s="67" t="s">
        <v>25</v>
      </c>
      <c r="R7306" s="67"/>
      <c r="S7306" s="67"/>
    </row>
    <row r="7307" spans="4:19" ht="15">
      <c r="D7307" s="69">
        <v>620104</v>
      </c>
      <c r="E7307" s="38">
        <v>44901</v>
      </c>
      <c r="F7307" s="70">
        <v>44901</v>
      </c>
      <c r="G7307" s="63"/>
      <c r="H7307" s="69">
        <v>3448722</v>
      </c>
      <c r="I7307" s="28" t="s">
        <v>26</v>
      </c>
      <c r="J7307" s="50" t="s">
        <v>1856</v>
      </c>
      <c r="K7307" s="11" t="s">
        <v>19</v>
      </c>
      <c r="L7307" s="85" t="s">
        <v>635</v>
      </c>
      <c r="M7307" s="16">
        <f>SUM_DATA[[#This Row],[TOTAL Cost]]-SUM_DATA[[#This Row],[MATERIAL Cost]]</f>
        <v>413.2899999999936</v>
      </c>
      <c r="N7307" s="16">
        <f>IFERROR(SUM_DATA[[#This Row],[MAT C.]], 0)</f>
        <v>87500</v>
      </c>
      <c r="O7307" s="16">
        <f>VLOOKUP(SUM_DATA[[#This Row],[Work Order]],'[2]MAT DETAIL'!$D:$L,8,FALSE)</f>
        <v>87500</v>
      </c>
      <c r="P7307" s="17">
        <v>87913.29</v>
      </c>
      <c r="Q7307" s="67" t="s">
        <v>21</v>
      </c>
      <c r="R7307" s="67"/>
      <c r="S7307" s="67"/>
    </row>
    <row r="7308" spans="4:19" ht="15">
      <c r="D7308" s="69">
        <v>620111</v>
      </c>
      <c r="E7308" s="38">
        <v>44902</v>
      </c>
      <c r="F7308" s="70">
        <v>44902</v>
      </c>
      <c r="G7308" s="63">
        <v>38.450000000000003</v>
      </c>
      <c r="H7308" s="69">
        <v>3449068</v>
      </c>
      <c r="I7308" s="28" t="s">
        <v>26</v>
      </c>
      <c r="J7308" s="44" t="s">
        <v>1857</v>
      </c>
      <c r="K7308" s="11" t="s">
        <v>36</v>
      </c>
      <c r="L7308" s="85" t="s">
        <v>53</v>
      </c>
      <c r="M7308" s="16">
        <f>SUM_DATA[[#This Row],[TOTAL Cost]]-SUM_DATA[[#This Row],[MATERIAL Cost]]</f>
        <v>9971.33</v>
      </c>
      <c r="N7308" s="16">
        <f>IFERROR(SUM_DATA[[#This Row],[MAT C.]], 0)</f>
        <v>0</v>
      </c>
      <c r="O7308" s="16" t="e">
        <f>VLOOKUP(SUM_DATA[[#This Row],[Work Order]],'[2]MAT DETAIL'!$D:$L,8,FALSE)</f>
        <v>#N/A</v>
      </c>
      <c r="P7308" s="20">
        <v>9971.33</v>
      </c>
      <c r="Q7308" s="67" t="s">
        <v>25</v>
      </c>
      <c r="R7308" s="67"/>
      <c r="S7308" s="67"/>
    </row>
    <row r="7309" spans="4:19" ht="15">
      <c r="D7309" s="69">
        <v>620111</v>
      </c>
      <c r="E7309" s="38">
        <v>44902</v>
      </c>
      <c r="F7309" s="70"/>
      <c r="G7309" s="78">
        <v>38.450000000000003</v>
      </c>
      <c r="H7309" s="74">
        <v>3449068</v>
      </c>
      <c r="I7309" s="28" t="s">
        <v>26</v>
      </c>
      <c r="J7309" s="79" t="s">
        <v>121</v>
      </c>
      <c r="K7309" s="11" t="s">
        <v>36</v>
      </c>
      <c r="L7309" s="25" t="s">
        <v>37</v>
      </c>
      <c r="M7309" s="16"/>
      <c r="N7309" s="16"/>
      <c r="O7309" s="16"/>
      <c r="P7309" s="90"/>
      <c r="Q7309" s="67" t="s">
        <v>25</v>
      </c>
      <c r="R7309" s="67"/>
      <c r="S7309" s="67"/>
    </row>
    <row r="7310" spans="4:19" ht="15">
      <c r="D7310" s="69">
        <v>620124</v>
      </c>
      <c r="E7310" s="38">
        <v>44902</v>
      </c>
      <c r="F7310" s="70">
        <v>44902</v>
      </c>
      <c r="G7310" s="63">
        <v>80.47</v>
      </c>
      <c r="H7310" s="69">
        <v>3449069</v>
      </c>
      <c r="I7310" s="28" t="s">
        <v>26</v>
      </c>
      <c r="J7310" s="50" t="s">
        <v>1514</v>
      </c>
      <c r="K7310" s="11" t="s">
        <v>67</v>
      </c>
      <c r="L7310" s="85" t="s">
        <v>150</v>
      </c>
      <c r="M7310" s="16">
        <f>SUM_DATA[[#This Row],[TOTAL Cost]]-SUM_DATA[[#This Row],[MATERIAL Cost]]</f>
        <v>1232.97</v>
      </c>
      <c r="N7310" s="16">
        <f>IFERROR(SUM_DATA[[#This Row],[MAT C.]], 0)</f>
        <v>0</v>
      </c>
      <c r="O7310" s="16" t="e">
        <f>VLOOKUP(SUM_DATA[[#This Row],[Work Order]],'[2]MAT DETAIL'!$D:$L,8,FALSE)</f>
        <v>#N/A</v>
      </c>
      <c r="P7310" s="17">
        <v>1232.97</v>
      </c>
      <c r="Q7310" s="67" t="s">
        <v>25</v>
      </c>
      <c r="R7310" s="67"/>
      <c r="S7310" s="67"/>
    </row>
    <row r="7311" spans="4:19" ht="15">
      <c r="D7311" s="69">
        <v>620122</v>
      </c>
      <c r="E7311" s="38">
        <v>44902</v>
      </c>
      <c r="F7311" s="70">
        <v>44902</v>
      </c>
      <c r="G7311" s="63">
        <v>0.5</v>
      </c>
      <c r="H7311" s="69">
        <v>3449070</v>
      </c>
      <c r="I7311" s="28" t="s">
        <v>26</v>
      </c>
      <c r="J7311" s="55" t="s">
        <v>330</v>
      </c>
      <c r="K7311" s="11" t="s">
        <v>39</v>
      </c>
      <c r="L7311" s="85" t="s">
        <v>40</v>
      </c>
      <c r="M7311" s="16">
        <f>SUM_DATA[[#This Row],[TOTAL Cost]]-SUM_DATA[[#This Row],[MATERIAL Cost]]</f>
        <v>138.65</v>
      </c>
      <c r="N7311" s="16">
        <f>IFERROR(SUM_DATA[[#This Row],[MAT C.]], 0)</f>
        <v>0</v>
      </c>
      <c r="O7311" s="16" t="e">
        <f>VLOOKUP(SUM_DATA[[#This Row],[Work Order]],'[2]MAT DETAIL'!$D:$L,8,FALSE)</f>
        <v>#N/A</v>
      </c>
      <c r="P7311" s="17">
        <v>138.65</v>
      </c>
      <c r="Q7311" s="67" t="s">
        <v>25</v>
      </c>
      <c r="R7311" s="67"/>
      <c r="S7311" s="67"/>
    </row>
    <row r="7312" spans="4:19" ht="15">
      <c r="D7312" s="69">
        <v>620123</v>
      </c>
      <c r="E7312" s="38">
        <v>44902</v>
      </c>
      <c r="F7312" s="70">
        <v>44902</v>
      </c>
      <c r="G7312" s="63">
        <v>0.42</v>
      </c>
      <c r="H7312" s="69">
        <v>3449071</v>
      </c>
      <c r="I7312" s="28" t="s">
        <v>26</v>
      </c>
      <c r="J7312" s="50" t="s">
        <v>429</v>
      </c>
      <c r="K7312" s="11" t="s">
        <v>67</v>
      </c>
      <c r="L7312" s="8" t="s">
        <v>88</v>
      </c>
      <c r="M7312" s="16">
        <f>SUM_DATA[[#This Row],[TOTAL Cost]]-SUM_DATA[[#This Row],[MATERIAL Cost]]</f>
        <v>92.43</v>
      </c>
      <c r="N7312" s="16">
        <f>IFERROR(SUM_DATA[[#This Row],[MAT C.]], 0)</f>
        <v>0</v>
      </c>
      <c r="O7312" s="16" t="e">
        <f>VLOOKUP(SUM_DATA[[#This Row],[Work Order]],'[2]MAT DETAIL'!$D:$L,8,FALSE)</f>
        <v>#N/A</v>
      </c>
      <c r="P7312" s="17">
        <v>92.43</v>
      </c>
      <c r="Q7312" s="67" t="s">
        <v>25</v>
      </c>
      <c r="R7312" s="67"/>
      <c r="S7312" s="67"/>
    </row>
    <row r="7313" spans="4:19" ht="15">
      <c r="D7313" s="69">
        <v>620112</v>
      </c>
      <c r="E7313" s="38">
        <v>44902</v>
      </c>
      <c r="F7313" s="70">
        <v>44902</v>
      </c>
      <c r="G7313" s="63"/>
      <c r="H7313" s="69">
        <v>3449072</v>
      </c>
      <c r="I7313" s="28" t="s">
        <v>31</v>
      </c>
      <c r="J7313" s="50" t="s">
        <v>1503</v>
      </c>
      <c r="K7313" s="11" t="s">
        <v>82</v>
      </c>
      <c r="L7313" s="85" t="s">
        <v>126</v>
      </c>
      <c r="M7313" s="16">
        <f>SUM_DATA[[#This Row],[TOTAL Cost]]-SUM_DATA[[#This Row],[MATERIAL Cost]]</f>
        <v>105086.23999999999</v>
      </c>
      <c r="N7313" s="16">
        <f>IFERROR(SUM_DATA[[#This Row],[MAT C.]], 0)</f>
        <v>68800</v>
      </c>
      <c r="O7313" s="16">
        <f>VLOOKUP(SUM_DATA[[#This Row],[Work Order]],'[2]MAT DETAIL'!$D:$L,8,FALSE)</f>
        <v>68800</v>
      </c>
      <c r="P7313" s="17">
        <v>173886.24</v>
      </c>
      <c r="Q7313" s="67" t="s">
        <v>25</v>
      </c>
      <c r="R7313" s="67"/>
      <c r="S7313" s="67"/>
    </row>
    <row r="7314" spans="4:19" ht="15">
      <c r="D7314" s="69">
        <v>620122</v>
      </c>
      <c r="E7314" s="38">
        <v>44902</v>
      </c>
      <c r="F7314" s="70">
        <v>44902</v>
      </c>
      <c r="G7314" s="63">
        <v>0.25</v>
      </c>
      <c r="H7314" s="69">
        <v>3449073</v>
      </c>
      <c r="I7314" s="28" t="s">
        <v>26</v>
      </c>
      <c r="J7314" s="50" t="s">
        <v>77</v>
      </c>
      <c r="K7314" s="11" t="s">
        <v>78</v>
      </c>
      <c r="L7314" s="8" t="s">
        <v>79</v>
      </c>
      <c r="M7314" s="16">
        <f>SUM_DATA[[#This Row],[TOTAL Cost]]-SUM_DATA[[#This Row],[MATERIAL Cost]]</f>
        <v>138.65</v>
      </c>
      <c r="N7314" s="16">
        <f>IFERROR(SUM_DATA[[#This Row],[MAT C.]], 0)</f>
        <v>0</v>
      </c>
      <c r="O7314" s="16" t="e">
        <f>VLOOKUP(SUM_DATA[[#This Row],[Work Order]],'[2]MAT DETAIL'!$D:$L,8,FALSE)</f>
        <v>#N/A</v>
      </c>
      <c r="P7314" s="17">
        <v>138.65</v>
      </c>
      <c r="Q7314" s="67" t="s">
        <v>25</v>
      </c>
      <c r="R7314" s="67"/>
      <c r="S7314" s="67"/>
    </row>
    <row r="7315" spans="4:19" ht="15">
      <c r="D7315" s="24">
        <v>620122</v>
      </c>
      <c r="E7315" s="35">
        <v>44902</v>
      </c>
      <c r="F7315" s="49"/>
      <c r="G7315" s="78">
        <v>0.25</v>
      </c>
      <c r="H7315" s="75">
        <v>3449073</v>
      </c>
      <c r="I7315" s="28" t="s">
        <v>26</v>
      </c>
      <c r="J7315" s="52" t="s">
        <v>218</v>
      </c>
      <c r="K7315" s="71" t="s">
        <v>39</v>
      </c>
      <c r="L7315" s="87" t="s">
        <v>40</v>
      </c>
      <c r="M7315" s="16"/>
      <c r="N7315" s="16"/>
      <c r="O7315" s="16"/>
      <c r="P7315" s="16"/>
      <c r="Q7315" s="67" t="s">
        <v>25</v>
      </c>
      <c r="R7315" s="67"/>
      <c r="S7315" s="67"/>
    </row>
    <row r="7316" spans="4:19" ht="15">
      <c r="D7316" s="69">
        <v>620116</v>
      </c>
      <c r="E7316" s="38">
        <v>44902</v>
      </c>
      <c r="F7316" s="70">
        <v>44902</v>
      </c>
      <c r="G7316" s="63">
        <v>0.25</v>
      </c>
      <c r="H7316" s="69">
        <v>3449074</v>
      </c>
      <c r="I7316" s="28" t="s">
        <v>26</v>
      </c>
      <c r="J7316" s="50" t="s">
        <v>405</v>
      </c>
      <c r="K7316" s="11" t="s">
        <v>33</v>
      </c>
      <c r="L7316" s="8" t="s">
        <v>39</v>
      </c>
      <c r="M7316" s="16">
        <f>SUM_DATA[[#This Row],[TOTAL Cost]]-SUM_DATA[[#This Row],[MATERIAL Cost]]</f>
        <v>92.43</v>
      </c>
      <c r="N7316" s="16">
        <f>IFERROR(SUM_DATA[[#This Row],[MAT C.]], 0)</f>
        <v>0</v>
      </c>
      <c r="O7316" s="16" t="e">
        <f>VLOOKUP(SUM_DATA[[#This Row],[Work Order]],'[2]MAT DETAIL'!$D:$L,8,FALSE)</f>
        <v>#N/A</v>
      </c>
      <c r="P7316" s="17">
        <v>92.43</v>
      </c>
      <c r="Q7316" s="67" t="s">
        <v>25</v>
      </c>
      <c r="R7316" s="67"/>
      <c r="S7316" s="67"/>
    </row>
    <row r="7317" spans="4:19" ht="15">
      <c r="D7317" s="69">
        <v>620105</v>
      </c>
      <c r="E7317" s="38">
        <v>44902</v>
      </c>
      <c r="F7317" s="70">
        <v>44902</v>
      </c>
      <c r="G7317" s="63">
        <v>7</v>
      </c>
      <c r="H7317" s="69">
        <v>3449076</v>
      </c>
      <c r="I7317" s="28" t="s">
        <v>26</v>
      </c>
      <c r="J7317" s="50" t="s">
        <v>429</v>
      </c>
      <c r="K7317" s="11" t="s">
        <v>67</v>
      </c>
      <c r="L7317" s="8" t="s">
        <v>88</v>
      </c>
      <c r="M7317" s="16">
        <f>SUM_DATA[[#This Row],[TOTAL Cost]]-SUM_DATA[[#This Row],[MATERIAL Cost]]</f>
        <v>2054.9499999999998</v>
      </c>
      <c r="N7317" s="16">
        <f>IFERROR(SUM_DATA[[#This Row],[MAT C.]], 0)</f>
        <v>0</v>
      </c>
      <c r="O7317" s="16" t="e">
        <f>VLOOKUP(SUM_DATA[[#This Row],[Work Order]],'[2]MAT DETAIL'!$D:$L,8,FALSE)</f>
        <v>#N/A</v>
      </c>
      <c r="P7317" s="17">
        <v>2054.9499999999998</v>
      </c>
      <c r="Q7317" s="67" t="s">
        <v>25</v>
      </c>
      <c r="R7317" s="67"/>
      <c r="S7317" s="67"/>
    </row>
    <row r="7318" spans="4:19" ht="15">
      <c r="D7318" s="69">
        <v>620122</v>
      </c>
      <c r="E7318" s="38">
        <v>44902</v>
      </c>
      <c r="F7318" s="70">
        <v>44902</v>
      </c>
      <c r="G7318" s="63">
        <v>1.5</v>
      </c>
      <c r="H7318" s="69">
        <v>3449077</v>
      </c>
      <c r="I7318" s="28" t="s">
        <v>26</v>
      </c>
      <c r="J7318" s="50" t="s">
        <v>390</v>
      </c>
      <c r="K7318" s="11" t="s">
        <v>78</v>
      </c>
      <c r="L7318" s="8" t="s">
        <v>79</v>
      </c>
      <c r="M7318" s="16">
        <f>SUM_DATA[[#This Row],[TOTAL Cost]]-SUM_DATA[[#This Row],[MATERIAL Cost]]</f>
        <v>1386.51</v>
      </c>
      <c r="N7318" s="16">
        <f>IFERROR(SUM_DATA[[#This Row],[MAT C.]], 0)</f>
        <v>0</v>
      </c>
      <c r="O7318" s="16" t="e">
        <f>VLOOKUP(SUM_DATA[[#This Row],[Work Order]],'[2]MAT DETAIL'!$D:$L,8,FALSE)</f>
        <v>#N/A</v>
      </c>
      <c r="P7318" s="17">
        <v>1386.51</v>
      </c>
      <c r="Q7318" s="67" t="s">
        <v>25</v>
      </c>
      <c r="R7318" s="67"/>
      <c r="S7318" s="67"/>
    </row>
    <row r="7319" spans="4:19" ht="15">
      <c r="D7319" s="24">
        <v>620122</v>
      </c>
      <c r="E7319" s="35">
        <v>44902</v>
      </c>
      <c r="F7319" s="49"/>
      <c r="G7319" s="78">
        <v>1.5</v>
      </c>
      <c r="H7319" s="75">
        <v>3449077</v>
      </c>
      <c r="I7319" s="28" t="s">
        <v>26</v>
      </c>
      <c r="J7319" s="52" t="s">
        <v>600</v>
      </c>
      <c r="K7319" s="71" t="s">
        <v>19</v>
      </c>
      <c r="L7319" s="9" t="s">
        <v>311</v>
      </c>
      <c r="M7319" s="16"/>
      <c r="N7319" s="16"/>
      <c r="O7319" s="16"/>
      <c r="P7319" s="16"/>
      <c r="Q7319" s="67" t="s">
        <v>25</v>
      </c>
      <c r="R7319" s="67"/>
      <c r="S7319" s="67"/>
    </row>
    <row r="7320" spans="4:19" ht="15">
      <c r="D7320" s="69">
        <v>620104</v>
      </c>
      <c r="E7320" s="38">
        <v>44902</v>
      </c>
      <c r="F7320" s="70">
        <v>44902</v>
      </c>
      <c r="G7320" s="63">
        <v>0.25</v>
      </c>
      <c r="H7320" s="69">
        <v>3449078</v>
      </c>
      <c r="I7320" s="28" t="s">
        <v>26</v>
      </c>
      <c r="J7320" s="50" t="s">
        <v>55</v>
      </c>
      <c r="K7320" s="11" t="s">
        <v>56</v>
      </c>
      <c r="L7320" s="8" t="s">
        <v>57</v>
      </c>
      <c r="M7320" s="16">
        <f>SUM_DATA[[#This Row],[TOTAL Cost]]-SUM_DATA[[#This Row],[MATERIAL Cost]]</f>
        <v>92.43</v>
      </c>
      <c r="N7320" s="16">
        <f>IFERROR(SUM_DATA[[#This Row],[MAT C.]], 0)</f>
        <v>0</v>
      </c>
      <c r="O7320" s="16" t="e">
        <f>VLOOKUP(SUM_DATA[[#This Row],[Work Order]],'[2]MAT DETAIL'!$D:$L,8,FALSE)</f>
        <v>#N/A</v>
      </c>
      <c r="P7320" s="17">
        <v>92.43</v>
      </c>
      <c r="Q7320" s="67" t="s">
        <v>25</v>
      </c>
      <c r="R7320" s="67"/>
      <c r="S7320" s="67"/>
    </row>
    <row r="7321" spans="4:19" ht="15">
      <c r="D7321" s="69">
        <v>620122</v>
      </c>
      <c r="E7321" s="38">
        <v>44902</v>
      </c>
      <c r="F7321" s="70">
        <v>44902</v>
      </c>
      <c r="G7321" s="63">
        <v>28.58</v>
      </c>
      <c r="H7321" s="69">
        <v>3449079</v>
      </c>
      <c r="I7321" s="28" t="s">
        <v>26</v>
      </c>
      <c r="J7321" s="50" t="s">
        <v>241</v>
      </c>
      <c r="K7321" s="11" t="s">
        <v>39</v>
      </c>
      <c r="L7321" s="8" t="s">
        <v>40</v>
      </c>
      <c r="M7321" s="16">
        <f>SUM_DATA[[#This Row],[TOTAL Cost]]-SUM_DATA[[#This Row],[MATERIAL Cost]]</f>
        <v>3323.78</v>
      </c>
      <c r="N7321" s="16">
        <f>IFERROR(SUM_DATA[[#This Row],[MAT C.]], 0)</f>
        <v>0</v>
      </c>
      <c r="O7321" s="16" t="e">
        <f>VLOOKUP(SUM_DATA[[#This Row],[Work Order]],'[2]MAT DETAIL'!$D:$L,8,FALSE)</f>
        <v>#N/A</v>
      </c>
      <c r="P7321" s="17">
        <v>3323.78</v>
      </c>
      <c r="Q7321" s="67" t="s">
        <v>25</v>
      </c>
      <c r="R7321" s="67"/>
      <c r="S7321" s="67"/>
    </row>
    <row r="7322" spans="4:19" ht="15">
      <c r="D7322" s="69">
        <v>620120</v>
      </c>
      <c r="E7322" s="38">
        <v>44902</v>
      </c>
      <c r="F7322" s="70">
        <v>44902</v>
      </c>
      <c r="G7322" s="63">
        <v>112.5</v>
      </c>
      <c r="H7322" s="69">
        <v>3449080</v>
      </c>
      <c r="I7322" s="28" t="s">
        <v>26</v>
      </c>
      <c r="J7322" s="50" t="s">
        <v>72</v>
      </c>
      <c r="K7322" s="11" t="s">
        <v>36</v>
      </c>
      <c r="L7322" s="10" t="s">
        <v>37</v>
      </c>
      <c r="M7322" s="16">
        <f>SUM_DATA[[#This Row],[TOTAL Cost]]-SUM_DATA[[#This Row],[MATERIAL Cost]]</f>
        <v>4439.2</v>
      </c>
      <c r="N7322" s="16">
        <f>IFERROR(SUM_DATA[[#This Row],[MAT C.]], 0)</f>
        <v>0</v>
      </c>
      <c r="O7322" s="16" t="e">
        <f>VLOOKUP(SUM_DATA[[#This Row],[Work Order]],'[2]MAT DETAIL'!$D:$L,8,FALSE)</f>
        <v>#N/A</v>
      </c>
      <c r="P7322" s="17">
        <v>4439.2</v>
      </c>
      <c r="Q7322" s="67" t="s">
        <v>25</v>
      </c>
      <c r="R7322" s="67"/>
      <c r="S7322" s="67"/>
    </row>
    <row r="7323" spans="4:19" ht="15">
      <c r="D7323" s="69">
        <v>620109</v>
      </c>
      <c r="E7323" s="38">
        <v>44902</v>
      </c>
      <c r="F7323" s="70">
        <v>44902</v>
      </c>
      <c r="G7323" s="63">
        <v>28.65</v>
      </c>
      <c r="H7323" s="69">
        <v>3449081</v>
      </c>
      <c r="I7323" s="28" t="s">
        <v>26</v>
      </c>
      <c r="J7323" s="50" t="s">
        <v>281</v>
      </c>
      <c r="K7323" s="11" t="s">
        <v>59</v>
      </c>
      <c r="L7323" s="8" t="s">
        <v>98</v>
      </c>
      <c r="M7323" s="16">
        <f>SUM_DATA[[#This Row],[TOTAL Cost]]-SUM_DATA[[#This Row],[MATERIAL Cost]]</f>
        <v>46.22</v>
      </c>
      <c r="N7323" s="16">
        <f>IFERROR(SUM_DATA[[#This Row],[MAT C.]], 0)</f>
        <v>0</v>
      </c>
      <c r="O7323" s="16" t="e">
        <f>VLOOKUP(SUM_DATA[[#This Row],[Work Order]],'[2]MAT DETAIL'!$D:$L,8,FALSE)</f>
        <v>#N/A</v>
      </c>
      <c r="P7323" s="17">
        <v>46.22</v>
      </c>
      <c r="Q7323" s="67" t="s">
        <v>25</v>
      </c>
      <c r="R7323" s="67"/>
      <c r="S7323" s="67"/>
    </row>
    <row r="7324" spans="4:19" ht="15">
      <c r="D7324" s="69">
        <v>620104</v>
      </c>
      <c r="E7324" s="38">
        <v>44902</v>
      </c>
      <c r="F7324" s="70">
        <v>44902</v>
      </c>
      <c r="G7324" s="63"/>
      <c r="H7324" s="69">
        <v>3449089</v>
      </c>
      <c r="I7324" s="28" t="s">
        <v>26</v>
      </c>
      <c r="J7324" s="50" t="s">
        <v>1467</v>
      </c>
      <c r="K7324" s="11" t="s">
        <v>19</v>
      </c>
      <c r="L7324" s="85" t="s">
        <v>50</v>
      </c>
      <c r="M7324" s="16">
        <f>SUM_DATA[[#This Row],[TOTAL Cost]]-SUM_DATA[[#This Row],[MATERIAL Cost]]</f>
        <v>11570.68</v>
      </c>
      <c r="N7324" s="16">
        <f>IFERROR(SUM_DATA[[#This Row],[MAT C.]], 0)</f>
        <v>9000</v>
      </c>
      <c r="O7324" s="16">
        <f>VLOOKUP(SUM_DATA[[#This Row],[Work Order]],'[2]MAT DETAIL'!$D:$L,8,FALSE)</f>
        <v>9000</v>
      </c>
      <c r="P7324" s="17">
        <v>20570.68</v>
      </c>
      <c r="Q7324" s="67" t="s">
        <v>21</v>
      </c>
      <c r="R7324" s="67"/>
      <c r="S7324" s="67"/>
    </row>
    <row r="7325" spans="4:19" ht="15">
      <c r="D7325" s="69">
        <v>620118</v>
      </c>
      <c r="E7325" s="38">
        <v>44902</v>
      </c>
      <c r="F7325" s="70">
        <v>44903</v>
      </c>
      <c r="G7325" s="63"/>
      <c r="H7325" s="69">
        <v>3449213</v>
      </c>
      <c r="I7325" s="28" t="s">
        <v>31</v>
      </c>
      <c r="J7325" s="50" t="s">
        <v>323</v>
      </c>
      <c r="K7325" s="11" t="s">
        <v>59</v>
      </c>
      <c r="L7325" s="8" t="s">
        <v>60</v>
      </c>
      <c r="M7325" s="16">
        <f>SUM_DATA[[#This Row],[TOTAL Cost]]-SUM_DATA[[#This Row],[MATERIAL Cost]]</f>
        <v>12754.89</v>
      </c>
      <c r="N7325" s="16">
        <f>IFERROR(SUM_DATA[[#This Row],[MAT C.]], 0)</f>
        <v>0</v>
      </c>
      <c r="O7325" s="16" t="e">
        <f>VLOOKUP(SUM_DATA[[#This Row],[Work Order]],'[2]MAT DETAIL'!$D:$L,8,FALSE)</f>
        <v>#N/A</v>
      </c>
      <c r="P7325" s="17">
        <v>12754.89</v>
      </c>
      <c r="Q7325" s="67" t="s">
        <v>25</v>
      </c>
      <c r="R7325" s="67"/>
      <c r="S7325" s="67"/>
    </row>
    <row r="7326" spans="4:19" ht="15">
      <c r="D7326" s="69">
        <v>620105</v>
      </c>
      <c r="E7326" s="38">
        <v>44903</v>
      </c>
      <c r="F7326" s="70">
        <v>44903</v>
      </c>
      <c r="G7326" s="63"/>
      <c r="H7326" s="69">
        <v>3449424</v>
      </c>
      <c r="I7326" s="28" t="s">
        <v>31</v>
      </c>
      <c r="J7326" s="50" t="s">
        <v>1158</v>
      </c>
      <c r="K7326" s="11" t="s">
        <v>56</v>
      </c>
      <c r="L7326" s="8" t="s">
        <v>146</v>
      </c>
      <c r="M7326" s="16">
        <f>SUM_DATA[[#This Row],[TOTAL Cost]]-SUM_DATA[[#This Row],[MATERIAL Cost]]</f>
        <v>8503.26</v>
      </c>
      <c r="N7326" s="16">
        <f>IFERROR(SUM_DATA[[#This Row],[MAT C.]], 0)</f>
        <v>0</v>
      </c>
      <c r="O7326" s="16" t="e">
        <f>VLOOKUP(SUM_DATA[[#This Row],[Work Order]],'[2]MAT DETAIL'!$D:$L,8,FALSE)</f>
        <v>#N/A</v>
      </c>
      <c r="P7326" s="17">
        <v>8503.26</v>
      </c>
      <c r="Q7326" s="67" t="s">
        <v>25</v>
      </c>
      <c r="R7326" s="67"/>
      <c r="S7326" s="67"/>
    </row>
    <row r="7327" spans="4:19" ht="15">
      <c r="D7327" s="69">
        <v>620112</v>
      </c>
      <c r="E7327" s="38">
        <v>44903</v>
      </c>
      <c r="F7327" s="70">
        <v>44903</v>
      </c>
      <c r="G7327" s="63"/>
      <c r="H7327" s="69">
        <v>3449508</v>
      </c>
      <c r="I7327" s="28" t="s">
        <v>31</v>
      </c>
      <c r="J7327" s="50" t="s">
        <v>1858</v>
      </c>
      <c r="K7327" s="11" t="s">
        <v>82</v>
      </c>
      <c r="L7327" s="8" t="s">
        <v>160</v>
      </c>
      <c r="M7327" s="16">
        <f>SUM_DATA[[#This Row],[TOTAL Cost]]-SUM_DATA[[#This Row],[MATERIAL Cost]]</f>
        <v>4251.63</v>
      </c>
      <c r="N7327" s="16">
        <f>IFERROR(SUM_DATA[[#This Row],[MAT C.]], 0)</f>
        <v>0</v>
      </c>
      <c r="O7327" s="16" t="e">
        <f>VLOOKUP(SUM_DATA[[#This Row],[Work Order]],'[2]MAT DETAIL'!$D:$L,8,FALSE)</f>
        <v>#N/A</v>
      </c>
      <c r="P7327" s="17">
        <v>4251.63</v>
      </c>
      <c r="Q7327" s="67" t="s">
        <v>25</v>
      </c>
      <c r="R7327" s="67"/>
      <c r="S7327" s="67"/>
    </row>
    <row r="7328" spans="4:19" ht="15">
      <c r="D7328" s="69">
        <v>620117</v>
      </c>
      <c r="E7328" s="38">
        <v>44904</v>
      </c>
      <c r="F7328" s="70">
        <v>44904</v>
      </c>
      <c r="G7328" s="63"/>
      <c r="H7328" s="69">
        <v>3451378</v>
      </c>
      <c r="I7328" s="28" t="s">
        <v>31</v>
      </c>
      <c r="J7328" s="50" t="s">
        <v>1859</v>
      </c>
      <c r="K7328" s="11" t="s">
        <v>24</v>
      </c>
      <c r="L7328" s="8" t="s">
        <v>24</v>
      </c>
      <c r="M7328" s="16">
        <f>SUM_DATA[[#This Row],[TOTAL Cost]]-SUM_DATA[[#This Row],[MATERIAL Cost]]</f>
        <v>26546.02</v>
      </c>
      <c r="N7328" s="16">
        <f>IFERROR(SUM_DATA[[#This Row],[MAT C.]], 0)</f>
        <v>0</v>
      </c>
      <c r="O7328" s="16" t="e">
        <f>VLOOKUP(SUM_DATA[[#This Row],[Work Order]],'[2]MAT DETAIL'!$D:$L,8,FALSE)</f>
        <v>#N/A</v>
      </c>
      <c r="P7328" s="17">
        <v>26546.02</v>
      </c>
      <c r="Q7328" s="67" t="s">
        <v>25</v>
      </c>
      <c r="R7328" s="67"/>
      <c r="S7328" s="67"/>
    </row>
    <row r="7329" spans="4:19" ht="15">
      <c r="D7329" s="69">
        <v>620105</v>
      </c>
      <c r="E7329" s="38">
        <v>44904</v>
      </c>
      <c r="F7329" s="70">
        <v>44904</v>
      </c>
      <c r="G7329" s="63"/>
      <c r="H7329" s="69">
        <v>3451422</v>
      </c>
      <c r="I7329" s="28" t="s">
        <v>31</v>
      </c>
      <c r="J7329" s="50" t="s">
        <v>369</v>
      </c>
      <c r="K7329" s="11" t="s">
        <v>33</v>
      </c>
      <c r="L7329" s="8" t="s">
        <v>39</v>
      </c>
      <c r="M7329" s="16">
        <f>SUM_DATA[[#This Row],[TOTAL Cost]]-SUM_DATA[[#This Row],[MATERIAL Cost]]</f>
        <v>1050.08</v>
      </c>
      <c r="N7329" s="16">
        <f>IFERROR(SUM_DATA[[#This Row],[MAT C.]], 0)</f>
        <v>0</v>
      </c>
      <c r="O7329" s="16" t="e">
        <f>VLOOKUP(SUM_DATA[[#This Row],[Work Order]],'[2]MAT DETAIL'!$D:$L,8,FALSE)</f>
        <v>#N/A</v>
      </c>
      <c r="P7329" s="17">
        <v>1050.08</v>
      </c>
      <c r="Q7329" s="67" t="s">
        <v>25</v>
      </c>
      <c r="R7329" s="67"/>
      <c r="S7329" s="67"/>
    </row>
    <row r="7330" spans="4:19" ht="15">
      <c r="D7330" s="69">
        <v>620114</v>
      </c>
      <c r="E7330" s="38">
        <v>44908</v>
      </c>
      <c r="F7330" s="70">
        <v>44908</v>
      </c>
      <c r="G7330" s="63"/>
      <c r="H7330" s="69">
        <v>3451941</v>
      </c>
      <c r="I7330" s="28" t="s">
        <v>31</v>
      </c>
      <c r="J7330" s="50" t="s">
        <v>109</v>
      </c>
      <c r="K7330" s="11" t="s">
        <v>39</v>
      </c>
      <c r="L7330" s="85" t="s">
        <v>40</v>
      </c>
      <c r="M7330" s="16">
        <f>SUM_DATA[[#This Row],[TOTAL Cost]]-SUM_DATA[[#This Row],[MATERIAL Cost]]</f>
        <v>2915.56</v>
      </c>
      <c r="N7330" s="16">
        <f>IFERROR(SUM_DATA[[#This Row],[MAT C.]], 0)</f>
        <v>0</v>
      </c>
      <c r="O7330" s="16" t="e">
        <f>VLOOKUP(SUM_DATA[[#This Row],[Work Order]],'[2]MAT DETAIL'!$D:$L,8,FALSE)</f>
        <v>#N/A</v>
      </c>
      <c r="P7330" s="17">
        <v>2915.56</v>
      </c>
      <c r="Q7330" s="67" t="s">
        <v>25</v>
      </c>
      <c r="R7330" s="67"/>
      <c r="S7330" s="67"/>
    </row>
    <row r="7331" spans="4:19" ht="15">
      <c r="D7331" s="69">
        <v>620105</v>
      </c>
      <c r="E7331" s="38">
        <v>44908</v>
      </c>
      <c r="F7331" s="70">
        <v>44908</v>
      </c>
      <c r="G7331" s="63"/>
      <c r="H7331" s="69">
        <v>3451994</v>
      </c>
      <c r="I7331" s="28" t="s">
        <v>31</v>
      </c>
      <c r="J7331" s="50" t="s">
        <v>1117</v>
      </c>
      <c r="K7331" s="11" t="s">
        <v>59</v>
      </c>
      <c r="L7331" s="85" t="s">
        <v>442</v>
      </c>
      <c r="M7331" s="16">
        <f>SUM_DATA[[#This Row],[TOTAL Cost]]-SUM_DATA[[#This Row],[MATERIAL Cost]]</f>
        <v>9170.18</v>
      </c>
      <c r="N7331" s="16">
        <f>IFERROR(SUM_DATA[[#This Row],[MAT C.]], 0)</f>
        <v>0</v>
      </c>
      <c r="O7331" s="16" t="e">
        <f>VLOOKUP(SUM_DATA[[#This Row],[Work Order]],'[2]MAT DETAIL'!$D:$L,8,FALSE)</f>
        <v>#N/A</v>
      </c>
      <c r="P7331" s="17">
        <v>9170.18</v>
      </c>
      <c r="Q7331" s="67" t="s">
        <v>25</v>
      </c>
      <c r="R7331" s="67"/>
      <c r="S7331" s="67"/>
    </row>
    <row r="7332" spans="4:19" ht="15">
      <c r="D7332" s="69">
        <v>620106</v>
      </c>
      <c r="E7332" s="38">
        <v>44908</v>
      </c>
      <c r="F7332" s="70">
        <v>44908</v>
      </c>
      <c r="G7332" s="63"/>
      <c r="H7332" s="69">
        <v>3452025</v>
      </c>
      <c r="I7332" s="28" t="s">
        <v>26</v>
      </c>
      <c r="J7332" s="50" t="s">
        <v>1860</v>
      </c>
      <c r="K7332" s="11" t="s">
        <v>24</v>
      </c>
      <c r="L7332" s="85" t="s">
        <v>24</v>
      </c>
      <c r="M7332" s="16">
        <f>SUM_DATA[[#This Row],[TOTAL Cost]]-SUM_DATA[[#This Row],[MATERIAL Cost]]</f>
        <v>49100</v>
      </c>
      <c r="N7332" s="16">
        <f>IFERROR(SUM_DATA[[#This Row],[MAT C.]], 0)</f>
        <v>44200</v>
      </c>
      <c r="O7332" s="16">
        <f>VLOOKUP(SUM_DATA[[#This Row],[Work Order]],'[2]MAT DETAIL'!$D:$L,8,FALSE)</f>
        <v>44200</v>
      </c>
      <c r="P7332" s="17">
        <v>93300</v>
      </c>
      <c r="Q7332" s="67" t="s">
        <v>21</v>
      </c>
      <c r="R7332" s="67"/>
      <c r="S7332" s="67"/>
    </row>
    <row r="7333" spans="4:19" ht="15">
      <c r="D7333" s="69">
        <v>620109</v>
      </c>
      <c r="E7333" s="38">
        <v>44908</v>
      </c>
      <c r="F7333" s="70">
        <v>44908</v>
      </c>
      <c r="G7333" s="63"/>
      <c r="H7333" s="69">
        <v>3452028</v>
      </c>
      <c r="I7333" s="28" t="s">
        <v>26</v>
      </c>
      <c r="J7333" s="50" t="s">
        <v>1860</v>
      </c>
      <c r="K7333" s="11" t="s">
        <v>24</v>
      </c>
      <c r="L7333" s="85" t="s">
        <v>24</v>
      </c>
      <c r="M7333" s="16">
        <f>SUM_DATA[[#This Row],[TOTAL Cost]]-SUM_DATA[[#This Row],[MATERIAL Cost]]</f>
        <v>49100</v>
      </c>
      <c r="N7333" s="16">
        <f>IFERROR(SUM_DATA[[#This Row],[MAT C.]], 0)</f>
        <v>44200</v>
      </c>
      <c r="O7333" s="16">
        <f>VLOOKUP(SUM_DATA[[#This Row],[Work Order]],'[2]MAT DETAIL'!$D:$L,8,FALSE)</f>
        <v>44200</v>
      </c>
      <c r="P7333" s="17">
        <v>93300</v>
      </c>
      <c r="Q7333" s="67" t="s">
        <v>21</v>
      </c>
      <c r="R7333" s="67"/>
      <c r="S7333" s="67"/>
    </row>
    <row r="7334" spans="4:19" ht="15">
      <c r="D7334" s="69">
        <v>620117</v>
      </c>
      <c r="E7334" s="38">
        <v>44908</v>
      </c>
      <c r="F7334" s="70">
        <v>44908</v>
      </c>
      <c r="G7334" s="63"/>
      <c r="H7334" s="69">
        <v>3452030</v>
      </c>
      <c r="I7334" s="28" t="s">
        <v>26</v>
      </c>
      <c r="J7334" s="50" t="s">
        <v>1860</v>
      </c>
      <c r="K7334" s="11" t="s">
        <v>24</v>
      </c>
      <c r="L7334" s="85" t="s">
        <v>24</v>
      </c>
      <c r="M7334" s="16">
        <f>SUM_DATA[[#This Row],[TOTAL Cost]]-SUM_DATA[[#This Row],[MATERIAL Cost]]</f>
        <v>49100</v>
      </c>
      <c r="N7334" s="16">
        <f>IFERROR(SUM_DATA[[#This Row],[MAT C.]], 0)</f>
        <v>44200</v>
      </c>
      <c r="O7334" s="16">
        <f>VLOOKUP(SUM_DATA[[#This Row],[Work Order]],'[2]MAT DETAIL'!$D:$L,8,FALSE)</f>
        <v>44200</v>
      </c>
      <c r="P7334" s="17">
        <v>93300</v>
      </c>
      <c r="Q7334" s="67" t="s">
        <v>21</v>
      </c>
      <c r="R7334" s="67"/>
      <c r="S7334" s="67"/>
    </row>
    <row r="7335" spans="4:19" ht="15">
      <c r="D7335" s="69">
        <v>620118</v>
      </c>
      <c r="E7335" s="38">
        <v>44908</v>
      </c>
      <c r="F7335" s="70">
        <v>44908</v>
      </c>
      <c r="G7335" s="63">
        <v>80.5</v>
      </c>
      <c r="H7335" s="69">
        <v>3452058</v>
      </c>
      <c r="I7335" s="28" t="s">
        <v>26</v>
      </c>
      <c r="J7335" s="50" t="s">
        <v>138</v>
      </c>
      <c r="K7335" s="11" t="s">
        <v>59</v>
      </c>
      <c r="L7335" s="85" t="s">
        <v>60</v>
      </c>
      <c r="M7335" s="16">
        <f>SUM_DATA[[#This Row],[TOTAL Cost]]-SUM_DATA[[#This Row],[MATERIAL Cost]]</f>
        <v>6227.07</v>
      </c>
      <c r="N7335" s="16">
        <f>IFERROR(SUM_DATA[[#This Row],[MAT C.]], 0)</f>
        <v>0</v>
      </c>
      <c r="O7335" s="16" t="e">
        <f>VLOOKUP(SUM_DATA[[#This Row],[Work Order]],'[2]MAT DETAIL'!$D:$L,8,FALSE)</f>
        <v>#N/A</v>
      </c>
      <c r="P7335" s="17">
        <v>6227.07</v>
      </c>
      <c r="Q7335" s="67" t="s">
        <v>25</v>
      </c>
      <c r="R7335" s="67"/>
      <c r="S7335" s="67"/>
    </row>
    <row r="7336" spans="4:19" ht="15">
      <c r="D7336" s="69">
        <v>620114</v>
      </c>
      <c r="E7336" s="38">
        <v>44908</v>
      </c>
      <c r="F7336" s="70">
        <v>44908</v>
      </c>
      <c r="G7336" s="63">
        <v>31.5</v>
      </c>
      <c r="H7336" s="69">
        <v>3452059</v>
      </c>
      <c r="I7336" s="28" t="s">
        <v>26</v>
      </c>
      <c r="J7336" s="50" t="s">
        <v>1861</v>
      </c>
      <c r="K7336" s="11" t="s">
        <v>70</v>
      </c>
      <c r="L7336" s="85" t="s">
        <v>39</v>
      </c>
      <c r="M7336" s="16">
        <f>SUM_DATA[[#This Row],[TOTAL Cost]]-SUM_DATA[[#This Row],[MATERIAL Cost]]</f>
        <v>3140.19</v>
      </c>
      <c r="N7336" s="16">
        <f>IFERROR(SUM_DATA[[#This Row],[MAT C.]], 0)</f>
        <v>0</v>
      </c>
      <c r="O7336" s="16" t="e">
        <f>VLOOKUP(SUM_DATA[[#This Row],[Work Order]],'[2]MAT DETAIL'!$D:$L,8,FALSE)</f>
        <v>#N/A</v>
      </c>
      <c r="P7336" s="17">
        <v>3140.19</v>
      </c>
      <c r="Q7336" s="67" t="s">
        <v>25</v>
      </c>
      <c r="R7336" s="67"/>
      <c r="S7336" s="67"/>
    </row>
    <row r="7337" spans="4:19" ht="15">
      <c r="D7337" s="69">
        <v>620117</v>
      </c>
      <c r="E7337" s="38">
        <v>44908</v>
      </c>
      <c r="F7337" s="70">
        <v>44908</v>
      </c>
      <c r="G7337" s="63">
        <v>339.49</v>
      </c>
      <c r="H7337" s="69">
        <v>3452061</v>
      </c>
      <c r="I7337" s="28" t="s">
        <v>26</v>
      </c>
      <c r="J7337" s="50" t="s">
        <v>932</v>
      </c>
      <c r="K7337" s="11" t="s">
        <v>24</v>
      </c>
      <c r="L7337" s="85" t="s">
        <v>24</v>
      </c>
      <c r="M7337" s="16">
        <f>SUM_DATA[[#This Row],[TOTAL Cost]]-SUM_DATA[[#This Row],[MATERIAL Cost]]</f>
        <v>25483.919999999998</v>
      </c>
      <c r="N7337" s="16">
        <f>IFERROR(SUM_DATA[[#This Row],[MAT C.]], 0)</f>
        <v>0</v>
      </c>
      <c r="O7337" s="16" t="e">
        <f>VLOOKUP(SUM_DATA[[#This Row],[Work Order]],'[2]MAT DETAIL'!$D:$L,8,FALSE)</f>
        <v>#N/A</v>
      </c>
      <c r="P7337" s="17">
        <v>25483.919999999998</v>
      </c>
      <c r="Q7337" s="67" t="s">
        <v>25</v>
      </c>
      <c r="R7337" s="67"/>
      <c r="S7337" s="67"/>
    </row>
    <row r="7338" spans="4:19" ht="15">
      <c r="D7338" s="69">
        <v>620120</v>
      </c>
      <c r="E7338" s="38">
        <v>44908</v>
      </c>
      <c r="F7338" s="70">
        <v>44908</v>
      </c>
      <c r="G7338" s="63">
        <v>3.5</v>
      </c>
      <c r="H7338" s="69">
        <v>3452062</v>
      </c>
      <c r="I7338" s="28" t="s">
        <v>26</v>
      </c>
      <c r="J7338" s="50" t="s">
        <v>72</v>
      </c>
      <c r="K7338" s="11" t="s">
        <v>36</v>
      </c>
      <c r="L7338" s="10" t="s">
        <v>37</v>
      </c>
      <c r="M7338" s="16">
        <f>SUM_DATA[[#This Row],[TOTAL Cost]]-SUM_DATA[[#This Row],[MATERIAL Cost]]</f>
        <v>1475.1</v>
      </c>
      <c r="N7338" s="16">
        <f>IFERROR(SUM_DATA[[#This Row],[MAT C.]], 0)</f>
        <v>0</v>
      </c>
      <c r="O7338" s="16" t="e">
        <f>VLOOKUP(SUM_DATA[[#This Row],[Work Order]],'[2]MAT DETAIL'!$D:$L,8,FALSE)</f>
        <v>#N/A</v>
      </c>
      <c r="P7338" s="17">
        <v>1475.1</v>
      </c>
      <c r="Q7338" s="67" t="s">
        <v>25</v>
      </c>
      <c r="R7338" s="67"/>
      <c r="S7338" s="67"/>
    </row>
    <row r="7339" spans="4:19" ht="15">
      <c r="D7339" s="69">
        <v>620123</v>
      </c>
      <c r="E7339" s="38">
        <v>44908</v>
      </c>
      <c r="F7339" s="70">
        <v>44908</v>
      </c>
      <c r="G7339" s="63">
        <v>0.5</v>
      </c>
      <c r="H7339" s="69">
        <v>3452063</v>
      </c>
      <c r="I7339" s="28" t="s">
        <v>26</v>
      </c>
      <c r="J7339" s="50" t="s">
        <v>666</v>
      </c>
      <c r="K7339" s="11" t="s">
        <v>67</v>
      </c>
      <c r="L7339" s="8" t="s">
        <v>88</v>
      </c>
      <c r="M7339" s="16">
        <f>SUM_DATA[[#This Row],[TOTAL Cost]]-SUM_DATA[[#This Row],[MATERIAL Cost]]</f>
        <v>123.3</v>
      </c>
      <c r="N7339" s="16">
        <f>IFERROR(SUM_DATA[[#This Row],[MAT C.]], 0)</f>
        <v>0</v>
      </c>
      <c r="O7339" s="16" t="e">
        <f>VLOOKUP(SUM_DATA[[#This Row],[Work Order]],'[2]MAT DETAIL'!$D:$L,8,FALSE)</f>
        <v>#N/A</v>
      </c>
      <c r="P7339" s="17">
        <v>123.3</v>
      </c>
      <c r="Q7339" s="67" t="s">
        <v>25</v>
      </c>
      <c r="R7339" s="67"/>
      <c r="S7339" s="67"/>
    </row>
    <row r="7340" spans="4:19" ht="15">
      <c r="D7340" s="69">
        <v>620118</v>
      </c>
      <c r="E7340" s="38">
        <v>44908</v>
      </c>
      <c r="F7340" s="70">
        <v>44908</v>
      </c>
      <c r="G7340" s="63">
        <v>0.5</v>
      </c>
      <c r="H7340" s="69">
        <v>3452064</v>
      </c>
      <c r="I7340" s="28" t="s">
        <v>26</v>
      </c>
      <c r="J7340" s="50" t="s">
        <v>570</v>
      </c>
      <c r="K7340" s="11" t="s">
        <v>67</v>
      </c>
      <c r="L7340" s="8" t="s">
        <v>142</v>
      </c>
      <c r="M7340" s="16">
        <f>SUM_DATA[[#This Row],[TOTAL Cost]]-SUM_DATA[[#This Row],[MATERIAL Cost]]</f>
        <v>138.65</v>
      </c>
      <c r="N7340" s="16">
        <f>IFERROR(SUM_DATA[[#This Row],[MAT C.]], 0)</f>
        <v>0</v>
      </c>
      <c r="O7340" s="16" t="e">
        <f>VLOOKUP(SUM_DATA[[#This Row],[Work Order]],'[2]MAT DETAIL'!$D:$L,8,FALSE)</f>
        <v>#N/A</v>
      </c>
      <c r="P7340" s="17">
        <v>138.65</v>
      </c>
      <c r="Q7340" s="67" t="s">
        <v>25</v>
      </c>
      <c r="R7340" s="67"/>
      <c r="S7340" s="67"/>
    </row>
    <row r="7341" spans="4:19" ht="15">
      <c r="D7341" s="69">
        <v>620109</v>
      </c>
      <c r="E7341" s="38">
        <v>44908</v>
      </c>
      <c r="F7341" s="70">
        <v>44908</v>
      </c>
      <c r="G7341" s="63">
        <v>15.82</v>
      </c>
      <c r="H7341" s="69">
        <v>3452066</v>
      </c>
      <c r="I7341" s="28" t="s">
        <v>26</v>
      </c>
      <c r="J7341" s="50" t="s">
        <v>281</v>
      </c>
      <c r="K7341" s="11" t="s">
        <v>59</v>
      </c>
      <c r="L7341" s="8" t="s">
        <v>98</v>
      </c>
      <c r="M7341" s="16">
        <f>SUM_DATA[[#This Row],[TOTAL Cost]]-SUM_DATA[[#This Row],[MATERIAL Cost]]</f>
        <v>2075.69</v>
      </c>
      <c r="N7341" s="16">
        <f>IFERROR(SUM_DATA[[#This Row],[MAT C.]], 0)</f>
        <v>0</v>
      </c>
      <c r="O7341" s="16" t="e">
        <f>VLOOKUP(SUM_DATA[[#This Row],[Work Order]],'[2]MAT DETAIL'!$D:$L,8,FALSE)</f>
        <v>#N/A</v>
      </c>
      <c r="P7341" s="17">
        <v>2075.69</v>
      </c>
      <c r="Q7341" s="67" t="s">
        <v>25</v>
      </c>
      <c r="R7341" s="67"/>
      <c r="S7341" s="67"/>
    </row>
    <row r="7342" spans="4:19" ht="15">
      <c r="D7342" s="69">
        <v>620111</v>
      </c>
      <c r="E7342" s="38">
        <v>44908</v>
      </c>
      <c r="F7342" s="70">
        <v>44908</v>
      </c>
      <c r="G7342" s="63">
        <v>0.25</v>
      </c>
      <c r="H7342" s="69">
        <v>3452067</v>
      </c>
      <c r="I7342" s="28" t="s">
        <v>26</v>
      </c>
      <c r="J7342" s="50" t="s">
        <v>884</v>
      </c>
      <c r="K7342" s="11" t="s">
        <v>33</v>
      </c>
      <c r="L7342" s="8" t="s">
        <v>39</v>
      </c>
      <c r="M7342" s="16">
        <f>SUM_DATA[[#This Row],[TOTAL Cost]]-SUM_DATA[[#This Row],[MATERIAL Cost]]</f>
        <v>92.43</v>
      </c>
      <c r="N7342" s="16">
        <f>IFERROR(SUM_DATA[[#This Row],[MAT C.]], 0)</f>
        <v>0</v>
      </c>
      <c r="O7342" s="16" t="e">
        <f>VLOOKUP(SUM_DATA[[#This Row],[Work Order]],'[2]MAT DETAIL'!$D:$L,8,FALSE)</f>
        <v>#N/A</v>
      </c>
      <c r="P7342" s="17">
        <v>92.43</v>
      </c>
      <c r="Q7342" s="67" t="s">
        <v>25</v>
      </c>
      <c r="R7342" s="67"/>
      <c r="S7342" s="67"/>
    </row>
    <row r="7343" spans="4:19" ht="15">
      <c r="D7343" s="69">
        <v>620113</v>
      </c>
      <c r="E7343" s="38">
        <v>44908</v>
      </c>
      <c r="F7343" s="70">
        <v>44908</v>
      </c>
      <c r="G7343" s="63">
        <v>0.33</v>
      </c>
      <c r="H7343" s="69">
        <v>3452069</v>
      </c>
      <c r="I7343" s="28" t="s">
        <v>26</v>
      </c>
      <c r="J7343" s="50" t="s">
        <v>1284</v>
      </c>
      <c r="K7343" s="11" t="s">
        <v>56</v>
      </c>
      <c r="L7343" s="8" t="s">
        <v>146</v>
      </c>
      <c r="M7343" s="16">
        <f>SUM_DATA[[#This Row],[TOTAL Cost]]-SUM_DATA[[#This Row],[MATERIAL Cost]]</f>
        <v>92.43</v>
      </c>
      <c r="N7343" s="16">
        <f>IFERROR(SUM_DATA[[#This Row],[MAT C.]], 0)</f>
        <v>0</v>
      </c>
      <c r="O7343" s="16" t="e">
        <f>VLOOKUP(SUM_DATA[[#This Row],[Work Order]],'[2]MAT DETAIL'!$D:$L,8,FALSE)</f>
        <v>#N/A</v>
      </c>
      <c r="P7343" s="17">
        <v>92.43</v>
      </c>
      <c r="Q7343" s="67" t="s">
        <v>25</v>
      </c>
      <c r="R7343" s="67"/>
      <c r="S7343" s="67"/>
    </row>
    <row r="7344" spans="4:19" ht="15">
      <c r="D7344" s="69">
        <v>620122</v>
      </c>
      <c r="E7344" s="38">
        <v>44908</v>
      </c>
      <c r="F7344" s="70">
        <v>44908</v>
      </c>
      <c r="G7344" s="63"/>
      <c r="H7344" s="69">
        <v>3452070</v>
      </c>
      <c r="I7344" s="28" t="s">
        <v>26</v>
      </c>
      <c r="J7344" s="50" t="s">
        <v>571</v>
      </c>
      <c r="K7344" s="11" t="s">
        <v>78</v>
      </c>
      <c r="L7344" s="8" t="s">
        <v>572</v>
      </c>
      <c r="M7344" s="16">
        <f>SUM_DATA[[#This Row],[TOTAL Cost]]-SUM_DATA[[#This Row],[MATERIAL Cost]]</f>
        <v>0</v>
      </c>
      <c r="N7344" s="16">
        <f>IFERROR(SUM_DATA[[#This Row],[MAT C.]], 0)</f>
        <v>0</v>
      </c>
      <c r="O7344" s="16" t="e">
        <f>VLOOKUP(SUM_DATA[[#This Row],[Work Order]],'[2]MAT DETAIL'!$D:$L,8,FALSE)</f>
        <v>#N/A</v>
      </c>
      <c r="P7344" s="17">
        <v>0</v>
      </c>
      <c r="Q7344" s="67" t="s">
        <v>25</v>
      </c>
      <c r="R7344" s="67"/>
      <c r="S7344" s="67"/>
    </row>
    <row r="7345" spans="4:19" ht="15">
      <c r="D7345" s="69">
        <v>620122</v>
      </c>
      <c r="E7345" s="38">
        <v>44908</v>
      </c>
      <c r="F7345" s="70">
        <v>44908</v>
      </c>
      <c r="G7345" s="63">
        <v>2.5</v>
      </c>
      <c r="H7345" s="69">
        <v>3452071</v>
      </c>
      <c r="I7345" s="28" t="s">
        <v>26</v>
      </c>
      <c r="J7345" s="50" t="s">
        <v>703</v>
      </c>
      <c r="K7345" s="11" t="s">
        <v>78</v>
      </c>
      <c r="L7345" s="8" t="s">
        <v>572</v>
      </c>
      <c r="M7345" s="16">
        <f>SUM_DATA[[#This Row],[TOTAL Cost]]-SUM_DATA[[#This Row],[MATERIAL Cost]]</f>
        <v>138.65</v>
      </c>
      <c r="N7345" s="16">
        <f>IFERROR(SUM_DATA[[#This Row],[MAT C.]], 0)</f>
        <v>0</v>
      </c>
      <c r="O7345" s="16" t="e">
        <f>VLOOKUP(SUM_DATA[[#This Row],[Work Order]],'[2]MAT DETAIL'!$D:$L,8,FALSE)</f>
        <v>#N/A</v>
      </c>
      <c r="P7345" s="17">
        <v>138.65</v>
      </c>
      <c r="Q7345" s="67" t="s">
        <v>25</v>
      </c>
      <c r="R7345" s="67"/>
      <c r="S7345" s="67"/>
    </row>
    <row r="7346" spans="4:19" ht="15">
      <c r="D7346" s="69">
        <v>620117</v>
      </c>
      <c r="E7346" s="38">
        <v>44908</v>
      </c>
      <c r="F7346" s="70">
        <v>44908</v>
      </c>
      <c r="G7346" s="63"/>
      <c r="H7346" s="69">
        <v>3452114</v>
      </c>
      <c r="I7346" s="28" t="s">
        <v>31</v>
      </c>
      <c r="J7346" s="50" t="s">
        <v>109</v>
      </c>
      <c r="K7346" s="11" t="s">
        <v>39</v>
      </c>
      <c r="L7346" s="8" t="s">
        <v>40</v>
      </c>
      <c r="M7346" s="16">
        <f>SUM_DATA[[#This Row],[TOTAL Cost]]-SUM_DATA[[#This Row],[MATERIAL Cost]]</f>
        <v>1050.08</v>
      </c>
      <c r="N7346" s="16">
        <f>IFERROR(SUM_DATA[[#This Row],[MAT C.]], 0)</f>
        <v>0</v>
      </c>
      <c r="O7346" s="16" t="e">
        <f>VLOOKUP(SUM_DATA[[#This Row],[Work Order]],'[2]MAT DETAIL'!$D:$L,8,FALSE)</f>
        <v>#N/A</v>
      </c>
      <c r="P7346" s="17">
        <v>1050.08</v>
      </c>
      <c r="Q7346" s="67" t="s">
        <v>25</v>
      </c>
      <c r="R7346" s="67"/>
      <c r="S7346" s="67"/>
    </row>
    <row r="7347" spans="4:19" ht="15">
      <c r="D7347" s="69">
        <v>620117</v>
      </c>
      <c r="E7347" s="38">
        <v>44909</v>
      </c>
      <c r="F7347" s="70">
        <v>44911</v>
      </c>
      <c r="G7347" s="63"/>
      <c r="H7347" s="69">
        <v>3452233</v>
      </c>
      <c r="I7347" s="28" t="s">
        <v>31</v>
      </c>
      <c r="J7347" s="50" t="s">
        <v>1503</v>
      </c>
      <c r="K7347" s="11" t="s">
        <v>82</v>
      </c>
      <c r="L7347" s="8" t="s">
        <v>126</v>
      </c>
      <c r="M7347" s="16">
        <f>SUM_DATA[[#This Row],[TOTAL Cost]]-SUM_DATA[[#This Row],[MATERIAL Cost]]</f>
        <v>4490.679999999993</v>
      </c>
      <c r="N7347" s="16">
        <f>IFERROR(SUM_DATA[[#This Row],[MAT C.]], 0)</f>
        <v>94920</v>
      </c>
      <c r="O7347" s="16">
        <f>VLOOKUP(SUM_DATA[[#This Row],[Work Order]],'[2]MAT DETAIL'!$D:$L,8,FALSE)</f>
        <v>94920</v>
      </c>
      <c r="P7347" s="17">
        <v>99410.68</v>
      </c>
      <c r="Q7347" s="67" t="s">
        <v>25</v>
      </c>
      <c r="R7347" s="67"/>
      <c r="S7347" s="67"/>
    </row>
    <row r="7348" spans="4:19" ht="15">
      <c r="D7348" s="69">
        <v>620114</v>
      </c>
      <c r="E7348" s="38">
        <v>44911</v>
      </c>
      <c r="F7348" s="70">
        <v>44911</v>
      </c>
      <c r="G7348" s="63"/>
      <c r="H7348" s="69">
        <v>3453866</v>
      </c>
      <c r="I7348" s="28" t="s">
        <v>31</v>
      </c>
      <c r="J7348" s="50" t="s">
        <v>364</v>
      </c>
      <c r="K7348" s="11" t="s">
        <v>70</v>
      </c>
      <c r="L7348" s="8" t="s">
        <v>39</v>
      </c>
      <c r="M7348" s="16">
        <f>SUM_DATA[[#This Row],[TOTAL Cost]]-SUM_DATA[[#This Row],[MATERIAL Cost]]</f>
        <v>4490.68</v>
      </c>
      <c r="N7348" s="16">
        <f>IFERROR(SUM_DATA[[#This Row],[MAT C.]], 0)</f>
        <v>3900</v>
      </c>
      <c r="O7348" s="16">
        <f>VLOOKUP(SUM_DATA[[#This Row],[Work Order]],'[2]MAT DETAIL'!$D:$L,8,FALSE)</f>
        <v>3900</v>
      </c>
      <c r="P7348" s="17">
        <v>8390.68</v>
      </c>
      <c r="Q7348" s="67" t="s">
        <v>25</v>
      </c>
      <c r="R7348" s="67"/>
      <c r="S7348" s="67"/>
    </row>
    <row r="7349" spans="4:19" ht="15">
      <c r="D7349" s="69">
        <v>620122</v>
      </c>
      <c r="E7349" s="38">
        <v>44911</v>
      </c>
      <c r="F7349" s="70">
        <v>44911</v>
      </c>
      <c r="G7349" s="63"/>
      <c r="H7349" s="69">
        <v>3453925</v>
      </c>
      <c r="I7349" s="28" t="s">
        <v>31</v>
      </c>
      <c r="J7349" s="50" t="s">
        <v>323</v>
      </c>
      <c r="K7349" s="11" t="s">
        <v>59</v>
      </c>
      <c r="L7349" s="8" t="s">
        <v>60</v>
      </c>
      <c r="M7349" s="16">
        <f>SUM_DATA[[#This Row],[TOTAL Cost]]-SUM_DATA[[#This Row],[MATERIAL Cost]]</f>
        <v>13755.27</v>
      </c>
      <c r="N7349" s="16">
        <f>IFERROR(SUM_DATA[[#This Row],[MAT C.]], 0)</f>
        <v>0</v>
      </c>
      <c r="O7349" s="16" t="e">
        <f>VLOOKUP(SUM_DATA[[#This Row],[Work Order]],'[2]MAT DETAIL'!$D:$L,8,FALSE)</f>
        <v>#N/A</v>
      </c>
      <c r="P7349" s="17">
        <v>13755.27</v>
      </c>
      <c r="Q7349" s="67" t="s">
        <v>25</v>
      </c>
      <c r="R7349" s="67"/>
      <c r="S7349" s="67"/>
    </row>
    <row r="7350" spans="4:19" ht="15">
      <c r="D7350" s="69">
        <v>620122</v>
      </c>
      <c r="E7350" s="38">
        <v>44914</v>
      </c>
      <c r="F7350" s="70">
        <v>44914</v>
      </c>
      <c r="G7350" s="63">
        <v>82</v>
      </c>
      <c r="H7350" s="69">
        <v>3454211</v>
      </c>
      <c r="I7350" s="28" t="s">
        <v>26</v>
      </c>
      <c r="J7350" s="50" t="s">
        <v>353</v>
      </c>
      <c r="K7350" s="11" t="s">
        <v>59</v>
      </c>
      <c r="L7350" s="8" t="s">
        <v>60</v>
      </c>
      <c r="M7350" s="16">
        <f>SUM_DATA[[#This Row],[TOTAL Cost]]-SUM_DATA[[#This Row],[MATERIAL Cost]]</f>
        <v>6145.38</v>
      </c>
      <c r="N7350" s="16">
        <f>IFERROR(SUM_DATA[[#This Row],[MAT C.]], 0)</f>
        <v>0</v>
      </c>
      <c r="O7350" s="16" t="e">
        <f>VLOOKUP(SUM_DATA[[#This Row],[Work Order]],'[2]MAT DETAIL'!$D:$L,8,FALSE)</f>
        <v>#N/A</v>
      </c>
      <c r="P7350" s="17">
        <v>6145.38</v>
      </c>
      <c r="Q7350" s="67" t="s">
        <v>25</v>
      </c>
      <c r="R7350" s="67"/>
      <c r="S7350" s="67"/>
    </row>
    <row r="7351" spans="4:19" ht="15">
      <c r="D7351" s="69">
        <v>620109</v>
      </c>
      <c r="E7351" s="38">
        <v>44914</v>
      </c>
      <c r="F7351" s="70">
        <v>44914</v>
      </c>
      <c r="G7351" s="63">
        <v>33.5</v>
      </c>
      <c r="H7351" s="69">
        <v>3454214</v>
      </c>
      <c r="I7351" s="28" t="s">
        <v>26</v>
      </c>
      <c r="J7351" s="50" t="s">
        <v>281</v>
      </c>
      <c r="K7351" s="11" t="s">
        <v>59</v>
      </c>
      <c r="L7351" s="8" t="s">
        <v>98</v>
      </c>
      <c r="M7351" s="16">
        <f>SUM_DATA[[#This Row],[TOTAL Cost]]-SUM_DATA[[#This Row],[MATERIAL Cost]]</f>
        <v>5507.52</v>
      </c>
      <c r="N7351" s="16">
        <f>IFERROR(SUM_DATA[[#This Row],[MAT C.]], 0)</f>
        <v>0</v>
      </c>
      <c r="O7351" s="16" t="e">
        <f>VLOOKUP(SUM_DATA[[#This Row],[Work Order]],'[2]MAT DETAIL'!$D:$L,8,FALSE)</f>
        <v>#N/A</v>
      </c>
      <c r="P7351" s="17">
        <v>5507.52</v>
      </c>
      <c r="Q7351" s="67" t="s">
        <v>25</v>
      </c>
      <c r="R7351" s="67"/>
      <c r="S7351" s="67"/>
    </row>
    <row r="7352" spans="4:19" ht="15">
      <c r="D7352" s="69">
        <v>620124</v>
      </c>
      <c r="E7352" s="38">
        <v>44914</v>
      </c>
      <c r="F7352" s="70">
        <v>44914</v>
      </c>
      <c r="G7352" s="63">
        <v>9.17</v>
      </c>
      <c r="H7352" s="69">
        <v>3454215</v>
      </c>
      <c r="I7352" s="28" t="s">
        <v>26</v>
      </c>
      <c r="J7352" s="50" t="s">
        <v>281</v>
      </c>
      <c r="K7352" s="11" t="s">
        <v>59</v>
      </c>
      <c r="L7352" s="8" t="s">
        <v>98</v>
      </c>
      <c r="M7352" s="16">
        <f>SUM_DATA[[#This Row],[TOTAL Cost]]-SUM_DATA[[#This Row],[MATERIAL Cost]]</f>
        <v>3323.78</v>
      </c>
      <c r="N7352" s="16">
        <f>IFERROR(SUM_DATA[[#This Row],[MAT C.]], 0)</f>
        <v>0</v>
      </c>
      <c r="O7352" s="16" t="e">
        <f>VLOOKUP(SUM_DATA[[#This Row],[Work Order]],'[2]MAT DETAIL'!$D:$L,8,FALSE)</f>
        <v>#N/A</v>
      </c>
      <c r="P7352" s="17">
        <v>3323.78</v>
      </c>
      <c r="Q7352" s="67" t="s">
        <v>25</v>
      </c>
      <c r="R7352" s="67"/>
      <c r="S7352" s="67"/>
    </row>
    <row r="7353" spans="4:19" ht="15">
      <c r="D7353" s="69">
        <v>620113</v>
      </c>
      <c r="E7353" s="38">
        <v>44914</v>
      </c>
      <c r="F7353" s="70">
        <v>44914</v>
      </c>
      <c r="G7353" s="63">
        <v>8.33</v>
      </c>
      <c r="H7353" s="69">
        <v>3454222</v>
      </c>
      <c r="I7353" s="28" t="s">
        <v>26</v>
      </c>
      <c r="J7353" s="50" t="s">
        <v>1862</v>
      </c>
      <c r="K7353" s="11" t="s">
        <v>82</v>
      </c>
      <c r="L7353" s="85" t="s">
        <v>160</v>
      </c>
      <c r="M7353" s="16">
        <f>SUM_DATA[[#This Row],[TOTAL Cost]]-SUM_DATA[[#This Row],[MATERIAL Cost]]</f>
        <v>1664.7</v>
      </c>
      <c r="N7353" s="16">
        <f>IFERROR(SUM_DATA[[#This Row],[MAT C.]], 0)</f>
        <v>0</v>
      </c>
      <c r="O7353" s="16" t="e">
        <f>VLOOKUP(SUM_DATA[[#This Row],[Work Order]],'[2]MAT DETAIL'!$D:$L,8,FALSE)</f>
        <v>#N/A</v>
      </c>
      <c r="P7353" s="17">
        <v>1664.7</v>
      </c>
      <c r="Q7353" s="67" t="s">
        <v>25</v>
      </c>
      <c r="R7353" s="67"/>
      <c r="S7353" s="67"/>
    </row>
    <row r="7354" spans="4:19" ht="15">
      <c r="D7354" s="69">
        <v>620107</v>
      </c>
      <c r="E7354" s="38">
        <v>44914</v>
      </c>
      <c r="F7354" s="70">
        <v>44914</v>
      </c>
      <c r="G7354" s="63">
        <v>34</v>
      </c>
      <c r="H7354" s="69">
        <v>3454224</v>
      </c>
      <c r="I7354" s="28" t="s">
        <v>26</v>
      </c>
      <c r="J7354" s="50" t="s">
        <v>1519</v>
      </c>
      <c r="K7354" s="11" t="s">
        <v>24</v>
      </c>
      <c r="L7354" s="8" t="s">
        <v>24</v>
      </c>
      <c r="M7354" s="16">
        <f>SUM_DATA[[#This Row],[TOTAL Cost]]-SUM_DATA[[#This Row],[MATERIAL Cost]]</f>
        <v>1211.6600000000001</v>
      </c>
      <c r="N7354" s="16">
        <f>IFERROR(SUM_DATA[[#This Row],[MAT C.]], 0)</f>
        <v>0</v>
      </c>
      <c r="O7354" s="16" t="e">
        <f>VLOOKUP(SUM_DATA[[#This Row],[Work Order]],'[2]MAT DETAIL'!$D:$L,8,FALSE)</f>
        <v>#N/A</v>
      </c>
      <c r="P7354" s="17">
        <v>1211.6600000000001</v>
      </c>
      <c r="Q7354" s="67" t="s">
        <v>25</v>
      </c>
      <c r="R7354" s="67"/>
      <c r="S7354" s="67"/>
    </row>
    <row r="7355" spans="4:19" ht="15">
      <c r="D7355" s="69">
        <v>620116</v>
      </c>
      <c r="E7355" s="38">
        <v>44914</v>
      </c>
      <c r="F7355" s="70">
        <v>44914</v>
      </c>
      <c r="G7355" s="63">
        <v>0.25</v>
      </c>
      <c r="H7355" s="69">
        <v>3454225</v>
      </c>
      <c r="I7355" s="28" t="s">
        <v>26</v>
      </c>
      <c r="J7355" s="50" t="s">
        <v>281</v>
      </c>
      <c r="K7355" s="11" t="s">
        <v>59</v>
      </c>
      <c r="L7355" s="8" t="s">
        <v>98</v>
      </c>
      <c r="M7355" s="16">
        <f>SUM_DATA[[#This Row],[TOTAL Cost]]-SUM_DATA[[#This Row],[MATERIAL Cost]]</f>
        <v>82.2</v>
      </c>
      <c r="N7355" s="16">
        <f>IFERROR(SUM_DATA[[#This Row],[MAT C.]], 0)</f>
        <v>0</v>
      </c>
      <c r="O7355" s="16" t="e">
        <f>VLOOKUP(SUM_DATA[[#This Row],[Work Order]],'[2]MAT DETAIL'!$D:$L,8,FALSE)</f>
        <v>#N/A</v>
      </c>
      <c r="P7355" s="17">
        <v>82.2</v>
      </c>
      <c r="Q7355" s="67" t="s">
        <v>25</v>
      </c>
      <c r="R7355" s="67"/>
      <c r="S7355" s="67"/>
    </row>
    <row r="7356" spans="4:19" ht="15">
      <c r="D7356" s="69">
        <v>620123</v>
      </c>
      <c r="E7356" s="38">
        <v>44914</v>
      </c>
      <c r="F7356" s="70">
        <v>44914</v>
      </c>
      <c r="G7356" s="63">
        <v>2.5</v>
      </c>
      <c r="H7356" s="69">
        <v>3454227</v>
      </c>
      <c r="I7356" s="28" t="s">
        <v>26</v>
      </c>
      <c r="J7356" s="50" t="s">
        <v>676</v>
      </c>
      <c r="K7356" s="11" t="s">
        <v>67</v>
      </c>
      <c r="L7356" s="8" t="s">
        <v>88</v>
      </c>
      <c r="M7356" s="16">
        <f>SUM_DATA[[#This Row],[TOTAL Cost]]-SUM_DATA[[#This Row],[MATERIAL Cost]]</f>
        <v>1062.99</v>
      </c>
      <c r="N7356" s="16">
        <f>IFERROR(SUM_DATA[[#This Row],[MAT C.]], 0)</f>
        <v>0</v>
      </c>
      <c r="O7356" s="16" t="e">
        <f>VLOOKUP(SUM_DATA[[#This Row],[Work Order]],'[2]MAT DETAIL'!$D:$L,8,FALSE)</f>
        <v>#N/A</v>
      </c>
      <c r="P7356" s="17">
        <v>1062.99</v>
      </c>
      <c r="Q7356" s="67" t="s">
        <v>25</v>
      </c>
      <c r="R7356" s="67"/>
      <c r="S7356" s="67"/>
    </row>
    <row r="7357" spans="4:19" ht="15">
      <c r="D7357" s="69">
        <v>620119</v>
      </c>
      <c r="E7357" s="38">
        <v>44914</v>
      </c>
      <c r="F7357" s="70">
        <v>44914</v>
      </c>
      <c r="G7357" s="63">
        <v>2.5</v>
      </c>
      <c r="H7357" s="69">
        <v>3454229</v>
      </c>
      <c r="I7357" s="28" t="s">
        <v>26</v>
      </c>
      <c r="J7357" s="50" t="s">
        <v>1545</v>
      </c>
      <c r="K7357" s="11" t="s">
        <v>24</v>
      </c>
      <c r="L7357" s="8" t="s">
        <v>24</v>
      </c>
      <c r="M7357" s="16">
        <f>SUM_DATA[[#This Row],[TOTAL Cost]]-SUM_DATA[[#This Row],[MATERIAL Cost]]</f>
        <v>1034.49</v>
      </c>
      <c r="N7357" s="16">
        <f>IFERROR(SUM_DATA[[#This Row],[MAT C.]], 0)</f>
        <v>0</v>
      </c>
      <c r="O7357" s="16" t="e">
        <f>VLOOKUP(SUM_DATA[[#This Row],[Work Order]],'[2]MAT DETAIL'!$D:$L,8,FALSE)</f>
        <v>#N/A</v>
      </c>
      <c r="P7357" s="17">
        <v>1034.49</v>
      </c>
      <c r="Q7357" s="67" t="s">
        <v>25</v>
      </c>
      <c r="R7357" s="67"/>
      <c r="S7357" s="67"/>
    </row>
    <row r="7358" spans="4:19" ht="15">
      <c r="D7358" s="69">
        <v>620112</v>
      </c>
      <c r="E7358" s="38">
        <v>44914</v>
      </c>
      <c r="F7358" s="70">
        <v>44914</v>
      </c>
      <c r="G7358" s="63">
        <v>14</v>
      </c>
      <c r="H7358" s="69">
        <v>3454230</v>
      </c>
      <c r="I7358" s="28" t="s">
        <v>26</v>
      </c>
      <c r="J7358" s="50" t="s">
        <v>453</v>
      </c>
      <c r="K7358" s="11" t="s">
        <v>59</v>
      </c>
      <c r="L7358" s="8" t="s">
        <v>442</v>
      </c>
      <c r="M7358" s="16">
        <f>SUM_DATA[[#This Row],[TOTAL Cost]]-SUM_DATA[[#This Row],[MATERIAL Cost]]</f>
        <v>3155.34</v>
      </c>
      <c r="N7358" s="16">
        <f>IFERROR(SUM_DATA[[#This Row],[MAT C.]], 0)</f>
        <v>0</v>
      </c>
      <c r="O7358" s="16" t="e">
        <f>VLOOKUP(SUM_DATA[[#This Row],[Work Order]],'[2]MAT DETAIL'!$D:$L,8,FALSE)</f>
        <v>#N/A</v>
      </c>
      <c r="P7358" s="17">
        <v>3155.34</v>
      </c>
      <c r="Q7358" s="67" t="s">
        <v>25</v>
      </c>
      <c r="R7358" s="67"/>
      <c r="S7358" s="67"/>
    </row>
    <row r="7359" spans="4:19" ht="15">
      <c r="D7359" s="69">
        <v>620123</v>
      </c>
      <c r="E7359" s="38">
        <v>44914</v>
      </c>
      <c r="F7359" s="70">
        <v>44914</v>
      </c>
      <c r="G7359" s="63">
        <v>0.5</v>
      </c>
      <c r="H7359" s="69">
        <v>3454231</v>
      </c>
      <c r="I7359" s="28" t="s">
        <v>26</v>
      </c>
      <c r="J7359" s="50" t="s">
        <v>101</v>
      </c>
      <c r="K7359" s="11" t="s">
        <v>59</v>
      </c>
      <c r="L7359" s="8" t="s">
        <v>98</v>
      </c>
      <c r="M7359" s="16">
        <f>SUM_DATA[[#This Row],[TOTAL Cost]]-SUM_DATA[[#This Row],[MATERIAL Cost]]</f>
        <v>138.65</v>
      </c>
      <c r="N7359" s="16">
        <f>IFERROR(SUM_DATA[[#This Row],[MAT C.]], 0)</f>
        <v>0</v>
      </c>
      <c r="O7359" s="16" t="e">
        <f>VLOOKUP(SUM_DATA[[#This Row],[Work Order]],'[2]MAT DETAIL'!$D:$L,8,FALSE)</f>
        <v>#N/A</v>
      </c>
      <c r="P7359" s="17">
        <v>138.65</v>
      </c>
      <c r="Q7359" s="67" t="s">
        <v>25</v>
      </c>
      <c r="R7359" s="67"/>
      <c r="S7359" s="67"/>
    </row>
    <row r="7360" spans="4:19" ht="15">
      <c r="D7360" s="69">
        <v>620120</v>
      </c>
      <c r="E7360" s="38">
        <v>44914</v>
      </c>
      <c r="F7360" s="70">
        <v>44914</v>
      </c>
      <c r="G7360" s="63">
        <v>0.25</v>
      </c>
      <c r="H7360" s="69">
        <v>3454234</v>
      </c>
      <c r="I7360" s="28" t="s">
        <v>26</v>
      </c>
      <c r="J7360" s="50" t="s">
        <v>77</v>
      </c>
      <c r="K7360" s="11" t="s">
        <v>78</v>
      </c>
      <c r="L7360" s="8" t="s">
        <v>79</v>
      </c>
      <c r="M7360" s="16">
        <f>SUM_DATA[[#This Row],[TOTAL Cost]]-SUM_DATA[[#This Row],[MATERIAL Cost]]</f>
        <v>92.43</v>
      </c>
      <c r="N7360" s="16">
        <f>IFERROR(SUM_DATA[[#This Row],[MAT C.]], 0)</f>
        <v>0</v>
      </c>
      <c r="O7360" s="16" t="e">
        <f>VLOOKUP(SUM_DATA[[#This Row],[Work Order]],'[2]MAT DETAIL'!$D:$L,8,FALSE)</f>
        <v>#N/A</v>
      </c>
      <c r="P7360" s="17">
        <v>92.43</v>
      </c>
      <c r="Q7360" s="67" t="s">
        <v>25</v>
      </c>
      <c r="R7360" s="67"/>
      <c r="S7360" s="67"/>
    </row>
    <row r="7361" spans="4:19" ht="15">
      <c r="D7361" s="69">
        <v>620123</v>
      </c>
      <c r="E7361" s="38">
        <v>44914</v>
      </c>
      <c r="F7361" s="70">
        <v>44914</v>
      </c>
      <c r="G7361" s="63">
        <v>10.46</v>
      </c>
      <c r="H7361" s="69">
        <v>3454235</v>
      </c>
      <c r="I7361" s="28" t="s">
        <v>26</v>
      </c>
      <c r="J7361" s="50" t="s">
        <v>1863</v>
      </c>
      <c r="K7361" s="11" t="s">
        <v>59</v>
      </c>
      <c r="L7361" s="8" t="s">
        <v>263</v>
      </c>
      <c r="M7361" s="16">
        <f>SUM_DATA[[#This Row],[TOTAL Cost]]-SUM_DATA[[#This Row],[MATERIAL Cost]]</f>
        <v>2678.02</v>
      </c>
      <c r="N7361" s="16">
        <f>IFERROR(SUM_DATA[[#This Row],[MAT C.]], 0)</f>
        <v>0</v>
      </c>
      <c r="O7361" s="16" t="e">
        <f>VLOOKUP(SUM_DATA[[#This Row],[Work Order]],'[2]MAT DETAIL'!$D:$L,8,FALSE)</f>
        <v>#N/A</v>
      </c>
      <c r="P7361" s="17">
        <v>2678.02</v>
      </c>
      <c r="Q7361" s="67" t="s">
        <v>25</v>
      </c>
      <c r="R7361" s="67"/>
      <c r="S7361" s="67"/>
    </row>
    <row r="7362" spans="4:19" ht="15">
      <c r="D7362" s="69">
        <v>620107</v>
      </c>
      <c r="E7362" s="38">
        <v>44914</v>
      </c>
      <c r="F7362" s="70">
        <v>44914</v>
      </c>
      <c r="G7362" s="63">
        <v>3</v>
      </c>
      <c r="H7362" s="69">
        <v>3454237</v>
      </c>
      <c r="I7362" s="28" t="s">
        <v>26</v>
      </c>
      <c r="J7362" s="50" t="s">
        <v>241</v>
      </c>
      <c r="K7362" s="11" t="s">
        <v>39</v>
      </c>
      <c r="L7362" s="8" t="s">
        <v>40</v>
      </c>
      <c r="M7362" s="16">
        <f>SUM_DATA[[#This Row],[TOTAL Cost]]-SUM_DATA[[#This Row],[MATERIAL Cost]]</f>
        <v>138.65</v>
      </c>
      <c r="N7362" s="16">
        <f>IFERROR(SUM_DATA[[#This Row],[MAT C.]], 0)</f>
        <v>0</v>
      </c>
      <c r="O7362" s="16" t="e">
        <f>VLOOKUP(SUM_DATA[[#This Row],[Work Order]],'[2]MAT DETAIL'!$D:$L,8,FALSE)</f>
        <v>#N/A</v>
      </c>
      <c r="P7362" s="17">
        <v>138.65</v>
      </c>
      <c r="Q7362" s="67" t="s">
        <v>25</v>
      </c>
      <c r="R7362" s="67"/>
      <c r="S7362" s="67"/>
    </row>
    <row r="7363" spans="4:19" ht="15">
      <c r="D7363" s="69">
        <v>620120</v>
      </c>
      <c r="E7363" s="38">
        <v>44914</v>
      </c>
      <c r="F7363" s="70">
        <v>44914</v>
      </c>
      <c r="G7363" s="63">
        <v>14</v>
      </c>
      <c r="H7363" s="69">
        <v>3454238</v>
      </c>
      <c r="I7363" s="28" t="s">
        <v>26</v>
      </c>
      <c r="J7363" s="50" t="s">
        <v>72</v>
      </c>
      <c r="K7363" s="11" t="s">
        <v>36</v>
      </c>
      <c r="L7363" s="10" t="s">
        <v>37</v>
      </c>
      <c r="M7363" s="16">
        <f>SUM_DATA[[#This Row],[TOTAL Cost]]-SUM_DATA[[#This Row],[MATERIAL Cost]]</f>
        <v>462.17</v>
      </c>
      <c r="N7363" s="16">
        <f>IFERROR(SUM_DATA[[#This Row],[MAT C.]], 0)</f>
        <v>0</v>
      </c>
      <c r="O7363" s="16" t="e">
        <f>VLOOKUP(SUM_DATA[[#This Row],[Work Order]],'[2]MAT DETAIL'!$D:$L,8,FALSE)</f>
        <v>#N/A</v>
      </c>
      <c r="P7363" s="17">
        <v>462.17</v>
      </c>
      <c r="Q7363" s="67" t="s">
        <v>25</v>
      </c>
      <c r="R7363" s="67"/>
      <c r="S7363" s="67"/>
    </row>
    <row r="7364" spans="4:19" ht="15">
      <c r="D7364" s="69">
        <v>620112</v>
      </c>
      <c r="E7364" s="38">
        <v>44914</v>
      </c>
      <c r="F7364" s="70">
        <v>44914</v>
      </c>
      <c r="G7364" s="63">
        <v>4</v>
      </c>
      <c r="H7364" s="69">
        <v>3454240</v>
      </c>
      <c r="I7364" s="28" t="s">
        <v>26</v>
      </c>
      <c r="J7364" s="50" t="s">
        <v>241</v>
      </c>
      <c r="K7364" s="11" t="s">
        <v>39</v>
      </c>
      <c r="L7364" s="8" t="s">
        <v>40</v>
      </c>
      <c r="M7364" s="16">
        <f>SUM_DATA[[#This Row],[TOTAL Cost]]-SUM_DATA[[#This Row],[MATERIAL Cost]]</f>
        <v>863.46</v>
      </c>
      <c r="N7364" s="16">
        <f>IFERROR(SUM_DATA[[#This Row],[MAT C.]], 0)</f>
        <v>0</v>
      </c>
      <c r="O7364" s="16" t="e">
        <f>VLOOKUP(SUM_DATA[[#This Row],[Work Order]],'[2]MAT DETAIL'!$D:$L,8,FALSE)</f>
        <v>#N/A</v>
      </c>
      <c r="P7364" s="17">
        <v>863.46</v>
      </c>
      <c r="Q7364" s="67" t="s">
        <v>25</v>
      </c>
      <c r="R7364" s="67"/>
      <c r="S7364" s="67"/>
    </row>
    <row r="7365" spans="4:19" ht="15">
      <c r="D7365" s="69">
        <v>620118</v>
      </c>
      <c r="E7365" s="38">
        <v>44914</v>
      </c>
      <c r="F7365" s="70">
        <v>44914</v>
      </c>
      <c r="G7365" s="63">
        <v>1</v>
      </c>
      <c r="H7365" s="69">
        <v>3454241</v>
      </c>
      <c r="I7365" s="28" t="s">
        <v>26</v>
      </c>
      <c r="J7365" s="50" t="s">
        <v>241</v>
      </c>
      <c r="K7365" s="11" t="s">
        <v>39</v>
      </c>
      <c r="L7365" s="8" t="s">
        <v>40</v>
      </c>
      <c r="M7365" s="16">
        <f>SUM_DATA[[#This Row],[TOTAL Cost]]-SUM_DATA[[#This Row],[MATERIAL Cost]]</f>
        <v>462.17</v>
      </c>
      <c r="N7365" s="16">
        <f>IFERROR(SUM_DATA[[#This Row],[MAT C.]], 0)</f>
        <v>0</v>
      </c>
      <c r="O7365" s="16" t="e">
        <f>VLOOKUP(SUM_DATA[[#This Row],[Work Order]],'[2]MAT DETAIL'!$D:$L,8,FALSE)</f>
        <v>#N/A</v>
      </c>
      <c r="P7365" s="17">
        <v>462.17</v>
      </c>
      <c r="Q7365" s="67" t="s">
        <v>25</v>
      </c>
      <c r="R7365" s="67"/>
      <c r="S7365" s="67"/>
    </row>
    <row r="7366" spans="4:19" ht="15">
      <c r="D7366" s="69">
        <v>620105</v>
      </c>
      <c r="E7366" s="38">
        <v>44914</v>
      </c>
      <c r="F7366" s="70">
        <v>44914</v>
      </c>
      <c r="G7366" s="63">
        <v>8.5299999999999994</v>
      </c>
      <c r="H7366" s="69">
        <v>3454242</v>
      </c>
      <c r="I7366" s="28" t="s">
        <v>26</v>
      </c>
      <c r="J7366" s="50" t="s">
        <v>1862</v>
      </c>
      <c r="K7366" s="11" t="s">
        <v>82</v>
      </c>
      <c r="L7366" s="85" t="s">
        <v>160</v>
      </c>
      <c r="M7366" s="16">
        <f>SUM_DATA[[#This Row],[TOTAL Cost]]-SUM_DATA[[#This Row],[MATERIAL Cost]]</f>
        <v>1151.28</v>
      </c>
      <c r="N7366" s="16">
        <f>IFERROR(SUM_DATA[[#This Row],[MAT C.]], 0)</f>
        <v>0</v>
      </c>
      <c r="O7366" s="16" t="e">
        <f>VLOOKUP(SUM_DATA[[#This Row],[Work Order]],'[2]MAT DETAIL'!$D:$L,8,FALSE)</f>
        <v>#N/A</v>
      </c>
      <c r="P7366" s="17">
        <v>1151.28</v>
      </c>
      <c r="Q7366" s="67" t="s">
        <v>25</v>
      </c>
      <c r="R7366" s="67"/>
      <c r="S7366" s="67"/>
    </row>
    <row r="7367" spans="4:19" ht="15">
      <c r="D7367" s="69">
        <v>620118</v>
      </c>
      <c r="E7367" s="38">
        <v>44914</v>
      </c>
      <c r="F7367" s="70">
        <v>44914</v>
      </c>
      <c r="G7367" s="63">
        <v>1</v>
      </c>
      <c r="H7367" s="69">
        <v>3454244</v>
      </c>
      <c r="I7367" s="28" t="s">
        <v>26</v>
      </c>
      <c r="J7367" s="50" t="s">
        <v>72</v>
      </c>
      <c r="K7367" s="11" t="s">
        <v>36</v>
      </c>
      <c r="L7367" s="10" t="s">
        <v>37</v>
      </c>
      <c r="M7367" s="16">
        <f>SUM_DATA[[#This Row],[TOTAL Cost]]-SUM_DATA[[#This Row],[MATERIAL Cost]]</f>
        <v>410.99</v>
      </c>
      <c r="N7367" s="16">
        <f>IFERROR(SUM_DATA[[#This Row],[MAT C.]], 0)</f>
        <v>0</v>
      </c>
      <c r="O7367" s="16" t="e">
        <f>VLOOKUP(SUM_DATA[[#This Row],[Work Order]],'[2]MAT DETAIL'!$D:$L,8,FALSE)</f>
        <v>#N/A</v>
      </c>
      <c r="P7367" s="17">
        <v>410.99</v>
      </c>
      <c r="Q7367" s="67" t="s">
        <v>25</v>
      </c>
      <c r="R7367" s="67"/>
      <c r="S7367" s="67"/>
    </row>
    <row r="7368" spans="4:19" ht="15">
      <c r="D7368" s="69">
        <v>620120</v>
      </c>
      <c r="E7368" s="38">
        <v>44914</v>
      </c>
      <c r="F7368" s="70">
        <v>44914</v>
      </c>
      <c r="G7368" s="63">
        <v>0.5</v>
      </c>
      <c r="H7368" s="69">
        <v>3454245</v>
      </c>
      <c r="I7368" s="28" t="s">
        <v>26</v>
      </c>
      <c r="J7368" s="50" t="s">
        <v>72</v>
      </c>
      <c r="K7368" s="11" t="s">
        <v>36</v>
      </c>
      <c r="L7368" s="10" t="s">
        <v>37</v>
      </c>
      <c r="M7368" s="16">
        <f>SUM_DATA[[#This Row],[TOTAL Cost]]-SUM_DATA[[#This Row],[MATERIAL Cost]]</f>
        <v>138.65</v>
      </c>
      <c r="N7368" s="16">
        <f>IFERROR(SUM_DATA[[#This Row],[MAT C.]], 0)</f>
        <v>0</v>
      </c>
      <c r="O7368" s="16" t="e">
        <f>VLOOKUP(SUM_DATA[[#This Row],[Work Order]],'[2]MAT DETAIL'!$D:$L,8,FALSE)</f>
        <v>#N/A</v>
      </c>
      <c r="P7368" s="17">
        <v>138.65</v>
      </c>
      <c r="Q7368" s="67" t="s">
        <v>25</v>
      </c>
      <c r="R7368" s="67"/>
      <c r="S7368" s="67"/>
    </row>
    <row r="7369" spans="4:19" ht="15">
      <c r="D7369" s="69">
        <v>620118</v>
      </c>
      <c r="E7369" s="38">
        <v>44914</v>
      </c>
      <c r="F7369" s="70">
        <v>44914</v>
      </c>
      <c r="G7369" s="63">
        <v>158.33000000000001</v>
      </c>
      <c r="H7369" s="69">
        <v>3454246</v>
      </c>
      <c r="I7369" s="28" t="s">
        <v>26</v>
      </c>
      <c r="J7369" s="50" t="s">
        <v>1864</v>
      </c>
      <c r="K7369" s="11" t="s">
        <v>30</v>
      </c>
      <c r="L7369" s="10" t="s">
        <v>30</v>
      </c>
      <c r="M7369" s="16">
        <f>SUM_DATA[[#This Row],[TOTAL Cost]]-SUM_DATA[[#This Row],[MATERIAL Cost]]</f>
        <v>16742.939999999999</v>
      </c>
      <c r="N7369" s="16">
        <f>IFERROR(SUM_DATA[[#This Row],[MAT C.]], 0)</f>
        <v>2641.25</v>
      </c>
      <c r="O7369" s="16">
        <f>VLOOKUP(SUM_DATA[[#This Row],[Work Order]],'[2]MAT DETAIL'!$D:$L,8,FALSE)</f>
        <v>2641.25</v>
      </c>
      <c r="P7369" s="17">
        <v>19384.189999999999</v>
      </c>
      <c r="Q7369" s="67" t="s">
        <v>25</v>
      </c>
      <c r="R7369" s="67" t="s">
        <v>1497</v>
      </c>
      <c r="S7369" s="67">
        <v>1</v>
      </c>
    </row>
    <row r="7370" spans="4:19" ht="15">
      <c r="D7370" s="69">
        <v>620116</v>
      </c>
      <c r="E7370" s="38">
        <v>44914</v>
      </c>
      <c r="F7370" s="70">
        <v>44914</v>
      </c>
      <c r="G7370" s="63">
        <v>0.33</v>
      </c>
      <c r="H7370" s="69">
        <v>3454247</v>
      </c>
      <c r="I7370" s="28" t="s">
        <v>26</v>
      </c>
      <c r="J7370" s="50" t="s">
        <v>1865</v>
      </c>
      <c r="K7370" s="11" t="s">
        <v>67</v>
      </c>
      <c r="L7370" s="8" t="s">
        <v>88</v>
      </c>
      <c r="M7370" s="16">
        <f>SUM_DATA[[#This Row],[TOTAL Cost]]-SUM_DATA[[#This Row],[MATERIAL Cost]]</f>
        <v>92.43</v>
      </c>
      <c r="N7370" s="16">
        <f>IFERROR(SUM_DATA[[#This Row],[MAT C.]], 0)</f>
        <v>0</v>
      </c>
      <c r="O7370" s="16" t="e">
        <f>VLOOKUP(SUM_DATA[[#This Row],[Work Order]],'[2]MAT DETAIL'!$D:$L,8,FALSE)</f>
        <v>#N/A</v>
      </c>
      <c r="P7370" s="17">
        <v>92.43</v>
      </c>
      <c r="Q7370" s="67" t="s">
        <v>25</v>
      </c>
      <c r="R7370" s="67"/>
      <c r="S7370" s="67"/>
    </row>
    <row r="7371" spans="4:19" ht="15">
      <c r="D7371" s="69">
        <v>620106</v>
      </c>
      <c r="E7371" s="38">
        <v>44915</v>
      </c>
      <c r="F7371" s="70">
        <v>44915</v>
      </c>
      <c r="G7371" s="63"/>
      <c r="H7371" s="69">
        <v>3454672</v>
      </c>
      <c r="I7371" s="28" t="s">
        <v>31</v>
      </c>
      <c r="J7371" s="50" t="s">
        <v>257</v>
      </c>
      <c r="K7371" s="11" t="s">
        <v>33</v>
      </c>
      <c r="L7371" s="8" t="s">
        <v>112</v>
      </c>
      <c r="M7371" s="16">
        <f>SUM_DATA[[#This Row],[TOTAL Cost]]-SUM_DATA[[#This Row],[MATERIAL Cost]]</f>
        <v>9170.18</v>
      </c>
      <c r="N7371" s="16">
        <f>IFERROR(SUM_DATA[[#This Row],[MAT C.]], 0)</f>
        <v>0</v>
      </c>
      <c r="O7371" s="16" t="e">
        <f>VLOOKUP(SUM_DATA[[#This Row],[Work Order]],'[2]MAT DETAIL'!$D:$L,8,FALSE)</f>
        <v>#N/A</v>
      </c>
      <c r="P7371" s="17">
        <v>9170.18</v>
      </c>
      <c r="Q7371" s="67" t="s">
        <v>25</v>
      </c>
      <c r="R7371" s="67"/>
      <c r="S7371" s="67"/>
    </row>
    <row r="7372" spans="4:19" ht="15">
      <c r="D7372" s="69">
        <v>620114</v>
      </c>
      <c r="E7372" s="38">
        <v>44916</v>
      </c>
      <c r="F7372" s="70">
        <v>44916</v>
      </c>
      <c r="G7372" s="63"/>
      <c r="H7372" s="69">
        <v>3454896</v>
      </c>
      <c r="I7372" s="28" t="s">
        <v>31</v>
      </c>
      <c r="J7372" s="50" t="s">
        <v>1866</v>
      </c>
      <c r="K7372" s="11" t="s">
        <v>36</v>
      </c>
      <c r="L7372" s="10" t="s">
        <v>37</v>
      </c>
      <c r="M7372" s="16">
        <f>SUM_DATA[[#This Row],[TOTAL Cost]]-SUM_DATA[[#This Row],[MATERIAL Cost]]</f>
        <v>4898.38</v>
      </c>
      <c r="N7372" s="16">
        <f>IFERROR(SUM_DATA[[#This Row],[MAT C.]], 0)</f>
        <v>0</v>
      </c>
      <c r="O7372" s="16" t="e">
        <f>VLOOKUP(SUM_DATA[[#This Row],[Work Order]],'[2]MAT DETAIL'!$D:$L,8,FALSE)</f>
        <v>#N/A</v>
      </c>
      <c r="P7372" s="17">
        <v>4898.38</v>
      </c>
      <c r="Q7372" s="67" t="s">
        <v>21</v>
      </c>
      <c r="R7372" s="67"/>
      <c r="S7372" s="67"/>
    </row>
    <row r="7373" spans="4:19" ht="15">
      <c r="D7373" s="69">
        <v>620117</v>
      </c>
      <c r="E7373" s="38">
        <v>44916</v>
      </c>
      <c r="F7373" s="70">
        <v>44916</v>
      </c>
      <c r="G7373" s="63"/>
      <c r="H7373" s="69">
        <v>3454942</v>
      </c>
      <c r="I7373" s="28" t="s">
        <v>31</v>
      </c>
      <c r="J7373" s="50" t="s">
        <v>1572</v>
      </c>
      <c r="K7373" s="11" t="s">
        <v>82</v>
      </c>
      <c r="L7373" s="8" t="s">
        <v>126</v>
      </c>
      <c r="M7373" s="16">
        <f>SUM_DATA[[#This Row],[TOTAL Cost]]-SUM_DATA[[#This Row],[MATERIAL Cost]]</f>
        <v>2141.64</v>
      </c>
      <c r="N7373" s="16">
        <f>IFERROR(SUM_DATA[[#This Row],[MAT C.]], 0)</f>
        <v>0</v>
      </c>
      <c r="O7373" s="16" t="e">
        <f>VLOOKUP(SUM_DATA[[#This Row],[Work Order]],'[2]MAT DETAIL'!$D:$L,8,FALSE)</f>
        <v>#N/A</v>
      </c>
      <c r="P7373" s="17">
        <v>2141.64</v>
      </c>
      <c r="Q7373" s="67" t="s">
        <v>25</v>
      </c>
      <c r="R7373" s="67"/>
      <c r="S7373" s="67"/>
    </row>
    <row r="7374" spans="4:19" ht="15">
      <c r="D7374" s="69">
        <v>620109</v>
      </c>
      <c r="E7374" s="38">
        <v>44916</v>
      </c>
      <c r="F7374" s="70">
        <v>44916</v>
      </c>
      <c r="G7374" s="63"/>
      <c r="H7374" s="69">
        <v>3454943</v>
      </c>
      <c r="I7374" s="28" t="s">
        <v>31</v>
      </c>
      <c r="J7374" s="50" t="s">
        <v>1572</v>
      </c>
      <c r="K7374" s="11" t="s">
        <v>82</v>
      </c>
      <c r="L7374" s="8" t="s">
        <v>126</v>
      </c>
      <c r="M7374" s="16">
        <f>SUM_DATA[[#This Row],[TOTAL Cost]]-SUM_DATA[[#This Row],[MATERIAL Cost]]</f>
        <v>99410.68</v>
      </c>
      <c r="N7374" s="16">
        <f>IFERROR(SUM_DATA[[#This Row],[MAT C.]], 0)</f>
        <v>106050</v>
      </c>
      <c r="O7374" s="16">
        <f>VLOOKUP(SUM_DATA[[#This Row],[Work Order]],'[2]MAT DETAIL'!$D:$L,8,FALSE)</f>
        <v>106050</v>
      </c>
      <c r="P7374" s="17">
        <v>205460.68</v>
      </c>
      <c r="Q7374" s="67" t="s">
        <v>25</v>
      </c>
      <c r="R7374" s="67"/>
      <c r="S7374" s="67"/>
    </row>
    <row r="7375" spans="4:19" ht="15">
      <c r="D7375" s="69">
        <v>620123</v>
      </c>
      <c r="E7375" s="38">
        <v>44916</v>
      </c>
      <c r="F7375" s="70">
        <v>44916</v>
      </c>
      <c r="G7375" s="63"/>
      <c r="H7375" s="69">
        <v>3454979</v>
      </c>
      <c r="I7375" s="28" t="s">
        <v>31</v>
      </c>
      <c r="J7375" s="50" t="s">
        <v>1867</v>
      </c>
      <c r="K7375" s="11" t="s">
        <v>36</v>
      </c>
      <c r="L7375" s="85" t="s">
        <v>93</v>
      </c>
      <c r="M7375" s="16">
        <f>SUM_DATA[[#This Row],[TOTAL Cost]]-SUM_DATA[[#This Row],[MATERIAL Cost]]</f>
        <v>2625.2</v>
      </c>
      <c r="N7375" s="16">
        <f>IFERROR(SUM_DATA[[#This Row],[MAT C.]], 0)</f>
        <v>0</v>
      </c>
      <c r="O7375" s="16" t="e">
        <f>VLOOKUP(SUM_DATA[[#This Row],[Work Order]],'[2]MAT DETAIL'!$D:$L,8,FALSE)</f>
        <v>#N/A</v>
      </c>
      <c r="P7375" s="17">
        <v>2625.2</v>
      </c>
      <c r="Q7375" s="67" t="s">
        <v>25</v>
      </c>
      <c r="R7375" s="67"/>
      <c r="S7375" s="67"/>
    </row>
    <row r="7376" spans="4:19" ht="15">
      <c r="D7376" s="69">
        <v>620105</v>
      </c>
      <c r="E7376" s="38">
        <v>44921</v>
      </c>
      <c r="F7376" s="70">
        <v>44921</v>
      </c>
      <c r="G7376" s="63"/>
      <c r="H7376" s="69">
        <v>3458279</v>
      </c>
      <c r="I7376" s="28" t="s">
        <v>26</v>
      </c>
      <c r="J7376" s="50" t="s">
        <v>1588</v>
      </c>
      <c r="K7376" s="11" t="s">
        <v>36</v>
      </c>
      <c r="L7376" s="85" t="s">
        <v>53</v>
      </c>
      <c r="M7376" s="16">
        <f>SUM_DATA[[#This Row],[TOTAL Cost]]-SUM_DATA[[#This Row],[MATERIAL Cost]]</f>
        <v>51673.289999999994</v>
      </c>
      <c r="N7376" s="16">
        <f>IFERROR(SUM_DATA[[#This Row],[MAT C.]], 0)</f>
        <v>28900</v>
      </c>
      <c r="O7376" s="16">
        <f>VLOOKUP(SUM_DATA[[#This Row],[Work Order]],'[2]MAT DETAIL'!$D:$L,8,FALSE)</f>
        <v>28900</v>
      </c>
      <c r="P7376" s="17">
        <v>80573.289999999994</v>
      </c>
      <c r="Q7376" s="67" t="s">
        <v>21</v>
      </c>
      <c r="R7376" s="67"/>
      <c r="S7376" s="67"/>
    </row>
    <row r="7377" spans="4:19" ht="15">
      <c r="D7377" s="24">
        <v>620105</v>
      </c>
      <c r="E7377" s="35">
        <v>44921</v>
      </c>
      <c r="F7377" s="49"/>
      <c r="G7377" s="78"/>
      <c r="H7377" s="75">
        <v>3458279</v>
      </c>
      <c r="I7377" s="28" t="s">
        <v>26</v>
      </c>
      <c r="J7377" s="50" t="s">
        <v>1301</v>
      </c>
      <c r="K7377" s="71" t="s">
        <v>19</v>
      </c>
      <c r="L7377" s="9" t="s">
        <v>50</v>
      </c>
      <c r="M7377" s="16"/>
      <c r="N7377" s="16"/>
      <c r="O7377" s="16"/>
      <c r="P7377" s="16"/>
      <c r="Q7377" s="67" t="s">
        <v>21</v>
      </c>
      <c r="R7377" s="67"/>
      <c r="S7377" s="67"/>
    </row>
    <row r="7378" spans="4:19" ht="15">
      <c r="D7378" s="69">
        <v>620118</v>
      </c>
      <c r="E7378" s="38">
        <v>44921</v>
      </c>
      <c r="F7378" s="70">
        <v>44921</v>
      </c>
      <c r="G7378" s="63"/>
      <c r="H7378" s="69">
        <v>3458289</v>
      </c>
      <c r="I7378" s="28" t="s">
        <v>26</v>
      </c>
      <c r="J7378" s="50" t="s">
        <v>1588</v>
      </c>
      <c r="K7378" s="11" t="s">
        <v>36</v>
      </c>
      <c r="L7378" s="85" t="s">
        <v>53</v>
      </c>
      <c r="M7378" s="16">
        <f>SUM_DATA[[#This Row],[TOTAL Cost]]-SUM_DATA[[#This Row],[MATERIAL Cost]]</f>
        <v>51673.289999999994</v>
      </c>
      <c r="N7378" s="16">
        <f>IFERROR(SUM_DATA[[#This Row],[MAT C.]], 0)</f>
        <v>28900</v>
      </c>
      <c r="O7378" s="16">
        <f>VLOOKUP(SUM_DATA[[#This Row],[Work Order]],'[2]MAT DETAIL'!$D:$L,8,FALSE)</f>
        <v>28900</v>
      </c>
      <c r="P7378" s="17">
        <v>80573.289999999994</v>
      </c>
      <c r="Q7378" s="67" t="s">
        <v>21</v>
      </c>
      <c r="R7378" s="67"/>
      <c r="S7378" s="67"/>
    </row>
    <row r="7379" spans="4:19" ht="15">
      <c r="D7379" s="24">
        <v>620118</v>
      </c>
      <c r="E7379" s="35">
        <v>44921</v>
      </c>
      <c r="F7379" s="49"/>
      <c r="G7379" s="78"/>
      <c r="H7379" s="75">
        <v>3458289</v>
      </c>
      <c r="I7379" s="28" t="s">
        <v>26</v>
      </c>
      <c r="J7379" s="50" t="s">
        <v>1301</v>
      </c>
      <c r="K7379" s="71" t="s">
        <v>19</v>
      </c>
      <c r="L7379" s="71" t="s">
        <v>50</v>
      </c>
      <c r="M7379" s="16"/>
      <c r="N7379" s="16"/>
      <c r="O7379" s="16"/>
      <c r="P7379" s="16"/>
      <c r="Q7379" s="67" t="s">
        <v>21</v>
      </c>
      <c r="R7379" s="67"/>
      <c r="S7379" s="67"/>
    </row>
    <row r="7380" spans="4:19" ht="15">
      <c r="D7380" s="69">
        <v>620109</v>
      </c>
      <c r="E7380" s="38">
        <v>44921</v>
      </c>
      <c r="F7380" s="70">
        <v>44921</v>
      </c>
      <c r="G7380" s="63">
        <v>1</v>
      </c>
      <c r="H7380" s="69">
        <v>3458311</v>
      </c>
      <c r="I7380" s="28" t="s">
        <v>26</v>
      </c>
      <c r="J7380" s="50" t="s">
        <v>1868</v>
      </c>
      <c r="K7380" s="11" t="s">
        <v>24</v>
      </c>
      <c r="L7380" s="85" t="s">
        <v>24</v>
      </c>
      <c r="M7380" s="16">
        <f>SUM_DATA[[#This Row],[TOTAL Cost]]-SUM_DATA[[#This Row],[MATERIAL Cost]]</f>
        <v>3503.75</v>
      </c>
      <c r="N7380" s="16">
        <f>IFERROR(SUM_DATA[[#This Row],[MAT C.]], 0)</f>
        <v>24800</v>
      </c>
      <c r="O7380" s="16">
        <f>VLOOKUP(SUM_DATA[[#This Row],[Work Order]],'[2]MAT DETAIL'!$D:$L,8,FALSE)</f>
        <v>24800</v>
      </c>
      <c r="P7380" s="17">
        <v>28303.75</v>
      </c>
      <c r="Q7380" s="67" t="s">
        <v>25</v>
      </c>
      <c r="R7380" s="67"/>
      <c r="S7380" s="67"/>
    </row>
    <row r="7381" spans="4:19" ht="15">
      <c r="D7381" s="24">
        <v>620109</v>
      </c>
      <c r="E7381" s="35">
        <v>44921</v>
      </c>
      <c r="F7381" s="49"/>
      <c r="G7381" s="78"/>
      <c r="H7381" s="75">
        <v>3458311</v>
      </c>
      <c r="I7381" s="28" t="s">
        <v>26</v>
      </c>
      <c r="J7381" s="50" t="s">
        <v>1669</v>
      </c>
      <c r="K7381" s="71" t="s">
        <v>47</v>
      </c>
      <c r="L7381" s="71" t="s">
        <v>289</v>
      </c>
      <c r="M7381" s="16"/>
      <c r="N7381" s="16"/>
      <c r="O7381" s="16"/>
      <c r="P7381" s="16"/>
      <c r="Q7381" s="67" t="s">
        <v>21</v>
      </c>
      <c r="R7381" s="67"/>
      <c r="S7381" s="67"/>
    </row>
    <row r="7382" spans="4:19" ht="15">
      <c r="D7382" s="69">
        <v>620118</v>
      </c>
      <c r="E7382" s="38">
        <v>44921</v>
      </c>
      <c r="F7382" s="70">
        <v>44921</v>
      </c>
      <c r="G7382" s="63"/>
      <c r="H7382" s="69">
        <v>3458315</v>
      </c>
      <c r="I7382" s="28" t="s">
        <v>31</v>
      </c>
      <c r="J7382" s="50" t="s">
        <v>121</v>
      </c>
      <c r="K7382" s="11" t="s">
        <v>36</v>
      </c>
      <c r="L7382" s="10" t="s">
        <v>37</v>
      </c>
      <c r="M7382" s="16">
        <f>SUM_DATA[[#This Row],[TOTAL Cost]]-SUM_DATA[[#This Row],[MATERIAL Cost]]</f>
        <v>414015.56</v>
      </c>
      <c r="N7382" s="16">
        <f>IFERROR(SUM_DATA[[#This Row],[MAT C.]], 0)</f>
        <v>12400</v>
      </c>
      <c r="O7382" s="16">
        <f>VLOOKUP(SUM_DATA[[#This Row],[Work Order]],'[2]MAT DETAIL'!$D:$L,8,FALSE)</f>
        <v>12400</v>
      </c>
      <c r="P7382" s="17">
        <v>426415.56</v>
      </c>
      <c r="Q7382" s="67" t="s">
        <v>25</v>
      </c>
      <c r="R7382" s="67"/>
      <c r="S7382" s="67"/>
    </row>
    <row r="7383" spans="4:19" ht="15">
      <c r="D7383" s="69">
        <v>620104</v>
      </c>
      <c r="E7383" s="38">
        <v>44921</v>
      </c>
      <c r="F7383" s="70">
        <v>44921</v>
      </c>
      <c r="G7383" s="63">
        <v>9.14</v>
      </c>
      <c r="H7383" s="69">
        <v>3458382</v>
      </c>
      <c r="I7383" s="28" t="s">
        <v>26</v>
      </c>
      <c r="J7383" s="50" t="s">
        <v>23</v>
      </c>
      <c r="K7383" s="11" t="s">
        <v>24</v>
      </c>
      <c r="L7383" s="8" t="s">
        <v>24</v>
      </c>
      <c r="M7383" s="16">
        <f>SUM_DATA[[#This Row],[TOTAL Cost]]-SUM_DATA[[#This Row],[MATERIAL Cost]]</f>
        <v>908.33</v>
      </c>
      <c r="N7383" s="16">
        <f>IFERROR(SUM_DATA[[#This Row],[MAT C.]], 0)</f>
        <v>0</v>
      </c>
      <c r="O7383" s="16" t="e">
        <f>VLOOKUP(SUM_DATA[[#This Row],[Work Order]],'[2]MAT DETAIL'!$D:$L,8,FALSE)</f>
        <v>#N/A</v>
      </c>
      <c r="P7383" s="17">
        <v>908.33</v>
      </c>
      <c r="Q7383" s="67" t="s">
        <v>25</v>
      </c>
      <c r="R7383" s="67"/>
      <c r="S7383" s="67"/>
    </row>
    <row r="7384" spans="4:19" ht="15">
      <c r="D7384" s="69">
        <v>620114</v>
      </c>
      <c r="E7384" s="38">
        <v>44921</v>
      </c>
      <c r="F7384" s="70">
        <v>44921</v>
      </c>
      <c r="G7384" s="63">
        <v>1</v>
      </c>
      <c r="H7384" s="69">
        <v>3458384</v>
      </c>
      <c r="I7384" s="28" t="s">
        <v>26</v>
      </c>
      <c r="J7384" s="50" t="s">
        <v>72</v>
      </c>
      <c r="K7384" s="11" t="s">
        <v>36</v>
      </c>
      <c r="L7384" s="10" t="s">
        <v>37</v>
      </c>
      <c r="M7384" s="16">
        <f>SUM_DATA[[#This Row],[TOTAL Cost]]-SUM_DATA[[#This Row],[MATERIAL Cost]]</f>
        <v>410.99</v>
      </c>
      <c r="N7384" s="16">
        <f>IFERROR(SUM_DATA[[#This Row],[MAT C.]], 0)</f>
        <v>0</v>
      </c>
      <c r="O7384" s="16" t="e">
        <f>VLOOKUP(SUM_DATA[[#This Row],[Work Order]],'[2]MAT DETAIL'!$D:$L,8,FALSE)</f>
        <v>#N/A</v>
      </c>
      <c r="P7384" s="17">
        <v>410.99</v>
      </c>
      <c r="Q7384" s="67" t="s">
        <v>25</v>
      </c>
      <c r="R7384" s="67"/>
      <c r="S7384" s="67"/>
    </row>
    <row r="7385" spans="4:19" ht="15">
      <c r="D7385" s="69">
        <v>620116</v>
      </c>
      <c r="E7385" s="38">
        <v>44921</v>
      </c>
      <c r="F7385" s="70">
        <v>44921</v>
      </c>
      <c r="G7385" s="63">
        <v>0.25</v>
      </c>
      <c r="H7385" s="69">
        <v>3458387</v>
      </c>
      <c r="I7385" s="28" t="s">
        <v>26</v>
      </c>
      <c r="J7385" s="50" t="s">
        <v>145</v>
      </c>
      <c r="K7385" s="11" t="s">
        <v>56</v>
      </c>
      <c r="L7385" s="8" t="s">
        <v>146</v>
      </c>
      <c r="M7385" s="16">
        <f>SUM_DATA[[#This Row],[TOTAL Cost]]-SUM_DATA[[#This Row],[MATERIAL Cost]]</f>
        <v>82.2</v>
      </c>
      <c r="N7385" s="16">
        <f>IFERROR(SUM_DATA[[#This Row],[MAT C.]], 0)</f>
        <v>0</v>
      </c>
      <c r="O7385" s="16" t="e">
        <f>VLOOKUP(SUM_DATA[[#This Row],[Work Order]],'[2]MAT DETAIL'!$D:$L,8,FALSE)</f>
        <v>#N/A</v>
      </c>
      <c r="P7385" s="17">
        <v>82.2</v>
      </c>
      <c r="Q7385" s="67" t="s">
        <v>25</v>
      </c>
      <c r="R7385" s="67"/>
      <c r="S7385" s="67"/>
    </row>
    <row r="7386" spans="4:19" ht="15">
      <c r="D7386" s="69">
        <v>620114</v>
      </c>
      <c r="E7386" s="38">
        <v>44921</v>
      </c>
      <c r="F7386" s="70">
        <v>44921</v>
      </c>
      <c r="G7386" s="63">
        <v>45.16</v>
      </c>
      <c r="H7386" s="69">
        <v>3458388</v>
      </c>
      <c r="I7386" s="28" t="s">
        <v>26</v>
      </c>
      <c r="J7386" s="50" t="s">
        <v>368</v>
      </c>
      <c r="K7386" s="11" t="s">
        <v>70</v>
      </c>
      <c r="L7386" s="8" t="s">
        <v>71</v>
      </c>
      <c r="M7386" s="16">
        <f>SUM_DATA[[#This Row],[TOTAL Cost]]-SUM_DATA[[#This Row],[MATERIAL Cost]]</f>
        <v>3041.58</v>
      </c>
      <c r="N7386" s="16">
        <f>IFERROR(SUM_DATA[[#This Row],[MAT C.]], 0)</f>
        <v>0</v>
      </c>
      <c r="O7386" s="16" t="e">
        <f>VLOOKUP(SUM_DATA[[#This Row],[Work Order]],'[2]MAT DETAIL'!$D:$L,8,FALSE)</f>
        <v>#N/A</v>
      </c>
      <c r="P7386" s="17">
        <v>3041.58</v>
      </c>
      <c r="Q7386" s="67" t="s">
        <v>25</v>
      </c>
      <c r="R7386" s="67"/>
      <c r="S7386" s="67"/>
    </row>
    <row r="7387" spans="4:19" ht="15">
      <c r="D7387" s="69">
        <v>620114</v>
      </c>
      <c r="E7387" s="38">
        <v>44921</v>
      </c>
      <c r="F7387" s="70">
        <v>44921</v>
      </c>
      <c r="G7387" s="63">
        <v>8</v>
      </c>
      <c r="H7387" s="69">
        <v>3458391</v>
      </c>
      <c r="I7387" s="28" t="s">
        <v>26</v>
      </c>
      <c r="J7387" s="50" t="s">
        <v>241</v>
      </c>
      <c r="K7387" s="11" t="s">
        <v>39</v>
      </c>
      <c r="L7387" s="8" t="s">
        <v>40</v>
      </c>
      <c r="M7387" s="16">
        <f>SUM_DATA[[#This Row],[TOTAL Cost]]-SUM_DATA[[#This Row],[MATERIAL Cost]]</f>
        <v>3060.24</v>
      </c>
      <c r="N7387" s="16">
        <f>IFERROR(SUM_DATA[[#This Row],[MAT C.]], 0)</f>
        <v>0</v>
      </c>
      <c r="O7387" s="16" t="e">
        <f>VLOOKUP(SUM_DATA[[#This Row],[Work Order]],'[2]MAT DETAIL'!$D:$L,8,FALSE)</f>
        <v>#N/A</v>
      </c>
      <c r="P7387" s="17">
        <v>3060.24</v>
      </c>
      <c r="Q7387" s="67" t="s">
        <v>25</v>
      </c>
      <c r="R7387" s="67"/>
      <c r="S7387" s="67"/>
    </row>
    <row r="7388" spans="4:19" ht="15">
      <c r="D7388" s="69">
        <v>620113</v>
      </c>
      <c r="E7388" s="38">
        <v>44921</v>
      </c>
      <c r="F7388" s="70">
        <v>44921</v>
      </c>
      <c r="G7388" s="63">
        <v>5</v>
      </c>
      <c r="H7388" s="69">
        <v>3458393</v>
      </c>
      <c r="I7388" s="28" t="s">
        <v>26</v>
      </c>
      <c r="J7388" s="50" t="s">
        <v>1869</v>
      </c>
      <c r="K7388" s="11" t="s">
        <v>47</v>
      </c>
      <c r="L7388" s="8" t="s">
        <v>74</v>
      </c>
      <c r="M7388" s="16">
        <f>SUM_DATA[[#This Row],[TOTAL Cost]]-SUM_DATA[[#This Row],[MATERIAL Cost]]</f>
        <v>1931.78</v>
      </c>
      <c r="N7388" s="16">
        <f>IFERROR(SUM_DATA[[#This Row],[MAT C.]], 0)</f>
        <v>0</v>
      </c>
      <c r="O7388" s="16" t="e">
        <f>VLOOKUP(SUM_DATA[[#This Row],[Work Order]],'[2]MAT DETAIL'!$D:$L,8,FALSE)</f>
        <v>#N/A</v>
      </c>
      <c r="P7388" s="17">
        <v>1931.78</v>
      </c>
      <c r="Q7388" s="67" t="s">
        <v>25</v>
      </c>
      <c r="R7388" s="67"/>
      <c r="S7388" s="67"/>
    </row>
    <row r="7389" spans="4:19" ht="15">
      <c r="D7389" s="69">
        <v>620120</v>
      </c>
      <c r="E7389" s="38">
        <v>44921</v>
      </c>
      <c r="F7389" s="70">
        <v>44921</v>
      </c>
      <c r="G7389" s="63">
        <v>9.0399999999999991</v>
      </c>
      <c r="H7389" s="69">
        <v>3458394</v>
      </c>
      <c r="I7389" s="28" t="s">
        <v>26</v>
      </c>
      <c r="J7389" s="52" t="s">
        <v>703</v>
      </c>
      <c r="K7389" s="72" t="s">
        <v>78</v>
      </c>
      <c r="L7389" s="10" t="s">
        <v>572</v>
      </c>
      <c r="M7389" s="16">
        <f>SUM_DATA[[#This Row],[TOTAL Cost]]-SUM_DATA[[#This Row],[MATERIAL Cost]]</f>
        <v>1530.12</v>
      </c>
      <c r="N7389" s="16">
        <f>IFERROR(SUM_DATA[[#This Row],[MAT C.]], 0)</f>
        <v>0</v>
      </c>
      <c r="O7389" s="16" t="e">
        <f>VLOOKUP(SUM_DATA[[#This Row],[Work Order]],'[2]MAT DETAIL'!$D:$L,8,FALSE)</f>
        <v>#N/A</v>
      </c>
      <c r="P7389" s="17">
        <v>1530.12</v>
      </c>
      <c r="Q7389" s="67" t="s">
        <v>25</v>
      </c>
      <c r="R7389" s="67"/>
      <c r="S7389" s="67"/>
    </row>
    <row r="7390" spans="4:19" ht="15">
      <c r="D7390" s="69">
        <v>620106</v>
      </c>
      <c r="E7390" s="38">
        <v>44921</v>
      </c>
      <c r="F7390" s="70">
        <v>44921</v>
      </c>
      <c r="G7390" s="63">
        <v>0.17</v>
      </c>
      <c r="H7390" s="69">
        <v>3458398</v>
      </c>
      <c r="I7390" s="28" t="s">
        <v>26</v>
      </c>
      <c r="J7390" s="50" t="s">
        <v>963</v>
      </c>
      <c r="K7390" s="11" t="s">
        <v>67</v>
      </c>
      <c r="L7390" s="8" t="s">
        <v>150</v>
      </c>
      <c r="M7390" s="16">
        <f>SUM_DATA[[#This Row],[TOTAL Cost]]-SUM_DATA[[#This Row],[MATERIAL Cost]]</f>
        <v>41.1</v>
      </c>
      <c r="N7390" s="16">
        <f>IFERROR(SUM_DATA[[#This Row],[MAT C.]], 0)</f>
        <v>0</v>
      </c>
      <c r="O7390" s="16" t="e">
        <f>VLOOKUP(SUM_DATA[[#This Row],[Work Order]],'[2]MAT DETAIL'!$D:$L,8,FALSE)</f>
        <v>#N/A</v>
      </c>
      <c r="P7390" s="17">
        <v>41.1</v>
      </c>
      <c r="Q7390" s="67" t="s">
        <v>25</v>
      </c>
      <c r="R7390" s="67"/>
      <c r="S7390" s="67"/>
    </row>
    <row r="7391" spans="4:19" ht="15">
      <c r="D7391" s="69">
        <v>620116</v>
      </c>
      <c r="E7391" s="38">
        <v>44921</v>
      </c>
      <c r="F7391" s="70">
        <v>44921</v>
      </c>
      <c r="G7391" s="63">
        <v>5</v>
      </c>
      <c r="H7391" s="69">
        <v>3458404</v>
      </c>
      <c r="I7391" s="28" t="s">
        <v>26</v>
      </c>
      <c r="J7391" s="50" t="s">
        <v>55</v>
      </c>
      <c r="K7391" s="11" t="s">
        <v>56</v>
      </c>
      <c r="L7391" s="85" t="s">
        <v>57</v>
      </c>
      <c r="M7391" s="16">
        <f>SUM_DATA[[#This Row],[TOTAL Cost]]-SUM_DATA[[#This Row],[MATERIAL Cost]]</f>
        <v>1726.92</v>
      </c>
      <c r="N7391" s="16">
        <f>IFERROR(SUM_DATA[[#This Row],[MAT C.]], 0)</f>
        <v>0</v>
      </c>
      <c r="O7391" s="16" t="e">
        <f>VLOOKUP(SUM_DATA[[#This Row],[Work Order]],'[2]MAT DETAIL'!$D:$L,8,FALSE)</f>
        <v>#N/A</v>
      </c>
      <c r="P7391" s="17">
        <v>1726.92</v>
      </c>
      <c r="Q7391" s="67" t="s">
        <v>25</v>
      </c>
      <c r="R7391" s="67"/>
      <c r="S7391" s="67"/>
    </row>
    <row r="7392" spans="4:19" ht="15">
      <c r="D7392" s="69">
        <v>620124</v>
      </c>
      <c r="E7392" s="38">
        <v>44921</v>
      </c>
      <c r="F7392" s="70">
        <v>44921</v>
      </c>
      <c r="G7392" s="63">
        <v>86</v>
      </c>
      <c r="H7392" s="69">
        <v>3458405</v>
      </c>
      <c r="I7392" s="28" t="s">
        <v>26</v>
      </c>
      <c r="J7392" s="53" t="s">
        <v>64</v>
      </c>
      <c r="K7392" s="11" t="s">
        <v>47</v>
      </c>
      <c r="L7392" s="85" t="s">
        <v>65</v>
      </c>
      <c r="M7392" s="16">
        <f>SUM_DATA[[#This Row],[TOTAL Cost]]-SUM_DATA[[#This Row],[MATERIAL Cost]]</f>
        <v>5261.18</v>
      </c>
      <c r="N7392" s="16">
        <f>IFERROR(SUM_DATA[[#This Row],[MAT C.]], 0)</f>
        <v>0</v>
      </c>
      <c r="O7392" s="16" t="e">
        <f>VLOOKUP(SUM_DATA[[#This Row],[Work Order]],'[2]MAT DETAIL'!$D:$L,8,FALSE)</f>
        <v>#N/A</v>
      </c>
      <c r="P7392" s="17">
        <v>5261.18</v>
      </c>
      <c r="Q7392" s="67" t="s">
        <v>25</v>
      </c>
      <c r="R7392" s="67"/>
      <c r="S7392" s="67"/>
    </row>
    <row r="7393" spans="4:19" ht="15">
      <c r="D7393" s="69">
        <v>620122</v>
      </c>
      <c r="E7393" s="38">
        <v>44921</v>
      </c>
      <c r="F7393" s="70">
        <v>44921</v>
      </c>
      <c r="G7393" s="63">
        <v>1.46</v>
      </c>
      <c r="H7393" s="69">
        <v>3458408</v>
      </c>
      <c r="I7393" s="28" t="s">
        <v>26</v>
      </c>
      <c r="J7393" s="50" t="s">
        <v>390</v>
      </c>
      <c r="K7393" s="11" t="s">
        <v>78</v>
      </c>
      <c r="L7393" s="85" t="s">
        <v>79</v>
      </c>
      <c r="M7393" s="16">
        <f>SUM_DATA[[#This Row],[TOTAL Cost]]-SUM_DATA[[#This Row],[MATERIAL Cost]]</f>
        <v>82.66</v>
      </c>
      <c r="N7393" s="16">
        <f>IFERROR(SUM_DATA[[#This Row],[MAT C.]], 0)</f>
        <v>0</v>
      </c>
      <c r="O7393" s="16" t="e">
        <f>VLOOKUP(SUM_DATA[[#This Row],[Work Order]],'[2]MAT DETAIL'!$D:$L,8,FALSE)</f>
        <v>#N/A</v>
      </c>
      <c r="P7393" s="17">
        <v>82.66</v>
      </c>
      <c r="Q7393" s="67" t="s">
        <v>25</v>
      </c>
      <c r="R7393" s="67"/>
      <c r="S7393" s="67"/>
    </row>
    <row r="7394" spans="4:19" ht="15">
      <c r="D7394" s="69">
        <v>620120</v>
      </c>
      <c r="E7394" s="38">
        <v>44921</v>
      </c>
      <c r="F7394" s="70">
        <v>44921</v>
      </c>
      <c r="G7394" s="63">
        <v>313.33999999999997</v>
      </c>
      <c r="H7394" s="69">
        <v>3458409</v>
      </c>
      <c r="I7394" s="28" t="s">
        <v>26</v>
      </c>
      <c r="J7394" s="50" t="s">
        <v>72</v>
      </c>
      <c r="K7394" s="11" t="s">
        <v>36</v>
      </c>
      <c r="L7394" s="87" t="s">
        <v>37</v>
      </c>
      <c r="M7394" s="16">
        <f>SUM_DATA[[#This Row],[TOTAL Cost]]-SUM_DATA[[#This Row],[MATERIAL Cost]]</f>
        <v>15881.7</v>
      </c>
      <c r="N7394" s="16">
        <f>IFERROR(SUM_DATA[[#This Row],[MAT C.]], 0)</f>
        <v>0</v>
      </c>
      <c r="O7394" s="16" t="e">
        <f>VLOOKUP(SUM_DATA[[#This Row],[Work Order]],'[2]MAT DETAIL'!$D:$L,8,FALSE)</f>
        <v>#N/A</v>
      </c>
      <c r="P7394" s="17">
        <v>15881.7</v>
      </c>
      <c r="Q7394" s="67" t="s">
        <v>25</v>
      </c>
      <c r="R7394" s="67" t="s">
        <v>1497</v>
      </c>
      <c r="S7394" s="67">
        <v>1</v>
      </c>
    </row>
    <row r="7395" spans="4:19" ht="15">
      <c r="D7395" s="69">
        <v>620106</v>
      </c>
      <c r="E7395" s="38">
        <v>44921</v>
      </c>
      <c r="F7395" s="70">
        <v>44921</v>
      </c>
      <c r="G7395" s="63">
        <v>23.58</v>
      </c>
      <c r="H7395" s="69">
        <v>3458410</v>
      </c>
      <c r="I7395" s="28" t="s">
        <v>26</v>
      </c>
      <c r="J7395" s="50" t="s">
        <v>390</v>
      </c>
      <c r="K7395" s="11" t="s">
        <v>78</v>
      </c>
      <c r="L7395" s="85" t="s">
        <v>79</v>
      </c>
      <c r="M7395" s="16">
        <f>SUM_DATA[[#This Row],[TOTAL Cost]]-SUM_DATA[[#This Row],[MATERIAL Cost]]</f>
        <v>82.2</v>
      </c>
      <c r="N7395" s="16">
        <f>IFERROR(SUM_DATA[[#This Row],[MAT C.]], 0)</f>
        <v>0</v>
      </c>
      <c r="O7395" s="16" t="e">
        <f>VLOOKUP(SUM_DATA[[#This Row],[Work Order]],'[2]MAT DETAIL'!$D:$L,8,FALSE)</f>
        <v>#N/A</v>
      </c>
      <c r="P7395" s="17">
        <v>82.2</v>
      </c>
      <c r="Q7395" s="67" t="s">
        <v>25</v>
      </c>
      <c r="R7395" s="67"/>
      <c r="S7395" s="67"/>
    </row>
    <row r="7396" spans="4:19" ht="15">
      <c r="D7396" s="69">
        <v>620107</v>
      </c>
      <c r="E7396" s="38">
        <v>44921</v>
      </c>
      <c r="F7396" s="70">
        <v>44921</v>
      </c>
      <c r="G7396" s="63">
        <v>3.49</v>
      </c>
      <c r="H7396" s="69">
        <v>3458412</v>
      </c>
      <c r="I7396" s="28" t="s">
        <v>26</v>
      </c>
      <c r="J7396" s="50" t="s">
        <v>340</v>
      </c>
      <c r="K7396" s="11" t="s">
        <v>47</v>
      </c>
      <c r="L7396" s="85" t="s">
        <v>74</v>
      </c>
      <c r="M7396" s="16">
        <f>SUM_DATA[[#This Row],[TOTAL Cost]]-SUM_DATA[[#This Row],[MATERIAL Cost]]</f>
        <v>123.3</v>
      </c>
      <c r="N7396" s="16">
        <f>IFERROR(SUM_DATA[[#This Row],[MAT C.]], 0)</f>
        <v>0</v>
      </c>
      <c r="O7396" s="16" t="e">
        <f>VLOOKUP(SUM_DATA[[#This Row],[Work Order]],'[2]MAT DETAIL'!$D:$L,8,FALSE)</f>
        <v>#N/A</v>
      </c>
      <c r="P7396" s="17">
        <v>123.3</v>
      </c>
      <c r="Q7396" s="67" t="s">
        <v>25</v>
      </c>
      <c r="R7396" s="67"/>
      <c r="S7396" s="67"/>
    </row>
    <row r="7397" spans="4:19" ht="15">
      <c r="D7397" s="69">
        <v>620118</v>
      </c>
      <c r="E7397" s="38">
        <v>44921</v>
      </c>
      <c r="F7397" s="70">
        <v>44921</v>
      </c>
      <c r="G7397" s="63">
        <v>19.3</v>
      </c>
      <c r="H7397" s="69">
        <v>3458416</v>
      </c>
      <c r="I7397" s="28" t="s">
        <v>26</v>
      </c>
      <c r="J7397" s="50" t="s">
        <v>72</v>
      </c>
      <c r="K7397" s="11" t="s">
        <v>36</v>
      </c>
      <c r="L7397" s="10" t="s">
        <v>37</v>
      </c>
      <c r="M7397" s="16">
        <f>SUM_DATA[[#This Row],[TOTAL Cost]]-SUM_DATA[[#This Row],[MATERIAL Cost]]</f>
        <v>3060.24</v>
      </c>
      <c r="N7397" s="16">
        <f>IFERROR(SUM_DATA[[#This Row],[MAT C.]], 0)</f>
        <v>2641.25</v>
      </c>
      <c r="O7397" s="16">
        <f>VLOOKUP(SUM_DATA[[#This Row],[Work Order]],'[2]MAT DETAIL'!$D:$L,8,FALSE)</f>
        <v>2641.25</v>
      </c>
      <c r="P7397" s="17">
        <v>5701.49</v>
      </c>
      <c r="Q7397" s="67" t="s">
        <v>25</v>
      </c>
      <c r="R7397" s="67"/>
      <c r="S7397" s="67"/>
    </row>
    <row r="7398" spans="4:19" ht="15">
      <c r="D7398" s="69">
        <v>620105</v>
      </c>
      <c r="E7398" s="38">
        <v>44921</v>
      </c>
      <c r="F7398" s="70">
        <v>44921</v>
      </c>
      <c r="G7398" s="63">
        <v>49.1</v>
      </c>
      <c r="H7398" s="69">
        <v>3458420</v>
      </c>
      <c r="I7398" s="28" t="s">
        <v>26</v>
      </c>
      <c r="J7398" s="50" t="s">
        <v>99</v>
      </c>
      <c r="K7398" s="25" t="s">
        <v>36</v>
      </c>
      <c r="L7398" s="84" t="s">
        <v>37</v>
      </c>
      <c r="M7398" s="16">
        <f>SUM_DATA[[#This Row],[TOTAL Cost]]-SUM_DATA[[#This Row],[MATERIAL Cost]]</f>
        <v>6083.16</v>
      </c>
      <c r="N7398" s="16">
        <f>IFERROR(SUM_DATA[[#This Row],[MAT C.]], 0)</f>
        <v>0</v>
      </c>
      <c r="O7398" s="16" t="e">
        <f>VLOOKUP(SUM_DATA[[#This Row],[Work Order]],'[2]MAT DETAIL'!$D:$L,8,FALSE)</f>
        <v>#N/A</v>
      </c>
      <c r="P7398" s="17">
        <v>6083.16</v>
      </c>
      <c r="Q7398" s="67" t="s">
        <v>25</v>
      </c>
      <c r="R7398" s="67"/>
      <c r="S7398" s="67"/>
    </row>
    <row r="7399" spans="4:19" ht="15">
      <c r="D7399" s="69">
        <v>620117</v>
      </c>
      <c r="E7399" s="38">
        <v>44921</v>
      </c>
      <c r="F7399" s="70">
        <v>44921</v>
      </c>
      <c r="G7399" s="63">
        <v>17.260000000000002</v>
      </c>
      <c r="H7399" s="69">
        <v>3458422</v>
      </c>
      <c r="I7399" s="28" t="s">
        <v>26</v>
      </c>
      <c r="J7399" s="50" t="s">
        <v>1577</v>
      </c>
      <c r="K7399" s="11" t="s">
        <v>24</v>
      </c>
      <c r="L7399" s="85" t="s">
        <v>24</v>
      </c>
      <c r="M7399" s="16">
        <f>SUM_DATA[[#This Row],[TOTAL Cost]]-SUM_DATA[[#This Row],[MATERIAL Cost]]</f>
        <v>908.33</v>
      </c>
      <c r="N7399" s="16">
        <f>IFERROR(SUM_DATA[[#This Row],[MAT C.]], 0)</f>
        <v>0</v>
      </c>
      <c r="O7399" s="16" t="e">
        <f>VLOOKUP(SUM_DATA[[#This Row],[Work Order]],'[2]MAT DETAIL'!$D:$L,8,FALSE)</f>
        <v>#N/A</v>
      </c>
      <c r="P7399" s="17">
        <v>908.33</v>
      </c>
      <c r="Q7399" s="67" t="s">
        <v>25</v>
      </c>
      <c r="R7399" s="67"/>
      <c r="S7399" s="67"/>
    </row>
    <row r="7400" spans="4:19" ht="15">
      <c r="D7400" s="69">
        <v>620120</v>
      </c>
      <c r="E7400" s="38">
        <v>44921</v>
      </c>
      <c r="F7400" s="70">
        <v>44921</v>
      </c>
      <c r="G7400" s="63"/>
      <c r="H7400" s="69">
        <v>3458470</v>
      </c>
      <c r="I7400" s="28" t="s">
        <v>31</v>
      </c>
      <c r="J7400" s="50" t="s">
        <v>109</v>
      </c>
      <c r="K7400" s="11" t="s">
        <v>39</v>
      </c>
      <c r="L7400" s="85" t="s">
        <v>40</v>
      </c>
      <c r="M7400" s="16">
        <f>SUM_DATA[[#This Row],[TOTAL Cost]]-SUM_DATA[[#This Row],[MATERIAL Cost]]</f>
        <v>61949.200000000004</v>
      </c>
      <c r="N7400" s="16">
        <f>IFERROR(SUM_DATA[[#This Row],[MAT C.]], 0)</f>
        <v>712.46</v>
      </c>
      <c r="O7400" s="16">
        <f>VLOOKUP(SUM_DATA[[#This Row],[Work Order]],'[2]MAT DETAIL'!$D:$L,8,FALSE)</f>
        <v>712.46</v>
      </c>
      <c r="P7400" s="17">
        <v>62661.66</v>
      </c>
      <c r="Q7400" s="67" t="s">
        <v>25</v>
      </c>
      <c r="R7400" s="67"/>
      <c r="S7400" s="67"/>
    </row>
    <row r="7401" spans="4:19" ht="15">
      <c r="D7401" s="69">
        <v>620106</v>
      </c>
      <c r="E7401" s="38">
        <v>44921</v>
      </c>
      <c r="F7401" s="70">
        <v>44921</v>
      </c>
      <c r="G7401" s="63"/>
      <c r="H7401" s="69">
        <v>3458471</v>
      </c>
      <c r="I7401" s="28" t="s">
        <v>31</v>
      </c>
      <c r="J7401" s="50" t="s">
        <v>109</v>
      </c>
      <c r="K7401" s="11" t="s">
        <v>39</v>
      </c>
      <c r="L7401" s="85" t="s">
        <v>40</v>
      </c>
      <c r="M7401" s="16">
        <f>SUM_DATA[[#This Row],[TOTAL Cost]]-SUM_DATA[[#This Row],[MATERIAL Cost]]</f>
        <v>2915.56</v>
      </c>
      <c r="N7401" s="16">
        <f>IFERROR(SUM_DATA[[#This Row],[MAT C.]], 0)</f>
        <v>0</v>
      </c>
      <c r="O7401" s="16" t="e">
        <f>VLOOKUP(SUM_DATA[[#This Row],[Work Order]],'[2]MAT DETAIL'!$D:$L,8,FALSE)</f>
        <v>#N/A</v>
      </c>
      <c r="P7401" s="17">
        <v>2915.56</v>
      </c>
      <c r="Q7401" s="67" t="s">
        <v>25</v>
      </c>
      <c r="R7401" s="67"/>
      <c r="S7401" s="67"/>
    </row>
    <row r="7402" spans="4:19" ht="15">
      <c r="D7402" s="69">
        <v>620119</v>
      </c>
      <c r="E7402" s="38">
        <v>44924</v>
      </c>
      <c r="F7402" s="70">
        <v>44924</v>
      </c>
      <c r="G7402" s="63">
        <v>56.5</v>
      </c>
      <c r="H7402" s="69">
        <v>3459134</v>
      </c>
      <c r="I7402" s="28" t="s">
        <v>26</v>
      </c>
      <c r="J7402" s="50" t="s">
        <v>118</v>
      </c>
      <c r="K7402" s="11" t="s">
        <v>30</v>
      </c>
      <c r="L7402" s="85" t="s">
        <v>30</v>
      </c>
      <c r="M7402" s="16">
        <f>SUM_DATA[[#This Row],[TOTAL Cost]]-SUM_DATA[[#This Row],[MATERIAL Cost]]</f>
        <v>11878.5</v>
      </c>
      <c r="N7402" s="16">
        <f>IFERROR(SUM_DATA[[#This Row],[MAT C.]], 0)</f>
        <v>0</v>
      </c>
      <c r="O7402" s="16" t="e">
        <f>VLOOKUP(SUM_DATA[[#This Row],[Work Order]],'[2]MAT DETAIL'!$D:$L,8,FALSE)</f>
        <v>#N/A</v>
      </c>
      <c r="P7402" s="17">
        <v>11878.5</v>
      </c>
      <c r="Q7402" s="67" t="s">
        <v>25</v>
      </c>
      <c r="R7402" s="67"/>
      <c r="S7402" s="67"/>
    </row>
    <row r="7403" spans="4:19" ht="15">
      <c r="D7403" s="69">
        <v>620105</v>
      </c>
      <c r="E7403" s="38">
        <v>44924</v>
      </c>
      <c r="F7403" s="70">
        <v>44924</v>
      </c>
      <c r="G7403" s="63"/>
      <c r="H7403" s="69">
        <v>3459135</v>
      </c>
      <c r="I7403" s="28" t="s">
        <v>26</v>
      </c>
      <c r="J7403" s="50" t="s">
        <v>211</v>
      </c>
      <c r="K7403" s="11" t="s">
        <v>30</v>
      </c>
      <c r="L7403" s="85" t="s">
        <v>30</v>
      </c>
      <c r="M7403" s="16">
        <f>SUM_DATA[[#This Row],[TOTAL Cost]]-SUM_DATA[[#This Row],[MATERIAL Cost]]</f>
        <v>63126.25</v>
      </c>
      <c r="N7403" s="16">
        <f>IFERROR(SUM_DATA[[#This Row],[MAT C.]], 0)</f>
        <v>735</v>
      </c>
      <c r="O7403" s="16">
        <f>VLOOKUP(SUM_DATA[[#This Row],[Work Order]],'[2]MAT DETAIL'!$D:$L,8,FALSE)</f>
        <v>735</v>
      </c>
      <c r="P7403" s="17">
        <v>63861.25</v>
      </c>
      <c r="Q7403" s="67" t="s">
        <v>25</v>
      </c>
      <c r="R7403" s="67"/>
      <c r="S7403" s="67"/>
    </row>
    <row r="7404" spans="4:19" ht="15">
      <c r="D7404" s="69">
        <v>620124</v>
      </c>
      <c r="E7404" s="38">
        <v>44924</v>
      </c>
      <c r="F7404" s="70">
        <v>44924</v>
      </c>
      <c r="G7404" s="63">
        <v>125</v>
      </c>
      <c r="H7404" s="69">
        <v>3459137</v>
      </c>
      <c r="I7404" s="28" t="s">
        <v>26</v>
      </c>
      <c r="J7404" s="50" t="s">
        <v>29</v>
      </c>
      <c r="K7404" s="11" t="s">
        <v>30</v>
      </c>
      <c r="L7404" s="8" t="s">
        <v>30</v>
      </c>
      <c r="M7404" s="16">
        <f>SUM_DATA[[#This Row],[TOTAL Cost]]-SUM_DATA[[#This Row],[MATERIAL Cost]]</f>
        <v>70276.160000000003</v>
      </c>
      <c r="N7404" s="16">
        <f>IFERROR(SUM_DATA[[#This Row],[MAT C.]], 0)</f>
        <v>0</v>
      </c>
      <c r="O7404" s="16" t="e">
        <f>VLOOKUP(SUM_DATA[[#This Row],[Work Order]],'[2]MAT DETAIL'!$D:$L,8,FALSE)</f>
        <v>#N/A</v>
      </c>
      <c r="P7404" s="17">
        <v>70276.160000000003</v>
      </c>
      <c r="Q7404" s="67" t="s">
        <v>25</v>
      </c>
      <c r="R7404" s="67"/>
      <c r="S7404" s="67"/>
    </row>
    <row r="7405" spans="4:19" ht="15">
      <c r="D7405" s="69">
        <v>620113</v>
      </c>
      <c r="E7405" s="38">
        <v>44924</v>
      </c>
      <c r="F7405" s="70">
        <v>44924</v>
      </c>
      <c r="G7405" s="63"/>
      <c r="H7405" s="69">
        <v>3459139</v>
      </c>
      <c r="I7405" s="28" t="s">
        <v>26</v>
      </c>
      <c r="J7405" s="50" t="s">
        <v>29</v>
      </c>
      <c r="K7405" s="11" t="s">
        <v>30</v>
      </c>
      <c r="L7405" s="8" t="s">
        <v>30</v>
      </c>
      <c r="M7405" s="16">
        <f>SUM_DATA[[#This Row],[TOTAL Cost]]-SUM_DATA[[#This Row],[MATERIAL Cost]]</f>
        <v>18273.510000000002</v>
      </c>
      <c r="N7405" s="16">
        <f>IFERROR(SUM_DATA[[#This Row],[MAT C.]], 0)</f>
        <v>686.94</v>
      </c>
      <c r="O7405" s="16">
        <f>VLOOKUP(SUM_DATA[[#This Row],[Work Order]],'[2]MAT DETAIL'!$D:$L,8,FALSE)</f>
        <v>686.94</v>
      </c>
      <c r="P7405" s="17">
        <v>18960.45</v>
      </c>
      <c r="Q7405" s="67" t="s">
        <v>25</v>
      </c>
      <c r="R7405" s="67"/>
      <c r="S7405" s="67"/>
    </row>
    <row r="7406" spans="4:19" ht="15">
      <c r="D7406" s="69">
        <v>620122</v>
      </c>
      <c r="E7406" s="38">
        <v>44924</v>
      </c>
      <c r="F7406" s="70">
        <v>44924</v>
      </c>
      <c r="G7406" s="63">
        <v>583</v>
      </c>
      <c r="H7406" s="69">
        <v>3459141</v>
      </c>
      <c r="I7406" s="28" t="s">
        <v>26</v>
      </c>
      <c r="J7406" s="50" t="s">
        <v>177</v>
      </c>
      <c r="K7406" s="11" t="s">
        <v>30</v>
      </c>
      <c r="L7406" s="85" t="s">
        <v>30</v>
      </c>
      <c r="M7406" s="16">
        <f>SUM_DATA[[#This Row],[TOTAL Cost]]-SUM_DATA[[#This Row],[MATERIAL Cost]]</f>
        <v>143417.35</v>
      </c>
      <c r="N7406" s="16">
        <f>IFERROR(SUM_DATA[[#This Row],[MAT C.]], 0)</f>
        <v>735</v>
      </c>
      <c r="O7406" s="16">
        <f>VLOOKUP(SUM_DATA[[#This Row],[Work Order]],'[2]MAT DETAIL'!$D:$L,8,FALSE)</f>
        <v>735</v>
      </c>
      <c r="P7406" s="17">
        <v>144152.35</v>
      </c>
      <c r="Q7406" s="67" t="s">
        <v>25</v>
      </c>
      <c r="R7406" s="67" t="s">
        <v>1497</v>
      </c>
      <c r="S7406" s="67">
        <v>2</v>
      </c>
    </row>
    <row r="7407" spans="4:19" ht="15">
      <c r="D7407" s="69">
        <v>620107</v>
      </c>
      <c r="E7407" s="38">
        <v>44924</v>
      </c>
      <c r="F7407" s="70">
        <v>44924</v>
      </c>
      <c r="G7407" s="63">
        <v>7</v>
      </c>
      <c r="H7407" s="69">
        <v>3459142</v>
      </c>
      <c r="I7407" s="28" t="s">
        <v>26</v>
      </c>
      <c r="J7407" s="50" t="s">
        <v>211</v>
      </c>
      <c r="K7407" s="11" t="s">
        <v>30</v>
      </c>
      <c r="L7407" s="85" t="s">
        <v>30</v>
      </c>
      <c r="M7407" s="16">
        <f>SUM_DATA[[#This Row],[TOTAL Cost]]-SUM_DATA[[#This Row],[MATERIAL Cost]]</f>
        <v>36579.21</v>
      </c>
      <c r="N7407" s="16">
        <f>IFERROR(SUM_DATA[[#This Row],[MAT C.]], 0)</f>
        <v>735</v>
      </c>
      <c r="O7407" s="16">
        <f>VLOOKUP(SUM_DATA[[#This Row],[Work Order]],'[2]MAT DETAIL'!$D:$L,8,FALSE)</f>
        <v>735</v>
      </c>
      <c r="P7407" s="17">
        <v>37314.21</v>
      </c>
      <c r="Q7407" s="67" t="s">
        <v>25</v>
      </c>
      <c r="R7407" s="67"/>
      <c r="S7407" s="67"/>
    </row>
    <row r="7408" spans="4:19" ht="15">
      <c r="D7408" s="69">
        <v>620107</v>
      </c>
      <c r="E7408" s="38">
        <v>44929</v>
      </c>
      <c r="F7408" s="70">
        <v>44930</v>
      </c>
      <c r="G7408" s="63"/>
      <c r="H7408" s="69">
        <v>3462024</v>
      </c>
      <c r="I7408" s="28" t="s">
        <v>717</v>
      </c>
      <c r="J7408" s="50" t="s">
        <v>1870</v>
      </c>
      <c r="K7408" s="11" t="s">
        <v>33</v>
      </c>
      <c r="L7408" s="85" t="s">
        <v>213</v>
      </c>
      <c r="M7408" s="16">
        <f>SUM_DATA[[#This Row],[TOTAL Cost]]-SUM_DATA[[#This Row],[MATERIAL Cost]]</f>
        <v>29517.199999999997</v>
      </c>
      <c r="N7408" s="16">
        <f>IFERROR(SUM_DATA[[#This Row],[MAT C.]], 0)</f>
        <v>3432.29</v>
      </c>
      <c r="O7408" s="16">
        <f>VLOOKUP(SUM_DATA[[#This Row],[Work Order]],'[2]MAT DETAIL'!$D:$L,8,FALSE)</f>
        <v>3432.29</v>
      </c>
      <c r="P7408" s="17">
        <v>32949.49</v>
      </c>
      <c r="Q7408" s="67" t="s">
        <v>25</v>
      </c>
      <c r="R7408" s="67"/>
      <c r="S7408" s="67"/>
    </row>
    <row r="7409" spans="4:19" ht="15">
      <c r="D7409" s="69">
        <v>620119</v>
      </c>
      <c r="E7409" s="38">
        <v>44929</v>
      </c>
      <c r="F7409" s="70">
        <v>44929</v>
      </c>
      <c r="G7409" s="63">
        <v>20.09</v>
      </c>
      <c r="H7409" s="69">
        <v>3462106</v>
      </c>
      <c r="I7409" s="28" t="s">
        <v>26</v>
      </c>
      <c r="J7409" s="50" t="s">
        <v>884</v>
      </c>
      <c r="K7409" s="11" t="s">
        <v>33</v>
      </c>
      <c r="L7409" s="85" t="s">
        <v>39</v>
      </c>
      <c r="M7409" s="16">
        <f>SUM_DATA[[#This Row],[TOTAL Cost]]-SUM_DATA[[#This Row],[MATERIAL Cost]]</f>
        <v>908.33</v>
      </c>
      <c r="N7409" s="16">
        <f>IFERROR(SUM_DATA[[#This Row],[MAT C.]], 0)</f>
        <v>0</v>
      </c>
      <c r="O7409" s="16" t="e">
        <f>VLOOKUP(SUM_DATA[[#This Row],[Work Order]],'[2]MAT DETAIL'!$D:$L,8,FALSE)</f>
        <v>#N/A</v>
      </c>
      <c r="P7409" s="17">
        <v>908.33</v>
      </c>
      <c r="Q7409" s="67" t="s">
        <v>25</v>
      </c>
      <c r="R7409" s="67"/>
      <c r="S7409" s="67"/>
    </row>
    <row r="7410" spans="4:19" ht="15">
      <c r="D7410" s="69">
        <v>620116</v>
      </c>
      <c r="E7410" s="38">
        <v>44929</v>
      </c>
      <c r="F7410" s="70">
        <v>44929</v>
      </c>
      <c r="G7410" s="63">
        <v>1</v>
      </c>
      <c r="H7410" s="69">
        <v>3462107</v>
      </c>
      <c r="I7410" s="28" t="s">
        <v>26</v>
      </c>
      <c r="J7410" s="50" t="s">
        <v>1871</v>
      </c>
      <c r="K7410" s="11" t="s">
        <v>24</v>
      </c>
      <c r="L7410" s="85" t="s">
        <v>24</v>
      </c>
      <c r="M7410" s="16">
        <f>SUM_DATA[[#This Row],[TOTAL Cost]]-SUM_DATA[[#This Row],[MATERIAL Cost]]</f>
        <v>410.99</v>
      </c>
      <c r="N7410" s="16">
        <f>IFERROR(SUM_DATA[[#This Row],[MAT C.]], 0)</f>
        <v>0</v>
      </c>
      <c r="O7410" s="16" t="e">
        <f>VLOOKUP(SUM_DATA[[#This Row],[Work Order]],'[2]MAT DETAIL'!$D:$L,8,FALSE)</f>
        <v>#N/A</v>
      </c>
      <c r="P7410" s="17">
        <v>410.99</v>
      </c>
      <c r="Q7410" s="67" t="s">
        <v>25</v>
      </c>
      <c r="R7410" s="67"/>
      <c r="S7410" s="67"/>
    </row>
    <row r="7411" spans="4:19" ht="15">
      <c r="D7411" s="69">
        <v>620111</v>
      </c>
      <c r="E7411" s="38">
        <v>44929</v>
      </c>
      <c r="F7411" s="70">
        <v>44929</v>
      </c>
      <c r="G7411" s="63">
        <v>2</v>
      </c>
      <c r="H7411" s="69">
        <v>3462108</v>
      </c>
      <c r="I7411" s="28" t="s">
        <v>26</v>
      </c>
      <c r="J7411" s="50" t="s">
        <v>1577</v>
      </c>
      <c r="K7411" s="11" t="s">
        <v>24</v>
      </c>
      <c r="L7411" s="85" t="s">
        <v>24</v>
      </c>
      <c r="M7411" s="16">
        <f>SUM_DATA[[#This Row],[TOTAL Cost]]-SUM_DATA[[#This Row],[MATERIAL Cost]]</f>
        <v>821.98</v>
      </c>
      <c r="N7411" s="16">
        <f>IFERROR(SUM_DATA[[#This Row],[MAT C.]], 0)</f>
        <v>0</v>
      </c>
      <c r="O7411" s="16" t="e">
        <f>VLOOKUP(SUM_DATA[[#This Row],[Work Order]],'[2]MAT DETAIL'!$D:$L,8,FALSE)</f>
        <v>#N/A</v>
      </c>
      <c r="P7411" s="17">
        <v>821.98</v>
      </c>
      <c r="Q7411" s="67" t="s">
        <v>25</v>
      </c>
      <c r="R7411" s="67"/>
      <c r="S7411" s="67"/>
    </row>
    <row r="7412" spans="4:19" ht="15">
      <c r="D7412" s="69">
        <v>620117</v>
      </c>
      <c r="E7412" s="38">
        <v>44929</v>
      </c>
      <c r="F7412" s="70">
        <v>44929</v>
      </c>
      <c r="G7412" s="63">
        <v>25.5</v>
      </c>
      <c r="H7412" s="69">
        <v>3462109</v>
      </c>
      <c r="I7412" s="28" t="s">
        <v>26</v>
      </c>
      <c r="J7412" s="50" t="s">
        <v>1577</v>
      </c>
      <c r="K7412" s="11" t="s">
        <v>24</v>
      </c>
      <c r="L7412" s="85" t="s">
        <v>24</v>
      </c>
      <c r="M7412" s="16">
        <f>SUM_DATA[[#This Row],[TOTAL Cost]]-SUM_DATA[[#This Row],[MATERIAL Cost]]</f>
        <v>1232.97</v>
      </c>
      <c r="N7412" s="16">
        <f>IFERROR(SUM_DATA[[#This Row],[MAT C.]], 0)</f>
        <v>0</v>
      </c>
      <c r="O7412" s="16" t="e">
        <f>VLOOKUP(SUM_DATA[[#This Row],[Work Order]],'[2]MAT DETAIL'!$D:$L,8,FALSE)</f>
        <v>#N/A</v>
      </c>
      <c r="P7412" s="17">
        <v>1232.97</v>
      </c>
      <c r="Q7412" s="67" t="s">
        <v>25</v>
      </c>
      <c r="R7412" s="67"/>
      <c r="S7412" s="67"/>
    </row>
    <row r="7413" spans="4:19" ht="15">
      <c r="D7413" s="69">
        <v>620112</v>
      </c>
      <c r="E7413" s="38">
        <v>44929</v>
      </c>
      <c r="F7413" s="70">
        <v>44929</v>
      </c>
      <c r="G7413" s="63">
        <v>209.44</v>
      </c>
      <c r="H7413" s="69">
        <v>3462112</v>
      </c>
      <c r="I7413" s="28" t="s">
        <v>26</v>
      </c>
      <c r="J7413" s="50" t="s">
        <v>700</v>
      </c>
      <c r="K7413" s="11" t="s">
        <v>67</v>
      </c>
      <c r="L7413" s="85" t="s">
        <v>47</v>
      </c>
      <c r="M7413" s="16">
        <f>SUM_DATA[[#This Row],[TOTAL Cost]]-SUM_DATA[[#This Row],[MATERIAL Cost]]</f>
        <v>6120.48</v>
      </c>
      <c r="N7413" s="16">
        <f>IFERROR(SUM_DATA[[#This Row],[MAT C.]], 0)</f>
        <v>0</v>
      </c>
      <c r="O7413" s="16" t="e">
        <f>VLOOKUP(SUM_DATA[[#This Row],[Work Order]],'[2]MAT DETAIL'!$D:$L,8,FALSE)</f>
        <v>#N/A</v>
      </c>
      <c r="P7413" s="17">
        <v>6120.48</v>
      </c>
      <c r="Q7413" s="67" t="s">
        <v>25</v>
      </c>
      <c r="R7413" s="67"/>
      <c r="S7413" s="67"/>
    </row>
    <row r="7414" spans="4:19" ht="15">
      <c r="D7414" s="69">
        <v>620113</v>
      </c>
      <c r="E7414" s="38">
        <v>44929</v>
      </c>
      <c r="F7414" s="70">
        <v>44929</v>
      </c>
      <c r="G7414" s="63">
        <v>2</v>
      </c>
      <c r="H7414" s="69">
        <v>3462113</v>
      </c>
      <c r="I7414" s="28" t="s">
        <v>26</v>
      </c>
      <c r="J7414" s="50" t="s">
        <v>241</v>
      </c>
      <c r="K7414" s="11" t="s">
        <v>39</v>
      </c>
      <c r="L7414" s="85" t="s">
        <v>40</v>
      </c>
      <c r="M7414" s="16">
        <f>SUM_DATA[[#This Row],[TOTAL Cost]]-SUM_DATA[[#This Row],[MATERIAL Cost]]</f>
        <v>821.98</v>
      </c>
      <c r="N7414" s="16">
        <f>IFERROR(SUM_DATA[[#This Row],[MAT C.]], 0)</f>
        <v>0</v>
      </c>
      <c r="O7414" s="16" t="e">
        <f>VLOOKUP(SUM_DATA[[#This Row],[Work Order]],'[2]MAT DETAIL'!$D:$L,8,FALSE)</f>
        <v>#N/A</v>
      </c>
      <c r="P7414" s="17">
        <v>821.98</v>
      </c>
      <c r="Q7414" s="67" t="s">
        <v>25</v>
      </c>
      <c r="R7414" s="67"/>
      <c r="S7414" s="67"/>
    </row>
    <row r="7415" spans="4:19" ht="15">
      <c r="D7415" s="69">
        <v>620124</v>
      </c>
      <c r="E7415" s="38">
        <v>44929</v>
      </c>
      <c r="F7415" s="70">
        <v>44929</v>
      </c>
      <c r="G7415" s="63">
        <v>0.63</v>
      </c>
      <c r="H7415" s="69">
        <v>3462114</v>
      </c>
      <c r="I7415" s="28" t="s">
        <v>26</v>
      </c>
      <c r="J7415" s="50" t="s">
        <v>99</v>
      </c>
      <c r="K7415" s="25" t="s">
        <v>36</v>
      </c>
      <c r="L7415" s="26" t="s">
        <v>37</v>
      </c>
      <c r="M7415" s="16">
        <f>SUM_DATA[[#This Row],[TOTAL Cost]]-SUM_DATA[[#This Row],[MATERIAL Cost]]</f>
        <v>26222.94</v>
      </c>
      <c r="N7415" s="16">
        <f>IFERROR(SUM_DATA[[#This Row],[MAT C.]], 0)</f>
        <v>0</v>
      </c>
      <c r="O7415" s="16" t="e">
        <f>VLOOKUP(SUM_DATA[[#This Row],[Work Order]],'[2]MAT DETAIL'!$D:$L,8,FALSE)</f>
        <v>#N/A</v>
      </c>
      <c r="P7415" s="17">
        <v>26222.94</v>
      </c>
      <c r="Q7415" s="67" t="s">
        <v>25</v>
      </c>
      <c r="R7415" s="67"/>
      <c r="S7415" s="67"/>
    </row>
    <row r="7416" spans="4:19" ht="15">
      <c r="D7416" s="69">
        <v>620124</v>
      </c>
      <c r="E7416" s="35">
        <v>44929</v>
      </c>
      <c r="F7416" s="49"/>
      <c r="G7416" s="78">
        <v>0.63</v>
      </c>
      <c r="H7416" s="74">
        <v>3462114</v>
      </c>
      <c r="I7416" s="28" t="s">
        <v>26</v>
      </c>
      <c r="J7416" s="50" t="s">
        <v>1460</v>
      </c>
      <c r="K7416" s="71" t="s">
        <v>56</v>
      </c>
      <c r="L7416" s="71" t="s">
        <v>259</v>
      </c>
      <c r="M7416" s="16"/>
      <c r="N7416" s="16"/>
      <c r="O7416" s="16"/>
      <c r="P7416" s="16"/>
      <c r="Q7416" s="67" t="s">
        <v>25</v>
      </c>
      <c r="R7416" s="67"/>
      <c r="S7416" s="67"/>
    </row>
    <row r="7417" spans="4:19" ht="15">
      <c r="D7417" s="69">
        <v>620124</v>
      </c>
      <c r="E7417" s="35">
        <v>44929</v>
      </c>
      <c r="F7417" s="49"/>
      <c r="G7417" s="78">
        <v>0.63</v>
      </c>
      <c r="H7417" s="74">
        <v>3462114</v>
      </c>
      <c r="I7417" s="28" t="s">
        <v>26</v>
      </c>
      <c r="J7417" s="52" t="s">
        <v>1872</v>
      </c>
      <c r="K7417" s="71" t="s">
        <v>70</v>
      </c>
      <c r="L7417" s="9" t="s">
        <v>39</v>
      </c>
      <c r="M7417" s="16"/>
      <c r="N7417" s="16"/>
      <c r="O7417" s="16"/>
      <c r="P7417" s="16"/>
      <c r="Q7417" s="67" t="s">
        <v>25</v>
      </c>
      <c r="R7417" s="67"/>
      <c r="S7417" s="67"/>
    </row>
    <row r="7418" spans="4:19" ht="15">
      <c r="D7418" s="69">
        <v>620118</v>
      </c>
      <c r="E7418" s="38">
        <v>44929</v>
      </c>
      <c r="F7418" s="70">
        <v>44929</v>
      </c>
      <c r="G7418" s="63">
        <v>27.32</v>
      </c>
      <c r="H7418" s="69">
        <v>3462115</v>
      </c>
      <c r="I7418" s="28" t="s">
        <v>26</v>
      </c>
      <c r="J7418" s="50" t="s">
        <v>97</v>
      </c>
      <c r="K7418" s="11" t="s">
        <v>59</v>
      </c>
      <c r="L7418" s="85" t="s">
        <v>98</v>
      </c>
      <c r="M7418" s="16">
        <f>SUM_DATA[[#This Row],[TOTAL Cost]]-SUM_DATA[[#This Row],[MATERIAL Cost]]</f>
        <v>82.2</v>
      </c>
      <c r="N7418" s="16">
        <f>IFERROR(SUM_DATA[[#This Row],[MAT C.]], 0)</f>
        <v>0</v>
      </c>
      <c r="O7418" s="16" t="e">
        <f>VLOOKUP(SUM_DATA[[#This Row],[Work Order]],'[2]MAT DETAIL'!$D:$L,8,FALSE)</f>
        <v>#N/A</v>
      </c>
      <c r="P7418" s="17">
        <v>82.2</v>
      </c>
      <c r="Q7418" s="67" t="s">
        <v>25</v>
      </c>
      <c r="R7418" s="67"/>
      <c r="S7418" s="67"/>
    </row>
    <row r="7419" spans="4:19" ht="15">
      <c r="D7419" s="69">
        <v>620114</v>
      </c>
      <c r="E7419" s="38">
        <v>44929</v>
      </c>
      <c r="F7419" s="70">
        <v>44929</v>
      </c>
      <c r="G7419" s="63">
        <v>91.49</v>
      </c>
      <c r="H7419" s="69">
        <v>3462117</v>
      </c>
      <c r="I7419" s="28" t="s">
        <v>26</v>
      </c>
      <c r="J7419" s="50" t="s">
        <v>515</v>
      </c>
      <c r="K7419" s="11" t="s">
        <v>36</v>
      </c>
      <c r="L7419" s="85" t="s">
        <v>53</v>
      </c>
      <c r="M7419" s="16">
        <f>SUM_DATA[[#This Row],[TOTAL Cost]]-SUM_DATA[[#This Row],[MATERIAL Cost]]</f>
        <v>2342.77</v>
      </c>
      <c r="N7419" s="16">
        <f>IFERROR(SUM_DATA[[#This Row],[MAT C.]], 0)</f>
        <v>0</v>
      </c>
      <c r="O7419" s="16" t="e">
        <f>VLOOKUP(SUM_DATA[[#This Row],[Work Order]],'[2]MAT DETAIL'!$D:$L,8,FALSE)</f>
        <v>#N/A</v>
      </c>
      <c r="P7419" s="17">
        <v>2342.77</v>
      </c>
      <c r="Q7419" s="67" t="s">
        <v>25</v>
      </c>
      <c r="R7419" s="67"/>
      <c r="S7419" s="67"/>
    </row>
    <row r="7420" spans="4:19" ht="15">
      <c r="D7420" s="69">
        <v>620116</v>
      </c>
      <c r="E7420" s="38">
        <v>44929</v>
      </c>
      <c r="F7420" s="70">
        <v>44929</v>
      </c>
      <c r="G7420" s="63">
        <v>14.62</v>
      </c>
      <c r="H7420" s="69">
        <v>3462118</v>
      </c>
      <c r="I7420" s="28" t="s">
        <v>26</v>
      </c>
      <c r="J7420" s="50" t="s">
        <v>427</v>
      </c>
      <c r="K7420" s="11" t="s">
        <v>67</v>
      </c>
      <c r="L7420" s="85" t="s">
        <v>88</v>
      </c>
      <c r="M7420" s="16">
        <f>SUM_DATA[[#This Row],[TOTAL Cost]]-SUM_DATA[[#This Row],[MATERIAL Cost]]</f>
        <v>164.39</v>
      </c>
      <c r="N7420" s="16">
        <f>IFERROR(SUM_DATA[[#This Row],[MAT C.]], 0)</f>
        <v>0</v>
      </c>
      <c r="O7420" s="16" t="e">
        <f>VLOOKUP(SUM_DATA[[#This Row],[Work Order]],'[2]MAT DETAIL'!$D:$L,8,FALSE)</f>
        <v>#N/A</v>
      </c>
      <c r="P7420" s="17">
        <v>164.39</v>
      </c>
      <c r="Q7420" s="67" t="s">
        <v>25</v>
      </c>
      <c r="R7420" s="67"/>
      <c r="S7420" s="67"/>
    </row>
    <row r="7421" spans="4:19" ht="15">
      <c r="D7421" s="69">
        <v>620111</v>
      </c>
      <c r="E7421" s="38">
        <v>44929</v>
      </c>
      <c r="F7421" s="70">
        <v>44929</v>
      </c>
      <c r="G7421" s="63">
        <v>4</v>
      </c>
      <c r="H7421" s="69">
        <v>3462120</v>
      </c>
      <c r="I7421" s="28" t="s">
        <v>26</v>
      </c>
      <c r="J7421" s="80" t="s">
        <v>872</v>
      </c>
      <c r="K7421" s="11" t="s">
        <v>39</v>
      </c>
      <c r="L7421" s="85" t="s">
        <v>40</v>
      </c>
      <c r="M7421" s="16">
        <f>SUM_DATA[[#This Row],[TOTAL Cost]]-SUM_DATA[[#This Row],[MATERIAL Cost]]</f>
        <v>1643.96</v>
      </c>
      <c r="N7421" s="16">
        <f>IFERROR(SUM_DATA[[#This Row],[MAT C.]], 0)</f>
        <v>0</v>
      </c>
      <c r="O7421" s="16" t="e">
        <f>VLOOKUP(SUM_DATA[[#This Row],[Work Order]],'[2]MAT DETAIL'!$D:$L,8,FALSE)</f>
        <v>#N/A</v>
      </c>
      <c r="P7421" s="89">
        <v>1643.96</v>
      </c>
      <c r="Q7421" s="67" t="s">
        <v>25</v>
      </c>
      <c r="R7421" s="67"/>
      <c r="S7421" s="67"/>
    </row>
    <row r="7422" spans="4:19" ht="15">
      <c r="D7422" s="69">
        <v>620122</v>
      </c>
      <c r="E7422" s="38">
        <v>44929</v>
      </c>
      <c r="F7422" s="70">
        <v>44929</v>
      </c>
      <c r="G7422" s="63">
        <v>0.5</v>
      </c>
      <c r="H7422" s="69">
        <v>3462121</v>
      </c>
      <c r="I7422" s="28" t="s">
        <v>26</v>
      </c>
      <c r="J7422" s="79" t="s">
        <v>77</v>
      </c>
      <c r="K7422" s="11" t="s">
        <v>78</v>
      </c>
      <c r="L7422" s="85" t="s">
        <v>79</v>
      </c>
      <c r="M7422" s="16">
        <f>SUM_DATA[[#This Row],[TOTAL Cost]]-SUM_DATA[[#This Row],[MATERIAL Cost]]</f>
        <v>123.3</v>
      </c>
      <c r="N7422" s="16">
        <f>IFERROR(SUM_DATA[[#This Row],[MAT C.]], 0)</f>
        <v>0</v>
      </c>
      <c r="O7422" s="16" t="e">
        <f>VLOOKUP(SUM_DATA[[#This Row],[Work Order]],'[2]MAT DETAIL'!$D:$L,8,FALSE)</f>
        <v>#N/A</v>
      </c>
      <c r="P7422" s="89">
        <v>123.3</v>
      </c>
      <c r="Q7422" s="67" t="s">
        <v>25</v>
      </c>
      <c r="R7422" s="67"/>
      <c r="S7422" s="67"/>
    </row>
    <row r="7423" spans="4:19" ht="15">
      <c r="D7423" s="69">
        <v>620111</v>
      </c>
      <c r="E7423" s="38">
        <v>44929</v>
      </c>
      <c r="F7423" s="70">
        <v>44929</v>
      </c>
      <c r="G7423" s="63">
        <v>39.17</v>
      </c>
      <c r="H7423" s="69">
        <v>3462123</v>
      </c>
      <c r="I7423" s="28" t="s">
        <v>26</v>
      </c>
      <c r="J7423" s="53" t="s">
        <v>64</v>
      </c>
      <c r="K7423" s="11" t="s">
        <v>47</v>
      </c>
      <c r="L7423" s="85" t="s">
        <v>65</v>
      </c>
      <c r="M7423" s="16">
        <f>SUM_DATA[[#This Row],[TOTAL Cost]]-SUM_DATA[[#This Row],[MATERIAL Cost]]</f>
        <v>534.29000000000087</v>
      </c>
      <c r="N7423" s="16">
        <f>IFERROR(SUM_DATA[[#This Row],[MAT C.]], 0)</f>
        <v>12400</v>
      </c>
      <c r="O7423" s="16">
        <f>VLOOKUP(SUM_DATA[[#This Row],[Work Order]],'[2]MAT DETAIL'!$D:$L,8,FALSE)</f>
        <v>12400</v>
      </c>
      <c r="P7423" s="17">
        <v>12934.29</v>
      </c>
      <c r="Q7423" s="67" t="s">
        <v>25</v>
      </c>
      <c r="R7423" s="67"/>
      <c r="S7423" s="67"/>
    </row>
    <row r="7424" spans="4:19" ht="15">
      <c r="D7424" s="69">
        <v>620104</v>
      </c>
      <c r="E7424" s="38">
        <v>44929</v>
      </c>
      <c r="F7424" s="70">
        <v>44929</v>
      </c>
      <c r="G7424" s="63"/>
      <c r="H7424" s="69">
        <v>3462134</v>
      </c>
      <c r="I7424" s="28" t="s">
        <v>26</v>
      </c>
      <c r="J7424" s="50" t="s">
        <v>292</v>
      </c>
      <c r="K7424" s="11" t="s">
        <v>19</v>
      </c>
      <c r="L7424" s="85" t="s">
        <v>20</v>
      </c>
      <c r="M7424" s="16">
        <f>SUM_DATA[[#This Row],[TOTAL Cost]]-SUM_DATA[[#This Row],[MATERIAL Cost]]</f>
        <v>3999126.69</v>
      </c>
      <c r="N7424" s="16">
        <f>IFERROR(SUM_DATA[[#This Row],[MAT C.]], 0)</f>
        <v>1650</v>
      </c>
      <c r="O7424" s="16">
        <f>VLOOKUP(SUM_DATA[[#This Row],[Work Order]],'[2]MAT DETAIL'!$D:$L,8,FALSE)</f>
        <v>1650</v>
      </c>
      <c r="P7424" s="17">
        <v>4000776.69</v>
      </c>
      <c r="Q7424" s="67" t="s">
        <v>21</v>
      </c>
      <c r="R7424" s="67"/>
      <c r="S7424" s="67"/>
    </row>
    <row r="7425" spans="4:19" ht="15">
      <c r="D7425" s="69">
        <v>620120</v>
      </c>
      <c r="E7425" s="38">
        <v>44929</v>
      </c>
      <c r="F7425" s="70">
        <v>44929</v>
      </c>
      <c r="G7425" s="63"/>
      <c r="H7425" s="69">
        <v>3462170</v>
      </c>
      <c r="I7425" s="28" t="s">
        <v>31</v>
      </c>
      <c r="J7425" s="50" t="s">
        <v>109</v>
      </c>
      <c r="K7425" s="11" t="s">
        <v>39</v>
      </c>
      <c r="L7425" s="85" t="s">
        <v>40</v>
      </c>
      <c r="M7425" s="16">
        <f>SUM_DATA[[#This Row],[TOTAL Cost]]-SUM_DATA[[#This Row],[MATERIAL Cost]]</f>
        <v>1865.48</v>
      </c>
      <c r="N7425" s="16">
        <f>IFERROR(SUM_DATA[[#This Row],[MAT C.]], 0)</f>
        <v>0</v>
      </c>
      <c r="O7425" s="16" t="e">
        <f>VLOOKUP(SUM_DATA[[#This Row],[Work Order]],'[2]MAT DETAIL'!$D:$L,8,FALSE)</f>
        <v>#N/A</v>
      </c>
      <c r="P7425" s="17">
        <v>1865.48</v>
      </c>
      <c r="Q7425" s="67" t="s">
        <v>25</v>
      </c>
      <c r="R7425" s="67"/>
      <c r="S7425" s="67"/>
    </row>
    <row r="7426" spans="4:19" ht="15">
      <c r="D7426" s="69">
        <v>620111</v>
      </c>
      <c r="E7426" s="38">
        <v>44929</v>
      </c>
      <c r="F7426" s="70">
        <v>44929</v>
      </c>
      <c r="G7426" s="63"/>
      <c r="H7426" s="69">
        <v>3462180</v>
      </c>
      <c r="I7426" s="28" t="s">
        <v>31</v>
      </c>
      <c r="J7426" s="50" t="s">
        <v>109</v>
      </c>
      <c r="K7426" s="11" t="s">
        <v>39</v>
      </c>
      <c r="L7426" s="85" t="s">
        <v>40</v>
      </c>
      <c r="M7426" s="16">
        <f>SUM_DATA[[#This Row],[TOTAL Cost]]-SUM_DATA[[#This Row],[MATERIAL Cost]]</f>
        <v>656.73</v>
      </c>
      <c r="N7426" s="16">
        <f>IFERROR(SUM_DATA[[#This Row],[MAT C.]], 0)</f>
        <v>261.77999999999997</v>
      </c>
      <c r="O7426" s="16">
        <f>VLOOKUP(SUM_DATA[[#This Row],[Work Order]],'[2]MAT DETAIL'!$D:$L,8,FALSE)</f>
        <v>261.77999999999997</v>
      </c>
      <c r="P7426" s="17">
        <v>918.51</v>
      </c>
      <c r="Q7426" s="67" t="s">
        <v>25</v>
      </c>
      <c r="R7426" s="67"/>
      <c r="S7426" s="67"/>
    </row>
    <row r="7427" spans="4:19" ht="15">
      <c r="D7427" s="69">
        <v>620114</v>
      </c>
      <c r="E7427" s="38">
        <v>44929</v>
      </c>
      <c r="F7427" s="70">
        <v>44929</v>
      </c>
      <c r="G7427" s="63"/>
      <c r="H7427" s="69">
        <v>3462290</v>
      </c>
      <c r="I7427" s="28" t="s">
        <v>26</v>
      </c>
      <c r="J7427" s="50" t="s">
        <v>45</v>
      </c>
      <c r="K7427" s="11" t="s">
        <v>39</v>
      </c>
      <c r="L7427" s="8" t="s">
        <v>40</v>
      </c>
      <c r="M7427" s="16">
        <f>SUM_DATA[[#This Row],[TOTAL Cost]]-SUM_DATA[[#This Row],[MATERIAL Cost]]</f>
        <v>25020</v>
      </c>
      <c r="N7427" s="16">
        <f>IFERROR(SUM_DATA[[#This Row],[MAT C.]], 0)</f>
        <v>0</v>
      </c>
      <c r="O7427" s="16" t="e">
        <f>VLOOKUP(SUM_DATA[[#This Row],[Work Order]],'[2]MAT DETAIL'!$D:$L,8,FALSE)</f>
        <v>#N/A</v>
      </c>
      <c r="P7427" s="17">
        <v>25020</v>
      </c>
      <c r="Q7427" s="67" t="s">
        <v>21</v>
      </c>
      <c r="R7427" s="67"/>
      <c r="S7427" s="67"/>
    </row>
    <row r="7428" spans="4:19" ht="15">
      <c r="D7428" s="69">
        <v>620114</v>
      </c>
      <c r="E7428" s="38">
        <v>44931</v>
      </c>
      <c r="F7428" s="70">
        <v>44931</v>
      </c>
      <c r="G7428" s="63"/>
      <c r="H7428" s="69">
        <v>3463108</v>
      </c>
      <c r="I7428" s="28" t="s">
        <v>31</v>
      </c>
      <c r="J7428" s="50" t="s">
        <v>1795</v>
      </c>
      <c r="K7428" s="11" t="s">
        <v>36</v>
      </c>
      <c r="L7428" s="85" t="s">
        <v>1033</v>
      </c>
      <c r="M7428" s="16">
        <f>SUM_DATA[[#This Row],[TOTAL Cost]]-SUM_DATA[[#This Row],[MATERIAL Cost]]</f>
        <v>17728.04</v>
      </c>
      <c r="N7428" s="16">
        <f>IFERROR(SUM_DATA[[#This Row],[MAT C.]], 0)</f>
        <v>0</v>
      </c>
      <c r="O7428" s="16" t="e">
        <f>VLOOKUP(SUM_DATA[[#This Row],[Work Order]],'[2]MAT DETAIL'!$D:$L,8,FALSE)</f>
        <v>#N/A</v>
      </c>
      <c r="P7428" s="17">
        <v>17728.04</v>
      </c>
      <c r="Q7428" s="67" t="s">
        <v>25</v>
      </c>
      <c r="R7428" s="67"/>
      <c r="S7428" s="67"/>
    </row>
    <row r="7429" spans="4:19" ht="15">
      <c r="D7429" s="69">
        <v>620124</v>
      </c>
      <c r="E7429" s="38">
        <v>44931</v>
      </c>
      <c r="F7429" s="70">
        <v>44931</v>
      </c>
      <c r="G7429" s="63"/>
      <c r="H7429" s="69">
        <v>3463122</v>
      </c>
      <c r="I7429" s="28" t="s">
        <v>26</v>
      </c>
      <c r="J7429" s="50" t="s">
        <v>936</v>
      </c>
      <c r="K7429" s="11" t="s">
        <v>36</v>
      </c>
      <c r="L7429" s="85" t="s">
        <v>53</v>
      </c>
      <c r="M7429" s="16">
        <f>SUM_DATA[[#This Row],[TOTAL Cost]]-SUM_DATA[[#This Row],[MATERIAL Cost]]</f>
        <v>0</v>
      </c>
      <c r="N7429" s="16">
        <f>IFERROR(SUM_DATA[[#This Row],[MAT C.]], 0)</f>
        <v>214000</v>
      </c>
      <c r="O7429" s="16">
        <f>VLOOKUP(SUM_DATA[[#This Row],[Work Order]],'[2]MAT DETAIL'!$D:$L,8,FALSE)</f>
        <v>214000</v>
      </c>
      <c r="P7429" s="17">
        <v>214000</v>
      </c>
      <c r="Q7429" s="67" t="s">
        <v>21</v>
      </c>
      <c r="R7429" s="67"/>
      <c r="S7429" s="67"/>
    </row>
    <row r="7430" spans="4:19" ht="15">
      <c r="D7430" s="69">
        <v>620118</v>
      </c>
      <c r="E7430" s="38">
        <v>44931</v>
      </c>
      <c r="F7430" s="70">
        <v>44932</v>
      </c>
      <c r="G7430" s="63"/>
      <c r="H7430" s="69">
        <v>3463306</v>
      </c>
      <c r="I7430" s="28" t="s">
        <v>31</v>
      </c>
      <c r="J7430" s="50" t="s">
        <v>1837</v>
      </c>
      <c r="K7430" s="11" t="s">
        <v>36</v>
      </c>
      <c r="L7430" s="8" t="s">
        <v>148</v>
      </c>
      <c r="M7430" s="16">
        <f>SUM_DATA[[#This Row],[TOTAL Cost]]-SUM_DATA[[#This Row],[MATERIAL Cost]]</f>
        <v>5831.12</v>
      </c>
      <c r="N7430" s="16">
        <f>IFERROR(SUM_DATA[[#This Row],[MAT C.]], 0)</f>
        <v>0</v>
      </c>
      <c r="O7430" s="16" t="e">
        <f>VLOOKUP(SUM_DATA[[#This Row],[Work Order]],'[2]MAT DETAIL'!$D:$L,8,FALSE)</f>
        <v>#N/A</v>
      </c>
      <c r="P7430" s="17">
        <v>5831.12</v>
      </c>
      <c r="Q7430" s="67" t="s">
        <v>25</v>
      </c>
      <c r="R7430" s="67"/>
      <c r="S7430" s="67"/>
    </row>
    <row r="7431" spans="4:19" ht="15">
      <c r="D7431" s="69">
        <v>620107</v>
      </c>
      <c r="E7431" s="38">
        <v>44931</v>
      </c>
      <c r="F7431" s="70">
        <v>44932</v>
      </c>
      <c r="G7431" s="63"/>
      <c r="H7431" s="69">
        <v>3463335</v>
      </c>
      <c r="I7431" s="28" t="s">
        <v>31</v>
      </c>
      <c r="J7431" s="50" t="s">
        <v>109</v>
      </c>
      <c r="K7431" s="11" t="s">
        <v>39</v>
      </c>
      <c r="L7431" s="85" t="s">
        <v>40</v>
      </c>
      <c r="M7431" s="16">
        <f>SUM_DATA[[#This Row],[TOTAL Cost]]-SUM_DATA[[#This Row],[MATERIAL Cost]]</f>
        <v>2915.56</v>
      </c>
      <c r="N7431" s="16">
        <f>IFERROR(SUM_DATA[[#This Row],[MAT C.]], 0)</f>
        <v>0</v>
      </c>
      <c r="O7431" s="16" t="e">
        <f>VLOOKUP(SUM_DATA[[#This Row],[Work Order]],'[2]MAT DETAIL'!$D:$L,8,FALSE)</f>
        <v>#N/A</v>
      </c>
      <c r="P7431" s="17">
        <v>2915.56</v>
      </c>
      <c r="Q7431" s="67" t="s">
        <v>25</v>
      </c>
      <c r="R7431" s="67"/>
      <c r="S7431" s="67"/>
    </row>
    <row r="7432" spans="4:19" ht="15">
      <c r="D7432" s="69">
        <v>620119</v>
      </c>
      <c r="E7432" s="38">
        <v>44932</v>
      </c>
      <c r="F7432" s="70">
        <v>44932</v>
      </c>
      <c r="G7432" s="63"/>
      <c r="H7432" s="69">
        <v>3464951</v>
      </c>
      <c r="I7432" s="28" t="s">
        <v>31</v>
      </c>
      <c r="J7432" s="50" t="s">
        <v>363</v>
      </c>
      <c r="K7432" s="11" t="s">
        <v>33</v>
      </c>
      <c r="L7432" s="85" t="s">
        <v>39</v>
      </c>
      <c r="M7432" s="16">
        <f>SUM_DATA[[#This Row],[TOTAL Cost]]-SUM_DATA[[#This Row],[MATERIAL Cost]]</f>
        <v>74948.460000000006</v>
      </c>
      <c r="N7432" s="16">
        <f>IFERROR(SUM_DATA[[#This Row],[MAT C.]], 0)</f>
        <v>0</v>
      </c>
      <c r="O7432" s="16" t="e">
        <f>VLOOKUP(SUM_DATA[[#This Row],[Work Order]],'[2]MAT DETAIL'!$D:$L,8,FALSE)</f>
        <v>#N/A</v>
      </c>
      <c r="P7432" s="17">
        <v>74948.460000000006</v>
      </c>
      <c r="Q7432" s="67" t="s">
        <v>25</v>
      </c>
      <c r="R7432" s="67"/>
      <c r="S7432" s="67"/>
    </row>
    <row r="7433" spans="4:19" ht="15">
      <c r="D7433" s="69">
        <v>620104</v>
      </c>
      <c r="E7433" s="38">
        <v>44932</v>
      </c>
      <c r="F7433" s="70">
        <v>44932</v>
      </c>
      <c r="G7433" s="63"/>
      <c r="H7433" s="69">
        <v>3465028</v>
      </c>
      <c r="I7433" s="28" t="s">
        <v>26</v>
      </c>
      <c r="J7433" s="50" t="s">
        <v>1603</v>
      </c>
      <c r="K7433" s="11" t="s">
        <v>36</v>
      </c>
      <c r="L7433" s="85" t="s">
        <v>42</v>
      </c>
      <c r="M7433" s="16">
        <f>SUM_DATA[[#This Row],[TOTAL Cost]]-SUM_DATA[[#This Row],[MATERIAL Cost]]</f>
        <v>413.28999999999996</v>
      </c>
      <c r="N7433" s="16">
        <f>IFERROR(SUM_DATA[[#This Row],[MAT C.]], 0)</f>
        <v>4060</v>
      </c>
      <c r="O7433" s="16">
        <f>VLOOKUP(SUM_DATA[[#This Row],[Work Order]],'[2]MAT DETAIL'!$D:$L,8,FALSE)</f>
        <v>4060</v>
      </c>
      <c r="P7433" s="17">
        <v>4473.29</v>
      </c>
      <c r="Q7433" s="67" t="s">
        <v>21</v>
      </c>
      <c r="R7433" s="67"/>
      <c r="S7433" s="67"/>
    </row>
    <row r="7434" spans="4:19" ht="15">
      <c r="D7434" s="69">
        <v>620104</v>
      </c>
      <c r="E7434" s="38">
        <v>44932</v>
      </c>
      <c r="F7434" s="70">
        <v>44932</v>
      </c>
      <c r="G7434" s="63"/>
      <c r="H7434" s="69">
        <v>3465029</v>
      </c>
      <c r="I7434" s="28" t="s">
        <v>26</v>
      </c>
      <c r="J7434" s="50" t="s">
        <v>1873</v>
      </c>
      <c r="K7434" s="11" t="s">
        <v>19</v>
      </c>
      <c r="L7434" s="8" t="s">
        <v>20</v>
      </c>
      <c r="M7434" s="16">
        <f>SUM_DATA[[#This Row],[TOTAL Cost]]-SUM_DATA[[#This Row],[MATERIAL Cost]]</f>
        <v>6865379.4000000004</v>
      </c>
      <c r="N7434" s="16">
        <f>IFERROR(SUM_DATA[[#This Row],[MAT C.]], 0)</f>
        <v>0</v>
      </c>
      <c r="O7434" s="16" t="e">
        <f>VLOOKUP(SUM_DATA[[#This Row],[Work Order]],'[2]MAT DETAIL'!$D:$L,8,FALSE)</f>
        <v>#N/A</v>
      </c>
      <c r="P7434" s="17">
        <v>6865379.4000000004</v>
      </c>
      <c r="Q7434" s="67" t="s">
        <v>21</v>
      </c>
      <c r="R7434" s="67"/>
      <c r="S7434" s="67"/>
    </row>
    <row r="7435" spans="4:19" ht="15">
      <c r="D7435" s="69">
        <v>620105</v>
      </c>
      <c r="E7435" s="38">
        <v>44932</v>
      </c>
      <c r="F7435" s="70">
        <v>44932</v>
      </c>
      <c r="G7435" s="63"/>
      <c r="H7435" s="69">
        <v>3465036</v>
      </c>
      <c r="I7435" s="28" t="s">
        <v>26</v>
      </c>
      <c r="J7435" s="50" t="s">
        <v>1603</v>
      </c>
      <c r="K7435" s="11" t="s">
        <v>36</v>
      </c>
      <c r="L7435" s="85" t="s">
        <v>42</v>
      </c>
      <c r="M7435" s="16">
        <f>SUM_DATA[[#This Row],[TOTAL Cost]]-SUM_DATA[[#This Row],[MATERIAL Cost]]</f>
        <v>413.28999999999996</v>
      </c>
      <c r="N7435" s="16">
        <f>IFERROR(SUM_DATA[[#This Row],[MAT C.]], 0)</f>
        <v>4060</v>
      </c>
      <c r="O7435" s="16">
        <f>VLOOKUP(SUM_DATA[[#This Row],[Work Order]],'[2]MAT DETAIL'!$D:$L,8,FALSE)</f>
        <v>4060</v>
      </c>
      <c r="P7435" s="17">
        <v>4473.29</v>
      </c>
      <c r="Q7435" s="67" t="s">
        <v>21</v>
      </c>
      <c r="R7435" s="67"/>
      <c r="S7435" s="67"/>
    </row>
    <row r="7436" spans="4:19" ht="15">
      <c r="D7436" s="69">
        <v>620106</v>
      </c>
      <c r="E7436" s="38">
        <v>44932</v>
      </c>
      <c r="F7436" s="70">
        <v>44932</v>
      </c>
      <c r="G7436" s="63"/>
      <c r="H7436" s="69">
        <v>3465038</v>
      </c>
      <c r="I7436" s="28" t="s">
        <v>26</v>
      </c>
      <c r="J7436" s="50" t="s">
        <v>1603</v>
      </c>
      <c r="K7436" s="11" t="s">
        <v>36</v>
      </c>
      <c r="L7436" s="85" t="s">
        <v>42</v>
      </c>
      <c r="M7436" s="16">
        <f>SUM_DATA[[#This Row],[TOTAL Cost]]-SUM_DATA[[#This Row],[MATERIAL Cost]]</f>
        <v>413.28999999999996</v>
      </c>
      <c r="N7436" s="16">
        <f>IFERROR(SUM_DATA[[#This Row],[MAT C.]], 0)</f>
        <v>4060</v>
      </c>
      <c r="O7436" s="16">
        <f>VLOOKUP(SUM_DATA[[#This Row],[Work Order]],'[2]MAT DETAIL'!$D:$L,8,FALSE)</f>
        <v>4060</v>
      </c>
      <c r="P7436" s="17">
        <v>4473.29</v>
      </c>
      <c r="Q7436" s="67" t="s">
        <v>21</v>
      </c>
      <c r="R7436" s="67"/>
      <c r="S7436" s="67"/>
    </row>
    <row r="7437" spans="4:19" ht="15">
      <c r="D7437" s="69">
        <v>620107</v>
      </c>
      <c r="E7437" s="38">
        <v>44932</v>
      </c>
      <c r="F7437" s="70">
        <v>44932</v>
      </c>
      <c r="G7437" s="63"/>
      <c r="H7437" s="69">
        <v>3465042</v>
      </c>
      <c r="I7437" s="28" t="s">
        <v>26</v>
      </c>
      <c r="J7437" s="50" t="s">
        <v>1603</v>
      </c>
      <c r="K7437" s="11" t="s">
        <v>36</v>
      </c>
      <c r="L7437" s="85" t="s">
        <v>42</v>
      </c>
      <c r="M7437" s="16">
        <f>SUM_DATA[[#This Row],[TOTAL Cost]]-SUM_DATA[[#This Row],[MATERIAL Cost]]</f>
        <v>413.28999999999996</v>
      </c>
      <c r="N7437" s="16">
        <f>IFERROR(SUM_DATA[[#This Row],[MAT C.]], 0)</f>
        <v>4060</v>
      </c>
      <c r="O7437" s="16">
        <f>VLOOKUP(SUM_DATA[[#This Row],[Work Order]],'[2]MAT DETAIL'!$D:$L,8,FALSE)</f>
        <v>4060</v>
      </c>
      <c r="P7437" s="17">
        <v>4473.29</v>
      </c>
      <c r="Q7437" s="67" t="s">
        <v>21</v>
      </c>
      <c r="R7437" s="67"/>
      <c r="S7437" s="67"/>
    </row>
    <row r="7438" spans="4:19" ht="15">
      <c r="D7438" s="69">
        <v>620109</v>
      </c>
      <c r="E7438" s="38">
        <v>44932</v>
      </c>
      <c r="F7438" s="70">
        <v>44932</v>
      </c>
      <c r="G7438" s="63"/>
      <c r="H7438" s="69">
        <v>3465043</v>
      </c>
      <c r="I7438" s="28" t="s">
        <v>26</v>
      </c>
      <c r="J7438" s="50" t="s">
        <v>1603</v>
      </c>
      <c r="K7438" s="11" t="s">
        <v>36</v>
      </c>
      <c r="L7438" s="8" t="s">
        <v>42</v>
      </c>
      <c r="M7438" s="16">
        <f>SUM_DATA[[#This Row],[TOTAL Cost]]-SUM_DATA[[#This Row],[MATERIAL Cost]]</f>
        <v>413.28999999999996</v>
      </c>
      <c r="N7438" s="16">
        <f>IFERROR(SUM_DATA[[#This Row],[MAT C.]], 0)</f>
        <v>4060</v>
      </c>
      <c r="O7438" s="16">
        <f>VLOOKUP(SUM_DATA[[#This Row],[Work Order]],'[2]MAT DETAIL'!$D:$L,8,FALSE)</f>
        <v>4060</v>
      </c>
      <c r="P7438" s="17">
        <v>4473.29</v>
      </c>
      <c r="Q7438" s="67" t="s">
        <v>21</v>
      </c>
      <c r="R7438" s="67"/>
      <c r="S7438" s="67"/>
    </row>
    <row r="7439" spans="4:19" ht="15">
      <c r="D7439" s="69">
        <v>620111</v>
      </c>
      <c r="E7439" s="38">
        <v>44932</v>
      </c>
      <c r="F7439" s="70">
        <v>44932</v>
      </c>
      <c r="G7439" s="63"/>
      <c r="H7439" s="69">
        <v>3465044</v>
      </c>
      <c r="I7439" s="28" t="s">
        <v>26</v>
      </c>
      <c r="J7439" s="50" t="s">
        <v>1603</v>
      </c>
      <c r="K7439" s="11" t="s">
        <v>36</v>
      </c>
      <c r="L7439" s="8" t="s">
        <v>42</v>
      </c>
      <c r="M7439" s="16">
        <f>SUM_DATA[[#This Row],[TOTAL Cost]]-SUM_DATA[[#This Row],[MATERIAL Cost]]</f>
        <v>413.28999999999996</v>
      </c>
      <c r="N7439" s="16">
        <f>IFERROR(SUM_DATA[[#This Row],[MAT C.]], 0)</f>
        <v>4060</v>
      </c>
      <c r="O7439" s="16">
        <f>VLOOKUP(SUM_DATA[[#This Row],[Work Order]],'[2]MAT DETAIL'!$D:$L,8,FALSE)</f>
        <v>4060</v>
      </c>
      <c r="P7439" s="17">
        <v>4473.29</v>
      </c>
      <c r="Q7439" s="67" t="s">
        <v>21</v>
      </c>
      <c r="R7439" s="67"/>
      <c r="S7439" s="67"/>
    </row>
    <row r="7440" spans="4:19" ht="15">
      <c r="D7440" s="69">
        <v>620112</v>
      </c>
      <c r="E7440" s="38">
        <v>44932</v>
      </c>
      <c r="F7440" s="70">
        <v>44932</v>
      </c>
      <c r="G7440" s="63"/>
      <c r="H7440" s="69">
        <v>3465045</v>
      </c>
      <c r="I7440" s="28" t="s">
        <v>26</v>
      </c>
      <c r="J7440" s="50" t="s">
        <v>1603</v>
      </c>
      <c r="K7440" s="11" t="s">
        <v>36</v>
      </c>
      <c r="L7440" s="85" t="s">
        <v>42</v>
      </c>
      <c r="M7440" s="16">
        <f>SUM_DATA[[#This Row],[TOTAL Cost]]-SUM_DATA[[#This Row],[MATERIAL Cost]]</f>
        <v>413.28999999999996</v>
      </c>
      <c r="N7440" s="16">
        <f>IFERROR(SUM_DATA[[#This Row],[MAT C.]], 0)</f>
        <v>4060</v>
      </c>
      <c r="O7440" s="16">
        <f>VLOOKUP(SUM_DATA[[#This Row],[Work Order]],'[2]MAT DETAIL'!$D:$L,8,FALSE)</f>
        <v>4060</v>
      </c>
      <c r="P7440" s="17">
        <v>4473.29</v>
      </c>
      <c r="Q7440" s="67" t="s">
        <v>21</v>
      </c>
      <c r="R7440" s="67"/>
      <c r="S7440" s="67"/>
    </row>
    <row r="7441" spans="4:19" ht="15">
      <c r="D7441" s="69">
        <v>620113</v>
      </c>
      <c r="E7441" s="38">
        <v>44932</v>
      </c>
      <c r="F7441" s="70">
        <v>44932</v>
      </c>
      <c r="G7441" s="63"/>
      <c r="H7441" s="69">
        <v>3465050</v>
      </c>
      <c r="I7441" s="28" t="s">
        <v>26</v>
      </c>
      <c r="J7441" s="50" t="s">
        <v>1603</v>
      </c>
      <c r="K7441" s="11" t="s">
        <v>36</v>
      </c>
      <c r="L7441" s="85" t="s">
        <v>42</v>
      </c>
      <c r="M7441" s="16">
        <f>SUM_DATA[[#This Row],[TOTAL Cost]]-SUM_DATA[[#This Row],[MATERIAL Cost]]</f>
        <v>413.28999999999996</v>
      </c>
      <c r="N7441" s="16">
        <f>IFERROR(SUM_DATA[[#This Row],[MAT C.]], 0)</f>
        <v>4060</v>
      </c>
      <c r="O7441" s="16">
        <f>VLOOKUP(SUM_DATA[[#This Row],[Work Order]],'[2]MAT DETAIL'!$D:$L,8,FALSE)</f>
        <v>4060</v>
      </c>
      <c r="P7441" s="17">
        <v>4473.29</v>
      </c>
      <c r="Q7441" s="67" t="s">
        <v>21</v>
      </c>
      <c r="R7441" s="67"/>
      <c r="S7441" s="67"/>
    </row>
    <row r="7442" spans="4:19" ht="15">
      <c r="D7442" s="69">
        <v>620114</v>
      </c>
      <c r="E7442" s="38">
        <v>44932</v>
      </c>
      <c r="F7442" s="70">
        <v>44932</v>
      </c>
      <c r="G7442" s="63"/>
      <c r="H7442" s="69">
        <v>3466245</v>
      </c>
      <c r="I7442" s="28" t="s">
        <v>26</v>
      </c>
      <c r="J7442" s="50" t="s">
        <v>1603</v>
      </c>
      <c r="K7442" s="11" t="s">
        <v>36</v>
      </c>
      <c r="L7442" s="85" t="s">
        <v>42</v>
      </c>
      <c r="M7442" s="16">
        <f>SUM_DATA[[#This Row],[TOTAL Cost]]-SUM_DATA[[#This Row],[MATERIAL Cost]]</f>
        <v>413.28999999999996</v>
      </c>
      <c r="N7442" s="16">
        <f>IFERROR(SUM_DATA[[#This Row],[MAT C.]], 0)</f>
        <v>4060</v>
      </c>
      <c r="O7442" s="16">
        <f>VLOOKUP(SUM_DATA[[#This Row],[Work Order]],'[2]MAT DETAIL'!$D:$L,8,FALSE)</f>
        <v>4060</v>
      </c>
      <c r="P7442" s="17">
        <v>4473.29</v>
      </c>
      <c r="Q7442" s="67" t="s">
        <v>21</v>
      </c>
      <c r="R7442" s="67"/>
      <c r="S7442" s="67"/>
    </row>
    <row r="7443" spans="4:19" ht="15">
      <c r="D7443" s="69">
        <v>620116</v>
      </c>
      <c r="E7443" s="38">
        <v>44932</v>
      </c>
      <c r="F7443" s="70">
        <v>44932</v>
      </c>
      <c r="G7443" s="63"/>
      <c r="H7443" s="69">
        <v>3466248</v>
      </c>
      <c r="I7443" s="28" t="s">
        <v>26</v>
      </c>
      <c r="J7443" s="50" t="s">
        <v>1603</v>
      </c>
      <c r="K7443" s="11" t="s">
        <v>36</v>
      </c>
      <c r="L7443" s="85" t="s">
        <v>42</v>
      </c>
      <c r="M7443" s="16">
        <f>SUM_DATA[[#This Row],[TOTAL Cost]]-SUM_DATA[[#This Row],[MATERIAL Cost]]</f>
        <v>413.28999999999996</v>
      </c>
      <c r="N7443" s="16">
        <f>IFERROR(SUM_DATA[[#This Row],[MAT C.]], 0)</f>
        <v>4060</v>
      </c>
      <c r="O7443" s="16">
        <f>VLOOKUP(SUM_DATA[[#This Row],[Work Order]],'[2]MAT DETAIL'!$D:$L,8,FALSE)</f>
        <v>4060</v>
      </c>
      <c r="P7443" s="17">
        <v>4473.29</v>
      </c>
      <c r="Q7443" s="67" t="s">
        <v>21</v>
      </c>
      <c r="R7443" s="67"/>
      <c r="S7443" s="67"/>
    </row>
    <row r="7444" spans="4:19" ht="15">
      <c r="D7444" s="69">
        <v>620119</v>
      </c>
      <c r="E7444" s="38">
        <v>44932</v>
      </c>
      <c r="F7444" s="70">
        <v>44932</v>
      </c>
      <c r="G7444" s="63"/>
      <c r="H7444" s="69">
        <v>3466266</v>
      </c>
      <c r="I7444" s="28" t="s">
        <v>31</v>
      </c>
      <c r="J7444" s="53" t="s">
        <v>293</v>
      </c>
      <c r="K7444" s="11" t="s">
        <v>33</v>
      </c>
      <c r="L7444" s="8" t="s">
        <v>39</v>
      </c>
      <c r="M7444" s="16">
        <f>SUM_DATA[[#This Row],[TOTAL Cost]]-SUM_DATA[[#This Row],[MATERIAL Cost]]</f>
        <v>2915.56</v>
      </c>
      <c r="N7444" s="16">
        <f>IFERROR(SUM_DATA[[#This Row],[MAT C.]], 0)</f>
        <v>0</v>
      </c>
      <c r="O7444" s="16" t="e">
        <f>VLOOKUP(SUM_DATA[[#This Row],[Work Order]],'[2]MAT DETAIL'!$D:$L,8,FALSE)</f>
        <v>#N/A</v>
      </c>
      <c r="P7444" s="17">
        <v>2915.56</v>
      </c>
      <c r="Q7444" s="67" t="s">
        <v>25</v>
      </c>
      <c r="R7444" s="67"/>
      <c r="S7444" s="67"/>
    </row>
    <row r="7445" spans="4:19" ht="15">
      <c r="D7445" s="69">
        <v>620107</v>
      </c>
      <c r="E7445" s="38">
        <v>44932</v>
      </c>
      <c r="F7445" s="70">
        <v>44935</v>
      </c>
      <c r="G7445" s="63"/>
      <c r="H7445" s="69">
        <v>3466280</v>
      </c>
      <c r="I7445" s="28" t="s">
        <v>31</v>
      </c>
      <c r="J7445" s="55" t="s">
        <v>1874</v>
      </c>
      <c r="K7445" t="s">
        <v>24</v>
      </c>
      <c r="L7445" s="85" t="s">
        <v>24</v>
      </c>
      <c r="M7445" s="16">
        <f>SUM_DATA[[#This Row],[TOTAL Cost]]-SUM_DATA[[#This Row],[MATERIAL Cost]]</f>
        <v>10007.4</v>
      </c>
      <c r="N7445" s="16">
        <f>IFERROR(SUM_DATA[[#This Row],[MAT C.]], 0)</f>
        <v>0</v>
      </c>
      <c r="O7445" s="16" t="e">
        <f>VLOOKUP(SUM_DATA[[#This Row],[Work Order]],'[2]MAT DETAIL'!$D:$L,8,FALSE)</f>
        <v>#N/A</v>
      </c>
      <c r="P7445" s="17">
        <v>10007.4</v>
      </c>
      <c r="Q7445" s="67" t="s">
        <v>25</v>
      </c>
      <c r="R7445" s="67"/>
      <c r="S7445" s="67"/>
    </row>
    <row r="7446" spans="4:19" ht="15">
      <c r="D7446" s="69">
        <v>620113</v>
      </c>
      <c r="E7446" s="38">
        <v>44932</v>
      </c>
      <c r="F7446" s="70">
        <v>44935</v>
      </c>
      <c r="G7446" s="63"/>
      <c r="H7446" s="69">
        <v>3466293</v>
      </c>
      <c r="I7446" s="28" t="s">
        <v>26</v>
      </c>
      <c r="J7446" s="50" t="s">
        <v>1875</v>
      </c>
      <c r="K7446" s="11" t="s">
        <v>59</v>
      </c>
      <c r="L7446" s="8" t="s">
        <v>47</v>
      </c>
      <c r="M7446" s="16">
        <f>SUM_DATA[[#This Row],[TOTAL Cost]]-SUM_DATA[[#This Row],[MATERIAL Cost]]</f>
        <v>1050.0800000000017</v>
      </c>
      <c r="N7446" s="16">
        <f>IFERROR(SUM_DATA[[#This Row],[MAT C.]], 0)</f>
        <v>124860</v>
      </c>
      <c r="O7446" s="16">
        <f>VLOOKUP(SUM_DATA[[#This Row],[Work Order]],'[2]MAT DETAIL'!$D:$L,8,FALSE)</f>
        <v>124860</v>
      </c>
      <c r="P7446" s="17">
        <v>125910.08</v>
      </c>
      <c r="Q7446" s="67" t="s">
        <v>25</v>
      </c>
      <c r="R7446" s="67"/>
      <c r="S7446" s="67"/>
    </row>
    <row r="7447" spans="4:19" ht="15">
      <c r="D7447" s="69">
        <v>620111</v>
      </c>
      <c r="E7447" s="38">
        <v>44935</v>
      </c>
      <c r="F7447" s="70">
        <v>44935</v>
      </c>
      <c r="G7447" s="63">
        <v>0.5</v>
      </c>
      <c r="H7447" s="69">
        <v>3466434</v>
      </c>
      <c r="I7447" s="28" t="s">
        <v>26</v>
      </c>
      <c r="J7447" s="50" t="s">
        <v>1024</v>
      </c>
      <c r="K7447" s="11" t="s">
        <v>59</v>
      </c>
      <c r="L7447" s="85" t="s">
        <v>98</v>
      </c>
      <c r="M7447" s="16">
        <f>SUM_DATA[[#This Row],[TOTAL Cost]]-SUM_DATA[[#This Row],[MATERIAL Cost]]</f>
        <v>123.3</v>
      </c>
      <c r="N7447" s="16">
        <f>IFERROR(SUM_DATA[[#This Row],[MAT C.]], 0)</f>
        <v>0</v>
      </c>
      <c r="O7447" s="16" t="e">
        <f>VLOOKUP(SUM_DATA[[#This Row],[Work Order]],'[2]MAT DETAIL'!$D:$L,8,FALSE)</f>
        <v>#N/A</v>
      </c>
      <c r="P7447" s="17">
        <v>123.3</v>
      </c>
      <c r="Q7447" s="67" t="s">
        <v>25</v>
      </c>
      <c r="R7447" s="67"/>
      <c r="S7447" s="67"/>
    </row>
    <row r="7448" spans="4:19" ht="15">
      <c r="D7448" s="69">
        <v>620113</v>
      </c>
      <c r="E7448" s="38">
        <v>44935</v>
      </c>
      <c r="F7448" s="70">
        <v>44935</v>
      </c>
      <c r="G7448" s="63">
        <v>0.5</v>
      </c>
      <c r="H7448" s="69">
        <v>3466436</v>
      </c>
      <c r="I7448" s="28" t="s">
        <v>26</v>
      </c>
      <c r="J7448" s="53" t="s">
        <v>64</v>
      </c>
      <c r="K7448" s="11" t="s">
        <v>47</v>
      </c>
      <c r="L7448" s="85" t="s">
        <v>65</v>
      </c>
      <c r="M7448" s="16">
        <f>SUM_DATA[[#This Row],[TOTAL Cost]]-SUM_DATA[[#This Row],[MATERIAL Cost]]</f>
        <v>123.3</v>
      </c>
      <c r="N7448" s="16">
        <f>IFERROR(SUM_DATA[[#This Row],[MAT C.]], 0)</f>
        <v>0</v>
      </c>
      <c r="O7448" s="16" t="e">
        <f>VLOOKUP(SUM_DATA[[#This Row],[Work Order]],'[2]MAT DETAIL'!$D:$L,8,FALSE)</f>
        <v>#N/A</v>
      </c>
      <c r="P7448" s="17">
        <v>123.3</v>
      </c>
      <c r="Q7448" s="67" t="s">
        <v>25</v>
      </c>
      <c r="R7448" s="67"/>
      <c r="S7448" s="67"/>
    </row>
    <row r="7449" spans="4:19" ht="15">
      <c r="D7449" s="69">
        <v>620107</v>
      </c>
      <c r="E7449" s="38">
        <v>44935</v>
      </c>
      <c r="F7449" s="70">
        <v>44935</v>
      </c>
      <c r="G7449" s="63">
        <v>0.33</v>
      </c>
      <c r="H7449" s="69">
        <v>3466439</v>
      </c>
      <c r="I7449" s="28" t="s">
        <v>26</v>
      </c>
      <c r="J7449" s="44" t="s">
        <v>1599</v>
      </c>
      <c r="K7449" s="11" t="s">
        <v>47</v>
      </c>
      <c r="L7449" s="85" t="s">
        <v>74</v>
      </c>
      <c r="M7449" s="16">
        <f>SUM_DATA[[#This Row],[TOTAL Cost]]-SUM_DATA[[#This Row],[MATERIAL Cost]]</f>
        <v>82.2</v>
      </c>
      <c r="N7449" s="16">
        <f>IFERROR(SUM_DATA[[#This Row],[MAT C.]], 0)</f>
        <v>0</v>
      </c>
      <c r="O7449" s="16" t="e">
        <f>VLOOKUP(SUM_DATA[[#This Row],[Work Order]],'[2]MAT DETAIL'!$D:$L,8,FALSE)</f>
        <v>#N/A</v>
      </c>
      <c r="P7449" s="20">
        <v>82.2</v>
      </c>
      <c r="Q7449" s="67" t="s">
        <v>25</v>
      </c>
      <c r="R7449" s="67"/>
      <c r="S7449" s="67"/>
    </row>
    <row r="7450" spans="4:19" ht="15">
      <c r="D7450" s="69">
        <v>620104</v>
      </c>
      <c r="E7450" s="38">
        <v>44935</v>
      </c>
      <c r="F7450" s="70">
        <v>44935</v>
      </c>
      <c r="G7450" s="63">
        <v>13.33</v>
      </c>
      <c r="H7450" s="69">
        <v>3466441</v>
      </c>
      <c r="I7450" s="28" t="s">
        <v>26</v>
      </c>
      <c r="J7450" s="50" t="s">
        <v>396</v>
      </c>
      <c r="K7450" s="11" t="s">
        <v>67</v>
      </c>
      <c r="L7450" s="85" t="s">
        <v>217</v>
      </c>
      <c r="M7450" s="16">
        <f>SUM_DATA[[#This Row],[TOTAL Cost]]-SUM_DATA[[#This Row],[MATERIAL Cost]]</f>
        <v>123.3</v>
      </c>
      <c r="N7450" s="16">
        <f>IFERROR(SUM_DATA[[#This Row],[MAT C.]], 0)</f>
        <v>0</v>
      </c>
      <c r="O7450" s="16" t="e">
        <f>VLOOKUP(SUM_DATA[[#This Row],[Work Order]],'[2]MAT DETAIL'!$D:$L,8,FALSE)</f>
        <v>#N/A</v>
      </c>
      <c r="P7450" s="17">
        <v>123.3</v>
      </c>
      <c r="Q7450" s="67" t="s">
        <v>25</v>
      </c>
      <c r="R7450" s="67"/>
      <c r="S7450" s="67"/>
    </row>
    <row r="7451" spans="4:19" ht="15">
      <c r="D7451" s="69">
        <v>620116</v>
      </c>
      <c r="E7451" s="38">
        <v>44935</v>
      </c>
      <c r="F7451" s="70">
        <v>44935</v>
      </c>
      <c r="G7451" s="63">
        <v>8.16</v>
      </c>
      <c r="H7451" s="69">
        <v>3466443</v>
      </c>
      <c r="I7451" s="28" t="s">
        <v>26</v>
      </c>
      <c r="J7451" s="50" t="s">
        <v>1876</v>
      </c>
      <c r="K7451" s="8" t="s">
        <v>19</v>
      </c>
      <c r="L7451" s="85" t="s">
        <v>311</v>
      </c>
      <c r="M7451" s="16">
        <f>SUM_DATA[[#This Row],[TOTAL Cost]]-SUM_DATA[[#This Row],[MATERIAL Cost]]</f>
        <v>908.46</v>
      </c>
      <c r="N7451" s="16">
        <f>IFERROR(SUM_DATA[[#This Row],[MAT C.]], 0)</f>
        <v>0</v>
      </c>
      <c r="O7451" s="16" t="e">
        <f>VLOOKUP(SUM_DATA[[#This Row],[Work Order]],'[2]MAT DETAIL'!$D:$L,8,FALSE)</f>
        <v>#N/A</v>
      </c>
      <c r="P7451" s="17">
        <v>908.46</v>
      </c>
      <c r="Q7451" s="67" t="s">
        <v>25</v>
      </c>
      <c r="R7451" s="67"/>
      <c r="S7451" s="67"/>
    </row>
    <row r="7452" spans="4:19" ht="15">
      <c r="D7452" s="69">
        <v>620111</v>
      </c>
      <c r="E7452" s="38">
        <v>44935</v>
      </c>
      <c r="F7452" s="70">
        <v>44935</v>
      </c>
      <c r="G7452" s="63">
        <v>0.25</v>
      </c>
      <c r="H7452" s="69">
        <v>3466444</v>
      </c>
      <c r="I7452" s="28" t="s">
        <v>26</v>
      </c>
      <c r="J7452" s="50" t="s">
        <v>354</v>
      </c>
      <c r="K7452" s="8" t="s">
        <v>36</v>
      </c>
      <c r="L7452" s="87" t="s">
        <v>37</v>
      </c>
      <c r="M7452" s="16">
        <f>SUM_DATA[[#This Row],[TOTAL Cost]]-SUM_DATA[[#This Row],[MATERIAL Cost]]</f>
        <v>82.2</v>
      </c>
      <c r="N7452" s="16">
        <f>IFERROR(SUM_DATA[[#This Row],[MAT C.]], 0)</f>
        <v>0</v>
      </c>
      <c r="O7452" s="16" t="e">
        <f>VLOOKUP(SUM_DATA[[#This Row],[Work Order]],'[2]MAT DETAIL'!$D:$L,8,FALSE)</f>
        <v>#N/A</v>
      </c>
      <c r="P7452" s="17">
        <v>82.2</v>
      </c>
      <c r="Q7452" s="67" t="s">
        <v>25</v>
      </c>
      <c r="R7452" s="67"/>
      <c r="S7452" s="67"/>
    </row>
    <row r="7453" spans="4:19" ht="15">
      <c r="D7453" s="69">
        <v>620124</v>
      </c>
      <c r="E7453" s="38">
        <v>44935</v>
      </c>
      <c r="F7453" s="70">
        <v>44935</v>
      </c>
      <c r="G7453" s="63"/>
      <c r="H7453" s="69">
        <v>3466446</v>
      </c>
      <c r="I7453" s="28" t="s">
        <v>31</v>
      </c>
      <c r="J7453" s="50" t="s">
        <v>1418</v>
      </c>
      <c r="K7453" s="11" t="s">
        <v>33</v>
      </c>
      <c r="L7453" s="8" t="s">
        <v>205</v>
      </c>
      <c r="M7453" s="16">
        <f>SUM_DATA[[#This Row],[TOTAL Cost]]-SUM_DATA[[#This Row],[MATERIAL Cost]]</f>
        <v>10007.4</v>
      </c>
      <c r="N7453" s="16">
        <f>IFERROR(SUM_DATA[[#This Row],[MAT C.]], 0)</f>
        <v>0</v>
      </c>
      <c r="O7453" s="16" t="e">
        <f>VLOOKUP(SUM_DATA[[#This Row],[Work Order]],'[2]MAT DETAIL'!$D:$L,8,FALSE)</f>
        <v>#N/A</v>
      </c>
      <c r="P7453" s="17">
        <v>10007.4</v>
      </c>
      <c r="Q7453" s="67" t="s">
        <v>25</v>
      </c>
      <c r="R7453" s="67"/>
      <c r="S7453" s="67"/>
    </row>
    <row r="7454" spans="4:19" ht="15">
      <c r="D7454" s="69">
        <v>620114</v>
      </c>
      <c r="E7454" s="38">
        <v>44935</v>
      </c>
      <c r="F7454" s="70">
        <v>44935</v>
      </c>
      <c r="G7454" s="63">
        <v>6.24</v>
      </c>
      <c r="H7454" s="69">
        <v>3466447</v>
      </c>
      <c r="I7454" s="28" t="s">
        <v>26</v>
      </c>
      <c r="J7454" s="50" t="s">
        <v>1877</v>
      </c>
      <c r="K7454" s="11" t="s">
        <v>76</v>
      </c>
      <c r="L7454" s="85" t="s">
        <v>76</v>
      </c>
      <c r="M7454" s="16">
        <f>SUM_DATA[[#This Row],[TOTAL Cost]]-SUM_DATA[[#This Row],[MATERIAL Cost]]</f>
        <v>2400.87</v>
      </c>
      <c r="N7454" s="16">
        <f>IFERROR(SUM_DATA[[#This Row],[MAT C.]], 0)</f>
        <v>0</v>
      </c>
      <c r="O7454" s="16" t="e">
        <f>VLOOKUP(SUM_DATA[[#This Row],[Work Order]],'[2]MAT DETAIL'!$D:$L,8,FALSE)</f>
        <v>#N/A</v>
      </c>
      <c r="P7454" s="17">
        <v>2400.87</v>
      </c>
      <c r="Q7454" s="67" t="s">
        <v>25</v>
      </c>
      <c r="R7454" s="67"/>
      <c r="S7454" s="67"/>
    </row>
    <row r="7455" spans="4:19" ht="15">
      <c r="D7455" s="69">
        <v>620107</v>
      </c>
      <c r="E7455" s="38">
        <v>44935</v>
      </c>
      <c r="F7455" s="70">
        <v>44935</v>
      </c>
      <c r="G7455" s="63">
        <v>1.5</v>
      </c>
      <c r="H7455" s="69">
        <v>3466448</v>
      </c>
      <c r="I7455" s="28" t="s">
        <v>26</v>
      </c>
      <c r="J7455" s="50" t="s">
        <v>1878</v>
      </c>
      <c r="K7455" s="11" t="s">
        <v>36</v>
      </c>
      <c r="L7455" s="85" t="s">
        <v>93</v>
      </c>
      <c r="M7455" s="16">
        <f>SUM_DATA[[#This Row],[TOTAL Cost]]-SUM_DATA[[#This Row],[MATERIAL Cost]]</f>
        <v>534.29</v>
      </c>
      <c r="N7455" s="16">
        <f>IFERROR(SUM_DATA[[#This Row],[MAT C.]], 0)</f>
        <v>0</v>
      </c>
      <c r="O7455" s="16" t="e">
        <f>VLOOKUP(SUM_DATA[[#This Row],[Work Order]],'[2]MAT DETAIL'!$D:$L,8,FALSE)</f>
        <v>#N/A</v>
      </c>
      <c r="P7455" s="17">
        <v>534.29</v>
      </c>
      <c r="Q7455" s="67" t="s">
        <v>25</v>
      </c>
      <c r="R7455" s="67"/>
      <c r="S7455" s="67"/>
    </row>
    <row r="7456" spans="4:19" ht="15">
      <c r="D7456" s="69">
        <v>620117</v>
      </c>
      <c r="E7456" s="38">
        <v>44935</v>
      </c>
      <c r="F7456" s="70">
        <v>44935</v>
      </c>
      <c r="G7456" s="63">
        <v>0.5</v>
      </c>
      <c r="H7456" s="69">
        <v>3466449</v>
      </c>
      <c r="I7456" s="28" t="s">
        <v>26</v>
      </c>
      <c r="J7456" s="50" t="s">
        <v>1879</v>
      </c>
      <c r="K7456" s="11" t="s">
        <v>33</v>
      </c>
      <c r="L7456" s="85" t="s">
        <v>39</v>
      </c>
      <c r="M7456" s="16">
        <f>SUM_DATA[[#This Row],[TOTAL Cost]]-SUM_DATA[[#This Row],[MATERIAL Cost]]</f>
        <v>123.3</v>
      </c>
      <c r="N7456" s="16">
        <f>IFERROR(SUM_DATA[[#This Row],[MAT C.]], 0)</f>
        <v>0</v>
      </c>
      <c r="O7456" s="16" t="e">
        <f>VLOOKUP(SUM_DATA[[#This Row],[Work Order]],'[2]MAT DETAIL'!$D:$L,8,FALSE)</f>
        <v>#N/A</v>
      </c>
      <c r="P7456" s="17">
        <v>123.3</v>
      </c>
      <c r="Q7456" s="67" t="s">
        <v>25</v>
      </c>
      <c r="R7456" s="67"/>
      <c r="S7456" s="67"/>
    </row>
    <row r="7457" spans="4:19" ht="15">
      <c r="D7457" s="69">
        <v>620111</v>
      </c>
      <c r="E7457" s="38">
        <v>44935</v>
      </c>
      <c r="F7457" s="70">
        <v>44935</v>
      </c>
      <c r="G7457" s="63">
        <v>140</v>
      </c>
      <c r="H7457" s="69">
        <v>3466451</v>
      </c>
      <c r="I7457" s="28" t="s">
        <v>26</v>
      </c>
      <c r="J7457" s="50" t="s">
        <v>295</v>
      </c>
      <c r="K7457" s="8" t="s">
        <v>36</v>
      </c>
      <c r="L7457" s="87" t="s">
        <v>37</v>
      </c>
      <c r="M7457" s="16">
        <f>SUM_DATA[[#This Row],[TOTAL Cost]]-SUM_DATA[[#This Row],[MATERIAL Cost]]</f>
        <v>6700.98</v>
      </c>
      <c r="N7457" s="16">
        <f>IFERROR(SUM_DATA[[#This Row],[MAT C.]], 0)</f>
        <v>0</v>
      </c>
      <c r="O7457" s="16" t="e">
        <f>VLOOKUP(SUM_DATA[[#This Row],[Work Order]],'[2]MAT DETAIL'!$D:$L,8,FALSE)</f>
        <v>#N/A</v>
      </c>
      <c r="P7457" s="17">
        <v>6700.98</v>
      </c>
      <c r="Q7457" s="67" t="s">
        <v>25</v>
      </c>
      <c r="R7457" s="67"/>
      <c r="S7457" s="67"/>
    </row>
    <row r="7458" spans="4:19" ht="15">
      <c r="D7458" s="69">
        <v>620111</v>
      </c>
      <c r="E7458" s="38">
        <v>44935</v>
      </c>
      <c r="F7458" s="70">
        <v>44935</v>
      </c>
      <c r="G7458" s="63">
        <v>39.409999999999997</v>
      </c>
      <c r="H7458" s="69">
        <v>3466453</v>
      </c>
      <c r="I7458" s="28" t="s">
        <v>26</v>
      </c>
      <c r="J7458" s="50" t="s">
        <v>72</v>
      </c>
      <c r="K7458" s="8" t="s">
        <v>36</v>
      </c>
      <c r="L7458" s="87" t="s">
        <v>37</v>
      </c>
      <c r="M7458" s="16">
        <f>SUM_DATA[[#This Row],[TOTAL Cost]]-SUM_DATA[[#This Row],[MATERIAL Cost]]</f>
        <v>5293.9</v>
      </c>
      <c r="N7458" s="16">
        <f>IFERROR(SUM_DATA[[#This Row],[MAT C.]], 0)</f>
        <v>0</v>
      </c>
      <c r="O7458" s="16" t="e">
        <f>VLOOKUP(SUM_DATA[[#This Row],[Work Order]],'[2]MAT DETAIL'!$D:$L,8,FALSE)</f>
        <v>#N/A</v>
      </c>
      <c r="P7458" s="17">
        <v>5293.9</v>
      </c>
      <c r="Q7458" s="67" t="s">
        <v>25</v>
      </c>
      <c r="R7458" s="67"/>
      <c r="S7458" s="67"/>
    </row>
    <row r="7459" spans="4:19" ht="15">
      <c r="D7459" s="69">
        <v>620114</v>
      </c>
      <c r="E7459" s="38">
        <v>44935</v>
      </c>
      <c r="F7459" s="70">
        <v>44935</v>
      </c>
      <c r="G7459" s="63">
        <v>0.5</v>
      </c>
      <c r="H7459" s="69">
        <v>3466455</v>
      </c>
      <c r="I7459" s="28" t="s">
        <v>26</v>
      </c>
      <c r="J7459" s="50" t="s">
        <v>86</v>
      </c>
      <c r="K7459" s="8" t="s">
        <v>36</v>
      </c>
      <c r="L7459" s="85" t="s">
        <v>47</v>
      </c>
      <c r="M7459" s="16">
        <f>SUM_DATA[[#This Row],[TOTAL Cost]]-SUM_DATA[[#This Row],[MATERIAL Cost]]</f>
        <v>123.3</v>
      </c>
      <c r="N7459" s="16">
        <f>IFERROR(SUM_DATA[[#This Row],[MAT C.]], 0)</f>
        <v>0</v>
      </c>
      <c r="O7459" s="16" t="e">
        <f>VLOOKUP(SUM_DATA[[#This Row],[Work Order]],'[2]MAT DETAIL'!$D:$L,8,FALSE)</f>
        <v>#N/A</v>
      </c>
      <c r="P7459" s="17">
        <v>123.3</v>
      </c>
      <c r="Q7459" s="67" t="s">
        <v>25</v>
      </c>
      <c r="R7459" s="67"/>
      <c r="S7459" s="67"/>
    </row>
    <row r="7460" spans="4:19" ht="15">
      <c r="D7460" s="69">
        <v>620113</v>
      </c>
      <c r="E7460" s="38">
        <v>44935</v>
      </c>
      <c r="F7460" s="70">
        <v>44935</v>
      </c>
      <c r="G7460" s="63">
        <v>6</v>
      </c>
      <c r="H7460" s="69">
        <v>3466456</v>
      </c>
      <c r="I7460" s="28" t="s">
        <v>26</v>
      </c>
      <c r="J7460" s="53" t="s">
        <v>64</v>
      </c>
      <c r="K7460" s="8" t="s">
        <v>47</v>
      </c>
      <c r="L7460" s="85" t="s">
        <v>65</v>
      </c>
      <c r="M7460" s="16">
        <f>SUM_DATA[[#This Row],[TOTAL Cost]]-SUM_DATA[[#This Row],[MATERIAL Cost]]</f>
        <v>2342.77</v>
      </c>
      <c r="N7460" s="16">
        <f>IFERROR(SUM_DATA[[#This Row],[MAT C.]], 0)</f>
        <v>0</v>
      </c>
      <c r="O7460" s="16" t="e">
        <f>VLOOKUP(SUM_DATA[[#This Row],[Work Order]],'[2]MAT DETAIL'!$D:$L,8,FALSE)</f>
        <v>#N/A</v>
      </c>
      <c r="P7460" s="17">
        <v>2342.77</v>
      </c>
      <c r="Q7460" s="67" t="s">
        <v>25</v>
      </c>
      <c r="R7460" s="67"/>
      <c r="S7460" s="67"/>
    </row>
    <row r="7461" spans="4:19" ht="15">
      <c r="D7461" s="69">
        <v>620120</v>
      </c>
      <c r="E7461" s="38">
        <v>44935</v>
      </c>
      <c r="F7461" s="70">
        <v>44935</v>
      </c>
      <c r="G7461" s="63">
        <v>1</v>
      </c>
      <c r="H7461" s="69">
        <v>3466457</v>
      </c>
      <c r="I7461" s="28" t="s">
        <v>26</v>
      </c>
      <c r="J7461" s="50" t="s">
        <v>241</v>
      </c>
      <c r="K7461" s="8" t="s">
        <v>39</v>
      </c>
      <c r="L7461" s="85" t="s">
        <v>40</v>
      </c>
      <c r="M7461" s="16">
        <f>SUM_DATA[[#This Row],[TOTAL Cost]]-SUM_DATA[[#This Row],[MATERIAL Cost]]</f>
        <v>410.99</v>
      </c>
      <c r="N7461" s="16">
        <f>IFERROR(SUM_DATA[[#This Row],[MAT C.]], 0)</f>
        <v>0</v>
      </c>
      <c r="O7461" s="16" t="e">
        <f>VLOOKUP(SUM_DATA[[#This Row],[Work Order]],'[2]MAT DETAIL'!$D:$L,8,FALSE)</f>
        <v>#N/A</v>
      </c>
      <c r="P7461" s="17">
        <v>410.99</v>
      </c>
      <c r="Q7461" s="67" t="s">
        <v>25</v>
      </c>
      <c r="R7461" s="67"/>
      <c r="S7461" s="67"/>
    </row>
    <row r="7462" spans="4:19" ht="15">
      <c r="D7462" s="69">
        <v>620120</v>
      </c>
      <c r="E7462" s="38">
        <v>44935</v>
      </c>
      <c r="F7462" s="70">
        <v>44935</v>
      </c>
      <c r="G7462" s="63">
        <v>0.5</v>
      </c>
      <c r="H7462" s="69">
        <v>3466458</v>
      </c>
      <c r="I7462" s="28" t="s">
        <v>26</v>
      </c>
      <c r="J7462" s="50" t="s">
        <v>1880</v>
      </c>
      <c r="K7462" s="8" t="s">
        <v>47</v>
      </c>
      <c r="L7462" s="85" t="s">
        <v>74</v>
      </c>
      <c r="M7462" s="16">
        <f>SUM_DATA[[#This Row],[TOTAL Cost]]-SUM_DATA[[#This Row],[MATERIAL Cost]]</f>
        <v>123.3</v>
      </c>
      <c r="N7462" s="16">
        <f>IFERROR(SUM_DATA[[#This Row],[MAT C.]], 0)</f>
        <v>0</v>
      </c>
      <c r="O7462" s="16" t="e">
        <f>VLOOKUP(SUM_DATA[[#This Row],[Work Order]],'[2]MAT DETAIL'!$D:$L,8,FALSE)</f>
        <v>#N/A</v>
      </c>
      <c r="P7462" s="17">
        <v>123.3</v>
      </c>
      <c r="Q7462" s="67" t="s">
        <v>25</v>
      </c>
      <c r="R7462" s="67"/>
      <c r="S7462" s="67"/>
    </row>
    <row r="7463" spans="4:19" ht="15">
      <c r="D7463" s="69">
        <v>620113</v>
      </c>
      <c r="E7463" s="38">
        <v>44935</v>
      </c>
      <c r="F7463" s="70">
        <v>44935</v>
      </c>
      <c r="G7463" s="63">
        <v>48.73</v>
      </c>
      <c r="H7463" s="69">
        <v>3466459</v>
      </c>
      <c r="I7463" s="28" t="s">
        <v>26</v>
      </c>
      <c r="J7463" s="50" t="s">
        <v>515</v>
      </c>
      <c r="K7463" s="8" t="s">
        <v>36</v>
      </c>
      <c r="L7463" s="85" t="s">
        <v>53</v>
      </c>
      <c r="M7463" s="16">
        <f>SUM_DATA[[#This Row],[TOTAL Cost]]-SUM_DATA[[#This Row],[MATERIAL Cost]]</f>
        <v>3060.24</v>
      </c>
      <c r="N7463" s="16">
        <f>IFERROR(SUM_DATA[[#This Row],[MAT C.]], 0)</f>
        <v>0</v>
      </c>
      <c r="O7463" s="16" t="e">
        <f>VLOOKUP(SUM_DATA[[#This Row],[Work Order]],'[2]MAT DETAIL'!$D:$L,8,FALSE)</f>
        <v>#N/A</v>
      </c>
      <c r="P7463" s="17">
        <v>3060.24</v>
      </c>
      <c r="Q7463" s="67" t="s">
        <v>25</v>
      </c>
      <c r="R7463" s="67"/>
      <c r="S7463" s="67"/>
    </row>
    <row r="7464" spans="4:19" ht="15">
      <c r="D7464" s="69">
        <v>620112</v>
      </c>
      <c r="E7464" s="38">
        <v>44935</v>
      </c>
      <c r="F7464" s="70">
        <v>44935</v>
      </c>
      <c r="G7464" s="63">
        <v>0.5</v>
      </c>
      <c r="H7464" s="69">
        <v>3466460</v>
      </c>
      <c r="I7464" s="28" t="s">
        <v>26</v>
      </c>
      <c r="J7464" s="50" t="s">
        <v>1880</v>
      </c>
      <c r="K7464" s="8" t="s">
        <v>47</v>
      </c>
      <c r="L7464" s="85" t="s">
        <v>74</v>
      </c>
      <c r="M7464" s="16">
        <f>SUM_DATA[[#This Row],[TOTAL Cost]]-SUM_DATA[[#This Row],[MATERIAL Cost]]</f>
        <v>123.3</v>
      </c>
      <c r="N7464" s="16">
        <f>IFERROR(SUM_DATA[[#This Row],[MAT C.]], 0)</f>
        <v>0</v>
      </c>
      <c r="O7464" s="16" t="e">
        <f>VLOOKUP(SUM_DATA[[#This Row],[Work Order]],'[2]MAT DETAIL'!$D:$L,8,FALSE)</f>
        <v>#N/A</v>
      </c>
      <c r="P7464" s="17">
        <v>123.3</v>
      </c>
      <c r="Q7464" s="67" t="s">
        <v>25</v>
      </c>
      <c r="R7464" s="67"/>
      <c r="S7464" s="67"/>
    </row>
    <row r="7465" spans="4:19" ht="15">
      <c r="D7465" s="69">
        <v>620117</v>
      </c>
      <c r="E7465" s="38">
        <v>44935</v>
      </c>
      <c r="F7465" s="70">
        <v>44935</v>
      </c>
      <c r="G7465" s="63">
        <v>0.75</v>
      </c>
      <c r="H7465" s="69">
        <v>3466461</v>
      </c>
      <c r="I7465" s="28" t="s">
        <v>26</v>
      </c>
      <c r="J7465" s="50" t="s">
        <v>600</v>
      </c>
      <c r="K7465" s="8" t="s">
        <v>19</v>
      </c>
      <c r="L7465" s="85" t="s">
        <v>311</v>
      </c>
      <c r="M7465" s="16">
        <f>SUM_DATA[[#This Row],[TOTAL Cost]]-SUM_DATA[[#This Row],[MATERIAL Cost]]</f>
        <v>205.5</v>
      </c>
      <c r="N7465" s="16">
        <f>IFERROR(SUM_DATA[[#This Row],[MAT C.]], 0)</f>
        <v>0</v>
      </c>
      <c r="O7465" s="16" t="e">
        <f>VLOOKUP(SUM_DATA[[#This Row],[Work Order]],'[2]MAT DETAIL'!$D:$L,8,FALSE)</f>
        <v>#N/A</v>
      </c>
      <c r="P7465" s="17">
        <v>205.5</v>
      </c>
      <c r="Q7465" s="67" t="s">
        <v>25</v>
      </c>
      <c r="R7465" s="67"/>
      <c r="S7465" s="67"/>
    </row>
    <row r="7466" spans="4:19" ht="15">
      <c r="D7466" s="69">
        <v>620109</v>
      </c>
      <c r="E7466" s="38">
        <v>44935</v>
      </c>
      <c r="F7466" s="70">
        <v>44935</v>
      </c>
      <c r="G7466" s="63">
        <v>74.91</v>
      </c>
      <c r="H7466" s="69">
        <v>3466464</v>
      </c>
      <c r="I7466" s="28" t="s">
        <v>26</v>
      </c>
      <c r="J7466" s="50" t="s">
        <v>515</v>
      </c>
      <c r="K7466" s="8" t="s">
        <v>36</v>
      </c>
      <c r="L7466" s="8" t="s">
        <v>53</v>
      </c>
      <c r="M7466" s="16">
        <f>SUM_DATA[[#This Row],[TOTAL Cost]]-SUM_DATA[[#This Row],[MATERIAL Cost]]</f>
        <v>3863.56</v>
      </c>
      <c r="N7466" s="16">
        <f>IFERROR(SUM_DATA[[#This Row],[MAT C.]], 0)</f>
        <v>0</v>
      </c>
      <c r="O7466" s="16" t="e">
        <f>VLOOKUP(SUM_DATA[[#This Row],[Work Order]],'[2]MAT DETAIL'!$D:$L,8,FALSE)</f>
        <v>#N/A</v>
      </c>
      <c r="P7466" s="17">
        <v>3863.56</v>
      </c>
      <c r="Q7466" s="67" t="s">
        <v>25</v>
      </c>
      <c r="R7466" s="67"/>
      <c r="S7466" s="67"/>
    </row>
    <row r="7467" spans="4:19" ht="15">
      <c r="D7467" s="69">
        <v>620104</v>
      </c>
      <c r="E7467" s="38">
        <v>44935</v>
      </c>
      <c r="F7467" s="70">
        <v>44935</v>
      </c>
      <c r="G7467" s="63">
        <v>33.67</v>
      </c>
      <c r="H7467" s="69">
        <v>3466465</v>
      </c>
      <c r="I7467" s="28" t="s">
        <v>26</v>
      </c>
      <c r="J7467" s="50" t="s">
        <v>1881</v>
      </c>
      <c r="K7467" s="8" t="s">
        <v>59</v>
      </c>
      <c r="L7467" s="85" t="s">
        <v>263</v>
      </c>
      <c r="M7467" s="16">
        <f>SUM_DATA[[#This Row],[TOTAL Cost]]-SUM_DATA[[#This Row],[MATERIAL Cost]]</f>
        <v>5539.98</v>
      </c>
      <c r="N7467" s="16">
        <f>IFERROR(SUM_DATA[[#This Row],[MAT C.]], 0)</f>
        <v>0</v>
      </c>
      <c r="O7467" s="16" t="e">
        <f>VLOOKUP(SUM_DATA[[#This Row],[Work Order]],'[2]MAT DETAIL'!$D:$L,8,FALSE)</f>
        <v>#N/A</v>
      </c>
      <c r="P7467" s="17">
        <v>5539.98</v>
      </c>
      <c r="Q7467" s="67" t="s">
        <v>25</v>
      </c>
      <c r="R7467" s="67"/>
      <c r="S7467" s="67"/>
    </row>
    <row r="7468" spans="4:19" ht="15">
      <c r="D7468" s="69">
        <v>620119</v>
      </c>
      <c r="E7468" s="38">
        <v>44935</v>
      </c>
      <c r="F7468" s="70">
        <v>44935</v>
      </c>
      <c r="G7468" s="63"/>
      <c r="H7468" s="69">
        <v>3466487</v>
      </c>
      <c r="I7468" s="28" t="s">
        <v>26</v>
      </c>
      <c r="J7468" s="50" t="s">
        <v>1882</v>
      </c>
      <c r="K7468" s="8" t="s">
        <v>67</v>
      </c>
      <c r="L7468" s="8" t="s">
        <v>150</v>
      </c>
      <c r="M7468" s="16">
        <f>SUM_DATA[[#This Row],[TOTAL Cost]]-SUM_DATA[[#This Row],[MATERIAL Cost]]</f>
        <v>413.29000000000087</v>
      </c>
      <c r="N7468" s="16">
        <f>IFERROR(SUM_DATA[[#This Row],[MAT C.]], 0)</f>
        <v>9000</v>
      </c>
      <c r="O7468" s="16">
        <f>VLOOKUP(SUM_DATA[[#This Row],[Work Order]],'[2]MAT DETAIL'!$D:$L,8,FALSE)</f>
        <v>9000</v>
      </c>
      <c r="P7468" s="17">
        <v>9413.2900000000009</v>
      </c>
      <c r="Q7468" s="67" t="s">
        <v>21</v>
      </c>
      <c r="R7468" s="67"/>
      <c r="S7468" s="67"/>
    </row>
    <row r="7469" spans="4:19" ht="15">
      <c r="D7469" s="69">
        <v>620120</v>
      </c>
      <c r="E7469" s="38">
        <v>44935</v>
      </c>
      <c r="F7469" s="70">
        <v>44935</v>
      </c>
      <c r="G7469" s="63"/>
      <c r="H7469" s="69">
        <v>3466490</v>
      </c>
      <c r="I7469" s="28" t="s">
        <v>26</v>
      </c>
      <c r="J7469" s="50" t="s">
        <v>1882</v>
      </c>
      <c r="K7469" s="8" t="s">
        <v>67</v>
      </c>
      <c r="L7469" s="85" t="s">
        <v>150</v>
      </c>
      <c r="M7469" s="16">
        <f>SUM_DATA[[#This Row],[TOTAL Cost]]-SUM_DATA[[#This Row],[MATERIAL Cost]]</f>
        <v>413.29000000000087</v>
      </c>
      <c r="N7469" s="16">
        <f>IFERROR(SUM_DATA[[#This Row],[MAT C.]], 0)</f>
        <v>9000</v>
      </c>
      <c r="O7469" s="16">
        <f>VLOOKUP(SUM_DATA[[#This Row],[Work Order]],'[2]MAT DETAIL'!$D:$L,8,FALSE)</f>
        <v>9000</v>
      </c>
      <c r="P7469" s="17">
        <v>9413.2900000000009</v>
      </c>
      <c r="Q7469" s="67" t="s">
        <v>21</v>
      </c>
      <c r="R7469" s="67"/>
      <c r="S7469" s="67"/>
    </row>
    <row r="7470" spans="4:19" ht="15">
      <c r="D7470" s="69">
        <v>620122</v>
      </c>
      <c r="E7470" s="38">
        <v>44935</v>
      </c>
      <c r="F7470" s="70">
        <v>44935</v>
      </c>
      <c r="G7470" s="63"/>
      <c r="H7470" s="69">
        <v>3466493</v>
      </c>
      <c r="I7470" s="28" t="s">
        <v>26</v>
      </c>
      <c r="J7470" s="50" t="s">
        <v>1882</v>
      </c>
      <c r="K7470" s="8" t="s">
        <v>67</v>
      </c>
      <c r="L7470" s="85" t="s">
        <v>150</v>
      </c>
      <c r="M7470" s="16">
        <f>SUM_DATA[[#This Row],[TOTAL Cost]]-SUM_DATA[[#This Row],[MATERIAL Cost]]</f>
        <v>413.29000000000087</v>
      </c>
      <c r="N7470" s="16">
        <f>IFERROR(SUM_DATA[[#This Row],[MAT C.]], 0)</f>
        <v>9000</v>
      </c>
      <c r="O7470" s="16">
        <f>VLOOKUP(SUM_DATA[[#This Row],[Work Order]],'[2]MAT DETAIL'!$D:$L,8,FALSE)</f>
        <v>9000</v>
      </c>
      <c r="P7470" s="17">
        <v>9413.2900000000009</v>
      </c>
      <c r="Q7470" s="67" t="s">
        <v>21</v>
      </c>
      <c r="R7470" s="67"/>
      <c r="S7470" s="67"/>
    </row>
    <row r="7471" spans="4:19" ht="15">
      <c r="D7471" s="69">
        <v>620123</v>
      </c>
      <c r="E7471" s="38">
        <v>44935</v>
      </c>
      <c r="F7471" s="70">
        <v>44935</v>
      </c>
      <c r="G7471" s="63"/>
      <c r="H7471" s="69">
        <v>3466498</v>
      </c>
      <c r="I7471" s="28" t="s">
        <v>26</v>
      </c>
      <c r="J7471" s="50" t="s">
        <v>1882</v>
      </c>
      <c r="K7471" s="8" t="s">
        <v>67</v>
      </c>
      <c r="L7471" s="8" t="s">
        <v>150</v>
      </c>
      <c r="M7471" s="16">
        <f>SUM_DATA[[#This Row],[TOTAL Cost]]-SUM_DATA[[#This Row],[MATERIAL Cost]]</f>
        <v>413.29000000000087</v>
      </c>
      <c r="N7471" s="16">
        <f>IFERROR(SUM_DATA[[#This Row],[MAT C.]], 0)</f>
        <v>9000</v>
      </c>
      <c r="O7471" s="16">
        <f>VLOOKUP(SUM_DATA[[#This Row],[Work Order]],'[2]MAT DETAIL'!$D:$L,8,FALSE)</f>
        <v>9000</v>
      </c>
      <c r="P7471" s="17">
        <v>9413.2900000000009</v>
      </c>
      <c r="Q7471" s="67" t="s">
        <v>21</v>
      </c>
      <c r="R7471" s="67"/>
      <c r="S7471" s="67"/>
    </row>
    <row r="7472" spans="4:19" ht="15">
      <c r="D7472" s="69">
        <v>620124</v>
      </c>
      <c r="E7472" s="38">
        <v>44935</v>
      </c>
      <c r="F7472" s="70">
        <v>44935</v>
      </c>
      <c r="G7472" s="63"/>
      <c r="H7472" s="69">
        <v>3466504</v>
      </c>
      <c r="I7472" s="28" t="s">
        <v>26</v>
      </c>
      <c r="J7472" s="50" t="s">
        <v>1882</v>
      </c>
      <c r="K7472" s="8" t="s">
        <v>67</v>
      </c>
      <c r="L7472" s="8" t="s">
        <v>150</v>
      </c>
      <c r="M7472" s="16">
        <f>SUM_DATA[[#This Row],[TOTAL Cost]]-SUM_DATA[[#This Row],[MATERIAL Cost]]</f>
        <v>413.29000000000087</v>
      </c>
      <c r="N7472" s="16">
        <f>IFERROR(SUM_DATA[[#This Row],[MAT C.]], 0)</f>
        <v>9000</v>
      </c>
      <c r="O7472" s="16">
        <f>VLOOKUP(SUM_DATA[[#This Row],[Work Order]],'[2]MAT DETAIL'!$D:$L,8,FALSE)</f>
        <v>9000</v>
      </c>
      <c r="P7472" s="17">
        <v>9413.2900000000009</v>
      </c>
      <c r="Q7472" s="67" t="s">
        <v>21</v>
      </c>
      <c r="R7472" s="67"/>
      <c r="S7472" s="67"/>
    </row>
    <row r="7473" spans="4:19" ht="15">
      <c r="D7473" s="69">
        <v>620122</v>
      </c>
      <c r="E7473" s="38">
        <v>44935</v>
      </c>
      <c r="F7473" s="70">
        <v>44935</v>
      </c>
      <c r="G7473" s="63"/>
      <c r="H7473" s="69">
        <v>3466715</v>
      </c>
      <c r="I7473" s="28" t="s">
        <v>31</v>
      </c>
      <c r="J7473" s="50" t="s">
        <v>1883</v>
      </c>
      <c r="K7473" s="11" t="s">
        <v>59</v>
      </c>
      <c r="L7473" s="11" t="s">
        <v>1774</v>
      </c>
      <c r="M7473" s="16">
        <f>SUM_DATA[[#This Row],[TOTAL Cost]]-SUM_DATA[[#This Row],[MATERIAL Cost]]</f>
        <v>4898.3800000000047</v>
      </c>
      <c r="N7473" s="16">
        <f>IFERROR(SUM_DATA[[#This Row],[MAT C.]], 0)</f>
        <v>124860</v>
      </c>
      <c r="O7473" s="16">
        <f>VLOOKUP(SUM_DATA[[#This Row],[Work Order]],'[2]MAT DETAIL'!$D:$L,8,FALSE)</f>
        <v>124860</v>
      </c>
      <c r="P7473" s="17">
        <v>129758.38</v>
      </c>
      <c r="Q7473" s="67" t="s">
        <v>21</v>
      </c>
      <c r="R7473" s="67"/>
      <c r="S7473" s="67"/>
    </row>
    <row r="7474" spans="4:19" ht="15">
      <c r="D7474" s="69">
        <v>620114</v>
      </c>
      <c r="E7474" s="38">
        <v>44935</v>
      </c>
      <c r="F7474" s="70">
        <v>44936</v>
      </c>
      <c r="G7474" s="63"/>
      <c r="H7474" s="69">
        <v>3466716</v>
      </c>
      <c r="I7474" s="28" t="s">
        <v>31</v>
      </c>
      <c r="J7474" s="53" t="s">
        <v>392</v>
      </c>
      <c r="K7474" s="11" t="s">
        <v>78</v>
      </c>
      <c r="L7474" s="11" t="s">
        <v>393</v>
      </c>
      <c r="M7474" s="16">
        <f>SUM_DATA[[#This Row],[TOTAL Cost]]-SUM_DATA[[#This Row],[MATERIAL Cost]]</f>
        <v>44090.68</v>
      </c>
      <c r="N7474" s="16">
        <f>IFERROR(SUM_DATA[[#This Row],[MAT C.]], 0)</f>
        <v>19800</v>
      </c>
      <c r="O7474" s="16">
        <f>VLOOKUP(SUM_DATA[[#This Row],[Work Order]],'[2]MAT DETAIL'!$D:$L,8,FALSE)</f>
        <v>19800</v>
      </c>
      <c r="P7474" s="17">
        <v>63890.68</v>
      </c>
      <c r="Q7474" s="67" t="s">
        <v>25</v>
      </c>
      <c r="R7474" s="67"/>
      <c r="S7474" s="67"/>
    </row>
    <row r="7475" spans="4:19" ht="15">
      <c r="D7475" s="69">
        <v>620116</v>
      </c>
      <c r="E7475" s="38">
        <v>44935</v>
      </c>
      <c r="F7475" s="70">
        <v>44936</v>
      </c>
      <c r="G7475" s="63"/>
      <c r="H7475" s="69">
        <v>3466717</v>
      </c>
      <c r="I7475" s="28" t="s">
        <v>31</v>
      </c>
      <c r="J7475" s="53" t="s">
        <v>392</v>
      </c>
      <c r="K7475" s="11" t="s">
        <v>78</v>
      </c>
      <c r="L7475" s="11" t="s">
        <v>393</v>
      </c>
      <c r="M7475" s="16">
        <f>SUM_DATA[[#This Row],[TOTAL Cost]]-SUM_DATA[[#This Row],[MATERIAL Cost]]</f>
        <v>44853.18</v>
      </c>
      <c r="N7475" s="16">
        <f>IFERROR(SUM_DATA[[#This Row],[MAT C.]], 0)</f>
        <v>19800</v>
      </c>
      <c r="O7475" s="16">
        <f>VLOOKUP(SUM_DATA[[#This Row],[Work Order]],'[2]MAT DETAIL'!$D:$L,8,FALSE)</f>
        <v>19800</v>
      </c>
      <c r="P7475" s="17">
        <v>64653.18</v>
      </c>
      <c r="Q7475" s="67" t="s">
        <v>25</v>
      </c>
      <c r="R7475" s="67"/>
      <c r="S7475" s="67"/>
    </row>
    <row r="7476" spans="4:19" ht="15">
      <c r="D7476" s="69">
        <v>620109</v>
      </c>
      <c r="E7476" s="38">
        <v>44935</v>
      </c>
      <c r="F7476" s="70">
        <v>44936</v>
      </c>
      <c r="G7476" s="63"/>
      <c r="H7476" s="69">
        <v>3466723</v>
      </c>
      <c r="I7476" s="28" t="s">
        <v>31</v>
      </c>
      <c r="J7476" s="50" t="s">
        <v>1884</v>
      </c>
      <c r="K7476" s="11" t="s">
        <v>36</v>
      </c>
      <c r="L7476" s="11" t="s">
        <v>1033</v>
      </c>
      <c r="M7476" s="16">
        <f>SUM_DATA[[#This Row],[TOTAL Cost]]-SUM_DATA[[#This Row],[MATERIAL Cost]]</f>
        <v>10007.4</v>
      </c>
      <c r="N7476" s="16">
        <f>IFERROR(SUM_DATA[[#This Row],[MAT C.]], 0)</f>
        <v>0</v>
      </c>
      <c r="O7476" s="16" t="e">
        <f>VLOOKUP(SUM_DATA[[#This Row],[Work Order]],'[2]MAT DETAIL'!$D:$L,8,FALSE)</f>
        <v>#N/A</v>
      </c>
      <c r="P7476" s="17">
        <v>10007.4</v>
      </c>
      <c r="Q7476" s="67" t="s">
        <v>25</v>
      </c>
      <c r="R7476" s="67"/>
      <c r="S7476" s="67"/>
    </row>
    <row r="7477" spans="4:19" ht="15">
      <c r="D7477" s="69">
        <v>620124</v>
      </c>
      <c r="E7477" s="38">
        <v>44936</v>
      </c>
      <c r="F7477" s="70">
        <v>44936</v>
      </c>
      <c r="G7477" s="63"/>
      <c r="H7477" s="69">
        <v>3466891</v>
      </c>
      <c r="I7477" s="28" t="s">
        <v>31</v>
      </c>
      <c r="J7477" s="50" t="s">
        <v>589</v>
      </c>
      <c r="K7477" s="11" t="s">
        <v>70</v>
      </c>
      <c r="L7477" s="8" t="s">
        <v>39</v>
      </c>
      <c r="M7477" s="16">
        <f>SUM_DATA[[#This Row],[TOTAL Cost]]-SUM_DATA[[#This Row],[MATERIAL Cost]]</f>
        <v>13550.08</v>
      </c>
      <c r="N7477" s="16">
        <f>IFERROR(SUM_DATA[[#This Row],[MAT C.]], 0)</f>
        <v>0</v>
      </c>
      <c r="O7477" s="16" t="e">
        <f>VLOOKUP(SUM_DATA[[#This Row],[Work Order]],'[2]MAT DETAIL'!$D:$L,8,FALSE)</f>
        <v>#N/A</v>
      </c>
      <c r="P7477" s="17">
        <v>13550.08</v>
      </c>
      <c r="Q7477" s="67" t="s">
        <v>25</v>
      </c>
      <c r="R7477" s="67"/>
      <c r="S7477" s="67"/>
    </row>
    <row r="7478" spans="4:19" ht="15">
      <c r="D7478" s="69">
        <v>620124</v>
      </c>
      <c r="E7478" s="38">
        <v>44936</v>
      </c>
      <c r="F7478" s="70">
        <v>44936</v>
      </c>
      <c r="G7478" s="63"/>
      <c r="H7478" s="69">
        <v>3466892</v>
      </c>
      <c r="I7478" s="28" t="s">
        <v>31</v>
      </c>
      <c r="J7478" s="50" t="s">
        <v>1885</v>
      </c>
      <c r="K7478" s="11" t="s">
        <v>33</v>
      </c>
      <c r="L7478" s="11" t="s">
        <v>34</v>
      </c>
      <c r="M7478" s="16">
        <f>SUM_DATA[[#This Row],[TOTAL Cost]]-SUM_DATA[[#This Row],[MATERIAL Cost]]</f>
        <v>4490.68</v>
      </c>
      <c r="N7478" s="16">
        <f>IFERROR(SUM_DATA[[#This Row],[MAT C.]], 0)</f>
        <v>0</v>
      </c>
      <c r="O7478" s="16" t="e">
        <f>VLOOKUP(SUM_DATA[[#This Row],[Work Order]],'[2]MAT DETAIL'!$D:$L,8,FALSE)</f>
        <v>#N/A</v>
      </c>
      <c r="P7478" s="17">
        <v>4490.68</v>
      </c>
      <c r="Q7478" s="67" t="s">
        <v>25</v>
      </c>
      <c r="R7478" s="67"/>
      <c r="S7478" s="67"/>
    </row>
    <row r="7479" spans="4:19" ht="15">
      <c r="D7479" s="69">
        <v>620113</v>
      </c>
      <c r="E7479" s="38">
        <v>44936</v>
      </c>
      <c r="F7479" s="70">
        <v>44936</v>
      </c>
      <c r="G7479" s="63"/>
      <c r="H7479" s="69">
        <v>3466919</v>
      </c>
      <c r="I7479" s="28" t="s">
        <v>31</v>
      </c>
      <c r="J7479" s="50" t="s">
        <v>1886</v>
      </c>
      <c r="K7479" s="11" t="s">
        <v>36</v>
      </c>
      <c r="L7479" s="72" t="s">
        <v>37</v>
      </c>
      <c r="M7479" s="16">
        <f>SUM_DATA[[#This Row],[TOTAL Cost]]-SUM_DATA[[#This Row],[MATERIAL Cost]]</f>
        <v>10007.4</v>
      </c>
      <c r="N7479" s="16">
        <f>IFERROR(SUM_DATA[[#This Row],[MAT C.]], 0)</f>
        <v>0</v>
      </c>
      <c r="O7479" s="16" t="e">
        <f>VLOOKUP(SUM_DATA[[#This Row],[Work Order]],'[2]MAT DETAIL'!$D:$L,8,FALSE)</f>
        <v>#N/A</v>
      </c>
      <c r="P7479" s="17">
        <v>10007.4</v>
      </c>
      <c r="Q7479" s="67" t="s">
        <v>25</v>
      </c>
      <c r="R7479" s="67"/>
      <c r="S7479" s="67"/>
    </row>
    <row r="7480" spans="4:19" ht="15">
      <c r="D7480" s="69">
        <v>620119</v>
      </c>
      <c r="E7480" s="38">
        <v>44936</v>
      </c>
      <c r="F7480" s="70">
        <v>44936</v>
      </c>
      <c r="G7480" s="63"/>
      <c r="H7480" s="69">
        <v>3466921</v>
      </c>
      <c r="I7480" s="28" t="s">
        <v>26</v>
      </c>
      <c r="J7480" s="50" t="s">
        <v>1078</v>
      </c>
      <c r="K7480" s="11" t="s">
        <v>36</v>
      </c>
      <c r="L7480" s="8" t="s">
        <v>507</v>
      </c>
      <c r="M7480" s="16">
        <f>SUM_DATA[[#This Row],[TOTAL Cost]]-SUM_DATA[[#This Row],[MATERIAL Cost]]</f>
        <v>61813.289999999994</v>
      </c>
      <c r="N7480" s="16">
        <f>IFERROR(SUM_DATA[[#This Row],[MAT C.]], 0)</f>
        <v>49600</v>
      </c>
      <c r="O7480" s="16">
        <f>VLOOKUP(SUM_DATA[[#This Row],[Work Order]],'[2]MAT DETAIL'!$D:$L,8,FALSE)</f>
        <v>49600</v>
      </c>
      <c r="P7480" s="17">
        <v>111413.29</v>
      </c>
      <c r="Q7480" s="67" t="s">
        <v>21</v>
      </c>
      <c r="R7480" s="67"/>
      <c r="S7480" s="67"/>
    </row>
    <row r="7481" spans="4:19" ht="15">
      <c r="D7481" s="69">
        <v>620123</v>
      </c>
      <c r="E7481" s="38">
        <v>44936</v>
      </c>
      <c r="F7481" s="70">
        <v>44936</v>
      </c>
      <c r="G7481" s="63"/>
      <c r="H7481" s="69">
        <v>3466922</v>
      </c>
      <c r="I7481" s="28" t="s">
        <v>26</v>
      </c>
      <c r="J7481" s="50" t="s">
        <v>1078</v>
      </c>
      <c r="K7481" s="11" t="s">
        <v>36</v>
      </c>
      <c r="L7481" s="11" t="s">
        <v>507</v>
      </c>
      <c r="M7481" s="16">
        <f>SUM_DATA[[#This Row],[TOTAL Cost]]-SUM_DATA[[#This Row],[MATERIAL Cost]]</f>
        <v>61813.289999999994</v>
      </c>
      <c r="N7481" s="16">
        <f>IFERROR(SUM_DATA[[#This Row],[MAT C.]], 0)</f>
        <v>49600</v>
      </c>
      <c r="O7481" s="16">
        <f>VLOOKUP(SUM_DATA[[#This Row],[Work Order]],'[2]MAT DETAIL'!$D:$L,8,FALSE)</f>
        <v>49600</v>
      </c>
      <c r="P7481" s="17">
        <v>111413.29</v>
      </c>
      <c r="Q7481" s="67" t="s">
        <v>21</v>
      </c>
      <c r="R7481" s="67"/>
      <c r="S7481" s="67"/>
    </row>
    <row r="7482" spans="4:19" ht="15">
      <c r="D7482" s="69">
        <v>620124</v>
      </c>
      <c r="E7482" s="38">
        <v>44936</v>
      </c>
      <c r="F7482" s="70">
        <v>44936</v>
      </c>
      <c r="G7482" s="63"/>
      <c r="H7482" s="69">
        <v>3466925</v>
      </c>
      <c r="I7482" s="28" t="s">
        <v>26</v>
      </c>
      <c r="J7482" s="50" t="s">
        <v>1078</v>
      </c>
      <c r="K7482" s="11" t="s">
        <v>36</v>
      </c>
      <c r="L7482" s="11" t="s">
        <v>507</v>
      </c>
      <c r="M7482" s="16">
        <f>SUM_DATA[[#This Row],[TOTAL Cost]]-SUM_DATA[[#This Row],[MATERIAL Cost]]</f>
        <v>61813.289999999994</v>
      </c>
      <c r="N7482" s="16">
        <f>IFERROR(SUM_DATA[[#This Row],[MAT C.]], 0)</f>
        <v>49600</v>
      </c>
      <c r="O7482" s="16">
        <f>VLOOKUP(SUM_DATA[[#This Row],[Work Order]],'[2]MAT DETAIL'!$D:$L,8,FALSE)</f>
        <v>49600</v>
      </c>
      <c r="P7482" s="17">
        <v>111413.29</v>
      </c>
      <c r="Q7482" s="67" t="s">
        <v>21</v>
      </c>
      <c r="R7482" s="67"/>
      <c r="S7482" s="67"/>
    </row>
    <row r="7483" spans="4:19" ht="15">
      <c r="D7483" s="69">
        <v>620113</v>
      </c>
      <c r="E7483" s="38">
        <v>44936</v>
      </c>
      <c r="F7483" s="70">
        <v>44936</v>
      </c>
      <c r="G7483" s="63"/>
      <c r="H7483" s="69">
        <v>3466957</v>
      </c>
      <c r="I7483" s="28" t="s">
        <v>26</v>
      </c>
      <c r="J7483" s="50" t="s">
        <v>936</v>
      </c>
      <c r="K7483" s="11" t="s">
        <v>36</v>
      </c>
      <c r="L7483" s="11" t="s">
        <v>53</v>
      </c>
      <c r="M7483" s="16">
        <f>SUM_DATA[[#This Row],[TOTAL Cost]]-SUM_DATA[[#This Row],[MATERIAL Cost]]</f>
        <v>413.29000000000815</v>
      </c>
      <c r="N7483" s="16">
        <f>IFERROR(SUM_DATA[[#This Row],[MAT C.]], 0)</f>
        <v>214000</v>
      </c>
      <c r="O7483" s="16">
        <f>VLOOKUP(SUM_DATA[[#This Row],[Work Order]],'[2]MAT DETAIL'!$D:$L,8,FALSE)</f>
        <v>214000</v>
      </c>
      <c r="P7483" s="17">
        <v>214413.29</v>
      </c>
      <c r="Q7483" s="67" t="s">
        <v>21</v>
      </c>
      <c r="R7483" s="67"/>
      <c r="S7483" s="67"/>
    </row>
    <row r="7484" spans="4:19" ht="15">
      <c r="D7484" s="69">
        <v>620104</v>
      </c>
      <c r="E7484" s="38">
        <v>44936</v>
      </c>
      <c r="F7484" s="70">
        <v>44936</v>
      </c>
      <c r="G7484" s="63"/>
      <c r="H7484" s="69">
        <v>3467039</v>
      </c>
      <c r="I7484" s="28" t="s">
        <v>26</v>
      </c>
      <c r="J7484" s="50" t="s">
        <v>193</v>
      </c>
      <c r="K7484" s="11" t="s">
        <v>56</v>
      </c>
      <c r="L7484" s="85" t="s">
        <v>57</v>
      </c>
      <c r="M7484" s="16">
        <f>SUM_DATA[[#This Row],[TOTAL Cost]]-SUM_DATA[[#This Row],[MATERIAL Cost]]</f>
        <v>413.29000000000087</v>
      </c>
      <c r="N7484" s="16">
        <f>IFERROR(SUM_DATA[[#This Row],[MAT C.]], 0)</f>
        <v>9300</v>
      </c>
      <c r="O7484" s="16">
        <f>VLOOKUP(SUM_DATA[[#This Row],[Work Order]],'[2]MAT DETAIL'!$D:$L,8,FALSE)</f>
        <v>9300</v>
      </c>
      <c r="P7484" s="17">
        <v>9713.2900000000009</v>
      </c>
      <c r="Q7484" s="67" t="s">
        <v>21</v>
      </c>
      <c r="R7484" s="67"/>
      <c r="S7484" s="67"/>
    </row>
    <row r="7485" spans="4:19" ht="15">
      <c r="D7485" s="69">
        <v>620111</v>
      </c>
      <c r="E7485" s="38">
        <v>44936</v>
      </c>
      <c r="F7485" s="70">
        <v>44937</v>
      </c>
      <c r="G7485" s="63"/>
      <c r="H7485" s="69">
        <v>3467130</v>
      </c>
      <c r="I7485" s="28" t="s">
        <v>31</v>
      </c>
      <c r="J7485" s="50" t="s">
        <v>109</v>
      </c>
      <c r="K7485" s="11" t="s">
        <v>39</v>
      </c>
      <c r="L7485" s="85" t="s">
        <v>40</v>
      </c>
      <c r="M7485" s="16">
        <f>SUM_DATA[[#This Row],[TOTAL Cost]]-SUM_DATA[[#This Row],[MATERIAL Cost]]</f>
        <v>5540.76</v>
      </c>
      <c r="N7485" s="16">
        <f>IFERROR(SUM_DATA[[#This Row],[MAT C.]], 0)</f>
        <v>6090</v>
      </c>
      <c r="O7485" s="16">
        <f>VLOOKUP(SUM_DATA[[#This Row],[Work Order]],'[2]MAT DETAIL'!$D:$L,8,FALSE)</f>
        <v>6090</v>
      </c>
      <c r="P7485" s="17">
        <v>11630.76</v>
      </c>
      <c r="Q7485" s="67" t="s">
        <v>25</v>
      </c>
      <c r="R7485" s="67"/>
      <c r="S7485" s="67"/>
    </row>
    <row r="7486" spans="4:19" ht="15">
      <c r="D7486" s="69">
        <v>620104</v>
      </c>
      <c r="E7486" s="38">
        <v>44937</v>
      </c>
      <c r="F7486" s="70">
        <v>44937</v>
      </c>
      <c r="G7486" s="63"/>
      <c r="H7486" s="69">
        <v>3467260</v>
      </c>
      <c r="I7486" s="28" t="s">
        <v>26</v>
      </c>
      <c r="J7486" s="50" t="s">
        <v>945</v>
      </c>
      <c r="K7486" s="11" t="s">
        <v>78</v>
      </c>
      <c r="L7486" s="85" t="s">
        <v>708</v>
      </c>
      <c r="M7486" s="16">
        <f>SUM_DATA[[#This Row],[TOTAL Cost]]-SUM_DATA[[#This Row],[MATERIAL Cost]]</f>
        <v>413.29000000000087</v>
      </c>
      <c r="N7486" s="16">
        <f>IFERROR(SUM_DATA[[#This Row],[MAT C.]], 0)</f>
        <v>57600</v>
      </c>
      <c r="O7486" s="16">
        <f>VLOOKUP(SUM_DATA[[#This Row],[Work Order]],'[2]MAT DETAIL'!$D:$L,8,FALSE)</f>
        <v>57600</v>
      </c>
      <c r="P7486" s="17">
        <v>58013.29</v>
      </c>
      <c r="Q7486" s="67" t="s">
        <v>21</v>
      </c>
      <c r="R7486" s="67"/>
      <c r="S7486" s="67"/>
    </row>
    <row r="7487" spans="4:19" ht="15">
      <c r="D7487" s="69">
        <v>620123</v>
      </c>
      <c r="E7487" s="38">
        <v>44937</v>
      </c>
      <c r="F7487" s="70">
        <v>44937</v>
      </c>
      <c r="G7487" s="63"/>
      <c r="H7487" s="69">
        <v>3467279</v>
      </c>
      <c r="I7487" s="28" t="s">
        <v>31</v>
      </c>
      <c r="J7487" s="50" t="s">
        <v>1887</v>
      </c>
      <c r="K7487" s="11" t="s">
        <v>24</v>
      </c>
      <c r="L7487" s="85" t="s">
        <v>24</v>
      </c>
      <c r="M7487" s="16">
        <f>SUM_DATA[[#This Row],[TOTAL Cost]]-SUM_DATA[[#This Row],[MATERIAL Cost]]</f>
        <v>10007.4</v>
      </c>
      <c r="N7487" s="16">
        <f>IFERROR(SUM_DATA[[#This Row],[MAT C.]], 0)</f>
        <v>0</v>
      </c>
      <c r="O7487" s="16" t="e">
        <f>VLOOKUP(SUM_DATA[[#This Row],[Work Order]],'[2]MAT DETAIL'!$D:$L,8,FALSE)</f>
        <v>#N/A</v>
      </c>
      <c r="P7487" s="17">
        <v>10007.4</v>
      </c>
      <c r="Q7487" s="67" t="s">
        <v>25</v>
      </c>
      <c r="R7487" s="67"/>
      <c r="S7487" s="67"/>
    </row>
    <row r="7488" spans="4:19" ht="15">
      <c r="D7488" s="69">
        <v>620105</v>
      </c>
      <c r="E7488" s="38">
        <v>44937</v>
      </c>
      <c r="F7488" s="70">
        <v>44937</v>
      </c>
      <c r="G7488" s="63"/>
      <c r="H7488" s="69">
        <v>3467295</v>
      </c>
      <c r="I7488" s="28" t="s">
        <v>26</v>
      </c>
      <c r="J7488" s="50" t="s">
        <v>1860</v>
      </c>
      <c r="K7488" s="11" t="s">
        <v>24</v>
      </c>
      <c r="L7488" s="85" t="s">
        <v>24</v>
      </c>
      <c r="M7488" s="16">
        <f>SUM_DATA[[#This Row],[TOTAL Cost]]-SUM_DATA[[#This Row],[MATERIAL Cost]]</f>
        <v>49513.289999999994</v>
      </c>
      <c r="N7488" s="16">
        <f>IFERROR(SUM_DATA[[#This Row],[MAT C.]], 0)</f>
        <v>44200</v>
      </c>
      <c r="O7488" s="16">
        <f>VLOOKUP(SUM_DATA[[#This Row],[Work Order]],'[2]MAT DETAIL'!$D:$L,8,FALSE)</f>
        <v>44200</v>
      </c>
      <c r="P7488" s="17">
        <v>93713.29</v>
      </c>
      <c r="Q7488" s="67" t="s">
        <v>21</v>
      </c>
      <c r="R7488" s="67"/>
      <c r="S7488" s="67"/>
    </row>
    <row r="7489" spans="4:19" ht="15">
      <c r="D7489" s="69">
        <v>620107</v>
      </c>
      <c r="E7489" s="38">
        <v>44937</v>
      </c>
      <c r="F7489" s="70">
        <v>44937</v>
      </c>
      <c r="G7489" s="63"/>
      <c r="H7489" s="69">
        <v>3467296</v>
      </c>
      <c r="I7489" s="28" t="s">
        <v>26</v>
      </c>
      <c r="J7489" s="50" t="s">
        <v>1860</v>
      </c>
      <c r="K7489" s="11" t="s">
        <v>24</v>
      </c>
      <c r="L7489" s="85" t="s">
        <v>24</v>
      </c>
      <c r="M7489" s="16">
        <f>SUM_DATA[[#This Row],[TOTAL Cost]]-SUM_DATA[[#This Row],[MATERIAL Cost]]</f>
        <v>49513.289999999994</v>
      </c>
      <c r="N7489" s="16">
        <f>IFERROR(SUM_DATA[[#This Row],[MAT C.]], 0)</f>
        <v>44200</v>
      </c>
      <c r="O7489" s="16">
        <f>VLOOKUP(SUM_DATA[[#This Row],[Work Order]],'[2]MAT DETAIL'!$D:$L,8,FALSE)</f>
        <v>44200</v>
      </c>
      <c r="P7489" s="17">
        <v>93713.29</v>
      </c>
      <c r="Q7489" s="67" t="s">
        <v>21</v>
      </c>
      <c r="R7489" s="67"/>
      <c r="S7489" s="67"/>
    </row>
    <row r="7490" spans="4:19" ht="15">
      <c r="D7490" s="69">
        <v>620123</v>
      </c>
      <c r="E7490" s="38">
        <v>44937</v>
      </c>
      <c r="F7490" s="70">
        <v>44937</v>
      </c>
      <c r="G7490" s="63"/>
      <c r="H7490" s="69">
        <v>3467298</v>
      </c>
      <c r="I7490" s="28" t="s">
        <v>26</v>
      </c>
      <c r="J7490" s="50" t="s">
        <v>1860</v>
      </c>
      <c r="K7490" s="11" t="s">
        <v>24</v>
      </c>
      <c r="L7490" s="8" t="s">
        <v>24</v>
      </c>
      <c r="M7490" s="16">
        <f>SUM_DATA[[#This Row],[TOTAL Cost]]-SUM_DATA[[#This Row],[MATERIAL Cost]]</f>
        <v>49513.289999999994</v>
      </c>
      <c r="N7490" s="16">
        <f>IFERROR(SUM_DATA[[#This Row],[MAT C.]], 0)</f>
        <v>44200</v>
      </c>
      <c r="O7490" s="16">
        <f>VLOOKUP(SUM_DATA[[#This Row],[Work Order]],'[2]MAT DETAIL'!$D:$L,8,FALSE)</f>
        <v>44200</v>
      </c>
      <c r="P7490" s="17">
        <v>93713.29</v>
      </c>
      <c r="Q7490" s="67" t="s">
        <v>21</v>
      </c>
      <c r="R7490" s="67"/>
      <c r="S7490" s="67"/>
    </row>
    <row r="7491" spans="4:19" ht="15">
      <c r="D7491" s="69">
        <v>620104</v>
      </c>
      <c r="E7491" s="38">
        <v>44938</v>
      </c>
      <c r="F7491" s="70">
        <v>44938</v>
      </c>
      <c r="G7491" s="63"/>
      <c r="H7491" s="69">
        <v>3467762</v>
      </c>
      <c r="I7491" s="28" t="s">
        <v>31</v>
      </c>
      <c r="J7491" s="50" t="s">
        <v>1795</v>
      </c>
      <c r="K7491" s="11" t="s">
        <v>36</v>
      </c>
      <c r="L7491" s="85" t="s">
        <v>1033</v>
      </c>
      <c r="M7491" s="16">
        <f>SUM_DATA[[#This Row],[TOTAL Cost]]-SUM_DATA[[#This Row],[MATERIAL Cost]]</f>
        <v>13472.04</v>
      </c>
      <c r="N7491" s="16">
        <f>IFERROR(SUM_DATA[[#This Row],[MAT C.]], 0)</f>
        <v>0</v>
      </c>
      <c r="O7491" s="16" t="e">
        <f>VLOOKUP(SUM_DATA[[#This Row],[Work Order]],'[2]MAT DETAIL'!$D:$L,8,FALSE)</f>
        <v>#N/A</v>
      </c>
      <c r="P7491" s="17">
        <v>13472.04</v>
      </c>
      <c r="Q7491" s="67" t="s">
        <v>25</v>
      </c>
      <c r="R7491" s="67"/>
      <c r="S7491" s="67"/>
    </row>
    <row r="7492" spans="4:19" ht="15">
      <c r="D7492" s="69">
        <v>620105</v>
      </c>
      <c r="E7492" s="38">
        <v>44942</v>
      </c>
      <c r="F7492" s="70">
        <v>44942</v>
      </c>
      <c r="G7492" s="63"/>
      <c r="H7492" s="69">
        <v>3469157</v>
      </c>
      <c r="I7492" s="28" t="s">
        <v>26</v>
      </c>
      <c r="J7492" s="50" t="s">
        <v>1824</v>
      </c>
      <c r="K7492" s="11" t="s">
        <v>19</v>
      </c>
      <c r="L7492" s="85" t="s">
        <v>20</v>
      </c>
      <c r="M7492" s="16">
        <f>SUM_DATA[[#This Row],[TOTAL Cost]]-SUM_DATA[[#This Row],[MATERIAL Cost]]</f>
        <v>413.29000000000087</v>
      </c>
      <c r="N7492" s="16">
        <f>IFERROR(SUM_DATA[[#This Row],[MAT C.]], 0)</f>
        <v>56000</v>
      </c>
      <c r="O7492" s="16">
        <f>VLOOKUP(SUM_DATA[[#This Row],[Work Order]],'[2]MAT DETAIL'!$D:$L,8,FALSE)</f>
        <v>56000</v>
      </c>
      <c r="P7492" s="17">
        <v>56413.29</v>
      </c>
      <c r="Q7492" s="67" t="s">
        <v>21</v>
      </c>
      <c r="R7492" s="67"/>
      <c r="S7492" s="67"/>
    </row>
    <row r="7493" spans="4:19" ht="15">
      <c r="D7493" s="69">
        <v>620106</v>
      </c>
      <c r="E7493" s="38">
        <v>44942</v>
      </c>
      <c r="F7493" s="70">
        <v>44942</v>
      </c>
      <c r="G7493" s="63"/>
      <c r="H7493" s="69">
        <v>3469164</v>
      </c>
      <c r="I7493" s="28" t="s">
        <v>26</v>
      </c>
      <c r="J7493" s="50" t="s">
        <v>1824</v>
      </c>
      <c r="K7493" s="11" t="s">
        <v>19</v>
      </c>
      <c r="L7493" s="85" t="s">
        <v>20</v>
      </c>
      <c r="M7493" s="16">
        <f>SUM_DATA[[#This Row],[TOTAL Cost]]-SUM_DATA[[#This Row],[MATERIAL Cost]]</f>
        <v>413.29000000000087</v>
      </c>
      <c r="N7493" s="16">
        <f>IFERROR(SUM_DATA[[#This Row],[MAT C.]], 0)</f>
        <v>56000</v>
      </c>
      <c r="O7493" s="16">
        <f>VLOOKUP(SUM_DATA[[#This Row],[Work Order]],'[2]MAT DETAIL'!$D:$L,8,FALSE)</f>
        <v>56000</v>
      </c>
      <c r="P7493" s="17">
        <v>56413.29</v>
      </c>
      <c r="Q7493" s="67" t="s">
        <v>21</v>
      </c>
      <c r="R7493" s="67"/>
      <c r="S7493" s="67"/>
    </row>
    <row r="7494" spans="4:19" ht="15">
      <c r="D7494" s="69">
        <v>620111</v>
      </c>
      <c r="E7494" s="38">
        <v>44942</v>
      </c>
      <c r="F7494" s="70">
        <v>44942</v>
      </c>
      <c r="G7494" s="63">
        <v>0.5</v>
      </c>
      <c r="H7494" s="69">
        <v>3469175</v>
      </c>
      <c r="I7494" s="28" t="s">
        <v>26</v>
      </c>
      <c r="J7494" s="50" t="s">
        <v>427</v>
      </c>
      <c r="K7494" s="11" t="s">
        <v>67</v>
      </c>
      <c r="L7494" s="85" t="s">
        <v>88</v>
      </c>
      <c r="M7494" s="16">
        <f>SUM_DATA[[#This Row],[TOTAL Cost]]-SUM_DATA[[#This Row],[MATERIAL Cost]]</f>
        <v>123.99</v>
      </c>
      <c r="N7494" s="16">
        <f>IFERROR(SUM_DATA[[#This Row],[MAT C.]], 0)</f>
        <v>0</v>
      </c>
      <c r="O7494" s="16" t="e">
        <f>VLOOKUP(SUM_DATA[[#This Row],[Work Order]],'[2]MAT DETAIL'!$D:$L,8,FALSE)</f>
        <v>#N/A</v>
      </c>
      <c r="P7494" s="17">
        <v>123.99</v>
      </c>
      <c r="Q7494" s="67" t="s">
        <v>25</v>
      </c>
      <c r="R7494" s="67"/>
      <c r="S7494" s="67"/>
    </row>
    <row r="7495" spans="4:19" ht="15">
      <c r="D7495" s="69">
        <v>620120</v>
      </c>
      <c r="E7495" s="38">
        <v>44942</v>
      </c>
      <c r="F7495" s="70">
        <v>44942</v>
      </c>
      <c r="G7495" s="63">
        <v>74.290000000000006</v>
      </c>
      <c r="H7495" s="69">
        <v>3469177</v>
      </c>
      <c r="I7495" s="28" t="s">
        <v>26</v>
      </c>
      <c r="J7495" s="50" t="s">
        <v>571</v>
      </c>
      <c r="K7495" s="11" t="s">
        <v>78</v>
      </c>
      <c r="L7495" s="85" t="s">
        <v>572</v>
      </c>
      <c r="M7495" s="16">
        <f>SUM_DATA[[#This Row],[TOTAL Cost]]-SUM_DATA[[#This Row],[MATERIAL Cost]]</f>
        <v>2893.03</v>
      </c>
      <c r="N7495" s="16">
        <f>IFERROR(SUM_DATA[[#This Row],[MAT C.]], 0)</f>
        <v>0</v>
      </c>
      <c r="O7495" s="16" t="e">
        <f>VLOOKUP(SUM_DATA[[#This Row],[Work Order]],'[2]MAT DETAIL'!$D:$L,8,FALSE)</f>
        <v>#N/A</v>
      </c>
      <c r="P7495" s="17">
        <v>2893.03</v>
      </c>
      <c r="Q7495" s="67" t="s">
        <v>25</v>
      </c>
      <c r="R7495" s="67"/>
      <c r="S7495" s="67"/>
    </row>
    <row r="7496" spans="4:19" ht="15">
      <c r="D7496" s="69">
        <v>620114</v>
      </c>
      <c r="E7496" s="38">
        <v>44942</v>
      </c>
      <c r="F7496" s="70">
        <v>44942</v>
      </c>
      <c r="G7496" s="63">
        <v>8.8000000000000007</v>
      </c>
      <c r="H7496" s="69">
        <v>3469179</v>
      </c>
      <c r="I7496" s="28" t="s">
        <v>26</v>
      </c>
      <c r="J7496" s="50" t="s">
        <v>1888</v>
      </c>
      <c r="K7496" s="11" t="s">
        <v>36</v>
      </c>
      <c r="L7496" s="85" t="s">
        <v>93</v>
      </c>
      <c r="M7496" s="16">
        <f>SUM_DATA[[#This Row],[TOTAL Cost]]-SUM_DATA[[#This Row],[MATERIAL Cost]]</f>
        <v>3060.24</v>
      </c>
      <c r="N7496" s="16">
        <f>IFERROR(SUM_DATA[[#This Row],[MAT C.]], 0)</f>
        <v>0</v>
      </c>
      <c r="O7496" s="16" t="e">
        <f>VLOOKUP(SUM_DATA[[#This Row],[Work Order]],'[2]MAT DETAIL'!$D:$L,8,FALSE)</f>
        <v>#N/A</v>
      </c>
      <c r="P7496" s="17">
        <v>3060.24</v>
      </c>
      <c r="Q7496" s="67" t="s">
        <v>25</v>
      </c>
      <c r="R7496" s="67"/>
      <c r="S7496" s="67"/>
    </row>
    <row r="7497" spans="4:19" ht="15">
      <c r="D7497" s="69">
        <v>620104</v>
      </c>
      <c r="E7497" s="38">
        <v>44942</v>
      </c>
      <c r="F7497" s="70">
        <v>44942</v>
      </c>
      <c r="G7497" s="63">
        <v>17.57</v>
      </c>
      <c r="H7497" s="69">
        <v>3469182</v>
      </c>
      <c r="I7497" s="28" t="s">
        <v>26</v>
      </c>
      <c r="J7497" s="50" t="s">
        <v>515</v>
      </c>
      <c r="K7497" s="85" t="s">
        <v>36</v>
      </c>
      <c r="L7497" s="85" t="s">
        <v>53</v>
      </c>
      <c r="M7497" s="16">
        <f>SUM_DATA[[#This Row],[TOTAL Cost]]-SUM_DATA[[#This Row],[MATERIAL Cost]]</f>
        <v>2769.99</v>
      </c>
      <c r="N7497" s="16">
        <f>IFERROR(SUM_DATA[[#This Row],[MAT C.]], 0)</f>
        <v>0</v>
      </c>
      <c r="O7497" s="16" t="e">
        <f>VLOOKUP(SUM_DATA[[#This Row],[Work Order]],'[2]MAT DETAIL'!$D:$L,8,FALSE)</f>
        <v>#N/A</v>
      </c>
      <c r="P7497" s="17">
        <v>2769.99</v>
      </c>
      <c r="Q7497" s="67" t="s">
        <v>25</v>
      </c>
      <c r="R7497" s="67"/>
      <c r="S7497" s="67"/>
    </row>
    <row r="7498" spans="4:19" ht="15">
      <c r="D7498" s="69">
        <v>620118</v>
      </c>
      <c r="E7498" s="38">
        <v>44942</v>
      </c>
      <c r="F7498" s="70">
        <v>44942</v>
      </c>
      <c r="G7498" s="63"/>
      <c r="H7498" s="69">
        <v>3469183</v>
      </c>
      <c r="I7498" s="28" t="s">
        <v>26</v>
      </c>
      <c r="J7498" s="50" t="s">
        <v>1889</v>
      </c>
      <c r="K7498" s="85" t="s">
        <v>19</v>
      </c>
      <c r="L7498" s="85" t="s">
        <v>50</v>
      </c>
      <c r="M7498" s="16">
        <f>SUM_DATA[[#This Row],[TOTAL Cost]]-SUM_DATA[[#This Row],[MATERIAL Cost]]</f>
        <v>40490.68</v>
      </c>
      <c r="N7498" s="16">
        <f>IFERROR(SUM_DATA[[#This Row],[MAT C.]], 0)</f>
        <v>0</v>
      </c>
      <c r="O7498" s="16" t="e">
        <f>VLOOKUP(SUM_DATA[[#This Row],[Work Order]],'[2]MAT DETAIL'!$D:$L,8,FALSE)</f>
        <v>#N/A</v>
      </c>
      <c r="P7498" s="17">
        <v>40490.68</v>
      </c>
      <c r="Q7498" s="67" t="s">
        <v>21</v>
      </c>
      <c r="R7498" s="67"/>
      <c r="S7498" s="67"/>
    </row>
    <row r="7499" spans="4:19" ht="15">
      <c r="D7499" s="69">
        <v>620120</v>
      </c>
      <c r="E7499" s="38">
        <v>44942</v>
      </c>
      <c r="F7499" s="70">
        <v>44942</v>
      </c>
      <c r="G7499" s="63">
        <v>1.5</v>
      </c>
      <c r="H7499" s="69">
        <v>3469184</v>
      </c>
      <c r="I7499" s="28" t="s">
        <v>26</v>
      </c>
      <c r="J7499" s="55" t="s">
        <v>330</v>
      </c>
      <c r="K7499" s="8" t="s">
        <v>39</v>
      </c>
      <c r="L7499" s="85" t="s">
        <v>40</v>
      </c>
      <c r="M7499" s="16">
        <f>SUM_DATA[[#This Row],[TOTAL Cost]]-SUM_DATA[[#This Row],[MATERIAL Cost]]</f>
        <v>537.28</v>
      </c>
      <c r="N7499" s="16">
        <f>IFERROR(SUM_DATA[[#This Row],[MAT C.]], 0)</f>
        <v>0</v>
      </c>
      <c r="O7499" s="16" t="e">
        <f>VLOOKUP(SUM_DATA[[#This Row],[Work Order]],'[2]MAT DETAIL'!$D:$L,8,FALSE)</f>
        <v>#N/A</v>
      </c>
      <c r="P7499" s="17">
        <v>537.28</v>
      </c>
      <c r="Q7499" s="67" t="s">
        <v>25</v>
      </c>
      <c r="R7499" s="67"/>
      <c r="S7499" s="67"/>
    </row>
    <row r="7500" spans="4:19" ht="15">
      <c r="D7500" s="69">
        <v>620112</v>
      </c>
      <c r="E7500" s="38">
        <v>44942</v>
      </c>
      <c r="F7500" s="70">
        <v>44942</v>
      </c>
      <c r="G7500" s="63">
        <v>52.89</v>
      </c>
      <c r="H7500" s="69">
        <v>3469185</v>
      </c>
      <c r="I7500" s="28" t="s">
        <v>26</v>
      </c>
      <c r="J7500" s="50" t="s">
        <v>1577</v>
      </c>
      <c r="K7500" s="85" t="s">
        <v>24</v>
      </c>
      <c r="L7500" s="85" t="s">
        <v>24</v>
      </c>
      <c r="M7500" s="16">
        <f>SUM_DATA[[#This Row],[TOTAL Cost]]-SUM_DATA[[#This Row],[MATERIAL Cost]]</f>
        <v>774</v>
      </c>
      <c r="N7500" s="16">
        <f>IFERROR(SUM_DATA[[#This Row],[MAT C.]], 0)</f>
        <v>0</v>
      </c>
      <c r="O7500" s="16" t="e">
        <f>VLOOKUP(SUM_DATA[[#This Row],[Work Order]],'[2]MAT DETAIL'!$D:$L,8,FALSE)</f>
        <v>#N/A</v>
      </c>
      <c r="P7500" s="17">
        <v>774</v>
      </c>
      <c r="Q7500" s="67" t="s">
        <v>25</v>
      </c>
      <c r="R7500" s="67"/>
      <c r="S7500" s="67"/>
    </row>
    <row r="7501" spans="4:19" ht="15">
      <c r="D7501" s="69">
        <v>620120</v>
      </c>
      <c r="E7501" s="38">
        <v>44942</v>
      </c>
      <c r="F7501" s="70">
        <v>44942</v>
      </c>
      <c r="G7501" s="63">
        <v>3.5</v>
      </c>
      <c r="H7501" s="69">
        <v>3469186</v>
      </c>
      <c r="I7501" s="28" t="s">
        <v>26</v>
      </c>
      <c r="J7501" s="50" t="s">
        <v>241</v>
      </c>
      <c r="K7501" s="85" t="s">
        <v>39</v>
      </c>
      <c r="L7501" s="11" t="s">
        <v>40</v>
      </c>
      <c r="M7501" s="16">
        <f>SUM_DATA[[#This Row],[TOTAL Cost]]-SUM_DATA[[#This Row],[MATERIAL Cost]]</f>
        <v>1363.86</v>
      </c>
      <c r="N7501" s="16">
        <f>IFERROR(SUM_DATA[[#This Row],[MAT C.]], 0)</f>
        <v>0</v>
      </c>
      <c r="O7501" s="16" t="e">
        <f>VLOOKUP(SUM_DATA[[#This Row],[Work Order]],'[2]MAT DETAIL'!$D:$L,8,FALSE)</f>
        <v>#N/A</v>
      </c>
      <c r="P7501" s="17">
        <v>1363.86</v>
      </c>
      <c r="Q7501" s="67" t="s">
        <v>25</v>
      </c>
      <c r="R7501" s="67"/>
      <c r="S7501" s="67"/>
    </row>
    <row r="7502" spans="4:19" ht="15">
      <c r="D7502" s="69">
        <v>620105</v>
      </c>
      <c r="E7502" s="38">
        <v>44942</v>
      </c>
      <c r="F7502" s="70">
        <v>44942</v>
      </c>
      <c r="G7502" s="63">
        <v>77.53</v>
      </c>
      <c r="H7502" s="69">
        <v>3469188</v>
      </c>
      <c r="I7502" s="28" t="s">
        <v>26</v>
      </c>
      <c r="J7502" s="50" t="s">
        <v>1890</v>
      </c>
      <c r="K7502" s="85" t="s">
        <v>24</v>
      </c>
      <c r="L7502" s="11" t="s">
        <v>24</v>
      </c>
      <c r="M7502" s="16">
        <f>SUM_DATA[[#This Row],[TOTAL Cost]]-SUM_DATA[[#This Row],[MATERIAL Cost]]</f>
        <v>3473.53</v>
      </c>
      <c r="N7502" s="16">
        <f>IFERROR(SUM_DATA[[#This Row],[MAT C.]], 0)</f>
        <v>0</v>
      </c>
      <c r="O7502" s="16" t="e">
        <f>VLOOKUP(SUM_DATA[[#This Row],[Work Order]],'[2]MAT DETAIL'!$D:$L,8,FALSE)</f>
        <v>#N/A</v>
      </c>
      <c r="P7502" s="17">
        <v>3473.53</v>
      </c>
      <c r="Q7502" s="67" t="s">
        <v>25</v>
      </c>
      <c r="R7502" s="67"/>
      <c r="S7502" s="67"/>
    </row>
    <row r="7503" spans="4:19" ht="15">
      <c r="D7503" s="69">
        <v>620117</v>
      </c>
      <c r="E7503" s="38">
        <v>44942</v>
      </c>
      <c r="F7503" s="70">
        <v>44942</v>
      </c>
      <c r="G7503" s="63">
        <v>0.25</v>
      </c>
      <c r="H7503" s="69">
        <v>3469189</v>
      </c>
      <c r="I7503" s="28" t="s">
        <v>26</v>
      </c>
      <c r="J7503" s="50" t="s">
        <v>1891</v>
      </c>
      <c r="K7503" s="85" t="s">
        <v>67</v>
      </c>
      <c r="L7503" s="11" t="s">
        <v>88</v>
      </c>
      <c r="M7503" s="16">
        <f>SUM_DATA[[#This Row],[TOTAL Cost]]-SUM_DATA[[#This Row],[MATERIAL Cost]]</f>
        <v>123.99</v>
      </c>
      <c r="N7503" s="16">
        <f>IFERROR(SUM_DATA[[#This Row],[MAT C.]], 0)</f>
        <v>0</v>
      </c>
      <c r="O7503" s="16" t="e">
        <f>VLOOKUP(SUM_DATA[[#This Row],[Work Order]],'[2]MAT DETAIL'!$D:$L,8,FALSE)</f>
        <v>#N/A</v>
      </c>
      <c r="P7503" s="17">
        <v>123.99</v>
      </c>
      <c r="Q7503" s="67" t="s">
        <v>25</v>
      </c>
      <c r="R7503" s="67"/>
      <c r="S7503" s="67"/>
    </row>
    <row r="7504" spans="4:19" ht="15">
      <c r="D7504" s="24">
        <v>620117</v>
      </c>
      <c r="E7504" s="35">
        <v>44942</v>
      </c>
      <c r="F7504" s="49"/>
      <c r="G7504" s="78">
        <v>0.25</v>
      </c>
      <c r="H7504" s="75">
        <v>3469189</v>
      </c>
      <c r="I7504" s="28" t="s">
        <v>26</v>
      </c>
      <c r="J7504" s="82" t="s">
        <v>1892</v>
      </c>
      <c r="K7504" s="71" t="s">
        <v>56</v>
      </c>
      <c r="L7504" s="71" t="s">
        <v>146</v>
      </c>
      <c r="M7504" s="16"/>
      <c r="N7504" s="16"/>
      <c r="O7504" s="16"/>
      <c r="P7504" s="90"/>
      <c r="Q7504" s="67" t="s">
        <v>25</v>
      </c>
      <c r="R7504" s="67"/>
      <c r="S7504" s="67"/>
    </row>
    <row r="7505" spans="4:19" ht="15">
      <c r="D7505" s="69">
        <v>620116</v>
      </c>
      <c r="E7505" s="38">
        <v>44942</v>
      </c>
      <c r="F7505" s="70">
        <v>44942</v>
      </c>
      <c r="G7505" s="63">
        <v>0.5</v>
      </c>
      <c r="H7505" s="69">
        <v>3469192</v>
      </c>
      <c r="I7505" s="28" t="s">
        <v>26</v>
      </c>
      <c r="J7505" s="50" t="s">
        <v>55</v>
      </c>
      <c r="K7505" s="85" t="s">
        <v>56</v>
      </c>
      <c r="L7505" s="11" t="s">
        <v>57</v>
      </c>
      <c r="M7505" s="16">
        <f>SUM_DATA[[#This Row],[TOTAL Cost]]-SUM_DATA[[#This Row],[MATERIAL Cost]]</f>
        <v>123.99</v>
      </c>
      <c r="N7505" s="16">
        <f>IFERROR(SUM_DATA[[#This Row],[MAT C.]], 0)</f>
        <v>0</v>
      </c>
      <c r="O7505" s="16" t="e">
        <f>VLOOKUP(SUM_DATA[[#This Row],[Work Order]],'[2]MAT DETAIL'!$D:$L,8,FALSE)</f>
        <v>#N/A</v>
      </c>
      <c r="P7505" s="17">
        <v>123.99</v>
      </c>
      <c r="Q7505" s="67" t="s">
        <v>25</v>
      </c>
      <c r="R7505" s="67"/>
      <c r="S7505" s="67"/>
    </row>
    <row r="7506" spans="4:19" ht="15">
      <c r="D7506" s="69">
        <v>620120</v>
      </c>
      <c r="E7506" s="38">
        <v>44942</v>
      </c>
      <c r="F7506" s="70">
        <v>44942</v>
      </c>
      <c r="G7506" s="63">
        <v>0.5</v>
      </c>
      <c r="H7506" s="69">
        <v>3469194</v>
      </c>
      <c r="I7506" s="28" t="s">
        <v>26</v>
      </c>
      <c r="J7506" s="50" t="s">
        <v>1321</v>
      </c>
      <c r="K7506" s="85" t="s">
        <v>67</v>
      </c>
      <c r="L7506" s="11" t="s">
        <v>88</v>
      </c>
      <c r="M7506" s="16">
        <f>SUM_DATA[[#This Row],[TOTAL Cost]]-SUM_DATA[[#This Row],[MATERIAL Cost]]</f>
        <v>123.99</v>
      </c>
      <c r="N7506" s="16">
        <f>IFERROR(SUM_DATA[[#This Row],[MAT C.]], 0)</f>
        <v>0</v>
      </c>
      <c r="O7506" s="16" t="e">
        <f>VLOOKUP(SUM_DATA[[#This Row],[Work Order]],'[2]MAT DETAIL'!$D:$L,8,FALSE)</f>
        <v>#N/A</v>
      </c>
      <c r="P7506" s="17">
        <v>123.99</v>
      </c>
      <c r="Q7506" s="67" t="s">
        <v>25</v>
      </c>
      <c r="R7506" s="67"/>
      <c r="S7506" s="67"/>
    </row>
    <row r="7507" spans="4:19" ht="15">
      <c r="D7507" s="69">
        <v>620112</v>
      </c>
      <c r="E7507" s="38">
        <v>44942</v>
      </c>
      <c r="F7507" s="70">
        <v>44942</v>
      </c>
      <c r="G7507" s="63">
        <v>23.26</v>
      </c>
      <c r="H7507" s="69">
        <v>3469195</v>
      </c>
      <c r="I7507" s="28" t="s">
        <v>26</v>
      </c>
      <c r="J7507" s="50" t="s">
        <v>1893</v>
      </c>
      <c r="K7507" s="85" t="s">
        <v>82</v>
      </c>
      <c r="L7507" s="85" t="s">
        <v>126</v>
      </c>
      <c r="M7507" s="16">
        <f>SUM_DATA[[#This Row],[TOTAL Cost]]-SUM_DATA[[#This Row],[MATERIAL Cost]]</f>
        <v>3060.24</v>
      </c>
      <c r="N7507" s="16">
        <f>IFERROR(SUM_DATA[[#This Row],[MAT C.]], 0)</f>
        <v>0</v>
      </c>
      <c r="O7507" s="16" t="e">
        <f>VLOOKUP(SUM_DATA[[#This Row],[Work Order]],'[2]MAT DETAIL'!$D:$L,8,FALSE)</f>
        <v>#N/A</v>
      </c>
      <c r="P7507" s="17">
        <v>3060.24</v>
      </c>
      <c r="Q7507" s="67" t="s">
        <v>25</v>
      </c>
      <c r="R7507" s="67"/>
      <c r="S7507" s="67"/>
    </row>
    <row r="7508" spans="4:19" ht="15">
      <c r="D7508" s="69">
        <v>620119</v>
      </c>
      <c r="E7508" s="38">
        <v>44942</v>
      </c>
      <c r="F7508" s="70">
        <v>44942</v>
      </c>
      <c r="G7508" s="63">
        <v>1</v>
      </c>
      <c r="H7508" s="69">
        <v>3469197</v>
      </c>
      <c r="I7508" s="28" t="s">
        <v>26</v>
      </c>
      <c r="J7508" s="50" t="s">
        <v>1894</v>
      </c>
      <c r="K7508" s="85" t="s">
        <v>33</v>
      </c>
      <c r="L7508" s="11" t="s">
        <v>164</v>
      </c>
      <c r="M7508" s="16">
        <f>SUM_DATA[[#This Row],[TOTAL Cost]]-SUM_DATA[[#This Row],[MATERIAL Cost]]</f>
        <v>413.29</v>
      </c>
      <c r="N7508" s="16">
        <f>IFERROR(SUM_DATA[[#This Row],[MAT C.]], 0)</f>
        <v>0</v>
      </c>
      <c r="O7508" s="16" t="e">
        <f>VLOOKUP(SUM_DATA[[#This Row],[Work Order]],'[2]MAT DETAIL'!$D:$L,8,FALSE)</f>
        <v>#N/A</v>
      </c>
      <c r="P7508" s="17">
        <v>413.29</v>
      </c>
      <c r="Q7508" s="67" t="s">
        <v>25</v>
      </c>
      <c r="R7508" s="67"/>
      <c r="S7508" s="67"/>
    </row>
    <row r="7509" spans="4:19" ht="15">
      <c r="D7509" s="69">
        <v>620107</v>
      </c>
      <c r="E7509" s="38">
        <v>44942</v>
      </c>
      <c r="F7509" s="70">
        <v>44942</v>
      </c>
      <c r="G7509" s="63"/>
      <c r="H7509" s="69">
        <v>3469205</v>
      </c>
      <c r="I7509" s="28" t="s">
        <v>26</v>
      </c>
      <c r="J7509" s="50" t="s">
        <v>1824</v>
      </c>
      <c r="K7509" s="85" t="s">
        <v>19</v>
      </c>
      <c r="L7509" s="8" t="s">
        <v>20</v>
      </c>
      <c r="M7509" s="16">
        <f>SUM_DATA[[#This Row],[TOTAL Cost]]-SUM_DATA[[#This Row],[MATERIAL Cost]]</f>
        <v>413.29000000000087</v>
      </c>
      <c r="N7509" s="16">
        <f>IFERROR(SUM_DATA[[#This Row],[MAT C.]], 0)</f>
        <v>56000</v>
      </c>
      <c r="O7509" s="16">
        <f>VLOOKUP(SUM_DATA[[#This Row],[Work Order]],'[2]MAT DETAIL'!$D:$L,8,FALSE)</f>
        <v>56000</v>
      </c>
      <c r="P7509" s="17">
        <v>56413.29</v>
      </c>
      <c r="Q7509" s="67" t="s">
        <v>21</v>
      </c>
      <c r="R7509" s="67"/>
      <c r="S7509" s="67"/>
    </row>
    <row r="7510" spans="4:19" ht="15">
      <c r="D7510" s="69">
        <v>620109</v>
      </c>
      <c r="E7510" s="38">
        <v>44942</v>
      </c>
      <c r="F7510" s="70">
        <v>44942</v>
      </c>
      <c r="G7510" s="63"/>
      <c r="H7510" s="69">
        <v>3469207</v>
      </c>
      <c r="I7510" s="28" t="s">
        <v>26</v>
      </c>
      <c r="J7510" s="79" t="s">
        <v>1824</v>
      </c>
      <c r="K7510" s="85" t="s">
        <v>19</v>
      </c>
      <c r="L7510" s="11" t="s">
        <v>20</v>
      </c>
      <c r="M7510" s="16">
        <f>SUM_DATA[[#This Row],[TOTAL Cost]]-SUM_DATA[[#This Row],[MATERIAL Cost]]</f>
        <v>413.29000000000087</v>
      </c>
      <c r="N7510" s="16">
        <f>IFERROR(SUM_DATA[[#This Row],[MAT C.]], 0)</f>
        <v>56000</v>
      </c>
      <c r="O7510" s="16">
        <f>VLOOKUP(SUM_DATA[[#This Row],[Work Order]],'[2]MAT DETAIL'!$D:$L,8,FALSE)</f>
        <v>56000</v>
      </c>
      <c r="P7510" s="17">
        <v>56413.29</v>
      </c>
      <c r="Q7510" s="67" t="s">
        <v>21</v>
      </c>
      <c r="R7510" s="67"/>
      <c r="S7510" s="67"/>
    </row>
    <row r="7511" spans="4:19" ht="15">
      <c r="D7511" s="69">
        <v>620111</v>
      </c>
      <c r="E7511" s="38">
        <v>44942</v>
      </c>
      <c r="F7511" s="70">
        <v>44942</v>
      </c>
      <c r="G7511" s="63"/>
      <c r="H7511" s="69">
        <v>3469213</v>
      </c>
      <c r="I7511" s="28" t="s">
        <v>26</v>
      </c>
      <c r="J7511" s="50" t="s">
        <v>1824</v>
      </c>
      <c r="K7511" s="85" t="s">
        <v>19</v>
      </c>
      <c r="L7511" s="11" t="s">
        <v>20</v>
      </c>
      <c r="M7511" s="16">
        <f>SUM_DATA[[#This Row],[TOTAL Cost]]-SUM_DATA[[#This Row],[MATERIAL Cost]]</f>
        <v>413.29000000000087</v>
      </c>
      <c r="N7511" s="16">
        <f>IFERROR(SUM_DATA[[#This Row],[MAT C.]], 0)</f>
        <v>56000</v>
      </c>
      <c r="O7511" s="16">
        <f>VLOOKUP(SUM_DATA[[#This Row],[Work Order]],'[2]MAT DETAIL'!$D:$L,8,FALSE)</f>
        <v>56000</v>
      </c>
      <c r="P7511" s="17">
        <v>56413.29</v>
      </c>
      <c r="Q7511" s="67" t="s">
        <v>21</v>
      </c>
      <c r="R7511" s="67"/>
      <c r="S7511" s="67"/>
    </row>
    <row r="7512" spans="4:19" ht="15">
      <c r="D7512" s="69">
        <v>620116</v>
      </c>
      <c r="E7512" s="38">
        <v>44942</v>
      </c>
      <c r="F7512" s="70">
        <v>44942</v>
      </c>
      <c r="G7512" s="63"/>
      <c r="H7512" s="69">
        <v>3469220</v>
      </c>
      <c r="I7512" s="28" t="s">
        <v>26</v>
      </c>
      <c r="J7512" s="50" t="s">
        <v>1824</v>
      </c>
      <c r="K7512" s="85" t="s">
        <v>19</v>
      </c>
      <c r="L7512" s="11" t="s">
        <v>20</v>
      </c>
      <c r="M7512" s="16">
        <f>SUM_DATA[[#This Row],[TOTAL Cost]]-SUM_DATA[[#This Row],[MATERIAL Cost]]</f>
        <v>413.29000000000087</v>
      </c>
      <c r="N7512" s="16">
        <f>IFERROR(SUM_DATA[[#This Row],[MAT C.]], 0)</f>
        <v>56000</v>
      </c>
      <c r="O7512" s="16">
        <f>VLOOKUP(SUM_DATA[[#This Row],[Work Order]],'[2]MAT DETAIL'!$D:$L,8,FALSE)</f>
        <v>56000</v>
      </c>
      <c r="P7512" s="17">
        <v>56413.29</v>
      </c>
      <c r="Q7512" s="67" t="s">
        <v>21</v>
      </c>
      <c r="R7512" s="67"/>
      <c r="S7512" s="67"/>
    </row>
    <row r="7513" spans="4:19" ht="15">
      <c r="D7513" s="69">
        <v>620117</v>
      </c>
      <c r="E7513" s="38">
        <v>44942</v>
      </c>
      <c r="F7513" s="70">
        <v>44942</v>
      </c>
      <c r="G7513" s="63"/>
      <c r="H7513" s="69">
        <v>3469222</v>
      </c>
      <c r="I7513" s="28" t="s">
        <v>26</v>
      </c>
      <c r="J7513" s="50" t="s">
        <v>1824</v>
      </c>
      <c r="K7513" s="85" t="s">
        <v>19</v>
      </c>
      <c r="L7513" s="85" t="s">
        <v>20</v>
      </c>
      <c r="M7513" s="16">
        <f>SUM_DATA[[#This Row],[TOTAL Cost]]-SUM_DATA[[#This Row],[MATERIAL Cost]]</f>
        <v>413.29000000000087</v>
      </c>
      <c r="N7513" s="16">
        <f>IFERROR(SUM_DATA[[#This Row],[MAT C.]], 0)</f>
        <v>56000</v>
      </c>
      <c r="O7513" s="16">
        <f>VLOOKUP(SUM_DATA[[#This Row],[Work Order]],'[2]MAT DETAIL'!$D:$L,8,FALSE)</f>
        <v>56000</v>
      </c>
      <c r="P7513" s="17">
        <v>56413.29</v>
      </c>
      <c r="Q7513" s="67" t="s">
        <v>21</v>
      </c>
      <c r="R7513" s="67"/>
      <c r="S7513" s="67"/>
    </row>
    <row r="7514" spans="4:19" ht="15">
      <c r="D7514" s="69">
        <v>620120</v>
      </c>
      <c r="E7514" s="38">
        <v>44942</v>
      </c>
      <c r="F7514" s="70">
        <v>44942</v>
      </c>
      <c r="G7514" s="63"/>
      <c r="H7514" s="69">
        <v>3469224</v>
      </c>
      <c r="I7514" s="28" t="s">
        <v>26</v>
      </c>
      <c r="J7514" s="50" t="s">
        <v>1824</v>
      </c>
      <c r="K7514" s="85" t="s">
        <v>19</v>
      </c>
      <c r="L7514" s="85" t="s">
        <v>20</v>
      </c>
      <c r="M7514" s="16">
        <f>SUM_DATA[[#This Row],[TOTAL Cost]]-SUM_DATA[[#This Row],[MATERIAL Cost]]</f>
        <v>413.29000000000087</v>
      </c>
      <c r="N7514" s="16">
        <f>IFERROR(SUM_DATA[[#This Row],[MAT C.]], 0)</f>
        <v>56000</v>
      </c>
      <c r="O7514" s="16">
        <f>VLOOKUP(SUM_DATA[[#This Row],[Work Order]],'[2]MAT DETAIL'!$D:$L,8,FALSE)</f>
        <v>56000</v>
      </c>
      <c r="P7514" s="17">
        <v>56413.29</v>
      </c>
      <c r="Q7514" s="67" t="s">
        <v>21</v>
      </c>
      <c r="R7514" s="67"/>
      <c r="S7514" s="67"/>
    </row>
    <row r="7515" spans="4:19" ht="15">
      <c r="D7515" s="69">
        <v>620113</v>
      </c>
      <c r="E7515" s="38">
        <v>44943</v>
      </c>
      <c r="F7515" s="70">
        <v>44943</v>
      </c>
      <c r="G7515" s="63"/>
      <c r="H7515" s="69">
        <v>3469500</v>
      </c>
      <c r="I7515" s="28" t="s">
        <v>31</v>
      </c>
      <c r="J7515" s="50" t="s">
        <v>1795</v>
      </c>
      <c r="K7515" s="85" t="s">
        <v>36</v>
      </c>
      <c r="L7515" s="85" t="s">
        <v>1033</v>
      </c>
      <c r="M7515" s="16">
        <f>SUM_DATA[[#This Row],[TOTAL Cost]]-SUM_DATA[[#This Row],[MATERIAL Cost]]</f>
        <v>28574.880000000001</v>
      </c>
      <c r="N7515" s="16">
        <f>IFERROR(SUM_DATA[[#This Row],[MAT C.]], 0)</f>
        <v>0</v>
      </c>
      <c r="O7515" s="16" t="e">
        <f>VLOOKUP(SUM_DATA[[#This Row],[Work Order]],'[2]MAT DETAIL'!$D:$L,8,FALSE)</f>
        <v>#N/A</v>
      </c>
      <c r="P7515" s="17">
        <v>28574.880000000001</v>
      </c>
      <c r="Q7515" s="67" t="s">
        <v>25</v>
      </c>
      <c r="R7515" s="67"/>
      <c r="S7515" s="67"/>
    </row>
    <row r="7516" spans="4:19" ht="15">
      <c r="D7516" s="69">
        <v>620118</v>
      </c>
      <c r="E7516" s="38">
        <v>44943</v>
      </c>
      <c r="F7516" s="70">
        <v>44943</v>
      </c>
      <c r="G7516" s="63"/>
      <c r="H7516" s="69">
        <v>3469591</v>
      </c>
      <c r="I7516" s="28" t="s">
        <v>31</v>
      </c>
      <c r="J7516" s="50" t="s">
        <v>568</v>
      </c>
      <c r="K7516" s="85" t="s">
        <v>36</v>
      </c>
      <c r="L7516" s="85" t="s">
        <v>56</v>
      </c>
      <c r="M7516" s="16">
        <f>SUM_DATA[[#This Row],[TOTAL Cost]]-SUM_DATA[[#This Row],[MATERIAL Cost]]</f>
        <v>26990.68</v>
      </c>
      <c r="N7516" s="16">
        <f>IFERROR(SUM_DATA[[#This Row],[MAT C.]], 0)</f>
        <v>0</v>
      </c>
      <c r="O7516" s="16" t="e">
        <f>VLOOKUP(SUM_DATA[[#This Row],[Work Order]],'[2]MAT DETAIL'!$D:$L,8,FALSE)</f>
        <v>#N/A</v>
      </c>
      <c r="P7516" s="17">
        <v>26990.68</v>
      </c>
      <c r="Q7516" s="67" t="s">
        <v>25</v>
      </c>
      <c r="R7516" s="67"/>
      <c r="S7516" s="67"/>
    </row>
    <row r="7517" spans="4:19" ht="15">
      <c r="D7517" s="69">
        <v>620118</v>
      </c>
      <c r="E7517" s="38">
        <v>44943</v>
      </c>
      <c r="F7517" s="70">
        <v>44943</v>
      </c>
      <c r="G7517" s="63"/>
      <c r="H7517" s="69">
        <v>3469594</v>
      </c>
      <c r="I7517" s="28" t="s">
        <v>31</v>
      </c>
      <c r="J7517" s="50" t="s">
        <v>121</v>
      </c>
      <c r="K7517" s="85" t="s">
        <v>36</v>
      </c>
      <c r="L7517" s="87" t="s">
        <v>37</v>
      </c>
      <c r="M7517" s="16">
        <f>SUM_DATA[[#This Row],[TOTAL Cost]]-SUM_DATA[[#This Row],[MATERIAL Cost]]</f>
        <v>7406.2400000000052</v>
      </c>
      <c r="N7517" s="16">
        <f>IFERROR(SUM_DATA[[#This Row],[MAT C.]], 0)</f>
        <v>94140</v>
      </c>
      <c r="O7517" s="16">
        <f>VLOOKUP(SUM_DATA[[#This Row],[Work Order]],'[2]MAT DETAIL'!$D:$L,8,FALSE)</f>
        <v>94140</v>
      </c>
      <c r="P7517" s="17">
        <v>101546.24000000001</v>
      </c>
      <c r="Q7517" s="67" t="s">
        <v>25</v>
      </c>
      <c r="R7517" s="67"/>
      <c r="S7517" s="67"/>
    </row>
    <row r="7518" spans="4:19" ht="15">
      <c r="D7518" s="69">
        <v>620117</v>
      </c>
      <c r="E7518" s="38">
        <v>44943</v>
      </c>
      <c r="F7518" s="70">
        <v>44943</v>
      </c>
      <c r="G7518" s="63"/>
      <c r="H7518" s="69">
        <v>3469639</v>
      </c>
      <c r="I7518" s="28" t="s">
        <v>26</v>
      </c>
      <c r="J7518" s="50" t="s">
        <v>1895</v>
      </c>
      <c r="K7518" s="11" t="s">
        <v>67</v>
      </c>
      <c r="L7518" s="85" t="s">
        <v>88</v>
      </c>
      <c r="M7518" s="16">
        <f>SUM_DATA[[#This Row],[TOTAL Cost]]-SUM_DATA[[#This Row],[MATERIAL Cost]]</f>
        <v>1500</v>
      </c>
      <c r="N7518" s="16">
        <f>IFERROR(SUM_DATA[[#This Row],[MAT C.]], 0)</f>
        <v>0</v>
      </c>
      <c r="O7518" s="16" t="e">
        <f>VLOOKUP(SUM_DATA[[#This Row],[Work Order]],'[2]MAT DETAIL'!$D:$L,8,FALSE)</f>
        <v>#N/A</v>
      </c>
      <c r="P7518" s="17">
        <v>1500</v>
      </c>
      <c r="Q7518" s="67" t="s">
        <v>21</v>
      </c>
      <c r="R7518" s="67"/>
      <c r="S7518" s="67"/>
    </row>
    <row r="7519" spans="4:19" ht="15">
      <c r="D7519" s="69">
        <v>620107</v>
      </c>
      <c r="E7519" s="38">
        <v>44944</v>
      </c>
      <c r="F7519" s="70">
        <v>44944</v>
      </c>
      <c r="G7519" s="63"/>
      <c r="H7519" s="69">
        <v>3469806</v>
      </c>
      <c r="I7519" s="28" t="s">
        <v>31</v>
      </c>
      <c r="J7519" s="50" t="s">
        <v>1503</v>
      </c>
      <c r="K7519" s="11" t="s">
        <v>82</v>
      </c>
      <c r="L7519" s="11" t="s">
        <v>126</v>
      </c>
      <c r="M7519" s="16">
        <f>SUM_DATA[[#This Row],[TOTAL Cost]]-SUM_DATA[[#This Row],[MATERIAL Cost]]</f>
        <v>99333.34</v>
      </c>
      <c r="N7519" s="16">
        <f>IFERROR(SUM_DATA[[#This Row],[MAT C.]], 0)</f>
        <v>137600</v>
      </c>
      <c r="O7519" s="16">
        <f>VLOOKUP(SUM_DATA[[#This Row],[Work Order]],'[2]MAT DETAIL'!$D:$L,8,FALSE)</f>
        <v>137600</v>
      </c>
      <c r="P7519" s="17">
        <v>236933.34</v>
      </c>
      <c r="Q7519" s="67" t="s">
        <v>25</v>
      </c>
      <c r="R7519" s="67"/>
      <c r="S7519" s="67"/>
    </row>
    <row r="7520" spans="4:19" ht="15">
      <c r="D7520" s="69">
        <v>620123</v>
      </c>
      <c r="E7520" s="38">
        <v>44944</v>
      </c>
      <c r="F7520" s="70">
        <v>44945</v>
      </c>
      <c r="G7520" s="63"/>
      <c r="H7520" s="69">
        <v>3469919</v>
      </c>
      <c r="I7520" s="28" t="s">
        <v>31</v>
      </c>
      <c r="J7520" s="50" t="s">
        <v>1896</v>
      </c>
      <c r="K7520" s="85" t="s">
        <v>24</v>
      </c>
      <c r="L7520" s="11" t="s">
        <v>24</v>
      </c>
      <c r="M7520" s="16">
        <f>SUM_DATA[[#This Row],[TOTAL Cost]]-SUM_DATA[[#This Row],[MATERIAL Cost]]</f>
        <v>9796.76</v>
      </c>
      <c r="N7520" s="16">
        <f>IFERROR(SUM_DATA[[#This Row],[MAT C.]], 0)</f>
        <v>0</v>
      </c>
      <c r="O7520" s="16" t="e">
        <f>VLOOKUP(SUM_DATA[[#This Row],[Work Order]],'[2]MAT DETAIL'!$D:$L,8,FALSE)</f>
        <v>#N/A</v>
      </c>
      <c r="P7520" s="17">
        <v>9796.76</v>
      </c>
      <c r="Q7520" s="67" t="s">
        <v>25</v>
      </c>
      <c r="R7520" s="67"/>
      <c r="S7520" s="67"/>
    </row>
    <row r="7521" spans="4:19" ht="15">
      <c r="D7521" s="69">
        <v>620107</v>
      </c>
      <c r="E7521" s="38">
        <v>44945</v>
      </c>
      <c r="F7521" s="70">
        <v>44945</v>
      </c>
      <c r="G7521" s="63"/>
      <c r="H7521" s="69">
        <v>3470247</v>
      </c>
      <c r="I7521" s="28" t="s">
        <v>26</v>
      </c>
      <c r="J7521" s="50" t="s">
        <v>45</v>
      </c>
      <c r="K7521" s="85" t="s">
        <v>39</v>
      </c>
      <c r="L7521" s="85" t="s">
        <v>40</v>
      </c>
      <c r="M7521" s="16">
        <f>SUM_DATA[[#This Row],[TOTAL Cost]]-SUM_DATA[[#This Row],[MATERIAL Cost]]</f>
        <v>18990</v>
      </c>
      <c r="N7521" s="16">
        <f>IFERROR(SUM_DATA[[#This Row],[MAT C.]], 0)</f>
        <v>0</v>
      </c>
      <c r="O7521" s="16" t="e">
        <f>VLOOKUP(SUM_DATA[[#This Row],[Work Order]],'[2]MAT DETAIL'!$D:$L,8,FALSE)</f>
        <v>#N/A</v>
      </c>
      <c r="P7521" s="17">
        <v>18990</v>
      </c>
      <c r="Q7521" s="67" t="s">
        <v>21</v>
      </c>
      <c r="R7521" s="67"/>
      <c r="S7521" s="67"/>
    </row>
    <row r="7522" spans="4:19" ht="15">
      <c r="D7522" s="69">
        <v>620111</v>
      </c>
      <c r="E7522" s="38">
        <v>44945</v>
      </c>
      <c r="F7522" s="70">
        <v>44945</v>
      </c>
      <c r="G7522" s="63"/>
      <c r="H7522" s="69">
        <v>3470249</v>
      </c>
      <c r="I7522" s="28" t="s">
        <v>26</v>
      </c>
      <c r="J7522" s="50" t="s">
        <v>45</v>
      </c>
      <c r="K7522" s="85" t="s">
        <v>39</v>
      </c>
      <c r="L7522" s="11" t="s">
        <v>40</v>
      </c>
      <c r="M7522" s="16">
        <f>SUM_DATA[[#This Row],[TOTAL Cost]]-SUM_DATA[[#This Row],[MATERIAL Cost]]</f>
        <v>10550</v>
      </c>
      <c r="N7522" s="16">
        <f>IFERROR(SUM_DATA[[#This Row],[MAT C.]], 0)</f>
        <v>0</v>
      </c>
      <c r="O7522" s="16" t="e">
        <f>VLOOKUP(SUM_DATA[[#This Row],[Work Order]],'[2]MAT DETAIL'!$D:$L,8,FALSE)</f>
        <v>#N/A</v>
      </c>
      <c r="P7522" s="17">
        <v>10550</v>
      </c>
      <c r="Q7522" s="67" t="s">
        <v>21</v>
      </c>
      <c r="R7522" s="67"/>
      <c r="S7522" s="67"/>
    </row>
    <row r="7523" spans="4:19" ht="15">
      <c r="D7523" s="69">
        <v>620114</v>
      </c>
      <c r="E7523" s="38">
        <v>44945</v>
      </c>
      <c r="F7523" s="70">
        <v>44945</v>
      </c>
      <c r="G7523" s="63"/>
      <c r="H7523" s="69">
        <v>3470251</v>
      </c>
      <c r="I7523" s="28" t="s">
        <v>26</v>
      </c>
      <c r="J7523" s="50" t="s">
        <v>45</v>
      </c>
      <c r="K7523" s="11" t="s">
        <v>39</v>
      </c>
      <c r="L7523" s="85" t="s">
        <v>40</v>
      </c>
      <c r="M7523" s="16">
        <f>SUM_DATA[[#This Row],[TOTAL Cost]]-SUM_DATA[[#This Row],[MATERIAL Cost]]</f>
        <v>8510</v>
      </c>
      <c r="N7523" s="16">
        <f>IFERROR(SUM_DATA[[#This Row],[MAT C.]], 0)</f>
        <v>0</v>
      </c>
      <c r="O7523" s="16" t="e">
        <f>VLOOKUP(SUM_DATA[[#This Row],[Work Order]],'[2]MAT DETAIL'!$D:$L,8,FALSE)</f>
        <v>#N/A</v>
      </c>
      <c r="P7523" s="17">
        <v>8510</v>
      </c>
      <c r="Q7523" s="67" t="s">
        <v>21</v>
      </c>
      <c r="R7523" s="67"/>
      <c r="S7523" s="67"/>
    </row>
    <row r="7524" spans="4:19" ht="15">
      <c r="D7524" s="69">
        <v>620120</v>
      </c>
      <c r="E7524" s="38">
        <v>44945</v>
      </c>
      <c r="F7524" s="70">
        <v>44945</v>
      </c>
      <c r="G7524" s="63"/>
      <c r="H7524" s="69">
        <v>3470254</v>
      </c>
      <c r="I7524" s="28" t="s">
        <v>26</v>
      </c>
      <c r="J7524" s="50" t="s">
        <v>45</v>
      </c>
      <c r="K7524" s="85" t="s">
        <v>39</v>
      </c>
      <c r="L7524" s="85" t="s">
        <v>40</v>
      </c>
      <c r="M7524" s="16">
        <f>SUM_DATA[[#This Row],[TOTAL Cost]]-SUM_DATA[[#This Row],[MATERIAL Cost]]</f>
        <v>8500</v>
      </c>
      <c r="N7524" s="16">
        <f>IFERROR(SUM_DATA[[#This Row],[MAT C.]], 0)</f>
        <v>0</v>
      </c>
      <c r="O7524" s="16" t="e">
        <f>VLOOKUP(SUM_DATA[[#This Row],[Work Order]],'[2]MAT DETAIL'!$D:$L,8,FALSE)</f>
        <v>#N/A</v>
      </c>
      <c r="P7524" s="17">
        <v>8500</v>
      </c>
      <c r="Q7524" s="67" t="s">
        <v>21</v>
      </c>
      <c r="R7524" s="67"/>
      <c r="S7524" s="67"/>
    </row>
    <row r="7525" spans="4:19" ht="15">
      <c r="D7525" s="69">
        <v>620104</v>
      </c>
      <c r="E7525" s="38">
        <v>44945</v>
      </c>
      <c r="F7525" s="70">
        <v>44945</v>
      </c>
      <c r="G7525" s="63"/>
      <c r="H7525" s="69">
        <v>3470340</v>
      </c>
      <c r="I7525" s="28" t="s">
        <v>26</v>
      </c>
      <c r="J7525" s="50" t="s">
        <v>1897</v>
      </c>
      <c r="K7525" s="11" t="s">
        <v>36</v>
      </c>
      <c r="L7525" s="85" t="s">
        <v>93</v>
      </c>
      <c r="M7525" s="16">
        <f>SUM_DATA[[#This Row],[TOTAL Cost]]-SUM_DATA[[#This Row],[MATERIAL Cost]]</f>
        <v>0</v>
      </c>
      <c r="N7525" s="16">
        <f>IFERROR(SUM_DATA[[#This Row],[MAT C.]], 0)</f>
        <v>0</v>
      </c>
      <c r="O7525" s="16" t="e">
        <f>VLOOKUP(SUM_DATA[[#This Row],[Work Order]],'[2]MAT DETAIL'!$D:$L,8,FALSE)</f>
        <v>#N/A</v>
      </c>
      <c r="P7525" s="17">
        <v>0</v>
      </c>
      <c r="Q7525" s="67" t="s">
        <v>21</v>
      </c>
      <c r="R7525" s="67"/>
      <c r="S7525" s="67"/>
    </row>
    <row r="7526" spans="4:19" ht="15">
      <c r="D7526" s="69">
        <v>620105</v>
      </c>
      <c r="E7526" s="38">
        <v>44946</v>
      </c>
      <c r="F7526" s="70">
        <v>44946</v>
      </c>
      <c r="G7526" s="63"/>
      <c r="H7526" s="69">
        <v>3473065</v>
      </c>
      <c r="I7526" s="28" t="s">
        <v>31</v>
      </c>
      <c r="J7526" s="50" t="s">
        <v>1572</v>
      </c>
      <c r="K7526" s="85" t="s">
        <v>82</v>
      </c>
      <c r="L7526" s="85" t="s">
        <v>126</v>
      </c>
      <c r="M7526" s="16">
        <f>SUM_DATA[[#This Row],[TOTAL Cost]]-SUM_DATA[[#This Row],[MATERIAL Cost]]</f>
        <v>89973.34</v>
      </c>
      <c r="N7526" s="16">
        <f>IFERROR(SUM_DATA[[#This Row],[MAT C.]], 0)</f>
        <v>137600</v>
      </c>
      <c r="O7526" s="16">
        <f>VLOOKUP(SUM_DATA[[#This Row],[Work Order]],'[2]MAT DETAIL'!$D:$L,8,FALSE)</f>
        <v>137600</v>
      </c>
      <c r="P7526" s="17">
        <v>227573.34</v>
      </c>
      <c r="Q7526" s="67" t="s">
        <v>25</v>
      </c>
      <c r="R7526" s="67"/>
      <c r="S7526" s="67"/>
    </row>
    <row r="7527" spans="4:19" ht="15">
      <c r="D7527" s="69">
        <v>620117</v>
      </c>
      <c r="E7527" s="38">
        <v>44949</v>
      </c>
      <c r="F7527" s="70">
        <v>44949</v>
      </c>
      <c r="G7527" s="63">
        <v>8.5</v>
      </c>
      <c r="H7527" s="69">
        <v>3473529</v>
      </c>
      <c r="I7527" s="28" t="s">
        <v>26</v>
      </c>
      <c r="J7527" s="50" t="s">
        <v>932</v>
      </c>
      <c r="K7527" s="11" t="s">
        <v>24</v>
      </c>
      <c r="L7527" s="11" t="s">
        <v>24</v>
      </c>
      <c r="M7527" s="16">
        <f>SUM_DATA[[#This Row],[TOTAL Cost]]-SUM_DATA[[#This Row],[MATERIAL Cost]]</f>
        <v>5148.78</v>
      </c>
      <c r="N7527" s="16">
        <f>IFERROR(SUM_DATA[[#This Row],[MAT C.]], 0)</f>
        <v>0</v>
      </c>
      <c r="O7527" s="16" t="e">
        <f>VLOOKUP(SUM_DATA[[#This Row],[Work Order]],'[2]MAT DETAIL'!$D:$L,8,FALSE)</f>
        <v>#N/A</v>
      </c>
      <c r="P7527" s="17">
        <v>5148.78</v>
      </c>
      <c r="Q7527" s="67" t="s">
        <v>25</v>
      </c>
      <c r="R7527" s="67"/>
      <c r="S7527" s="67"/>
    </row>
    <row r="7528" spans="4:19" ht="15">
      <c r="D7528" s="69">
        <v>620104</v>
      </c>
      <c r="E7528" s="38">
        <v>44949</v>
      </c>
      <c r="F7528" s="70">
        <v>44949</v>
      </c>
      <c r="G7528" s="63"/>
      <c r="H7528" s="69">
        <v>3473540</v>
      </c>
      <c r="I7528" s="28" t="s">
        <v>31</v>
      </c>
      <c r="J7528" s="50" t="s">
        <v>1898</v>
      </c>
      <c r="K7528" s="11" t="s">
        <v>59</v>
      </c>
      <c r="L7528" s="11" t="s">
        <v>60</v>
      </c>
      <c r="M7528" s="16">
        <f>SUM_DATA[[#This Row],[TOTAL Cost]]-SUM_DATA[[#This Row],[MATERIAL Cost]]</f>
        <v>19593.52</v>
      </c>
      <c r="N7528" s="16">
        <f>IFERROR(SUM_DATA[[#This Row],[MAT C.]], 0)</f>
        <v>0</v>
      </c>
      <c r="O7528" s="16" t="e">
        <f>VLOOKUP(SUM_DATA[[#This Row],[Work Order]],'[2]MAT DETAIL'!$D:$L,8,FALSE)</f>
        <v>#N/A</v>
      </c>
      <c r="P7528" s="17">
        <v>19593.52</v>
      </c>
      <c r="Q7528" s="67" t="s">
        <v>25</v>
      </c>
      <c r="R7528" s="67"/>
      <c r="S7528" s="67"/>
    </row>
    <row r="7529" spans="4:19" ht="15">
      <c r="D7529" s="69">
        <v>620117</v>
      </c>
      <c r="E7529" s="38">
        <v>44949</v>
      </c>
      <c r="F7529" s="70">
        <v>44949</v>
      </c>
      <c r="G7529" s="63">
        <v>0.5</v>
      </c>
      <c r="H7529" s="69">
        <v>3473541</v>
      </c>
      <c r="I7529" s="28" t="s">
        <v>26</v>
      </c>
      <c r="J7529" s="50" t="s">
        <v>427</v>
      </c>
      <c r="K7529" s="11" t="s">
        <v>67</v>
      </c>
      <c r="L7529" s="8" t="s">
        <v>88</v>
      </c>
      <c r="M7529" s="16">
        <f>SUM_DATA[[#This Row],[TOTAL Cost]]-SUM_DATA[[#This Row],[MATERIAL Cost]]</f>
        <v>123.99</v>
      </c>
      <c r="N7529" s="16">
        <f>IFERROR(SUM_DATA[[#This Row],[MAT C.]], 0)</f>
        <v>0</v>
      </c>
      <c r="O7529" s="16" t="e">
        <f>VLOOKUP(SUM_DATA[[#This Row],[Work Order]],'[2]MAT DETAIL'!$D:$L,8,FALSE)</f>
        <v>#N/A</v>
      </c>
      <c r="P7529" s="17">
        <v>123.99</v>
      </c>
      <c r="Q7529" s="67" t="s">
        <v>25</v>
      </c>
      <c r="R7529" s="67"/>
      <c r="S7529" s="67"/>
    </row>
    <row r="7530" spans="4:19" ht="15">
      <c r="D7530" s="69">
        <v>620106</v>
      </c>
      <c r="E7530" s="38">
        <v>44949</v>
      </c>
      <c r="F7530" s="70">
        <v>44949</v>
      </c>
      <c r="G7530" s="63">
        <v>16</v>
      </c>
      <c r="H7530" s="69">
        <v>3473544</v>
      </c>
      <c r="I7530" s="28" t="s">
        <v>26</v>
      </c>
      <c r="J7530" s="50" t="s">
        <v>101</v>
      </c>
      <c r="K7530" s="85" t="s">
        <v>59</v>
      </c>
      <c r="L7530" s="11" t="s">
        <v>98</v>
      </c>
      <c r="M7530" s="16">
        <f>SUM_DATA[[#This Row],[TOTAL Cost]]-SUM_DATA[[#This Row],[MATERIAL Cost]]</f>
        <v>2646.95</v>
      </c>
      <c r="N7530" s="16">
        <f>IFERROR(SUM_DATA[[#This Row],[MAT C.]], 0)</f>
        <v>0</v>
      </c>
      <c r="O7530" s="16" t="e">
        <f>VLOOKUP(SUM_DATA[[#This Row],[Work Order]],'[2]MAT DETAIL'!$D:$L,8,FALSE)</f>
        <v>#N/A</v>
      </c>
      <c r="P7530" s="17">
        <v>2646.95</v>
      </c>
      <c r="Q7530" s="67" t="s">
        <v>25</v>
      </c>
      <c r="R7530" s="67"/>
      <c r="S7530" s="67"/>
    </row>
    <row r="7531" spans="4:19" ht="15">
      <c r="D7531" s="69">
        <v>620122</v>
      </c>
      <c r="E7531" s="38">
        <v>44949</v>
      </c>
      <c r="F7531" s="70">
        <v>44949</v>
      </c>
      <c r="G7531" s="63">
        <v>0.5</v>
      </c>
      <c r="H7531" s="69">
        <v>3473547</v>
      </c>
      <c r="I7531" s="28" t="s">
        <v>26</v>
      </c>
      <c r="J7531" s="50" t="s">
        <v>228</v>
      </c>
      <c r="K7531" s="11" t="s">
        <v>33</v>
      </c>
      <c r="L7531" s="11" t="s">
        <v>39</v>
      </c>
      <c r="M7531" s="16">
        <f>SUM_DATA[[#This Row],[TOTAL Cost]]-SUM_DATA[[#This Row],[MATERIAL Cost]]</f>
        <v>123.99</v>
      </c>
      <c r="N7531" s="16">
        <f>IFERROR(SUM_DATA[[#This Row],[MAT C.]], 0)</f>
        <v>0</v>
      </c>
      <c r="O7531" s="16" t="e">
        <f>VLOOKUP(SUM_DATA[[#This Row],[Work Order]],'[2]MAT DETAIL'!$D:$L,8,FALSE)</f>
        <v>#N/A</v>
      </c>
      <c r="P7531" s="17">
        <v>123.99</v>
      </c>
      <c r="Q7531" s="67" t="s">
        <v>25</v>
      </c>
      <c r="R7531" s="67"/>
      <c r="S7531" s="67"/>
    </row>
    <row r="7532" spans="4:19" ht="15">
      <c r="D7532" s="69">
        <v>620117</v>
      </c>
      <c r="E7532" s="38">
        <v>44949</v>
      </c>
      <c r="F7532" s="70">
        <v>44949</v>
      </c>
      <c r="G7532" s="63">
        <v>0.33</v>
      </c>
      <c r="H7532" s="69">
        <v>3473548</v>
      </c>
      <c r="I7532" s="28" t="s">
        <v>26</v>
      </c>
      <c r="J7532" s="50" t="s">
        <v>55</v>
      </c>
      <c r="K7532" s="85" t="s">
        <v>56</v>
      </c>
      <c r="L7532" s="85" t="s">
        <v>57</v>
      </c>
      <c r="M7532" s="16">
        <f>SUM_DATA[[#This Row],[TOTAL Cost]]-SUM_DATA[[#This Row],[MATERIAL Cost]]</f>
        <v>82.66</v>
      </c>
      <c r="N7532" s="16">
        <f>IFERROR(SUM_DATA[[#This Row],[MAT C.]], 0)</f>
        <v>0</v>
      </c>
      <c r="O7532" s="16" t="e">
        <f>VLOOKUP(SUM_DATA[[#This Row],[Work Order]],'[2]MAT DETAIL'!$D:$L,8,FALSE)</f>
        <v>#N/A</v>
      </c>
      <c r="P7532" s="17">
        <v>82.66</v>
      </c>
      <c r="Q7532" s="67" t="s">
        <v>25</v>
      </c>
      <c r="R7532" s="67"/>
      <c r="S7532" s="67"/>
    </row>
    <row r="7533" spans="4:19" ht="15">
      <c r="D7533" s="69">
        <v>620111</v>
      </c>
      <c r="E7533" s="38">
        <v>44949</v>
      </c>
      <c r="F7533" s="70">
        <v>44949</v>
      </c>
      <c r="G7533" s="63">
        <v>144.82</v>
      </c>
      <c r="H7533" s="69">
        <v>3473549</v>
      </c>
      <c r="I7533" s="28" t="s">
        <v>26</v>
      </c>
      <c r="J7533" s="50" t="s">
        <v>295</v>
      </c>
      <c r="K7533" s="85" t="s">
        <v>36</v>
      </c>
      <c r="L7533" s="10" t="s">
        <v>37</v>
      </c>
      <c r="M7533" s="16">
        <f>SUM_DATA[[#This Row],[TOTAL Cost]]-SUM_DATA[[#This Row],[MATERIAL Cost]]</f>
        <v>15881.7</v>
      </c>
      <c r="N7533" s="16">
        <f>IFERROR(SUM_DATA[[#This Row],[MAT C.]], 0)</f>
        <v>2790.66</v>
      </c>
      <c r="O7533" s="16">
        <f>VLOOKUP(SUM_DATA[[#This Row],[Work Order]],'[2]MAT DETAIL'!$D:$L,8,FALSE)</f>
        <v>2790.66</v>
      </c>
      <c r="P7533" s="17">
        <v>18672.36</v>
      </c>
      <c r="Q7533" s="67" t="s">
        <v>25</v>
      </c>
      <c r="R7533" s="67" t="s">
        <v>1497</v>
      </c>
      <c r="S7533" s="67">
        <v>1</v>
      </c>
    </row>
    <row r="7534" spans="4:19" ht="15">
      <c r="D7534" s="24">
        <v>620111</v>
      </c>
      <c r="E7534" s="35">
        <v>44949</v>
      </c>
      <c r="F7534" s="49"/>
      <c r="G7534" s="78"/>
      <c r="H7534" s="75">
        <v>3473549</v>
      </c>
      <c r="I7534" s="28" t="s">
        <v>26</v>
      </c>
      <c r="J7534" s="52" t="s">
        <v>1899</v>
      </c>
      <c r="K7534" s="71" t="s">
        <v>36</v>
      </c>
      <c r="L7534" s="71" t="s">
        <v>42</v>
      </c>
      <c r="M7534" s="16"/>
      <c r="N7534" s="16"/>
      <c r="O7534" s="16"/>
      <c r="P7534" s="16"/>
      <c r="Q7534" s="67" t="s">
        <v>21</v>
      </c>
      <c r="R7534" s="67"/>
      <c r="S7534" s="67"/>
    </row>
    <row r="7535" spans="4:19" ht="15">
      <c r="D7535" s="69">
        <v>620104</v>
      </c>
      <c r="E7535" s="38">
        <v>44949</v>
      </c>
      <c r="F7535" s="70">
        <v>44949</v>
      </c>
      <c r="G7535" s="63">
        <v>17.77</v>
      </c>
      <c r="H7535" s="69">
        <v>3473550</v>
      </c>
      <c r="I7535" s="28" t="s">
        <v>26</v>
      </c>
      <c r="J7535" s="50" t="s">
        <v>795</v>
      </c>
      <c r="K7535" s="11" t="s">
        <v>59</v>
      </c>
      <c r="L7535" s="8" t="s">
        <v>263</v>
      </c>
      <c r="M7535" s="16">
        <f>SUM_DATA[[#This Row],[TOTAL Cost]]-SUM_DATA[[#This Row],[MATERIAL Cost]]</f>
        <v>3060.24</v>
      </c>
      <c r="N7535" s="16">
        <f>IFERROR(SUM_DATA[[#This Row],[MAT C.]], 0)</f>
        <v>0</v>
      </c>
      <c r="O7535" s="16" t="e">
        <f>VLOOKUP(SUM_DATA[[#This Row],[Work Order]],'[2]MAT DETAIL'!$D:$L,8,FALSE)</f>
        <v>#N/A</v>
      </c>
      <c r="P7535" s="17">
        <v>3060.24</v>
      </c>
      <c r="Q7535" s="67" t="s">
        <v>25</v>
      </c>
      <c r="R7535" s="67"/>
      <c r="S7535" s="67"/>
    </row>
    <row r="7536" spans="4:19" ht="15">
      <c r="D7536" s="69">
        <v>620111</v>
      </c>
      <c r="E7536" s="38">
        <v>44949</v>
      </c>
      <c r="F7536" s="70">
        <v>44949</v>
      </c>
      <c r="G7536" s="63">
        <v>6.99</v>
      </c>
      <c r="H7536" s="69">
        <v>3473551</v>
      </c>
      <c r="I7536" s="28" t="s">
        <v>26</v>
      </c>
      <c r="J7536" s="50" t="s">
        <v>86</v>
      </c>
      <c r="K7536" s="11" t="s">
        <v>36</v>
      </c>
      <c r="L7536" s="8" t="s">
        <v>47</v>
      </c>
      <c r="M7536" s="16">
        <f>SUM_DATA[[#This Row],[TOTAL Cost]]-SUM_DATA[[#This Row],[MATERIAL Cost]]</f>
        <v>2646.95</v>
      </c>
      <c r="N7536" s="16">
        <f>IFERROR(SUM_DATA[[#This Row],[MAT C.]], 0)</f>
        <v>0</v>
      </c>
      <c r="O7536" s="16" t="e">
        <f>VLOOKUP(SUM_DATA[[#This Row],[Work Order]],'[2]MAT DETAIL'!$D:$L,8,FALSE)</f>
        <v>#N/A</v>
      </c>
      <c r="P7536" s="17">
        <v>2646.95</v>
      </c>
      <c r="Q7536" s="67" t="s">
        <v>25</v>
      </c>
      <c r="R7536" s="67"/>
      <c r="S7536" s="67"/>
    </row>
    <row r="7537" spans="4:19" ht="15">
      <c r="D7537" s="69">
        <v>620120</v>
      </c>
      <c r="E7537" s="38">
        <v>44949</v>
      </c>
      <c r="F7537" s="70">
        <v>44949</v>
      </c>
      <c r="G7537" s="63">
        <v>27.59</v>
      </c>
      <c r="H7537" s="69">
        <v>3473552</v>
      </c>
      <c r="I7537" s="28" t="s">
        <v>26</v>
      </c>
      <c r="J7537" s="50" t="s">
        <v>241</v>
      </c>
      <c r="K7537" s="11" t="s">
        <v>39</v>
      </c>
      <c r="L7537" s="11" t="s">
        <v>40</v>
      </c>
      <c r="M7537" s="16">
        <f>SUM_DATA[[#This Row],[TOTAL Cost]]-SUM_DATA[[#This Row],[MATERIAL Cost]]</f>
        <v>413.29</v>
      </c>
      <c r="N7537" s="16">
        <f>IFERROR(SUM_DATA[[#This Row],[MAT C.]], 0)</f>
        <v>0</v>
      </c>
      <c r="O7537" s="16" t="e">
        <f>VLOOKUP(SUM_DATA[[#This Row],[Work Order]],'[2]MAT DETAIL'!$D:$L,8,FALSE)</f>
        <v>#N/A</v>
      </c>
      <c r="P7537" s="17">
        <v>413.29</v>
      </c>
      <c r="Q7537" s="67" t="s">
        <v>25</v>
      </c>
      <c r="R7537" s="67"/>
      <c r="S7537" s="67"/>
    </row>
    <row r="7538" spans="4:19" ht="15">
      <c r="D7538" s="69">
        <v>620113</v>
      </c>
      <c r="E7538" s="38">
        <v>44949</v>
      </c>
      <c r="F7538" s="70">
        <v>44949</v>
      </c>
      <c r="G7538" s="63">
        <v>0.5</v>
      </c>
      <c r="H7538" s="69">
        <v>3473553</v>
      </c>
      <c r="I7538" s="28" t="s">
        <v>26</v>
      </c>
      <c r="J7538" s="50" t="s">
        <v>101</v>
      </c>
      <c r="K7538" s="11" t="s">
        <v>59</v>
      </c>
      <c r="L7538" s="85" t="s">
        <v>98</v>
      </c>
      <c r="M7538" s="16">
        <f>SUM_DATA[[#This Row],[TOTAL Cost]]-SUM_DATA[[#This Row],[MATERIAL Cost]]</f>
        <v>123.99</v>
      </c>
      <c r="N7538" s="16">
        <f>IFERROR(SUM_DATA[[#This Row],[MAT C.]], 0)</f>
        <v>0</v>
      </c>
      <c r="O7538" s="16" t="e">
        <f>VLOOKUP(SUM_DATA[[#This Row],[Work Order]],'[2]MAT DETAIL'!$D:$L,8,FALSE)</f>
        <v>#N/A</v>
      </c>
      <c r="P7538" s="17">
        <v>123.99</v>
      </c>
      <c r="Q7538" s="67" t="s">
        <v>25</v>
      </c>
      <c r="R7538" s="67"/>
      <c r="S7538" s="67"/>
    </row>
    <row r="7539" spans="4:19" ht="15">
      <c r="D7539" s="69">
        <v>620107</v>
      </c>
      <c r="E7539" s="38">
        <v>44949</v>
      </c>
      <c r="F7539" s="70">
        <v>44949</v>
      </c>
      <c r="G7539" s="63">
        <v>50.33</v>
      </c>
      <c r="H7539" s="69">
        <v>3473554</v>
      </c>
      <c r="I7539" s="28" t="s">
        <v>26</v>
      </c>
      <c r="J7539" s="50" t="s">
        <v>1519</v>
      </c>
      <c r="K7539" s="11" t="s">
        <v>24</v>
      </c>
      <c r="L7539" s="8" t="s">
        <v>24</v>
      </c>
      <c r="M7539" s="16">
        <f>SUM_DATA[[#This Row],[TOTAL Cost]]-SUM_DATA[[#This Row],[MATERIAL Cost]]</f>
        <v>1617.2</v>
      </c>
      <c r="N7539" s="16">
        <f>IFERROR(SUM_DATA[[#This Row],[MAT C.]], 0)</f>
        <v>0</v>
      </c>
      <c r="O7539" s="16" t="e">
        <f>VLOOKUP(SUM_DATA[[#This Row],[Work Order]],'[2]MAT DETAIL'!$D:$L,8,FALSE)</f>
        <v>#N/A</v>
      </c>
      <c r="P7539" s="17">
        <v>1617.2</v>
      </c>
      <c r="Q7539" s="67" t="s">
        <v>25</v>
      </c>
      <c r="R7539" s="67"/>
      <c r="S7539" s="67"/>
    </row>
    <row r="7540" spans="4:19" ht="15">
      <c r="D7540" s="69">
        <v>620116</v>
      </c>
      <c r="E7540" s="38">
        <v>44949</v>
      </c>
      <c r="F7540" s="70">
        <v>44949</v>
      </c>
      <c r="G7540" s="63">
        <v>24.5</v>
      </c>
      <c r="H7540" s="69">
        <v>3473556</v>
      </c>
      <c r="I7540" s="28" t="s">
        <v>26</v>
      </c>
      <c r="J7540" s="50" t="s">
        <v>55</v>
      </c>
      <c r="K7540" s="11" t="s">
        <v>56</v>
      </c>
      <c r="L7540" s="85" t="s">
        <v>57</v>
      </c>
      <c r="M7540" s="16">
        <f>SUM_DATA[[#This Row],[TOTAL Cost]]-SUM_DATA[[#This Row],[MATERIAL Cost]]</f>
        <v>123.99</v>
      </c>
      <c r="N7540" s="16">
        <f>IFERROR(SUM_DATA[[#This Row],[MAT C.]], 0)</f>
        <v>0</v>
      </c>
      <c r="O7540" s="16" t="e">
        <f>VLOOKUP(SUM_DATA[[#This Row],[Work Order]],'[2]MAT DETAIL'!$D:$L,8,FALSE)</f>
        <v>#N/A</v>
      </c>
      <c r="P7540" s="17">
        <v>123.99</v>
      </c>
      <c r="Q7540" s="67" t="s">
        <v>25</v>
      </c>
      <c r="R7540" s="67"/>
      <c r="S7540" s="67"/>
    </row>
    <row r="7541" spans="4:19" ht="15">
      <c r="D7541" s="69">
        <v>620104</v>
      </c>
      <c r="E7541" s="38">
        <v>44949</v>
      </c>
      <c r="F7541" s="70">
        <v>44949</v>
      </c>
      <c r="G7541" s="63"/>
      <c r="H7541" s="69">
        <v>3473570</v>
      </c>
      <c r="I7541" s="28" t="s">
        <v>31</v>
      </c>
      <c r="J7541" s="50" t="s">
        <v>1900</v>
      </c>
      <c r="K7541" s="11" t="s">
        <v>59</v>
      </c>
      <c r="L7541" s="85" t="s">
        <v>263</v>
      </c>
      <c r="M7541" s="16">
        <f>SUM_DATA[[#This Row],[TOTAL Cost]]-SUM_DATA[[#This Row],[MATERIAL Cost]]</f>
        <v>186229.32</v>
      </c>
      <c r="N7541" s="16">
        <f>IFERROR(SUM_DATA[[#This Row],[MAT C.]], 0)</f>
        <v>7914</v>
      </c>
      <c r="O7541" s="16">
        <f>VLOOKUP(SUM_DATA[[#This Row],[Work Order]],'[2]MAT DETAIL'!$D:$L,8,FALSE)</f>
        <v>7914</v>
      </c>
      <c r="P7541" s="17">
        <v>194143.32</v>
      </c>
      <c r="Q7541" s="67" t="s">
        <v>25</v>
      </c>
      <c r="R7541" s="67"/>
      <c r="S7541" s="67"/>
    </row>
    <row r="7542" spans="4:19" ht="15">
      <c r="D7542" s="69">
        <v>620104</v>
      </c>
      <c r="E7542" s="38">
        <v>44949</v>
      </c>
      <c r="F7542" s="70">
        <v>44949</v>
      </c>
      <c r="G7542" s="63"/>
      <c r="H7542" s="69">
        <v>3473645</v>
      </c>
      <c r="I7542" s="28" t="s">
        <v>26</v>
      </c>
      <c r="J7542" s="50" t="s">
        <v>1901</v>
      </c>
      <c r="K7542" s="11" t="s">
        <v>36</v>
      </c>
      <c r="L7542" s="11" t="s">
        <v>42</v>
      </c>
      <c r="M7542" s="16">
        <f>SUM_DATA[[#This Row],[TOTAL Cost]]-SUM_DATA[[#This Row],[MATERIAL Cost]]</f>
        <v>413.2899999999936</v>
      </c>
      <c r="N7542" s="16">
        <f>IFERROR(SUM_DATA[[#This Row],[MAT C.]], 0)</f>
        <v>91960</v>
      </c>
      <c r="O7542" s="16">
        <f>VLOOKUP(SUM_DATA[[#This Row],[Work Order]],'[2]MAT DETAIL'!$D:$L,8,FALSE)</f>
        <v>91960</v>
      </c>
      <c r="P7542" s="17">
        <v>92373.29</v>
      </c>
      <c r="Q7542" s="67" t="s">
        <v>21</v>
      </c>
      <c r="R7542" s="67"/>
      <c r="S7542" s="67"/>
    </row>
    <row r="7543" spans="4:19" ht="15">
      <c r="D7543" s="69">
        <v>620116</v>
      </c>
      <c r="E7543" s="38">
        <v>44949</v>
      </c>
      <c r="F7543" s="70">
        <v>44949</v>
      </c>
      <c r="G7543" s="63"/>
      <c r="H7543" s="69">
        <v>3473765</v>
      </c>
      <c r="I7543" s="28" t="s">
        <v>26</v>
      </c>
      <c r="J7543" s="50" t="s">
        <v>29</v>
      </c>
      <c r="K7543" s="85" t="s">
        <v>30</v>
      </c>
      <c r="L7543" s="85" t="s">
        <v>30</v>
      </c>
      <c r="M7543" s="16">
        <f>SUM_DATA[[#This Row],[TOTAL Cost]]-SUM_DATA[[#This Row],[MATERIAL Cost]]</f>
        <v>0</v>
      </c>
      <c r="N7543" s="16">
        <f>IFERROR(SUM_DATA[[#This Row],[MAT C.]], 0)</f>
        <v>0</v>
      </c>
      <c r="O7543" s="16" t="e">
        <f>VLOOKUP(SUM_DATA[[#This Row],[Work Order]],'[2]MAT DETAIL'!$D:$L,8,FALSE)</f>
        <v>#N/A</v>
      </c>
      <c r="P7543" s="17">
        <v>0</v>
      </c>
      <c r="Q7543" s="67" t="s">
        <v>25</v>
      </c>
      <c r="R7543" s="67"/>
      <c r="S7543" s="67"/>
    </row>
    <row r="7544" spans="4:19" ht="15">
      <c r="D7544" s="69">
        <v>620106</v>
      </c>
      <c r="E7544" s="38">
        <v>44949</v>
      </c>
      <c r="F7544" s="70">
        <v>44951</v>
      </c>
      <c r="G7544" s="63">
        <v>55.5</v>
      </c>
      <c r="H7544" s="69">
        <v>3473768</v>
      </c>
      <c r="I7544" s="28" t="s">
        <v>26</v>
      </c>
      <c r="J7544" s="50" t="s">
        <v>211</v>
      </c>
      <c r="K7544" s="11" t="s">
        <v>30</v>
      </c>
      <c r="L7544" s="8" t="s">
        <v>30</v>
      </c>
      <c r="M7544" s="16">
        <f>SUM_DATA[[#This Row],[TOTAL Cost]]-SUM_DATA[[#This Row],[MATERIAL Cost]]</f>
        <v>6700.98</v>
      </c>
      <c r="N7544" s="16">
        <f>IFERROR(SUM_DATA[[#This Row],[MAT C.]], 0)</f>
        <v>0</v>
      </c>
      <c r="O7544" s="16" t="e">
        <f>VLOOKUP(SUM_DATA[[#This Row],[Work Order]],'[2]MAT DETAIL'!$D:$L,8,FALSE)</f>
        <v>#N/A</v>
      </c>
      <c r="P7544" s="17">
        <v>6700.98</v>
      </c>
      <c r="Q7544" s="67" t="s">
        <v>25</v>
      </c>
      <c r="R7544" s="67"/>
      <c r="S7544" s="67"/>
    </row>
    <row r="7545" spans="4:19" ht="15">
      <c r="D7545" s="69">
        <v>620114</v>
      </c>
      <c r="E7545" s="38">
        <v>44949</v>
      </c>
      <c r="F7545" s="70">
        <v>44951</v>
      </c>
      <c r="G7545" s="63">
        <v>78.5</v>
      </c>
      <c r="H7545" s="69">
        <v>3473769</v>
      </c>
      <c r="I7545" s="28" t="s">
        <v>26</v>
      </c>
      <c r="J7545" s="50" t="s">
        <v>118</v>
      </c>
      <c r="K7545" s="11" t="s">
        <v>30</v>
      </c>
      <c r="L7545" s="11" t="s">
        <v>30</v>
      </c>
      <c r="M7545" s="16">
        <f>SUM_DATA[[#This Row],[TOTAL Cost]]-SUM_DATA[[#This Row],[MATERIAL Cost]]</f>
        <v>7940.85</v>
      </c>
      <c r="N7545" s="16">
        <f>IFERROR(SUM_DATA[[#This Row],[MAT C.]], 0)</f>
        <v>0</v>
      </c>
      <c r="O7545" s="16" t="e">
        <f>VLOOKUP(SUM_DATA[[#This Row],[Work Order]],'[2]MAT DETAIL'!$D:$L,8,FALSE)</f>
        <v>#N/A</v>
      </c>
      <c r="P7545" s="17">
        <v>7940.85</v>
      </c>
      <c r="Q7545" s="67" t="s">
        <v>25</v>
      </c>
      <c r="R7545" s="67"/>
      <c r="S7545" s="67"/>
    </row>
    <row r="7546" spans="4:19" ht="15">
      <c r="D7546" s="69">
        <v>620105</v>
      </c>
      <c r="E7546" s="38">
        <v>44949</v>
      </c>
      <c r="F7546" s="70">
        <v>44951</v>
      </c>
      <c r="G7546" s="63"/>
      <c r="H7546" s="69">
        <v>3473770</v>
      </c>
      <c r="I7546" s="28" t="s">
        <v>26</v>
      </c>
      <c r="J7546" s="50" t="s">
        <v>211</v>
      </c>
      <c r="K7546" s="85" t="s">
        <v>30</v>
      </c>
      <c r="L7546" s="11" t="s">
        <v>30</v>
      </c>
      <c r="M7546" s="16">
        <f>SUM_DATA[[#This Row],[TOTAL Cost]]-SUM_DATA[[#This Row],[MATERIAL Cost]]</f>
        <v>63172.26</v>
      </c>
      <c r="N7546" s="16">
        <f>IFERROR(SUM_DATA[[#This Row],[MAT C.]], 0)</f>
        <v>735</v>
      </c>
      <c r="O7546" s="16">
        <f>VLOOKUP(SUM_DATA[[#This Row],[Work Order]],'[2]MAT DETAIL'!$D:$L,8,FALSE)</f>
        <v>735</v>
      </c>
      <c r="P7546" s="17">
        <v>63907.26</v>
      </c>
      <c r="Q7546" s="67" t="s">
        <v>25</v>
      </c>
      <c r="R7546" s="67"/>
      <c r="S7546" s="67"/>
    </row>
    <row r="7547" spans="4:19" ht="15">
      <c r="D7547" s="69">
        <v>620113</v>
      </c>
      <c r="E7547" s="38">
        <v>44949</v>
      </c>
      <c r="F7547" s="70">
        <v>44949</v>
      </c>
      <c r="G7547" s="63"/>
      <c r="H7547" s="69">
        <v>3473771</v>
      </c>
      <c r="I7547" s="28" t="s">
        <v>26</v>
      </c>
      <c r="J7547" s="50" t="s">
        <v>29</v>
      </c>
      <c r="K7547" s="11" t="s">
        <v>30</v>
      </c>
      <c r="L7547" s="85" t="s">
        <v>30</v>
      </c>
      <c r="M7547" s="16">
        <f>SUM_DATA[[#This Row],[TOTAL Cost]]-SUM_DATA[[#This Row],[MATERIAL Cost]]</f>
        <v>0</v>
      </c>
      <c r="N7547" s="16">
        <f>IFERROR(SUM_DATA[[#This Row],[MAT C.]], 0)</f>
        <v>0</v>
      </c>
      <c r="O7547" s="16" t="e">
        <f>VLOOKUP(SUM_DATA[[#This Row],[Work Order]],'[2]MAT DETAIL'!$D:$L,8,FALSE)</f>
        <v>#N/A</v>
      </c>
      <c r="P7547" s="17">
        <v>0</v>
      </c>
      <c r="Q7547" s="67" t="s">
        <v>25</v>
      </c>
      <c r="R7547" s="67"/>
      <c r="S7547" s="67"/>
    </row>
    <row r="7548" spans="4:19" ht="15">
      <c r="D7548" s="69">
        <v>620124</v>
      </c>
      <c r="E7548" s="38">
        <v>44949</v>
      </c>
      <c r="F7548" s="70">
        <v>44949</v>
      </c>
      <c r="G7548" s="62"/>
      <c r="H7548" s="69">
        <v>3473772</v>
      </c>
      <c r="I7548" s="28" t="s">
        <v>26</v>
      </c>
      <c r="J7548" s="50" t="s">
        <v>29</v>
      </c>
      <c r="K7548" s="11" t="s">
        <v>30</v>
      </c>
      <c r="L7548" s="11" t="s">
        <v>30</v>
      </c>
      <c r="M7548" s="16">
        <f>SUM_DATA[[#This Row],[TOTAL Cost]]-SUM_DATA[[#This Row],[MATERIAL Cost]]</f>
        <v>0</v>
      </c>
      <c r="N7548" s="16">
        <f>IFERROR(SUM_DATA[[#This Row],[MAT C.]], 0)</f>
        <v>0</v>
      </c>
      <c r="O7548" s="16" t="e">
        <f>VLOOKUP(SUM_DATA[[#This Row],[Work Order]],'[2]MAT DETAIL'!$D:$L,8,FALSE)</f>
        <v>#N/A</v>
      </c>
      <c r="P7548" s="17">
        <v>0</v>
      </c>
      <c r="Q7548" s="67" t="s">
        <v>25</v>
      </c>
      <c r="R7548" s="67"/>
      <c r="S7548" s="67"/>
    </row>
    <row r="7549" spans="4:19" ht="15">
      <c r="D7549" s="69">
        <v>620104</v>
      </c>
      <c r="E7549" s="38">
        <v>44949</v>
      </c>
      <c r="F7549" s="70">
        <v>44951</v>
      </c>
      <c r="G7549" s="62"/>
      <c r="H7549" s="69">
        <v>3473773</v>
      </c>
      <c r="I7549" s="28" t="s">
        <v>26</v>
      </c>
      <c r="J7549" s="50" t="s">
        <v>211</v>
      </c>
      <c r="K7549" s="85" t="s">
        <v>30</v>
      </c>
      <c r="L7549" s="11" t="s">
        <v>30</v>
      </c>
      <c r="M7549" s="16">
        <f>SUM_DATA[[#This Row],[TOTAL Cost]]-SUM_DATA[[#This Row],[MATERIAL Cost]]</f>
        <v>63186.32</v>
      </c>
      <c r="N7549" s="16">
        <f>IFERROR(SUM_DATA[[#This Row],[MAT C.]], 0)</f>
        <v>735</v>
      </c>
      <c r="O7549" s="16">
        <f>VLOOKUP(SUM_DATA[[#This Row],[Work Order]],'[2]MAT DETAIL'!$D:$L,8,FALSE)</f>
        <v>735</v>
      </c>
      <c r="P7549" s="17">
        <v>63921.32</v>
      </c>
      <c r="Q7549" s="67" t="s">
        <v>25</v>
      </c>
      <c r="R7549" s="67"/>
      <c r="S7549" s="67"/>
    </row>
    <row r="7550" spans="4:19" ht="15">
      <c r="D7550" s="69">
        <v>620119</v>
      </c>
      <c r="E7550" s="38">
        <v>44949</v>
      </c>
      <c r="F7550" s="70">
        <v>44951</v>
      </c>
      <c r="G7550" s="63"/>
      <c r="H7550" s="69">
        <v>3473774</v>
      </c>
      <c r="I7550" s="28" t="s">
        <v>26</v>
      </c>
      <c r="J7550" s="50" t="s">
        <v>29</v>
      </c>
      <c r="K7550" s="8" t="s">
        <v>30</v>
      </c>
      <c r="L7550" s="8" t="s">
        <v>30</v>
      </c>
      <c r="M7550" s="16">
        <f>SUM_DATA[[#This Row],[TOTAL Cost]]-SUM_DATA[[#This Row],[MATERIAL Cost]]</f>
        <v>7940.85</v>
      </c>
      <c r="N7550" s="16">
        <f>IFERROR(SUM_DATA[[#This Row],[MAT C.]], 0)</f>
        <v>0</v>
      </c>
      <c r="O7550" s="16" t="e">
        <f>VLOOKUP(SUM_DATA[[#This Row],[Work Order]],'[2]MAT DETAIL'!$D:$L,8,FALSE)</f>
        <v>#N/A</v>
      </c>
      <c r="P7550" s="17">
        <v>7940.85</v>
      </c>
      <c r="Q7550" s="67" t="s">
        <v>25</v>
      </c>
      <c r="R7550" s="67"/>
      <c r="S7550" s="67"/>
    </row>
    <row r="7551" spans="4:19" ht="15">
      <c r="D7551" s="69">
        <v>620109</v>
      </c>
      <c r="E7551" s="38">
        <v>44949</v>
      </c>
      <c r="F7551" s="70">
        <v>44951</v>
      </c>
      <c r="G7551" s="63">
        <v>102.5</v>
      </c>
      <c r="H7551" s="69">
        <v>3473778</v>
      </c>
      <c r="I7551" s="28" t="s">
        <v>26</v>
      </c>
      <c r="J7551" s="50" t="s">
        <v>211</v>
      </c>
      <c r="K7551" s="8" t="s">
        <v>30</v>
      </c>
      <c r="L7551" s="8" t="s">
        <v>30</v>
      </c>
      <c r="M7551" s="16">
        <f>SUM_DATA[[#This Row],[TOTAL Cost]]-SUM_DATA[[#This Row],[MATERIAL Cost]]</f>
        <v>29464.93</v>
      </c>
      <c r="N7551" s="16">
        <f>IFERROR(SUM_DATA[[#This Row],[MAT C.]], 0)</f>
        <v>735</v>
      </c>
      <c r="O7551" s="16">
        <f>VLOOKUP(SUM_DATA[[#This Row],[Work Order]],'[2]MAT DETAIL'!$D:$L,8,FALSE)</f>
        <v>735</v>
      </c>
      <c r="P7551" s="17">
        <v>30199.93</v>
      </c>
      <c r="Q7551" s="67" t="s">
        <v>25</v>
      </c>
      <c r="R7551" s="67"/>
      <c r="S7551" s="67"/>
    </row>
    <row r="7552" spans="4:19" ht="15">
      <c r="D7552" s="69">
        <v>620122</v>
      </c>
      <c r="E7552" s="38">
        <v>44949</v>
      </c>
      <c r="F7552" s="70">
        <v>44949</v>
      </c>
      <c r="G7552" s="63">
        <v>31</v>
      </c>
      <c r="H7552" s="69">
        <v>3473779</v>
      </c>
      <c r="I7552" s="28" t="s">
        <v>26</v>
      </c>
      <c r="J7552" s="50" t="s">
        <v>211</v>
      </c>
      <c r="K7552" s="11" t="s">
        <v>30</v>
      </c>
      <c r="L7552" s="11" t="s">
        <v>30</v>
      </c>
      <c r="M7552" s="16">
        <f>SUM_DATA[[#This Row],[TOTAL Cost]]-SUM_DATA[[#This Row],[MATERIAL Cost]]</f>
        <v>0</v>
      </c>
      <c r="N7552" s="16">
        <f>IFERROR(SUM_DATA[[#This Row],[MAT C.]], 0)</f>
        <v>0</v>
      </c>
      <c r="O7552" s="16" t="e">
        <f>VLOOKUP(SUM_DATA[[#This Row],[Work Order]],'[2]MAT DETAIL'!$D:$L,8,FALSE)</f>
        <v>#N/A</v>
      </c>
      <c r="P7552" s="17">
        <v>0</v>
      </c>
      <c r="Q7552" s="67" t="s">
        <v>25</v>
      </c>
      <c r="R7552" s="67"/>
      <c r="S7552" s="67"/>
    </row>
    <row r="7553" spans="4:19" ht="15">
      <c r="D7553" s="69">
        <v>620117</v>
      </c>
      <c r="E7553" s="38">
        <v>44949</v>
      </c>
      <c r="F7553" s="70">
        <v>44951</v>
      </c>
      <c r="G7553" s="63"/>
      <c r="H7553" s="69">
        <v>3473783</v>
      </c>
      <c r="I7553" s="28" t="s">
        <v>26</v>
      </c>
      <c r="J7553" s="50" t="s">
        <v>211</v>
      </c>
      <c r="K7553" s="8" t="s">
        <v>30</v>
      </c>
      <c r="L7553" s="11" t="s">
        <v>30</v>
      </c>
      <c r="M7553" s="16">
        <f>SUM_DATA[[#This Row],[TOTAL Cost]]-SUM_DATA[[#This Row],[MATERIAL Cost]]</f>
        <v>63186.29</v>
      </c>
      <c r="N7553" s="16">
        <f>IFERROR(SUM_DATA[[#This Row],[MAT C.]], 0)</f>
        <v>735</v>
      </c>
      <c r="O7553" s="16">
        <f>VLOOKUP(SUM_DATA[[#This Row],[Work Order]],'[2]MAT DETAIL'!$D:$L,8,FALSE)</f>
        <v>735</v>
      </c>
      <c r="P7553" s="17">
        <v>63921.29</v>
      </c>
      <c r="Q7553" s="67" t="s">
        <v>25</v>
      </c>
      <c r="R7553" s="67"/>
      <c r="S7553" s="67"/>
    </row>
    <row r="7554" spans="4:19" ht="15">
      <c r="D7554" s="69">
        <v>620104</v>
      </c>
      <c r="E7554" s="38">
        <v>44950</v>
      </c>
      <c r="F7554" s="70">
        <v>44950</v>
      </c>
      <c r="G7554" s="63"/>
      <c r="H7554" s="69">
        <v>3473883</v>
      </c>
      <c r="I7554" s="28" t="s">
        <v>26</v>
      </c>
      <c r="J7554" s="50" t="s">
        <v>1902</v>
      </c>
      <c r="K7554" s="8" t="s">
        <v>19</v>
      </c>
      <c r="L7554" s="11" t="s">
        <v>890</v>
      </c>
      <c r="M7554" s="16">
        <f>SUM_DATA[[#This Row],[TOTAL Cost]]-SUM_DATA[[#This Row],[MATERIAL Cost]]</f>
        <v>151413.29</v>
      </c>
      <c r="N7554" s="16">
        <f>IFERROR(SUM_DATA[[#This Row],[MAT C.]], 0)</f>
        <v>107700</v>
      </c>
      <c r="O7554" s="16">
        <f>VLOOKUP(SUM_DATA[[#This Row],[Work Order]],'[2]MAT DETAIL'!$D:$L,8,FALSE)</f>
        <v>107700</v>
      </c>
      <c r="P7554" s="17">
        <v>259113.29</v>
      </c>
      <c r="Q7554" s="67" t="s">
        <v>21</v>
      </c>
      <c r="R7554" s="67"/>
      <c r="S7554" s="67"/>
    </row>
    <row r="7555" spans="4:19" ht="15">
      <c r="D7555" s="69">
        <v>620114</v>
      </c>
      <c r="E7555" s="38">
        <v>44950</v>
      </c>
      <c r="F7555" s="70">
        <v>44950</v>
      </c>
      <c r="G7555" s="63"/>
      <c r="H7555" s="69">
        <v>3474057</v>
      </c>
      <c r="I7555" s="28" t="s">
        <v>31</v>
      </c>
      <c r="J7555" s="50" t="s">
        <v>1903</v>
      </c>
      <c r="K7555" s="85" t="s">
        <v>33</v>
      </c>
      <c r="L7555" s="11" t="s">
        <v>180</v>
      </c>
      <c r="M7555" s="16">
        <f>SUM_DATA[[#This Row],[TOTAL Cost]]-SUM_DATA[[#This Row],[MATERIAL Cost]]</f>
        <v>9796.76</v>
      </c>
      <c r="N7555" s="16">
        <f>IFERROR(SUM_DATA[[#This Row],[MAT C.]], 0)</f>
        <v>0</v>
      </c>
      <c r="O7555" s="16" t="e">
        <f>VLOOKUP(SUM_DATA[[#This Row],[Work Order]],'[2]MAT DETAIL'!$D:$L,8,FALSE)</f>
        <v>#N/A</v>
      </c>
      <c r="P7555" s="17">
        <v>9796.76</v>
      </c>
      <c r="Q7555" s="67" t="s">
        <v>25</v>
      </c>
      <c r="R7555" s="67"/>
      <c r="S7555" s="67"/>
    </row>
    <row r="7556" spans="4:19" ht="15">
      <c r="D7556" s="69">
        <v>620104</v>
      </c>
      <c r="E7556" s="38">
        <v>44950</v>
      </c>
      <c r="F7556" s="70">
        <v>44950</v>
      </c>
      <c r="G7556" s="63"/>
      <c r="H7556" s="69">
        <v>3474073</v>
      </c>
      <c r="I7556" s="28" t="s">
        <v>26</v>
      </c>
      <c r="J7556" s="50" t="s">
        <v>1904</v>
      </c>
      <c r="K7556" s="85" t="s">
        <v>36</v>
      </c>
      <c r="L7556" s="11" t="s">
        <v>42</v>
      </c>
      <c r="M7556" s="16">
        <f>SUM_DATA[[#This Row],[TOTAL Cost]]-SUM_DATA[[#This Row],[MATERIAL Cost]]</f>
        <v>413.29000000000087</v>
      </c>
      <c r="N7556" s="16">
        <f>IFERROR(SUM_DATA[[#This Row],[MAT C.]], 0)</f>
        <v>18000</v>
      </c>
      <c r="O7556" s="16">
        <f>VLOOKUP(SUM_DATA[[#This Row],[Work Order]],'[2]MAT DETAIL'!$D:$L,8,FALSE)</f>
        <v>18000</v>
      </c>
      <c r="P7556" s="17">
        <v>18413.29</v>
      </c>
      <c r="Q7556" s="67" t="s">
        <v>21</v>
      </c>
      <c r="R7556" s="67"/>
      <c r="S7556" s="67"/>
    </row>
    <row r="7557" spans="4:19" ht="15">
      <c r="D7557" s="69">
        <v>620104</v>
      </c>
      <c r="E7557" s="38">
        <v>44952</v>
      </c>
      <c r="F7557" s="70">
        <v>44952</v>
      </c>
      <c r="G7557" s="63"/>
      <c r="H7557" s="69">
        <v>3474598</v>
      </c>
      <c r="I7557" s="28" t="s">
        <v>717</v>
      </c>
      <c r="J7557" s="55" t="s">
        <v>1905</v>
      </c>
      <c r="K7557" s="72" t="s">
        <v>24</v>
      </c>
      <c r="L7557" s="11" t="s">
        <v>24</v>
      </c>
      <c r="M7557" s="16">
        <f>SUM_DATA[[#This Row],[TOTAL Cost]]-SUM_DATA[[#This Row],[MATERIAL Cost]]</f>
        <v>61898.16</v>
      </c>
      <c r="N7557" s="16">
        <f>IFERROR(SUM_DATA[[#This Row],[MAT C.]], 0)</f>
        <v>3867.69</v>
      </c>
      <c r="O7557" s="16">
        <f>VLOOKUP(SUM_DATA[[#This Row],[Work Order]],'[2]MAT DETAIL'!$D:$L,8,FALSE)</f>
        <v>3867.69</v>
      </c>
      <c r="P7557" s="17">
        <v>65765.850000000006</v>
      </c>
      <c r="Q7557" s="67" t="s">
        <v>25</v>
      </c>
      <c r="R7557" s="67"/>
      <c r="S7557" s="67"/>
    </row>
    <row r="7558" spans="4:19" ht="15">
      <c r="D7558" s="69">
        <v>620104</v>
      </c>
      <c r="E7558" s="38">
        <v>44952</v>
      </c>
      <c r="F7558" s="70">
        <v>44952</v>
      </c>
      <c r="G7558" s="63"/>
      <c r="H7558" s="69">
        <v>3474609</v>
      </c>
      <c r="I7558" s="28" t="s">
        <v>26</v>
      </c>
      <c r="J7558" s="50" t="s">
        <v>1906</v>
      </c>
      <c r="K7558" s="85" t="s">
        <v>82</v>
      </c>
      <c r="L7558" s="11" t="s">
        <v>39</v>
      </c>
      <c r="M7558" s="16">
        <f>SUM_DATA[[#This Row],[TOTAL Cost]]-SUM_DATA[[#This Row],[MATERIAL Cost]]</f>
        <v>413.29000000000087</v>
      </c>
      <c r="N7558" s="16">
        <f>IFERROR(SUM_DATA[[#This Row],[MAT C.]], 0)</f>
        <v>10200</v>
      </c>
      <c r="O7558" s="16">
        <f>VLOOKUP(SUM_DATA[[#This Row],[Work Order]],'[2]MAT DETAIL'!$D:$L,8,FALSE)</f>
        <v>10200</v>
      </c>
      <c r="P7558" s="17">
        <v>10613.29</v>
      </c>
      <c r="Q7558" s="67" t="s">
        <v>21</v>
      </c>
      <c r="R7558" s="67"/>
      <c r="S7558" s="67"/>
    </row>
    <row r="7559" spans="4:19" ht="15">
      <c r="D7559" s="69">
        <v>620118</v>
      </c>
      <c r="E7559" s="38">
        <v>44952</v>
      </c>
      <c r="F7559" s="70">
        <v>44952</v>
      </c>
      <c r="G7559" s="63"/>
      <c r="H7559" s="69">
        <v>3475766</v>
      </c>
      <c r="I7559" s="28" t="s">
        <v>31</v>
      </c>
      <c r="J7559" s="50" t="s">
        <v>199</v>
      </c>
      <c r="K7559" s="11" t="s">
        <v>56</v>
      </c>
      <c r="L7559" s="11" t="s">
        <v>146</v>
      </c>
      <c r="M7559" s="16">
        <f>SUM_DATA[[#This Row],[TOTAL Cost]]-SUM_DATA[[#This Row],[MATERIAL Cost]]</f>
        <v>2915.56</v>
      </c>
      <c r="N7559" s="16">
        <f>IFERROR(SUM_DATA[[#This Row],[MAT C.]], 0)</f>
        <v>0</v>
      </c>
      <c r="O7559" s="16" t="e">
        <f>VLOOKUP(SUM_DATA[[#This Row],[Work Order]],'[2]MAT DETAIL'!$D:$L,8,FALSE)</f>
        <v>#N/A</v>
      </c>
      <c r="P7559" s="17">
        <v>2915.56</v>
      </c>
      <c r="Q7559" s="67" t="s">
        <v>25</v>
      </c>
      <c r="R7559" s="67"/>
      <c r="S7559" s="67"/>
    </row>
    <row r="7560" spans="4:19" ht="15">
      <c r="D7560" s="69">
        <v>620117</v>
      </c>
      <c r="E7560" s="38">
        <v>44952</v>
      </c>
      <c r="F7560" s="70">
        <v>44952</v>
      </c>
      <c r="G7560" s="63"/>
      <c r="H7560" s="69">
        <v>3475768</v>
      </c>
      <c r="I7560" s="28" t="s">
        <v>31</v>
      </c>
      <c r="J7560" s="50" t="s">
        <v>199</v>
      </c>
      <c r="K7560" s="85" t="s">
        <v>56</v>
      </c>
      <c r="L7560" s="11" t="s">
        <v>146</v>
      </c>
      <c r="M7560" s="16">
        <f>SUM_DATA[[#This Row],[TOTAL Cost]]-SUM_DATA[[#This Row],[MATERIAL Cost]]</f>
        <v>0</v>
      </c>
      <c r="N7560" s="16">
        <f>IFERROR(SUM_DATA[[#This Row],[MAT C.]], 0)</f>
        <v>0</v>
      </c>
      <c r="O7560" s="16" t="e">
        <f>VLOOKUP(SUM_DATA[[#This Row],[Work Order]],'[2]MAT DETAIL'!$D:$L,8,FALSE)</f>
        <v>#N/A</v>
      </c>
      <c r="P7560" s="17">
        <v>0</v>
      </c>
      <c r="Q7560" s="67" t="s">
        <v>25</v>
      </c>
      <c r="R7560" s="67"/>
      <c r="S7560" s="67"/>
    </row>
    <row r="7561" spans="4:19" ht="15">
      <c r="D7561" s="69">
        <v>620111</v>
      </c>
      <c r="E7561" s="38">
        <v>44952</v>
      </c>
      <c r="F7561" s="70">
        <v>44952</v>
      </c>
      <c r="G7561" s="63"/>
      <c r="H7561" s="69">
        <v>3475772</v>
      </c>
      <c r="I7561" s="28" t="s">
        <v>31</v>
      </c>
      <c r="J7561" s="50" t="s">
        <v>499</v>
      </c>
      <c r="K7561" s="11" t="s">
        <v>56</v>
      </c>
      <c r="L7561" s="8" t="s">
        <v>259</v>
      </c>
      <c r="M7561" s="16">
        <f>SUM_DATA[[#This Row],[TOTAL Cost]]-SUM_DATA[[#This Row],[MATERIAL Cost]]</f>
        <v>1050.08</v>
      </c>
      <c r="N7561" s="16">
        <f>IFERROR(SUM_DATA[[#This Row],[MAT C.]], 0)</f>
        <v>0</v>
      </c>
      <c r="O7561" s="16" t="e">
        <f>VLOOKUP(SUM_DATA[[#This Row],[Work Order]],'[2]MAT DETAIL'!$D:$L,8,FALSE)</f>
        <v>#N/A</v>
      </c>
      <c r="P7561" s="17">
        <v>1050.08</v>
      </c>
      <c r="Q7561" s="67" t="s">
        <v>25</v>
      </c>
      <c r="R7561" s="67"/>
      <c r="S7561" s="67"/>
    </row>
    <row r="7562" spans="4:19" ht="15">
      <c r="D7562" s="69">
        <v>620104</v>
      </c>
      <c r="E7562" s="38">
        <v>44953</v>
      </c>
      <c r="F7562" s="70">
        <v>44953</v>
      </c>
      <c r="G7562" s="63"/>
      <c r="H7562" s="69">
        <v>3477761</v>
      </c>
      <c r="I7562" s="28" t="s">
        <v>26</v>
      </c>
      <c r="J7562" s="50" t="s">
        <v>1907</v>
      </c>
      <c r="K7562" s="11" t="s">
        <v>36</v>
      </c>
      <c r="L7562" s="85" t="s">
        <v>53</v>
      </c>
      <c r="M7562" s="16">
        <f>SUM_DATA[[#This Row],[TOTAL Cost]]-SUM_DATA[[#This Row],[MATERIAL Cost]]</f>
        <v>413.28999999999996</v>
      </c>
      <c r="N7562" s="16">
        <f>IFERROR(SUM_DATA[[#This Row],[MAT C.]], 0)</f>
        <v>4400</v>
      </c>
      <c r="O7562" s="16">
        <f>VLOOKUP(SUM_DATA[[#This Row],[Work Order]],'[2]MAT DETAIL'!$D:$L,8,FALSE)</f>
        <v>4400</v>
      </c>
      <c r="P7562" s="17">
        <v>4813.29</v>
      </c>
      <c r="Q7562" s="67" t="s">
        <v>21</v>
      </c>
      <c r="R7562" s="67"/>
      <c r="S7562" s="67"/>
    </row>
    <row r="7563" spans="4:19" ht="15">
      <c r="D7563" s="69">
        <v>620111</v>
      </c>
      <c r="E7563" s="38">
        <v>44953</v>
      </c>
      <c r="F7563" s="70">
        <v>44953</v>
      </c>
      <c r="G7563" s="63"/>
      <c r="H7563" s="69">
        <v>3477803</v>
      </c>
      <c r="I7563" s="28" t="s">
        <v>31</v>
      </c>
      <c r="J7563" s="50" t="s">
        <v>1294</v>
      </c>
      <c r="K7563" s="11" t="s">
        <v>82</v>
      </c>
      <c r="L7563" s="11" t="s">
        <v>39</v>
      </c>
      <c r="M7563" s="16">
        <f>SUM_DATA[[#This Row],[TOTAL Cost]]-SUM_DATA[[#This Row],[MATERIAL Cost]]</f>
        <v>2915.56</v>
      </c>
      <c r="N7563" s="16">
        <f>IFERROR(SUM_DATA[[#This Row],[MAT C.]], 0)</f>
        <v>0</v>
      </c>
      <c r="O7563" s="16" t="e">
        <f>VLOOKUP(SUM_DATA[[#This Row],[Work Order]],'[2]MAT DETAIL'!$D:$L,8,FALSE)</f>
        <v>#N/A</v>
      </c>
      <c r="P7563" s="17">
        <v>2915.56</v>
      </c>
      <c r="Q7563" s="67" t="s">
        <v>25</v>
      </c>
      <c r="R7563" s="67"/>
      <c r="S7563" s="67"/>
    </row>
    <row r="7564" spans="4:19" ht="15">
      <c r="D7564" s="69">
        <v>620104</v>
      </c>
      <c r="E7564" s="38">
        <v>44953</v>
      </c>
      <c r="F7564" s="70">
        <v>44953</v>
      </c>
      <c r="G7564" s="63"/>
      <c r="H7564" s="69">
        <v>3477806</v>
      </c>
      <c r="I7564" s="28" t="s">
        <v>26</v>
      </c>
      <c r="J7564" s="50" t="s">
        <v>1908</v>
      </c>
      <c r="K7564" s="11" t="s">
        <v>82</v>
      </c>
      <c r="L7564" s="8" t="s">
        <v>126</v>
      </c>
      <c r="M7564" s="16">
        <f>SUM_DATA[[#This Row],[TOTAL Cost]]-SUM_DATA[[#This Row],[MATERIAL Cost]]</f>
        <v>413.29000000000087</v>
      </c>
      <c r="N7564" s="16">
        <f>IFERROR(SUM_DATA[[#This Row],[MAT C.]], 0)</f>
        <v>26000</v>
      </c>
      <c r="O7564" s="16">
        <f>VLOOKUP(SUM_DATA[[#This Row],[Work Order]],'[2]MAT DETAIL'!$D:$L,8,FALSE)</f>
        <v>26000</v>
      </c>
      <c r="P7564" s="17">
        <v>26413.29</v>
      </c>
      <c r="Q7564" s="67" t="s">
        <v>21</v>
      </c>
      <c r="R7564" s="67"/>
      <c r="S7564" s="67"/>
    </row>
    <row r="7565" spans="4:19" ht="15">
      <c r="D7565" s="69">
        <v>620106</v>
      </c>
      <c r="E7565" s="38">
        <v>44953</v>
      </c>
      <c r="F7565" s="70">
        <v>44953</v>
      </c>
      <c r="G7565" s="63"/>
      <c r="H7565" s="69">
        <v>3477807</v>
      </c>
      <c r="I7565" s="28" t="s">
        <v>26</v>
      </c>
      <c r="J7565" s="50" t="s">
        <v>1908</v>
      </c>
      <c r="K7565" s="11" t="s">
        <v>82</v>
      </c>
      <c r="L7565" s="11" t="s">
        <v>126</v>
      </c>
      <c r="M7565" s="16">
        <f>SUM_DATA[[#This Row],[TOTAL Cost]]-SUM_DATA[[#This Row],[MATERIAL Cost]]</f>
        <v>413.29000000000087</v>
      </c>
      <c r="N7565" s="16">
        <f>IFERROR(SUM_DATA[[#This Row],[MAT C.]], 0)</f>
        <v>26000</v>
      </c>
      <c r="O7565" s="16">
        <f>VLOOKUP(SUM_DATA[[#This Row],[Work Order]],'[2]MAT DETAIL'!$D:$L,8,FALSE)</f>
        <v>26000</v>
      </c>
      <c r="P7565" s="17">
        <v>26413.29</v>
      </c>
      <c r="Q7565" s="67" t="s">
        <v>21</v>
      </c>
      <c r="R7565" s="67"/>
      <c r="S7565" s="67"/>
    </row>
    <row r="7566" spans="4:19" ht="15">
      <c r="D7566" s="69">
        <v>620107</v>
      </c>
      <c r="E7566" s="38">
        <v>44953</v>
      </c>
      <c r="F7566" s="70">
        <v>44953</v>
      </c>
      <c r="G7566" s="63"/>
      <c r="H7566" s="69">
        <v>3477811</v>
      </c>
      <c r="I7566" s="28" t="s">
        <v>26</v>
      </c>
      <c r="J7566" s="50" t="s">
        <v>1908</v>
      </c>
      <c r="K7566" s="11" t="s">
        <v>82</v>
      </c>
      <c r="L7566" s="11" t="s">
        <v>126</v>
      </c>
      <c r="M7566" s="16">
        <f>SUM_DATA[[#This Row],[TOTAL Cost]]-SUM_DATA[[#This Row],[MATERIAL Cost]]</f>
        <v>0</v>
      </c>
      <c r="N7566" s="16">
        <f>IFERROR(SUM_DATA[[#This Row],[MAT C.]], 0)</f>
        <v>26000</v>
      </c>
      <c r="O7566" s="16">
        <f>VLOOKUP(SUM_DATA[[#This Row],[Work Order]],'[2]MAT DETAIL'!$D:$L,8,FALSE)</f>
        <v>26000</v>
      </c>
      <c r="P7566" s="17">
        <v>26000</v>
      </c>
      <c r="Q7566" s="67" t="s">
        <v>21</v>
      </c>
      <c r="R7566" s="67"/>
      <c r="S7566" s="67"/>
    </row>
    <row r="7567" spans="4:19" ht="15">
      <c r="D7567" s="69">
        <v>620109</v>
      </c>
      <c r="E7567" s="38">
        <v>44953</v>
      </c>
      <c r="F7567" s="70">
        <v>44953</v>
      </c>
      <c r="G7567" s="63"/>
      <c r="H7567" s="69">
        <v>3477814</v>
      </c>
      <c r="I7567" s="28" t="s">
        <v>26</v>
      </c>
      <c r="J7567" s="50" t="s">
        <v>1908</v>
      </c>
      <c r="K7567" s="11" t="s">
        <v>82</v>
      </c>
      <c r="L7567" s="11" t="s">
        <v>126</v>
      </c>
      <c r="M7567" s="16">
        <f>SUM_DATA[[#This Row],[TOTAL Cost]]-SUM_DATA[[#This Row],[MATERIAL Cost]]</f>
        <v>413.29000000000087</v>
      </c>
      <c r="N7567" s="16">
        <f>IFERROR(SUM_DATA[[#This Row],[MAT C.]], 0)</f>
        <v>26000</v>
      </c>
      <c r="O7567" s="16">
        <f>VLOOKUP(SUM_DATA[[#This Row],[Work Order]],'[2]MAT DETAIL'!$D:$L,8,FALSE)</f>
        <v>26000</v>
      </c>
      <c r="P7567" s="17">
        <v>26413.29</v>
      </c>
      <c r="Q7567" s="67" t="s">
        <v>21</v>
      </c>
      <c r="R7567" s="67"/>
      <c r="S7567" s="67"/>
    </row>
    <row r="7568" spans="4:19" ht="15">
      <c r="D7568" s="69">
        <v>620111</v>
      </c>
      <c r="E7568" s="38">
        <v>44953</v>
      </c>
      <c r="F7568" s="70">
        <v>44953</v>
      </c>
      <c r="G7568" s="63"/>
      <c r="H7568" s="69">
        <v>3477816</v>
      </c>
      <c r="I7568" s="28" t="s">
        <v>26</v>
      </c>
      <c r="J7568" s="50" t="s">
        <v>1908</v>
      </c>
      <c r="K7568" s="8" t="s">
        <v>82</v>
      </c>
      <c r="L7568" s="11" t="s">
        <v>126</v>
      </c>
      <c r="M7568" s="16">
        <f>SUM_DATA[[#This Row],[TOTAL Cost]]-SUM_DATA[[#This Row],[MATERIAL Cost]]</f>
        <v>413.29000000000087</v>
      </c>
      <c r="N7568" s="16">
        <f>IFERROR(SUM_DATA[[#This Row],[MAT C.]], 0)</f>
        <v>26000</v>
      </c>
      <c r="O7568" s="16">
        <f>VLOOKUP(SUM_DATA[[#This Row],[Work Order]],'[2]MAT DETAIL'!$D:$L,8,FALSE)</f>
        <v>26000</v>
      </c>
      <c r="P7568" s="17">
        <v>26413.29</v>
      </c>
      <c r="Q7568" s="67" t="s">
        <v>21</v>
      </c>
      <c r="R7568" s="67"/>
      <c r="S7568" s="67"/>
    </row>
    <row r="7569" spans="4:19" ht="15">
      <c r="D7569" s="69">
        <v>620116</v>
      </c>
      <c r="E7569" s="38">
        <v>44953</v>
      </c>
      <c r="F7569" s="70">
        <v>44953</v>
      </c>
      <c r="G7569" s="63"/>
      <c r="H7569" s="69">
        <v>3477817</v>
      </c>
      <c r="I7569" s="28" t="s">
        <v>26</v>
      </c>
      <c r="J7569" s="50" t="s">
        <v>1908</v>
      </c>
      <c r="K7569" s="11" t="s">
        <v>82</v>
      </c>
      <c r="L7569" s="11" t="s">
        <v>126</v>
      </c>
      <c r="M7569" s="16">
        <f>SUM_DATA[[#This Row],[TOTAL Cost]]-SUM_DATA[[#This Row],[MATERIAL Cost]]</f>
        <v>413.29000000000087</v>
      </c>
      <c r="N7569" s="16">
        <f>IFERROR(SUM_DATA[[#This Row],[MAT C.]], 0)</f>
        <v>26000</v>
      </c>
      <c r="O7569" s="16">
        <f>VLOOKUP(SUM_DATA[[#This Row],[Work Order]],'[2]MAT DETAIL'!$D:$L,8,FALSE)</f>
        <v>26000</v>
      </c>
      <c r="P7569" s="17">
        <v>26413.29</v>
      </c>
      <c r="Q7569" s="67" t="s">
        <v>21</v>
      </c>
      <c r="R7569" s="67"/>
      <c r="S7569" s="67"/>
    </row>
    <row r="7570" spans="4:19" ht="15">
      <c r="D7570" s="69">
        <v>620117</v>
      </c>
      <c r="E7570" s="38">
        <v>44953</v>
      </c>
      <c r="F7570" s="70">
        <v>44953</v>
      </c>
      <c r="G7570" s="63"/>
      <c r="H7570" s="69">
        <v>3477818</v>
      </c>
      <c r="I7570" s="28" t="s">
        <v>26</v>
      </c>
      <c r="J7570" s="50" t="s">
        <v>1908</v>
      </c>
      <c r="K7570" s="11" t="s">
        <v>82</v>
      </c>
      <c r="L7570" s="8" t="s">
        <v>126</v>
      </c>
      <c r="M7570" s="16">
        <f>SUM_DATA[[#This Row],[TOTAL Cost]]-SUM_DATA[[#This Row],[MATERIAL Cost]]</f>
        <v>413.29000000000087</v>
      </c>
      <c r="N7570" s="16">
        <f>IFERROR(SUM_DATA[[#This Row],[MAT C.]], 0)</f>
        <v>26000</v>
      </c>
      <c r="O7570" s="16">
        <f>VLOOKUP(SUM_DATA[[#This Row],[Work Order]],'[2]MAT DETAIL'!$D:$L,8,FALSE)</f>
        <v>26000</v>
      </c>
      <c r="P7570" s="17">
        <v>26413.29</v>
      </c>
      <c r="Q7570" s="67" t="s">
        <v>21</v>
      </c>
      <c r="R7570" s="67"/>
      <c r="S7570" s="67"/>
    </row>
    <row r="7571" spans="4:19" ht="15">
      <c r="D7571" s="69">
        <v>620119</v>
      </c>
      <c r="E7571" s="38">
        <v>44953</v>
      </c>
      <c r="F7571" s="70">
        <v>44953</v>
      </c>
      <c r="G7571" s="63"/>
      <c r="H7571" s="69">
        <v>3477819</v>
      </c>
      <c r="I7571" s="28" t="s">
        <v>26</v>
      </c>
      <c r="J7571" s="50" t="s">
        <v>1908</v>
      </c>
      <c r="K7571" s="11" t="s">
        <v>82</v>
      </c>
      <c r="L7571" s="11" t="s">
        <v>126</v>
      </c>
      <c r="M7571" s="16">
        <f>SUM_DATA[[#This Row],[TOTAL Cost]]-SUM_DATA[[#This Row],[MATERIAL Cost]]</f>
        <v>413.29000000000087</v>
      </c>
      <c r="N7571" s="16">
        <f>IFERROR(SUM_DATA[[#This Row],[MAT C.]], 0)</f>
        <v>26000</v>
      </c>
      <c r="O7571" s="16">
        <f>VLOOKUP(SUM_DATA[[#This Row],[Work Order]],'[2]MAT DETAIL'!$D:$L,8,FALSE)</f>
        <v>26000</v>
      </c>
      <c r="P7571" s="17">
        <v>26413.29</v>
      </c>
      <c r="Q7571" s="67" t="s">
        <v>21</v>
      </c>
      <c r="R7571" s="67"/>
      <c r="S7571" s="67"/>
    </row>
    <row r="7572" spans="4:19" ht="15">
      <c r="D7572" s="69">
        <v>620120</v>
      </c>
      <c r="E7572" s="38">
        <v>44953</v>
      </c>
      <c r="F7572" s="70">
        <v>44953</v>
      </c>
      <c r="G7572" s="63"/>
      <c r="H7572" s="69">
        <v>3477822</v>
      </c>
      <c r="I7572" s="28" t="s">
        <v>26</v>
      </c>
      <c r="J7572" s="50" t="s">
        <v>1908</v>
      </c>
      <c r="K7572" s="11" t="s">
        <v>82</v>
      </c>
      <c r="L7572" s="11" t="s">
        <v>126</v>
      </c>
      <c r="M7572" s="16">
        <f>SUM_DATA[[#This Row],[TOTAL Cost]]-SUM_DATA[[#This Row],[MATERIAL Cost]]</f>
        <v>413.29000000000087</v>
      </c>
      <c r="N7572" s="16">
        <f>IFERROR(SUM_DATA[[#This Row],[MAT C.]], 0)</f>
        <v>26000</v>
      </c>
      <c r="O7572" s="16">
        <f>VLOOKUP(SUM_DATA[[#This Row],[Work Order]],'[2]MAT DETAIL'!$D:$L,8,FALSE)</f>
        <v>26000</v>
      </c>
      <c r="P7572" s="17">
        <v>26413.29</v>
      </c>
      <c r="Q7572" s="67" t="s">
        <v>21</v>
      </c>
      <c r="R7572" s="67"/>
      <c r="S7572" s="67"/>
    </row>
    <row r="7573" spans="4:19" ht="15">
      <c r="D7573" s="69">
        <v>620124</v>
      </c>
      <c r="E7573" s="38">
        <v>44953</v>
      </c>
      <c r="F7573" s="70">
        <v>44953</v>
      </c>
      <c r="G7573" s="63"/>
      <c r="H7573" s="69">
        <v>3477823</v>
      </c>
      <c r="I7573" s="28" t="s">
        <v>26</v>
      </c>
      <c r="J7573" s="50" t="s">
        <v>1908</v>
      </c>
      <c r="K7573" s="11" t="s">
        <v>82</v>
      </c>
      <c r="L7573" s="11" t="s">
        <v>126</v>
      </c>
      <c r="M7573" s="16">
        <f>SUM_DATA[[#This Row],[TOTAL Cost]]-SUM_DATA[[#This Row],[MATERIAL Cost]]</f>
        <v>413.29000000000087</v>
      </c>
      <c r="N7573" s="16">
        <f>IFERROR(SUM_DATA[[#This Row],[MAT C.]], 0)</f>
        <v>26000</v>
      </c>
      <c r="O7573" s="16">
        <f>VLOOKUP(SUM_DATA[[#This Row],[Work Order]],'[2]MAT DETAIL'!$D:$L,8,FALSE)</f>
        <v>26000</v>
      </c>
      <c r="P7573" s="17">
        <v>26413.29</v>
      </c>
      <c r="Q7573" s="67" t="s">
        <v>21</v>
      </c>
      <c r="R7573" s="67"/>
      <c r="S7573" s="67"/>
    </row>
    <row r="7574" spans="4:19" ht="15">
      <c r="D7574" s="69">
        <v>620112</v>
      </c>
      <c r="E7574" s="38">
        <v>44953</v>
      </c>
      <c r="F7574" s="70">
        <v>44953</v>
      </c>
      <c r="G7574" s="63"/>
      <c r="H7574" s="69">
        <v>3477826</v>
      </c>
      <c r="I7574" s="28" t="s">
        <v>26</v>
      </c>
      <c r="J7574" s="50" t="s">
        <v>1510</v>
      </c>
      <c r="K7574" s="11" t="s">
        <v>19</v>
      </c>
      <c r="L7574" s="11" t="s">
        <v>50</v>
      </c>
      <c r="M7574" s="16">
        <f>SUM_DATA[[#This Row],[TOTAL Cost]]-SUM_DATA[[#This Row],[MATERIAL Cost]]</f>
        <v>413.29000000000087</v>
      </c>
      <c r="N7574" s="16">
        <f>IFERROR(SUM_DATA[[#This Row],[MAT C.]], 0)</f>
        <v>13476</v>
      </c>
      <c r="O7574" s="16">
        <f>VLOOKUP(SUM_DATA[[#This Row],[Work Order]],'[2]MAT DETAIL'!$D:$L,8,FALSE)</f>
        <v>13476</v>
      </c>
      <c r="P7574" s="17">
        <v>13889.29</v>
      </c>
      <c r="Q7574" s="67" t="s">
        <v>21</v>
      </c>
      <c r="R7574" s="67"/>
      <c r="S7574" s="67"/>
    </row>
    <row r="7575" spans="4:19" ht="15">
      <c r="D7575" s="69">
        <v>620113</v>
      </c>
      <c r="E7575" s="38">
        <v>44953</v>
      </c>
      <c r="F7575" s="70">
        <v>44953</v>
      </c>
      <c r="G7575" s="63"/>
      <c r="H7575" s="69">
        <v>3477827</v>
      </c>
      <c r="I7575" s="28" t="s">
        <v>26</v>
      </c>
      <c r="J7575" s="50" t="s">
        <v>1510</v>
      </c>
      <c r="K7575" s="11" t="s">
        <v>19</v>
      </c>
      <c r="L7575" s="85" t="s">
        <v>50</v>
      </c>
      <c r="M7575" s="16">
        <f>SUM_DATA[[#This Row],[TOTAL Cost]]-SUM_DATA[[#This Row],[MATERIAL Cost]]</f>
        <v>413.29000000000087</v>
      </c>
      <c r="N7575" s="16">
        <f>IFERROR(SUM_DATA[[#This Row],[MAT C.]], 0)</f>
        <v>13476</v>
      </c>
      <c r="O7575" s="16">
        <f>VLOOKUP(SUM_DATA[[#This Row],[Work Order]],'[2]MAT DETAIL'!$D:$L,8,FALSE)</f>
        <v>13476</v>
      </c>
      <c r="P7575" s="17">
        <v>13889.29</v>
      </c>
      <c r="Q7575" s="67" t="s">
        <v>21</v>
      </c>
      <c r="R7575" s="67"/>
      <c r="S7575" s="67"/>
    </row>
    <row r="7576" spans="4:19" ht="15">
      <c r="D7576" s="69">
        <v>620114</v>
      </c>
      <c r="E7576" s="38">
        <v>44953</v>
      </c>
      <c r="F7576" s="70">
        <v>44953</v>
      </c>
      <c r="G7576" s="63"/>
      <c r="H7576" s="69">
        <v>3477829</v>
      </c>
      <c r="I7576" s="28" t="s">
        <v>26</v>
      </c>
      <c r="J7576" s="50" t="s">
        <v>1510</v>
      </c>
      <c r="K7576" s="11" t="s">
        <v>19</v>
      </c>
      <c r="L7576" s="8" t="s">
        <v>50</v>
      </c>
      <c r="M7576" s="16">
        <f>SUM_DATA[[#This Row],[TOTAL Cost]]-SUM_DATA[[#This Row],[MATERIAL Cost]]</f>
        <v>413.29000000000087</v>
      </c>
      <c r="N7576" s="16">
        <f>IFERROR(SUM_DATA[[#This Row],[MAT C.]], 0)</f>
        <v>13476</v>
      </c>
      <c r="O7576" s="16">
        <f>VLOOKUP(SUM_DATA[[#This Row],[Work Order]],'[2]MAT DETAIL'!$D:$L,8,FALSE)</f>
        <v>13476</v>
      </c>
      <c r="P7576" s="17">
        <v>13889.29</v>
      </c>
      <c r="Q7576" s="67" t="s">
        <v>21</v>
      </c>
      <c r="R7576" s="67"/>
      <c r="S7576" s="67"/>
    </row>
    <row r="7577" spans="4:19" ht="15">
      <c r="D7577" s="69">
        <v>620116</v>
      </c>
      <c r="E7577" s="38">
        <v>44953</v>
      </c>
      <c r="F7577" s="70">
        <v>44953</v>
      </c>
      <c r="G7577" s="63"/>
      <c r="H7577" s="69">
        <v>3477830</v>
      </c>
      <c r="I7577" s="28" t="s">
        <v>26</v>
      </c>
      <c r="J7577" s="79" t="s">
        <v>1510</v>
      </c>
      <c r="K7577" s="11" t="s">
        <v>19</v>
      </c>
      <c r="L7577" s="8" t="s">
        <v>50</v>
      </c>
      <c r="M7577" s="16">
        <f>SUM_DATA[[#This Row],[TOTAL Cost]]-SUM_DATA[[#This Row],[MATERIAL Cost]]</f>
        <v>413.29000000000087</v>
      </c>
      <c r="N7577" s="16">
        <f>IFERROR(SUM_DATA[[#This Row],[MAT C.]], 0)</f>
        <v>13476</v>
      </c>
      <c r="O7577" s="16">
        <f>VLOOKUP(SUM_DATA[[#This Row],[Work Order]],'[2]MAT DETAIL'!$D:$L,8,FALSE)</f>
        <v>13476</v>
      </c>
      <c r="P7577" s="89">
        <v>13889.29</v>
      </c>
      <c r="Q7577" s="67" t="s">
        <v>21</v>
      </c>
      <c r="R7577" s="67"/>
      <c r="S7577" s="67"/>
    </row>
    <row r="7578" spans="4:19" ht="15">
      <c r="D7578" s="69">
        <v>620117</v>
      </c>
      <c r="E7578" s="38">
        <v>44953</v>
      </c>
      <c r="F7578" s="70">
        <v>44953</v>
      </c>
      <c r="G7578" s="63"/>
      <c r="H7578" s="69">
        <v>3477832</v>
      </c>
      <c r="I7578" s="28" t="s">
        <v>26</v>
      </c>
      <c r="J7578" s="50" t="s">
        <v>1510</v>
      </c>
      <c r="K7578" s="11" t="s">
        <v>19</v>
      </c>
      <c r="L7578" s="8" t="s">
        <v>50</v>
      </c>
      <c r="M7578" s="16">
        <f>SUM_DATA[[#This Row],[TOTAL Cost]]-SUM_DATA[[#This Row],[MATERIAL Cost]]</f>
        <v>413.29000000000087</v>
      </c>
      <c r="N7578" s="16">
        <f>IFERROR(SUM_DATA[[#This Row],[MAT C.]], 0)</f>
        <v>13476</v>
      </c>
      <c r="O7578" s="16">
        <f>VLOOKUP(SUM_DATA[[#This Row],[Work Order]],'[2]MAT DETAIL'!$D:$L,8,FALSE)</f>
        <v>13476</v>
      </c>
      <c r="P7578" s="17">
        <v>13889.29</v>
      </c>
      <c r="Q7578" s="67" t="s">
        <v>21</v>
      </c>
      <c r="R7578" s="67"/>
      <c r="S7578" s="67"/>
    </row>
    <row r="7579" spans="4:19" ht="15">
      <c r="D7579" s="69">
        <v>620118</v>
      </c>
      <c r="E7579" s="38">
        <v>44953</v>
      </c>
      <c r="F7579" s="70">
        <v>44953</v>
      </c>
      <c r="G7579" s="63">
        <v>96</v>
      </c>
      <c r="H7579" s="69">
        <v>3489074</v>
      </c>
      <c r="I7579" s="28" t="s">
        <v>26</v>
      </c>
      <c r="J7579" s="50" t="s">
        <v>1909</v>
      </c>
      <c r="K7579" s="11" t="s">
        <v>56</v>
      </c>
      <c r="L7579" s="11" t="s">
        <v>146</v>
      </c>
      <c r="M7579" s="16">
        <f>SUM_DATA[[#This Row],[TOTAL Cost]]-SUM_DATA[[#This Row],[MATERIAL Cost]]</f>
        <v>9180.7199999999993</v>
      </c>
      <c r="N7579" s="16">
        <f>IFERROR(SUM_DATA[[#This Row],[MAT C.]], 0)</f>
        <v>0</v>
      </c>
      <c r="O7579" s="16" t="e">
        <f>VLOOKUP(SUM_DATA[[#This Row],[Work Order]],'[2]MAT DETAIL'!$D:$L,8,FALSE)</f>
        <v>#N/A</v>
      </c>
      <c r="P7579" s="17">
        <v>9180.7199999999993</v>
      </c>
      <c r="Q7579" s="67" t="s">
        <v>25</v>
      </c>
      <c r="R7579" s="67"/>
      <c r="S7579" s="67"/>
    </row>
    <row r="7580" spans="4:19" ht="15">
      <c r="D7580" s="69">
        <v>620114</v>
      </c>
      <c r="E7580" s="38">
        <v>44953</v>
      </c>
      <c r="F7580" s="70">
        <v>44953</v>
      </c>
      <c r="G7580" s="63">
        <v>13.43</v>
      </c>
      <c r="H7580" s="69">
        <v>3495885</v>
      </c>
      <c r="I7580" s="28" t="s">
        <v>26</v>
      </c>
      <c r="J7580" s="50" t="s">
        <v>1910</v>
      </c>
      <c r="K7580" s="11" t="s">
        <v>33</v>
      </c>
      <c r="L7580" s="8" t="s">
        <v>180</v>
      </c>
      <c r="M7580" s="16">
        <f>SUM_DATA[[#This Row],[TOTAL Cost]]-SUM_DATA[[#This Row],[MATERIAL Cost]]</f>
        <v>1820.37</v>
      </c>
      <c r="N7580" s="16">
        <f>IFERROR(SUM_DATA[[#This Row],[MAT C.]], 0)</f>
        <v>0</v>
      </c>
      <c r="O7580" s="16" t="e">
        <f>VLOOKUP(SUM_DATA[[#This Row],[Work Order]],'[2]MAT DETAIL'!$D:$L,8,FALSE)</f>
        <v>#N/A</v>
      </c>
      <c r="P7580" s="17">
        <v>1820.37</v>
      </c>
      <c r="Q7580" s="67" t="s">
        <v>25</v>
      </c>
      <c r="R7580" s="67"/>
      <c r="S7580" s="67"/>
    </row>
    <row r="7581" spans="4:19" ht="15">
      <c r="D7581" s="69">
        <v>620109</v>
      </c>
      <c r="E7581" s="38">
        <v>44953</v>
      </c>
      <c r="F7581" s="70">
        <v>44953</v>
      </c>
      <c r="G7581" s="63">
        <v>198</v>
      </c>
      <c r="H7581" s="69">
        <v>3496246</v>
      </c>
      <c r="I7581" s="28" t="s">
        <v>26</v>
      </c>
      <c r="J7581" s="50" t="s">
        <v>97</v>
      </c>
      <c r="K7581" s="11" t="s">
        <v>59</v>
      </c>
      <c r="L7581" s="85" t="s">
        <v>98</v>
      </c>
      <c r="M7581" s="16">
        <f>SUM_DATA[[#This Row],[TOTAL Cost]]-SUM_DATA[[#This Row],[MATERIAL Cost]]</f>
        <v>33249.35</v>
      </c>
      <c r="N7581" s="16">
        <f>IFERROR(SUM_DATA[[#This Row],[MAT C.]], 0)</f>
        <v>0</v>
      </c>
      <c r="O7581" s="16" t="e">
        <f>VLOOKUP(SUM_DATA[[#This Row],[Work Order]],'[2]MAT DETAIL'!$D:$L,8,FALSE)</f>
        <v>#N/A</v>
      </c>
      <c r="P7581" s="17">
        <v>33249.35</v>
      </c>
      <c r="Q7581" s="67" t="s">
        <v>25</v>
      </c>
      <c r="R7581" s="67"/>
      <c r="S7581" s="67"/>
    </row>
    <row r="7582" spans="4:19" ht="15">
      <c r="D7582" s="69">
        <v>620124</v>
      </c>
      <c r="E7582" s="38">
        <v>44953</v>
      </c>
      <c r="F7582" s="70">
        <v>44953</v>
      </c>
      <c r="G7582" s="63">
        <v>2</v>
      </c>
      <c r="H7582" s="69">
        <v>3496988</v>
      </c>
      <c r="I7582" s="28" t="s">
        <v>26</v>
      </c>
      <c r="J7582" s="50" t="s">
        <v>72</v>
      </c>
      <c r="K7582" s="11" t="s">
        <v>36</v>
      </c>
      <c r="L7582" s="72" t="s">
        <v>37</v>
      </c>
      <c r="M7582" s="16">
        <f>SUM_DATA[[#This Row],[TOTAL Cost]]-SUM_DATA[[#This Row],[MATERIAL Cost]]</f>
        <v>826.58</v>
      </c>
      <c r="N7582" s="16">
        <f>IFERROR(SUM_DATA[[#This Row],[MAT C.]], 0)</f>
        <v>0</v>
      </c>
      <c r="O7582" s="16" t="e">
        <f>VLOOKUP(SUM_DATA[[#This Row],[Work Order]],'[2]MAT DETAIL'!$D:$L,8,FALSE)</f>
        <v>#N/A</v>
      </c>
      <c r="P7582" s="17">
        <v>826.58</v>
      </c>
      <c r="Q7582" s="67" t="s">
        <v>25</v>
      </c>
      <c r="R7582" s="67"/>
      <c r="S7582" s="67"/>
    </row>
    <row r="7583" spans="4:19" ht="15">
      <c r="D7583" s="69">
        <v>620117</v>
      </c>
      <c r="E7583" s="38">
        <v>44953</v>
      </c>
      <c r="F7583" s="70">
        <v>44953</v>
      </c>
      <c r="G7583" s="63">
        <v>128.25</v>
      </c>
      <c r="H7583" s="69">
        <v>3497115</v>
      </c>
      <c r="I7583" s="28" t="s">
        <v>26</v>
      </c>
      <c r="J7583" s="50" t="s">
        <v>72</v>
      </c>
      <c r="K7583" s="11" t="s">
        <v>36</v>
      </c>
      <c r="L7583" s="87" t="s">
        <v>37</v>
      </c>
      <c r="M7583" s="16">
        <f>SUM_DATA[[#This Row],[TOTAL Cost]]-SUM_DATA[[#This Row],[MATERIAL Cost]]</f>
        <v>13234.75</v>
      </c>
      <c r="N7583" s="16">
        <f>IFERROR(SUM_DATA[[#This Row],[MAT C.]], 0)</f>
        <v>0</v>
      </c>
      <c r="O7583" s="16" t="e">
        <f>VLOOKUP(SUM_DATA[[#This Row],[Work Order]],'[2]MAT DETAIL'!$D:$L,8,FALSE)</f>
        <v>#N/A</v>
      </c>
      <c r="P7583" s="17">
        <v>13234.75</v>
      </c>
      <c r="Q7583" s="67" t="s">
        <v>25</v>
      </c>
      <c r="R7583" s="67" t="s">
        <v>1497</v>
      </c>
      <c r="S7583" s="67">
        <v>1</v>
      </c>
    </row>
    <row r="7584" spans="4:19" ht="15">
      <c r="D7584" s="69">
        <v>620112</v>
      </c>
      <c r="E7584" s="38">
        <v>44953</v>
      </c>
      <c r="F7584" s="70">
        <v>44953</v>
      </c>
      <c r="G7584" s="63">
        <v>29.67</v>
      </c>
      <c r="H7584" s="69">
        <v>3497928</v>
      </c>
      <c r="I7584" s="28" t="s">
        <v>26</v>
      </c>
      <c r="J7584" s="50" t="s">
        <v>932</v>
      </c>
      <c r="K7584" s="11" t="s">
        <v>24</v>
      </c>
      <c r="L7584" s="8" t="s">
        <v>24</v>
      </c>
      <c r="M7584" s="16">
        <f>SUM_DATA[[#This Row],[TOTAL Cost]]-SUM_DATA[[#This Row],[MATERIAL Cost]]</f>
        <v>2646.95</v>
      </c>
      <c r="N7584" s="16">
        <f>IFERROR(SUM_DATA[[#This Row],[MAT C.]], 0)</f>
        <v>0</v>
      </c>
      <c r="O7584" s="16" t="e">
        <f>VLOOKUP(SUM_DATA[[#This Row],[Work Order]],'[2]MAT DETAIL'!$D:$L,8,FALSE)</f>
        <v>#N/A</v>
      </c>
      <c r="P7584" s="17">
        <v>2646.95</v>
      </c>
      <c r="Q7584" s="67" t="s">
        <v>25</v>
      </c>
      <c r="R7584" s="67"/>
      <c r="S7584" s="67"/>
    </row>
    <row r="7585" spans="4:19" ht="15">
      <c r="D7585" s="69">
        <v>620104</v>
      </c>
      <c r="E7585" s="38">
        <v>44953</v>
      </c>
      <c r="F7585" s="70">
        <v>44953</v>
      </c>
      <c r="G7585" s="63"/>
      <c r="H7585" s="69">
        <v>3526924</v>
      </c>
      <c r="I7585" s="28" t="s">
        <v>26</v>
      </c>
      <c r="J7585" s="50" t="s">
        <v>1911</v>
      </c>
      <c r="K7585" s="11" t="s">
        <v>19</v>
      </c>
      <c r="L7585" s="85" t="s">
        <v>50</v>
      </c>
      <c r="M7585" s="16">
        <f>SUM_DATA[[#This Row],[TOTAL Cost]]-SUM_DATA[[#This Row],[MATERIAL Cost]]</f>
        <v>413.28999999999996</v>
      </c>
      <c r="N7585" s="16">
        <f>IFERROR(SUM_DATA[[#This Row],[MAT C.]], 0)</f>
        <v>1800</v>
      </c>
      <c r="O7585" s="16">
        <f>VLOOKUP(SUM_DATA[[#This Row],[Work Order]],'[2]MAT DETAIL'!$D:$L,8,FALSE)</f>
        <v>1800</v>
      </c>
      <c r="P7585" s="17">
        <v>2213.29</v>
      </c>
      <c r="Q7585" s="67" t="s">
        <v>21</v>
      </c>
      <c r="R7585" s="67"/>
      <c r="S7585" s="67"/>
    </row>
    <row r="7586" spans="4:19" ht="15">
      <c r="D7586" s="69">
        <v>620116</v>
      </c>
      <c r="E7586" s="38">
        <v>44956</v>
      </c>
      <c r="F7586" s="70">
        <v>44956</v>
      </c>
      <c r="G7586" s="63">
        <v>8</v>
      </c>
      <c r="H7586" s="69">
        <v>3527173</v>
      </c>
      <c r="I7586" s="28" t="s">
        <v>26</v>
      </c>
      <c r="J7586" s="50" t="s">
        <v>55</v>
      </c>
      <c r="K7586" s="11" t="s">
        <v>56</v>
      </c>
      <c r="L7586" s="85" t="s">
        <v>57</v>
      </c>
      <c r="M7586" s="16">
        <f>SUM_DATA[[#This Row],[TOTAL Cost]]-SUM_DATA[[#This Row],[MATERIAL Cost]]</f>
        <v>1354.5</v>
      </c>
      <c r="N7586" s="16">
        <f>IFERROR(SUM_DATA[[#This Row],[MAT C.]], 0)</f>
        <v>0</v>
      </c>
      <c r="O7586" s="16" t="e">
        <f>VLOOKUP(SUM_DATA[[#This Row],[Work Order]],'[2]MAT DETAIL'!$D:$L,8,FALSE)</f>
        <v>#N/A</v>
      </c>
      <c r="P7586" s="17">
        <v>1354.5</v>
      </c>
      <c r="Q7586" s="67" t="s">
        <v>25</v>
      </c>
      <c r="R7586" s="67"/>
      <c r="S7586" s="67"/>
    </row>
    <row r="7587" spans="4:19" ht="15">
      <c r="D7587" s="69">
        <v>620123</v>
      </c>
      <c r="E7587" s="38">
        <v>44956</v>
      </c>
      <c r="F7587" s="70">
        <v>44956</v>
      </c>
      <c r="G7587" s="63">
        <v>0.5</v>
      </c>
      <c r="H7587" s="69">
        <v>3527174</v>
      </c>
      <c r="I7587" s="28" t="s">
        <v>26</v>
      </c>
      <c r="J7587" s="50" t="s">
        <v>101</v>
      </c>
      <c r="K7587" s="11" t="s">
        <v>59</v>
      </c>
      <c r="L7587" s="85" t="s">
        <v>98</v>
      </c>
      <c r="M7587" s="16">
        <f>SUM_DATA[[#This Row],[TOTAL Cost]]-SUM_DATA[[#This Row],[MATERIAL Cost]]</f>
        <v>123.99</v>
      </c>
      <c r="N7587" s="16">
        <f>IFERROR(SUM_DATA[[#This Row],[MAT C.]], 0)</f>
        <v>0</v>
      </c>
      <c r="O7587" s="16" t="e">
        <f>VLOOKUP(SUM_DATA[[#This Row],[Work Order]],'[2]MAT DETAIL'!$D:$L,8,FALSE)</f>
        <v>#N/A</v>
      </c>
      <c r="P7587" s="17">
        <v>123.99</v>
      </c>
      <c r="Q7587" s="67" t="s">
        <v>25</v>
      </c>
      <c r="R7587" s="67"/>
      <c r="S7587" s="67"/>
    </row>
    <row r="7588" spans="4:19" ht="15">
      <c r="D7588" s="69">
        <v>620105</v>
      </c>
      <c r="E7588" s="38">
        <v>44956</v>
      </c>
      <c r="F7588" s="70">
        <v>44956</v>
      </c>
      <c r="G7588" s="63">
        <v>0.5</v>
      </c>
      <c r="H7588" s="69">
        <v>3527175</v>
      </c>
      <c r="I7588" s="28" t="s">
        <v>26</v>
      </c>
      <c r="J7588" s="55" t="s">
        <v>145</v>
      </c>
      <c r="K7588" s="11" t="s">
        <v>56</v>
      </c>
      <c r="L7588" s="85" t="s">
        <v>146</v>
      </c>
      <c r="M7588" s="16">
        <f>SUM_DATA[[#This Row],[TOTAL Cost]]-SUM_DATA[[#This Row],[MATERIAL Cost]]</f>
        <v>123.99</v>
      </c>
      <c r="N7588" s="16">
        <f>IFERROR(SUM_DATA[[#This Row],[MAT C.]], 0)</f>
        <v>0</v>
      </c>
      <c r="O7588" s="16" t="e">
        <f>VLOOKUP(SUM_DATA[[#This Row],[Work Order]],'[2]MAT DETAIL'!$D:$L,8,FALSE)</f>
        <v>#N/A</v>
      </c>
      <c r="P7588" s="17">
        <v>123.99</v>
      </c>
      <c r="Q7588" s="67" t="s">
        <v>25</v>
      </c>
      <c r="R7588" s="67"/>
      <c r="S7588" s="67"/>
    </row>
    <row r="7589" spans="4:19" ht="15">
      <c r="D7589" s="69">
        <v>620105</v>
      </c>
      <c r="E7589" s="38">
        <v>44956</v>
      </c>
      <c r="F7589" s="70">
        <v>44956</v>
      </c>
      <c r="G7589" s="63">
        <v>6</v>
      </c>
      <c r="H7589" s="69">
        <v>3527176</v>
      </c>
      <c r="I7589" s="28" t="s">
        <v>26</v>
      </c>
      <c r="J7589" s="50" t="s">
        <v>390</v>
      </c>
      <c r="K7589" s="11" t="s">
        <v>78</v>
      </c>
      <c r="L7589" s="85" t="s">
        <v>79</v>
      </c>
      <c r="M7589" s="16">
        <f>SUM_DATA[[#This Row],[TOTAL Cost]]-SUM_DATA[[#This Row],[MATERIAL Cost]]</f>
        <v>2356.6999999999998</v>
      </c>
      <c r="N7589" s="16">
        <f>IFERROR(SUM_DATA[[#This Row],[MAT C.]], 0)</f>
        <v>0</v>
      </c>
      <c r="O7589" s="16" t="e">
        <f>VLOOKUP(SUM_DATA[[#This Row],[Work Order]],'[2]MAT DETAIL'!$D:$L,8,FALSE)</f>
        <v>#N/A</v>
      </c>
      <c r="P7589" s="17">
        <v>2356.6999999999998</v>
      </c>
      <c r="Q7589" s="67" t="s">
        <v>25</v>
      </c>
      <c r="R7589" s="67"/>
      <c r="S7589" s="67"/>
    </row>
    <row r="7590" spans="4:19" ht="15">
      <c r="D7590" s="69">
        <v>620106</v>
      </c>
      <c r="E7590" s="38">
        <v>44956</v>
      </c>
      <c r="F7590" s="70">
        <v>44956</v>
      </c>
      <c r="G7590" s="63">
        <v>0.75</v>
      </c>
      <c r="H7590" s="69">
        <v>3527177</v>
      </c>
      <c r="I7590" s="28" t="s">
        <v>26</v>
      </c>
      <c r="J7590" s="50" t="s">
        <v>101</v>
      </c>
      <c r="K7590" s="11" t="s">
        <v>59</v>
      </c>
      <c r="L7590" s="8" t="s">
        <v>98</v>
      </c>
      <c r="M7590" s="16">
        <f>SUM_DATA[[#This Row],[TOTAL Cost]]-SUM_DATA[[#This Row],[MATERIAL Cost]]</f>
        <v>5293.9</v>
      </c>
      <c r="N7590" s="16">
        <f>IFERROR(SUM_DATA[[#This Row],[MAT C.]], 0)</f>
        <v>0</v>
      </c>
      <c r="O7590" s="16" t="e">
        <f>VLOOKUP(SUM_DATA[[#This Row],[Work Order]],'[2]MAT DETAIL'!$D:$L,8,FALSE)</f>
        <v>#N/A</v>
      </c>
      <c r="P7590" s="17">
        <v>5293.9</v>
      </c>
      <c r="Q7590" s="67" t="s">
        <v>25</v>
      </c>
      <c r="R7590" s="67"/>
      <c r="S7590" s="67"/>
    </row>
    <row r="7591" spans="4:19" ht="15">
      <c r="D7591" s="69">
        <v>620124</v>
      </c>
      <c r="E7591" s="38">
        <v>44956</v>
      </c>
      <c r="F7591" s="70">
        <v>44956</v>
      </c>
      <c r="G7591" s="63">
        <v>47.7</v>
      </c>
      <c r="H7591" s="69">
        <v>3527179</v>
      </c>
      <c r="I7591" s="28" t="s">
        <v>26</v>
      </c>
      <c r="J7591" s="50" t="s">
        <v>241</v>
      </c>
      <c r="K7591" s="11" t="s">
        <v>39</v>
      </c>
      <c r="L7591" s="8" t="s">
        <v>40</v>
      </c>
      <c r="M7591" s="16">
        <f>SUM_DATA[[#This Row],[TOTAL Cost]]-SUM_DATA[[#This Row],[MATERIAL Cost]]</f>
        <v>7940.85</v>
      </c>
      <c r="N7591" s="16">
        <f>IFERROR(SUM_DATA[[#This Row],[MAT C.]], 0)</f>
        <v>0</v>
      </c>
      <c r="O7591" s="16" t="e">
        <f>VLOOKUP(SUM_DATA[[#This Row],[Work Order]],'[2]MAT DETAIL'!$D:$L,8,FALSE)</f>
        <v>#N/A</v>
      </c>
      <c r="P7591" s="17">
        <v>7940.85</v>
      </c>
      <c r="Q7591" s="67" t="s">
        <v>25</v>
      </c>
      <c r="R7591" s="67"/>
      <c r="S7591" s="67"/>
    </row>
    <row r="7592" spans="4:19" ht="15">
      <c r="D7592" s="69">
        <v>620106</v>
      </c>
      <c r="E7592" s="38">
        <v>44956</v>
      </c>
      <c r="F7592" s="70">
        <v>44956</v>
      </c>
      <c r="G7592" s="63">
        <v>25.32</v>
      </c>
      <c r="H7592" s="69">
        <v>3527180</v>
      </c>
      <c r="I7592" s="28" t="s">
        <v>26</v>
      </c>
      <c r="J7592" s="50" t="s">
        <v>101</v>
      </c>
      <c r="K7592" s="11" t="s">
        <v>59</v>
      </c>
      <c r="L7592" s="85" t="s">
        <v>98</v>
      </c>
      <c r="M7592" s="16">
        <f>SUM_DATA[[#This Row],[TOTAL Cost]]-SUM_DATA[[#This Row],[MATERIAL Cost]]</f>
        <v>2646.95</v>
      </c>
      <c r="N7592" s="16">
        <f>IFERROR(SUM_DATA[[#This Row],[MAT C.]], 0)</f>
        <v>0</v>
      </c>
      <c r="O7592" s="16" t="e">
        <f>VLOOKUP(SUM_DATA[[#This Row],[Work Order]],'[2]MAT DETAIL'!$D:$L,8,FALSE)</f>
        <v>#N/A</v>
      </c>
      <c r="P7592" s="17">
        <v>2646.95</v>
      </c>
      <c r="Q7592" s="67" t="s">
        <v>25</v>
      </c>
      <c r="R7592" s="67"/>
      <c r="S7592" s="67"/>
    </row>
    <row r="7593" spans="4:19" ht="15">
      <c r="D7593" s="69">
        <v>620118</v>
      </c>
      <c r="E7593" s="38">
        <v>44956</v>
      </c>
      <c r="F7593" s="70">
        <v>44956</v>
      </c>
      <c r="G7593" s="63"/>
      <c r="H7593" s="69">
        <v>3527321</v>
      </c>
      <c r="I7593" s="28" t="s">
        <v>31</v>
      </c>
      <c r="J7593" s="50" t="s">
        <v>568</v>
      </c>
      <c r="K7593" s="11" t="s">
        <v>36</v>
      </c>
      <c r="L7593" s="11" t="s">
        <v>56</v>
      </c>
      <c r="M7593" s="16">
        <f>SUM_DATA[[#This Row],[TOTAL Cost]]-SUM_DATA[[#This Row],[MATERIAL Cost]]</f>
        <v>1050.08</v>
      </c>
      <c r="N7593" s="16">
        <f>IFERROR(SUM_DATA[[#This Row],[MAT C.]], 0)</f>
        <v>0</v>
      </c>
      <c r="O7593" s="16" t="e">
        <f>VLOOKUP(SUM_DATA[[#This Row],[Work Order]],'[2]MAT DETAIL'!$D:$L,8,FALSE)</f>
        <v>#N/A</v>
      </c>
      <c r="P7593" s="17">
        <v>1050.08</v>
      </c>
      <c r="Q7593" s="67" t="s">
        <v>25</v>
      </c>
      <c r="R7593" s="67"/>
      <c r="S7593" s="67"/>
    </row>
    <row r="7594" spans="4:19" ht="15">
      <c r="D7594" s="69">
        <v>620105</v>
      </c>
      <c r="E7594" s="38">
        <v>44957</v>
      </c>
      <c r="F7594" s="70">
        <v>44957</v>
      </c>
      <c r="G7594" s="63"/>
      <c r="H7594" s="69">
        <v>3527523</v>
      </c>
      <c r="I7594" s="28" t="s">
        <v>26</v>
      </c>
      <c r="J7594" s="50" t="s">
        <v>1696</v>
      </c>
      <c r="K7594" s="11" t="s">
        <v>47</v>
      </c>
      <c r="L7594" s="85" t="s">
        <v>715</v>
      </c>
      <c r="M7594" s="16">
        <f>SUM_DATA[[#This Row],[TOTAL Cost]]-SUM_DATA[[#This Row],[MATERIAL Cost]]</f>
        <v>90600</v>
      </c>
      <c r="N7594" s="16">
        <f>IFERROR(SUM_DATA[[#This Row],[MAT C.]], 0)</f>
        <v>0</v>
      </c>
      <c r="O7594" s="16" t="e">
        <f>VLOOKUP(SUM_DATA[[#This Row],[Work Order]],'[2]MAT DETAIL'!$D:$L,8,FALSE)</f>
        <v>#N/A</v>
      </c>
      <c r="P7594" s="17">
        <v>90600</v>
      </c>
      <c r="Q7594" s="67" t="s">
        <v>21</v>
      </c>
      <c r="R7594" s="67"/>
      <c r="S7594" s="67"/>
    </row>
    <row r="7595" spans="4:19" ht="15">
      <c r="D7595" s="69">
        <v>620106</v>
      </c>
      <c r="E7595" s="38">
        <v>44957</v>
      </c>
      <c r="F7595" s="70">
        <v>44957</v>
      </c>
      <c r="G7595" s="63"/>
      <c r="H7595" s="69">
        <v>3527524</v>
      </c>
      <c r="I7595" s="28" t="s">
        <v>26</v>
      </c>
      <c r="J7595" s="50" t="s">
        <v>1696</v>
      </c>
      <c r="K7595" s="11" t="s">
        <v>47</v>
      </c>
      <c r="L7595" s="85" t="s">
        <v>715</v>
      </c>
      <c r="M7595" s="16">
        <f>SUM_DATA[[#This Row],[TOTAL Cost]]-SUM_DATA[[#This Row],[MATERIAL Cost]]</f>
        <v>90600</v>
      </c>
      <c r="N7595" s="16">
        <f>IFERROR(SUM_DATA[[#This Row],[MAT C.]], 0)</f>
        <v>0</v>
      </c>
      <c r="O7595" s="16" t="e">
        <f>VLOOKUP(SUM_DATA[[#This Row],[Work Order]],'[2]MAT DETAIL'!$D:$L,8,FALSE)</f>
        <v>#N/A</v>
      </c>
      <c r="P7595" s="17">
        <v>90600</v>
      </c>
      <c r="Q7595" s="67" t="s">
        <v>21</v>
      </c>
      <c r="R7595" s="67"/>
      <c r="S7595" s="67"/>
    </row>
    <row r="7596" spans="4:19" ht="15">
      <c r="D7596" s="69">
        <v>620116</v>
      </c>
      <c r="E7596" s="38">
        <v>44958</v>
      </c>
      <c r="F7596" s="70">
        <v>44958</v>
      </c>
      <c r="G7596" s="63">
        <v>248</v>
      </c>
      <c r="H7596" s="69">
        <v>3527821</v>
      </c>
      <c r="I7596" s="28" t="s">
        <v>26</v>
      </c>
      <c r="J7596" s="50" t="s">
        <v>118</v>
      </c>
      <c r="K7596" s="11" t="s">
        <v>30</v>
      </c>
      <c r="L7596" s="85" t="s">
        <v>30</v>
      </c>
      <c r="M7596" s="16">
        <f>SUM_DATA[[#This Row],[TOTAL Cost]]-SUM_DATA[[#This Row],[MATERIAL Cost]]</f>
        <v>41190.199999999997</v>
      </c>
      <c r="N7596" s="16">
        <f>IFERROR(SUM_DATA[[#This Row],[MAT C.]], 0)</f>
        <v>0</v>
      </c>
      <c r="O7596" s="16" t="e">
        <f>VLOOKUP(SUM_DATA[[#This Row],[Work Order]],'[2]MAT DETAIL'!$D:$L,8,FALSE)</f>
        <v>#N/A</v>
      </c>
      <c r="P7596" s="17">
        <v>41190.199999999997</v>
      </c>
      <c r="Q7596" s="67" t="s">
        <v>25</v>
      </c>
      <c r="R7596" s="67"/>
      <c r="S7596" s="67"/>
    </row>
    <row r="7597" spans="4:19" ht="15">
      <c r="D7597" s="69">
        <v>620104</v>
      </c>
      <c r="E7597" s="38">
        <v>44958</v>
      </c>
      <c r="F7597" s="70">
        <v>44958</v>
      </c>
      <c r="G7597" s="63"/>
      <c r="H7597" s="69">
        <v>3527857</v>
      </c>
      <c r="I7597" s="28" t="s">
        <v>26</v>
      </c>
      <c r="J7597" s="50" t="s">
        <v>936</v>
      </c>
      <c r="K7597" s="11" t="s">
        <v>36</v>
      </c>
      <c r="L7597" s="85" t="s">
        <v>53</v>
      </c>
      <c r="M7597" s="16">
        <f>SUM_DATA[[#This Row],[TOTAL Cost]]-SUM_DATA[[#This Row],[MATERIAL Cost]]</f>
        <v>413.29000000000815</v>
      </c>
      <c r="N7597" s="16">
        <f>IFERROR(SUM_DATA[[#This Row],[MAT C.]], 0)</f>
        <v>214000</v>
      </c>
      <c r="O7597" s="16">
        <f>VLOOKUP(SUM_DATA[[#This Row],[Work Order]],'[2]MAT DETAIL'!$D:$L,8,FALSE)</f>
        <v>214000</v>
      </c>
      <c r="P7597" s="17">
        <v>214413.29</v>
      </c>
      <c r="Q7597" s="67" t="s">
        <v>21</v>
      </c>
      <c r="R7597" s="67"/>
      <c r="S7597" s="67"/>
    </row>
    <row r="7598" spans="4:19" ht="15">
      <c r="D7598" s="69">
        <v>620109</v>
      </c>
      <c r="E7598" s="38">
        <v>44958</v>
      </c>
      <c r="F7598" s="70">
        <v>44958</v>
      </c>
      <c r="G7598" s="63"/>
      <c r="H7598" s="69">
        <v>3527859</v>
      </c>
      <c r="I7598" s="28" t="s">
        <v>26</v>
      </c>
      <c r="J7598" s="50" t="s">
        <v>936</v>
      </c>
      <c r="K7598" s="11" t="s">
        <v>36</v>
      </c>
      <c r="L7598" s="85" t="s">
        <v>53</v>
      </c>
      <c r="M7598" s="16">
        <f>SUM_DATA[[#This Row],[TOTAL Cost]]-SUM_DATA[[#This Row],[MATERIAL Cost]]</f>
        <v>413.29000000000815</v>
      </c>
      <c r="N7598" s="16">
        <f>IFERROR(SUM_DATA[[#This Row],[MAT C.]], 0)</f>
        <v>214000</v>
      </c>
      <c r="O7598" s="16">
        <f>VLOOKUP(SUM_DATA[[#This Row],[Work Order]],'[2]MAT DETAIL'!$D:$L,8,FALSE)</f>
        <v>214000</v>
      </c>
      <c r="P7598" s="17">
        <v>214413.29</v>
      </c>
      <c r="Q7598" s="67" t="s">
        <v>21</v>
      </c>
      <c r="R7598" s="67"/>
      <c r="S7598" s="67"/>
    </row>
    <row r="7599" spans="4:19" ht="15">
      <c r="D7599" s="69">
        <v>620116</v>
      </c>
      <c r="E7599" s="38">
        <v>44958</v>
      </c>
      <c r="F7599" s="70">
        <v>44959</v>
      </c>
      <c r="G7599" s="63"/>
      <c r="H7599" s="69">
        <v>3528371</v>
      </c>
      <c r="I7599" s="28" t="s">
        <v>31</v>
      </c>
      <c r="J7599" s="50" t="s">
        <v>1503</v>
      </c>
      <c r="K7599" s="11" t="s">
        <v>82</v>
      </c>
      <c r="L7599" s="11" t="s">
        <v>126</v>
      </c>
      <c r="M7599" s="16">
        <f>SUM_DATA[[#This Row],[TOTAL Cost]]-SUM_DATA[[#This Row],[MATERIAL Cost]]</f>
        <v>33115.56</v>
      </c>
      <c r="N7599" s="16">
        <f>IFERROR(SUM_DATA[[#This Row],[MAT C.]], 0)</f>
        <v>11400</v>
      </c>
      <c r="O7599" s="16">
        <f>VLOOKUP(SUM_DATA[[#This Row],[Work Order]],'[2]MAT DETAIL'!$D:$L,8,FALSE)</f>
        <v>11400</v>
      </c>
      <c r="P7599" s="17">
        <v>44515.56</v>
      </c>
      <c r="Q7599" s="67" t="s">
        <v>25</v>
      </c>
      <c r="R7599" s="67"/>
      <c r="S7599" s="67"/>
    </row>
    <row r="7600" spans="4:19" ht="15">
      <c r="D7600" s="69">
        <v>620112</v>
      </c>
      <c r="E7600" s="38">
        <v>44963</v>
      </c>
      <c r="F7600" s="70">
        <v>44963</v>
      </c>
      <c r="G7600" s="63">
        <v>23.15</v>
      </c>
      <c r="H7600" s="69">
        <v>3530720</v>
      </c>
      <c r="I7600" s="28" t="s">
        <v>26</v>
      </c>
      <c r="J7600" s="50" t="s">
        <v>73</v>
      </c>
      <c r="K7600" s="11" t="s">
        <v>47</v>
      </c>
      <c r="L7600" s="11" t="s">
        <v>74</v>
      </c>
      <c r="M7600" s="16">
        <f>SUM_DATA[[#This Row],[TOTAL Cost]]-SUM_DATA[[#This Row],[MATERIAL Cost]]</f>
        <v>123.99</v>
      </c>
      <c r="N7600" s="16">
        <f>IFERROR(SUM_DATA[[#This Row],[MAT C.]], 0)</f>
        <v>0</v>
      </c>
      <c r="O7600" s="16" t="e">
        <f>VLOOKUP(SUM_DATA[[#This Row],[Work Order]],'[2]MAT DETAIL'!$D:$L,8,FALSE)</f>
        <v>#N/A</v>
      </c>
      <c r="P7600" s="17">
        <v>123.99</v>
      </c>
      <c r="Q7600" s="67" t="s">
        <v>25</v>
      </c>
      <c r="R7600" s="67"/>
      <c r="S7600" s="67"/>
    </row>
    <row r="7601" spans="4:19" ht="15">
      <c r="D7601" s="69">
        <v>620105</v>
      </c>
      <c r="E7601" s="38">
        <v>44963</v>
      </c>
      <c r="F7601" s="70">
        <v>44963</v>
      </c>
      <c r="G7601" s="63">
        <v>57.83</v>
      </c>
      <c r="H7601" s="69">
        <v>3530725</v>
      </c>
      <c r="I7601" s="28" t="s">
        <v>26</v>
      </c>
      <c r="J7601" s="50" t="s">
        <v>330</v>
      </c>
      <c r="K7601" s="11" t="s">
        <v>39</v>
      </c>
      <c r="L7601" s="8" t="s">
        <v>40</v>
      </c>
      <c r="M7601" s="16">
        <f>SUM_DATA[[#This Row],[TOTAL Cost]]-SUM_DATA[[#This Row],[MATERIAL Cost]]</f>
        <v>2893.03</v>
      </c>
      <c r="N7601" s="16">
        <f>IFERROR(SUM_DATA[[#This Row],[MAT C.]], 0)</f>
        <v>0</v>
      </c>
      <c r="O7601" s="16" t="e">
        <f>VLOOKUP(SUM_DATA[[#This Row],[Work Order]],'[2]MAT DETAIL'!$D:$L,8,FALSE)</f>
        <v>#N/A</v>
      </c>
      <c r="P7601" s="17">
        <v>2893.03</v>
      </c>
      <c r="Q7601" s="67" t="s">
        <v>25</v>
      </c>
      <c r="R7601" s="67"/>
      <c r="S7601" s="67"/>
    </row>
    <row r="7602" spans="4:19" ht="15">
      <c r="D7602" s="69">
        <v>620122</v>
      </c>
      <c r="E7602" s="38">
        <v>44963</v>
      </c>
      <c r="F7602" s="70">
        <v>44963</v>
      </c>
      <c r="G7602" s="63">
        <v>8.64</v>
      </c>
      <c r="H7602" s="69">
        <v>3530731</v>
      </c>
      <c r="I7602" s="28" t="s">
        <v>26</v>
      </c>
      <c r="J7602" s="52" t="s">
        <v>295</v>
      </c>
      <c r="K7602" s="72" t="s">
        <v>36</v>
      </c>
      <c r="L7602" s="72" t="s">
        <v>37</v>
      </c>
      <c r="M7602" s="16">
        <f>SUM_DATA[[#This Row],[TOTAL Cost]]-SUM_DATA[[#This Row],[MATERIAL Cost]]</f>
        <v>2233.66</v>
      </c>
      <c r="N7602" s="16">
        <f>IFERROR(SUM_DATA[[#This Row],[MAT C.]], 0)</f>
        <v>0</v>
      </c>
      <c r="O7602" s="16" t="e">
        <f>VLOOKUP(SUM_DATA[[#This Row],[Work Order]],'[2]MAT DETAIL'!$D:$L,8,FALSE)</f>
        <v>#N/A</v>
      </c>
      <c r="P7602" s="17">
        <v>2233.66</v>
      </c>
      <c r="Q7602" s="67" t="s">
        <v>25</v>
      </c>
      <c r="R7602" s="67"/>
      <c r="S7602" s="67"/>
    </row>
    <row r="7603" spans="4:19" ht="15">
      <c r="D7603" s="69">
        <v>620119</v>
      </c>
      <c r="E7603" s="38">
        <v>44963</v>
      </c>
      <c r="F7603" s="70">
        <v>44963</v>
      </c>
      <c r="G7603" s="63">
        <v>0.5</v>
      </c>
      <c r="H7603" s="69">
        <v>3530737</v>
      </c>
      <c r="I7603" s="28" t="s">
        <v>26</v>
      </c>
      <c r="J7603" s="50" t="s">
        <v>97</v>
      </c>
      <c r="K7603" s="8" t="s">
        <v>59</v>
      </c>
      <c r="L7603" s="11" t="s">
        <v>98</v>
      </c>
      <c r="M7603" s="16">
        <f>SUM_DATA[[#This Row],[TOTAL Cost]]-SUM_DATA[[#This Row],[MATERIAL Cost]]</f>
        <v>123.99</v>
      </c>
      <c r="N7603" s="16">
        <f>IFERROR(SUM_DATA[[#This Row],[MAT C.]], 0)</f>
        <v>0</v>
      </c>
      <c r="O7603" s="16" t="e">
        <f>VLOOKUP(SUM_DATA[[#This Row],[Work Order]],'[2]MAT DETAIL'!$D:$L,8,FALSE)</f>
        <v>#N/A</v>
      </c>
      <c r="P7603" s="17">
        <v>123.99</v>
      </c>
      <c r="Q7603" s="67" t="s">
        <v>25</v>
      </c>
      <c r="R7603" s="67"/>
      <c r="S7603" s="67"/>
    </row>
    <row r="7604" spans="4:19" ht="15">
      <c r="D7604" s="69">
        <v>620118</v>
      </c>
      <c r="E7604" s="38">
        <v>44963</v>
      </c>
      <c r="F7604" s="70">
        <v>44963</v>
      </c>
      <c r="G7604" s="63">
        <v>1.05</v>
      </c>
      <c r="H7604" s="69">
        <v>3530746</v>
      </c>
      <c r="I7604" s="28" t="s">
        <v>26</v>
      </c>
      <c r="J7604" s="50" t="s">
        <v>97</v>
      </c>
      <c r="K7604" s="11" t="s">
        <v>59</v>
      </c>
      <c r="L7604" s="11" t="s">
        <v>98</v>
      </c>
      <c r="M7604" s="16">
        <f>SUM_DATA[[#This Row],[TOTAL Cost]]-SUM_DATA[[#This Row],[MATERIAL Cost]]</f>
        <v>123.99</v>
      </c>
      <c r="N7604" s="16">
        <f>IFERROR(SUM_DATA[[#This Row],[MAT C.]], 0)</f>
        <v>0</v>
      </c>
      <c r="O7604" s="16" t="e">
        <f>VLOOKUP(SUM_DATA[[#This Row],[Work Order]],'[2]MAT DETAIL'!$D:$L,8,FALSE)</f>
        <v>#N/A</v>
      </c>
      <c r="P7604" s="17">
        <v>123.99</v>
      </c>
      <c r="Q7604" s="67" t="s">
        <v>25</v>
      </c>
      <c r="R7604" s="67"/>
      <c r="S7604" s="67"/>
    </row>
    <row r="7605" spans="4:19" ht="15">
      <c r="D7605" s="69">
        <v>620117</v>
      </c>
      <c r="E7605" s="38">
        <v>44963</v>
      </c>
      <c r="F7605" s="70">
        <v>44963</v>
      </c>
      <c r="G7605" s="63"/>
      <c r="H7605" s="69">
        <v>3530803</v>
      </c>
      <c r="I7605" s="28" t="s">
        <v>31</v>
      </c>
      <c r="J7605" s="50" t="s">
        <v>364</v>
      </c>
      <c r="K7605" s="11" t="s">
        <v>70</v>
      </c>
      <c r="L7605" s="8" t="s">
        <v>39</v>
      </c>
      <c r="M7605" s="16">
        <f>SUM_DATA[[#This Row],[TOTAL Cost]]-SUM_DATA[[#This Row],[MATERIAL Cost]]</f>
        <v>27915.56</v>
      </c>
      <c r="N7605" s="16">
        <f>IFERROR(SUM_DATA[[#This Row],[MAT C.]], 0)</f>
        <v>0</v>
      </c>
      <c r="O7605" s="16" t="e">
        <f>VLOOKUP(SUM_DATA[[#This Row],[Work Order]],'[2]MAT DETAIL'!$D:$L,8,FALSE)</f>
        <v>#N/A</v>
      </c>
      <c r="P7605" s="17">
        <v>27915.56</v>
      </c>
      <c r="Q7605" s="67" t="s">
        <v>25</v>
      </c>
      <c r="R7605" s="67"/>
      <c r="S7605" s="67"/>
    </row>
    <row r="7606" spans="4:19" ht="15">
      <c r="D7606" s="69">
        <v>620117</v>
      </c>
      <c r="E7606" s="38">
        <v>44963</v>
      </c>
      <c r="F7606" s="70">
        <v>44964</v>
      </c>
      <c r="G7606" s="63"/>
      <c r="H7606" s="69">
        <v>3531008</v>
      </c>
      <c r="I7606" s="28" t="s">
        <v>31</v>
      </c>
      <c r="J7606" s="50" t="s">
        <v>1503</v>
      </c>
      <c r="K7606" s="11" t="s">
        <v>82</v>
      </c>
      <c r="L7606" s="11" t="s">
        <v>126</v>
      </c>
      <c r="M7606" s="16">
        <f>SUM_DATA[[#This Row],[TOTAL Cost]]-SUM_DATA[[#This Row],[MATERIAL Cost]]</f>
        <v>8746.68</v>
      </c>
      <c r="N7606" s="16">
        <f>IFERROR(SUM_DATA[[#This Row],[MAT C.]], 0)</f>
        <v>0</v>
      </c>
      <c r="O7606" s="16" t="e">
        <f>VLOOKUP(SUM_DATA[[#This Row],[Work Order]],'[2]MAT DETAIL'!$D:$L,8,FALSE)</f>
        <v>#N/A</v>
      </c>
      <c r="P7606" s="17">
        <v>8746.68</v>
      </c>
      <c r="Q7606" s="67" t="s">
        <v>25</v>
      </c>
      <c r="R7606" s="67"/>
      <c r="S7606" s="67"/>
    </row>
    <row r="7607" spans="4:19" ht="15">
      <c r="D7607" s="69">
        <v>620112</v>
      </c>
      <c r="E7607" s="38">
        <v>44964</v>
      </c>
      <c r="F7607" s="70">
        <v>44964</v>
      </c>
      <c r="G7607" s="63"/>
      <c r="H7607" s="69">
        <v>3531306</v>
      </c>
      <c r="I7607" s="28" t="s">
        <v>26</v>
      </c>
      <c r="J7607" s="50" t="s">
        <v>1912</v>
      </c>
      <c r="K7607" s="11" t="s">
        <v>19</v>
      </c>
      <c r="L7607" s="85" t="s">
        <v>20</v>
      </c>
      <c r="M7607" s="16">
        <f>SUM_DATA[[#This Row],[TOTAL Cost]]-SUM_DATA[[#This Row],[MATERIAL Cost]]</f>
        <v>51673.289999999994</v>
      </c>
      <c r="N7607" s="16">
        <f>IFERROR(SUM_DATA[[#This Row],[MAT C.]], 0)</f>
        <v>28900</v>
      </c>
      <c r="O7607" s="16">
        <f>VLOOKUP(SUM_DATA[[#This Row],[Work Order]],'[2]MAT DETAIL'!$D:$L,8,FALSE)</f>
        <v>28900</v>
      </c>
      <c r="P7607" s="17">
        <v>80573.289999999994</v>
      </c>
      <c r="Q7607" s="67" t="s">
        <v>21</v>
      </c>
      <c r="R7607" s="67"/>
      <c r="S7607" s="67"/>
    </row>
    <row r="7608" spans="4:19" ht="15">
      <c r="D7608" s="69">
        <v>620120</v>
      </c>
      <c r="E7608" s="38">
        <v>44964</v>
      </c>
      <c r="F7608" s="70">
        <v>44964</v>
      </c>
      <c r="G7608" s="63"/>
      <c r="H7608" s="69">
        <v>3531309</v>
      </c>
      <c r="I7608" s="28" t="s">
        <v>26</v>
      </c>
      <c r="J7608" s="50" t="s">
        <v>1912</v>
      </c>
      <c r="K7608" s="11" t="s">
        <v>19</v>
      </c>
      <c r="L7608" s="85" t="s">
        <v>20</v>
      </c>
      <c r="M7608" s="16">
        <f>SUM_DATA[[#This Row],[TOTAL Cost]]-SUM_DATA[[#This Row],[MATERIAL Cost]]</f>
        <v>80573.290000000008</v>
      </c>
      <c r="N7608" s="16">
        <f>IFERROR(SUM_DATA[[#This Row],[MAT C.]], 0)</f>
        <v>82000</v>
      </c>
      <c r="O7608" s="16">
        <f>VLOOKUP(SUM_DATA[[#This Row],[Work Order]],'[2]MAT DETAIL'!$D:$L,8,FALSE)</f>
        <v>82000</v>
      </c>
      <c r="P7608" s="17">
        <v>162573.29</v>
      </c>
      <c r="Q7608" s="67" t="s">
        <v>21</v>
      </c>
      <c r="R7608" s="67"/>
      <c r="S7608" s="67"/>
    </row>
    <row r="7609" spans="4:19" ht="15">
      <c r="D7609" s="69">
        <v>620116</v>
      </c>
      <c r="E7609" s="38">
        <v>44964</v>
      </c>
      <c r="F7609" s="70">
        <v>44964</v>
      </c>
      <c r="G7609" s="63"/>
      <c r="H7609" s="69">
        <v>3531322</v>
      </c>
      <c r="I7609" s="28" t="s">
        <v>31</v>
      </c>
      <c r="J7609" s="50" t="s">
        <v>1913</v>
      </c>
      <c r="K7609" s="11" t="s">
        <v>70</v>
      </c>
      <c r="L7609" s="85" t="s">
        <v>39</v>
      </c>
      <c r="M7609" s="16">
        <f>SUM_DATA[[#This Row],[TOTAL Cost]]-SUM_DATA[[#This Row],[MATERIAL Cost]]</f>
        <v>4898.38</v>
      </c>
      <c r="N7609" s="16">
        <f>IFERROR(SUM_DATA[[#This Row],[MAT C.]], 0)</f>
        <v>0</v>
      </c>
      <c r="O7609" s="16" t="e">
        <f>VLOOKUP(SUM_DATA[[#This Row],[Work Order]],'[2]MAT DETAIL'!$D:$L,8,FALSE)</f>
        <v>#N/A</v>
      </c>
      <c r="P7609" s="17">
        <v>4898.38</v>
      </c>
      <c r="Q7609" s="67" t="s">
        <v>25</v>
      </c>
      <c r="R7609" s="67"/>
      <c r="S7609" s="67"/>
    </row>
    <row r="7610" spans="4:19" ht="15">
      <c r="D7610" s="69">
        <v>620104</v>
      </c>
      <c r="E7610" s="38">
        <v>44965</v>
      </c>
      <c r="F7610" s="70">
        <v>44965</v>
      </c>
      <c r="G7610" s="63"/>
      <c r="H7610" s="69">
        <v>3531770</v>
      </c>
      <c r="I7610" s="28" t="s">
        <v>31</v>
      </c>
      <c r="J7610" s="50" t="s">
        <v>1914</v>
      </c>
      <c r="K7610" s="11" t="s">
        <v>56</v>
      </c>
      <c r="L7610" s="85" t="s">
        <v>259</v>
      </c>
      <c r="M7610" s="16">
        <f>SUM_DATA[[#This Row],[TOTAL Cost]]-SUM_DATA[[#This Row],[MATERIAL Cost]]</f>
        <v>8981.36</v>
      </c>
      <c r="N7610" s="16">
        <f>IFERROR(SUM_DATA[[#This Row],[MAT C.]], 0)</f>
        <v>0</v>
      </c>
      <c r="O7610" s="16" t="e">
        <f>VLOOKUP(SUM_DATA[[#This Row],[Work Order]],'[2]MAT DETAIL'!$D:$L,8,FALSE)</f>
        <v>#N/A</v>
      </c>
      <c r="P7610" s="17">
        <v>8981.36</v>
      </c>
      <c r="Q7610" s="67" t="s">
        <v>25</v>
      </c>
      <c r="R7610" s="67"/>
      <c r="S7610" s="67"/>
    </row>
    <row r="7611" spans="4:19" ht="15">
      <c r="D7611" s="69">
        <v>620104</v>
      </c>
      <c r="E7611" s="38">
        <v>44965</v>
      </c>
      <c r="F7611" s="70">
        <v>44965</v>
      </c>
      <c r="G7611" s="63"/>
      <c r="H7611" s="69">
        <v>3531777</v>
      </c>
      <c r="I7611" s="28" t="s">
        <v>31</v>
      </c>
      <c r="J7611" s="50" t="s">
        <v>499</v>
      </c>
      <c r="K7611" s="11" t="s">
        <v>56</v>
      </c>
      <c r="L7611" s="8" t="s">
        <v>259</v>
      </c>
      <c r="M7611" s="16">
        <f>SUM_DATA[[#This Row],[TOTAL Cost]]-SUM_DATA[[#This Row],[MATERIAL Cost]]</f>
        <v>1050.08</v>
      </c>
      <c r="N7611" s="16">
        <f>IFERROR(SUM_DATA[[#This Row],[MAT C.]], 0)</f>
        <v>0</v>
      </c>
      <c r="O7611" s="16" t="e">
        <f>VLOOKUP(SUM_DATA[[#This Row],[Work Order]],'[2]MAT DETAIL'!$D:$L,8,FALSE)</f>
        <v>#N/A</v>
      </c>
      <c r="P7611" s="17">
        <v>1050.08</v>
      </c>
      <c r="Q7611" s="67" t="s">
        <v>25</v>
      </c>
      <c r="R7611" s="67"/>
      <c r="S7611" s="67"/>
    </row>
    <row r="7612" spans="4:19" ht="15">
      <c r="D7612" s="69">
        <v>620111</v>
      </c>
      <c r="E7612" s="38">
        <v>44965</v>
      </c>
      <c r="F7612" s="70">
        <v>44965</v>
      </c>
      <c r="G7612" s="63"/>
      <c r="H7612" s="69">
        <v>3531812</v>
      </c>
      <c r="I7612" s="28" t="s">
        <v>31</v>
      </c>
      <c r="J7612" s="50" t="s">
        <v>109</v>
      </c>
      <c r="K7612" s="11" t="s">
        <v>39</v>
      </c>
      <c r="L7612" s="85" t="s">
        <v>40</v>
      </c>
      <c r="M7612" s="16">
        <f>SUM_DATA[[#This Row],[TOTAL Cost]]-SUM_DATA[[#This Row],[MATERIAL Cost]]</f>
        <v>1865.48</v>
      </c>
      <c r="N7612" s="16">
        <f>IFERROR(SUM_DATA[[#This Row],[MAT C.]], 0)</f>
        <v>0</v>
      </c>
      <c r="O7612" s="16" t="e">
        <f>VLOOKUP(SUM_DATA[[#This Row],[Work Order]],'[2]MAT DETAIL'!$D:$L,8,FALSE)</f>
        <v>#N/A</v>
      </c>
      <c r="P7612" s="17">
        <v>1865.48</v>
      </c>
      <c r="Q7612" s="67" t="s">
        <v>25</v>
      </c>
      <c r="R7612" s="67"/>
      <c r="S7612" s="67"/>
    </row>
    <row r="7613" spans="4:19" ht="15">
      <c r="D7613" s="69">
        <v>620104</v>
      </c>
      <c r="E7613" s="38">
        <v>44965</v>
      </c>
      <c r="F7613" s="70">
        <v>44965</v>
      </c>
      <c r="G7613" s="63"/>
      <c r="H7613" s="69">
        <v>3531959</v>
      </c>
      <c r="I7613" s="28" t="s">
        <v>26</v>
      </c>
      <c r="J7613" s="50" t="s">
        <v>1915</v>
      </c>
      <c r="K7613" s="11" t="s">
        <v>56</v>
      </c>
      <c r="L7613" s="8" t="s">
        <v>259</v>
      </c>
      <c r="M7613" s="16">
        <f>SUM_DATA[[#This Row],[TOTAL Cost]]-SUM_DATA[[#This Row],[MATERIAL Cost]]</f>
        <v>413.28999999999996</v>
      </c>
      <c r="N7613" s="16">
        <f>IFERROR(SUM_DATA[[#This Row],[MAT C.]], 0)</f>
        <v>3690</v>
      </c>
      <c r="O7613" s="16">
        <f>VLOOKUP(SUM_DATA[[#This Row],[Work Order]],'[2]MAT DETAIL'!$D:$L,8,FALSE)</f>
        <v>3690</v>
      </c>
      <c r="P7613" s="17">
        <v>4103.29</v>
      </c>
      <c r="Q7613" s="67" t="s">
        <v>21</v>
      </c>
      <c r="R7613" s="67"/>
      <c r="S7613" s="67"/>
    </row>
    <row r="7614" spans="4:19" ht="15">
      <c r="D7614" s="69">
        <v>620104</v>
      </c>
      <c r="E7614" s="38">
        <v>44966</v>
      </c>
      <c r="F7614" s="70">
        <v>44966</v>
      </c>
      <c r="G7614" s="63">
        <v>105.67</v>
      </c>
      <c r="H7614" s="69">
        <v>3532367</v>
      </c>
      <c r="I7614" s="28" t="s">
        <v>26</v>
      </c>
      <c r="J7614" s="50" t="s">
        <v>1916</v>
      </c>
      <c r="K7614" s="11" t="s">
        <v>19</v>
      </c>
      <c r="L7614" s="85" t="s">
        <v>311</v>
      </c>
      <c r="M7614" s="16">
        <f>SUM_DATA[[#This Row],[TOTAL Cost]]-SUM_DATA[[#This Row],[MATERIAL Cost]]</f>
        <v>8934.64</v>
      </c>
      <c r="N7614" s="16">
        <f>IFERROR(SUM_DATA[[#This Row],[MAT C.]], 0)</f>
        <v>0</v>
      </c>
      <c r="O7614" s="16" t="e">
        <f>VLOOKUP(SUM_DATA[[#This Row],[Work Order]],'[2]MAT DETAIL'!$D:$L,8,FALSE)</f>
        <v>#N/A</v>
      </c>
      <c r="P7614" s="17">
        <v>8934.64</v>
      </c>
      <c r="Q7614" s="67" t="s">
        <v>25</v>
      </c>
      <c r="R7614" s="67"/>
      <c r="S7614" s="67"/>
    </row>
    <row r="7615" spans="4:19" ht="15">
      <c r="D7615" s="69">
        <v>620111</v>
      </c>
      <c r="E7615" s="38">
        <v>44966</v>
      </c>
      <c r="F7615" s="70">
        <v>44966</v>
      </c>
      <c r="G7615" s="63">
        <v>8.92</v>
      </c>
      <c r="H7615" s="69">
        <v>3532368</v>
      </c>
      <c r="I7615" s="28" t="s">
        <v>26</v>
      </c>
      <c r="J7615" s="50" t="s">
        <v>1545</v>
      </c>
      <c r="K7615" s="11" t="s">
        <v>24</v>
      </c>
      <c r="L7615" s="8" t="s">
        <v>24</v>
      </c>
      <c r="M7615" s="16">
        <f>SUM_DATA[[#This Row],[TOTAL Cost]]-SUM_DATA[[#This Row],[MATERIAL Cost]]</f>
        <v>1654.11</v>
      </c>
      <c r="N7615" s="16">
        <f>IFERROR(SUM_DATA[[#This Row],[MAT C.]], 0)</f>
        <v>0</v>
      </c>
      <c r="O7615" s="16" t="e">
        <f>VLOOKUP(SUM_DATA[[#This Row],[Work Order]],'[2]MAT DETAIL'!$D:$L,8,FALSE)</f>
        <v>#N/A</v>
      </c>
      <c r="P7615" s="17">
        <v>1654.11</v>
      </c>
      <c r="Q7615" s="67" t="s">
        <v>25</v>
      </c>
      <c r="R7615" s="67"/>
      <c r="S7615" s="67"/>
    </row>
    <row r="7616" spans="4:19" ht="15">
      <c r="D7616" s="69">
        <v>620114</v>
      </c>
      <c r="E7616" s="38">
        <v>44966</v>
      </c>
      <c r="F7616" s="70">
        <v>44966</v>
      </c>
      <c r="G7616" s="63">
        <v>4.24</v>
      </c>
      <c r="H7616" s="69">
        <v>3532369</v>
      </c>
      <c r="I7616" s="28" t="s">
        <v>26</v>
      </c>
      <c r="J7616" s="50" t="s">
        <v>1917</v>
      </c>
      <c r="K7616" s="11" t="s">
        <v>56</v>
      </c>
      <c r="L7616" s="85" t="s">
        <v>146</v>
      </c>
      <c r="M7616" s="16">
        <f>SUM_DATA[[#This Row],[TOTAL Cost]]-SUM_DATA[[#This Row],[MATERIAL Cost]]</f>
        <v>123.99</v>
      </c>
      <c r="N7616" s="16">
        <f>IFERROR(SUM_DATA[[#This Row],[MAT C.]], 0)</f>
        <v>0</v>
      </c>
      <c r="O7616" s="16" t="e">
        <f>VLOOKUP(SUM_DATA[[#This Row],[Work Order]],'[2]MAT DETAIL'!$D:$L,8,FALSE)</f>
        <v>#N/A</v>
      </c>
      <c r="P7616" s="17">
        <v>123.99</v>
      </c>
      <c r="Q7616" s="67" t="s">
        <v>25</v>
      </c>
      <c r="R7616" s="67"/>
      <c r="S7616" s="67"/>
    </row>
    <row r="7617" spans="4:19" ht="15">
      <c r="D7617" s="69">
        <v>620114</v>
      </c>
      <c r="E7617" s="38">
        <v>44966</v>
      </c>
      <c r="F7617" s="70">
        <v>44966</v>
      </c>
      <c r="G7617" s="63">
        <v>19.39</v>
      </c>
      <c r="H7617" s="69">
        <v>3532370</v>
      </c>
      <c r="I7617" s="28" t="s">
        <v>26</v>
      </c>
      <c r="J7617" s="50" t="s">
        <v>1918</v>
      </c>
      <c r="K7617" s="11" t="s">
        <v>56</v>
      </c>
      <c r="L7617" s="85" t="s">
        <v>146</v>
      </c>
      <c r="M7617" s="16">
        <f>SUM_DATA[[#This Row],[TOTAL Cost]]-SUM_DATA[[#This Row],[MATERIAL Cost]]</f>
        <v>2233.66</v>
      </c>
      <c r="N7617" s="16">
        <f>IFERROR(SUM_DATA[[#This Row],[MAT C.]], 0)</f>
        <v>0</v>
      </c>
      <c r="O7617" s="16" t="e">
        <f>VLOOKUP(SUM_DATA[[#This Row],[Work Order]],'[2]MAT DETAIL'!$D:$L,8,FALSE)</f>
        <v>#N/A</v>
      </c>
      <c r="P7617" s="17">
        <v>2233.66</v>
      </c>
      <c r="Q7617" s="67" t="s">
        <v>25</v>
      </c>
      <c r="R7617" s="67"/>
      <c r="S7617" s="67"/>
    </row>
    <row r="7618" spans="4:19" ht="15">
      <c r="D7618" s="69">
        <v>620113</v>
      </c>
      <c r="E7618" s="38">
        <v>44966</v>
      </c>
      <c r="F7618" s="70">
        <v>44966</v>
      </c>
      <c r="G7618" s="63">
        <v>6</v>
      </c>
      <c r="H7618" s="69">
        <v>3532372</v>
      </c>
      <c r="I7618" s="28" t="s">
        <v>26</v>
      </c>
      <c r="J7618" s="50" t="s">
        <v>1919</v>
      </c>
      <c r="K7618" s="11" t="s">
        <v>24</v>
      </c>
      <c r="L7618" s="85" t="s">
        <v>24</v>
      </c>
      <c r="M7618" s="16">
        <f>SUM_DATA[[#This Row],[TOTAL Cost]]-SUM_DATA[[#This Row],[MATERIAL Cost]]</f>
        <v>1530.12</v>
      </c>
      <c r="N7618" s="16">
        <f>IFERROR(SUM_DATA[[#This Row],[MAT C.]], 0)</f>
        <v>0</v>
      </c>
      <c r="O7618" s="16" t="e">
        <f>VLOOKUP(SUM_DATA[[#This Row],[Work Order]],'[2]MAT DETAIL'!$D:$L,8,FALSE)</f>
        <v>#N/A</v>
      </c>
      <c r="P7618" s="17">
        <v>1530.12</v>
      </c>
      <c r="Q7618" s="67" t="s">
        <v>25</v>
      </c>
      <c r="R7618" s="67"/>
      <c r="S7618" s="67"/>
    </row>
    <row r="7619" spans="4:19" ht="15">
      <c r="D7619" s="69">
        <v>620111</v>
      </c>
      <c r="E7619" s="38">
        <v>44966</v>
      </c>
      <c r="F7619" s="70">
        <v>44966</v>
      </c>
      <c r="G7619" s="63">
        <v>0.75</v>
      </c>
      <c r="H7619" s="69">
        <v>3532374</v>
      </c>
      <c r="I7619" s="28" t="s">
        <v>26</v>
      </c>
      <c r="J7619" s="50" t="s">
        <v>383</v>
      </c>
      <c r="K7619" s="11" t="s">
        <v>70</v>
      </c>
      <c r="L7619" s="85" t="s">
        <v>71</v>
      </c>
      <c r="M7619" s="16">
        <f>SUM_DATA[[#This Row],[TOTAL Cost]]-SUM_DATA[[#This Row],[MATERIAL Cost]]</f>
        <v>206.65</v>
      </c>
      <c r="N7619" s="16">
        <f>IFERROR(SUM_DATA[[#This Row],[MAT C.]], 0)</f>
        <v>0</v>
      </c>
      <c r="O7619" s="16" t="e">
        <f>VLOOKUP(SUM_DATA[[#This Row],[Work Order]],'[2]MAT DETAIL'!$D:$L,8,FALSE)</f>
        <v>#N/A</v>
      </c>
      <c r="P7619" s="17">
        <v>206.65</v>
      </c>
      <c r="Q7619" s="67" t="s">
        <v>25</v>
      </c>
      <c r="R7619" s="67"/>
      <c r="S7619" s="67"/>
    </row>
    <row r="7620" spans="4:19" ht="15">
      <c r="D7620" s="69">
        <v>620123</v>
      </c>
      <c r="E7620" s="38">
        <v>44966</v>
      </c>
      <c r="F7620" s="70">
        <v>44966</v>
      </c>
      <c r="G7620" s="63">
        <v>0.33</v>
      </c>
      <c r="H7620" s="69">
        <v>3532375</v>
      </c>
      <c r="I7620" s="28" t="s">
        <v>26</v>
      </c>
      <c r="J7620" s="50" t="s">
        <v>55</v>
      </c>
      <c r="K7620" s="11" t="s">
        <v>56</v>
      </c>
      <c r="L7620" s="85" t="s">
        <v>57</v>
      </c>
      <c r="M7620" s="16">
        <f>SUM_DATA[[#This Row],[TOTAL Cost]]-SUM_DATA[[#This Row],[MATERIAL Cost]]</f>
        <v>82.66</v>
      </c>
      <c r="N7620" s="16">
        <f>IFERROR(SUM_DATA[[#This Row],[MAT C.]], 0)</f>
        <v>0</v>
      </c>
      <c r="O7620" s="16" t="e">
        <f>VLOOKUP(SUM_DATA[[#This Row],[Work Order]],'[2]MAT DETAIL'!$D:$L,8,FALSE)</f>
        <v>#N/A</v>
      </c>
      <c r="P7620" s="17">
        <v>82.66</v>
      </c>
      <c r="Q7620" s="67" t="s">
        <v>25</v>
      </c>
      <c r="R7620" s="67"/>
      <c r="S7620" s="67"/>
    </row>
    <row r="7621" spans="4:19" ht="15">
      <c r="D7621" s="69">
        <v>620118</v>
      </c>
      <c r="E7621" s="38">
        <v>44966</v>
      </c>
      <c r="F7621" s="70">
        <v>44966</v>
      </c>
      <c r="G7621" s="63">
        <v>0.5</v>
      </c>
      <c r="H7621" s="69">
        <v>3532376</v>
      </c>
      <c r="I7621" s="28" t="s">
        <v>26</v>
      </c>
      <c r="J7621" s="50" t="s">
        <v>72</v>
      </c>
      <c r="K7621" s="11" t="s">
        <v>36</v>
      </c>
      <c r="L7621" s="87" t="s">
        <v>37</v>
      </c>
      <c r="M7621" s="16">
        <f>SUM_DATA[[#This Row],[TOTAL Cost]]-SUM_DATA[[#This Row],[MATERIAL Cost]]</f>
        <v>123.99</v>
      </c>
      <c r="N7621" s="16">
        <f>IFERROR(SUM_DATA[[#This Row],[MAT C.]], 0)</f>
        <v>0</v>
      </c>
      <c r="O7621" s="16" t="e">
        <f>VLOOKUP(SUM_DATA[[#This Row],[Work Order]],'[2]MAT DETAIL'!$D:$L,8,FALSE)</f>
        <v>#N/A</v>
      </c>
      <c r="P7621" s="17">
        <v>123.99</v>
      </c>
      <c r="Q7621" s="67" t="s">
        <v>25</v>
      </c>
      <c r="R7621" s="67"/>
      <c r="S7621" s="67"/>
    </row>
    <row r="7622" spans="4:19" ht="15">
      <c r="D7622" s="69">
        <v>620123</v>
      </c>
      <c r="E7622" s="38">
        <v>44966</v>
      </c>
      <c r="F7622" s="70">
        <v>44966</v>
      </c>
      <c r="G7622" s="63">
        <v>2.5</v>
      </c>
      <c r="H7622" s="69">
        <v>3532377</v>
      </c>
      <c r="I7622" s="28" t="s">
        <v>26</v>
      </c>
      <c r="J7622" s="50" t="s">
        <v>241</v>
      </c>
      <c r="K7622" s="11" t="s">
        <v>39</v>
      </c>
      <c r="L7622" s="11" t="s">
        <v>40</v>
      </c>
      <c r="M7622" s="16">
        <f>SUM_DATA[[#This Row],[TOTAL Cost]]-SUM_DATA[[#This Row],[MATERIAL Cost]]</f>
        <v>950.57</v>
      </c>
      <c r="N7622" s="16">
        <f>IFERROR(SUM_DATA[[#This Row],[MAT C.]], 0)</f>
        <v>0</v>
      </c>
      <c r="O7622" s="16" t="e">
        <f>VLOOKUP(SUM_DATA[[#This Row],[Work Order]],'[2]MAT DETAIL'!$D:$L,8,FALSE)</f>
        <v>#N/A</v>
      </c>
      <c r="P7622" s="17">
        <v>950.57</v>
      </c>
      <c r="Q7622" s="67" t="s">
        <v>25</v>
      </c>
      <c r="R7622" s="67"/>
      <c r="S7622" s="67"/>
    </row>
    <row r="7623" spans="4:19" ht="15">
      <c r="D7623" s="69">
        <v>620105</v>
      </c>
      <c r="E7623" s="38">
        <v>44966</v>
      </c>
      <c r="F7623" s="70">
        <v>44966</v>
      </c>
      <c r="G7623" s="63">
        <v>1.5</v>
      </c>
      <c r="H7623" s="69">
        <v>3532378</v>
      </c>
      <c r="I7623" s="28" t="s">
        <v>26</v>
      </c>
      <c r="J7623" s="50" t="s">
        <v>1920</v>
      </c>
      <c r="K7623" s="11" t="s">
        <v>78</v>
      </c>
      <c r="L7623" s="8" t="s">
        <v>79</v>
      </c>
      <c r="M7623" s="16">
        <f>SUM_DATA[[#This Row],[TOTAL Cost]]-SUM_DATA[[#This Row],[MATERIAL Cost]]</f>
        <v>414.24</v>
      </c>
      <c r="N7623" s="16">
        <f>IFERROR(SUM_DATA[[#This Row],[MAT C.]], 0)</f>
        <v>0</v>
      </c>
      <c r="O7623" s="16" t="e">
        <f>VLOOKUP(SUM_DATA[[#This Row],[Work Order]],'[2]MAT DETAIL'!$D:$L,8,FALSE)</f>
        <v>#N/A</v>
      </c>
      <c r="P7623" s="17">
        <v>414.24</v>
      </c>
      <c r="Q7623" s="67" t="s">
        <v>25</v>
      </c>
      <c r="R7623" s="67"/>
      <c r="S7623" s="67"/>
    </row>
    <row r="7624" spans="4:19" ht="15">
      <c r="D7624" s="69">
        <v>620104</v>
      </c>
      <c r="E7624" s="38">
        <v>44967</v>
      </c>
      <c r="F7624" s="70">
        <v>44967</v>
      </c>
      <c r="G7624" s="63"/>
      <c r="H7624" s="69">
        <v>3533707</v>
      </c>
      <c r="I7624" s="28" t="s">
        <v>26</v>
      </c>
      <c r="J7624" s="50" t="s">
        <v>1908</v>
      </c>
      <c r="K7624" s="11" t="s">
        <v>82</v>
      </c>
      <c r="L7624" s="85" t="s">
        <v>126</v>
      </c>
      <c r="M7624" s="16">
        <f>SUM_DATA[[#This Row],[TOTAL Cost]]-SUM_DATA[[#This Row],[MATERIAL Cost]]</f>
        <v>413.29000000000087</v>
      </c>
      <c r="N7624" s="16">
        <f>IFERROR(SUM_DATA[[#This Row],[MAT C.]], 0)</f>
        <v>18000</v>
      </c>
      <c r="O7624" s="16">
        <f>VLOOKUP(SUM_DATA[[#This Row],[Work Order]],'[2]MAT DETAIL'!$D:$L,8,FALSE)</f>
        <v>18000</v>
      </c>
      <c r="P7624" s="17">
        <v>18413.29</v>
      </c>
      <c r="Q7624" s="67" t="s">
        <v>21</v>
      </c>
      <c r="R7624" s="67"/>
      <c r="S7624" s="67"/>
    </row>
    <row r="7625" spans="4:19" ht="15">
      <c r="D7625" s="69">
        <v>620118</v>
      </c>
      <c r="E7625" s="38">
        <v>44967</v>
      </c>
      <c r="F7625" s="70">
        <v>44970</v>
      </c>
      <c r="G7625" s="63"/>
      <c r="H7625" s="69">
        <v>3533723</v>
      </c>
      <c r="I7625" s="28" t="s">
        <v>31</v>
      </c>
      <c r="J7625" s="50" t="s">
        <v>1921</v>
      </c>
      <c r="K7625" s="11" t="s">
        <v>56</v>
      </c>
      <c r="L7625" s="85" t="s">
        <v>146</v>
      </c>
      <c r="M7625" s="16">
        <f>SUM_DATA[[#This Row],[TOTAL Cost]]-SUM_DATA[[#This Row],[MATERIAL Cost]]</f>
        <v>8981.36</v>
      </c>
      <c r="N7625" s="16">
        <f>IFERROR(SUM_DATA[[#This Row],[MAT C.]], 0)</f>
        <v>0</v>
      </c>
      <c r="O7625" s="16" t="e">
        <f>VLOOKUP(SUM_DATA[[#This Row],[Work Order]],'[2]MAT DETAIL'!$D:$L,8,FALSE)</f>
        <v>#N/A</v>
      </c>
      <c r="P7625" s="17">
        <v>8981.36</v>
      </c>
      <c r="Q7625" s="67" t="s">
        <v>25</v>
      </c>
      <c r="R7625" s="67"/>
      <c r="S7625" s="67"/>
    </row>
    <row r="7626" spans="4:19" ht="15">
      <c r="D7626" s="69">
        <v>620118</v>
      </c>
      <c r="E7626" s="38">
        <v>44967</v>
      </c>
      <c r="F7626" s="70">
        <v>44967</v>
      </c>
      <c r="G7626" s="63">
        <v>1.5</v>
      </c>
      <c r="H7626" s="69">
        <v>3533727</v>
      </c>
      <c r="I7626" s="28" t="s">
        <v>26</v>
      </c>
      <c r="J7626" s="50" t="s">
        <v>1395</v>
      </c>
      <c r="K7626" s="11" t="s">
        <v>33</v>
      </c>
      <c r="L7626" s="85" t="s">
        <v>180</v>
      </c>
      <c r="M7626" s="16">
        <f>SUM_DATA[[#This Row],[TOTAL Cost]]-SUM_DATA[[#This Row],[MATERIAL Cost]]</f>
        <v>165.31</v>
      </c>
      <c r="N7626" s="16">
        <f>IFERROR(SUM_DATA[[#This Row],[MAT C.]], 0)</f>
        <v>0</v>
      </c>
      <c r="O7626" s="16" t="e">
        <f>VLOOKUP(SUM_DATA[[#This Row],[Work Order]],'[2]MAT DETAIL'!$D:$L,8,FALSE)</f>
        <v>#N/A</v>
      </c>
      <c r="P7626" s="17">
        <v>165.31</v>
      </c>
      <c r="Q7626" s="67" t="s">
        <v>25</v>
      </c>
      <c r="R7626" s="67"/>
      <c r="S7626" s="67"/>
    </row>
    <row r="7627" spans="4:19" ht="15">
      <c r="D7627" s="69">
        <v>620117</v>
      </c>
      <c r="E7627" s="38">
        <v>44967</v>
      </c>
      <c r="F7627" s="70">
        <v>44967</v>
      </c>
      <c r="G7627" s="63">
        <v>56</v>
      </c>
      <c r="H7627" s="69">
        <v>3533728</v>
      </c>
      <c r="I7627" s="28" t="s">
        <v>26</v>
      </c>
      <c r="J7627" s="50" t="s">
        <v>69</v>
      </c>
      <c r="K7627" s="11" t="s">
        <v>70</v>
      </c>
      <c r="L7627" s="85" t="s">
        <v>71</v>
      </c>
      <c r="M7627" s="16">
        <f>SUM_DATA[[#This Row],[TOTAL Cost]]-SUM_DATA[[#This Row],[MATERIAL Cost]]</f>
        <v>5539.98</v>
      </c>
      <c r="N7627" s="16">
        <f>IFERROR(SUM_DATA[[#This Row],[MAT C.]], 0)</f>
        <v>0</v>
      </c>
      <c r="O7627" s="16" t="e">
        <f>VLOOKUP(SUM_DATA[[#This Row],[Work Order]],'[2]MAT DETAIL'!$D:$L,8,FALSE)</f>
        <v>#N/A</v>
      </c>
      <c r="P7627" s="17">
        <v>5539.98</v>
      </c>
      <c r="Q7627" s="67" t="s">
        <v>25</v>
      </c>
      <c r="R7627" s="67"/>
      <c r="S7627" s="67"/>
    </row>
    <row r="7628" spans="4:19" ht="15">
      <c r="D7628" s="69">
        <v>620123</v>
      </c>
      <c r="E7628" s="38">
        <v>44967</v>
      </c>
      <c r="F7628" s="70">
        <v>44967</v>
      </c>
      <c r="G7628" s="63"/>
      <c r="H7628" s="69">
        <v>3533729</v>
      </c>
      <c r="I7628" s="28" t="s">
        <v>26</v>
      </c>
      <c r="J7628" s="50" t="s">
        <v>241</v>
      </c>
      <c r="K7628" s="8" t="s">
        <v>39</v>
      </c>
      <c r="L7628" s="85" t="s">
        <v>40</v>
      </c>
      <c r="M7628" s="16">
        <f>SUM_DATA[[#This Row],[TOTAL Cost]]-SUM_DATA[[#This Row],[MATERIAL Cost]]</f>
        <v>0</v>
      </c>
      <c r="N7628" s="16">
        <f>IFERROR(SUM_DATA[[#This Row],[MAT C.]], 0)</f>
        <v>0</v>
      </c>
      <c r="O7628" s="16" t="e">
        <f>VLOOKUP(SUM_DATA[[#This Row],[Work Order]],'[2]MAT DETAIL'!$D:$L,8,FALSE)</f>
        <v>#N/A</v>
      </c>
      <c r="P7628" s="17">
        <v>0</v>
      </c>
      <c r="Q7628" s="67" t="s">
        <v>25</v>
      </c>
      <c r="R7628" s="67"/>
      <c r="S7628" s="67"/>
    </row>
    <row r="7629" spans="4:19" ht="15">
      <c r="D7629" s="69">
        <v>620118</v>
      </c>
      <c r="E7629" s="38">
        <v>44967</v>
      </c>
      <c r="F7629" s="70">
        <v>44967</v>
      </c>
      <c r="G7629" s="63">
        <v>7.92</v>
      </c>
      <c r="H7629" s="69">
        <v>3533730</v>
      </c>
      <c r="I7629" s="28" t="s">
        <v>26</v>
      </c>
      <c r="J7629" s="50" t="s">
        <v>303</v>
      </c>
      <c r="K7629" s="8" t="s">
        <v>56</v>
      </c>
      <c r="L7629" s="8" t="s">
        <v>146</v>
      </c>
      <c r="M7629" s="16">
        <f>SUM_DATA[[#This Row],[TOTAL Cost]]-SUM_DATA[[#This Row],[MATERIAL Cost]]</f>
        <v>2233.66</v>
      </c>
      <c r="N7629" s="16">
        <f>IFERROR(SUM_DATA[[#This Row],[MAT C.]], 0)</f>
        <v>0</v>
      </c>
      <c r="O7629" s="16" t="e">
        <f>VLOOKUP(SUM_DATA[[#This Row],[Work Order]],'[2]MAT DETAIL'!$D:$L,8,FALSE)</f>
        <v>#N/A</v>
      </c>
      <c r="P7629" s="17">
        <v>2233.66</v>
      </c>
      <c r="Q7629" s="67" t="s">
        <v>25</v>
      </c>
      <c r="R7629" s="67"/>
      <c r="S7629" s="67"/>
    </row>
    <row r="7630" spans="4:19" ht="15">
      <c r="D7630" s="69">
        <v>620111</v>
      </c>
      <c r="E7630" s="38">
        <v>44967</v>
      </c>
      <c r="F7630" s="70">
        <v>44967</v>
      </c>
      <c r="G7630" s="63">
        <v>1</v>
      </c>
      <c r="H7630" s="69">
        <v>3533731</v>
      </c>
      <c r="I7630" s="28" t="s">
        <v>26</v>
      </c>
      <c r="J7630" s="50" t="s">
        <v>1922</v>
      </c>
      <c r="K7630" s="11" t="s">
        <v>36</v>
      </c>
      <c r="L7630" s="85" t="s">
        <v>93</v>
      </c>
      <c r="M7630" s="16">
        <f>SUM_DATA[[#This Row],[TOTAL Cost]]-SUM_DATA[[#This Row],[MATERIAL Cost]]</f>
        <v>123.99</v>
      </c>
      <c r="N7630" s="16">
        <f>IFERROR(SUM_DATA[[#This Row],[MAT C.]], 0)</f>
        <v>0</v>
      </c>
      <c r="O7630" s="16" t="e">
        <f>VLOOKUP(SUM_DATA[[#This Row],[Work Order]],'[2]MAT DETAIL'!$D:$L,8,FALSE)</f>
        <v>#N/A</v>
      </c>
      <c r="P7630" s="17">
        <v>123.99</v>
      </c>
      <c r="Q7630" s="67" t="s">
        <v>25</v>
      </c>
      <c r="R7630" s="67"/>
      <c r="S7630" s="67"/>
    </row>
    <row r="7631" spans="4:19" ht="15">
      <c r="D7631" s="69">
        <v>620107</v>
      </c>
      <c r="E7631" s="38">
        <v>44967</v>
      </c>
      <c r="F7631" s="70">
        <v>44967</v>
      </c>
      <c r="G7631" s="63">
        <v>1</v>
      </c>
      <c r="H7631" s="69">
        <v>3533733</v>
      </c>
      <c r="I7631" s="28" t="s">
        <v>26</v>
      </c>
      <c r="J7631" s="50" t="s">
        <v>55</v>
      </c>
      <c r="K7631" s="11" t="s">
        <v>56</v>
      </c>
      <c r="L7631" s="85" t="s">
        <v>57</v>
      </c>
      <c r="M7631" s="16">
        <f>SUM_DATA[[#This Row],[TOTAL Cost]]-SUM_DATA[[#This Row],[MATERIAL Cost]]</f>
        <v>413.29</v>
      </c>
      <c r="N7631" s="16">
        <f>IFERROR(SUM_DATA[[#This Row],[MAT C.]], 0)</f>
        <v>0</v>
      </c>
      <c r="O7631" s="16" t="e">
        <f>VLOOKUP(SUM_DATA[[#This Row],[Work Order]],'[2]MAT DETAIL'!$D:$L,8,FALSE)</f>
        <v>#N/A</v>
      </c>
      <c r="P7631" s="17">
        <v>413.29</v>
      </c>
      <c r="Q7631" s="67" t="s">
        <v>25</v>
      </c>
      <c r="R7631" s="67"/>
      <c r="S7631" s="67"/>
    </row>
    <row r="7632" spans="4:19" ht="15">
      <c r="D7632" s="69">
        <v>620113</v>
      </c>
      <c r="E7632" s="38">
        <v>44967</v>
      </c>
      <c r="F7632" s="70">
        <v>44967</v>
      </c>
      <c r="G7632" s="63">
        <v>23.5</v>
      </c>
      <c r="H7632" s="69">
        <v>3533734</v>
      </c>
      <c r="I7632" s="28" t="s">
        <v>26</v>
      </c>
      <c r="J7632" s="50" t="s">
        <v>1382</v>
      </c>
      <c r="K7632" s="11" t="s">
        <v>24</v>
      </c>
      <c r="L7632" s="8" t="s">
        <v>24</v>
      </c>
      <c r="M7632" s="16">
        <f>SUM_DATA[[#This Row],[TOTAL Cost]]-SUM_DATA[[#This Row],[MATERIAL Cost]]</f>
        <v>913.66</v>
      </c>
      <c r="N7632" s="16">
        <f>IFERROR(SUM_DATA[[#This Row],[MAT C.]], 0)</f>
        <v>0</v>
      </c>
      <c r="O7632" s="16" t="e">
        <f>VLOOKUP(SUM_DATA[[#This Row],[Work Order]],'[2]MAT DETAIL'!$D:$L,8,FALSE)</f>
        <v>#N/A</v>
      </c>
      <c r="P7632" s="17">
        <v>913.66</v>
      </c>
      <c r="Q7632" s="67" t="s">
        <v>25</v>
      </c>
      <c r="R7632" s="67"/>
      <c r="S7632" s="67"/>
    </row>
    <row r="7633" spans="4:19" ht="15">
      <c r="D7633" s="69">
        <v>620109</v>
      </c>
      <c r="E7633" s="38">
        <v>44967</v>
      </c>
      <c r="F7633" s="70">
        <v>44967</v>
      </c>
      <c r="G7633" s="63">
        <v>0.5</v>
      </c>
      <c r="H7633" s="69">
        <v>3533735</v>
      </c>
      <c r="I7633" s="28" t="s">
        <v>26</v>
      </c>
      <c r="J7633" s="50" t="s">
        <v>309</v>
      </c>
      <c r="K7633" s="11" t="s">
        <v>59</v>
      </c>
      <c r="L7633" s="8" t="s">
        <v>98</v>
      </c>
      <c r="M7633" s="16">
        <f>SUM_DATA[[#This Row],[TOTAL Cost]]-SUM_DATA[[#This Row],[MATERIAL Cost]]</f>
        <v>123.99</v>
      </c>
      <c r="N7633" s="16">
        <f>IFERROR(SUM_DATA[[#This Row],[MAT C.]], 0)</f>
        <v>0</v>
      </c>
      <c r="O7633" s="16" t="e">
        <f>VLOOKUP(SUM_DATA[[#This Row],[Work Order]],'[2]MAT DETAIL'!$D:$L,8,FALSE)</f>
        <v>#N/A</v>
      </c>
      <c r="P7633" s="17">
        <v>123.99</v>
      </c>
      <c r="Q7633" s="67" t="s">
        <v>25</v>
      </c>
      <c r="R7633" s="67"/>
      <c r="S7633" s="67"/>
    </row>
    <row r="7634" spans="4:19" ht="15">
      <c r="D7634" s="69">
        <v>620104</v>
      </c>
      <c r="E7634" s="38">
        <v>44967</v>
      </c>
      <c r="F7634" s="70">
        <v>44967</v>
      </c>
      <c r="G7634" s="63"/>
      <c r="H7634" s="69">
        <v>3533803</v>
      </c>
      <c r="I7634" s="28" t="s">
        <v>26</v>
      </c>
      <c r="J7634" s="50" t="s">
        <v>1923</v>
      </c>
      <c r="K7634" s="11" t="s">
        <v>59</v>
      </c>
      <c r="L7634" s="8" t="s">
        <v>116</v>
      </c>
      <c r="M7634" s="16">
        <f>SUM_DATA[[#This Row],[TOTAL Cost]]-SUM_DATA[[#This Row],[MATERIAL Cost]]</f>
        <v>0</v>
      </c>
      <c r="N7634" s="16">
        <f>IFERROR(SUM_DATA[[#This Row],[MAT C.]], 0)</f>
        <v>0</v>
      </c>
      <c r="O7634" s="16" t="e">
        <f>VLOOKUP(SUM_DATA[[#This Row],[Work Order]],'[2]MAT DETAIL'!$D:$L,8,FALSE)</f>
        <v>#N/A</v>
      </c>
      <c r="P7634" s="17">
        <v>0</v>
      </c>
      <c r="Q7634" s="67" t="s">
        <v>21</v>
      </c>
      <c r="R7634" s="67"/>
      <c r="S7634" s="67"/>
    </row>
    <row r="7635" spans="4:19" ht="15">
      <c r="D7635" s="69">
        <v>620114</v>
      </c>
      <c r="E7635" s="38">
        <v>44970</v>
      </c>
      <c r="F7635" s="70">
        <v>44970</v>
      </c>
      <c r="G7635" s="63"/>
      <c r="H7635" s="69">
        <v>3534450</v>
      </c>
      <c r="I7635" s="28" t="s">
        <v>31</v>
      </c>
      <c r="J7635" s="50" t="s">
        <v>401</v>
      </c>
      <c r="K7635" s="11" t="s">
        <v>70</v>
      </c>
      <c r="L7635" s="8" t="s">
        <v>39</v>
      </c>
      <c r="M7635" s="16">
        <f>SUM_DATA[[#This Row],[TOTAL Cost]]-SUM_DATA[[#This Row],[MATERIAL Cost]]</f>
        <v>2915.56</v>
      </c>
      <c r="N7635" s="16">
        <f>IFERROR(SUM_DATA[[#This Row],[MAT C.]], 0)</f>
        <v>0</v>
      </c>
      <c r="O7635" s="16" t="e">
        <f>VLOOKUP(SUM_DATA[[#This Row],[Work Order]],'[2]MAT DETAIL'!$D:$L,8,FALSE)</f>
        <v>#N/A</v>
      </c>
      <c r="P7635" s="17">
        <v>2915.56</v>
      </c>
      <c r="Q7635" s="67" t="s">
        <v>25</v>
      </c>
      <c r="R7635" s="67"/>
      <c r="S7635" s="67"/>
    </row>
    <row r="7636" spans="4:19" ht="15">
      <c r="D7636" s="69">
        <v>620116</v>
      </c>
      <c r="E7636" s="38">
        <v>44971</v>
      </c>
      <c r="F7636" s="70">
        <v>44971</v>
      </c>
      <c r="G7636" s="63"/>
      <c r="H7636" s="69">
        <v>3534622</v>
      </c>
      <c r="I7636" s="28" t="s">
        <v>26</v>
      </c>
      <c r="J7636" s="50" t="s">
        <v>45</v>
      </c>
      <c r="K7636" s="11" t="s">
        <v>39</v>
      </c>
      <c r="L7636" s="8" t="s">
        <v>40</v>
      </c>
      <c r="M7636" s="16">
        <f>SUM_DATA[[#This Row],[TOTAL Cost]]-SUM_DATA[[#This Row],[MATERIAL Cost]]</f>
        <v>47680</v>
      </c>
      <c r="N7636" s="16">
        <f>IFERROR(SUM_DATA[[#This Row],[MAT C.]], 0)</f>
        <v>0</v>
      </c>
      <c r="O7636" s="16" t="e">
        <f>VLOOKUP(SUM_DATA[[#This Row],[Work Order]],'[2]MAT DETAIL'!$D:$L,8,FALSE)</f>
        <v>#N/A</v>
      </c>
      <c r="P7636" s="17">
        <v>47680</v>
      </c>
      <c r="Q7636" s="67" t="s">
        <v>21</v>
      </c>
      <c r="R7636" s="67"/>
      <c r="S7636" s="67"/>
    </row>
    <row r="7637" spans="4:19" ht="15">
      <c r="D7637" s="69">
        <v>620107</v>
      </c>
      <c r="E7637" s="38">
        <v>44972</v>
      </c>
      <c r="F7637" s="70">
        <v>44972</v>
      </c>
      <c r="G7637" s="63">
        <v>0.67</v>
      </c>
      <c r="H7637" s="69">
        <v>3534923</v>
      </c>
      <c r="I7637" s="28" t="s">
        <v>26</v>
      </c>
      <c r="J7637" s="50" t="s">
        <v>241</v>
      </c>
      <c r="K7637" s="8" t="s">
        <v>39</v>
      </c>
      <c r="L7637" s="8" t="s">
        <v>40</v>
      </c>
      <c r="M7637" s="16">
        <f>SUM_DATA[[#This Row],[TOTAL Cost]]-SUM_DATA[[#This Row],[MATERIAL Cost]]</f>
        <v>165.31</v>
      </c>
      <c r="N7637" s="16">
        <f>IFERROR(SUM_DATA[[#This Row],[MAT C.]], 0)</f>
        <v>0</v>
      </c>
      <c r="O7637" s="16" t="e">
        <f>VLOOKUP(SUM_DATA[[#This Row],[Work Order]],'[2]MAT DETAIL'!$D:$L,8,FALSE)</f>
        <v>#N/A</v>
      </c>
      <c r="P7637" s="17">
        <v>165.31</v>
      </c>
      <c r="Q7637" s="67" t="s">
        <v>25</v>
      </c>
      <c r="R7637" s="67"/>
      <c r="S7637" s="67"/>
    </row>
    <row r="7638" spans="4:19" ht="15">
      <c r="D7638" s="69">
        <v>620120</v>
      </c>
      <c r="E7638" s="38">
        <v>44972</v>
      </c>
      <c r="F7638" s="70">
        <v>44972</v>
      </c>
      <c r="G7638" s="63">
        <v>0.67</v>
      </c>
      <c r="H7638" s="69">
        <v>3534929</v>
      </c>
      <c r="I7638" s="28" t="s">
        <v>26</v>
      </c>
      <c r="J7638" s="53" t="s">
        <v>235</v>
      </c>
      <c r="K7638" s="11" t="s">
        <v>36</v>
      </c>
      <c r="L7638" s="8" t="s">
        <v>42</v>
      </c>
      <c r="M7638" s="16">
        <f>SUM_DATA[[#This Row],[TOTAL Cost]]-SUM_DATA[[#This Row],[MATERIAL Cost]]</f>
        <v>165.31</v>
      </c>
      <c r="N7638" s="16">
        <f>IFERROR(SUM_DATA[[#This Row],[MAT C.]], 0)</f>
        <v>0</v>
      </c>
      <c r="O7638" s="16" t="e">
        <f>VLOOKUP(SUM_DATA[[#This Row],[Work Order]],'[2]MAT DETAIL'!$D:$L,8,FALSE)</f>
        <v>#N/A</v>
      </c>
      <c r="P7638" s="17">
        <v>165.31</v>
      </c>
      <c r="Q7638" s="67" t="s">
        <v>25</v>
      </c>
      <c r="R7638" s="67"/>
      <c r="S7638" s="67"/>
    </row>
    <row r="7639" spans="4:19" ht="15">
      <c r="D7639" s="69">
        <v>620112</v>
      </c>
      <c r="E7639" s="38">
        <v>44972</v>
      </c>
      <c r="F7639" s="70">
        <v>44972</v>
      </c>
      <c r="G7639" s="63">
        <v>0.5</v>
      </c>
      <c r="H7639" s="69">
        <v>3534934</v>
      </c>
      <c r="I7639" s="28" t="s">
        <v>26</v>
      </c>
      <c r="J7639" s="50" t="s">
        <v>72</v>
      </c>
      <c r="K7639" s="11" t="s">
        <v>36</v>
      </c>
      <c r="L7639" s="10" t="s">
        <v>37</v>
      </c>
      <c r="M7639" s="16">
        <f>SUM_DATA[[#This Row],[TOTAL Cost]]-SUM_DATA[[#This Row],[MATERIAL Cost]]</f>
        <v>123.99</v>
      </c>
      <c r="N7639" s="16">
        <f>IFERROR(SUM_DATA[[#This Row],[MAT C.]], 0)</f>
        <v>0</v>
      </c>
      <c r="O7639" s="16" t="e">
        <f>VLOOKUP(SUM_DATA[[#This Row],[Work Order]],'[2]MAT DETAIL'!$D:$L,8,FALSE)</f>
        <v>#N/A</v>
      </c>
      <c r="P7639" s="17">
        <v>123.99</v>
      </c>
      <c r="Q7639" s="67" t="s">
        <v>25</v>
      </c>
      <c r="R7639" s="67"/>
      <c r="S7639" s="67"/>
    </row>
    <row r="7640" spans="4:19" ht="15">
      <c r="D7640" s="69">
        <v>620123</v>
      </c>
      <c r="E7640" s="38">
        <v>44972</v>
      </c>
      <c r="F7640" s="70">
        <v>44972</v>
      </c>
      <c r="G7640" s="63">
        <v>0.5</v>
      </c>
      <c r="H7640" s="69">
        <v>3534935</v>
      </c>
      <c r="I7640" s="28" t="s">
        <v>26</v>
      </c>
      <c r="J7640" s="50" t="s">
        <v>139</v>
      </c>
      <c r="K7640" s="11" t="s">
        <v>82</v>
      </c>
      <c r="L7640" s="8" t="s">
        <v>140</v>
      </c>
      <c r="M7640" s="16">
        <f>SUM_DATA[[#This Row],[TOTAL Cost]]-SUM_DATA[[#This Row],[MATERIAL Cost]]</f>
        <v>123.99</v>
      </c>
      <c r="N7640" s="16">
        <f>IFERROR(SUM_DATA[[#This Row],[MAT C.]], 0)</f>
        <v>0</v>
      </c>
      <c r="O7640" s="16" t="e">
        <f>VLOOKUP(SUM_DATA[[#This Row],[Work Order]],'[2]MAT DETAIL'!$D:$L,8,FALSE)</f>
        <v>#N/A</v>
      </c>
      <c r="P7640" s="17">
        <v>123.99</v>
      </c>
      <c r="Q7640" s="67" t="s">
        <v>25</v>
      </c>
      <c r="R7640" s="67"/>
      <c r="S7640" s="67"/>
    </row>
    <row r="7641" spans="4:19" ht="15">
      <c r="D7641" s="69">
        <v>620105</v>
      </c>
      <c r="E7641" s="38">
        <v>44972</v>
      </c>
      <c r="F7641" s="70">
        <v>44972</v>
      </c>
      <c r="G7641" s="63">
        <v>44.67</v>
      </c>
      <c r="H7641" s="69">
        <v>3534937</v>
      </c>
      <c r="I7641" s="28" t="s">
        <v>26</v>
      </c>
      <c r="J7641" s="50" t="s">
        <v>295</v>
      </c>
      <c r="K7641" s="8" t="s">
        <v>36</v>
      </c>
      <c r="L7641" s="10" t="s">
        <v>37</v>
      </c>
      <c r="M7641" s="16">
        <f>SUM_DATA[[#This Row],[TOTAL Cost]]-SUM_DATA[[#This Row],[MATERIAL Cost]]</f>
        <v>3060.24</v>
      </c>
      <c r="N7641" s="16">
        <f>IFERROR(SUM_DATA[[#This Row],[MAT C.]], 0)</f>
        <v>0</v>
      </c>
      <c r="O7641" s="16" t="e">
        <f>VLOOKUP(SUM_DATA[[#This Row],[Work Order]],'[2]MAT DETAIL'!$D:$L,8,FALSE)</f>
        <v>#N/A</v>
      </c>
      <c r="P7641" s="17">
        <v>3060.24</v>
      </c>
      <c r="Q7641" s="67" t="s">
        <v>25</v>
      </c>
      <c r="R7641" s="67"/>
      <c r="S7641" s="67"/>
    </row>
    <row r="7642" spans="4:19" ht="15">
      <c r="D7642" s="69">
        <v>620120</v>
      </c>
      <c r="E7642" s="38">
        <v>44972</v>
      </c>
      <c r="F7642" s="70">
        <v>44972</v>
      </c>
      <c r="G7642" s="63">
        <v>1</v>
      </c>
      <c r="H7642" s="69">
        <v>3534939</v>
      </c>
      <c r="I7642" s="28" t="s">
        <v>26</v>
      </c>
      <c r="J7642" s="50" t="s">
        <v>72</v>
      </c>
      <c r="K7642" s="8" t="s">
        <v>36</v>
      </c>
      <c r="L7642" s="87" t="s">
        <v>37</v>
      </c>
      <c r="M7642" s="16">
        <f>SUM_DATA[[#This Row],[TOTAL Cost]]-SUM_DATA[[#This Row],[MATERIAL Cost]]</f>
        <v>413.29</v>
      </c>
      <c r="N7642" s="16">
        <f>IFERROR(SUM_DATA[[#This Row],[MAT C.]], 0)</f>
        <v>0</v>
      </c>
      <c r="O7642" s="16" t="e">
        <f>VLOOKUP(SUM_DATA[[#This Row],[Work Order]],'[2]MAT DETAIL'!$D:$L,8,FALSE)</f>
        <v>#N/A</v>
      </c>
      <c r="P7642" s="17">
        <v>413.29</v>
      </c>
      <c r="Q7642" s="67" t="s">
        <v>25</v>
      </c>
      <c r="R7642" s="67"/>
      <c r="S7642" s="67"/>
    </row>
    <row r="7643" spans="4:19" ht="15">
      <c r="D7643" s="69">
        <v>620123</v>
      </c>
      <c r="E7643" s="38">
        <v>44972</v>
      </c>
      <c r="F7643" s="70">
        <v>44972</v>
      </c>
      <c r="G7643" s="63">
        <v>0.5</v>
      </c>
      <c r="H7643" s="69">
        <v>3534941</v>
      </c>
      <c r="I7643" s="28" t="s">
        <v>26</v>
      </c>
      <c r="J7643" s="50" t="s">
        <v>55</v>
      </c>
      <c r="K7643" s="8" t="s">
        <v>56</v>
      </c>
      <c r="L7643" s="8" t="s">
        <v>57</v>
      </c>
      <c r="M7643" s="16">
        <f>SUM_DATA[[#This Row],[TOTAL Cost]]-SUM_DATA[[#This Row],[MATERIAL Cost]]</f>
        <v>123.99</v>
      </c>
      <c r="N7643" s="16">
        <f>IFERROR(SUM_DATA[[#This Row],[MAT C.]], 0)</f>
        <v>0</v>
      </c>
      <c r="O7643" s="16" t="e">
        <f>VLOOKUP(SUM_DATA[[#This Row],[Work Order]],'[2]MAT DETAIL'!$D:$L,8,FALSE)</f>
        <v>#N/A</v>
      </c>
      <c r="P7643" s="17">
        <v>123.99</v>
      </c>
      <c r="Q7643" s="67" t="s">
        <v>25</v>
      </c>
      <c r="R7643" s="67"/>
      <c r="S7643" s="67"/>
    </row>
    <row r="7644" spans="4:19" ht="15">
      <c r="D7644" s="69">
        <v>620120</v>
      </c>
      <c r="E7644" s="38">
        <v>44972</v>
      </c>
      <c r="F7644" s="70">
        <v>44972</v>
      </c>
      <c r="G7644" s="63">
        <v>0.33</v>
      </c>
      <c r="H7644" s="69">
        <v>3534942</v>
      </c>
      <c r="I7644" s="28" t="s">
        <v>26</v>
      </c>
      <c r="J7644" s="50" t="s">
        <v>99</v>
      </c>
      <c r="K7644" s="25" t="s">
        <v>36</v>
      </c>
      <c r="L7644" s="26" t="s">
        <v>37</v>
      </c>
      <c r="M7644" s="16">
        <f>SUM_DATA[[#This Row],[TOTAL Cost]]-SUM_DATA[[#This Row],[MATERIAL Cost]]</f>
        <v>82.66</v>
      </c>
      <c r="N7644" s="16">
        <f>IFERROR(SUM_DATA[[#This Row],[MAT C.]], 0)</f>
        <v>0</v>
      </c>
      <c r="O7644" s="16" t="e">
        <f>VLOOKUP(SUM_DATA[[#This Row],[Work Order]],'[2]MAT DETAIL'!$D:$L,8,FALSE)</f>
        <v>#N/A</v>
      </c>
      <c r="P7644" s="17">
        <v>82.66</v>
      </c>
      <c r="Q7644" s="67" t="s">
        <v>25</v>
      </c>
      <c r="R7644" s="67"/>
      <c r="S7644" s="67"/>
    </row>
    <row r="7645" spans="4:19" ht="15">
      <c r="D7645" s="69">
        <v>620107</v>
      </c>
      <c r="E7645" s="38">
        <v>44972</v>
      </c>
      <c r="F7645" s="70">
        <v>44972</v>
      </c>
      <c r="G7645" s="63">
        <v>0.33</v>
      </c>
      <c r="H7645" s="69">
        <v>3534943</v>
      </c>
      <c r="I7645" s="28" t="s">
        <v>26</v>
      </c>
      <c r="J7645" s="50" t="s">
        <v>1924</v>
      </c>
      <c r="K7645" s="8" t="s">
        <v>24</v>
      </c>
      <c r="L7645" s="8" t="s">
        <v>24</v>
      </c>
      <c r="M7645" s="16">
        <f>SUM_DATA[[#This Row],[TOTAL Cost]]-SUM_DATA[[#This Row],[MATERIAL Cost]]</f>
        <v>82.66</v>
      </c>
      <c r="N7645" s="16">
        <f>IFERROR(SUM_DATA[[#This Row],[MAT C.]], 0)</f>
        <v>0</v>
      </c>
      <c r="O7645" s="16" t="e">
        <f>VLOOKUP(SUM_DATA[[#This Row],[Work Order]],'[2]MAT DETAIL'!$D:$L,8,FALSE)</f>
        <v>#N/A</v>
      </c>
      <c r="P7645" s="17">
        <v>82.66</v>
      </c>
      <c r="Q7645" s="67" t="s">
        <v>25</v>
      </c>
      <c r="R7645" s="67"/>
      <c r="S7645" s="67"/>
    </row>
    <row r="7646" spans="4:19" ht="15">
      <c r="D7646" s="69">
        <v>620119</v>
      </c>
      <c r="E7646" s="38">
        <v>44972</v>
      </c>
      <c r="F7646" s="70">
        <v>44972</v>
      </c>
      <c r="G7646" s="63">
        <v>0.5</v>
      </c>
      <c r="H7646" s="69">
        <v>3534945</v>
      </c>
      <c r="I7646" s="28" t="s">
        <v>26</v>
      </c>
      <c r="J7646" s="55" t="s">
        <v>330</v>
      </c>
      <c r="K7646" s="8" t="s">
        <v>39</v>
      </c>
      <c r="L7646" s="85" t="s">
        <v>40</v>
      </c>
      <c r="M7646" s="16">
        <f>SUM_DATA[[#This Row],[TOTAL Cost]]-SUM_DATA[[#This Row],[MATERIAL Cost]]</f>
        <v>123.99</v>
      </c>
      <c r="N7646" s="16">
        <f>IFERROR(SUM_DATA[[#This Row],[MAT C.]], 0)</f>
        <v>0</v>
      </c>
      <c r="O7646" s="16" t="e">
        <f>VLOOKUP(SUM_DATA[[#This Row],[Work Order]],'[2]MAT DETAIL'!$D:$L,8,FALSE)</f>
        <v>#N/A</v>
      </c>
      <c r="P7646" s="17">
        <v>123.99</v>
      </c>
      <c r="Q7646" s="67" t="s">
        <v>25</v>
      </c>
      <c r="R7646" s="67"/>
      <c r="S7646" s="67"/>
    </row>
    <row r="7647" spans="4:19" ht="15">
      <c r="D7647" s="69">
        <v>620112</v>
      </c>
      <c r="E7647" s="38">
        <v>44972</v>
      </c>
      <c r="F7647" s="70">
        <v>44972</v>
      </c>
      <c r="G7647" s="63">
        <v>7.64</v>
      </c>
      <c r="H7647" s="69">
        <v>3534947</v>
      </c>
      <c r="I7647" s="28" t="s">
        <v>26</v>
      </c>
      <c r="J7647" s="50" t="s">
        <v>453</v>
      </c>
      <c r="K7647" s="8" t="s">
        <v>59</v>
      </c>
      <c r="L7647" s="8" t="s">
        <v>442</v>
      </c>
      <c r="M7647" s="16">
        <f>SUM_DATA[[#This Row],[TOTAL Cost]]-SUM_DATA[[#This Row],[MATERIAL Cost]]</f>
        <v>2566.8200000000002</v>
      </c>
      <c r="N7647" s="16">
        <f>IFERROR(SUM_DATA[[#This Row],[MAT C.]], 0)</f>
        <v>0</v>
      </c>
      <c r="O7647" s="16" t="e">
        <f>VLOOKUP(SUM_DATA[[#This Row],[Work Order]],'[2]MAT DETAIL'!$D:$L,8,FALSE)</f>
        <v>#N/A</v>
      </c>
      <c r="P7647" s="17">
        <v>2566.8200000000002</v>
      </c>
      <c r="Q7647" s="67" t="s">
        <v>25</v>
      </c>
      <c r="R7647" s="67"/>
      <c r="S7647" s="67"/>
    </row>
    <row r="7648" spans="4:19" ht="15">
      <c r="D7648" s="69">
        <v>620118</v>
      </c>
      <c r="E7648" s="38">
        <v>44972</v>
      </c>
      <c r="F7648" s="70">
        <v>44972</v>
      </c>
      <c r="G7648" s="63">
        <v>2.67</v>
      </c>
      <c r="H7648" s="69">
        <v>3534948</v>
      </c>
      <c r="I7648" s="28" t="s">
        <v>26</v>
      </c>
      <c r="J7648" s="50" t="s">
        <v>390</v>
      </c>
      <c r="K7648" s="11" t="s">
        <v>78</v>
      </c>
      <c r="L7648" s="8" t="s">
        <v>79</v>
      </c>
      <c r="M7648" s="16">
        <f>SUM_DATA[[#This Row],[TOTAL Cost]]-SUM_DATA[[#This Row],[MATERIAL Cost]]</f>
        <v>413.29</v>
      </c>
      <c r="N7648" s="16">
        <f>IFERROR(SUM_DATA[[#This Row],[MAT C.]], 0)</f>
        <v>0</v>
      </c>
      <c r="O7648" s="16" t="e">
        <f>VLOOKUP(SUM_DATA[[#This Row],[Work Order]],'[2]MAT DETAIL'!$D:$L,8,FALSE)</f>
        <v>#N/A</v>
      </c>
      <c r="P7648" s="17">
        <v>413.29</v>
      </c>
      <c r="Q7648" s="67" t="s">
        <v>25</v>
      </c>
      <c r="R7648" s="67"/>
      <c r="S7648" s="67"/>
    </row>
    <row r="7649" spans="4:19" ht="15">
      <c r="D7649" s="69">
        <v>620111</v>
      </c>
      <c r="E7649" s="38">
        <v>44972</v>
      </c>
      <c r="F7649" s="70">
        <v>44972</v>
      </c>
      <c r="G7649" s="63">
        <v>2</v>
      </c>
      <c r="H7649" s="69">
        <v>3534950</v>
      </c>
      <c r="I7649" s="28" t="s">
        <v>26</v>
      </c>
      <c r="J7649" s="50" t="s">
        <v>1925</v>
      </c>
      <c r="K7649" s="8" t="s">
        <v>56</v>
      </c>
      <c r="L7649" s="8" t="s">
        <v>146</v>
      </c>
      <c r="M7649" s="16">
        <f>SUM_DATA[[#This Row],[TOTAL Cost]]-SUM_DATA[[#This Row],[MATERIAL Cost]]</f>
        <v>703.54</v>
      </c>
      <c r="N7649" s="16">
        <f>IFERROR(SUM_DATA[[#This Row],[MAT C.]], 0)</f>
        <v>0</v>
      </c>
      <c r="O7649" s="16" t="e">
        <f>VLOOKUP(SUM_DATA[[#This Row],[Work Order]],'[2]MAT DETAIL'!$D:$L,8,FALSE)</f>
        <v>#N/A</v>
      </c>
      <c r="P7649" s="17">
        <v>703.54</v>
      </c>
      <c r="Q7649" s="67" t="s">
        <v>25</v>
      </c>
      <c r="R7649" s="67"/>
      <c r="S7649" s="67"/>
    </row>
    <row r="7650" spans="4:19" ht="15">
      <c r="D7650" s="69">
        <v>620118</v>
      </c>
      <c r="E7650" s="38">
        <v>44972</v>
      </c>
      <c r="F7650" s="70">
        <v>44972</v>
      </c>
      <c r="G7650" s="63">
        <v>0.5</v>
      </c>
      <c r="H7650" s="69">
        <v>3534953</v>
      </c>
      <c r="I7650" s="28" t="s">
        <v>26</v>
      </c>
      <c r="J7650" s="50" t="s">
        <v>55</v>
      </c>
      <c r="K7650" s="8" t="s">
        <v>56</v>
      </c>
      <c r="L7650" s="8" t="s">
        <v>57</v>
      </c>
      <c r="M7650" s="16">
        <f>SUM_DATA[[#This Row],[TOTAL Cost]]-SUM_DATA[[#This Row],[MATERIAL Cost]]</f>
        <v>123.99</v>
      </c>
      <c r="N7650" s="16">
        <f>IFERROR(SUM_DATA[[#This Row],[MAT C.]], 0)</f>
        <v>0</v>
      </c>
      <c r="O7650" s="16" t="e">
        <f>VLOOKUP(SUM_DATA[[#This Row],[Work Order]],'[2]MAT DETAIL'!$D:$L,8,FALSE)</f>
        <v>#N/A</v>
      </c>
      <c r="P7650" s="17">
        <v>123.99</v>
      </c>
      <c r="Q7650" s="67" t="s">
        <v>25</v>
      </c>
      <c r="R7650" s="67"/>
      <c r="S7650" s="67"/>
    </row>
    <row r="7651" spans="4:19" ht="15">
      <c r="D7651" s="69">
        <v>620105</v>
      </c>
      <c r="E7651" s="38">
        <v>44972</v>
      </c>
      <c r="F7651" s="70">
        <v>44972</v>
      </c>
      <c r="G7651" s="63">
        <v>0.5</v>
      </c>
      <c r="H7651" s="69">
        <v>3534954</v>
      </c>
      <c r="I7651" s="28" t="s">
        <v>26</v>
      </c>
      <c r="J7651" s="50" t="s">
        <v>139</v>
      </c>
      <c r="K7651" s="8" t="s">
        <v>82</v>
      </c>
      <c r="L7651" s="8" t="s">
        <v>140</v>
      </c>
      <c r="M7651" s="16">
        <f>SUM_DATA[[#This Row],[TOTAL Cost]]-SUM_DATA[[#This Row],[MATERIAL Cost]]</f>
        <v>123.99</v>
      </c>
      <c r="N7651" s="16">
        <f>IFERROR(SUM_DATA[[#This Row],[MAT C.]], 0)</f>
        <v>0</v>
      </c>
      <c r="O7651" s="16" t="e">
        <f>VLOOKUP(SUM_DATA[[#This Row],[Work Order]],'[2]MAT DETAIL'!$D:$L,8,FALSE)</f>
        <v>#N/A</v>
      </c>
      <c r="P7651" s="17">
        <v>123.99</v>
      </c>
      <c r="Q7651" s="67" t="s">
        <v>25</v>
      </c>
      <c r="R7651" s="67"/>
      <c r="S7651" s="67"/>
    </row>
    <row r="7652" spans="4:19" ht="15">
      <c r="D7652" s="69">
        <v>620123</v>
      </c>
      <c r="E7652" s="38">
        <v>44972</v>
      </c>
      <c r="F7652" s="70">
        <v>44972</v>
      </c>
      <c r="G7652" s="63">
        <v>14.33</v>
      </c>
      <c r="H7652" s="69">
        <v>3534955</v>
      </c>
      <c r="I7652" s="28" t="s">
        <v>26</v>
      </c>
      <c r="J7652" s="53" t="s">
        <v>64</v>
      </c>
      <c r="K7652" s="11" t="s">
        <v>47</v>
      </c>
      <c r="L7652" s="85" t="s">
        <v>65</v>
      </c>
      <c r="M7652" s="16">
        <f>SUM_DATA[[#This Row],[TOTAL Cost]]-SUM_DATA[[#This Row],[MATERIAL Cost]]</f>
        <v>826.58</v>
      </c>
      <c r="N7652" s="16">
        <f>IFERROR(SUM_DATA[[#This Row],[MAT C.]], 0)</f>
        <v>0</v>
      </c>
      <c r="O7652" s="16" t="e">
        <f>VLOOKUP(SUM_DATA[[#This Row],[Work Order]],'[2]MAT DETAIL'!$D:$L,8,FALSE)</f>
        <v>#N/A</v>
      </c>
      <c r="P7652" s="17">
        <v>826.58</v>
      </c>
      <c r="Q7652" s="67" t="s">
        <v>25</v>
      </c>
      <c r="R7652" s="67"/>
      <c r="S7652" s="67"/>
    </row>
    <row r="7653" spans="4:19" ht="15">
      <c r="D7653" s="69">
        <v>620107</v>
      </c>
      <c r="E7653" s="38">
        <v>44972</v>
      </c>
      <c r="F7653" s="70">
        <v>44972</v>
      </c>
      <c r="G7653" s="63">
        <v>92.67</v>
      </c>
      <c r="H7653" s="69">
        <v>3534957</v>
      </c>
      <c r="I7653" s="28" t="s">
        <v>26</v>
      </c>
      <c r="J7653" s="55" t="s">
        <v>1926</v>
      </c>
      <c r="K7653" s="8" t="s">
        <v>19</v>
      </c>
      <c r="L7653" s="8" t="s">
        <v>20</v>
      </c>
      <c r="M7653" s="16">
        <f>SUM_DATA[[#This Row],[TOTAL Cost]]-SUM_DATA[[#This Row],[MATERIAL Cost]]</f>
        <v>9708.64</v>
      </c>
      <c r="N7653" s="16">
        <f>IFERROR(SUM_DATA[[#This Row],[MAT C.]], 0)</f>
        <v>0</v>
      </c>
      <c r="O7653" s="16" t="e">
        <f>VLOOKUP(SUM_DATA[[#This Row],[Work Order]],'[2]MAT DETAIL'!$D:$L,8,FALSE)</f>
        <v>#N/A</v>
      </c>
      <c r="P7653" s="17">
        <v>9708.64</v>
      </c>
      <c r="Q7653" s="67" t="s">
        <v>25</v>
      </c>
      <c r="R7653" s="67"/>
      <c r="S7653" s="67"/>
    </row>
    <row r="7654" spans="4:19" ht="15">
      <c r="D7654" s="69">
        <v>620112</v>
      </c>
      <c r="E7654" s="38">
        <v>44972</v>
      </c>
      <c r="F7654" s="70">
        <v>44972</v>
      </c>
      <c r="G7654" s="63">
        <v>0.5</v>
      </c>
      <c r="H7654" s="69">
        <v>3534958</v>
      </c>
      <c r="I7654" s="28" t="s">
        <v>26</v>
      </c>
      <c r="J7654" s="50" t="s">
        <v>1927</v>
      </c>
      <c r="K7654" s="8" t="s">
        <v>82</v>
      </c>
      <c r="L7654" s="8" t="s">
        <v>140</v>
      </c>
      <c r="M7654" s="16">
        <f>SUM_DATA[[#This Row],[TOTAL Cost]]-SUM_DATA[[#This Row],[MATERIAL Cost]]</f>
        <v>123.99</v>
      </c>
      <c r="N7654" s="16">
        <f>IFERROR(SUM_DATA[[#This Row],[MAT C.]], 0)</f>
        <v>0</v>
      </c>
      <c r="O7654" s="16" t="e">
        <f>VLOOKUP(SUM_DATA[[#This Row],[Work Order]],'[2]MAT DETAIL'!$D:$L,8,FALSE)</f>
        <v>#N/A</v>
      </c>
      <c r="P7654" s="17">
        <v>123.99</v>
      </c>
      <c r="Q7654" s="67" t="s">
        <v>25</v>
      </c>
      <c r="R7654" s="67"/>
      <c r="S7654" s="67"/>
    </row>
    <row r="7655" spans="4:19" ht="15">
      <c r="D7655" s="69">
        <v>620116</v>
      </c>
      <c r="E7655" s="38">
        <v>44972</v>
      </c>
      <c r="F7655" s="70">
        <v>44972</v>
      </c>
      <c r="G7655" s="63">
        <v>4.5</v>
      </c>
      <c r="H7655" s="69">
        <v>3534959</v>
      </c>
      <c r="I7655" s="28" t="s">
        <v>26</v>
      </c>
      <c r="J7655" s="50" t="s">
        <v>1928</v>
      </c>
      <c r="K7655" s="8" t="s">
        <v>24</v>
      </c>
      <c r="L7655" s="8" t="s">
        <v>24</v>
      </c>
      <c r="M7655" s="16">
        <f>SUM_DATA[[#This Row],[TOTAL Cost]]-SUM_DATA[[#This Row],[MATERIAL Cost]]</f>
        <v>1617.2</v>
      </c>
      <c r="N7655" s="16">
        <f>IFERROR(SUM_DATA[[#This Row],[MAT C.]], 0)</f>
        <v>0</v>
      </c>
      <c r="O7655" s="16" t="e">
        <f>VLOOKUP(SUM_DATA[[#This Row],[Work Order]],'[2]MAT DETAIL'!$D:$L,8,FALSE)</f>
        <v>#N/A</v>
      </c>
      <c r="P7655" s="17">
        <v>1617.2</v>
      </c>
      <c r="Q7655" s="67" t="s">
        <v>25</v>
      </c>
      <c r="R7655" s="67"/>
      <c r="S7655" s="67"/>
    </row>
    <row r="7656" spans="4:19" ht="15">
      <c r="D7656" s="69">
        <v>620114</v>
      </c>
      <c r="E7656" s="38">
        <v>44972</v>
      </c>
      <c r="F7656" s="70">
        <v>44972</v>
      </c>
      <c r="G7656" s="63"/>
      <c r="H7656" s="69">
        <v>3534960</v>
      </c>
      <c r="I7656" s="28" t="s">
        <v>26</v>
      </c>
      <c r="J7656" s="53" t="s">
        <v>235</v>
      </c>
      <c r="K7656" s="8" t="s">
        <v>36</v>
      </c>
      <c r="L7656" s="85" t="s">
        <v>42</v>
      </c>
      <c r="M7656" s="16">
        <f>SUM_DATA[[#This Row],[TOTAL Cost]]-SUM_DATA[[#This Row],[MATERIAL Cost]]</f>
        <v>0</v>
      </c>
      <c r="N7656" s="16">
        <f>IFERROR(SUM_DATA[[#This Row],[MAT C.]], 0)</f>
        <v>0</v>
      </c>
      <c r="O7656" s="16" t="e">
        <f>VLOOKUP(SUM_DATA[[#This Row],[Work Order]],'[2]MAT DETAIL'!$D:$L,8,FALSE)</f>
        <v>#N/A</v>
      </c>
      <c r="P7656" s="17">
        <v>0</v>
      </c>
      <c r="Q7656" s="67" t="s">
        <v>25</v>
      </c>
      <c r="R7656" s="67"/>
      <c r="S7656" s="67"/>
    </row>
    <row r="7657" spans="4:19" ht="15">
      <c r="D7657" s="69">
        <v>620118</v>
      </c>
      <c r="E7657" s="38">
        <v>44972</v>
      </c>
      <c r="F7657" s="70">
        <v>44972</v>
      </c>
      <c r="G7657" s="63"/>
      <c r="H7657" s="69">
        <v>3534962</v>
      </c>
      <c r="I7657" s="28" t="s">
        <v>26</v>
      </c>
      <c r="J7657" s="50" t="s">
        <v>72</v>
      </c>
      <c r="K7657" s="8" t="s">
        <v>36</v>
      </c>
      <c r="L7657" s="87" t="s">
        <v>37</v>
      </c>
      <c r="M7657" s="16">
        <f>SUM_DATA[[#This Row],[TOTAL Cost]]-SUM_DATA[[#This Row],[MATERIAL Cost]]</f>
        <v>0</v>
      </c>
      <c r="N7657" s="16">
        <f>IFERROR(SUM_DATA[[#This Row],[MAT C.]], 0)</f>
        <v>0</v>
      </c>
      <c r="O7657" s="16" t="e">
        <f>VLOOKUP(SUM_DATA[[#This Row],[Work Order]],'[2]MAT DETAIL'!$D:$L,8,FALSE)</f>
        <v>#N/A</v>
      </c>
      <c r="P7657" s="17">
        <v>0</v>
      </c>
      <c r="Q7657" s="67" t="s">
        <v>25</v>
      </c>
      <c r="R7657" s="67"/>
      <c r="S7657" s="67"/>
    </row>
    <row r="7658" spans="4:19" ht="15">
      <c r="D7658" s="69">
        <v>620106</v>
      </c>
      <c r="E7658" s="38">
        <v>44972</v>
      </c>
      <c r="F7658" s="70">
        <v>44972</v>
      </c>
      <c r="G7658" s="63"/>
      <c r="H7658" s="69">
        <v>3534963</v>
      </c>
      <c r="I7658" s="28" t="s">
        <v>26</v>
      </c>
      <c r="J7658" s="50" t="s">
        <v>547</v>
      </c>
      <c r="K7658" s="11" t="s">
        <v>209</v>
      </c>
      <c r="L7658" s="8" t="s">
        <v>209</v>
      </c>
      <c r="M7658" s="16">
        <f>SUM_DATA[[#This Row],[TOTAL Cost]]-SUM_DATA[[#This Row],[MATERIAL Cost]]</f>
        <v>0</v>
      </c>
      <c r="N7658" s="16">
        <f>IFERROR(SUM_DATA[[#This Row],[MAT C.]], 0)</f>
        <v>0</v>
      </c>
      <c r="O7658" s="16" t="e">
        <f>VLOOKUP(SUM_DATA[[#This Row],[Work Order]],'[2]MAT DETAIL'!$D:$L,8,FALSE)</f>
        <v>#N/A</v>
      </c>
      <c r="P7658" s="17">
        <v>0</v>
      </c>
      <c r="Q7658" s="67" t="s">
        <v>25</v>
      </c>
      <c r="R7658" s="67"/>
      <c r="S7658" s="67"/>
    </row>
    <row r="7659" spans="4:19" ht="15">
      <c r="D7659" s="24">
        <v>620106</v>
      </c>
      <c r="E7659" s="35">
        <v>44972</v>
      </c>
      <c r="F7659" s="49"/>
      <c r="G7659" s="78"/>
      <c r="H7659" s="74">
        <v>3534963</v>
      </c>
      <c r="I7659" s="28" t="s">
        <v>26</v>
      </c>
      <c r="J7659" s="82" t="s">
        <v>1929</v>
      </c>
      <c r="K7659" s="9" t="s">
        <v>59</v>
      </c>
      <c r="L7659" s="9" t="s">
        <v>47</v>
      </c>
      <c r="M7659" s="16"/>
      <c r="N7659" s="16"/>
      <c r="O7659" s="16"/>
      <c r="P7659" s="90"/>
      <c r="Q7659" s="67" t="s">
        <v>25</v>
      </c>
      <c r="R7659" s="67"/>
      <c r="S7659" s="67"/>
    </row>
    <row r="7660" spans="4:19" ht="15">
      <c r="D7660" s="69">
        <v>620119</v>
      </c>
      <c r="E7660" s="38">
        <v>44972</v>
      </c>
      <c r="F7660" s="70">
        <v>44972</v>
      </c>
      <c r="G7660" s="63"/>
      <c r="H7660" s="69">
        <v>3534969</v>
      </c>
      <c r="I7660" s="28" t="s">
        <v>31</v>
      </c>
      <c r="J7660" s="50" t="s">
        <v>1930</v>
      </c>
      <c r="K7660" s="11" t="s">
        <v>33</v>
      </c>
      <c r="L7660" s="85" t="s">
        <v>158</v>
      </c>
      <c r="M7660" s="16">
        <f>SUM_DATA[[#This Row],[TOTAL Cost]]-SUM_DATA[[#This Row],[MATERIAL Cost]]</f>
        <v>44085.42</v>
      </c>
      <c r="N7660" s="16">
        <f>IFERROR(SUM_DATA[[#This Row],[MAT C.]], 0)</f>
        <v>0</v>
      </c>
      <c r="O7660" s="16" t="e">
        <f>VLOOKUP(SUM_DATA[[#This Row],[Work Order]],'[2]MAT DETAIL'!$D:$L,8,FALSE)</f>
        <v>#N/A</v>
      </c>
      <c r="P7660" s="17">
        <v>44085.42</v>
      </c>
      <c r="Q7660" s="67" t="s">
        <v>25</v>
      </c>
      <c r="R7660" s="67"/>
      <c r="S7660" s="67"/>
    </row>
    <row r="7661" spans="4:19" ht="15">
      <c r="D7661" s="69">
        <v>620114</v>
      </c>
      <c r="E7661" s="38">
        <v>44972</v>
      </c>
      <c r="F7661" s="70">
        <v>44972</v>
      </c>
      <c r="G7661" s="63"/>
      <c r="H7661" s="69">
        <v>3534971</v>
      </c>
      <c r="I7661" s="28" t="s">
        <v>31</v>
      </c>
      <c r="J7661" s="55" t="s">
        <v>979</v>
      </c>
      <c r="K7661" s="8" t="s">
        <v>39</v>
      </c>
      <c r="L7661" s="12" t="s">
        <v>336</v>
      </c>
      <c r="M7661" s="16">
        <f>SUM_DATA[[#This Row],[TOTAL Cost]]-SUM_DATA[[#This Row],[MATERIAL Cost]]</f>
        <v>2915.56</v>
      </c>
      <c r="N7661" s="16">
        <f>IFERROR(SUM_DATA[[#This Row],[MAT C.]], 0)</f>
        <v>0</v>
      </c>
      <c r="O7661" s="16" t="e">
        <f>VLOOKUP(SUM_DATA[[#This Row],[Work Order]],'[2]MAT DETAIL'!$D:$L,8,FALSE)</f>
        <v>#N/A</v>
      </c>
      <c r="P7661" s="17">
        <v>2915.56</v>
      </c>
      <c r="Q7661" s="67" t="s">
        <v>25</v>
      </c>
      <c r="R7661" s="67"/>
      <c r="S7661" s="67"/>
    </row>
    <row r="7662" spans="4:19" ht="15">
      <c r="D7662" s="69">
        <v>620116</v>
      </c>
      <c r="E7662" s="38">
        <v>44972</v>
      </c>
      <c r="F7662" s="70">
        <v>44972</v>
      </c>
      <c r="G7662" s="63"/>
      <c r="H7662" s="69">
        <v>3534972</v>
      </c>
      <c r="I7662" s="28" t="s">
        <v>31</v>
      </c>
      <c r="J7662" s="50" t="s">
        <v>1931</v>
      </c>
      <c r="K7662" s="11" t="s">
        <v>36</v>
      </c>
      <c r="L7662" s="8" t="s">
        <v>1033</v>
      </c>
      <c r="M7662" s="16">
        <f>SUM_DATA[[#This Row],[TOTAL Cost]]-SUM_DATA[[#This Row],[MATERIAL Cost]]</f>
        <v>14287.44</v>
      </c>
      <c r="N7662" s="16">
        <f>IFERROR(SUM_DATA[[#This Row],[MAT C.]], 0)</f>
        <v>0</v>
      </c>
      <c r="O7662" s="16" t="e">
        <f>VLOOKUP(SUM_DATA[[#This Row],[Work Order]],'[2]MAT DETAIL'!$D:$L,8,FALSE)</f>
        <v>#N/A</v>
      </c>
      <c r="P7662" s="17">
        <v>14287.44</v>
      </c>
      <c r="Q7662" s="67" t="s">
        <v>25</v>
      </c>
      <c r="R7662" s="67"/>
      <c r="S7662" s="67"/>
    </row>
    <row r="7663" spans="4:19" ht="15">
      <c r="D7663" s="69">
        <v>620104</v>
      </c>
      <c r="E7663" s="38">
        <v>44972</v>
      </c>
      <c r="F7663" s="70">
        <v>44972</v>
      </c>
      <c r="G7663" s="63"/>
      <c r="H7663" s="69">
        <v>3534975</v>
      </c>
      <c r="I7663" s="28" t="s">
        <v>26</v>
      </c>
      <c r="J7663" s="50" t="s">
        <v>1901</v>
      </c>
      <c r="K7663" s="11" t="s">
        <v>36</v>
      </c>
      <c r="L7663" s="11" t="s">
        <v>42</v>
      </c>
      <c r="M7663" s="16">
        <f>SUM_DATA[[#This Row],[TOTAL Cost]]-SUM_DATA[[#This Row],[MATERIAL Cost]]</f>
        <v>413.29000000000815</v>
      </c>
      <c r="N7663" s="16">
        <f>IFERROR(SUM_DATA[[#This Row],[MAT C.]], 0)</f>
        <v>183920</v>
      </c>
      <c r="O7663" s="16">
        <f>VLOOKUP(SUM_DATA[[#This Row],[Work Order]],'[2]MAT DETAIL'!$D:$L,8,FALSE)</f>
        <v>183920</v>
      </c>
      <c r="P7663" s="17">
        <v>184333.29</v>
      </c>
      <c r="Q7663" s="67" t="s">
        <v>21</v>
      </c>
      <c r="R7663" s="67"/>
      <c r="S7663" s="67"/>
    </row>
    <row r="7664" spans="4:19" ht="15">
      <c r="D7664" s="69">
        <v>620104</v>
      </c>
      <c r="E7664" s="38">
        <v>44973</v>
      </c>
      <c r="F7664" s="70">
        <v>44973</v>
      </c>
      <c r="G7664" s="63"/>
      <c r="H7664" s="69">
        <v>3535394</v>
      </c>
      <c r="I7664" s="28" t="s">
        <v>26</v>
      </c>
      <c r="J7664" s="50" t="s">
        <v>1932</v>
      </c>
      <c r="K7664" s="11" t="s">
        <v>47</v>
      </c>
      <c r="L7664" s="11" t="s">
        <v>74</v>
      </c>
      <c r="M7664" s="16">
        <f>SUM_DATA[[#This Row],[TOTAL Cost]]-SUM_DATA[[#This Row],[MATERIAL Cost]]</f>
        <v>413.2899999999936</v>
      </c>
      <c r="N7664" s="16">
        <f>IFERROR(SUM_DATA[[#This Row],[MAT C.]], 0)</f>
        <v>76240</v>
      </c>
      <c r="O7664" s="16">
        <f>VLOOKUP(SUM_DATA[[#This Row],[Work Order]],'[2]MAT DETAIL'!$D:$L,8,FALSE)</f>
        <v>76240</v>
      </c>
      <c r="P7664" s="17">
        <v>76653.289999999994</v>
      </c>
      <c r="Q7664" s="67" t="s">
        <v>21</v>
      </c>
      <c r="R7664" s="67"/>
      <c r="S7664" s="67"/>
    </row>
    <row r="7665" spans="4:19" ht="15">
      <c r="D7665" s="69">
        <v>620113</v>
      </c>
      <c r="E7665" s="38">
        <v>44974</v>
      </c>
      <c r="F7665" s="70">
        <v>44977</v>
      </c>
      <c r="G7665" s="63"/>
      <c r="H7665" s="69">
        <v>3538415</v>
      </c>
      <c r="I7665" s="28" t="s">
        <v>31</v>
      </c>
      <c r="J7665" s="50" t="s">
        <v>1503</v>
      </c>
      <c r="K7665" s="11" t="s">
        <v>82</v>
      </c>
      <c r="L7665" s="11" t="s">
        <v>126</v>
      </c>
      <c r="M7665" s="16">
        <f>SUM_DATA[[#This Row],[TOTAL Cost]]-SUM_DATA[[#This Row],[MATERIAL Cost]]</f>
        <v>120544.9</v>
      </c>
      <c r="N7665" s="16">
        <f>IFERROR(SUM_DATA[[#This Row],[MAT C.]], 0)</f>
        <v>137600</v>
      </c>
      <c r="O7665" s="16">
        <f>VLOOKUP(SUM_DATA[[#This Row],[Work Order]],'[2]MAT DETAIL'!$D:$L,8,FALSE)</f>
        <v>137600</v>
      </c>
      <c r="P7665" s="17">
        <v>258144.9</v>
      </c>
      <c r="Q7665" s="67" t="s">
        <v>25</v>
      </c>
      <c r="R7665" s="67"/>
      <c r="S7665" s="67"/>
    </row>
    <row r="7666" spans="4:19" ht="15">
      <c r="D7666" s="69">
        <v>620113</v>
      </c>
      <c r="E7666" s="38">
        <v>44974</v>
      </c>
      <c r="F7666" s="70">
        <v>44977</v>
      </c>
      <c r="G7666" s="63"/>
      <c r="H7666" s="69">
        <v>3538416</v>
      </c>
      <c r="I7666" s="28" t="s">
        <v>31</v>
      </c>
      <c r="J7666" s="50" t="s">
        <v>1572</v>
      </c>
      <c r="K7666" s="8" t="s">
        <v>82</v>
      </c>
      <c r="L7666" s="8" t="s">
        <v>126</v>
      </c>
      <c r="M7666" s="16">
        <f>SUM_DATA[[#This Row],[TOTAL Cost]]-SUM_DATA[[#This Row],[MATERIAL Cost]]</f>
        <v>5831.12</v>
      </c>
      <c r="N7666" s="16">
        <f>IFERROR(SUM_DATA[[#This Row],[MAT C.]], 0)</f>
        <v>0</v>
      </c>
      <c r="O7666" s="16" t="e">
        <f>VLOOKUP(SUM_DATA[[#This Row],[Work Order]],'[2]MAT DETAIL'!$D:$L,8,FALSE)</f>
        <v>#N/A</v>
      </c>
      <c r="P7666" s="17">
        <v>5831.12</v>
      </c>
      <c r="Q7666" s="67" t="s">
        <v>25</v>
      </c>
      <c r="R7666" s="67"/>
      <c r="S7666" s="67"/>
    </row>
    <row r="7667" spans="4:19" ht="15">
      <c r="D7667" s="69">
        <v>620113</v>
      </c>
      <c r="E7667" s="38">
        <v>44974</v>
      </c>
      <c r="F7667" s="70">
        <v>44977</v>
      </c>
      <c r="G7667" s="63"/>
      <c r="H7667" s="69">
        <v>3538418</v>
      </c>
      <c r="I7667" s="28" t="s">
        <v>31</v>
      </c>
      <c r="J7667" s="50" t="s">
        <v>432</v>
      </c>
      <c r="K7667" s="11" t="s">
        <v>70</v>
      </c>
      <c r="L7667" s="12" t="s">
        <v>39</v>
      </c>
      <c r="M7667" s="16">
        <f>SUM_DATA[[#This Row],[TOTAL Cost]]-SUM_DATA[[#This Row],[MATERIAL Cost]]</f>
        <v>26050.080000000002</v>
      </c>
      <c r="N7667" s="16">
        <f>IFERROR(SUM_DATA[[#This Row],[MAT C.]], 0)</f>
        <v>0</v>
      </c>
      <c r="O7667" s="16" t="e">
        <f>VLOOKUP(SUM_DATA[[#This Row],[Work Order]],'[2]MAT DETAIL'!$D:$L,8,FALSE)</f>
        <v>#N/A</v>
      </c>
      <c r="P7667" s="17">
        <v>26050.080000000002</v>
      </c>
      <c r="Q7667" s="67" t="s">
        <v>25</v>
      </c>
      <c r="R7667" s="67"/>
      <c r="S7667" s="67"/>
    </row>
    <row r="7668" spans="4:19" ht="15">
      <c r="D7668" s="69">
        <v>620107</v>
      </c>
      <c r="E7668" s="38">
        <v>44974</v>
      </c>
      <c r="F7668" s="70">
        <v>44974</v>
      </c>
      <c r="G7668" s="63"/>
      <c r="H7668" s="69">
        <v>3538534</v>
      </c>
      <c r="I7668" s="28" t="s">
        <v>26</v>
      </c>
      <c r="J7668" s="50" t="s">
        <v>755</v>
      </c>
      <c r="K7668" s="11" t="s">
        <v>47</v>
      </c>
      <c r="L7668" s="12" t="s">
        <v>289</v>
      </c>
      <c r="M7668" s="16">
        <f>SUM_DATA[[#This Row],[TOTAL Cost]]-SUM_DATA[[#This Row],[MATERIAL Cost]]</f>
        <v>413.29000000000087</v>
      </c>
      <c r="N7668" s="16">
        <f>IFERROR(SUM_DATA[[#This Row],[MAT C.]], 0)</f>
        <v>12400</v>
      </c>
      <c r="O7668" s="16">
        <f>VLOOKUP(SUM_DATA[[#This Row],[Work Order]],'[2]MAT DETAIL'!$D:$L,8,FALSE)</f>
        <v>12400</v>
      </c>
      <c r="P7668" s="17">
        <v>12813.29</v>
      </c>
      <c r="Q7668" s="67" t="s">
        <v>21</v>
      </c>
      <c r="R7668" s="67"/>
      <c r="S7668" s="67"/>
    </row>
    <row r="7669" spans="4:19" ht="15">
      <c r="D7669" s="69">
        <v>620117</v>
      </c>
      <c r="E7669" s="38">
        <v>44974</v>
      </c>
      <c r="F7669" s="70">
        <v>44977</v>
      </c>
      <c r="G7669" s="63"/>
      <c r="H7669" s="69">
        <v>3538537</v>
      </c>
      <c r="I7669" s="28" t="s">
        <v>31</v>
      </c>
      <c r="J7669" s="50" t="s">
        <v>220</v>
      </c>
      <c r="K7669" s="11" t="s">
        <v>39</v>
      </c>
      <c r="L7669" s="12" t="s">
        <v>221</v>
      </c>
      <c r="M7669" s="16">
        <f>SUM_DATA[[#This Row],[TOTAL Cost]]-SUM_DATA[[#This Row],[MATERIAL Cost]]</f>
        <v>34288.660000000003</v>
      </c>
      <c r="N7669" s="16">
        <f>IFERROR(SUM_DATA[[#This Row],[MAT C.]], 0)</f>
        <v>0</v>
      </c>
      <c r="O7669" s="16" t="e">
        <f>VLOOKUP(SUM_DATA[[#This Row],[Work Order]],'[2]MAT DETAIL'!$D:$L,8,FALSE)</f>
        <v>#N/A</v>
      </c>
      <c r="P7669" s="17">
        <v>34288.660000000003</v>
      </c>
      <c r="Q7669" s="67" t="s">
        <v>25</v>
      </c>
      <c r="R7669" s="67"/>
      <c r="S7669" s="67"/>
    </row>
    <row r="7670" spans="4:19" ht="15">
      <c r="D7670" s="69">
        <v>620109</v>
      </c>
      <c r="E7670" s="38">
        <v>44974</v>
      </c>
      <c r="F7670" s="70">
        <v>44977</v>
      </c>
      <c r="G7670" s="63"/>
      <c r="H7670" s="69">
        <v>3538598</v>
      </c>
      <c r="I7670" s="28" t="s">
        <v>31</v>
      </c>
      <c r="J7670" s="50" t="s">
        <v>220</v>
      </c>
      <c r="K7670" s="11" t="s">
        <v>39</v>
      </c>
      <c r="L7670" s="11" t="s">
        <v>221</v>
      </c>
      <c r="M7670" s="16">
        <f>SUM_DATA[[#This Row],[TOTAL Cost]]-SUM_DATA[[#This Row],[MATERIAL Cost]]</f>
        <v>2915.5599999999977</v>
      </c>
      <c r="N7670" s="16">
        <f>IFERROR(SUM_DATA[[#This Row],[MAT C.]], 0)</f>
        <v>35340</v>
      </c>
      <c r="O7670" s="16">
        <f>VLOOKUP(SUM_DATA[[#This Row],[Work Order]],'[2]MAT DETAIL'!$D:$L,8,FALSE)</f>
        <v>35340</v>
      </c>
      <c r="P7670" s="17">
        <v>38255.56</v>
      </c>
      <c r="Q7670" s="67" t="s">
        <v>25</v>
      </c>
      <c r="R7670" s="67"/>
      <c r="S7670" s="67"/>
    </row>
    <row r="7671" spans="4:19" ht="15">
      <c r="D7671" s="69">
        <v>620112</v>
      </c>
      <c r="E7671" s="38">
        <v>44977</v>
      </c>
      <c r="F7671" s="70">
        <v>44977</v>
      </c>
      <c r="G7671" s="63">
        <v>1</v>
      </c>
      <c r="H7671" s="69">
        <v>3538817</v>
      </c>
      <c r="I7671" s="28" t="s">
        <v>26</v>
      </c>
      <c r="J7671" s="53" t="s">
        <v>64</v>
      </c>
      <c r="K7671" s="11" t="s">
        <v>47</v>
      </c>
      <c r="L7671" s="8" t="s">
        <v>65</v>
      </c>
      <c r="M7671" s="16">
        <f>SUM_DATA[[#This Row],[TOTAL Cost]]-SUM_DATA[[#This Row],[MATERIAL Cost]]</f>
        <v>413.29000000000087</v>
      </c>
      <c r="N7671" s="16">
        <f>IFERROR(SUM_DATA[[#This Row],[MAT C.]], 0)</f>
        <v>24800</v>
      </c>
      <c r="O7671" s="16">
        <f>VLOOKUP(SUM_DATA[[#This Row],[Work Order]],'[2]MAT DETAIL'!$D:$L,8,FALSE)</f>
        <v>24800</v>
      </c>
      <c r="P7671" s="17">
        <v>25213.29</v>
      </c>
      <c r="Q7671" s="67" t="s">
        <v>25</v>
      </c>
      <c r="R7671" s="67"/>
      <c r="S7671" s="67"/>
    </row>
    <row r="7672" spans="4:19" ht="15">
      <c r="D7672" s="69">
        <v>620123</v>
      </c>
      <c r="E7672" s="38">
        <v>44977</v>
      </c>
      <c r="F7672" s="70">
        <v>44977</v>
      </c>
      <c r="G7672" s="63">
        <v>4</v>
      </c>
      <c r="H7672" s="69">
        <v>3538988</v>
      </c>
      <c r="I7672" s="28" t="s">
        <v>26</v>
      </c>
      <c r="J7672" s="53" t="s">
        <v>64</v>
      </c>
      <c r="K7672" s="8" t="s">
        <v>47</v>
      </c>
      <c r="L7672" s="8" t="s">
        <v>65</v>
      </c>
      <c r="M7672" s="16">
        <f>SUM_DATA[[#This Row],[TOTAL Cost]]-SUM_DATA[[#This Row],[MATERIAL Cost]]</f>
        <v>1530.12</v>
      </c>
      <c r="N7672" s="16">
        <f>IFERROR(SUM_DATA[[#This Row],[MAT C.]], 0)</f>
        <v>0</v>
      </c>
      <c r="O7672" s="16" t="e">
        <f>VLOOKUP(SUM_DATA[[#This Row],[Work Order]],'[2]MAT DETAIL'!$D:$L,8,FALSE)</f>
        <v>#N/A</v>
      </c>
      <c r="P7672" s="17">
        <v>1530.12</v>
      </c>
      <c r="Q7672" s="67" t="s">
        <v>25</v>
      </c>
      <c r="R7672" s="67"/>
      <c r="S7672" s="67"/>
    </row>
    <row r="7673" spans="4:19" ht="15">
      <c r="D7673" s="69">
        <v>620109</v>
      </c>
      <c r="E7673" s="38">
        <v>44977</v>
      </c>
      <c r="F7673" s="70">
        <v>44977</v>
      </c>
      <c r="G7673" s="63">
        <v>18.670000000000002</v>
      </c>
      <c r="H7673" s="69">
        <v>3538991</v>
      </c>
      <c r="I7673" s="28" t="s">
        <v>26</v>
      </c>
      <c r="J7673" s="50" t="s">
        <v>241</v>
      </c>
      <c r="K7673" s="8" t="s">
        <v>39</v>
      </c>
      <c r="L7673" s="8" t="s">
        <v>40</v>
      </c>
      <c r="M7673" s="16">
        <f>SUM_DATA[[#This Row],[TOTAL Cost]]-SUM_DATA[[#This Row],[MATERIAL Cost]]</f>
        <v>3060.24</v>
      </c>
      <c r="N7673" s="16">
        <f>IFERROR(SUM_DATA[[#This Row],[MAT C.]], 0)</f>
        <v>0</v>
      </c>
      <c r="O7673" s="16" t="e">
        <f>VLOOKUP(SUM_DATA[[#This Row],[Work Order]],'[2]MAT DETAIL'!$D:$L,8,FALSE)</f>
        <v>#N/A</v>
      </c>
      <c r="P7673" s="17">
        <v>3060.24</v>
      </c>
      <c r="Q7673" s="67" t="s">
        <v>25</v>
      </c>
      <c r="R7673" s="67"/>
      <c r="S7673" s="67"/>
    </row>
    <row r="7674" spans="4:19" ht="15">
      <c r="D7674" s="69">
        <v>620117</v>
      </c>
      <c r="E7674" s="38">
        <v>44977</v>
      </c>
      <c r="F7674" s="70">
        <v>44977</v>
      </c>
      <c r="G7674" s="63">
        <v>0.5</v>
      </c>
      <c r="H7674" s="69">
        <v>3538992</v>
      </c>
      <c r="I7674" s="28" t="s">
        <v>26</v>
      </c>
      <c r="J7674" s="53" t="s">
        <v>235</v>
      </c>
      <c r="K7674" s="8" t="s">
        <v>36</v>
      </c>
      <c r="L7674" s="12" t="s">
        <v>42</v>
      </c>
      <c r="M7674" s="16">
        <f>SUM_DATA[[#This Row],[TOTAL Cost]]-SUM_DATA[[#This Row],[MATERIAL Cost]]</f>
        <v>123.99</v>
      </c>
      <c r="N7674" s="16">
        <f>IFERROR(SUM_DATA[[#This Row],[MAT C.]], 0)</f>
        <v>0</v>
      </c>
      <c r="O7674" s="16" t="e">
        <f>VLOOKUP(SUM_DATA[[#This Row],[Work Order]],'[2]MAT DETAIL'!$D:$L,8,FALSE)</f>
        <v>#N/A</v>
      </c>
      <c r="P7674" s="17">
        <v>123.99</v>
      </c>
      <c r="Q7674" s="67" t="s">
        <v>25</v>
      </c>
      <c r="R7674" s="67"/>
      <c r="S7674" s="67"/>
    </row>
    <row r="7675" spans="4:19" ht="15">
      <c r="D7675" s="69">
        <v>620120</v>
      </c>
      <c r="E7675" s="38">
        <v>44977</v>
      </c>
      <c r="F7675" s="70">
        <v>44977</v>
      </c>
      <c r="G7675" s="63">
        <v>85.99</v>
      </c>
      <c r="H7675" s="69">
        <v>3538993</v>
      </c>
      <c r="I7675" s="28" t="s">
        <v>26</v>
      </c>
      <c r="J7675" s="50" t="s">
        <v>99</v>
      </c>
      <c r="K7675" s="26" t="s">
        <v>36</v>
      </c>
      <c r="L7675" s="26" t="s">
        <v>37</v>
      </c>
      <c r="M7675" s="16">
        <f>SUM_DATA[[#This Row],[TOTAL Cost]]-SUM_DATA[[#This Row],[MATERIAL Cost]]</f>
        <v>2233.66</v>
      </c>
      <c r="N7675" s="16">
        <f>IFERROR(SUM_DATA[[#This Row],[MAT C.]], 0)</f>
        <v>0</v>
      </c>
      <c r="O7675" s="16" t="e">
        <f>VLOOKUP(SUM_DATA[[#This Row],[Work Order]],'[2]MAT DETAIL'!$D:$L,8,FALSE)</f>
        <v>#N/A</v>
      </c>
      <c r="P7675" s="17">
        <v>2233.66</v>
      </c>
      <c r="Q7675" s="67" t="s">
        <v>25</v>
      </c>
      <c r="R7675" s="67"/>
      <c r="S7675" s="67"/>
    </row>
    <row r="7676" spans="4:19" ht="15">
      <c r="D7676" s="69">
        <v>620114</v>
      </c>
      <c r="E7676" s="38">
        <v>44977</v>
      </c>
      <c r="F7676" s="70">
        <v>44977</v>
      </c>
      <c r="G7676" s="63">
        <v>4</v>
      </c>
      <c r="H7676" s="69">
        <v>3538994</v>
      </c>
      <c r="I7676" s="28" t="s">
        <v>26</v>
      </c>
      <c r="J7676" s="50" t="s">
        <v>1933</v>
      </c>
      <c r="K7676" s="11" t="s">
        <v>39</v>
      </c>
      <c r="L7676" s="11" t="s">
        <v>336</v>
      </c>
      <c r="M7676" s="16">
        <f>SUM_DATA[[#This Row],[TOTAL Cost]]-SUM_DATA[[#This Row],[MATERIAL Cost]]</f>
        <v>1654.11</v>
      </c>
      <c r="N7676" s="16">
        <f>IFERROR(SUM_DATA[[#This Row],[MAT C.]], 0)</f>
        <v>0</v>
      </c>
      <c r="O7676" s="16" t="e">
        <f>VLOOKUP(SUM_DATA[[#This Row],[Work Order]],'[2]MAT DETAIL'!$D:$L,8,FALSE)</f>
        <v>#N/A</v>
      </c>
      <c r="P7676" s="17">
        <v>1654.11</v>
      </c>
      <c r="Q7676" s="67" t="s">
        <v>25</v>
      </c>
      <c r="R7676" s="67"/>
      <c r="S7676" s="67"/>
    </row>
    <row r="7677" spans="4:19" ht="15">
      <c r="D7677" s="69">
        <v>620117</v>
      </c>
      <c r="E7677" s="38">
        <v>44977</v>
      </c>
      <c r="F7677" s="70">
        <v>44977</v>
      </c>
      <c r="G7677" s="63">
        <v>8.16</v>
      </c>
      <c r="H7677" s="69">
        <v>3538995</v>
      </c>
      <c r="I7677" s="28" t="s">
        <v>26</v>
      </c>
      <c r="J7677" s="50" t="s">
        <v>1934</v>
      </c>
      <c r="K7677" s="11" t="s">
        <v>24</v>
      </c>
      <c r="L7677" s="12" t="s">
        <v>24</v>
      </c>
      <c r="M7677" s="16">
        <f>SUM_DATA[[#This Row],[TOTAL Cost]]-SUM_DATA[[#This Row],[MATERIAL Cost]]</f>
        <v>1450.94</v>
      </c>
      <c r="N7677" s="16">
        <f>IFERROR(SUM_DATA[[#This Row],[MAT C.]], 0)</f>
        <v>0</v>
      </c>
      <c r="O7677" s="16" t="e">
        <f>VLOOKUP(SUM_DATA[[#This Row],[Work Order]],'[2]MAT DETAIL'!$D:$L,8,FALSE)</f>
        <v>#N/A</v>
      </c>
      <c r="P7677" s="17">
        <v>1450.94</v>
      </c>
      <c r="Q7677" s="67" t="s">
        <v>25</v>
      </c>
      <c r="R7677" s="67"/>
      <c r="S7677" s="67"/>
    </row>
    <row r="7678" spans="4:19" ht="15">
      <c r="D7678" s="69">
        <v>620123</v>
      </c>
      <c r="E7678" s="38">
        <v>44977</v>
      </c>
      <c r="F7678" s="70">
        <v>44977</v>
      </c>
      <c r="G7678" s="63">
        <v>87.5</v>
      </c>
      <c r="H7678" s="69">
        <v>3538997</v>
      </c>
      <c r="I7678" s="28" t="s">
        <v>26</v>
      </c>
      <c r="J7678" s="53" t="s">
        <v>64</v>
      </c>
      <c r="K7678" s="11" t="s">
        <v>47</v>
      </c>
      <c r="L7678" s="11" t="s">
        <v>65</v>
      </c>
      <c r="M7678" s="16">
        <f>SUM_DATA[[#This Row],[TOTAL Cost]]-SUM_DATA[[#This Row],[MATERIAL Cost]]</f>
        <v>1530.12</v>
      </c>
      <c r="N7678" s="16">
        <f>IFERROR(SUM_DATA[[#This Row],[MAT C.]], 0)</f>
        <v>0</v>
      </c>
      <c r="O7678" s="16" t="e">
        <f>VLOOKUP(SUM_DATA[[#This Row],[Work Order]],'[2]MAT DETAIL'!$D:$L,8,FALSE)</f>
        <v>#N/A</v>
      </c>
      <c r="P7678" s="17">
        <v>1530.12</v>
      </c>
      <c r="Q7678" s="67" t="s">
        <v>25</v>
      </c>
      <c r="R7678" s="67"/>
      <c r="S7678" s="67"/>
    </row>
    <row r="7679" spans="4:19" ht="15">
      <c r="D7679" s="69">
        <v>620105</v>
      </c>
      <c r="E7679" s="38">
        <v>44977</v>
      </c>
      <c r="F7679" s="70">
        <v>44977</v>
      </c>
      <c r="G7679" s="63">
        <v>1</v>
      </c>
      <c r="H7679" s="69">
        <v>3538998</v>
      </c>
      <c r="I7679" s="28" t="s">
        <v>26</v>
      </c>
      <c r="J7679" s="50" t="s">
        <v>330</v>
      </c>
      <c r="K7679" s="8" t="s">
        <v>39</v>
      </c>
      <c r="L7679" s="11" t="s">
        <v>40</v>
      </c>
      <c r="M7679" s="16">
        <f>SUM_DATA[[#This Row],[TOTAL Cost]]-SUM_DATA[[#This Row],[MATERIAL Cost]]</f>
        <v>413.29</v>
      </c>
      <c r="N7679" s="16">
        <f>IFERROR(SUM_DATA[[#This Row],[MAT C.]], 0)</f>
        <v>0</v>
      </c>
      <c r="O7679" s="16" t="e">
        <f>VLOOKUP(SUM_DATA[[#This Row],[Work Order]],'[2]MAT DETAIL'!$D:$L,8,FALSE)</f>
        <v>#N/A</v>
      </c>
      <c r="P7679" s="17">
        <v>413.29</v>
      </c>
      <c r="Q7679" s="67" t="s">
        <v>25</v>
      </c>
      <c r="R7679" s="67"/>
      <c r="S7679" s="67"/>
    </row>
    <row r="7680" spans="4:19" ht="15">
      <c r="D7680" s="69">
        <v>620112</v>
      </c>
      <c r="E7680" s="38">
        <v>44977</v>
      </c>
      <c r="F7680" s="70">
        <v>44977</v>
      </c>
      <c r="G7680" s="63">
        <v>24.5</v>
      </c>
      <c r="H7680" s="69">
        <v>3539000</v>
      </c>
      <c r="I7680" s="28" t="s">
        <v>26</v>
      </c>
      <c r="J7680" s="50" t="s">
        <v>101</v>
      </c>
      <c r="K7680" s="11" t="s">
        <v>59</v>
      </c>
      <c r="L7680" s="8" t="s">
        <v>98</v>
      </c>
      <c r="M7680" s="16">
        <f>SUM_DATA[[#This Row],[TOTAL Cost]]-SUM_DATA[[#This Row],[MATERIAL Cost]]</f>
        <v>3060.24</v>
      </c>
      <c r="N7680" s="16">
        <f>IFERROR(SUM_DATA[[#This Row],[MAT C.]], 0)</f>
        <v>0</v>
      </c>
      <c r="O7680" s="16" t="e">
        <f>VLOOKUP(SUM_DATA[[#This Row],[Work Order]],'[2]MAT DETAIL'!$D:$L,8,FALSE)</f>
        <v>#N/A</v>
      </c>
      <c r="P7680" s="17">
        <v>3060.24</v>
      </c>
      <c r="Q7680" s="67" t="s">
        <v>25</v>
      </c>
      <c r="R7680" s="67"/>
      <c r="S7680" s="67"/>
    </row>
    <row r="7681" spans="4:19" ht="15">
      <c r="D7681" s="69">
        <v>620124</v>
      </c>
      <c r="E7681" s="38">
        <v>44977</v>
      </c>
      <c r="F7681" s="70">
        <v>44977</v>
      </c>
      <c r="G7681" s="63">
        <v>22</v>
      </c>
      <c r="H7681" s="69">
        <v>3539002</v>
      </c>
      <c r="I7681" s="28" t="s">
        <v>26</v>
      </c>
      <c r="J7681" s="50" t="s">
        <v>101</v>
      </c>
      <c r="K7681" s="11" t="s">
        <v>59</v>
      </c>
      <c r="L7681" s="11" t="s">
        <v>98</v>
      </c>
      <c r="M7681" s="16">
        <f>SUM_DATA[[#This Row],[TOTAL Cost]]-SUM_DATA[[#This Row],[MATERIAL Cost]]</f>
        <v>3060.24</v>
      </c>
      <c r="N7681" s="16">
        <f>IFERROR(SUM_DATA[[#This Row],[MAT C.]], 0)</f>
        <v>0</v>
      </c>
      <c r="O7681" s="16" t="e">
        <f>VLOOKUP(SUM_DATA[[#This Row],[Work Order]],'[2]MAT DETAIL'!$D:$L,8,FALSE)</f>
        <v>#N/A</v>
      </c>
      <c r="P7681" s="17">
        <v>3060.24</v>
      </c>
      <c r="Q7681" s="67" t="s">
        <v>25</v>
      </c>
      <c r="R7681" s="67"/>
      <c r="S7681" s="67"/>
    </row>
    <row r="7682" spans="4:19" ht="15">
      <c r="D7682" s="69">
        <v>620113</v>
      </c>
      <c r="E7682" s="38">
        <v>44977</v>
      </c>
      <c r="F7682" s="70">
        <v>44977</v>
      </c>
      <c r="G7682" s="63"/>
      <c r="H7682" s="69">
        <v>3539053</v>
      </c>
      <c r="I7682" s="28" t="s">
        <v>31</v>
      </c>
      <c r="J7682" s="50" t="s">
        <v>843</v>
      </c>
      <c r="K7682" s="11" t="s">
        <v>33</v>
      </c>
      <c r="L7682" s="11" t="s">
        <v>158</v>
      </c>
      <c r="M7682" s="16">
        <f>SUM_DATA[[#This Row],[TOTAL Cost]]-SUM_DATA[[#This Row],[MATERIAL Cost]]</f>
        <v>44085.42</v>
      </c>
      <c r="N7682" s="16">
        <f>IFERROR(SUM_DATA[[#This Row],[MAT C.]], 0)</f>
        <v>0</v>
      </c>
      <c r="O7682" s="16" t="e">
        <f>VLOOKUP(SUM_DATA[[#This Row],[Work Order]],'[2]MAT DETAIL'!$D:$L,8,FALSE)</f>
        <v>#N/A</v>
      </c>
      <c r="P7682" s="17">
        <v>44085.42</v>
      </c>
      <c r="Q7682" s="67" t="s">
        <v>25</v>
      </c>
      <c r="R7682" s="67"/>
      <c r="S7682" s="67"/>
    </row>
    <row r="7683" spans="4:19" ht="15">
      <c r="D7683" s="69">
        <v>620111</v>
      </c>
      <c r="E7683" s="38">
        <v>44977</v>
      </c>
      <c r="F7683" s="70">
        <v>44977</v>
      </c>
      <c r="G7683" s="63">
        <v>74.05</v>
      </c>
      <c r="H7683" s="69">
        <v>3539080</v>
      </c>
      <c r="I7683" s="28" t="s">
        <v>26</v>
      </c>
      <c r="J7683" s="50" t="s">
        <v>211</v>
      </c>
      <c r="K7683" s="8" t="s">
        <v>30</v>
      </c>
      <c r="L7683" s="11" t="s">
        <v>30</v>
      </c>
      <c r="M7683" s="16">
        <f>SUM_DATA[[#This Row],[TOTAL Cost]]-SUM_DATA[[#This Row],[MATERIAL Cost]]</f>
        <v>28494.65</v>
      </c>
      <c r="N7683" s="16">
        <f>IFERROR(SUM_DATA[[#This Row],[MAT C.]], 0)</f>
        <v>735</v>
      </c>
      <c r="O7683" s="16">
        <f>VLOOKUP(SUM_DATA[[#This Row],[Work Order]],'[2]MAT DETAIL'!$D:$L,8,FALSE)</f>
        <v>735</v>
      </c>
      <c r="P7683" s="17">
        <v>29229.65</v>
      </c>
      <c r="Q7683" s="67" t="s">
        <v>25</v>
      </c>
      <c r="R7683" s="67"/>
      <c r="S7683" s="67"/>
    </row>
    <row r="7684" spans="4:19" ht="15">
      <c r="D7684" s="69">
        <v>620112</v>
      </c>
      <c r="E7684" s="38">
        <v>44977</v>
      </c>
      <c r="F7684" s="70">
        <v>44977</v>
      </c>
      <c r="G7684" s="63">
        <v>76</v>
      </c>
      <c r="H7684" s="69">
        <v>3539082</v>
      </c>
      <c r="I7684" s="28" t="s">
        <v>26</v>
      </c>
      <c r="J7684" s="50" t="s">
        <v>211</v>
      </c>
      <c r="K7684" s="11" t="s">
        <v>30</v>
      </c>
      <c r="L7684" s="8" t="s">
        <v>30</v>
      </c>
      <c r="M7684" s="16">
        <f>SUM_DATA[[#This Row],[TOTAL Cost]]-SUM_DATA[[#This Row],[MATERIAL Cost]]</f>
        <v>44684.480000000003</v>
      </c>
      <c r="N7684" s="16">
        <f>IFERROR(SUM_DATA[[#This Row],[MAT C.]], 0)</f>
        <v>735</v>
      </c>
      <c r="O7684" s="16">
        <f>VLOOKUP(SUM_DATA[[#This Row],[Work Order]],'[2]MAT DETAIL'!$D:$L,8,FALSE)</f>
        <v>735</v>
      </c>
      <c r="P7684" s="17">
        <v>45419.48</v>
      </c>
      <c r="Q7684" s="67" t="s">
        <v>25</v>
      </c>
      <c r="R7684" s="67"/>
      <c r="S7684" s="67"/>
    </row>
    <row r="7685" spans="4:19" ht="15">
      <c r="D7685" s="69">
        <v>620120</v>
      </c>
      <c r="E7685" s="38">
        <v>44977</v>
      </c>
      <c r="F7685" s="70">
        <v>44977</v>
      </c>
      <c r="G7685" s="63">
        <v>76</v>
      </c>
      <c r="H7685" s="69">
        <v>3539083</v>
      </c>
      <c r="I7685" s="28" t="s">
        <v>26</v>
      </c>
      <c r="J7685" s="50" t="s">
        <v>118</v>
      </c>
      <c r="K7685" s="11" t="s">
        <v>30</v>
      </c>
      <c r="L7685" s="85" t="s">
        <v>30</v>
      </c>
      <c r="M7685" s="16">
        <f>SUM_DATA[[#This Row],[TOTAL Cost]]-SUM_DATA[[#This Row],[MATERIAL Cost]]</f>
        <v>25785.200000000001</v>
      </c>
      <c r="N7685" s="16">
        <f>IFERROR(SUM_DATA[[#This Row],[MAT C.]], 0)</f>
        <v>686.94</v>
      </c>
      <c r="O7685" s="16">
        <f>VLOOKUP(SUM_DATA[[#This Row],[Work Order]],'[2]MAT DETAIL'!$D:$L,8,FALSE)</f>
        <v>686.94</v>
      </c>
      <c r="P7685" s="17">
        <v>26472.14</v>
      </c>
      <c r="Q7685" s="67" t="s">
        <v>25</v>
      </c>
      <c r="R7685" s="67"/>
      <c r="S7685" s="67"/>
    </row>
    <row r="7686" spans="4:19" ht="15">
      <c r="D7686" s="69">
        <v>620123</v>
      </c>
      <c r="E7686" s="38">
        <v>44977</v>
      </c>
      <c r="F7686" s="70">
        <v>44977</v>
      </c>
      <c r="G7686" s="63"/>
      <c r="H7686" s="69">
        <v>3539086</v>
      </c>
      <c r="I7686" s="28" t="s">
        <v>26</v>
      </c>
      <c r="J7686" s="50" t="s">
        <v>118</v>
      </c>
      <c r="K7686" s="11" t="s">
        <v>30</v>
      </c>
      <c r="L7686" s="11" t="s">
        <v>30</v>
      </c>
      <c r="M7686" s="16">
        <f>SUM_DATA[[#This Row],[TOTAL Cost]]-SUM_DATA[[#This Row],[MATERIAL Cost]]</f>
        <v>11349</v>
      </c>
      <c r="N7686" s="16">
        <f>IFERROR(SUM_DATA[[#This Row],[MAT C.]], 0)</f>
        <v>686.95</v>
      </c>
      <c r="O7686" s="16">
        <f>VLOOKUP(SUM_DATA[[#This Row],[Work Order]],'[2]MAT DETAIL'!$D:$L,8,FALSE)</f>
        <v>686.95</v>
      </c>
      <c r="P7686" s="17">
        <v>12035.95</v>
      </c>
      <c r="Q7686" s="67" t="s">
        <v>25</v>
      </c>
      <c r="R7686" s="67"/>
      <c r="S7686" s="67"/>
    </row>
    <row r="7687" spans="4:19" ht="15">
      <c r="D7687" s="69">
        <v>620106</v>
      </c>
      <c r="E7687" s="38">
        <v>44977</v>
      </c>
      <c r="F7687" s="70">
        <v>44977</v>
      </c>
      <c r="G7687" s="63">
        <v>31</v>
      </c>
      <c r="H7687" s="69">
        <v>3539087</v>
      </c>
      <c r="I7687" s="28" t="s">
        <v>26</v>
      </c>
      <c r="J7687" s="50" t="s">
        <v>118</v>
      </c>
      <c r="K7687" s="11" t="s">
        <v>30</v>
      </c>
      <c r="L7687" s="8" t="s">
        <v>30</v>
      </c>
      <c r="M7687" s="16">
        <f>SUM_DATA[[#This Row],[TOTAL Cost]]-SUM_DATA[[#This Row],[MATERIAL Cost]]</f>
        <v>20024.02</v>
      </c>
      <c r="N7687" s="16">
        <f>IFERROR(SUM_DATA[[#This Row],[MAT C.]], 0)</f>
        <v>686.94</v>
      </c>
      <c r="O7687" s="16">
        <f>VLOOKUP(SUM_DATA[[#This Row],[Work Order]],'[2]MAT DETAIL'!$D:$L,8,FALSE)</f>
        <v>686.94</v>
      </c>
      <c r="P7687" s="17">
        <v>20710.96</v>
      </c>
      <c r="Q7687" s="67" t="s">
        <v>25</v>
      </c>
      <c r="R7687" s="67"/>
      <c r="S7687" s="67"/>
    </row>
    <row r="7688" spans="4:19" ht="15">
      <c r="D7688" s="69">
        <v>620119</v>
      </c>
      <c r="E7688" s="38">
        <v>44977</v>
      </c>
      <c r="F7688" s="70">
        <v>44977</v>
      </c>
      <c r="G7688" s="62">
        <v>176</v>
      </c>
      <c r="H7688" s="69">
        <v>3539090</v>
      </c>
      <c r="I7688" s="28" t="s">
        <v>26</v>
      </c>
      <c r="J7688" s="50" t="s">
        <v>118</v>
      </c>
      <c r="K7688" s="11" t="s">
        <v>30</v>
      </c>
      <c r="L7688" s="11" t="s">
        <v>30</v>
      </c>
      <c r="M7688" s="16">
        <f>SUM_DATA[[#This Row],[TOTAL Cost]]-SUM_DATA[[#This Row],[MATERIAL Cost]]</f>
        <v>39441.649999999994</v>
      </c>
      <c r="N7688" s="16">
        <f>IFERROR(SUM_DATA[[#This Row],[MAT C.]], 0)</f>
        <v>686.94</v>
      </c>
      <c r="O7688" s="16">
        <f>VLOOKUP(SUM_DATA[[#This Row],[Work Order]],'[2]MAT DETAIL'!$D:$L,8,FALSE)</f>
        <v>686.94</v>
      </c>
      <c r="P7688" s="17">
        <v>40128.589999999997</v>
      </c>
      <c r="Q7688" s="67" t="s">
        <v>25</v>
      </c>
      <c r="R7688" s="67"/>
      <c r="S7688" s="67"/>
    </row>
    <row r="7689" spans="4:19" ht="15">
      <c r="D7689" s="69">
        <v>620113</v>
      </c>
      <c r="E7689" s="38">
        <v>44977</v>
      </c>
      <c r="F7689" s="70">
        <v>44977</v>
      </c>
      <c r="G7689" s="62"/>
      <c r="H7689" s="69">
        <v>3539093</v>
      </c>
      <c r="I7689" s="28" t="s">
        <v>26</v>
      </c>
      <c r="J7689" s="50" t="s">
        <v>118</v>
      </c>
      <c r="K7689" s="11" t="s">
        <v>30</v>
      </c>
      <c r="L7689" s="11" t="s">
        <v>30</v>
      </c>
      <c r="M7689" s="16">
        <f>SUM_DATA[[#This Row],[TOTAL Cost]]-SUM_DATA[[#This Row],[MATERIAL Cost]]</f>
        <v>11339.67</v>
      </c>
      <c r="N7689" s="16">
        <f>IFERROR(SUM_DATA[[#This Row],[MAT C.]], 0)</f>
        <v>686.95</v>
      </c>
      <c r="O7689" s="16">
        <f>VLOOKUP(SUM_DATA[[#This Row],[Work Order]],'[2]MAT DETAIL'!$D:$L,8,FALSE)</f>
        <v>686.95</v>
      </c>
      <c r="P7689" s="17">
        <v>12026.62</v>
      </c>
      <c r="Q7689" s="67" t="s">
        <v>25</v>
      </c>
      <c r="R7689" s="67"/>
      <c r="S7689" s="67"/>
    </row>
    <row r="7690" spans="4:19" ht="15">
      <c r="D7690" s="69">
        <v>620107</v>
      </c>
      <c r="E7690" s="38">
        <v>44977</v>
      </c>
      <c r="F7690" s="70">
        <v>44977</v>
      </c>
      <c r="G7690" s="62"/>
      <c r="H7690" s="69">
        <v>3539096</v>
      </c>
      <c r="I7690" s="28" t="s">
        <v>26</v>
      </c>
      <c r="J7690" s="50" t="s">
        <v>118</v>
      </c>
      <c r="K7690" s="11" t="s">
        <v>30</v>
      </c>
      <c r="L7690" s="11" t="s">
        <v>30</v>
      </c>
      <c r="M7690" s="16">
        <f>SUM_DATA[[#This Row],[TOTAL Cost]]-SUM_DATA[[#This Row],[MATERIAL Cost]]</f>
        <v>11339.66</v>
      </c>
      <c r="N7690" s="16">
        <f>IFERROR(SUM_DATA[[#This Row],[MAT C.]], 0)</f>
        <v>686.94</v>
      </c>
      <c r="O7690" s="16">
        <f>VLOOKUP(SUM_DATA[[#This Row],[Work Order]],'[2]MAT DETAIL'!$D:$L,8,FALSE)</f>
        <v>686.94</v>
      </c>
      <c r="P7690" s="17">
        <v>12026.6</v>
      </c>
      <c r="Q7690" s="67" t="s">
        <v>25</v>
      </c>
      <c r="R7690" s="67"/>
      <c r="S7690" s="67"/>
    </row>
    <row r="7691" spans="4:19" ht="15">
      <c r="D7691" s="69">
        <v>620111</v>
      </c>
      <c r="E7691" s="38">
        <v>44977</v>
      </c>
      <c r="F7691" s="70">
        <v>44977</v>
      </c>
      <c r="G7691" s="63"/>
      <c r="H7691" s="69">
        <v>3539098</v>
      </c>
      <c r="I7691" s="28" t="s">
        <v>26</v>
      </c>
      <c r="J7691" s="50" t="s">
        <v>118</v>
      </c>
      <c r="K7691" s="11" t="s">
        <v>30</v>
      </c>
      <c r="L7691" s="8" t="s">
        <v>30</v>
      </c>
      <c r="M7691" s="16">
        <f>SUM_DATA[[#This Row],[TOTAL Cost]]-SUM_DATA[[#This Row],[MATERIAL Cost]]</f>
        <v>11339.67</v>
      </c>
      <c r="N7691" s="16">
        <f>IFERROR(SUM_DATA[[#This Row],[MAT C.]], 0)</f>
        <v>686.95</v>
      </c>
      <c r="O7691" s="16">
        <f>VLOOKUP(SUM_DATA[[#This Row],[Work Order]],'[2]MAT DETAIL'!$D:$L,8,FALSE)</f>
        <v>686.95</v>
      </c>
      <c r="P7691" s="17">
        <v>12026.62</v>
      </c>
      <c r="Q7691" s="67" t="s">
        <v>25</v>
      </c>
      <c r="R7691" s="67"/>
      <c r="S7691" s="67"/>
    </row>
    <row r="7692" spans="4:19" ht="15">
      <c r="D7692" s="69">
        <v>620117</v>
      </c>
      <c r="E7692" s="38">
        <v>44977</v>
      </c>
      <c r="F7692" s="70">
        <v>44977</v>
      </c>
      <c r="G7692" s="63"/>
      <c r="H7692" s="69">
        <v>3539101</v>
      </c>
      <c r="I7692" s="28" t="s">
        <v>26</v>
      </c>
      <c r="J7692" s="50" t="s">
        <v>211</v>
      </c>
      <c r="K7692" s="11" t="s">
        <v>30</v>
      </c>
      <c r="L7692" s="8" t="s">
        <v>30</v>
      </c>
      <c r="M7692" s="16">
        <f>SUM_DATA[[#This Row],[TOTAL Cost]]-SUM_DATA[[#This Row],[MATERIAL Cost]]</f>
        <v>63198</v>
      </c>
      <c r="N7692" s="16">
        <f>IFERROR(SUM_DATA[[#This Row],[MAT C.]], 0)</f>
        <v>748</v>
      </c>
      <c r="O7692" s="16">
        <f>VLOOKUP(SUM_DATA[[#This Row],[Work Order]],'[2]MAT DETAIL'!$D:$L,8,FALSE)</f>
        <v>748</v>
      </c>
      <c r="P7692" s="17">
        <v>63946</v>
      </c>
      <c r="Q7692" s="67" t="s">
        <v>25</v>
      </c>
      <c r="R7692" s="67"/>
      <c r="S7692" s="67"/>
    </row>
    <row r="7693" spans="4:19" ht="15">
      <c r="D7693" s="69">
        <v>620118</v>
      </c>
      <c r="E7693" s="38">
        <v>44980</v>
      </c>
      <c r="F7693" s="70">
        <v>44980</v>
      </c>
      <c r="G7693" s="63">
        <v>16.66</v>
      </c>
      <c r="H7693" s="69">
        <v>3540004</v>
      </c>
      <c r="I7693" s="28" t="s">
        <v>26</v>
      </c>
      <c r="J7693" s="50" t="s">
        <v>798</v>
      </c>
      <c r="K7693" s="11" t="s">
        <v>24</v>
      </c>
      <c r="L7693" s="8" t="s">
        <v>24</v>
      </c>
      <c r="M7693" s="16">
        <f>SUM_DATA[[#This Row],[TOTAL Cost]]-SUM_DATA[[#This Row],[MATERIAL Cost]]</f>
        <v>413.29</v>
      </c>
      <c r="N7693" s="16">
        <f>IFERROR(SUM_DATA[[#This Row],[MAT C.]], 0)</f>
        <v>0</v>
      </c>
      <c r="O7693" s="16" t="e">
        <f>VLOOKUP(SUM_DATA[[#This Row],[Work Order]],'[2]MAT DETAIL'!$D:$L,8,FALSE)</f>
        <v>#N/A</v>
      </c>
      <c r="P7693" s="17">
        <v>413.29</v>
      </c>
      <c r="Q7693" s="67" t="s">
        <v>25</v>
      </c>
      <c r="R7693" s="67"/>
      <c r="S7693" s="67"/>
    </row>
    <row r="7694" spans="4:19" ht="15">
      <c r="D7694" s="69">
        <v>620111</v>
      </c>
      <c r="E7694" s="38">
        <v>44980</v>
      </c>
      <c r="F7694" s="70">
        <v>44981</v>
      </c>
      <c r="G7694" s="63"/>
      <c r="H7694" s="69">
        <v>3540035</v>
      </c>
      <c r="I7694" s="28" t="s">
        <v>31</v>
      </c>
      <c r="J7694" s="50" t="s">
        <v>1831</v>
      </c>
      <c r="K7694" s="11" t="s">
        <v>33</v>
      </c>
      <c r="L7694" s="11" t="s">
        <v>205</v>
      </c>
      <c r="M7694" s="16">
        <f>SUM_DATA[[#This Row],[TOTAL Cost]]-SUM_DATA[[#This Row],[MATERIAL Cost]]</f>
        <v>4490.68</v>
      </c>
      <c r="N7694" s="16">
        <f>IFERROR(SUM_DATA[[#This Row],[MAT C.]], 0)</f>
        <v>0</v>
      </c>
      <c r="O7694" s="16" t="e">
        <f>VLOOKUP(SUM_DATA[[#This Row],[Work Order]],'[2]MAT DETAIL'!$D:$L,8,FALSE)</f>
        <v>#N/A</v>
      </c>
      <c r="P7694" s="17">
        <v>4490.68</v>
      </c>
      <c r="Q7694" s="67" t="s">
        <v>25</v>
      </c>
      <c r="R7694" s="67"/>
      <c r="S7694" s="67"/>
    </row>
    <row r="7695" spans="4:19" ht="15">
      <c r="D7695" s="69">
        <v>620114</v>
      </c>
      <c r="E7695" s="38">
        <v>44981</v>
      </c>
      <c r="F7695" s="70">
        <v>44981</v>
      </c>
      <c r="G7695" s="63"/>
      <c r="H7695" s="69">
        <v>3542318</v>
      </c>
      <c r="I7695" s="28" t="s">
        <v>26</v>
      </c>
      <c r="J7695" s="50" t="s">
        <v>61</v>
      </c>
      <c r="K7695" s="11" t="s">
        <v>30</v>
      </c>
      <c r="L7695" s="11" t="s">
        <v>30</v>
      </c>
      <c r="M7695" s="16">
        <f>SUM_DATA[[#This Row],[TOTAL Cost]]-SUM_DATA[[#This Row],[MATERIAL Cost]]</f>
        <v>166147.79999999999</v>
      </c>
      <c r="N7695" s="16">
        <f>IFERROR(SUM_DATA[[#This Row],[MAT C.]], 0)</f>
        <v>0</v>
      </c>
      <c r="O7695" s="16" t="e">
        <f>VLOOKUP(SUM_DATA[[#This Row],[Work Order]],'[2]MAT DETAIL'!$D:$L,8,FALSE)</f>
        <v>#N/A</v>
      </c>
      <c r="P7695" s="17">
        <v>166147.79999999999</v>
      </c>
      <c r="Q7695" s="67" t="s">
        <v>21</v>
      </c>
      <c r="R7695" s="67"/>
      <c r="S7695" s="67"/>
    </row>
    <row r="7696" spans="4:19" ht="15">
      <c r="D7696" s="69">
        <v>620118</v>
      </c>
      <c r="E7696" s="38">
        <v>44981</v>
      </c>
      <c r="F7696" s="70">
        <v>44981</v>
      </c>
      <c r="G7696" s="63">
        <v>1</v>
      </c>
      <c r="H7696" s="69">
        <v>3542423</v>
      </c>
      <c r="I7696" s="28" t="s">
        <v>26</v>
      </c>
      <c r="J7696" s="50" t="s">
        <v>72</v>
      </c>
      <c r="K7696" s="11" t="s">
        <v>36</v>
      </c>
      <c r="L7696" s="72" t="s">
        <v>37</v>
      </c>
      <c r="M7696" s="16">
        <f>SUM_DATA[[#This Row],[TOTAL Cost]]-SUM_DATA[[#This Row],[MATERIAL Cost]]</f>
        <v>1239.8699999999999</v>
      </c>
      <c r="N7696" s="16">
        <f>IFERROR(SUM_DATA[[#This Row],[MAT C.]], 0)</f>
        <v>0</v>
      </c>
      <c r="O7696" s="16" t="e">
        <f>VLOOKUP(SUM_DATA[[#This Row],[Work Order]],'[2]MAT DETAIL'!$D:$L,8,FALSE)</f>
        <v>#N/A</v>
      </c>
      <c r="P7696" s="17">
        <v>1239.8699999999999</v>
      </c>
      <c r="Q7696" s="67" t="s">
        <v>25</v>
      </c>
      <c r="R7696" s="67"/>
      <c r="S7696" s="67"/>
    </row>
    <row r="7697" spans="4:19" ht="15">
      <c r="D7697" s="69">
        <v>620104</v>
      </c>
      <c r="E7697" s="38">
        <v>44981</v>
      </c>
      <c r="F7697" s="70">
        <v>44981</v>
      </c>
      <c r="G7697" s="63">
        <v>0.25</v>
      </c>
      <c r="H7697" s="69">
        <v>3542424</v>
      </c>
      <c r="I7697" s="28" t="s">
        <v>26</v>
      </c>
      <c r="J7697" s="50" t="s">
        <v>1935</v>
      </c>
      <c r="K7697" s="11" t="s">
        <v>209</v>
      </c>
      <c r="L7697" s="85" t="s">
        <v>209</v>
      </c>
      <c r="M7697" s="16">
        <f>SUM_DATA[[#This Row],[TOTAL Cost]]-SUM_DATA[[#This Row],[MATERIAL Cost]]</f>
        <v>82.66</v>
      </c>
      <c r="N7697" s="16">
        <f>IFERROR(SUM_DATA[[#This Row],[MAT C.]], 0)</f>
        <v>0</v>
      </c>
      <c r="O7697" s="16" t="e">
        <f>VLOOKUP(SUM_DATA[[#This Row],[Work Order]],'[2]MAT DETAIL'!$D:$L,8,FALSE)</f>
        <v>#N/A</v>
      </c>
      <c r="P7697" s="17">
        <v>82.66</v>
      </c>
      <c r="Q7697" s="67" t="s">
        <v>25</v>
      </c>
      <c r="R7697" s="67"/>
      <c r="S7697" s="67"/>
    </row>
    <row r="7698" spans="4:19" ht="15">
      <c r="D7698" s="69">
        <v>620109</v>
      </c>
      <c r="E7698" s="38">
        <v>44981</v>
      </c>
      <c r="F7698" s="70">
        <v>44981</v>
      </c>
      <c r="G7698" s="63">
        <v>33.99</v>
      </c>
      <c r="H7698" s="69">
        <v>3542426</v>
      </c>
      <c r="I7698" s="28" t="s">
        <v>26</v>
      </c>
      <c r="J7698" s="50" t="s">
        <v>1139</v>
      </c>
      <c r="K7698" s="11" t="s">
        <v>33</v>
      </c>
      <c r="L7698" s="11" t="s">
        <v>39</v>
      </c>
      <c r="M7698" s="16">
        <f>SUM_DATA[[#This Row],[TOTAL Cost]]-SUM_DATA[[#This Row],[MATERIAL Cost]]</f>
        <v>537.28</v>
      </c>
      <c r="N7698" s="16">
        <f>IFERROR(SUM_DATA[[#This Row],[MAT C.]], 0)</f>
        <v>0</v>
      </c>
      <c r="O7698" s="16" t="e">
        <f>VLOOKUP(SUM_DATA[[#This Row],[Work Order]],'[2]MAT DETAIL'!$D:$L,8,FALSE)</f>
        <v>#N/A</v>
      </c>
      <c r="P7698" s="17">
        <v>537.28</v>
      </c>
      <c r="Q7698" s="67" t="s">
        <v>25</v>
      </c>
      <c r="R7698" s="67"/>
      <c r="S7698" s="67"/>
    </row>
    <row r="7699" spans="4:19" ht="15">
      <c r="D7699" s="69">
        <v>620117</v>
      </c>
      <c r="E7699" s="38">
        <v>44984</v>
      </c>
      <c r="F7699" s="70">
        <v>44984</v>
      </c>
      <c r="G7699" s="63">
        <v>1</v>
      </c>
      <c r="H7699" s="69">
        <v>3542731</v>
      </c>
      <c r="I7699" s="28" t="s">
        <v>26</v>
      </c>
      <c r="J7699" s="50" t="s">
        <v>72</v>
      </c>
      <c r="K7699" s="11" t="s">
        <v>36</v>
      </c>
      <c r="L7699" s="72" t="s">
        <v>37</v>
      </c>
      <c r="M7699" s="16">
        <f>SUM_DATA[[#This Row],[TOTAL Cost]]-SUM_DATA[[#This Row],[MATERIAL Cost]]</f>
        <v>413.29</v>
      </c>
      <c r="N7699" s="16">
        <f>IFERROR(SUM_DATA[[#This Row],[MAT C.]], 0)</f>
        <v>0</v>
      </c>
      <c r="O7699" s="16" t="e">
        <f>VLOOKUP(SUM_DATA[[#This Row],[Work Order]],'[2]MAT DETAIL'!$D:$L,8,FALSE)</f>
        <v>#N/A</v>
      </c>
      <c r="P7699" s="17">
        <v>413.29</v>
      </c>
      <c r="Q7699" s="67" t="s">
        <v>25</v>
      </c>
      <c r="R7699" s="67"/>
      <c r="S7699" s="67"/>
    </row>
    <row r="7700" spans="4:19" ht="15">
      <c r="D7700" s="69">
        <v>620123</v>
      </c>
      <c r="E7700" s="38">
        <v>44984</v>
      </c>
      <c r="F7700" s="70">
        <v>44984</v>
      </c>
      <c r="G7700" s="63">
        <v>0.5</v>
      </c>
      <c r="H7700" s="69">
        <v>3542732</v>
      </c>
      <c r="I7700" s="28" t="s">
        <v>26</v>
      </c>
      <c r="J7700" s="50" t="s">
        <v>1880</v>
      </c>
      <c r="K7700" s="11" t="s">
        <v>47</v>
      </c>
      <c r="L7700" s="85" t="s">
        <v>74</v>
      </c>
      <c r="M7700" s="16">
        <f>SUM_DATA[[#This Row],[TOTAL Cost]]-SUM_DATA[[#This Row],[MATERIAL Cost]]</f>
        <v>123.99</v>
      </c>
      <c r="N7700" s="16">
        <f>IFERROR(SUM_DATA[[#This Row],[MAT C.]], 0)</f>
        <v>0</v>
      </c>
      <c r="O7700" s="16" t="e">
        <f>VLOOKUP(SUM_DATA[[#This Row],[Work Order]],'[2]MAT DETAIL'!$D:$L,8,FALSE)</f>
        <v>#N/A</v>
      </c>
      <c r="P7700" s="17">
        <v>123.99</v>
      </c>
      <c r="Q7700" s="67" t="s">
        <v>25</v>
      </c>
      <c r="R7700" s="67"/>
      <c r="S7700" s="67"/>
    </row>
    <row r="7701" spans="4:19" ht="15">
      <c r="D7701" s="69">
        <v>620123</v>
      </c>
      <c r="E7701" s="38">
        <v>44984</v>
      </c>
      <c r="F7701" s="70">
        <v>44984</v>
      </c>
      <c r="G7701" s="63">
        <v>44.71</v>
      </c>
      <c r="H7701" s="69">
        <v>3542733</v>
      </c>
      <c r="I7701" s="28" t="s">
        <v>26</v>
      </c>
      <c r="J7701" s="52" t="s">
        <v>101</v>
      </c>
      <c r="K7701" s="8" t="s">
        <v>59</v>
      </c>
      <c r="L7701" s="11" t="s">
        <v>98</v>
      </c>
      <c r="M7701" s="16">
        <f>SUM_DATA[[#This Row],[TOTAL Cost]]-SUM_DATA[[#This Row],[MATERIAL Cost]]</f>
        <v>4467.32</v>
      </c>
      <c r="N7701" s="16">
        <f>IFERROR(SUM_DATA[[#This Row],[MAT C.]], 0)</f>
        <v>0</v>
      </c>
      <c r="O7701" s="16" t="e">
        <f>VLOOKUP(SUM_DATA[[#This Row],[Work Order]],'[2]MAT DETAIL'!$D:$L,8,FALSE)</f>
        <v>#N/A</v>
      </c>
      <c r="P7701" s="17">
        <v>4467.32</v>
      </c>
      <c r="Q7701" s="67" t="s">
        <v>25</v>
      </c>
      <c r="R7701" s="67"/>
      <c r="S7701" s="67"/>
    </row>
    <row r="7702" spans="4:19" ht="15">
      <c r="D7702" s="69">
        <v>620118</v>
      </c>
      <c r="E7702" s="38">
        <v>44984</v>
      </c>
      <c r="F7702" s="70">
        <v>44984</v>
      </c>
      <c r="G7702" s="63">
        <v>49.34</v>
      </c>
      <c r="H7702" s="69">
        <v>3542734</v>
      </c>
      <c r="I7702" s="28" t="s">
        <v>26</v>
      </c>
      <c r="J7702" s="50" t="s">
        <v>72</v>
      </c>
      <c r="K7702" s="8" t="s">
        <v>36</v>
      </c>
      <c r="L7702" s="72" t="s">
        <v>37</v>
      </c>
      <c r="M7702" s="16">
        <f>SUM_DATA[[#This Row],[TOTAL Cost]]-SUM_DATA[[#This Row],[MATERIAL Cost]]</f>
        <v>10587.8</v>
      </c>
      <c r="N7702" s="16">
        <f>IFERROR(SUM_DATA[[#This Row],[MAT C.]], 0)</f>
        <v>0</v>
      </c>
      <c r="O7702" s="16" t="e">
        <f>VLOOKUP(SUM_DATA[[#This Row],[Work Order]],'[2]MAT DETAIL'!$D:$L,8,FALSE)</f>
        <v>#N/A</v>
      </c>
      <c r="P7702" s="17">
        <v>10587.8</v>
      </c>
      <c r="Q7702" s="67" t="s">
        <v>25</v>
      </c>
      <c r="R7702" s="67" t="s">
        <v>1497</v>
      </c>
      <c r="S7702" s="67">
        <v>1</v>
      </c>
    </row>
    <row r="7703" spans="4:19" ht="15">
      <c r="D7703" s="69">
        <v>620116</v>
      </c>
      <c r="E7703" s="38">
        <v>44984</v>
      </c>
      <c r="F7703" s="70">
        <v>44984</v>
      </c>
      <c r="G7703" s="63">
        <v>97.3</v>
      </c>
      <c r="H7703" s="69">
        <v>3542735</v>
      </c>
      <c r="I7703" s="28" t="s">
        <v>26</v>
      </c>
      <c r="J7703" s="50" t="s">
        <v>330</v>
      </c>
      <c r="K7703" s="8" t="s">
        <v>39</v>
      </c>
      <c r="L7703" s="8" t="s">
        <v>40</v>
      </c>
      <c r="M7703" s="16">
        <f>SUM_DATA[[#This Row],[TOTAL Cost]]-SUM_DATA[[#This Row],[MATERIAL Cost]]</f>
        <v>8934.64</v>
      </c>
      <c r="N7703" s="16">
        <f>IFERROR(SUM_DATA[[#This Row],[MAT C.]], 0)</f>
        <v>0</v>
      </c>
      <c r="O7703" s="16" t="e">
        <f>VLOOKUP(SUM_DATA[[#This Row],[Work Order]],'[2]MAT DETAIL'!$D:$L,8,FALSE)</f>
        <v>#N/A</v>
      </c>
      <c r="P7703" s="17">
        <v>8934.64</v>
      </c>
      <c r="Q7703" s="67" t="s">
        <v>25</v>
      </c>
      <c r="R7703" s="67"/>
      <c r="S7703" s="67"/>
    </row>
    <row r="7704" spans="4:19" ht="15">
      <c r="D7704" s="69">
        <v>620120</v>
      </c>
      <c r="E7704" s="38">
        <v>44984</v>
      </c>
      <c r="F7704" s="70">
        <v>44984</v>
      </c>
      <c r="G7704" s="63">
        <v>9.17</v>
      </c>
      <c r="H7704" s="69">
        <v>3542737</v>
      </c>
      <c r="I7704" s="28" t="s">
        <v>26</v>
      </c>
      <c r="J7704" s="50" t="s">
        <v>99</v>
      </c>
      <c r="K7704" s="26" t="s">
        <v>36</v>
      </c>
      <c r="L7704" s="26" t="s">
        <v>37</v>
      </c>
      <c r="M7704" s="16">
        <f>SUM_DATA[[#This Row],[TOTAL Cost]]-SUM_DATA[[#This Row],[MATERIAL Cost]]</f>
        <v>2233.66</v>
      </c>
      <c r="N7704" s="16">
        <f>IFERROR(SUM_DATA[[#This Row],[MAT C.]], 0)</f>
        <v>0</v>
      </c>
      <c r="O7704" s="16" t="e">
        <f>VLOOKUP(SUM_DATA[[#This Row],[Work Order]],'[2]MAT DETAIL'!$D:$L,8,FALSE)</f>
        <v>#N/A</v>
      </c>
      <c r="P7704" s="17">
        <v>2233.66</v>
      </c>
      <c r="Q7704" s="67" t="s">
        <v>25</v>
      </c>
      <c r="R7704" s="67"/>
      <c r="S7704" s="67"/>
    </row>
    <row r="7705" spans="4:19" ht="15">
      <c r="D7705" s="69">
        <v>620107</v>
      </c>
      <c r="E7705" s="38">
        <v>44985</v>
      </c>
      <c r="F7705" s="70">
        <v>44985</v>
      </c>
      <c r="G7705" s="63">
        <v>1</v>
      </c>
      <c r="H7705" s="69">
        <v>3543259</v>
      </c>
      <c r="I7705" s="28" t="s">
        <v>26</v>
      </c>
      <c r="J7705" s="55" t="s">
        <v>330</v>
      </c>
      <c r="K7705" s="8" t="s">
        <v>39</v>
      </c>
      <c r="L7705" s="11" t="s">
        <v>40</v>
      </c>
      <c r="M7705" s="16">
        <f>SUM_DATA[[#This Row],[TOTAL Cost]]-SUM_DATA[[#This Row],[MATERIAL Cost]]</f>
        <v>413.29</v>
      </c>
      <c r="N7705" s="16">
        <f>IFERROR(SUM_DATA[[#This Row],[MAT C.]], 0)</f>
        <v>0</v>
      </c>
      <c r="O7705" s="16" t="e">
        <f>VLOOKUP(SUM_DATA[[#This Row],[Work Order]],'[2]MAT DETAIL'!$D:$L,8,FALSE)</f>
        <v>#N/A</v>
      </c>
      <c r="P7705" s="17">
        <v>413.29</v>
      </c>
      <c r="Q7705" s="67" t="s">
        <v>25</v>
      </c>
      <c r="R7705" s="67"/>
      <c r="S7705" s="67"/>
    </row>
    <row r="7706" spans="4:19" ht="15">
      <c r="D7706" s="69">
        <v>620116</v>
      </c>
      <c r="E7706" s="38">
        <v>44986</v>
      </c>
      <c r="F7706" s="70">
        <v>44986</v>
      </c>
      <c r="G7706" s="63"/>
      <c r="H7706" s="69">
        <v>3543554</v>
      </c>
      <c r="I7706" s="28" t="s">
        <v>31</v>
      </c>
      <c r="J7706" s="50" t="s">
        <v>1831</v>
      </c>
      <c r="K7706" s="8" t="s">
        <v>33</v>
      </c>
      <c r="L7706" s="11" t="s">
        <v>205</v>
      </c>
      <c r="M7706" s="16">
        <f>SUM_DATA[[#This Row],[TOTAL Cost]]-SUM_DATA[[#This Row],[MATERIAL Cost]]</f>
        <v>4490.68</v>
      </c>
      <c r="N7706" s="16">
        <f>IFERROR(SUM_DATA[[#This Row],[MAT C.]], 0)</f>
        <v>0</v>
      </c>
      <c r="O7706" s="16" t="e">
        <f>VLOOKUP(SUM_DATA[[#This Row],[Work Order]],'[2]MAT DETAIL'!$D:$L,8,FALSE)</f>
        <v>#N/A</v>
      </c>
      <c r="P7706" s="17">
        <v>4490.68</v>
      </c>
      <c r="Q7706" s="67" t="s">
        <v>25</v>
      </c>
      <c r="R7706" s="67"/>
      <c r="S7706" s="67"/>
    </row>
    <row r="7707" spans="4:19" ht="15">
      <c r="D7707" s="69">
        <v>620104</v>
      </c>
      <c r="E7707" s="38">
        <v>44986</v>
      </c>
      <c r="F7707" s="70">
        <v>44986</v>
      </c>
      <c r="G7707" s="63"/>
      <c r="H7707" s="69">
        <v>3543591</v>
      </c>
      <c r="I7707" s="28" t="s">
        <v>26</v>
      </c>
      <c r="J7707" s="50" t="s">
        <v>1936</v>
      </c>
      <c r="K7707" s="8" t="s">
        <v>56</v>
      </c>
      <c r="L7707" s="11" t="s">
        <v>146</v>
      </c>
      <c r="M7707" s="16">
        <f>SUM_DATA[[#This Row],[TOTAL Cost]]-SUM_DATA[[#This Row],[MATERIAL Cost]]</f>
        <v>413.29000000000087</v>
      </c>
      <c r="N7707" s="16">
        <f>IFERROR(SUM_DATA[[#This Row],[MAT C.]], 0)</f>
        <v>38400</v>
      </c>
      <c r="O7707" s="16">
        <f>VLOOKUP(SUM_DATA[[#This Row],[Work Order]],'[2]MAT DETAIL'!$D:$L,8,FALSE)</f>
        <v>38400</v>
      </c>
      <c r="P7707" s="17">
        <v>38813.29</v>
      </c>
      <c r="Q7707" s="67" t="s">
        <v>21</v>
      </c>
      <c r="R7707" s="67"/>
      <c r="S7707" s="67"/>
    </row>
    <row r="7708" spans="4:19" ht="15">
      <c r="D7708" s="69">
        <v>620119</v>
      </c>
      <c r="E7708" s="38">
        <v>44987</v>
      </c>
      <c r="F7708" s="70">
        <v>44987</v>
      </c>
      <c r="G7708" s="63">
        <v>1</v>
      </c>
      <c r="H7708" s="69">
        <v>3543983</v>
      </c>
      <c r="I7708" s="28" t="s">
        <v>26</v>
      </c>
      <c r="J7708" s="53" t="s">
        <v>64</v>
      </c>
      <c r="K7708" s="8" t="s">
        <v>47</v>
      </c>
      <c r="L7708" s="85" t="s">
        <v>65</v>
      </c>
      <c r="M7708" s="16">
        <f>SUM_DATA[[#This Row],[TOTAL Cost]]-SUM_DATA[[#This Row],[MATERIAL Cost]]</f>
        <v>413.29</v>
      </c>
      <c r="N7708" s="16">
        <f>IFERROR(SUM_DATA[[#This Row],[MAT C.]], 0)</f>
        <v>0</v>
      </c>
      <c r="O7708" s="16" t="e">
        <f>VLOOKUP(SUM_DATA[[#This Row],[Work Order]],'[2]MAT DETAIL'!$D:$L,8,FALSE)</f>
        <v>#N/A</v>
      </c>
      <c r="P7708" s="17">
        <v>413.29</v>
      </c>
      <c r="Q7708" s="67" t="s">
        <v>25</v>
      </c>
      <c r="R7708" s="67"/>
      <c r="S7708" s="67"/>
    </row>
    <row r="7709" spans="4:19" ht="15">
      <c r="D7709" s="69">
        <v>620104</v>
      </c>
      <c r="E7709" s="38">
        <v>44987</v>
      </c>
      <c r="F7709" s="70">
        <v>44987</v>
      </c>
      <c r="G7709" s="63">
        <v>0.56999999999999995</v>
      </c>
      <c r="H7709" s="69">
        <v>3543984</v>
      </c>
      <c r="I7709" s="28" t="s">
        <v>26</v>
      </c>
      <c r="J7709" s="50" t="s">
        <v>1937</v>
      </c>
      <c r="K7709" s="8" t="s">
        <v>82</v>
      </c>
      <c r="L7709" s="8" t="s">
        <v>83</v>
      </c>
      <c r="M7709" s="16">
        <f>SUM_DATA[[#This Row],[TOTAL Cost]]-SUM_DATA[[#This Row],[MATERIAL Cost]]</f>
        <v>206.65</v>
      </c>
      <c r="N7709" s="16">
        <f>IFERROR(SUM_DATA[[#This Row],[MAT C.]], 0)</f>
        <v>0</v>
      </c>
      <c r="O7709" s="16" t="e">
        <f>VLOOKUP(SUM_DATA[[#This Row],[Work Order]],'[2]MAT DETAIL'!$D:$L,8,FALSE)</f>
        <v>#N/A</v>
      </c>
      <c r="P7709" s="17">
        <v>206.65</v>
      </c>
      <c r="Q7709" s="67" t="s">
        <v>25</v>
      </c>
      <c r="R7709" s="67"/>
      <c r="S7709" s="67"/>
    </row>
    <row r="7710" spans="4:19" ht="15">
      <c r="D7710" s="69">
        <v>620120</v>
      </c>
      <c r="E7710" s="38">
        <v>44987</v>
      </c>
      <c r="F7710" s="70">
        <v>44987</v>
      </c>
      <c r="G7710" s="63">
        <v>0.67</v>
      </c>
      <c r="H7710" s="69">
        <v>3543985</v>
      </c>
      <c r="I7710" s="28" t="s">
        <v>26</v>
      </c>
      <c r="J7710" s="50" t="s">
        <v>390</v>
      </c>
      <c r="K7710" s="8" t="s">
        <v>78</v>
      </c>
      <c r="L7710" s="11" t="s">
        <v>79</v>
      </c>
      <c r="M7710" s="16">
        <f>SUM_DATA[[#This Row],[TOTAL Cost]]-SUM_DATA[[#This Row],[MATERIAL Cost]]</f>
        <v>123.99</v>
      </c>
      <c r="N7710" s="16">
        <f>IFERROR(SUM_DATA[[#This Row],[MAT C.]], 0)</f>
        <v>0</v>
      </c>
      <c r="O7710" s="16" t="e">
        <f>VLOOKUP(SUM_DATA[[#This Row],[Work Order]],'[2]MAT DETAIL'!$D:$L,8,FALSE)</f>
        <v>#N/A</v>
      </c>
      <c r="P7710" s="17">
        <v>123.99</v>
      </c>
      <c r="Q7710" s="67" t="s">
        <v>25</v>
      </c>
      <c r="R7710" s="67"/>
      <c r="S7710" s="67"/>
    </row>
    <row r="7711" spans="4:19" ht="15">
      <c r="D7711" s="69">
        <v>620122</v>
      </c>
      <c r="E7711" s="38">
        <v>44987</v>
      </c>
      <c r="F7711" s="70">
        <v>44987</v>
      </c>
      <c r="G7711" s="63"/>
      <c r="H7711" s="69">
        <v>3544316</v>
      </c>
      <c r="I7711" s="28" t="s">
        <v>31</v>
      </c>
      <c r="J7711" s="50" t="s">
        <v>121</v>
      </c>
      <c r="K7711" s="8" t="s">
        <v>36</v>
      </c>
      <c r="L7711" s="72" t="s">
        <v>37</v>
      </c>
      <c r="M7711" s="16">
        <f>SUM_DATA[[#This Row],[TOTAL Cost]]-SUM_DATA[[#This Row],[MATERIAL Cost]]</f>
        <v>310166.52</v>
      </c>
      <c r="N7711" s="16">
        <f>IFERROR(SUM_DATA[[#This Row],[MAT C.]], 0)</f>
        <v>68500</v>
      </c>
      <c r="O7711" s="16">
        <f>VLOOKUP(SUM_DATA[[#This Row],[Work Order]],'[2]MAT DETAIL'!$D:$L,8,FALSE)</f>
        <v>68500</v>
      </c>
      <c r="P7711" s="17">
        <v>378666.52</v>
      </c>
      <c r="Q7711" s="67" t="s">
        <v>25</v>
      </c>
      <c r="R7711" s="67"/>
      <c r="S7711" s="67"/>
    </row>
    <row r="7712" spans="4:19" ht="15">
      <c r="D7712" s="69">
        <v>620111</v>
      </c>
      <c r="E7712" s="38">
        <v>44987</v>
      </c>
      <c r="F7712" s="70">
        <v>44987</v>
      </c>
      <c r="G7712" s="63"/>
      <c r="H7712" s="69">
        <v>3544317</v>
      </c>
      <c r="I7712" s="28" t="s">
        <v>31</v>
      </c>
      <c r="J7712" s="50" t="s">
        <v>121</v>
      </c>
      <c r="K7712" s="8" t="s">
        <v>36</v>
      </c>
      <c r="L7712" s="10" t="s">
        <v>37</v>
      </c>
      <c r="M7712" s="16">
        <f>SUM_DATA[[#This Row],[TOTAL Cost]]-SUM_DATA[[#This Row],[MATERIAL Cost]]</f>
        <v>84449.66</v>
      </c>
      <c r="N7712" s="16">
        <f>IFERROR(SUM_DATA[[#This Row],[MAT C.]], 0)</f>
        <v>34160</v>
      </c>
      <c r="O7712" s="16">
        <f>VLOOKUP(SUM_DATA[[#This Row],[Work Order]],'[2]MAT DETAIL'!$D:$L,8,FALSE)</f>
        <v>34160</v>
      </c>
      <c r="P7712" s="17">
        <v>118609.66</v>
      </c>
      <c r="Q7712" s="67" t="s">
        <v>25</v>
      </c>
      <c r="R7712" s="67"/>
      <c r="S7712" s="67"/>
    </row>
    <row r="7713" spans="4:19" ht="15">
      <c r="D7713" s="69">
        <v>620118</v>
      </c>
      <c r="E7713" s="38">
        <v>44987</v>
      </c>
      <c r="F7713" s="70">
        <v>44987</v>
      </c>
      <c r="G7713" s="63"/>
      <c r="H7713" s="69">
        <v>3544318</v>
      </c>
      <c r="I7713" s="28" t="s">
        <v>31</v>
      </c>
      <c r="J7713" s="50" t="s">
        <v>121</v>
      </c>
      <c r="K7713" s="8" t="s">
        <v>36</v>
      </c>
      <c r="L7713" s="72" t="s">
        <v>37</v>
      </c>
      <c r="M7713" s="16">
        <f>SUM_DATA[[#This Row],[TOTAL Cost]]-SUM_DATA[[#This Row],[MATERIAL Cost]]</f>
        <v>76110.679999999993</v>
      </c>
      <c r="N7713" s="16">
        <f>IFERROR(SUM_DATA[[#This Row],[MAT C.]], 0)</f>
        <v>34160</v>
      </c>
      <c r="O7713" s="16">
        <f>VLOOKUP(SUM_DATA[[#This Row],[Work Order]],'[2]MAT DETAIL'!$D:$L,8,FALSE)</f>
        <v>34160</v>
      </c>
      <c r="P7713" s="17">
        <v>110270.68</v>
      </c>
      <c r="Q7713" s="67" t="s">
        <v>25</v>
      </c>
      <c r="R7713" s="67"/>
      <c r="S7713" s="67"/>
    </row>
    <row r="7714" spans="4:19" ht="15">
      <c r="D7714" s="69">
        <v>620116</v>
      </c>
      <c r="E7714" s="38">
        <v>44987</v>
      </c>
      <c r="F7714" s="70">
        <v>44987</v>
      </c>
      <c r="G7714" s="63"/>
      <c r="H7714" s="69">
        <v>3544336</v>
      </c>
      <c r="I7714" s="28" t="s">
        <v>31</v>
      </c>
      <c r="J7714" s="50" t="s">
        <v>1938</v>
      </c>
      <c r="K7714" s="8" t="s">
        <v>33</v>
      </c>
      <c r="L7714" s="85" t="s">
        <v>213</v>
      </c>
      <c r="M7714" s="16">
        <f>SUM_DATA[[#This Row],[TOTAL Cost]]-SUM_DATA[[#This Row],[MATERIAL Cost]]</f>
        <v>8981.36</v>
      </c>
      <c r="N7714" s="16">
        <f>IFERROR(SUM_DATA[[#This Row],[MAT C.]], 0)</f>
        <v>0</v>
      </c>
      <c r="O7714" s="16" t="e">
        <f>VLOOKUP(SUM_DATA[[#This Row],[Work Order]],'[2]MAT DETAIL'!$D:$L,8,FALSE)</f>
        <v>#N/A</v>
      </c>
      <c r="P7714" s="17">
        <v>8981.36</v>
      </c>
      <c r="Q7714" s="67" t="s">
        <v>25</v>
      </c>
      <c r="R7714" s="67"/>
      <c r="S7714" s="67"/>
    </row>
    <row r="7715" spans="4:19" ht="15">
      <c r="D7715" s="69">
        <v>620122</v>
      </c>
      <c r="E7715" s="38">
        <v>44987</v>
      </c>
      <c r="F7715" s="70">
        <v>44987</v>
      </c>
      <c r="G7715" s="63"/>
      <c r="H7715" s="69">
        <v>3544381</v>
      </c>
      <c r="I7715" s="28" t="s">
        <v>26</v>
      </c>
      <c r="J7715" s="50" t="s">
        <v>1939</v>
      </c>
      <c r="K7715" s="8" t="s">
        <v>59</v>
      </c>
      <c r="L7715" s="8" t="s">
        <v>60</v>
      </c>
      <c r="M7715" s="16">
        <f>SUM_DATA[[#This Row],[TOTAL Cost]]-SUM_DATA[[#This Row],[MATERIAL Cost]]</f>
        <v>4490.68</v>
      </c>
      <c r="N7715" s="16">
        <f>IFERROR(SUM_DATA[[#This Row],[MAT C.]], 0)</f>
        <v>0</v>
      </c>
      <c r="O7715" s="16" t="e">
        <f>VLOOKUP(SUM_DATA[[#This Row],[Work Order]],'[2]MAT DETAIL'!$D:$L,8,FALSE)</f>
        <v>#N/A</v>
      </c>
      <c r="P7715" s="17">
        <v>4490.68</v>
      </c>
      <c r="Q7715" s="67" t="s">
        <v>25</v>
      </c>
      <c r="R7715" s="67"/>
      <c r="S7715" s="67"/>
    </row>
    <row r="7716" spans="4:19" ht="15">
      <c r="D7716" s="69">
        <v>620117</v>
      </c>
      <c r="E7716" s="38">
        <v>44988</v>
      </c>
      <c r="F7716" s="70">
        <v>44988</v>
      </c>
      <c r="G7716" s="63"/>
      <c r="H7716" s="69">
        <v>3545735</v>
      </c>
      <c r="I7716" s="28" t="s">
        <v>26</v>
      </c>
      <c r="J7716" s="50" t="s">
        <v>45</v>
      </c>
      <c r="K7716" s="8" t="s">
        <v>39</v>
      </c>
      <c r="L7716" s="8" t="s">
        <v>40</v>
      </c>
      <c r="M7716" s="16">
        <f>SUM_DATA[[#This Row],[TOTAL Cost]]-SUM_DATA[[#This Row],[MATERIAL Cost]]</f>
        <v>12000</v>
      </c>
      <c r="N7716" s="16">
        <f>IFERROR(SUM_DATA[[#This Row],[MAT C.]], 0)</f>
        <v>0</v>
      </c>
      <c r="O7716" s="16" t="e">
        <f>VLOOKUP(SUM_DATA[[#This Row],[Work Order]],'[2]MAT DETAIL'!$D:$L,8,FALSE)</f>
        <v>#N/A</v>
      </c>
      <c r="P7716" s="17">
        <v>12000</v>
      </c>
      <c r="Q7716" s="67" t="s">
        <v>21</v>
      </c>
      <c r="R7716" s="67"/>
      <c r="S7716" s="67"/>
    </row>
    <row r="7717" spans="4:19" ht="15">
      <c r="D7717" s="69">
        <v>620104</v>
      </c>
      <c r="E7717" s="38">
        <v>44988</v>
      </c>
      <c r="F7717" s="70">
        <v>44988</v>
      </c>
      <c r="G7717" s="63"/>
      <c r="H7717" s="69">
        <v>3545738</v>
      </c>
      <c r="I7717" s="28" t="s">
        <v>26</v>
      </c>
      <c r="J7717" s="50" t="s">
        <v>45</v>
      </c>
      <c r="K7717" s="8" t="s">
        <v>39</v>
      </c>
      <c r="L7717" s="8" t="s">
        <v>40</v>
      </c>
      <c r="M7717" s="16">
        <f>SUM_DATA[[#This Row],[TOTAL Cost]]-SUM_DATA[[#This Row],[MATERIAL Cost]]</f>
        <v>12000</v>
      </c>
      <c r="N7717" s="16">
        <f>IFERROR(SUM_DATA[[#This Row],[MAT C.]], 0)</f>
        <v>0</v>
      </c>
      <c r="O7717" s="16" t="e">
        <f>VLOOKUP(SUM_DATA[[#This Row],[Work Order]],'[2]MAT DETAIL'!$D:$L,8,FALSE)</f>
        <v>#N/A</v>
      </c>
      <c r="P7717" s="17">
        <v>12000</v>
      </c>
      <c r="Q7717" s="67" t="s">
        <v>21</v>
      </c>
      <c r="R7717" s="67"/>
      <c r="S7717" s="67"/>
    </row>
    <row r="7718" spans="4:19" ht="15">
      <c r="D7718" s="69">
        <v>620111</v>
      </c>
      <c r="E7718" s="38">
        <v>44988</v>
      </c>
      <c r="F7718" s="70">
        <v>44988</v>
      </c>
      <c r="G7718" s="63"/>
      <c r="H7718" s="69">
        <v>3545869</v>
      </c>
      <c r="I7718" s="28" t="s">
        <v>31</v>
      </c>
      <c r="J7718" s="50" t="s">
        <v>909</v>
      </c>
      <c r="K7718" s="8" t="s">
        <v>36</v>
      </c>
      <c r="L7718" s="72" t="s">
        <v>37</v>
      </c>
      <c r="M7718" s="16">
        <f>SUM_DATA[[#This Row],[TOTAL Cost]]-SUM_DATA[[#This Row],[MATERIAL Cost]]</f>
        <v>1865.48</v>
      </c>
      <c r="N7718" s="16">
        <f>IFERROR(SUM_DATA[[#This Row],[MAT C.]], 0)</f>
        <v>0</v>
      </c>
      <c r="O7718" s="16" t="e">
        <f>VLOOKUP(SUM_DATA[[#This Row],[Work Order]],'[2]MAT DETAIL'!$D:$L,8,FALSE)</f>
        <v>#N/A</v>
      </c>
      <c r="P7718" s="17">
        <v>1865.48</v>
      </c>
      <c r="Q7718" s="67" t="s">
        <v>25</v>
      </c>
      <c r="R7718" s="67"/>
      <c r="S7718" s="67"/>
    </row>
    <row r="7719" spans="4:19" ht="15">
      <c r="D7719" s="69">
        <v>620118</v>
      </c>
      <c r="E7719" s="38">
        <v>44988</v>
      </c>
      <c r="F7719" s="70">
        <v>44988</v>
      </c>
      <c r="G7719" s="63"/>
      <c r="H7719" s="69">
        <v>3545870</v>
      </c>
      <c r="I7719" s="28" t="s">
        <v>31</v>
      </c>
      <c r="J7719" s="79" t="s">
        <v>909</v>
      </c>
      <c r="K7719" s="8" t="s">
        <v>36</v>
      </c>
      <c r="L7719" s="72" t="s">
        <v>37</v>
      </c>
      <c r="M7719" s="16">
        <f>SUM_DATA[[#This Row],[TOTAL Cost]]-SUM_DATA[[#This Row],[MATERIAL Cost]]</f>
        <v>3050.2299999999996</v>
      </c>
      <c r="N7719" s="16">
        <f>IFERROR(SUM_DATA[[#This Row],[MAT C.]], 0)</f>
        <v>1116</v>
      </c>
      <c r="O7719" s="16">
        <f>VLOOKUP(SUM_DATA[[#This Row],[Work Order]],'[2]MAT DETAIL'!$D:$L,8,FALSE)</f>
        <v>1116</v>
      </c>
      <c r="P7719" s="89">
        <v>4166.2299999999996</v>
      </c>
      <c r="Q7719" s="67" t="s">
        <v>25</v>
      </c>
      <c r="R7719" s="67"/>
      <c r="S7719" s="67"/>
    </row>
    <row r="7720" spans="4:19" ht="15">
      <c r="D7720" s="69">
        <v>620119</v>
      </c>
      <c r="E7720" s="38">
        <v>44992</v>
      </c>
      <c r="F7720" s="70">
        <v>44992</v>
      </c>
      <c r="G7720" s="63">
        <v>5.83</v>
      </c>
      <c r="H7720" s="69">
        <v>3546228</v>
      </c>
      <c r="I7720" s="28" t="s">
        <v>26</v>
      </c>
      <c r="J7720" s="50" t="s">
        <v>97</v>
      </c>
      <c r="K7720" s="8" t="s">
        <v>59</v>
      </c>
      <c r="L7720" s="8" t="s">
        <v>98</v>
      </c>
      <c r="M7720" s="16">
        <f>SUM_DATA[[#This Row],[TOTAL Cost]]-SUM_DATA[[#This Row],[MATERIAL Cost]]</f>
        <v>123.99</v>
      </c>
      <c r="N7720" s="16">
        <f>IFERROR(SUM_DATA[[#This Row],[MAT C.]], 0)</f>
        <v>0</v>
      </c>
      <c r="O7720" s="16" t="e">
        <f>VLOOKUP(SUM_DATA[[#This Row],[Work Order]],'[2]MAT DETAIL'!$D:$L,8,FALSE)</f>
        <v>#N/A</v>
      </c>
      <c r="P7720" s="17">
        <v>123.99</v>
      </c>
      <c r="Q7720" s="67" t="s">
        <v>25</v>
      </c>
      <c r="R7720" s="67"/>
      <c r="S7720" s="67"/>
    </row>
    <row r="7721" spans="4:19" ht="15">
      <c r="D7721" s="69">
        <v>620120</v>
      </c>
      <c r="E7721" s="38">
        <v>44992</v>
      </c>
      <c r="F7721" s="70">
        <v>44992</v>
      </c>
      <c r="G7721" s="63">
        <v>1</v>
      </c>
      <c r="H7721" s="69">
        <v>3546236</v>
      </c>
      <c r="I7721" s="28" t="s">
        <v>26</v>
      </c>
      <c r="J7721" s="50" t="s">
        <v>228</v>
      </c>
      <c r="K7721" s="8" t="s">
        <v>33</v>
      </c>
      <c r="L7721" s="11" t="s">
        <v>39</v>
      </c>
      <c r="M7721" s="16">
        <f>SUM_DATA[[#This Row],[TOTAL Cost]]-SUM_DATA[[#This Row],[MATERIAL Cost]]</f>
        <v>413.29</v>
      </c>
      <c r="N7721" s="16">
        <f>IFERROR(SUM_DATA[[#This Row],[MAT C.]], 0)</f>
        <v>0</v>
      </c>
      <c r="O7721" s="16" t="e">
        <f>VLOOKUP(SUM_DATA[[#This Row],[Work Order]],'[2]MAT DETAIL'!$D:$L,8,FALSE)</f>
        <v>#N/A</v>
      </c>
      <c r="P7721" s="17">
        <v>413.29</v>
      </c>
      <c r="Q7721" s="67" t="s">
        <v>25</v>
      </c>
      <c r="R7721" s="67"/>
      <c r="S7721" s="67"/>
    </row>
    <row r="7722" spans="4:19" ht="15">
      <c r="D7722" s="69">
        <v>620107</v>
      </c>
      <c r="E7722" s="38">
        <v>44992</v>
      </c>
      <c r="F7722" s="70">
        <v>44992</v>
      </c>
      <c r="G7722" s="63">
        <v>3</v>
      </c>
      <c r="H7722" s="69">
        <v>3546240</v>
      </c>
      <c r="I7722" s="28" t="s">
        <v>26</v>
      </c>
      <c r="J7722" s="50" t="s">
        <v>353</v>
      </c>
      <c r="K7722" s="8" t="s">
        <v>59</v>
      </c>
      <c r="L7722" s="11" t="s">
        <v>60</v>
      </c>
      <c r="M7722" s="16">
        <f>SUM_DATA[[#This Row],[TOTAL Cost]]-SUM_DATA[[#This Row],[MATERIAL Cost]]</f>
        <v>3473.53</v>
      </c>
      <c r="N7722" s="16">
        <f>IFERROR(SUM_DATA[[#This Row],[MAT C.]], 0)</f>
        <v>0</v>
      </c>
      <c r="O7722" s="16" t="e">
        <f>VLOOKUP(SUM_DATA[[#This Row],[Work Order]],'[2]MAT DETAIL'!$D:$L,8,FALSE)</f>
        <v>#N/A</v>
      </c>
      <c r="P7722" s="17">
        <v>3473.53</v>
      </c>
      <c r="Q7722" s="67" t="s">
        <v>25</v>
      </c>
      <c r="R7722" s="67"/>
      <c r="S7722" s="67"/>
    </row>
    <row r="7723" spans="4:19" ht="15">
      <c r="D7723" s="69">
        <v>620114</v>
      </c>
      <c r="E7723" s="38">
        <v>44992</v>
      </c>
      <c r="F7723" s="70">
        <v>44992</v>
      </c>
      <c r="G7723" s="63">
        <v>39.619999999999997</v>
      </c>
      <c r="H7723" s="69">
        <v>3546241</v>
      </c>
      <c r="I7723" s="28" t="s">
        <v>26</v>
      </c>
      <c r="J7723" s="53" t="s">
        <v>64</v>
      </c>
      <c r="K7723" s="8" t="s">
        <v>47</v>
      </c>
      <c r="L7723" s="85" t="s">
        <v>65</v>
      </c>
      <c r="M7723" s="16">
        <f>SUM_DATA[[#This Row],[TOTAL Cost]]-SUM_DATA[[#This Row],[MATERIAL Cost]]</f>
        <v>2066.4500000000007</v>
      </c>
      <c r="N7723" s="16">
        <f>IFERROR(SUM_DATA[[#This Row],[MAT C.]], 0)</f>
        <v>24800</v>
      </c>
      <c r="O7723" s="16">
        <f>VLOOKUP(SUM_DATA[[#This Row],[Work Order]],'[2]MAT DETAIL'!$D:$L,8,FALSE)</f>
        <v>24800</v>
      </c>
      <c r="P7723" s="17">
        <v>26866.45</v>
      </c>
      <c r="Q7723" s="67" t="s">
        <v>25</v>
      </c>
      <c r="R7723" s="67"/>
      <c r="S7723" s="67"/>
    </row>
    <row r="7724" spans="4:19" ht="15">
      <c r="D7724" s="69">
        <v>620117</v>
      </c>
      <c r="E7724" s="38">
        <v>44992</v>
      </c>
      <c r="F7724" s="70">
        <v>44992</v>
      </c>
      <c r="G7724" s="63">
        <v>21</v>
      </c>
      <c r="H7724" s="69">
        <v>3546248</v>
      </c>
      <c r="I7724" s="28" t="s">
        <v>26</v>
      </c>
      <c r="J7724" s="53" t="s">
        <v>64</v>
      </c>
      <c r="K7724" s="8" t="s">
        <v>47</v>
      </c>
      <c r="L7724" s="11" t="s">
        <v>65</v>
      </c>
      <c r="M7724" s="16">
        <f>SUM_DATA[[#This Row],[TOTAL Cost]]-SUM_DATA[[#This Row],[MATERIAL Cost]]</f>
        <v>413.29</v>
      </c>
      <c r="N7724" s="16">
        <f>IFERROR(SUM_DATA[[#This Row],[MAT C.]], 0)</f>
        <v>0</v>
      </c>
      <c r="O7724" s="16" t="e">
        <f>VLOOKUP(SUM_DATA[[#This Row],[Work Order]],'[2]MAT DETAIL'!$D:$L,8,FALSE)</f>
        <v>#N/A</v>
      </c>
      <c r="P7724" s="17">
        <v>413.29</v>
      </c>
      <c r="Q7724" s="67" t="s">
        <v>25</v>
      </c>
      <c r="R7724" s="67"/>
      <c r="S7724" s="67"/>
    </row>
    <row r="7725" spans="4:19" ht="15">
      <c r="D7725" s="69">
        <v>620123</v>
      </c>
      <c r="E7725" s="38">
        <v>44992</v>
      </c>
      <c r="F7725" s="70">
        <v>44992</v>
      </c>
      <c r="G7725" s="63">
        <v>0.5</v>
      </c>
      <c r="H7725" s="69">
        <v>3546250</v>
      </c>
      <c r="I7725" s="28" t="s">
        <v>26</v>
      </c>
      <c r="J7725" s="50" t="s">
        <v>73</v>
      </c>
      <c r="K7725" s="8" t="s">
        <v>47</v>
      </c>
      <c r="L7725" s="11" t="s">
        <v>74</v>
      </c>
      <c r="M7725" s="16">
        <f>SUM_DATA[[#This Row],[TOTAL Cost]]-SUM_DATA[[#This Row],[MATERIAL Cost]]</f>
        <v>123.99</v>
      </c>
      <c r="N7725" s="16">
        <f>IFERROR(SUM_DATA[[#This Row],[MAT C.]], 0)</f>
        <v>0</v>
      </c>
      <c r="O7725" s="16" t="e">
        <f>VLOOKUP(SUM_DATA[[#This Row],[Work Order]],'[2]MAT DETAIL'!$D:$L,8,FALSE)</f>
        <v>#N/A</v>
      </c>
      <c r="P7725" s="17">
        <v>123.99</v>
      </c>
      <c r="Q7725" s="67" t="s">
        <v>25</v>
      </c>
      <c r="R7725" s="67"/>
      <c r="S7725" s="67"/>
    </row>
    <row r="7726" spans="4:19" ht="15">
      <c r="D7726" s="69">
        <v>620120</v>
      </c>
      <c r="E7726" s="38">
        <v>44992</v>
      </c>
      <c r="F7726" s="70">
        <v>44992</v>
      </c>
      <c r="G7726" s="63">
        <v>15.58</v>
      </c>
      <c r="H7726" s="69">
        <v>3546251</v>
      </c>
      <c r="I7726" s="28" t="s">
        <v>26</v>
      </c>
      <c r="J7726" s="50" t="s">
        <v>77</v>
      </c>
      <c r="K7726" s="8" t="s">
        <v>78</v>
      </c>
      <c r="L7726" s="11" t="s">
        <v>79</v>
      </c>
      <c r="M7726" s="16">
        <f>SUM_DATA[[#This Row],[TOTAL Cost]]-SUM_DATA[[#This Row],[MATERIAL Cost]]</f>
        <v>2066.4499999999998</v>
      </c>
      <c r="N7726" s="16">
        <f>IFERROR(SUM_DATA[[#This Row],[MAT C.]], 0)</f>
        <v>0</v>
      </c>
      <c r="O7726" s="16" t="e">
        <f>VLOOKUP(SUM_DATA[[#This Row],[Work Order]],'[2]MAT DETAIL'!$D:$L,8,FALSE)</f>
        <v>#N/A</v>
      </c>
      <c r="P7726" s="17">
        <v>2066.4499999999998</v>
      </c>
      <c r="Q7726" s="67" t="s">
        <v>25</v>
      </c>
      <c r="R7726" s="67"/>
      <c r="S7726" s="67"/>
    </row>
    <row r="7727" spans="4:19" ht="15">
      <c r="D7727" s="69">
        <v>620107</v>
      </c>
      <c r="E7727" s="38">
        <v>44992</v>
      </c>
      <c r="F7727" s="70">
        <v>44992</v>
      </c>
      <c r="G7727" s="63"/>
      <c r="H7727" s="69">
        <v>3546293</v>
      </c>
      <c r="I7727" s="28" t="s">
        <v>31</v>
      </c>
      <c r="J7727" s="50" t="s">
        <v>732</v>
      </c>
      <c r="K7727" s="8" t="s">
        <v>59</v>
      </c>
      <c r="L7727" s="11" t="s">
        <v>60</v>
      </c>
      <c r="M7727" s="16">
        <f>SUM_DATA[[#This Row],[TOTAL Cost]]-SUM_DATA[[#This Row],[MATERIAL Cost]]</f>
        <v>14695.14</v>
      </c>
      <c r="N7727" s="16">
        <f>IFERROR(SUM_DATA[[#This Row],[MAT C.]], 0)</f>
        <v>0</v>
      </c>
      <c r="O7727" s="16" t="e">
        <f>VLOOKUP(SUM_DATA[[#This Row],[Work Order]],'[2]MAT DETAIL'!$D:$L,8,FALSE)</f>
        <v>#N/A</v>
      </c>
      <c r="P7727" s="17">
        <v>14695.14</v>
      </c>
      <c r="Q7727" s="67" t="s">
        <v>25</v>
      </c>
      <c r="R7727" s="67"/>
      <c r="S7727" s="67"/>
    </row>
    <row r="7728" spans="4:19" ht="15">
      <c r="D7728" s="69">
        <v>620106</v>
      </c>
      <c r="E7728" s="38">
        <v>44994</v>
      </c>
      <c r="F7728" s="70">
        <v>44994</v>
      </c>
      <c r="G7728" s="63">
        <v>27.33</v>
      </c>
      <c r="H7728" s="69">
        <v>3546813</v>
      </c>
      <c r="I7728" s="28" t="s">
        <v>26</v>
      </c>
      <c r="J7728" s="50" t="s">
        <v>1312</v>
      </c>
      <c r="K7728" s="8" t="s">
        <v>24</v>
      </c>
      <c r="L7728" s="11" t="s">
        <v>24</v>
      </c>
      <c r="M7728" s="16">
        <f>SUM_DATA[[#This Row],[TOTAL Cost]]-SUM_DATA[[#This Row],[MATERIAL Cost]]</f>
        <v>1530.12</v>
      </c>
      <c r="N7728" s="16">
        <f>IFERROR(SUM_DATA[[#This Row],[MAT C.]], 0)</f>
        <v>0</v>
      </c>
      <c r="O7728" s="16" t="e">
        <f>VLOOKUP(SUM_DATA[[#This Row],[Work Order]],'[2]MAT DETAIL'!$D:$L,8,FALSE)</f>
        <v>#N/A</v>
      </c>
      <c r="P7728" s="17">
        <v>1530.12</v>
      </c>
      <c r="Q7728" s="67" t="s">
        <v>25</v>
      </c>
      <c r="R7728" s="67"/>
      <c r="S7728" s="67"/>
    </row>
    <row r="7729" spans="4:19" ht="15">
      <c r="D7729" s="69">
        <v>620104</v>
      </c>
      <c r="E7729" s="38">
        <v>44994</v>
      </c>
      <c r="F7729" s="70">
        <v>44994</v>
      </c>
      <c r="G7729" s="63">
        <v>11.3</v>
      </c>
      <c r="H7729" s="69">
        <v>3546848</v>
      </c>
      <c r="I7729" s="28" t="s">
        <v>26</v>
      </c>
      <c r="J7729" s="50" t="s">
        <v>475</v>
      </c>
      <c r="K7729" s="8" t="s">
        <v>24</v>
      </c>
      <c r="L7729" s="11" t="s">
        <v>24</v>
      </c>
      <c r="M7729" s="16">
        <f>SUM_DATA[[#This Row],[TOTAL Cost]]-SUM_DATA[[#This Row],[MATERIAL Cost]]</f>
        <v>1654.11</v>
      </c>
      <c r="N7729" s="16">
        <f>IFERROR(SUM_DATA[[#This Row],[MAT C.]], 0)</f>
        <v>0</v>
      </c>
      <c r="O7729" s="16" t="e">
        <f>VLOOKUP(SUM_DATA[[#This Row],[Work Order]],'[2]MAT DETAIL'!$D:$L,8,FALSE)</f>
        <v>#N/A</v>
      </c>
      <c r="P7729" s="17">
        <v>1654.11</v>
      </c>
      <c r="Q7729" s="67" t="s">
        <v>25</v>
      </c>
      <c r="R7729" s="67"/>
      <c r="S7729" s="67"/>
    </row>
    <row r="7730" spans="4:19" ht="15">
      <c r="D7730" s="69">
        <v>620123</v>
      </c>
      <c r="E7730" s="38">
        <v>44994</v>
      </c>
      <c r="F7730" s="70">
        <v>44994</v>
      </c>
      <c r="G7730" s="63"/>
      <c r="H7730" s="69">
        <v>3546899</v>
      </c>
      <c r="I7730" s="28" t="s">
        <v>26</v>
      </c>
      <c r="J7730" s="50" t="s">
        <v>772</v>
      </c>
      <c r="K7730" s="8" t="s">
        <v>36</v>
      </c>
      <c r="L7730" s="11" t="s">
        <v>507</v>
      </c>
      <c r="M7730" s="16">
        <f>SUM_DATA[[#This Row],[TOTAL Cost]]-SUM_DATA[[#This Row],[MATERIAL Cost]]</f>
        <v>53093.29</v>
      </c>
      <c r="N7730" s="16">
        <f>IFERROR(SUM_DATA[[#This Row],[MAT C.]], 0)</f>
        <v>3600</v>
      </c>
      <c r="O7730" s="16">
        <f>VLOOKUP(SUM_DATA[[#This Row],[Work Order]],'[2]MAT DETAIL'!$D:$L,8,FALSE)</f>
        <v>3600</v>
      </c>
      <c r="P7730" s="17">
        <v>56693.29</v>
      </c>
      <c r="Q7730" s="67" t="s">
        <v>21</v>
      </c>
      <c r="R7730" s="67"/>
      <c r="S7730" s="67"/>
    </row>
    <row r="7731" spans="4:19" ht="15">
      <c r="D7731" s="69">
        <v>620124</v>
      </c>
      <c r="E7731" s="38">
        <v>44994</v>
      </c>
      <c r="F7731" s="70">
        <v>44994</v>
      </c>
      <c r="G7731" s="63"/>
      <c r="H7731" s="69">
        <v>3546904</v>
      </c>
      <c r="I7731" s="28" t="s">
        <v>26</v>
      </c>
      <c r="J7731" s="50" t="s">
        <v>772</v>
      </c>
      <c r="K7731" s="8" t="s">
        <v>36</v>
      </c>
      <c r="L7731" s="8" t="s">
        <v>507</v>
      </c>
      <c r="M7731" s="16">
        <f>SUM_DATA[[#This Row],[TOTAL Cost]]-SUM_DATA[[#This Row],[MATERIAL Cost]]</f>
        <v>53093.29</v>
      </c>
      <c r="N7731" s="16">
        <f>IFERROR(SUM_DATA[[#This Row],[MAT C.]], 0)</f>
        <v>3600</v>
      </c>
      <c r="O7731" s="16">
        <f>VLOOKUP(SUM_DATA[[#This Row],[Work Order]],'[2]MAT DETAIL'!$D:$L,8,FALSE)</f>
        <v>3600</v>
      </c>
      <c r="P7731" s="17">
        <v>56693.29</v>
      </c>
      <c r="Q7731" s="67" t="s">
        <v>21</v>
      </c>
      <c r="R7731" s="67"/>
      <c r="S7731" s="67"/>
    </row>
    <row r="7732" spans="4:19" ht="15">
      <c r="D7732" s="69">
        <v>620107</v>
      </c>
      <c r="E7732" s="38">
        <v>44994</v>
      </c>
      <c r="F7732" s="70">
        <v>44994</v>
      </c>
      <c r="G7732" s="63"/>
      <c r="H7732" s="69">
        <v>3546925</v>
      </c>
      <c r="I7732" s="28" t="s">
        <v>31</v>
      </c>
      <c r="J7732" s="50" t="s">
        <v>695</v>
      </c>
      <c r="K7732" s="8" t="s">
        <v>33</v>
      </c>
      <c r="L7732" s="8" t="s">
        <v>205</v>
      </c>
      <c r="M7732" s="16">
        <f>SUM_DATA[[#This Row],[TOTAL Cost]]-SUM_DATA[[#This Row],[MATERIAL Cost]]</f>
        <v>4490.68</v>
      </c>
      <c r="N7732" s="16">
        <f>IFERROR(SUM_DATA[[#This Row],[MAT C.]], 0)</f>
        <v>0</v>
      </c>
      <c r="O7732" s="16" t="e">
        <f>VLOOKUP(SUM_DATA[[#This Row],[Work Order]],'[2]MAT DETAIL'!$D:$L,8,FALSE)</f>
        <v>#N/A</v>
      </c>
      <c r="P7732" s="17">
        <v>4490.68</v>
      </c>
      <c r="Q7732" s="67" t="s">
        <v>25</v>
      </c>
      <c r="R7732" s="67"/>
      <c r="S7732" s="67"/>
    </row>
    <row r="7733" spans="4:19" ht="15">
      <c r="D7733" s="69">
        <v>620105</v>
      </c>
      <c r="E7733" s="38">
        <v>44995</v>
      </c>
      <c r="F7733" s="70">
        <v>44995</v>
      </c>
      <c r="G7733" s="63"/>
      <c r="H7733" s="69">
        <v>3548087</v>
      </c>
      <c r="I7733" s="28" t="s">
        <v>26</v>
      </c>
      <c r="J7733" s="50" t="s">
        <v>1372</v>
      </c>
      <c r="K7733" s="8" t="s">
        <v>59</v>
      </c>
      <c r="L7733" s="11" t="s">
        <v>60</v>
      </c>
      <c r="M7733" s="16">
        <f>SUM_DATA[[#This Row],[TOTAL Cost]]-SUM_DATA[[#This Row],[MATERIAL Cost]]</f>
        <v>413.29000000000087</v>
      </c>
      <c r="N7733" s="16">
        <f>IFERROR(SUM_DATA[[#This Row],[MAT C.]], 0)</f>
        <v>7800</v>
      </c>
      <c r="O7733" s="16">
        <f>VLOOKUP(SUM_DATA[[#This Row],[Work Order]],'[2]MAT DETAIL'!$D:$L,8,FALSE)</f>
        <v>7800</v>
      </c>
      <c r="P7733" s="17">
        <v>8213.2900000000009</v>
      </c>
      <c r="Q7733" s="67" t="s">
        <v>21</v>
      </c>
      <c r="R7733" s="67"/>
      <c r="S7733" s="67"/>
    </row>
    <row r="7734" spans="4:19" ht="15">
      <c r="D7734" s="69">
        <v>620106</v>
      </c>
      <c r="E7734" s="38">
        <v>44995</v>
      </c>
      <c r="F7734" s="70">
        <v>44995</v>
      </c>
      <c r="G7734" s="63"/>
      <c r="H7734" s="69">
        <v>3548088</v>
      </c>
      <c r="I7734" s="28" t="s">
        <v>26</v>
      </c>
      <c r="J7734" s="50" t="s">
        <v>1372</v>
      </c>
      <c r="K7734" s="8" t="s">
        <v>59</v>
      </c>
      <c r="L7734" s="11" t="s">
        <v>60</v>
      </c>
      <c r="M7734" s="16">
        <f>SUM_DATA[[#This Row],[TOTAL Cost]]-SUM_DATA[[#This Row],[MATERIAL Cost]]</f>
        <v>413.29000000000087</v>
      </c>
      <c r="N7734" s="16">
        <f>IFERROR(SUM_DATA[[#This Row],[MAT C.]], 0)</f>
        <v>7800</v>
      </c>
      <c r="O7734" s="16">
        <f>VLOOKUP(SUM_DATA[[#This Row],[Work Order]],'[2]MAT DETAIL'!$D:$L,8,FALSE)</f>
        <v>7800</v>
      </c>
      <c r="P7734" s="17">
        <v>8213.2900000000009</v>
      </c>
      <c r="Q7734" s="67" t="s">
        <v>21</v>
      </c>
      <c r="R7734" s="67"/>
      <c r="S7734" s="67"/>
    </row>
    <row r="7735" spans="4:19" ht="15">
      <c r="D7735" s="69">
        <v>620107</v>
      </c>
      <c r="E7735" s="38">
        <v>44995</v>
      </c>
      <c r="F7735" s="70">
        <v>44995</v>
      </c>
      <c r="G7735" s="63"/>
      <c r="H7735" s="69">
        <v>3548090</v>
      </c>
      <c r="I7735" s="28" t="s">
        <v>26</v>
      </c>
      <c r="J7735" s="50" t="s">
        <v>1372</v>
      </c>
      <c r="K7735" s="8" t="s">
        <v>59</v>
      </c>
      <c r="L7735" s="11" t="s">
        <v>60</v>
      </c>
      <c r="M7735" s="16">
        <f>SUM_DATA[[#This Row],[TOTAL Cost]]-SUM_DATA[[#This Row],[MATERIAL Cost]]</f>
        <v>413.29000000000087</v>
      </c>
      <c r="N7735" s="16">
        <f>IFERROR(SUM_DATA[[#This Row],[MAT C.]], 0)</f>
        <v>7800</v>
      </c>
      <c r="O7735" s="16">
        <f>VLOOKUP(SUM_DATA[[#This Row],[Work Order]],'[2]MAT DETAIL'!$D:$L,8,FALSE)</f>
        <v>7800</v>
      </c>
      <c r="P7735" s="17">
        <v>8213.2900000000009</v>
      </c>
      <c r="Q7735" s="67" t="s">
        <v>21</v>
      </c>
      <c r="R7735" s="67"/>
      <c r="S7735" s="67"/>
    </row>
    <row r="7736" spans="4:19" ht="15">
      <c r="D7736" s="69">
        <v>620109</v>
      </c>
      <c r="E7736" s="38">
        <v>44995</v>
      </c>
      <c r="F7736" s="70">
        <v>44995</v>
      </c>
      <c r="G7736" s="63"/>
      <c r="H7736" s="69">
        <v>3548091</v>
      </c>
      <c r="I7736" s="28" t="s">
        <v>26</v>
      </c>
      <c r="J7736" s="50" t="s">
        <v>1372</v>
      </c>
      <c r="K7736" s="8" t="s">
        <v>59</v>
      </c>
      <c r="L7736" s="85" t="s">
        <v>60</v>
      </c>
      <c r="M7736" s="16">
        <f>SUM_DATA[[#This Row],[TOTAL Cost]]-SUM_DATA[[#This Row],[MATERIAL Cost]]</f>
        <v>413.29000000000087</v>
      </c>
      <c r="N7736" s="16">
        <f>IFERROR(SUM_DATA[[#This Row],[MAT C.]], 0)</f>
        <v>7800</v>
      </c>
      <c r="O7736" s="16">
        <f>VLOOKUP(SUM_DATA[[#This Row],[Work Order]],'[2]MAT DETAIL'!$D:$L,8,FALSE)</f>
        <v>7800</v>
      </c>
      <c r="P7736" s="17">
        <v>8213.2900000000009</v>
      </c>
      <c r="Q7736" s="67" t="s">
        <v>21</v>
      </c>
      <c r="R7736" s="67"/>
      <c r="S7736" s="67"/>
    </row>
    <row r="7737" spans="4:19" ht="15">
      <c r="D7737" s="69">
        <v>620111</v>
      </c>
      <c r="E7737" s="38">
        <v>44995</v>
      </c>
      <c r="F7737" s="70">
        <v>44995</v>
      </c>
      <c r="G7737" s="63"/>
      <c r="H7737" s="69">
        <v>3548092</v>
      </c>
      <c r="I7737" s="28" t="s">
        <v>26</v>
      </c>
      <c r="J7737" s="50" t="s">
        <v>1372</v>
      </c>
      <c r="K7737" s="8" t="s">
        <v>59</v>
      </c>
      <c r="L7737" s="11" t="s">
        <v>60</v>
      </c>
      <c r="M7737" s="16">
        <f>SUM_DATA[[#This Row],[TOTAL Cost]]-SUM_DATA[[#This Row],[MATERIAL Cost]]</f>
        <v>413.29000000000087</v>
      </c>
      <c r="N7737" s="16">
        <f>IFERROR(SUM_DATA[[#This Row],[MAT C.]], 0)</f>
        <v>7800</v>
      </c>
      <c r="O7737" s="16">
        <f>VLOOKUP(SUM_DATA[[#This Row],[Work Order]],'[2]MAT DETAIL'!$D:$L,8,FALSE)</f>
        <v>7800</v>
      </c>
      <c r="P7737" s="17">
        <v>8213.2900000000009</v>
      </c>
      <c r="Q7737" s="67" t="s">
        <v>21</v>
      </c>
      <c r="R7737" s="67"/>
      <c r="S7737" s="67"/>
    </row>
    <row r="7738" spans="4:19" ht="15">
      <c r="D7738" s="69">
        <v>620120</v>
      </c>
      <c r="E7738" s="38">
        <v>44995</v>
      </c>
      <c r="F7738" s="70">
        <v>44995</v>
      </c>
      <c r="G7738" s="63">
        <v>8</v>
      </c>
      <c r="H7738" s="69">
        <v>3548136</v>
      </c>
      <c r="I7738" s="28" t="s">
        <v>26</v>
      </c>
      <c r="J7738" s="50" t="s">
        <v>580</v>
      </c>
      <c r="K7738" s="8" t="s">
        <v>67</v>
      </c>
      <c r="L7738" s="85" t="s">
        <v>78</v>
      </c>
      <c r="M7738" s="16">
        <f>SUM_DATA[[#This Row],[TOTAL Cost]]-SUM_DATA[[#This Row],[MATERIAL Cost]]</f>
        <v>1239.8699999999999</v>
      </c>
      <c r="N7738" s="16">
        <f>IFERROR(SUM_DATA[[#This Row],[MAT C.]], 0)</f>
        <v>0</v>
      </c>
      <c r="O7738" s="16" t="e">
        <f>VLOOKUP(SUM_DATA[[#This Row],[Work Order]],'[2]MAT DETAIL'!$D:$L,8,FALSE)</f>
        <v>#N/A</v>
      </c>
      <c r="P7738" s="17">
        <v>1239.8699999999999</v>
      </c>
      <c r="Q7738" s="67" t="s">
        <v>25</v>
      </c>
      <c r="R7738" s="67"/>
      <c r="S7738" s="67"/>
    </row>
    <row r="7739" spans="4:19" ht="15">
      <c r="D7739" s="69">
        <v>620117</v>
      </c>
      <c r="E7739" s="38">
        <v>44995</v>
      </c>
      <c r="F7739" s="70">
        <v>44995</v>
      </c>
      <c r="G7739" s="63">
        <v>13.75</v>
      </c>
      <c r="H7739" s="69">
        <v>3548138</v>
      </c>
      <c r="I7739" s="28" t="s">
        <v>26</v>
      </c>
      <c r="J7739" s="50" t="s">
        <v>1940</v>
      </c>
      <c r="K7739" s="8" t="s">
        <v>56</v>
      </c>
      <c r="L7739" s="11" t="s">
        <v>57</v>
      </c>
      <c r="M7739" s="16">
        <f>SUM_DATA[[#This Row],[TOTAL Cost]]-SUM_DATA[[#This Row],[MATERIAL Cost]]</f>
        <v>2646.95</v>
      </c>
      <c r="N7739" s="16">
        <f>IFERROR(SUM_DATA[[#This Row],[MAT C.]], 0)</f>
        <v>0</v>
      </c>
      <c r="O7739" s="16" t="e">
        <f>VLOOKUP(SUM_DATA[[#This Row],[Work Order]],'[2]MAT DETAIL'!$D:$L,8,FALSE)</f>
        <v>#N/A</v>
      </c>
      <c r="P7739" s="17">
        <v>2646.95</v>
      </c>
      <c r="Q7739" s="67" t="s">
        <v>25</v>
      </c>
      <c r="R7739" s="67"/>
      <c r="S7739" s="67"/>
    </row>
    <row r="7740" spans="4:19" ht="15">
      <c r="D7740" s="24">
        <v>620117</v>
      </c>
      <c r="E7740" s="35">
        <v>44995</v>
      </c>
      <c r="F7740" s="49"/>
      <c r="G7740" s="78">
        <v>13.75</v>
      </c>
      <c r="H7740" s="75">
        <v>3548138</v>
      </c>
      <c r="I7740" s="28" t="s">
        <v>26</v>
      </c>
      <c r="J7740" s="52" t="s">
        <v>69</v>
      </c>
      <c r="K7740" s="9" t="s">
        <v>70</v>
      </c>
      <c r="L7740" s="71" t="s">
        <v>71</v>
      </c>
      <c r="M7740" s="16"/>
      <c r="N7740" s="16"/>
      <c r="O7740" s="16"/>
      <c r="P7740" s="16"/>
      <c r="Q7740" s="67" t="s">
        <v>25</v>
      </c>
      <c r="R7740" s="67"/>
      <c r="S7740" s="67"/>
    </row>
    <row r="7741" spans="4:19" ht="15">
      <c r="D7741" s="69">
        <v>620117</v>
      </c>
      <c r="E7741" s="38">
        <v>44995</v>
      </c>
      <c r="F7741" s="70">
        <v>44995</v>
      </c>
      <c r="G7741" s="62">
        <v>99.5</v>
      </c>
      <c r="H7741" s="69">
        <v>3548222</v>
      </c>
      <c r="I7741" s="28" t="s">
        <v>26</v>
      </c>
      <c r="J7741" s="50" t="s">
        <v>1472</v>
      </c>
      <c r="K7741" s="8" t="s">
        <v>30</v>
      </c>
      <c r="L7741" s="11" t="s">
        <v>30</v>
      </c>
      <c r="M7741" s="16">
        <f>SUM_DATA[[#This Row],[TOTAL Cost]]-SUM_DATA[[#This Row],[MATERIAL Cost]]</f>
        <v>32537.4</v>
      </c>
      <c r="N7741" s="16">
        <f>IFERROR(SUM_DATA[[#This Row],[MAT C.]], 0)</f>
        <v>0</v>
      </c>
      <c r="O7741" s="16" t="e">
        <f>VLOOKUP(SUM_DATA[[#This Row],[Work Order]],'[2]MAT DETAIL'!$D:$L,8,FALSE)</f>
        <v>#N/A</v>
      </c>
      <c r="P7741" s="17">
        <v>32537.4</v>
      </c>
      <c r="Q7741" s="67" t="s">
        <v>25</v>
      </c>
      <c r="R7741" s="67" t="s">
        <v>1497</v>
      </c>
      <c r="S7741" s="67">
        <v>1</v>
      </c>
    </row>
    <row r="7742" spans="4:19" ht="15">
      <c r="D7742" s="69">
        <v>620124</v>
      </c>
      <c r="E7742" s="38">
        <v>44995</v>
      </c>
      <c r="F7742" s="70">
        <v>44995</v>
      </c>
      <c r="G7742" s="63"/>
      <c r="H7742" s="69">
        <v>3548223</v>
      </c>
      <c r="I7742" s="28" t="s">
        <v>26</v>
      </c>
      <c r="J7742" s="50" t="s">
        <v>118</v>
      </c>
      <c r="K7742" s="8" t="s">
        <v>30</v>
      </c>
      <c r="L7742" s="85" t="s">
        <v>30</v>
      </c>
      <c r="M7742" s="16">
        <f>SUM_DATA[[#This Row],[TOTAL Cost]]-SUM_DATA[[#This Row],[MATERIAL Cost]]</f>
        <v>0</v>
      </c>
      <c r="N7742" s="16">
        <f>IFERROR(SUM_DATA[[#This Row],[MAT C.]], 0)</f>
        <v>0</v>
      </c>
      <c r="O7742" s="16" t="e">
        <f>VLOOKUP(SUM_DATA[[#This Row],[Work Order]],'[2]MAT DETAIL'!$D:$L,8,FALSE)</f>
        <v>#N/A</v>
      </c>
      <c r="P7742" s="17">
        <v>0</v>
      </c>
      <c r="Q7742" s="67" t="s">
        <v>25</v>
      </c>
      <c r="R7742" s="67"/>
      <c r="S7742" s="67"/>
    </row>
    <row r="7743" spans="4:19" ht="15">
      <c r="D7743" s="69">
        <v>620114</v>
      </c>
      <c r="E7743" s="38">
        <v>44995</v>
      </c>
      <c r="F7743" s="70">
        <v>44995</v>
      </c>
      <c r="G7743" s="63">
        <v>464</v>
      </c>
      <c r="H7743" s="69">
        <v>3548224</v>
      </c>
      <c r="I7743" s="28" t="s">
        <v>26</v>
      </c>
      <c r="J7743" s="50" t="s">
        <v>29</v>
      </c>
      <c r="K7743" s="8" t="s">
        <v>30</v>
      </c>
      <c r="L7743" s="85" t="s">
        <v>30</v>
      </c>
      <c r="M7743" s="16">
        <f>SUM_DATA[[#This Row],[TOTAL Cost]]-SUM_DATA[[#This Row],[MATERIAL Cost]]</f>
        <v>122449.04000000001</v>
      </c>
      <c r="N7743" s="16">
        <f>IFERROR(SUM_DATA[[#This Row],[MAT C.]], 0)</f>
        <v>686.98</v>
      </c>
      <c r="O7743" s="16">
        <f>VLOOKUP(SUM_DATA[[#This Row],[Work Order]],'[2]MAT DETAIL'!$D:$L,8,FALSE)</f>
        <v>686.98</v>
      </c>
      <c r="P7743" s="17">
        <v>123136.02</v>
      </c>
      <c r="Q7743" s="67" t="s">
        <v>25</v>
      </c>
      <c r="R7743" s="67" t="s">
        <v>1750</v>
      </c>
      <c r="S7743" s="67">
        <v>3</v>
      </c>
    </row>
    <row r="7744" spans="4:19" ht="15">
      <c r="D7744" s="69">
        <v>620104</v>
      </c>
      <c r="E7744" s="38">
        <v>44995</v>
      </c>
      <c r="F7744" s="70">
        <v>44995</v>
      </c>
      <c r="G7744" s="63"/>
      <c r="H7744" s="69">
        <v>3548225</v>
      </c>
      <c r="I7744" s="28" t="s">
        <v>26</v>
      </c>
      <c r="J7744" s="50" t="s">
        <v>118</v>
      </c>
      <c r="K7744" s="8" t="s">
        <v>30</v>
      </c>
      <c r="L7744" s="11" t="s">
        <v>30</v>
      </c>
      <c r="M7744" s="16">
        <f>SUM_DATA[[#This Row],[TOTAL Cost]]-SUM_DATA[[#This Row],[MATERIAL Cost]]</f>
        <v>11349</v>
      </c>
      <c r="N7744" s="16">
        <f>IFERROR(SUM_DATA[[#This Row],[MAT C.]], 0)</f>
        <v>686.98</v>
      </c>
      <c r="O7744" s="16">
        <f>VLOOKUP(SUM_DATA[[#This Row],[Work Order]],'[2]MAT DETAIL'!$D:$L,8,FALSE)</f>
        <v>686.98</v>
      </c>
      <c r="P7744" s="17">
        <v>12035.98</v>
      </c>
      <c r="Q7744" s="67" t="s">
        <v>25</v>
      </c>
      <c r="R7744" s="67"/>
      <c r="S7744" s="67"/>
    </row>
    <row r="7745" spans="4:19" ht="15">
      <c r="D7745" s="69">
        <v>620109</v>
      </c>
      <c r="E7745" s="38">
        <v>44995</v>
      </c>
      <c r="F7745" s="70">
        <v>44995</v>
      </c>
      <c r="G7745" s="63"/>
      <c r="H7745" s="69">
        <v>3548226</v>
      </c>
      <c r="I7745" s="28" t="s">
        <v>26</v>
      </c>
      <c r="J7745" s="50" t="s">
        <v>118</v>
      </c>
      <c r="K7745" s="8" t="s">
        <v>30</v>
      </c>
      <c r="L7745" s="11" t="s">
        <v>30</v>
      </c>
      <c r="M7745" s="16">
        <f>SUM_DATA[[#This Row],[TOTAL Cost]]-SUM_DATA[[#This Row],[MATERIAL Cost]]</f>
        <v>11349</v>
      </c>
      <c r="N7745" s="16">
        <f>IFERROR(SUM_DATA[[#This Row],[MAT C.]], 0)</f>
        <v>686.98</v>
      </c>
      <c r="O7745" s="16">
        <f>VLOOKUP(SUM_DATA[[#This Row],[Work Order]],'[2]MAT DETAIL'!$D:$L,8,FALSE)</f>
        <v>686.98</v>
      </c>
      <c r="P7745" s="17">
        <v>12035.98</v>
      </c>
      <c r="Q7745" s="67" t="s">
        <v>25</v>
      </c>
      <c r="R7745" s="67"/>
      <c r="S7745" s="67"/>
    </row>
    <row r="7746" spans="4:19" ht="15">
      <c r="D7746" s="69">
        <v>620106</v>
      </c>
      <c r="E7746" s="38">
        <v>44998</v>
      </c>
      <c r="F7746" s="70">
        <v>44998</v>
      </c>
      <c r="G7746" s="63"/>
      <c r="H7746" s="69">
        <v>3548376</v>
      </c>
      <c r="I7746" s="28" t="s">
        <v>26</v>
      </c>
      <c r="J7746" s="50" t="s">
        <v>1941</v>
      </c>
      <c r="K7746" s="8" t="s">
        <v>82</v>
      </c>
      <c r="L7746" s="11" t="s">
        <v>167</v>
      </c>
      <c r="M7746" s="16">
        <f>SUM_DATA[[#This Row],[TOTAL Cost]]-SUM_DATA[[#This Row],[MATERIAL Cost]]</f>
        <v>413.29000000000087</v>
      </c>
      <c r="N7746" s="16">
        <f>IFERROR(SUM_DATA[[#This Row],[MAT C.]], 0)</f>
        <v>30960</v>
      </c>
      <c r="O7746" s="16">
        <f>VLOOKUP(SUM_DATA[[#This Row],[Work Order]],'[2]MAT DETAIL'!$D:$L,8,FALSE)</f>
        <v>30960</v>
      </c>
      <c r="P7746" s="17">
        <v>31373.29</v>
      </c>
      <c r="Q7746" s="67" t="s">
        <v>21</v>
      </c>
      <c r="R7746" s="67"/>
      <c r="S7746" s="67"/>
    </row>
    <row r="7747" spans="4:19" ht="15">
      <c r="D7747" s="69">
        <v>620112</v>
      </c>
      <c r="E7747" s="38">
        <v>44998</v>
      </c>
      <c r="F7747" s="70">
        <v>44998</v>
      </c>
      <c r="G7747" s="63"/>
      <c r="H7747" s="69">
        <v>3548382</v>
      </c>
      <c r="I7747" s="28" t="s">
        <v>26</v>
      </c>
      <c r="J7747" s="50" t="s">
        <v>1941</v>
      </c>
      <c r="K7747" s="8" t="s">
        <v>82</v>
      </c>
      <c r="L7747" s="11" t="s">
        <v>167</v>
      </c>
      <c r="M7747" s="16">
        <f>SUM_DATA[[#This Row],[TOTAL Cost]]-SUM_DATA[[#This Row],[MATERIAL Cost]]</f>
        <v>413.29000000000087</v>
      </c>
      <c r="N7747" s="16">
        <f>IFERROR(SUM_DATA[[#This Row],[MAT C.]], 0)</f>
        <v>30960</v>
      </c>
      <c r="O7747" s="16">
        <f>VLOOKUP(SUM_DATA[[#This Row],[Work Order]],'[2]MAT DETAIL'!$D:$L,8,FALSE)</f>
        <v>30960</v>
      </c>
      <c r="P7747" s="17">
        <v>31373.29</v>
      </c>
      <c r="Q7747" s="67" t="s">
        <v>21</v>
      </c>
      <c r="R7747" s="67"/>
      <c r="S7747" s="67"/>
    </row>
    <row r="7748" spans="4:19" ht="15">
      <c r="D7748" s="69">
        <v>620113</v>
      </c>
      <c r="E7748" s="38">
        <v>44998</v>
      </c>
      <c r="F7748" s="70">
        <v>44998</v>
      </c>
      <c r="G7748" s="63"/>
      <c r="H7748" s="69">
        <v>3548386</v>
      </c>
      <c r="I7748" s="28" t="s">
        <v>26</v>
      </c>
      <c r="J7748" s="50" t="s">
        <v>1941</v>
      </c>
      <c r="K7748" s="8" t="s">
        <v>82</v>
      </c>
      <c r="L7748" s="85" t="s">
        <v>167</v>
      </c>
      <c r="M7748" s="16">
        <f>SUM_DATA[[#This Row],[TOTAL Cost]]-SUM_DATA[[#This Row],[MATERIAL Cost]]</f>
        <v>413.29000000000087</v>
      </c>
      <c r="N7748" s="16">
        <f>IFERROR(SUM_DATA[[#This Row],[MAT C.]], 0)</f>
        <v>30960</v>
      </c>
      <c r="O7748" s="16">
        <f>VLOOKUP(SUM_DATA[[#This Row],[Work Order]],'[2]MAT DETAIL'!$D:$L,8,FALSE)</f>
        <v>30960</v>
      </c>
      <c r="P7748" s="17">
        <v>31373.29</v>
      </c>
      <c r="Q7748" s="67" t="s">
        <v>21</v>
      </c>
      <c r="R7748" s="67"/>
      <c r="S7748" s="67"/>
    </row>
    <row r="7749" spans="4:19" ht="15">
      <c r="D7749" s="69">
        <v>620117</v>
      </c>
      <c r="E7749" s="38">
        <v>44998</v>
      </c>
      <c r="F7749" s="70">
        <v>44998</v>
      </c>
      <c r="G7749" s="63"/>
      <c r="H7749" s="69">
        <v>3548389</v>
      </c>
      <c r="I7749" s="28" t="s">
        <v>26</v>
      </c>
      <c r="J7749" s="50" t="s">
        <v>1941</v>
      </c>
      <c r="K7749" s="8" t="s">
        <v>82</v>
      </c>
      <c r="L7749" s="11" t="s">
        <v>167</v>
      </c>
      <c r="M7749" s="16">
        <f>SUM_DATA[[#This Row],[TOTAL Cost]]-SUM_DATA[[#This Row],[MATERIAL Cost]]</f>
        <v>413.29000000000087</v>
      </c>
      <c r="N7749" s="16">
        <f>IFERROR(SUM_DATA[[#This Row],[MAT C.]], 0)</f>
        <v>30960</v>
      </c>
      <c r="O7749" s="16">
        <f>VLOOKUP(SUM_DATA[[#This Row],[Work Order]],'[2]MAT DETAIL'!$D:$L,8,FALSE)</f>
        <v>30960</v>
      </c>
      <c r="P7749" s="17">
        <v>31373.29</v>
      </c>
      <c r="Q7749" s="67" t="s">
        <v>21</v>
      </c>
      <c r="R7749" s="67"/>
      <c r="S7749" s="67"/>
    </row>
    <row r="7750" spans="4:19" ht="15">
      <c r="D7750" s="69">
        <v>620122</v>
      </c>
      <c r="E7750" s="38">
        <v>44998</v>
      </c>
      <c r="F7750" s="70">
        <v>44998</v>
      </c>
      <c r="G7750" s="63"/>
      <c r="H7750" s="69">
        <v>3548394</v>
      </c>
      <c r="I7750" s="28" t="s">
        <v>26</v>
      </c>
      <c r="J7750" s="50" t="s">
        <v>1941</v>
      </c>
      <c r="K7750" s="8" t="s">
        <v>82</v>
      </c>
      <c r="L7750" s="11" t="s">
        <v>167</v>
      </c>
      <c r="M7750" s="16">
        <f>SUM_DATA[[#This Row],[TOTAL Cost]]-SUM_DATA[[#This Row],[MATERIAL Cost]]</f>
        <v>413.29000000000087</v>
      </c>
      <c r="N7750" s="16">
        <f>IFERROR(SUM_DATA[[#This Row],[MAT C.]], 0)</f>
        <v>30960</v>
      </c>
      <c r="O7750" s="16">
        <f>VLOOKUP(SUM_DATA[[#This Row],[Work Order]],'[2]MAT DETAIL'!$D:$L,8,FALSE)</f>
        <v>30960</v>
      </c>
      <c r="P7750" s="17">
        <v>31373.29</v>
      </c>
      <c r="Q7750" s="67" t="s">
        <v>21</v>
      </c>
      <c r="R7750" s="67"/>
      <c r="S7750" s="67"/>
    </row>
    <row r="7751" spans="4:19" ht="15">
      <c r="D7751" s="69">
        <v>620104</v>
      </c>
      <c r="E7751" s="38">
        <v>44998</v>
      </c>
      <c r="F7751" s="70">
        <v>44998</v>
      </c>
      <c r="G7751" s="63"/>
      <c r="H7751" s="69">
        <v>3548470</v>
      </c>
      <c r="I7751" s="28" t="s">
        <v>26</v>
      </c>
      <c r="J7751" s="50" t="s">
        <v>1522</v>
      </c>
      <c r="K7751" s="8" t="s">
        <v>82</v>
      </c>
      <c r="L7751" s="85" t="s">
        <v>83</v>
      </c>
      <c r="M7751" s="16">
        <f>SUM_DATA[[#This Row],[TOTAL Cost]]-SUM_DATA[[#This Row],[MATERIAL Cost]]</f>
        <v>413.29000000000087</v>
      </c>
      <c r="N7751" s="16">
        <f>IFERROR(SUM_DATA[[#This Row],[MAT C.]], 0)</f>
        <v>20800</v>
      </c>
      <c r="O7751" s="16">
        <f>VLOOKUP(SUM_DATA[[#This Row],[Work Order]],'[2]MAT DETAIL'!$D:$L,8,FALSE)</f>
        <v>20800</v>
      </c>
      <c r="P7751" s="17">
        <v>21213.29</v>
      </c>
      <c r="Q7751" s="67" t="s">
        <v>21</v>
      </c>
      <c r="R7751" s="67"/>
      <c r="S7751" s="67"/>
    </row>
    <row r="7752" spans="4:19" ht="15">
      <c r="D7752" s="69">
        <v>620107</v>
      </c>
      <c r="E7752" s="38">
        <v>44998</v>
      </c>
      <c r="F7752" s="70">
        <v>44998</v>
      </c>
      <c r="G7752" s="63"/>
      <c r="H7752" s="69">
        <v>3548474</v>
      </c>
      <c r="I7752" s="28" t="s">
        <v>26</v>
      </c>
      <c r="J7752" s="50" t="s">
        <v>1522</v>
      </c>
      <c r="K7752" s="8" t="s">
        <v>82</v>
      </c>
      <c r="L7752" s="11" t="s">
        <v>83</v>
      </c>
      <c r="M7752" s="16">
        <f>SUM_DATA[[#This Row],[TOTAL Cost]]-SUM_DATA[[#This Row],[MATERIAL Cost]]</f>
        <v>413.29000000000087</v>
      </c>
      <c r="N7752" s="16">
        <f>IFERROR(SUM_DATA[[#This Row],[MAT C.]], 0)</f>
        <v>20800</v>
      </c>
      <c r="O7752" s="16">
        <f>VLOOKUP(SUM_DATA[[#This Row],[Work Order]],'[2]MAT DETAIL'!$D:$L,8,FALSE)</f>
        <v>20800</v>
      </c>
      <c r="P7752" s="17">
        <v>21213.29</v>
      </c>
      <c r="Q7752" s="67" t="s">
        <v>21</v>
      </c>
      <c r="R7752" s="67"/>
      <c r="S7752" s="67"/>
    </row>
    <row r="7753" spans="4:19" ht="15">
      <c r="D7753" s="69">
        <v>620116</v>
      </c>
      <c r="E7753" s="38">
        <v>44998</v>
      </c>
      <c r="F7753" s="70">
        <v>44998</v>
      </c>
      <c r="G7753" s="63"/>
      <c r="H7753" s="69">
        <v>3548475</v>
      </c>
      <c r="I7753" s="28" t="s">
        <v>26</v>
      </c>
      <c r="J7753" s="50" t="s">
        <v>1522</v>
      </c>
      <c r="K7753" s="8" t="s">
        <v>82</v>
      </c>
      <c r="L7753" s="11" t="s">
        <v>83</v>
      </c>
      <c r="M7753" s="16">
        <f>SUM_DATA[[#This Row],[TOTAL Cost]]-SUM_DATA[[#This Row],[MATERIAL Cost]]</f>
        <v>413.29000000000087</v>
      </c>
      <c r="N7753" s="16">
        <f>IFERROR(SUM_DATA[[#This Row],[MAT C.]], 0)</f>
        <v>20800</v>
      </c>
      <c r="O7753" s="16">
        <f>VLOOKUP(SUM_DATA[[#This Row],[Work Order]],'[2]MAT DETAIL'!$D:$L,8,FALSE)</f>
        <v>20800</v>
      </c>
      <c r="P7753" s="17">
        <v>21213.29</v>
      </c>
      <c r="Q7753" s="67" t="s">
        <v>21</v>
      </c>
      <c r="R7753" s="67"/>
      <c r="S7753" s="67"/>
    </row>
    <row r="7754" spans="4:19" ht="15">
      <c r="D7754" s="69">
        <v>620119</v>
      </c>
      <c r="E7754" s="38">
        <v>44998</v>
      </c>
      <c r="F7754" s="70">
        <v>44998</v>
      </c>
      <c r="G7754" s="63"/>
      <c r="H7754" s="69">
        <v>3548477</v>
      </c>
      <c r="I7754" s="28" t="s">
        <v>26</v>
      </c>
      <c r="J7754" s="50" t="s">
        <v>1522</v>
      </c>
      <c r="K7754" s="8" t="s">
        <v>82</v>
      </c>
      <c r="L7754" s="11" t="s">
        <v>83</v>
      </c>
      <c r="M7754" s="16">
        <f>SUM_DATA[[#This Row],[TOTAL Cost]]-SUM_DATA[[#This Row],[MATERIAL Cost]]</f>
        <v>413.29000000000087</v>
      </c>
      <c r="N7754" s="16">
        <f>IFERROR(SUM_DATA[[#This Row],[MAT C.]], 0)</f>
        <v>20800</v>
      </c>
      <c r="O7754" s="16">
        <f>VLOOKUP(SUM_DATA[[#This Row],[Work Order]],'[2]MAT DETAIL'!$D:$L,8,FALSE)</f>
        <v>20800</v>
      </c>
      <c r="P7754" s="17">
        <v>21213.29</v>
      </c>
      <c r="Q7754" s="67" t="s">
        <v>21</v>
      </c>
      <c r="R7754" s="67"/>
      <c r="S7754" s="67"/>
    </row>
    <row r="7755" spans="4:19" ht="15">
      <c r="D7755" s="69">
        <v>620111</v>
      </c>
      <c r="E7755" s="38">
        <v>44998</v>
      </c>
      <c r="F7755" s="70">
        <v>44998</v>
      </c>
      <c r="G7755" s="63"/>
      <c r="H7755" s="69">
        <v>3548700</v>
      </c>
      <c r="I7755" s="28" t="s">
        <v>31</v>
      </c>
      <c r="J7755" s="50" t="s">
        <v>732</v>
      </c>
      <c r="K7755" s="8" t="s">
        <v>59</v>
      </c>
      <c r="L7755" s="11" t="s">
        <v>60</v>
      </c>
      <c r="M7755" s="16">
        <f>SUM_DATA[[#This Row],[TOTAL Cost]]-SUM_DATA[[#This Row],[MATERIAL Cost]]</f>
        <v>9796.76</v>
      </c>
      <c r="N7755" s="16">
        <f>IFERROR(SUM_DATA[[#This Row],[MAT C.]], 0)</f>
        <v>0</v>
      </c>
      <c r="O7755" s="16" t="e">
        <f>VLOOKUP(SUM_DATA[[#This Row],[Work Order]],'[2]MAT DETAIL'!$D:$L,8,FALSE)</f>
        <v>#N/A</v>
      </c>
      <c r="P7755" s="17">
        <v>9796.76</v>
      </c>
      <c r="Q7755" s="67" t="s">
        <v>25</v>
      </c>
      <c r="R7755" s="67"/>
      <c r="S7755" s="67"/>
    </row>
    <row r="7756" spans="4:19" ht="15">
      <c r="D7756" s="69">
        <v>620111</v>
      </c>
      <c r="E7756" s="38">
        <v>44999</v>
      </c>
      <c r="F7756" s="70">
        <v>44999</v>
      </c>
      <c r="G7756" s="63"/>
      <c r="H7756" s="69">
        <v>3549099</v>
      </c>
      <c r="I7756" s="28" t="s">
        <v>31</v>
      </c>
      <c r="J7756" s="50" t="s">
        <v>432</v>
      </c>
      <c r="K7756" s="8" t="s">
        <v>70</v>
      </c>
      <c r="L7756" s="11" t="s">
        <v>39</v>
      </c>
      <c r="M7756" s="16">
        <f>SUM_DATA[[#This Row],[TOTAL Cost]]-SUM_DATA[[#This Row],[MATERIAL Cost]]</f>
        <v>27915.56</v>
      </c>
      <c r="N7756" s="16">
        <f>IFERROR(SUM_DATA[[#This Row],[MAT C.]], 0)</f>
        <v>0</v>
      </c>
      <c r="O7756" s="16" t="e">
        <f>VLOOKUP(SUM_DATA[[#This Row],[Work Order]],'[2]MAT DETAIL'!$D:$L,8,FALSE)</f>
        <v>#N/A</v>
      </c>
      <c r="P7756" s="17">
        <v>27915.56</v>
      </c>
      <c r="Q7756" s="67" t="s">
        <v>25</v>
      </c>
      <c r="R7756" s="67"/>
      <c r="S7756" s="67"/>
    </row>
    <row r="7757" spans="4:19" ht="15">
      <c r="D7757" s="69">
        <v>620117</v>
      </c>
      <c r="E7757" s="38">
        <v>45000</v>
      </c>
      <c r="F7757" s="70">
        <v>45000</v>
      </c>
      <c r="G7757" s="63"/>
      <c r="H7757" s="69">
        <v>3549380</v>
      </c>
      <c r="I7757" s="28" t="s">
        <v>26</v>
      </c>
      <c r="J7757" s="50" t="s">
        <v>804</v>
      </c>
      <c r="K7757" s="8" t="s">
        <v>33</v>
      </c>
      <c r="L7757" s="11" t="s">
        <v>180</v>
      </c>
      <c r="M7757" s="16">
        <f>SUM_DATA[[#This Row],[TOTAL Cost]]-SUM_DATA[[#This Row],[MATERIAL Cost]]</f>
        <v>36000</v>
      </c>
      <c r="N7757" s="16">
        <f>IFERROR(SUM_DATA[[#This Row],[MAT C.]], 0)</f>
        <v>0</v>
      </c>
      <c r="O7757" s="16" t="e">
        <f>VLOOKUP(SUM_DATA[[#This Row],[Work Order]],'[2]MAT DETAIL'!$D:$L,8,FALSE)</f>
        <v>#N/A</v>
      </c>
      <c r="P7757" s="17">
        <v>36000</v>
      </c>
      <c r="Q7757" s="67" t="s">
        <v>21</v>
      </c>
      <c r="R7757" s="67"/>
      <c r="S7757" s="67"/>
    </row>
    <row r="7758" spans="4:19" ht="15">
      <c r="D7758" s="69">
        <v>620120</v>
      </c>
      <c r="E7758" s="38">
        <v>45001</v>
      </c>
      <c r="F7758" s="70">
        <v>45001</v>
      </c>
      <c r="G7758" s="63"/>
      <c r="H7758" s="69">
        <v>3549652</v>
      </c>
      <c r="I7758" s="28" t="s">
        <v>31</v>
      </c>
      <c r="J7758" s="53" t="s">
        <v>392</v>
      </c>
      <c r="K7758" s="8" t="s">
        <v>78</v>
      </c>
      <c r="L7758" s="11" t="s">
        <v>393</v>
      </c>
      <c r="M7758" s="16">
        <f>SUM_DATA[[#This Row],[TOTAL Cost]]-SUM_DATA[[#This Row],[MATERIAL Cost]]</f>
        <v>2915.56</v>
      </c>
      <c r="N7758" s="16">
        <f>IFERROR(SUM_DATA[[#This Row],[MAT C.]], 0)</f>
        <v>0</v>
      </c>
      <c r="O7758" s="16" t="e">
        <f>VLOOKUP(SUM_DATA[[#This Row],[Work Order]],'[2]MAT DETAIL'!$D:$L,8,FALSE)</f>
        <v>#N/A</v>
      </c>
      <c r="P7758" s="17">
        <v>2915.56</v>
      </c>
      <c r="Q7758" s="67" t="s">
        <v>25</v>
      </c>
      <c r="R7758" s="67"/>
      <c r="S7758" s="67"/>
    </row>
    <row r="7759" spans="4:19" ht="15">
      <c r="D7759" s="69">
        <v>620120</v>
      </c>
      <c r="E7759" s="38">
        <v>45001</v>
      </c>
      <c r="F7759" s="70">
        <v>45001</v>
      </c>
      <c r="G7759" s="63"/>
      <c r="H7759" s="69">
        <v>3549654</v>
      </c>
      <c r="I7759" s="28" t="s">
        <v>31</v>
      </c>
      <c r="J7759" s="50" t="s">
        <v>589</v>
      </c>
      <c r="K7759" s="8" t="s">
        <v>70</v>
      </c>
      <c r="L7759" s="11" t="s">
        <v>39</v>
      </c>
      <c r="M7759" s="16">
        <f>SUM_DATA[[#This Row],[TOTAL Cost]]-SUM_DATA[[#This Row],[MATERIAL Cost]]</f>
        <v>0</v>
      </c>
      <c r="N7759" s="16">
        <f>IFERROR(SUM_DATA[[#This Row],[MAT C.]], 0)</f>
        <v>0</v>
      </c>
      <c r="O7759" s="16" t="e">
        <f>VLOOKUP(SUM_DATA[[#This Row],[Work Order]],'[2]MAT DETAIL'!$D:$L,8,FALSE)</f>
        <v>#N/A</v>
      </c>
      <c r="P7759" s="17">
        <v>0</v>
      </c>
      <c r="Q7759" s="67" t="s">
        <v>25</v>
      </c>
      <c r="R7759" s="67"/>
      <c r="S7759" s="67"/>
    </row>
    <row r="7760" spans="4:19" ht="15">
      <c r="D7760" s="69">
        <v>620111</v>
      </c>
      <c r="E7760" s="38">
        <v>45001</v>
      </c>
      <c r="F7760" s="70">
        <v>45001</v>
      </c>
      <c r="G7760" s="63"/>
      <c r="H7760" s="69">
        <v>3549664</v>
      </c>
      <c r="I7760" s="28" t="s">
        <v>31</v>
      </c>
      <c r="J7760" s="50" t="s">
        <v>1942</v>
      </c>
      <c r="K7760" s="8" t="s">
        <v>33</v>
      </c>
      <c r="L7760" s="11" t="s">
        <v>39</v>
      </c>
      <c r="M7760" s="16">
        <f>SUM_DATA[[#This Row],[TOTAL Cost]]-SUM_DATA[[#This Row],[MATERIAL Cost]]</f>
        <v>0</v>
      </c>
      <c r="N7760" s="16">
        <f>IFERROR(SUM_DATA[[#This Row],[MAT C.]], 0)</f>
        <v>0</v>
      </c>
      <c r="O7760" s="16" t="e">
        <f>VLOOKUP(SUM_DATA[[#This Row],[Work Order]],'[2]MAT DETAIL'!$D:$L,8,FALSE)</f>
        <v>#N/A</v>
      </c>
      <c r="P7760" s="17">
        <v>0</v>
      </c>
      <c r="Q7760" s="67" t="s">
        <v>25</v>
      </c>
      <c r="R7760" s="67"/>
      <c r="S7760" s="67"/>
    </row>
    <row r="7761" spans="4:19" ht="15">
      <c r="D7761" s="69">
        <v>620112</v>
      </c>
      <c r="E7761" s="38">
        <v>45001</v>
      </c>
      <c r="F7761" s="70">
        <v>45001</v>
      </c>
      <c r="G7761" s="63"/>
      <c r="H7761" s="69">
        <v>3549735</v>
      </c>
      <c r="I7761" s="28" t="s">
        <v>31</v>
      </c>
      <c r="J7761" s="50" t="s">
        <v>1943</v>
      </c>
      <c r="K7761" s="8" t="s">
        <v>39</v>
      </c>
      <c r="L7761" s="85" t="s">
        <v>239</v>
      </c>
      <c r="M7761" s="16">
        <f>SUM_DATA[[#This Row],[TOTAL Cost]]-SUM_DATA[[#This Row],[MATERIAL Cost]]</f>
        <v>8981.36</v>
      </c>
      <c r="N7761" s="16">
        <f>IFERROR(SUM_DATA[[#This Row],[MAT C.]], 0)</f>
        <v>0</v>
      </c>
      <c r="O7761" s="16" t="e">
        <f>VLOOKUP(SUM_DATA[[#This Row],[Work Order]],'[2]MAT DETAIL'!$D:$L,8,FALSE)</f>
        <v>#N/A</v>
      </c>
      <c r="P7761" s="17">
        <v>8981.36</v>
      </c>
      <c r="Q7761" s="67" t="s">
        <v>25</v>
      </c>
      <c r="R7761" s="67"/>
      <c r="S7761" s="67"/>
    </row>
    <row r="7762" spans="4:19" ht="15">
      <c r="D7762" s="69">
        <v>620120</v>
      </c>
      <c r="E7762" s="38">
        <v>45001</v>
      </c>
      <c r="F7762" s="70">
        <v>45001</v>
      </c>
      <c r="G7762" s="63"/>
      <c r="H7762" s="69">
        <v>3549787</v>
      </c>
      <c r="I7762" s="28" t="s">
        <v>31</v>
      </c>
      <c r="J7762" s="50" t="s">
        <v>1944</v>
      </c>
      <c r="K7762" s="8" t="s">
        <v>70</v>
      </c>
      <c r="L7762" s="11" t="s">
        <v>39</v>
      </c>
      <c r="M7762" s="16">
        <f>SUM_DATA[[#This Row],[TOTAL Cost]]-SUM_DATA[[#This Row],[MATERIAL Cost]]</f>
        <v>4490.68</v>
      </c>
      <c r="N7762" s="16">
        <f>IFERROR(SUM_DATA[[#This Row],[MAT C.]], 0)</f>
        <v>0</v>
      </c>
      <c r="O7762" s="16" t="e">
        <f>VLOOKUP(SUM_DATA[[#This Row],[Work Order]],'[2]MAT DETAIL'!$D:$L,8,FALSE)</f>
        <v>#N/A</v>
      </c>
      <c r="P7762" s="17">
        <v>4490.68</v>
      </c>
      <c r="Q7762" s="67" t="s">
        <v>25</v>
      </c>
      <c r="R7762" s="67"/>
      <c r="S7762" s="67"/>
    </row>
    <row r="7763" spans="4:19" ht="15">
      <c r="D7763" s="69">
        <v>620113</v>
      </c>
      <c r="E7763" s="38">
        <v>45001</v>
      </c>
      <c r="F7763" s="70">
        <v>45001</v>
      </c>
      <c r="G7763" s="63"/>
      <c r="H7763" s="69">
        <v>3549797</v>
      </c>
      <c r="I7763" s="28" t="s">
        <v>31</v>
      </c>
      <c r="J7763" s="50" t="s">
        <v>178</v>
      </c>
      <c r="K7763" s="8" t="s">
        <v>33</v>
      </c>
      <c r="L7763" s="8" t="s">
        <v>39</v>
      </c>
      <c r="M7763" s="16">
        <f>SUM_DATA[[#This Row],[TOTAL Cost]]-SUM_DATA[[#This Row],[MATERIAL Cost]]</f>
        <v>11896.92</v>
      </c>
      <c r="N7763" s="16">
        <f>IFERROR(SUM_DATA[[#This Row],[MAT C.]], 0)</f>
        <v>0</v>
      </c>
      <c r="O7763" s="16" t="e">
        <f>VLOOKUP(SUM_DATA[[#This Row],[Work Order]],'[2]MAT DETAIL'!$D:$L,8,FALSE)</f>
        <v>#N/A</v>
      </c>
      <c r="P7763" s="17">
        <v>11896.92</v>
      </c>
      <c r="Q7763" s="67" t="s">
        <v>25</v>
      </c>
      <c r="R7763" s="67"/>
      <c r="S7763" s="67"/>
    </row>
    <row r="7764" spans="4:19" ht="15">
      <c r="D7764" s="69">
        <v>620107</v>
      </c>
      <c r="E7764" s="38">
        <v>45002</v>
      </c>
      <c r="F7764" s="70">
        <v>45002</v>
      </c>
      <c r="G7764" s="63"/>
      <c r="H7764" s="69">
        <v>3552906</v>
      </c>
      <c r="I7764" s="28" t="s">
        <v>31</v>
      </c>
      <c r="J7764" s="50" t="s">
        <v>1945</v>
      </c>
      <c r="K7764" s="8" t="s">
        <v>19</v>
      </c>
      <c r="L7764" s="11" t="s">
        <v>890</v>
      </c>
      <c r="M7764" s="16">
        <f>SUM_DATA[[#This Row],[TOTAL Cost]]-SUM_DATA[[#This Row],[MATERIAL Cost]]</f>
        <v>4490.68</v>
      </c>
      <c r="N7764" s="16">
        <f>IFERROR(SUM_DATA[[#This Row],[MAT C.]], 0)</f>
        <v>0</v>
      </c>
      <c r="O7764" s="16" t="e">
        <f>VLOOKUP(SUM_DATA[[#This Row],[Work Order]],'[2]MAT DETAIL'!$D:$L,8,FALSE)</f>
        <v>#N/A</v>
      </c>
      <c r="P7764" s="17">
        <v>4490.68</v>
      </c>
      <c r="Q7764" s="67" t="s">
        <v>25</v>
      </c>
      <c r="R7764" s="67"/>
      <c r="S7764" s="67"/>
    </row>
    <row r="7765" spans="4:19" ht="15">
      <c r="D7765" s="69">
        <v>620122</v>
      </c>
      <c r="E7765" s="38">
        <v>45005</v>
      </c>
      <c r="F7765" s="70">
        <v>45005</v>
      </c>
      <c r="G7765" s="63"/>
      <c r="H7765" s="69">
        <v>3553184</v>
      </c>
      <c r="I7765" s="28" t="s">
        <v>31</v>
      </c>
      <c r="J7765" s="50" t="s">
        <v>1946</v>
      </c>
      <c r="K7765" s="8" t="s">
        <v>36</v>
      </c>
      <c r="L7765" s="11" t="s">
        <v>93</v>
      </c>
      <c r="M7765" s="16">
        <f>SUM_DATA[[#This Row],[TOTAL Cost]]-SUM_DATA[[#This Row],[MATERIAL Cost]]</f>
        <v>14695.14</v>
      </c>
      <c r="N7765" s="16">
        <f>IFERROR(SUM_DATA[[#This Row],[MAT C.]], 0)</f>
        <v>0</v>
      </c>
      <c r="O7765" s="16" t="e">
        <f>VLOOKUP(SUM_DATA[[#This Row],[Work Order]],'[2]MAT DETAIL'!$D:$L,8,FALSE)</f>
        <v>#N/A</v>
      </c>
      <c r="P7765" s="17">
        <v>14695.14</v>
      </c>
      <c r="Q7765" s="67" t="s">
        <v>25</v>
      </c>
      <c r="R7765" s="67"/>
      <c r="S7765" s="67"/>
    </row>
    <row r="7766" spans="4:19" ht="15">
      <c r="D7766" s="69">
        <v>620112</v>
      </c>
      <c r="E7766" s="38">
        <v>45005</v>
      </c>
      <c r="F7766" s="70">
        <v>45005</v>
      </c>
      <c r="G7766" s="62">
        <v>4.95</v>
      </c>
      <c r="H7766" s="69">
        <v>3553271</v>
      </c>
      <c r="I7766" s="28" t="s">
        <v>26</v>
      </c>
      <c r="J7766" s="50" t="s">
        <v>55</v>
      </c>
      <c r="K7766" s="8" t="s">
        <v>56</v>
      </c>
      <c r="L7766" s="11" t="s">
        <v>57</v>
      </c>
      <c r="M7766" s="16">
        <f>SUM_DATA[[#This Row],[TOTAL Cost]]-SUM_DATA[[#This Row],[MATERIAL Cost]]</f>
        <v>82.66</v>
      </c>
      <c r="N7766" s="16">
        <f>IFERROR(SUM_DATA[[#This Row],[MAT C.]], 0)</f>
        <v>0</v>
      </c>
      <c r="O7766" s="16" t="e">
        <f>VLOOKUP(SUM_DATA[[#This Row],[Work Order]],'[2]MAT DETAIL'!$D:$L,8,FALSE)</f>
        <v>#N/A</v>
      </c>
      <c r="P7766" s="17">
        <v>82.66</v>
      </c>
      <c r="Q7766" s="67" t="s">
        <v>25</v>
      </c>
      <c r="R7766" s="67"/>
      <c r="S7766" s="67"/>
    </row>
    <row r="7767" spans="4:19" ht="15">
      <c r="D7767" s="69">
        <v>620104</v>
      </c>
      <c r="E7767" s="38">
        <v>45005</v>
      </c>
      <c r="F7767" s="70">
        <v>45005</v>
      </c>
      <c r="G7767" s="63">
        <v>19.98</v>
      </c>
      <c r="H7767" s="69">
        <v>3553273</v>
      </c>
      <c r="I7767" s="28" t="s">
        <v>26</v>
      </c>
      <c r="J7767" s="50" t="s">
        <v>1947</v>
      </c>
      <c r="K7767" s="8" t="s">
        <v>33</v>
      </c>
      <c r="L7767" s="11" t="s">
        <v>205</v>
      </c>
      <c r="M7767" s="16">
        <f>SUM_DATA[[#This Row],[TOTAL Cost]]-SUM_DATA[[#This Row],[MATERIAL Cost]]</f>
        <v>1943.41</v>
      </c>
      <c r="N7767" s="16">
        <f>IFERROR(SUM_DATA[[#This Row],[MAT C.]], 0)</f>
        <v>0</v>
      </c>
      <c r="O7767" s="16" t="e">
        <f>VLOOKUP(SUM_DATA[[#This Row],[Work Order]],'[2]MAT DETAIL'!$D:$L,8,FALSE)</f>
        <v>#N/A</v>
      </c>
      <c r="P7767" s="17">
        <v>1943.41</v>
      </c>
      <c r="Q7767" s="67" t="s">
        <v>25</v>
      </c>
      <c r="R7767" s="67"/>
      <c r="S7767" s="67"/>
    </row>
    <row r="7768" spans="4:19" ht="15">
      <c r="D7768" s="69">
        <v>620122</v>
      </c>
      <c r="E7768" s="38">
        <v>45005</v>
      </c>
      <c r="F7768" s="70">
        <v>45005</v>
      </c>
      <c r="G7768" s="63">
        <v>4.43</v>
      </c>
      <c r="H7768" s="69">
        <v>3553275</v>
      </c>
      <c r="I7768" s="28" t="s">
        <v>26</v>
      </c>
      <c r="J7768" s="50" t="s">
        <v>72</v>
      </c>
      <c r="K7768" s="8" t="s">
        <v>36</v>
      </c>
      <c r="L7768" s="72" t="s">
        <v>37</v>
      </c>
      <c r="M7768" s="16">
        <f>SUM_DATA[[#This Row],[TOTAL Cost]]-SUM_DATA[[#This Row],[MATERIAL Cost]]</f>
        <v>2646.95</v>
      </c>
      <c r="N7768" s="16">
        <f>IFERROR(SUM_DATA[[#This Row],[MAT C.]], 0)</f>
        <v>0</v>
      </c>
      <c r="O7768" s="16" t="e">
        <f>VLOOKUP(SUM_DATA[[#This Row],[Work Order]],'[2]MAT DETAIL'!$D:$L,8,FALSE)</f>
        <v>#N/A</v>
      </c>
      <c r="P7768" s="17">
        <v>2646.95</v>
      </c>
      <c r="Q7768" s="67" t="s">
        <v>25</v>
      </c>
      <c r="R7768" s="67"/>
      <c r="S7768" s="67"/>
    </row>
    <row r="7769" spans="4:19" ht="15">
      <c r="D7769" s="24">
        <v>620122</v>
      </c>
      <c r="E7769" s="35">
        <v>45005</v>
      </c>
      <c r="F7769" s="49"/>
      <c r="G7769" s="78">
        <v>4.43</v>
      </c>
      <c r="H7769" s="75">
        <v>3553275</v>
      </c>
      <c r="I7769" s="28" t="s">
        <v>26</v>
      </c>
      <c r="J7769" s="52" t="s">
        <v>702</v>
      </c>
      <c r="K7769" s="9" t="s">
        <v>67</v>
      </c>
      <c r="L7769" s="71" t="s">
        <v>451</v>
      </c>
      <c r="M7769" s="16"/>
      <c r="N7769" s="16"/>
      <c r="O7769" s="16"/>
      <c r="P7769" s="16"/>
      <c r="Q7769" s="67" t="s">
        <v>25</v>
      </c>
      <c r="R7769" s="67"/>
      <c r="S7769" s="67"/>
    </row>
    <row r="7770" spans="4:19" ht="15">
      <c r="D7770" s="69">
        <v>620117</v>
      </c>
      <c r="E7770" s="38">
        <v>45005</v>
      </c>
      <c r="F7770" s="70">
        <v>45005</v>
      </c>
      <c r="G7770" s="63">
        <v>1.1599999999999999</v>
      </c>
      <c r="H7770" s="69">
        <v>3553276</v>
      </c>
      <c r="I7770" s="28" t="s">
        <v>26</v>
      </c>
      <c r="J7770" s="50" t="s">
        <v>1948</v>
      </c>
      <c r="K7770" s="8" t="s">
        <v>33</v>
      </c>
      <c r="L7770" s="11" t="s">
        <v>180</v>
      </c>
      <c r="M7770" s="16">
        <f>SUM_DATA[[#This Row],[TOTAL Cost]]-SUM_DATA[[#This Row],[MATERIAL Cost]]</f>
        <v>123.99</v>
      </c>
      <c r="N7770" s="16">
        <f>IFERROR(SUM_DATA[[#This Row],[MAT C.]], 0)</f>
        <v>0</v>
      </c>
      <c r="O7770" s="16" t="e">
        <f>VLOOKUP(SUM_DATA[[#This Row],[Work Order]],'[2]MAT DETAIL'!$D:$L,8,FALSE)</f>
        <v>#N/A</v>
      </c>
      <c r="P7770" s="17">
        <v>123.99</v>
      </c>
      <c r="Q7770" s="67" t="s">
        <v>25</v>
      </c>
      <c r="R7770" s="67"/>
      <c r="S7770" s="67"/>
    </row>
    <row r="7771" spans="4:19" ht="15">
      <c r="D7771" s="69">
        <v>620123</v>
      </c>
      <c r="E7771" s="38">
        <v>45005</v>
      </c>
      <c r="F7771" s="70">
        <v>45005</v>
      </c>
      <c r="G7771" s="63">
        <v>1.49</v>
      </c>
      <c r="H7771" s="69">
        <v>3553277</v>
      </c>
      <c r="I7771" s="28" t="s">
        <v>26</v>
      </c>
      <c r="J7771" s="50" t="s">
        <v>427</v>
      </c>
      <c r="K7771" s="8" t="s">
        <v>67</v>
      </c>
      <c r="L7771" s="11" t="s">
        <v>88</v>
      </c>
      <c r="M7771" s="16">
        <f>SUM_DATA[[#This Row],[TOTAL Cost]]-SUM_DATA[[#This Row],[MATERIAL Cost]]</f>
        <v>123.99</v>
      </c>
      <c r="N7771" s="16">
        <f>IFERROR(SUM_DATA[[#This Row],[MAT C.]], 0)</f>
        <v>0</v>
      </c>
      <c r="O7771" s="16" t="e">
        <f>VLOOKUP(SUM_DATA[[#This Row],[Work Order]],'[2]MAT DETAIL'!$D:$L,8,FALSE)</f>
        <v>#N/A</v>
      </c>
      <c r="P7771" s="17">
        <v>123.99</v>
      </c>
      <c r="Q7771" s="67" t="s">
        <v>25</v>
      </c>
      <c r="R7771" s="67"/>
      <c r="S7771" s="67"/>
    </row>
    <row r="7772" spans="4:19" ht="15">
      <c r="D7772" s="69">
        <v>620109</v>
      </c>
      <c r="E7772" s="38">
        <v>45005</v>
      </c>
      <c r="F7772" s="70">
        <v>45005</v>
      </c>
      <c r="G7772" s="63">
        <v>0.33</v>
      </c>
      <c r="H7772" s="69">
        <v>3553278</v>
      </c>
      <c r="I7772" s="28" t="s">
        <v>26</v>
      </c>
      <c r="J7772" s="50" t="s">
        <v>356</v>
      </c>
      <c r="K7772" s="8" t="s">
        <v>67</v>
      </c>
      <c r="L7772" s="8" t="s">
        <v>142</v>
      </c>
      <c r="M7772" s="16">
        <f>SUM_DATA[[#This Row],[TOTAL Cost]]-SUM_DATA[[#This Row],[MATERIAL Cost]]</f>
        <v>123.99</v>
      </c>
      <c r="N7772" s="16">
        <f>IFERROR(SUM_DATA[[#This Row],[MAT C.]], 0)</f>
        <v>0</v>
      </c>
      <c r="O7772" s="16" t="e">
        <f>VLOOKUP(SUM_DATA[[#This Row],[Work Order]],'[2]MAT DETAIL'!$D:$L,8,FALSE)</f>
        <v>#N/A</v>
      </c>
      <c r="P7772" s="17">
        <v>123.99</v>
      </c>
      <c r="Q7772" s="67" t="s">
        <v>25</v>
      </c>
      <c r="R7772" s="67"/>
      <c r="S7772" s="67"/>
    </row>
    <row r="7773" spans="4:19" ht="15">
      <c r="D7773" s="69">
        <v>620123</v>
      </c>
      <c r="E7773" s="38">
        <v>45005</v>
      </c>
      <c r="F7773" s="70">
        <v>45005</v>
      </c>
      <c r="G7773" s="63">
        <v>6.53</v>
      </c>
      <c r="H7773" s="69">
        <v>3553279</v>
      </c>
      <c r="I7773" s="28" t="s">
        <v>26</v>
      </c>
      <c r="J7773" s="50" t="s">
        <v>1321</v>
      </c>
      <c r="K7773" s="8" t="s">
        <v>67</v>
      </c>
      <c r="L7773" s="8" t="s">
        <v>88</v>
      </c>
      <c r="M7773" s="16">
        <f>SUM_DATA[[#This Row],[TOTAL Cost]]-SUM_DATA[[#This Row],[MATERIAL Cost]]</f>
        <v>826.58</v>
      </c>
      <c r="N7773" s="16">
        <f>IFERROR(SUM_DATA[[#This Row],[MAT C.]], 0)</f>
        <v>0</v>
      </c>
      <c r="O7773" s="16" t="e">
        <f>VLOOKUP(SUM_DATA[[#This Row],[Work Order]],'[2]MAT DETAIL'!$D:$L,8,FALSE)</f>
        <v>#N/A</v>
      </c>
      <c r="P7773" s="17">
        <v>826.58</v>
      </c>
      <c r="Q7773" s="67" t="s">
        <v>25</v>
      </c>
      <c r="R7773" s="67"/>
      <c r="S7773" s="67"/>
    </row>
    <row r="7774" spans="4:19" ht="15">
      <c r="D7774" s="69">
        <v>620116</v>
      </c>
      <c r="E7774" s="38">
        <v>45005</v>
      </c>
      <c r="F7774" s="70">
        <v>45005</v>
      </c>
      <c r="G7774" s="63">
        <v>22.7</v>
      </c>
      <c r="H7774" s="69">
        <v>3553280</v>
      </c>
      <c r="I7774" s="28" t="s">
        <v>26</v>
      </c>
      <c r="J7774" s="50" t="s">
        <v>1949</v>
      </c>
      <c r="K7774" s="8" t="s">
        <v>24</v>
      </c>
      <c r="L7774" s="8" t="s">
        <v>24</v>
      </c>
      <c r="M7774" s="16">
        <f>SUM_DATA[[#This Row],[TOTAL Cost]]-SUM_DATA[[#This Row],[MATERIAL Cost]]</f>
        <v>377.33</v>
      </c>
      <c r="N7774" s="16">
        <f>IFERROR(SUM_DATA[[#This Row],[MAT C.]], 0)</f>
        <v>0</v>
      </c>
      <c r="O7774" s="16" t="e">
        <f>VLOOKUP(SUM_DATA[[#This Row],[Work Order]],'[2]MAT DETAIL'!$D:$L,8,FALSE)</f>
        <v>#N/A</v>
      </c>
      <c r="P7774" s="17">
        <v>377.33</v>
      </c>
      <c r="Q7774" s="67" t="s">
        <v>25</v>
      </c>
      <c r="R7774" s="67"/>
      <c r="S7774" s="67"/>
    </row>
    <row r="7775" spans="4:19" ht="15">
      <c r="D7775" s="69">
        <v>620107</v>
      </c>
      <c r="E7775" s="38">
        <v>45005</v>
      </c>
      <c r="F7775" s="70">
        <v>45005</v>
      </c>
      <c r="G7775" s="63">
        <v>46.2</v>
      </c>
      <c r="H7775" s="69">
        <v>3553284</v>
      </c>
      <c r="I7775" s="28" t="s">
        <v>26</v>
      </c>
      <c r="J7775" s="55" t="s">
        <v>330</v>
      </c>
      <c r="K7775" s="8" t="s">
        <v>39</v>
      </c>
      <c r="L7775" s="8" t="s">
        <v>40</v>
      </c>
      <c r="M7775" s="16">
        <f>SUM_DATA[[#This Row],[TOTAL Cost]]-SUM_DATA[[#This Row],[MATERIAL Cost]]</f>
        <v>5293.9</v>
      </c>
      <c r="N7775" s="16">
        <f>IFERROR(SUM_DATA[[#This Row],[MAT C.]], 0)</f>
        <v>0</v>
      </c>
      <c r="O7775" s="16" t="e">
        <f>VLOOKUP(SUM_DATA[[#This Row],[Work Order]],'[2]MAT DETAIL'!$D:$L,8,FALSE)</f>
        <v>#N/A</v>
      </c>
      <c r="P7775" s="17">
        <v>5293.9</v>
      </c>
      <c r="Q7775" s="67" t="s">
        <v>25</v>
      </c>
      <c r="R7775" s="67"/>
      <c r="S7775" s="67"/>
    </row>
    <row r="7776" spans="4:19" ht="15">
      <c r="D7776" s="69">
        <v>620117</v>
      </c>
      <c r="E7776" s="38">
        <v>45005</v>
      </c>
      <c r="F7776" s="70">
        <v>45005</v>
      </c>
      <c r="G7776" s="63">
        <v>4.91</v>
      </c>
      <c r="H7776" s="69">
        <v>3553286</v>
      </c>
      <c r="I7776" s="28" t="s">
        <v>26</v>
      </c>
      <c r="J7776" s="50" t="s">
        <v>55</v>
      </c>
      <c r="K7776" s="8" t="s">
        <v>56</v>
      </c>
      <c r="L7776" s="11" t="s">
        <v>57</v>
      </c>
      <c r="M7776" s="16">
        <f>SUM_DATA[[#This Row],[TOTAL Cost]]-SUM_DATA[[#This Row],[MATERIAL Cost]]</f>
        <v>2153.5300000000002</v>
      </c>
      <c r="N7776" s="16">
        <f>IFERROR(SUM_DATA[[#This Row],[MAT C.]], 0)</f>
        <v>0</v>
      </c>
      <c r="O7776" s="16" t="e">
        <f>VLOOKUP(SUM_DATA[[#This Row],[Work Order]],'[2]MAT DETAIL'!$D:$L,8,FALSE)</f>
        <v>#N/A</v>
      </c>
      <c r="P7776" s="17">
        <v>2153.5300000000002</v>
      </c>
      <c r="Q7776" s="67" t="s">
        <v>25</v>
      </c>
      <c r="R7776" s="67"/>
      <c r="S7776" s="67"/>
    </row>
    <row r="7777" spans="4:19" ht="15">
      <c r="D7777" s="69">
        <v>620104</v>
      </c>
      <c r="E7777" s="38">
        <v>45005</v>
      </c>
      <c r="F7777" s="70">
        <v>45005</v>
      </c>
      <c r="G7777" s="63">
        <v>19.739999999999998</v>
      </c>
      <c r="H7777" s="69">
        <v>3553287</v>
      </c>
      <c r="I7777" s="28" t="s">
        <v>26</v>
      </c>
      <c r="J7777" s="50" t="s">
        <v>1950</v>
      </c>
      <c r="K7777" s="8" t="s">
        <v>24</v>
      </c>
      <c r="L7777" s="11" t="s">
        <v>24</v>
      </c>
      <c r="M7777" s="16">
        <f>SUM_DATA[[#This Row],[TOTAL Cost]]-SUM_DATA[[#This Row],[MATERIAL Cost]]</f>
        <v>2646.95</v>
      </c>
      <c r="N7777" s="16">
        <f>IFERROR(SUM_DATA[[#This Row],[MAT C.]], 0)</f>
        <v>0</v>
      </c>
      <c r="O7777" s="16" t="e">
        <f>VLOOKUP(SUM_DATA[[#This Row],[Work Order]],'[2]MAT DETAIL'!$D:$L,8,FALSE)</f>
        <v>#N/A</v>
      </c>
      <c r="P7777" s="17">
        <v>2646.95</v>
      </c>
      <c r="Q7777" s="67" t="s">
        <v>25</v>
      </c>
      <c r="R7777" s="67"/>
      <c r="S7777" s="67"/>
    </row>
    <row r="7778" spans="4:19" ht="15">
      <c r="D7778" s="69">
        <v>620113</v>
      </c>
      <c r="E7778" s="38">
        <v>45005</v>
      </c>
      <c r="F7778" s="70">
        <v>45005</v>
      </c>
      <c r="G7778" s="63">
        <v>67.69</v>
      </c>
      <c r="H7778" s="69">
        <v>3553288</v>
      </c>
      <c r="I7778" s="28" t="s">
        <v>26</v>
      </c>
      <c r="J7778" s="50" t="s">
        <v>304</v>
      </c>
      <c r="K7778" s="8" t="s">
        <v>33</v>
      </c>
      <c r="L7778" s="11" t="s">
        <v>39</v>
      </c>
      <c r="M7778" s="16">
        <f>SUM_DATA[[#This Row],[TOTAL Cost]]-SUM_DATA[[#This Row],[MATERIAL Cost]]</f>
        <v>7940.85</v>
      </c>
      <c r="N7778" s="16">
        <f>IFERROR(SUM_DATA[[#This Row],[MAT C.]], 0)</f>
        <v>0</v>
      </c>
      <c r="O7778" s="16" t="e">
        <f>VLOOKUP(SUM_DATA[[#This Row],[Work Order]],'[2]MAT DETAIL'!$D:$L,8,FALSE)</f>
        <v>#N/A</v>
      </c>
      <c r="P7778" s="17">
        <v>7940.85</v>
      </c>
      <c r="Q7778" s="67" t="s">
        <v>25</v>
      </c>
      <c r="R7778" s="67"/>
      <c r="S7778" s="67"/>
    </row>
    <row r="7779" spans="4:19" ht="15">
      <c r="D7779" s="69">
        <v>620105</v>
      </c>
      <c r="E7779" s="38">
        <v>45005</v>
      </c>
      <c r="F7779" s="70">
        <v>45005</v>
      </c>
      <c r="G7779" s="63">
        <v>0.5</v>
      </c>
      <c r="H7779" s="69">
        <v>3553289</v>
      </c>
      <c r="I7779" s="28" t="s">
        <v>26</v>
      </c>
      <c r="J7779" s="50" t="s">
        <v>72</v>
      </c>
      <c r="K7779" s="8" t="s">
        <v>36</v>
      </c>
      <c r="L7779" s="72" t="s">
        <v>37</v>
      </c>
      <c r="M7779" s="16">
        <f>SUM_DATA[[#This Row],[TOTAL Cost]]-SUM_DATA[[#This Row],[MATERIAL Cost]]</f>
        <v>123.99</v>
      </c>
      <c r="N7779" s="16">
        <f>IFERROR(SUM_DATA[[#This Row],[MAT C.]], 0)</f>
        <v>0</v>
      </c>
      <c r="O7779" s="16" t="e">
        <f>VLOOKUP(SUM_DATA[[#This Row],[Work Order]],'[2]MAT DETAIL'!$D:$L,8,FALSE)</f>
        <v>#N/A</v>
      </c>
      <c r="P7779" s="17">
        <v>123.99</v>
      </c>
      <c r="Q7779" s="67" t="s">
        <v>25</v>
      </c>
      <c r="R7779" s="67"/>
      <c r="S7779" s="67"/>
    </row>
    <row r="7780" spans="4:19" ht="15">
      <c r="D7780" s="69">
        <v>620123</v>
      </c>
      <c r="E7780" s="38">
        <v>45005</v>
      </c>
      <c r="F7780" s="70">
        <v>45005</v>
      </c>
      <c r="G7780" s="63">
        <v>1</v>
      </c>
      <c r="H7780" s="69">
        <v>3553291</v>
      </c>
      <c r="I7780" s="28" t="s">
        <v>26</v>
      </c>
      <c r="J7780" s="50" t="s">
        <v>55</v>
      </c>
      <c r="K7780" s="8" t="s">
        <v>56</v>
      </c>
      <c r="L7780" s="11" t="s">
        <v>57</v>
      </c>
      <c r="M7780" s="16">
        <f>SUM_DATA[[#This Row],[TOTAL Cost]]-SUM_DATA[[#This Row],[MATERIAL Cost]]</f>
        <v>413.29</v>
      </c>
      <c r="N7780" s="16">
        <f>IFERROR(SUM_DATA[[#This Row],[MAT C.]], 0)</f>
        <v>0</v>
      </c>
      <c r="O7780" s="16" t="e">
        <f>VLOOKUP(SUM_DATA[[#This Row],[Work Order]],'[2]MAT DETAIL'!$D:$L,8,FALSE)</f>
        <v>#N/A</v>
      </c>
      <c r="P7780" s="17">
        <v>413.29</v>
      </c>
      <c r="Q7780" s="67" t="s">
        <v>25</v>
      </c>
      <c r="R7780" s="67"/>
      <c r="S7780" s="67"/>
    </row>
    <row r="7781" spans="4:19" ht="15">
      <c r="D7781" s="69">
        <v>620122</v>
      </c>
      <c r="E7781" s="38">
        <v>45005</v>
      </c>
      <c r="F7781" s="70">
        <v>45005</v>
      </c>
      <c r="G7781" s="63">
        <v>0.86</v>
      </c>
      <c r="H7781" s="69">
        <v>3553292</v>
      </c>
      <c r="I7781" s="28" t="s">
        <v>26</v>
      </c>
      <c r="J7781" s="50" t="s">
        <v>703</v>
      </c>
      <c r="K7781" s="8" t="s">
        <v>78</v>
      </c>
      <c r="L7781" s="85" t="s">
        <v>572</v>
      </c>
      <c r="M7781" s="16">
        <f>SUM_DATA[[#This Row],[TOTAL Cost]]-SUM_DATA[[#This Row],[MATERIAL Cost]]</f>
        <v>206.65</v>
      </c>
      <c r="N7781" s="16">
        <f>IFERROR(SUM_DATA[[#This Row],[MAT C.]], 0)</f>
        <v>0</v>
      </c>
      <c r="O7781" s="16" t="e">
        <f>VLOOKUP(SUM_DATA[[#This Row],[Work Order]],'[2]MAT DETAIL'!$D:$L,8,FALSE)</f>
        <v>#N/A</v>
      </c>
      <c r="P7781" s="17">
        <v>206.65</v>
      </c>
      <c r="Q7781" s="67" t="s">
        <v>25</v>
      </c>
      <c r="R7781" s="67"/>
      <c r="S7781" s="67"/>
    </row>
    <row r="7782" spans="4:19" ht="15">
      <c r="D7782" s="69">
        <v>620117</v>
      </c>
      <c r="E7782" s="38">
        <v>45005</v>
      </c>
      <c r="F7782" s="70">
        <v>45005</v>
      </c>
      <c r="G7782" s="63">
        <v>11.07</v>
      </c>
      <c r="H7782" s="69">
        <v>3553293</v>
      </c>
      <c r="I7782" s="28" t="s">
        <v>26</v>
      </c>
      <c r="J7782" s="50" t="s">
        <v>427</v>
      </c>
      <c r="K7782" s="8" t="s">
        <v>67</v>
      </c>
      <c r="L7782" s="11" t="s">
        <v>88</v>
      </c>
      <c r="M7782" s="16">
        <f>SUM_DATA[[#This Row],[TOTAL Cost]]-SUM_DATA[[#This Row],[MATERIAL Cost]]</f>
        <v>82.66</v>
      </c>
      <c r="N7782" s="16">
        <f>IFERROR(SUM_DATA[[#This Row],[MAT C.]], 0)</f>
        <v>0</v>
      </c>
      <c r="O7782" s="16" t="e">
        <f>VLOOKUP(SUM_DATA[[#This Row],[Work Order]],'[2]MAT DETAIL'!$D:$L,8,FALSE)</f>
        <v>#N/A</v>
      </c>
      <c r="P7782" s="17">
        <v>82.66</v>
      </c>
      <c r="Q7782" s="67" t="s">
        <v>25</v>
      </c>
      <c r="R7782" s="67"/>
      <c r="S7782" s="67"/>
    </row>
    <row r="7783" spans="4:19" ht="15">
      <c r="D7783" s="69">
        <v>620123</v>
      </c>
      <c r="E7783" s="38">
        <v>45005</v>
      </c>
      <c r="F7783" s="70">
        <v>45005</v>
      </c>
      <c r="G7783" s="63">
        <v>61.04</v>
      </c>
      <c r="H7783" s="69">
        <v>3553294</v>
      </c>
      <c r="I7783" s="28" t="s">
        <v>26</v>
      </c>
      <c r="J7783" s="50" t="s">
        <v>101</v>
      </c>
      <c r="K7783" s="11" t="s">
        <v>59</v>
      </c>
      <c r="L7783" s="11" t="s">
        <v>98</v>
      </c>
      <c r="M7783" s="16">
        <f>SUM_DATA[[#This Row],[TOTAL Cost]]-SUM_DATA[[#This Row],[MATERIAL Cost]]</f>
        <v>5293.9</v>
      </c>
      <c r="N7783" s="16">
        <f>IFERROR(SUM_DATA[[#This Row],[MAT C.]], 0)</f>
        <v>0</v>
      </c>
      <c r="O7783" s="16" t="e">
        <f>VLOOKUP(SUM_DATA[[#This Row],[Work Order]],'[2]MAT DETAIL'!$D:$L,8,FALSE)</f>
        <v>#N/A</v>
      </c>
      <c r="P7783" s="17">
        <v>5293.9</v>
      </c>
      <c r="Q7783" s="67" t="s">
        <v>25</v>
      </c>
      <c r="R7783" s="67"/>
      <c r="S7783" s="67"/>
    </row>
    <row r="7784" spans="4:19" ht="15">
      <c r="D7784" s="69">
        <v>620117</v>
      </c>
      <c r="E7784" s="38">
        <v>45005</v>
      </c>
      <c r="F7784" s="70">
        <v>45005</v>
      </c>
      <c r="G7784" s="63">
        <v>13.01</v>
      </c>
      <c r="H7784" s="69">
        <v>3553296</v>
      </c>
      <c r="I7784" s="28" t="s">
        <v>26</v>
      </c>
      <c r="J7784" s="50" t="s">
        <v>354</v>
      </c>
      <c r="K7784" s="11" t="s">
        <v>36</v>
      </c>
      <c r="L7784" s="72" t="s">
        <v>37</v>
      </c>
      <c r="M7784" s="16">
        <f>SUM_DATA[[#This Row],[TOTAL Cost]]-SUM_DATA[[#This Row],[MATERIAL Cost]]</f>
        <v>123.99</v>
      </c>
      <c r="N7784" s="16">
        <f>IFERROR(SUM_DATA[[#This Row],[MAT C.]], 0)</f>
        <v>0</v>
      </c>
      <c r="O7784" s="16" t="e">
        <f>VLOOKUP(SUM_DATA[[#This Row],[Work Order]],'[2]MAT DETAIL'!$D:$L,8,FALSE)</f>
        <v>#N/A</v>
      </c>
      <c r="P7784" s="17">
        <v>123.99</v>
      </c>
      <c r="Q7784" s="67" t="s">
        <v>25</v>
      </c>
      <c r="R7784" s="67"/>
      <c r="S7784" s="67"/>
    </row>
    <row r="7785" spans="4:19" ht="15">
      <c r="D7785" s="69">
        <v>620117</v>
      </c>
      <c r="E7785" s="38">
        <v>45005</v>
      </c>
      <c r="F7785" s="70">
        <v>45005</v>
      </c>
      <c r="G7785" s="63">
        <v>10.55</v>
      </c>
      <c r="H7785" s="69">
        <v>3553299</v>
      </c>
      <c r="I7785" s="28" t="s">
        <v>26</v>
      </c>
      <c r="J7785" s="50" t="s">
        <v>491</v>
      </c>
      <c r="K7785" s="11" t="s">
        <v>82</v>
      </c>
      <c r="L7785" s="11" t="s">
        <v>162</v>
      </c>
      <c r="M7785" s="16">
        <f>SUM_DATA[[#This Row],[TOTAL Cost]]-SUM_DATA[[#This Row],[MATERIAL Cost]]</f>
        <v>123.99</v>
      </c>
      <c r="N7785" s="16">
        <f>IFERROR(SUM_DATA[[#This Row],[MAT C.]], 0)</f>
        <v>0</v>
      </c>
      <c r="O7785" s="16" t="e">
        <f>VLOOKUP(SUM_DATA[[#This Row],[Work Order]],'[2]MAT DETAIL'!$D:$L,8,FALSE)</f>
        <v>#N/A</v>
      </c>
      <c r="P7785" s="17">
        <v>123.99</v>
      </c>
      <c r="Q7785" s="67" t="s">
        <v>25</v>
      </c>
      <c r="R7785" s="67"/>
      <c r="S7785" s="67"/>
    </row>
    <row r="7786" spans="4:19" ht="15">
      <c r="D7786" s="69">
        <v>620116</v>
      </c>
      <c r="E7786" s="38">
        <v>45005</v>
      </c>
      <c r="F7786" s="70">
        <v>45005</v>
      </c>
      <c r="G7786" s="63">
        <v>1</v>
      </c>
      <c r="H7786" s="69">
        <v>3553300</v>
      </c>
      <c r="I7786" s="28" t="s">
        <v>26</v>
      </c>
      <c r="J7786" s="50" t="s">
        <v>101</v>
      </c>
      <c r="K7786" s="11" t="s">
        <v>59</v>
      </c>
      <c r="L7786" s="8" t="s">
        <v>98</v>
      </c>
      <c r="M7786" s="16">
        <f>SUM_DATA[[#This Row],[TOTAL Cost]]-SUM_DATA[[#This Row],[MATERIAL Cost]]</f>
        <v>413.29</v>
      </c>
      <c r="N7786" s="16">
        <f>IFERROR(SUM_DATA[[#This Row],[MAT C.]], 0)</f>
        <v>0</v>
      </c>
      <c r="O7786" s="16" t="e">
        <f>VLOOKUP(SUM_DATA[[#This Row],[Work Order]],'[2]MAT DETAIL'!$D:$L,8,FALSE)</f>
        <v>#N/A</v>
      </c>
      <c r="P7786" s="17">
        <v>413.29</v>
      </c>
      <c r="Q7786" s="67" t="s">
        <v>25</v>
      </c>
      <c r="R7786" s="67"/>
      <c r="S7786" s="67"/>
    </row>
    <row r="7787" spans="4:19" ht="15">
      <c r="D7787" s="69">
        <v>620106</v>
      </c>
      <c r="E7787" s="38">
        <v>45005</v>
      </c>
      <c r="F7787" s="70">
        <v>45005</v>
      </c>
      <c r="G7787" s="63">
        <v>0.5</v>
      </c>
      <c r="H7787" s="69">
        <v>3553303</v>
      </c>
      <c r="I7787" s="28" t="s">
        <v>26</v>
      </c>
      <c r="J7787" s="50" t="s">
        <v>427</v>
      </c>
      <c r="K7787" s="11" t="s">
        <v>67</v>
      </c>
      <c r="L7787" s="11" t="s">
        <v>88</v>
      </c>
      <c r="M7787" s="16">
        <f>SUM_DATA[[#This Row],[TOTAL Cost]]-SUM_DATA[[#This Row],[MATERIAL Cost]]</f>
        <v>123.99</v>
      </c>
      <c r="N7787" s="16">
        <f>IFERROR(SUM_DATA[[#This Row],[MAT C.]], 0)</f>
        <v>0</v>
      </c>
      <c r="O7787" s="16" t="e">
        <f>VLOOKUP(SUM_DATA[[#This Row],[Work Order]],'[2]MAT DETAIL'!$D:$L,8,FALSE)</f>
        <v>#N/A</v>
      </c>
      <c r="P7787" s="17">
        <v>123.99</v>
      </c>
      <c r="Q7787" s="67" t="s">
        <v>25</v>
      </c>
      <c r="R7787" s="67"/>
      <c r="S7787" s="67"/>
    </row>
    <row r="7788" spans="4:19" ht="15">
      <c r="D7788" s="69">
        <v>620109</v>
      </c>
      <c r="E7788" s="38">
        <v>45005</v>
      </c>
      <c r="F7788" s="70">
        <v>45005</v>
      </c>
      <c r="G7788" s="63"/>
      <c r="H7788" s="69">
        <v>3553305</v>
      </c>
      <c r="I7788" s="28" t="s">
        <v>31</v>
      </c>
      <c r="J7788" s="50" t="s">
        <v>1951</v>
      </c>
      <c r="K7788" s="11" t="s">
        <v>70</v>
      </c>
      <c r="L7788" s="11" t="s">
        <v>376</v>
      </c>
      <c r="M7788" s="16">
        <f>SUM_DATA[[#This Row],[TOTAL Cost]]-SUM_DATA[[#This Row],[MATERIAL Cost]]</f>
        <v>13472.04</v>
      </c>
      <c r="N7788" s="16">
        <f>IFERROR(SUM_DATA[[#This Row],[MAT C.]], 0)</f>
        <v>0</v>
      </c>
      <c r="O7788" s="16" t="e">
        <f>VLOOKUP(SUM_DATA[[#This Row],[Work Order]],'[2]MAT DETAIL'!$D:$L,8,FALSE)</f>
        <v>#N/A</v>
      </c>
      <c r="P7788" s="17">
        <v>13472.04</v>
      </c>
      <c r="Q7788" s="67" t="s">
        <v>25</v>
      </c>
      <c r="R7788" s="67"/>
      <c r="S7788" s="67"/>
    </row>
    <row r="7789" spans="4:19" ht="15">
      <c r="D7789" s="69">
        <v>620114</v>
      </c>
      <c r="E7789" s="38">
        <v>45005</v>
      </c>
      <c r="F7789" s="70">
        <v>45005</v>
      </c>
      <c r="G7789" s="63">
        <v>19.28</v>
      </c>
      <c r="H7789" s="69">
        <v>3553307</v>
      </c>
      <c r="I7789" s="28" t="s">
        <v>26</v>
      </c>
      <c r="J7789" s="50" t="s">
        <v>390</v>
      </c>
      <c r="K7789" s="11" t="s">
        <v>78</v>
      </c>
      <c r="L7789" s="11" t="s">
        <v>79</v>
      </c>
      <c r="M7789" s="16">
        <f>SUM_DATA[[#This Row],[TOTAL Cost]]-SUM_DATA[[#This Row],[MATERIAL Cost]]</f>
        <v>580.5</v>
      </c>
      <c r="N7789" s="16">
        <f>IFERROR(SUM_DATA[[#This Row],[MAT C.]], 0)</f>
        <v>0</v>
      </c>
      <c r="O7789" s="16" t="e">
        <f>VLOOKUP(SUM_DATA[[#This Row],[Work Order]],'[2]MAT DETAIL'!$D:$L,8,FALSE)</f>
        <v>#N/A</v>
      </c>
      <c r="P7789" s="17">
        <v>580.5</v>
      </c>
      <c r="Q7789" s="67" t="s">
        <v>25</v>
      </c>
      <c r="R7789" s="67"/>
      <c r="S7789" s="67"/>
    </row>
    <row r="7790" spans="4:19" ht="15">
      <c r="D7790" s="69">
        <v>620113</v>
      </c>
      <c r="E7790" s="38">
        <v>45005</v>
      </c>
      <c r="F7790" s="70">
        <v>45005</v>
      </c>
      <c r="G7790" s="63">
        <v>0.25</v>
      </c>
      <c r="H7790" s="69">
        <v>3553308</v>
      </c>
      <c r="I7790" s="28" t="s">
        <v>26</v>
      </c>
      <c r="J7790" s="50" t="s">
        <v>380</v>
      </c>
      <c r="K7790" s="11" t="s">
        <v>33</v>
      </c>
      <c r="L7790" s="11" t="s">
        <v>39</v>
      </c>
      <c r="M7790" s="16">
        <f>SUM_DATA[[#This Row],[TOTAL Cost]]-SUM_DATA[[#This Row],[MATERIAL Cost]]</f>
        <v>123.99</v>
      </c>
      <c r="N7790" s="16">
        <f>IFERROR(SUM_DATA[[#This Row],[MAT C.]], 0)</f>
        <v>0</v>
      </c>
      <c r="O7790" s="16" t="e">
        <f>VLOOKUP(SUM_DATA[[#This Row],[Work Order]],'[2]MAT DETAIL'!$D:$L,8,FALSE)</f>
        <v>#N/A</v>
      </c>
      <c r="P7790" s="17">
        <v>123.99</v>
      </c>
      <c r="Q7790" s="67" t="s">
        <v>25</v>
      </c>
      <c r="R7790" s="67"/>
      <c r="S7790" s="67"/>
    </row>
    <row r="7791" spans="4:19" ht="15">
      <c r="D7791" s="24">
        <v>620113</v>
      </c>
      <c r="E7791" s="35">
        <v>45005</v>
      </c>
      <c r="F7791" s="49"/>
      <c r="G7791" s="78">
        <v>0.25</v>
      </c>
      <c r="H7791" s="75">
        <v>3553308</v>
      </c>
      <c r="I7791" s="28" t="s">
        <v>26</v>
      </c>
      <c r="J7791" s="52" t="s">
        <v>1413</v>
      </c>
      <c r="K7791" s="72" t="s">
        <v>36</v>
      </c>
      <c r="L7791" s="72" t="s">
        <v>37</v>
      </c>
      <c r="M7791" s="16"/>
      <c r="N7791" s="16"/>
      <c r="O7791" s="16"/>
      <c r="P7791" s="16"/>
      <c r="Q7791" s="67" t="s">
        <v>25</v>
      </c>
      <c r="R7791" s="67"/>
      <c r="S7791" s="67"/>
    </row>
    <row r="7792" spans="4:19" ht="15">
      <c r="D7792" s="69">
        <v>620105</v>
      </c>
      <c r="E7792" s="38">
        <v>45005</v>
      </c>
      <c r="F7792" s="70">
        <v>45005</v>
      </c>
      <c r="G7792" s="63">
        <v>15.49</v>
      </c>
      <c r="H7792" s="69">
        <v>3553311</v>
      </c>
      <c r="I7792" s="28" t="s">
        <v>26</v>
      </c>
      <c r="J7792" s="50" t="s">
        <v>427</v>
      </c>
      <c r="K7792" s="11" t="s">
        <v>67</v>
      </c>
      <c r="L7792" s="11" t="s">
        <v>88</v>
      </c>
      <c r="M7792" s="16">
        <f>SUM_DATA[[#This Row],[TOTAL Cost]]-SUM_DATA[[#This Row],[MATERIAL Cost]]</f>
        <v>413.29</v>
      </c>
      <c r="N7792" s="16">
        <f>IFERROR(SUM_DATA[[#This Row],[MAT C.]], 0)</f>
        <v>0</v>
      </c>
      <c r="O7792" s="16" t="e">
        <f>VLOOKUP(SUM_DATA[[#This Row],[Work Order]],'[2]MAT DETAIL'!$D:$L,8,FALSE)</f>
        <v>#N/A</v>
      </c>
      <c r="P7792" s="17">
        <v>413.29</v>
      </c>
      <c r="Q7792" s="67" t="s">
        <v>25</v>
      </c>
      <c r="R7792" s="67"/>
      <c r="S7792" s="67"/>
    </row>
    <row r="7793" spans="4:19" ht="15">
      <c r="D7793" s="69">
        <v>620122</v>
      </c>
      <c r="E7793" s="38">
        <v>45005</v>
      </c>
      <c r="F7793" s="70">
        <v>45005</v>
      </c>
      <c r="G7793" s="63">
        <v>15.08</v>
      </c>
      <c r="H7793" s="69">
        <v>3553312</v>
      </c>
      <c r="I7793" s="28" t="s">
        <v>26</v>
      </c>
      <c r="J7793" s="50" t="s">
        <v>241</v>
      </c>
      <c r="K7793" s="11" t="s">
        <v>39</v>
      </c>
      <c r="L7793" s="11" t="s">
        <v>40</v>
      </c>
      <c r="M7793" s="16">
        <f>SUM_DATA[[#This Row],[TOTAL Cost]]-SUM_DATA[[#This Row],[MATERIAL Cost]]</f>
        <v>537.28</v>
      </c>
      <c r="N7793" s="16">
        <f>IFERROR(SUM_DATA[[#This Row],[MAT C.]], 0)</f>
        <v>0</v>
      </c>
      <c r="O7793" s="16" t="e">
        <f>VLOOKUP(SUM_DATA[[#This Row],[Work Order]],'[2]MAT DETAIL'!$D:$L,8,FALSE)</f>
        <v>#N/A</v>
      </c>
      <c r="P7793" s="17">
        <v>537.28</v>
      </c>
      <c r="Q7793" s="67" t="s">
        <v>25</v>
      </c>
      <c r="R7793" s="67"/>
      <c r="S7793" s="67"/>
    </row>
    <row r="7794" spans="4:19" ht="15">
      <c r="D7794" s="69">
        <v>620124</v>
      </c>
      <c r="E7794" s="38">
        <v>45005</v>
      </c>
      <c r="F7794" s="70">
        <v>45005</v>
      </c>
      <c r="G7794" s="63">
        <v>15.5</v>
      </c>
      <c r="H7794" s="69">
        <v>3553314</v>
      </c>
      <c r="I7794" s="28" t="s">
        <v>26</v>
      </c>
      <c r="J7794" s="50" t="s">
        <v>72</v>
      </c>
      <c r="K7794" s="11" t="s">
        <v>36</v>
      </c>
      <c r="L7794" s="72" t="s">
        <v>37</v>
      </c>
      <c r="M7794" s="16">
        <f>SUM_DATA[[#This Row],[TOTAL Cost]]-SUM_DATA[[#This Row],[MATERIAL Cost]]</f>
        <v>123.99</v>
      </c>
      <c r="N7794" s="16">
        <f>IFERROR(SUM_DATA[[#This Row],[MAT C.]], 0)</f>
        <v>0</v>
      </c>
      <c r="O7794" s="16" t="e">
        <f>VLOOKUP(SUM_DATA[[#This Row],[Work Order]],'[2]MAT DETAIL'!$D:$L,8,FALSE)</f>
        <v>#N/A</v>
      </c>
      <c r="P7794" s="17">
        <v>123.99</v>
      </c>
      <c r="Q7794" s="67" t="s">
        <v>25</v>
      </c>
      <c r="R7794" s="67"/>
      <c r="S7794" s="67"/>
    </row>
    <row r="7795" spans="4:19" ht="15">
      <c r="D7795" s="69">
        <v>620109</v>
      </c>
      <c r="E7795" s="38">
        <v>45005</v>
      </c>
      <c r="F7795" s="70">
        <v>45005</v>
      </c>
      <c r="G7795" s="63">
        <v>55.16</v>
      </c>
      <c r="H7795" s="69">
        <v>3553315</v>
      </c>
      <c r="I7795" s="28" t="s">
        <v>26</v>
      </c>
      <c r="J7795" s="55" t="s">
        <v>330</v>
      </c>
      <c r="K7795" s="11" t="s">
        <v>39</v>
      </c>
      <c r="L7795" s="11" t="s">
        <v>40</v>
      </c>
      <c r="M7795" s="16">
        <f>SUM_DATA[[#This Row],[TOTAL Cost]]-SUM_DATA[[#This Row],[MATERIAL Cost]]</f>
        <v>413.29</v>
      </c>
      <c r="N7795" s="16">
        <f>IFERROR(SUM_DATA[[#This Row],[MAT C.]], 0)</f>
        <v>0</v>
      </c>
      <c r="O7795" s="16" t="e">
        <f>VLOOKUP(SUM_DATA[[#This Row],[Work Order]],'[2]MAT DETAIL'!$D:$L,8,FALSE)</f>
        <v>#N/A</v>
      </c>
      <c r="P7795" s="17">
        <v>413.29</v>
      </c>
      <c r="Q7795" s="67" t="s">
        <v>25</v>
      </c>
      <c r="R7795" s="67"/>
      <c r="S7795" s="67"/>
    </row>
    <row r="7796" spans="4:19" ht="15">
      <c r="D7796" s="69">
        <v>620122</v>
      </c>
      <c r="E7796" s="38">
        <v>45005</v>
      </c>
      <c r="F7796" s="70">
        <v>45005</v>
      </c>
      <c r="G7796" s="63">
        <v>1.33</v>
      </c>
      <c r="H7796" s="69">
        <v>3553317</v>
      </c>
      <c r="I7796" s="28" t="s">
        <v>26</v>
      </c>
      <c r="J7796" s="50" t="s">
        <v>390</v>
      </c>
      <c r="K7796" s="11" t="s">
        <v>78</v>
      </c>
      <c r="L7796" s="11" t="s">
        <v>79</v>
      </c>
      <c r="M7796" s="16">
        <f>SUM_DATA[[#This Row],[TOTAL Cost]]-SUM_DATA[[#This Row],[MATERIAL Cost]]</f>
        <v>413.29</v>
      </c>
      <c r="N7796" s="16">
        <f>IFERROR(SUM_DATA[[#This Row],[MAT C.]], 0)</f>
        <v>0</v>
      </c>
      <c r="O7796" s="16" t="e">
        <f>VLOOKUP(SUM_DATA[[#This Row],[Work Order]],'[2]MAT DETAIL'!$D:$L,8,FALSE)</f>
        <v>#N/A</v>
      </c>
      <c r="P7796" s="17">
        <v>413.29</v>
      </c>
      <c r="Q7796" s="67" t="s">
        <v>25</v>
      </c>
      <c r="R7796" s="67"/>
      <c r="S7796" s="67"/>
    </row>
    <row r="7797" spans="4:19" ht="15">
      <c r="D7797" s="69">
        <v>620112</v>
      </c>
      <c r="E7797" s="38">
        <v>45005</v>
      </c>
      <c r="F7797" s="38">
        <v>45005</v>
      </c>
      <c r="G7797" s="63">
        <v>211</v>
      </c>
      <c r="H7797" s="69">
        <v>3553318</v>
      </c>
      <c r="I7797" s="28" t="s">
        <v>26</v>
      </c>
      <c r="J7797" s="44" t="s">
        <v>72</v>
      </c>
      <c r="K7797" s="11" t="s">
        <v>36</v>
      </c>
      <c r="L7797" s="72" t="s">
        <v>37</v>
      </c>
      <c r="M7797" s="16">
        <f>SUM_DATA[[#This Row],[TOTAL Cost]]-SUM_DATA[[#This Row],[MATERIAL Cost]]</f>
        <v>52068.25</v>
      </c>
      <c r="N7797" s="16">
        <f>IFERROR(SUM_DATA[[#This Row],[MAT C.]], 0)</f>
        <v>0</v>
      </c>
      <c r="O7797" s="16" t="e">
        <f>VLOOKUP(SUM_DATA[[#This Row],[Work Order]],'[2]MAT DETAIL'!$D:$L,8,FALSE)</f>
        <v>#N/A</v>
      </c>
      <c r="P7797" s="20">
        <v>52068.25</v>
      </c>
      <c r="Q7797" s="67" t="s">
        <v>25</v>
      </c>
      <c r="R7797" s="67"/>
      <c r="S7797" s="67"/>
    </row>
    <row r="7798" spans="4:19" ht="15">
      <c r="D7798" s="69">
        <v>620112</v>
      </c>
      <c r="E7798" s="38">
        <v>45005</v>
      </c>
      <c r="F7798" s="49"/>
      <c r="G7798" s="78">
        <v>211</v>
      </c>
      <c r="H7798" s="74">
        <v>3553318</v>
      </c>
      <c r="I7798" s="28" t="s">
        <v>26</v>
      </c>
      <c r="J7798" s="50" t="s">
        <v>281</v>
      </c>
      <c r="K7798" s="25" t="s">
        <v>59</v>
      </c>
      <c r="L7798" s="25" t="s">
        <v>98</v>
      </c>
      <c r="M7798" s="16"/>
      <c r="N7798" s="16"/>
      <c r="O7798" s="16"/>
      <c r="P7798" s="16"/>
      <c r="Q7798" s="67" t="s">
        <v>25</v>
      </c>
      <c r="R7798" s="67"/>
      <c r="S7798" s="67"/>
    </row>
    <row r="7799" spans="4:19" ht="15">
      <c r="D7799" s="69">
        <v>620114</v>
      </c>
      <c r="E7799" s="38">
        <v>45005</v>
      </c>
      <c r="F7799" s="70">
        <v>45005</v>
      </c>
      <c r="G7799" s="63">
        <v>11.94</v>
      </c>
      <c r="H7799" s="69">
        <v>3553321</v>
      </c>
      <c r="I7799" s="28" t="s">
        <v>26</v>
      </c>
      <c r="J7799" s="50" t="s">
        <v>139</v>
      </c>
      <c r="K7799" s="11" t="s">
        <v>82</v>
      </c>
      <c r="L7799" s="11" t="s">
        <v>140</v>
      </c>
      <c r="M7799" s="16">
        <f>SUM_DATA[[#This Row],[TOTAL Cost]]-SUM_DATA[[#This Row],[MATERIAL Cost]]</f>
        <v>123.99</v>
      </c>
      <c r="N7799" s="16">
        <f>IFERROR(SUM_DATA[[#This Row],[MAT C.]], 0)</f>
        <v>0</v>
      </c>
      <c r="O7799" s="16" t="e">
        <f>VLOOKUP(SUM_DATA[[#This Row],[Work Order]],'[2]MAT DETAIL'!$D:$L,8,FALSE)</f>
        <v>#N/A</v>
      </c>
      <c r="P7799" s="17">
        <v>123.99</v>
      </c>
      <c r="Q7799" s="67" t="s">
        <v>25</v>
      </c>
      <c r="R7799" s="67"/>
      <c r="S7799" s="67"/>
    </row>
    <row r="7800" spans="4:19" ht="15">
      <c r="D7800" s="69">
        <v>620106</v>
      </c>
      <c r="E7800" s="38">
        <v>45005</v>
      </c>
      <c r="F7800" s="70">
        <v>45005</v>
      </c>
      <c r="G7800" s="63">
        <v>11.88</v>
      </c>
      <c r="H7800" s="69">
        <v>3553326</v>
      </c>
      <c r="I7800" s="28" t="s">
        <v>26</v>
      </c>
      <c r="J7800" s="50" t="s">
        <v>330</v>
      </c>
      <c r="K7800" s="11" t="s">
        <v>39</v>
      </c>
      <c r="L7800" s="11" t="s">
        <v>40</v>
      </c>
      <c r="M7800" s="16">
        <f>SUM_DATA[[#This Row],[TOTAL Cost]]-SUM_DATA[[#This Row],[MATERIAL Cost]]</f>
        <v>1363.86</v>
      </c>
      <c r="N7800" s="16">
        <f>IFERROR(SUM_DATA[[#This Row],[MAT C.]], 0)</f>
        <v>0</v>
      </c>
      <c r="O7800" s="16" t="e">
        <f>VLOOKUP(SUM_DATA[[#This Row],[Work Order]],'[2]MAT DETAIL'!$D:$L,8,FALSE)</f>
        <v>#N/A</v>
      </c>
      <c r="P7800" s="17">
        <v>1363.86</v>
      </c>
      <c r="Q7800" s="67" t="s">
        <v>25</v>
      </c>
      <c r="R7800" s="67"/>
      <c r="S7800" s="67"/>
    </row>
    <row r="7801" spans="4:19" ht="15">
      <c r="D7801" s="69">
        <v>620104</v>
      </c>
      <c r="E7801" s="38">
        <v>45005</v>
      </c>
      <c r="F7801" s="70">
        <v>45005</v>
      </c>
      <c r="G7801" s="63"/>
      <c r="H7801" s="69">
        <v>3553364</v>
      </c>
      <c r="I7801" s="28" t="s">
        <v>26</v>
      </c>
      <c r="J7801" s="50" t="s">
        <v>1952</v>
      </c>
      <c r="K7801" s="11" t="s">
        <v>56</v>
      </c>
      <c r="L7801" s="11" t="s">
        <v>146</v>
      </c>
      <c r="M7801" s="16">
        <f>SUM_DATA[[#This Row],[TOTAL Cost]]-SUM_DATA[[#This Row],[MATERIAL Cost]]</f>
        <v>113913.29000000001</v>
      </c>
      <c r="N7801" s="16">
        <f>IFERROR(SUM_DATA[[#This Row],[MAT C.]], 0)</f>
        <v>114900</v>
      </c>
      <c r="O7801" s="16">
        <f>VLOOKUP(SUM_DATA[[#This Row],[Work Order]],'[2]MAT DETAIL'!$D:$L,8,FALSE)</f>
        <v>114900</v>
      </c>
      <c r="P7801" s="17">
        <v>228813.29</v>
      </c>
      <c r="Q7801" s="67" t="s">
        <v>21</v>
      </c>
      <c r="R7801" s="67"/>
      <c r="S7801" s="67"/>
    </row>
    <row r="7802" spans="4:19" ht="15">
      <c r="D7802" s="69">
        <v>620106</v>
      </c>
      <c r="E7802" s="38">
        <v>45005</v>
      </c>
      <c r="F7802" s="70">
        <v>45005</v>
      </c>
      <c r="G7802" s="63"/>
      <c r="H7802" s="69">
        <v>3553433</v>
      </c>
      <c r="I7802" s="28" t="s">
        <v>31</v>
      </c>
      <c r="J7802" s="50" t="s">
        <v>109</v>
      </c>
      <c r="K7802" s="8" t="s">
        <v>39</v>
      </c>
      <c r="L7802" s="8" t="s">
        <v>40</v>
      </c>
      <c r="M7802" s="16">
        <f>SUM_DATA[[#This Row],[TOTAL Cost]]-SUM_DATA[[#This Row],[MATERIAL Cost]]</f>
        <v>1050.08</v>
      </c>
      <c r="N7802" s="16">
        <f>IFERROR(SUM_DATA[[#This Row],[MAT C.]], 0)</f>
        <v>0</v>
      </c>
      <c r="O7802" s="16" t="e">
        <f>VLOOKUP(SUM_DATA[[#This Row],[Work Order]],'[2]MAT DETAIL'!$D:$L,8,FALSE)</f>
        <v>#N/A</v>
      </c>
      <c r="P7802" s="17">
        <v>1050.08</v>
      </c>
      <c r="Q7802" s="67" t="s">
        <v>25</v>
      </c>
      <c r="R7802" s="67"/>
      <c r="S7802" s="67"/>
    </row>
    <row r="7803" spans="4:19" ht="15">
      <c r="D7803" s="69">
        <v>620122</v>
      </c>
      <c r="E7803" s="38">
        <v>45006</v>
      </c>
      <c r="F7803" s="70">
        <v>45006</v>
      </c>
      <c r="G7803" s="63">
        <v>52.25</v>
      </c>
      <c r="H7803" s="69">
        <v>3553577</v>
      </c>
      <c r="I7803" s="28" t="s">
        <v>26</v>
      </c>
      <c r="J7803" s="53" t="s">
        <v>64</v>
      </c>
      <c r="K7803" s="8" t="s">
        <v>47</v>
      </c>
      <c r="L7803" s="8" t="s">
        <v>65</v>
      </c>
      <c r="M7803" s="16">
        <f>SUM_DATA[[#This Row],[TOTAL Cost]]-SUM_DATA[[#This Row],[MATERIAL Cost]]</f>
        <v>4590.3600000000006</v>
      </c>
      <c r="N7803" s="16">
        <f>IFERROR(SUM_DATA[[#This Row],[MAT C.]], 0)</f>
        <v>24800</v>
      </c>
      <c r="O7803" s="16">
        <f>VLOOKUP(SUM_DATA[[#This Row],[Work Order]],'[2]MAT DETAIL'!$D:$L,8,FALSE)</f>
        <v>24800</v>
      </c>
      <c r="P7803" s="17">
        <v>29390.36</v>
      </c>
      <c r="Q7803" s="67" t="s">
        <v>25</v>
      </c>
      <c r="R7803" s="67"/>
      <c r="S7803" s="67"/>
    </row>
    <row r="7804" spans="4:19" ht="15">
      <c r="D7804" s="69">
        <v>620116</v>
      </c>
      <c r="E7804" s="38">
        <v>45006</v>
      </c>
      <c r="F7804" s="70">
        <v>45006</v>
      </c>
      <c r="G7804" s="63">
        <v>0.67</v>
      </c>
      <c r="H7804" s="69">
        <v>3553601</v>
      </c>
      <c r="I7804" s="28" t="s">
        <v>26</v>
      </c>
      <c r="J7804" s="50" t="s">
        <v>404</v>
      </c>
      <c r="K7804" s="11" t="s">
        <v>36</v>
      </c>
      <c r="L7804" s="11" t="s">
        <v>93</v>
      </c>
      <c r="M7804" s="16">
        <f>SUM_DATA[[#This Row],[TOTAL Cost]]-SUM_DATA[[#This Row],[MATERIAL Cost]]</f>
        <v>123.99</v>
      </c>
      <c r="N7804" s="16">
        <f>IFERROR(SUM_DATA[[#This Row],[MAT C.]], 0)</f>
        <v>0</v>
      </c>
      <c r="O7804" s="16" t="e">
        <f>VLOOKUP(SUM_DATA[[#This Row],[Work Order]],'[2]MAT DETAIL'!$D:$L,8,FALSE)</f>
        <v>#N/A</v>
      </c>
      <c r="P7804" s="17">
        <v>123.99</v>
      </c>
      <c r="Q7804" s="67" t="s">
        <v>25</v>
      </c>
      <c r="R7804" s="67"/>
      <c r="S7804" s="67"/>
    </row>
    <row r="7805" spans="4:19" ht="15">
      <c r="D7805" s="69">
        <v>620107</v>
      </c>
      <c r="E7805" s="38">
        <v>45006</v>
      </c>
      <c r="F7805" s="70">
        <v>45006</v>
      </c>
      <c r="G7805" s="63">
        <v>8</v>
      </c>
      <c r="H7805" s="69">
        <v>3553603</v>
      </c>
      <c r="I7805" s="28" t="s">
        <v>26</v>
      </c>
      <c r="J7805" s="50" t="s">
        <v>55</v>
      </c>
      <c r="K7805" s="11" t="s">
        <v>56</v>
      </c>
      <c r="L7805" s="11" t="s">
        <v>57</v>
      </c>
      <c r="M7805" s="16">
        <f>SUM_DATA[[#This Row],[TOTAL Cost]]-SUM_DATA[[#This Row],[MATERIAL Cost]]</f>
        <v>703.54</v>
      </c>
      <c r="N7805" s="16">
        <f>IFERROR(SUM_DATA[[#This Row],[MAT C.]], 0)</f>
        <v>0</v>
      </c>
      <c r="O7805" s="16" t="e">
        <f>VLOOKUP(SUM_DATA[[#This Row],[Work Order]],'[2]MAT DETAIL'!$D:$L,8,FALSE)</f>
        <v>#N/A</v>
      </c>
      <c r="P7805" s="17">
        <v>703.54</v>
      </c>
      <c r="Q7805" s="67" t="s">
        <v>25</v>
      </c>
      <c r="R7805" s="67"/>
      <c r="S7805" s="67"/>
    </row>
    <row r="7806" spans="4:19" ht="15">
      <c r="D7806" s="69">
        <v>620113</v>
      </c>
      <c r="E7806" s="38">
        <v>45006</v>
      </c>
      <c r="F7806" s="70">
        <v>45006</v>
      </c>
      <c r="G7806" s="63"/>
      <c r="H7806" s="69">
        <v>3553683</v>
      </c>
      <c r="I7806" s="28" t="s">
        <v>31</v>
      </c>
      <c r="J7806" s="50" t="s">
        <v>369</v>
      </c>
      <c r="K7806" s="11" t="s">
        <v>33</v>
      </c>
      <c r="L7806" s="11" t="s">
        <v>39</v>
      </c>
      <c r="M7806" s="16">
        <f>SUM_DATA[[#This Row],[TOTAL Cost]]-SUM_DATA[[#This Row],[MATERIAL Cost]]</f>
        <v>13120.02</v>
      </c>
      <c r="N7806" s="16">
        <f>IFERROR(SUM_DATA[[#This Row],[MAT C.]], 0)</f>
        <v>0</v>
      </c>
      <c r="O7806" s="16" t="e">
        <f>VLOOKUP(SUM_DATA[[#This Row],[Work Order]],'[2]MAT DETAIL'!$D:$L,8,FALSE)</f>
        <v>#N/A</v>
      </c>
      <c r="P7806" s="17">
        <v>13120.02</v>
      </c>
      <c r="Q7806" s="67" t="s">
        <v>25</v>
      </c>
      <c r="R7806" s="67"/>
      <c r="S7806" s="67"/>
    </row>
    <row r="7807" spans="4:19" ht="15">
      <c r="D7807" s="69">
        <v>620105</v>
      </c>
      <c r="E7807" s="38">
        <v>45006</v>
      </c>
      <c r="F7807" s="70">
        <v>45006</v>
      </c>
      <c r="G7807" s="63"/>
      <c r="H7807" s="69">
        <v>3553709</v>
      </c>
      <c r="I7807" s="28" t="s">
        <v>26</v>
      </c>
      <c r="J7807" s="50" t="s">
        <v>500</v>
      </c>
      <c r="K7807" s="11" t="s">
        <v>209</v>
      </c>
      <c r="L7807" s="85" t="s">
        <v>209</v>
      </c>
      <c r="M7807" s="16">
        <f>SUM_DATA[[#This Row],[TOTAL Cost]]-SUM_DATA[[#This Row],[MATERIAL Cost]]</f>
        <v>2500</v>
      </c>
      <c r="N7807" s="16">
        <f>IFERROR(SUM_DATA[[#This Row],[MAT C.]], 0)</f>
        <v>0</v>
      </c>
      <c r="O7807" s="16" t="e">
        <f>VLOOKUP(SUM_DATA[[#This Row],[Work Order]],'[2]MAT DETAIL'!$D:$L,8,FALSE)</f>
        <v>#N/A</v>
      </c>
      <c r="P7807" s="17">
        <v>2500</v>
      </c>
      <c r="Q7807" s="67" t="s">
        <v>21</v>
      </c>
      <c r="R7807" s="67"/>
      <c r="S7807" s="67"/>
    </row>
    <row r="7808" spans="4:19" ht="15">
      <c r="D7808" s="69">
        <v>620107</v>
      </c>
      <c r="E7808" s="38">
        <v>45006</v>
      </c>
      <c r="F7808" s="70">
        <v>45006</v>
      </c>
      <c r="G7808" s="63"/>
      <c r="H7808" s="69">
        <v>3553711</v>
      </c>
      <c r="I7808" s="28" t="s">
        <v>26</v>
      </c>
      <c r="J7808" s="50" t="s">
        <v>500</v>
      </c>
      <c r="K7808" s="11" t="s">
        <v>209</v>
      </c>
      <c r="L7808" s="8" t="s">
        <v>209</v>
      </c>
      <c r="M7808" s="16">
        <f>SUM_DATA[[#This Row],[TOTAL Cost]]-SUM_DATA[[#This Row],[MATERIAL Cost]]</f>
        <v>2500</v>
      </c>
      <c r="N7808" s="16">
        <f>IFERROR(SUM_DATA[[#This Row],[MAT C.]], 0)</f>
        <v>0</v>
      </c>
      <c r="O7808" s="16" t="e">
        <f>VLOOKUP(SUM_DATA[[#This Row],[Work Order]],'[2]MAT DETAIL'!$D:$L,8,FALSE)</f>
        <v>#N/A</v>
      </c>
      <c r="P7808" s="17">
        <v>2500</v>
      </c>
      <c r="Q7808" s="67" t="s">
        <v>21</v>
      </c>
      <c r="R7808" s="67"/>
      <c r="S7808" s="67"/>
    </row>
    <row r="7809" spans="4:19" ht="15">
      <c r="D7809" s="69">
        <v>620112</v>
      </c>
      <c r="E7809" s="38">
        <v>45006</v>
      </c>
      <c r="F7809" s="70">
        <v>45006</v>
      </c>
      <c r="G7809" s="63"/>
      <c r="H7809" s="69">
        <v>3553712</v>
      </c>
      <c r="I7809" s="28" t="s">
        <v>26</v>
      </c>
      <c r="J7809" s="50" t="s">
        <v>500</v>
      </c>
      <c r="K7809" s="11" t="s">
        <v>209</v>
      </c>
      <c r="L7809" s="8" t="s">
        <v>209</v>
      </c>
      <c r="M7809" s="16">
        <f>SUM_DATA[[#This Row],[TOTAL Cost]]-SUM_DATA[[#This Row],[MATERIAL Cost]]</f>
        <v>2500</v>
      </c>
      <c r="N7809" s="16">
        <f>IFERROR(SUM_DATA[[#This Row],[MAT C.]], 0)</f>
        <v>0</v>
      </c>
      <c r="O7809" s="16" t="e">
        <f>VLOOKUP(SUM_DATA[[#This Row],[Work Order]],'[2]MAT DETAIL'!$D:$L,8,FALSE)</f>
        <v>#N/A</v>
      </c>
      <c r="P7809" s="17">
        <v>2500</v>
      </c>
      <c r="Q7809" s="67" t="s">
        <v>21</v>
      </c>
      <c r="R7809" s="67"/>
      <c r="S7809" s="67"/>
    </row>
    <row r="7810" spans="4:19" ht="15">
      <c r="D7810" s="69">
        <v>620120</v>
      </c>
      <c r="E7810" s="38">
        <v>45006</v>
      </c>
      <c r="F7810" s="70">
        <v>45006</v>
      </c>
      <c r="G7810" s="63"/>
      <c r="H7810" s="69">
        <v>3553713</v>
      </c>
      <c r="I7810" s="28" t="s">
        <v>26</v>
      </c>
      <c r="J7810" s="50" t="s">
        <v>500</v>
      </c>
      <c r="K7810" s="11" t="s">
        <v>209</v>
      </c>
      <c r="L7810" s="85" t="s">
        <v>209</v>
      </c>
      <c r="M7810" s="16">
        <f>SUM_DATA[[#This Row],[TOTAL Cost]]-SUM_DATA[[#This Row],[MATERIAL Cost]]</f>
        <v>2500</v>
      </c>
      <c r="N7810" s="16">
        <f>IFERROR(SUM_DATA[[#This Row],[MAT C.]], 0)</f>
        <v>0</v>
      </c>
      <c r="O7810" s="16" t="e">
        <f>VLOOKUP(SUM_DATA[[#This Row],[Work Order]],'[2]MAT DETAIL'!$D:$L,8,FALSE)</f>
        <v>#N/A</v>
      </c>
      <c r="P7810" s="17">
        <v>2500</v>
      </c>
      <c r="Q7810" s="67" t="s">
        <v>21</v>
      </c>
      <c r="R7810" s="67"/>
      <c r="S7810" s="67"/>
    </row>
    <row r="7811" spans="4:19" ht="15">
      <c r="D7811" s="69">
        <v>620124</v>
      </c>
      <c r="E7811" s="38">
        <v>45006</v>
      </c>
      <c r="F7811" s="70">
        <v>45006</v>
      </c>
      <c r="G7811" s="63"/>
      <c r="H7811" s="69">
        <v>3553714</v>
      </c>
      <c r="I7811" s="28" t="s">
        <v>26</v>
      </c>
      <c r="J7811" s="50" t="s">
        <v>500</v>
      </c>
      <c r="K7811" s="11" t="s">
        <v>209</v>
      </c>
      <c r="L7811" s="11" t="s">
        <v>209</v>
      </c>
      <c r="M7811" s="16">
        <f>SUM_DATA[[#This Row],[TOTAL Cost]]-SUM_DATA[[#This Row],[MATERIAL Cost]]</f>
        <v>2500</v>
      </c>
      <c r="N7811" s="16">
        <f>IFERROR(SUM_DATA[[#This Row],[MAT C.]], 0)</f>
        <v>0</v>
      </c>
      <c r="O7811" s="16" t="e">
        <f>VLOOKUP(SUM_DATA[[#This Row],[Work Order]],'[2]MAT DETAIL'!$D:$L,8,FALSE)</f>
        <v>#N/A</v>
      </c>
      <c r="P7811" s="17">
        <v>2500</v>
      </c>
      <c r="Q7811" s="67" t="s">
        <v>21</v>
      </c>
      <c r="R7811" s="67"/>
      <c r="S7811" s="67"/>
    </row>
    <row r="7812" spans="4:19" ht="15">
      <c r="D7812" s="69">
        <v>620104</v>
      </c>
      <c r="E7812" s="38">
        <v>45006</v>
      </c>
      <c r="F7812" s="70">
        <v>45006</v>
      </c>
      <c r="G7812" s="63"/>
      <c r="H7812" s="69">
        <v>3553739</v>
      </c>
      <c r="I7812" s="28" t="s">
        <v>26</v>
      </c>
      <c r="J7812" s="50" t="s">
        <v>1754</v>
      </c>
      <c r="K7812" s="11" t="s">
        <v>82</v>
      </c>
      <c r="L7812" s="11" t="s">
        <v>160</v>
      </c>
      <c r="M7812" s="16">
        <f>SUM_DATA[[#This Row],[TOTAL Cost]]-SUM_DATA[[#This Row],[MATERIAL Cost]]</f>
        <v>41250</v>
      </c>
      <c r="N7812" s="16">
        <f>IFERROR(SUM_DATA[[#This Row],[MAT C.]], 0)</f>
        <v>0</v>
      </c>
      <c r="O7812" s="16" t="e">
        <f>VLOOKUP(SUM_DATA[[#This Row],[Work Order]],'[2]MAT DETAIL'!$D:$L,8,FALSE)</f>
        <v>#N/A</v>
      </c>
      <c r="P7812" s="17">
        <v>41250</v>
      </c>
      <c r="Q7812" s="67" t="s">
        <v>21</v>
      </c>
      <c r="R7812" s="67"/>
      <c r="S7812" s="67"/>
    </row>
    <row r="7813" spans="4:19" ht="15">
      <c r="D7813" s="69">
        <v>620105</v>
      </c>
      <c r="E7813" s="38">
        <v>45007</v>
      </c>
      <c r="F7813" s="70"/>
      <c r="G7813" s="63"/>
      <c r="H7813" s="69">
        <v>3553900</v>
      </c>
      <c r="I7813" s="28" t="s">
        <v>26</v>
      </c>
      <c r="J7813" s="50" t="s">
        <v>211</v>
      </c>
      <c r="K7813" s="11" t="s">
        <v>30</v>
      </c>
      <c r="L7813" s="85" t="s">
        <v>30</v>
      </c>
      <c r="M7813" s="16">
        <f>SUM_DATA[[#This Row],[TOTAL Cost]]-SUM_DATA[[#This Row],[MATERIAL Cost]]</f>
        <v>0</v>
      </c>
      <c r="N7813" s="16">
        <f>IFERROR(SUM_DATA[[#This Row],[MAT C.]], 0)</f>
        <v>0</v>
      </c>
      <c r="O7813" s="16" t="e">
        <f>VLOOKUP(SUM_DATA[[#This Row],[Work Order]],'[2]MAT DETAIL'!$D:$L,8,FALSE)</f>
        <v>#N/A</v>
      </c>
      <c r="P7813" s="17">
        <v>0</v>
      </c>
      <c r="Q7813" s="67" t="s">
        <v>25</v>
      </c>
      <c r="R7813" s="67"/>
      <c r="S7813" s="67"/>
    </row>
    <row r="7814" spans="4:19" ht="15">
      <c r="D7814" s="69">
        <v>620106</v>
      </c>
      <c r="E7814" s="38">
        <v>45007</v>
      </c>
      <c r="F7814" s="70">
        <v>45007</v>
      </c>
      <c r="G7814" s="63"/>
      <c r="H7814" s="69">
        <v>3553960</v>
      </c>
      <c r="I7814" s="28" t="s">
        <v>26</v>
      </c>
      <c r="J7814" s="50" t="s">
        <v>1385</v>
      </c>
      <c r="K7814" s="11" t="s">
        <v>59</v>
      </c>
      <c r="L7814" s="8" t="s">
        <v>47</v>
      </c>
      <c r="M7814" s="16">
        <f>SUM_DATA[[#This Row],[TOTAL Cost]]-SUM_DATA[[#This Row],[MATERIAL Cost]]</f>
        <v>11357.290000000008</v>
      </c>
      <c r="N7814" s="16">
        <f>IFERROR(SUM_DATA[[#This Row],[MAT C.]], 0)</f>
        <v>174384</v>
      </c>
      <c r="O7814" s="16">
        <f>VLOOKUP(SUM_DATA[[#This Row],[Work Order]],'[2]MAT DETAIL'!$D:$L,8,FALSE)</f>
        <v>174384</v>
      </c>
      <c r="P7814" s="17">
        <v>185741.29</v>
      </c>
      <c r="Q7814" s="67" t="s">
        <v>21</v>
      </c>
      <c r="R7814" s="67"/>
      <c r="S7814" s="67"/>
    </row>
    <row r="7815" spans="4:19" ht="15">
      <c r="D7815" s="69">
        <v>620112</v>
      </c>
      <c r="E7815" s="38">
        <v>45007</v>
      </c>
      <c r="F7815" s="70">
        <v>45007</v>
      </c>
      <c r="G7815" s="63"/>
      <c r="H7815" s="69">
        <v>3553961</v>
      </c>
      <c r="I7815" s="28" t="s">
        <v>26</v>
      </c>
      <c r="J7815" s="50" t="s">
        <v>1385</v>
      </c>
      <c r="K7815" s="11" t="s">
        <v>59</v>
      </c>
      <c r="L7815" s="8" t="s">
        <v>47</v>
      </c>
      <c r="M7815" s="16">
        <f>SUM_DATA[[#This Row],[TOTAL Cost]]-SUM_DATA[[#This Row],[MATERIAL Cost]]</f>
        <v>11357.290000000008</v>
      </c>
      <c r="N7815" s="16">
        <f>IFERROR(SUM_DATA[[#This Row],[MAT C.]], 0)</f>
        <v>174384</v>
      </c>
      <c r="O7815" s="16">
        <f>VLOOKUP(SUM_DATA[[#This Row],[Work Order]],'[2]MAT DETAIL'!$D:$L,8,FALSE)</f>
        <v>174384</v>
      </c>
      <c r="P7815" s="17">
        <v>185741.29</v>
      </c>
      <c r="Q7815" s="67" t="s">
        <v>21</v>
      </c>
      <c r="R7815" s="67"/>
      <c r="S7815" s="67"/>
    </row>
    <row r="7816" spans="4:19" ht="15">
      <c r="D7816" s="69">
        <v>620113</v>
      </c>
      <c r="E7816" s="38">
        <v>45007</v>
      </c>
      <c r="F7816" s="70">
        <v>45008</v>
      </c>
      <c r="G7816" s="63"/>
      <c r="H7816" s="69">
        <v>3554061</v>
      </c>
      <c r="I7816" s="28" t="s">
        <v>31</v>
      </c>
      <c r="J7816" s="50" t="s">
        <v>1953</v>
      </c>
      <c r="K7816" s="11" t="s">
        <v>33</v>
      </c>
      <c r="L7816" s="11" t="s">
        <v>39</v>
      </c>
      <c r="M7816" s="16">
        <f>SUM_DATA[[#This Row],[TOTAL Cost]]-SUM_DATA[[#This Row],[MATERIAL Cost]]</f>
        <v>8981.36</v>
      </c>
      <c r="N7816" s="16">
        <f>IFERROR(SUM_DATA[[#This Row],[MAT C.]], 0)</f>
        <v>0</v>
      </c>
      <c r="O7816" s="16" t="e">
        <f>VLOOKUP(SUM_DATA[[#This Row],[Work Order]],'[2]MAT DETAIL'!$D:$L,8,FALSE)</f>
        <v>#N/A</v>
      </c>
      <c r="P7816" s="17">
        <v>8981.36</v>
      </c>
      <c r="Q7816" s="67" t="s">
        <v>25</v>
      </c>
      <c r="R7816" s="67"/>
      <c r="S7816" s="67"/>
    </row>
    <row r="7817" spans="4:19" ht="15">
      <c r="D7817" s="69">
        <v>620113</v>
      </c>
      <c r="E7817" s="38">
        <v>45007</v>
      </c>
      <c r="F7817" s="70">
        <v>45008</v>
      </c>
      <c r="G7817" s="63"/>
      <c r="H7817" s="69">
        <v>3554064</v>
      </c>
      <c r="I7817" s="28" t="s">
        <v>31</v>
      </c>
      <c r="J7817" s="50" t="s">
        <v>178</v>
      </c>
      <c r="K7817" s="11" t="s">
        <v>33</v>
      </c>
      <c r="L7817" s="11" t="s">
        <v>39</v>
      </c>
      <c r="M7817" s="16">
        <f>SUM_DATA[[#This Row],[TOTAL Cost]]-SUM_DATA[[#This Row],[MATERIAL Cost]]</f>
        <v>142490.68</v>
      </c>
      <c r="N7817" s="16">
        <f>IFERROR(SUM_DATA[[#This Row],[MAT C.]], 0)</f>
        <v>0</v>
      </c>
      <c r="O7817" s="16" t="e">
        <f>VLOOKUP(SUM_DATA[[#This Row],[Work Order]],'[2]MAT DETAIL'!$D:$L,8,FALSE)</f>
        <v>#N/A</v>
      </c>
      <c r="P7817" s="17">
        <v>142490.68</v>
      </c>
      <c r="Q7817" s="67" t="s">
        <v>25</v>
      </c>
      <c r="R7817" s="67"/>
      <c r="S7817" s="67"/>
    </row>
    <row r="7818" spans="4:19" ht="15">
      <c r="D7818" s="69">
        <v>620122</v>
      </c>
      <c r="E7818" s="38">
        <v>45008</v>
      </c>
      <c r="F7818" s="70">
        <v>45008</v>
      </c>
      <c r="G7818" s="63">
        <v>5</v>
      </c>
      <c r="H7818" s="69">
        <v>3554286</v>
      </c>
      <c r="I7818" s="28" t="s">
        <v>26</v>
      </c>
      <c r="J7818" s="50" t="s">
        <v>72</v>
      </c>
      <c r="K7818" s="11" t="s">
        <v>36</v>
      </c>
      <c r="L7818" s="87" t="s">
        <v>37</v>
      </c>
      <c r="M7818" s="16">
        <f>SUM_DATA[[#This Row],[TOTAL Cost]]-SUM_DATA[[#This Row],[MATERIAL Cost]]</f>
        <v>1935</v>
      </c>
      <c r="N7818" s="16">
        <f>IFERROR(SUM_DATA[[#This Row],[MAT C.]], 0)</f>
        <v>0</v>
      </c>
      <c r="O7818" s="16" t="e">
        <f>VLOOKUP(SUM_DATA[[#This Row],[Work Order]],'[2]MAT DETAIL'!$D:$L,8,FALSE)</f>
        <v>#N/A</v>
      </c>
      <c r="P7818" s="17">
        <v>1935</v>
      </c>
      <c r="Q7818" s="67" t="s">
        <v>25</v>
      </c>
      <c r="R7818" s="67"/>
      <c r="S7818" s="67"/>
    </row>
    <row r="7819" spans="4:19" ht="15">
      <c r="D7819" s="24">
        <v>620122</v>
      </c>
      <c r="E7819" s="35">
        <v>45008</v>
      </c>
      <c r="F7819" s="49"/>
      <c r="G7819" s="78">
        <v>5</v>
      </c>
      <c r="H7819" s="75">
        <v>3554286</v>
      </c>
      <c r="I7819" s="28" t="s">
        <v>26</v>
      </c>
      <c r="J7819" s="52" t="s">
        <v>390</v>
      </c>
      <c r="K7819" s="71" t="s">
        <v>78</v>
      </c>
      <c r="L7819" s="11" t="s">
        <v>79</v>
      </c>
      <c r="M7819" s="16"/>
      <c r="N7819" s="16"/>
      <c r="O7819" s="16"/>
      <c r="P7819" s="16"/>
      <c r="Q7819" s="67" t="s">
        <v>25</v>
      </c>
      <c r="R7819" s="67"/>
      <c r="S7819" s="67"/>
    </row>
    <row r="7820" spans="4:19" ht="15">
      <c r="D7820" s="69">
        <v>620118</v>
      </c>
      <c r="E7820" s="38">
        <v>45008</v>
      </c>
      <c r="F7820" s="70">
        <v>45008</v>
      </c>
      <c r="G7820" s="63"/>
      <c r="H7820" s="69">
        <v>3554309</v>
      </c>
      <c r="I7820" s="28" t="s">
        <v>31</v>
      </c>
      <c r="J7820" s="50" t="s">
        <v>109</v>
      </c>
      <c r="K7820" s="11" t="s">
        <v>39</v>
      </c>
      <c r="L7820" s="11" t="s">
        <v>40</v>
      </c>
      <c r="M7820" s="16">
        <f>SUM_DATA[[#This Row],[TOTAL Cost]]-SUM_DATA[[#This Row],[MATERIAL Cost]]</f>
        <v>1050.08</v>
      </c>
      <c r="N7820" s="16">
        <f>IFERROR(SUM_DATA[[#This Row],[MAT C.]], 0)</f>
        <v>0</v>
      </c>
      <c r="O7820" s="16" t="e">
        <f>VLOOKUP(SUM_DATA[[#This Row],[Work Order]],'[2]MAT DETAIL'!$D:$L,8,FALSE)</f>
        <v>#N/A</v>
      </c>
      <c r="P7820" s="17">
        <v>1050.08</v>
      </c>
      <c r="Q7820" s="67" t="s">
        <v>25</v>
      </c>
      <c r="R7820" s="67"/>
      <c r="S7820" s="67"/>
    </row>
    <row r="7821" spans="4:19" ht="15">
      <c r="D7821" s="69">
        <v>620120</v>
      </c>
      <c r="E7821" s="38">
        <v>45008</v>
      </c>
      <c r="F7821" s="70">
        <v>45008</v>
      </c>
      <c r="G7821" s="63"/>
      <c r="H7821" s="69">
        <v>3554360</v>
      </c>
      <c r="I7821" s="28" t="s">
        <v>31</v>
      </c>
      <c r="J7821" s="50" t="s">
        <v>109</v>
      </c>
      <c r="K7821" s="11" t="s">
        <v>39</v>
      </c>
      <c r="L7821" s="11" t="s">
        <v>40</v>
      </c>
      <c r="M7821" s="16">
        <f>SUM_DATA[[#This Row],[TOTAL Cost]]-SUM_DATA[[#This Row],[MATERIAL Cost]]</f>
        <v>1050.08</v>
      </c>
      <c r="N7821" s="16">
        <f>IFERROR(SUM_DATA[[#This Row],[MAT C.]], 0)</f>
        <v>0</v>
      </c>
      <c r="O7821" s="16" t="e">
        <f>VLOOKUP(SUM_DATA[[#This Row],[Work Order]],'[2]MAT DETAIL'!$D:$L,8,FALSE)</f>
        <v>#N/A</v>
      </c>
      <c r="P7821" s="17">
        <v>1050.08</v>
      </c>
      <c r="Q7821" s="67" t="s">
        <v>25</v>
      </c>
      <c r="R7821" s="67"/>
      <c r="S7821" s="67"/>
    </row>
    <row r="7822" spans="4:19" ht="15">
      <c r="D7822" s="69">
        <v>620105</v>
      </c>
      <c r="E7822" s="38">
        <v>45009</v>
      </c>
      <c r="F7822" s="70">
        <v>45009</v>
      </c>
      <c r="G7822" s="63"/>
      <c r="H7822" s="69">
        <v>3556024</v>
      </c>
      <c r="I7822" s="28" t="s">
        <v>26</v>
      </c>
      <c r="J7822" s="50" t="s">
        <v>45</v>
      </c>
      <c r="K7822" s="11" t="s">
        <v>39</v>
      </c>
      <c r="L7822" s="8" t="s">
        <v>40</v>
      </c>
      <c r="M7822" s="16">
        <f>SUM_DATA[[#This Row],[TOTAL Cost]]-SUM_DATA[[#This Row],[MATERIAL Cost]]</f>
        <v>9380</v>
      </c>
      <c r="N7822" s="16">
        <f>IFERROR(SUM_DATA[[#This Row],[MAT C.]], 0)</f>
        <v>0</v>
      </c>
      <c r="O7822" s="16" t="e">
        <f>VLOOKUP(SUM_DATA[[#This Row],[Work Order]],'[2]MAT DETAIL'!$D:$L,8,FALSE)</f>
        <v>#N/A</v>
      </c>
      <c r="P7822" s="17">
        <v>9380</v>
      </c>
      <c r="Q7822" s="67" t="s">
        <v>21</v>
      </c>
      <c r="R7822" s="67"/>
      <c r="S7822" s="67"/>
    </row>
    <row r="7823" spans="4:19" ht="15">
      <c r="D7823" s="69">
        <v>620113</v>
      </c>
      <c r="E7823" s="38">
        <v>45009</v>
      </c>
      <c r="F7823" s="70">
        <v>45009</v>
      </c>
      <c r="G7823" s="78"/>
      <c r="H7823" s="69">
        <v>3556032</v>
      </c>
      <c r="I7823" s="28" t="s">
        <v>31</v>
      </c>
      <c r="J7823" s="50" t="s">
        <v>363</v>
      </c>
      <c r="K7823" s="11" t="s">
        <v>33</v>
      </c>
      <c r="L7823" s="11" t="s">
        <v>39</v>
      </c>
      <c r="M7823" s="16">
        <f>SUM_DATA[[#This Row],[TOTAL Cost]]-SUM_DATA[[#This Row],[MATERIAL Cost]]</f>
        <v>140625.20000000001</v>
      </c>
      <c r="N7823" s="16">
        <f>IFERROR(SUM_DATA[[#This Row],[MAT C.]], 0)</f>
        <v>0</v>
      </c>
      <c r="O7823" s="16" t="e">
        <f>VLOOKUP(SUM_DATA[[#This Row],[Work Order]],'[2]MAT DETAIL'!$D:$L,8,FALSE)</f>
        <v>#N/A</v>
      </c>
      <c r="P7823" s="17">
        <v>140625.20000000001</v>
      </c>
      <c r="Q7823" s="67" t="s">
        <v>25</v>
      </c>
      <c r="R7823" s="67"/>
      <c r="S7823" s="67"/>
    </row>
    <row r="7824" spans="4:19" ht="15">
      <c r="D7824" s="69">
        <v>620105</v>
      </c>
      <c r="E7824" s="38">
        <v>45009</v>
      </c>
      <c r="F7824" s="70">
        <v>45009</v>
      </c>
      <c r="G7824" s="78"/>
      <c r="H7824" s="69">
        <v>3556064</v>
      </c>
      <c r="I7824" s="28" t="s">
        <v>26</v>
      </c>
      <c r="J7824" s="50" t="s">
        <v>1626</v>
      </c>
      <c r="K7824" s="11" t="s">
        <v>209</v>
      </c>
      <c r="L7824" s="8" t="s">
        <v>209</v>
      </c>
      <c r="M7824" s="16">
        <f>SUM_DATA[[#This Row],[TOTAL Cost]]-SUM_DATA[[#This Row],[MATERIAL Cost]]</f>
        <v>413.28999999999996</v>
      </c>
      <c r="N7824" s="16">
        <f>IFERROR(SUM_DATA[[#This Row],[MAT C.]], 0)</f>
        <v>5920</v>
      </c>
      <c r="O7824" s="16">
        <f>VLOOKUP(SUM_DATA[[#This Row],[Work Order]],'[2]MAT DETAIL'!$D:$L,8,FALSE)</f>
        <v>5920</v>
      </c>
      <c r="P7824" s="17">
        <v>6333.29</v>
      </c>
      <c r="Q7824" s="67" t="s">
        <v>21</v>
      </c>
      <c r="R7824" s="67"/>
      <c r="S7824" s="67"/>
    </row>
    <row r="7825" spans="4:19" ht="15">
      <c r="D7825" s="69">
        <v>620109</v>
      </c>
      <c r="E7825" s="38">
        <v>45009</v>
      </c>
      <c r="F7825" s="70">
        <v>45009</v>
      </c>
      <c r="G7825" s="63"/>
      <c r="H7825" s="69">
        <v>3556066</v>
      </c>
      <c r="I7825" s="28" t="s">
        <v>26</v>
      </c>
      <c r="J7825" s="50" t="s">
        <v>1626</v>
      </c>
      <c r="K7825" s="85" t="s">
        <v>209</v>
      </c>
      <c r="L7825" s="8" t="s">
        <v>209</v>
      </c>
      <c r="M7825" s="16">
        <f>SUM_DATA[[#This Row],[TOTAL Cost]]-SUM_DATA[[#This Row],[MATERIAL Cost]]</f>
        <v>413.28999999999996</v>
      </c>
      <c r="N7825" s="16">
        <f>IFERROR(SUM_DATA[[#This Row],[MAT C.]], 0)</f>
        <v>5920</v>
      </c>
      <c r="O7825" s="16">
        <f>VLOOKUP(SUM_DATA[[#This Row],[Work Order]],'[2]MAT DETAIL'!$D:$L,8,FALSE)</f>
        <v>5920</v>
      </c>
      <c r="P7825" s="17">
        <v>6333.29</v>
      </c>
      <c r="Q7825" s="67" t="s">
        <v>21</v>
      </c>
      <c r="R7825" s="67"/>
      <c r="S7825" s="67"/>
    </row>
    <row r="7826" spans="4:19" ht="15">
      <c r="D7826" s="69">
        <v>620111</v>
      </c>
      <c r="E7826" s="38">
        <v>45009</v>
      </c>
      <c r="F7826" s="70">
        <v>45009</v>
      </c>
      <c r="G7826" s="63"/>
      <c r="H7826" s="69">
        <v>3556067</v>
      </c>
      <c r="I7826" s="28" t="s">
        <v>26</v>
      </c>
      <c r="J7826" s="50" t="s">
        <v>1626</v>
      </c>
      <c r="K7826" s="85" t="s">
        <v>209</v>
      </c>
      <c r="L7826" s="85" t="s">
        <v>209</v>
      </c>
      <c r="M7826" s="16">
        <f>SUM_DATA[[#This Row],[TOTAL Cost]]-SUM_DATA[[#This Row],[MATERIAL Cost]]</f>
        <v>413.28999999999996</v>
      </c>
      <c r="N7826" s="16">
        <f>IFERROR(SUM_DATA[[#This Row],[MAT C.]], 0)</f>
        <v>5920</v>
      </c>
      <c r="O7826" s="16">
        <f>VLOOKUP(SUM_DATA[[#This Row],[Work Order]],'[2]MAT DETAIL'!$D:$L,8,FALSE)</f>
        <v>5920</v>
      </c>
      <c r="P7826" s="17">
        <v>6333.29</v>
      </c>
      <c r="Q7826" s="67" t="s">
        <v>21</v>
      </c>
      <c r="R7826" s="67"/>
      <c r="S7826" s="67"/>
    </row>
    <row r="7827" spans="4:19" ht="15">
      <c r="D7827" s="69">
        <v>620114</v>
      </c>
      <c r="E7827" s="38">
        <v>45009</v>
      </c>
      <c r="F7827" s="70">
        <v>45009</v>
      </c>
      <c r="G7827" s="63"/>
      <c r="H7827" s="69">
        <v>3556069</v>
      </c>
      <c r="I7827" s="28" t="s">
        <v>26</v>
      </c>
      <c r="J7827" s="50" t="s">
        <v>1626</v>
      </c>
      <c r="K7827" s="11" t="s">
        <v>209</v>
      </c>
      <c r="L7827" s="11" t="s">
        <v>209</v>
      </c>
      <c r="M7827" s="16">
        <f>SUM_DATA[[#This Row],[TOTAL Cost]]-SUM_DATA[[#This Row],[MATERIAL Cost]]</f>
        <v>413.28999999999996</v>
      </c>
      <c r="N7827" s="16">
        <f>IFERROR(SUM_DATA[[#This Row],[MAT C.]], 0)</f>
        <v>5920</v>
      </c>
      <c r="O7827" s="16">
        <f>VLOOKUP(SUM_DATA[[#This Row],[Work Order]],'[2]MAT DETAIL'!$D:$L,8,FALSE)</f>
        <v>5920</v>
      </c>
      <c r="P7827" s="17">
        <v>6333.29</v>
      </c>
      <c r="Q7827" s="67" t="s">
        <v>21</v>
      </c>
      <c r="R7827" s="67"/>
      <c r="S7827" s="67"/>
    </row>
    <row r="7828" spans="4:19" ht="15">
      <c r="D7828" s="69">
        <v>620118</v>
      </c>
      <c r="E7828" s="38">
        <v>45009</v>
      </c>
      <c r="F7828" s="70">
        <v>45009</v>
      </c>
      <c r="G7828" s="63"/>
      <c r="H7828" s="69">
        <v>3556070</v>
      </c>
      <c r="I7828" s="28" t="s">
        <v>26</v>
      </c>
      <c r="J7828" s="50" t="s">
        <v>1626</v>
      </c>
      <c r="K7828" s="85" t="s">
        <v>209</v>
      </c>
      <c r="L7828" s="8" t="s">
        <v>209</v>
      </c>
      <c r="M7828" s="16">
        <f>SUM_DATA[[#This Row],[TOTAL Cost]]-SUM_DATA[[#This Row],[MATERIAL Cost]]</f>
        <v>413.28999999999996</v>
      </c>
      <c r="N7828" s="16">
        <f>IFERROR(SUM_DATA[[#This Row],[MAT C.]], 0)</f>
        <v>5920</v>
      </c>
      <c r="O7828" s="16">
        <f>VLOOKUP(SUM_DATA[[#This Row],[Work Order]],'[2]MAT DETAIL'!$D:$L,8,FALSE)</f>
        <v>5920</v>
      </c>
      <c r="P7828" s="17">
        <v>6333.29</v>
      </c>
      <c r="Q7828" s="67" t="s">
        <v>21</v>
      </c>
      <c r="R7828" s="67"/>
      <c r="S7828" s="67"/>
    </row>
    <row r="7829" spans="4:19" ht="15">
      <c r="D7829" s="69">
        <v>620107</v>
      </c>
      <c r="E7829" s="38">
        <v>45012</v>
      </c>
      <c r="F7829" s="70">
        <v>45012</v>
      </c>
      <c r="G7829" s="63">
        <v>0.5</v>
      </c>
      <c r="H7829" s="69">
        <v>3556444</v>
      </c>
      <c r="I7829" s="28" t="s">
        <v>26</v>
      </c>
      <c r="J7829" s="50" t="s">
        <v>55</v>
      </c>
      <c r="K7829" s="85" t="s">
        <v>56</v>
      </c>
      <c r="L7829" s="11" t="s">
        <v>57</v>
      </c>
      <c r="M7829" s="16">
        <f>SUM_DATA[[#This Row],[TOTAL Cost]]-SUM_DATA[[#This Row],[MATERIAL Cost]]</f>
        <v>123.99</v>
      </c>
      <c r="N7829" s="16">
        <f>IFERROR(SUM_DATA[[#This Row],[MAT C.]], 0)</f>
        <v>0</v>
      </c>
      <c r="O7829" s="16" t="e">
        <f>VLOOKUP(SUM_DATA[[#This Row],[Work Order]],'[2]MAT DETAIL'!$D:$L,8,FALSE)</f>
        <v>#N/A</v>
      </c>
      <c r="P7829" s="17">
        <v>123.99</v>
      </c>
      <c r="Q7829" s="67" t="s">
        <v>25</v>
      </c>
      <c r="R7829" s="67"/>
      <c r="S7829" s="67"/>
    </row>
    <row r="7830" spans="4:19" ht="15">
      <c r="D7830" s="69">
        <v>620111</v>
      </c>
      <c r="E7830" s="38">
        <v>45012</v>
      </c>
      <c r="F7830" s="70">
        <v>45012</v>
      </c>
      <c r="G7830" s="63">
        <v>88.4</v>
      </c>
      <c r="H7830" s="69">
        <v>3556445</v>
      </c>
      <c r="I7830" s="28" t="s">
        <v>26</v>
      </c>
      <c r="J7830" s="50" t="s">
        <v>72</v>
      </c>
      <c r="K7830" s="11" t="s">
        <v>36</v>
      </c>
      <c r="L7830" s="72" t="s">
        <v>37</v>
      </c>
      <c r="M7830" s="16">
        <f>SUM_DATA[[#This Row],[TOTAL Cost]]-SUM_DATA[[#This Row],[MATERIAL Cost]]</f>
        <v>7940.85</v>
      </c>
      <c r="N7830" s="16">
        <f>IFERROR(SUM_DATA[[#This Row],[MAT C.]], 0)</f>
        <v>0</v>
      </c>
      <c r="O7830" s="16" t="e">
        <f>VLOOKUP(SUM_DATA[[#This Row],[Work Order]],'[2]MAT DETAIL'!$D:$L,8,FALSE)</f>
        <v>#N/A</v>
      </c>
      <c r="P7830" s="17">
        <v>7940.85</v>
      </c>
      <c r="Q7830" s="67" t="s">
        <v>25</v>
      </c>
      <c r="R7830" s="67" t="s">
        <v>1497</v>
      </c>
      <c r="S7830" s="67">
        <v>1</v>
      </c>
    </row>
    <row r="7831" spans="4:19" ht="15">
      <c r="D7831" s="69">
        <v>620107</v>
      </c>
      <c r="E7831" s="38">
        <v>45012</v>
      </c>
      <c r="F7831" s="70">
        <v>45012</v>
      </c>
      <c r="G7831" s="63">
        <v>22.57</v>
      </c>
      <c r="H7831" s="69">
        <v>3556446</v>
      </c>
      <c r="I7831" s="28" t="s">
        <v>26</v>
      </c>
      <c r="J7831" s="50" t="s">
        <v>1954</v>
      </c>
      <c r="K7831" s="11" t="s">
        <v>47</v>
      </c>
      <c r="L7831" s="11" t="s">
        <v>65</v>
      </c>
      <c r="M7831" s="16">
        <f>SUM_DATA[[#This Row],[TOTAL Cost]]-SUM_DATA[[#This Row],[MATERIAL Cost]]</f>
        <v>1239.8699999999999</v>
      </c>
      <c r="N7831" s="16">
        <f>IFERROR(SUM_DATA[[#This Row],[MAT C.]], 0)</f>
        <v>0</v>
      </c>
      <c r="O7831" s="16" t="e">
        <f>VLOOKUP(SUM_DATA[[#This Row],[Work Order]],'[2]MAT DETAIL'!$D:$L,8,FALSE)</f>
        <v>#N/A</v>
      </c>
      <c r="P7831" s="17">
        <v>1239.8699999999999</v>
      </c>
      <c r="Q7831" s="67" t="s">
        <v>25</v>
      </c>
      <c r="R7831" s="67"/>
      <c r="S7831" s="67"/>
    </row>
    <row r="7832" spans="4:19" ht="15">
      <c r="D7832" s="69">
        <v>620118</v>
      </c>
      <c r="E7832" s="38">
        <v>45012</v>
      </c>
      <c r="F7832" s="70">
        <v>45012</v>
      </c>
      <c r="G7832" s="63">
        <v>2</v>
      </c>
      <c r="H7832" s="69">
        <v>3556448</v>
      </c>
      <c r="I7832" s="28" t="s">
        <v>26</v>
      </c>
      <c r="J7832" s="50" t="s">
        <v>383</v>
      </c>
      <c r="K7832" s="11" t="s">
        <v>70</v>
      </c>
      <c r="L7832" s="11" t="s">
        <v>71</v>
      </c>
      <c r="M7832" s="16">
        <f>SUM_DATA[[#This Row],[TOTAL Cost]]-SUM_DATA[[#This Row],[MATERIAL Cost]]</f>
        <v>1943.41</v>
      </c>
      <c r="N7832" s="16">
        <f>IFERROR(SUM_DATA[[#This Row],[MAT C.]], 0)</f>
        <v>0</v>
      </c>
      <c r="O7832" s="16" t="e">
        <f>VLOOKUP(SUM_DATA[[#This Row],[Work Order]],'[2]MAT DETAIL'!$D:$L,8,FALSE)</f>
        <v>#N/A</v>
      </c>
      <c r="P7832" s="17">
        <v>1943.41</v>
      </c>
      <c r="Q7832" s="67" t="s">
        <v>25</v>
      </c>
      <c r="R7832" s="67"/>
      <c r="S7832" s="67"/>
    </row>
    <row r="7833" spans="4:19" ht="15">
      <c r="D7833" s="69">
        <v>620107</v>
      </c>
      <c r="E7833" s="38">
        <v>45012</v>
      </c>
      <c r="F7833" s="70">
        <v>45012</v>
      </c>
      <c r="G7833" s="63">
        <v>3.25</v>
      </c>
      <c r="H7833" s="69">
        <v>3556450</v>
      </c>
      <c r="I7833" s="28" t="s">
        <v>26</v>
      </c>
      <c r="J7833" s="50" t="s">
        <v>1630</v>
      </c>
      <c r="K7833" s="11" t="s">
        <v>67</v>
      </c>
      <c r="L7833" s="11" t="s">
        <v>47</v>
      </c>
      <c r="M7833" s="16">
        <f>SUM_DATA[[#This Row],[TOTAL Cost]]-SUM_DATA[[#This Row],[MATERIAL Cost]]</f>
        <v>913.66</v>
      </c>
      <c r="N7833" s="16">
        <f>IFERROR(SUM_DATA[[#This Row],[MAT C.]], 0)</f>
        <v>0</v>
      </c>
      <c r="O7833" s="16" t="e">
        <f>VLOOKUP(SUM_DATA[[#This Row],[Work Order]],'[2]MAT DETAIL'!$D:$L,8,FALSE)</f>
        <v>#N/A</v>
      </c>
      <c r="P7833" s="17">
        <v>913.66</v>
      </c>
      <c r="Q7833" s="67" t="s">
        <v>25</v>
      </c>
      <c r="R7833" s="67"/>
      <c r="S7833" s="67"/>
    </row>
    <row r="7834" spans="4:19" ht="15">
      <c r="D7834" s="69">
        <v>620113</v>
      </c>
      <c r="E7834" s="38">
        <v>45012</v>
      </c>
      <c r="F7834" s="70">
        <v>45012</v>
      </c>
      <c r="G7834" s="63">
        <v>10</v>
      </c>
      <c r="H7834" s="69">
        <v>3556451</v>
      </c>
      <c r="I7834" s="28" t="s">
        <v>26</v>
      </c>
      <c r="J7834" s="50" t="s">
        <v>72</v>
      </c>
      <c r="K7834" s="11" t="s">
        <v>36</v>
      </c>
      <c r="L7834" s="10" t="s">
        <v>37</v>
      </c>
      <c r="M7834" s="16">
        <f>SUM_DATA[[#This Row],[TOTAL Cost]]-SUM_DATA[[#This Row],[MATERIAL Cost]]</f>
        <v>2646.95</v>
      </c>
      <c r="N7834" s="16">
        <f>IFERROR(SUM_DATA[[#This Row],[MAT C.]], 0)</f>
        <v>0</v>
      </c>
      <c r="O7834" s="16" t="e">
        <f>VLOOKUP(SUM_DATA[[#This Row],[Work Order]],'[2]MAT DETAIL'!$D:$L,8,FALSE)</f>
        <v>#N/A</v>
      </c>
      <c r="P7834" s="17">
        <v>2646.95</v>
      </c>
      <c r="Q7834" s="67" t="s">
        <v>25</v>
      </c>
      <c r="R7834" s="67"/>
      <c r="S7834" s="67"/>
    </row>
    <row r="7835" spans="4:19" ht="15">
      <c r="D7835" s="69">
        <v>620106</v>
      </c>
      <c r="E7835" s="38">
        <v>45012</v>
      </c>
      <c r="F7835" s="70">
        <v>45012</v>
      </c>
      <c r="G7835" s="63">
        <v>0.5</v>
      </c>
      <c r="H7835" s="69">
        <v>3556452</v>
      </c>
      <c r="I7835" s="28" t="s">
        <v>26</v>
      </c>
      <c r="J7835" s="50" t="s">
        <v>55</v>
      </c>
      <c r="K7835" s="11" t="s">
        <v>56</v>
      </c>
      <c r="L7835" s="11" t="s">
        <v>57</v>
      </c>
      <c r="M7835" s="16">
        <f>SUM_DATA[[#This Row],[TOTAL Cost]]-SUM_DATA[[#This Row],[MATERIAL Cost]]</f>
        <v>123.99</v>
      </c>
      <c r="N7835" s="16">
        <f>IFERROR(SUM_DATA[[#This Row],[MAT C.]], 0)</f>
        <v>0</v>
      </c>
      <c r="O7835" s="16" t="e">
        <f>VLOOKUP(SUM_DATA[[#This Row],[Work Order]],'[2]MAT DETAIL'!$D:$L,8,FALSE)</f>
        <v>#N/A</v>
      </c>
      <c r="P7835" s="17">
        <v>123.99</v>
      </c>
      <c r="Q7835" s="67" t="s">
        <v>25</v>
      </c>
      <c r="R7835" s="67"/>
      <c r="S7835" s="67"/>
    </row>
    <row r="7836" spans="4:19" ht="15">
      <c r="D7836" s="69">
        <v>620107</v>
      </c>
      <c r="E7836" s="38">
        <v>45012</v>
      </c>
      <c r="F7836" s="70">
        <v>45012</v>
      </c>
      <c r="G7836" s="63">
        <v>101.8</v>
      </c>
      <c r="H7836" s="69">
        <v>3556453</v>
      </c>
      <c r="I7836" s="28" t="s">
        <v>26</v>
      </c>
      <c r="J7836" s="50" t="s">
        <v>55</v>
      </c>
      <c r="K7836" s="11" t="s">
        <v>56</v>
      </c>
      <c r="L7836" s="85" t="s">
        <v>57</v>
      </c>
      <c r="M7836" s="16">
        <f>SUM_DATA[[#This Row],[TOTAL Cost]]-SUM_DATA[[#This Row],[MATERIAL Cost]]</f>
        <v>10587.8</v>
      </c>
      <c r="N7836" s="16">
        <f>IFERROR(SUM_DATA[[#This Row],[MAT C.]], 0)</f>
        <v>0</v>
      </c>
      <c r="O7836" s="16" t="e">
        <f>VLOOKUP(SUM_DATA[[#This Row],[Work Order]],'[2]MAT DETAIL'!$D:$L,8,FALSE)</f>
        <v>#N/A</v>
      </c>
      <c r="P7836" s="17">
        <v>10587.8</v>
      </c>
      <c r="Q7836" s="67" t="s">
        <v>25</v>
      </c>
      <c r="R7836" s="67"/>
      <c r="S7836" s="67"/>
    </row>
    <row r="7837" spans="4:19" ht="15">
      <c r="D7837" s="69">
        <v>620109</v>
      </c>
      <c r="E7837" s="38">
        <v>45012</v>
      </c>
      <c r="F7837" s="70">
        <v>45012</v>
      </c>
      <c r="G7837" s="63">
        <v>1</v>
      </c>
      <c r="H7837" s="69">
        <v>3556455</v>
      </c>
      <c r="I7837" s="28" t="s">
        <v>26</v>
      </c>
      <c r="J7837" s="50" t="s">
        <v>281</v>
      </c>
      <c r="K7837" s="11" t="s">
        <v>59</v>
      </c>
      <c r="L7837" s="11" t="s">
        <v>98</v>
      </c>
      <c r="M7837" s="16">
        <f>SUM_DATA[[#This Row],[TOTAL Cost]]-SUM_DATA[[#This Row],[MATERIAL Cost]]</f>
        <v>413.29</v>
      </c>
      <c r="N7837" s="16">
        <f>IFERROR(SUM_DATA[[#This Row],[MAT C.]], 0)</f>
        <v>0</v>
      </c>
      <c r="O7837" s="16" t="e">
        <f>VLOOKUP(SUM_DATA[[#This Row],[Work Order]],'[2]MAT DETAIL'!$D:$L,8,FALSE)</f>
        <v>#N/A</v>
      </c>
      <c r="P7837" s="17">
        <v>413.29</v>
      </c>
      <c r="Q7837" s="67" t="s">
        <v>25</v>
      </c>
      <c r="R7837" s="67"/>
      <c r="S7837" s="67"/>
    </row>
    <row r="7838" spans="4:19" ht="15">
      <c r="D7838" s="69">
        <v>620107</v>
      </c>
      <c r="E7838" s="38">
        <v>45012</v>
      </c>
      <c r="F7838" s="70">
        <v>45012</v>
      </c>
      <c r="G7838" s="63">
        <v>113.84</v>
      </c>
      <c r="H7838" s="69">
        <v>3556456</v>
      </c>
      <c r="I7838" s="28" t="s">
        <v>26</v>
      </c>
      <c r="J7838" s="50" t="s">
        <v>55</v>
      </c>
      <c r="K7838" s="11" t="s">
        <v>56</v>
      </c>
      <c r="L7838" s="11" t="s">
        <v>57</v>
      </c>
      <c r="M7838" s="16">
        <f>SUM_DATA[[#This Row],[TOTAL Cost]]-SUM_DATA[[#This Row],[MATERIAL Cost]]</f>
        <v>13234.75</v>
      </c>
      <c r="N7838" s="16">
        <f>IFERROR(SUM_DATA[[#This Row],[MAT C.]], 0)</f>
        <v>0</v>
      </c>
      <c r="O7838" s="16" t="e">
        <f>VLOOKUP(SUM_DATA[[#This Row],[Work Order]],'[2]MAT DETAIL'!$D:$L,8,FALSE)</f>
        <v>#N/A</v>
      </c>
      <c r="P7838" s="17">
        <v>13234.75</v>
      </c>
      <c r="Q7838" s="67" t="s">
        <v>25</v>
      </c>
      <c r="R7838" s="67"/>
      <c r="S7838" s="67"/>
    </row>
    <row r="7839" spans="4:19" ht="15">
      <c r="D7839" s="69">
        <v>620124</v>
      </c>
      <c r="E7839" s="38">
        <v>45012</v>
      </c>
      <c r="F7839" s="70">
        <v>45012</v>
      </c>
      <c r="G7839" s="63">
        <v>1</v>
      </c>
      <c r="H7839" s="69">
        <v>3556457</v>
      </c>
      <c r="I7839" s="28" t="s">
        <v>26</v>
      </c>
      <c r="J7839" s="50" t="s">
        <v>55</v>
      </c>
      <c r="K7839" s="11" t="s">
        <v>56</v>
      </c>
      <c r="L7839" s="85" t="s">
        <v>57</v>
      </c>
      <c r="M7839" s="16">
        <f>SUM_DATA[[#This Row],[TOTAL Cost]]-SUM_DATA[[#This Row],[MATERIAL Cost]]</f>
        <v>413.29</v>
      </c>
      <c r="N7839" s="16">
        <f>IFERROR(SUM_DATA[[#This Row],[MAT C.]], 0)</f>
        <v>0</v>
      </c>
      <c r="O7839" s="16" t="e">
        <f>VLOOKUP(SUM_DATA[[#This Row],[Work Order]],'[2]MAT DETAIL'!$D:$L,8,FALSE)</f>
        <v>#N/A</v>
      </c>
      <c r="P7839" s="17">
        <v>413.29</v>
      </c>
      <c r="Q7839" s="67" t="s">
        <v>25</v>
      </c>
      <c r="R7839" s="67"/>
      <c r="S7839" s="67"/>
    </row>
    <row r="7840" spans="4:19" ht="15">
      <c r="D7840" s="69">
        <v>620124</v>
      </c>
      <c r="E7840" s="38">
        <v>45012</v>
      </c>
      <c r="F7840" s="70">
        <v>45012</v>
      </c>
      <c r="G7840" s="63">
        <v>2</v>
      </c>
      <c r="H7840" s="69">
        <v>3556458</v>
      </c>
      <c r="I7840" s="28" t="s">
        <v>26</v>
      </c>
      <c r="J7840" s="50" t="s">
        <v>97</v>
      </c>
      <c r="K7840" s="11" t="s">
        <v>59</v>
      </c>
      <c r="L7840" s="11" t="s">
        <v>98</v>
      </c>
      <c r="M7840" s="16">
        <f>SUM_DATA[[#This Row],[TOTAL Cost]]-SUM_DATA[[#This Row],[MATERIAL Cost]]</f>
        <v>123.99</v>
      </c>
      <c r="N7840" s="16">
        <f>IFERROR(SUM_DATA[[#This Row],[MAT C.]], 0)</f>
        <v>0</v>
      </c>
      <c r="O7840" s="16" t="e">
        <f>VLOOKUP(SUM_DATA[[#This Row],[Work Order]],'[2]MAT DETAIL'!$D:$L,8,FALSE)</f>
        <v>#N/A</v>
      </c>
      <c r="P7840" s="17">
        <v>123.99</v>
      </c>
      <c r="Q7840" s="67" t="s">
        <v>25</v>
      </c>
      <c r="R7840" s="67"/>
      <c r="S7840" s="67"/>
    </row>
    <row r="7841" spans="4:19" ht="15">
      <c r="D7841" s="69">
        <v>620120</v>
      </c>
      <c r="E7841" s="38">
        <v>45012</v>
      </c>
      <c r="F7841" s="70">
        <v>45012</v>
      </c>
      <c r="G7841" s="63"/>
      <c r="H7841" s="69">
        <v>3556506</v>
      </c>
      <c r="I7841" s="28" t="s">
        <v>26</v>
      </c>
      <c r="J7841" s="50" t="s">
        <v>430</v>
      </c>
      <c r="K7841" s="11" t="s">
        <v>47</v>
      </c>
      <c r="L7841" s="11" t="s">
        <v>289</v>
      </c>
      <c r="M7841" s="16">
        <f>SUM_DATA[[#This Row],[TOTAL Cost]]-SUM_DATA[[#This Row],[MATERIAL Cost]]</f>
        <v>413.29000000000087</v>
      </c>
      <c r="N7841" s="16">
        <f>IFERROR(SUM_DATA[[#This Row],[MAT C.]], 0)</f>
        <v>24800</v>
      </c>
      <c r="O7841" s="16">
        <f>VLOOKUP(SUM_DATA[[#This Row],[Work Order]],'[2]MAT DETAIL'!$D:$L,8,FALSE)</f>
        <v>24800</v>
      </c>
      <c r="P7841" s="17">
        <v>25213.29</v>
      </c>
      <c r="Q7841" s="67" t="s">
        <v>21</v>
      </c>
      <c r="R7841" s="67"/>
      <c r="S7841" s="67"/>
    </row>
    <row r="7842" spans="4:19" ht="15">
      <c r="D7842" s="69">
        <v>620105</v>
      </c>
      <c r="E7842" s="38">
        <v>45015</v>
      </c>
      <c r="F7842" s="70">
        <v>45015</v>
      </c>
      <c r="G7842" s="63"/>
      <c r="H7842" s="69">
        <v>3557262</v>
      </c>
      <c r="I7842" s="28" t="s">
        <v>31</v>
      </c>
      <c r="J7842" s="50" t="s">
        <v>109</v>
      </c>
      <c r="K7842" s="11" t="s">
        <v>39</v>
      </c>
      <c r="L7842" s="11" t="s">
        <v>40</v>
      </c>
      <c r="M7842" s="16">
        <f>SUM_DATA[[#This Row],[TOTAL Cost]]-SUM_DATA[[#This Row],[MATERIAL Cost]]</f>
        <v>38248.379999999997</v>
      </c>
      <c r="N7842" s="16">
        <f>IFERROR(SUM_DATA[[#This Row],[MAT C.]], 0)</f>
        <v>9000</v>
      </c>
      <c r="O7842" s="16">
        <f>VLOOKUP(SUM_DATA[[#This Row],[Work Order]],'[2]MAT DETAIL'!$D:$L,8,FALSE)</f>
        <v>9000</v>
      </c>
      <c r="P7842" s="17">
        <v>47248.38</v>
      </c>
      <c r="Q7842" s="67" t="s">
        <v>25</v>
      </c>
      <c r="R7842" s="67"/>
      <c r="S7842" s="67"/>
    </row>
    <row r="7843" spans="4:19" ht="15">
      <c r="D7843" s="69">
        <v>620118</v>
      </c>
      <c r="E7843" s="38">
        <v>45019</v>
      </c>
      <c r="F7843" s="70">
        <v>45019</v>
      </c>
      <c r="G7843" s="63">
        <v>33.85</v>
      </c>
      <c r="H7843" s="69">
        <v>3559888</v>
      </c>
      <c r="I7843" s="28" t="s">
        <v>26</v>
      </c>
      <c r="J7843" s="50" t="s">
        <v>303</v>
      </c>
      <c r="K7843" s="85" t="s">
        <v>56</v>
      </c>
      <c r="L7843" s="11" t="s">
        <v>146</v>
      </c>
      <c r="M7843" s="16">
        <f>SUM_DATA[[#This Row],[TOTAL Cost]]-SUM_DATA[[#This Row],[MATERIAL Cost]]</f>
        <v>5293.9</v>
      </c>
      <c r="N7843" s="16">
        <f>IFERROR(SUM_DATA[[#This Row],[MAT C.]], 0)</f>
        <v>0</v>
      </c>
      <c r="O7843" s="16" t="e">
        <f>VLOOKUP(SUM_DATA[[#This Row],[Work Order]],'[2]MAT DETAIL'!$D:$L,8,FALSE)</f>
        <v>#N/A</v>
      </c>
      <c r="P7843" s="17">
        <v>5293.9</v>
      </c>
      <c r="Q7843" s="67" t="s">
        <v>25</v>
      </c>
      <c r="R7843" s="67"/>
      <c r="S7843" s="67"/>
    </row>
    <row r="7844" spans="4:19" ht="15">
      <c r="D7844" s="69">
        <v>620111</v>
      </c>
      <c r="E7844" s="38">
        <v>45019</v>
      </c>
      <c r="F7844" s="70">
        <v>45019</v>
      </c>
      <c r="G7844" s="63">
        <v>6.29</v>
      </c>
      <c r="H7844" s="69">
        <v>3560053</v>
      </c>
      <c r="I7844" s="28" t="s">
        <v>26</v>
      </c>
      <c r="J7844" s="50" t="s">
        <v>72</v>
      </c>
      <c r="K7844" s="11" t="s">
        <v>36</v>
      </c>
      <c r="L7844" s="72" t="s">
        <v>37</v>
      </c>
      <c r="M7844" s="16">
        <f>SUM_DATA[[#This Row],[TOTAL Cost]]-SUM_DATA[[#This Row],[MATERIAL Cost]]</f>
        <v>2646.95</v>
      </c>
      <c r="N7844" s="16">
        <f>IFERROR(SUM_DATA[[#This Row],[MAT C.]], 0)</f>
        <v>0</v>
      </c>
      <c r="O7844" s="16" t="e">
        <f>VLOOKUP(SUM_DATA[[#This Row],[Work Order]],'[2]MAT DETAIL'!$D:$L,8,FALSE)</f>
        <v>#N/A</v>
      </c>
      <c r="P7844" s="17">
        <v>2646.95</v>
      </c>
      <c r="Q7844" s="67" t="s">
        <v>25</v>
      </c>
      <c r="R7844" s="67"/>
      <c r="S7844" s="67"/>
    </row>
    <row r="7845" spans="4:19" ht="15">
      <c r="D7845" s="69">
        <v>620106</v>
      </c>
      <c r="E7845" s="38">
        <v>45019</v>
      </c>
      <c r="F7845" s="70">
        <v>45019</v>
      </c>
      <c r="G7845" s="63">
        <v>15.67</v>
      </c>
      <c r="H7845" s="69">
        <v>3560057</v>
      </c>
      <c r="I7845" s="28" t="s">
        <v>26</v>
      </c>
      <c r="J7845" s="50" t="s">
        <v>55</v>
      </c>
      <c r="K7845" s="11" t="s">
        <v>56</v>
      </c>
      <c r="L7845" s="8" t="s">
        <v>57</v>
      </c>
      <c r="M7845" s="16">
        <f>SUM_DATA[[#This Row],[TOTAL Cost]]-SUM_DATA[[#This Row],[MATERIAL Cost]]</f>
        <v>123.99</v>
      </c>
      <c r="N7845" s="16">
        <f>IFERROR(SUM_DATA[[#This Row],[MAT C.]], 0)</f>
        <v>0</v>
      </c>
      <c r="O7845" s="16" t="e">
        <f>VLOOKUP(SUM_DATA[[#This Row],[Work Order]],'[2]MAT DETAIL'!$D:$L,8,FALSE)</f>
        <v>#N/A</v>
      </c>
      <c r="P7845" s="17">
        <v>123.99</v>
      </c>
      <c r="Q7845" s="67" t="s">
        <v>25</v>
      </c>
      <c r="R7845" s="67"/>
      <c r="S7845" s="67"/>
    </row>
    <row r="7846" spans="4:19" ht="15">
      <c r="D7846" s="69">
        <v>620118</v>
      </c>
      <c r="E7846" s="38">
        <v>45019</v>
      </c>
      <c r="F7846" s="70">
        <v>45019</v>
      </c>
      <c r="G7846" s="63">
        <v>3.85</v>
      </c>
      <c r="H7846" s="69">
        <v>3560058</v>
      </c>
      <c r="I7846" s="28" t="s">
        <v>26</v>
      </c>
      <c r="J7846" s="50" t="s">
        <v>145</v>
      </c>
      <c r="K7846" s="11" t="s">
        <v>56</v>
      </c>
      <c r="L7846" s="11" t="s">
        <v>146</v>
      </c>
      <c r="M7846" s="16">
        <f>SUM_DATA[[#This Row],[TOTAL Cost]]-SUM_DATA[[#This Row],[MATERIAL Cost]]</f>
        <v>123.99</v>
      </c>
      <c r="N7846" s="16">
        <f>IFERROR(SUM_DATA[[#This Row],[MAT C.]], 0)</f>
        <v>0</v>
      </c>
      <c r="O7846" s="16" t="e">
        <f>VLOOKUP(SUM_DATA[[#This Row],[Work Order]],'[2]MAT DETAIL'!$D:$L,8,FALSE)</f>
        <v>#N/A</v>
      </c>
      <c r="P7846" s="17">
        <v>123.99</v>
      </c>
      <c r="Q7846" s="67" t="s">
        <v>25</v>
      </c>
      <c r="R7846" s="67"/>
      <c r="S7846" s="67"/>
    </row>
    <row r="7847" spans="4:19" ht="15">
      <c r="D7847" s="69">
        <v>620120</v>
      </c>
      <c r="E7847" s="38">
        <v>45019</v>
      </c>
      <c r="F7847" s="70">
        <v>45019</v>
      </c>
      <c r="G7847" s="63">
        <v>1.03</v>
      </c>
      <c r="H7847" s="69">
        <v>3560059</v>
      </c>
      <c r="I7847" s="28" t="s">
        <v>26</v>
      </c>
      <c r="J7847" s="50" t="s">
        <v>1955</v>
      </c>
      <c r="K7847" s="11" t="s">
        <v>56</v>
      </c>
      <c r="L7847" s="12" t="s">
        <v>146</v>
      </c>
      <c r="M7847" s="16">
        <f>SUM_DATA[[#This Row],[TOTAL Cost]]-SUM_DATA[[#This Row],[MATERIAL Cost]]</f>
        <v>123.99</v>
      </c>
      <c r="N7847" s="16">
        <f>IFERROR(SUM_DATA[[#This Row],[MAT C.]], 0)</f>
        <v>0</v>
      </c>
      <c r="O7847" s="16" t="e">
        <f>VLOOKUP(SUM_DATA[[#This Row],[Work Order]],'[2]MAT DETAIL'!$D:$L,8,FALSE)</f>
        <v>#N/A</v>
      </c>
      <c r="P7847" s="17">
        <v>123.99</v>
      </c>
      <c r="Q7847" s="67" t="s">
        <v>25</v>
      </c>
      <c r="R7847" s="67"/>
      <c r="S7847" s="67"/>
    </row>
    <row r="7848" spans="4:19" ht="15">
      <c r="D7848" s="69">
        <v>620109</v>
      </c>
      <c r="E7848" s="38">
        <v>45019</v>
      </c>
      <c r="F7848" s="70">
        <v>45019</v>
      </c>
      <c r="G7848" s="63">
        <v>19.16</v>
      </c>
      <c r="H7848" s="69">
        <v>3560061</v>
      </c>
      <c r="I7848" s="28" t="s">
        <v>26</v>
      </c>
      <c r="J7848" s="50" t="s">
        <v>281</v>
      </c>
      <c r="K7848" s="11" t="s">
        <v>59</v>
      </c>
      <c r="L7848" s="11" t="s">
        <v>98</v>
      </c>
      <c r="M7848" s="16">
        <f>SUM_DATA[[#This Row],[TOTAL Cost]]-SUM_DATA[[#This Row],[MATERIAL Cost]]</f>
        <v>2128.5</v>
      </c>
      <c r="N7848" s="16">
        <f>IFERROR(SUM_DATA[[#This Row],[MAT C.]], 0)</f>
        <v>0</v>
      </c>
      <c r="O7848" s="16" t="e">
        <f>VLOOKUP(SUM_DATA[[#This Row],[Work Order]],'[2]MAT DETAIL'!$D:$L,8,FALSE)</f>
        <v>#N/A</v>
      </c>
      <c r="P7848" s="17">
        <v>2128.5</v>
      </c>
      <c r="Q7848" s="67" t="s">
        <v>25</v>
      </c>
      <c r="R7848" s="67"/>
      <c r="S7848" s="67"/>
    </row>
    <row r="7849" spans="4:19" ht="15">
      <c r="D7849" s="69">
        <v>620113</v>
      </c>
      <c r="E7849" s="38">
        <v>45019</v>
      </c>
      <c r="F7849" s="70">
        <v>45019</v>
      </c>
      <c r="G7849" s="63">
        <v>3.6</v>
      </c>
      <c r="H7849" s="69">
        <v>3560062</v>
      </c>
      <c r="I7849" s="28" t="s">
        <v>26</v>
      </c>
      <c r="J7849" s="50" t="s">
        <v>518</v>
      </c>
      <c r="K7849" s="11" t="s">
        <v>59</v>
      </c>
      <c r="L7849" s="11" t="s">
        <v>98</v>
      </c>
      <c r="M7849" s="16">
        <f>SUM_DATA[[#This Row],[TOTAL Cost]]-SUM_DATA[[#This Row],[MATERIAL Cost]]</f>
        <v>826.58</v>
      </c>
      <c r="N7849" s="16">
        <f>IFERROR(SUM_DATA[[#This Row],[MAT C.]], 0)</f>
        <v>0</v>
      </c>
      <c r="O7849" s="16" t="e">
        <f>VLOOKUP(SUM_DATA[[#This Row],[Work Order]],'[2]MAT DETAIL'!$D:$L,8,FALSE)</f>
        <v>#N/A</v>
      </c>
      <c r="P7849" s="17">
        <v>826.58</v>
      </c>
      <c r="Q7849" s="67" t="s">
        <v>25</v>
      </c>
      <c r="R7849" s="67"/>
      <c r="S7849" s="67"/>
    </row>
    <row r="7850" spans="4:19" ht="15">
      <c r="D7850" s="69">
        <v>620114</v>
      </c>
      <c r="E7850" s="38">
        <v>45019</v>
      </c>
      <c r="F7850" s="70">
        <v>45019</v>
      </c>
      <c r="G7850" s="63">
        <v>28.65</v>
      </c>
      <c r="H7850" s="69">
        <v>3560063</v>
      </c>
      <c r="I7850" s="28" t="s">
        <v>26</v>
      </c>
      <c r="J7850" s="50" t="s">
        <v>390</v>
      </c>
      <c r="K7850" s="11" t="s">
        <v>78</v>
      </c>
      <c r="L7850" s="11" t="s">
        <v>79</v>
      </c>
      <c r="M7850" s="16">
        <f>SUM_DATA[[#This Row],[TOTAL Cost]]-SUM_DATA[[#This Row],[MATERIAL Cost]]</f>
        <v>1740.24</v>
      </c>
      <c r="N7850" s="16">
        <f>IFERROR(SUM_DATA[[#This Row],[MAT C.]], 0)</f>
        <v>0</v>
      </c>
      <c r="O7850" s="16" t="e">
        <f>VLOOKUP(SUM_DATA[[#This Row],[Work Order]],'[2]MAT DETAIL'!$D:$L,8,FALSE)</f>
        <v>#N/A</v>
      </c>
      <c r="P7850" s="17">
        <v>1740.24</v>
      </c>
      <c r="Q7850" s="67" t="s">
        <v>25</v>
      </c>
      <c r="R7850" s="67"/>
      <c r="S7850" s="67"/>
    </row>
    <row r="7851" spans="4:19" ht="15">
      <c r="D7851" s="24">
        <v>620114</v>
      </c>
      <c r="E7851" s="35">
        <v>45019</v>
      </c>
      <c r="F7851" s="49"/>
      <c r="G7851" s="78"/>
      <c r="H7851" s="75">
        <v>3560063</v>
      </c>
      <c r="I7851" s="28" t="s">
        <v>26</v>
      </c>
      <c r="J7851" s="82" t="s">
        <v>77</v>
      </c>
      <c r="K7851" s="71" t="s">
        <v>78</v>
      </c>
      <c r="L7851" s="11" t="s">
        <v>79</v>
      </c>
      <c r="M7851" s="16"/>
      <c r="N7851" s="16"/>
      <c r="O7851" s="16"/>
      <c r="P7851" s="90"/>
      <c r="Q7851" s="67" t="s">
        <v>25</v>
      </c>
      <c r="R7851" s="67"/>
      <c r="S7851" s="67"/>
    </row>
    <row r="7852" spans="4:19" ht="15">
      <c r="D7852" s="69">
        <v>620122</v>
      </c>
      <c r="E7852" s="38">
        <v>45019</v>
      </c>
      <c r="F7852" s="70">
        <v>45019</v>
      </c>
      <c r="G7852" s="63">
        <v>59.85</v>
      </c>
      <c r="H7852" s="69">
        <v>3560064</v>
      </c>
      <c r="I7852" s="28" t="s">
        <v>26</v>
      </c>
      <c r="J7852" s="50" t="s">
        <v>515</v>
      </c>
      <c r="K7852" s="11" t="s">
        <v>36</v>
      </c>
      <c r="L7852" s="8" t="s">
        <v>53</v>
      </c>
      <c r="M7852" s="16">
        <f>SUM_DATA[[#This Row],[TOTAL Cost]]-SUM_DATA[[#This Row],[MATERIAL Cost]]</f>
        <v>10587.8</v>
      </c>
      <c r="N7852" s="16">
        <f>IFERROR(SUM_DATA[[#This Row],[MAT C.]], 0)</f>
        <v>0</v>
      </c>
      <c r="O7852" s="16" t="e">
        <f>VLOOKUP(SUM_DATA[[#This Row],[Work Order]],'[2]MAT DETAIL'!$D:$L,8,FALSE)</f>
        <v>#N/A</v>
      </c>
      <c r="P7852" s="17">
        <v>10587.8</v>
      </c>
      <c r="Q7852" s="67" t="s">
        <v>25</v>
      </c>
      <c r="R7852" s="67" t="s">
        <v>1497</v>
      </c>
      <c r="S7852" s="67">
        <v>1</v>
      </c>
    </row>
    <row r="7853" spans="4:19" ht="15">
      <c r="D7853" s="24">
        <v>620122</v>
      </c>
      <c r="E7853" s="35">
        <v>45019</v>
      </c>
      <c r="F7853" s="49"/>
      <c r="G7853" s="78">
        <v>59.85</v>
      </c>
      <c r="H7853" s="75">
        <v>3560064</v>
      </c>
      <c r="I7853" s="28" t="s">
        <v>26</v>
      </c>
      <c r="J7853" s="52" t="s">
        <v>1750</v>
      </c>
      <c r="K7853" s="72" t="s">
        <v>36</v>
      </c>
      <c r="L7853" s="72" t="s">
        <v>37</v>
      </c>
      <c r="M7853" s="16"/>
      <c r="N7853" s="16"/>
      <c r="O7853" s="16"/>
      <c r="P7853" s="16"/>
      <c r="Q7853" s="67" t="s">
        <v>25</v>
      </c>
      <c r="R7853" s="67"/>
      <c r="S7853" s="67"/>
    </row>
    <row r="7854" spans="4:19" ht="15">
      <c r="D7854" s="69">
        <v>620107</v>
      </c>
      <c r="E7854" s="38">
        <v>45019</v>
      </c>
      <c r="F7854" s="70">
        <v>45019</v>
      </c>
      <c r="G7854" s="63"/>
      <c r="H7854" s="69">
        <v>3560106</v>
      </c>
      <c r="I7854" s="28" t="s">
        <v>31</v>
      </c>
      <c r="J7854" s="50" t="s">
        <v>1117</v>
      </c>
      <c r="K7854" s="11" t="s">
        <v>59</v>
      </c>
      <c r="L7854" s="85" t="s">
        <v>442</v>
      </c>
      <c r="M7854" s="16">
        <f>SUM_DATA[[#This Row],[TOTAL Cost]]-SUM_DATA[[#This Row],[MATERIAL Cost]]</f>
        <v>24491.9</v>
      </c>
      <c r="N7854" s="16">
        <f>IFERROR(SUM_DATA[[#This Row],[MAT C.]], 0)</f>
        <v>0</v>
      </c>
      <c r="O7854" s="16" t="e">
        <f>VLOOKUP(SUM_DATA[[#This Row],[Work Order]],'[2]MAT DETAIL'!$D:$L,8,FALSE)</f>
        <v>#N/A</v>
      </c>
      <c r="P7854" s="17">
        <v>24491.9</v>
      </c>
      <c r="Q7854" s="67" t="s">
        <v>25</v>
      </c>
      <c r="R7854" s="67"/>
      <c r="S7854" s="67"/>
    </row>
    <row r="7855" spans="4:19" ht="15">
      <c r="D7855" s="69">
        <v>620107</v>
      </c>
      <c r="E7855" s="38">
        <v>45019</v>
      </c>
      <c r="F7855" s="70">
        <v>45019</v>
      </c>
      <c r="G7855" s="63"/>
      <c r="H7855" s="69">
        <v>3560113</v>
      </c>
      <c r="I7855" s="28" t="s">
        <v>31</v>
      </c>
      <c r="J7855" s="50" t="s">
        <v>364</v>
      </c>
      <c r="K7855" s="8" t="s">
        <v>70</v>
      </c>
      <c r="L7855" s="85" t="s">
        <v>39</v>
      </c>
      <c r="M7855" s="16">
        <f>SUM_DATA[[#This Row],[TOTAL Cost]]-SUM_DATA[[#This Row],[MATERIAL Cost]]</f>
        <v>1050.08</v>
      </c>
      <c r="N7855" s="16">
        <f>IFERROR(SUM_DATA[[#This Row],[MAT C.]], 0)</f>
        <v>0</v>
      </c>
      <c r="O7855" s="16" t="e">
        <f>VLOOKUP(SUM_DATA[[#This Row],[Work Order]],'[2]MAT DETAIL'!$D:$L,8,FALSE)</f>
        <v>#N/A</v>
      </c>
      <c r="P7855" s="17">
        <v>1050.08</v>
      </c>
      <c r="Q7855" s="67" t="s">
        <v>25</v>
      </c>
      <c r="R7855" s="67"/>
      <c r="S7855" s="67"/>
    </row>
    <row r="7856" spans="4:19" ht="15">
      <c r="D7856" s="69">
        <v>620123</v>
      </c>
      <c r="E7856" s="38">
        <v>45020</v>
      </c>
      <c r="F7856" s="70">
        <v>45023</v>
      </c>
      <c r="G7856" s="63"/>
      <c r="H7856" s="69">
        <v>3560455</v>
      </c>
      <c r="I7856" s="28" t="s">
        <v>31</v>
      </c>
      <c r="J7856" s="50" t="s">
        <v>323</v>
      </c>
      <c r="K7856" s="8" t="s">
        <v>59</v>
      </c>
      <c r="L7856" s="11" t="s">
        <v>60</v>
      </c>
      <c r="M7856" s="16">
        <f>SUM_DATA[[#This Row],[TOTAL Cost]]-SUM_DATA[[#This Row],[MATERIAL Cost]]</f>
        <v>22453.4</v>
      </c>
      <c r="N7856" s="16">
        <f>IFERROR(SUM_DATA[[#This Row],[MAT C.]], 0)</f>
        <v>0</v>
      </c>
      <c r="O7856" s="16" t="e">
        <f>VLOOKUP(SUM_DATA[[#This Row],[Work Order]],'[2]MAT DETAIL'!$D:$L,8,FALSE)</f>
        <v>#N/A</v>
      </c>
      <c r="P7856" s="17">
        <v>22453.4</v>
      </c>
      <c r="Q7856" s="67" t="s">
        <v>25</v>
      </c>
      <c r="R7856" s="67"/>
      <c r="S7856" s="67"/>
    </row>
    <row r="7857" spans="4:19" ht="15">
      <c r="D7857" s="69">
        <v>620105</v>
      </c>
      <c r="E7857" s="38">
        <v>45020</v>
      </c>
      <c r="F7857" s="70">
        <v>45023</v>
      </c>
      <c r="G7857" s="63"/>
      <c r="H7857" s="69">
        <v>3560497</v>
      </c>
      <c r="I7857" s="28" t="s">
        <v>31</v>
      </c>
      <c r="J7857" s="50" t="s">
        <v>1956</v>
      </c>
      <c r="K7857" s="8" t="s">
        <v>36</v>
      </c>
      <c r="L7857" s="8" t="s">
        <v>53</v>
      </c>
      <c r="M7857" s="16">
        <f>SUM_DATA[[#This Row],[TOTAL Cost]]-SUM_DATA[[#This Row],[MATERIAL Cost]]</f>
        <v>9796.76</v>
      </c>
      <c r="N7857" s="16">
        <f>IFERROR(SUM_DATA[[#This Row],[MAT C.]], 0)</f>
        <v>0</v>
      </c>
      <c r="O7857" s="16" t="e">
        <f>VLOOKUP(SUM_DATA[[#This Row],[Work Order]],'[2]MAT DETAIL'!$D:$L,8,FALSE)</f>
        <v>#N/A</v>
      </c>
      <c r="P7857" s="17">
        <v>9796.76</v>
      </c>
      <c r="Q7857" s="67" t="s">
        <v>25</v>
      </c>
      <c r="R7857" s="67"/>
      <c r="S7857" s="67"/>
    </row>
    <row r="7858" spans="4:19" ht="15">
      <c r="D7858" s="69">
        <v>620105</v>
      </c>
      <c r="E7858" s="38">
        <v>45021</v>
      </c>
      <c r="F7858" s="70">
        <v>45023</v>
      </c>
      <c r="G7858" s="63"/>
      <c r="H7858" s="69">
        <v>3560846</v>
      </c>
      <c r="I7858" s="28" t="s">
        <v>31</v>
      </c>
      <c r="J7858" s="55" t="s">
        <v>1957</v>
      </c>
      <c r="K7858" s="8" t="s">
        <v>19</v>
      </c>
      <c r="L7858" s="8" t="s">
        <v>20</v>
      </c>
      <c r="M7858" s="16">
        <f>SUM_DATA[[#This Row],[TOTAL Cost]]-SUM_DATA[[#This Row],[MATERIAL Cost]]</f>
        <v>8981.36</v>
      </c>
      <c r="N7858" s="16">
        <f>IFERROR(SUM_DATA[[#This Row],[MAT C.]], 0)</f>
        <v>0</v>
      </c>
      <c r="O7858" s="16" t="e">
        <f>VLOOKUP(SUM_DATA[[#This Row],[Work Order]],'[2]MAT DETAIL'!$D:$L,8,FALSE)</f>
        <v>#N/A</v>
      </c>
      <c r="P7858" s="17">
        <v>8981.36</v>
      </c>
      <c r="Q7858" s="67" t="s">
        <v>25</v>
      </c>
      <c r="R7858" s="67"/>
      <c r="S7858" s="67"/>
    </row>
    <row r="7859" spans="4:19" ht="15">
      <c r="D7859" s="69">
        <v>620124</v>
      </c>
      <c r="E7859" s="38">
        <v>45023</v>
      </c>
      <c r="F7859" s="70">
        <v>45023</v>
      </c>
      <c r="G7859" s="63">
        <v>2</v>
      </c>
      <c r="H7859" s="69">
        <v>3562229</v>
      </c>
      <c r="I7859" s="28" t="s">
        <v>26</v>
      </c>
      <c r="J7859" s="50" t="s">
        <v>55</v>
      </c>
      <c r="K7859" s="8" t="s">
        <v>56</v>
      </c>
      <c r="L7859" s="11" t="s">
        <v>57</v>
      </c>
      <c r="M7859" s="16">
        <f>SUM_DATA[[#This Row],[TOTAL Cost]]-SUM_DATA[[#This Row],[MATERIAL Cost]]</f>
        <v>826.58</v>
      </c>
      <c r="N7859" s="16">
        <f>IFERROR(SUM_DATA[[#This Row],[MAT C.]], 0)</f>
        <v>0</v>
      </c>
      <c r="O7859" s="16" t="e">
        <f>VLOOKUP(SUM_DATA[[#This Row],[Work Order]],'[2]MAT DETAIL'!$D:$L,8,FALSE)</f>
        <v>#N/A</v>
      </c>
      <c r="P7859" s="17">
        <v>826.58</v>
      </c>
      <c r="Q7859" s="67" t="s">
        <v>25</v>
      </c>
      <c r="R7859" s="67"/>
      <c r="S7859" s="67"/>
    </row>
    <row r="7860" spans="4:19" ht="15">
      <c r="D7860" s="69">
        <v>620116</v>
      </c>
      <c r="E7860" s="38">
        <v>45023</v>
      </c>
      <c r="F7860" s="70">
        <v>45023</v>
      </c>
      <c r="G7860" s="63">
        <v>2.5</v>
      </c>
      <c r="H7860" s="69">
        <v>3562232</v>
      </c>
      <c r="I7860" s="28" t="s">
        <v>26</v>
      </c>
      <c r="J7860" s="50" t="s">
        <v>1958</v>
      </c>
      <c r="K7860" s="8" t="s">
        <v>24</v>
      </c>
      <c r="L7860" s="11" t="s">
        <v>24</v>
      </c>
      <c r="M7860" s="16">
        <f>SUM_DATA[[#This Row],[TOTAL Cost]]-SUM_DATA[[#This Row],[MATERIAL Cost]]</f>
        <v>913.66</v>
      </c>
      <c r="N7860" s="16">
        <f>IFERROR(SUM_DATA[[#This Row],[MAT C.]], 0)</f>
        <v>0</v>
      </c>
      <c r="O7860" s="16" t="e">
        <f>VLOOKUP(SUM_DATA[[#This Row],[Work Order]],'[2]MAT DETAIL'!$D:$L,8,FALSE)</f>
        <v>#N/A</v>
      </c>
      <c r="P7860" s="17">
        <v>913.66</v>
      </c>
      <c r="Q7860" s="67" t="s">
        <v>25</v>
      </c>
      <c r="R7860" s="67"/>
      <c r="S7860" s="67"/>
    </row>
    <row r="7861" spans="4:19" ht="15">
      <c r="D7861" s="69">
        <v>620119</v>
      </c>
      <c r="E7861" s="38">
        <v>45023</v>
      </c>
      <c r="F7861" s="70">
        <v>45023</v>
      </c>
      <c r="G7861" s="63">
        <v>3</v>
      </c>
      <c r="H7861" s="69">
        <v>3562233</v>
      </c>
      <c r="I7861" s="28" t="s">
        <v>26</v>
      </c>
      <c r="J7861" s="50" t="s">
        <v>1958</v>
      </c>
      <c r="K7861" s="8" t="s">
        <v>24</v>
      </c>
      <c r="L7861" s="85" t="s">
        <v>24</v>
      </c>
      <c r="M7861" s="16">
        <f>SUM_DATA[[#This Row],[TOTAL Cost]]-SUM_DATA[[#This Row],[MATERIAL Cost]]</f>
        <v>1116.83</v>
      </c>
      <c r="N7861" s="16">
        <f>IFERROR(SUM_DATA[[#This Row],[MAT C.]], 0)</f>
        <v>0</v>
      </c>
      <c r="O7861" s="16" t="e">
        <f>VLOOKUP(SUM_DATA[[#This Row],[Work Order]],'[2]MAT DETAIL'!$D:$L,8,FALSE)</f>
        <v>#N/A</v>
      </c>
      <c r="P7861" s="17">
        <v>1116.83</v>
      </c>
      <c r="Q7861" s="67" t="s">
        <v>25</v>
      </c>
      <c r="R7861" s="67"/>
      <c r="S7861" s="67"/>
    </row>
    <row r="7862" spans="4:19" ht="15">
      <c r="D7862" s="69">
        <v>620109</v>
      </c>
      <c r="E7862" s="38">
        <v>45023</v>
      </c>
      <c r="F7862" s="70">
        <v>45023</v>
      </c>
      <c r="G7862" s="63">
        <v>89.16</v>
      </c>
      <c r="H7862" s="69">
        <v>3562235</v>
      </c>
      <c r="I7862" s="28" t="s">
        <v>26</v>
      </c>
      <c r="J7862" s="50" t="s">
        <v>353</v>
      </c>
      <c r="K7862" s="11" t="s">
        <v>59</v>
      </c>
      <c r="L7862" s="11" t="s">
        <v>60</v>
      </c>
      <c r="M7862" s="16">
        <f>SUM_DATA[[#This Row],[TOTAL Cost]]-SUM_DATA[[#This Row],[MATERIAL Cost]]</f>
        <v>5100.3999999999996</v>
      </c>
      <c r="N7862" s="16">
        <f>IFERROR(SUM_DATA[[#This Row],[MAT C.]], 0)</f>
        <v>0</v>
      </c>
      <c r="O7862" s="16" t="e">
        <f>VLOOKUP(SUM_DATA[[#This Row],[Work Order]],'[2]MAT DETAIL'!$D:$L,8,FALSE)</f>
        <v>#N/A</v>
      </c>
      <c r="P7862" s="17">
        <v>5100.3999999999996</v>
      </c>
      <c r="Q7862" s="67" t="s">
        <v>25</v>
      </c>
      <c r="R7862" s="67"/>
      <c r="S7862" s="67"/>
    </row>
    <row r="7863" spans="4:19" ht="15">
      <c r="D7863" s="69">
        <v>620118</v>
      </c>
      <c r="E7863" s="38">
        <v>45023</v>
      </c>
      <c r="F7863" s="70">
        <v>45023</v>
      </c>
      <c r="G7863" s="63">
        <v>3</v>
      </c>
      <c r="H7863" s="69">
        <v>3562240</v>
      </c>
      <c r="I7863" s="28" t="s">
        <v>26</v>
      </c>
      <c r="J7863" s="53" t="s">
        <v>64</v>
      </c>
      <c r="K7863" s="11" t="s">
        <v>47</v>
      </c>
      <c r="L7863" s="11" t="s">
        <v>65</v>
      </c>
      <c r="M7863" s="16">
        <f>SUM_DATA[[#This Row],[TOTAL Cost]]-SUM_DATA[[#This Row],[MATERIAL Cost]]</f>
        <v>1239.8700000000008</v>
      </c>
      <c r="N7863" s="16">
        <f>IFERROR(SUM_DATA[[#This Row],[MAT C.]], 0)</f>
        <v>12400</v>
      </c>
      <c r="O7863" s="16">
        <f>VLOOKUP(SUM_DATA[[#This Row],[Work Order]],'[2]MAT DETAIL'!$D:$L,8,FALSE)</f>
        <v>12400</v>
      </c>
      <c r="P7863" s="17">
        <v>13639.87</v>
      </c>
      <c r="Q7863" s="67" t="s">
        <v>25</v>
      </c>
      <c r="R7863" s="67"/>
      <c r="S7863" s="67"/>
    </row>
    <row r="7864" spans="4:19" ht="15">
      <c r="D7864" s="69">
        <v>620117</v>
      </c>
      <c r="E7864" s="38">
        <v>45023</v>
      </c>
      <c r="F7864" s="70">
        <v>45023</v>
      </c>
      <c r="G7864" s="63">
        <v>0.5</v>
      </c>
      <c r="H7864" s="69">
        <v>3562243</v>
      </c>
      <c r="I7864" s="28" t="s">
        <v>26</v>
      </c>
      <c r="J7864" s="50" t="s">
        <v>384</v>
      </c>
      <c r="K7864" s="11" t="s">
        <v>36</v>
      </c>
      <c r="L7864" s="72" t="s">
        <v>37</v>
      </c>
      <c r="M7864" s="16">
        <f>SUM_DATA[[#This Row],[TOTAL Cost]]-SUM_DATA[[#This Row],[MATERIAL Cost]]</f>
        <v>123.99</v>
      </c>
      <c r="N7864" s="16">
        <f>IFERROR(SUM_DATA[[#This Row],[MAT C.]], 0)</f>
        <v>0</v>
      </c>
      <c r="O7864" s="16" t="e">
        <f>VLOOKUP(SUM_DATA[[#This Row],[Work Order]],'[2]MAT DETAIL'!$D:$L,8,FALSE)</f>
        <v>#N/A</v>
      </c>
      <c r="P7864" s="17">
        <v>123.99</v>
      </c>
      <c r="Q7864" s="67" t="s">
        <v>25</v>
      </c>
      <c r="R7864" s="67"/>
      <c r="S7864" s="67"/>
    </row>
    <row r="7865" spans="4:19" ht="15">
      <c r="D7865" s="69">
        <v>620106</v>
      </c>
      <c r="E7865" s="38">
        <v>45023</v>
      </c>
      <c r="F7865" s="70">
        <v>45023</v>
      </c>
      <c r="G7865" s="63">
        <v>0.33</v>
      </c>
      <c r="H7865" s="69">
        <v>3562244</v>
      </c>
      <c r="I7865" s="28" t="s">
        <v>26</v>
      </c>
      <c r="J7865" s="50" t="s">
        <v>55</v>
      </c>
      <c r="K7865" s="11" t="s">
        <v>56</v>
      </c>
      <c r="L7865" s="11" t="s">
        <v>57</v>
      </c>
      <c r="M7865" s="16">
        <f>SUM_DATA[[#This Row],[TOTAL Cost]]-SUM_DATA[[#This Row],[MATERIAL Cost]]</f>
        <v>82.66</v>
      </c>
      <c r="N7865" s="16">
        <f>IFERROR(SUM_DATA[[#This Row],[MAT C.]], 0)</f>
        <v>0</v>
      </c>
      <c r="O7865" s="16" t="e">
        <f>VLOOKUP(SUM_DATA[[#This Row],[Work Order]],'[2]MAT DETAIL'!$D:$L,8,FALSE)</f>
        <v>#N/A</v>
      </c>
      <c r="P7865" s="17">
        <v>82.66</v>
      </c>
      <c r="Q7865" s="67" t="s">
        <v>25</v>
      </c>
      <c r="R7865" s="67"/>
      <c r="S7865" s="67"/>
    </row>
    <row r="7866" spans="4:19" ht="15">
      <c r="D7866" s="69">
        <v>620106</v>
      </c>
      <c r="E7866" s="38">
        <v>45023</v>
      </c>
      <c r="F7866" s="70">
        <v>45023</v>
      </c>
      <c r="G7866" s="63">
        <v>0.25</v>
      </c>
      <c r="H7866" s="69">
        <v>3562245</v>
      </c>
      <c r="I7866" s="28" t="s">
        <v>26</v>
      </c>
      <c r="J7866" s="50" t="s">
        <v>55</v>
      </c>
      <c r="K7866" s="8" t="s">
        <v>56</v>
      </c>
      <c r="L7866" s="11" t="s">
        <v>57</v>
      </c>
      <c r="M7866" s="16">
        <f>SUM_DATA[[#This Row],[TOTAL Cost]]-SUM_DATA[[#This Row],[MATERIAL Cost]]</f>
        <v>82.66</v>
      </c>
      <c r="N7866" s="16">
        <f>IFERROR(SUM_DATA[[#This Row],[MAT C.]], 0)</f>
        <v>0</v>
      </c>
      <c r="O7866" s="16" t="e">
        <f>VLOOKUP(SUM_DATA[[#This Row],[Work Order]],'[2]MAT DETAIL'!$D:$L,8,FALSE)</f>
        <v>#N/A</v>
      </c>
      <c r="P7866" s="17">
        <v>82.66</v>
      </c>
      <c r="Q7866" s="67" t="s">
        <v>25</v>
      </c>
      <c r="R7866" s="67"/>
      <c r="S7866" s="67"/>
    </row>
    <row r="7867" spans="4:19" ht="15">
      <c r="D7867" s="69">
        <v>620114</v>
      </c>
      <c r="E7867" s="38">
        <v>45023</v>
      </c>
      <c r="F7867" s="70">
        <v>45023</v>
      </c>
      <c r="G7867" s="63">
        <v>0.5</v>
      </c>
      <c r="H7867" s="69">
        <v>3562246</v>
      </c>
      <c r="I7867" s="28" t="s">
        <v>26</v>
      </c>
      <c r="J7867" s="50" t="s">
        <v>145</v>
      </c>
      <c r="K7867" s="8" t="s">
        <v>56</v>
      </c>
      <c r="L7867" s="8" t="s">
        <v>146</v>
      </c>
      <c r="M7867" s="16">
        <f>SUM_DATA[[#This Row],[TOTAL Cost]]-SUM_DATA[[#This Row],[MATERIAL Cost]]</f>
        <v>123.99</v>
      </c>
      <c r="N7867" s="16">
        <f>IFERROR(SUM_DATA[[#This Row],[MAT C.]], 0)</f>
        <v>0</v>
      </c>
      <c r="O7867" s="16" t="e">
        <f>VLOOKUP(SUM_DATA[[#This Row],[Work Order]],'[2]MAT DETAIL'!$D:$L,8,FALSE)</f>
        <v>#N/A</v>
      </c>
      <c r="P7867" s="17">
        <v>123.99</v>
      </c>
      <c r="Q7867" s="67" t="s">
        <v>25</v>
      </c>
      <c r="R7867" s="67"/>
      <c r="S7867" s="67"/>
    </row>
    <row r="7868" spans="4:19" ht="15">
      <c r="D7868" s="69">
        <v>620106</v>
      </c>
      <c r="E7868" s="38">
        <v>45023</v>
      </c>
      <c r="F7868" s="70">
        <v>45023</v>
      </c>
      <c r="G7868" s="63">
        <v>0.25</v>
      </c>
      <c r="H7868" s="69">
        <v>3562247</v>
      </c>
      <c r="I7868" s="28" t="s">
        <v>26</v>
      </c>
      <c r="J7868" s="50" t="s">
        <v>55</v>
      </c>
      <c r="K7868" s="8" t="s">
        <v>56</v>
      </c>
      <c r="L7868" s="8" t="s">
        <v>57</v>
      </c>
      <c r="M7868" s="16">
        <f>SUM_DATA[[#This Row],[TOTAL Cost]]-SUM_DATA[[#This Row],[MATERIAL Cost]]</f>
        <v>123.99</v>
      </c>
      <c r="N7868" s="16">
        <f>IFERROR(SUM_DATA[[#This Row],[MAT C.]], 0)</f>
        <v>0</v>
      </c>
      <c r="O7868" s="16" t="e">
        <f>VLOOKUP(SUM_DATA[[#This Row],[Work Order]],'[2]MAT DETAIL'!$D:$L,8,FALSE)</f>
        <v>#N/A</v>
      </c>
      <c r="P7868" s="17">
        <v>123.99</v>
      </c>
      <c r="Q7868" s="67" t="s">
        <v>25</v>
      </c>
      <c r="R7868" s="67"/>
      <c r="S7868" s="67"/>
    </row>
    <row r="7869" spans="4:19" ht="15">
      <c r="D7869" s="24">
        <v>620106</v>
      </c>
      <c r="E7869" s="35">
        <v>45023</v>
      </c>
      <c r="F7869" s="49"/>
      <c r="G7869" s="78">
        <v>0.25</v>
      </c>
      <c r="H7869" s="74">
        <v>3562247</v>
      </c>
      <c r="I7869" s="28" t="s">
        <v>26</v>
      </c>
      <c r="J7869" s="50" t="s">
        <v>72</v>
      </c>
      <c r="K7869" s="87" t="s">
        <v>36</v>
      </c>
      <c r="L7869" s="10" t="s">
        <v>37</v>
      </c>
      <c r="M7869" s="16"/>
      <c r="N7869" s="16"/>
      <c r="O7869" s="16"/>
      <c r="P7869" s="16"/>
      <c r="Q7869" s="67" t="s">
        <v>25</v>
      </c>
      <c r="R7869" s="67"/>
      <c r="S7869" s="67"/>
    </row>
    <row r="7870" spans="4:19" ht="15">
      <c r="D7870" s="69">
        <v>620119</v>
      </c>
      <c r="E7870" s="38">
        <v>45023</v>
      </c>
      <c r="F7870" s="70">
        <v>45023</v>
      </c>
      <c r="G7870" s="63">
        <v>0.33</v>
      </c>
      <c r="H7870" s="69">
        <v>3562250</v>
      </c>
      <c r="I7870" s="28" t="s">
        <v>26</v>
      </c>
      <c r="J7870" s="55" t="s">
        <v>236</v>
      </c>
      <c r="K7870" s="8" t="s">
        <v>33</v>
      </c>
      <c r="L7870" s="11" t="s">
        <v>39</v>
      </c>
      <c r="M7870" s="16">
        <f>SUM_DATA[[#This Row],[TOTAL Cost]]-SUM_DATA[[#This Row],[MATERIAL Cost]]</f>
        <v>82.66</v>
      </c>
      <c r="N7870" s="16">
        <f>IFERROR(SUM_DATA[[#This Row],[MAT C.]], 0)</f>
        <v>0</v>
      </c>
      <c r="O7870" s="16" t="e">
        <f>VLOOKUP(SUM_DATA[[#This Row],[Work Order]],'[2]MAT DETAIL'!$D:$L,8,FALSE)</f>
        <v>#N/A</v>
      </c>
      <c r="P7870" s="17">
        <v>82.66</v>
      </c>
      <c r="Q7870" s="67" t="s">
        <v>25</v>
      </c>
      <c r="R7870" s="67"/>
      <c r="S7870" s="67"/>
    </row>
    <row r="7871" spans="4:19" ht="15">
      <c r="D7871" s="69">
        <v>620114</v>
      </c>
      <c r="E7871" s="38">
        <v>45023</v>
      </c>
      <c r="F7871" s="70">
        <v>45023</v>
      </c>
      <c r="G7871" s="63">
        <v>28.95</v>
      </c>
      <c r="H7871" s="69">
        <v>3562251</v>
      </c>
      <c r="I7871" s="28" t="s">
        <v>26</v>
      </c>
      <c r="J7871" s="50" t="s">
        <v>145</v>
      </c>
      <c r="K7871" s="11" t="s">
        <v>56</v>
      </c>
      <c r="L7871" s="11" t="s">
        <v>146</v>
      </c>
      <c r="M7871" s="16">
        <f>SUM_DATA[[#This Row],[TOTAL Cost]]-SUM_DATA[[#This Row],[MATERIAL Cost]]</f>
        <v>413.29</v>
      </c>
      <c r="N7871" s="16">
        <f>IFERROR(SUM_DATA[[#This Row],[MAT C.]], 0)</f>
        <v>0</v>
      </c>
      <c r="O7871" s="16" t="e">
        <f>VLOOKUP(SUM_DATA[[#This Row],[Work Order]],'[2]MAT DETAIL'!$D:$L,8,FALSE)</f>
        <v>#N/A</v>
      </c>
      <c r="P7871" s="17">
        <v>413.29</v>
      </c>
      <c r="Q7871" s="67" t="s">
        <v>25</v>
      </c>
      <c r="R7871" s="67"/>
      <c r="S7871" s="67"/>
    </row>
    <row r="7872" spans="4:19" ht="15">
      <c r="D7872" s="69">
        <v>620116</v>
      </c>
      <c r="E7872" s="38">
        <v>45023</v>
      </c>
      <c r="F7872" s="70">
        <v>45023</v>
      </c>
      <c r="G7872" s="63">
        <v>6.74</v>
      </c>
      <c r="H7872" s="69">
        <v>3562252</v>
      </c>
      <c r="I7872" s="28" t="s">
        <v>26</v>
      </c>
      <c r="J7872" s="50" t="s">
        <v>439</v>
      </c>
      <c r="K7872" s="11" t="s">
        <v>33</v>
      </c>
      <c r="L7872" s="11" t="s">
        <v>34</v>
      </c>
      <c r="M7872" s="16">
        <f>SUM_DATA[[#This Row],[TOTAL Cost]]-SUM_DATA[[#This Row],[MATERIAL Cost]]</f>
        <v>2646.95</v>
      </c>
      <c r="N7872" s="16">
        <f>IFERROR(SUM_DATA[[#This Row],[MAT C.]], 0)</f>
        <v>0</v>
      </c>
      <c r="O7872" s="16" t="e">
        <f>VLOOKUP(SUM_DATA[[#This Row],[Work Order]],'[2]MAT DETAIL'!$D:$L,8,FALSE)</f>
        <v>#N/A</v>
      </c>
      <c r="P7872" s="17">
        <v>2646.95</v>
      </c>
      <c r="Q7872" s="67" t="s">
        <v>25</v>
      </c>
      <c r="R7872" s="67"/>
      <c r="S7872" s="67"/>
    </row>
    <row r="7873" spans="4:19" ht="15">
      <c r="D7873" s="69">
        <v>620118</v>
      </c>
      <c r="E7873" s="38">
        <v>45023</v>
      </c>
      <c r="F7873" s="70">
        <v>45023</v>
      </c>
      <c r="G7873" s="63">
        <v>0.5</v>
      </c>
      <c r="H7873" s="69">
        <v>3562253</v>
      </c>
      <c r="I7873" s="28" t="s">
        <v>26</v>
      </c>
      <c r="J7873" s="50" t="s">
        <v>145</v>
      </c>
      <c r="K7873" s="8" t="s">
        <v>56</v>
      </c>
      <c r="L7873" s="11" t="s">
        <v>146</v>
      </c>
      <c r="M7873" s="16">
        <f>SUM_DATA[[#This Row],[TOTAL Cost]]-SUM_DATA[[#This Row],[MATERIAL Cost]]</f>
        <v>123.99</v>
      </c>
      <c r="N7873" s="16">
        <f>IFERROR(SUM_DATA[[#This Row],[MAT C.]], 0)</f>
        <v>0</v>
      </c>
      <c r="O7873" s="16" t="e">
        <f>VLOOKUP(SUM_DATA[[#This Row],[Work Order]],'[2]MAT DETAIL'!$D:$L,8,FALSE)</f>
        <v>#N/A</v>
      </c>
      <c r="P7873" s="17">
        <v>123.99</v>
      </c>
      <c r="Q7873" s="67" t="s">
        <v>25</v>
      </c>
      <c r="R7873" s="67"/>
      <c r="S7873" s="67"/>
    </row>
    <row r="7874" spans="4:19" ht="15">
      <c r="D7874" s="69">
        <v>620114</v>
      </c>
      <c r="E7874" s="38">
        <v>45023</v>
      </c>
      <c r="F7874" s="70">
        <v>45023</v>
      </c>
      <c r="G7874" s="63">
        <v>0.17</v>
      </c>
      <c r="H7874" s="69">
        <v>3562254</v>
      </c>
      <c r="I7874" s="28" t="s">
        <v>26</v>
      </c>
      <c r="J7874" s="50" t="s">
        <v>419</v>
      </c>
      <c r="K7874" s="8" t="s">
        <v>19</v>
      </c>
      <c r="L7874" s="11" t="s">
        <v>20</v>
      </c>
      <c r="M7874" s="16">
        <f>SUM_DATA[[#This Row],[TOTAL Cost]]-SUM_DATA[[#This Row],[MATERIAL Cost]]</f>
        <v>41.33</v>
      </c>
      <c r="N7874" s="16">
        <f>IFERROR(SUM_DATA[[#This Row],[MAT C.]], 0)</f>
        <v>0</v>
      </c>
      <c r="O7874" s="16" t="e">
        <f>VLOOKUP(SUM_DATA[[#This Row],[Work Order]],'[2]MAT DETAIL'!$D:$L,8,FALSE)</f>
        <v>#N/A</v>
      </c>
      <c r="P7874" s="17">
        <v>41.33</v>
      </c>
      <c r="Q7874" s="67" t="s">
        <v>25</v>
      </c>
      <c r="R7874" s="67"/>
      <c r="S7874" s="67"/>
    </row>
    <row r="7875" spans="4:19" ht="15">
      <c r="D7875" s="69">
        <v>620124</v>
      </c>
      <c r="E7875" s="38">
        <v>45023</v>
      </c>
      <c r="F7875" s="70">
        <v>45023</v>
      </c>
      <c r="G7875" s="63">
        <v>0.5</v>
      </c>
      <c r="H7875" s="69">
        <v>3562256</v>
      </c>
      <c r="I7875" s="28" t="s">
        <v>26</v>
      </c>
      <c r="J7875" s="55" t="s">
        <v>241</v>
      </c>
      <c r="K7875" s="8" t="s">
        <v>39</v>
      </c>
      <c r="L7875" s="11" t="s">
        <v>40</v>
      </c>
      <c r="M7875" s="16">
        <f>SUM_DATA[[#This Row],[TOTAL Cost]]-SUM_DATA[[#This Row],[MATERIAL Cost]]</f>
        <v>123.99</v>
      </c>
      <c r="N7875" s="16">
        <f>IFERROR(SUM_DATA[[#This Row],[MAT C.]], 0)</f>
        <v>0</v>
      </c>
      <c r="O7875" s="16" t="e">
        <f>VLOOKUP(SUM_DATA[[#This Row],[Work Order]],'[2]MAT DETAIL'!$D:$L,8,FALSE)</f>
        <v>#N/A</v>
      </c>
      <c r="P7875" s="17">
        <v>123.99</v>
      </c>
      <c r="Q7875" s="67" t="s">
        <v>25</v>
      </c>
      <c r="R7875" s="67"/>
      <c r="S7875" s="67"/>
    </row>
    <row r="7876" spans="4:19" ht="15">
      <c r="D7876" s="69">
        <v>620112</v>
      </c>
      <c r="E7876" s="38">
        <v>45023</v>
      </c>
      <c r="F7876" s="70">
        <v>45023</v>
      </c>
      <c r="G7876" s="63">
        <v>4</v>
      </c>
      <c r="H7876" s="69">
        <v>3562257</v>
      </c>
      <c r="I7876" s="28" t="s">
        <v>26</v>
      </c>
      <c r="J7876" s="55" t="s">
        <v>101</v>
      </c>
      <c r="K7876" s="11" t="s">
        <v>59</v>
      </c>
      <c r="L7876" s="11" t="s">
        <v>98</v>
      </c>
      <c r="M7876" s="16">
        <f>SUM_DATA[[#This Row],[TOTAL Cost]]-SUM_DATA[[#This Row],[MATERIAL Cost]]</f>
        <v>1407.08</v>
      </c>
      <c r="N7876" s="16">
        <f>IFERROR(SUM_DATA[[#This Row],[MAT C.]], 0)</f>
        <v>0</v>
      </c>
      <c r="O7876" s="16" t="e">
        <f>VLOOKUP(SUM_DATA[[#This Row],[Work Order]],'[2]MAT DETAIL'!$D:$L,8,FALSE)</f>
        <v>#N/A</v>
      </c>
      <c r="P7876" s="17">
        <v>1407.08</v>
      </c>
      <c r="Q7876" s="67" t="s">
        <v>25</v>
      </c>
      <c r="R7876" s="67"/>
      <c r="S7876" s="67"/>
    </row>
    <row r="7877" spans="4:19" ht="15">
      <c r="D7877" s="69">
        <v>620111</v>
      </c>
      <c r="E7877" s="38">
        <v>45023</v>
      </c>
      <c r="F7877" s="70">
        <v>45023</v>
      </c>
      <c r="G7877" s="63">
        <v>95.39</v>
      </c>
      <c r="H7877" s="69">
        <v>3562258</v>
      </c>
      <c r="I7877" s="28" t="s">
        <v>26</v>
      </c>
      <c r="J7877" s="50" t="s">
        <v>72</v>
      </c>
      <c r="K7877" s="8" t="s">
        <v>36</v>
      </c>
      <c r="L7877" s="72" t="s">
        <v>37</v>
      </c>
      <c r="M7877" s="16">
        <f>SUM_DATA[[#This Row],[TOTAL Cost]]-SUM_DATA[[#This Row],[MATERIAL Cost]]</f>
        <v>7940.85</v>
      </c>
      <c r="N7877" s="16">
        <f>IFERROR(SUM_DATA[[#This Row],[MAT C.]], 0)</f>
        <v>0</v>
      </c>
      <c r="O7877" s="16" t="e">
        <f>VLOOKUP(SUM_DATA[[#This Row],[Work Order]],'[2]MAT DETAIL'!$D:$L,8,FALSE)</f>
        <v>#N/A</v>
      </c>
      <c r="P7877" s="17">
        <v>7940.85</v>
      </c>
      <c r="Q7877" s="67" t="s">
        <v>25</v>
      </c>
      <c r="R7877" s="67" t="s">
        <v>1497</v>
      </c>
      <c r="S7877" s="67">
        <v>1</v>
      </c>
    </row>
    <row r="7878" spans="4:19" ht="15">
      <c r="D7878" s="69">
        <v>620112</v>
      </c>
      <c r="E7878" s="38">
        <v>45023</v>
      </c>
      <c r="F7878" s="70">
        <v>45023</v>
      </c>
      <c r="G7878" s="63">
        <v>8</v>
      </c>
      <c r="H7878" s="69">
        <v>3562260</v>
      </c>
      <c r="I7878" s="28" t="s">
        <v>26</v>
      </c>
      <c r="J7878" s="50" t="s">
        <v>281</v>
      </c>
      <c r="K7878" s="11" t="s">
        <v>59</v>
      </c>
      <c r="L7878" s="11" t="s">
        <v>98</v>
      </c>
      <c r="M7878" s="16">
        <f>SUM_DATA[[#This Row],[TOTAL Cost]]-SUM_DATA[[#This Row],[MATERIAL Cost]]</f>
        <v>3060.24</v>
      </c>
      <c r="N7878" s="16">
        <f>IFERROR(SUM_DATA[[#This Row],[MAT C.]], 0)</f>
        <v>0</v>
      </c>
      <c r="O7878" s="16" t="e">
        <f>VLOOKUP(SUM_DATA[[#This Row],[Work Order]],'[2]MAT DETAIL'!$D:$L,8,FALSE)</f>
        <v>#N/A</v>
      </c>
      <c r="P7878" s="17">
        <v>3060.24</v>
      </c>
      <c r="Q7878" s="67" t="s">
        <v>25</v>
      </c>
      <c r="R7878" s="67"/>
      <c r="S7878" s="67"/>
    </row>
    <row r="7879" spans="4:19" ht="15">
      <c r="D7879" s="69">
        <v>620117</v>
      </c>
      <c r="E7879" s="38">
        <v>45026</v>
      </c>
      <c r="F7879" s="70">
        <v>45026</v>
      </c>
      <c r="G7879" s="63">
        <v>335.34</v>
      </c>
      <c r="H7879" s="69">
        <v>3562517</v>
      </c>
      <c r="I7879" s="28" t="s">
        <v>26</v>
      </c>
      <c r="J7879" s="50" t="s">
        <v>354</v>
      </c>
      <c r="K7879" s="11" t="s">
        <v>36</v>
      </c>
      <c r="L7879" s="87" t="s">
        <v>37</v>
      </c>
      <c r="M7879" s="16">
        <f>SUM_DATA[[#This Row],[TOTAL Cost]]-SUM_DATA[[#This Row],[MATERIAL Cost]]</f>
        <v>13234.75</v>
      </c>
      <c r="N7879" s="16">
        <f>IFERROR(SUM_DATA[[#This Row],[MAT C.]], 0)</f>
        <v>0</v>
      </c>
      <c r="O7879" s="16" t="e">
        <f>VLOOKUP(SUM_DATA[[#This Row],[Work Order]],'[2]MAT DETAIL'!$D:$L,8,FALSE)</f>
        <v>#N/A</v>
      </c>
      <c r="P7879" s="17">
        <v>13234.75</v>
      </c>
      <c r="Q7879" s="67" t="s">
        <v>25</v>
      </c>
      <c r="R7879" s="67" t="s">
        <v>1750</v>
      </c>
      <c r="S7879" s="67">
        <v>1</v>
      </c>
    </row>
    <row r="7880" spans="4:19" ht="15">
      <c r="D7880" s="69">
        <v>620124</v>
      </c>
      <c r="E7880" s="38">
        <v>45026</v>
      </c>
      <c r="F7880" s="70">
        <v>45026</v>
      </c>
      <c r="G7880" s="63"/>
      <c r="H7880" s="69">
        <v>3562520</v>
      </c>
      <c r="I7880" s="28" t="s">
        <v>26</v>
      </c>
      <c r="J7880" s="50" t="s">
        <v>430</v>
      </c>
      <c r="K7880" s="11" t="s">
        <v>47</v>
      </c>
      <c r="L7880" s="11" t="s">
        <v>289</v>
      </c>
      <c r="M7880" s="16">
        <f>SUM_DATA[[#This Row],[TOTAL Cost]]-SUM_DATA[[#This Row],[MATERIAL Cost]]</f>
        <v>83278.5</v>
      </c>
      <c r="N7880" s="16">
        <f>IFERROR(SUM_DATA[[#This Row],[MAT C.]], 0)</f>
        <v>24800</v>
      </c>
      <c r="O7880" s="16">
        <f>VLOOKUP(SUM_DATA[[#This Row],[Work Order]],'[2]MAT DETAIL'!$D:$L,8,FALSE)</f>
        <v>24800</v>
      </c>
      <c r="P7880" s="17">
        <v>108078.5</v>
      </c>
      <c r="Q7880" s="67" t="s">
        <v>21</v>
      </c>
      <c r="R7880" s="67"/>
      <c r="S7880" s="67"/>
    </row>
    <row r="7881" spans="4:19" ht="15">
      <c r="D7881" s="69">
        <v>620113</v>
      </c>
      <c r="E7881" s="38">
        <v>45026</v>
      </c>
      <c r="F7881" s="70">
        <v>45026</v>
      </c>
      <c r="G7881" s="63">
        <v>0.33</v>
      </c>
      <c r="H7881" s="69">
        <v>3562521</v>
      </c>
      <c r="I7881" s="28" t="s">
        <v>26</v>
      </c>
      <c r="J7881" s="50" t="s">
        <v>286</v>
      </c>
      <c r="K7881" s="85" t="s">
        <v>59</v>
      </c>
      <c r="L7881" s="11" t="s">
        <v>98</v>
      </c>
      <c r="M7881" s="16">
        <f>SUM_DATA[[#This Row],[TOTAL Cost]]-SUM_DATA[[#This Row],[MATERIAL Cost]]</f>
        <v>82.66</v>
      </c>
      <c r="N7881" s="16">
        <f>IFERROR(SUM_DATA[[#This Row],[MAT C.]], 0)</f>
        <v>0</v>
      </c>
      <c r="O7881" s="16" t="e">
        <f>VLOOKUP(SUM_DATA[[#This Row],[Work Order]],'[2]MAT DETAIL'!$D:$L,8,FALSE)</f>
        <v>#N/A</v>
      </c>
      <c r="P7881" s="17">
        <v>82.66</v>
      </c>
      <c r="Q7881" s="67" t="s">
        <v>25</v>
      </c>
      <c r="R7881" s="67"/>
      <c r="S7881" s="67"/>
    </row>
    <row r="7882" spans="4:19" ht="15">
      <c r="D7882" s="69">
        <v>620120</v>
      </c>
      <c r="E7882" s="38">
        <v>45026</v>
      </c>
      <c r="F7882" s="70">
        <v>45026</v>
      </c>
      <c r="G7882" s="63">
        <v>83.92</v>
      </c>
      <c r="H7882" s="69">
        <v>3562526</v>
      </c>
      <c r="I7882" s="28" t="s">
        <v>26</v>
      </c>
      <c r="J7882" s="50" t="s">
        <v>353</v>
      </c>
      <c r="K7882" s="11" t="s">
        <v>59</v>
      </c>
      <c r="L7882" s="11" t="s">
        <v>60</v>
      </c>
      <c r="M7882" s="16">
        <f>SUM_DATA[[#This Row],[TOTAL Cost]]-SUM_DATA[[#This Row],[MATERIAL Cost]]</f>
        <v>3306.32</v>
      </c>
      <c r="N7882" s="16">
        <f>IFERROR(SUM_DATA[[#This Row],[MAT C.]], 0)</f>
        <v>0</v>
      </c>
      <c r="O7882" s="16" t="e">
        <f>VLOOKUP(SUM_DATA[[#This Row],[Work Order]],'[2]MAT DETAIL'!$D:$L,8,FALSE)</f>
        <v>#N/A</v>
      </c>
      <c r="P7882" s="17">
        <v>3306.32</v>
      </c>
      <c r="Q7882" s="67" t="s">
        <v>25</v>
      </c>
      <c r="R7882" s="67"/>
      <c r="S7882" s="67"/>
    </row>
    <row r="7883" spans="4:19" ht="15">
      <c r="D7883" s="69">
        <v>620104</v>
      </c>
      <c r="E7883" s="38">
        <v>45026</v>
      </c>
      <c r="F7883" s="70">
        <v>45026</v>
      </c>
      <c r="G7883" s="63">
        <v>1</v>
      </c>
      <c r="H7883" s="69">
        <v>3562528</v>
      </c>
      <c r="I7883" s="28" t="s">
        <v>26</v>
      </c>
      <c r="J7883" s="50" t="s">
        <v>99</v>
      </c>
      <c r="K7883" s="25" t="s">
        <v>36</v>
      </c>
      <c r="L7883" s="26" t="s">
        <v>37</v>
      </c>
      <c r="M7883" s="16">
        <f>SUM_DATA[[#This Row],[TOTAL Cost]]-SUM_DATA[[#This Row],[MATERIAL Cost]]</f>
        <v>413.29</v>
      </c>
      <c r="N7883" s="16">
        <f>IFERROR(SUM_DATA[[#This Row],[MAT C.]], 0)</f>
        <v>0</v>
      </c>
      <c r="O7883" s="16" t="e">
        <f>VLOOKUP(SUM_DATA[[#This Row],[Work Order]],'[2]MAT DETAIL'!$D:$L,8,FALSE)</f>
        <v>#N/A</v>
      </c>
      <c r="P7883" s="17">
        <v>413.29</v>
      </c>
      <c r="Q7883" s="67" t="s">
        <v>25</v>
      </c>
      <c r="R7883" s="67"/>
      <c r="S7883" s="67"/>
    </row>
    <row r="7884" spans="4:19" ht="15">
      <c r="D7884" s="69">
        <v>620109</v>
      </c>
      <c r="E7884" s="38">
        <v>45026</v>
      </c>
      <c r="F7884" s="70">
        <v>45026</v>
      </c>
      <c r="G7884" s="63">
        <v>12.5</v>
      </c>
      <c r="H7884" s="69">
        <v>3562531</v>
      </c>
      <c r="I7884" s="28" t="s">
        <v>26</v>
      </c>
      <c r="J7884" s="50" t="s">
        <v>295</v>
      </c>
      <c r="K7884" s="11" t="s">
        <v>36</v>
      </c>
      <c r="L7884" s="10" t="s">
        <v>37</v>
      </c>
      <c r="M7884" s="16">
        <f>SUM_DATA[[#This Row],[TOTAL Cost]]-SUM_DATA[[#This Row],[MATERIAL Cost]]</f>
        <v>2646.95</v>
      </c>
      <c r="N7884" s="16">
        <f>IFERROR(SUM_DATA[[#This Row],[MAT C.]], 0)</f>
        <v>0</v>
      </c>
      <c r="O7884" s="16" t="e">
        <f>VLOOKUP(SUM_DATA[[#This Row],[Work Order]],'[2]MAT DETAIL'!$D:$L,8,FALSE)</f>
        <v>#N/A</v>
      </c>
      <c r="P7884" s="17">
        <v>2646.95</v>
      </c>
      <c r="Q7884" s="67" t="s">
        <v>25</v>
      </c>
      <c r="R7884" s="67"/>
      <c r="S7884" s="67"/>
    </row>
    <row r="7885" spans="4:19" ht="15">
      <c r="D7885" s="24">
        <v>620109</v>
      </c>
      <c r="E7885" s="35">
        <v>45026</v>
      </c>
      <c r="F7885" s="49"/>
      <c r="G7885" s="78">
        <v>12.5</v>
      </c>
      <c r="H7885" s="75">
        <v>3562531</v>
      </c>
      <c r="I7885" s="28" t="s">
        <v>26</v>
      </c>
      <c r="J7885" s="52" t="s">
        <v>884</v>
      </c>
      <c r="K7885" s="9" t="s">
        <v>33</v>
      </c>
      <c r="L7885" s="9" t="s">
        <v>39</v>
      </c>
      <c r="M7885" s="16"/>
      <c r="N7885" s="16"/>
      <c r="O7885" s="16"/>
      <c r="P7885" s="16"/>
      <c r="Q7885" s="67" t="s">
        <v>25</v>
      </c>
      <c r="R7885" s="67"/>
      <c r="S7885" s="67"/>
    </row>
    <row r="7886" spans="4:19" ht="15">
      <c r="D7886" s="69">
        <v>620119</v>
      </c>
      <c r="E7886" s="38">
        <v>45026</v>
      </c>
      <c r="F7886" s="70">
        <v>45026</v>
      </c>
      <c r="G7886" s="63">
        <v>4.83</v>
      </c>
      <c r="H7886" s="69">
        <v>3562533</v>
      </c>
      <c r="I7886" s="28" t="s">
        <v>26</v>
      </c>
      <c r="J7886" s="50" t="s">
        <v>475</v>
      </c>
      <c r="K7886" s="8" t="s">
        <v>24</v>
      </c>
      <c r="L7886" s="8" t="s">
        <v>24</v>
      </c>
      <c r="M7886" s="16">
        <f>SUM_DATA[[#This Row],[TOTAL Cost]]-SUM_DATA[[#This Row],[MATERIAL Cost]]</f>
        <v>1116.83</v>
      </c>
      <c r="N7886" s="16">
        <f>IFERROR(SUM_DATA[[#This Row],[MAT C.]], 0)</f>
        <v>0</v>
      </c>
      <c r="O7886" s="16" t="e">
        <f>VLOOKUP(SUM_DATA[[#This Row],[Work Order]],'[2]MAT DETAIL'!$D:$L,8,FALSE)</f>
        <v>#N/A</v>
      </c>
      <c r="P7886" s="17">
        <v>1116.83</v>
      </c>
      <c r="Q7886" s="67" t="s">
        <v>25</v>
      </c>
      <c r="R7886" s="67"/>
      <c r="S7886" s="67"/>
    </row>
    <row r="7887" spans="4:19" ht="15">
      <c r="D7887" s="69">
        <v>620120</v>
      </c>
      <c r="E7887" s="38">
        <v>45026</v>
      </c>
      <c r="F7887" s="70">
        <v>45026</v>
      </c>
      <c r="G7887" s="63"/>
      <c r="H7887" s="69">
        <v>3562613</v>
      </c>
      <c r="I7887" s="28" t="s">
        <v>31</v>
      </c>
      <c r="J7887" s="50" t="s">
        <v>323</v>
      </c>
      <c r="K7887" s="11" t="s">
        <v>59</v>
      </c>
      <c r="L7887" s="11" t="s">
        <v>60</v>
      </c>
      <c r="M7887" s="16">
        <f>SUM_DATA[[#This Row],[TOTAL Cost]]-SUM_DATA[[#This Row],[MATERIAL Cost]]</f>
        <v>14695.14</v>
      </c>
      <c r="N7887" s="16">
        <f>IFERROR(SUM_DATA[[#This Row],[MAT C.]], 0)</f>
        <v>0</v>
      </c>
      <c r="O7887" s="16" t="e">
        <f>VLOOKUP(SUM_DATA[[#This Row],[Work Order]],'[2]MAT DETAIL'!$D:$L,8,FALSE)</f>
        <v>#N/A</v>
      </c>
      <c r="P7887" s="17">
        <v>14695.14</v>
      </c>
      <c r="Q7887" s="67" t="s">
        <v>25</v>
      </c>
      <c r="R7887" s="67"/>
      <c r="S7887" s="67"/>
    </row>
    <row r="7888" spans="4:19" ht="15">
      <c r="D7888" s="69">
        <v>620104</v>
      </c>
      <c r="E7888" s="38">
        <v>45034</v>
      </c>
      <c r="F7888" s="70">
        <v>45034</v>
      </c>
      <c r="G7888" s="63"/>
      <c r="H7888" s="69">
        <v>3565961</v>
      </c>
      <c r="I7888" s="28" t="s">
        <v>31</v>
      </c>
      <c r="J7888" s="50" t="s">
        <v>1959</v>
      </c>
      <c r="K7888" s="11" t="s">
        <v>56</v>
      </c>
      <c r="L7888" s="11" t="s">
        <v>146</v>
      </c>
      <c r="M7888" s="16">
        <f>SUM_DATA[[#This Row],[TOTAL Cost]]-SUM_DATA[[#This Row],[MATERIAL Cost]]</f>
        <v>6881.2</v>
      </c>
      <c r="N7888" s="16">
        <f>IFERROR(SUM_DATA[[#This Row],[MAT C.]], 0)</f>
        <v>0</v>
      </c>
      <c r="O7888" s="16" t="e">
        <f>VLOOKUP(SUM_DATA[[#This Row],[Work Order]],'[2]MAT DETAIL'!$D:$L,8,FALSE)</f>
        <v>#N/A</v>
      </c>
      <c r="P7888" s="17">
        <v>6881.2</v>
      </c>
      <c r="Q7888" s="67" t="s">
        <v>25</v>
      </c>
      <c r="R7888" s="67"/>
      <c r="S7888" s="67"/>
    </row>
    <row r="7889" spans="4:19" ht="15">
      <c r="D7889" s="69">
        <v>620107</v>
      </c>
      <c r="E7889" s="38">
        <v>45034</v>
      </c>
      <c r="F7889" s="70">
        <v>45034</v>
      </c>
      <c r="G7889" s="63">
        <v>4</v>
      </c>
      <c r="H7889" s="69">
        <v>3566036</v>
      </c>
      <c r="I7889" s="28" t="s">
        <v>26</v>
      </c>
      <c r="J7889" s="50" t="s">
        <v>1960</v>
      </c>
      <c r="K7889" s="11" t="s">
        <v>36</v>
      </c>
      <c r="L7889" s="72" t="s">
        <v>37</v>
      </c>
      <c r="M7889" s="16">
        <f>SUM_DATA[[#This Row],[TOTAL Cost]]-SUM_DATA[[#This Row],[MATERIAL Cost]]</f>
        <v>1653.16</v>
      </c>
      <c r="N7889" s="16">
        <f>IFERROR(SUM_DATA[[#This Row],[MAT C.]], 0)</f>
        <v>0</v>
      </c>
      <c r="O7889" s="16" t="e">
        <f>VLOOKUP(SUM_DATA[[#This Row],[Work Order]],'[2]MAT DETAIL'!$D:$L,8,FALSE)</f>
        <v>#N/A</v>
      </c>
      <c r="P7889" s="17">
        <v>1653.16</v>
      </c>
      <c r="Q7889" s="67" t="s">
        <v>25</v>
      </c>
      <c r="R7889" s="67"/>
      <c r="S7889" s="67"/>
    </row>
    <row r="7890" spans="4:19" ht="15">
      <c r="D7890" s="69">
        <v>620123</v>
      </c>
      <c r="E7890" s="38">
        <v>45034</v>
      </c>
      <c r="F7890" s="70">
        <v>45034</v>
      </c>
      <c r="G7890" s="63">
        <v>48.67</v>
      </c>
      <c r="H7890" s="69">
        <v>3566037</v>
      </c>
      <c r="I7890" s="28" t="s">
        <v>26</v>
      </c>
      <c r="J7890" s="50" t="s">
        <v>101</v>
      </c>
      <c r="K7890" s="11" t="s">
        <v>59</v>
      </c>
      <c r="L7890" s="85" t="s">
        <v>98</v>
      </c>
      <c r="M7890" s="16">
        <f>SUM_DATA[[#This Row],[TOTAL Cost]]-SUM_DATA[[#This Row],[MATERIAL Cost]]</f>
        <v>7940.85</v>
      </c>
      <c r="N7890" s="16">
        <f>IFERROR(SUM_DATA[[#This Row],[MAT C.]], 0)</f>
        <v>0</v>
      </c>
      <c r="O7890" s="16" t="e">
        <f>VLOOKUP(SUM_DATA[[#This Row],[Work Order]],'[2]MAT DETAIL'!$D:$L,8,FALSE)</f>
        <v>#N/A</v>
      </c>
      <c r="P7890" s="17">
        <v>7940.85</v>
      </c>
      <c r="Q7890" s="67" t="s">
        <v>25</v>
      </c>
      <c r="R7890" s="67"/>
      <c r="S7890" s="67"/>
    </row>
    <row r="7891" spans="4:19" ht="15">
      <c r="D7891" s="69">
        <v>620104</v>
      </c>
      <c r="E7891" s="38">
        <v>45034</v>
      </c>
      <c r="F7891" s="70">
        <v>45034</v>
      </c>
      <c r="G7891" s="63">
        <v>0.5</v>
      </c>
      <c r="H7891" s="69">
        <v>3566039</v>
      </c>
      <c r="I7891" s="28" t="s">
        <v>26</v>
      </c>
      <c r="J7891" s="50" t="s">
        <v>1961</v>
      </c>
      <c r="K7891" s="11" t="s">
        <v>82</v>
      </c>
      <c r="L7891" s="8" t="s">
        <v>162</v>
      </c>
      <c r="M7891" s="16">
        <f>SUM_DATA[[#This Row],[TOTAL Cost]]-SUM_DATA[[#This Row],[MATERIAL Cost]]</f>
        <v>123.99</v>
      </c>
      <c r="N7891" s="16">
        <f>IFERROR(SUM_DATA[[#This Row],[MAT C.]], 0)</f>
        <v>0</v>
      </c>
      <c r="O7891" s="16" t="e">
        <f>VLOOKUP(SUM_DATA[[#This Row],[Work Order]],'[2]MAT DETAIL'!$D:$L,8,FALSE)</f>
        <v>#N/A</v>
      </c>
      <c r="P7891" s="17">
        <v>123.99</v>
      </c>
      <c r="Q7891" s="67" t="s">
        <v>25</v>
      </c>
      <c r="R7891" s="67"/>
      <c r="S7891" s="67"/>
    </row>
    <row r="7892" spans="4:19" ht="15">
      <c r="D7892" s="69">
        <v>620116</v>
      </c>
      <c r="E7892" s="38">
        <v>45034</v>
      </c>
      <c r="F7892" s="70">
        <v>45034</v>
      </c>
      <c r="G7892" s="63">
        <v>104</v>
      </c>
      <c r="H7892" s="69">
        <v>3566041</v>
      </c>
      <c r="I7892" s="28" t="s">
        <v>26</v>
      </c>
      <c r="J7892" s="50" t="s">
        <v>1962</v>
      </c>
      <c r="K7892" s="11" t="s">
        <v>33</v>
      </c>
      <c r="L7892" s="85" t="s">
        <v>34</v>
      </c>
      <c r="M7892" s="16">
        <f>SUM_DATA[[#This Row],[TOTAL Cost]]-SUM_DATA[[#This Row],[MATERIAL Cost]]</f>
        <v>18093.28</v>
      </c>
      <c r="N7892" s="16">
        <f>IFERROR(SUM_DATA[[#This Row],[MAT C.]], 0)</f>
        <v>0</v>
      </c>
      <c r="O7892" s="16" t="e">
        <f>VLOOKUP(SUM_DATA[[#This Row],[Work Order]],'[2]MAT DETAIL'!$D:$L,8,FALSE)</f>
        <v>#N/A</v>
      </c>
      <c r="P7892" s="17">
        <v>18093.28</v>
      </c>
      <c r="Q7892" s="67" t="s">
        <v>25</v>
      </c>
      <c r="R7892" s="67"/>
      <c r="S7892" s="67"/>
    </row>
    <row r="7893" spans="4:19" ht="15">
      <c r="D7893" s="69">
        <v>620106</v>
      </c>
      <c r="E7893" s="38">
        <v>45034</v>
      </c>
      <c r="F7893" s="70">
        <v>45034</v>
      </c>
      <c r="G7893" s="63">
        <v>3</v>
      </c>
      <c r="H7893" s="69">
        <v>3566042</v>
      </c>
      <c r="I7893" s="28" t="s">
        <v>26</v>
      </c>
      <c r="J7893" s="50" t="s">
        <v>72</v>
      </c>
      <c r="K7893" s="11" t="s">
        <v>36</v>
      </c>
      <c r="L7893" s="72" t="s">
        <v>37</v>
      </c>
      <c r="M7893" s="16">
        <f>SUM_DATA[[#This Row],[TOTAL Cost]]-SUM_DATA[[#This Row],[MATERIAL Cost]]</f>
        <v>1239.8699999999999</v>
      </c>
      <c r="N7893" s="16">
        <f>IFERROR(SUM_DATA[[#This Row],[MAT C.]], 0)</f>
        <v>0</v>
      </c>
      <c r="O7893" s="16" t="e">
        <f>VLOOKUP(SUM_DATA[[#This Row],[Work Order]],'[2]MAT DETAIL'!$D:$L,8,FALSE)</f>
        <v>#N/A</v>
      </c>
      <c r="P7893" s="17">
        <v>1239.8699999999999</v>
      </c>
      <c r="Q7893" s="67" t="s">
        <v>25</v>
      </c>
      <c r="R7893" s="67"/>
      <c r="S7893" s="67"/>
    </row>
    <row r="7894" spans="4:19" ht="15">
      <c r="D7894" s="69">
        <v>620119</v>
      </c>
      <c r="E7894" s="38">
        <v>45034</v>
      </c>
      <c r="F7894" s="70">
        <v>45034</v>
      </c>
      <c r="G7894" s="63">
        <v>1</v>
      </c>
      <c r="H7894" s="69">
        <v>3566043</v>
      </c>
      <c r="I7894" s="28" t="s">
        <v>26</v>
      </c>
      <c r="J7894" s="53" t="s">
        <v>64</v>
      </c>
      <c r="K7894" s="11" t="s">
        <v>47</v>
      </c>
      <c r="L7894" s="8" t="s">
        <v>65</v>
      </c>
      <c r="M7894" s="16">
        <f>SUM_DATA[[#This Row],[TOTAL Cost]]-SUM_DATA[[#This Row],[MATERIAL Cost]]</f>
        <v>774</v>
      </c>
      <c r="N7894" s="16">
        <f>IFERROR(SUM_DATA[[#This Row],[MAT C.]], 0)</f>
        <v>12400</v>
      </c>
      <c r="O7894" s="16">
        <f>VLOOKUP(SUM_DATA[[#This Row],[Work Order]],'[2]MAT DETAIL'!$D:$L,8,FALSE)</f>
        <v>12400</v>
      </c>
      <c r="P7894" s="17">
        <v>13174</v>
      </c>
      <c r="Q7894" s="67" t="s">
        <v>25</v>
      </c>
      <c r="R7894" s="67"/>
      <c r="S7894" s="67"/>
    </row>
    <row r="7895" spans="4:19" ht="15">
      <c r="D7895" s="69">
        <v>620114</v>
      </c>
      <c r="E7895" s="38">
        <v>45034</v>
      </c>
      <c r="F7895" s="70">
        <v>45034</v>
      </c>
      <c r="G7895" s="63">
        <v>0.5</v>
      </c>
      <c r="H7895" s="69">
        <v>3566044</v>
      </c>
      <c r="I7895" s="28" t="s">
        <v>26</v>
      </c>
      <c r="J7895" s="50" t="s">
        <v>72</v>
      </c>
      <c r="K7895" s="11" t="s">
        <v>36</v>
      </c>
      <c r="L7895" s="72" t="s">
        <v>37</v>
      </c>
      <c r="M7895" s="16">
        <f>SUM_DATA[[#This Row],[TOTAL Cost]]-SUM_DATA[[#This Row],[MATERIAL Cost]]</f>
        <v>123.99</v>
      </c>
      <c r="N7895" s="16">
        <f>IFERROR(SUM_DATA[[#This Row],[MAT C.]], 0)</f>
        <v>0</v>
      </c>
      <c r="O7895" s="16" t="e">
        <f>VLOOKUP(SUM_DATA[[#This Row],[Work Order]],'[2]MAT DETAIL'!$D:$L,8,FALSE)</f>
        <v>#N/A</v>
      </c>
      <c r="P7895" s="17">
        <v>123.99</v>
      </c>
      <c r="Q7895" s="67" t="s">
        <v>25</v>
      </c>
      <c r="R7895" s="67"/>
      <c r="S7895" s="67"/>
    </row>
    <row r="7896" spans="4:19" ht="15">
      <c r="D7896" s="69">
        <v>620114</v>
      </c>
      <c r="E7896" s="38">
        <v>45034</v>
      </c>
      <c r="F7896" s="70">
        <v>45034</v>
      </c>
      <c r="G7896" s="63">
        <v>1</v>
      </c>
      <c r="H7896" s="69">
        <v>3566045</v>
      </c>
      <c r="I7896" s="28" t="s">
        <v>26</v>
      </c>
      <c r="J7896" s="50" t="s">
        <v>1963</v>
      </c>
      <c r="K7896" s="11" t="s">
        <v>56</v>
      </c>
      <c r="L7896" s="11" t="s">
        <v>146</v>
      </c>
      <c r="M7896" s="16">
        <f>SUM_DATA[[#This Row],[TOTAL Cost]]-SUM_DATA[[#This Row],[MATERIAL Cost]]</f>
        <v>413.29</v>
      </c>
      <c r="N7896" s="16">
        <f>IFERROR(SUM_DATA[[#This Row],[MAT C.]], 0)</f>
        <v>0</v>
      </c>
      <c r="O7896" s="16" t="e">
        <f>VLOOKUP(SUM_DATA[[#This Row],[Work Order]],'[2]MAT DETAIL'!$D:$L,8,FALSE)</f>
        <v>#N/A</v>
      </c>
      <c r="P7896" s="17">
        <v>413.29</v>
      </c>
      <c r="Q7896" s="67" t="s">
        <v>25</v>
      </c>
      <c r="R7896" s="67"/>
      <c r="S7896" s="67"/>
    </row>
    <row r="7897" spans="4:19" ht="15">
      <c r="D7897" s="69">
        <v>620105</v>
      </c>
      <c r="E7897" s="38">
        <v>45034</v>
      </c>
      <c r="F7897" s="70">
        <v>45034</v>
      </c>
      <c r="G7897" s="63">
        <v>177</v>
      </c>
      <c r="H7897" s="69">
        <v>3566047</v>
      </c>
      <c r="I7897" s="28" t="s">
        <v>26</v>
      </c>
      <c r="J7897" s="53" t="s">
        <v>235</v>
      </c>
      <c r="K7897" s="11" t="s">
        <v>36</v>
      </c>
      <c r="L7897" s="11" t="s">
        <v>42</v>
      </c>
      <c r="M7897" s="16">
        <f>SUM_DATA[[#This Row],[TOTAL Cost]]-SUM_DATA[[#This Row],[MATERIAL Cost]]</f>
        <v>56578.48</v>
      </c>
      <c r="N7897" s="16">
        <f>IFERROR(SUM_DATA[[#This Row],[MAT C.]], 0)</f>
        <v>0</v>
      </c>
      <c r="O7897" s="16" t="e">
        <f>VLOOKUP(SUM_DATA[[#This Row],[Work Order]],'[2]MAT DETAIL'!$D:$L,8,FALSE)</f>
        <v>#N/A</v>
      </c>
      <c r="P7897" s="17">
        <v>56578.48</v>
      </c>
      <c r="Q7897" s="67" t="s">
        <v>25</v>
      </c>
      <c r="R7897" s="67" t="s">
        <v>1497</v>
      </c>
      <c r="S7897" s="67">
        <v>3</v>
      </c>
    </row>
    <row r="7898" spans="4:19" ht="15">
      <c r="D7898" s="69">
        <v>620106</v>
      </c>
      <c r="E7898" s="38">
        <v>45034</v>
      </c>
      <c r="F7898" s="70">
        <v>45034</v>
      </c>
      <c r="G7898" s="63">
        <v>1</v>
      </c>
      <c r="H7898" s="69">
        <v>3566049</v>
      </c>
      <c r="I7898" s="28" t="s">
        <v>26</v>
      </c>
      <c r="J7898" s="50" t="s">
        <v>295</v>
      </c>
      <c r="K7898" s="11" t="s">
        <v>36</v>
      </c>
      <c r="L7898" s="72" t="s">
        <v>37</v>
      </c>
      <c r="M7898" s="16">
        <f>SUM_DATA[[#This Row],[TOTAL Cost]]-SUM_DATA[[#This Row],[MATERIAL Cost]]</f>
        <v>413.29</v>
      </c>
      <c r="N7898" s="16">
        <f>IFERROR(SUM_DATA[[#This Row],[MAT C.]], 0)</f>
        <v>0</v>
      </c>
      <c r="O7898" s="16" t="e">
        <f>VLOOKUP(SUM_DATA[[#This Row],[Work Order]],'[2]MAT DETAIL'!$D:$L,8,FALSE)</f>
        <v>#N/A</v>
      </c>
      <c r="P7898" s="17">
        <v>413.29</v>
      </c>
      <c r="Q7898" s="67" t="s">
        <v>25</v>
      </c>
      <c r="R7898" s="67"/>
      <c r="S7898" s="67"/>
    </row>
    <row r="7899" spans="4:19" ht="15">
      <c r="D7899" s="69">
        <v>620104</v>
      </c>
      <c r="E7899" s="38">
        <v>45034</v>
      </c>
      <c r="F7899" s="70">
        <v>45034</v>
      </c>
      <c r="G7899" s="63">
        <v>0.33</v>
      </c>
      <c r="H7899" s="69">
        <v>3566050</v>
      </c>
      <c r="I7899" s="28" t="s">
        <v>26</v>
      </c>
      <c r="J7899" s="53" t="s">
        <v>64</v>
      </c>
      <c r="K7899" s="11" t="s">
        <v>47</v>
      </c>
      <c r="L7899" s="8" t="s">
        <v>65</v>
      </c>
      <c r="M7899" s="16">
        <f>SUM_DATA[[#This Row],[TOTAL Cost]]-SUM_DATA[[#This Row],[MATERIAL Cost]]</f>
        <v>82.66</v>
      </c>
      <c r="N7899" s="16">
        <f>IFERROR(SUM_DATA[[#This Row],[MAT C.]], 0)</f>
        <v>0</v>
      </c>
      <c r="O7899" s="16" t="e">
        <f>VLOOKUP(SUM_DATA[[#This Row],[Work Order]],'[2]MAT DETAIL'!$D:$L,8,FALSE)</f>
        <v>#N/A</v>
      </c>
      <c r="P7899" s="17">
        <v>82.66</v>
      </c>
      <c r="Q7899" s="67" t="s">
        <v>25</v>
      </c>
      <c r="R7899" s="67"/>
      <c r="S7899" s="67"/>
    </row>
    <row r="7900" spans="4:19" ht="15">
      <c r="D7900" s="69">
        <v>620120</v>
      </c>
      <c r="E7900" s="38">
        <v>45034</v>
      </c>
      <c r="F7900" s="70">
        <v>45034</v>
      </c>
      <c r="G7900" s="63">
        <v>4</v>
      </c>
      <c r="H7900" s="69">
        <v>3566051</v>
      </c>
      <c r="I7900" s="28" t="s">
        <v>26</v>
      </c>
      <c r="J7900" s="50" t="s">
        <v>319</v>
      </c>
      <c r="K7900" s="8" t="s">
        <v>59</v>
      </c>
      <c r="L7900" s="8" t="s">
        <v>263</v>
      </c>
      <c r="M7900" s="16">
        <f>SUM_DATA[[#This Row],[TOTAL Cost]]-SUM_DATA[[#This Row],[MATERIAL Cost]]</f>
        <v>1653.16</v>
      </c>
      <c r="N7900" s="16">
        <f>IFERROR(SUM_DATA[[#This Row],[MAT C.]], 0)</f>
        <v>0</v>
      </c>
      <c r="O7900" s="16" t="e">
        <f>VLOOKUP(SUM_DATA[[#This Row],[Work Order]],'[2]MAT DETAIL'!$D:$L,8,FALSE)</f>
        <v>#N/A</v>
      </c>
      <c r="P7900" s="17">
        <v>1653.16</v>
      </c>
      <c r="Q7900" s="67" t="s">
        <v>25</v>
      </c>
      <c r="R7900" s="67"/>
      <c r="S7900" s="67"/>
    </row>
    <row r="7901" spans="4:19" ht="15">
      <c r="D7901" s="69">
        <v>620114</v>
      </c>
      <c r="E7901" s="38">
        <v>45034</v>
      </c>
      <c r="F7901" s="70">
        <v>45034</v>
      </c>
      <c r="G7901" s="63">
        <v>32.533999999999999</v>
      </c>
      <c r="H7901" s="69">
        <v>3566052</v>
      </c>
      <c r="I7901" s="28" t="s">
        <v>26</v>
      </c>
      <c r="J7901" s="50" t="s">
        <v>72</v>
      </c>
      <c r="K7901" s="8" t="s">
        <v>36</v>
      </c>
      <c r="L7901" s="10" t="s">
        <v>37</v>
      </c>
      <c r="M7901" s="16">
        <f>SUM_DATA[[#This Row],[TOTAL Cost]]-SUM_DATA[[#This Row],[MATERIAL Cost]]</f>
        <v>2646.95</v>
      </c>
      <c r="N7901" s="16">
        <f>IFERROR(SUM_DATA[[#This Row],[MAT C.]], 0)</f>
        <v>0</v>
      </c>
      <c r="O7901" s="16" t="e">
        <f>VLOOKUP(SUM_DATA[[#This Row],[Work Order]],'[2]MAT DETAIL'!$D:$L,8,FALSE)</f>
        <v>#N/A</v>
      </c>
      <c r="P7901" s="17">
        <v>2646.95</v>
      </c>
      <c r="Q7901" s="67" t="s">
        <v>25</v>
      </c>
      <c r="R7901" s="67"/>
      <c r="S7901" s="67"/>
    </row>
    <row r="7902" spans="4:19" ht="15">
      <c r="D7902" s="69">
        <v>620107</v>
      </c>
      <c r="E7902" s="38">
        <v>45035</v>
      </c>
      <c r="F7902" s="70">
        <v>45035</v>
      </c>
      <c r="G7902" s="63"/>
      <c r="H7902" s="69">
        <v>3566366</v>
      </c>
      <c r="I7902" s="28" t="s">
        <v>31</v>
      </c>
      <c r="J7902" s="50" t="s">
        <v>1964</v>
      </c>
      <c r="K7902" s="8" t="s">
        <v>36</v>
      </c>
      <c r="L7902" s="8" t="s">
        <v>93</v>
      </c>
      <c r="M7902" s="16">
        <f>SUM_DATA[[#This Row],[TOTAL Cost]]-SUM_DATA[[#This Row],[MATERIAL Cost]]</f>
        <v>3323.26</v>
      </c>
      <c r="N7902" s="16">
        <f>IFERROR(SUM_DATA[[#This Row],[MAT C.]], 0)</f>
        <v>0</v>
      </c>
      <c r="O7902" s="16" t="e">
        <f>VLOOKUP(SUM_DATA[[#This Row],[Work Order]],'[2]MAT DETAIL'!$D:$L,8,FALSE)</f>
        <v>#N/A</v>
      </c>
      <c r="P7902" s="17">
        <v>3323.26</v>
      </c>
      <c r="Q7902" s="67" t="s">
        <v>25</v>
      </c>
      <c r="R7902" s="67"/>
      <c r="S7902" s="67"/>
    </row>
    <row r="7903" spans="4:19" ht="15">
      <c r="D7903" s="69">
        <v>620118</v>
      </c>
      <c r="E7903" s="38">
        <v>45036</v>
      </c>
      <c r="F7903" s="70">
        <v>45036</v>
      </c>
      <c r="G7903" s="63">
        <v>32.5</v>
      </c>
      <c r="H7903" s="69">
        <v>3566887</v>
      </c>
      <c r="I7903" s="28" t="s">
        <v>26</v>
      </c>
      <c r="J7903" s="50" t="s">
        <v>211</v>
      </c>
      <c r="K7903" s="8" t="s">
        <v>30</v>
      </c>
      <c r="L7903" s="8" t="s">
        <v>30</v>
      </c>
      <c r="M7903" s="16">
        <f>SUM_DATA[[#This Row],[TOTAL Cost]]-SUM_DATA[[#This Row],[MATERIAL Cost]]</f>
        <v>73495.570000000007</v>
      </c>
      <c r="N7903" s="16">
        <f>IFERROR(SUM_DATA[[#This Row],[MAT C.]], 0)</f>
        <v>748</v>
      </c>
      <c r="O7903" s="16">
        <f>VLOOKUP(SUM_DATA[[#This Row],[Work Order]],'[2]MAT DETAIL'!$D:$L,8,FALSE)</f>
        <v>748</v>
      </c>
      <c r="P7903" s="17">
        <v>74243.570000000007</v>
      </c>
      <c r="Q7903" s="67" t="s">
        <v>25</v>
      </c>
      <c r="R7903" s="67"/>
      <c r="S7903" s="67"/>
    </row>
    <row r="7904" spans="4:19" ht="15">
      <c r="D7904" s="69">
        <v>620107</v>
      </c>
      <c r="E7904" s="38">
        <v>45036</v>
      </c>
      <c r="F7904" s="70">
        <v>45036</v>
      </c>
      <c r="G7904" s="63">
        <v>48</v>
      </c>
      <c r="H7904" s="69">
        <v>3566888</v>
      </c>
      <c r="I7904" s="28" t="s">
        <v>26</v>
      </c>
      <c r="J7904" s="50" t="s">
        <v>118</v>
      </c>
      <c r="K7904" s="11" t="s">
        <v>30</v>
      </c>
      <c r="L7904" s="11" t="s">
        <v>30</v>
      </c>
      <c r="M7904" s="16">
        <f>SUM_DATA[[#This Row],[TOTAL Cost]]-SUM_DATA[[#This Row],[MATERIAL Cost]]</f>
        <v>37034.829999999994</v>
      </c>
      <c r="N7904" s="16">
        <f>IFERROR(SUM_DATA[[#This Row],[MAT C.]], 0)</f>
        <v>686.98</v>
      </c>
      <c r="O7904" s="16">
        <f>VLOOKUP(SUM_DATA[[#This Row],[Work Order]],'[2]MAT DETAIL'!$D:$L,8,FALSE)</f>
        <v>686.98</v>
      </c>
      <c r="P7904" s="17">
        <v>37721.81</v>
      </c>
      <c r="Q7904" s="67" t="s">
        <v>25</v>
      </c>
      <c r="R7904" s="67"/>
      <c r="S7904" s="67"/>
    </row>
    <row r="7905" spans="4:19" ht="15">
      <c r="D7905" s="69">
        <v>620113</v>
      </c>
      <c r="E7905" s="38">
        <v>45036</v>
      </c>
      <c r="F7905" s="70">
        <v>45036</v>
      </c>
      <c r="G7905" s="63">
        <v>4</v>
      </c>
      <c r="H7905" s="69">
        <v>3566889</v>
      </c>
      <c r="I7905" s="28" t="s">
        <v>26</v>
      </c>
      <c r="J7905" s="50" t="s">
        <v>118</v>
      </c>
      <c r="K7905" s="11" t="s">
        <v>30</v>
      </c>
      <c r="L7905" s="11" t="s">
        <v>30</v>
      </c>
      <c r="M7905" s="16">
        <f>SUM_DATA[[#This Row],[TOTAL Cost]]-SUM_DATA[[#This Row],[MATERIAL Cost]]</f>
        <v>14844.62</v>
      </c>
      <c r="N7905" s="16">
        <f>IFERROR(SUM_DATA[[#This Row],[MAT C.]], 0)</f>
        <v>686.98</v>
      </c>
      <c r="O7905" s="16">
        <f>VLOOKUP(SUM_DATA[[#This Row],[Work Order]],'[2]MAT DETAIL'!$D:$L,8,FALSE)</f>
        <v>686.98</v>
      </c>
      <c r="P7905" s="17">
        <v>15531.6</v>
      </c>
      <c r="Q7905" s="67" t="s">
        <v>25</v>
      </c>
      <c r="R7905" s="67"/>
      <c r="S7905" s="67"/>
    </row>
    <row r="7906" spans="4:19" ht="15">
      <c r="D7906" s="69">
        <v>620106</v>
      </c>
      <c r="E7906" s="38">
        <v>45036</v>
      </c>
      <c r="F7906" s="70">
        <v>45036</v>
      </c>
      <c r="G7906" s="63"/>
      <c r="H7906" s="69">
        <v>3566890</v>
      </c>
      <c r="I7906" s="28" t="s">
        <v>26</v>
      </c>
      <c r="J7906" s="50" t="s">
        <v>29</v>
      </c>
      <c r="K7906" s="11" t="s">
        <v>30</v>
      </c>
      <c r="L7906" s="11" t="s">
        <v>30</v>
      </c>
      <c r="M7906" s="16">
        <f>SUM_DATA[[#This Row],[TOTAL Cost]]-SUM_DATA[[#This Row],[MATERIAL Cost]]</f>
        <v>18285.189999999999</v>
      </c>
      <c r="N7906" s="16">
        <f>IFERROR(SUM_DATA[[#This Row],[MAT C.]], 0)</f>
        <v>686.98</v>
      </c>
      <c r="O7906" s="16">
        <f>VLOOKUP(SUM_DATA[[#This Row],[Work Order]],'[2]MAT DETAIL'!$D:$L,8,FALSE)</f>
        <v>686.98</v>
      </c>
      <c r="P7906" s="17">
        <v>18972.169999999998</v>
      </c>
      <c r="Q7906" s="67" t="s">
        <v>25</v>
      </c>
      <c r="R7906" s="67"/>
      <c r="S7906" s="67"/>
    </row>
    <row r="7907" spans="4:19" ht="15">
      <c r="D7907" s="69">
        <v>620122</v>
      </c>
      <c r="E7907" s="38">
        <v>45037</v>
      </c>
      <c r="F7907" s="70">
        <v>45040</v>
      </c>
      <c r="G7907" s="63"/>
      <c r="H7907" s="69">
        <v>3568572</v>
      </c>
      <c r="I7907" s="28" t="s">
        <v>31</v>
      </c>
      <c r="J7907" s="55" t="s">
        <v>979</v>
      </c>
      <c r="K7907" s="85" t="s">
        <v>39</v>
      </c>
      <c r="L7907" s="8" t="s">
        <v>336</v>
      </c>
      <c r="M7907" s="16">
        <f>SUM_DATA[[#This Row],[TOTAL Cost]]-SUM_DATA[[#This Row],[MATERIAL Cost]]</f>
        <v>2915.56</v>
      </c>
      <c r="N7907" s="16">
        <f>IFERROR(SUM_DATA[[#This Row],[MAT C.]], 0)</f>
        <v>0</v>
      </c>
      <c r="O7907" s="16" t="e">
        <f>VLOOKUP(SUM_DATA[[#This Row],[Work Order]],'[2]MAT DETAIL'!$D:$L,8,FALSE)</f>
        <v>#N/A</v>
      </c>
      <c r="P7907" s="17">
        <v>2915.56</v>
      </c>
      <c r="Q7907" s="67" t="s">
        <v>25</v>
      </c>
      <c r="R7907" s="67"/>
      <c r="S7907" s="67"/>
    </row>
    <row r="7908" spans="4:19" ht="15">
      <c r="D7908" s="69">
        <v>620116</v>
      </c>
      <c r="E7908" s="38">
        <v>45040</v>
      </c>
      <c r="F7908" s="70">
        <v>45040</v>
      </c>
      <c r="G7908" s="63"/>
      <c r="H7908" s="69">
        <v>3568969</v>
      </c>
      <c r="I7908" s="28" t="s">
        <v>31</v>
      </c>
      <c r="J7908" s="50" t="s">
        <v>109</v>
      </c>
      <c r="K7908" s="85" t="s">
        <v>39</v>
      </c>
      <c r="L7908" s="85" t="s">
        <v>40</v>
      </c>
      <c r="M7908" s="16">
        <f>SUM_DATA[[#This Row],[TOTAL Cost]]-SUM_DATA[[#This Row],[MATERIAL Cost]]</f>
        <v>6850.08</v>
      </c>
      <c r="N7908" s="16">
        <f>IFERROR(SUM_DATA[[#This Row],[MAT C.]], 0)</f>
        <v>2400</v>
      </c>
      <c r="O7908" s="16">
        <f>VLOOKUP(SUM_DATA[[#This Row],[Work Order]],'[2]MAT DETAIL'!$D:$L,8,FALSE)</f>
        <v>2400</v>
      </c>
      <c r="P7908" s="17">
        <v>9250.08</v>
      </c>
      <c r="Q7908" s="67" t="s">
        <v>25</v>
      </c>
      <c r="R7908" s="67"/>
      <c r="S7908" s="67"/>
    </row>
    <row r="7909" spans="4:19" ht="15">
      <c r="D7909" s="69">
        <v>620111</v>
      </c>
      <c r="E7909" s="38">
        <v>45040</v>
      </c>
      <c r="F7909" s="70">
        <v>45040</v>
      </c>
      <c r="G7909" s="63"/>
      <c r="H7909" s="69">
        <v>3569005</v>
      </c>
      <c r="I7909" s="28" t="s">
        <v>31</v>
      </c>
      <c r="J7909" s="55" t="s">
        <v>979</v>
      </c>
      <c r="K7909" s="11" t="s">
        <v>39</v>
      </c>
      <c r="L7909" s="11" t="s">
        <v>336</v>
      </c>
      <c r="M7909" s="16">
        <f>SUM_DATA[[#This Row],[TOTAL Cost]]-SUM_DATA[[#This Row],[MATERIAL Cost]]</f>
        <v>2915.56</v>
      </c>
      <c r="N7909" s="16">
        <f>IFERROR(SUM_DATA[[#This Row],[MAT C.]], 0)</f>
        <v>0</v>
      </c>
      <c r="O7909" s="16" t="e">
        <f>VLOOKUP(SUM_DATA[[#This Row],[Work Order]],'[2]MAT DETAIL'!$D:$L,8,FALSE)</f>
        <v>#N/A</v>
      </c>
      <c r="P7909" s="17">
        <v>2915.56</v>
      </c>
      <c r="Q7909" s="67" t="s">
        <v>25</v>
      </c>
      <c r="R7909" s="67"/>
      <c r="S7909" s="67"/>
    </row>
    <row r="7910" spans="4:19" ht="15">
      <c r="D7910" s="69">
        <v>620106</v>
      </c>
      <c r="E7910" s="38">
        <v>45040</v>
      </c>
      <c r="F7910" s="70">
        <v>45040</v>
      </c>
      <c r="G7910" s="63"/>
      <c r="H7910" s="69">
        <v>3569007</v>
      </c>
      <c r="I7910" s="28" t="s">
        <v>26</v>
      </c>
      <c r="J7910" s="50" t="s">
        <v>967</v>
      </c>
      <c r="K7910" s="8" t="s">
        <v>47</v>
      </c>
      <c r="L7910" s="11" t="s">
        <v>539</v>
      </c>
      <c r="M7910" s="16">
        <f>SUM_DATA[[#This Row],[TOTAL Cost]]-SUM_DATA[[#This Row],[MATERIAL Cost]]</f>
        <v>413.29000000000815</v>
      </c>
      <c r="N7910" s="16">
        <f>IFERROR(SUM_DATA[[#This Row],[MAT C.]], 0)</f>
        <v>220500</v>
      </c>
      <c r="O7910" s="16">
        <f>VLOOKUP(SUM_DATA[[#This Row],[Work Order]],'[2]MAT DETAIL'!$D:$L,8,FALSE)</f>
        <v>220500</v>
      </c>
      <c r="P7910" s="17">
        <v>220913.29</v>
      </c>
      <c r="Q7910" s="67" t="s">
        <v>21</v>
      </c>
      <c r="R7910" s="67"/>
      <c r="S7910" s="67"/>
    </row>
    <row r="7911" spans="4:19" ht="15">
      <c r="D7911" s="69">
        <v>620111</v>
      </c>
      <c r="E7911" s="38">
        <v>45040</v>
      </c>
      <c r="F7911" s="70">
        <v>45040</v>
      </c>
      <c r="G7911" s="63"/>
      <c r="H7911" s="69">
        <v>3569008</v>
      </c>
      <c r="I7911" s="28" t="s">
        <v>31</v>
      </c>
      <c r="J7911" s="55" t="s">
        <v>979</v>
      </c>
      <c r="K7911" s="11" t="s">
        <v>39</v>
      </c>
      <c r="L7911" s="85" t="s">
        <v>336</v>
      </c>
      <c r="M7911" s="16">
        <f>SUM_DATA[[#This Row],[TOTAL Cost]]-SUM_DATA[[#This Row],[MATERIAL Cost]]</f>
        <v>3440.6</v>
      </c>
      <c r="N7911" s="16">
        <f>IFERROR(SUM_DATA[[#This Row],[MAT C.]], 0)</f>
        <v>0</v>
      </c>
      <c r="O7911" s="16" t="e">
        <f>VLOOKUP(SUM_DATA[[#This Row],[Work Order]],'[2]MAT DETAIL'!$D:$L,8,FALSE)</f>
        <v>#N/A</v>
      </c>
      <c r="P7911" s="17">
        <v>3440.6</v>
      </c>
      <c r="Q7911" s="67" t="s">
        <v>25</v>
      </c>
      <c r="R7911" s="67"/>
      <c r="S7911" s="67"/>
    </row>
    <row r="7912" spans="4:19" ht="15">
      <c r="D7912" s="69">
        <v>620109</v>
      </c>
      <c r="E7912" s="38">
        <v>45040</v>
      </c>
      <c r="F7912" s="70">
        <v>45040</v>
      </c>
      <c r="G7912" s="63"/>
      <c r="H7912" s="69">
        <v>3569010</v>
      </c>
      <c r="I7912" s="28" t="s">
        <v>26</v>
      </c>
      <c r="J7912" s="50" t="s">
        <v>967</v>
      </c>
      <c r="K7912" s="11" t="s">
        <v>47</v>
      </c>
      <c r="L7912" s="85" t="s">
        <v>539</v>
      </c>
      <c r="M7912" s="16">
        <f>SUM_DATA[[#This Row],[TOTAL Cost]]-SUM_DATA[[#This Row],[MATERIAL Cost]]</f>
        <v>413.29000000000815</v>
      </c>
      <c r="N7912" s="16">
        <f>IFERROR(SUM_DATA[[#This Row],[MAT C.]], 0)</f>
        <v>220500</v>
      </c>
      <c r="O7912" s="16">
        <f>VLOOKUP(SUM_DATA[[#This Row],[Work Order]],'[2]MAT DETAIL'!$D:$L,8,FALSE)</f>
        <v>220500</v>
      </c>
      <c r="P7912" s="17">
        <v>220913.29</v>
      </c>
      <c r="Q7912" s="67" t="s">
        <v>21</v>
      </c>
      <c r="R7912" s="67"/>
      <c r="S7912" s="67"/>
    </row>
    <row r="7913" spans="4:19" ht="15">
      <c r="D7913" s="69">
        <v>620104</v>
      </c>
      <c r="E7913" s="38">
        <v>45040</v>
      </c>
      <c r="F7913" s="70">
        <v>45040</v>
      </c>
      <c r="G7913" s="63">
        <v>22.49</v>
      </c>
      <c r="H7913" s="69">
        <v>3569212</v>
      </c>
      <c r="I7913" s="28" t="s">
        <v>26</v>
      </c>
      <c r="J7913" s="53" t="s">
        <v>64</v>
      </c>
      <c r="K7913" s="11" t="s">
        <v>47</v>
      </c>
      <c r="L7913" s="85" t="s">
        <v>65</v>
      </c>
      <c r="M7913" s="16">
        <f>SUM_DATA[[#This Row],[TOTAL Cost]]-SUM_DATA[[#This Row],[MATERIAL Cost]]</f>
        <v>537.28</v>
      </c>
      <c r="N7913" s="16">
        <f>IFERROR(SUM_DATA[[#This Row],[MAT C.]], 0)</f>
        <v>0</v>
      </c>
      <c r="O7913" s="16" t="e">
        <f>VLOOKUP(SUM_DATA[[#This Row],[Work Order]],'[2]MAT DETAIL'!$D:$L,8,FALSE)</f>
        <v>#N/A</v>
      </c>
      <c r="P7913" s="17">
        <v>537.28</v>
      </c>
      <c r="Q7913" s="67" t="s">
        <v>25</v>
      </c>
      <c r="R7913" s="67"/>
      <c r="S7913" s="67"/>
    </row>
    <row r="7914" spans="4:19" ht="15">
      <c r="D7914" s="69">
        <v>620111</v>
      </c>
      <c r="E7914" s="38">
        <v>45040</v>
      </c>
      <c r="F7914" s="70">
        <v>45040</v>
      </c>
      <c r="G7914" s="63">
        <v>48.4</v>
      </c>
      <c r="H7914" s="69">
        <v>3569213</v>
      </c>
      <c r="I7914" s="28" t="s">
        <v>26</v>
      </c>
      <c r="J7914" s="50" t="s">
        <v>72</v>
      </c>
      <c r="K7914" s="11" t="s">
        <v>36</v>
      </c>
      <c r="L7914" s="87" t="s">
        <v>37</v>
      </c>
      <c r="M7914" s="16">
        <f>SUM_DATA[[#This Row],[TOTAL Cost]]-SUM_DATA[[#This Row],[MATERIAL Cost]]</f>
        <v>5293.9</v>
      </c>
      <c r="N7914" s="16">
        <f>IFERROR(SUM_DATA[[#This Row],[MAT C.]], 0)</f>
        <v>0</v>
      </c>
      <c r="O7914" s="16" t="e">
        <f>VLOOKUP(SUM_DATA[[#This Row],[Work Order]],'[2]MAT DETAIL'!$D:$L,8,FALSE)</f>
        <v>#N/A</v>
      </c>
      <c r="P7914" s="17">
        <v>5293.9</v>
      </c>
      <c r="Q7914" s="67" t="s">
        <v>25</v>
      </c>
      <c r="R7914" s="67"/>
      <c r="S7914" s="67"/>
    </row>
    <row r="7915" spans="4:19" ht="15">
      <c r="D7915" s="69">
        <v>620114</v>
      </c>
      <c r="E7915" s="38">
        <v>45040</v>
      </c>
      <c r="F7915" s="70">
        <v>45040</v>
      </c>
      <c r="G7915" s="63">
        <v>0.75</v>
      </c>
      <c r="H7915" s="69">
        <v>3569214</v>
      </c>
      <c r="I7915" s="28" t="s">
        <v>26</v>
      </c>
      <c r="J7915" s="50" t="s">
        <v>72</v>
      </c>
      <c r="K7915" s="11" t="s">
        <v>36</v>
      </c>
      <c r="L7915" s="87" t="s">
        <v>37</v>
      </c>
      <c r="M7915" s="16">
        <f>SUM_DATA[[#This Row],[TOTAL Cost]]-SUM_DATA[[#This Row],[MATERIAL Cost]]</f>
        <v>206.65</v>
      </c>
      <c r="N7915" s="16">
        <f>IFERROR(SUM_DATA[[#This Row],[MAT C.]], 0)</f>
        <v>0</v>
      </c>
      <c r="O7915" s="16" t="e">
        <f>VLOOKUP(SUM_DATA[[#This Row],[Work Order]],'[2]MAT DETAIL'!$D:$L,8,FALSE)</f>
        <v>#N/A</v>
      </c>
      <c r="P7915" s="17">
        <v>206.65</v>
      </c>
      <c r="Q7915" s="67" t="s">
        <v>25</v>
      </c>
      <c r="R7915" s="67"/>
      <c r="S7915" s="67"/>
    </row>
    <row r="7916" spans="4:19" ht="15">
      <c r="D7916" s="69">
        <v>620118</v>
      </c>
      <c r="E7916" s="38">
        <v>45040</v>
      </c>
      <c r="F7916" s="70">
        <v>45040</v>
      </c>
      <c r="G7916" s="63">
        <v>0.5</v>
      </c>
      <c r="H7916" s="69">
        <v>3569215</v>
      </c>
      <c r="I7916" s="28" t="s">
        <v>26</v>
      </c>
      <c r="J7916" s="50" t="s">
        <v>145</v>
      </c>
      <c r="K7916" s="85" t="s">
        <v>56</v>
      </c>
      <c r="L7916" s="85" t="s">
        <v>146</v>
      </c>
      <c r="M7916" s="16">
        <f>SUM_DATA[[#This Row],[TOTAL Cost]]-SUM_DATA[[#This Row],[MATERIAL Cost]]</f>
        <v>123.99</v>
      </c>
      <c r="N7916" s="16">
        <f>IFERROR(SUM_DATA[[#This Row],[MAT C.]], 0)</f>
        <v>0</v>
      </c>
      <c r="O7916" s="16" t="e">
        <f>VLOOKUP(SUM_DATA[[#This Row],[Work Order]],'[2]MAT DETAIL'!$D:$L,8,FALSE)</f>
        <v>#N/A</v>
      </c>
      <c r="P7916" s="17">
        <v>123.99</v>
      </c>
      <c r="Q7916" s="67" t="s">
        <v>25</v>
      </c>
      <c r="R7916" s="67"/>
      <c r="S7916" s="67"/>
    </row>
    <row r="7917" spans="4:19" ht="15">
      <c r="D7917" s="69">
        <v>620107</v>
      </c>
      <c r="E7917" s="38">
        <v>45040</v>
      </c>
      <c r="F7917" s="70">
        <v>45040</v>
      </c>
      <c r="G7917" s="63">
        <v>0.5</v>
      </c>
      <c r="H7917" s="69">
        <v>3569216</v>
      </c>
      <c r="I7917" s="28" t="s">
        <v>26</v>
      </c>
      <c r="J7917" s="55" t="s">
        <v>145</v>
      </c>
      <c r="K7917" s="11" t="s">
        <v>56</v>
      </c>
      <c r="L7917" s="85" t="s">
        <v>146</v>
      </c>
      <c r="M7917" s="16">
        <f>SUM_DATA[[#This Row],[TOTAL Cost]]-SUM_DATA[[#This Row],[MATERIAL Cost]]</f>
        <v>123.99</v>
      </c>
      <c r="N7917" s="16">
        <f>IFERROR(SUM_DATA[[#This Row],[MAT C.]], 0)</f>
        <v>0</v>
      </c>
      <c r="O7917" s="16" t="e">
        <f>VLOOKUP(SUM_DATA[[#This Row],[Work Order]],'[2]MAT DETAIL'!$D:$L,8,FALSE)</f>
        <v>#N/A</v>
      </c>
      <c r="P7917" s="17">
        <v>123.99</v>
      </c>
      <c r="Q7917" s="67" t="s">
        <v>25</v>
      </c>
      <c r="R7917" s="67"/>
      <c r="S7917" s="67"/>
    </row>
    <row r="7918" spans="4:19" ht="15">
      <c r="D7918" s="69">
        <v>620112</v>
      </c>
      <c r="E7918" s="38">
        <v>45040</v>
      </c>
      <c r="F7918" s="70">
        <v>45040</v>
      </c>
      <c r="G7918" s="63">
        <v>0.5</v>
      </c>
      <c r="H7918" s="69">
        <v>3569217</v>
      </c>
      <c r="I7918" s="28" t="s">
        <v>26</v>
      </c>
      <c r="J7918" s="50" t="s">
        <v>72</v>
      </c>
      <c r="K7918" s="11" t="s">
        <v>36</v>
      </c>
      <c r="L7918" s="87" t="s">
        <v>37</v>
      </c>
      <c r="M7918" s="16">
        <f>SUM_DATA[[#This Row],[TOTAL Cost]]-SUM_DATA[[#This Row],[MATERIAL Cost]]</f>
        <v>123.99</v>
      </c>
      <c r="N7918" s="16">
        <f>IFERROR(SUM_DATA[[#This Row],[MAT C.]], 0)</f>
        <v>0</v>
      </c>
      <c r="O7918" s="16" t="e">
        <f>VLOOKUP(SUM_DATA[[#This Row],[Work Order]],'[2]MAT DETAIL'!$D:$L,8,FALSE)</f>
        <v>#N/A</v>
      </c>
      <c r="P7918" s="17">
        <v>123.99</v>
      </c>
      <c r="Q7918" s="67" t="s">
        <v>25</v>
      </c>
      <c r="R7918" s="67"/>
      <c r="S7918" s="67"/>
    </row>
    <row r="7919" spans="4:19" ht="15">
      <c r="D7919" s="69">
        <v>620119</v>
      </c>
      <c r="E7919" s="38">
        <v>45040</v>
      </c>
      <c r="F7919" s="70">
        <v>45040</v>
      </c>
      <c r="G7919" s="63">
        <v>0.5</v>
      </c>
      <c r="H7919" s="69">
        <v>3569218</v>
      </c>
      <c r="I7919" s="28" t="s">
        <v>26</v>
      </c>
      <c r="J7919" s="50" t="s">
        <v>97</v>
      </c>
      <c r="K7919" s="11" t="s">
        <v>59</v>
      </c>
      <c r="L7919" s="85" t="s">
        <v>98</v>
      </c>
      <c r="M7919" s="16">
        <f>SUM_DATA[[#This Row],[TOTAL Cost]]-SUM_DATA[[#This Row],[MATERIAL Cost]]</f>
        <v>123.99</v>
      </c>
      <c r="N7919" s="16">
        <f>IFERROR(SUM_DATA[[#This Row],[MAT C.]], 0)</f>
        <v>0</v>
      </c>
      <c r="O7919" s="16" t="e">
        <f>VLOOKUP(SUM_DATA[[#This Row],[Work Order]],'[2]MAT DETAIL'!$D:$L,8,FALSE)</f>
        <v>#N/A</v>
      </c>
      <c r="P7919" s="17">
        <v>123.99</v>
      </c>
      <c r="Q7919" s="67" t="s">
        <v>25</v>
      </c>
      <c r="R7919" s="67"/>
      <c r="S7919" s="67"/>
    </row>
    <row r="7920" spans="4:19" ht="15">
      <c r="D7920" s="69">
        <v>620119</v>
      </c>
      <c r="E7920" s="38">
        <v>45040</v>
      </c>
      <c r="F7920" s="70">
        <v>45040</v>
      </c>
      <c r="G7920" s="63">
        <v>2.5</v>
      </c>
      <c r="H7920" s="69">
        <v>3569220</v>
      </c>
      <c r="I7920" s="28" t="s">
        <v>26</v>
      </c>
      <c r="J7920" s="50" t="s">
        <v>1545</v>
      </c>
      <c r="K7920" s="85" t="s">
        <v>24</v>
      </c>
      <c r="L7920" s="85" t="s">
        <v>24</v>
      </c>
      <c r="M7920" s="16">
        <f>SUM_DATA[[#This Row],[TOTAL Cost]]-SUM_DATA[[#This Row],[MATERIAL Cost]]</f>
        <v>913.66</v>
      </c>
      <c r="N7920" s="16">
        <f>IFERROR(SUM_DATA[[#This Row],[MAT C.]], 0)</f>
        <v>0</v>
      </c>
      <c r="O7920" s="16" t="e">
        <f>VLOOKUP(SUM_DATA[[#This Row],[Work Order]],'[2]MAT DETAIL'!$D:$L,8,FALSE)</f>
        <v>#N/A</v>
      </c>
      <c r="P7920" s="17">
        <v>913.66</v>
      </c>
      <c r="Q7920" s="67" t="s">
        <v>25</v>
      </c>
      <c r="R7920" s="67"/>
      <c r="S7920" s="67"/>
    </row>
    <row r="7921" spans="4:19" ht="15">
      <c r="D7921" s="69">
        <v>620105</v>
      </c>
      <c r="E7921" s="38">
        <v>45041</v>
      </c>
      <c r="F7921" s="70">
        <v>45041</v>
      </c>
      <c r="G7921" s="63"/>
      <c r="H7921" s="69">
        <v>3569436</v>
      </c>
      <c r="I7921" s="28" t="s">
        <v>26</v>
      </c>
      <c r="J7921" s="50" t="s">
        <v>834</v>
      </c>
      <c r="K7921" s="85" t="s">
        <v>56</v>
      </c>
      <c r="L7921" s="11" t="s">
        <v>259</v>
      </c>
      <c r="M7921" s="16">
        <f>SUM_DATA[[#This Row],[TOTAL Cost]]-SUM_DATA[[#This Row],[MATERIAL Cost]]</f>
        <v>180000</v>
      </c>
      <c r="N7921" s="16">
        <f>IFERROR(SUM_DATA[[#This Row],[MAT C.]], 0)</f>
        <v>0</v>
      </c>
      <c r="O7921" s="16" t="e">
        <f>VLOOKUP(SUM_DATA[[#This Row],[Work Order]],'[2]MAT DETAIL'!$D:$L,8,FALSE)</f>
        <v>#N/A</v>
      </c>
      <c r="P7921" s="17">
        <v>180000</v>
      </c>
      <c r="Q7921" s="67" t="s">
        <v>21</v>
      </c>
      <c r="R7921" s="67"/>
      <c r="S7921" s="67"/>
    </row>
    <row r="7922" spans="4:19" ht="15">
      <c r="D7922" s="69">
        <v>620111</v>
      </c>
      <c r="E7922" s="38">
        <v>45041</v>
      </c>
      <c r="F7922" s="70">
        <v>45041</v>
      </c>
      <c r="G7922" s="63"/>
      <c r="H7922" s="69">
        <v>3569437</v>
      </c>
      <c r="I7922" s="28" t="s">
        <v>26</v>
      </c>
      <c r="J7922" s="50" t="s">
        <v>834</v>
      </c>
      <c r="K7922" s="85" t="s">
        <v>56</v>
      </c>
      <c r="L7922" s="8" t="s">
        <v>259</v>
      </c>
      <c r="M7922" s="16">
        <f>SUM_DATA[[#This Row],[TOTAL Cost]]-SUM_DATA[[#This Row],[MATERIAL Cost]]</f>
        <v>180000</v>
      </c>
      <c r="N7922" s="16">
        <f>IFERROR(SUM_DATA[[#This Row],[MAT C.]], 0)</f>
        <v>0</v>
      </c>
      <c r="O7922" s="16" t="e">
        <f>VLOOKUP(SUM_DATA[[#This Row],[Work Order]],'[2]MAT DETAIL'!$D:$L,8,FALSE)</f>
        <v>#N/A</v>
      </c>
      <c r="P7922" s="17">
        <v>180000</v>
      </c>
      <c r="Q7922" s="67" t="s">
        <v>21</v>
      </c>
      <c r="R7922" s="67"/>
      <c r="S7922" s="67"/>
    </row>
    <row r="7923" spans="4:19" ht="15">
      <c r="D7923" s="69">
        <v>620105</v>
      </c>
      <c r="E7923" s="38">
        <v>45042</v>
      </c>
      <c r="F7923" s="70">
        <v>45042</v>
      </c>
      <c r="G7923" s="63"/>
      <c r="H7923" s="69">
        <v>3569597</v>
      </c>
      <c r="I7923" s="28" t="s">
        <v>26</v>
      </c>
      <c r="J7923" s="53" t="s">
        <v>991</v>
      </c>
      <c r="K7923" s="11" t="s">
        <v>47</v>
      </c>
      <c r="L7923" s="85" t="s">
        <v>48</v>
      </c>
      <c r="M7923" s="16">
        <f>SUM_DATA[[#This Row],[TOTAL Cost]]-SUM_DATA[[#This Row],[MATERIAL Cost]]</f>
        <v>413.28999999997905</v>
      </c>
      <c r="N7923" s="16">
        <f>IFERROR(SUM_DATA[[#This Row],[MAT C.]], 0)</f>
        <v>344498</v>
      </c>
      <c r="O7923" s="16">
        <f>VLOOKUP(SUM_DATA[[#This Row],[Work Order]],'[2]MAT DETAIL'!$D:$L,8,FALSE)</f>
        <v>344498</v>
      </c>
      <c r="P7923" s="17">
        <v>344911.29</v>
      </c>
      <c r="Q7923" s="67" t="s">
        <v>21</v>
      </c>
      <c r="R7923" s="67"/>
      <c r="S7923" s="67"/>
    </row>
    <row r="7924" spans="4:19" ht="15">
      <c r="D7924" s="69">
        <v>620120</v>
      </c>
      <c r="E7924" s="38">
        <v>45042</v>
      </c>
      <c r="F7924" s="70">
        <v>45042</v>
      </c>
      <c r="G7924" s="63"/>
      <c r="H7924" s="69">
        <v>3569660</v>
      </c>
      <c r="I7924" s="28" t="s">
        <v>31</v>
      </c>
      <c r="J7924" s="50" t="s">
        <v>220</v>
      </c>
      <c r="K7924" s="85" t="s">
        <v>39</v>
      </c>
      <c r="L7924" s="8" t="s">
        <v>221</v>
      </c>
      <c r="M7924" s="16">
        <f>SUM_DATA[[#This Row],[TOTAL Cost]]-SUM_DATA[[#This Row],[MATERIAL Cost]]</f>
        <v>34406.839999999997</v>
      </c>
      <c r="N7924" s="16">
        <f>IFERROR(SUM_DATA[[#This Row],[MAT C.]], 0)</f>
        <v>82500</v>
      </c>
      <c r="O7924" s="16">
        <f>VLOOKUP(SUM_DATA[[#This Row],[Work Order]],'[2]MAT DETAIL'!$D:$L,8,FALSE)</f>
        <v>82500</v>
      </c>
      <c r="P7924" s="17">
        <v>116906.84</v>
      </c>
      <c r="Q7924" s="67" t="s">
        <v>25</v>
      </c>
      <c r="R7924" s="67"/>
      <c r="S7924" s="67"/>
    </row>
    <row r="7925" spans="4:19" ht="15">
      <c r="D7925" s="69">
        <v>620117</v>
      </c>
      <c r="E7925" s="38">
        <v>45042</v>
      </c>
      <c r="F7925" s="70">
        <v>45042</v>
      </c>
      <c r="G7925" s="63"/>
      <c r="H7925" s="69">
        <v>3569666</v>
      </c>
      <c r="I7925" s="28" t="s">
        <v>31</v>
      </c>
      <c r="J7925" s="50" t="s">
        <v>121</v>
      </c>
      <c r="K7925" s="85" t="s">
        <v>36</v>
      </c>
      <c r="L7925" s="10" t="s">
        <v>37</v>
      </c>
      <c r="M7925" s="16">
        <f>SUM_DATA[[#This Row],[TOTAL Cost]]-SUM_DATA[[#This Row],[MATERIAL Cost]]</f>
        <v>7931.2799999999988</v>
      </c>
      <c r="N7925" s="16">
        <f>IFERROR(SUM_DATA[[#This Row],[MAT C.]], 0)</f>
        <v>22000</v>
      </c>
      <c r="O7925" s="16">
        <f>VLOOKUP(SUM_DATA[[#This Row],[Work Order]],'[2]MAT DETAIL'!$D:$L,8,FALSE)</f>
        <v>22000</v>
      </c>
      <c r="P7925" s="17">
        <v>29931.279999999999</v>
      </c>
      <c r="Q7925" s="67" t="s">
        <v>25</v>
      </c>
      <c r="R7925" s="67"/>
      <c r="S7925" s="67"/>
    </row>
    <row r="7926" spans="4:19" ht="15">
      <c r="D7926" s="69">
        <v>620117</v>
      </c>
      <c r="E7926" s="38">
        <v>45042</v>
      </c>
      <c r="F7926" s="70">
        <v>45042</v>
      </c>
      <c r="G7926" s="63"/>
      <c r="H7926" s="69">
        <v>3569667</v>
      </c>
      <c r="I7926" s="28" t="s">
        <v>31</v>
      </c>
      <c r="J7926" s="50" t="s">
        <v>909</v>
      </c>
      <c r="K7926" s="85" t="s">
        <v>36</v>
      </c>
      <c r="L7926" s="10" t="s">
        <v>37</v>
      </c>
      <c r="M7926" s="16">
        <f>SUM_DATA[[#This Row],[TOTAL Cost]]-SUM_DATA[[#This Row],[MATERIAL Cost]]</f>
        <v>1865.48</v>
      </c>
      <c r="N7926" s="16">
        <f>IFERROR(SUM_DATA[[#This Row],[MAT C.]], 0)</f>
        <v>0</v>
      </c>
      <c r="O7926" s="16" t="e">
        <f>VLOOKUP(SUM_DATA[[#This Row],[Work Order]],'[2]MAT DETAIL'!$D:$L,8,FALSE)</f>
        <v>#N/A</v>
      </c>
      <c r="P7926" s="17">
        <v>1865.48</v>
      </c>
      <c r="Q7926" s="67" t="s">
        <v>25</v>
      </c>
      <c r="R7926" s="67"/>
      <c r="S7926" s="67"/>
    </row>
    <row r="7927" spans="4:19" ht="15">
      <c r="D7927" s="69">
        <v>620119</v>
      </c>
      <c r="E7927" s="38">
        <v>45042</v>
      </c>
      <c r="F7927" s="70">
        <v>45042</v>
      </c>
      <c r="G7927" s="63"/>
      <c r="H7927" s="69">
        <v>3569705</v>
      </c>
      <c r="I7927" s="28" t="s">
        <v>31</v>
      </c>
      <c r="J7927" s="50" t="s">
        <v>1965</v>
      </c>
      <c r="K7927" s="11" t="s">
        <v>36</v>
      </c>
      <c r="L7927" s="8" t="s">
        <v>42</v>
      </c>
      <c r="M7927" s="16">
        <f>SUM_DATA[[#This Row],[TOTAL Cost]]-SUM_DATA[[#This Row],[MATERIAL Cost]]</f>
        <v>4898.38</v>
      </c>
      <c r="N7927" s="16">
        <f>IFERROR(SUM_DATA[[#This Row],[MAT C.]], 0)</f>
        <v>0</v>
      </c>
      <c r="O7927" s="16" t="e">
        <f>VLOOKUP(SUM_DATA[[#This Row],[Work Order]],'[2]MAT DETAIL'!$D:$L,8,FALSE)</f>
        <v>#N/A</v>
      </c>
      <c r="P7927" s="17">
        <v>4898.38</v>
      </c>
      <c r="Q7927" s="67" t="s">
        <v>25</v>
      </c>
      <c r="R7927" s="67"/>
      <c r="S7927" s="67"/>
    </row>
    <row r="7928" spans="4:19" ht="15">
      <c r="D7928" s="69">
        <v>620118</v>
      </c>
      <c r="E7928" s="38">
        <v>45042</v>
      </c>
      <c r="F7928" s="70">
        <v>45042</v>
      </c>
      <c r="G7928" s="63"/>
      <c r="H7928" s="69">
        <v>3570025</v>
      </c>
      <c r="I7928" s="28" t="s">
        <v>31</v>
      </c>
      <c r="J7928" s="50" t="s">
        <v>736</v>
      </c>
      <c r="K7928" s="85" t="s">
        <v>39</v>
      </c>
      <c r="L7928" s="8" t="s">
        <v>91</v>
      </c>
      <c r="M7928" s="16">
        <f>SUM_DATA[[#This Row],[TOTAL Cost]]-SUM_DATA[[#This Row],[MATERIAL Cost]]</f>
        <v>4373.34</v>
      </c>
      <c r="N7928" s="16">
        <f>IFERROR(SUM_DATA[[#This Row],[MAT C.]], 0)</f>
        <v>0</v>
      </c>
      <c r="O7928" s="16" t="e">
        <f>VLOOKUP(SUM_DATA[[#This Row],[Work Order]],'[2]MAT DETAIL'!$D:$L,8,FALSE)</f>
        <v>#N/A</v>
      </c>
      <c r="P7928" s="17">
        <v>4373.34</v>
      </c>
      <c r="Q7928" s="67" t="s">
        <v>25</v>
      </c>
      <c r="R7928" s="67"/>
      <c r="S7928" s="67"/>
    </row>
    <row r="7929" spans="4:19" ht="15">
      <c r="D7929" s="69">
        <v>620119</v>
      </c>
      <c r="E7929" s="38">
        <v>45042</v>
      </c>
      <c r="F7929" s="70">
        <v>45042</v>
      </c>
      <c r="G7929" s="63"/>
      <c r="H7929" s="69">
        <v>3570038</v>
      </c>
      <c r="I7929" s="28" t="s">
        <v>31</v>
      </c>
      <c r="J7929" s="50" t="s">
        <v>109</v>
      </c>
      <c r="K7929" s="85" t="s">
        <v>39</v>
      </c>
      <c r="L7929" s="85" t="s">
        <v>40</v>
      </c>
      <c r="M7929" s="16">
        <f>SUM_DATA[[#This Row],[TOTAL Cost]]-SUM_DATA[[#This Row],[MATERIAL Cost]]</f>
        <v>1865.48</v>
      </c>
      <c r="N7929" s="16">
        <f>IFERROR(SUM_DATA[[#This Row],[MAT C.]], 0)</f>
        <v>0</v>
      </c>
      <c r="O7929" s="16" t="e">
        <f>VLOOKUP(SUM_DATA[[#This Row],[Work Order]],'[2]MAT DETAIL'!$D:$L,8,FALSE)</f>
        <v>#N/A</v>
      </c>
      <c r="P7929" s="17">
        <v>1865.48</v>
      </c>
      <c r="Q7929" s="67" t="s">
        <v>25</v>
      </c>
      <c r="R7929" s="67"/>
      <c r="S7929" s="67"/>
    </row>
    <row r="7930" spans="4:19" ht="15">
      <c r="D7930" s="69">
        <v>620116</v>
      </c>
      <c r="E7930" s="38">
        <v>45042</v>
      </c>
      <c r="F7930" s="70">
        <v>45042</v>
      </c>
      <c r="G7930" s="63">
        <v>31</v>
      </c>
      <c r="H7930" s="69">
        <v>3570077</v>
      </c>
      <c r="I7930" s="28" t="s">
        <v>26</v>
      </c>
      <c r="J7930" s="50" t="s">
        <v>118</v>
      </c>
      <c r="K7930" s="85" t="s">
        <v>30</v>
      </c>
      <c r="L7930" s="85" t="s">
        <v>30</v>
      </c>
      <c r="M7930" s="16">
        <f>SUM_DATA[[#This Row],[TOTAL Cost]]-SUM_DATA[[#This Row],[MATERIAL Cost]]</f>
        <v>26737.279999999999</v>
      </c>
      <c r="N7930" s="16">
        <f>IFERROR(SUM_DATA[[#This Row],[MAT C.]], 0)</f>
        <v>686.98</v>
      </c>
      <c r="O7930" s="16">
        <f>VLOOKUP(SUM_DATA[[#This Row],[Work Order]],'[2]MAT DETAIL'!$D:$L,8,FALSE)</f>
        <v>686.98</v>
      </c>
      <c r="P7930" s="17">
        <v>27424.26</v>
      </c>
      <c r="Q7930" s="67" t="s">
        <v>25</v>
      </c>
      <c r="R7930" s="67"/>
      <c r="S7930" s="67"/>
    </row>
    <row r="7931" spans="4:19" ht="15">
      <c r="D7931" s="69">
        <v>620120</v>
      </c>
      <c r="E7931" s="38">
        <v>45042</v>
      </c>
      <c r="F7931" s="70">
        <v>45042</v>
      </c>
      <c r="G7931" s="62">
        <v>150.5</v>
      </c>
      <c r="H7931" s="69">
        <v>3570078</v>
      </c>
      <c r="I7931" s="28" t="s">
        <v>26</v>
      </c>
      <c r="J7931" s="50" t="s">
        <v>211</v>
      </c>
      <c r="K7931" s="11" t="s">
        <v>30</v>
      </c>
      <c r="L7931" s="11" t="s">
        <v>30</v>
      </c>
      <c r="M7931" s="16">
        <f>SUM_DATA[[#This Row],[TOTAL Cost]]-SUM_DATA[[#This Row],[MATERIAL Cost]]</f>
        <v>75562.02</v>
      </c>
      <c r="N7931" s="16">
        <f>IFERROR(SUM_DATA[[#This Row],[MAT C.]], 0)</f>
        <v>748</v>
      </c>
      <c r="O7931" s="16">
        <f>VLOOKUP(SUM_DATA[[#This Row],[Work Order]],'[2]MAT DETAIL'!$D:$L,8,FALSE)</f>
        <v>748</v>
      </c>
      <c r="P7931" s="17">
        <v>76310.02</v>
      </c>
      <c r="Q7931" s="67" t="s">
        <v>25</v>
      </c>
      <c r="R7931" s="67"/>
      <c r="S7931" s="67"/>
    </row>
    <row r="7932" spans="4:19" ht="15">
      <c r="D7932" s="69">
        <v>620104</v>
      </c>
      <c r="E7932" s="38">
        <v>45042</v>
      </c>
      <c r="F7932" s="70">
        <v>45042</v>
      </c>
      <c r="G7932" s="63"/>
      <c r="H7932" s="69">
        <v>3570079</v>
      </c>
      <c r="I7932" s="28" t="s">
        <v>26</v>
      </c>
      <c r="J7932" s="50" t="s">
        <v>29</v>
      </c>
      <c r="K7932" s="85" t="s">
        <v>30</v>
      </c>
      <c r="L7932" s="85" t="s">
        <v>30</v>
      </c>
      <c r="M7932" s="16">
        <f>SUM_DATA[[#This Row],[TOTAL Cost]]-SUM_DATA[[#This Row],[MATERIAL Cost]]</f>
        <v>11349</v>
      </c>
      <c r="N7932" s="16">
        <f>IFERROR(SUM_DATA[[#This Row],[MAT C.]], 0)</f>
        <v>686.98</v>
      </c>
      <c r="O7932" s="16">
        <f>VLOOKUP(SUM_DATA[[#This Row],[Work Order]],'[2]MAT DETAIL'!$D:$L,8,FALSE)</f>
        <v>686.98</v>
      </c>
      <c r="P7932" s="17">
        <v>12035.98</v>
      </c>
      <c r="Q7932" s="67" t="s">
        <v>25</v>
      </c>
      <c r="R7932" s="67"/>
      <c r="S7932" s="67"/>
    </row>
    <row r="7933" spans="4:19" ht="15">
      <c r="D7933" s="69">
        <v>620118</v>
      </c>
      <c r="E7933" s="38">
        <v>45042</v>
      </c>
      <c r="F7933" s="70">
        <v>45042</v>
      </c>
      <c r="G7933" s="63">
        <v>1</v>
      </c>
      <c r="H7933" s="69">
        <v>3570080</v>
      </c>
      <c r="I7933" s="28" t="s">
        <v>26</v>
      </c>
      <c r="J7933" s="50" t="s">
        <v>118</v>
      </c>
      <c r="K7933" s="85" t="s">
        <v>30</v>
      </c>
      <c r="L7933" s="8" t="s">
        <v>30</v>
      </c>
      <c r="M7933" s="16">
        <f>SUM_DATA[[#This Row],[TOTAL Cost]]-SUM_DATA[[#This Row],[MATERIAL Cost]]</f>
        <v>11762.29</v>
      </c>
      <c r="N7933" s="16">
        <f>IFERROR(SUM_DATA[[#This Row],[MAT C.]], 0)</f>
        <v>686.98</v>
      </c>
      <c r="O7933" s="16">
        <f>VLOOKUP(SUM_DATA[[#This Row],[Work Order]],'[2]MAT DETAIL'!$D:$L,8,FALSE)</f>
        <v>686.98</v>
      </c>
      <c r="P7933" s="17">
        <v>12449.27</v>
      </c>
      <c r="Q7933" s="67" t="s">
        <v>25</v>
      </c>
      <c r="R7933" s="67"/>
      <c r="S7933" s="67"/>
    </row>
    <row r="7934" spans="4:19" ht="15">
      <c r="D7934" s="69">
        <v>620109</v>
      </c>
      <c r="E7934" s="38">
        <v>45043</v>
      </c>
      <c r="F7934" s="70">
        <v>45043</v>
      </c>
      <c r="G7934" s="63"/>
      <c r="H7934" s="69">
        <v>3570298</v>
      </c>
      <c r="I7934" s="28" t="s">
        <v>31</v>
      </c>
      <c r="J7934" s="50" t="s">
        <v>1383</v>
      </c>
      <c r="K7934" s="85" t="s">
        <v>39</v>
      </c>
      <c r="L7934" s="85" t="s">
        <v>40</v>
      </c>
      <c r="M7934" s="16">
        <f>SUM_DATA[[#This Row],[TOTAL Cost]]-SUM_DATA[[#This Row],[MATERIAL Cost]]</f>
        <v>4490.68</v>
      </c>
      <c r="N7934" s="16">
        <f>IFERROR(SUM_DATA[[#This Row],[MAT C.]], 0)</f>
        <v>0</v>
      </c>
      <c r="O7934" s="16" t="e">
        <f>VLOOKUP(SUM_DATA[[#This Row],[Work Order]],'[2]MAT DETAIL'!$D:$L,8,FALSE)</f>
        <v>#N/A</v>
      </c>
      <c r="P7934" s="17">
        <v>4490.68</v>
      </c>
      <c r="Q7934" s="67" t="s">
        <v>25</v>
      </c>
      <c r="R7934" s="67"/>
      <c r="S7934" s="67"/>
    </row>
    <row r="7935" spans="4:19" ht="15">
      <c r="D7935" s="69">
        <v>620111</v>
      </c>
      <c r="E7935" s="38">
        <v>45043</v>
      </c>
      <c r="F7935" s="70">
        <v>45043</v>
      </c>
      <c r="G7935" s="63"/>
      <c r="H7935" s="69">
        <v>3570495</v>
      </c>
      <c r="I7935" s="28" t="s">
        <v>31</v>
      </c>
      <c r="J7935" s="50" t="s">
        <v>220</v>
      </c>
      <c r="K7935" s="85" t="s">
        <v>39</v>
      </c>
      <c r="L7935" s="11" t="s">
        <v>221</v>
      </c>
      <c r="M7935" s="16">
        <f>SUM_DATA[[#This Row],[TOTAL Cost]]-SUM_DATA[[#This Row],[MATERIAL Cost]]</f>
        <v>2915.56</v>
      </c>
      <c r="N7935" s="16">
        <f>IFERROR(SUM_DATA[[#This Row],[MAT C.]], 0)</f>
        <v>0</v>
      </c>
      <c r="O7935" s="16" t="e">
        <f>VLOOKUP(SUM_DATA[[#This Row],[Work Order]],'[2]MAT DETAIL'!$D:$L,8,FALSE)</f>
        <v>#N/A</v>
      </c>
      <c r="P7935" s="17">
        <v>2915.56</v>
      </c>
      <c r="Q7935" s="67" t="s">
        <v>25</v>
      </c>
      <c r="R7935" s="67"/>
      <c r="S7935" s="67"/>
    </row>
    <row r="7936" spans="4:19" ht="15">
      <c r="D7936" s="69">
        <v>620119</v>
      </c>
      <c r="E7936" s="38">
        <v>45043</v>
      </c>
      <c r="F7936" s="70">
        <v>45043</v>
      </c>
      <c r="G7936" s="63"/>
      <c r="H7936" s="69">
        <v>3570497</v>
      </c>
      <c r="I7936" s="28" t="s">
        <v>31</v>
      </c>
      <c r="J7936" s="50" t="s">
        <v>220</v>
      </c>
      <c r="K7936" s="85" t="s">
        <v>39</v>
      </c>
      <c r="L7936" s="11" t="s">
        <v>221</v>
      </c>
      <c r="M7936" s="16">
        <f>SUM_DATA[[#This Row],[TOTAL Cost]]-SUM_DATA[[#This Row],[MATERIAL Cost]]</f>
        <v>2915.56</v>
      </c>
      <c r="N7936" s="16">
        <f>IFERROR(SUM_DATA[[#This Row],[MAT C.]], 0)</f>
        <v>0</v>
      </c>
      <c r="O7936" s="16" t="e">
        <f>VLOOKUP(SUM_DATA[[#This Row],[Work Order]],'[2]MAT DETAIL'!$D:$L,8,FALSE)</f>
        <v>#N/A</v>
      </c>
      <c r="P7936" s="17">
        <v>2915.56</v>
      </c>
      <c r="Q7936" s="67" t="s">
        <v>25</v>
      </c>
      <c r="R7936" s="67"/>
      <c r="S7936" s="67"/>
    </row>
    <row r="7937" spans="4:19" ht="15">
      <c r="D7937" s="69">
        <v>620113</v>
      </c>
      <c r="E7937" s="38">
        <v>45044</v>
      </c>
      <c r="F7937" s="70">
        <v>45044</v>
      </c>
      <c r="G7937" s="63">
        <v>1</v>
      </c>
      <c r="H7937" s="69">
        <v>3571988</v>
      </c>
      <c r="I7937" s="28" t="s">
        <v>26</v>
      </c>
      <c r="J7937" s="50" t="s">
        <v>228</v>
      </c>
      <c r="K7937" s="11" t="s">
        <v>33</v>
      </c>
      <c r="L7937" s="8" t="s">
        <v>39</v>
      </c>
      <c r="M7937" s="16">
        <f>SUM_DATA[[#This Row],[TOTAL Cost]]-SUM_DATA[[#This Row],[MATERIAL Cost]]</f>
        <v>495.95000000000073</v>
      </c>
      <c r="N7937" s="16">
        <f>IFERROR(SUM_DATA[[#This Row],[MAT C.]], 0)</f>
        <v>24800</v>
      </c>
      <c r="O7937" s="16">
        <f>VLOOKUP(SUM_DATA[[#This Row],[Work Order]],'[2]MAT DETAIL'!$D:$L,8,FALSE)</f>
        <v>24800</v>
      </c>
      <c r="P7937" s="17">
        <v>25295.95</v>
      </c>
      <c r="Q7937" s="67" t="s">
        <v>25</v>
      </c>
      <c r="R7937" s="67"/>
      <c r="S7937" s="67"/>
    </row>
    <row r="7938" spans="4:19" ht="15">
      <c r="D7938" s="24">
        <v>620113</v>
      </c>
      <c r="E7938" s="35">
        <v>45044</v>
      </c>
      <c r="F7938" s="49"/>
      <c r="G7938" s="78"/>
      <c r="H7938" s="75">
        <v>3571988</v>
      </c>
      <c r="I7938" s="28" t="s">
        <v>26</v>
      </c>
      <c r="J7938" s="50" t="s">
        <v>1669</v>
      </c>
      <c r="K7938" s="11" t="s">
        <v>47</v>
      </c>
      <c r="L7938" s="8" t="s">
        <v>289</v>
      </c>
      <c r="M7938" s="16"/>
      <c r="N7938" s="16"/>
      <c r="O7938" s="16"/>
      <c r="P7938" s="16"/>
      <c r="Q7938" s="67" t="s">
        <v>21</v>
      </c>
      <c r="R7938" s="67"/>
      <c r="S7938" s="67"/>
    </row>
    <row r="7939" spans="4:19" ht="15">
      <c r="D7939" s="69">
        <v>620112</v>
      </c>
      <c r="E7939" s="38">
        <v>45048</v>
      </c>
      <c r="F7939" s="70">
        <v>45048</v>
      </c>
      <c r="G7939" s="63"/>
      <c r="H7939" s="69">
        <v>3572523</v>
      </c>
      <c r="I7939" s="28" t="s">
        <v>26</v>
      </c>
      <c r="J7939" s="50" t="s">
        <v>1966</v>
      </c>
      <c r="K7939" s="85" t="s">
        <v>59</v>
      </c>
      <c r="L7939" s="85" t="s">
        <v>47</v>
      </c>
      <c r="M7939" s="16">
        <f>SUM_DATA[[#This Row],[TOTAL Cost]]-SUM_DATA[[#This Row],[MATERIAL Cost]]</f>
        <v>13900</v>
      </c>
      <c r="N7939" s="16">
        <f>IFERROR(SUM_DATA[[#This Row],[MAT C.]], 0)</f>
        <v>0</v>
      </c>
      <c r="O7939" s="16" t="e">
        <f>VLOOKUP(SUM_DATA[[#This Row],[Work Order]],'[2]MAT DETAIL'!$D:$L,8,FALSE)</f>
        <v>#N/A</v>
      </c>
      <c r="P7939" s="17">
        <v>13900</v>
      </c>
      <c r="Q7939" s="67" t="s">
        <v>21</v>
      </c>
      <c r="R7939" s="67"/>
      <c r="S7939" s="67"/>
    </row>
    <row r="7940" spans="4:19" ht="15">
      <c r="D7940" s="69">
        <v>620118</v>
      </c>
      <c r="E7940" s="38">
        <v>45048</v>
      </c>
      <c r="F7940" s="70">
        <v>45048</v>
      </c>
      <c r="G7940" s="63">
        <v>0.33</v>
      </c>
      <c r="H7940" s="69">
        <v>3572719</v>
      </c>
      <c r="I7940" s="28" t="s">
        <v>26</v>
      </c>
      <c r="J7940" s="50" t="s">
        <v>145</v>
      </c>
      <c r="K7940" s="11" t="s">
        <v>56</v>
      </c>
      <c r="L7940" s="11" t="s">
        <v>146</v>
      </c>
      <c r="M7940" s="16">
        <f>SUM_DATA[[#This Row],[TOTAL Cost]]-SUM_DATA[[#This Row],[MATERIAL Cost]]</f>
        <v>82.66</v>
      </c>
      <c r="N7940" s="16">
        <f>IFERROR(SUM_DATA[[#This Row],[MAT C.]], 0)</f>
        <v>0</v>
      </c>
      <c r="O7940" s="16" t="e">
        <f>VLOOKUP(SUM_DATA[[#This Row],[Work Order]],'[2]MAT DETAIL'!$D:$L,8,FALSE)</f>
        <v>#N/A</v>
      </c>
      <c r="P7940" s="17">
        <v>82.66</v>
      </c>
      <c r="Q7940" s="67" t="s">
        <v>25</v>
      </c>
      <c r="R7940" s="67"/>
      <c r="S7940" s="67"/>
    </row>
    <row r="7941" spans="4:19" ht="15">
      <c r="D7941" s="69">
        <v>620123</v>
      </c>
      <c r="E7941" s="38">
        <v>45048</v>
      </c>
      <c r="F7941" s="70">
        <v>45048</v>
      </c>
      <c r="G7941" s="63">
        <v>1</v>
      </c>
      <c r="H7941" s="69">
        <v>3572722</v>
      </c>
      <c r="I7941" s="28" t="s">
        <v>26</v>
      </c>
      <c r="J7941" s="50" t="s">
        <v>1895</v>
      </c>
      <c r="K7941" s="85" t="s">
        <v>67</v>
      </c>
      <c r="L7941" s="85" t="s">
        <v>88</v>
      </c>
      <c r="M7941" s="16">
        <f>SUM_DATA[[#This Row],[TOTAL Cost]]-SUM_DATA[[#This Row],[MATERIAL Cost]]</f>
        <v>1500</v>
      </c>
      <c r="N7941" s="16">
        <f>IFERROR(SUM_DATA[[#This Row],[MAT C.]], 0)</f>
        <v>0</v>
      </c>
      <c r="O7941" s="16" t="e">
        <f>VLOOKUP(SUM_DATA[[#This Row],[Work Order]],'[2]MAT DETAIL'!$D:$L,8,FALSE)</f>
        <v>#N/A</v>
      </c>
      <c r="P7941" s="17">
        <v>1500</v>
      </c>
      <c r="Q7941" s="67" t="s">
        <v>21</v>
      </c>
      <c r="R7941" s="67"/>
      <c r="S7941" s="67"/>
    </row>
    <row r="7942" spans="4:19" ht="15">
      <c r="D7942" s="69">
        <v>620111</v>
      </c>
      <c r="E7942" s="38">
        <v>45048</v>
      </c>
      <c r="F7942" s="70">
        <v>45048</v>
      </c>
      <c r="G7942" s="63">
        <v>48.53</v>
      </c>
      <c r="H7942" s="69">
        <v>3572723</v>
      </c>
      <c r="I7942" s="28" t="s">
        <v>26</v>
      </c>
      <c r="J7942" s="50" t="s">
        <v>69</v>
      </c>
      <c r="K7942" s="11" t="s">
        <v>70</v>
      </c>
      <c r="L7942" s="85" t="s">
        <v>71</v>
      </c>
      <c r="M7942" s="16">
        <f>SUM_DATA[[#This Row],[TOTAL Cost]]-SUM_DATA[[#This Row],[MATERIAL Cost]]</f>
        <v>5293.9</v>
      </c>
      <c r="N7942" s="16">
        <f>IFERROR(SUM_DATA[[#This Row],[MAT C.]], 0)</f>
        <v>0</v>
      </c>
      <c r="O7942" s="16" t="e">
        <f>VLOOKUP(SUM_DATA[[#This Row],[Work Order]],'[2]MAT DETAIL'!$D:$L,8,FALSE)</f>
        <v>#N/A</v>
      </c>
      <c r="P7942" s="17">
        <v>5293.9</v>
      </c>
      <c r="Q7942" s="67" t="s">
        <v>25</v>
      </c>
      <c r="R7942" s="67"/>
      <c r="S7942" s="67"/>
    </row>
    <row r="7943" spans="4:19" ht="15">
      <c r="D7943" s="69">
        <v>620114</v>
      </c>
      <c r="E7943" s="38">
        <v>45048</v>
      </c>
      <c r="F7943" s="70">
        <v>45048</v>
      </c>
      <c r="G7943" s="63">
        <v>0.47</v>
      </c>
      <c r="H7943" s="69">
        <v>3572724</v>
      </c>
      <c r="I7943" s="28" t="s">
        <v>26</v>
      </c>
      <c r="J7943" s="50" t="s">
        <v>72</v>
      </c>
      <c r="K7943" s="11" t="s">
        <v>36</v>
      </c>
      <c r="L7943" s="72" t="s">
        <v>37</v>
      </c>
      <c r="M7943" s="16">
        <f>SUM_DATA[[#This Row],[TOTAL Cost]]-SUM_DATA[[#This Row],[MATERIAL Cost]]</f>
        <v>82.66</v>
      </c>
      <c r="N7943" s="16">
        <f>IFERROR(SUM_DATA[[#This Row],[MAT C.]], 0)</f>
        <v>0</v>
      </c>
      <c r="O7943" s="16" t="e">
        <f>VLOOKUP(SUM_DATA[[#This Row],[Work Order]],'[2]MAT DETAIL'!$D:$L,8,FALSE)</f>
        <v>#N/A</v>
      </c>
      <c r="P7943" s="17">
        <v>82.66</v>
      </c>
      <c r="Q7943" s="67" t="s">
        <v>25</v>
      </c>
      <c r="R7943" s="67"/>
      <c r="S7943" s="67"/>
    </row>
    <row r="7944" spans="4:19" ht="15">
      <c r="D7944" s="69">
        <v>620107</v>
      </c>
      <c r="E7944" s="38">
        <v>45048</v>
      </c>
      <c r="F7944" s="70">
        <v>45048</v>
      </c>
      <c r="G7944" s="63">
        <v>17.670000000000002</v>
      </c>
      <c r="H7944" s="69">
        <v>3572725</v>
      </c>
      <c r="I7944" s="28" t="s">
        <v>26</v>
      </c>
      <c r="J7944" s="50" t="s">
        <v>72</v>
      </c>
      <c r="K7944" s="11" t="s">
        <v>36</v>
      </c>
      <c r="L7944" s="72" t="s">
        <v>37</v>
      </c>
      <c r="M7944" s="16">
        <f>SUM_DATA[[#This Row],[TOTAL Cost]]-SUM_DATA[[#This Row],[MATERIAL Cost]]</f>
        <v>123.99</v>
      </c>
      <c r="N7944" s="16">
        <f>IFERROR(SUM_DATA[[#This Row],[MAT C.]], 0)</f>
        <v>0</v>
      </c>
      <c r="O7944" s="16" t="e">
        <f>VLOOKUP(SUM_DATA[[#This Row],[Work Order]],'[2]MAT DETAIL'!$D:$L,8,FALSE)</f>
        <v>#N/A</v>
      </c>
      <c r="P7944" s="17">
        <v>123.99</v>
      </c>
      <c r="Q7944" s="67" t="s">
        <v>25</v>
      </c>
      <c r="R7944" s="67"/>
      <c r="S7944" s="67"/>
    </row>
    <row r="7945" spans="4:19" ht="15">
      <c r="D7945" s="69">
        <v>620120</v>
      </c>
      <c r="E7945" s="38">
        <v>45048</v>
      </c>
      <c r="F7945" s="70">
        <v>45048</v>
      </c>
      <c r="G7945" s="63">
        <v>0.15</v>
      </c>
      <c r="H7945" s="69">
        <v>3572726</v>
      </c>
      <c r="I7945" s="28" t="s">
        <v>26</v>
      </c>
      <c r="J7945" s="50" t="s">
        <v>380</v>
      </c>
      <c r="K7945" s="11" t="s">
        <v>33</v>
      </c>
      <c r="L7945" s="11" t="s">
        <v>39</v>
      </c>
      <c r="M7945" s="16">
        <f>SUM_DATA[[#This Row],[TOTAL Cost]]-SUM_DATA[[#This Row],[MATERIAL Cost]]</f>
        <v>82.66</v>
      </c>
      <c r="N7945" s="16">
        <f>IFERROR(SUM_DATA[[#This Row],[MAT C.]], 0)</f>
        <v>0</v>
      </c>
      <c r="O7945" s="16" t="e">
        <f>VLOOKUP(SUM_DATA[[#This Row],[Work Order]],'[2]MAT DETAIL'!$D:$L,8,FALSE)</f>
        <v>#N/A</v>
      </c>
      <c r="P7945" s="17">
        <v>82.66</v>
      </c>
      <c r="Q7945" s="67" t="s">
        <v>25</v>
      </c>
      <c r="R7945" s="67"/>
      <c r="S7945" s="67"/>
    </row>
    <row r="7946" spans="4:19" ht="15">
      <c r="D7946" s="24">
        <v>620120</v>
      </c>
      <c r="E7946" s="35">
        <v>45048</v>
      </c>
      <c r="F7946" s="49"/>
      <c r="G7946" s="78">
        <v>0.15</v>
      </c>
      <c r="H7946" s="75">
        <v>3572726</v>
      </c>
      <c r="I7946" s="28" t="s">
        <v>26</v>
      </c>
      <c r="J7946" s="52" t="s">
        <v>1967</v>
      </c>
      <c r="K7946" s="71" t="s">
        <v>33</v>
      </c>
      <c r="L7946" s="71" t="s">
        <v>164</v>
      </c>
      <c r="M7946" s="16"/>
      <c r="N7946" s="16"/>
      <c r="O7946" s="16"/>
      <c r="P7946" s="16"/>
      <c r="Q7946" s="67" t="s">
        <v>25</v>
      </c>
      <c r="R7946" s="67"/>
      <c r="S7946" s="67"/>
    </row>
    <row r="7947" spans="4:19" ht="15">
      <c r="D7947" s="69">
        <v>620109</v>
      </c>
      <c r="E7947" s="38">
        <v>45048</v>
      </c>
      <c r="F7947" s="70">
        <v>45048</v>
      </c>
      <c r="G7947" s="63">
        <v>1.5</v>
      </c>
      <c r="H7947" s="69">
        <v>3572727</v>
      </c>
      <c r="I7947" s="28" t="s">
        <v>26</v>
      </c>
      <c r="J7947" s="55" t="s">
        <v>330</v>
      </c>
      <c r="K7947" s="85" t="s">
        <v>39</v>
      </c>
      <c r="L7947" s="85" t="s">
        <v>40</v>
      </c>
      <c r="M7947" s="16">
        <f>SUM_DATA[[#This Row],[TOTAL Cost]]-SUM_DATA[[#This Row],[MATERIAL Cost]]</f>
        <v>537.28</v>
      </c>
      <c r="N7947" s="16">
        <f>IFERROR(SUM_DATA[[#This Row],[MAT C.]], 0)</f>
        <v>0</v>
      </c>
      <c r="O7947" s="16" t="e">
        <f>VLOOKUP(SUM_DATA[[#This Row],[Work Order]],'[2]MAT DETAIL'!$D:$L,8,FALSE)</f>
        <v>#N/A</v>
      </c>
      <c r="P7947" s="17">
        <v>537.28</v>
      </c>
      <c r="Q7947" s="67" t="s">
        <v>25</v>
      </c>
      <c r="R7947" s="67"/>
      <c r="S7947" s="67"/>
    </row>
    <row r="7948" spans="4:19" ht="15">
      <c r="D7948" s="69">
        <v>620106</v>
      </c>
      <c r="E7948" s="38">
        <v>45048</v>
      </c>
      <c r="F7948" s="70">
        <v>45048</v>
      </c>
      <c r="G7948" s="63">
        <v>0.5</v>
      </c>
      <c r="H7948" s="69">
        <v>3572729</v>
      </c>
      <c r="I7948" s="28" t="s">
        <v>26</v>
      </c>
      <c r="J7948" s="50" t="s">
        <v>384</v>
      </c>
      <c r="K7948" s="8" t="s">
        <v>36</v>
      </c>
      <c r="L7948" s="87" t="s">
        <v>37</v>
      </c>
      <c r="M7948" s="16">
        <f>SUM_DATA[[#This Row],[TOTAL Cost]]-SUM_DATA[[#This Row],[MATERIAL Cost]]</f>
        <v>123.99</v>
      </c>
      <c r="N7948" s="16">
        <f>IFERROR(SUM_DATA[[#This Row],[MAT C.]], 0)</f>
        <v>0</v>
      </c>
      <c r="O7948" s="16" t="e">
        <f>VLOOKUP(SUM_DATA[[#This Row],[Work Order]],'[2]MAT DETAIL'!$D:$L,8,FALSE)</f>
        <v>#N/A</v>
      </c>
      <c r="P7948" s="17">
        <v>123.99</v>
      </c>
      <c r="Q7948" s="67" t="s">
        <v>25</v>
      </c>
      <c r="R7948" s="67"/>
      <c r="S7948" s="67"/>
    </row>
    <row r="7949" spans="4:19" ht="15">
      <c r="D7949" s="69">
        <v>620109</v>
      </c>
      <c r="E7949" s="38">
        <v>45048</v>
      </c>
      <c r="F7949" s="70">
        <v>45048</v>
      </c>
      <c r="G7949" s="63">
        <v>0.33</v>
      </c>
      <c r="H7949" s="69">
        <v>3572731</v>
      </c>
      <c r="I7949" s="28" t="s">
        <v>26</v>
      </c>
      <c r="J7949" s="52" t="s">
        <v>101</v>
      </c>
      <c r="K7949" s="8" t="s">
        <v>59</v>
      </c>
      <c r="L7949" s="85" t="s">
        <v>98</v>
      </c>
      <c r="M7949" s="16">
        <f>SUM_DATA[[#This Row],[TOTAL Cost]]-SUM_DATA[[#This Row],[MATERIAL Cost]]</f>
        <v>82.66</v>
      </c>
      <c r="N7949" s="16">
        <f>IFERROR(SUM_DATA[[#This Row],[MAT C.]], 0)</f>
        <v>0</v>
      </c>
      <c r="O7949" s="16" t="e">
        <f>VLOOKUP(SUM_DATA[[#This Row],[Work Order]],'[2]MAT DETAIL'!$D:$L,8,FALSE)</f>
        <v>#N/A</v>
      </c>
      <c r="P7949" s="17">
        <v>82.66</v>
      </c>
      <c r="Q7949" s="67" t="s">
        <v>25</v>
      </c>
      <c r="R7949" s="67"/>
      <c r="S7949" s="67"/>
    </row>
    <row r="7950" spans="4:19" ht="15">
      <c r="D7950" s="69">
        <v>620106</v>
      </c>
      <c r="E7950" s="38">
        <v>45048</v>
      </c>
      <c r="F7950" s="70">
        <v>45048</v>
      </c>
      <c r="G7950" s="63">
        <v>0.5</v>
      </c>
      <c r="H7950" s="69">
        <v>3572732</v>
      </c>
      <c r="I7950" s="28" t="s">
        <v>26</v>
      </c>
      <c r="J7950" s="50" t="s">
        <v>72</v>
      </c>
      <c r="K7950" s="8" t="s">
        <v>36</v>
      </c>
      <c r="L7950" s="87" t="s">
        <v>37</v>
      </c>
      <c r="M7950" s="16">
        <f>SUM_DATA[[#This Row],[TOTAL Cost]]-SUM_DATA[[#This Row],[MATERIAL Cost]]</f>
        <v>123.99</v>
      </c>
      <c r="N7950" s="16">
        <f>IFERROR(SUM_DATA[[#This Row],[MAT C.]], 0)</f>
        <v>0</v>
      </c>
      <c r="O7950" s="16" t="e">
        <f>VLOOKUP(SUM_DATA[[#This Row],[Work Order]],'[2]MAT DETAIL'!$D:$L,8,FALSE)</f>
        <v>#N/A</v>
      </c>
      <c r="P7950" s="17">
        <v>123.99</v>
      </c>
      <c r="Q7950" s="67" t="s">
        <v>25</v>
      </c>
      <c r="R7950" s="67"/>
      <c r="S7950" s="67"/>
    </row>
    <row r="7951" spans="4:19" ht="15">
      <c r="D7951" s="69">
        <v>620105</v>
      </c>
      <c r="E7951" s="38">
        <v>45048</v>
      </c>
      <c r="F7951" s="70">
        <v>45048</v>
      </c>
      <c r="G7951" s="63">
        <v>0.35</v>
      </c>
      <c r="H7951" s="69">
        <v>3572733</v>
      </c>
      <c r="I7951" s="28" t="s">
        <v>26</v>
      </c>
      <c r="J7951" s="50" t="s">
        <v>354</v>
      </c>
      <c r="K7951" s="8" t="s">
        <v>36</v>
      </c>
      <c r="L7951" s="72" t="s">
        <v>37</v>
      </c>
      <c r="M7951" s="16">
        <f>SUM_DATA[[#This Row],[TOTAL Cost]]-SUM_DATA[[#This Row],[MATERIAL Cost]]</f>
        <v>165.31</v>
      </c>
      <c r="N7951" s="16">
        <f>IFERROR(SUM_DATA[[#This Row],[MAT C.]], 0)</f>
        <v>0</v>
      </c>
      <c r="O7951" s="16" t="e">
        <f>VLOOKUP(SUM_DATA[[#This Row],[Work Order]],'[2]MAT DETAIL'!$D:$L,8,FALSE)</f>
        <v>#N/A</v>
      </c>
      <c r="P7951" s="17">
        <v>165.31</v>
      </c>
      <c r="Q7951" s="67" t="s">
        <v>25</v>
      </c>
      <c r="R7951" s="67"/>
      <c r="S7951" s="67"/>
    </row>
    <row r="7952" spans="4:19" ht="15">
      <c r="D7952" s="69">
        <v>620105</v>
      </c>
      <c r="E7952" s="35">
        <v>45048</v>
      </c>
      <c r="F7952" s="49"/>
      <c r="G7952" s="78">
        <v>0.35</v>
      </c>
      <c r="H7952" s="74">
        <v>3572733</v>
      </c>
      <c r="I7952" s="28" t="s">
        <v>26</v>
      </c>
      <c r="J7952" s="53" t="s">
        <v>235</v>
      </c>
      <c r="K7952" s="8" t="s">
        <v>36</v>
      </c>
      <c r="L7952" s="11" t="s">
        <v>42</v>
      </c>
      <c r="M7952" s="16"/>
      <c r="N7952" s="16"/>
      <c r="O7952" s="16"/>
      <c r="P7952" s="16"/>
      <c r="Q7952" s="67" t="s">
        <v>25</v>
      </c>
      <c r="R7952" s="67"/>
      <c r="S7952" s="67"/>
    </row>
    <row r="7953" spans="4:19" ht="15">
      <c r="D7953" s="69">
        <v>620104</v>
      </c>
      <c r="E7953" s="38">
        <v>45048</v>
      </c>
      <c r="F7953" s="70">
        <v>45048</v>
      </c>
      <c r="G7953" s="63">
        <v>1</v>
      </c>
      <c r="H7953" s="69">
        <v>3572734</v>
      </c>
      <c r="I7953" s="28" t="s">
        <v>26</v>
      </c>
      <c r="J7953" s="50" t="s">
        <v>1968</v>
      </c>
      <c r="K7953" s="8" t="s">
        <v>33</v>
      </c>
      <c r="L7953" s="85" t="s">
        <v>39</v>
      </c>
      <c r="M7953" s="16">
        <f>SUM_DATA[[#This Row],[TOTAL Cost]]-SUM_DATA[[#This Row],[MATERIAL Cost]]</f>
        <v>413.29</v>
      </c>
      <c r="N7953" s="16">
        <f>IFERROR(SUM_DATA[[#This Row],[MAT C.]], 0)</f>
        <v>0</v>
      </c>
      <c r="O7953" s="16" t="e">
        <f>VLOOKUP(SUM_DATA[[#This Row],[Work Order]],'[2]MAT DETAIL'!$D:$L,8,FALSE)</f>
        <v>#N/A</v>
      </c>
      <c r="P7953" s="17">
        <v>413.29</v>
      </c>
      <c r="Q7953" s="67" t="s">
        <v>25</v>
      </c>
      <c r="R7953" s="67"/>
      <c r="S7953" s="67"/>
    </row>
    <row r="7954" spans="4:19" ht="15">
      <c r="D7954" s="69">
        <v>620123</v>
      </c>
      <c r="E7954" s="38">
        <v>45048</v>
      </c>
      <c r="F7954" s="70">
        <v>45048</v>
      </c>
      <c r="G7954" s="63">
        <v>6</v>
      </c>
      <c r="H7954" s="69">
        <v>3572735</v>
      </c>
      <c r="I7954" s="28" t="s">
        <v>26</v>
      </c>
      <c r="J7954" s="50" t="s">
        <v>368</v>
      </c>
      <c r="K7954" s="85" t="s">
        <v>70</v>
      </c>
      <c r="L7954" s="85" t="s">
        <v>71</v>
      </c>
      <c r="M7954" s="16">
        <f>SUM_DATA[[#This Row],[TOTAL Cost]]-SUM_DATA[[#This Row],[MATERIAL Cost]]</f>
        <v>2646.95</v>
      </c>
      <c r="N7954" s="16">
        <f>IFERROR(SUM_DATA[[#This Row],[MAT C.]], 0)</f>
        <v>0</v>
      </c>
      <c r="O7954" s="16" t="e">
        <f>VLOOKUP(SUM_DATA[[#This Row],[Work Order]],'[2]MAT DETAIL'!$D:$L,8,FALSE)</f>
        <v>#N/A</v>
      </c>
      <c r="P7954" s="17">
        <v>2646.95</v>
      </c>
      <c r="Q7954" s="67" t="s">
        <v>25</v>
      </c>
      <c r="R7954" s="67"/>
      <c r="S7954" s="67"/>
    </row>
    <row r="7955" spans="4:19" ht="15">
      <c r="D7955" s="69">
        <v>620109</v>
      </c>
      <c r="E7955" s="38">
        <v>45048</v>
      </c>
      <c r="F7955" s="70">
        <v>45048</v>
      </c>
      <c r="G7955" s="63">
        <v>0.5</v>
      </c>
      <c r="H7955" s="69">
        <v>3572736</v>
      </c>
      <c r="I7955" s="28" t="s">
        <v>26</v>
      </c>
      <c r="J7955" s="50" t="s">
        <v>1969</v>
      </c>
      <c r="K7955" s="8" t="s">
        <v>70</v>
      </c>
      <c r="L7955" s="8" t="s">
        <v>71</v>
      </c>
      <c r="M7955" s="16">
        <f>SUM_DATA[[#This Row],[TOTAL Cost]]-SUM_DATA[[#This Row],[MATERIAL Cost]]</f>
        <v>123.99</v>
      </c>
      <c r="N7955" s="16">
        <f>IFERROR(SUM_DATA[[#This Row],[MAT C.]], 0)</f>
        <v>0</v>
      </c>
      <c r="O7955" s="16" t="e">
        <f>VLOOKUP(SUM_DATA[[#This Row],[Work Order]],'[2]MAT DETAIL'!$D:$L,8,FALSE)</f>
        <v>#N/A</v>
      </c>
      <c r="P7955" s="17">
        <v>123.99</v>
      </c>
      <c r="Q7955" s="67" t="s">
        <v>25</v>
      </c>
      <c r="R7955" s="67"/>
      <c r="S7955" s="67"/>
    </row>
    <row r="7956" spans="4:19" ht="15">
      <c r="D7956" s="69">
        <v>620122</v>
      </c>
      <c r="E7956" s="38">
        <v>45048</v>
      </c>
      <c r="F7956" s="70">
        <v>45048</v>
      </c>
      <c r="G7956" s="63">
        <v>27.32</v>
      </c>
      <c r="H7956" s="69">
        <v>3572737</v>
      </c>
      <c r="I7956" s="28" t="s">
        <v>26</v>
      </c>
      <c r="J7956" s="50" t="s">
        <v>228</v>
      </c>
      <c r="K7956" s="8" t="s">
        <v>33</v>
      </c>
      <c r="L7956" s="85" t="s">
        <v>39</v>
      </c>
      <c r="M7956" s="16">
        <f>SUM_DATA[[#This Row],[TOTAL Cost]]-SUM_DATA[[#This Row],[MATERIAL Cost]]</f>
        <v>5293.9</v>
      </c>
      <c r="N7956" s="16">
        <f>IFERROR(SUM_DATA[[#This Row],[MAT C.]], 0)</f>
        <v>0</v>
      </c>
      <c r="O7956" s="16" t="e">
        <f>VLOOKUP(SUM_DATA[[#This Row],[Work Order]],'[2]MAT DETAIL'!$D:$L,8,FALSE)</f>
        <v>#N/A</v>
      </c>
      <c r="P7956" s="17">
        <v>5293.9</v>
      </c>
      <c r="Q7956" s="67" t="s">
        <v>25</v>
      </c>
      <c r="R7956" s="67"/>
      <c r="S7956" s="67"/>
    </row>
    <row r="7957" spans="4:19" ht="15">
      <c r="D7957" s="69">
        <v>620114</v>
      </c>
      <c r="E7957" s="38">
        <v>45048</v>
      </c>
      <c r="F7957" s="70">
        <v>45048</v>
      </c>
      <c r="G7957" s="63">
        <v>0.5</v>
      </c>
      <c r="H7957" s="69">
        <v>3572738</v>
      </c>
      <c r="I7957" s="28" t="s">
        <v>26</v>
      </c>
      <c r="J7957" s="50" t="s">
        <v>354</v>
      </c>
      <c r="K7957" s="85" t="s">
        <v>36</v>
      </c>
      <c r="L7957" s="87" t="s">
        <v>37</v>
      </c>
      <c r="M7957" s="16">
        <f>SUM_DATA[[#This Row],[TOTAL Cost]]-SUM_DATA[[#This Row],[MATERIAL Cost]]</f>
        <v>123.99</v>
      </c>
      <c r="N7957" s="16">
        <f>IFERROR(SUM_DATA[[#This Row],[MAT C.]], 0)</f>
        <v>0</v>
      </c>
      <c r="O7957" s="16" t="e">
        <f>VLOOKUP(SUM_DATA[[#This Row],[Work Order]],'[2]MAT DETAIL'!$D:$L,8,FALSE)</f>
        <v>#N/A</v>
      </c>
      <c r="P7957" s="17">
        <v>123.99</v>
      </c>
      <c r="Q7957" s="67" t="s">
        <v>25</v>
      </c>
      <c r="R7957" s="67"/>
      <c r="S7957" s="67"/>
    </row>
    <row r="7958" spans="4:19" ht="15">
      <c r="D7958" s="69">
        <v>620105</v>
      </c>
      <c r="E7958" s="38">
        <v>45048</v>
      </c>
      <c r="F7958" s="70">
        <v>45048</v>
      </c>
      <c r="G7958" s="63">
        <v>127.99</v>
      </c>
      <c r="H7958" s="69">
        <v>3572739</v>
      </c>
      <c r="I7958" s="28" t="s">
        <v>26</v>
      </c>
      <c r="J7958" s="50" t="s">
        <v>354</v>
      </c>
      <c r="K7958" s="11" t="s">
        <v>36</v>
      </c>
      <c r="L7958" s="72" t="s">
        <v>37</v>
      </c>
      <c r="M7958" s="16">
        <f>SUM_DATA[[#This Row],[TOTAL Cost]]-SUM_DATA[[#This Row],[MATERIAL Cost]]</f>
        <v>13234.75</v>
      </c>
      <c r="N7958" s="16">
        <f>IFERROR(SUM_DATA[[#This Row],[MAT C.]], 0)</f>
        <v>12400</v>
      </c>
      <c r="O7958" s="16">
        <f>VLOOKUP(SUM_DATA[[#This Row],[Work Order]],'[2]MAT DETAIL'!$D:$L,8,FALSE)</f>
        <v>12400</v>
      </c>
      <c r="P7958" s="17">
        <v>25634.75</v>
      </c>
      <c r="Q7958" s="67" t="s">
        <v>25</v>
      </c>
      <c r="R7958" s="67"/>
      <c r="S7958" s="67"/>
    </row>
    <row r="7959" spans="4:19" ht="15">
      <c r="D7959" s="24">
        <v>620105</v>
      </c>
      <c r="E7959" s="35">
        <v>45048</v>
      </c>
      <c r="F7959" s="49"/>
      <c r="G7959" s="78"/>
      <c r="H7959" s="75">
        <v>3572739</v>
      </c>
      <c r="I7959" s="28" t="s">
        <v>26</v>
      </c>
      <c r="J7959" s="50" t="s">
        <v>1970</v>
      </c>
      <c r="K7959" s="11" t="s">
        <v>47</v>
      </c>
      <c r="L7959" s="11" t="s">
        <v>289</v>
      </c>
      <c r="M7959" s="16"/>
      <c r="N7959" s="16"/>
      <c r="O7959" s="16"/>
      <c r="P7959" s="16"/>
      <c r="Q7959" s="67" t="s">
        <v>21</v>
      </c>
      <c r="R7959" s="67"/>
      <c r="S7959" s="67"/>
    </row>
    <row r="7960" spans="4:19" ht="15">
      <c r="D7960" s="69">
        <v>620118</v>
      </c>
      <c r="E7960" s="38">
        <v>45048</v>
      </c>
      <c r="F7960" s="70">
        <v>45048</v>
      </c>
      <c r="G7960" s="63">
        <v>0.5</v>
      </c>
      <c r="H7960" s="69">
        <v>3572744</v>
      </c>
      <c r="I7960" s="28" t="s">
        <v>26</v>
      </c>
      <c r="J7960" s="50" t="s">
        <v>518</v>
      </c>
      <c r="K7960" s="8" t="s">
        <v>59</v>
      </c>
      <c r="L7960" s="85" t="s">
        <v>98</v>
      </c>
      <c r="M7960" s="16">
        <f>SUM_DATA[[#This Row],[TOTAL Cost]]-SUM_DATA[[#This Row],[MATERIAL Cost]]</f>
        <v>123.99</v>
      </c>
      <c r="N7960" s="16">
        <f>IFERROR(SUM_DATA[[#This Row],[MAT C.]], 0)</f>
        <v>0</v>
      </c>
      <c r="O7960" s="16" t="e">
        <f>VLOOKUP(SUM_DATA[[#This Row],[Work Order]],'[2]MAT DETAIL'!$D:$L,8,FALSE)</f>
        <v>#N/A</v>
      </c>
      <c r="P7960" s="17">
        <v>123.99</v>
      </c>
      <c r="Q7960" s="67" t="s">
        <v>25</v>
      </c>
      <c r="R7960" s="67"/>
      <c r="S7960" s="67"/>
    </row>
    <row r="7961" spans="4:19" ht="15">
      <c r="D7961" s="69">
        <v>620118</v>
      </c>
      <c r="E7961" s="38">
        <v>45048</v>
      </c>
      <c r="F7961" s="70">
        <v>45048</v>
      </c>
      <c r="G7961" s="63">
        <v>1</v>
      </c>
      <c r="H7961" s="69">
        <v>3572746</v>
      </c>
      <c r="I7961" s="28" t="s">
        <v>26</v>
      </c>
      <c r="J7961" s="50" t="s">
        <v>419</v>
      </c>
      <c r="K7961" s="11" t="s">
        <v>56</v>
      </c>
      <c r="L7961" s="11" t="s">
        <v>146</v>
      </c>
      <c r="M7961" s="16">
        <f>SUM_DATA[[#This Row],[TOTAL Cost]]-SUM_DATA[[#This Row],[MATERIAL Cost]]</f>
        <v>413.29</v>
      </c>
      <c r="N7961" s="16">
        <f>IFERROR(SUM_DATA[[#This Row],[MAT C.]], 0)</f>
        <v>0</v>
      </c>
      <c r="O7961" s="16" t="e">
        <f>VLOOKUP(SUM_DATA[[#This Row],[Work Order]],'[2]MAT DETAIL'!$D:$L,8,FALSE)</f>
        <v>#N/A</v>
      </c>
      <c r="P7961" s="17">
        <v>413.29</v>
      </c>
      <c r="Q7961" s="67" t="s">
        <v>25</v>
      </c>
      <c r="R7961" s="67"/>
      <c r="S7961" s="67"/>
    </row>
    <row r="7962" spans="4:19" ht="15">
      <c r="D7962" s="69">
        <v>620111</v>
      </c>
      <c r="E7962" s="38">
        <v>45048</v>
      </c>
      <c r="F7962" s="38">
        <v>45048</v>
      </c>
      <c r="G7962" s="63">
        <v>531.5</v>
      </c>
      <c r="H7962" s="69">
        <v>3572747</v>
      </c>
      <c r="I7962" s="28" t="s">
        <v>26</v>
      </c>
      <c r="J7962" s="44" t="s">
        <v>1971</v>
      </c>
      <c r="K7962" s="85" t="s">
        <v>36</v>
      </c>
      <c r="L7962" s="72" t="s">
        <v>148</v>
      </c>
      <c r="M7962" s="16">
        <f>SUM_DATA[[#This Row],[TOTAL Cost]]-SUM_DATA[[#This Row],[MATERIAL Cost]]</f>
        <v>41480.449999999997</v>
      </c>
      <c r="N7962" s="16">
        <f>IFERROR(SUM_DATA[[#This Row],[MAT C.]], 0)</f>
        <v>0</v>
      </c>
      <c r="O7962" s="16" t="e">
        <f>VLOOKUP(SUM_DATA[[#This Row],[Work Order]],'[2]MAT DETAIL'!$D:$L,8,FALSE)</f>
        <v>#N/A</v>
      </c>
      <c r="P7962" s="20">
        <v>41480.449999999997</v>
      </c>
      <c r="Q7962" s="67" t="s">
        <v>25</v>
      </c>
      <c r="R7962" s="67" t="s">
        <v>1750</v>
      </c>
      <c r="S7962" s="67">
        <v>4</v>
      </c>
    </row>
    <row r="7963" spans="4:19" ht="15">
      <c r="D7963" s="69">
        <v>620111</v>
      </c>
      <c r="E7963" s="38">
        <v>45048</v>
      </c>
      <c r="F7963" s="49"/>
      <c r="G7963" s="78">
        <v>531.5</v>
      </c>
      <c r="H7963" s="74">
        <v>3572747</v>
      </c>
      <c r="I7963" s="28" t="s">
        <v>26</v>
      </c>
      <c r="J7963" s="50" t="s">
        <v>58</v>
      </c>
      <c r="K7963" s="25" t="s">
        <v>59</v>
      </c>
      <c r="L7963" s="25" t="s">
        <v>60</v>
      </c>
      <c r="M7963" s="16"/>
      <c r="N7963" s="16"/>
      <c r="O7963" s="16"/>
      <c r="P7963" s="16"/>
      <c r="Q7963" s="67" t="s">
        <v>25</v>
      </c>
      <c r="R7963" s="67"/>
      <c r="S7963" s="67"/>
    </row>
    <row r="7964" spans="4:19" ht="15">
      <c r="D7964" s="69">
        <v>620118</v>
      </c>
      <c r="E7964" s="38">
        <v>45048</v>
      </c>
      <c r="F7964" s="70">
        <v>45048</v>
      </c>
      <c r="G7964" s="63">
        <v>9</v>
      </c>
      <c r="H7964" s="69">
        <v>3572755</v>
      </c>
      <c r="I7964" s="28" t="s">
        <v>26</v>
      </c>
      <c r="J7964" s="50" t="s">
        <v>884</v>
      </c>
      <c r="K7964" s="11" t="s">
        <v>33</v>
      </c>
      <c r="L7964" s="85" t="s">
        <v>39</v>
      </c>
      <c r="M7964" s="16">
        <f>SUM_DATA[[#This Row],[TOTAL Cost]]-SUM_DATA[[#This Row],[MATERIAL Cost]]</f>
        <v>5917.31</v>
      </c>
      <c r="N7964" s="16">
        <f>IFERROR(SUM_DATA[[#This Row],[MAT C.]], 0)</f>
        <v>0</v>
      </c>
      <c r="O7964" s="16" t="e">
        <f>VLOOKUP(SUM_DATA[[#This Row],[Work Order]],'[2]MAT DETAIL'!$D:$L,8,FALSE)</f>
        <v>#N/A</v>
      </c>
      <c r="P7964" s="17">
        <v>5917.31</v>
      </c>
      <c r="Q7964" s="67" t="s">
        <v>25</v>
      </c>
      <c r="R7964" s="67"/>
      <c r="S7964" s="67"/>
    </row>
    <row r="7965" spans="4:19" ht="15">
      <c r="D7965" s="69">
        <v>620123</v>
      </c>
      <c r="E7965" s="38">
        <v>45048</v>
      </c>
      <c r="F7965" s="70">
        <v>45048</v>
      </c>
      <c r="G7965" s="63">
        <v>0.5</v>
      </c>
      <c r="H7965" s="69">
        <v>3572757</v>
      </c>
      <c r="I7965" s="28" t="s">
        <v>26</v>
      </c>
      <c r="J7965" s="50" t="s">
        <v>676</v>
      </c>
      <c r="K7965" s="11" t="s">
        <v>67</v>
      </c>
      <c r="L7965" s="11" t="s">
        <v>88</v>
      </c>
      <c r="M7965" s="16">
        <f>SUM_DATA[[#This Row],[TOTAL Cost]]-SUM_DATA[[#This Row],[MATERIAL Cost]]</f>
        <v>123.99</v>
      </c>
      <c r="N7965" s="16">
        <f>IFERROR(SUM_DATA[[#This Row],[MAT C.]], 0)</f>
        <v>0</v>
      </c>
      <c r="O7965" s="16" t="e">
        <f>VLOOKUP(SUM_DATA[[#This Row],[Work Order]],'[2]MAT DETAIL'!$D:$L,8,FALSE)</f>
        <v>#N/A</v>
      </c>
      <c r="P7965" s="17">
        <v>123.99</v>
      </c>
      <c r="Q7965" s="67" t="s">
        <v>25</v>
      </c>
      <c r="R7965" s="67"/>
      <c r="S7965" s="67"/>
    </row>
    <row r="7966" spans="4:19" ht="15">
      <c r="D7966" s="69">
        <v>620106</v>
      </c>
      <c r="E7966" s="38">
        <v>45048</v>
      </c>
      <c r="F7966" s="70">
        <v>45048</v>
      </c>
      <c r="G7966" s="63">
        <v>0.33</v>
      </c>
      <c r="H7966" s="69">
        <v>3572761</v>
      </c>
      <c r="I7966" s="28" t="s">
        <v>26</v>
      </c>
      <c r="J7966" s="50" t="s">
        <v>72</v>
      </c>
      <c r="K7966" s="11" t="s">
        <v>36</v>
      </c>
      <c r="L7966" s="72" t="s">
        <v>37</v>
      </c>
      <c r="M7966" s="16">
        <f>SUM_DATA[[#This Row],[TOTAL Cost]]-SUM_DATA[[#This Row],[MATERIAL Cost]]</f>
        <v>82.66</v>
      </c>
      <c r="N7966" s="16">
        <f>IFERROR(SUM_DATA[[#This Row],[MAT C.]], 0)</f>
        <v>0</v>
      </c>
      <c r="O7966" s="16" t="e">
        <f>VLOOKUP(SUM_DATA[[#This Row],[Work Order]],'[2]MAT DETAIL'!$D:$L,8,FALSE)</f>
        <v>#N/A</v>
      </c>
      <c r="P7966" s="17">
        <v>82.66</v>
      </c>
      <c r="Q7966" s="67" t="s">
        <v>25</v>
      </c>
      <c r="R7966" s="67"/>
      <c r="S7966" s="67"/>
    </row>
    <row r="7967" spans="4:19" ht="15">
      <c r="D7967" s="69">
        <v>620109</v>
      </c>
      <c r="E7967" s="38">
        <v>45048</v>
      </c>
      <c r="F7967" s="70">
        <v>45048</v>
      </c>
      <c r="G7967" s="63">
        <v>55</v>
      </c>
      <c r="H7967" s="69">
        <v>3572762</v>
      </c>
      <c r="I7967" s="28" t="s">
        <v>26</v>
      </c>
      <c r="J7967" s="50" t="s">
        <v>368</v>
      </c>
      <c r="K7967" s="85" t="s">
        <v>70</v>
      </c>
      <c r="L7967" s="11" t="s">
        <v>71</v>
      </c>
      <c r="M7967" s="16">
        <f>SUM_DATA[[#This Row],[TOTAL Cost]]-SUM_DATA[[#This Row],[MATERIAL Cost]]</f>
        <v>35149.65</v>
      </c>
      <c r="N7967" s="16">
        <f>IFERROR(SUM_DATA[[#This Row],[MAT C.]], 0)</f>
        <v>0</v>
      </c>
      <c r="O7967" s="16" t="e">
        <f>VLOOKUP(SUM_DATA[[#This Row],[Work Order]],'[2]MAT DETAIL'!$D:$L,8,FALSE)</f>
        <v>#N/A</v>
      </c>
      <c r="P7967" s="17">
        <v>35149.65</v>
      </c>
      <c r="Q7967" s="67" t="s">
        <v>25</v>
      </c>
      <c r="R7967" s="67"/>
      <c r="S7967" s="67"/>
    </row>
    <row r="7968" spans="4:19" ht="15">
      <c r="D7968" s="69">
        <v>620114</v>
      </c>
      <c r="E7968" s="38">
        <v>45048</v>
      </c>
      <c r="F7968" s="70">
        <v>45048</v>
      </c>
      <c r="G7968" s="63">
        <v>0.33</v>
      </c>
      <c r="H7968" s="69">
        <v>3572764</v>
      </c>
      <c r="I7968" s="28" t="s">
        <v>26</v>
      </c>
      <c r="J7968" s="50" t="s">
        <v>72</v>
      </c>
      <c r="K7968" s="11" t="s">
        <v>36</v>
      </c>
      <c r="L7968" s="87" t="s">
        <v>37</v>
      </c>
      <c r="M7968" s="16">
        <f>SUM_DATA[[#This Row],[TOTAL Cost]]-SUM_DATA[[#This Row],[MATERIAL Cost]]</f>
        <v>82.66</v>
      </c>
      <c r="N7968" s="16">
        <f>IFERROR(SUM_DATA[[#This Row],[MAT C.]], 0)</f>
        <v>0</v>
      </c>
      <c r="O7968" s="16" t="e">
        <f>VLOOKUP(SUM_DATA[[#This Row],[Work Order]],'[2]MAT DETAIL'!$D:$L,8,FALSE)</f>
        <v>#N/A</v>
      </c>
      <c r="P7968" s="17">
        <v>82.66</v>
      </c>
      <c r="Q7968" s="67" t="s">
        <v>25</v>
      </c>
      <c r="R7968" s="67"/>
      <c r="S7968" s="67"/>
    </row>
    <row r="7969" spans="4:19" ht="15">
      <c r="D7969" s="69">
        <v>620122</v>
      </c>
      <c r="E7969" s="38">
        <v>45048</v>
      </c>
      <c r="F7969" s="70">
        <v>45048</v>
      </c>
      <c r="G7969" s="63"/>
      <c r="H7969" s="69">
        <v>3572841</v>
      </c>
      <c r="I7969" s="28" t="s">
        <v>31</v>
      </c>
      <c r="J7969" s="53" t="s">
        <v>293</v>
      </c>
      <c r="K7969" s="11" t="s">
        <v>33</v>
      </c>
      <c r="L7969" s="11" t="s">
        <v>39</v>
      </c>
      <c r="M7969" s="16">
        <f>SUM_DATA[[#This Row],[TOTAL Cost]]-SUM_DATA[[#This Row],[MATERIAL Cost]]</f>
        <v>10031.440000000002</v>
      </c>
      <c r="N7969" s="16">
        <f>IFERROR(SUM_DATA[[#This Row],[MAT C.]], 0)</f>
        <v>26300</v>
      </c>
      <c r="O7969" s="16">
        <f>VLOOKUP(SUM_DATA[[#This Row],[Work Order]],'[2]MAT DETAIL'!$D:$L,8,FALSE)</f>
        <v>26300</v>
      </c>
      <c r="P7969" s="17">
        <v>36331.440000000002</v>
      </c>
      <c r="Q7969" s="67" t="s">
        <v>25</v>
      </c>
      <c r="R7969" s="67"/>
      <c r="S7969" s="67"/>
    </row>
    <row r="7970" spans="4:19" ht="15">
      <c r="D7970" s="69">
        <v>620118</v>
      </c>
      <c r="E7970" s="38">
        <v>45048</v>
      </c>
      <c r="F7970" s="70">
        <v>45048</v>
      </c>
      <c r="G7970" s="63"/>
      <c r="H7970" s="69">
        <v>3572843</v>
      </c>
      <c r="I7970" s="28" t="s">
        <v>31</v>
      </c>
      <c r="J7970" s="50" t="s">
        <v>736</v>
      </c>
      <c r="K7970" s="11" t="s">
        <v>39</v>
      </c>
      <c r="L7970" s="11" t="s">
        <v>91</v>
      </c>
      <c r="M7970" s="16">
        <f>SUM_DATA[[#This Row],[TOTAL Cost]]-SUM_DATA[[#This Row],[MATERIAL Cost]]</f>
        <v>2915.56</v>
      </c>
      <c r="N7970" s="16">
        <f>IFERROR(SUM_DATA[[#This Row],[MAT C.]], 0)</f>
        <v>0</v>
      </c>
      <c r="O7970" s="16" t="e">
        <f>VLOOKUP(SUM_DATA[[#This Row],[Work Order]],'[2]MAT DETAIL'!$D:$L,8,FALSE)</f>
        <v>#N/A</v>
      </c>
      <c r="P7970" s="17">
        <v>2915.56</v>
      </c>
      <c r="Q7970" s="67" t="s">
        <v>25</v>
      </c>
      <c r="R7970" s="67"/>
      <c r="S7970" s="67"/>
    </row>
    <row r="7971" spans="4:19" ht="15">
      <c r="D7971" s="69">
        <v>620104</v>
      </c>
      <c r="E7971" s="38">
        <v>45049</v>
      </c>
      <c r="F7971" s="70">
        <v>45049</v>
      </c>
      <c r="G7971" s="63"/>
      <c r="H7971" s="69">
        <v>3573167</v>
      </c>
      <c r="I7971" s="28" t="s">
        <v>31</v>
      </c>
      <c r="J7971" s="50" t="s">
        <v>1959</v>
      </c>
      <c r="K7971" s="11" t="s">
        <v>56</v>
      </c>
      <c r="L7971" s="85" t="s">
        <v>146</v>
      </c>
      <c r="M7971" s="16">
        <f>SUM_DATA[[#This Row],[TOTAL Cost]]-SUM_DATA[[#This Row],[MATERIAL Cost]]</f>
        <v>3965.64</v>
      </c>
      <c r="N7971" s="16">
        <f>IFERROR(SUM_DATA[[#This Row],[MAT C.]], 0)</f>
        <v>0</v>
      </c>
      <c r="O7971" s="16" t="e">
        <f>VLOOKUP(SUM_DATA[[#This Row],[Work Order]],'[2]MAT DETAIL'!$D:$L,8,FALSE)</f>
        <v>#N/A</v>
      </c>
      <c r="P7971" s="17">
        <v>3965.64</v>
      </c>
      <c r="Q7971" s="67" t="s">
        <v>25</v>
      </c>
      <c r="R7971" s="67"/>
      <c r="S7971" s="67"/>
    </row>
    <row r="7972" spans="4:19" ht="15">
      <c r="D7972" s="69">
        <v>620106</v>
      </c>
      <c r="E7972" s="38">
        <v>45054</v>
      </c>
      <c r="F7972" s="70">
        <v>45054</v>
      </c>
      <c r="G7972" s="78"/>
      <c r="H7972" s="69">
        <v>3574742</v>
      </c>
      <c r="I7972" s="28" t="s">
        <v>31</v>
      </c>
      <c r="J7972" s="50" t="s">
        <v>323</v>
      </c>
      <c r="K7972" s="11" t="s">
        <v>59</v>
      </c>
      <c r="L7972" s="11" t="s">
        <v>60</v>
      </c>
      <c r="M7972" s="16">
        <f>SUM_DATA[[#This Row],[TOTAL Cost]]-SUM_DATA[[#This Row],[MATERIAL Cost]]</f>
        <v>19593.52</v>
      </c>
      <c r="N7972" s="16">
        <f>IFERROR(SUM_DATA[[#This Row],[MAT C.]], 0)</f>
        <v>12760</v>
      </c>
      <c r="O7972" s="16">
        <f>VLOOKUP(SUM_DATA[[#This Row],[Work Order]],'[2]MAT DETAIL'!$D:$L,8,FALSE)</f>
        <v>12760</v>
      </c>
      <c r="P7972" s="17">
        <v>32353.52</v>
      </c>
      <c r="Q7972" s="67" t="s">
        <v>25</v>
      </c>
      <c r="R7972" s="67"/>
      <c r="S7972" s="67"/>
    </row>
    <row r="7973" spans="4:19" ht="15">
      <c r="D7973" s="69">
        <v>620104</v>
      </c>
      <c r="E7973" s="38">
        <v>45054</v>
      </c>
      <c r="F7973" s="70">
        <v>45054</v>
      </c>
      <c r="G7973" s="78">
        <v>1</v>
      </c>
      <c r="H7973" s="69">
        <v>3574744</v>
      </c>
      <c r="I7973" s="28" t="s">
        <v>26</v>
      </c>
      <c r="J7973" s="50" t="s">
        <v>1972</v>
      </c>
      <c r="K7973" s="11" t="s">
        <v>47</v>
      </c>
      <c r="L7973" s="11" t="s">
        <v>289</v>
      </c>
      <c r="M7973" s="16">
        <f>SUM_DATA[[#This Row],[TOTAL Cost]]-SUM_DATA[[#This Row],[MATERIAL Cost]]</f>
        <v>413.29000000000087</v>
      </c>
      <c r="N7973" s="16">
        <f>IFERROR(SUM_DATA[[#This Row],[MAT C.]], 0)</f>
        <v>24800</v>
      </c>
      <c r="O7973" s="16">
        <f>VLOOKUP(SUM_DATA[[#This Row],[Work Order]],'[2]MAT DETAIL'!$D:$L,8,FALSE)</f>
        <v>24800</v>
      </c>
      <c r="P7973" s="17">
        <v>25213.29</v>
      </c>
      <c r="Q7973" s="67" t="s">
        <v>25</v>
      </c>
      <c r="R7973" s="67"/>
      <c r="S7973" s="67"/>
    </row>
    <row r="7974" spans="4:19" ht="15">
      <c r="D7974" s="69">
        <v>620124</v>
      </c>
      <c r="E7974" s="38">
        <v>45054</v>
      </c>
      <c r="F7974" s="70">
        <v>45055</v>
      </c>
      <c r="G7974" s="78"/>
      <c r="H7974" s="69">
        <v>3574876</v>
      </c>
      <c r="I7974" s="28" t="s">
        <v>31</v>
      </c>
      <c r="J7974" s="52" t="s">
        <v>1973</v>
      </c>
      <c r="K7974" s="11" t="s">
        <v>33</v>
      </c>
      <c r="L7974" s="8" t="s">
        <v>34</v>
      </c>
      <c r="M7974" s="16">
        <f>SUM_DATA[[#This Row],[TOTAL Cost]]-SUM_DATA[[#This Row],[MATERIAL Cost]]</f>
        <v>24491.9</v>
      </c>
      <c r="N7974" s="16">
        <f>IFERROR(SUM_DATA[[#This Row],[MAT C.]], 0)</f>
        <v>0</v>
      </c>
      <c r="O7974" s="16" t="e">
        <f>VLOOKUP(SUM_DATA[[#This Row],[Work Order]],'[2]MAT DETAIL'!$D:$L,8,FALSE)</f>
        <v>#N/A</v>
      </c>
      <c r="P7974" s="17">
        <v>24491.9</v>
      </c>
      <c r="Q7974" s="67" t="s">
        <v>25</v>
      </c>
      <c r="R7974" s="67"/>
      <c r="S7974" s="67"/>
    </row>
    <row r="7975" spans="4:19" ht="15">
      <c r="D7975" s="69">
        <v>620104</v>
      </c>
      <c r="E7975" s="38">
        <v>45054</v>
      </c>
      <c r="F7975" s="70">
        <v>45054</v>
      </c>
      <c r="G7975" s="63"/>
      <c r="H7975" s="69">
        <v>3574895</v>
      </c>
      <c r="I7975" s="28" t="s">
        <v>26</v>
      </c>
      <c r="J7975" s="50" t="s">
        <v>1974</v>
      </c>
      <c r="K7975" s="11" t="s">
        <v>59</v>
      </c>
      <c r="L7975" s="8" t="s">
        <v>533</v>
      </c>
      <c r="M7975" s="16">
        <f>SUM_DATA[[#This Row],[TOTAL Cost]]-SUM_DATA[[#This Row],[MATERIAL Cost]]</f>
        <v>178433.28999999998</v>
      </c>
      <c r="N7975" s="16">
        <f>IFERROR(SUM_DATA[[#This Row],[MAT C.]], 0)</f>
        <v>97990</v>
      </c>
      <c r="O7975" s="16">
        <f>VLOOKUP(SUM_DATA[[#This Row],[Work Order]],'[2]MAT DETAIL'!$D:$L,8,FALSE)</f>
        <v>97990</v>
      </c>
      <c r="P7975" s="17">
        <v>276423.28999999998</v>
      </c>
      <c r="Q7975" s="67" t="s">
        <v>21</v>
      </c>
      <c r="R7975" s="67"/>
      <c r="S7975" s="67"/>
    </row>
    <row r="7976" spans="4:19" ht="15">
      <c r="D7976" s="69">
        <v>620104</v>
      </c>
      <c r="E7976" s="38">
        <v>45055</v>
      </c>
      <c r="F7976" s="70">
        <v>45055</v>
      </c>
      <c r="G7976" s="63">
        <v>81.489999999999995</v>
      </c>
      <c r="H7976" s="69">
        <v>3575005</v>
      </c>
      <c r="I7976" s="28" t="s">
        <v>26</v>
      </c>
      <c r="J7976" s="53" t="s">
        <v>64</v>
      </c>
      <c r="K7976" s="11" t="s">
        <v>47</v>
      </c>
      <c r="L7976" s="85" t="s">
        <v>65</v>
      </c>
      <c r="M7976" s="16">
        <f>SUM_DATA[[#This Row],[TOTAL Cost]]-SUM_DATA[[#This Row],[MATERIAL Cost]]</f>
        <v>1530.12</v>
      </c>
      <c r="N7976" s="16">
        <f>IFERROR(SUM_DATA[[#This Row],[MAT C.]], 0)</f>
        <v>0</v>
      </c>
      <c r="O7976" s="16" t="e">
        <f>VLOOKUP(SUM_DATA[[#This Row],[Work Order]],'[2]MAT DETAIL'!$D:$L,8,FALSE)</f>
        <v>#N/A</v>
      </c>
      <c r="P7976" s="17">
        <v>1530.12</v>
      </c>
      <c r="Q7976" s="67" t="s">
        <v>25</v>
      </c>
      <c r="R7976" s="67"/>
      <c r="S7976" s="67"/>
    </row>
    <row r="7977" spans="4:19" ht="15">
      <c r="D7977" s="69">
        <v>620112</v>
      </c>
      <c r="E7977" s="38">
        <v>45055</v>
      </c>
      <c r="F7977" s="70">
        <v>45055</v>
      </c>
      <c r="G7977" s="63">
        <v>0.5</v>
      </c>
      <c r="H7977" s="69">
        <v>3575007</v>
      </c>
      <c r="I7977" s="28" t="s">
        <v>26</v>
      </c>
      <c r="J7977" s="50" t="s">
        <v>55</v>
      </c>
      <c r="K7977" s="11" t="s">
        <v>56</v>
      </c>
      <c r="L7977" s="85" t="s">
        <v>57</v>
      </c>
      <c r="M7977" s="16">
        <f>SUM_DATA[[#This Row],[TOTAL Cost]]-SUM_DATA[[#This Row],[MATERIAL Cost]]</f>
        <v>123.99</v>
      </c>
      <c r="N7977" s="16">
        <f>IFERROR(SUM_DATA[[#This Row],[MAT C.]], 0)</f>
        <v>0</v>
      </c>
      <c r="O7977" s="16" t="e">
        <f>VLOOKUP(SUM_DATA[[#This Row],[Work Order]],'[2]MAT DETAIL'!$D:$L,8,FALSE)</f>
        <v>#N/A</v>
      </c>
      <c r="P7977" s="17">
        <v>123.99</v>
      </c>
      <c r="Q7977" s="67" t="s">
        <v>25</v>
      </c>
      <c r="R7977" s="67"/>
      <c r="S7977" s="67"/>
    </row>
    <row r="7978" spans="4:19" ht="15">
      <c r="D7978" s="69">
        <v>620114</v>
      </c>
      <c r="E7978" s="38">
        <v>45055</v>
      </c>
      <c r="F7978" s="70">
        <v>45055</v>
      </c>
      <c r="G7978" s="63"/>
      <c r="H7978" s="69">
        <v>3575008</v>
      </c>
      <c r="I7978" s="28" t="s">
        <v>26</v>
      </c>
      <c r="J7978" s="50" t="s">
        <v>72</v>
      </c>
      <c r="K7978" s="11" t="s">
        <v>36</v>
      </c>
      <c r="L7978" s="72" t="s">
        <v>37</v>
      </c>
      <c r="M7978" s="16">
        <f>SUM_DATA[[#This Row],[TOTAL Cost]]-SUM_DATA[[#This Row],[MATERIAL Cost]]</f>
        <v>0</v>
      </c>
      <c r="N7978" s="16">
        <f>IFERROR(SUM_DATA[[#This Row],[MAT C.]], 0)</f>
        <v>0</v>
      </c>
      <c r="O7978" s="16" t="e">
        <f>VLOOKUP(SUM_DATA[[#This Row],[Work Order]],'[2]MAT DETAIL'!$D:$L,8,FALSE)</f>
        <v>#N/A</v>
      </c>
      <c r="P7978" s="17">
        <v>0</v>
      </c>
      <c r="Q7978" s="67" t="s">
        <v>25</v>
      </c>
      <c r="R7978" s="67"/>
      <c r="S7978" s="67"/>
    </row>
    <row r="7979" spans="4:19" ht="15">
      <c r="D7979" s="69">
        <v>620114</v>
      </c>
      <c r="E7979" s="35">
        <v>45055</v>
      </c>
      <c r="F7979" s="49"/>
      <c r="G7979" s="78"/>
      <c r="H7979" s="74">
        <v>3575008</v>
      </c>
      <c r="I7979" s="28" t="s">
        <v>26</v>
      </c>
      <c r="J7979" s="52" t="s">
        <v>211</v>
      </c>
      <c r="K7979" s="71" t="s">
        <v>30</v>
      </c>
      <c r="L7979" s="71" t="s">
        <v>30</v>
      </c>
      <c r="M7979" s="16"/>
      <c r="N7979" s="16"/>
      <c r="O7979" s="16"/>
      <c r="P7979" s="16"/>
      <c r="Q7979" s="67" t="s">
        <v>25</v>
      </c>
      <c r="R7979" s="67"/>
      <c r="S7979" s="67"/>
    </row>
    <row r="7980" spans="4:19" ht="15">
      <c r="D7980" s="69">
        <v>620122</v>
      </c>
      <c r="E7980" s="38">
        <v>45055</v>
      </c>
      <c r="F7980" s="70">
        <v>45055</v>
      </c>
      <c r="G7980" s="63">
        <v>31.41</v>
      </c>
      <c r="H7980" s="69">
        <v>3575011</v>
      </c>
      <c r="I7980" s="28" t="s">
        <v>26</v>
      </c>
      <c r="J7980" s="55" t="s">
        <v>330</v>
      </c>
      <c r="K7980" s="11" t="s">
        <v>39</v>
      </c>
      <c r="L7980" s="11" t="s">
        <v>40</v>
      </c>
      <c r="M7980" s="16">
        <f>SUM_DATA[[#This Row],[TOTAL Cost]]-SUM_DATA[[#This Row],[MATERIAL Cost]]</f>
        <v>826.58</v>
      </c>
      <c r="N7980" s="16">
        <f>IFERROR(SUM_DATA[[#This Row],[MAT C.]], 0)</f>
        <v>0</v>
      </c>
      <c r="O7980" s="16" t="e">
        <f>VLOOKUP(SUM_DATA[[#This Row],[Work Order]],'[2]MAT DETAIL'!$D:$L,8,FALSE)</f>
        <v>#N/A</v>
      </c>
      <c r="P7980" s="17">
        <v>826.58</v>
      </c>
      <c r="Q7980" s="67" t="s">
        <v>25</v>
      </c>
      <c r="R7980" s="67"/>
      <c r="S7980" s="67"/>
    </row>
    <row r="7981" spans="4:19" ht="15">
      <c r="D7981" s="69">
        <v>620109</v>
      </c>
      <c r="E7981" s="38">
        <v>45055</v>
      </c>
      <c r="F7981" s="70">
        <v>45055</v>
      </c>
      <c r="G7981" s="63">
        <v>1</v>
      </c>
      <c r="H7981" s="69">
        <v>3575012</v>
      </c>
      <c r="I7981" s="28" t="s">
        <v>26</v>
      </c>
      <c r="J7981" s="52" t="s">
        <v>101</v>
      </c>
      <c r="K7981" s="11" t="s">
        <v>59</v>
      </c>
      <c r="L7981" s="11" t="s">
        <v>98</v>
      </c>
      <c r="M7981" s="16">
        <f>SUM_DATA[[#This Row],[TOTAL Cost]]-SUM_DATA[[#This Row],[MATERIAL Cost]]</f>
        <v>413.29</v>
      </c>
      <c r="N7981" s="16">
        <f>IFERROR(SUM_DATA[[#This Row],[MAT C.]], 0)</f>
        <v>0</v>
      </c>
      <c r="O7981" s="16" t="e">
        <f>VLOOKUP(SUM_DATA[[#This Row],[Work Order]],'[2]MAT DETAIL'!$D:$L,8,FALSE)</f>
        <v>#N/A</v>
      </c>
      <c r="P7981" s="17">
        <v>413.29</v>
      </c>
      <c r="Q7981" s="67" t="s">
        <v>25</v>
      </c>
      <c r="R7981" s="67"/>
      <c r="S7981" s="67"/>
    </row>
    <row r="7982" spans="4:19" ht="15">
      <c r="D7982" s="69">
        <v>620114</v>
      </c>
      <c r="E7982" s="38">
        <v>45055</v>
      </c>
      <c r="F7982" s="70">
        <v>45055</v>
      </c>
      <c r="G7982" s="63">
        <v>1</v>
      </c>
      <c r="H7982" s="69">
        <v>3575014</v>
      </c>
      <c r="I7982" s="28" t="s">
        <v>26</v>
      </c>
      <c r="J7982" s="50" t="s">
        <v>86</v>
      </c>
      <c r="K7982" s="11" t="s">
        <v>36</v>
      </c>
      <c r="L7982" s="11" t="s">
        <v>47</v>
      </c>
      <c r="M7982" s="16">
        <f>SUM_DATA[[#This Row],[TOTAL Cost]]-SUM_DATA[[#This Row],[MATERIAL Cost]]</f>
        <v>413.29</v>
      </c>
      <c r="N7982" s="16">
        <f>IFERROR(SUM_DATA[[#This Row],[MAT C.]], 0)</f>
        <v>0</v>
      </c>
      <c r="O7982" s="16" t="e">
        <f>VLOOKUP(SUM_DATA[[#This Row],[Work Order]],'[2]MAT DETAIL'!$D:$L,8,FALSE)</f>
        <v>#N/A</v>
      </c>
      <c r="P7982" s="17">
        <v>413.29</v>
      </c>
      <c r="Q7982" s="67" t="s">
        <v>25</v>
      </c>
      <c r="R7982" s="67"/>
      <c r="S7982" s="67"/>
    </row>
    <row r="7983" spans="4:19" ht="15">
      <c r="D7983" s="69">
        <v>620118</v>
      </c>
      <c r="E7983" s="38">
        <v>45055</v>
      </c>
      <c r="F7983" s="70">
        <v>45055</v>
      </c>
      <c r="G7983" s="63">
        <v>0.5</v>
      </c>
      <c r="H7983" s="69">
        <v>3575015</v>
      </c>
      <c r="I7983" s="28" t="s">
        <v>26</v>
      </c>
      <c r="J7983" s="50" t="s">
        <v>145</v>
      </c>
      <c r="K7983" s="11" t="s">
        <v>56</v>
      </c>
      <c r="L7983" s="11" t="s">
        <v>146</v>
      </c>
      <c r="M7983" s="16">
        <f>SUM_DATA[[#This Row],[TOTAL Cost]]-SUM_DATA[[#This Row],[MATERIAL Cost]]</f>
        <v>123.99</v>
      </c>
      <c r="N7983" s="16">
        <f>IFERROR(SUM_DATA[[#This Row],[MAT C.]], 0)</f>
        <v>0</v>
      </c>
      <c r="O7983" s="16" t="e">
        <f>VLOOKUP(SUM_DATA[[#This Row],[Work Order]],'[2]MAT DETAIL'!$D:$L,8,FALSE)</f>
        <v>#N/A</v>
      </c>
      <c r="P7983" s="17">
        <v>123.99</v>
      </c>
      <c r="Q7983" s="67" t="s">
        <v>25</v>
      </c>
      <c r="R7983" s="67"/>
      <c r="S7983" s="67"/>
    </row>
    <row r="7984" spans="4:19" ht="15">
      <c r="D7984" s="69">
        <v>620113</v>
      </c>
      <c r="E7984" s="38">
        <v>45055</v>
      </c>
      <c r="F7984" s="70">
        <v>45055</v>
      </c>
      <c r="G7984" s="63">
        <v>38.32</v>
      </c>
      <c r="H7984" s="69">
        <v>3575017</v>
      </c>
      <c r="I7984" s="28" t="s">
        <v>26</v>
      </c>
      <c r="J7984" s="50" t="s">
        <v>295</v>
      </c>
      <c r="K7984" s="11" t="s">
        <v>36</v>
      </c>
      <c r="L7984" s="72" t="s">
        <v>37</v>
      </c>
      <c r="M7984" s="16">
        <f>SUM_DATA[[#This Row],[TOTAL Cost]]-SUM_DATA[[#This Row],[MATERIAL Cost]]</f>
        <v>1116.83</v>
      </c>
      <c r="N7984" s="16">
        <f>IFERROR(SUM_DATA[[#This Row],[MAT C.]], 0)</f>
        <v>0</v>
      </c>
      <c r="O7984" s="16" t="e">
        <f>VLOOKUP(SUM_DATA[[#This Row],[Work Order]],'[2]MAT DETAIL'!$D:$L,8,FALSE)</f>
        <v>#N/A</v>
      </c>
      <c r="P7984" s="17">
        <v>1116.83</v>
      </c>
      <c r="Q7984" s="67" t="s">
        <v>25</v>
      </c>
      <c r="R7984" s="67"/>
      <c r="S7984" s="67"/>
    </row>
    <row r="7985" spans="4:19" ht="15">
      <c r="D7985" s="69">
        <v>620112</v>
      </c>
      <c r="E7985" s="38">
        <v>45055</v>
      </c>
      <c r="F7985" s="70">
        <v>45055</v>
      </c>
      <c r="G7985" s="63">
        <v>0.5</v>
      </c>
      <c r="H7985" s="69">
        <v>3575020</v>
      </c>
      <c r="I7985" s="28" t="s">
        <v>26</v>
      </c>
      <c r="J7985" s="50" t="s">
        <v>145</v>
      </c>
      <c r="K7985" s="11" t="s">
        <v>56</v>
      </c>
      <c r="L7985" s="8" t="s">
        <v>146</v>
      </c>
      <c r="M7985" s="16">
        <f>SUM_DATA[[#This Row],[TOTAL Cost]]-SUM_DATA[[#This Row],[MATERIAL Cost]]</f>
        <v>123.99</v>
      </c>
      <c r="N7985" s="16">
        <f>IFERROR(SUM_DATA[[#This Row],[MAT C.]], 0)</f>
        <v>0</v>
      </c>
      <c r="O7985" s="16" t="e">
        <f>VLOOKUP(SUM_DATA[[#This Row],[Work Order]],'[2]MAT DETAIL'!$D:$L,8,FALSE)</f>
        <v>#N/A</v>
      </c>
      <c r="P7985" s="17">
        <v>123.99</v>
      </c>
      <c r="Q7985" s="67" t="s">
        <v>25</v>
      </c>
      <c r="R7985" s="67"/>
      <c r="S7985" s="67"/>
    </row>
    <row r="7986" spans="4:19" ht="15">
      <c r="D7986" s="69">
        <v>620120</v>
      </c>
      <c r="E7986" s="38">
        <v>45055</v>
      </c>
      <c r="F7986" s="70">
        <v>45055</v>
      </c>
      <c r="G7986" s="63">
        <v>0.5</v>
      </c>
      <c r="H7986" s="69">
        <v>3575022</v>
      </c>
      <c r="I7986" s="28" t="s">
        <v>26</v>
      </c>
      <c r="J7986" s="50" t="s">
        <v>99</v>
      </c>
      <c r="K7986" s="84" t="s">
        <v>36</v>
      </c>
      <c r="L7986" s="26" t="s">
        <v>37</v>
      </c>
      <c r="M7986" s="16">
        <f>SUM_DATA[[#This Row],[TOTAL Cost]]-SUM_DATA[[#This Row],[MATERIAL Cost]]</f>
        <v>123.99</v>
      </c>
      <c r="N7986" s="16">
        <f>IFERROR(SUM_DATA[[#This Row],[MAT C.]], 0)</f>
        <v>0</v>
      </c>
      <c r="O7986" s="16" t="e">
        <f>VLOOKUP(SUM_DATA[[#This Row],[Work Order]],'[2]MAT DETAIL'!$D:$L,8,FALSE)</f>
        <v>#N/A</v>
      </c>
      <c r="P7986" s="17">
        <v>123.99</v>
      </c>
      <c r="Q7986" s="67" t="s">
        <v>25</v>
      </c>
      <c r="R7986" s="67"/>
      <c r="S7986" s="67"/>
    </row>
    <row r="7987" spans="4:19" ht="15">
      <c r="D7987" s="69">
        <v>620118</v>
      </c>
      <c r="E7987" s="38">
        <v>45055</v>
      </c>
      <c r="F7987" s="70">
        <v>45055</v>
      </c>
      <c r="G7987" s="63">
        <v>1.5</v>
      </c>
      <c r="H7987" s="69">
        <v>3575023</v>
      </c>
      <c r="I7987" s="28" t="s">
        <v>26</v>
      </c>
      <c r="J7987" s="50" t="s">
        <v>419</v>
      </c>
      <c r="K7987" s="85" t="s">
        <v>19</v>
      </c>
      <c r="L7987" s="11" t="s">
        <v>20</v>
      </c>
      <c r="M7987" s="16">
        <f>SUM_DATA[[#This Row],[TOTAL Cost]]-SUM_DATA[[#This Row],[MATERIAL Cost]]</f>
        <v>537.28</v>
      </c>
      <c r="N7987" s="16">
        <f>IFERROR(SUM_DATA[[#This Row],[MAT C.]], 0)</f>
        <v>0</v>
      </c>
      <c r="O7987" s="16" t="e">
        <f>VLOOKUP(SUM_DATA[[#This Row],[Work Order]],'[2]MAT DETAIL'!$D:$L,8,FALSE)</f>
        <v>#N/A</v>
      </c>
      <c r="P7987" s="17">
        <v>537.28</v>
      </c>
      <c r="Q7987" s="67" t="s">
        <v>25</v>
      </c>
      <c r="R7987" s="67"/>
      <c r="S7987" s="67"/>
    </row>
    <row r="7988" spans="4:19" ht="15">
      <c r="D7988" s="69">
        <v>620109</v>
      </c>
      <c r="E7988" s="38">
        <v>45055</v>
      </c>
      <c r="F7988" s="70">
        <v>45055</v>
      </c>
      <c r="G7988" s="63">
        <v>0.5</v>
      </c>
      <c r="H7988" s="69">
        <v>3575027</v>
      </c>
      <c r="I7988" s="28" t="s">
        <v>26</v>
      </c>
      <c r="J7988" s="50" t="s">
        <v>419</v>
      </c>
      <c r="K7988" s="85" t="s">
        <v>19</v>
      </c>
      <c r="L7988" s="8" t="s">
        <v>20</v>
      </c>
      <c r="M7988" s="16">
        <f>SUM_DATA[[#This Row],[TOTAL Cost]]-SUM_DATA[[#This Row],[MATERIAL Cost]]</f>
        <v>123.99</v>
      </c>
      <c r="N7988" s="16">
        <f>IFERROR(SUM_DATA[[#This Row],[MAT C.]], 0)</f>
        <v>0</v>
      </c>
      <c r="O7988" s="16" t="e">
        <f>VLOOKUP(SUM_DATA[[#This Row],[Work Order]],'[2]MAT DETAIL'!$D:$L,8,FALSE)</f>
        <v>#N/A</v>
      </c>
      <c r="P7988" s="17">
        <v>123.99</v>
      </c>
      <c r="Q7988" s="67" t="s">
        <v>25</v>
      </c>
      <c r="R7988" s="67"/>
      <c r="S7988" s="67"/>
    </row>
    <row r="7989" spans="4:19" ht="15">
      <c r="D7989" s="69">
        <v>620112</v>
      </c>
      <c r="E7989" s="38">
        <v>45055</v>
      </c>
      <c r="F7989" s="70">
        <v>45055</v>
      </c>
      <c r="G7989" s="63">
        <v>0.5</v>
      </c>
      <c r="H7989" s="69">
        <v>3575028</v>
      </c>
      <c r="I7989" s="28" t="s">
        <v>26</v>
      </c>
      <c r="J7989" s="50" t="s">
        <v>1975</v>
      </c>
      <c r="K7989" s="85" t="s">
        <v>59</v>
      </c>
      <c r="L7989" s="85" t="s">
        <v>116</v>
      </c>
      <c r="M7989" s="16">
        <f>SUM_DATA[[#This Row],[TOTAL Cost]]-SUM_DATA[[#This Row],[MATERIAL Cost]]</f>
        <v>123.99</v>
      </c>
      <c r="N7989" s="16">
        <f>IFERROR(SUM_DATA[[#This Row],[MAT C.]], 0)</f>
        <v>0</v>
      </c>
      <c r="O7989" s="16" t="e">
        <f>VLOOKUP(SUM_DATA[[#This Row],[Work Order]],'[2]MAT DETAIL'!$D:$L,8,FALSE)</f>
        <v>#N/A</v>
      </c>
      <c r="P7989" s="17">
        <v>123.99</v>
      </c>
      <c r="Q7989" s="67" t="s">
        <v>25</v>
      </c>
      <c r="R7989" s="67"/>
      <c r="S7989" s="67"/>
    </row>
    <row r="7990" spans="4:19" ht="15">
      <c r="D7990" s="69">
        <v>620114</v>
      </c>
      <c r="E7990" s="38">
        <v>45055</v>
      </c>
      <c r="F7990" s="70">
        <v>45055</v>
      </c>
      <c r="G7990" s="63"/>
      <c r="H7990" s="69">
        <v>3575029</v>
      </c>
      <c r="I7990" s="28" t="s">
        <v>26</v>
      </c>
      <c r="J7990" s="50" t="s">
        <v>1976</v>
      </c>
      <c r="K7990" s="85" t="s">
        <v>59</v>
      </c>
      <c r="L7990" s="8" t="s">
        <v>98</v>
      </c>
      <c r="M7990" s="16">
        <f>SUM_DATA[[#This Row],[TOTAL Cost]]-SUM_DATA[[#This Row],[MATERIAL Cost]]</f>
        <v>0</v>
      </c>
      <c r="N7990" s="16">
        <f>IFERROR(SUM_DATA[[#This Row],[MAT C.]], 0)</f>
        <v>0</v>
      </c>
      <c r="O7990" s="16" t="e">
        <f>VLOOKUP(SUM_DATA[[#This Row],[Work Order]],'[2]MAT DETAIL'!$D:$L,8,FALSE)</f>
        <v>#N/A</v>
      </c>
      <c r="P7990" s="17">
        <v>0</v>
      </c>
      <c r="Q7990" s="67" t="s">
        <v>25</v>
      </c>
      <c r="R7990" s="67"/>
      <c r="S7990" s="67"/>
    </row>
    <row r="7991" spans="4:19" ht="15">
      <c r="D7991" s="69">
        <v>620114</v>
      </c>
      <c r="E7991" s="35">
        <v>45055</v>
      </c>
      <c r="F7991" s="49"/>
      <c r="G7991" s="78"/>
      <c r="H7991" s="74">
        <v>3575029</v>
      </c>
      <c r="I7991" s="28" t="s">
        <v>26</v>
      </c>
      <c r="J7991" s="52" t="s">
        <v>30</v>
      </c>
      <c r="K7991" s="71" t="s">
        <v>30</v>
      </c>
      <c r="L7991" s="9" t="s">
        <v>30</v>
      </c>
      <c r="M7991" s="16"/>
      <c r="N7991" s="16"/>
      <c r="O7991" s="16"/>
      <c r="P7991" s="16"/>
      <c r="Q7991" s="67" t="s">
        <v>25</v>
      </c>
      <c r="R7991" s="67"/>
      <c r="S7991" s="67"/>
    </row>
    <row r="7992" spans="4:19" ht="15">
      <c r="D7992" s="69">
        <v>620123</v>
      </c>
      <c r="E7992" s="38">
        <v>45055</v>
      </c>
      <c r="F7992" s="70">
        <v>45055</v>
      </c>
      <c r="G7992" s="63"/>
      <c r="H7992" s="69">
        <v>3575030</v>
      </c>
      <c r="I7992" s="28" t="s">
        <v>26</v>
      </c>
      <c r="J7992" s="50" t="s">
        <v>430</v>
      </c>
      <c r="K7992" s="85" t="s">
        <v>47</v>
      </c>
      <c r="L7992" s="8" t="s">
        <v>289</v>
      </c>
      <c r="M7992" s="16">
        <f>SUM_DATA[[#This Row],[TOTAL Cost]]-SUM_DATA[[#This Row],[MATERIAL Cost]]</f>
        <v>413.29000000000087</v>
      </c>
      <c r="N7992" s="16">
        <f>IFERROR(SUM_DATA[[#This Row],[MAT C.]], 0)</f>
        <v>24800</v>
      </c>
      <c r="O7992" s="16">
        <f>VLOOKUP(SUM_DATA[[#This Row],[Work Order]],'[2]MAT DETAIL'!$D:$L,8,FALSE)</f>
        <v>24800</v>
      </c>
      <c r="P7992" s="17">
        <v>25213.29</v>
      </c>
      <c r="Q7992" s="67" t="s">
        <v>21</v>
      </c>
      <c r="R7992" s="67"/>
      <c r="S7992" s="67"/>
    </row>
    <row r="7993" spans="4:19" ht="15">
      <c r="D7993" s="69">
        <v>620104</v>
      </c>
      <c r="E7993" s="38">
        <v>45055</v>
      </c>
      <c r="F7993" s="70">
        <v>45055</v>
      </c>
      <c r="G7993" s="63"/>
      <c r="H7993" s="69">
        <v>3575149</v>
      </c>
      <c r="I7993" s="28" t="s">
        <v>26</v>
      </c>
      <c r="J7993" s="50" t="s">
        <v>746</v>
      </c>
      <c r="K7993" s="85" t="s">
        <v>19</v>
      </c>
      <c r="L7993" s="8" t="s">
        <v>50</v>
      </c>
      <c r="M7993" s="16">
        <f>SUM_DATA[[#This Row],[TOTAL Cost]]-SUM_DATA[[#This Row],[MATERIAL Cost]]</f>
        <v>413.29000000000087</v>
      </c>
      <c r="N7993" s="16">
        <f>IFERROR(SUM_DATA[[#This Row],[MAT C.]], 0)</f>
        <v>16000</v>
      </c>
      <c r="O7993" s="16">
        <f>VLOOKUP(SUM_DATA[[#This Row],[Work Order]],'[2]MAT DETAIL'!$D:$L,8,FALSE)</f>
        <v>16000</v>
      </c>
      <c r="P7993" s="17">
        <v>16413.29</v>
      </c>
      <c r="Q7993" s="67" t="s">
        <v>21</v>
      </c>
      <c r="R7993" s="67"/>
      <c r="S7993" s="67"/>
    </row>
    <row r="7994" spans="4:19" ht="15">
      <c r="D7994" s="69">
        <v>620104</v>
      </c>
      <c r="E7994" s="38">
        <v>45055</v>
      </c>
      <c r="F7994" s="70">
        <v>45055</v>
      </c>
      <c r="G7994" s="63"/>
      <c r="H7994" s="69">
        <v>3575181</v>
      </c>
      <c r="I7994" s="28" t="s">
        <v>26</v>
      </c>
      <c r="J7994" s="50" t="s">
        <v>1580</v>
      </c>
      <c r="K7994" s="85" t="s">
        <v>36</v>
      </c>
      <c r="L7994" s="11" t="s">
        <v>507</v>
      </c>
      <c r="M7994" s="16">
        <f>SUM_DATA[[#This Row],[TOTAL Cost]]-SUM_DATA[[#This Row],[MATERIAL Cost]]</f>
        <v>413.29000000000087</v>
      </c>
      <c r="N7994" s="16">
        <f>IFERROR(SUM_DATA[[#This Row],[MAT C.]], 0)</f>
        <v>21700</v>
      </c>
      <c r="O7994" s="16">
        <f>VLOOKUP(SUM_DATA[[#This Row],[Work Order]],'[2]MAT DETAIL'!$D:$L,8,FALSE)</f>
        <v>21700</v>
      </c>
      <c r="P7994" s="17">
        <v>22113.29</v>
      </c>
      <c r="Q7994" s="67" t="s">
        <v>21</v>
      </c>
      <c r="R7994" s="67"/>
      <c r="S7994" s="67"/>
    </row>
    <row r="7995" spans="4:19" ht="15">
      <c r="D7995" s="69">
        <v>620105</v>
      </c>
      <c r="E7995" s="38">
        <v>45055</v>
      </c>
      <c r="F7995" s="70">
        <v>45055</v>
      </c>
      <c r="G7995" s="63"/>
      <c r="H7995" s="69">
        <v>3575183</v>
      </c>
      <c r="I7995" s="28" t="s">
        <v>26</v>
      </c>
      <c r="J7995" s="50" t="s">
        <v>1580</v>
      </c>
      <c r="K7995" s="85" t="s">
        <v>36</v>
      </c>
      <c r="L7995" s="85" t="s">
        <v>507</v>
      </c>
      <c r="M7995" s="16">
        <f>SUM_DATA[[#This Row],[TOTAL Cost]]-SUM_DATA[[#This Row],[MATERIAL Cost]]</f>
        <v>413.29000000000087</v>
      </c>
      <c r="N7995" s="16">
        <f>IFERROR(SUM_DATA[[#This Row],[MAT C.]], 0)</f>
        <v>21700</v>
      </c>
      <c r="O7995" s="16">
        <f>VLOOKUP(SUM_DATA[[#This Row],[Work Order]],'[2]MAT DETAIL'!$D:$L,8,FALSE)</f>
        <v>21700</v>
      </c>
      <c r="P7995" s="17">
        <v>22113.29</v>
      </c>
      <c r="Q7995" s="67" t="s">
        <v>21</v>
      </c>
      <c r="R7995" s="67"/>
      <c r="S7995" s="67"/>
    </row>
    <row r="7996" spans="4:19" ht="15">
      <c r="D7996" s="69">
        <v>620106</v>
      </c>
      <c r="E7996" s="38">
        <v>45055</v>
      </c>
      <c r="F7996" s="70">
        <v>45055</v>
      </c>
      <c r="G7996" s="63"/>
      <c r="H7996" s="69">
        <v>3575184</v>
      </c>
      <c r="I7996" s="28" t="s">
        <v>26</v>
      </c>
      <c r="J7996" s="50" t="s">
        <v>1580</v>
      </c>
      <c r="K7996" s="85" t="s">
        <v>36</v>
      </c>
      <c r="L7996" s="11" t="s">
        <v>507</v>
      </c>
      <c r="M7996" s="16">
        <f>SUM_DATA[[#This Row],[TOTAL Cost]]-SUM_DATA[[#This Row],[MATERIAL Cost]]</f>
        <v>413.29000000000087</v>
      </c>
      <c r="N7996" s="16">
        <f>IFERROR(SUM_DATA[[#This Row],[MAT C.]], 0)</f>
        <v>21700</v>
      </c>
      <c r="O7996" s="16">
        <f>VLOOKUP(SUM_DATA[[#This Row],[Work Order]],'[2]MAT DETAIL'!$D:$L,8,FALSE)</f>
        <v>21700</v>
      </c>
      <c r="P7996" s="17">
        <v>22113.29</v>
      </c>
      <c r="Q7996" s="67" t="s">
        <v>21</v>
      </c>
      <c r="R7996" s="67"/>
      <c r="S7996" s="67"/>
    </row>
    <row r="7997" spans="4:19" ht="15">
      <c r="D7997" s="69">
        <v>620109</v>
      </c>
      <c r="E7997" s="38">
        <v>45055</v>
      </c>
      <c r="F7997" s="70">
        <v>45055</v>
      </c>
      <c r="G7997" s="63"/>
      <c r="H7997" s="69">
        <v>3575185</v>
      </c>
      <c r="I7997" s="28" t="s">
        <v>26</v>
      </c>
      <c r="J7997" s="50" t="s">
        <v>1580</v>
      </c>
      <c r="K7997" s="85" t="s">
        <v>36</v>
      </c>
      <c r="L7997" s="11" t="s">
        <v>507</v>
      </c>
      <c r="M7997" s="16">
        <f>SUM_DATA[[#This Row],[TOTAL Cost]]-SUM_DATA[[#This Row],[MATERIAL Cost]]</f>
        <v>413.29000000000087</v>
      </c>
      <c r="N7997" s="16">
        <f>IFERROR(SUM_DATA[[#This Row],[MAT C.]], 0)</f>
        <v>21700</v>
      </c>
      <c r="O7997" s="16">
        <f>VLOOKUP(SUM_DATA[[#This Row],[Work Order]],'[2]MAT DETAIL'!$D:$L,8,FALSE)</f>
        <v>21700</v>
      </c>
      <c r="P7997" s="17">
        <v>22113.29</v>
      </c>
      <c r="Q7997" s="67" t="s">
        <v>21</v>
      </c>
      <c r="R7997" s="67"/>
      <c r="S7997" s="67"/>
    </row>
    <row r="7998" spans="4:19" ht="15">
      <c r="D7998" s="69">
        <v>620111</v>
      </c>
      <c r="E7998" s="38">
        <v>45055</v>
      </c>
      <c r="F7998" s="70">
        <v>45055</v>
      </c>
      <c r="G7998" s="63"/>
      <c r="H7998" s="69">
        <v>3575186</v>
      </c>
      <c r="I7998" s="28" t="s">
        <v>26</v>
      </c>
      <c r="J7998" s="50" t="s">
        <v>1580</v>
      </c>
      <c r="K7998" s="85" t="s">
        <v>36</v>
      </c>
      <c r="L7998" s="8" t="s">
        <v>507</v>
      </c>
      <c r="M7998" s="16">
        <f>SUM_DATA[[#This Row],[TOTAL Cost]]-SUM_DATA[[#This Row],[MATERIAL Cost]]</f>
        <v>413.29000000000087</v>
      </c>
      <c r="N7998" s="16">
        <f>IFERROR(SUM_DATA[[#This Row],[MAT C.]], 0)</f>
        <v>21700</v>
      </c>
      <c r="O7998" s="16">
        <f>VLOOKUP(SUM_DATA[[#This Row],[Work Order]],'[2]MAT DETAIL'!$D:$L,8,FALSE)</f>
        <v>21700</v>
      </c>
      <c r="P7998" s="17">
        <v>22113.29</v>
      </c>
      <c r="Q7998" s="67" t="s">
        <v>21</v>
      </c>
      <c r="R7998" s="67"/>
      <c r="S7998" s="67"/>
    </row>
    <row r="7999" spans="4:19" ht="15">
      <c r="D7999" s="69">
        <v>620112</v>
      </c>
      <c r="E7999" s="38">
        <v>45055</v>
      </c>
      <c r="F7999" s="70">
        <v>45055</v>
      </c>
      <c r="G7999" s="63"/>
      <c r="H7999" s="69">
        <v>3575189</v>
      </c>
      <c r="I7999" s="28" t="s">
        <v>26</v>
      </c>
      <c r="J7999" s="50" t="s">
        <v>1580</v>
      </c>
      <c r="K7999" s="85" t="s">
        <v>36</v>
      </c>
      <c r="L7999" s="11" t="s">
        <v>507</v>
      </c>
      <c r="M7999" s="16">
        <f>SUM_DATA[[#This Row],[TOTAL Cost]]-SUM_DATA[[#This Row],[MATERIAL Cost]]</f>
        <v>413.29000000000087</v>
      </c>
      <c r="N7999" s="16">
        <f>IFERROR(SUM_DATA[[#This Row],[MAT C.]], 0)</f>
        <v>21700</v>
      </c>
      <c r="O7999" s="16">
        <f>VLOOKUP(SUM_DATA[[#This Row],[Work Order]],'[2]MAT DETAIL'!$D:$L,8,FALSE)</f>
        <v>21700</v>
      </c>
      <c r="P7999" s="17">
        <v>22113.29</v>
      </c>
      <c r="Q7999" s="67" t="s">
        <v>21</v>
      </c>
      <c r="R7999" s="67"/>
      <c r="S7999" s="67"/>
    </row>
    <row r="8000" spans="4:19" ht="15">
      <c r="D8000" s="69">
        <v>620113</v>
      </c>
      <c r="E8000" s="38">
        <v>45055</v>
      </c>
      <c r="F8000" s="70">
        <v>45055</v>
      </c>
      <c r="G8000" s="63"/>
      <c r="H8000" s="69">
        <v>3575190</v>
      </c>
      <c r="I8000" s="28" t="s">
        <v>26</v>
      </c>
      <c r="J8000" s="50" t="s">
        <v>1580</v>
      </c>
      <c r="K8000" s="85" t="s">
        <v>36</v>
      </c>
      <c r="L8000" s="11" t="s">
        <v>507</v>
      </c>
      <c r="M8000" s="16">
        <f>SUM_DATA[[#This Row],[TOTAL Cost]]-SUM_DATA[[#This Row],[MATERIAL Cost]]</f>
        <v>413.29000000000087</v>
      </c>
      <c r="N8000" s="16">
        <f>IFERROR(SUM_DATA[[#This Row],[MAT C.]], 0)</f>
        <v>21700</v>
      </c>
      <c r="O8000" s="16">
        <f>VLOOKUP(SUM_DATA[[#This Row],[Work Order]],'[2]MAT DETAIL'!$D:$L,8,FALSE)</f>
        <v>21700</v>
      </c>
      <c r="P8000" s="17">
        <v>22113.29</v>
      </c>
      <c r="Q8000" s="67" t="s">
        <v>21</v>
      </c>
      <c r="R8000" s="67"/>
      <c r="S8000" s="67"/>
    </row>
    <row r="8001" spans="4:19" ht="15">
      <c r="D8001" s="69">
        <v>620117</v>
      </c>
      <c r="E8001" s="38">
        <v>45055</v>
      </c>
      <c r="F8001" s="70">
        <v>45055</v>
      </c>
      <c r="G8001" s="63"/>
      <c r="H8001" s="69">
        <v>3575192</v>
      </c>
      <c r="I8001" s="28" t="s">
        <v>26</v>
      </c>
      <c r="J8001" s="50" t="s">
        <v>1580</v>
      </c>
      <c r="K8001" s="85" t="s">
        <v>36</v>
      </c>
      <c r="L8001" s="85" t="s">
        <v>507</v>
      </c>
      <c r="M8001" s="16">
        <f>SUM_DATA[[#This Row],[TOTAL Cost]]-SUM_DATA[[#This Row],[MATERIAL Cost]]</f>
        <v>413.29000000000087</v>
      </c>
      <c r="N8001" s="16">
        <f>IFERROR(SUM_DATA[[#This Row],[MAT C.]], 0)</f>
        <v>21700</v>
      </c>
      <c r="O8001" s="16">
        <f>VLOOKUP(SUM_DATA[[#This Row],[Work Order]],'[2]MAT DETAIL'!$D:$L,8,FALSE)</f>
        <v>21700</v>
      </c>
      <c r="P8001" s="17">
        <v>22113.29</v>
      </c>
      <c r="Q8001" s="67" t="s">
        <v>21</v>
      </c>
      <c r="R8001" s="67"/>
      <c r="S8001" s="67"/>
    </row>
    <row r="8002" spans="4:19" ht="15">
      <c r="D8002" s="69">
        <v>620122</v>
      </c>
      <c r="E8002" s="38">
        <v>45055</v>
      </c>
      <c r="F8002" s="70">
        <v>45055</v>
      </c>
      <c r="G8002" s="63"/>
      <c r="H8002" s="69">
        <v>3575194</v>
      </c>
      <c r="I8002" s="28" t="s">
        <v>26</v>
      </c>
      <c r="J8002" s="50" t="s">
        <v>1580</v>
      </c>
      <c r="K8002" s="8" t="s">
        <v>36</v>
      </c>
      <c r="L8002" s="85" t="s">
        <v>507</v>
      </c>
      <c r="M8002" s="16">
        <f>SUM_DATA[[#This Row],[TOTAL Cost]]-SUM_DATA[[#This Row],[MATERIAL Cost]]</f>
        <v>413.29000000000087</v>
      </c>
      <c r="N8002" s="16">
        <f>IFERROR(SUM_DATA[[#This Row],[MAT C.]], 0)</f>
        <v>21700</v>
      </c>
      <c r="O8002" s="16">
        <f>VLOOKUP(SUM_DATA[[#This Row],[Work Order]],'[2]MAT DETAIL'!$D:$L,8,FALSE)</f>
        <v>21700</v>
      </c>
      <c r="P8002" s="17">
        <v>22113.29</v>
      </c>
      <c r="Q8002" s="67" t="s">
        <v>21</v>
      </c>
      <c r="R8002" s="67"/>
      <c r="S8002" s="67"/>
    </row>
    <row r="8003" spans="4:19" ht="15">
      <c r="D8003" s="69">
        <v>620124</v>
      </c>
      <c r="E8003" s="38">
        <v>45055</v>
      </c>
      <c r="F8003" s="70">
        <v>45055</v>
      </c>
      <c r="G8003" s="63"/>
      <c r="H8003" s="69">
        <v>3575196</v>
      </c>
      <c r="I8003" s="28" t="s">
        <v>26</v>
      </c>
      <c r="J8003" s="50" t="s">
        <v>1580</v>
      </c>
      <c r="K8003" s="8" t="s">
        <v>36</v>
      </c>
      <c r="L8003" s="85" t="s">
        <v>507</v>
      </c>
      <c r="M8003" s="16">
        <f>SUM_DATA[[#This Row],[TOTAL Cost]]-SUM_DATA[[#This Row],[MATERIAL Cost]]</f>
        <v>413.29000000000087</v>
      </c>
      <c r="N8003" s="16">
        <f>IFERROR(SUM_DATA[[#This Row],[MAT C.]], 0)</f>
        <v>21700</v>
      </c>
      <c r="O8003" s="16">
        <f>VLOOKUP(SUM_DATA[[#This Row],[Work Order]],'[2]MAT DETAIL'!$D:$L,8,FALSE)</f>
        <v>21700</v>
      </c>
      <c r="P8003" s="17">
        <v>22113.29</v>
      </c>
      <c r="Q8003" s="67" t="s">
        <v>21</v>
      </c>
      <c r="R8003" s="67"/>
      <c r="S8003" s="67"/>
    </row>
    <row r="8004" spans="4:19" ht="15">
      <c r="D8004" s="69">
        <v>620111</v>
      </c>
      <c r="E8004" s="38">
        <v>45056</v>
      </c>
      <c r="F8004" s="70">
        <v>45056</v>
      </c>
      <c r="G8004" s="63"/>
      <c r="H8004" s="69">
        <v>3575455</v>
      </c>
      <c r="I8004" s="28" t="s">
        <v>26</v>
      </c>
      <c r="J8004" s="50" t="s">
        <v>984</v>
      </c>
      <c r="K8004" s="8" t="s">
        <v>82</v>
      </c>
      <c r="L8004" s="8" t="s">
        <v>140</v>
      </c>
      <c r="M8004" s="16">
        <f>SUM_DATA[[#This Row],[TOTAL Cost]]-SUM_DATA[[#This Row],[MATERIAL Cost]]</f>
        <v>413.2899999999936</v>
      </c>
      <c r="N8004" s="16">
        <f>IFERROR(SUM_DATA[[#This Row],[MAT C.]], 0)</f>
        <v>66000</v>
      </c>
      <c r="O8004" s="16">
        <f>VLOOKUP(SUM_DATA[[#This Row],[Work Order]],'[2]MAT DETAIL'!$D:$L,8,FALSE)</f>
        <v>66000</v>
      </c>
      <c r="P8004" s="17">
        <v>66413.289999999994</v>
      </c>
      <c r="Q8004" s="67" t="s">
        <v>21</v>
      </c>
      <c r="R8004" s="67"/>
      <c r="S8004" s="67"/>
    </row>
    <row r="8005" spans="4:19" ht="15">
      <c r="D8005" s="69">
        <v>620113</v>
      </c>
      <c r="E8005" s="38">
        <v>45056</v>
      </c>
      <c r="F8005" s="70">
        <v>45056</v>
      </c>
      <c r="G8005" s="63"/>
      <c r="H8005" s="69">
        <v>3575458</v>
      </c>
      <c r="I8005" s="28" t="s">
        <v>26</v>
      </c>
      <c r="J8005" s="50" t="s">
        <v>984</v>
      </c>
      <c r="K8005" s="8" t="s">
        <v>82</v>
      </c>
      <c r="L8005" s="11" t="s">
        <v>140</v>
      </c>
      <c r="M8005" s="16">
        <f>SUM_DATA[[#This Row],[TOTAL Cost]]-SUM_DATA[[#This Row],[MATERIAL Cost]]</f>
        <v>413.2899999999936</v>
      </c>
      <c r="N8005" s="16">
        <f>IFERROR(SUM_DATA[[#This Row],[MAT C.]], 0)</f>
        <v>66000</v>
      </c>
      <c r="O8005" s="16">
        <f>VLOOKUP(SUM_DATA[[#This Row],[Work Order]],'[2]MAT DETAIL'!$D:$L,8,FALSE)</f>
        <v>66000</v>
      </c>
      <c r="P8005" s="17">
        <v>66413.289999999994</v>
      </c>
      <c r="Q8005" s="67" t="s">
        <v>21</v>
      </c>
      <c r="R8005" s="67"/>
      <c r="S8005" s="67"/>
    </row>
    <row r="8006" spans="4:19" ht="15">
      <c r="D8006" s="69">
        <v>620120</v>
      </c>
      <c r="E8006" s="38">
        <v>45056</v>
      </c>
      <c r="F8006" s="70">
        <v>45056</v>
      </c>
      <c r="G8006" s="63"/>
      <c r="H8006" s="69">
        <v>3575459</v>
      </c>
      <c r="I8006" s="28" t="s">
        <v>26</v>
      </c>
      <c r="J8006" s="50" t="s">
        <v>984</v>
      </c>
      <c r="K8006" s="8" t="s">
        <v>82</v>
      </c>
      <c r="L8006" s="85" t="s">
        <v>140</v>
      </c>
      <c r="M8006" s="16">
        <f>SUM_DATA[[#This Row],[TOTAL Cost]]-SUM_DATA[[#This Row],[MATERIAL Cost]]</f>
        <v>413.2899999999936</v>
      </c>
      <c r="N8006" s="16">
        <f>IFERROR(SUM_DATA[[#This Row],[MAT C.]], 0)</f>
        <v>66000</v>
      </c>
      <c r="O8006" s="16">
        <f>VLOOKUP(SUM_DATA[[#This Row],[Work Order]],'[2]MAT DETAIL'!$D:$L,8,FALSE)</f>
        <v>66000</v>
      </c>
      <c r="P8006" s="17">
        <v>66413.289999999994</v>
      </c>
      <c r="Q8006" s="67" t="s">
        <v>21</v>
      </c>
      <c r="R8006" s="67"/>
      <c r="S8006" s="67"/>
    </row>
    <row r="8007" spans="4:19" ht="15">
      <c r="D8007" s="69">
        <v>620124</v>
      </c>
      <c r="E8007" s="38">
        <v>45056</v>
      </c>
      <c r="F8007" s="70">
        <v>45056</v>
      </c>
      <c r="G8007" s="63"/>
      <c r="H8007" s="69">
        <v>3575461</v>
      </c>
      <c r="I8007" s="28" t="s">
        <v>26</v>
      </c>
      <c r="J8007" s="50" t="s">
        <v>984</v>
      </c>
      <c r="K8007" s="85" t="s">
        <v>82</v>
      </c>
      <c r="L8007" s="11" t="s">
        <v>140</v>
      </c>
      <c r="M8007" s="16">
        <f>SUM_DATA[[#This Row],[TOTAL Cost]]-SUM_DATA[[#This Row],[MATERIAL Cost]]</f>
        <v>413.2899999999936</v>
      </c>
      <c r="N8007" s="16">
        <f>IFERROR(SUM_DATA[[#This Row],[MAT C.]], 0)</f>
        <v>66000</v>
      </c>
      <c r="O8007" s="16">
        <f>VLOOKUP(SUM_DATA[[#This Row],[Work Order]],'[2]MAT DETAIL'!$D:$L,8,FALSE)</f>
        <v>66000</v>
      </c>
      <c r="P8007" s="17">
        <v>66413.289999999994</v>
      </c>
      <c r="Q8007" s="67" t="s">
        <v>21</v>
      </c>
      <c r="R8007" s="67"/>
      <c r="S8007" s="67"/>
    </row>
    <row r="8008" spans="4:19" ht="15">
      <c r="D8008" s="69">
        <v>620124</v>
      </c>
      <c r="E8008" s="38">
        <v>45056</v>
      </c>
      <c r="F8008" s="70">
        <v>45056</v>
      </c>
      <c r="G8008" s="63"/>
      <c r="H8008" s="69">
        <v>3575591</v>
      </c>
      <c r="I8008" s="28" t="s">
        <v>26</v>
      </c>
      <c r="J8008" s="55" t="s">
        <v>1977</v>
      </c>
      <c r="K8008" s="85" t="s">
        <v>56</v>
      </c>
      <c r="L8008" s="25" t="s">
        <v>57</v>
      </c>
      <c r="M8008" s="16">
        <f>SUM_DATA[[#This Row],[TOTAL Cost]]-SUM_DATA[[#This Row],[MATERIAL Cost]]</f>
        <v>1988.2900000000009</v>
      </c>
      <c r="N8008" s="16">
        <f>IFERROR(SUM_DATA[[#This Row],[MAT C.]], 0)</f>
        <v>20750</v>
      </c>
      <c r="O8008" s="16">
        <f>VLOOKUP(SUM_DATA[[#This Row],[Work Order]],'[2]MAT DETAIL'!$D:$L,8,FALSE)</f>
        <v>20750</v>
      </c>
      <c r="P8008" s="17">
        <v>22738.29</v>
      </c>
      <c r="Q8008" s="67" t="s">
        <v>21</v>
      </c>
      <c r="R8008" s="67"/>
      <c r="S8008" s="67"/>
    </row>
    <row r="8009" spans="4:19" ht="15">
      <c r="D8009" s="69">
        <v>620123</v>
      </c>
      <c r="E8009" s="38">
        <v>45057</v>
      </c>
      <c r="F8009" s="70">
        <v>45057</v>
      </c>
      <c r="G8009" s="63">
        <v>4</v>
      </c>
      <c r="H8009" s="69">
        <v>3575978</v>
      </c>
      <c r="I8009" s="28" t="s">
        <v>26</v>
      </c>
      <c r="J8009" s="50" t="s">
        <v>118</v>
      </c>
      <c r="K8009" s="85" t="s">
        <v>30</v>
      </c>
      <c r="L8009" s="8" t="s">
        <v>30</v>
      </c>
      <c r="M8009" s="16">
        <f>SUM_DATA[[#This Row],[TOTAL Cost]]-SUM_DATA[[#This Row],[MATERIAL Cost]]</f>
        <v>13415.45</v>
      </c>
      <c r="N8009" s="16">
        <f>IFERROR(SUM_DATA[[#This Row],[MAT C.]], 0)</f>
        <v>686.98</v>
      </c>
      <c r="O8009" s="16">
        <f>VLOOKUP(SUM_DATA[[#This Row],[Work Order]],'[2]MAT DETAIL'!$D:$L,8,FALSE)</f>
        <v>686.98</v>
      </c>
      <c r="P8009" s="17">
        <v>14102.43</v>
      </c>
      <c r="Q8009" s="67" t="s">
        <v>25</v>
      </c>
      <c r="R8009" s="67"/>
      <c r="S8009" s="67"/>
    </row>
    <row r="8010" spans="4:19" ht="15">
      <c r="D8010" s="24">
        <v>620123</v>
      </c>
      <c r="E8010" s="35">
        <v>45057</v>
      </c>
      <c r="F8010" s="49"/>
      <c r="G8010" s="78">
        <v>4</v>
      </c>
      <c r="H8010" s="75">
        <v>3575978</v>
      </c>
      <c r="I8010" s="28" t="s">
        <v>26</v>
      </c>
      <c r="J8010" s="52" t="s">
        <v>1307</v>
      </c>
      <c r="K8010" s="71" t="s">
        <v>24</v>
      </c>
      <c r="L8010" s="9" t="s">
        <v>24</v>
      </c>
      <c r="M8010" s="16"/>
      <c r="N8010" s="16"/>
      <c r="O8010" s="16"/>
      <c r="P8010" s="16"/>
      <c r="Q8010" s="67" t="s">
        <v>25</v>
      </c>
      <c r="R8010" s="67"/>
      <c r="S8010" s="67"/>
    </row>
    <row r="8011" spans="4:19" ht="15">
      <c r="D8011" s="69">
        <v>620105</v>
      </c>
      <c r="E8011" s="38">
        <v>45058</v>
      </c>
      <c r="F8011" s="70">
        <v>45061</v>
      </c>
      <c r="G8011" s="63"/>
      <c r="H8011" s="69">
        <v>3578715</v>
      </c>
      <c r="I8011" s="28" t="s">
        <v>31</v>
      </c>
      <c r="J8011" s="50" t="s">
        <v>1978</v>
      </c>
      <c r="K8011" s="85" t="s">
        <v>82</v>
      </c>
      <c r="L8011" s="11" t="s">
        <v>160</v>
      </c>
      <c r="M8011" s="16">
        <f>SUM_DATA[[#This Row],[TOTAL Cost]]-SUM_DATA[[#This Row],[MATERIAL Cost]]</f>
        <v>8981.36</v>
      </c>
      <c r="N8011" s="16">
        <f>IFERROR(SUM_DATA[[#This Row],[MAT C.]], 0)</f>
        <v>0</v>
      </c>
      <c r="O8011" s="16" t="e">
        <f>VLOOKUP(SUM_DATA[[#This Row],[Work Order]],'[2]MAT DETAIL'!$D:$L,8,FALSE)</f>
        <v>#N/A</v>
      </c>
      <c r="P8011" s="17">
        <v>8981.36</v>
      </c>
      <c r="Q8011" s="67" t="s">
        <v>25</v>
      </c>
      <c r="R8011" s="67"/>
      <c r="S8011" s="67"/>
    </row>
    <row r="8012" spans="4:19" ht="15">
      <c r="D8012" s="69">
        <v>620124</v>
      </c>
      <c r="E8012" s="38">
        <v>45058</v>
      </c>
      <c r="F8012" s="70">
        <v>45061</v>
      </c>
      <c r="G8012" s="63"/>
      <c r="H8012" s="69">
        <v>3578753</v>
      </c>
      <c r="I8012" s="28" t="s">
        <v>31</v>
      </c>
      <c r="J8012" s="50" t="s">
        <v>183</v>
      </c>
      <c r="K8012" s="85" t="s">
        <v>59</v>
      </c>
      <c r="L8012" s="11" t="s">
        <v>98</v>
      </c>
      <c r="M8012" s="16">
        <f>SUM_DATA[[#This Row],[TOTAL Cost]]-SUM_DATA[[#This Row],[MATERIAL Cost]]</f>
        <v>733304.28</v>
      </c>
      <c r="N8012" s="16">
        <f>IFERROR(SUM_DATA[[#This Row],[MAT C.]], 0)</f>
        <v>3560</v>
      </c>
      <c r="O8012" s="16">
        <f>VLOOKUP(SUM_DATA[[#This Row],[Work Order]],'[2]MAT DETAIL'!$D:$L,8,FALSE)</f>
        <v>3560</v>
      </c>
      <c r="P8012" s="17">
        <v>736864.28</v>
      </c>
      <c r="Q8012" s="67" t="s">
        <v>25</v>
      </c>
      <c r="R8012" s="67"/>
      <c r="S8012" s="67"/>
    </row>
    <row r="8013" spans="4:19" ht="15">
      <c r="D8013" s="69">
        <v>620124</v>
      </c>
      <c r="E8013" s="38">
        <v>45058</v>
      </c>
      <c r="F8013" s="70">
        <v>45058</v>
      </c>
      <c r="G8013" s="63"/>
      <c r="H8013" s="69">
        <v>3578816</v>
      </c>
      <c r="I8013" s="28" t="s">
        <v>26</v>
      </c>
      <c r="J8013" s="50" t="s">
        <v>838</v>
      </c>
      <c r="K8013" s="85" t="s">
        <v>56</v>
      </c>
      <c r="L8013" s="11" t="s">
        <v>57</v>
      </c>
      <c r="M8013" s="16">
        <f>SUM_DATA[[#This Row],[TOTAL Cost]]-SUM_DATA[[#This Row],[MATERIAL Cost]]</f>
        <v>34750</v>
      </c>
      <c r="N8013" s="16">
        <f>IFERROR(SUM_DATA[[#This Row],[MAT C.]], 0)</f>
        <v>0</v>
      </c>
      <c r="O8013" s="16" t="e">
        <f>VLOOKUP(SUM_DATA[[#This Row],[Work Order]],'[2]MAT DETAIL'!$D:$L,8,FALSE)</f>
        <v>#N/A</v>
      </c>
      <c r="P8013" s="17">
        <v>34750</v>
      </c>
      <c r="Q8013" s="67" t="s">
        <v>21</v>
      </c>
      <c r="R8013" s="67"/>
      <c r="S8013" s="67"/>
    </row>
    <row r="8014" spans="4:19" ht="15">
      <c r="D8014" s="69">
        <v>620122</v>
      </c>
      <c r="E8014" s="38">
        <v>45058</v>
      </c>
      <c r="F8014" s="70">
        <v>45058</v>
      </c>
      <c r="G8014" s="63">
        <v>0.5</v>
      </c>
      <c r="H8014" s="69">
        <v>3578864</v>
      </c>
      <c r="I8014" s="28" t="s">
        <v>26</v>
      </c>
      <c r="J8014" s="50" t="s">
        <v>384</v>
      </c>
      <c r="K8014" s="85" t="s">
        <v>36</v>
      </c>
      <c r="L8014" s="72" t="s">
        <v>37</v>
      </c>
      <c r="M8014" s="16">
        <f>SUM_DATA[[#This Row],[TOTAL Cost]]-SUM_DATA[[#This Row],[MATERIAL Cost]]</f>
        <v>123.99</v>
      </c>
      <c r="N8014" s="16">
        <f>IFERROR(SUM_DATA[[#This Row],[MAT C.]], 0)</f>
        <v>0</v>
      </c>
      <c r="O8014" s="16" t="e">
        <f>VLOOKUP(SUM_DATA[[#This Row],[Work Order]],'[2]MAT DETAIL'!$D:$L,8,FALSE)</f>
        <v>#N/A</v>
      </c>
      <c r="P8014" s="17">
        <v>123.99</v>
      </c>
      <c r="Q8014" s="67" t="s">
        <v>25</v>
      </c>
      <c r="R8014" s="67"/>
      <c r="S8014" s="67"/>
    </row>
    <row r="8015" spans="4:19" ht="15">
      <c r="D8015" s="69">
        <v>620122</v>
      </c>
      <c r="E8015" s="38">
        <v>45058</v>
      </c>
      <c r="F8015" s="70">
        <v>45058</v>
      </c>
      <c r="G8015" s="63">
        <v>2</v>
      </c>
      <c r="H8015" s="69">
        <v>3578868</v>
      </c>
      <c r="I8015" s="28" t="s">
        <v>26</v>
      </c>
      <c r="J8015" s="50" t="s">
        <v>72</v>
      </c>
      <c r="K8015" s="85" t="s">
        <v>36</v>
      </c>
      <c r="L8015" s="72" t="s">
        <v>37</v>
      </c>
      <c r="M8015" s="16">
        <f>SUM_DATA[[#This Row],[TOTAL Cost]]-SUM_DATA[[#This Row],[MATERIAL Cost]]</f>
        <v>826.58</v>
      </c>
      <c r="N8015" s="16">
        <f>IFERROR(SUM_DATA[[#This Row],[MAT C.]], 0)</f>
        <v>0</v>
      </c>
      <c r="O8015" s="16" t="e">
        <f>VLOOKUP(SUM_DATA[[#This Row],[Work Order]],'[2]MAT DETAIL'!$D:$L,8,FALSE)</f>
        <v>#N/A</v>
      </c>
      <c r="P8015" s="17">
        <v>826.58</v>
      </c>
      <c r="Q8015" s="67" t="s">
        <v>25</v>
      </c>
      <c r="R8015" s="67"/>
      <c r="S8015" s="67"/>
    </row>
    <row r="8016" spans="4:19" ht="15">
      <c r="D8016" s="69">
        <v>620112</v>
      </c>
      <c r="E8016" s="38">
        <v>45058</v>
      </c>
      <c r="F8016" s="70">
        <v>45058</v>
      </c>
      <c r="G8016" s="63">
        <v>3</v>
      </c>
      <c r="H8016" s="69">
        <v>3578869</v>
      </c>
      <c r="I8016" s="28" t="s">
        <v>26</v>
      </c>
      <c r="J8016" s="50" t="s">
        <v>1813</v>
      </c>
      <c r="K8016" s="85" t="s">
        <v>59</v>
      </c>
      <c r="L8016" s="11" t="s">
        <v>116</v>
      </c>
      <c r="M8016" s="16">
        <f>SUM_DATA[[#This Row],[TOTAL Cost]]-SUM_DATA[[#This Row],[MATERIAL Cost]]</f>
        <v>1037.6500000000001</v>
      </c>
      <c r="N8016" s="16">
        <f>IFERROR(SUM_DATA[[#This Row],[MAT C.]], 0)</f>
        <v>0</v>
      </c>
      <c r="O8016" s="16" t="e">
        <f>VLOOKUP(SUM_DATA[[#This Row],[Work Order]],'[2]MAT DETAIL'!$D:$L,8,FALSE)</f>
        <v>#N/A</v>
      </c>
      <c r="P8016" s="17">
        <v>1037.6500000000001</v>
      </c>
      <c r="Q8016" s="67" t="s">
        <v>25</v>
      </c>
      <c r="R8016" s="67"/>
      <c r="S8016" s="67"/>
    </row>
    <row r="8017" spans="4:19" ht="15">
      <c r="D8017" s="69">
        <v>620116</v>
      </c>
      <c r="E8017" s="38">
        <v>45058</v>
      </c>
      <c r="F8017" s="70">
        <v>45058</v>
      </c>
      <c r="G8017" s="63">
        <v>4</v>
      </c>
      <c r="H8017" s="69">
        <v>3578871</v>
      </c>
      <c r="I8017" s="28" t="s">
        <v>26</v>
      </c>
      <c r="J8017" s="50" t="s">
        <v>580</v>
      </c>
      <c r="K8017" s="85" t="s">
        <v>67</v>
      </c>
      <c r="L8017" s="11" t="s">
        <v>78</v>
      </c>
      <c r="M8017" s="16">
        <f>SUM_DATA[[#This Row],[TOTAL Cost]]-SUM_DATA[[#This Row],[MATERIAL Cost]]</f>
        <v>1239.8699999999999</v>
      </c>
      <c r="N8017" s="16">
        <f>IFERROR(SUM_DATA[[#This Row],[MAT C.]], 0)</f>
        <v>0</v>
      </c>
      <c r="O8017" s="16" t="e">
        <f>VLOOKUP(SUM_DATA[[#This Row],[Work Order]],'[2]MAT DETAIL'!$D:$L,8,FALSE)</f>
        <v>#N/A</v>
      </c>
      <c r="P8017" s="17">
        <v>1239.8699999999999</v>
      </c>
      <c r="Q8017" s="67" t="s">
        <v>25</v>
      </c>
      <c r="R8017" s="67"/>
      <c r="S8017" s="67"/>
    </row>
    <row r="8018" spans="4:19" ht="15">
      <c r="D8018" s="69">
        <v>620107</v>
      </c>
      <c r="E8018" s="38">
        <v>45058</v>
      </c>
      <c r="F8018" s="70">
        <v>45058</v>
      </c>
      <c r="G8018" s="63">
        <v>2</v>
      </c>
      <c r="H8018" s="69">
        <v>3578872</v>
      </c>
      <c r="I8018" s="28" t="s">
        <v>26</v>
      </c>
      <c r="J8018" s="50" t="s">
        <v>1979</v>
      </c>
      <c r="K8018" s="85" t="s">
        <v>67</v>
      </c>
      <c r="L8018" s="85" t="s">
        <v>150</v>
      </c>
      <c r="M8018" s="16">
        <f>SUM_DATA[[#This Row],[TOTAL Cost]]-SUM_DATA[[#This Row],[MATERIAL Cost]]</f>
        <v>826.58</v>
      </c>
      <c r="N8018" s="16">
        <f>IFERROR(SUM_DATA[[#This Row],[MAT C.]], 0)</f>
        <v>0</v>
      </c>
      <c r="O8018" s="16" t="e">
        <f>VLOOKUP(SUM_DATA[[#This Row],[Work Order]],'[2]MAT DETAIL'!$D:$L,8,FALSE)</f>
        <v>#N/A</v>
      </c>
      <c r="P8018" s="17">
        <v>826.58</v>
      </c>
      <c r="Q8018" s="67" t="s">
        <v>25</v>
      </c>
      <c r="R8018" s="67"/>
      <c r="S8018" s="67"/>
    </row>
    <row r="8019" spans="4:19" ht="15">
      <c r="D8019" s="69">
        <v>620119</v>
      </c>
      <c r="E8019" s="38">
        <v>45058</v>
      </c>
      <c r="F8019" s="70">
        <v>45058</v>
      </c>
      <c r="G8019" s="63">
        <v>4</v>
      </c>
      <c r="H8019" s="69">
        <v>3578874</v>
      </c>
      <c r="I8019" s="28" t="s">
        <v>26</v>
      </c>
      <c r="J8019" s="50" t="s">
        <v>1979</v>
      </c>
      <c r="K8019" s="85" t="s">
        <v>67</v>
      </c>
      <c r="L8019" s="85" t="s">
        <v>150</v>
      </c>
      <c r="M8019" s="16">
        <f>SUM_DATA[[#This Row],[TOTAL Cost]]-SUM_DATA[[#This Row],[MATERIAL Cost]]</f>
        <v>1653.16</v>
      </c>
      <c r="N8019" s="16">
        <f>IFERROR(SUM_DATA[[#This Row],[MAT C.]], 0)</f>
        <v>0</v>
      </c>
      <c r="O8019" s="16" t="e">
        <f>VLOOKUP(SUM_DATA[[#This Row],[Work Order]],'[2]MAT DETAIL'!$D:$L,8,FALSE)</f>
        <v>#N/A</v>
      </c>
      <c r="P8019" s="17">
        <v>1653.16</v>
      </c>
      <c r="Q8019" s="67" t="s">
        <v>25</v>
      </c>
      <c r="R8019" s="67"/>
      <c r="S8019" s="67"/>
    </row>
    <row r="8020" spans="4:19" ht="15">
      <c r="D8020" s="69">
        <v>620120</v>
      </c>
      <c r="E8020" s="38">
        <v>45058</v>
      </c>
      <c r="F8020" s="38">
        <v>45058</v>
      </c>
      <c r="G8020" s="62">
        <v>88</v>
      </c>
      <c r="H8020" s="69">
        <v>3578875</v>
      </c>
      <c r="I8020" s="28" t="s">
        <v>26</v>
      </c>
      <c r="J8020" s="44" t="s">
        <v>1418</v>
      </c>
      <c r="K8020" s="85" t="s">
        <v>33</v>
      </c>
      <c r="L8020" s="11" t="s">
        <v>205</v>
      </c>
      <c r="M8020" s="16">
        <f>SUM_DATA[[#This Row],[TOTAL Cost]]-SUM_DATA[[#This Row],[MATERIAL Cost]]</f>
        <v>51197.51</v>
      </c>
      <c r="N8020" s="16">
        <f>IFERROR(SUM_DATA[[#This Row],[MAT C.]], 0)</f>
        <v>0</v>
      </c>
      <c r="O8020" s="16" t="e">
        <f>VLOOKUP(SUM_DATA[[#This Row],[Work Order]],'[2]MAT DETAIL'!$D:$L,8,FALSE)</f>
        <v>#N/A</v>
      </c>
      <c r="P8020" s="20">
        <v>51197.51</v>
      </c>
      <c r="Q8020" s="67" t="s">
        <v>25</v>
      </c>
      <c r="R8020" s="67"/>
      <c r="S8020" s="67"/>
    </row>
    <row r="8021" spans="4:19" ht="15">
      <c r="D8021" s="69">
        <v>620120</v>
      </c>
      <c r="E8021" s="38">
        <v>45058</v>
      </c>
      <c r="F8021" s="49"/>
      <c r="G8021" s="78">
        <v>88</v>
      </c>
      <c r="H8021" s="74">
        <v>3578875</v>
      </c>
      <c r="I8021" s="28" t="s">
        <v>26</v>
      </c>
      <c r="J8021" s="50" t="s">
        <v>1425</v>
      </c>
      <c r="K8021" s="11" t="s">
        <v>33</v>
      </c>
      <c r="L8021" s="26" t="s">
        <v>39</v>
      </c>
      <c r="M8021" s="16"/>
      <c r="N8021" s="16"/>
      <c r="O8021" s="16"/>
      <c r="P8021" s="16"/>
      <c r="Q8021" s="67" t="s">
        <v>25</v>
      </c>
      <c r="R8021" s="67"/>
      <c r="S8021" s="67"/>
    </row>
    <row r="8022" spans="4:19" ht="15">
      <c r="D8022" s="69">
        <v>620123</v>
      </c>
      <c r="E8022" s="38">
        <v>45058</v>
      </c>
      <c r="F8022" s="70">
        <v>45058</v>
      </c>
      <c r="G8022" s="63">
        <v>0.5</v>
      </c>
      <c r="H8022" s="69">
        <v>3578876</v>
      </c>
      <c r="I8022" s="28" t="s">
        <v>26</v>
      </c>
      <c r="J8022" s="50" t="s">
        <v>1980</v>
      </c>
      <c r="K8022" s="85" t="s">
        <v>47</v>
      </c>
      <c r="L8022" s="11" t="s">
        <v>74</v>
      </c>
      <c r="M8022" s="16">
        <f>SUM_DATA[[#This Row],[TOTAL Cost]]-SUM_DATA[[#This Row],[MATERIAL Cost]]</f>
        <v>123.99</v>
      </c>
      <c r="N8022" s="16">
        <f>IFERROR(SUM_DATA[[#This Row],[MAT C.]], 0)</f>
        <v>0</v>
      </c>
      <c r="O8022" s="16" t="e">
        <f>VLOOKUP(SUM_DATA[[#This Row],[Work Order]],'[2]MAT DETAIL'!$D:$L,8,FALSE)</f>
        <v>#N/A</v>
      </c>
      <c r="P8022" s="17">
        <v>123.99</v>
      </c>
      <c r="Q8022" s="67" t="s">
        <v>25</v>
      </c>
      <c r="R8022" s="67"/>
      <c r="S8022" s="67"/>
    </row>
    <row r="8023" spans="4:19" ht="15">
      <c r="D8023" s="69">
        <v>620109</v>
      </c>
      <c r="E8023" s="38">
        <v>45058</v>
      </c>
      <c r="F8023" s="70">
        <v>45058</v>
      </c>
      <c r="G8023" s="63">
        <v>0.33</v>
      </c>
      <c r="H8023" s="69">
        <v>3578877</v>
      </c>
      <c r="I8023" s="28" t="s">
        <v>26</v>
      </c>
      <c r="J8023" s="52" t="s">
        <v>101</v>
      </c>
      <c r="K8023" s="85" t="s">
        <v>59</v>
      </c>
      <c r="L8023" s="11" t="s">
        <v>98</v>
      </c>
      <c r="M8023" s="16">
        <f>SUM_DATA[[#This Row],[TOTAL Cost]]-SUM_DATA[[#This Row],[MATERIAL Cost]]</f>
        <v>82.66</v>
      </c>
      <c r="N8023" s="16">
        <f>IFERROR(SUM_DATA[[#This Row],[MAT C.]], 0)</f>
        <v>0</v>
      </c>
      <c r="O8023" s="16" t="e">
        <f>VLOOKUP(SUM_DATA[[#This Row],[Work Order]],'[2]MAT DETAIL'!$D:$L,8,FALSE)</f>
        <v>#N/A</v>
      </c>
      <c r="P8023" s="17">
        <v>82.66</v>
      </c>
      <c r="Q8023" s="67" t="s">
        <v>25</v>
      </c>
      <c r="R8023" s="67"/>
      <c r="S8023" s="67"/>
    </row>
    <row r="8024" spans="4:19" ht="15">
      <c r="D8024" s="69">
        <v>620118</v>
      </c>
      <c r="E8024" s="38">
        <v>45058</v>
      </c>
      <c r="F8024" s="70">
        <v>45058</v>
      </c>
      <c r="G8024" s="63">
        <v>1</v>
      </c>
      <c r="H8024" s="69">
        <v>3578879</v>
      </c>
      <c r="I8024" s="28" t="s">
        <v>26</v>
      </c>
      <c r="J8024" s="50" t="s">
        <v>384</v>
      </c>
      <c r="K8024" s="85" t="s">
        <v>36</v>
      </c>
      <c r="L8024" s="72" t="s">
        <v>37</v>
      </c>
      <c r="M8024" s="16">
        <f>SUM_DATA[[#This Row],[TOTAL Cost]]-SUM_DATA[[#This Row],[MATERIAL Cost]]</f>
        <v>413.29</v>
      </c>
      <c r="N8024" s="16">
        <f>IFERROR(SUM_DATA[[#This Row],[MAT C.]], 0)</f>
        <v>0</v>
      </c>
      <c r="O8024" s="16" t="e">
        <f>VLOOKUP(SUM_DATA[[#This Row],[Work Order]],'[2]MAT DETAIL'!$D:$L,8,FALSE)</f>
        <v>#N/A</v>
      </c>
      <c r="P8024" s="17">
        <v>413.29</v>
      </c>
      <c r="Q8024" s="67" t="s">
        <v>25</v>
      </c>
      <c r="R8024" s="67"/>
      <c r="S8024" s="67"/>
    </row>
    <row r="8025" spans="4:19" ht="15">
      <c r="D8025" s="69">
        <v>620113</v>
      </c>
      <c r="E8025" s="38">
        <v>45058</v>
      </c>
      <c r="F8025" s="70">
        <v>45058</v>
      </c>
      <c r="G8025" s="63">
        <v>0.25</v>
      </c>
      <c r="H8025" s="69">
        <v>3578881</v>
      </c>
      <c r="I8025" s="28" t="s">
        <v>26</v>
      </c>
      <c r="J8025" s="50" t="s">
        <v>72</v>
      </c>
      <c r="K8025" s="85" t="s">
        <v>36</v>
      </c>
      <c r="L8025" s="72" t="s">
        <v>37</v>
      </c>
      <c r="M8025" s="16">
        <f>SUM_DATA[[#This Row],[TOTAL Cost]]-SUM_DATA[[#This Row],[MATERIAL Cost]]</f>
        <v>123.99</v>
      </c>
      <c r="N8025" s="16">
        <f>IFERROR(SUM_DATA[[#This Row],[MAT C.]], 0)</f>
        <v>0</v>
      </c>
      <c r="O8025" s="16" t="e">
        <f>VLOOKUP(SUM_DATA[[#This Row],[Work Order]],'[2]MAT DETAIL'!$D:$L,8,FALSE)</f>
        <v>#N/A</v>
      </c>
      <c r="P8025" s="17">
        <v>123.99</v>
      </c>
      <c r="Q8025" s="67" t="s">
        <v>25</v>
      </c>
      <c r="R8025" s="67"/>
      <c r="S8025" s="67"/>
    </row>
    <row r="8026" spans="4:19" ht="15">
      <c r="D8026" s="24">
        <v>620113</v>
      </c>
      <c r="E8026" s="35">
        <v>45058</v>
      </c>
      <c r="F8026" s="49"/>
      <c r="G8026" s="78">
        <v>0.25</v>
      </c>
      <c r="H8026" s="75">
        <v>3578881</v>
      </c>
      <c r="I8026" s="28" t="s">
        <v>26</v>
      </c>
      <c r="J8026" s="50" t="s">
        <v>288</v>
      </c>
      <c r="K8026" s="71" t="s">
        <v>47</v>
      </c>
      <c r="L8026" s="71" t="s">
        <v>289</v>
      </c>
      <c r="M8026" s="16"/>
      <c r="N8026" s="16"/>
      <c r="O8026" s="16"/>
      <c r="P8026" s="16"/>
      <c r="Q8026" s="67" t="s">
        <v>25</v>
      </c>
      <c r="R8026" s="67"/>
      <c r="S8026" s="67"/>
    </row>
    <row r="8027" spans="4:19" ht="15">
      <c r="D8027" s="69">
        <v>620107</v>
      </c>
      <c r="E8027" s="38">
        <v>45058</v>
      </c>
      <c r="F8027" s="70">
        <v>45058</v>
      </c>
      <c r="G8027" s="63">
        <v>0.33</v>
      </c>
      <c r="H8027" s="69">
        <v>3578882</v>
      </c>
      <c r="I8027" s="28" t="s">
        <v>26</v>
      </c>
      <c r="J8027" s="50" t="s">
        <v>97</v>
      </c>
      <c r="K8027" s="85" t="s">
        <v>59</v>
      </c>
      <c r="L8027" s="11" t="s">
        <v>98</v>
      </c>
      <c r="M8027" s="16">
        <f>SUM_DATA[[#This Row],[TOTAL Cost]]-SUM_DATA[[#This Row],[MATERIAL Cost]]</f>
        <v>82.66</v>
      </c>
      <c r="N8027" s="16">
        <f>IFERROR(SUM_DATA[[#This Row],[MAT C.]], 0)</f>
        <v>0</v>
      </c>
      <c r="O8027" s="16" t="e">
        <f>VLOOKUP(SUM_DATA[[#This Row],[Work Order]],'[2]MAT DETAIL'!$D:$L,8,FALSE)</f>
        <v>#N/A</v>
      </c>
      <c r="P8027" s="17">
        <v>82.66</v>
      </c>
      <c r="Q8027" s="67" t="s">
        <v>25</v>
      </c>
      <c r="R8027" s="67"/>
      <c r="S8027" s="67"/>
    </row>
    <row r="8028" spans="4:19" ht="15">
      <c r="D8028" s="69">
        <v>620104</v>
      </c>
      <c r="E8028" s="38">
        <v>45058</v>
      </c>
      <c r="F8028" s="70">
        <v>45061</v>
      </c>
      <c r="G8028" s="63"/>
      <c r="H8028" s="69">
        <v>3578885</v>
      </c>
      <c r="I8028" s="28" t="s">
        <v>31</v>
      </c>
      <c r="J8028" s="55" t="s">
        <v>949</v>
      </c>
      <c r="K8028" s="85" t="s">
        <v>33</v>
      </c>
      <c r="L8028" s="11" t="s">
        <v>158</v>
      </c>
      <c r="M8028" s="16">
        <f>SUM_DATA[[#This Row],[TOTAL Cost]]-SUM_DATA[[#This Row],[MATERIAL Cost]]</f>
        <v>8981.36</v>
      </c>
      <c r="N8028" s="16">
        <f>IFERROR(SUM_DATA[[#This Row],[MAT C.]], 0)</f>
        <v>0</v>
      </c>
      <c r="O8028" s="16" t="e">
        <f>VLOOKUP(SUM_DATA[[#This Row],[Work Order]],'[2]MAT DETAIL'!$D:$L,8,FALSE)</f>
        <v>#N/A</v>
      </c>
      <c r="P8028" s="17">
        <v>8981.36</v>
      </c>
      <c r="Q8028" s="67" t="s">
        <v>25</v>
      </c>
      <c r="R8028" s="67"/>
      <c r="S8028" s="67"/>
    </row>
    <row r="8029" spans="4:19" ht="15">
      <c r="D8029" s="69">
        <v>620114</v>
      </c>
      <c r="E8029" s="38">
        <v>45061</v>
      </c>
      <c r="F8029" s="70">
        <v>45061</v>
      </c>
      <c r="G8029" s="63"/>
      <c r="H8029" s="69">
        <v>3579171</v>
      </c>
      <c r="I8029" s="28" t="s">
        <v>31</v>
      </c>
      <c r="J8029" s="50" t="s">
        <v>134</v>
      </c>
      <c r="K8029" s="85" t="s">
        <v>36</v>
      </c>
      <c r="L8029" s="11" t="s">
        <v>42</v>
      </c>
      <c r="M8029" s="16">
        <f>SUM_DATA[[#This Row],[TOTAL Cost]]-SUM_DATA[[#This Row],[MATERIAL Cost]]</f>
        <v>3965.64</v>
      </c>
      <c r="N8029" s="16">
        <f>IFERROR(SUM_DATA[[#This Row],[MAT C.]], 0)</f>
        <v>0</v>
      </c>
      <c r="O8029" s="16" t="e">
        <f>VLOOKUP(SUM_DATA[[#This Row],[Work Order]],'[2]MAT DETAIL'!$D:$L,8,FALSE)</f>
        <v>#N/A</v>
      </c>
      <c r="P8029" s="17">
        <v>3965.64</v>
      </c>
      <c r="Q8029" s="67" t="s">
        <v>25</v>
      </c>
      <c r="R8029" s="67"/>
      <c r="S8029" s="67"/>
    </row>
    <row r="8030" spans="4:19" ht="15">
      <c r="D8030" s="69">
        <v>620109</v>
      </c>
      <c r="E8030" s="38">
        <v>45061</v>
      </c>
      <c r="F8030" s="70">
        <v>45061</v>
      </c>
      <c r="G8030" s="78">
        <v>53.12</v>
      </c>
      <c r="H8030" s="69">
        <v>3579351</v>
      </c>
      <c r="I8030" s="28" t="s">
        <v>26</v>
      </c>
      <c r="J8030" s="50" t="s">
        <v>304</v>
      </c>
      <c r="K8030" s="85" t="s">
        <v>33</v>
      </c>
      <c r="L8030" s="8" t="s">
        <v>39</v>
      </c>
      <c r="M8030" s="16">
        <f>SUM_DATA[[#This Row],[TOTAL Cost]]-SUM_DATA[[#This Row],[MATERIAL Cost]]</f>
        <v>5293.9</v>
      </c>
      <c r="N8030" s="16">
        <f>IFERROR(SUM_DATA[[#This Row],[MAT C.]], 0)</f>
        <v>0</v>
      </c>
      <c r="O8030" s="16" t="e">
        <f>VLOOKUP(SUM_DATA[[#This Row],[Work Order]],'[2]MAT DETAIL'!$D:$L,8,FALSE)</f>
        <v>#N/A</v>
      </c>
      <c r="P8030" s="17">
        <v>5293.9</v>
      </c>
      <c r="Q8030" s="67" t="s">
        <v>25</v>
      </c>
      <c r="R8030" s="67"/>
      <c r="S8030" s="67"/>
    </row>
    <row r="8031" spans="4:19" ht="15">
      <c r="D8031" s="69">
        <v>620119</v>
      </c>
      <c r="E8031" s="38">
        <v>45061</v>
      </c>
      <c r="F8031" s="70">
        <v>45061</v>
      </c>
      <c r="G8031" s="63">
        <v>0.5</v>
      </c>
      <c r="H8031" s="69">
        <v>3579352</v>
      </c>
      <c r="I8031" s="28" t="s">
        <v>26</v>
      </c>
      <c r="J8031" s="50" t="s">
        <v>354</v>
      </c>
      <c r="K8031" s="85" t="s">
        <v>36</v>
      </c>
      <c r="L8031" s="72" t="s">
        <v>37</v>
      </c>
      <c r="M8031" s="16">
        <f>SUM_DATA[[#This Row],[TOTAL Cost]]-SUM_DATA[[#This Row],[MATERIAL Cost]]</f>
        <v>123.99</v>
      </c>
      <c r="N8031" s="16">
        <f>IFERROR(SUM_DATA[[#This Row],[MAT C.]], 0)</f>
        <v>0</v>
      </c>
      <c r="O8031" s="16" t="e">
        <f>VLOOKUP(SUM_DATA[[#This Row],[Work Order]],'[2]MAT DETAIL'!$D:$L,8,FALSE)</f>
        <v>#N/A</v>
      </c>
      <c r="P8031" s="17">
        <v>123.99</v>
      </c>
      <c r="Q8031" s="67" t="s">
        <v>25</v>
      </c>
      <c r="R8031" s="67"/>
      <c r="S8031" s="67"/>
    </row>
    <row r="8032" spans="4:19" ht="15">
      <c r="D8032" s="69">
        <v>620104</v>
      </c>
      <c r="E8032" s="38">
        <v>45061</v>
      </c>
      <c r="F8032" s="70">
        <v>45061</v>
      </c>
      <c r="G8032" s="63"/>
      <c r="H8032" s="69">
        <v>3579388</v>
      </c>
      <c r="I8032" s="28" t="s">
        <v>26</v>
      </c>
      <c r="J8032" s="50" t="s">
        <v>1981</v>
      </c>
      <c r="K8032" s="85" t="s">
        <v>19</v>
      </c>
      <c r="L8032" s="11" t="s">
        <v>50</v>
      </c>
      <c r="M8032" s="16">
        <f>SUM_DATA[[#This Row],[TOTAL Cost]]-SUM_DATA[[#This Row],[MATERIAL Cost]]</f>
        <v>7413.2900000000009</v>
      </c>
      <c r="N8032" s="16">
        <f>IFERROR(SUM_DATA[[#This Row],[MAT C.]], 0)</f>
        <v>11600</v>
      </c>
      <c r="O8032" s="16">
        <f>VLOOKUP(SUM_DATA[[#This Row],[Work Order]],'[2]MAT DETAIL'!$D:$L,8,FALSE)</f>
        <v>11600</v>
      </c>
      <c r="P8032" s="17">
        <v>19013.29</v>
      </c>
      <c r="Q8032" s="67" t="s">
        <v>21</v>
      </c>
      <c r="R8032" s="67"/>
      <c r="S8032" s="67"/>
    </row>
    <row r="8033" spans="4:19" ht="15">
      <c r="D8033" s="69">
        <v>620124</v>
      </c>
      <c r="E8033" s="38">
        <v>45062</v>
      </c>
      <c r="F8033" s="70">
        <v>45062</v>
      </c>
      <c r="G8033" s="63"/>
      <c r="H8033" s="69">
        <v>3579563</v>
      </c>
      <c r="I8033" s="28" t="s">
        <v>31</v>
      </c>
      <c r="J8033" s="50" t="s">
        <v>1208</v>
      </c>
      <c r="K8033" s="85" t="s">
        <v>33</v>
      </c>
      <c r="L8033" s="11" t="s">
        <v>158</v>
      </c>
      <c r="M8033" s="16">
        <f>SUM_DATA[[#This Row],[TOTAL Cost]]-SUM_DATA[[#This Row],[MATERIAL Cost]]</f>
        <v>17962.72</v>
      </c>
      <c r="N8033" s="16">
        <f>IFERROR(SUM_DATA[[#This Row],[MAT C.]], 0)</f>
        <v>0</v>
      </c>
      <c r="O8033" s="16" t="e">
        <f>VLOOKUP(SUM_DATA[[#This Row],[Work Order]],'[2]MAT DETAIL'!$D:$L,8,FALSE)</f>
        <v>#N/A</v>
      </c>
      <c r="P8033" s="17">
        <v>17962.72</v>
      </c>
      <c r="Q8033" s="67" t="s">
        <v>25</v>
      </c>
      <c r="R8033" s="67"/>
      <c r="S8033" s="67"/>
    </row>
    <row r="8034" spans="4:19" ht="15">
      <c r="D8034" s="24">
        <v>620124</v>
      </c>
      <c r="E8034" s="35">
        <v>45062</v>
      </c>
      <c r="F8034" s="49"/>
      <c r="G8034" s="78"/>
      <c r="H8034" s="74">
        <v>3579563</v>
      </c>
      <c r="I8034" s="28" t="s">
        <v>31</v>
      </c>
      <c r="J8034" s="52" t="s">
        <v>1982</v>
      </c>
      <c r="K8034" s="71" t="s">
        <v>33</v>
      </c>
      <c r="L8034" s="71" t="s">
        <v>205</v>
      </c>
      <c r="M8034" s="16"/>
      <c r="N8034" s="16"/>
      <c r="O8034" s="16"/>
      <c r="P8034" s="16"/>
      <c r="Q8034" s="67" t="s">
        <v>25</v>
      </c>
      <c r="R8034" s="67"/>
      <c r="S8034" s="67"/>
    </row>
    <row r="8035" spans="4:19" ht="15">
      <c r="D8035" s="69">
        <v>620104</v>
      </c>
      <c r="E8035" s="38">
        <v>45062</v>
      </c>
      <c r="F8035" s="70">
        <v>45062</v>
      </c>
      <c r="G8035" s="63"/>
      <c r="H8035" s="69">
        <v>3579616</v>
      </c>
      <c r="I8035" s="28" t="s">
        <v>31</v>
      </c>
      <c r="J8035" s="50" t="s">
        <v>1983</v>
      </c>
      <c r="K8035" s="85" t="s">
        <v>59</v>
      </c>
      <c r="L8035" s="11" t="s">
        <v>263</v>
      </c>
      <c r="M8035" s="16">
        <f>SUM_DATA[[#This Row],[TOTAL Cost]]-SUM_DATA[[#This Row],[MATERIAL Cost]]</f>
        <v>23324.48</v>
      </c>
      <c r="N8035" s="16">
        <f>IFERROR(SUM_DATA[[#This Row],[MAT C.]], 0)</f>
        <v>0</v>
      </c>
      <c r="O8035" s="16" t="e">
        <f>VLOOKUP(SUM_DATA[[#This Row],[Work Order]],'[2]MAT DETAIL'!$D:$L,8,FALSE)</f>
        <v>#N/A</v>
      </c>
      <c r="P8035" s="17">
        <v>23324.48</v>
      </c>
      <c r="Q8035" s="67" t="s">
        <v>25</v>
      </c>
      <c r="R8035" s="67"/>
      <c r="S8035" s="67"/>
    </row>
    <row r="8036" spans="4:19" ht="15">
      <c r="D8036" s="69">
        <v>620109</v>
      </c>
      <c r="E8036" s="38">
        <v>45062</v>
      </c>
      <c r="F8036" s="70">
        <v>45062</v>
      </c>
      <c r="G8036" s="63"/>
      <c r="H8036" s="69">
        <v>3579641</v>
      </c>
      <c r="I8036" s="28" t="s">
        <v>31</v>
      </c>
      <c r="J8036" s="50" t="s">
        <v>379</v>
      </c>
      <c r="K8036" s="85" t="s">
        <v>33</v>
      </c>
      <c r="L8036" s="11" t="s">
        <v>39</v>
      </c>
      <c r="M8036" s="16">
        <f>SUM_DATA[[#This Row],[TOTAL Cost]]-SUM_DATA[[#This Row],[MATERIAL Cost]]</f>
        <v>143540.76</v>
      </c>
      <c r="N8036" s="16">
        <f>IFERROR(SUM_DATA[[#This Row],[MAT C.]], 0)</f>
        <v>0</v>
      </c>
      <c r="O8036" s="16" t="e">
        <f>VLOOKUP(SUM_DATA[[#This Row],[Work Order]],'[2]MAT DETAIL'!$D:$L,8,FALSE)</f>
        <v>#N/A</v>
      </c>
      <c r="P8036" s="17">
        <v>143540.76</v>
      </c>
      <c r="Q8036" s="67" t="s">
        <v>25</v>
      </c>
      <c r="R8036" s="67"/>
      <c r="S8036" s="67"/>
    </row>
    <row r="8037" spans="4:19" ht="15">
      <c r="D8037" s="69">
        <v>620107</v>
      </c>
      <c r="E8037" s="38">
        <v>45062</v>
      </c>
      <c r="F8037" s="70">
        <v>45062</v>
      </c>
      <c r="G8037" s="63"/>
      <c r="H8037" s="69">
        <v>3579672</v>
      </c>
      <c r="I8037" s="28" t="s">
        <v>26</v>
      </c>
      <c r="J8037" s="50" t="s">
        <v>1536</v>
      </c>
      <c r="K8037" s="85" t="s">
        <v>47</v>
      </c>
      <c r="L8037" s="11" t="s">
        <v>48</v>
      </c>
      <c r="M8037" s="16">
        <f>SUM_DATA[[#This Row],[TOTAL Cost]]-SUM_DATA[[#This Row],[MATERIAL Cost]]</f>
        <v>413.29000000000087</v>
      </c>
      <c r="N8037" s="16">
        <f>IFERROR(SUM_DATA[[#This Row],[MAT C.]], 0)</f>
        <v>37000</v>
      </c>
      <c r="O8037" s="16">
        <f>VLOOKUP(SUM_DATA[[#This Row],[Work Order]],'[2]MAT DETAIL'!$D:$L,8,FALSE)</f>
        <v>37000</v>
      </c>
      <c r="P8037" s="17">
        <v>37413.29</v>
      </c>
      <c r="Q8037" s="67" t="s">
        <v>21</v>
      </c>
      <c r="R8037" s="67"/>
      <c r="S8037" s="67"/>
    </row>
    <row r="8038" spans="4:19" ht="15">
      <c r="D8038" s="69">
        <v>620113</v>
      </c>
      <c r="E8038" s="38">
        <v>45062</v>
      </c>
      <c r="F8038" s="70">
        <v>45062</v>
      </c>
      <c r="G8038" s="63"/>
      <c r="H8038" s="69">
        <v>3579673</v>
      </c>
      <c r="I8038" s="28" t="s">
        <v>26</v>
      </c>
      <c r="J8038" s="50" t="s">
        <v>1536</v>
      </c>
      <c r="K8038" s="85" t="s">
        <v>47</v>
      </c>
      <c r="L8038" s="11" t="s">
        <v>48</v>
      </c>
      <c r="M8038" s="16">
        <f>SUM_DATA[[#This Row],[TOTAL Cost]]-SUM_DATA[[#This Row],[MATERIAL Cost]]</f>
        <v>413.29000000000087</v>
      </c>
      <c r="N8038" s="16">
        <f>IFERROR(SUM_DATA[[#This Row],[MAT C.]], 0)</f>
        <v>37000</v>
      </c>
      <c r="O8038" s="16">
        <f>VLOOKUP(SUM_DATA[[#This Row],[Work Order]],'[2]MAT DETAIL'!$D:$L,8,FALSE)</f>
        <v>37000</v>
      </c>
      <c r="P8038" s="17">
        <v>37413.29</v>
      </c>
      <c r="Q8038" s="67" t="s">
        <v>21</v>
      </c>
      <c r="R8038" s="67"/>
      <c r="S8038" s="67"/>
    </row>
    <row r="8039" spans="4:19" ht="15">
      <c r="D8039" s="69">
        <v>620116</v>
      </c>
      <c r="E8039" s="38">
        <v>45062</v>
      </c>
      <c r="F8039" s="70">
        <v>45062</v>
      </c>
      <c r="G8039" s="63"/>
      <c r="H8039" s="69">
        <v>3579674</v>
      </c>
      <c r="I8039" s="28" t="s">
        <v>26</v>
      </c>
      <c r="J8039" s="50" t="s">
        <v>1536</v>
      </c>
      <c r="K8039" s="85" t="s">
        <v>47</v>
      </c>
      <c r="L8039" s="11" t="s">
        <v>48</v>
      </c>
      <c r="M8039" s="16">
        <f>SUM_DATA[[#This Row],[TOTAL Cost]]-SUM_DATA[[#This Row],[MATERIAL Cost]]</f>
        <v>413.29000000000087</v>
      </c>
      <c r="N8039" s="16">
        <f>IFERROR(SUM_DATA[[#This Row],[MAT C.]], 0)</f>
        <v>37000</v>
      </c>
      <c r="O8039" s="16">
        <f>VLOOKUP(SUM_DATA[[#This Row],[Work Order]],'[2]MAT DETAIL'!$D:$L,8,FALSE)</f>
        <v>37000</v>
      </c>
      <c r="P8039" s="17">
        <v>37413.29</v>
      </c>
      <c r="Q8039" s="67" t="s">
        <v>21</v>
      </c>
      <c r="R8039" s="67"/>
      <c r="S8039" s="67"/>
    </row>
    <row r="8040" spans="4:19" ht="15">
      <c r="D8040" s="69">
        <v>620120</v>
      </c>
      <c r="E8040" s="38">
        <v>45062</v>
      </c>
      <c r="F8040" s="70">
        <v>45062</v>
      </c>
      <c r="G8040" s="63"/>
      <c r="H8040" s="69">
        <v>3579676</v>
      </c>
      <c r="I8040" s="28" t="s">
        <v>26</v>
      </c>
      <c r="J8040" s="50" t="s">
        <v>1536</v>
      </c>
      <c r="K8040" s="85" t="s">
        <v>47</v>
      </c>
      <c r="L8040" s="11" t="s">
        <v>48</v>
      </c>
      <c r="M8040" s="16">
        <f>SUM_DATA[[#This Row],[TOTAL Cost]]-SUM_DATA[[#This Row],[MATERIAL Cost]]</f>
        <v>413.29000000000087</v>
      </c>
      <c r="N8040" s="16">
        <f>IFERROR(SUM_DATA[[#This Row],[MAT C.]], 0)</f>
        <v>37000</v>
      </c>
      <c r="O8040" s="16">
        <f>VLOOKUP(SUM_DATA[[#This Row],[Work Order]],'[2]MAT DETAIL'!$D:$L,8,FALSE)</f>
        <v>37000</v>
      </c>
      <c r="P8040" s="17">
        <v>37413.29</v>
      </c>
      <c r="Q8040" s="67" t="s">
        <v>21</v>
      </c>
      <c r="R8040" s="67"/>
      <c r="S8040" s="67"/>
    </row>
    <row r="8041" spans="4:19" ht="15">
      <c r="D8041" s="69">
        <v>620124</v>
      </c>
      <c r="E8041" s="38">
        <v>45062</v>
      </c>
      <c r="F8041" s="70">
        <v>45062</v>
      </c>
      <c r="G8041" s="63"/>
      <c r="H8041" s="69">
        <v>3579677</v>
      </c>
      <c r="I8041" s="28" t="s">
        <v>26</v>
      </c>
      <c r="J8041" s="50" t="s">
        <v>1536</v>
      </c>
      <c r="K8041" s="85" t="s">
        <v>47</v>
      </c>
      <c r="L8041" s="11" t="s">
        <v>48</v>
      </c>
      <c r="M8041" s="16">
        <f>SUM_DATA[[#This Row],[TOTAL Cost]]-SUM_DATA[[#This Row],[MATERIAL Cost]]</f>
        <v>413.29000000000087</v>
      </c>
      <c r="N8041" s="16">
        <f>IFERROR(SUM_DATA[[#This Row],[MAT C.]], 0)</f>
        <v>37000</v>
      </c>
      <c r="O8041" s="16">
        <f>VLOOKUP(SUM_DATA[[#This Row],[Work Order]],'[2]MAT DETAIL'!$D:$L,8,FALSE)</f>
        <v>37000</v>
      </c>
      <c r="P8041" s="17">
        <v>37413.29</v>
      </c>
      <c r="Q8041" s="67" t="s">
        <v>21</v>
      </c>
      <c r="R8041" s="67"/>
      <c r="S8041" s="67"/>
    </row>
    <row r="8042" spans="4:19" ht="15">
      <c r="D8042" s="69">
        <v>620122</v>
      </c>
      <c r="E8042" s="38">
        <v>45064</v>
      </c>
      <c r="F8042" s="70">
        <v>45065</v>
      </c>
      <c r="G8042" s="63"/>
      <c r="H8042" s="69">
        <v>3580086</v>
      </c>
      <c r="I8042" s="28" t="s">
        <v>31</v>
      </c>
      <c r="J8042" s="50" t="s">
        <v>121</v>
      </c>
      <c r="K8042" s="85" t="s">
        <v>36</v>
      </c>
      <c r="L8042" s="72" t="s">
        <v>37</v>
      </c>
      <c r="M8042" s="16">
        <f>SUM_DATA[[#This Row],[TOTAL Cost]]-SUM_DATA[[#This Row],[MATERIAL Cost]]</f>
        <v>300023.34000000003</v>
      </c>
      <c r="N8042" s="16">
        <f>IFERROR(SUM_DATA[[#This Row],[MAT C.]], 0)</f>
        <v>151680</v>
      </c>
      <c r="O8042" s="16">
        <f>VLOOKUP(SUM_DATA[[#This Row],[Work Order]],'[2]MAT DETAIL'!$D:$L,8,FALSE)</f>
        <v>151680</v>
      </c>
      <c r="P8042" s="17">
        <v>451703.34</v>
      </c>
      <c r="Q8042" s="67" t="s">
        <v>25</v>
      </c>
      <c r="R8042" s="67"/>
      <c r="S8042" s="67"/>
    </row>
    <row r="8043" spans="4:19" ht="15">
      <c r="D8043" s="69">
        <v>620122</v>
      </c>
      <c r="E8043" s="38">
        <v>45064</v>
      </c>
      <c r="F8043" s="70">
        <v>45065</v>
      </c>
      <c r="G8043" s="63"/>
      <c r="H8043" s="69">
        <v>3580089</v>
      </c>
      <c r="I8043" s="28" t="s">
        <v>31</v>
      </c>
      <c r="J8043" s="50" t="s">
        <v>909</v>
      </c>
      <c r="K8043" s="85" t="s">
        <v>36</v>
      </c>
      <c r="L8043" s="72" t="s">
        <v>37</v>
      </c>
      <c r="M8043" s="16">
        <f>SUM_DATA[[#This Row],[TOTAL Cost]]-SUM_DATA[[#This Row],[MATERIAL Cost]]</f>
        <v>4373.34</v>
      </c>
      <c r="N8043" s="16">
        <f>IFERROR(SUM_DATA[[#This Row],[MAT C.]], 0)</f>
        <v>0</v>
      </c>
      <c r="O8043" s="16" t="e">
        <f>VLOOKUP(SUM_DATA[[#This Row],[Work Order]],'[2]MAT DETAIL'!$D:$L,8,FALSE)</f>
        <v>#N/A</v>
      </c>
      <c r="P8043" s="17">
        <v>4373.34</v>
      </c>
      <c r="Q8043" s="67" t="s">
        <v>25</v>
      </c>
      <c r="R8043" s="67"/>
      <c r="S8043" s="67"/>
    </row>
    <row r="8044" spans="4:19" ht="15">
      <c r="D8044" s="69">
        <v>620105</v>
      </c>
      <c r="E8044" s="38">
        <v>45064</v>
      </c>
      <c r="F8044" s="70">
        <v>45064</v>
      </c>
      <c r="G8044" s="63"/>
      <c r="H8044" s="69">
        <v>3580148</v>
      </c>
      <c r="I8044" s="28" t="s">
        <v>26</v>
      </c>
      <c r="J8044" s="50" t="s">
        <v>1376</v>
      </c>
      <c r="K8044" s="85" t="s">
        <v>59</v>
      </c>
      <c r="L8044" s="11" t="s">
        <v>47</v>
      </c>
      <c r="M8044" s="16">
        <f>SUM_DATA[[#This Row],[TOTAL Cost]]-SUM_DATA[[#This Row],[MATERIAL Cost]]</f>
        <v>413.28999999999996</v>
      </c>
      <c r="N8044" s="16">
        <f>IFERROR(SUM_DATA[[#This Row],[MAT C.]], 0)</f>
        <v>5404</v>
      </c>
      <c r="O8044" s="16">
        <f>VLOOKUP(SUM_DATA[[#This Row],[Work Order]],'[2]MAT DETAIL'!$D:$L,8,FALSE)</f>
        <v>5404</v>
      </c>
      <c r="P8044" s="17">
        <v>5817.29</v>
      </c>
      <c r="Q8044" s="67" t="s">
        <v>21</v>
      </c>
      <c r="R8044" s="67"/>
      <c r="S8044" s="67"/>
    </row>
    <row r="8045" spans="4:19" ht="15">
      <c r="D8045" s="69">
        <v>620107</v>
      </c>
      <c r="E8045" s="38">
        <v>45064</v>
      </c>
      <c r="F8045" s="70">
        <v>45064</v>
      </c>
      <c r="G8045" s="63"/>
      <c r="H8045" s="69">
        <v>3580151</v>
      </c>
      <c r="I8045" s="28" t="s">
        <v>26</v>
      </c>
      <c r="J8045" s="50" t="s">
        <v>1376</v>
      </c>
      <c r="K8045" s="85" t="s">
        <v>59</v>
      </c>
      <c r="L8045" s="11" t="s">
        <v>47</v>
      </c>
      <c r="M8045" s="16">
        <f>SUM_DATA[[#This Row],[TOTAL Cost]]-SUM_DATA[[#This Row],[MATERIAL Cost]]</f>
        <v>413.28999999999996</v>
      </c>
      <c r="N8045" s="16">
        <f>IFERROR(SUM_DATA[[#This Row],[MAT C.]], 0)</f>
        <v>5404</v>
      </c>
      <c r="O8045" s="16">
        <f>VLOOKUP(SUM_DATA[[#This Row],[Work Order]],'[2]MAT DETAIL'!$D:$L,8,FALSE)</f>
        <v>5404</v>
      </c>
      <c r="P8045" s="17">
        <v>5817.29</v>
      </c>
      <c r="Q8045" s="67" t="s">
        <v>21</v>
      </c>
      <c r="R8045" s="67"/>
      <c r="S8045" s="67"/>
    </row>
    <row r="8046" spans="4:19" ht="15">
      <c r="D8046" s="69">
        <v>620109</v>
      </c>
      <c r="E8046" s="38">
        <v>45064</v>
      </c>
      <c r="F8046" s="70">
        <v>45064</v>
      </c>
      <c r="G8046" s="63"/>
      <c r="H8046" s="69">
        <v>3580153</v>
      </c>
      <c r="I8046" s="28" t="s">
        <v>26</v>
      </c>
      <c r="J8046" s="50" t="s">
        <v>1376</v>
      </c>
      <c r="K8046" s="85" t="s">
        <v>59</v>
      </c>
      <c r="L8046" s="11" t="s">
        <v>47</v>
      </c>
      <c r="M8046" s="16">
        <f>SUM_DATA[[#This Row],[TOTAL Cost]]-SUM_DATA[[#This Row],[MATERIAL Cost]]</f>
        <v>413.28999999999996</v>
      </c>
      <c r="N8046" s="16">
        <f>IFERROR(SUM_DATA[[#This Row],[MAT C.]], 0)</f>
        <v>5404</v>
      </c>
      <c r="O8046" s="16">
        <f>VLOOKUP(SUM_DATA[[#This Row],[Work Order]],'[2]MAT DETAIL'!$D:$L,8,FALSE)</f>
        <v>5404</v>
      </c>
      <c r="P8046" s="17">
        <v>5817.29</v>
      </c>
      <c r="Q8046" s="67" t="s">
        <v>21</v>
      </c>
      <c r="R8046" s="67"/>
      <c r="S8046" s="67"/>
    </row>
    <row r="8047" spans="4:19" ht="15">
      <c r="D8047" s="69">
        <v>620111</v>
      </c>
      <c r="E8047" s="38">
        <v>45064</v>
      </c>
      <c r="F8047" s="70">
        <v>45064</v>
      </c>
      <c r="G8047" s="63"/>
      <c r="H8047" s="69">
        <v>3580158</v>
      </c>
      <c r="I8047" s="28" t="s">
        <v>26</v>
      </c>
      <c r="J8047" s="50" t="s">
        <v>1376</v>
      </c>
      <c r="K8047" s="85" t="s">
        <v>59</v>
      </c>
      <c r="L8047" s="11" t="s">
        <v>47</v>
      </c>
      <c r="M8047" s="16">
        <f>SUM_DATA[[#This Row],[TOTAL Cost]]-SUM_DATA[[#This Row],[MATERIAL Cost]]</f>
        <v>413.28999999999996</v>
      </c>
      <c r="N8047" s="16">
        <f>IFERROR(SUM_DATA[[#This Row],[MAT C.]], 0)</f>
        <v>5404</v>
      </c>
      <c r="O8047" s="16">
        <f>VLOOKUP(SUM_DATA[[#This Row],[Work Order]],'[2]MAT DETAIL'!$D:$L,8,FALSE)</f>
        <v>5404</v>
      </c>
      <c r="P8047" s="17">
        <v>5817.29</v>
      </c>
      <c r="Q8047" s="67" t="s">
        <v>21</v>
      </c>
      <c r="R8047" s="67"/>
      <c r="S8047" s="67"/>
    </row>
    <row r="8048" spans="4:19" ht="15">
      <c r="D8048" s="69">
        <v>620113</v>
      </c>
      <c r="E8048" s="38">
        <v>45064</v>
      </c>
      <c r="F8048" s="70">
        <v>45064</v>
      </c>
      <c r="G8048" s="63"/>
      <c r="H8048" s="69">
        <v>3580160</v>
      </c>
      <c r="I8048" s="28" t="s">
        <v>26</v>
      </c>
      <c r="J8048" s="50" t="s">
        <v>1376</v>
      </c>
      <c r="K8048" s="85" t="s">
        <v>59</v>
      </c>
      <c r="L8048" s="11" t="s">
        <v>47</v>
      </c>
      <c r="M8048" s="16">
        <f>SUM_DATA[[#This Row],[TOTAL Cost]]-SUM_DATA[[#This Row],[MATERIAL Cost]]</f>
        <v>413.28999999999996</v>
      </c>
      <c r="N8048" s="16">
        <f>IFERROR(SUM_DATA[[#This Row],[MAT C.]], 0)</f>
        <v>5404</v>
      </c>
      <c r="O8048" s="16">
        <f>VLOOKUP(SUM_DATA[[#This Row],[Work Order]],'[2]MAT DETAIL'!$D:$L,8,FALSE)</f>
        <v>5404</v>
      </c>
      <c r="P8048" s="17">
        <v>5817.29</v>
      </c>
      <c r="Q8048" s="67" t="s">
        <v>21</v>
      </c>
      <c r="R8048" s="67"/>
      <c r="S8048" s="67"/>
    </row>
    <row r="8049" spans="4:19" ht="15">
      <c r="D8049" s="69">
        <v>620116</v>
      </c>
      <c r="E8049" s="38">
        <v>45064</v>
      </c>
      <c r="F8049" s="70">
        <v>45064</v>
      </c>
      <c r="G8049" s="63"/>
      <c r="H8049" s="69">
        <v>3580162</v>
      </c>
      <c r="I8049" s="28" t="s">
        <v>26</v>
      </c>
      <c r="J8049" s="50" t="s">
        <v>1376</v>
      </c>
      <c r="K8049" s="85" t="s">
        <v>59</v>
      </c>
      <c r="L8049" s="11" t="s">
        <v>47</v>
      </c>
      <c r="M8049" s="16">
        <f>SUM_DATA[[#This Row],[TOTAL Cost]]-SUM_DATA[[#This Row],[MATERIAL Cost]]</f>
        <v>413.28999999999996</v>
      </c>
      <c r="N8049" s="16">
        <f>IFERROR(SUM_DATA[[#This Row],[MAT C.]], 0)</f>
        <v>5404</v>
      </c>
      <c r="O8049" s="16">
        <f>VLOOKUP(SUM_DATA[[#This Row],[Work Order]],'[2]MAT DETAIL'!$D:$L,8,FALSE)</f>
        <v>5404</v>
      </c>
      <c r="P8049" s="17">
        <v>5817.29</v>
      </c>
      <c r="Q8049" s="67" t="s">
        <v>21</v>
      </c>
      <c r="R8049" s="67"/>
      <c r="S8049" s="67"/>
    </row>
    <row r="8050" spans="4:19" ht="15">
      <c r="D8050" s="69">
        <v>620119</v>
      </c>
      <c r="E8050" s="38">
        <v>45064</v>
      </c>
      <c r="F8050" s="70">
        <v>45064</v>
      </c>
      <c r="G8050" s="63"/>
      <c r="H8050" s="69">
        <v>3580167</v>
      </c>
      <c r="I8050" s="28" t="s">
        <v>26</v>
      </c>
      <c r="J8050" s="50" t="s">
        <v>1376</v>
      </c>
      <c r="K8050" s="85" t="s">
        <v>59</v>
      </c>
      <c r="L8050" s="11" t="s">
        <v>47</v>
      </c>
      <c r="M8050" s="16">
        <f>SUM_DATA[[#This Row],[TOTAL Cost]]-SUM_DATA[[#This Row],[MATERIAL Cost]]</f>
        <v>413.28999999999996</v>
      </c>
      <c r="N8050" s="16">
        <f>IFERROR(SUM_DATA[[#This Row],[MAT C.]], 0)</f>
        <v>5404</v>
      </c>
      <c r="O8050" s="16">
        <f>VLOOKUP(SUM_DATA[[#This Row],[Work Order]],'[2]MAT DETAIL'!$D:$L,8,FALSE)</f>
        <v>5404</v>
      </c>
      <c r="P8050" s="17">
        <v>5817.29</v>
      </c>
      <c r="Q8050" s="67" t="s">
        <v>21</v>
      </c>
      <c r="R8050" s="67"/>
      <c r="S8050" s="67"/>
    </row>
    <row r="8051" spans="4:19" ht="15">
      <c r="D8051" s="69">
        <v>620120</v>
      </c>
      <c r="E8051" s="38">
        <v>45064</v>
      </c>
      <c r="F8051" s="70">
        <v>45064</v>
      </c>
      <c r="G8051" s="63"/>
      <c r="H8051" s="69">
        <v>3580170</v>
      </c>
      <c r="I8051" s="28" t="s">
        <v>26</v>
      </c>
      <c r="J8051" s="50" t="s">
        <v>1376</v>
      </c>
      <c r="K8051" s="85" t="s">
        <v>59</v>
      </c>
      <c r="L8051" s="11" t="s">
        <v>47</v>
      </c>
      <c r="M8051" s="16">
        <f>SUM_DATA[[#This Row],[TOTAL Cost]]-SUM_DATA[[#This Row],[MATERIAL Cost]]</f>
        <v>413.28999999999996</v>
      </c>
      <c r="N8051" s="16">
        <f>IFERROR(SUM_DATA[[#This Row],[MAT C.]], 0)</f>
        <v>5404</v>
      </c>
      <c r="O8051" s="16">
        <f>VLOOKUP(SUM_DATA[[#This Row],[Work Order]],'[2]MAT DETAIL'!$D:$L,8,FALSE)</f>
        <v>5404</v>
      </c>
      <c r="P8051" s="17">
        <v>5817.29</v>
      </c>
      <c r="Q8051" s="67" t="s">
        <v>21</v>
      </c>
      <c r="R8051" s="67"/>
      <c r="S8051" s="67"/>
    </row>
    <row r="8052" spans="4:19" ht="15">
      <c r="D8052" s="69">
        <v>620122</v>
      </c>
      <c r="E8052" s="38">
        <v>45064</v>
      </c>
      <c r="F8052" s="70">
        <v>45064</v>
      </c>
      <c r="G8052" s="63"/>
      <c r="H8052" s="69">
        <v>3580171</v>
      </c>
      <c r="I8052" s="28" t="s">
        <v>26</v>
      </c>
      <c r="J8052" s="50" t="s">
        <v>1376</v>
      </c>
      <c r="K8052" s="85" t="s">
        <v>59</v>
      </c>
      <c r="L8052" s="11" t="s">
        <v>47</v>
      </c>
      <c r="M8052" s="16">
        <f>SUM_DATA[[#This Row],[TOTAL Cost]]-SUM_DATA[[#This Row],[MATERIAL Cost]]</f>
        <v>413.28999999999996</v>
      </c>
      <c r="N8052" s="16">
        <f>IFERROR(SUM_DATA[[#This Row],[MAT C.]], 0)</f>
        <v>5404</v>
      </c>
      <c r="O8052" s="16">
        <f>VLOOKUP(SUM_DATA[[#This Row],[Work Order]],'[2]MAT DETAIL'!$D:$L,8,FALSE)</f>
        <v>5404</v>
      </c>
      <c r="P8052" s="17">
        <v>5817.29</v>
      </c>
      <c r="Q8052" s="67" t="s">
        <v>21</v>
      </c>
      <c r="R8052" s="67"/>
      <c r="S8052" s="67"/>
    </row>
    <row r="8053" spans="4:19" ht="15">
      <c r="D8053" s="69">
        <v>620124</v>
      </c>
      <c r="E8053" s="38">
        <v>45064</v>
      </c>
      <c r="F8053" s="70">
        <v>45064</v>
      </c>
      <c r="G8053" s="63"/>
      <c r="H8053" s="69">
        <v>3580172</v>
      </c>
      <c r="I8053" s="28" t="s">
        <v>26</v>
      </c>
      <c r="J8053" s="50" t="s">
        <v>1376</v>
      </c>
      <c r="K8053" s="85" t="s">
        <v>59</v>
      </c>
      <c r="L8053" s="8" t="s">
        <v>47</v>
      </c>
      <c r="M8053" s="16">
        <f>SUM_DATA[[#This Row],[TOTAL Cost]]-SUM_DATA[[#This Row],[MATERIAL Cost]]</f>
        <v>413.28999999999996</v>
      </c>
      <c r="N8053" s="16">
        <f>IFERROR(SUM_DATA[[#This Row],[MAT C.]], 0)</f>
        <v>5404</v>
      </c>
      <c r="O8053" s="16">
        <f>VLOOKUP(SUM_DATA[[#This Row],[Work Order]],'[2]MAT DETAIL'!$D:$L,8,FALSE)</f>
        <v>5404</v>
      </c>
      <c r="P8053" s="17">
        <v>5817.29</v>
      </c>
      <c r="Q8053" s="67" t="s">
        <v>21</v>
      </c>
      <c r="R8053" s="67"/>
      <c r="S8053" s="67"/>
    </row>
    <row r="8054" spans="4:19" ht="15">
      <c r="D8054" s="69">
        <v>620112</v>
      </c>
      <c r="E8054" s="38">
        <v>45064</v>
      </c>
      <c r="F8054" s="70">
        <v>45064</v>
      </c>
      <c r="G8054" s="63">
        <v>4</v>
      </c>
      <c r="H8054" s="69">
        <v>3580201</v>
      </c>
      <c r="I8054" s="28" t="s">
        <v>26</v>
      </c>
      <c r="J8054" s="50" t="s">
        <v>118</v>
      </c>
      <c r="K8054" s="85" t="s">
        <v>30</v>
      </c>
      <c r="L8054" s="11" t="s">
        <v>30</v>
      </c>
      <c r="M8054" s="16">
        <f>SUM_DATA[[#This Row],[TOTAL Cost]]-SUM_DATA[[#This Row],[MATERIAL Cost]]</f>
        <v>14786.57</v>
      </c>
      <c r="N8054" s="16">
        <f>IFERROR(SUM_DATA[[#This Row],[MAT C.]], 0)</f>
        <v>686.98</v>
      </c>
      <c r="O8054" s="16">
        <f>VLOOKUP(SUM_DATA[[#This Row],[Work Order]],'[2]MAT DETAIL'!$D:$L,8,FALSE)</f>
        <v>686.98</v>
      </c>
      <c r="P8054" s="17">
        <v>15473.55</v>
      </c>
      <c r="Q8054" s="67" t="s">
        <v>25</v>
      </c>
      <c r="R8054" s="67"/>
      <c r="S8054" s="67"/>
    </row>
    <row r="8055" spans="4:19" ht="15">
      <c r="D8055" s="69">
        <v>620111</v>
      </c>
      <c r="E8055" s="38">
        <v>45065</v>
      </c>
      <c r="F8055" s="70">
        <v>45065</v>
      </c>
      <c r="G8055" s="63"/>
      <c r="H8055" s="69">
        <v>3582139</v>
      </c>
      <c r="I8055" s="28" t="s">
        <v>31</v>
      </c>
      <c r="J8055" s="50" t="s">
        <v>1984</v>
      </c>
      <c r="K8055" s="85" t="s">
        <v>59</v>
      </c>
      <c r="L8055" s="11" t="s">
        <v>442</v>
      </c>
      <c r="M8055" s="16">
        <f>SUM_DATA[[#This Row],[TOTAL Cost]]-SUM_DATA[[#This Row],[MATERIAL Cost]]</f>
        <v>4490.68</v>
      </c>
      <c r="N8055" s="16">
        <f>IFERROR(SUM_DATA[[#This Row],[MAT C.]], 0)</f>
        <v>0</v>
      </c>
      <c r="O8055" s="16" t="e">
        <f>VLOOKUP(SUM_DATA[[#This Row],[Work Order]],'[2]MAT DETAIL'!$D:$L,8,FALSE)</f>
        <v>#N/A</v>
      </c>
      <c r="P8055" s="17">
        <v>4490.68</v>
      </c>
      <c r="Q8055" s="67" t="s">
        <v>25</v>
      </c>
      <c r="R8055" s="67"/>
      <c r="S8055" s="67"/>
    </row>
    <row r="8056" spans="4:19" ht="15">
      <c r="D8056" s="69">
        <v>620106</v>
      </c>
      <c r="E8056" s="38">
        <v>45065</v>
      </c>
      <c r="F8056" s="70">
        <v>45065</v>
      </c>
      <c r="G8056" s="78"/>
      <c r="H8056" s="69">
        <v>3582245</v>
      </c>
      <c r="I8056" s="28" t="s">
        <v>26</v>
      </c>
      <c r="J8056" s="50" t="s">
        <v>430</v>
      </c>
      <c r="K8056" s="85" t="s">
        <v>47</v>
      </c>
      <c r="L8056" s="11" t="s">
        <v>289</v>
      </c>
      <c r="M8056" s="16">
        <f>SUM_DATA[[#This Row],[TOTAL Cost]]-SUM_DATA[[#This Row],[MATERIAL Cost]]</f>
        <v>413.29000000000087</v>
      </c>
      <c r="N8056" s="16">
        <f>IFERROR(SUM_DATA[[#This Row],[MAT C.]], 0)</f>
        <v>24800</v>
      </c>
      <c r="O8056" s="16">
        <f>VLOOKUP(SUM_DATA[[#This Row],[Work Order]],'[2]MAT DETAIL'!$D:$L,8,FALSE)</f>
        <v>24800</v>
      </c>
      <c r="P8056" s="17">
        <v>25213.29</v>
      </c>
      <c r="Q8056" s="67" t="s">
        <v>21</v>
      </c>
      <c r="R8056" s="67"/>
      <c r="S8056" s="67"/>
    </row>
    <row r="8057" spans="4:19" ht="15">
      <c r="D8057" s="69">
        <v>620111</v>
      </c>
      <c r="E8057" s="38">
        <v>45065</v>
      </c>
      <c r="F8057" s="70">
        <v>45065</v>
      </c>
      <c r="G8057" s="63"/>
      <c r="H8057" s="69">
        <v>3582250</v>
      </c>
      <c r="I8057" s="28" t="s">
        <v>31</v>
      </c>
      <c r="J8057" s="50" t="s">
        <v>1117</v>
      </c>
      <c r="K8057" s="85" t="s">
        <v>59</v>
      </c>
      <c r="L8057" s="11" t="s">
        <v>442</v>
      </c>
      <c r="M8057" s="16">
        <f>SUM_DATA[[#This Row],[TOTAL Cost]]-SUM_DATA[[#This Row],[MATERIAL Cost]]</f>
        <v>8981.36</v>
      </c>
      <c r="N8057" s="16">
        <f>IFERROR(SUM_DATA[[#This Row],[MAT C.]], 0)</f>
        <v>0</v>
      </c>
      <c r="O8057" s="16" t="e">
        <f>VLOOKUP(SUM_DATA[[#This Row],[Work Order]],'[2]MAT DETAIL'!$D:$L,8,FALSE)</f>
        <v>#N/A</v>
      </c>
      <c r="P8057" s="17">
        <v>8981.36</v>
      </c>
      <c r="Q8057" s="67" t="s">
        <v>25</v>
      </c>
      <c r="R8057" s="67"/>
      <c r="S8057" s="67"/>
    </row>
    <row r="8058" spans="4:19" ht="15">
      <c r="D8058" s="69">
        <v>620118</v>
      </c>
      <c r="E8058" s="38">
        <v>45065</v>
      </c>
      <c r="F8058" s="70">
        <v>45065</v>
      </c>
      <c r="G8058" s="63">
        <v>0.5</v>
      </c>
      <c r="H8058" s="69">
        <v>3582472</v>
      </c>
      <c r="I8058" s="28" t="s">
        <v>26</v>
      </c>
      <c r="J8058" s="50" t="s">
        <v>145</v>
      </c>
      <c r="K8058" s="85" t="s">
        <v>56</v>
      </c>
      <c r="L8058" s="11" t="s">
        <v>146</v>
      </c>
      <c r="M8058" s="16">
        <f>SUM_DATA[[#This Row],[TOTAL Cost]]-SUM_DATA[[#This Row],[MATERIAL Cost]]</f>
        <v>123.99</v>
      </c>
      <c r="N8058" s="16">
        <f>IFERROR(SUM_DATA[[#This Row],[MAT C.]], 0)</f>
        <v>0</v>
      </c>
      <c r="O8058" s="16" t="e">
        <f>VLOOKUP(SUM_DATA[[#This Row],[Work Order]],'[2]MAT DETAIL'!$D:$L,8,FALSE)</f>
        <v>#N/A</v>
      </c>
      <c r="P8058" s="17">
        <v>123.99</v>
      </c>
      <c r="Q8058" s="67" t="s">
        <v>25</v>
      </c>
      <c r="R8058" s="67"/>
      <c r="S8058" s="67"/>
    </row>
    <row r="8059" spans="4:19" ht="15">
      <c r="D8059" s="69">
        <v>620107</v>
      </c>
      <c r="E8059" s="38">
        <v>45065</v>
      </c>
      <c r="F8059" s="70">
        <v>45065</v>
      </c>
      <c r="G8059" s="63">
        <v>52.14</v>
      </c>
      <c r="H8059" s="69">
        <v>3582475</v>
      </c>
      <c r="I8059" s="28" t="s">
        <v>26</v>
      </c>
      <c r="J8059" s="50" t="s">
        <v>1726</v>
      </c>
      <c r="K8059" s="85" t="s">
        <v>59</v>
      </c>
      <c r="L8059" s="11" t="s">
        <v>60</v>
      </c>
      <c r="M8059" s="16">
        <f>SUM_DATA[[#This Row],[TOTAL Cost]]-SUM_DATA[[#This Row],[MATERIAL Cost]]</f>
        <v>17868.02</v>
      </c>
      <c r="N8059" s="16">
        <f>IFERROR(SUM_DATA[[#This Row],[MAT C.]], 0)</f>
        <v>0</v>
      </c>
      <c r="O8059" s="16" t="e">
        <f>VLOOKUP(SUM_DATA[[#This Row],[Work Order]],'[2]MAT DETAIL'!$D:$L,8,FALSE)</f>
        <v>#N/A</v>
      </c>
      <c r="P8059" s="17">
        <v>17868.02</v>
      </c>
      <c r="Q8059" s="67" t="s">
        <v>25</v>
      </c>
      <c r="R8059" s="67"/>
      <c r="S8059" s="67"/>
    </row>
    <row r="8060" spans="4:19" ht="15">
      <c r="D8060" s="24">
        <v>620107</v>
      </c>
      <c r="E8060" s="35">
        <v>45065</v>
      </c>
      <c r="F8060" s="49"/>
      <c r="G8060" s="78">
        <v>52.14</v>
      </c>
      <c r="H8060" s="75">
        <v>3582475</v>
      </c>
      <c r="I8060" s="28" t="s">
        <v>26</v>
      </c>
      <c r="J8060" s="52" t="s">
        <v>330</v>
      </c>
      <c r="K8060" s="72" t="s">
        <v>39</v>
      </c>
      <c r="L8060" s="72" t="s">
        <v>40</v>
      </c>
      <c r="M8060" s="16"/>
      <c r="N8060" s="16"/>
      <c r="O8060" s="16"/>
      <c r="P8060" s="16"/>
      <c r="Q8060" s="67" t="s">
        <v>25</v>
      </c>
      <c r="R8060" s="67"/>
      <c r="S8060" s="67"/>
    </row>
    <row r="8061" spans="4:19" ht="15">
      <c r="D8061" s="24">
        <v>620107</v>
      </c>
      <c r="E8061" s="35">
        <v>45065</v>
      </c>
      <c r="F8061" s="49"/>
      <c r="G8061" s="78">
        <v>52.14</v>
      </c>
      <c r="H8061" s="75">
        <v>3582475</v>
      </c>
      <c r="I8061" s="28" t="s">
        <v>26</v>
      </c>
      <c r="J8061" s="52" t="s">
        <v>118</v>
      </c>
      <c r="K8061" s="71" t="s">
        <v>30</v>
      </c>
      <c r="L8061" s="71" t="s">
        <v>30</v>
      </c>
      <c r="M8061" s="16"/>
      <c r="N8061" s="16"/>
      <c r="O8061" s="16"/>
      <c r="P8061" s="16"/>
      <c r="Q8061" s="67" t="s">
        <v>25</v>
      </c>
      <c r="R8061" s="67"/>
      <c r="S8061" s="67"/>
    </row>
    <row r="8062" spans="4:19" ht="15">
      <c r="D8062" s="69">
        <v>620119</v>
      </c>
      <c r="E8062" s="38">
        <v>45065</v>
      </c>
      <c r="F8062" s="70">
        <v>45065</v>
      </c>
      <c r="G8062" s="63">
        <v>0.33</v>
      </c>
      <c r="H8062" s="69">
        <v>3582479</v>
      </c>
      <c r="I8062" s="28" t="s">
        <v>26</v>
      </c>
      <c r="J8062" s="53" t="s">
        <v>64</v>
      </c>
      <c r="K8062" s="85" t="s">
        <v>47</v>
      </c>
      <c r="L8062" s="11" t="s">
        <v>65</v>
      </c>
      <c r="M8062" s="16">
        <f>SUM_DATA[[#This Row],[TOTAL Cost]]-SUM_DATA[[#This Row],[MATERIAL Cost]]</f>
        <v>82.66</v>
      </c>
      <c r="N8062" s="16">
        <f>IFERROR(SUM_DATA[[#This Row],[MAT C.]], 0)</f>
        <v>0</v>
      </c>
      <c r="O8062" s="16" t="e">
        <f>VLOOKUP(SUM_DATA[[#This Row],[Work Order]],'[2]MAT DETAIL'!$D:$L,8,FALSE)</f>
        <v>#N/A</v>
      </c>
      <c r="P8062" s="17">
        <v>82.66</v>
      </c>
      <c r="Q8062" s="67" t="s">
        <v>25</v>
      </c>
      <c r="R8062" s="67"/>
      <c r="S8062" s="67"/>
    </row>
    <row r="8063" spans="4:19" ht="15">
      <c r="D8063" s="69">
        <v>620123</v>
      </c>
      <c r="E8063" s="38">
        <v>45065</v>
      </c>
      <c r="F8063" s="70">
        <v>45065</v>
      </c>
      <c r="G8063" s="63">
        <v>0.5</v>
      </c>
      <c r="H8063" s="69">
        <v>3582480</v>
      </c>
      <c r="I8063" s="28" t="s">
        <v>26</v>
      </c>
      <c r="J8063" s="50" t="s">
        <v>1985</v>
      </c>
      <c r="K8063" s="85" t="s">
        <v>67</v>
      </c>
      <c r="L8063" s="8" t="s">
        <v>88</v>
      </c>
      <c r="M8063" s="16">
        <f>SUM_DATA[[#This Row],[TOTAL Cost]]-SUM_DATA[[#This Row],[MATERIAL Cost]]</f>
        <v>123.99</v>
      </c>
      <c r="N8063" s="16">
        <f>IFERROR(SUM_DATA[[#This Row],[MAT C.]], 0)</f>
        <v>0</v>
      </c>
      <c r="O8063" s="16" t="e">
        <f>VLOOKUP(SUM_DATA[[#This Row],[Work Order]],'[2]MAT DETAIL'!$D:$L,8,FALSE)</f>
        <v>#N/A</v>
      </c>
      <c r="P8063" s="17">
        <v>123.99</v>
      </c>
      <c r="Q8063" s="67" t="s">
        <v>25</v>
      </c>
      <c r="R8063" s="67"/>
      <c r="S8063" s="67"/>
    </row>
    <row r="8064" spans="4:19" ht="15">
      <c r="D8064" s="69">
        <v>620106</v>
      </c>
      <c r="E8064" s="38">
        <v>45065</v>
      </c>
      <c r="F8064" s="70">
        <v>45065</v>
      </c>
      <c r="G8064" s="63">
        <v>0.33</v>
      </c>
      <c r="H8064" s="69">
        <v>3582481</v>
      </c>
      <c r="I8064" s="28" t="s">
        <v>26</v>
      </c>
      <c r="J8064" s="50" t="s">
        <v>72</v>
      </c>
      <c r="K8064" s="85" t="s">
        <v>36</v>
      </c>
      <c r="L8064" s="87" t="s">
        <v>37</v>
      </c>
      <c r="M8064" s="16">
        <f>SUM_DATA[[#This Row],[TOTAL Cost]]-SUM_DATA[[#This Row],[MATERIAL Cost]]</f>
        <v>123.99</v>
      </c>
      <c r="N8064" s="16">
        <f>IFERROR(SUM_DATA[[#This Row],[MAT C.]], 0)</f>
        <v>0</v>
      </c>
      <c r="O8064" s="16" t="e">
        <f>VLOOKUP(SUM_DATA[[#This Row],[Work Order]],'[2]MAT DETAIL'!$D:$L,8,FALSE)</f>
        <v>#N/A</v>
      </c>
      <c r="P8064" s="17">
        <v>123.99</v>
      </c>
      <c r="Q8064" s="67" t="s">
        <v>25</v>
      </c>
      <c r="R8064" s="67"/>
      <c r="S8064" s="67"/>
    </row>
    <row r="8065" spans="4:19" ht="15">
      <c r="D8065" s="69">
        <v>620116</v>
      </c>
      <c r="E8065" s="38">
        <v>45065</v>
      </c>
      <c r="F8065" s="70">
        <v>45065</v>
      </c>
      <c r="G8065" s="63">
        <v>0.33</v>
      </c>
      <c r="H8065" s="69">
        <v>3582483</v>
      </c>
      <c r="I8065" s="28" t="s">
        <v>26</v>
      </c>
      <c r="J8065" s="50" t="s">
        <v>73</v>
      </c>
      <c r="K8065" s="85" t="s">
        <v>47</v>
      </c>
      <c r="L8065" s="85" t="s">
        <v>74</v>
      </c>
      <c r="M8065" s="16">
        <f>SUM_DATA[[#This Row],[TOTAL Cost]]-SUM_DATA[[#This Row],[MATERIAL Cost]]</f>
        <v>82.66</v>
      </c>
      <c r="N8065" s="16">
        <f>IFERROR(SUM_DATA[[#This Row],[MAT C.]], 0)</f>
        <v>0</v>
      </c>
      <c r="O8065" s="16" t="e">
        <f>VLOOKUP(SUM_DATA[[#This Row],[Work Order]],'[2]MAT DETAIL'!$D:$L,8,FALSE)</f>
        <v>#N/A</v>
      </c>
      <c r="P8065" s="17">
        <v>82.66</v>
      </c>
      <c r="Q8065" s="67" t="s">
        <v>25</v>
      </c>
      <c r="R8065" s="67"/>
      <c r="S8065" s="67"/>
    </row>
    <row r="8066" spans="4:19" ht="15">
      <c r="D8066" s="69">
        <v>620119</v>
      </c>
      <c r="E8066" s="38">
        <v>45065</v>
      </c>
      <c r="F8066" s="70">
        <v>45065</v>
      </c>
      <c r="G8066" s="63">
        <v>0.5</v>
      </c>
      <c r="H8066" s="69">
        <v>3582484</v>
      </c>
      <c r="I8066" s="28" t="s">
        <v>26</v>
      </c>
      <c r="J8066" s="53" t="s">
        <v>64</v>
      </c>
      <c r="K8066" s="85" t="s">
        <v>47</v>
      </c>
      <c r="L8066" s="85" t="s">
        <v>65</v>
      </c>
      <c r="M8066" s="16">
        <f>SUM_DATA[[#This Row],[TOTAL Cost]]-SUM_DATA[[#This Row],[MATERIAL Cost]]</f>
        <v>123.99</v>
      </c>
      <c r="N8066" s="16">
        <f>IFERROR(SUM_DATA[[#This Row],[MAT C.]], 0)</f>
        <v>0</v>
      </c>
      <c r="O8066" s="16" t="e">
        <f>VLOOKUP(SUM_DATA[[#This Row],[Work Order]],'[2]MAT DETAIL'!$D:$L,8,FALSE)</f>
        <v>#N/A</v>
      </c>
      <c r="P8066" s="17">
        <v>123.99</v>
      </c>
      <c r="Q8066" s="67" t="s">
        <v>25</v>
      </c>
      <c r="R8066" s="67"/>
      <c r="S8066" s="67"/>
    </row>
    <row r="8067" spans="4:19" ht="15">
      <c r="D8067" s="69">
        <v>620105</v>
      </c>
      <c r="E8067" s="38">
        <v>45065</v>
      </c>
      <c r="F8067" s="70">
        <v>45065</v>
      </c>
      <c r="G8067" s="63">
        <v>48.98</v>
      </c>
      <c r="H8067" s="69">
        <v>3582488</v>
      </c>
      <c r="I8067" s="28" t="s">
        <v>26</v>
      </c>
      <c r="J8067" s="50" t="s">
        <v>1356</v>
      </c>
      <c r="K8067" s="85" t="s">
        <v>76</v>
      </c>
      <c r="L8067" s="8" t="s">
        <v>76</v>
      </c>
      <c r="M8067" s="16">
        <f>SUM_DATA[[#This Row],[TOTAL Cost]]-SUM_DATA[[#This Row],[MATERIAL Cost]]</f>
        <v>5293.9</v>
      </c>
      <c r="N8067" s="16">
        <f>IFERROR(SUM_DATA[[#This Row],[MAT C.]], 0)</f>
        <v>0</v>
      </c>
      <c r="O8067" s="16" t="e">
        <f>VLOOKUP(SUM_DATA[[#This Row],[Work Order]],'[2]MAT DETAIL'!$D:$L,8,FALSE)</f>
        <v>#N/A</v>
      </c>
      <c r="P8067" s="17">
        <v>5293.9</v>
      </c>
      <c r="Q8067" s="67" t="s">
        <v>25</v>
      </c>
      <c r="R8067" s="67"/>
      <c r="S8067" s="67"/>
    </row>
    <row r="8068" spans="4:19" ht="15">
      <c r="D8068" s="69">
        <v>620116</v>
      </c>
      <c r="E8068" s="38">
        <v>45065</v>
      </c>
      <c r="F8068" s="70">
        <v>45065</v>
      </c>
      <c r="G8068" s="63">
        <v>24.84</v>
      </c>
      <c r="H8068" s="69">
        <v>3582490</v>
      </c>
      <c r="I8068" s="28" t="s">
        <v>26</v>
      </c>
      <c r="J8068" s="50" t="s">
        <v>1986</v>
      </c>
      <c r="K8068" s="85" t="s">
        <v>33</v>
      </c>
      <c r="L8068" s="8" t="s">
        <v>180</v>
      </c>
      <c r="M8068" s="16">
        <f>SUM_DATA[[#This Row],[TOTAL Cost]]-SUM_DATA[[#This Row],[MATERIAL Cost]]</f>
        <v>2646.95</v>
      </c>
      <c r="N8068" s="16">
        <f>IFERROR(SUM_DATA[[#This Row],[MAT C.]], 0)</f>
        <v>0</v>
      </c>
      <c r="O8068" s="16" t="e">
        <f>VLOOKUP(SUM_DATA[[#This Row],[Work Order]],'[2]MAT DETAIL'!$D:$L,8,FALSE)</f>
        <v>#N/A</v>
      </c>
      <c r="P8068" s="17">
        <v>2646.95</v>
      </c>
      <c r="Q8068" s="67" t="s">
        <v>25</v>
      </c>
      <c r="R8068" s="67"/>
      <c r="S8068" s="67"/>
    </row>
    <row r="8069" spans="4:19" ht="15">
      <c r="D8069" s="69">
        <v>620119</v>
      </c>
      <c r="E8069" s="38">
        <v>45065</v>
      </c>
      <c r="F8069" s="70">
        <v>45065</v>
      </c>
      <c r="G8069" s="63">
        <v>1.5</v>
      </c>
      <c r="H8069" s="69">
        <v>3582491</v>
      </c>
      <c r="I8069" s="28" t="s">
        <v>26</v>
      </c>
      <c r="J8069" s="50" t="s">
        <v>86</v>
      </c>
      <c r="K8069" s="85" t="s">
        <v>36</v>
      </c>
      <c r="L8069" s="11" t="s">
        <v>47</v>
      </c>
      <c r="M8069" s="16">
        <f>SUM_DATA[[#This Row],[TOTAL Cost]]-SUM_DATA[[#This Row],[MATERIAL Cost]]</f>
        <v>537.28</v>
      </c>
      <c r="N8069" s="16">
        <f>IFERROR(SUM_DATA[[#This Row],[MAT C.]], 0)</f>
        <v>0</v>
      </c>
      <c r="O8069" s="16" t="e">
        <f>VLOOKUP(SUM_DATA[[#This Row],[Work Order]],'[2]MAT DETAIL'!$D:$L,8,FALSE)</f>
        <v>#N/A</v>
      </c>
      <c r="P8069" s="17">
        <v>537.28</v>
      </c>
      <c r="Q8069" s="67" t="s">
        <v>25</v>
      </c>
      <c r="R8069" s="67"/>
      <c r="S8069" s="67"/>
    </row>
    <row r="8070" spans="4:19" ht="15">
      <c r="D8070" s="69">
        <v>620118</v>
      </c>
      <c r="E8070" s="38">
        <v>45065</v>
      </c>
      <c r="F8070" s="70">
        <v>45065</v>
      </c>
      <c r="G8070" s="63">
        <v>0.5</v>
      </c>
      <c r="H8070" s="69">
        <v>3582494</v>
      </c>
      <c r="I8070" s="28" t="s">
        <v>26</v>
      </c>
      <c r="J8070" s="53" t="s">
        <v>1987</v>
      </c>
      <c r="K8070" s="85" t="s">
        <v>59</v>
      </c>
      <c r="L8070" s="11" t="s">
        <v>47</v>
      </c>
      <c r="M8070" s="16">
        <f>SUM_DATA[[#This Row],[TOTAL Cost]]-SUM_DATA[[#This Row],[MATERIAL Cost]]</f>
        <v>123.99</v>
      </c>
      <c r="N8070" s="16">
        <f>IFERROR(SUM_DATA[[#This Row],[MAT C.]], 0)</f>
        <v>0</v>
      </c>
      <c r="O8070" s="16" t="e">
        <f>VLOOKUP(SUM_DATA[[#This Row],[Work Order]],'[2]MAT DETAIL'!$D:$L,8,FALSE)</f>
        <v>#N/A</v>
      </c>
      <c r="P8070" s="17">
        <v>123.99</v>
      </c>
      <c r="Q8070" s="67" t="s">
        <v>25</v>
      </c>
      <c r="R8070" s="67"/>
      <c r="S8070" s="67"/>
    </row>
    <row r="8071" spans="4:19" ht="15">
      <c r="D8071" s="69">
        <v>620104</v>
      </c>
      <c r="E8071" s="38">
        <v>45065</v>
      </c>
      <c r="F8071" s="70">
        <v>45068</v>
      </c>
      <c r="G8071" s="63">
        <v>28.33</v>
      </c>
      <c r="H8071" s="69">
        <v>3583120</v>
      </c>
      <c r="I8071" s="28" t="s">
        <v>26</v>
      </c>
      <c r="J8071" s="50" t="s">
        <v>29</v>
      </c>
      <c r="K8071" s="85" t="s">
        <v>30</v>
      </c>
      <c r="L8071" s="8" t="s">
        <v>30</v>
      </c>
      <c r="M8071" s="16">
        <f>SUM_DATA[[#This Row],[TOTAL Cost]]-SUM_DATA[[#This Row],[MATERIAL Cost]]</f>
        <v>27611.03</v>
      </c>
      <c r="N8071" s="16">
        <f>IFERROR(SUM_DATA[[#This Row],[MAT C.]], 0)</f>
        <v>686.99</v>
      </c>
      <c r="O8071" s="16">
        <f>VLOOKUP(SUM_DATA[[#This Row],[Work Order]],'[2]MAT DETAIL'!$D:$L,8,FALSE)</f>
        <v>686.99</v>
      </c>
      <c r="P8071" s="17">
        <v>28298.02</v>
      </c>
      <c r="Q8071" s="67" t="s">
        <v>25</v>
      </c>
      <c r="R8071" s="67"/>
      <c r="S8071" s="67"/>
    </row>
    <row r="8072" spans="4:19" ht="15">
      <c r="D8072" s="69">
        <v>620119</v>
      </c>
      <c r="E8072" s="38">
        <v>45065</v>
      </c>
      <c r="F8072" s="70">
        <v>45068</v>
      </c>
      <c r="G8072" s="63">
        <v>52</v>
      </c>
      <c r="H8072" s="69">
        <v>3583121</v>
      </c>
      <c r="I8072" s="28" t="s">
        <v>26</v>
      </c>
      <c r="J8072" s="50" t="s">
        <v>211</v>
      </c>
      <c r="K8072" s="85" t="s">
        <v>30</v>
      </c>
      <c r="L8072" s="11" t="s">
        <v>30</v>
      </c>
      <c r="M8072" s="16">
        <f>SUM_DATA[[#This Row],[TOTAL Cost]]-SUM_DATA[[#This Row],[MATERIAL Cost]]</f>
        <v>36295.379999999997</v>
      </c>
      <c r="N8072" s="16">
        <f>IFERROR(SUM_DATA[[#This Row],[MAT C.]], 0)</f>
        <v>686.98</v>
      </c>
      <c r="O8072" s="16">
        <f>VLOOKUP(SUM_DATA[[#This Row],[Work Order]],'[2]MAT DETAIL'!$D:$L,8,FALSE)</f>
        <v>686.98</v>
      </c>
      <c r="P8072" s="17">
        <v>36982.36</v>
      </c>
      <c r="Q8072" s="67" t="s">
        <v>25</v>
      </c>
      <c r="R8072" s="67"/>
      <c r="S8072" s="67"/>
    </row>
    <row r="8073" spans="4:19" ht="15">
      <c r="D8073" s="69">
        <v>620120</v>
      </c>
      <c r="E8073" s="38">
        <v>45065</v>
      </c>
      <c r="F8073" s="70">
        <v>45068</v>
      </c>
      <c r="G8073" s="63">
        <v>8</v>
      </c>
      <c r="H8073" s="69">
        <v>3583123</v>
      </c>
      <c r="I8073" s="28" t="s">
        <v>26</v>
      </c>
      <c r="J8073" s="50" t="s">
        <v>118</v>
      </c>
      <c r="K8073" s="85" t="s">
        <v>30</v>
      </c>
      <c r="L8073" s="11" t="s">
        <v>30</v>
      </c>
      <c r="M8073" s="16">
        <f>SUM_DATA[[#This Row],[TOTAL Cost]]-SUM_DATA[[#This Row],[MATERIAL Cost]]</f>
        <v>16497.78</v>
      </c>
      <c r="N8073" s="16">
        <f>IFERROR(SUM_DATA[[#This Row],[MAT C.]], 0)</f>
        <v>686.99</v>
      </c>
      <c r="O8073" s="16">
        <f>VLOOKUP(SUM_DATA[[#This Row],[Work Order]],'[2]MAT DETAIL'!$D:$L,8,FALSE)</f>
        <v>686.99</v>
      </c>
      <c r="P8073" s="17">
        <v>17184.77</v>
      </c>
      <c r="Q8073" s="67" t="s">
        <v>25</v>
      </c>
      <c r="R8073" s="67"/>
      <c r="S8073" s="67"/>
    </row>
    <row r="8074" spans="4:19" ht="15">
      <c r="D8074" s="69">
        <v>620112</v>
      </c>
      <c r="E8074" s="38">
        <v>45065</v>
      </c>
      <c r="F8074" s="70">
        <v>45068</v>
      </c>
      <c r="G8074" s="63"/>
      <c r="H8074" s="69">
        <v>3583124</v>
      </c>
      <c r="I8074" s="28" t="s">
        <v>26</v>
      </c>
      <c r="J8074" s="50" t="s">
        <v>29</v>
      </c>
      <c r="K8074" s="85" t="s">
        <v>30</v>
      </c>
      <c r="L8074" s="11" t="s">
        <v>30</v>
      </c>
      <c r="M8074" s="16">
        <f>SUM_DATA[[#This Row],[TOTAL Cost]]-SUM_DATA[[#This Row],[MATERIAL Cost]]</f>
        <v>18285.18</v>
      </c>
      <c r="N8074" s="16">
        <f>IFERROR(SUM_DATA[[#This Row],[MAT C.]], 0)</f>
        <v>686.98</v>
      </c>
      <c r="O8074" s="16">
        <f>VLOOKUP(SUM_DATA[[#This Row],[Work Order]],'[2]MAT DETAIL'!$D:$L,8,FALSE)</f>
        <v>686.98</v>
      </c>
      <c r="P8074" s="17">
        <v>18972.16</v>
      </c>
      <c r="Q8074" s="67" t="s">
        <v>25</v>
      </c>
      <c r="R8074" s="67"/>
      <c r="S8074" s="67"/>
    </row>
    <row r="8075" spans="4:19" ht="15">
      <c r="D8075" s="69">
        <v>620113</v>
      </c>
      <c r="E8075" s="38">
        <v>45065</v>
      </c>
      <c r="F8075" s="70">
        <v>45068</v>
      </c>
      <c r="G8075" s="63"/>
      <c r="H8075" s="69">
        <v>3583126</v>
      </c>
      <c r="I8075" s="28" t="s">
        <v>26</v>
      </c>
      <c r="J8075" s="50" t="s">
        <v>211</v>
      </c>
      <c r="K8075" s="11" t="s">
        <v>30</v>
      </c>
      <c r="L8075" s="11" t="s">
        <v>30</v>
      </c>
      <c r="M8075" s="16">
        <f>SUM_DATA[[#This Row],[TOTAL Cost]]-SUM_DATA[[#This Row],[MATERIAL Cost]]</f>
        <v>63197.99</v>
      </c>
      <c r="N8075" s="16">
        <f>IFERROR(SUM_DATA[[#This Row],[MAT C.]], 0)</f>
        <v>800</v>
      </c>
      <c r="O8075" s="16">
        <f>VLOOKUP(SUM_DATA[[#This Row],[Work Order]],'[2]MAT DETAIL'!$D:$L,8,FALSE)</f>
        <v>800</v>
      </c>
      <c r="P8075" s="17">
        <v>63997.99</v>
      </c>
      <c r="Q8075" s="67" t="s">
        <v>25</v>
      </c>
      <c r="R8075" s="67"/>
      <c r="S8075" s="67"/>
    </row>
    <row r="8076" spans="4:19" ht="15">
      <c r="D8076" s="69">
        <v>620118</v>
      </c>
      <c r="E8076" s="38">
        <v>45065</v>
      </c>
      <c r="F8076" s="70">
        <v>45068</v>
      </c>
      <c r="G8076" s="63"/>
      <c r="H8076" s="69">
        <v>3583127</v>
      </c>
      <c r="I8076" s="28" t="s">
        <v>26</v>
      </c>
      <c r="J8076" s="50" t="s">
        <v>118</v>
      </c>
      <c r="K8076" s="11" t="s">
        <v>30</v>
      </c>
      <c r="L8076" s="11" t="s">
        <v>30</v>
      </c>
      <c r="M8076" s="16">
        <f>SUM_DATA[[#This Row],[TOTAL Cost]]-SUM_DATA[[#This Row],[MATERIAL Cost]]</f>
        <v>11349</v>
      </c>
      <c r="N8076" s="16">
        <f>IFERROR(SUM_DATA[[#This Row],[MAT C.]], 0)</f>
        <v>686.99</v>
      </c>
      <c r="O8076" s="16">
        <f>VLOOKUP(SUM_DATA[[#This Row],[Work Order]],'[2]MAT DETAIL'!$D:$L,8,FALSE)</f>
        <v>686.99</v>
      </c>
      <c r="P8076" s="17">
        <v>12035.99</v>
      </c>
      <c r="Q8076" s="67" t="s">
        <v>25</v>
      </c>
      <c r="R8076" s="67"/>
      <c r="S8076" s="67"/>
    </row>
    <row r="8077" spans="4:19" ht="15">
      <c r="D8077" s="69">
        <v>620123</v>
      </c>
      <c r="E8077" s="38">
        <v>45065</v>
      </c>
      <c r="F8077" s="70">
        <v>45068</v>
      </c>
      <c r="G8077" s="63"/>
      <c r="H8077" s="69">
        <v>3583130</v>
      </c>
      <c r="I8077" s="28" t="s">
        <v>26</v>
      </c>
      <c r="J8077" s="50" t="s">
        <v>211</v>
      </c>
      <c r="K8077" s="11" t="s">
        <v>30</v>
      </c>
      <c r="L8077" s="11" t="s">
        <v>30</v>
      </c>
      <c r="M8077" s="16">
        <f>SUM_DATA[[#This Row],[TOTAL Cost]]-SUM_DATA[[#This Row],[MATERIAL Cost]]</f>
        <v>63198.01</v>
      </c>
      <c r="N8077" s="16">
        <f>IFERROR(SUM_DATA[[#This Row],[MAT C.]], 0)</f>
        <v>748</v>
      </c>
      <c r="O8077" s="16">
        <f>VLOOKUP(SUM_DATA[[#This Row],[Work Order]],'[2]MAT DETAIL'!$D:$L,8,FALSE)</f>
        <v>748</v>
      </c>
      <c r="P8077" s="17">
        <v>63946.01</v>
      </c>
      <c r="Q8077" s="67" t="s">
        <v>25</v>
      </c>
      <c r="R8077" s="67"/>
      <c r="S8077" s="67"/>
    </row>
    <row r="8078" spans="4:19" ht="15">
      <c r="D8078" s="69">
        <v>620111</v>
      </c>
      <c r="E8078" s="38">
        <v>45068</v>
      </c>
      <c r="F8078" s="70">
        <v>45068</v>
      </c>
      <c r="G8078" s="63"/>
      <c r="H8078" s="69">
        <v>3583370</v>
      </c>
      <c r="I8078" s="28" t="s">
        <v>31</v>
      </c>
      <c r="J8078" s="50" t="s">
        <v>1988</v>
      </c>
      <c r="K8078" s="11" t="s">
        <v>59</v>
      </c>
      <c r="L8078" s="85" t="s">
        <v>442</v>
      </c>
      <c r="M8078" s="16">
        <f>SUM_DATA[[#This Row],[TOTAL Cost]]-SUM_DATA[[#This Row],[MATERIAL Cost]]</f>
        <v>13472.04</v>
      </c>
      <c r="N8078" s="16">
        <f>IFERROR(SUM_DATA[[#This Row],[MAT C.]], 0)</f>
        <v>0</v>
      </c>
      <c r="O8078" s="16" t="e">
        <f>VLOOKUP(SUM_DATA[[#This Row],[Work Order]],'[2]MAT DETAIL'!$D:$L,8,FALSE)</f>
        <v>#N/A</v>
      </c>
      <c r="P8078" s="17">
        <v>13472.04</v>
      </c>
      <c r="Q8078" s="67" t="s">
        <v>25</v>
      </c>
      <c r="R8078" s="67"/>
      <c r="S8078" s="67"/>
    </row>
    <row r="8079" spans="4:19" ht="15">
      <c r="D8079" s="69">
        <v>620117</v>
      </c>
      <c r="E8079" s="38">
        <v>45068</v>
      </c>
      <c r="F8079" s="70">
        <v>45068</v>
      </c>
      <c r="G8079" s="63">
        <v>19.98</v>
      </c>
      <c r="H8079" s="69">
        <v>3583388</v>
      </c>
      <c r="I8079" s="28" t="s">
        <v>26</v>
      </c>
      <c r="J8079" s="50" t="s">
        <v>1989</v>
      </c>
      <c r="K8079" s="11" t="s">
        <v>67</v>
      </c>
      <c r="L8079" s="11" t="s">
        <v>142</v>
      </c>
      <c r="M8079" s="16">
        <f>SUM_DATA[[#This Row],[TOTAL Cost]]-SUM_DATA[[#This Row],[MATERIAL Cost]]</f>
        <v>2646.9500000000007</v>
      </c>
      <c r="N8079" s="16">
        <f>IFERROR(SUM_DATA[[#This Row],[MAT C.]], 0)</f>
        <v>12400</v>
      </c>
      <c r="O8079" s="16">
        <f>VLOOKUP(SUM_DATA[[#This Row],[Work Order]],'[2]MAT DETAIL'!$D:$L,8,FALSE)</f>
        <v>12400</v>
      </c>
      <c r="P8079" s="17">
        <v>15046.95</v>
      </c>
      <c r="Q8079" s="67" t="s">
        <v>25</v>
      </c>
      <c r="R8079" s="67"/>
      <c r="S8079" s="67"/>
    </row>
    <row r="8080" spans="4:19" ht="15">
      <c r="D8080" s="69">
        <v>620114</v>
      </c>
      <c r="E8080" s="38">
        <v>45068</v>
      </c>
      <c r="F8080" s="38">
        <v>45068</v>
      </c>
      <c r="G8080" s="62">
        <v>177</v>
      </c>
      <c r="H8080" s="69">
        <v>3583396</v>
      </c>
      <c r="I8080" s="28" t="s">
        <v>26</v>
      </c>
      <c r="J8080" s="44" t="s">
        <v>487</v>
      </c>
      <c r="K8080" s="11" t="s">
        <v>67</v>
      </c>
      <c r="L8080" s="11" t="s">
        <v>150</v>
      </c>
      <c r="M8080" s="16">
        <f>SUM_DATA[[#This Row],[TOTAL Cost]]-SUM_DATA[[#This Row],[MATERIAL Cost]]</f>
        <v>1239.8699999999999</v>
      </c>
      <c r="N8080" s="16">
        <f>IFERROR(SUM_DATA[[#This Row],[MAT C.]], 0)</f>
        <v>0</v>
      </c>
      <c r="O8080" s="16" t="e">
        <f>VLOOKUP(SUM_DATA[[#This Row],[Work Order]],'[2]MAT DETAIL'!$D:$L,8,FALSE)</f>
        <v>#N/A</v>
      </c>
      <c r="P8080" s="20">
        <v>1239.8699999999999</v>
      </c>
      <c r="Q8080" s="67" t="s">
        <v>25</v>
      </c>
      <c r="R8080" s="67"/>
      <c r="S8080" s="67"/>
    </row>
    <row r="8081" spans="4:19" ht="15">
      <c r="D8081" s="69">
        <v>620114</v>
      </c>
      <c r="E8081" s="38">
        <v>45068</v>
      </c>
      <c r="F8081" s="49"/>
      <c r="G8081" s="78">
        <v>177</v>
      </c>
      <c r="H8081" s="74">
        <v>3583396</v>
      </c>
      <c r="I8081" s="28" t="s">
        <v>26</v>
      </c>
      <c r="J8081" s="50" t="s">
        <v>444</v>
      </c>
      <c r="K8081" s="25" t="s">
        <v>56</v>
      </c>
      <c r="L8081" s="25" t="s">
        <v>57</v>
      </c>
      <c r="M8081" s="16"/>
      <c r="N8081" s="16"/>
      <c r="O8081" s="16"/>
      <c r="P8081" s="16"/>
      <c r="Q8081" s="67" t="s">
        <v>25</v>
      </c>
      <c r="R8081" s="67"/>
      <c r="S8081" s="67"/>
    </row>
    <row r="8082" spans="4:19" ht="15">
      <c r="D8082" s="69">
        <v>620106</v>
      </c>
      <c r="E8082" s="38">
        <v>45068</v>
      </c>
      <c r="F8082" s="70">
        <v>45068</v>
      </c>
      <c r="G8082" s="63">
        <v>31.16</v>
      </c>
      <c r="H8082" s="69">
        <v>3583397</v>
      </c>
      <c r="I8082" s="28" t="s">
        <v>26</v>
      </c>
      <c r="J8082" s="50" t="s">
        <v>295</v>
      </c>
      <c r="K8082" s="11" t="s">
        <v>36</v>
      </c>
      <c r="L8082" s="72" t="s">
        <v>37</v>
      </c>
      <c r="M8082" s="16">
        <f>SUM_DATA[[#This Row],[TOTAL Cost]]-SUM_DATA[[#This Row],[MATERIAL Cost]]</f>
        <v>123.99</v>
      </c>
      <c r="N8082" s="16">
        <f>IFERROR(SUM_DATA[[#This Row],[MAT C.]], 0)</f>
        <v>0</v>
      </c>
      <c r="O8082" s="16" t="e">
        <f>VLOOKUP(SUM_DATA[[#This Row],[Work Order]],'[2]MAT DETAIL'!$D:$L,8,FALSE)</f>
        <v>#N/A</v>
      </c>
      <c r="P8082" s="17">
        <v>123.99</v>
      </c>
      <c r="Q8082" s="67" t="s">
        <v>25</v>
      </c>
      <c r="R8082" s="67"/>
      <c r="S8082" s="67"/>
    </row>
    <row r="8083" spans="4:19" ht="15">
      <c r="D8083" s="69">
        <v>620118</v>
      </c>
      <c r="E8083" s="38">
        <v>45068</v>
      </c>
      <c r="F8083" s="70">
        <v>45068</v>
      </c>
      <c r="G8083" s="63">
        <v>0.5</v>
      </c>
      <c r="H8083" s="69">
        <v>3583399</v>
      </c>
      <c r="I8083" s="28" t="s">
        <v>26</v>
      </c>
      <c r="J8083" s="50" t="s">
        <v>145</v>
      </c>
      <c r="K8083" s="11" t="s">
        <v>56</v>
      </c>
      <c r="L8083" s="11" t="s">
        <v>146</v>
      </c>
      <c r="M8083" s="16">
        <f>SUM_DATA[[#This Row],[TOTAL Cost]]-SUM_DATA[[#This Row],[MATERIAL Cost]]</f>
        <v>123.99</v>
      </c>
      <c r="N8083" s="16">
        <f>IFERROR(SUM_DATA[[#This Row],[MAT C.]], 0)</f>
        <v>0</v>
      </c>
      <c r="O8083" s="16" t="e">
        <f>VLOOKUP(SUM_DATA[[#This Row],[Work Order]],'[2]MAT DETAIL'!$D:$L,8,FALSE)</f>
        <v>#N/A</v>
      </c>
      <c r="P8083" s="17">
        <v>123.99</v>
      </c>
      <c r="Q8083" s="67" t="s">
        <v>25</v>
      </c>
      <c r="R8083" s="67"/>
      <c r="S8083" s="67"/>
    </row>
    <row r="8084" spans="4:19" ht="15">
      <c r="D8084" s="69">
        <v>620113</v>
      </c>
      <c r="E8084" s="38">
        <v>45068</v>
      </c>
      <c r="F8084" s="70">
        <v>45068</v>
      </c>
      <c r="G8084" s="63">
        <v>0.5</v>
      </c>
      <c r="H8084" s="69">
        <v>3583407</v>
      </c>
      <c r="I8084" s="28" t="s">
        <v>26</v>
      </c>
      <c r="J8084" s="50" t="s">
        <v>55</v>
      </c>
      <c r="K8084" s="11" t="s">
        <v>56</v>
      </c>
      <c r="L8084" s="11" t="s">
        <v>57</v>
      </c>
      <c r="M8084" s="16">
        <f>SUM_DATA[[#This Row],[TOTAL Cost]]-SUM_DATA[[#This Row],[MATERIAL Cost]]</f>
        <v>123.99</v>
      </c>
      <c r="N8084" s="16">
        <f>IFERROR(SUM_DATA[[#This Row],[MAT C.]], 0)</f>
        <v>0</v>
      </c>
      <c r="O8084" s="16" t="e">
        <f>VLOOKUP(SUM_DATA[[#This Row],[Work Order]],'[2]MAT DETAIL'!$D:$L,8,FALSE)</f>
        <v>#N/A</v>
      </c>
      <c r="P8084" s="17">
        <v>123.99</v>
      </c>
      <c r="Q8084" s="67" t="s">
        <v>25</v>
      </c>
      <c r="R8084" s="67"/>
      <c r="S8084" s="67"/>
    </row>
    <row r="8085" spans="4:19" ht="15">
      <c r="D8085" s="69">
        <v>620123</v>
      </c>
      <c r="E8085" s="38">
        <v>45068</v>
      </c>
      <c r="F8085" s="70">
        <v>45068</v>
      </c>
      <c r="G8085" s="63">
        <v>4</v>
      </c>
      <c r="H8085" s="69">
        <v>3583408</v>
      </c>
      <c r="I8085" s="28" t="s">
        <v>26</v>
      </c>
      <c r="J8085" s="50" t="s">
        <v>1495</v>
      </c>
      <c r="K8085" s="11" t="s">
        <v>33</v>
      </c>
      <c r="L8085" s="11" t="s">
        <v>39</v>
      </c>
      <c r="M8085" s="16">
        <f>SUM_DATA[[#This Row],[TOTAL Cost]]-SUM_DATA[[#This Row],[MATERIAL Cost]]</f>
        <v>1653.16</v>
      </c>
      <c r="N8085" s="16">
        <f>IFERROR(SUM_DATA[[#This Row],[MAT C.]], 0)</f>
        <v>0</v>
      </c>
      <c r="O8085" s="16" t="e">
        <f>VLOOKUP(SUM_DATA[[#This Row],[Work Order]],'[2]MAT DETAIL'!$D:$L,8,FALSE)</f>
        <v>#N/A</v>
      </c>
      <c r="P8085" s="17">
        <v>1653.16</v>
      </c>
      <c r="Q8085" s="67" t="s">
        <v>25</v>
      </c>
      <c r="R8085" s="67"/>
      <c r="S8085" s="67"/>
    </row>
    <row r="8086" spans="4:19" ht="15">
      <c r="D8086" s="69">
        <v>620106</v>
      </c>
      <c r="E8086" s="38">
        <v>45068</v>
      </c>
      <c r="F8086" s="70">
        <v>45068</v>
      </c>
      <c r="G8086" s="63">
        <v>6.53</v>
      </c>
      <c r="H8086" s="69">
        <v>3583411</v>
      </c>
      <c r="I8086" s="28" t="s">
        <v>26</v>
      </c>
      <c r="J8086" s="50" t="s">
        <v>101</v>
      </c>
      <c r="K8086" s="11" t="s">
        <v>59</v>
      </c>
      <c r="L8086" s="11" t="s">
        <v>98</v>
      </c>
      <c r="M8086" s="16">
        <f>SUM_DATA[[#This Row],[TOTAL Cost]]-SUM_DATA[[#This Row],[MATERIAL Cost]]</f>
        <v>5148.78</v>
      </c>
      <c r="N8086" s="16">
        <f>IFERROR(SUM_DATA[[#This Row],[MAT C.]], 0)</f>
        <v>0</v>
      </c>
      <c r="O8086" s="16" t="e">
        <f>VLOOKUP(SUM_DATA[[#This Row],[Work Order]],'[2]MAT DETAIL'!$D:$L,8,FALSE)</f>
        <v>#N/A</v>
      </c>
      <c r="P8086" s="17">
        <v>5148.78</v>
      </c>
      <c r="Q8086" s="67" t="s">
        <v>25</v>
      </c>
      <c r="R8086" s="67"/>
      <c r="S8086" s="67"/>
    </row>
    <row r="8087" spans="4:19" ht="15">
      <c r="D8087" s="24">
        <v>620106</v>
      </c>
      <c r="E8087" s="35">
        <v>45068</v>
      </c>
      <c r="F8087" s="49"/>
      <c r="G8087" s="78">
        <v>6.53</v>
      </c>
      <c r="H8087" s="75">
        <v>3583411</v>
      </c>
      <c r="I8087" s="28" t="s">
        <v>26</v>
      </c>
      <c r="J8087" s="52" t="s">
        <v>1990</v>
      </c>
      <c r="K8087" s="71" t="s">
        <v>47</v>
      </c>
      <c r="L8087" s="71" t="s">
        <v>715</v>
      </c>
      <c r="M8087" s="16"/>
      <c r="N8087" s="16"/>
      <c r="O8087" s="16"/>
      <c r="P8087" s="16"/>
      <c r="Q8087" s="67" t="s">
        <v>25</v>
      </c>
      <c r="R8087" s="67"/>
      <c r="S8087" s="67"/>
    </row>
    <row r="8088" spans="4:19" ht="15">
      <c r="D8088" s="69">
        <v>620122</v>
      </c>
      <c r="E8088" s="38">
        <v>45068</v>
      </c>
      <c r="F8088" s="70">
        <v>45068</v>
      </c>
      <c r="G8088" s="63">
        <v>116.24</v>
      </c>
      <c r="H8088" s="69">
        <v>3583412</v>
      </c>
      <c r="I8088" s="28" t="s">
        <v>26</v>
      </c>
      <c r="J8088" s="50" t="s">
        <v>72</v>
      </c>
      <c r="K8088" s="11" t="s">
        <v>36</v>
      </c>
      <c r="L8088" s="72" t="s">
        <v>37</v>
      </c>
      <c r="M8088" s="16">
        <f>SUM_DATA[[#This Row],[TOTAL Cost]]-SUM_DATA[[#This Row],[MATERIAL Cost]]</f>
        <v>13234.75</v>
      </c>
      <c r="N8088" s="16">
        <f>IFERROR(SUM_DATA[[#This Row],[MAT C.]], 0)</f>
        <v>0</v>
      </c>
      <c r="O8088" s="16" t="e">
        <f>VLOOKUP(SUM_DATA[[#This Row],[Work Order]],'[2]MAT DETAIL'!$D:$L,8,FALSE)</f>
        <v>#N/A</v>
      </c>
      <c r="P8088" s="17">
        <v>13234.75</v>
      </c>
      <c r="Q8088" s="67" t="s">
        <v>25</v>
      </c>
      <c r="R8088" s="67" t="s">
        <v>1497</v>
      </c>
      <c r="S8088" s="67">
        <v>1</v>
      </c>
    </row>
    <row r="8089" spans="4:19" ht="15">
      <c r="D8089" s="69">
        <v>620119</v>
      </c>
      <c r="E8089" s="38">
        <v>45068</v>
      </c>
      <c r="F8089" s="70">
        <v>45068</v>
      </c>
      <c r="G8089" s="63">
        <v>42.22</v>
      </c>
      <c r="H8089" s="69">
        <v>3583413</v>
      </c>
      <c r="I8089" s="28" t="s">
        <v>26</v>
      </c>
      <c r="J8089" s="50" t="s">
        <v>1109</v>
      </c>
      <c r="K8089" s="11" t="s">
        <v>24</v>
      </c>
      <c r="L8089" s="11" t="s">
        <v>24</v>
      </c>
      <c r="M8089" s="16">
        <f>SUM_DATA[[#This Row],[TOTAL Cost]]-SUM_DATA[[#This Row],[MATERIAL Cost]]</f>
        <v>7940.85</v>
      </c>
      <c r="N8089" s="16">
        <f>IFERROR(SUM_DATA[[#This Row],[MAT C.]], 0)</f>
        <v>0</v>
      </c>
      <c r="O8089" s="16" t="e">
        <f>VLOOKUP(SUM_DATA[[#This Row],[Work Order]],'[2]MAT DETAIL'!$D:$L,8,FALSE)</f>
        <v>#N/A</v>
      </c>
      <c r="P8089" s="17">
        <v>7940.85</v>
      </c>
      <c r="Q8089" s="67" t="s">
        <v>25</v>
      </c>
      <c r="R8089" s="67"/>
      <c r="S8089" s="67"/>
    </row>
    <row r="8090" spans="4:19" ht="15">
      <c r="D8090" s="24">
        <v>620119</v>
      </c>
      <c r="E8090" s="35">
        <v>45068</v>
      </c>
      <c r="F8090" s="49"/>
      <c r="G8090" s="78">
        <v>42.22</v>
      </c>
      <c r="H8090" s="75">
        <v>3583413</v>
      </c>
      <c r="I8090" s="28" t="s">
        <v>26</v>
      </c>
      <c r="J8090" s="52" t="s">
        <v>1991</v>
      </c>
      <c r="K8090" s="71" t="s">
        <v>70</v>
      </c>
      <c r="L8090" s="11" t="s">
        <v>376</v>
      </c>
      <c r="M8090" s="16"/>
      <c r="N8090" s="16"/>
      <c r="O8090" s="16"/>
      <c r="P8090" s="16"/>
      <c r="Q8090" s="67" t="s">
        <v>25</v>
      </c>
      <c r="R8090" s="67"/>
      <c r="S8090" s="67"/>
    </row>
    <row r="8091" spans="4:19" ht="15">
      <c r="D8091" s="69">
        <v>620119</v>
      </c>
      <c r="E8091" s="38">
        <v>45068</v>
      </c>
      <c r="F8091" s="70">
        <v>45068</v>
      </c>
      <c r="G8091" s="63">
        <v>0.5</v>
      </c>
      <c r="H8091" s="69">
        <v>3583414</v>
      </c>
      <c r="I8091" s="28" t="s">
        <v>26</v>
      </c>
      <c r="J8091" s="53" t="s">
        <v>64</v>
      </c>
      <c r="K8091" s="11" t="s">
        <v>47</v>
      </c>
      <c r="L8091" s="11" t="s">
        <v>65</v>
      </c>
      <c r="M8091" s="16">
        <f>SUM_DATA[[#This Row],[TOTAL Cost]]-SUM_DATA[[#This Row],[MATERIAL Cost]]</f>
        <v>413.29</v>
      </c>
      <c r="N8091" s="16">
        <f>IFERROR(SUM_DATA[[#This Row],[MAT C.]], 0)</f>
        <v>0</v>
      </c>
      <c r="O8091" s="16" t="e">
        <f>VLOOKUP(SUM_DATA[[#This Row],[Work Order]],'[2]MAT DETAIL'!$D:$L,8,FALSE)</f>
        <v>#N/A</v>
      </c>
      <c r="P8091" s="17">
        <v>413.29</v>
      </c>
      <c r="Q8091" s="67" t="s">
        <v>25</v>
      </c>
      <c r="R8091" s="67"/>
      <c r="S8091" s="67"/>
    </row>
    <row r="8092" spans="4:19" ht="15">
      <c r="D8092" s="24">
        <v>620119</v>
      </c>
      <c r="E8092" s="35">
        <v>45068</v>
      </c>
      <c r="F8092" s="49"/>
      <c r="G8092" s="78">
        <v>0.5</v>
      </c>
      <c r="H8092" s="75">
        <v>3583414</v>
      </c>
      <c r="I8092" s="28" t="s">
        <v>26</v>
      </c>
      <c r="J8092" s="52" t="s">
        <v>487</v>
      </c>
      <c r="K8092" s="71" t="s">
        <v>67</v>
      </c>
      <c r="L8092" s="71" t="s">
        <v>150</v>
      </c>
      <c r="M8092" s="16"/>
      <c r="N8092" s="16"/>
      <c r="O8092" s="16"/>
      <c r="P8092" s="16"/>
      <c r="Q8092" s="67" t="s">
        <v>25</v>
      </c>
      <c r="R8092" s="67"/>
      <c r="S8092" s="67"/>
    </row>
    <row r="8093" spans="4:19" ht="15">
      <c r="D8093" s="69">
        <v>620119</v>
      </c>
      <c r="E8093" s="38">
        <v>45068</v>
      </c>
      <c r="F8093" s="77">
        <v>45068</v>
      </c>
      <c r="G8093" s="63">
        <v>0.5</v>
      </c>
      <c r="H8093" s="69">
        <v>3583416</v>
      </c>
      <c r="I8093" s="28" t="s">
        <v>26</v>
      </c>
      <c r="J8093" s="79" t="s">
        <v>101</v>
      </c>
      <c r="K8093" s="11" t="s">
        <v>59</v>
      </c>
      <c r="L8093" s="11" t="s">
        <v>98</v>
      </c>
      <c r="M8093" s="16">
        <f>SUM_DATA[[#This Row],[TOTAL Cost]]-SUM_DATA[[#This Row],[MATERIAL Cost]]</f>
        <v>123.99</v>
      </c>
      <c r="N8093" s="16">
        <f>IFERROR(SUM_DATA[[#This Row],[MAT C.]], 0)</f>
        <v>0</v>
      </c>
      <c r="O8093" s="16" t="e">
        <f>VLOOKUP(SUM_DATA[[#This Row],[Work Order]],'[2]MAT DETAIL'!$D:$L,8,FALSE)</f>
        <v>#N/A</v>
      </c>
      <c r="P8093" s="89">
        <v>123.99</v>
      </c>
      <c r="Q8093" s="67" t="s">
        <v>25</v>
      </c>
      <c r="R8093" s="67"/>
      <c r="S8093" s="67"/>
    </row>
    <row r="8094" spans="4:19" ht="15">
      <c r="D8094" s="69">
        <v>620113</v>
      </c>
      <c r="E8094" s="38">
        <v>45068</v>
      </c>
      <c r="F8094" s="70">
        <v>45068</v>
      </c>
      <c r="G8094" s="63">
        <v>12</v>
      </c>
      <c r="H8094" s="69">
        <v>3583417</v>
      </c>
      <c r="I8094" s="28" t="s">
        <v>26</v>
      </c>
      <c r="J8094" s="50" t="s">
        <v>55</v>
      </c>
      <c r="K8094" s="11" t="s">
        <v>56</v>
      </c>
      <c r="L8094" s="8" t="s">
        <v>57</v>
      </c>
      <c r="M8094" s="16">
        <f>SUM_DATA[[#This Row],[TOTAL Cost]]-SUM_DATA[[#This Row],[MATERIAL Cost]]</f>
        <v>123.99</v>
      </c>
      <c r="N8094" s="16">
        <f>IFERROR(SUM_DATA[[#This Row],[MAT C.]], 0)</f>
        <v>0</v>
      </c>
      <c r="O8094" s="16" t="e">
        <f>VLOOKUP(SUM_DATA[[#This Row],[Work Order]],'[2]MAT DETAIL'!$D:$L,8,FALSE)</f>
        <v>#N/A</v>
      </c>
      <c r="P8094" s="17">
        <v>123.99</v>
      </c>
      <c r="Q8094" s="67" t="s">
        <v>25</v>
      </c>
      <c r="R8094" s="67"/>
      <c r="S8094" s="67"/>
    </row>
    <row r="8095" spans="4:19" ht="15">
      <c r="D8095" s="69">
        <v>620112</v>
      </c>
      <c r="E8095" s="38">
        <v>45068</v>
      </c>
      <c r="F8095" s="70">
        <v>45068</v>
      </c>
      <c r="G8095" s="63">
        <v>5.5</v>
      </c>
      <c r="H8095" s="69">
        <v>3583418</v>
      </c>
      <c r="I8095" s="28" t="s">
        <v>26</v>
      </c>
      <c r="J8095" s="50" t="s">
        <v>55</v>
      </c>
      <c r="K8095" s="8" t="s">
        <v>56</v>
      </c>
      <c r="L8095" s="8" t="s">
        <v>57</v>
      </c>
      <c r="M8095" s="16">
        <f>SUM_DATA[[#This Row],[TOTAL Cost]]-SUM_DATA[[#This Row],[MATERIAL Cost]]</f>
        <v>2153.5300000000002</v>
      </c>
      <c r="N8095" s="16">
        <f>IFERROR(SUM_DATA[[#This Row],[MAT C.]], 0)</f>
        <v>0</v>
      </c>
      <c r="O8095" s="16" t="e">
        <f>VLOOKUP(SUM_DATA[[#This Row],[Work Order]],'[2]MAT DETAIL'!$D:$L,8,FALSE)</f>
        <v>#N/A</v>
      </c>
      <c r="P8095" s="17">
        <v>2153.5300000000002</v>
      </c>
      <c r="Q8095" s="67" t="s">
        <v>25</v>
      </c>
      <c r="R8095" s="67"/>
      <c r="S8095" s="67"/>
    </row>
    <row r="8096" spans="4:19" ht="15">
      <c r="D8096" s="69">
        <v>620119</v>
      </c>
      <c r="E8096" s="38">
        <v>45068</v>
      </c>
      <c r="F8096" s="70">
        <v>45068</v>
      </c>
      <c r="G8096" s="63">
        <v>0.5</v>
      </c>
      <c r="H8096" s="69">
        <v>3583419</v>
      </c>
      <c r="I8096" s="28" t="s">
        <v>26</v>
      </c>
      <c r="J8096" s="53" t="s">
        <v>64</v>
      </c>
      <c r="K8096" s="11" t="s">
        <v>47</v>
      </c>
      <c r="L8096" s="11" t="s">
        <v>65</v>
      </c>
      <c r="M8096" s="16">
        <f>SUM_DATA[[#This Row],[TOTAL Cost]]-SUM_DATA[[#This Row],[MATERIAL Cost]]</f>
        <v>123.99</v>
      </c>
      <c r="N8096" s="16">
        <f>IFERROR(SUM_DATA[[#This Row],[MAT C.]], 0)</f>
        <v>0</v>
      </c>
      <c r="O8096" s="16" t="e">
        <f>VLOOKUP(SUM_DATA[[#This Row],[Work Order]],'[2]MAT DETAIL'!$D:$L,8,FALSE)</f>
        <v>#N/A</v>
      </c>
      <c r="P8096" s="17">
        <v>123.99</v>
      </c>
      <c r="Q8096" s="67" t="s">
        <v>25</v>
      </c>
      <c r="R8096" s="67"/>
      <c r="S8096" s="67"/>
    </row>
    <row r="8097" spans="4:19" ht="15">
      <c r="D8097" s="69">
        <v>620107</v>
      </c>
      <c r="E8097" s="38">
        <v>45068</v>
      </c>
      <c r="F8097" s="70">
        <v>45068</v>
      </c>
      <c r="G8097" s="63"/>
      <c r="H8097" s="69">
        <v>3583526</v>
      </c>
      <c r="I8097" s="28" t="s">
        <v>31</v>
      </c>
      <c r="J8097" s="50" t="s">
        <v>323</v>
      </c>
      <c r="K8097" s="11" t="s">
        <v>59</v>
      </c>
      <c r="L8097" s="8" t="s">
        <v>60</v>
      </c>
      <c r="M8097" s="16">
        <f>SUM_DATA[[#This Row],[TOTAL Cost]]-SUM_DATA[[#This Row],[MATERIAL Cost]]</f>
        <v>22453.4</v>
      </c>
      <c r="N8097" s="16">
        <f>IFERROR(SUM_DATA[[#This Row],[MAT C.]], 0)</f>
        <v>0</v>
      </c>
      <c r="O8097" s="16" t="e">
        <f>VLOOKUP(SUM_DATA[[#This Row],[Work Order]],'[2]MAT DETAIL'!$D:$L,8,FALSE)</f>
        <v>#N/A</v>
      </c>
      <c r="P8097" s="17">
        <v>22453.4</v>
      </c>
      <c r="Q8097" s="67" t="s">
        <v>25</v>
      </c>
      <c r="R8097" s="67"/>
      <c r="S8097" s="67"/>
    </row>
    <row r="8098" spans="4:19" ht="15">
      <c r="D8098" s="69">
        <v>620117</v>
      </c>
      <c r="E8098" s="38">
        <v>45068</v>
      </c>
      <c r="F8098" s="70">
        <v>45068</v>
      </c>
      <c r="G8098" s="63"/>
      <c r="H8098" s="69">
        <v>3583649</v>
      </c>
      <c r="I8098" s="28" t="s">
        <v>31</v>
      </c>
      <c r="J8098" s="50" t="s">
        <v>1992</v>
      </c>
      <c r="K8098" s="85" t="s">
        <v>36</v>
      </c>
      <c r="L8098" s="10" t="s">
        <v>37</v>
      </c>
      <c r="M8098" s="16">
        <f>SUM_DATA[[#This Row],[TOTAL Cost]]-SUM_DATA[[#This Row],[MATERIAL Cost]]</f>
        <v>13472.04</v>
      </c>
      <c r="N8098" s="16">
        <f>IFERROR(SUM_DATA[[#This Row],[MAT C.]], 0)</f>
        <v>0</v>
      </c>
      <c r="O8098" s="16" t="e">
        <f>VLOOKUP(SUM_DATA[[#This Row],[Work Order]],'[2]MAT DETAIL'!$D:$L,8,FALSE)</f>
        <v>#N/A</v>
      </c>
      <c r="P8098" s="17">
        <v>13472.04</v>
      </c>
      <c r="Q8098" s="67" t="s">
        <v>25</v>
      </c>
      <c r="R8098" s="67"/>
      <c r="S8098" s="67"/>
    </row>
    <row r="8099" spans="4:19" ht="15">
      <c r="D8099" s="69">
        <v>620104</v>
      </c>
      <c r="E8099" s="38">
        <v>45069</v>
      </c>
      <c r="F8099" s="70">
        <v>45069</v>
      </c>
      <c r="G8099" s="63"/>
      <c r="H8099" s="69">
        <v>3583832</v>
      </c>
      <c r="I8099" s="28" t="s">
        <v>26</v>
      </c>
      <c r="J8099" s="50" t="s">
        <v>1993</v>
      </c>
      <c r="K8099" s="85" t="s">
        <v>19</v>
      </c>
      <c r="L8099" s="85" t="s">
        <v>50</v>
      </c>
      <c r="M8099" s="16">
        <f>SUM_DATA[[#This Row],[TOTAL Cost]]-SUM_DATA[[#This Row],[MATERIAL Cost]]</f>
        <v>413.29000000000087</v>
      </c>
      <c r="N8099" s="16">
        <f>IFERROR(SUM_DATA[[#This Row],[MAT C.]], 0)</f>
        <v>17500</v>
      </c>
      <c r="O8099" s="16">
        <f>VLOOKUP(SUM_DATA[[#This Row],[Work Order]],'[2]MAT DETAIL'!$D:$L,8,FALSE)</f>
        <v>17500</v>
      </c>
      <c r="P8099" s="17">
        <v>17913.29</v>
      </c>
      <c r="Q8099" s="67" t="s">
        <v>21</v>
      </c>
      <c r="R8099" s="67"/>
      <c r="S8099" s="67"/>
    </row>
    <row r="8100" spans="4:19" ht="15">
      <c r="D8100" s="69">
        <v>620111</v>
      </c>
      <c r="E8100" s="38">
        <v>45070</v>
      </c>
      <c r="F8100" s="70">
        <v>45070</v>
      </c>
      <c r="G8100" s="63"/>
      <c r="H8100" s="69">
        <v>3584212</v>
      </c>
      <c r="I8100" s="28" t="s">
        <v>31</v>
      </c>
      <c r="J8100" s="50" t="s">
        <v>323</v>
      </c>
      <c r="K8100" s="11" t="s">
        <v>59</v>
      </c>
      <c r="L8100" s="11" t="s">
        <v>60</v>
      </c>
      <c r="M8100" s="16">
        <f>SUM_DATA[[#This Row],[TOTAL Cost]]-SUM_DATA[[#This Row],[MATERIAL Cost]]</f>
        <v>17962.72</v>
      </c>
      <c r="N8100" s="16">
        <f>IFERROR(SUM_DATA[[#This Row],[MAT C.]], 0)</f>
        <v>0</v>
      </c>
      <c r="O8100" s="16" t="e">
        <f>VLOOKUP(SUM_DATA[[#This Row],[Work Order]],'[2]MAT DETAIL'!$D:$L,8,FALSE)</f>
        <v>#N/A</v>
      </c>
      <c r="P8100" s="17">
        <v>17962.72</v>
      </c>
      <c r="Q8100" s="67" t="s">
        <v>25</v>
      </c>
      <c r="R8100" s="67"/>
      <c r="S8100" s="67"/>
    </row>
    <row r="8101" spans="4:19" ht="15">
      <c r="D8101" s="69">
        <v>620114</v>
      </c>
      <c r="E8101" s="38">
        <v>45070</v>
      </c>
      <c r="F8101" s="70">
        <v>45070</v>
      </c>
      <c r="G8101" s="63"/>
      <c r="H8101" s="69">
        <v>3584215</v>
      </c>
      <c r="I8101" s="28" t="s">
        <v>26</v>
      </c>
      <c r="J8101" s="50" t="s">
        <v>1525</v>
      </c>
      <c r="K8101" s="11" t="s">
        <v>78</v>
      </c>
      <c r="L8101" s="11" t="s">
        <v>1341</v>
      </c>
      <c r="M8101" s="16">
        <f>SUM_DATA[[#This Row],[TOTAL Cost]]-SUM_DATA[[#This Row],[MATERIAL Cost]]</f>
        <v>413.29000000000087</v>
      </c>
      <c r="N8101" s="16">
        <f>IFERROR(SUM_DATA[[#This Row],[MAT C.]], 0)</f>
        <v>12000</v>
      </c>
      <c r="O8101" s="16">
        <f>VLOOKUP(SUM_DATA[[#This Row],[Work Order]],'[2]MAT DETAIL'!$D:$L,8,FALSE)</f>
        <v>12000</v>
      </c>
      <c r="P8101" s="17">
        <v>12413.29</v>
      </c>
      <c r="Q8101" s="67" t="s">
        <v>21</v>
      </c>
      <c r="R8101" s="67"/>
      <c r="S8101" s="67"/>
    </row>
    <row r="8102" spans="4:19" ht="15">
      <c r="D8102" s="69">
        <v>620116</v>
      </c>
      <c r="E8102" s="38">
        <v>45070</v>
      </c>
      <c r="F8102" s="70">
        <v>45070</v>
      </c>
      <c r="G8102" s="63"/>
      <c r="H8102" s="69">
        <v>3584216</v>
      </c>
      <c r="I8102" s="28" t="s">
        <v>26</v>
      </c>
      <c r="J8102" s="50" t="s">
        <v>1525</v>
      </c>
      <c r="K8102" s="11" t="s">
        <v>78</v>
      </c>
      <c r="L8102" s="11" t="s">
        <v>1341</v>
      </c>
      <c r="M8102" s="16">
        <f>SUM_DATA[[#This Row],[TOTAL Cost]]-SUM_DATA[[#This Row],[MATERIAL Cost]]</f>
        <v>413.29000000000087</v>
      </c>
      <c r="N8102" s="16">
        <f>IFERROR(SUM_DATA[[#This Row],[MAT C.]], 0)</f>
        <v>12000</v>
      </c>
      <c r="O8102" s="16">
        <f>VLOOKUP(SUM_DATA[[#This Row],[Work Order]],'[2]MAT DETAIL'!$D:$L,8,FALSE)</f>
        <v>12000</v>
      </c>
      <c r="P8102" s="17">
        <v>12413.29</v>
      </c>
      <c r="Q8102" s="67" t="s">
        <v>21</v>
      </c>
      <c r="R8102" s="67"/>
      <c r="S8102" s="67"/>
    </row>
    <row r="8103" spans="4:19" ht="15">
      <c r="D8103" s="69">
        <v>620117</v>
      </c>
      <c r="E8103" s="38">
        <v>45070</v>
      </c>
      <c r="F8103" s="70">
        <v>45070</v>
      </c>
      <c r="G8103" s="63"/>
      <c r="H8103" s="69">
        <v>3584217</v>
      </c>
      <c r="I8103" s="28" t="s">
        <v>26</v>
      </c>
      <c r="J8103" s="50" t="s">
        <v>1525</v>
      </c>
      <c r="K8103" s="8" t="s">
        <v>78</v>
      </c>
      <c r="L8103" s="8" t="s">
        <v>1341</v>
      </c>
      <c r="M8103" s="16">
        <f>SUM_DATA[[#This Row],[TOTAL Cost]]-SUM_DATA[[#This Row],[MATERIAL Cost]]</f>
        <v>413.29000000000087</v>
      </c>
      <c r="N8103" s="16">
        <f>IFERROR(SUM_DATA[[#This Row],[MAT C.]], 0)</f>
        <v>12000</v>
      </c>
      <c r="O8103" s="16">
        <f>VLOOKUP(SUM_DATA[[#This Row],[Work Order]],'[2]MAT DETAIL'!$D:$L,8,FALSE)</f>
        <v>12000</v>
      </c>
      <c r="P8103" s="17">
        <v>12413.29</v>
      </c>
      <c r="Q8103" s="67" t="s">
        <v>21</v>
      </c>
      <c r="R8103" s="67"/>
      <c r="S8103" s="67"/>
    </row>
    <row r="8104" spans="4:19" ht="15">
      <c r="D8104" s="69">
        <v>620118</v>
      </c>
      <c r="E8104" s="38">
        <v>45070</v>
      </c>
      <c r="F8104" s="70">
        <v>45070</v>
      </c>
      <c r="G8104" s="63"/>
      <c r="H8104" s="69">
        <v>3584218</v>
      </c>
      <c r="I8104" s="28" t="s">
        <v>26</v>
      </c>
      <c r="J8104" s="50" t="s">
        <v>1525</v>
      </c>
      <c r="K8104" s="8" t="s">
        <v>78</v>
      </c>
      <c r="L8104" s="8" t="s">
        <v>1341</v>
      </c>
      <c r="M8104" s="16">
        <f>SUM_DATA[[#This Row],[TOTAL Cost]]-SUM_DATA[[#This Row],[MATERIAL Cost]]</f>
        <v>413.29000000000087</v>
      </c>
      <c r="N8104" s="16">
        <f>IFERROR(SUM_DATA[[#This Row],[MAT C.]], 0)</f>
        <v>12000</v>
      </c>
      <c r="O8104" s="16">
        <f>VLOOKUP(SUM_DATA[[#This Row],[Work Order]],'[2]MAT DETAIL'!$D:$L,8,FALSE)</f>
        <v>12000</v>
      </c>
      <c r="P8104" s="17">
        <v>12413.29</v>
      </c>
      <c r="Q8104" s="67" t="s">
        <v>21</v>
      </c>
      <c r="R8104" s="67"/>
      <c r="S8104" s="67"/>
    </row>
    <row r="8105" spans="4:19" ht="15">
      <c r="D8105" s="69">
        <v>620119</v>
      </c>
      <c r="E8105" s="38">
        <v>45070</v>
      </c>
      <c r="F8105" s="70">
        <v>45070</v>
      </c>
      <c r="G8105" s="63"/>
      <c r="H8105" s="69">
        <v>3584219</v>
      </c>
      <c r="I8105" s="28" t="s">
        <v>26</v>
      </c>
      <c r="J8105" s="50" t="s">
        <v>1525</v>
      </c>
      <c r="K8105" s="8" t="s">
        <v>78</v>
      </c>
      <c r="L8105" s="85" t="s">
        <v>1341</v>
      </c>
      <c r="M8105" s="16">
        <f>SUM_DATA[[#This Row],[TOTAL Cost]]-SUM_DATA[[#This Row],[MATERIAL Cost]]</f>
        <v>413.29000000000087</v>
      </c>
      <c r="N8105" s="16">
        <f>IFERROR(SUM_DATA[[#This Row],[MAT C.]], 0)</f>
        <v>12000</v>
      </c>
      <c r="O8105" s="16">
        <f>VLOOKUP(SUM_DATA[[#This Row],[Work Order]],'[2]MAT DETAIL'!$D:$L,8,FALSE)</f>
        <v>12000</v>
      </c>
      <c r="P8105" s="17">
        <v>12413.29</v>
      </c>
      <c r="Q8105" s="67" t="s">
        <v>21</v>
      </c>
      <c r="R8105" s="67"/>
      <c r="S8105" s="67"/>
    </row>
    <row r="8106" spans="4:19" ht="15">
      <c r="D8106" s="69">
        <v>620122</v>
      </c>
      <c r="E8106" s="38">
        <v>45070</v>
      </c>
      <c r="F8106" s="70">
        <v>45070</v>
      </c>
      <c r="G8106" s="63"/>
      <c r="H8106" s="69">
        <v>3584220</v>
      </c>
      <c r="I8106" s="28" t="s">
        <v>26</v>
      </c>
      <c r="J8106" s="50" t="s">
        <v>1525</v>
      </c>
      <c r="K8106" s="8" t="s">
        <v>78</v>
      </c>
      <c r="L8106" s="8" t="s">
        <v>1341</v>
      </c>
      <c r="M8106" s="16">
        <f>SUM_DATA[[#This Row],[TOTAL Cost]]-SUM_DATA[[#This Row],[MATERIAL Cost]]</f>
        <v>413.29000000000087</v>
      </c>
      <c r="N8106" s="16">
        <f>IFERROR(SUM_DATA[[#This Row],[MAT C.]], 0)</f>
        <v>12000</v>
      </c>
      <c r="O8106" s="16">
        <f>VLOOKUP(SUM_DATA[[#This Row],[Work Order]],'[2]MAT DETAIL'!$D:$L,8,FALSE)</f>
        <v>12000</v>
      </c>
      <c r="P8106" s="17">
        <v>12413.29</v>
      </c>
      <c r="Q8106" s="67" t="s">
        <v>21</v>
      </c>
      <c r="R8106" s="67"/>
      <c r="S8106" s="67"/>
    </row>
    <row r="8107" spans="4:19" ht="15">
      <c r="D8107" s="69">
        <v>620124</v>
      </c>
      <c r="E8107" s="38">
        <v>45070</v>
      </c>
      <c r="F8107" s="70">
        <v>45070</v>
      </c>
      <c r="G8107" s="63"/>
      <c r="H8107" s="69">
        <v>3584222</v>
      </c>
      <c r="I8107" s="28" t="s">
        <v>26</v>
      </c>
      <c r="J8107" s="50" t="s">
        <v>1525</v>
      </c>
      <c r="K8107" s="8" t="s">
        <v>78</v>
      </c>
      <c r="L8107" s="11" t="s">
        <v>1341</v>
      </c>
      <c r="M8107" s="16">
        <f>SUM_DATA[[#This Row],[TOTAL Cost]]-SUM_DATA[[#This Row],[MATERIAL Cost]]</f>
        <v>413.29000000000087</v>
      </c>
      <c r="N8107" s="16">
        <f>IFERROR(SUM_DATA[[#This Row],[MAT C.]], 0)</f>
        <v>12000</v>
      </c>
      <c r="O8107" s="16">
        <f>VLOOKUP(SUM_DATA[[#This Row],[Work Order]],'[2]MAT DETAIL'!$D:$L,8,FALSE)</f>
        <v>12000</v>
      </c>
      <c r="P8107" s="17">
        <v>12413.29</v>
      </c>
      <c r="Q8107" s="67" t="s">
        <v>21</v>
      </c>
      <c r="R8107" s="67"/>
      <c r="S8107" s="67"/>
    </row>
    <row r="8108" spans="4:19" ht="15">
      <c r="D8108" s="69">
        <v>620119</v>
      </c>
      <c r="E8108" s="38">
        <v>45070</v>
      </c>
      <c r="F8108" s="70">
        <v>45070</v>
      </c>
      <c r="G8108" s="63"/>
      <c r="H8108" s="69">
        <v>3584391</v>
      </c>
      <c r="I8108" s="28" t="s">
        <v>26</v>
      </c>
      <c r="J8108" s="55" t="s">
        <v>1994</v>
      </c>
      <c r="K8108" s="8" t="s">
        <v>36</v>
      </c>
      <c r="L8108" s="11" t="s">
        <v>47</v>
      </c>
      <c r="M8108" s="16">
        <f>SUM_DATA[[#This Row],[TOTAL Cost]]-SUM_DATA[[#This Row],[MATERIAL Cost]]</f>
        <v>413.28999999999996</v>
      </c>
      <c r="N8108" s="16">
        <f>IFERROR(SUM_DATA[[#This Row],[MAT C.]], 0)</f>
        <v>5520</v>
      </c>
      <c r="O8108" s="16">
        <f>VLOOKUP(SUM_DATA[[#This Row],[Work Order]],'[2]MAT DETAIL'!$D:$L,8,FALSE)</f>
        <v>5520</v>
      </c>
      <c r="P8108" s="17">
        <v>5933.29</v>
      </c>
      <c r="Q8108" s="67" t="s">
        <v>21</v>
      </c>
      <c r="R8108" s="67"/>
      <c r="S8108" s="67"/>
    </row>
    <row r="8109" spans="4:19" ht="15">
      <c r="D8109" s="69">
        <v>620120</v>
      </c>
      <c r="E8109" s="38">
        <v>45070</v>
      </c>
      <c r="F8109" s="70">
        <v>45070</v>
      </c>
      <c r="G8109" s="63"/>
      <c r="H8109" s="69">
        <v>3584393</v>
      </c>
      <c r="I8109" s="28" t="s">
        <v>26</v>
      </c>
      <c r="J8109" s="55" t="s">
        <v>1994</v>
      </c>
      <c r="K8109" s="8" t="s">
        <v>36</v>
      </c>
      <c r="L8109" s="11" t="s">
        <v>47</v>
      </c>
      <c r="M8109" s="16">
        <f>SUM_DATA[[#This Row],[TOTAL Cost]]-SUM_DATA[[#This Row],[MATERIAL Cost]]</f>
        <v>413.28999999999996</v>
      </c>
      <c r="N8109" s="16">
        <f>IFERROR(SUM_DATA[[#This Row],[MAT C.]], 0)</f>
        <v>5520</v>
      </c>
      <c r="O8109" s="16">
        <f>VLOOKUP(SUM_DATA[[#This Row],[Work Order]],'[2]MAT DETAIL'!$D:$L,8,FALSE)</f>
        <v>5520</v>
      </c>
      <c r="P8109" s="17">
        <v>5933.29</v>
      </c>
      <c r="Q8109" s="67" t="s">
        <v>21</v>
      </c>
      <c r="R8109" s="67"/>
      <c r="S8109" s="67"/>
    </row>
    <row r="8110" spans="4:19" ht="15">
      <c r="D8110" s="69">
        <v>620122</v>
      </c>
      <c r="E8110" s="38">
        <v>45070</v>
      </c>
      <c r="F8110" s="70">
        <v>45070</v>
      </c>
      <c r="G8110" s="63"/>
      <c r="H8110" s="69">
        <v>3584394</v>
      </c>
      <c r="I8110" s="28" t="s">
        <v>26</v>
      </c>
      <c r="J8110" s="55" t="s">
        <v>1994</v>
      </c>
      <c r="K8110" s="11" t="s">
        <v>36</v>
      </c>
      <c r="L8110" s="85" t="s">
        <v>47</v>
      </c>
      <c r="M8110" s="16">
        <f>SUM_DATA[[#This Row],[TOTAL Cost]]-SUM_DATA[[#This Row],[MATERIAL Cost]]</f>
        <v>413.28999999999996</v>
      </c>
      <c r="N8110" s="16">
        <f>IFERROR(SUM_DATA[[#This Row],[MAT C.]], 0)</f>
        <v>5520</v>
      </c>
      <c r="O8110" s="16">
        <f>VLOOKUP(SUM_DATA[[#This Row],[Work Order]],'[2]MAT DETAIL'!$D:$L,8,FALSE)</f>
        <v>5520</v>
      </c>
      <c r="P8110" s="17">
        <v>5933.29</v>
      </c>
      <c r="Q8110" s="67" t="s">
        <v>21</v>
      </c>
      <c r="R8110" s="67"/>
      <c r="S8110" s="67"/>
    </row>
    <row r="8111" spans="4:19" ht="15">
      <c r="D8111" s="69">
        <v>620123</v>
      </c>
      <c r="E8111" s="38">
        <v>45070</v>
      </c>
      <c r="F8111" s="70">
        <v>45070</v>
      </c>
      <c r="G8111" s="63"/>
      <c r="H8111" s="69">
        <v>3584396</v>
      </c>
      <c r="I8111" s="28" t="s">
        <v>26</v>
      </c>
      <c r="J8111" s="55" t="s">
        <v>1994</v>
      </c>
      <c r="K8111" s="8" t="s">
        <v>36</v>
      </c>
      <c r="L8111" s="8" t="s">
        <v>47</v>
      </c>
      <c r="M8111" s="16">
        <f>SUM_DATA[[#This Row],[TOTAL Cost]]-SUM_DATA[[#This Row],[MATERIAL Cost]]</f>
        <v>413.28999999999996</v>
      </c>
      <c r="N8111" s="16">
        <f>IFERROR(SUM_DATA[[#This Row],[MAT C.]], 0)</f>
        <v>5520</v>
      </c>
      <c r="O8111" s="16">
        <f>VLOOKUP(SUM_DATA[[#This Row],[Work Order]],'[2]MAT DETAIL'!$D:$L,8,FALSE)</f>
        <v>5520</v>
      </c>
      <c r="P8111" s="17">
        <v>5933.29</v>
      </c>
      <c r="Q8111" s="67" t="s">
        <v>21</v>
      </c>
      <c r="R8111" s="67"/>
      <c r="S8111" s="67"/>
    </row>
    <row r="8112" spans="4:19" ht="15">
      <c r="D8112" s="69">
        <v>620124</v>
      </c>
      <c r="E8112" s="38">
        <v>45070</v>
      </c>
      <c r="F8112" s="70">
        <v>45070</v>
      </c>
      <c r="G8112" s="63"/>
      <c r="H8112" s="69">
        <v>3584397</v>
      </c>
      <c r="I8112" s="28" t="s">
        <v>26</v>
      </c>
      <c r="J8112" s="55" t="s">
        <v>1994</v>
      </c>
      <c r="K8112" s="8" t="s">
        <v>36</v>
      </c>
      <c r="L8112" s="8" t="s">
        <v>47</v>
      </c>
      <c r="M8112" s="16">
        <f>SUM_DATA[[#This Row],[TOTAL Cost]]-SUM_DATA[[#This Row],[MATERIAL Cost]]</f>
        <v>413.28999999999996</v>
      </c>
      <c r="N8112" s="16">
        <f>IFERROR(SUM_DATA[[#This Row],[MAT C.]], 0)</f>
        <v>5520</v>
      </c>
      <c r="O8112" s="16">
        <f>VLOOKUP(SUM_DATA[[#This Row],[Work Order]],'[2]MAT DETAIL'!$D:$L,8,FALSE)</f>
        <v>5520</v>
      </c>
      <c r="P8112" s="17">
        <v>5933.29</v>
      </c>
      <c r="Q8112" s="67" t="s">
        <v>21</v>
      </c>
      <c r="R8112" s="67"/>
      <c r="S8112" s="67"/>
    </row>
    <row r="8113" spans="4:19" ht="15">
      <c r="D8113" s="69">
        <v>620119</v>
      </c>
      <c r="E8113" s="38">
        <v>45071</v>
      </c>
      <c r="F8113" s="70">
        <v>45071</v>
      </c>
      <c r="G8113" s="63"/>
      <c r="H8113" s="69">
        <v>3584623</v>
      </c>
      <c r="I8113" s="28" t="s">
        <v>31</v>
      </c>
      <c r="J8113" s="50" t="s">
        <v>432</v>
      </c>
      <c r="K8113" s="11" t="s">
        <v>70</v>
      </c>
      <c r="L8113" s="8" t="s">
        <v>39</v>
      </c>
      <c r="M8113" s="16">
        <f>SUM_DATA[[#This Row],[TOTAL Cost]]-SUM_DATA[[#This Row],[MATERIAL Cost]]</f>
        <v>2915.56</v>
      </c>
      <c r="N8113" s="16">
        <f>IFERROR(SUM_DATA[[#This Row],[MAT C.]], 0)</f>
        <v>0</v>
      </c>
      <c r="O8113" s="16" t="e">
        <f>VLOOKUP(SUM_DATA[[#This Row],[Work Order]],'[2]MAT DETAIL'!$D:$L,8,FALSE)</f>
        <v>#N/A</v>
      </c>
      <c r="P8113" s="17">
        <v>2915.56</v>
      </c>
      <c r="Q8113" s="67" t="s">
        <v>25</v>
      </c>
      <c r="R8113" s="67"/>
      <c r="S8113" s="67"/>
    </row>
    <row r="8114" spans="4:19" ht="15">
      <c r="D8114" s="69">
        <v>620119</v>
      </c>
      <c r="E8114" s="38">
        <v>45071</v>
      </c>
      <c r="F8114" s="70">
        <v>45071</v>
      </c>
      <c r="G8114" s="63"/>
      <c r="H8114" s="69">
        <v>3584625</v>
      </c>
      <c r="I8114" s="28" t="s">
        <v>31</v>
      </c>
      <c r="J8114" s="50" t="s">
        <v>364</v>
      </c>
      <c r="K8114" s="11" t="s">
        <v>70</v>
      </c>
      <c r="L8114" s="8" t="s">
        <v>39</v>
      </c>
      <c r="M8114" s="16">
        <f>SUM_DATA[[#This Row],[TOTAL Cost]]-SUM_DATA[[#This Row],[MATERIAL Cost]]</f>
        <v>2915.56</v>
      </c>
      <c r="N8114" s="16">
        <f>IFERROR(SUM_DATA[[#This Row],[MAT C.]], 0)</f>
        <v>0</v>
      </c>
      <c r="O8114" s="16" t="e">
        <f>VLOOKUP(SUM_DATA[[#This Row],[Work Order]],'[2]MAT DETAIL'!$D:$L,8,FALSE)</f>
        <v>#N/A</v>
      </c>
      <c r="P8114" s="17">
        <v>2915.56</v>
      </c>
      <c r="Q8114" s="67" t="s">
        <v>25</v>
      </c>
      <c r="R8114" s="67"/>
      <c r="S8114" s="67"/>
    </row>
    <row r="8115" spans="4:19" ht="15">
      <c r="D8115" s="69">
        <v>620107</v>
      </c>
      <c r="E8115" s="38">
        <v>45071</v>
      </c>
      <c r="F8115" s="70">
        <v>45072</v>
      </c>
      <c r="G8115" s="63"/>
      <c r="H8115" s="69">
        <v>3584630</v>
      </c>
      <c r="I8115" s="28" t="s">
        <v>31</v>
      </c>
      <c r="J8115" s="50" t="s">
        <v>1487</v>
      </c>
      <c r="K8115" s="11" t="s">
        <v>70</v>
      </c>
      <c r="L8115" s="8" t="s">
        <v>39</v>
      </c>
      <c r="M8115" s="16">
        <f>SUM_DATA[[#This Row],[TOTAL Cost]]-SUM_DATA[[#This Row],[MATERIAL Cost]]</f>
        <v>2915.56</v>
      </c>
      <c r="N8115" s="16">
        <f>IFERROR(SUM_DATA[[#This Row],[MAT C.]], 0)</f>
        <v>0</v>
      </c>
      <c r="O8115" s="16" t="e">
        <f>VLOOKUP(SUM_DATA[[#This Row],[Work Order]],'[2]MAT DETAIL'!$D:$L,8,FALSE)</f>
        <v>#N/A</v>
      </c>
      <c r="P8115" s="17">
        <v>2915.56</v>
      </c>
      <c r="Q8115" s="67" t="s">
        <v>25</v>
      </c>
      <c r="R8115" s="67"/>
      <c r="S8115" s="67"/>
    </row>
    <row r="8116" spans="4:19" ht="15">
      <c r="D8116" s="69">
        <v>620107</v>
      </c>
      <c r="E8116" s="38">
        <v>45071</v>
      </c>
      <c r="F8116" s="70">
        <v>45072</v>
      </c>
      <c r="G8116" s="63"/>
      <c r="H8116" s="69">
        <v>3584631</v>
      </c>
      <c r="I8116" s="28" t="s">
        <v>31</v>
      </c>
      <c r="J8116" s="50" t="s">
        <v>1117</v>
      </c>
      <c r="K8116" s="11" t="s">
        <v>59</v>
      </c>
      <c r="L8116" s="11" t="s">
        <v>442</v>
      </c>
      <c r="M8116" s="16">
        <f>SUM_DATA[[#This Row],[TOTAL Cost]]-SUM_DATA[[#This Row],[MATERIAL Cost]]</f>
        <v>24491.9</v>
      </c>
      <c r="N8116" s="16">
        <f>IFERROR(SUM_DATA[[#This Row],[MAT C.]], 0)</f>
        <v>0</v>
      </c>
      <c r="O8116" s="16" t="e">
        <f>VLOOKUP(SUM_DATA[[#This Row],[Work Order]],'[2]MAT DETAIL'!$D:$L,8,FALSE)</f>
        <v>#N/A</v>
      </c>
      <c r="P8116" s="17">
        <v>24491.9</v>
      </c>
      <c r="Q8116" s="67" t="s">
        <v>25</v>
      </c>
      <c r="R8116" s="67"/>
      <c r="S8116" s="67"/>
    </row>
    <row r="8117" spans="4:19" ht="15">
      <c r="D8117" s="69">
        <v>620104</v>
      </c>
      <c r="E8117" s="38">
        <v>45071</v>
      </c>
      <c r="F8117" s="70">
        <v>45071</v>
      </c>
      <c r="G8117" s="63"/>
      <c r="H8117" s="69">
        <v>3584696</v>
      </c>
      <c r="I8117" s="28" t="s">
        <v>26</v>
      </c>
      <c r="J8117" s="50" t="s">
        <v>1995</v>
      </c>
      <c r="K8117" s="11" t="s">
        <v>36</v>
      </c>
      <c r="L8117" s="11" t="s">
        <v>42</v>
      </c>
      <c r="M8117" s="16">
        <f>SUM_DATA[[#This Row],[TOTAL Cost]]-SUM_DATA[[#This Row],[MATERIAL Cost]]</f>
        <v>413.29000000000087</v>
      </c>
      <c r="N8117" s="16">
        <f>IFERROR(SUM_DATA[[#This Row],[MAT C.]], 0)</f>
        <v>38400</v>
      </c>
      <c r="O8117" s="16">
        <f>VLOOKUP(SUM_DATA[[#This Row],[Work Order]],'[2]MAT DETAIL'!$D:$L,8,FALSE)</f>
        <v>38400</v>
      </c>
      <c r="P8117" s="17">
        <v>38813.29</v>
      </c>
      <c r="Q8117" s="67" t="s">
        <v>21</v>
      </c>
      <c r="R8117" s="67"/>
      <c r="S8117" s="67"/>
    </row>
    <row r="8118" spans="4:19" ht="15">
      <c r="D8118" s="69">
        <v>620104</v>
      </c>
      <c r="E8118" s="38">
        <v>45072</v>
      </c>
      <c r="F8118" s="70">
        <v>45072</v>
      </c>
      <c r="G8118" s="63">
        <v>1</v>
      </c>
      <c r="H8118" s="69">
        <v>3586899</v>
      </c>
      <c r="I8118" s="28" t="s">
        <v>26</v>
      </c>
      <c r="J8118" s="50" t="s">
        <v>464</v>
      </c>
      <c r="K8118" s="11" t="s">
        <v>33</v>
      </c>
      <c r="L8118" s="85" t="s">
        <v>205</v>
      </c>
      <c r="M8118" s="16">
        <f>SUM_DATA[[#This Row],[TOTAL Cost]]-SUM_DATA[[#This Row],[MATERIAL Cost]]</f>
        <v>413.29</v>
      </c>
      <c r="N8118" s="16">
        <f>IFERROR(SUM_DATA[[#This Row],[MAT C.]], 0)</f>
        <v>0</v>
      </c>
      <c r="O8118" s="16" t="e">
        <f>VLOOKUP(SUM_DATA[[#This Row],[Work Order]],'[2]MAT DETAIL'!$D:$L,8,FALSE)</f>
        <v>#N/A</v>
      </c>
      <c r="P8118" s="17">
        <v>413.29</v>
      </c>
      <c r="Q8118" s="67" t="s">
        <v>25</v>
      </c>
      <c r="R8118" s="67"/>
      <c r="S8118" s="67"/>
    </row>
    <row r="8119" spans="4:19" ht="15">
      <c r="D8119" s="69">
        <v>620120</v>
      </c>
      <c r="E8119" s="38">
        <v>45072</v>
      </c>
      <c r="F8119" s="70">
        <v>45072</v>
      </c>
      <c r="G8119" s="63">
        <v>155</v>
      </c>
      <c r="H8119" s="69">
        <v>3586901</v>
      </c>
      <c r="I8119" s="28" t="s">
        <v>26</v>
      </c>
      <c r="J8119" s="50" t="s">
        <v>228</v>
      </c>
      <c r="K8119" s="11" t="s">
        <v>33</v>
      </c>
      <c r="L8119" s="11" t="s">
        <v>39</v>
      </c>
      <c r="M8119" s="16">
        <f>SUM_DATA[[#This Row],[TOTAL Cost]]-SUM_DATA[[#This Row],[MATERIAL Cost]]</f>
        <v>12944.5</v>
      </c>
      <c r="N8119" s="16">
        <f>IFERROR(SUM_DATA[[#This Row],[MAT C.]], 0)</f>
        <v>0</v>
      </c>
      <c r="O8119" s="16" t="e">
        <f>VLOOKUP(SUM_DATA[[#This Row],[Work Order]],'[2]MAT DETAIL'!$D:$L,8,FALSE)</f>
        <v>#N/A</v>
      </c>
      <c r="P8119" s="17">
        <v>12944.5</v>
      </c>
      <c r="Q8119" s="67" t="s">
        <v>25</v>
      </c>
      <c r="R8119" s="67"/>
      <c r="S8119" s="67"/>
    </row>
    <row r="8120" spans="4:19" ht="15">
      <c r="D8120" s="69">
        <v>620113</v>
      </c>
      <c r="E8120" s="38">
        <v>45072</v>
      </c>
      <c r="F8120" s="70">
        <v>45072</v>
      </c>
      <c r="G8120" s="63">
        <v>39.700000000000003</v>
      </c>
      <c r="H8120" s="69">
        <v>3586903</v>
      </c>
      <c r="I8120" s="28" t="s">
        <v>26</v>
      </c>
      <c r="J8120" s="50" t="s">
        <v>475</v>
      </c>
      <c r="K8120" s="11" t="s">
        <v>24</v>
      </c>
      <c r="L8120" s="85" t="s">
        <v>24</v>
      </c>
      <c r="M8120" s="16">
        <f>SUM_DATA[[#This Row],[TOTAL Cost]]-SUM_DATA[[#This Row],[MATERIAL Cost]]</f>
        <v>950.57</v>
      </c>
      <c r="N8120" s="16">
        <f>IFERROR(SUM_DATA[[#This Row],[MAT C.]], 0)</f>
        <v>0</v>
      </c>
      <c r="O8120" s="16" t="e">
        <f>VLOOKUP(SUM_DATA[[#This Row],[Work Order]],'[2]MAT DETAIL'!$D:$L,8,FALSE)</f>
        <v>#N/A</v>
      </c>
      <c r="P8120" s="17">
        <v>950.57</v>
      </c>
      <c r="Q8120" s="67" t="s">
        <v>25</v>
      </c>
      <c r="R8120" s="67"/>
      <c r="S8120" s="67"/>
    </row>
    <row r="8121" spans="4:19" ht="15">
      <c r="D8121" s="69">
        <v>620106</v>
      </c>
      <c r="E8121" s="38">
        <v>45072</v>
      </c>
      <c r="F8121" s="70">
        <v>45072</v>
      </c>
      <c r="G8121" s="63">
        <v>2</v>
      </c>
      <c r="H8121" s="69">
        <v>3586904</v>
      </c>
      <c r="I8121" s="28" t="s">
        <v>26</v>
      </c>
      <c r="J8121" s="50" t="s">
        <v>72</v>
      </c>
      <c r="K8121" s="11" t="s">
        <v>36</v>
      </c>
      <c r="L8121" s="87" t="s">
        <v>37</v>
      </c>
      <c r="M8121" s="16">
        <f>SUM_DATA[[#This Row],[TOTAL Cost]]-SUM_DATA[[#This Row],[MATERIAL Cost]]</f>
        <v>826.58</v>
      </c>
      <c r="N8121" s="16">
        <f>IFERROR(SUM_DATA[[#This Row],[MAT C.]], 0)</f>
        <v>0</v>
      </c>
      <c r="O8121" s="16" t="e">
        <f>VLOOKUP(SUM_DATA[[#This Row],[Work Order]],'[2]MAT DETAIL'!$D:$L,8,FALSE)</f>
        <v>#N/A</v>
      </c>
      <c r="P8121" s="17">
        <v>826.58</v>
      </c>
      <c r="Q8121" s="67" t="s">
        <v>25</v>
      </c>
      <c r="R8121" s="67"/>
      <c r="S8121" s="67"/>
    </row>
    <row r="8122" spans="4:19" ht="15">
      <c r="D8122" s="69">
        <v>620109</v>
      </c>
      <c r="E8122" s="38">
        <v>45072</v>
      </c>
      <c r="F8122" s="70">
        <v>45072</v>
      </c>
      <c r="G8122" s="63">
        <v>0.5</v>
      </c>
      <c r="H8122" s="69">
        <v>3586906</v>
      </c>
      <c r="I8122" s="28" t="s">
        <v>26</v>
      </c>
      <c r="J8122" s="50" t="s">
        <v>101</v>
      </c>
      <c r="K8122" s="11" t="s">
        <v>59</v>
      </c>
      <c r="L8122" s="11" t="s">
        <v>98</v>
      </c>
      <c r="M8122" s="16">
        <f>SUM_DATA[[#This Row],[TOTAL Cost]]-SUM_DATA[[#This Row],[MATERIAL Cost]]</f>
        <v>123.99</v>
      </c>
      <c r="N8122" s="16">
        <f>IFERROR(SUM_DATA[[#This Row],[MAT C.]], 0)</f>
        <v>0</v>
      </c>
      <c r="O8122" s="16" t="e">
        <f>VLOOKUP(SUM_DATA[[#This Row],[Work Order]],'[2]MAT DETAIL'!$D:$L,8,FALSE)</f>
        <v>#N/A</v>
      </c>
      <c r="P8122" s="17">
        <v>123.99</v>
      </c>
      <c r="Q8122" s="67" t="s">
        <v>25</v>
      </c>
      <c r="R8122" s="67"/>
      <c r="S8122" s="67"/>
    </row>
    <row r="8123" spans="4:19" ht="15">
      <c r="D8123" s="69">
        <v>620120</v>
      </c>
      <c r="E8123" s="38">
        <v>45072</v>
      </c>
      <c r="F8123" s="70">
        <v>45072</v>
      </c>
      <c r="G8123" s="63"/>
      <c r="H8123" s="69">
        <v>3586949</v>
      </c>
      <c r="I8123" s="28" t="s">
        <v>31</v>
      </c>
      <c r="J8123" s="50" t="s">
        <v>1996</v>
      </c>
      <c r="K8123" s="11" t="s">
        <v>36</v>
      </c>
      <c r="L8123" s="11" t="s">
        <v>42</v>
      </c>
      <c r="M8123" s="16">
        <f>SUM_DATA[[#This Row],[TOTAL Cost]]-SUM_DATA[[#This Row],[MATERIAL Cost]]</f>
        <v>4898.38</v>
      </c>
      <c r="N8123" s="16">
        <f>IFERROR(SUM_DATA[[#This Row],[MAT C.]], 0)</f>
        <v>0</v>
      </c>
      <c r="O8123" s="16" t="e">
        <f>VLOOKUP(SUM_DATA[[#This Row],[Work Order]],'[2]MAT DETAIL'!$D:$L,8,FALSE)</f>
        <v>#N/A</v>
      </c>
      <c r="P8123" s="17">
        <v>4898.38</v>
      </c>
      <c r="Q8123" s="67" t="s">
        <v>25</v>
      </c>
      <c r="R8123" s="67"/>
      <c r="S8123" s="67"/>
    </row>
    <row r="8124" spans="4:19" ht="15">
      <c r="D8124" s="69">
        <v>620120</v>
      </c>
      <c r="E8124" s="38">
        <v>45072</v>
      </c>
      <c r="F8124" s="70">
        <v>45072</v>
      </c>
      <c r="G8124" s="63"/>
      <c r="H8124" s="69">
        <v>3586951</v>
      </c>
      <c r="I8124" s="28" t="s">
        <v>31</v>
      </c>
      <c r="J8124" s="50" t="s">
        <v>1997</v>
      </c>
      <c r="K8124" s="11" t="s">
        <v>39</v>
      </c>
      <c r="L8124" s="85" t="s">
        <v>239</v>
      </c>
      <c r="M8124" s="16">
        <f>SUM_DATA[[#This Row],[TOTAL Cost]]-SUM_DATA[[#This Row],[MATERIAL Cost]]</f>
        <v>4490.68</v>
      </c>
      <c r="N8124" s="16">
        <f>IFERROR(SUM_DATA[[#This Row],[MAT C.]], 0)</f>
        <v>0</v>
      </c>
      <c r="O8124" s="16" t="e">
        <f>VLOOKUP(SUM_DATA[[#This Row],[Work Order]],'[2]MAT DETAIL'!$D:$L,8,FALSE)</f>
        <v>#N/A</v>
      </c>
      <c r="P8124" s="17">
        <v>4490.68</v>
      </c>
      <c r="Q8124" s="67" t="s">
        <v>25</v>
      </c>
      <c r="R8124" s="67"/>
      <c r="S8124" s="67"/>
    </row>
    <row r="8125" spans="4:19" ht="15">
      <c r="D8125" s="69">
        <v>620106</v>
      </c>
      <c r="E8125" s="38">
        <v>45075</v>
      </c>
      <c r="F8125" s="70">
        <v>45075</v>
      </c>
      <c r="G8125" s="63">
        <v>0.5</v>
      </c>
      <c r="H8125" s="69">
        <v>3587253</v>
      </c>
      <c r="I8125" s="28" t="s">
        <v>26</v>
      </c>
      <c r="J8125" s="55" t="s">
        <v>281</v>
      </c>
      <c r="K8125" s="11" t="s">
        <v>59</v>
      </c>
      <c r="L8125" s="8" t="s">
        <v>98</v>
      </c>
      <c r="M8125" s="16">
        <f>SUM_DATA[[#This Row],[TOTAL Cost]]-SUM_DATA[[#This Row],[MATERIAL Cost]]</f>
        <v>123.99</v>
      </c>
      <c r="N8125" s="16">
        <f>IFERROR(SUM_DATA[[#This Row],[MAT C.]], 0)</f>
        <v>0</v>
      </c>
      <c r="O8125" s="16" t="e">
        <f>VLOOKUP(SUM_DATA[[#This Row],[Work Order]],'[2]MAT DETAIL'!$D:$L,8,FALSE)</f>
        <v>#N/A</v>
      </c>
      <c r="P8125" s="17">
        <v>123.99</v>
      </c>
      <c r="Q8125" s="67" t="s">
        <v>25</v>
      </c>
      <c r="R8125" s="67"/>
      <c r="S8125" s="67"/>
    </row>
    <row r="8126" spans="4:19" ht="15">
      <c r="D8126" s="69">
        <v>620107</v>
      </c>
      <c r="E8126" s="38">
        <v>45075</v>
      </c>
      <c r="F8126" s="70">
        <v>45075</v>
      </c>
      <c r="G8126" s="63">
        <v>39.799999999999997</v>
      </c>
      <c r="H8126" s="69">
        <v>3587254</v>
      </c>
      <c r="I8126" s="28" t="s">
        <v>26</v>
      </c>
      <c r="J8126" s="53" t="s">
        <v>64</v>
      </c>
      <c r="K8126" s="11" t="s">
        <v>47</v>
      </c>
      <c r="L8126" s="8" t="s">
        <v>65</v>
      </c>
      <c r="M8126" s="16">
        <f>SUM_DATA[[#This Row],[TOTAL Cost]]-SUM_DATA[[#This Row],[MATERIAL Cost]]</f>
        <v>826.58000000000175</v>
      </c>
      <c r="N8126" s="16">
        <f>IFERROR(SUM_DATA[[#This Row],[MAT C.]], 0)</f>
        <v>24800</v>
      </c>
      <c r="O8126" s="16">
        <f>VLOOKUP(SUM_DATA[[#This Row],[Work Order]],'[2]MAT DETAIL'!$D:$L,8,FALSE)</f>
        <v>24800</v>
      </c>
      <c r="P8126" s="17">
        <v>25626.58</v>
      </c>
      <c r="Q8126" s="67" t="s">
        <v>25</v>
      </c>
      <c r="R8126" s="67"/>
      <c r="S8126" s="67"/>
    </row>
    <row r="8127" spans="4:19" ht="15">
      <c r="D8127" s="69">
        <v>620113</v>
      </c>
      <c r="E8127" s="38">
        <v>45075</v>
      </c>
      <c r="F8127" s="70">
        <v>45075</v>
      </c>
      <c r="G8127" s="63">
        <v>1</v>
      </c>
      <c r="H8127" s="69">
        <v>3587255</v>
      </c>
      <c r="I8127" s="28" t="s">
        <v>26</v>
      </c>
      <c r="J8127" s="50" t="s">
        <v>354</v>
      </c>
      <c r="K8127" s="11" t="s">
        <v>36</v>
      </c>
      <c r="L8127" s="72" t="s">
        <v>37</v>
      </c>
      <c r="M8127" s="16">
        <f>SUM_DATA[[#This Row],[TOTAL Cost]]-SUM_DATA[[#This Row],[MATERIAL Cost]]</f>
        <v>413.29</v>
      </c>
      <c r="N8127" s="16">
        <f>IFERROR(SUM_DATA[[#This Row],[MAT C.]], 0)</f>
        <v>0</v>
      </c>
      <c r="O8127" s="16" t="e">
        <f>VLOOKUP(SUM_DATA[[#This Row],[Work Order]],'[2]MAT DETAIL'!$D:$L,8,FALSE)</f>
        <v>#N/A</v>
      </c>
      <c r="P8127" s="17">
        <v>413.29</v>
      </c>
      <c r="Q8127" s="67" t="s">
        <v>25</v>
      </c>
      <c r="R8127" s="67"/>
      <c r="S8127" s="67"/>
    </row>
    <row r="8128" spans="4:19" ht="15">
      <c r="D8128" s="69">
        <v>620109</v>
      </c>
      <c r="E8128" s="38">
        <v>45075</v>
      </c>
      <c r="F8128" s="70">
        <v>45075</v>
      </c>
      <c r="G8128" s="63">
        <v>1</v>
      </c>
      <c r="H8128" s="69">
        <v>3587256</v>
      </c>
      <c r="I8128" s="28" t="s">
        <v>26</v>
      </c>
      <c r="J8128" s="50" t="s">
        <v>101</v>
      </c>
      <c r="K8128" s="11" t="s">
        <v>59</v>
      </c>
      <c r="L8128" s="11" t="s">
        <v>98</v>
      </c>
      <c r="M8128" s="16">
        <f>SUM_DATA[[#This Row],[TOTAL Cost]]-SUM_DATA[[#This Row],[MATERIAL Cost]]</f>
        <v>413.29</v>
      </c>
      <c r="N8128" s="16">
        <f>IFERROR(SUM_DATA[[#This Row],[MAT C.]], 0)</f>
        <v>0</v>
      </c>
      <c r="O8128" s="16" t="e">
        <f>VLOOKUP(SUM_DATA[[#This Row],[Work Order]],'[2]MAT DETAIL'!$D:$L,8,FALSE)</f>
        <v>#N/A</v>
      </c>
      <c r="P8128" s="17">
        <v>413.29</v>
      </c>
      <c r="Q8128" s="67" t="s">
        <v>25</v>
      </c>
      <c r="R8128" s="67"/>
      <c r="S8128" s="67"/>
    </row>
    <row r="8129" spans="4:19" ht="15">
      <c r="D8129" s="69">
        <v>620109</v>
      </c>
      <c r="E8129" s="38">
        <v>45075</v>
      </c>
      <c r="F8129" s="70">
        <v>45075</v>
      </c>
      <c r="G8129" s="63">
        <v>0.5</v>
      </c>
      <c r="H8129" s="69">
        <v>3587257</v>
      </c>
      <c r="I8129" s="28" t="s">
        <v>26</v>
      </c>
      <c r="J8129" s="50" t="s">
        <v>101</v>
      </c>
      <c r="K8129" s="11" t="s">
        <v>59</v>
      </c>
      <c r="L8129" s="11" t="s">
        <v>98</v>
      </c>
      <c r="M8129" s="16">
        <f>SUM_DATA[[#This Row],[TOTAL Cost]]-SUM_DATA[[#This Row],[MATERIAL Cost]]</f>
        <v>123.99</v>
      </c>
      <c r="N8129" s="16">
        <f>IFERROR(SUM_DATA[[#This Row],[MAT C.]], 0)</f>
        <v>0</v>
      </c>
      <c r="O8129" s="16" t="e">
        <f>VLOOKUP(SUM_DATA[[#This Row],[Work Order]],'[2]MAT DETAIL'!$D:$L,8,FALSE)</f>
        <v>#N/A</v>
      </c>
      <c r="P8129" s="17">
        <v>123.99</v>
      </c>
      <c r="Q8129" s="67" t="s">
        <v>25</v>
      </c>
      <c r="R8129" s="67"/>
      <c r="S8129" s="67"/>
    </row>
    <row r="8130" spans="4:19" ht="15">
      <c r="D8130" s="69">
        <v>620106</v>
      </c>
      <c r="E8130" s="38">
        <v>45075</v>
      </c>
      <c r="F8130" s="70">
        <v>45075</v>
      </c>
      <c r="G8130" s="63">
        <v>0.5</v>
      </c>
      <c r="H8130" s="69">
        <v>3587258</v>
      </c>
      <c r="I8130" s="28" t="s">
        <v>26</v>
      </c>
      <c r="J8130" s="50" t="s">
        <v>101</v>
      </c>
      <c r="K8130" s="11" t="s">
        <v>59</v>
      </c>
      <c r="L8130" s="8" t="s">
        <v>98</v>
      </c>
      <c r="M8130" s="16">
        <f>SUM_DATA[[#This Row],[TOTAL Cost]]-SUM_DATA[[#This Row],[MATERIAL Cost]]</f>
        <v>123.99</v>
      </c>
      <c r="N8130" s="16">
        <f>IFERROR(SUM_DATA[[#This Row],[MAT C.]], 0)</f>
        <v>0</v>
      </c>
      <c r="O8130" s="16" t="e">
        <f>VLOOKUP(SUM_DATA[[#This Row],[Work Order]],'[2]MAT DETAIL'!$D:$L,8,FALSE)</f>
        <v>#N/A</v>
      </c>
      <c r="P8130" s="17">
        <v>123.99</v>
      </c>
      <c r="Q8130" s="67" t="s">
        <v>25</v>
      </c>
      <c r="R8130" s="67"/>
      <c r="S8130" s="67"/>
    </row>
    <row r="8131" spans="4:19" ht="15">
      <c r="D8131" s="69">
        <v>620114</v>
      </c>
      <c r="E8131" s="38">
        <v>45075</v>
      </c>
      <c r="F8131" s="70">
        <v>45075</v>
      </c>
      <c r="G8131" s="63">
        <v>39.409999999999997</v>
      </c>
      <c r="H8131" s="69">
        <v>3587259</v>
      </c>
      <c r="I8131" s="28" t="s">
        <v>26</v>
      </c>
      <c r="J8131" s="50" t="s">
        <v>72</v>
      </c>
      <c r="K8131" s="11" t="s">
        <v>36</v>
      </c>
      <c r="L8131" s="72" t="s">
        <v>37</v>
      </c>
      <c r="M8131" s="16">
        <f>SUM_DATA[[#This Row],[TOTAL Cost]]-SUM_DATA[[#This Row],[MATERIAL Cost]]</f>
        <v>18528.650000000001</v>
      </c>
      <c r="N8131" s="16">
        <f>IFERROR(SUM_DATA[[#This Row],[MAT C.]], 0)</f>
        <v>0</v>
      </c>
      <c r="O8131" s="16" t="e">
        <f>VLOOKUP(SUM_DATA[[#This Row],[Work Order]],'[2]MAT DETAIL'!$D:$L,8,FALSE)</f>
        <v>#N/A</v>
      </c>
      <c r="P8131" s="17">
        <v>18528.650000000001</v>
      </c>
      <c r="Q8131" s="67" t="s">
        <v>25</v>
      </c>
      <c r="R8131" s="67"/>
      <c r="S8131" s="67"/>
    </row>
    <row r="8132" spans="4:19" ht="15">
      <c r="D8132" s="69">
        <v>620113</v>
      </c>
      <c r="E8132" s="38">
        <v>45075</v>
      </c>
      <c r="F8132" s="70">
        <v>45075</v>
      </c>
      <c r="G8132" s="63">
        <v>1</v>
      </c>
      <c r="H8132" s="69">
        <v>3587260</v>
      </c>
      <c r="I8132" s="28" t="s">
        <v>26</v>
      </c>
      <c r="J8132" s="50" t="s">
        <v>72</v>
      </c>
      <c r="K8132" s="11" t="s">
        <v>36</v>
      </c>
      <c r="L8132" s="72" t="s">
        <v>37</v>
      </c>
      <c r="M8132" s="16">
        <f>SUM_DATA[[#This Row],[TOTAL Cost]]-SUM_DATA[[#This Row],[MATERIAL Cost]]</f>
        <v>413.29</v>
      </c>
      <c r="N8132" s="16">
        <f>IFERROR(SUM_DATA[[#This Row],[MAT C.]], 0)</f>
        <v>0</v>
      </c>
      <c r="O8132" s="16" t="e">
        <f>VLOOKUP(SUM_DATA[[#This Row],[Work Order]],'[2]MAT DETAIL'!$D:$L,8,FALSE)</f>
        <v>#N/A</v>
      </c>
      <c r="P8132" s="17">
        <v>413.29</v>
      </c>
      <c r="Q8132" s="67" t="s">
        <v>25</v>
      </c>
      <c r="R8132" s="67"/>
      <c r="S8132" s="67"/>
    </row>
    <row r="8133" spans="4:19" ht="15">
      <c r="D8133" s="69">
        <v>620109</v>
      </c>
      <c r="E8133" s="38">
        <v>45075</v>
      </c>
      <c r="F8133" s="70">
        <v>45075</v>
      </c>
      <c r="G8133" s="63">
        <v>0.5</v>
      </c>
      <c r="H8133" s="69">
        <v>3587263</v>
      </c>
      <c r="I8133" s="28" t="s">
        <v>26</v>
      </c>
      <c r="J8133" s="50" t="s">
        <v>101</v>
      </c>
      <c r="K8133" s="11" t="s">
        <v>59</v>
      </c>
      <c r="L8133" s="8" t="s">
        <v>98</v>
      </c>
      <c r="M8133" s="16">
        <f>SUM_DATA[[#This Row],[TOTAL Cost]]-SUM_DATA[[#This Row],[MATERIAL Cost]]</f>
        <v>123.99</v>
      </c>
      <c r="N8133" s="16">
        <f>IFERROR(SUM_DATA[[#This Row],[MAT C.]], 0)</f>
        <v>0</v>
      </c>
      <c r="O8133" s="16" t="e">
        <f>VLOOKUP(SUM_DATA[[#This Row],[Work Order]],'[2]MAT DETAIL'!$D:$L,8,FALSE)</f>
        <v>#N/A</v>
      </c>
      <c r="P8133" s="17">
        <v>123.99</v>
      </c>
      <c r="Q8133" s="67" t="s">
        <v>25</v>
      </c>
      <c r="R8133" s="67"/>
      <c r="S8133" s="67"/>
    </row>
    <row r="8134" spans="4:19" ht="15">
      <c r="D8134" s="69">
        <v>620105</v>
      </c>
      <c r="E8134" s="38">
        <v>45075</v>
      </c>
      <c r="F8134" s="70">
        <v>45075</v>
      </c>
      <c r="G8134" s="63">
        <v>305.33</v>
      </c>
      <c r="H8134" s="69">
        <v>3587265</v>
      </c>
      <c r="I8134" s="28" t="s">
        <v>26</v>
      </c>
      <c r="J8134" s="50" t="s">
        <v>72</v>
      </c>
      <c r="K8134" s="11" t="s">
        <v>36</v>
      </c>
      <c r="L8134" s="72" t="s">
        <v>37</v>
      </c>
      <c r="M8134" s="16">
        <f>SUM_DATA[[#This Row],[TOTAL Cost]]-SUM_DATA[[#This Row],[MATERIAL Cost]]</f>
        <v>28452.880000000001</v>
      </c>
      <c r="N8134" s="16">
        <f>IFERROR(SUM_DATA[[#This Row],[MAT C.]], 0)</f>
        <v>2800</v>
      </c>
      <c r="O8134" s="16">
        <f>VLOOKUP(SUM_DATA[[#This Row],[Work Order]],'[2]MAT DETAIL'!$D:$L,8,FALSE)</f>
        <v>2800</v>
      </c>
      <c r="P8134" s="17">
        <v>31252.880000000001</v>
      </c>
      <c r="Q8134" s="67" t="s">
        <v>25</v>
      </c>
      <c r="R8134" s="67" t="s">
        <v>1750</v>
      </c>
      <c r="S8134" s="67">
        <v>1</v>
      </c>
    </row>
    <row r="8135" spans="4:19" ht="15">
      <c r="D8135" s="69">
        <v>620124</v>
      </c>
      <c r="E8135" s="38">
        <v>45075</v>
      </c>
      <c r="F8135" s="70">
        <v>45075</v>
      </c>
      <c r="G8135" s="63"/>
      <c r="H8135" s="69">
        <v>3587274</v>
      </c>
      <c r="I8135" s="28" t="s">
        <v>26</v>
      </c>
      <c r="J8135" s="50" t="s">
        <v>1912</v>
      </c>
      <c r="K8135" s="11" t="s">
        <v>19</v>
      </c>
      <c r="L8135" s="11" t="s">
        <v>20</v>
      </c>
      <c r="M8135" s="16">
        <f>SUM_DATA[[#This Row],[TOTAL Cost]]-SUM_DATA[[#This Row],[MATERIAL Cost]]</f>
        <v>80573.290000000008</v>
      </c>
      <c r="N8135" s="16">
        <f>IFERROR(SUM_DATA[[#This Row],[MAT C.]], 0)</f>
        <v>82000</v>
      </c>
      <c r="O8135" s="16">
        <f>VLOOKUP(SUM_DATA[[#This Row],[Work Order]],'[2]MAT DETAIL'!$D:$L,8,FALSE)</f>
        <v>82000</v>
      </c>
      <c r="P8135" s="17">
        <v>162573.29</v>
      </c>
      <c r="Q8135" s="67" t="s">
        <v>21</v>
      </c>
      <c r="R8135" s="67"/>
      <c r="S8135" s="67"/>
    </row>
    <row r="8136" spans="4:19" ht="15">
      <c r="D8136" s="69">
        <v>620120</v>
      </c>
      <c r="E8136" s="38">
        <v>45075</v>
      </c>
      <c r="F8136" s="70">
        <v>45075</v>
      </c>
      <c r="G8136" s="63"/>
      <c r="H8136" s="69">
        <v>3587361</v>
      </c>
      <c r="I8136" s="28" t="s">
        <v>31</v>
      </c>
      <c r="J8136" s="50" t="s">
        <v>819</v>
      </c>
      <c r="K8136" s="11" t="s">
        <v>39</v>
      </c>
      <c r="L8136" s="11" t="s">
        <v>740</v>
      </c>
      <c r="M8136" s="16">
        <f>SUM_DATA[[#This Row],[TOTAL Cost]]-SUM_DATA[[#This Row],[MATERIAL Cost]]</f>
        <v>26098.38</v>
      </c>
      <c r="N8136" s="16">
        <f>IFERROR(SUM_DATA[[#This Row],[MAT C.]], 0)</f>
        <v>405</v>
      </c>
      <c r="O8136" s="16">
        <f>VLOOKUP(SUM_DATA[[#This Row],[Work Order]],'[2]MAT DETAIL'!$D:$L,8,FALSE)</f>
        <v>405</v>
      </c>
      <c r="P8136" s="17">
        <v>26503.38</v>
      </c>
      <c r="Q8136" s="67" t="s">
        <v>25</v>
      </c>
      <c r="R8136" s="67"/>
      <c r="S8136" s="67"/>
    </row>
    <row r="8137" spans="4:19" ht="15">
      <c r="D8137" s="69">
        <v>620105</v>
      </c>
      <c r="E8137" s="38">
        <v>45076</v>
      </c>
      <c r="F8137" s="70">
        <v>45076</v>
      </c>
      <c r="G8137" s="63"/>
      <c r="H8137" s="69">
        <v>3587557</v>
      </c>
      <c r="I8137" s="28" t="s">
        <v>26</v>
      </c>
      <c r="J8137" s="50" t="s">
        <v>1998</v>
      </c>
      <c r="K8137" s="11" t="s">
        <v>47</v>
      </c>
      <c r="L8137" s="11" t="s">
        <v>65</v>
      </c>
      <c r="M8137" s="16">
        <f>SUM_DATA[[#This Row],[TOTAL Cost]]-SUM_DATA[[#This Row],[MATERIAL Cost]]</f>
        <v>413.28999999999996</v>
      </c>
      <c r="N8137" s="16">
        <f>IFERROR(SUM_DATA[[#This Row],[MAT C.]], 0)</f>
        <v>3850</v>
      </c>
      <c r="O8137" s="16">
        <f>VLOOKUP(SUM_DATA[[#This Row],[Work Order]],'[2]MAT DETAIL'!$D:$L,8,FALSE)</f>
        <v>3850</v>
      </c>
      <c r="P8137" s="17">
        <v>4263.29</v>
      </c>
      <c r="Q8137" s="67" t="s">
        <v>21</v>
      </c>
      <c r="R8137" s="67"/>
      <c r="S8137" s="67"/>
    </row>
    <row r="8138" spans="4:19" ht="15">
      <c r="D8138" s="69">
        <v>620109</v>
      </c>
      <c r="E8138" s="38">
        <v>45076</v>
      </c>
      <c r="F8138" s="70">
        <v>45076</v>
      </c>
      <c r="G8138" s="63"/>
      <c r="H8138" s="69">
        <v>3587558</v>
      </c>
      <c r="I8138" s="28" t="s">
        <v>26</v>
      </c>
      <c r="J8138" s="55" t="s">
        <v>1998</v>
      </c>
      <c r="K8138" s="11" t="s">
        <v>47</v>
      </c>
      <c r="L8138" s="11" t="s">
        <v>65</v>
      </c>
      <c r="M8138" s="16">
        <f>SUM_DATA[[#This Row],[TOTAL Cost]]-SUM_DATA[[#This Row],[MATERIAL Cost]]</f>
        <v>413.28999999999996</v>
      </c>
      <c r="N8138" s="16">
        <f>IFERROR(SUM_DATA[[#This Row],[MAT C.]], 0)</f>
        <v>3850</v>
      </c>
      <c r="O8138" s="16">
        <f>VLOOKUP(SUM_DATA[[#This Row],[Work Order]],'[2]MAT DETAIL'!$D:$L,8,FALSE)</f>
        <v>3850</v>
      </c>
      <c r="P8138" s="17">
        <v>4263.29</v>
      </c>
      <c r="Q8138" s="67" t="s">
        <v>21</v>
      </c>
      <c r="R8138" s="67"/>
      <c r="S8138" s="67"/>
    </row>
    <row r="8139" spans="4:19" ht="15">
      <c r="D8139" s="69">
        <v>620111</v>
      </c>
      <c r="E8139" s="38">
        <v>45076</v>
      </c>
      <c r="F8139" s="70">
        <v>45076</v>
      </c>
      <c r="G8139" s="63"/>
      <c r="H8139" s="69">
        <v>3587559</v>
      </c>
      <c r="I8139" s="28" t="s">
        <v>26</v>
      </c>
      <c r="J8139" s="50" t="s">
        <v>1998</v>
      </c>
      <c r="K8139" s="11" t="s">
        <v>47</v>
      </c>
      <c r="L8139" s="11" t="s">
        <v>65</v>
      </c>
      <c r="M8139" s="16">
        <f>SUM_DATA[[#This Row],[TOTAL Cost]]-SUM_DATA[[#This Row],[MATERIAL Cost]]</f>
        <v>413.28999999999996</v>
      </c>
      <c r="N8139" s="16">
        <f>IFERROR(SUM_DATA[[#This Row],[MAT C.]], 0)</f>
        <v>3850</v>
      </c>
      <c r="O8139" s="16">
        <f>VLOOKUP(SUM_DATA[[#This Row],[Work Order]],'[2]MAT DETAIL'!$D:$L,8,FALSE)</f>
        <v>3850</v>
      </c>
      <c r="P8139" s="17">
        <v>4263.29</v>
      </c>
      <c r="Q8139" s="67" t="s">
        <v>21</v>
      </c>
      <c r="R8139" s="67"/>
      <c r="S8139" s="67"/>
    </row>
    <row r="8140" spans="4:19" ht="15">
      <c r="D8140" s="69">
        <v>620114</v>
      </c>
      <c r="E8140" s="38">
        <v>45076</v>
      </c>
      <c r="F8140" s="70">
        <v>45076</v>
      </c>
      <c r="G8140" s="63"/>
      <c r="H8140" s="69">
        <v>3587560</v>
      </c>
      <c r="I8140" s="28" t="s">
        <v>26</v>
      </c>
      <c r="J8140" s="50" t="s">
        <v>1998</v>
      </c>
      <c r="K8140" s="11" t="s">
        <v>47</v>
      </c>
      <c r="L8140" s="11" t="s">
        <v>65</v>
      </c>
      <c r="M8140" s="16">
        <f>SUM_DATA[[#This Row],[TOTAL Cost]]-SUM_DATA[[#This Row],[MATERIAL Cost]]</f>
        <v>413.28999999999996</v>
      </c>
      <c r="N8140" s="16">
        <f>IFERROR(SUM_DATA[[#This Row],[MAT C.]], 0)</f>
        <v>3850</v>
      </c>
      <c r="O8140" s="16">
        <f>VLOOKUP(SUM_DATA[[#This Row],[Work Order]],'[2]MAT DETAIL'!$D:$L,8,FALSE)</f>
        <v>3850</v>
      </c>
      <c r="P8140" s="17">
        <v>4263.29</v>
      </c>
      <c r="Q8140" s="67" t="s">
        <v>21</v>
      </c>
      <c r="R8140" s="67"/>
      <c r="S8140" s="67"/>
    </row>
    <row r="8141" spans="4:19" ht="15">
      <c r="D8141" s="69">
        <v>620118</v>
      </c>
      <c r="E8141" s="38">
        <v>45076</v>
      </c>
      <c r="F8141" s="70">
        <v>45076</v>
      </c>
      <c r="G8141" s="63"/>
      <c r="H8141" s="69">
        <v>3587563</v>
      </c>
      <c r="I8141" s="28" t="s">
        <v>26</v>
      </c>
      <c r="J8141" s="50" t="s">
        <v>1998</v>
      </c>
      <c r="K8141" s="11" t="s">
        <v>47</v>
      </c>
      <c r="L8141" s="85" t="s">
        <v>65</v>
      </c>
      <c r="M8141" s="16">
        <f>SUM_DATA[[#This Row],[TOTAL Cost]]-SUM_DATA[[#This Row],[MATERIAL Cost]]</f>
        <v>413.28999999999996</v>
      </c>
      <c r="N8141" s="16">
        <f>IFERROR(SUM_DATA[[#This Row],[MAT C.]], 0)</f>
        <v>3850</v>
      </c>
      <c r="O8141" s="16">
        <f>VLOOKUP(SUM_DATA[[#This Row],[Work Order]],'[2]MAT DETAIL'!$D:$L,8,FALSE)</f>
        <v>3850</v>
      </c>
      <c r="P8141" s="17">
        <v>4263.29</v>
      </c>
      <c r="Q8141" s="67" t="s">
        <v>21</v>
      </c>
      <c r="R8141" s="67"/>
      <c r="S8141" s="67"/>
    </row>
    <row r="8142" spans="4:19" ht="15">
      <c r="D8142" s="69">
        <v>620123</v>
      </c>
      <c r="E8142" s="38">
        <v>45078</v>
      </c>
      <c r="F8142" s="70">
        <v>45078</v>
      </c>
      <c r="G8142" s="63"/>
      <c r="H8142" s="69">
        <v>3588117</v>
      </c>
      <c r="I8142" s="28" t="s">
        <v>26</v>
      </c>
      <c r="J8142" s="50" t="s">
        <v>45</v>
      </c>
      <c r="K8142" s="11" t="s">
        <v>39</v>
      </c>
      <c r="L8142" s="11" t="s">
        <v>40</v>
      </c>
      <c r="M8142" s="16">
        <f>SUM_DATA[[#This Row],[TOTAL Cost]]-SUM_DATA[[#This Row],[MATERIAL Cost]]</f>
        <v>27760</v>
      </c>
      <c r="N8142" s="16">
        <f>IFERROR(SUM_DATA[[#This Row],[MAT C.]], 0)</f>
        <v>0</v>
      </c>
      <c r="O8142" s="16" t="e">
        <f>VLOOKUP(SUM_DATA[[#This Row],[Work Order]],'[2]MAT DETAIL'!$D:$L,8,FALSE)</f>
        <v>#N/A</v>
      </c>
      <c r="P8142" s="17">
        <v>27760</v>
      </c>
      <c r="Q8142" s="67" t="s">
        <v>21</v>
      </c>
      <c r="R8142" s="67"/>
      <c r="S8142" s="67"/>
    </row>
    <row r="8143" spans="4:19" ht="15">
      <c r="D8143" s="69">
        <v>620104</v>
      </c>
      <c r="E8143" s="38">
        <v>45078</v>
      </c>
      <c r="F8143" s="70">
        <v>45078</v>
      </c>
      <c r="G8143" s="63"/>
      <c r="H8143" s="69">
        <v>3588168</v>
      </c>
      <c r="I8143" s="28" t="s">
        <v>26</v>
      </c>
      <c r="J8143" s="50" t="s">
        <v>1999</v>
      </c>
      <c r="K8143" s="11" t="s">
        <v>47</v>
      </c>
      <c r="L8143" s="85" t="s">
        <v>65</v>
      </c>
      <c r="M8143" s="16">
        <f>SUM_DATA[[#This Row],[TOTAL Cost]]-SUM_DATA[[#This Row],[MATERIAL Cost]]</f>
        <v>1213.29</v>
      </c>
      <c r="N8143" s="16">
        <f>IFERROR(SUM_DATA[[#This Row],[MAT C.]], 0)</f>
        <v>2700</v>
      </c>
      <c r="O8143" s="16">
        <f>VLOOKUP(SUM_DATA[[#This Row],[Work Order]],'[2]MAT DETAIL'!$D:$L,8,FALSE)</f>
        <v>2700</v>
      </c>
      <c r="P8143" s="17">
        <v>3913.29</v>
      </c>
      <c r="Q8143" s="67" t="s">
        <v>21</v>
      </c>
      <c r="R8143" s="67"/>
      <c r="S8143" s="67"/>
    </row>
    <row r="8144" spans="4:19" ht="15">
      <c r="D8144" s="69">
        <v>620106</v>
      </c>
      <c r="E8144" s="38">
        <v>45083</v>
      </c>
      <c r="F8144" s="70">
        <v>45083</v>
      </c>
      <c r="G8144" s="63">
        <v>2</v>
      </c>
      <c r="H8144" s="69">
        <v>3590255</v>
      </c>
      <c r="I8144" s="28" t="s">
        <v>26</v>
      </c>
      <c r="J8144" s="55" t="s">
        <v>101</v>
      </c>
      <c r="K8144" s="11" t="s">
        <v>59</v>
      </c>
      <c r="L8144" s="11" t="s">
        <v>98</v>
      </c>
      <c r="M8144" s="16">
        <f>SUM_DATA[[#This Row],[TOTAL Cost]]-SUM_DATA[[#This Row],[MATERIAL Cost]]</f>
        <v>826.58</v>
      </c>
      <c r="N8144" s="16">
        <f>IFERROR(SUM_DATA[[#This Row],[MAT C.]], 0)</f>
        <v>0</v>
      </c>
      <c r="O8144" s="16" t="e">
        <f>VLOOKUP(SUM_DATA[[#This Row],[Work Order]],'[2]MAT DETAIL'!$D:$L,8,FALSE)</f>
        <v>#N/A</v>
      </c>
      <c r="P8144" s="17">
        <v>826.58</v>
      </c>
      <c r="Q8144" s="67" t="s">
        <v>25</v>
      </c>
      <c r="R8144" s="67"/>
      <c r="S8144" s="67"/>
    </row>
    <row r="8145" spans="4:19" ht="15">
      <c r="D8145" s="69">
        <v>620109</v>
      </c>
      <c r="E8145" s="38">
        <v>45083</v>
      </c>
      <c r="F8145" s="70">
        <v>45083</v>
      </c>
      <c r="G8145" s="63">
        <v>1.84</v>
      </c>
      <c r="H8145" s="69">
        <v>3590259</v>
      </c>
      <c r="I8145" s="28" t="s">
        <v>26</v>
      </c>
      <c r="J8145" s="50" t="s">
        <v>101</v>
      </c>
      <c r="K8145" s="11" t="s">
        <v>59</v>
      </c>
      <c r="L8145" s="11" t="s">
        <v>98</v>
      </c>
      <c r="M8145" s="16">
        <f>SUM_DATA[[#This Row],[TOTAL Cost]]-SUM_DATA[[#This Row],[MATERIAL Cost]]</f>
        <v>206.65</v>
      </c>
      <c r="N8145" s="16">
        <f>IFERROR(SUM_DATA[[#This Row],[MAT C.]], 0)</f>
        <v>0</v>
      </c>
      <c r="O8145" s="16" t="e">
        <f>VLOOKUP(SUM_DATA[[#This Row],[Work Order]],'[2]MAT DETAIL'!$D:$L,8,FALSE)</f>
        <v>#N/A</v>
      </c>
      <c r="P8145" s="17">
        <v>206.65</v>
      </c>
      <c r="Q8145" s="67" t="s">
        <v>25</v>
      </c>
      <c r="R8145" s="67"/>
      <c r="S8145" s="67"/>
    </row>
    <row r="8146" spans="4:19" ht="15">
      <c r="D8146" s="69">
        <v>620123</v>
      </c>
      <c r="E8146" s="38">
        <v>45083</v>
      </c>
      <c r="F8146" s="70">
        <v>45083</v>
      </c>
      <c r="G8146" s="63">
        <v>339.51</v>
      </c>
      <c r="H8146" s="69">
        <v>3590261</v>
      </c>
      <c r="I8146" s="28" t="s">
        <v>26</v>
      </c>
      <c r="J8146" s="50" t="s">
        <v>923</v>
      </c>
      <c r="K8146" s="11" t="s">
        <v>36</v>
      </c>
      <c r="L8146" s="11" t="s">
        <v>507</v>
      </c>
      <c r="M8146" s="16">
        <f>SUM_DATA[[#This Row],[TOTAL Cost]]-SUM_DATA[[#This Row],[MATERIAL Cost]]</f>
        <v>51487.75</v>
      </c>
      <c r="N8146" s="16">
        <f>IFERROR(SUM_DATA[[#This Row],[MAT C.]], 0)</f>
        <v>0</v>
      </c>
      <c r="O8146" s="16" t="e">
        <f>VLOOKUP(SUM_DATA[[#This Row],[Work Order]],'[2]MAT DETAIL'!$D:$L,8,FALSE)</f>
        <v>#N/A</v>
      </c>
      <c r="P8146" s="17">
        <v>51487.75</v>
      </c>
      <c r="Q8146" s="67" t="s">
        <v>25</v>
      </c>
      <c r="R8146" s="67"/>
      <c r="S8146" s="67"/>
    </row>
    <row r="8147" spans="4:19" ht="15">
      <c r="D8147" s="24">
        <v>620123</v>
      </c>
      <c r="E8147" s="35">
        <v>45083</v>
      </c>
      <c r="F8147" s="49"/>
      <c r="G8147" s="78">
        <v>339.51</v>
      </c>
      <c r="H8147" s="75">
        <v>3590261</v>
      </c>
      <c r="I8147" s="28" t="s">
        <v>26</v>
      </c>
      <c r="J8147" s="52" t="s">
        <v>1168</v>
      </c>
      <c r="K8147" s="71" t="s">
        <v>24</v>
      </c>
      <c r="L8147" s="71" t="s">
        <v>24</v>
      </c>
      <c r="M8147" s="16"/>
      <c r="N8147" s="16"/>
      <c r="O8147" s="16"/>
      <c r="P8147" s="16"/>
      <c r="Q8147" s="67" t="s">
        <v>25</v>
      </c>
      <c r="R8147" s="67"/>
      <c r="S8147" s="67"/>
    </row>
    <row r="8148" spans="4:19" ht="15">
      <c r="D8148" s="69">
        <v>620117</v>
      </c>
      <c r="E8148" s="38">
        <v>45083</v>
      </c>
      <c r="F8148" s="70">
        <v>45083</v>
      </c>
      <c r="G8148" s="63">
        <v>1.5</v>
      </c>
      <c r="H8148" s="69">
        <v>3590263</v>
      </c>
      <c r="I8148" s="28" t="s">
        <v>26</v>
      </c>
      <c r="J8148" s="50" t="s">
        <v>446</v>
      </c>
      <c r="K8148" s="11" t="s">
        <v>56</v>
      </c>
      <c r="L8148" s="8" t="s">
        <v>146</v>
      </c>
      <c r="M8148" s="16">
        <f>SUM_DATA[[#This Row],[TOTAL Cost]]-SUM_DATA[[#This Row],[MATERIAL Cost]]</f>
        <v>619.94000000000005</v>
      </c>
      <c r="N8148" s="16">
        <f>IFERROR(SUM_DATA[[#This Row],[MAT C.]], 0)</f>
        <v>0</v>
      </c>
      <c r="O8148" s="16" t="e">
        <f>VLOOKUP(SUM_DATA[[#This Row],[Work Order]],'[2]MAT DETAIL'!$D:$L,8,FALSE)</f>
        <v>#N/A</v>
      </c>
      <c r="P8148" s="17">
        <v>619.94000000000005</v>
      </c>
      <c r="Q8148" s="67" t="s">
        <v>25</v>
      </c>
      <c r="R8148" s="67"/>
      <c r="S8148" s="67"/>
    </row>
    <row r="8149" spans="4:19" ht="15">
      <c r="D8149" s="69">
        <v>620119</v>
      </c>
      <c r="E8149" s="38">
        <v>45083</v>
      </c>
      <c r="F8149" s="70">
        <v>45083</v>
      </c>
      <c r="G8149" s="63">
        <v>22.17</v>
      </c>
      <c r="H8149" s="69">
        <v>3590264</v>
      </c>
      <c r="I8149" s="28" t="s">
        <v>26</v>
      </c>
      <c r="J8149" s="55" t="s">
        <v>2000</v>
      </c>
      <c r="K8149" s="11" t="s">
        <v>33</v>
      </c>
      <c r="L8149" s="8" t="s">
        <v>39</v>
      </c>
      <c r="M8149" s="16">
        <f>SUM_DATA[[#This Row],[TOTAL Cost]]-SUM_DATA[[#This Row],[MATERIAL Cost]]</f>
        <v>413.29</v>
      </c>
      <c r="N8149" s="16">
        <f>IFERROR(SUM_DATA[[#This Row],[MAT C.]], 0)</f>
        <v>0</v>
      </c>
      <c r="O8149" s="16" t="e">
        <f>VLOOKUP(SUM_DATA[[#This Row],[Work Order]],'[2]MAT DETAIL'!$D:$L,8,FALSE)</f>
        <v>#N/A</v>
      </c>
      <c r="P8149" s="17">
        <v>413.29</v>
      </c>
      <c r="Q8149" s="67" t="s">
        <v>25</v>
      </c>
      <c r="R8149" s="67"/>
      <c r="S8149" s="67"/>
    </row>
    <row r="8150" spans="4:19" ht="15">
      <c r="D8150" s="69">
        <v>620120</v>
      </c>
      <c r="E8150" s="38">
        <v>45083</v>
      </c>
      <c r="F8150" s="70">
        <v>45083</v>
      </c>
      <c r="G8150" s="63">
        <v>33</v>
      </c>
      <c r="H8150" s="69">
        <v>3590265</v>
      </c>
      <c r="I8150" s="28" t="s">
        <v>26</v>
      </c>
      <c r="J8150" s="53" t="s">
        <v>64</v>
      </c>
      <c r="K8150" s="11" t="s">
        <v>47</v>
      </c>
      <c r="L8150" s="8" t="s">
        <v>65</v>
      </c>
      <c r="M8150" s="16">
        <f>SUM_DATA[[#This Row],[TOTAL Cost]]-SUM_DATA[[#This Row],[MATERIAL Cost]]</f>
        <v>11660.46</v>
      </c>
      <c r="N8150" s="16">
        <f>IFERROR(SUM_DATA[[#This Row],[MAT C.]], 0)</f>
        <v>24800</v>
      </c>
      <c r="O8150" s="16">
        <f>VLOOKUP(SUM_DATA[[#This Row],[Work Order]],'[2]MAT DETAIL'!$D:$L,8,FALSE)</f>
        <v>24800</v>
      </c>
      <c r="P8150" s="17">
        <v>36460.46</v>
      </c>
      <c r="Q8150" s="67" t="s">
        <v>25</v>
      </c>
      <c r="R8150" s="67"/>
      <c r="S8150" s="67"/>
    </row>
    <row r="8151" spans="4:19" ht="15">
      <c r="D8151" s="69">
        <v>620104</v>
      </c>
      <c r="E8151" s="38">
        <v>45083</v>
      </c>
      <c r="F8151" s="70">
        <v>45083</v>
      </c>
      <c r="G8151" s="63">
        <v>0.5</v>
      </c>
      <c r="H8151" s="69">
        <v>3590266</v>
      </c>
      <c r="I8151" s="28" t="s">
        <v>26</v>
      </c>
      <c r="J8151" s="50" t="s">
        <v>139</v>
      </c>
      <c r="K8151" s="11" t="s">
        <v>82</v>
      </c>
      <c r="L8151" s="8" t="s">
        <v>140</v>
      </c>
      <c r="M8151" s="16">
        <f>SUM_DATA[[#This Row],[TOTAL Cost]]-SUM_DATA[[#This Row],[MATERIAL Cost]]</f>
        <v>206.65</v>
      </c>
      <c r="N8151" s="16">
        <f>IFERROR(SUM_DATA[[#This Row],[MAT C.]], 0)</f>
        <v>0</v>
      </c>
      <c r="O8151" s="16" t="e">
        <f>VLOOKUP(SUM_DATA[[#This Row],[Work Order]],'[2]MAT DETAIL'!$D:$L,8,FALSE)</f>
        <v>#N/A</v>
      </c>
      <c r="P8151" s="17">
        <v>206.65</v>
      </c>
      <c r="Q8151" s="67" t="s">
        <v>25</v>
      </c>
      <c r="R8151" s="67"/>
      <c r="S8151" s="67"/>
    </row>
    <row r="8152" spans="4:19" ht="15">
      <c r="D8152" s="69">
        <v>620107</v>
      </c>
      <c r="E8152" s="38">
        <v>45083</v>
      </c>
      <c r="F8152" s="70">
        <v>45083</v>
      </c>
      <c r="G8152" s="63">
        <v>0.5</v>
      </c>
      <c r="H8152" s="69">
        <v>3590267</v>
      </c>
      <c r="I8152" s="28" t="s">
        <v>26</v>
      </c>
      <c r="J8152" s="53" t="s">
        <v>64</v>
      </c>
      <c r="K8152" s="85" t="s">
        <v>47</v>
      </c>
      <c r="L8152" s="8" t="s">
        <v>65</v>
      </c>
      <c r="M8152" s="16">
        <f>SUM_DATA[[#This Row],[TOTAL Cost]]-SUM_DATA[[#This Row],[MATERIAL Cost]]</f>
        <v>206.65</v>
      </c>
      <c r="N8152" s="16">
        <f>IFERROR(SUM_DATA[[#This Row],[MAT C.]], 0)</f>
        <v>0</v>
      </c>
      <c r="O8152" s="16" t="e">
        <f>VLOOKUP(SUM_DATA[[#This Row],[Work Order]],'[2]MAT DETAIL'!$D:$L,8,FALSE)</f>
        <v>#N/A</v>
      </c>
      <c r="P8152" s="17">
        <v>206.65</v>
      </c>
      <c r="Q8152" s="67" t="s">
        <v>25</v>
      </c>
      <c r="R8152" s="67"/>
      <c r="S8152" s="67"/>
    </row>
    <row r="8153" spans="4:19" ht="15">
      <c r="D8153" s="69">
        <v>620106</v>
      </c>
      <c r="E8153" s="38">
        <v>45083</v>
      </c>
      <c r="F8153" s="70">
        <v>45083</v>
      </c>
      <c r="G8153" s="63">
        <v>1</v>
      </c>
      <c r="H8153" s="69">
        <v>3590268</v>
      </c>
      <c r="I8153" s="28" t="s">
        <v>26</v>
      </c>
      <c r="J8153" s="50" t="s">
        <v>241</v>
      </c>
      <c r="K8153" s="85" t="s">
        <v>39</v>
      </c>
      <c r="L8153" s="11" t="s">
        <v>40</v>
      </c>
      <c r="M8153" s="16">
        <f>SUM_DATA[[#This Row],[TOTAL Cost]]-SUM_DATA[[#This Row],[MATERIAL Cost]]</f>
        <v>413.29</v>
      </c>
      <c r="N8153" s="16">
        <f>IFERROR(SUM_DATA[[#This Row],[MAT C.]], 0)</f>
        <v>0</v>
      </c>
      <c r="O8153" s="16" t="e">
        <f>VLOOKUP(SUM_DATA[[#This Row],[Work Order]],'[2]MAT DETAIL'!$D:$L,8,FALSE)</f>
        <v>#N/A</v>
      </c>
      <c r="P8153" s="17">
        <v>413.29</v>
      </c>
      <c r="Q8153" s="67" t="s">
        <v>25</v>
      </c>
      <c r="R8153" s="67"/>
      <c r="S8153" s="67"/>
    </row>
    <row r="8154" spans="4:19" ht="15">
      <c r="D8154" s="69">
        <v>620117</v>
      </c>
      <c r="E8154" s="38">
        <v>45083</v>
      </c>
      <c r="F8154" s="70">
        <v>45083</v>
      </c>
      <c r="G8154" s="63">
        <v>17.190000000000001</v>
      </c>
      <c r="H8154" s="69">
        <v>3590269</v>
      </c>
      <c r="I8154" s="28" t="s">
        <v>26</v>
      </c>
      <c r="J8154" s="50" t="s">
        <v>72</v>
      </c>
      <c r="K8154" s="85" t="s">
        <v>36</v>
      </c>
      <c r="L8154" s="10" t="s">
        <v>37</v>
      </c>
      <c r="M8154" s="16">
        <f>SUM_DATA[[#This Row],[TOTAL Cost]]-SUM_DATA[[#This Row],[MATERIAL Cost]]</f>
        <v>206.65000000000009</v>
      </c>
      <c r="N8154" s="16">
        <f>IFERROR(SUM_DATA[[#This Row],[MAT C.]], 0)</f>
        <v>2800</v>
      </c>
      <c r="O8154" s="16">
        <f>VLOOKUP(SUM_DATA[[#This Row],[Work Order]],'[2]MAT DETAIL'!$D:$L,8,FALSE)</f>
        <v>2800</v>
      </c>
      <c r="P8154" s="17">
        <v>3006.65</v>
      </c>
      <c r="Q8154" s="67" t="s">
        <v>25</v>
      </c>
      <c r="R8154" s="67"/>
      <c r="S8154" s="67"/>
    </row>
    <row r="8155" spans="4:19" ht="15">
      <c r="D8155" s="69">
        <v>620106</v>
      </c>
      <c r="E8155" s="38">
        <v>45083</v>
      </c>
      <c r="F8155" s="70">
        <v>45083</v>
      </c>
      <c r="G8155" s="63"/>
      <c r="H8155" s="69">
        <v>3590303</v>
      </c>
      <c r="I8155" s="28" t="s">
        <v>31</v>
      </c>
      <c r="J8155" s="50" t="s">
        <v>1158</v>
      </c>
      <c r="K8155" s="85" t="s">
        <v>56</v>
      </c>
      <c r="L8155" s="8" t="s">
        <v>146</v>
      </c>
      <c r="M8155" s="16">
        <f>SUM_DATA[[#This Row],[TOTAL Cost]]-SUM_DATA[[#This Row],[MATERIAL Cost]]</f>
        <v>8981.36</v>
      </c>
      <c r="N8155" s="16">
        <f>IFERROR(SUM_DATA[[#This Row],[MAT C.]], 0)</f>
        <v>0</v>
      </c>
      <c r="O8155" s="16" t="e">
        <f>VLOOKUP(SUM_DATA[[#This Row],[Work Order]],'[2]MAT DETAIL'!$D:$L,8,FALSE)</f>
        <v>#N/A</v>
      </c>
      <c r="P8155" s="17">
        <v>8981.36</v>
      </c>
      <c r="Q8155" s="67" t="s">
        <v>25</v>
      </c>
      <c r="R8155" s="67"/>
      <c r="S8155" s="67"/>
    </row>
    <row r="8156" spans="4:19" ht="15">
      <c r="D8156" s="69">
        <v>620113</v>
      </c>
      <c r="E8156" s="38">
        <v>45083</v>
      </c>
      <c r="F8156" s="70">
        <v>45083</v>
      </c>
      <c r="G8156" s="63"/>
      <c r="H8156" s="69">
        <v>3590304</v>
      </c>
      <c r="I8156" s="28" t="s">
        <v>31</v>
      </c>
      <c r="J8156" s="50" t="s">
        <v>1158</v>
      </c>
      <c r="K8156" s="85" t="s">
        <v>56</v>
      </c>
      <c r="L8156" s="8" t="s">
        <v>146</v>
      </c>
      <c r="M8156" s="16">
        <f>SUM_DATA[[#This Row],[TOTAL Cost]]-SUM_DATA[[#This Row],[MATERIAL Cost]]</f>
        <v>8981.36</v>
      </c>
      <c r="N8156" s="16">
        <f>IFERROR(SUM_DATA[[#This Row],[MAT C.]], 0)</f>
        <v>0</v>
      </c>
      <c r="O8156" s="16" t="e">
        <f>VLOOKUP(SUM_DATA[[#This Row],[Work Order]],'[2]MAT DETAIL'!$D:$L,8,FALSE)</f>
        <v>#N/A</v>
      </c>
      <c r="P8156" s="17">
        <v>8981.36</v>
      </c>
      <c r="Q8156" s="67" t="s">
        <v>25</v>
      </c>
      <c r="R8156" s="67"/>
      <c r="S8156" s="67"/>
    </row>
    <row r="8157" spans="4:19" ht="15">
      <c r="D8157" s="69">
        <v>620118</v>
      </c>
      <c r="E8157" s="38">
        <v>45083</v>
      </c>
      <c r="F8157" s="70">
        <v>45083</v>
      </c>
      <c r="G8157" s="63"/>
      <c r="H8157" s="69">
        <v>3590306</v>
      </c>
      <c r="I8157" s="28" t="s">
        <v>31</v>
      </c>
      <c r="J8157" s="50" t="s">
        <v>121</v>
      </c>
      <c r="K8157" s="85" t="s">
        <v>36</v>
      </c>
      <c r="L8157" s="10" t="s">
        <v>37</v>
      </c>
      <c r="M8157" s="16">
        <f>SUM_DATA[[#This Row],[TOTAL Cost]]-SUM_DATA[[#This Row],[MATERIAL Cost]]</f>
        <v>6936.06</v>
      </c>
      <c r="N8157" s="16">
        <f>IFERROR(SUM_DATA[[#This Row],[MAT C.]], 0)</f>
        <v>253.87</v>
      </c>
      <c r="O8157" s="16">
        <f>VLOOKUP(SUM_DATA[[#This Row],[Work Order]],'[2]MAT DETAIL'!$D:$L,8,FALSE)</f>
        <v>253.87</v>
      </c>
      <c r="P8157" s="17">
        <v>7189.93</v>
      </c>
      <c r="Q8157" s="67" t="s">
        <v>25</v>
      </c>
      <c r="R8157" s="67"/>
      <c r="S8157" s="67"/>
    </row>
    <row r="8158" spans="4:19" ht="15">
      <c r="D8158" s="69">
        <v>620118</v>
      </c>
      <c r="E8158" s="38">
        <v>45083</v>
      </c>
      <c r="F8158" s="70">
        <v>45083</v>
      </c>
      <c r="G8158" s="63"/>
      <c r="H8158" s="69">
        <v>3590307</v>
      </c>
      <c r="I8158" s="28" t="s">
        <v>31</v>
      </c>
      <c r="J8158" s="50" t="s">
        <v>909</v>
      </c>
      <c r="K8158" s="85" t="s">
        <v>36</v>
      </c>
      <c r="L8158" s="10" t="s">
        <v>37</v>
      </c>
      <c r="M8158" s="16">
        <f>SUM_DATA[[#This Row],[TOTAL Cost]]-SUM_DATA[[#This Row],[MATERIAL Cost]]</f>
        <v>27883.26</v>
      </c>
      <c r="N8158" s="16">
        <f>IFERROR(SUM_DATA[[#This Row],[MAT C.]], 0)</f>
        <v>3120</v>
      </c>
      <c r="O8158" s="16">
        <f>VLOOKUP(SUM_DATA[[#This Row],[Work Order]],'[2]MAT DETAIL'!$D:$L,8,FALSE)</f>
        <v>3120</v>
      </c>
      <c r="P8158" s="17">
        <v>31003.26</v>
      </c>
      <c r="Q8158" s="67" t="s">
        <v>25</v>
      </c>
      <c r="R8158" s="67"/>
      <c r="S8158" s="67"/>
    </row>
    <row r="8159" spans="4:19" ht="15">
      <c r="D8159" s="69">
        <v>620105</v>
      </c>
      <c r="E8159" s="38">
        <v>45083</v>
      </c>
      <c r="F8159" s="70">
        <v>45083</v>
      </c>
      <c r="G8159" s="63"/>
      <c r="H8159" s="69">
        <v>3590309</v>
      </c>
      <c r="I8159" s="28" t="s">
        <v>31</v>
      </c>
      <c r="J8159" s="50" t="s">
        <v>121</v>
      </c>
      <c r="K8159" s="11" t="s">
        <v>36</v>
      </c>
      <c r="L8159" s="10" t="s">
        <v>37</v>
      </c>
      <c r="M8159" s="16">
        <f>SUM_DATA[[#This Row],[TOTAL Cost]]-SUM_DATA[[#This Row],[MATERIAL Cost]]</f>
        <v>31926.36</v>
      </c>
      <c r="N8159" s="16">
        <f>IFERROR(SUM_DATA[[#This Row],[MAT C.]], 0)</f>
        <v>2941</v>
      </c>
      <c r="O8159" s="16">
        <f>VLOOKUP(SUM_DATA[[#This Row],[Work Order]],'[2]MAT DETAIL'!$D:$L,8,FALSE)</f>
        <v>2941</v>
      </c>
      <c r="P8159" s="17">
        <v>34867.360000000001</v>
      </c>
      <c r="Q8159" s="67" t="s">
        <v>25</v>
      </c>
      <c r="R8159" s="67"/>
      <c r="S8159" s="67"/>
    </row>
    <row r="8160" spans="4:19" ht="15">
      <c r="D8160" s="69">
        <v>620105</v>
      </c>
      <c r="E8160" s="38">
        <v>45083</v>
      </c>
      <c r="F8160" s="70">
        <v>45083</v>
      </c>
      <c r="G8160" s="63"/>
      <c r="H8160" s="69">
        <v>3590311</v>
      </c>
      <c r="I8160" s="28" t="s">
        <v>31</v>
      </c>
      <c r="J8160" s="50" t="s">
        <v>909</v>
      </c>
      <c r="K8160" s="11" t="s">
        <v>36</v>
      </c>
      <c r="L8160" s="10" t="s">
        <v>37</v>
      </c>
      <c r="M8160" s="16">
        <f>SUM_DATA[[#This Row],[TOTAL Cost]]-SUM_DATA[[#This Row],[MATERIAL Cost]]</f>
        <v>27475.56</v>
      </c>
      <c r="N8160" s="16">
        <f>IFERROR(SUM_DATA[[#This Row],[MAT C.]], 0)</f>
        <v>3120</v>
      </c>
      <c r="O8160" s="16">
        <f>VLOOKUP(SUM_DATA[[#This Row],[Work Order]],'[2]MAT DETAIL'!$D:$L,8,FALSE)</f>
        <v>3120</v>
      </c>
      <c r="P8160" s="17">
        <v>30595.56</v>
      </c>
      <c r="Q8160" s="67" t="s">
        <v>25</v>
      </c>
      <c r="R8160" s="67"/>
      <c r="S8160" s="67"/>
    </row>
    <row r="8161" spans="4:19" ht="15">
      <c r="D8161" s="69">
        <v>620104</v>
      </c>
      <c r="E8161" s="38">
        <v>45083</v>
      </c>
      <c r="F8161" s="70">
        <v>45083</v>
      </c>
      <c r="G8161" s="63"/>
      <c r="H8161" s="69">
        <v>3590339</v>
      </c>
      <c r="I8161" s="28" t="s">
        <v>31</v>
      </c>
      <c r="J8161" s="50" t="s">
        <v>1049</v>
      </c>
      <c r="K8161" s="11" t="s">
        <v>56</v>
      </c>
      <c r="L8161" s="8" t="s">
        <v>146</v>
      </c>
      <c r="M8161" s="16">
        <f>SUM_DATA[[#This Row],[TOTAL Cost]]-SUM_DATA[[#This Row],[MATERIAL Cost]]</f>
        <v>4898.38</v>
      </c>
      <c r="N8161" s="16">
        <f>IFERROR(SUM_DATA[[#This Row],[MAT C.]], 0)</f>
        <v>0</v>
      </c>
      <c r="O8161" s="16" t="e">
        <f>VLOOKUP(SUM_DATA[[#This Row],[Work Order]],'[2]MAT DETAIL'!$D:$L,8,FALSE)</f>
        <v>#N/A</v>
      </c>
      <c r="P8161" s="17">
        <v>4898.38</v>
      </c>
      <c r="Q8161" s="67" t="s">
        <v>25</v>
      </c>
      <c r="R8161" s="67"/>
      <c r="S8161" s="67"/>
    </row>
    <row r="8162" spans="4:19" ht="15">
      <c r="D8162" s="69">
        <v>620111</v>
      </c>
      <c r="E8162" s="38">
        <v>45083</v>
      </c>
      <c r="F8162" s="70">
        <v>45083</v>
      </c>
      <c r="G8162" s="63"/>
      <c r="H8162" s="69">
        <v>3590342</v>
      </c>
      <c r="I8162" s="28" t="s">
        <v>31</v>
      </c>
      <c r="J8162" s="50" t="s">
        <v>2001</v>
      </c>
      <c r="K8162" s="11" t="s">
        <v>19</v>
      </c>
      <c r="L8162" s="8" t="s">
        <v>50</v>
      </c>
      <c r="M8162" s="16">
        <f>SUM_DATA[[#This Row],[TOTAL Cost]]-SUM_DATA[[#This Row],[MATERIAL Cost]]</f>
        <v>10846.84</v>
      </c>
      <c r="N8162" s="16">
        <f>IFERROR(SUM_DATA[[#This Row],[MAT C.]], 0)</f>
        <v>0</v>
      </c>
      <c r="O8162" s="16" t="e">
        <f>VLOOKUP(SUM_DATA[[#This Row],[Work Order]],'[2]MAT DETAIL'!$D:$L,8,FALSE)</f>
        <v>#N/A</v>
      </c>
      <c r="P8162" s="17">
        <v>10846.84</v>
      </c>
      <c r="Q8162" s="67" t="s">
        <v>25</v>
      </c>
      <c r="R8162" s="67"/>
      <c r="S8162" s="67"/>
    </row>
    <row r="8163" spans="4:19" ht="15">
      <c r="D8163" s="69">
        <v>620111</v>
      </c>
      <c r="E8163" s="38">
        <v>45083</v>
      </c>
      <c r="F8163" s="70">
        <v>45083</v>
      </c>
      <c r="G8163" s="63"/>
      <c r="H8163" s="69">
        <v>3590343</v>
      </c>
      <c r="I8163" s="28" t="s">
        <v>31</v>
      </c>
      <c r="J8163" s="50" t="s">
        <v>2002</v>
      </c>
      <c r="K8163" s="85" t="s">
        <v>67</v>
      </c>
      <c r="L8163" s="8" t="s">
        <v>47</v>
      </c>
      <c r="M8163" s="16">
        <f>SUM_DATA[[#This Row],[TOTAL Cost]]-SUM_DATA[[#This Row],[MATERIAL Cost]]</f>
        <v>3965.64</v>
      </c>
      <c r="N8163" s="16">
        <f>IFERROR(SUM_DATA[[#This Row],[MAT C.]], 0)</f>
        <v>0</v>
      </c>
      <c r="O8163" s="16" t="e">
        <f>VLOOKUP(SUM_DATA[[#This Row],[Work Order]],'[2]MAT DETAIL'!$D:$L,8,FALSE)</f>
        <v>#N/A</v>
      </c>
      <c r="P8163" s="17">
        <v>3965.64</v>
      </c>
      <c r="Q8163" s="67" t="s">
        <v>25</v>
      </c>
      <c r="R8163" s="67"/>
      <c r="S8163" s="67"/>
    </row>
    <row r="8164" spans="4:19" ht="15">
      <c r="D8164" s="69">
        <v>620104</v>
      </c>
      <c r="E8164" s="38">
        <v>45084</v>
      </c>
      <c r="F8164" s="70">
        <v>45084</v>
      </c>
      <c r="G8164" s="63">
        <v>0.54</v>
      </c>
      <c r="H8164" s="69">
        <v>3590508</v>
      </c>
      <c r="I8164" s="28" t="s">
        <v>26</v>
      </c>
      <c r="J8164" s="50" t="s">
        <v>99</v>
      </c>
      <c r="K8164" s="84" t="s">
        <v>36</v>
      </c>
      <c r="L8164" s="26" t="s">
        <v>37</v>
      </c>
      <c r="M8164" s="16">
        <f>SUM_DATA[[#This Row],[TOTAL Cost]]-SUM_DATA[[#This Row],[MATERIAL Cost]]</f>
        <v>206.65</v>
      </c>
      <c r="N8164" s="16">
        <f>IFERROR(SUM_DATA[[#This Row],[MAT C.]], 0)</f>
        <v>0</v>
      </c>
      <c r="O8164" s="16" t="e">
        <f>VLOOKUP(SUM_DATA[[#This Row],[Work Order]],'[2]MAT DETAIL'!$D:$L,8,FALSE)</f>
        <v>#N/A</v>
      </c>
      <c r="P8164" s="17">
        <v>206.65</v>
      </c>
      <c r="Q8164" s="67" t="s">
        <v>25</v>
      </c>
      <c r="R8164" s="67"/>
      <c r="S8164" s="67"/>
    </row>
    <row r="8165" spans="4:19" ht="15">
      <c r="D8165" s="69">
        <v>620122</v>
      </c>
      <c r="E8165" s="38">
        <v>45084</v>
      </c>
      <c r="F8165" s="70">
        <v>45084</v>
      </c>
      <c r="G8165" s="63">
        <v>1.1599999999999999</v>
      </c>
      <c r="H8165" s="69">
        <v>3590509</v>
      </c>
      <c r="I8165" s="28" t="s">
        <v>26</v>
      </c>
      <c r="J8165" s="50" t="s">
        <v>241</v>
      </c>
      <c r="K8165" s="85" t="s">
        <v>39</v>
      </c>
      <c r="L8165" s="8" t="s">
        <v>40</v>
      </c>
      <c r="M8165" s="16">
        <f>SUM_DATA[[#This Row],[TOTAL Cost]]-SUM_DATA[[#This Row],[MATERIAL Cost]]</f>
        <v>413.29</v>
      </c>
      <c r="N8165" s="16">
        <f>IFERROR(SUM_DATA[[#This Row],[MAT C.]], 0)</f>
        <v>0</v>
      </c>
      <c r="O8165" s="16" t="e">
        <f>VLOOKUP(SUM_DATA[[#This Row],[Work Order]],'[2]MAT DETAIL'!$D:$L,8,FALSE)</f>
        <v>#N/A</v>
      </c>
      <c r="P8165" s="17">
        <v>413.29</v>
      </c>
      <c r="Q8165" s="67" t="s">
        <v>25</v>
      </c>
      <c r="R8165" s="67"/>
      <c r="S8165" s="67"/>
    </row>
    <row r="8166" spans="4:19" ht="15">
      <c r="D8166" s="69">
        <v>620107</v>
      </c>
      <c r="E8166" s="38">
        <v>45084</v>
      </c>
      <c r="F8166" s="70">
        <v>45084</v>
      </c>
      <c r="G8166" s="63">
        <v>26.45</v>
      </c>
      <c r="H8166" s="69">
        <v>3590511</v>
      </c>
      <c r="I8166" s="28" t="s">
        <v>26</v>
      </c>
      <c r="J8166" s="50" t="s">
        <v>241</v>
      </c>
      <c r="K8166" s="11" t="s">
        <v>39</v>
      </c>
      <c r="L8166" s="8" t="s">
        <v>40</v>
      </c>
      <c r="M8166" s="16">
        <f>SUM_DATA[[#This Row],[TOTAL Cost]]-SUM_DATA[[#This Row],[MATERIAL Cost]]</f>
        <v>1239.8699999999999</v>
      </c>
      <c r="N8166" s="16">
        <f>IFERROR(SUM_DATA[[#This Row],[MAT C.]], 0)</f>
        <v>0</v>
      </c>
      <c r="O8166" s="16" t="e">
        <f>VLOOKUP(SUM_DATA[[#This Row],[Work Order]],'[2]MAT DETAIL'!$D:$L,8,FALSE)</f>
        <v>#N/A</v>
      </c>
      <c r="P8166" s="17">
        <v>1239.8699999999999</v>
      </c>
      <c r="Q8166" s="67" t="s">
        <v>25</v>
      </c>
      <c r="R8166" s="67"/>
      <c r="S8166" s="67"/>
    </row>
    <row r="8167" spans="4:19" ht="15">
      <c r="D8167" s="69">
        <v>620113</v>
      </c>
      <c r="E8167" s="38">
        <v>45084</v>
      </c>
      <c r="F8167" s="70">
        <v>45084</v>
      </c>
      <c r="G8167" s="63">
        <v>0.5</v>
      </c>
      <c r="H8167" s="69">
        <v>3590513</v>
      </c>
      <c r="I8167" s="28" t="s">
        <v>26</v>
      </c>
      <c r="J8167" s="50" t="s">
        <v>99</v>
      </c>
      <c r="K8167" s="84" t="s">
        <v>36</v>
      </c>
      <c r="L8167" s="26" t="s">
        <v>37</v>
      </c>
      <c r="M8167" s="16">
        <f>SUM_DATA[[#This Row],[TOTAL Cost]]-SUM_DATA[[#This Row],[MATERIAL Cost]]</f>
        <v>206.65</v>
      </c>
      <c r="N8167" s="16">
        <f>IFERROR(SUM_DATA[[#This Row],[MAT C.]], 0)</f>
        <v>0</v>
      </c>
      <c r="O8167" s="16" t="e">
        <f>VLOOKUP(SUM_DATA[[#This Row],[Work Order]],'[2]MAT DETAIL'!$D:$L,8,FALSE)</f>
        <v>#N/A</v>
      </c>
      <c r="P8167" s="17">
        <v>206.65</v>
      </c>
      <c r="Q8167" s="67" t="s">
        <v>25</v>
      </c>
      <c r="R8167" s="67"/>
      <c r="S8167" s="67"/>
    </row>
    <row r="8168" spans="4:19" ht="15">
      <c r="D8168" s="69">
        <v>620104</v>
      </c>
      <c r="E8168" s="38">
        <v>45084</v>
      </c>
      <c r="F8168" s="70">
        <v>45084</v>
      </c>
      <c r="G8168" s="63">
        <v>79.989999999999995</v>
      </c>
      <c r="H8168" s="69">
        <v>3590514</v>
      </c>
      <c r="I8168" s="28" t="s">
        <v>26</v>
      </c>
      <c r="J8168" s="50" t="s">
        <v>303</v>
      </c>
      <c r="K8168" s="11" t="s">
        <v>56</v>
      </c>
      <c r="L8168" s="8" t="s">
        <v>146</v>
      </c>
      <c r="M8168" s="16">
        <f>SUM_DATA[[#This Row],[TOTAL Cost]]-SUM_DATA[[#This Row],[MATERIAL Cost]]</f>
        <v>30892.65</v>
      </c>
      <c r="N8168" s="16">
        <f>IFERROR(SUM_DATA[[#This Row],[MAT C.]], 0)</f>
        <v>0</v>
      </c>
      <c r="O8168" s="16" t="e">
        <f>VLOOKUP(SUM_DATA[[#This Row],[Work Order]],'[2]MAT DETAIL'!$D:$L,8,FALSE)</f>
        <v>#N/A</v>
      </c>
      <c r="P8168" s="17">
        <v>30892.65</v>
      </c>
      <c r="Q8168" s="67" t="s">
        <v>25</v>
      </c>
      <c r="R8168" s="67"/>
      <c r="S8168" s="67"/>
    </row>
    <row r="8169" spans="4:19" ht="15">
      <c r="D8169" s="69">
        <v>620106</v>
      </c>
      <c r="E8169" s="38">
        <v>45084</v>
      </c>
      <c r="F8169" s="70">
        <v>45084</v>
      </c>
      <c r="G8169" s="63">
        <v>0.5</v>
      </c>
      <c r="H8169" s="69">
        <v>3591376</v>
      </c>
      <c r="I8169" s="28" t="s">
        <v>26</v>
      </c>
      <c r="J8169" s="50" t="s">
        <v>2003</v>
      </c>
      <c r="K8169" s="11" t="s">
        <v>67</v>
      </c>
      <c r="L8169" s="8" t="s">
        <v>150</v>
      </c>
      <c r="M8169" s="16">
        <f>SUM_DATA[[#This Row],[TOTAL Cost]]-SUM_DATA[[#This Row],[MATERIAL Cost]]</f>
        <v>123.99</v>
      </c>
      <c r="N8169" s="16">
        <f>IFERROR(SUM_DATA[[#This Row],[MAT C.]], 0)</f>
        <v>0</v>
      </c>
      <c r="O8169" s="16" t="e">
        <f>VLOOKUP(SUM_DATA[[#This Row],[Work Order]],'[2]MAT DETAIL'!$D:$L,8,FALSE)</f>
        <v>#N/A</v>
      </c>
      <c r="P8169" s="17">
        <v>123.99</v>
      </c>
      <c r="Q8169" s="67" t="s">
        <v>25</v>
      </c>
      <c r="R8169" s="67"/>
      <c r="S8169" s="67"/>
    </row>
    <row r="8170" spans="4:19" ht="15">
      <c r="D8170" s="69">
        <v>620112</v>
      </c>
      <c r="E8170" s="38">
        <v>45089</v>
      </c>
      <c r="F8170" s="70">
        <v>45089</v>
      </c>
      <c r="G8170" s="63"/>
      <c r="H8170" s="69">
        <v>3595089</v>
      </c>
      <c r="I8170" s="28" t="s">
        <v>31</v>
      </c>
      <c r="J8170" s="50" t="s">
        <v>2004</v>
      </c>
      <c r="K8170" s="85" t="s">
        <v>56</v>
      </c>
      <c r="L8170" s="8" t="s">
        <v>146</v>
      </c>
      <c r="M8170" s="16">
        <f>SUM_DATA[[#This Row],[TOTAL Cost]]-SUM_DATA[[#This Row],[MATERIAL Cost]]</f>
        <v>4898.38</v>
      </c>
      <c r="N8170" s="16">
        <f>IFERROR(SUM_DATA[[#This Row],[MAT C.]], 0)</f>
        <v>0</v>
      </c>
      <c r="O8170" s="16" t="e">
        <f>VLOOKUP(SUM_DATA[[#This Row],[Work Order]],'[2]MAT DETAIL'!$D:$L,8,FALSE)</f>
        <v>#N/A</v>
      </c>
      <c r="P8170" s="17">
        <v>4898.38</v>
      </c>
      <c r="Q8170" s="67" t="s">
        <v>25</v>
      </c>
      <c r="R8170" s="67"/>
      <c r="S8170" s="67"/>
    </row>
    <row r="8171" spans="4:19" ht="15">
      <c r="D8171" s="69">
        <v>620111</v>
      </c>
      <c r="E8171" s="38">
        <v>45089</v>
      </c>
      <c r="F8171" s="70">
        <v>45089</v>
      </c>
      <c r="G8171" s="63"/>
      <c r="H8171" s="69">
        <v>3595141</v>
      </c>
      <c r="I8171" s="28" t="s">
        <v>26</v>
      </c>
      <c r="J8171" s="50" t="s">
        <v>1078</v>
      </c>
      <c r="K8171" s="85" t="s">
        <v>36</v>
      </c>
      <c r="L8171" s="8" t="s">
        <v>507</v>
      </c>
      <c r="M8171" s="16">
        <f>SUM_DATA[[#This Row],[TOTAL Cost]]-SUM_DATA[[#This Row],[MATERIAL Cost]]</f>
        <v>413.29000000000087</v>
      </c>
      <c r="N8171" s="16">
        <f>IFERROR(SUM_DATA[[#This Row],[MAT C.]], 0)</f>
        <v>49600</v>
      </c>
      <c r="O8171" s="16">
        <f>VLOOKUP(SUM_DATA[[#This Row],[Work Order]],'[2]MAT DETAIL'!$D:$L,8,FALSE)</f>
        <v>49600</v>
      </c>
      <c r="P8171" s="17">
        <v>50013.29</v>
      </c>
      <c r="Q8171" s="67" t="s">
        <v>21</v>
      </c>
      <c r="R8171" s="67"/>
      <c r="S8171" s="67"/>
    </row>
    <row r="8172" spans="4:19" ht="15">
      <c r="D8172" s="69">
        <v>620120</v>
      </c>
      <c r="E8172" s="38">
        <v>45089</v>
      </c>
      <c r="F8172" s="70">
        <v>45089</v>
      </c>
      <c r="G8172" s="63"/>
      <c r="H8172" s="69">
        <v>3595142</v>
      </c>
      <c r="I8172" s="28" t="s">
        <v>26</v>
      </c>
      <c r="J8172" s="50" t="s">
        <v>1078</v>
      </c>
      <c r="K8172" s="85" t="s">
        <v>36</v>
      </c>
      <c r="L8172" s="8" t="s">
        <v>507</v>
      </c>
      <c r="M8172" s="16">
        <f>SUM_DATA[[#This Row],[TOTAL Cost]]-SUM_DATA[[#This Row],[MATERIAL Cost]]</f>
        <v>413.29000000000087</v>
      </c>
      <c r="N8172" s="16">
        <f>IFERROR(SUM_DATA[[#This Row],[MAT C.]], 0)</f>
        <v>49600</v>
      </c>
      <c r="O8172" s="16">
        <f>VLOOKUP(SUM_DATA[[#This Row],[Work Order]],'[2]MAT DETAIL'!$D:$L,8,FALSE)</f>
        <v>49600</v>
      </c>
      <c r="P8172" s="17">
        <v>50013.29</v>
      </c>
      <c r="Q8172" s="67" t="s">
        <v>21</v>
      </c>
      <c r="R8172" s="67"/>
      <c r="S8172" s="67"/>
    </row>
    <row r="8173" spans="4:19" ht="15">
      <c r="D8173" s="69">
        <v>620124</v>
      </c>
      <c r="E8173" s="38">
        <v>45089</v>
      </c>
      <c r="F8173" s="70">
        <v>45089</v>
      </c>
      <c r="G8173" s="63"/>
      <c r="H8173" s="69">
        <v>3595144</v>
      </c>
      <c r="I8173" s="28" t="s">
        <v>26</v>
      </c>
      <c r="J8173" s="50" t="s">
        <v>1078</v>
      </c>
      <c r="K8173" s="11" t="s">
        <v>36</v>
      </c>
      <c r="L8173" s="8" t="s">
        <v>507</v>
      </c>
      <c r="M8173" s="16">
        <f>SUM_DATA[[#This Row],[TOTAL Cost]]-SUM_DATA[[#This Row],[MATERIAL Cost]]</f>
        <v>413.29000000000087</v>
      </c>
      <c r="N8173" s="16">
        <f>IFERROR(SUM_DATA[[#This Row],[MAT C.]], 0)</f>
        <v>49600</v>
      </c>
      <c r="O8173" s="16">
        <f>VLOOKUP(SUM_DATA[[#This Row],[Work Order]],'[2]MAT DETAIL'!$D:$L,8,FALSE)</f>
        <v>49600</v>
      </c>
      <c r="P8173" s="17">
        <v>50013.29</v>
      </c>
      <c r="Q8173" s="67" t="s">
        <v>21</v>
      </c>
      <c r="R8173" s="67"/>
      <c r="S8173" s="67"/>
    </row>
    <row r="8174" spans="4:19" ht="15">
      <c r="D8174" s="69">
        <v>620106</v>
      </c>
      <c r="E8174" s="38">
        <v>45089</v>
      </c>
      <c r="F8174" s="70">
        <v>45089</v>
      </c>
      <c r="G8174" s="63">
        <v>0.5</v>
      </c>
      <c r="H8174" s="69">
        <v>3595195</v>
      </c>
      <c r="I8174" s="28" t="s">
        <v>26</v>
      </c>
      <c r="J8174" s="50" t="s">
        <v>1921</v>
      </c>
      <c r="K8174" s="85" t="s">
        <v>56</v>
      </c>
      <c r="L8174" s="8" t="s">
        <v>146</v>
      </c>
      <c r="M8174" s="16">
        <f>SUM_DATA[[#This Row],[TOTAL Cost]]-SUM_DATA[[#This Row],[MATERIAL Cost]]</f>
        <v>123.99</v>
      </c>
      <c r="N8174" s="16">
        <f>IFERROR(SUM_DATA[[#This Row],[MAT C.]], 0)</f>
        <v>0</v>
      </c>
      <c r="O8174" s="16" t="e">
        <f>VLOOKUP(SUM_DATA[[#This Row],[Work Order]],'[2]MAT DETAIL'!$D:$L,8,FALSE)</f>
        <v>#N/A</v>
      </c>
      <c r="P8174" s="17">
        <v>123.99</v>
      </c>
      <c r="Q8174" s="67" t="s">
        <v>25</v>
      </c>
      <c r="R8174" s="67"/>
      <c r="S8174" s="67"/>
    </row>
    <row r="8175" spans="4:19" ht="15">
      <c r="D8175" s="69">
        <v>620113</v>
      </c>
      <c r="E8175" s="38">
        <v>45089</v>
      </c>
      <c r="F8175" s="70">
        <v>45089</v>
      </c>
      <c r="G8175" s="63">
        <v>0.5</v>
      </c>
      <c r="H8175" s="69">
        <v>3595196</v>
      </c>
      <c r="I8175" s="28" t="s">
        <v>26</v>
      </c>
      <c r="J8175" s="50" t="s">
        <v>1921</v>
      </c>
      <c r="K8175" s="11" t="s">
        <v>56</v>
      </c>
      <c r="L8175" s="8" t="s">
        <v>146</v>
      </c>
      <c r="M8175" s="16">
        <f>SUM_DATA[[#This Row],[TOTAL Cost]]-SUM_DATA[[#This Row],[MATERIAL Cost]]</f>
        <v>206.65</v>
      </c>
      <c r="N8175" s="16">
        <f>IFERROR(SUM_DATA[[#This Row],[MAT C.]], 0)</f>
        <v>0</v>
      </c>
      <c r="O8175" s="16" t="e">
        <f>VLOOKUP(SUM_DATA[[#This Row],[Work Order]],'[2]MAT DETAIL'!$D:$L,8,FALSE)</f>
        <v>#N/A</v>
      </c>
      <c r="P8175" s="17">
        <v>206.65</v>
      </c>
      <c r="Q8175" s="67" t="s">
        <v>25</v>
      </c>
      <c r="R8175" s="67"/>
      <c r="S8175" s="67"/>
    </row>
    <row r="8176" spans="4:19" ht="15">
      <c r="D8176" s="69">
        <v>620107</v>
      </c>
      <c r="E8176" s="38">
        <v>45089</v>
      </c>
      <c r="F8176" s="70">
        <v>45089</v>
      </c>
      <c r="G8176" s="63">
        <v>0.5</v>
      </c>
      <c r="H8176" s="69">
        <v>3595197</v>
      </c>
      <c r="I8176" s="28" t="s">
        <v>26</v>
      </c>
      <c r="J8176" s="50" t="s">
        <v>101</v>
      </c>
      <c r="K8176" s="11" t="s">
        <v>59</v>
      </c>
      <c r="L8176" s="8" t="s">
        <v>98</v>
      </c>
      <c r="M8176" s="16">
        <f>SUM_DATA[[#This Row],[TOTAL Cost]]-SUM_DATA[[#This Row],[MATERIAL Cost]]</f>
        <v>206.65</v>
      </c>
      <c r="N8176" s="16">
        <f>IFERROR(SUM_DATA[[#This Row],[MAT C.]], 0)</f>
        <v>0</v>
      </c>
      <c r="O8176" s="16" t="e">
        <f>VLOOKUP(SUM_DATA[[#This Row],[Work Order]],'[2]MAT DETAIL'!$D:$L,8,FALSE)</f>
        <v>#N/A</v>
      </c>
      <c r="P8176" s="17">
        <v>206.65</v>
      </c>
      <c r="Q8176" s="67" t="s">
        <v>25</v>
      </c>
      <c r="R8176" s="67"/>
      <c r="S8176" s="67"/>
    </row>
    <row r="8177" spans="4:19" ht="15">
      <c r="D8177" s="69">
        <v>620119</v>
      </c>
      <c r="E8177" s="38">
        <v>45089</v>
      </c>
      <c r="F8177" s="70">
        <v>45089</v>
      </c>
      <c r="G8177" s="63">
        <v>0.33</v>
      </c>
      <c r="H8177" s="69">
        <v>3595198</v>
      </c>
      <c r="I8177" s="28" t="s">
        <v>26</v>
      </c>
      <c r="J8177" s="53" t="s">
        <v>64</v>
      </c>
      <c r="K8177" s="11" t="s">
        <v>47</v>
      </c>
      <c r="L8177" s="8" t="s">
        <v>65</v>
      </c>
      <c r="M8177" s="16">
        <f>SUM_DATA[[#This Row],[TOTAL Cost]]-SUM_DATA[[#This Row],[MATERIAL Cost]]</f>
        <v>123.99</v>
      </c>
      <c r="N8177" s="16">
        <f>IFERROR(SUM_DATA[[#This Row],[MAT C.]], 0)</f>
        <v>0</v>
      </c>
      <c r="O8177" s="16" t="e">
        <f>VLOOKUP(SUM_DATA[[#This Row],[Work Order]],'[2]MAT DETAIL'!$D:$L,8,FALSE)</f>
        <v>#N/A</v>
      </c>
      <c r="P8177" s="17">
        <v>123.99</v>
      </c>
      <c r="Q8177" s="67" t="s">
        <v>25</v>
      </c>
      <c r="R8177" s="67"/>
      <c r="S8177" s="67"/>
    </row>
    <row r="8178" spans="4:19" ht="15">
      <c r="D8178" s="69">
        <v>620112</v>
      </c>
      <c r="E8178" s="38">
        <v>45089</v>
      </c>
      <c r="F8178" s="70">
        <v>45089</v>
      </c>
      <c r="G8178" s="63">
        <v>24.41</v>
      </c>
      <c r="H8178" s="69">
        <v>3595199</v>
      </c>
      <c r="I8178" s="28" t="s">
        <v>26</v>
      </c>
      <c r="J8178" s="50" t="s">
        <v>313</v>
      </c>
      <c r="K8178" s="11" t="s">
        <v>39</v>
      </c>
      <c r="L8178" s="8" t="s">
        <v>221</v>
      </c>
      <c r="M8178" s="16">
        <f>SUM_DATA[[#This Row],[TOTAL Cost]]-SUM_DATA[[#This Row],[MATERIAL Cost]]</f>
        <v>2624.87</v>
      </c>
      <c r="N8178" s="16">
        <f>IFERROR(SUM_DATA[[#This Row],[MAT C.]], 0)</f>
        <v>0</v>
      </c>
      <c r="O8178" s="16" t="e">
        <f>VLOOKUP(SUM_DATA[[#This Row],[Work Order]],'[2]MAT DETAIL'!$D:$L,8,FALSE)</f>
        <v>#N/A</v>
      </c>
      <c r="P8178" s="17">
        <v>2624.87</v>
      </c>
      <c r="Q8178" s="67" t="s">
        <v>25</v>
      </c>
      <c r="R8178" s="67"/>
      <c r="S8178" s="67"/>
    </row>
    <row r="8179" spans="4:19" ht="15">
      <c r="D8179" s="69">
        <v>620117</v>
      </c>
      <c r="E8179" s="38">
        <v>45089</v>
      </c>
      <c r="F8179" s="70">
        <v>45089</v>
      </c>
      <c r="G8179" s="63">
        <v>0.33</v>
      </c>
      <c r="H8179" s="69">
        <v>3595200</v>
      </c>
      <c r="I8179" s="28" t="s">
        <v>26</v>
      </c>
      <c r="J8179" s="50" t="s">
        <v>99</v>
      </c>
      <c r="K8179" s="25" t="s">
        <v>36</v>
      </c>
      <c r="L8179" s="26" t="s">
        <v>37</v>
      </c>
      <c r="M8179" s="16">
        <f>SUM_DATA[[#This Row],[TOTAL Cost]]-SUM_DATA[[#This Row],[MATERIAL Cost]]</f>
        <v>123.99</v>
      </c>
      <c r="N8179" s="16">
        <f>IFERROR(SUM_DATA[[#This Row],[MAT C.]], 0)</f>
        <v>0</v>
      </c>
      <c r="O8179" s="16" t="e">
        <f>VLOOKUP(SUM_DATA[[#This Row],[Work Order]],'[2]MAT DETAIL'!$D:$L,8,FALSE)</f>
        <v>#N/A</v>
      </c>
      <c r="P8179" s="17">
        <v>123.99</v>
      </c>
      <c r="Q8179" s="67" t="s">
        <v>25</v>
      </c>
      <c r="R8179" s="67"/>
      <c r="S8179" s="67"/>
    </row>
    <row r="8180" spans="4:19" ht="15">
      <c r="D8180" s="69">
        <v>620104</v>
      </c>
      <c r="E8180" s="38">
        <v>45089</v>
      </c>
      <c r="F8180" s="70">
        <v>45089</v>
      </c>
      <c r="G8180" s="63">
        <v>0.5</v>
      </c>
      <c r="H8180" s="69">
        <v>3595201</v>
      </c>
      <c r="I8180" s="28" t="s">
        <v>26</v>
      </c>
      <c r="J8180" s="53" t="s">
        <v>64</v>
      </c>
      <c r="K8180" s="11" t="s">
        <v>47</v>
      </c>
      <c r="L8180" s="8" t="s">
        <v>65</v>
      </c>
      <c r="M8180" s="16">
        <f>SUM_DATA[[#This Row],[TOTAL Cost]]-SUM_DATA[[#This Row],[MATERIAL Cost]]</f>
        <v>206.65</v>
      </c>
      <c r="N8180" s="16">
        <f>IFERROR(SUM_DATA[[#This Row],[MAT C.]], 0)</f>
        <v>0</v>
      </c>
      <c r="O8180" s="16" t="e">
        <f>VLOOKUP(SUM_DATA[[#This Row],[Work Order]],'[2]MAT DETAIL'!$D:$L,8,FALSE)</f>
        <v>#N/A</v>
      </c>
      <c r="P8180" s="17">
        <v>206.65</v>
      </c>
      <c r="Q8180" s="67" t="s">
        <v>25</v>
      </c>
      <c r="R8180" s="67"/>
      <c r="S8180" s="67"/>
    </row>
    <row r="8181" spans="4:19" ht="15">
      <c r="D8181" s="69">
        <v>620113</v>
      </c>
      <c r="E8181" s="38">
        <v>45089</v>
      </c>
      <c r="F8181" s="70">
        <v>45089</v>
      </c>
      <c r="G8181" s="63">
        <v>1</v>
      </c>
      <c r="H8181" s="69">
        <v>3595204</v>
      </c>
      <c r="I8181" s="28" t="s">
        <v>26</v>
      </c>
      <c r="J8181" s="50" t="s">
        <v>330</v>
      </c>
      <c r="K8181" s="11" t="s">
        <v>39</v>
      </c>
      <c r="L8181" s="8" t="s">
        <v>40</v>
      </c>
      <c r="M8181" s="16">
        <f>SUM_DATA[[#This Row],[TOTAL Cost]]-SUM_DATA[[#This Row],[MATERIAL Cost]]</f>
        <v>413.29</v>
      </c>
      <c r="N8181" s="16">
        <f>IFERROR(SUM_DATA[[#This Row],[MAT C.]], 0)</f>
        <v>0</v>
      </c>
      <c r="O8181" s="16" t="e">
        <f>VLOOKUP(SUM_DATA[[#This Row],[Work Order]],'[2]MAT DETAIL'!$D:$L,8,FALSE)</f>
        <v>#N/A</v>
      </c>
      <c r="P8181" s="17">
        <v>413.29</v>
      </c>
      <c r="Q8181" s="67" t="s">
        <v>25</v>
      </c>
      <c r="R8181" s="67"/>
      <c r="S8181" s="67"/>
    </row>
    <row r="8182" spans="4:19" ht="15">
      <c r="D8182" s="69">
        <v>620120</v>
      </c>
      <c r="E8182" s="38">
        <v>45089</v>
      </c>
      <c r="F8182" s="70">
        <v>45089</v>
      </c>
      <c r="G8182" s="63">
        <v>35.21</v>
      </c>
      <c r="H8182" s="69">
        <v>3595205</v>
      </c>
      <c r="I8182" s="28" t="s">
        <v>26</v>
      </c>
      <c r="J8182" s="50" t="s">
        <v>241</v>
      </c>
      <c r="K8182" s="85" t="s">
        <v>39</v>
      </c>
      <c r="L8182" s="8" t="s">
        <v>40</v>
      </c>
      <c r="M8182" s="16">
        <f>SUM_DATA[[#This Row],[TOTAL Cost]]-SUM_DATA[[#This Row],[MATERIAL Cost]]</f>
        <v>1943.41</v>
      </c>
      <c r="N8182" s="16">
        <f>IFERROR(SUM_DATA[[#This Row],[MAT C.]], 0)</f>
        <v>0</v>
      </c>
      <c r="O8182" s="16" t="e">
        <f>VLOOKUP(SUM_DATA[[#This Row],[Work Order]],'[2]MAT DETAIL'!$D:$L,8,FALSE)</f>
        <v>#N/A</v>
      </c>
      <c r="P8182" s="17">
        <v>1943.41</v>
      </c>
      <c r="Q8182" s="67" t="s">
        <v>25</v>
      </c>
      <c r="R8182" s="67"/>
      <c r="S8182" s="67"/>
    </row>
    <row r="8183" spans="4:19" ht="15">
      <c r="D8183" s="69">
        <v>620118</v>
      </c>
      <c r="E8183" s="38">
        <v>45089</v>
      </c>
      <c r="F8183" s="70">
        <v>45089</v>
      </c>
      <c r="G8183" s="63">
        <v>0.5</v>
      </c>
      <c r="H8183" s="69">
        <v>3595206</v>
      </c>
      <c r="I8183" s="28" t="s">
        <v>26</v>
      </c>
      <c r="J8183" s="55" t="s">
        <v>2005</v>
      </c>
      <c r="K8183" s="85" t="s">
        <v>67</v>
      </c>
      <c r="L8183" s="8" t="s">
        <v>227</v>
      </c>
      <c r="M8183" s="16">
        <f>SUM_DATA[[#This Row],[TOTAL Cost]]-SUM_DATA[[#This Row],[MATERIAL Cost]]</f>
        <v>206.65</v>
      </c>
      <c r="N8183" s="16">
        <f>IFERROR(SUM_DATA[[#This Row],[MAT C.]], 0)</f>
        <v>0</v>
      </c>
      <c r="O8183" s="16" t="e">
        <f>VLOOKUP(SUM_DATA[[#This Row],[Work Order]],'[2]MAT DETAIL'!$D:$L,8,FALSE)</f>
        <v>#N/A</v>
      </c>
      <c r="P8183" s="17">
        <v>206.65</v>
      </c>
      <c r="Q8183" s="67" t="s">
        <v>25</v>
      </c>
      <c r="R8183" s="67"/>
      <c r="S8183" s="67"/>
    </row>
    <row r="8184" spans="4:19" ht="15">
      <c r="D8184" s="69">
        <v>620104</v>
      </c>
      <c r="E8184" s="38">
        <v>45089</v>
      </c>
      <c r="F8184" s="70">
        <v>45089</v>
      </c>
      <c r="G8184" s="63"/>
      <c r="H8184" s="69">
        <v>3595256</v>
      </c>
      <c r="I8184" s="28" t="s">
        <v>26</v>
      </c>
      <c r="J8184" s="55" t="s">
        <v>2006</v>
      </c>
      <c r="K8184" s="11" t="s">
        <v>19</v>
      </c>
      <c r="L8184" s="8" t="s">
        <v>20</v>
      </c>
      <c r="M8184" s="16">
        <f>SUM_DATA[[#This Row],[TOTAL Cost]]-SUM_DATA[[#This Row],[MATERIAL Cost]]</f>
        <v>31500</v>
      </c>
      <c r="N8184" s="16">
        <f>IFERROR(SUM_DATA[[#This Row],[MAT C.]], 0)</f>
        <v>0</v>
      </c>
      <c r="O8184" s="16" t="e">
        <f>VLOOKUP(SUM_DATA[[#This Row],[Work Order]],'[2]MAT DETAIL'!$D:$L,8,FALSE)</f>
        <v>#N/A</v>
      </c>
      <c r="P8184" s="17">
        <v>31500</v>
      </c>
      <c r="Q8184" s="67" t="s">
        <v>21</v>
      </c>
      <c r="R8184" s="67"/>
      <c r="S8184" s="67"/>
    </row>
    <row r="8185" spans="4:19" ht="15">
      <c r="D8185" s="69">
        <v>620120</v>
      </c>
      <c r="E8185" s="38">
        <v>45090</v>
      </c>
      <c r="F8185" s="70">
        <v>45090</v>
      </c>
      <c r="G8185" s="63"/>
      <c r="H8185" s="69">
        <v>3595340</v>
      </c>
      <c r="I8185" s="28" t="s">
        <v>31</v>
      </c>
      <c r="J8185" s="50" t="s">
        <v>2007</v>
      </c>
      <c r="K8185" s="11" t="s">
        <v>82</v>
      </c>
      <c r="L8185" s="8" t="s">
        <v>39</v>
      </c>
      <c r="M8185" s="16">
        <f>SUM_DATA[[#This Row],[TOTAL Cost]]-SUM_DATA[[#This Row],[MATERIAL Cost]]</f>
        <v>2915.56</v>
      </c>
      <c r="N8185" s="16">
        <f>IFERROR(SUM_DATA[[#This Row],[MAT C.]], 0)</f>
        <v>0</v>
      </c>
      <c r="O8185" s="16" t="e">
        <f>VLOOKUP(SUM_DATA[[#This Row],[Work Order]],'[2]MAT DETAIL'!$D:$L,8,FALSE)</f>
        <v>#N/A</v>
      </c>
      <c r="P8185" s="17">
        <v>2915.56</v>
      </c>
      <c r="Q8185" s="67" t="s">
        <v>25</v>
      </c>
      <c r="R8185" s="67"/>
      <c r="S8185" s="67"/>
    </row>
    <row r="8186" spans="4:19" ht="15">
      <c r="D8186" s="69">
        <v>620123</v>
      </c>
      <c r="E8186" s="38">
        <v>45090</v>
      </c>
      <c r="F8186" s="70">
        <v>45090</v>
      </c>
      <c r="G8186" s="63"/>
      <c r="H8186" s="69">
        <v>3595343</v>
      </c>
      <c r="I8186" s="28" t="s">
        <v>31</v>
      </c>
      <c r="J8186" s="50" t="s">
        <v>1503</v>
      </c>
      <c r="K8186" s="11" t="s">
        <v>82</v>
      </c>
      <c r="L8186" s="8" t="s">
        <v>126</v>
      </c>
      <c r="M8186" s="16">
        <f>SUM_DATA[[#This Row],[TOTAL Cost]]-SUM_DATA[[#This Row],[MATERIAL Cost]]</f>
        <v>10846.84</v>
      </c>
      <c r="N8186" s="16">
        <f>IFERROR(SUM_DATA[[#This Row],[MAT C.]], 0)</f>
        <v>0</v>
      </c>
      <c r="O8186" s="16" t="e">
        <f>VLOOKUP(SUM_DATA[[#This Row],[Work Order]],'[2]MAT DETAIL'!$D:$L,8,FALSE)</f>
        <v>#N/A</v>
      </c>
      <c r="P8186" s="17">
        <v>10846.84</v>
      </c>
      <c r="Q8186" s="67" t="s">
        <v>25</v>
      </c>
      <c r="R8186" s="67"/>
      <c r="S8186" s="67"/>
    </row>
    <row r="8187" spans="4:19" ht="15">
      <c r="D8187" s="69">
        <v>620109</v>
      </c>
      <c r="E8187" s="38">
        <v>45090</v>
      </c>
      <c r="F8187" s="70">
        <v>45090</v>
      </c>
      <c r="G8187" s="63"/>
      <c r="H8187" s="69">
        <v>3595512</v>
      </c>
      <c r="I8187" s="28" t="s">
        <v>26</v>
      </c>
      <c r="J8187" s="50" t="s">
        <v>1020</v>
      </c>
      <c r="K8187" s="11" t="s">
        <v>59</v>
      </c>
      <c r="L8187" s="8" t="s">
        <v>56</v>
      </c>
      <c r="M8187" s="16">
        <f>SUM_DATA[[#This Row],[TOTAL Cost]]-SUM_DATA[[#This Row],[MATERIAL Cost]]</f>
        <v>124000</v>
      </c>
      <c r="N8187" s="16">
        <f>IFERROR(SUM_DATA[[#This Row],[MAT C.]], 0)</f>
        <v>0</v>
      </c>
      <c r="O8187" s="16" t="e">
        <f>VLOOKUP(SUM_DATA[[#This Row],[Work Order]],'[2]MAT DETAIL'!$D:$L,8,FALSE)</f>
        <v>#N/A</v>
      </c>
      <c r="P8187" s="17">
        <v>124000</v>
      </c>
      <c r="Q8187" s="67" t="s">
        <v>21</v>
      </c>
      <c r="R8187" s="67"/>
      <c r="S8187" s="67"/>
    </row>
    <row r="8188" spans="4:19" ht="15">
      <c r="D8188" s="69">
        <v>620124</v>
      </c>
      <c r="E8188" s="38">
        <v>45090</v>
      </c>
      <c r="F8188" s="70">
        <v>45090</v>
      </c>
      <c r="G8188" s="63"/>
      <c r="H8188" s="69">
        <v>3595514</v>
      </c>
      <c r="I8188" s="28" t="s">
        <v>26</v>
      </c>
      <c r="J8188" s="50" t="s">
        <v>1020</v>
      </c>
      <c r="K8188" s="11" t="s">
        <v>59</v>
      </c>
      <c r="L8188" s="8" t="s">
        <v>56</v>
      </c>
      <c r="M8188" s="16">
        <f>SUM_DATA[[#This Row],[TOTAL Cost]]-SUM_DATA[[#This Row],[MATERIAL Cost]]</f>
        <v>124000</v>
      </c>
      <c r="N8188" s="16">
        <f>IFERROR(SUM_DATA[[#This Row],[MAT C.]], 0)</f>
        <v>0</v>
      </c>
      <c r="O8188" s="16" t="e">
        <f>VLOOKUP(SUM_DATA[[#This Row],[Work Order]],'[2]MAT DETAIL'!$D:$L,8,FALSE)</f>
        <v>#N/A</v>
      </c>
      <c r="P8188" s="17">
        <v>124000</v>
      </c>
      <c r="Q8188" s="67" t="s">
        <v>21</v>
      </c>
      <c r="R8188" s="67"/>
      <c r="S8188" s="67"/>
    </row>
    <row r="8189" spans="4:19" ht="15">
      <c r="D8189" s="69">
        <v>620123</v>
      </c>
      <c r="E8189" s="38">
        <v>45090</v>
      </c>
      <c r="F8189" s="70">
        <v>45091</v>
      </c>
      <c r="G8189" s="63"/>
      <c r="H8189" s="69">
        <v>3595553</v>
      </c>
      <c r="I8189" s="28" t="s">
        <v>31</v>
      </c>
      <c r="J8189" s="50" t="s">
        <v>2008</v>
      </c>
      <c r="K8189" s="11" t="s">
        <v>82</v>
      </c>
      <c r="L8189" s="8" t="s">
        <v>140</v>
      </c>
      <c r="M8189" s="16">
        <f>SUM_DATA[[#This Row],[TOTAL Cost]]-SUM_DATA[[#This Row],[MATERIAL Cost]]</f>
        <v>4898.38</v>
      </c>
      <c r="N8189" s="16">
        <f>IFERROR(SUM_DATA[[#This Row],[MAT C.]], 0)</f>
        <v>0</v>
      </c>
      <c r="O8189" s="16" t="e">
        <f>VLOOKUP(SUM_DATA[[#This Row],[Work Order]],'[2]MAT DETAIL'!$D:$L,8,FALSE)</f>
        <v>#N/A</v>
      </c>
      <c r="P8189" s="17">
        <v>4898.38</v>
      </c>
      <c r="Q8189" s="67" t="s">
        <v>25</v>
      </c>
      <c r="R8189" s="67"/>
      <c r="S8189" s="67"/>
    </row>
    <row r="8190" spans="4:19" ht="15">
      <c r="D8190" s="69">
        <v>620124</v>
      </c>
      <c r="E8190" s="38">
        <v>45090</v>
      </c>
      <c r="F8190" s="70">
        <v>45091</v>
      </c>
      <c r="G8190" s="63"/>
      <c r="H8190" s="69">
        <v>3595562</v>
      </c>
      <c r="I8190" s="28" t="s">
        <v>31</v>
      </c>
      <c r="J8190" s="50" t="s">
        <v>432</v>
      </c>
      <c r="K8190" s="11" t="s">
        <v>70</v>
      </c>
      <c r="L8190" s="8" t="s">
        <v>39</v>
      </c>
      <c r="M8190" s="16">
        <f>SUM_DATA[[#This Row],[TOTAL Cost]]-SUM_DATA[[#This Row],[MATERIAL Cost]]</f>
        <v>24550.080000000002</v>
      </c>
      <c r="N8190" s="16">
        <f>IFERROR(SUM_DATA[[#This Row],[MAT C.]], 0)</f>
        <v>0</v>
      </c>
      <c r="O8190" s="16" t="e">
        <f>VLOOKUP(SUM_DATA[[#This Row],[Work Order]],'[2]MAT DETAIL'!$D:$L,8,FALSE)</f>
        <v>#N/A</v>
      </c>
      <c r="P8190" s="17">
        <v>24550.080000000002</v>
      </c>
      <c r="Q8190" s="67" t="s">
        <v>25</v>
      </c>
      <c r="R8190" s="67"/>
      <c r="S8190" s="67"/>
    </row>
    <row r="8191" spans="4:19" ht="15">
      <c r="D8191" s="69">
        <v>620124</v>
      </c>
      <c r="E8191" s="38">
        <v>45090</v>
      </c>
      <c r="F8191" s="70">
        <v>45091</v>
      </c>
      <c r="G8191" s="63"/>
      <c r="H8191" s="69">
        <v>3595563</v>
      </c>
      <c r="I8191" s="28" t="s">
        <v>31</v>
      </c>
      <c r="J8191" s="50" t="s">
        <v>220</v>
      </c>
      <c r="K8191" s="11" t="s">
        <v>39</v>
      </c>
      <c r="L8191" s="8" t="s">
        <v>221</v>
      </c>
      <c r="M8191" s="16">
        <f>SUM_DATA[[#This Row],[TOTAL Cost]]-SUM_DATA[[#This Row],[MATERIAL Cost]]</f>
        <v>28213.940000000002</v>
      </c>
      <c r="N8191" s="16">
        <f>IFERROR(SUM_DATA[[#This Row],[MAT C.]], 0)</f>
        <v>10200</v>
      </c>
      <c r="O8191" s="16">
        <f>VLOOKUP(SUM_DATA[[#This Row],[Work Order]],'[2]MAT DETAIL'!$D:$L,8,FALSE)</f>
        <v>10200</v>
      </c>
      <c r="P8191" s="17">
        <v>38413.94</v>
      </c>
      <c r="Q8191" s="67" t="s">
        <v>25</v>
      </c>
      <c r="R8191" s="67"/>
      <c r="S8191" s="67"/>
    </row>
    <row r="8192" spans="4:19" ht="15">
      <c r="D8192" s="69">
        <v>620124</v>
      </c>
      <c r="E8192" s="38">
        <v>45090</v>
      </c>
      <c r="F8192" s="70">
        <v>45091</v>
      </c>
      <c r="G8192" s="63"/>
      <c r="H8192" s="69">
        <v>3595564</v>
      </c>
      <c r="I8192" s="28" t="s">
        <v>31</v>
      </c>
      <c r="J8192" s="50" t="s">
        <v>220</v>
      </c>
      <c r="K8192" s="11" t="s">
        <v>39</v>
      </c>
      <c r="L8192" s="8" t="s">
        <v>221</v>
      </c>
      <c r="M8192" s="16">
        <f>SUM_DATA[[#This Row],[TOTAL Cost]]-SUM_DATA[[#This Row],[MATERIAL Cost]]</f>
        <v>2915.56</v>
      </c>
      <c r="N8192" s="16">
        <f>IFERROR(SUM_DATA[[#This Row],[MAT C.]], 0)</f>
        <v>0</v>
      </c>
      <c r="O8192" s="16" t="e">
        <f>VLOOKUP(SUM_DATA[[#This Row],[Work Order]],'[2]MAT DETAIL'!$D:$L,8,FALSE)</f>
        <v>#N/A</v>
      </c>
      <c r="P8192" s="17">
        <v>2915.56</v>
      </c>
      <c r="Q8192" s="67" t="s">
        <v>25</v>
      </c>
      <c r="R8192" s="67"/>
      <c r="S8192" s="67"/>
    </row>
    <row r="8193" spans="4:19" ht="15">
      <c r="D8193" s="69">
        <v>620124</v>
      </c>
      <c r="E8193" s="38">
        <v>45091</v>
      </c>
      <c r="F8193" s="70">
        <v>45091</v>
      </c>
      <c r="G8193" s="63"/>
      <c r="H8193" s="69">
        <v>3595637</v>
      </c>
      <c r="I8193" s="28" t="s">
        <v>26</v>
      </c>
      <c r="J8193" s="50" t="s">
        <v>1753</v>
      </c>
      <c r="K8193" s="11" t="s">
        <v>36</v>
      </c>
      <c r="L8193" s="8" t="s">
        <v>53</v>
      </c>
      <c r="M8193" s="16">
        <f>SUM_DATA[[#This Row],[TOTAL Cost]]-SUM_DATA[[#This Row],[MATERIAL Cost]]</f>
        <v>16313.29</v>
      </c>
      <c r="N8193" s="16">
        <f>IFERROR(SUM_DATA[[#This Row],[MAT C.]], 0)</f>
        <v>3700</v>
      </c>
      <c r="O8193" s="16">
        <f>VLOOKUP(SUM_DATA[[#This Row],[Work Order]],'[2]MAT DETAIL'!$D:$L,8,FALSE)</f>
        <v>3700</v>
      </c>
      <c r="P8193" s="17">
        <v>20013.29</v>
      </c>
      <c r="Q8193" s="67" t="s">
        <v>21</v>
      </c>
      <c r="R8193" s="67"/>
      <c r="S8193" s="67"/>
    </row>
    <row r="8194" spans="4:19" ht="15">
      <c r="D8194" s="69">
        <v>620122</v>
      </c>
      <c r="E8194" s="38">
        <v>45091</v>
      </c>
      <c r="F8194" s="70">
        <v>45091</v>
      </c>
      <c r="G8194" s="63"/>
      <c r="H8194" s="69">
        <v>3595732</v>
      </c>
      <c r="I8194" s="28" t="s">
        <v>26</v>
      </c>
      <c r="J8194" s="50" t="s">
        <v>45</v>
      </c>
      <c r="K8194" s="11" t="s">
        <v>39</v>
      </c>
      <c r="L8194" s="8" t="s">
        <v>40</v>
      </c>
      <c r="M8194" s="16">
        <f>SUM_DATA[[#This Row],[TOTAL Cost]]-SUM_DATA[[#This Row],[MATERIAL Cost]]</f>
        <v>9380</v>
      </c>
      <c r="N8194" s="16">
        <f>IFERROR(SUM_DATA[[#This Row],[MAT C.]], 0)</f>
        <v>0</v>
      </c>
      <c r="O8194" s="16" t="e">
        <f>VLOOKUP(SUM_DATA[[#This Row],[Work Order]],'[2]MAT DETAIL'!$D:$L,8,FALSE)</f>
        <v>#N/A</v>
      </c>
      <c r="P8194" s="17">
        <v>9380</v>
      </c>
      <c r="Q8194" s="67" t="s">
        <v>21</v>
      </c>
      <c r="R8194" s="67"/>
      <c r="S8194" s="67"/>
    </row>
    <row r="8195" spans="4:19" ht="15">
      <c r="D8195" s="69">
        <v>620123</v>
      </c>
      <c r="E8195" s="38">
        <v>45091</v>
      </c>
      <c r="F8195" s="70">
        <v>45091</v>
      </c>
      <c r="G8195" s="63"/>
      <c r="H8195" s="69">
        <v>3595735</v>
      </c>
      <c r="I8195" s="28" t="s">
        <v>26</v>
      </c>
      <c r="J8195" s="50" t="s">
        <v>45</v>
      </c>
      <c r="K8195" s="11" t="s">
        <v>39</v>
      </c>
      <c r="L8195" s="8" t="s">
        <v>40</v>
      </c>
      <c r="M8195" s="16">
        <f>SUM_DATA[[#This Row],[TOTAL Cost]]-SUM_DATA[[#This Row],[MATERIAL Cost]]</f>
        <v>5060</v>
      </c>
      <c r="N8195" s="16">
        <f>IFERROR(SUM_DATA[[#This Row],[MAT C.]], 0)</f>
        <v>0</v>
      </c>
      <c r="O8195" s="16" t="e">
        <f>VLOOKUP(SUM_DATA[[#This Row],[Work Order]],'[2]MAT DETAIL'!$D:$L,8,FALSE)</f>
        <v>#N/A</v>
      </c>
      <c r="P8195" s="17">
        <v>5060</v>
      </c>
      <c r="Q8195" s="67" t="s">
        <v>21</v>
      </c>
      <c r="R8195" s="67"/>
      <c r="S8195" s="67"/>
    </row>
    <row r="8196" spans="4:19" ht="15">
      <c r="D8196" s="69">
        <v>620104</v>
      </c>
      <c r="E8196" s="38">
        <v>45091</v>
      </c>
      <c r="F8196" s="70">
        <v>45093</v>
      </c>
      <c r="G8196" s="63"/>
      <c r="H8196" s="69">
        <v>3595821</v>
      </c>
      <c r="I8196" s="28" t="s">
        <v>31</v>
      </c>
      <c r="J8196" s="50" t="s">
        <v>2009</v>
      </c>
      <c r="K8196" s="11" t="s">
        <v>36</v>
      </c>
      <c r="L8196" s="10" t="s">
        <v>37</v>
      </c>
      <c r="M8196" s="16">
        <f>SUM_DATA[[#This Row],[TOTAL Cost]]-SUM_DATA[[#This Row],[MATERIAL Cost]]</f>
        <v>1523248.38</v>
      </c>
      <c r="N8196" s="16">
        <f>IFERROR(SUM_DATA[[#This Row],[MAT C.]], 0)</f>
        <v>39000</v>
      </c>
      <c r="O8196" s="16">
        <f>VLOOKUP(SUM_DATA[[#This Row],[Work Order]],'[2]MAT DETAIL'!$D:$L,8,FALSE)</f>
        <v>39000</v>
      </c>
      <c r="P8196" s="17">
        <v>1562248.38</v>
      </c>
      <c r="Q8196" s="67" t="s">
        <v>21</v>
      </c>
      <c r="R8196" s="67"/>
      <c r="S8196" s="67"/>
    </row>
    <row r="8197" spans="4:19" ht="15">
      <c r="D8197" s="69">
        <v>620123</v>
      </c>
      <c r="E8197" s="38">
        <v>45092</v>
      </c>
      <c r="F8197" s="70">
        <v>45092</v>
      </c>
      <c r="G8197" s="63"/>
      <c r="H8197" s="69">
        <v>3596043</v>
      </c>
      <c r="I8197" s="28" t="s">
        <v>31</v>
      </c>
      <c r="J8197" s="50" t="s">
        <v>1831</v>
      </c>
      <c r="K8197" s="85" t="s">
        <v>33</v>
      </c>
      <c r="L8197" s="8" t="s">
        <v>205</v>
      </c>
      <c r="M8197" s="16">
        <f>SUM_DATA[[#This Row],[TOTAL Cost]]-SUM_DATA[[#This Row],[MATERIAL Cost]]</f>
        <v>4490.68</v>
      </c>
      <c r="N8197" s="16">
        <f>IFERROR(SUM_DATA[[#This Row],[MAT C.]], 0)</f>
        <v>0</v>
      </c>
      <c r="O8197" s="16" t="e">
        <f>VLOOKUP(SUM_DATA[[#This Row],[Work Order]],'[2]MAT DETAIL'!$D:$L,8,FALSE)</f>
        <v>#N/A</v>
      </c>
      <c r="P8197" s="17">
        <v>4490.68</v>
      </c>
      <c r="Q8197" s="67" t="s">
        <v>25</v>
      </c>
      <c r="R8197" s="67"/>
      <c r="S8197" s="67"/>
    </row>
    <row r="8198" spans="4:19" ht="15">
      <c r="D8198" s="69">
        <v>620124</v>
      </c>
      <c r="E8198" s="38">
        <v>45092</v>
      </c>
      <c r="F8198" s="70">
        <v>45092</v>
      </c>
      <c r="G8198" s="63"/>
      <c r="H8198" s="69">
        <v>3596047</v>
      </c>
      <c r="I8198" s="28" t="s">
        <v>31</v>
      </c>
      <c r="J8198" s="50" t="s">
        <v>1831</v>
      </c>
      <c r="K8198" s="85" t="s">
        <v>33</v>
      </c>
      <c r="L8198" s="8" t="s">
        <v>205</v>
      </c>
      <c r="M8198" s="16">
        <f>SUM_DATA[[#This Row],[TOTAL Cost]]-SUM_DATA[[#This Row],[MATERIAL Cost]]</f>
        <v>4490.68</v>
      </c>
      <c r="N8198" s="16">
        <f>IFERROR(SUM_DATA[[#This Row],[MAT C.]], 0)</f>
        <v>0</v>
      </c>
      <c r="O8198" s="16" t="e">
        <f>VLOOKUP(SUM_DATA[[#This Row],[Work Order]],'[2]MAT DETAIL'!$D:$L,8,FALSE)</f>
        <v>#N/A</v>
      </c>
      <c r="P8198" s="17">
        <v>4490.68</v>
      </c>
      <c r="Q8198" s="67" t="s">
        <v>25</v>
      </c>
      <c r="R8198" s="67"/>
      <c r="S8198" s="67"/>
    </row>
    <row r="8199" spans="4:19" ht="15">
      <c r="D8199" s="69">
        <v>620106</v>
      </c>
      <c r="E8199" s="38">
        <v>45092</v>
      </c>
      <c r="F8199" s="70">
        <v>45093</v>
      </c>
      <c r="G8199" s="63"/>
      <c r="H8199" s="69">
        <v>3596176</v>
      </c>
      <c r="I8199" s="28" t="s">
        <v>31</v>
      </c>
      <c r="J8199" s="50" t="s">
        <v>2010</v>
      </c>
      <c r="K8199" s="85" t="s">
        <v>59</v>
      </c>
      <c r="L8199" s="8" t="s">
        <v>60</v>
      </c>
      <c r="M8199" s="16">
        <f>SUM_DATA[[#This Row],[TOTAL Cost]]-SUM_DATA[[#This Row],[MATERIAL Cost]]</f>
        <v>8981.36</v>
      </c>
      <c r="N8199" s="16">
        <f>IFERROR(SUM_DATA[[#This Row],[MAT C.]], 0)</f>
        <v>0</v>
      </c>
      <c r="O8199" s="16" t="e">
        <f>VLOOKUP(SUM_DATA[[#This Row],[Work Order]],'[2]MAT DETAIL'!$D:$L,8,FALSE)</f>
        <v>#N/A</v>
      </c>
      <c r="P8199" s="17">
        <v>8981.36</v>
      </c>
      <c r="Q8199" s="67" t="s">
        <v>25</v>
      </c>
      <c r="R8199" s="67"/>
      <c r="S8199" s="67"/>
    </row>
    <row r="8200" spans="4:19" ht="15">
      <c r="D8200" s="69">
        <v>620123</v>
      </c>
      <c r="E8200" s="38">
        <v>45093</v>
      </c>
      <c r="F8200" s="70">
        <v>45093</v>
      </c>
      <c r="G8200" s="63"/>
      <c r="H8200" s="69">
        <v>3598054</v>
      </c>
      <c r="I8200" s="28" t="s">
        <v>31</v>
      </c>
      <c r="J8200" s="50" t="s">
        <v>1503</v>
      </c>
      <c r="K8200" s="85" t="s">
        <v>82</v>
      </c>
      <c r="L8200" s="8" t="s">
        <v>126</v>
      </c>
      <c r="M8200" s="16">
        <f>SUM_DATA[[#This Row],[TOTAL Cost]]-SUM_DATA[[#This Row],[MATERIAL Cost]]</f>
        <v>101683.85999999999</v>
      </c>
      <c r="N8200" s="16">
        <f>IFERROR(SUM_DATA[[#This Row],[MAT C.]], 0)</f>
        <v>49490</v>
      </c>
      <c r="O8200" s="16">
        <f>VLOOKUP(SUM_DATA[[#This Row],[Work Order]],'[2]MAT DETAIL'!$D:$L,8,FALSE)</f>
        <v>49490</v>
      </c>
      <c r="P8200" s="17">
        <v>151173.85999999999</v>
      </c>
      <c r="Q8200" s="67" t="s">
        <v>25</v>
      </c>
      <c r="R8200" s="67"/>
      <c r="S8200" s="67"/>
    </row>
    <row r="8201" spans="4:19" ht="15">
      <c r="D8201" s="69">
        <v>620111</v>
      </c>
      <c r="E8201" s="38">
        <v>45093</v>
      </c>
      <c r="F8201" s="70">
        <v>45093</v>
      </c>
      <c r="G8201" s="63"/>
      <c r="H8201" s="69">
        <v>3598172</v>
      </c>
      <c r="I8201" s="28" t="s">
        <v>26</v>
      </c>
      <c r="J8201" s="50" t="s">
        <v>1696</v>
      </c>
      <c r="K8201" s="11" t="s">
        <v>47</v>
      </c>
      <c r="L8201" s="8" t="s">
        <v>715</v>
      </c>
      <c r="M8201" s="16">
        <f>SUM_DATA[[#This Row],[TOTAL Cost]]-SUM_DATA[[#This Row],[MATERIAL Cost]]</f>
        <v>90600</v>
      </c>
      <c r="N8201" s="16">
        <f>IFERROR(SUM_DATA[[#This Row],[MAT C.]], 0)</f>
        <v>0</v>
      </c>
      <c r="O8201" s="16" t="e">
        <f>VLOOKUP(SUM_DATA[[#This Row],[Work Order]],'[2]MAT DETAIL'!$D:$L,8,FALSE)</f>
        <v>#N/A</v>
      </c>
      <c r="P8201" s="17">
        <v>90600</v>
      </c>
      <c r="Q8201" s="67" t="s">
        <v>21</v>
      </c>
      <c r="R8201" s="67"/>
      <c r="S8201" s="67"/>
    </row>
    <row r="8202" spans="4:19" ht="15">
      <c r="D8202" s="69">
        <v>620106</v>
      </c>
      <c r="E8202" s="38">
        <v>45093</v>
      </c>
      <c r="F8202" s="70">
        <v>45093</v>
      </c>
      <c r="G8202" s="63"/>
      <c r="H8202" s="69">
        <v>3598187</v>
      </c>
      <c r="I8202" s="28" t="s">
        <v>26</v>
      </c>
      <c r="J8202" s="50" t="s">
        <v>2011</v>
      </c>
      <c r="K8202" s="11" t="s">
        <v>39</v>
      </c>
      <c r="L8202" s="8" t="s">
        <v>740</v>
      </c>
      <c r="M8202" s="16">
        <f>SUM_DATA[[#This Row],[TOTAL Cost]]-SUM_DATA[[#This Row],[MATERIAL Cost]]</f>
        <v>413.29000000000087</v>
      </c>
      <c r="N8202" s="16">
        <f>IFERROR(SUM_DATA[[#This Row],[MAT C.]], 0)</f>
        <v>18300</v>
      </c>
      <c r="O8202" s="16">
        <f>VLOOKUP(SUM_DATA[[#This Row],[Work Order]],'[2]MAT DETAIL'!$D:$L,8,FALSE)</f>
        <v>18300</v>
      </c>
      <c r="P8202" s="17">
        <v>18713.29</v>
      </c>
      <c r="Q8202" s="67" t="s">
        <v>21</v>
      </c>
      <c r="R8202" s="67"/>
      <c r="S8202" s="67"/>
    </row>
    <row r="8203" spans="4:19" ht="15">
      <c r="D8203" s="69">
        <v>620112</v>
      </c>
      <c r="E8203" s="38">
        <v>45093</v>
      </c>
      <c r="F8203" s="70">
        <v>45093</v>
      </c>
      <c r="G8203" s="63"/>
      <c r="H8203" s="69">
        <v>3598189</v>
      </c>
      <c r="I8203" s="28" t="s">
        <v>26</v>
      </c>
      <c r="J8203" s="50" t="s">
        <v>2011</v>
      </c>
      <c r="K8203" s="11" t="s">
        <v>39</v>
      </c>
      <c r="L8203" s="8" t="s">
        <v>740</v>
      </c>
      <c r="M8203" s="16">
        <f>SUM_DATA[[#This Row],[TOTAL Cost]]-SUM_DATA[[#This Row],[MATERIAL Cost]]</f>
        <v>413.29000000000087</v>
      </c>
      <c r="N8203" s="16">
        <f>IFERROR(SUM_DATA[[#This Row],[MAT C.]], 0)</f>
        <v>18300</v>
      </c>
      <c r="O8203" s="16">
        <f>VLOOKUP(SUM_DATA[[#This Row],[Work Order]],'[2]MAT DETAIL'!$D:$L,8,FALSE)</f>
        <v>18300</v>
      </c>
      <c r="P8203" s="17">
        <v>18713.29</v>
      </c>
      <c r="Q8203" s="67" t="s">
        <v>21</v>
      </c>
      <c r="R8203" s="67"/>
      <c r="S8203" s="67"/>
    </row>
    <row r="8204" spans="4:19" ht="15">
      <c r="D8204" s="69">
        <v>620114</v>
      </c>
      <c r="E8204" s="38">
        <v>45093</v>
      </c>
      <c r="F8204" s="70">
        <v>45093</v>
      </c>
      <c r="G8204" s="63"/>
      <c r="H8204" s="69">
        <v>3598190</v>
      </c>
      <c r="I8204" s="28" t="s">
        <v>26</v>
      </c>
      <c r="J8204" s="50" t="s">
        <v>2011</v>
      </c>
      <c r="K8204" s="11" t="s">
        <v>39</v>
      </c>
      <c r="L8204" s="8" t="s">
        <v>740</v>
      </c>
      <c r="M8204" s="16">
        <f>SUM_DATA[[#This Row],[TOTAL Cost]]-SUM_DATA[[#This Row],[MATERIAL Cost]]</f>
        <v>413.29000000000087</v>
      </c>
      <c r="N8204" s="16">
        <f>IFERROR(SUM_DATA[[#This Row],[MAT C.]], 0)</f>
        <v>18300</v>
      </c>
      <c r="O8204" s="16">
        <f>VLOOKUP(SUM_DATA[[#This Row],[Work Order]],'[2]MAT DETAIL'!$D:$L,8,FALSE)</f>
        <v>18300</v>
      </c>
      <c r="P8204" s="17">
        <v>18713.29</v>
      </c>
      <c r="Q8204" s="67" t="s">
        <v>21</v>
      </c>
      <c r="R8204" s="67"/>
      <c r="S8204" s="67"/>
    </row>
    <row r="8205" spans="4:19" ht="15">
      <c r="D8205" s="69">
        <v>620117</v>
      </c>
      <c r="E8205" s="38">
        <v>45093</v>
      </c>
      <c r="F8205" s="70">
        <v>45093</v>
      </c>
      <c r="G8205" s="63"/>
      <c r="H8205" s="69">
        <v>3598191</v>
      </c>
      <c r="I8205" s="28" t="s">
        <v>26</v>
      </c>
      <c r="J8205" s="50" t="s">
        <v>2011</v>
      </c>
      <c r="K8205" s="11" t="s">
        <v>39</v>
      </c>
      <c r="L8205" s="8" t="s">
        <v>740</v>
      </c>
      <c r="M8205" s="16">
        <f>SUM_DATA[[#This Row],[TOTAL Cost]]-SUM_DATA[[#This Row],[MATERIAL Cost]]</f>
        <v>413.29000000000087</v>
      </c>
      <c r="N8205" s="16">
        <f>IFERROR(SUM_DATA[[#This Row],[MAT C.]], 0)</f>
        <v>18300</v>
      </c>
      <c r="O8205" s="16">
        <f>VLOOKUP(SUM_DATA[[#This Row],[Work Order]],'[2]MAT DETAIL'!$D:$L,8,FALSE)</f>
        <v>18300</v>
      </c>
      <c r="P8205" s="17">
        <v>18713.29</v>
      </c>
      <c r="Q8205" s="67" t="s">
        <v>21</v>
      </c>
      <c r="R8205" s="67"/>
      <c r="S8205" s="67"/>
    </row>
    <row r="8206" spans="4:19" ht="15">
      <c r="D8206" s="69">
        <v>620122</v>
      </c>
      <c r="E8206" s="38">
        <v>45093</v>
      </c>
      <c r="F8206" s="70">
        <v>45093</v>
      </c>
      <c r="G8206" s="63"/>
      <c r="H8206" s="69">
        <v>3598192</v>
      </c>
      <c r="I8206" s="28" t="s">
        <v>26</v>
      </c>
      <c r="J8206" s="50" t="s">
        <v>2011</v>
      </c>
      <c r="K8206" s="11" t="s">
        <v>39</v>
      </c>
      <c r="L8206" s="8" t="s">
        <v>740</v>
      </c>
      <c r="M8206" s="16">
        <f>SUM_DATA[[#This Row],[TOTAL Cost]]-SUM_DATA[[#This Row],[MATERIAL Cost]]</f>
        <v>413.29000000000087</v>
      </c>
      <c r="N8206" s="16">
        <f>IFERROR(SUM_DATA[[#This Row],[MAT C.]], 0)</f>
        <v>18300</v>
      </c>
      <c r="O8206" s="16">
        <f>VLOOKUP(SUM_DATA[[#This Row],[Work Order]],'[2]MAT DETAIL'!$D:$L,8,FALSE)</f>
        <v>18300</v>
      </c>
      <c r="P8206" s="17">
        <v>18713.29</v>
      </c>
      <c r="Q8206" s="67" t="s">
        <v>21</v>
      </c>
      <c r="R8206" s="67"/>
      <c r="S8206" s="67"/>
    </row>
    <row r="8207" spans="4:19" ht="15">
      <c r="D8207" s="69">
        <v>620116</v>
      </c>
      <c r="E8207" s="38">
        <v>45093</v>
      </c>
      <c r="F8207" s="70">
        <v>45096</v>
      </c>
      <c r="G8207" s="63">
        <v>51.5</v>
      </c>
      <c r="H8207" s="69">
        <v>3598367</v>
      </c>
      <c r="I8207" s="28" t="s">
        <v>26</v>
      </c>
      <c r="J8207" s="50" t="s">
        <v>211</v>
      </c>
      <c r="K8207" s="85" t="s">
        <v>30</v>
      </c>
      <c r="L8207" s="8" t="s">
        <v>30</v>
      </c>
      <c r="M8207" s="16">
        <f>SUM_DATA[[#This Row],[TOTAL Cost]]-SUM_DATA[[#This Row],[MATERIAL Cost]]</f>
        <v>78644.36</v>
      </c>
      <c r="N8207" s="16">
        <f>IFERROR(SUM_DATA[[#This Row],[MAT C.]], 0)</f>
        <v>748</v>
      </c>
      <c r="O8207" s="16">
        <f>VLOOKUP(SUM_DATA[[#This Row],[Work Order]],'[2]MAT DETAIL'!$D:$L,8,FALSE)</f>
        <v>748</v>
      </c>
      <c r="P8207" s="17">
        <v>79392.36</v>
      </c>
      <c r="Q8207" s="67" t="s">
        <v>25</v>
      </c>
      <c r="R8207" s="67"/>
      <c r="S8207" s="67"/>
    </row>
    <row r="8208" spans="4:19" ht="15">
      <c r="D8208" s="69">
        <v>620117</v>
      </c>
      <c r="E8208" s="38">
        <v>45093</v>
      </c>
      <c r="F8208" s="70">
        <v>45096</v>
      </c>
      <c r="G8208" s="63">
        <v>53.5</v>
      </c>
      <c r="H8208" s="69">
        <v>3598368</v>
      </c>
      <c r="I8208" s="28" t="s">
        <v>26</v>
      </c>
      <c r="J8208" s="50" t="s">
        <v>118</v>
      </c>
      <c r="K8208" s="11" t="s">
        <v>30</v>
      </c>
      <c r="L8208" s="8" t="s">
        <v>30</v>
      </c>
      <c r="M8208" s="16">
        <f>SUM_DATA[[#This Row],[TOTAL Cost]]-SUM_DATA[[#This Row],[MATERIAL Cost]]</f>
        <v>26795.33</v>
      </c>
      <c r="N8208" s="16">
        <f>IFERROR(SUM_DATA[[#This Row],[MAT C.]], 0)</f>
        <v>686.98</v>
      </c>
      <c r="O8208" s="16">
        <f>VLOOKUP(SUM_DATA[[#This Row],[Work Order]],'[2]MAT DETAIL'!$D:$L,8,FALSE)</f>
        <v>686.98</v>
      </c>
      <c r="P8208" s="17">
        <v>27482.31</v>
      </c>
      <c r="Q8208" s="67" t="s">
        <v>25</v>
      </c>
      <c r="R8208" s="67"/>
      <c r="S8208" s="67"/>
    </row>
    <row r="8209" spans="4:19" ht="15">
      <c r="D8209" s="69">
        <v>620109</v>
      </c>
      <c r="E8209" s="38">
        <v>45093</v>
      </c>
      <c r="F8209" s="70">
        <v>45096</v>
      </c>
      <c r="G8209" s="63">
        <v>56</v>
      </c>
      <c r="H8209" s="69">
        <v>3598369</v>
      </c>
      <c r="I8209" s="28" t="s">
        <v>26</v>
      </c>
      <c r="J8209" s="50" t="s">
        <v>29</v>
      </c>
      <c r="K8209" s="11" t="s">
        <v>30</v>
      </c>
      <c r="L8209" s="8" t="s">
        <v>30</v>
      </c>
      <c r="M8209" s="16">
        <f>SUM_DATA[[#This Row],[TOTAL Cost]]-SUM_DATA[[#This Row],[MATERIAL Cost]]</f>
        <v>33732.42</v>
      </c>
      <c r="N8209" s="16">
        <f>IFERROR(SUM_DATA[[#This Row],[MAT C.]], 0)</f>
        <v>687</v>
      </c>
      <c r="O8209" s="16">
        <f>VLOOKUP(SUM_DATA[[#This Row],[Work Order]],'[2]MAT DETAIL'!$D:$L,8,FALSE)</f>
        <v>687</v>
      </c>
      <c r="P8209" s="17">
        <v>34419.42</v>
      </c>
      <c r="Q8209" s="67" t="s">
        <v>25</v>
      </c>
      <c r="R8209" s="67"/>
      <c r="S8209" s="67"/>
    </row>
    <row r="8210" spans="4:19" ht="15">
      <c r="D8210" s="69">
        <v>620113</v>
      </c>
      <c r="E8210" s="38">
        <v>45093</v>
      </c>
      <c r="F8210" s="70">
        <v>45096</v>
      </c>
      <c r="G8210" s="63">
        <v>56</v>
      </c>
      <c r="H8210" s="69">
        <v>3598370</v>
      </c>
      <c r="I8210" s="28" t="s">
        <v>26</v>
      </c>
      <c r="J8210" s="50" t="s">
        <v>177</v>
      </c>
      <c r="K8210" s="11" t="s">
        <v>30</v>
      </c>
      <c r="L8210" s="8" t="s">
        <v>30</v>
      </c>
      <c r="M8210" s="16">
        <f>SUM_DATA[[#This Row],[TOTAL Cost]]-SUM_DATA[[#This Row],[MATERIAL Cost]]</f>
        <v>74567.08</v>
      </c>
      <c r="N8210" s="16">
        <f>IFERROR(SUM_DATA[[#This Row],[MAT C.]], 0)</f>
        <v>686.99</v>
      </c>
      <c r="O8210" s="16">
        <f>VLOOKUP(SUM_DATA[[#This Row],[Work Order]],'[2]MAT DETAIL'!$D:$L,8,FALSE)</f>
        <v>686.99</v>
      </c>
      <c r="P8210" s="17">
        <v>75254.070000000007</v>
      </c>
      <c r="Q8210" s="67" t="s">
        <v>25</v>
      </c>
      <c r="R8210" s="67"/>
      <c r="S8210" s="67"/>
    </row>
    <row r="8211" spans="4:19" ht="15">
      <c r="D8211" s="69">
        <v>620112</v>
      </c>
      <c r="E8211" s="38">
        <v>45093</v>
      </c>
      <c r="F8211" s="70">
        <v>45096</v>
      </c>
      <c r="G8211" s="63">
        <v>175.5</v>
      </c>
      <c r="H8211" s="69">
        <v>3598371</v>
      </c>
      <c r="I8211" s="28" t="s">
        <v>26</v>
      </c>
      <c r="J8211" s="50" t="s">
        <v>29</v>
      </c>
      <c r="K8211" s="11" t="s">
        <v>30</v>
      </c>
      <c r="L8211" s="8" t="s">
        <v>30</v>
      </c>
      <c r="M8211" s="16">
        <f>SUM_DATA[[#This Row],[TOTAL Cost]]-SUM_DATA[[#This Row],[MATERIAL Cost]]</f>
        <v>50270.340000000004</v>
      </c>
      <c r="N8211" s="16">
        <f>IFERROR(SUM_DATA[[#This Row],[MAT C.]], 0)</f>
        <v>686.99</v>
      </c>
      <c r="O8211" s="16">
        <f>VLOOKUP(SUM_DATA[[#This Row],[Work Order]],'[2]MAT DETAIL'!$D:$L,8,FALSE)</f>
        <v>686.99</v>
      </c>
      <c r="P8211" s="17">
        <v>50957.33</v>
      </c>
      <c r="Q8211" s="67" t="s">
        <v>25</v>
      </c>
      <c r="R8211" s="67"/>
      <c r="S8211" s="67"/>
    </row>
    <row r="8212" spans="4:19" ht="15">
      <c r="D8212" s="69">
        <v>620105</v>
      </c>
      <c r="E8212" s="38">
        <v>45093</v>
      </c>
      <c r="F8212" s="70">
        <v>45096</v>
      </c>
      <c r="G8212" s="63">
        <v>100</v>
      </c>
      <c r="H8212" s="69">
        <v>3598372</v>
      </c>
      <c r="I8212" s="28" t="s">
        <v>26</v>
      </c>
      <c r="J8212" s="50" t="s">
        <v>118</v>
      </c>
      <c r="K8212" s="11" t="s">
        <v>30</v>
      </c>
      <c r="L8212" s="8" t="s">
        <v>30</v>
      </c>
      <c r="M8212" s="16">
        <f>SUM_DATA[[#This Row],[TOTAL Cost]]-SUM_DATA[[#This Row],[MATERIAL Cost]]</f>
        <v>36266.300000000003</v>
      </c>
      <c r="N8212" s="16">
        <f>IFERROR(SUM_DATA[[#This Row],[MAT C.]], 0)</f>
        <v>686.99</v>
      </c>
      <c r="O8212" s="16">
        <f>VLOOKUP(SUM_DATA[[#This Row],[Work Order]],'[2]MAT DETAIL'!$D:$L,8,FALSE)</f>
        <v>686.99</v>
      </c>
      <c r="P8212" s="17">
        <v>36953.29</v>
      </c>
      <c r="Q8212" s="67" t="s">
        <v>25</v>
      </c>
      <c r="R8212" s="67"/>
      <c r="S8212" s="67"/>
    </row>
    <row r="8213" spans="4:19" ht="15">
      <c r="D8213" s="69">
        <v>620106</v>
      </c>
      <c r="E8213" s="38">
        <v>45093</v>
      </c>
      <c r="F8213" s="70">
        <v>45096</v>
      </c>
      <c r="G8213" s="63">
        <v>32</v>
      </c>
      <c r="H8213" s="69">
        <v>3598373</v>
      </c>
      <c r="I8213" s="28" t="s">
        <v>26</v>
      </c>
      <c r="J8213" s="50" t="s">
        <v>118</v>
      </c>
      <c r="K8213" s="11" t="s">
        <v>30</v>
      </c>
      <c r="L8213" s="8" t="s">
        <v>30</v>
      </c>
      <c r="M8213" s="16">
        <f>SUM_DATA[[#This Row],[TOTAL Cost]]-SUM_DATA[[#This Row],[MATERIAL Cost]]</f>
        <v>16497.78</v>
      </c>
      <c r="N8213" s="16">
        <f>IFERROR(SUM_DATA[[#This Row],[MAT C.]], 0)</f>
        <v>686.99</v>
      </c>
      <c r="O8213" s="16">
        <f>VLOOKUP(SUM_DATA[[#This Row],[Work Order]],'[2]MAT DETAIL'!$D:$L,8,FALSE)</f>
        <v>686.99</v>
      </c>
      <c r="P8213" s="17">
        <v>17184.77</v>
      </c>
      <c r="Q8213" s="67" t="s">
        <v>25</v>
      </c>
      <c r="R8213" s="67"/>
      <c r="S8213" s="67"/>
    </row>
    <row r="8214" spans="4:19" ht="15">
      <c r="D8214" s="69">
        <v>620104</v>
      </c>
      <c r="E8214" s="38">
        <v>45093</v>
      </c>
      <c r="F8214" s="70">
        <v>45096</v>
      </c>
      <c r="G8214" s="63">
        <v>5</v>
      </c>
      <c r="H8214" s="69">
        <v>3598374</v>
      </c>
      <c r="I8214" s="28" t="s">
        <v>26</v>
      </c>
      <c r="J8214" s="50" t="s">
        <v>118</v>
      </c>
      <c r="K8214" s="11" t="s">
        <v>30</v>
      </c>
      <c r="L8214" s="8" t="s">
        <v>30</v>
      </c>
      <c r="M8214" s="16">
        <f>SUM_DATA[[#This Row],[TOTAL Cost]]-SUM_DATA[[#This Row],[MATERIAL Cost]]</f>
        <v>14844.62</v>
      </c>
      <c r="N8214" s="16">
        <f>IFERROR(SUM_DATA[[#This Row],[MAT C.]], 0)</f>
        <v>686.99</v>
      </c>
      <c r="O8214" s="16">
        <f>VLOOKUP(SUM_DATA[[#This Row],[Work Order]],'[2]MAT DETAIL'!$D:$L,8,FALSE)</f>
        <v>686.99</v>
      </c>
      <c r="P8214" s="17">
        <v>15531.61</v>
      </c>
      <c r="Q8214" s="67" t="s">
        <v>25</v>
      </c>
      <c r="R8214" s="67"/>
      <c r="S8214" s="67"/>
    </row>
    <row r="8215" spans="4:19" ht="15">
      <c r="D8215" s="69">
        <v>620117</v>
      </c>
      <c r="E8215" s="38">
        <v>45096</v>
      </c>
      <c r="F8215" s="70">
        <v>45096</v>
      </c>
      <c r="G8215" s="63"/>
      <c r="H8215" s="69">
        <v>3598727</v>
      </c>
      <c r="I8215" s="28" t="s">
        <v>31</v>
      </c>
      <c r="J8215" s="50" t="s">
        <v>220</v>
      </c>
      <c r="K8215" s="11" t="s">
        <v>39</v>
      </c>
      <c r="L8215" s="8" t="s">
        <v>221</v>
      </c>
      <c r="M8215" s="16">
        <f>SUM_DATA[[#This Row],[TOTAL Cost]]-SUM_DATA[[#This Row],[MATERIAL Cost]]</f>
        <v>23480.240000000002</v>
      </c>
      <c r="N8215" s="16">
        <f>IFERROR(SUM_DATA[[#This Row],[MAT C.]], 0)</f>
        <v>2200</v>
      </c>
      <c r="O8215" s="16">
        <f>VLOOKUP(SUM_DATA[[#This Row],[Work Order]],'[2]MAT DETAIL'!$D:$L,8,FALSE)</f>
        <v>2200</v>
      </c>
      <c r="P8215" s="17">
        <v>25680.240000000002</v>
      </c>
      <c r="Q8215" s="67" t="s">
        <v>25</v>
      </c>
      <c r="R8215" s="67"/>
      <c r="S8215" s="67"/>
    </row>
    <row r="8216" spans="4:19" ht="15">
      <c r="D8216" s="69">
        <v>620120</v>
      </c>
      <c r="E8216" s="38">
        <v>45096</v>
      </c>
      <c r="F8216" s="70">
        <v>45096</v>
      </c>
      <c r="G8216" s="63"/>
      <c r="H8216" s="69">
        <v>3598728</v>
      </c>
      <c r="I8216" s="28" t="s">
        <v>31</v>
      </c>
      <c r="J8216" s="50" t="s">
        <v>220</v>
      </c>
      <c r="K8216" s="11" t="s">
        <v>39</v>
      </c>
      <c r="L8216" s="8" t="s">
        <v>221</v>
      </c>
      <c r="M8216" s="16">
        <f>SUM_DATA[[#This Row],[TOTAL Cost]]-SUM_DATA[[#This Row],[MATERIAL Cost]]</f>
        <v>6763.8600000000006</v>
      </c>
      <c r="N8216" s="16">
        <f>IFERROR(SUM_DATA[[#This Row],[MAT C.]], 0)</f>
        <v>9750</v>
      </c>
      <c r="O8216" s="16">
        <f>VLOOKUP(SUM_DATA[[#This Row],[Work Order]],'[2]MAT DETAIL'!$D:$L,8,FALSE)</f>
        <v>9750</v>
      </c>
      <c r="P8216" s="17">
        <v>16513.86</v>
      </c>
      <c r="Q8216" s="67" t="s">
        <v>25</v>
      </c>
      <c r="R8216" s="67"/>
      <c r="S8216" s="67"/>
    </row>
    <row r="8217" spans="4:19" ht="15">
      <c r="D8217" s="69">
        <v>620112</v>
      </c>
      <c r="E8217" s="38">
        <v>45096</v>
      </c>
      <c r="F8217" s="70">
        <v>45096</v>
      </c>
      <c r="G8217" s="63">
        <v>52.11</v>
      </c>
      <c r="H8217" s="69">
        <v>3598779</v>
      </c>
      <c r="I8217" s="28" t="s">
        <v>26</v>
      </c>
      <c r="J8217" s="50" t="s">
        <v>2012</v>
      </c>
      <c r="K8217" s="11" t="s">
        <v>56</v>
      </c>
      <c r="L8217" s="8" t="s">
        <v>146</v>
      </c>
      <c r="M8217" s="16">
        <f>SUM_DATA[[#This Row],[TOTAL Cost]]-SUM_DATA[[#This Row],[MATERIAL Cost]]</f>
        <v>20595.11</v>
      </c>
      <c r="N8217" s="16">
        <f>IFERROR(SUM_DATA[[#This Row],[MAT C.]], 0)</f>
        <v>0</v>
      </c>
      <c r="O8217" s="16" t="e">
        <f>VLOOKUP(SUM_DATA[[#This Row],[Work Order]],'[2]MAT DETAIL'!$D:$L,8,FALSE)</f>
        <v>#N/A</v>
      </c>
      <c r="P8217" s="17">
        <v>20595.11</v>
      </c>
      <c r="Q8217" s="67" t="s">
        <v>25</v>
      </c>
      <c r="R8217" s="67"/>
      <c r="S8217" s="67"/>
    </row>
    <row r="8218" spans="4:19" ht="15">
      <c r="D8218" s="69">
        <v>620122</v>
      </c>
      <c r="E8218" s="38">
        <v>45096</v>
      </c>
      <c r="F8218" s="70">
        <v>45096</v>
      </c>
      <c r="G8218" s="63">
        <v>34</v>
      </c>
      <c r="H8218" s="69">
        <v>3598780</v>
      </c>
      <c r="I8218" s="28" t="s">
        <v>26</v>
      </c>
      <c r="J8218" s="50" t="s">
        <v>2013</v>
      </c>
      <c r="K8218" s="11" t="s">
        <v>24</v>
      </c>
      <c r="L8218" s="8" t="s">
        <v>24</v>
      </c>
      <c r="M8218" s="16">
        <f>SUM_DATA[[#This Row],[TOTAL Cost]]-SUM_DATA[[#This Row],[MATERIAL Cost]]</f>
        <v>993.79</v>
      </c>
      <c r="N8218" s="16">
        <f>IFERROR(SUM_DATA[[#This Row],[MAT C.]], 0)</f>
        <v>0</v>
      </c>
      <c r="O8218" s="16" t="e">
        <f>VLOOKUP(SUM_DATA[[#This Row],[Work Order]],'[2]MAT DETAIL'!$D:$L,8,FALSE)</f>
        <v>#N/A</v>
      </c>
      <c r="P8218" s="17">
        <v>993.79</v>
      </c>
      <c r="Q8218" s="67" t="s">
        <v>25</v>
      </c>
      <c r="R8218" s="67"/>
      <c r="S8218" s="67"/>
    </row>
    <row r="8219" spans="4:19" ht="15">
      <c r="D8219" s="69">
        <v>620119</v>
      </c>
      <c r="E8219" s="38">
        <v>45097</v>
      </c>
      <c r="F8219" s="70">
        <v>45097</v>
      </c>
      <c r="G8219" s="63">
        <v>1</v>
      </c>
      <c r="H8219" s="69">
        <v>3598873</v>
      </c>
      <c r="I8219" s="28" t="s">
        <v>26</v>
      </c>
      <c r="J8219" s="50" t="s">
        <v>241</v>
      </c>
      <c r="K8219" s="11" t="s">
        <v>39</v>
      </c>
      <c r="L8219" s="8" t="s">
        <v>40</v>
      </c>
      <c r="M8219" s="16">
        <f>SUM_DATA[[#This Row],[TOTAL Cost]]-SUM_DATA[[#This Row],[MATERIAL Cost]]</f>
        <v>413.29</v>
      </c>
      <c r="N8219" s="16">
        <f>IFERROR(SUM_DATA[[#This Row],[MAT C.]], 0)</f>
        <v>0</v>
      </c>
      <c r="O8219" s="16" t="e">
        <f>VLOOKUP(SUM_DATA[[#This Row],[Work Order]],'[2]MAT DETAIL'!$D:$L,8,FALSE)</f>
        <v>#N/A</v>
      </c>
      <c r="P8219" s="17">
        <v>413.29</v>
      </c>
      <c r="Q8219" s="67" t="s">
        <v>25</v>
      </c>
      <c r="R8219" s="67"/>
      <c r="S8219" s="67"/>
    </row>
    <row r="8220" spans="4:19" ht="15">
      <c r="D8220" s="69">
        <v>620120</v>
      </c>
      <c r="E8220" s="38">
        <v>45097</v>
      </c>
      <c r="F8220" s="70">
        <v>45097</v>
      </c>
      <c r="G8220" s="63">
        <v>0.5</v>
      </c>
      <c r="H8220" s="69">
        <v>3598876</v>
      </c>
      <c r="I8220" s="28" t="s">
        <v>26</v>
      </c>
      <c r="J8220" s="50" t="s">
        <v>97</v>
      </c>
      <c r="K8220" s="11" t="s">
        <v>59</v>
      </c>
      <c r="L8220" s="8" t="s">
        <v>98</v>
      </c>
      <c r="M8220" s="16">
        <f>SUM_DATA[[#This Row],[TOTAL Cost]]-SUM_DATA[[#This Row],[MATERIAL Cost]]</f>
        <v>206.65</v>
      </c>
      <c r="N8220" s="16">
        <f>IFERROR(SUM_DATA[[#This Row],[MAT C.]], 0)</f>
        <v>0</v>
      </c>
      <c r="O8220" s="16" t="e">
        <f>VLOOKUP(SUM_DATA[[#This Row],[Work Order]],'[2]MAT DETAIL'!$D:$L,8,FALSE)</f>
        <v>#N/A</v>
      </c>
      <c r="P8220" s="17">
        <v>206.65</v>
      </c>
      <c r="Q8220" s="67" t="s">
        <v>25</v>
      </c>
      <c r="R8220" s="67"/>
      <c r="S8220" s="67"/>
    </row>
    <row r="8221" spans="4:19" ht="15">
      <c r="D8221" s="69">
        <v>620119</v>
      </c>
      <c r="E8221" s="38">
        <v>45097</v>
      </c>
      <c r="F8221" s="70">
        <v>45097</v>
      </c>
      <c r="G8221" s="63">
        <v>0.33</v>
      </c>
      <c r="H8221" s="69">
        <v>3598878</v>
      </c>
      <c r="I8221" s="28" t="s">
        <v>26</v>
      </c>
      <c r="J8221" s="50" t="s">
        <v>97</v>
      </c>
      <c r="K8221" s="11" t="s">
        <v>59</v>
      </c>
      <c r="L8221" s="8" t="s">
        <v>98</v>
      </c>
      <c r="M8221" s="16">
        <f>SUM_DATA[[#This Row],[TOTAL Cost]]-SUM_DATA[[#This Row],[MATERIAL Cost]]</f>
        <v>123.99</v>
      </c>
      <c r="N8221" s="16">
        <f>IFERROR(SUM_DATA[[#This Row],[MAT C.]], 0)</f>
        <v>0</v>
      </c>
      <c r="O8221" s="16" t="e">
        <f>VLOOKUP(SUM_DATA[[#This Row],[Work Order]],'[2]MAT DETAIL'!$D:$L,8,FALSE)</f>
        <v>#N/A</v>
      </c>
      <c r="P8221" s="17">
        <v>123.99</v>
      </c>
      <c r="Q8221" s="67" t="s">
        <v>25</v>
      </c>
      <c r="R8221" s="67"/>
      <c r="S8221" s="67"/>
    </row>
    <row r="8222" spans="4:19" ht="15">
      <c r="D8222" s="69">
        <v>620104</v>
      </c>
      <c r="E8222" s="38">
        <v>45097</v>
      </c>
      <c r="F8222" s="70">
        <v>45097</v>
      </c>
      <c r="G8222" s="63">
        <v>0.5</v>
      </c>
      <c r="H8222" s="69">
        <v>3598879</v>
      </c>
      <c r="I8222" s="28" t="s">
        <v>26</v>
      </c>
      <c r="J8222" s="50" t="s">
        <v>254</v>
      </c>
      <c r="K8222" s="11" t="s">
        <v>82</v>
      </c>
      <c r="L8222" s="8" t="s">
        <v>83</v>
      </c>
      <c r="M8222" s="16">
        <f>SUM_DATA[[#This Row],[TOTAL Cost]]-SUM_DATA[[#This Row],[MATERIAL Cost]]</f>
        <v>206.65</v>
      </c>
      <c r="N8222" s="16">
        <f>IFERROR(SUM_DATA[[#This Row],[MAT C.]], 0)</f>
        <v>0</v>
      </c>
      <c r="O8222" s="16" t="e">
        <f>VLOOKUP(SUM_DATA[[#This Row],[Work Order]],'[2]MAT DETAIL'!$D:$L,8,FALSE)</f>
        <v>#N/A</v>
      </c>
      <c r="P8222" s="17">
        <v>206.65</v>
      </c>
      <c r="Q8222" s="67" t="s">
        <v>25</v>
      </c>
      <c r="R8222" s="67"/>
      <c r="S8222" s="67"/>
    </row>
    <row r="8223" spans="4:19" ht="15">
      <c r="D8223" s="69">
        <v>620122</v>
      </c>
      <c r="E8223" s="38">
        <v>45097</v>
      </c>
      <c r="F8223" s="70">
        <v>45097</v>
      </c>
      <c r="G8223" s="63">
        <v>0.16</v>
      </c>
      <c r="H8223" s="69">
        <v>3598880</v>
      </c>
      <c r="I8223" s="28" t="s">
        <v>26</v>
      </c>
      <c r="J8223" s="50" t="s">
        <v>1519</v>
      </c>
      <c r="K8223" s="11" t="s">
        <v>24</v>
      </c>
      <c r="L8223" s="8" t="s">
        <v>24</v>
      </c>
      <c r="M8223" s="16">
        <f>SUM_DATA[[#This Row],[TOTAL Cost]]-SUM_DATA[[#This Row],[MATERIAL Cost]]</f>
        <v>123.99</v>
      </c>
      <c r="N8223" s="16">
        <f>IFERROR(SUM_DATA[[#This Row],[MAT C.]], 0)</f>
        <v>0</v>
      </c>
      <c r="O8223" s="16" t="e">
        <f>VLOOKUP(SUM_DATA[[#This Row],[Work Order]],'[2]MAT DETAIL'!$D:$L,8,FALSE)</f>
        <v>#N/A</v>
      </c>
      <c r="P8223" s="17">
        <v>123.99</v>
      </c>
      <c r="Q8223" s="67" t="s">
        <v>25</v>
      </c>
      <c r="R8223" s="67"/>
      <c r="S8223" s="67"/>
    </row>
    <row r="8224" spans="4:19" ht="15">
      <c r="D8224" s="24">
        <v>620122</v>
      </c>
      <c r="E8224" s="35">
        <v>45097</v>
      </c>
      <c r="F8224" s="49"/>
      <c r="G8224" s="78">
        <v>0.16</v>
      </c>
      <c r="H8224" s="75">
        <v>3598880</v>
      </c>
      <c r="I8224" s="28" t="s">
        <v>26</v>
      </c>
      <c r="J8224" s="52" t="s">
        <v>139</v>
      </c>
      <c r="K8224" s="71" t="s">
        <v>82</v>
      </c>
      <c r="L8224" s="8" t="s">
        <v>140</v>
      </c>
      <c r="M8224" s="16"/>
      <c r="N8224" s="16"/>
      <c r="O8224" s="16"/>
      <c r="P8224" s="16"/>
      <c r="Q8224" s="67" t="s">
        <v>25</v>
      </c>
      <c r="R8224" s="67"/>
      <c r="S8224" s="67"/>
    </row>
    <row r="8225" spans="4:19" ht="15">
      <c r="D8225" s="69">
        <v>620116</v>
      </c>
      <c r="E8225" s="38">
        <v>45097</v>
      </c>
      <c r="F8225" s="70">
        <v>45097</v>
      </c>
      <c r="G8225" s="63">
        <v>1</v>
      </c>
      <c r="H8225" s="69">
        <v>3598884</v>
      </c>
      <c r="I8225" s="28" t="s">
        <v>26</v>
      </c>
      <c r="J8225" s="50" t="s">
        <v>81</v>
      </c>
      <c r="K8225" s="11" t="s">
        <v>82</v>
      </c>
      <c r="L8225" s="8" t="s">
        <v>83</v>
      </c>
      <c r="M8225" s="16">
        <f>SUM_DATA[[#This Row],[TOTAL Cost]]-SUM_DATA[[#This Row],[MATERIAL Cost]]</f>
        <v>413.29</v>
      </c>
      <c r="N8225" s="16">
        <f>IFERROR(SUM_DATA[[#This Row],[MAT C.]], 0)</f>
        <v>0</v>
      </c>
      <c r="O8225" s="16" t="e">
        <f>VLOOKUP(SUM_DATA[[#This Row],[Work Order]],'[2]MAT DETAIL'!$D:$L,8,FALSE)</f>
        <v>#N/A</v>
      </c>
      <c r="P8225" s="17">
        <v>413.29</v>
      </c>
      <c r="Q8225" s="67" t="s">
        <v>25</v>
      </c>
      <c r="R8225" s="67"/>
      <c r="S8225" s="67"/>
    </row>
    <row r="8226" spans="4:19" ht="15">
      <c r="D8226" s="69">
        <v>620106</v>
      </c>
      <c r="E8226" s="38">
        <v>45097</v>
      </c>
      <c r="F8226" s="70">
        <v>45097</v>
      </c>
      <c r="G8226" s="63">
        <v>58.57</v>
      </c>
      <c r="H8226" s="69">
        <v>3598886</v>
      </c>
      <c r="I8226" s="28" t="s">
        <v>26</v>
      </c>
      <c r="J8226" s="50" t="s">
        <v>353</v>
      </c>
      <c r="K8226" s="11" t="s">
        <v>59</v>
      </c>
      <c r="L8226" s="8" t="s">
        <v>60</v>
      </c>
      <c r="M8226" s="16">
        <f>SUM_DATA[[#This Row],[TOTAL Cost]]-SUM_DATA[[#This Row],[MATERIAL Cost]]</f>
        <v>2501.83</v>
      </c>
      <c r="N8226" s="16">
        <f>IFERROR(SUM_DATA[[#This Row],[MAT C.]], 0)</f>
        <v>0</v>
      </c>
      <c r="O8226" s="16" t="e">
        <f>VLOOKUP(SUM_DATA[[#This Row],[Work Order]],'[2]MAT DETAIL'!$D:$L,8,FALSE)</f>
        <v>#N/A</v>
      </c>
      <c r="P8226" s="17">
        <v>2501.83</v>
      </c>
      <c r="Q8226" s="67" t="s">
        <v>25</v>
      </c>
      <c r="R8226" s="67"/>
      <c r="S8226" s="67"/>
    </row>
    <row r="8227" spans="4:19" ht="15">
      <c r="D8227" s="69">
        <v>620117</v>
      </c>
      <c r="E8227" s="38">
        <v>45097</v>
      </c>
      <c r="F8227" s="70">
        <v>45097</v>
      </c>
      <c r="G8227" s="63">
        <v>0.5</v>
      </c>
      <c r="H8227" s="69">
        <v>3598888</v>
      </c>
      <c r="I8227" s="28" t="s">
        <v>26</v>
      </c>
      <c r="J8227" s="50" t="s">
        <v>97</v>
      </c>
      <c r="K8227" s="11" t="s">
        <v>59</v>
      </c>
      <c r="L8227" s="8" t="s">
        <v>98</v>
      </c>
      <c r="M8227" s="16">
        <f>SUM_DATA[[#This Row],[TOTAL Cost]]-SUM_DATA[[#This Row],[MATERIAL Cost]]</f>
        <v>206.65</v>
      </c>
      <c r="N8227" s="16">
        <f>IFERROR(SUM_DATA[[#This Row],[MAT C.]], 0)</f>
        <v>0</v>
      </c>
      <c r="O8227" s="16" t="e">
        <f>VLOOKUP(SUM_DATA[[#This Row],[Work Order]],'[2]MAT DETAIL'!$D:$L,8,FALSE)</f>
        <v>#N/A</v>
      </c>
      <c r="P8227" s="17">
        <v>206.65</v>
      </c>
      <c r="Q8227" s="67" t="s">
        <v>25</v>
      </c>
      <c r="R8227" s="67"/>
      <c r="S8227" s="67"/>
    </row>
    <row r="8228" spans="4:19" ht="15">
      <c r="D8228" s="69">
        <v>620118</v>
      </c>
      <c r="E8228" s="38">
        <v>45097</v>
      </c>
      <c r="F8228" s="70">
        <v>45097</v>
      </c>
      <c r="G8228" s="63">
        <v>0.5</v>
      </c>
      <c r="H8228" s="69">
        <v>3598889</v>
      </c>
      <c r="I8228" s="28" t="s">
        <v>26</v>
      </c>
      <c r="J8228" s="50" t="s">
        <v>1111</v>
      </c>
      <c r="K8228" s="11" t="s">
        <v>56</v>
      </c>
      <c r="L8228" s="8" t="s">
        <v>146</v>
      </c>
      <c r="M8228" s="16">
        <f>SUM_DATA[[#This Row],[TOTAL Cost]]-SUM_DATA[[#This Row],[MATERIAL Cost]]</f>
        <v>206.65</v>
      </c>
      <c r="N8228" s="16">
        <f>IFERROR(SUM_DATA[[#This Row],[MAT C.]], 0)</f>
        <v>0</v>
      </c>
      <c r="O8228" s="16" t="e">
        <f>VLOOKUP(SUM_DATA[[#This Row],[Work Order]],'[2]MAT DETAIL'!$D:$L,8,FALSE)</f>
        <v>#N/A</v>
      </c>
      <c r="P8228" s="17">
        <v>206.65</v>
      </c>
      <c r="Q8228" s="67" t="s">
        <v>25</v>
      </c>
      <c r="R8228" s="67"/>
      <c r="S8228" s="67"/>
    </row>
    <row r="8229" spans="4:19" ht="15">
      <c r="D8229" s="69">
        <v>620116</v>
      </c>
      <c r="E8229" s="38">
        <v>45097</v>
      </c>
      <c r="F8229" s="70">
        <v>45097</v>
      </c>
      <c r="G8229" s="78"/>
      <c r="H8229" s="69">
        <v>3598897</v>
      </c>
      <c r="I8229" s="28" t="s">
        <v>31</v>
      </c>
      <c r="J8229" s="50" t="s">
        <v>1383</v>
      </c>
      <c r="K8229" s="11" t="s">
        <v>39</v>
      </c>
      <c r="L8229" s="8" t="s">
        <v>40</v>
      </c>
      <c r="M8229" s="16">
        <f>SUM_DATA[[#This Row],[TOTAL Cost]]-SUM_DATA[[#This Row],[MATERIAL Cost]]</f>
        <v>4898.38</v>
      </c>
      <c r="N8229" s="16">
        <f>IFERROR(SUM_DATA[[#This Row],[MAT C.]], 0)</f>
        <v>0</v>
      </c>
      <c r="O8229" s="16" t="e">
        <f>VLOOKUP(SUM_DATA[[#This Row],[Work Order]],'[2]MAT DETAIL'!$D:$L,8,FALSE)</f>
        <v>#N/A</v>
      </c>
      <c r="P8229" s="17">
        <v>4898.38</v>
      </c>
      <c r="Q8229" s="67" t="s">
        <v>25</v>
      </c>
      <c r="R8229" s="67"/>
      <c r="S8229" s="67"/>
    </row>
    <row r="8230" spans="4:19" ht="15">
      <c r="D8230" s="69">
        <v>620117</v>
      </c>
      <c r="E8230" s="38">
        <v>45097</v>
      </c>
      <c r="F8230" s="70">
        <v>45097</v>
      </c>
      <c r="G8230" s="63">
        <v>22.99</v>
      </c>
      <c r="H8230" s="69">
        <v>3598906</v>
      </c>
      <c r="I8230" s="28" t="s">
        <v>26</v>
      </c>
      <c r="J8230" s="50" t="s">
        <v>1269</v>
      </c>
      <c r="K8230" s="11" t="s">
        <v>70</v>
      </c>
      <c r="L8230" s="11" t="s">
        <v>39</v>
      </c>
      <c r="M8230" s="16">
        <f>SUM_DATA[[#This Row],[TOTAL Cost]]-SUM_DATA[[#This Row],[MATERIAL Cost]]</f>
        <v>387</v>
      </c>
      <c r="N8230" s="16">
        <f>IFERROR(SUM_DATA[[#This Row],[MAT C.]], 0)</f>
        <v>0</v>
      </c>
      <c r="O8230" s="16" t="e">
        <f>VLOOKUP(SUM_DATA[[#This Row],[Work Order]],'[2]MAT DETAIL'!$D:$L,8,FALSE)</f>
        <v>#N/A</v>
      </c>
      <c r="P8230" s="17">
        <v>387</v>
      </c>
      <c r="Q8230" s="67" t="s">
        <v>25</v>
      </c>
      <c r="R8230" s="67"/>
      <c r="S8230" s="67"/>
    </row>
    <row r="8231" spans="4:19" ht="15">
      <c r="D8231" s="69">
        <v>620113</v>
      </c>
      <c r="E8231" s="38">
        <v>45097</v>
      </c>
      <c r="F8231" s="70">
        <v>45097</v>
      </c>
      <c r="G8231" s="63">
        <v>47.99</v>
      </c>
      <c r="H8231" s="69">
        <v>3598944</v>
      </c>
      <c r="I8231" s="28" t="s">
        <v>26</v>
      </c>
      <c r="J8231" s="50" t="s">
        <v>99</v>
      </c>
      <c r="K8231" s="25" t="s">
        <v>36</v>
      </c>
      <c r="L8231" s="26" t="s">
        <v>37</v>
      </c>
      <c r="M8231" s="16">
        <f>SUM_DATA[[#This Row],[TOTAL Cost]]-SUM_DATA[[#This Row],[MATERIAL Cost]]</f>
        <v>10297.549999999999</v>
      </c>
      <c r="N8231" s="16">
        <f>IFERROR(SUM_DATA[[#This Row],[MAT C.]], 0)</f>
        <v>0</v>
      </c>
      <c r="O8231" s="16" t="e">
        <f>VLOOKUP(SUM_DATA[[#This Row],[Work Order]],'[2]MAT DETAIL'!$D:$L,8,FALSE)</f>
        <v>#N/A</v>
      </c>
      <c r="P8231" s="17">
        <v>10297.549999999999</v>
      </c>
      <c r="Q8231" s="67" t="s">
        <v>25</v>
      </c>
      <c r="R8231" s="67"/>
      <c r="S8231" s="67"/>
    </row>
    <row r="8232" spans="4:19" ht="15">
      <c r="D8232" s="69">
        <v>620124</v>
      </c>
      <c r="E8232" s="38">
        <v>45097</v>
      </c>
      <c r="F8232" s="70">
        <v>45097</v>
      </c>
      <c r="G8232" s="63">
        <v>117.83</v>
      </c>
      <c r="H8232" s="69">
        <v>3598945</v>
      </c>
      <c r="I8232" s="28" t="s">
        <v>26</v>
      </c>
      <c r="J8232" s="50" t="s">
        <v>404</v>
      </c>
      <c r="K8232" s="11" t="s">
        <v>36</v>
      </c>
      <c r="L8232" s="11" t="s">
        <v>93</v>
      </c>
      <c r="M8232" s="16">
        <f>SUM_DATA[[#This Row],[TOTAL Cost]]-SUM_DATA[[#This Row],[MATERIAL Cost]]</f>
        <v>15446.33</v>
      </c>
      <c r="N8232" s="16">
        <f>IFERROR(SUM_DATA[[#This Row],[MAT C.]], 0)</f>
        <v>0</v>
      </c>
      <c r="O8232" s="16" t="e">
        <f>VLOOKUP(SUM_DATA[[#This Row],[Work Order]],'[2]MAT DETAIL'!$D:$L,8,FALSE)</f>
        <v>#N/A</v>
      </c>
      <c r="P8232" s="17">
        <v>15446.33</v>
      </c>
      <c r="Q8232" s="67" t="s">
        <v>25</v>
      </c>
      <c r="R8232" s="67"/>
      <c r="S8232" s="67"/>
    </row>
    <row r="8233" spans="4:19" ht="15">
      <c r="D8233" s="69">
        <v>620105</v>
      </c>
      <c r="E8233" s="38">
        <v>45097</v>
      </c>
      <c r="F8233" s="70">
        <v>45097</v>
      </c>
      <c r="G8233" s="63">
        <v>22.99</v>
      </c>
      <c r="H8233" s="69">
        <v>3598946</v>
      </c>
      <c r="I8233" s="28" t="s">
        <v>26</v>
      </c>
      <c r="J8233" s="50" t="s">
        <v>404</v>
      </c>
      <c r="K8233" s="11" t="s">
        <v>36</v>
      </c>
      <c r="L8233" s="11" t="s">
        <v>93</v>
      </c>
      <c r="M8233" s="16">
        <f>SUM_DATA[[#This Row],[TOTAL Cost]]-SUM_DATA[[#This Row],[MATERIAL Cost]]</f>
        <v>774</v>
      </c>
      <c r="N8233" s="16">
        <f>IFERROR(SUM_DATA[[#This Row],[MAT C.]], 0)</f>
        <v>0</v>
      </c>
      <c r="O8233" s="16" t="e">
        <f>VLOOKUP(SUM_DATA[[#This Row],[Work Order]],'[2]MAT DETAIL'!$D:$L,8,FALSE)</f>
        <v>#N/A</v>
      </c>
      <c r="P8233" s="17">
        <v>774</v>
      </c>
      <c r="Q8233" s="67" t="s">
        <v>25</v>
      </c>
      <c r="R8233" s="67"/>
      <c r="S8233" s="67"/>
    </row>
    <row r="8234" spans="4:19" ht="15">
      <c r="D8234" s="69">
        <v>620119</v>
      </c>
      <c r="E8234" s="38">
        <v>45097</v>
      </c>
      <c r="F8234" s="70">
        <v>45097</v>
      </c>
      <c r="G8234" s="63">
        <v>6.66</v>
      </c>
      <c r="H8234" s="69">
        <v>3598947</v>
      </c>
      <c r="I8234" s="28" t="s">
        <v>26</v>
      </c>
      <c r="J8234" s="50" t="s">
        <v>97</v>
      </c>
      <c r="K8234" s="11" t="s">
        <v>59</v>
      </c>
      <c r="L8234" s="11" t="s">
        <v>98</v>
      </c>
      <c r="M8234" s="16">
        <f>SUM_DATA[[#This Row],[TOTAL Cost]]-SUM_DATA[[#This Row],[MATERIAL Cost]]</f>
        <v>774</v>
      </c>
      <c r="N8234" s="16">
        <f>IFERROR(SUM_DATA[[#This Row],[MAT C.]], 0)</f>
        <v>0</v>
      </c>
      <c r="O8234" s="16" t="e">
        <f>VLOOKUP(SUM_DATA[[#This Row],[Work Order]],'[2]MAT DETAIL'!$D:$L,8,FALSE)</f>
        <v>#N/A</v>
      </c>
      <c r="P8234" s="17">
        <v>774</v>
      </c>
      <c r="Q8234" s="67" t="s">
        <v>25</v>
      </c>
      <c r="R8234" s="67"/>
      <c r="S8234" s="67"/>
    </row>
    <row r="8235" spans="4:19" ht="15">
      <c r="D8235" s="69">
        <v>620118</v>
      </c>
      <c r="E8235" s="38">
        <v>45097</v>
      </c>
      <c r="F8235" s="70">
        <v>45097</v>
      </c>
      <c r="G8235" s="63">
        <v>0.5</v>
      </c>
      <c r="H8235" s="69">
        <v>3598948</v>
      </c>
      <c r="I8235" s="28" t="s">
        <v>26</v>
      </c>
      <c r="J8235" s="50" t="s">
        <v>145</v>
      </c>
      <c r="K8235" s="8" t="s">
        <v>56</v>
      </c>
      <c r="L8235" s="85" t="s">
        <v>146</v>
      </c>
      <c r="M8235" s="16">
        <f>SUM_DATA[[#This Row],[TOTAL Cost]]-SUM_DATA[[#This Row],[MATERIAL Cost]]</f>
        <v>206.65</v>
      </c>
      <c r="N8235" s="16">
        <f>IFERROR(SUM_DATA[[#This Row],[MAT C.]], 0)</f>
        <v>0</v>
      </c>
      <c r="O8235" s="16" t="e">
        <f>VLOOKUP(SUM_DATA[[#This Row],[Work Order]],'[2]MAT DETAIL'!$D:$L,8,FALSE)</f>
        <v>#N/A</v>
      </c>
      <c r="P8235" s="17">
        <v>206.65</v>
      </c>
      <c r="Q8235" s="67" t="s">
        <v>25</v>
      </c>
      <c r="R8235" s="67"/>
      <c r="S8235" s="67"/>
    </row>
    <row r="8236" spans="4:19" ht="15">
      <c r="D8236" s="69">
        <v>620116</v>
      </c>
      <c r="E8236" s="38">
        <v>45097</v>
      </c>
      <c r="F8236" s="70">
        <v>45097</v>
      </c>
      <c r="G8236" s="63">
        <v>0.5</v>
      </c>
      <c r="H8236" s="69">
        <v>3598950</v>
      </c>
      <c r="I8236" s="28" t="s">
        <v>26</v>
      </c>
      <c r="J8236" s="50" t="s">
        <v>101</v>
      </c>
      <c r="K8236" s="11" t="s">
        <v>59</v>
      </c>
      <c r="L8236" s="85" t="s">
        <v>98</v>
      </c>
      <c r="M8236" s="16">
        <f>SUM_DATA[[#This Row],[TOTAL Cost]]-SUM_DATA[[#This Row],[MATERIAL Cost]]</f>
        <v>206.65</v>
      </c>
      <c r="N8236" s="16">
        <f>IFERROR(SUM_DATA[[#This Row],[MAT C.]], 0)</f>
        <v>0</v>
      </c>
      <c r="O8236" s="16" t="e">
        <f>VLOOKUP(SUM_DATA[[#This Row],[Work Order]],'[2]MAT DETAIL'!$D:$L,8,FALSE)</f>
        <v>#N/A</v>
      </c>
      <c r="P8236" s="17">
        <v>206.65</v>
      </c>
      <c r="Q8236" s="67" t="s">
        <v>25</v>
      </c>
      <c r="R8236" s="67"/>
      <c r="S8236" s="67"/>
    </row>
    <row r="8237" spans="4:19" ht="15">
      <c r="D8237" s="69">
        <v>620117</v>
      </c>
      <c r="E8237" s="38">
        <v>45097</v>
      </c>
      <c r="F8237" s="70">
        <v>45097</v>
      </c>
      <c r="G8237" s="63"/>
      <c r="H8237" s="69">
        <v>3598952</v>
      </c>
      <c r="I8237" s="28" t="s">
        <v>26</v>
      </c>
      <c r="J8237" s="50" t="s">
        <v>286</v>
      </c>
      <c r="K8237" s="11" t="s">
        <v>59</v>
      </c>
      <c r="L8237" s="11" t="s">
        <v>98</v>
      </c>
      <c r="M8237" s="16">
        <f>SUM_DATA[[#This Row],[TOTAL Cost]]-SUM_DATA[[#This Row],[MATERIAL Cost]]</f>
        <v>206.65</v>
      </c>
      <c r="N8237" s="16">
        <f>IFERROR(SUM_DATA[[#This Row],[MAT C.]], 0)</f>
        <v>0</v>
      </c>
      <c r="O8237" s="16" t="e">
        <f>VLOOKUP(SUM_DATA[[#This Row],[Work Order]],'[2]MAT DETAIL'!$D:$L,8,FALSE)</f>
        <v>#N/A</v>
      </c>
      <c r="P8237" s="17">
        <v>206.65</v>
      </c>
      <c r="Q8237" s="67" t="s">
        <v>25</v>
      </c>
      <c r="R8237" s="67"/>
      <c r="S8237" s="67"/>
    </row>
    <row r="8238" spans="4:19" ht="15">
      <c r="D8238" s="69">
        <v>620120</v>
      </c>
      <c r="E8238" s="38">
        <v>45097</v>
      </c>
      <c r="F8238" s="70">
        <v>45097</v>
      </c>
      <c r="G8238" s="63">
        <v>48.91</v>
      </c>
      <c r="H8238" s="69">
        <v>3598953</v>
      </c>
      <c r="I8238" s="28" t="s">
        <v>26</v>
      </c>
      <c r="J8238" s="50" t="s">
        <v>571</v>
      </c>
      <c r="K8238" s="11" t="s">
        <v>78</v>
      </c>
      <c r="L8238" s="11" t="s">
        <v>572</v>
      </c>
      <c r="M8238" s="16">
        <f>SUM_DATA[[#This Row],[TOTAL Cost]]-SUM_DATA[[#This Row],[MATERIAL Cost]]</f>
        <v>10297.549999999999</v>
      </c>
      <c r="N8238" s="16">
        <f>IFERROR(SUM_DATA[[#This Row],[MAT C.]], 0)</f>
        <v>0</v>
      </c>
      <c r="O8238" s="16" t="e">
        <f>VLOOKUP(SUM_DATA[[#This Row],[Work Order]],'[2]MAT DETAIL'!$D:$L,8,FALSE)</f>
        <v>#N/A</v>
      </c>
      <c r="P8238" s="17">
        <v>10297.549999999999</v>
      </c>
      <c r="Q8238" s="67" t="s">
        <v>25</v>
      </c>
      <c r="R8238" s="67"/>
      <c r="S8238" s="67"/>
    </row>
    <row r="8239" spans="4:19" ht="15">
      <c r="D8239" s="69">
        <v>620122</v>
      </c>
      <c r="E8239" s="38">
        <v>45097</v>
      </c>
      <c r="F8239" s="70">
        <v>45097</v>
      </c>
      <c r="G8239" s="63">
        <v>2.5</v>
      </c>
      <c r="H8239" s="69">
        <v>3598955</v>
      </c>
      <c r="I8239" s="28" t="s">
        <v>26</v>
      </c>
      <c r="J8239" s="50" t="s">
        <v>1168</v>
      </c>
      <c r="K8239" s="11" t="s">
        <v>24</v>
      </c>
      <c r="L8239" s="11" t="s">
        <v>24</v>
      </c>
      <c r="M8239" s="16">
        <f>SUM_DATA[[#This Row],[TOTAL Cost]]-SUM_DATA[[#This Row],[MATERIAL Cost]]</f>
        <v>725.63</v>
      </c>
      <c r="N8239" s="16">
        <f>IFERROR(SUM_DATA[[#This Row],[MAT C.]], 0)</f>
        <v>0</v>
      </c>
      <c r="O8239" s="16" t="e">
        <f>VLOOKUP(SUM_DATA[[#This Row],[Work Order]],'[2]MAT DETAIL'!$D:$L,8,FALSE)</f>
        <v>#N/A</v>
      </c>
      <c r="P8239" s="17">
        <v>725.63</v>
      </c>
      <c r="Q8239" s="67" t="s">
        <v>25</v>
      </c>
      <c r="R8239" s="67"/>
      <c r="S8239" s="67"/>
    </row>
    <row r="8240" spans="4:19" ht="15">
      <c r="D8240" s="69">
        <v>620118</v>
      </c>
      <c r="E8240" s="38">
        <v>45098</v>
      </c>
      <c r="F8240" s="70">
        <v>45098</v>
      </c>
      <c r="G8240" s="63">
        <v>1.1599999999999999</v>
      </c>
      <c r="H8240" s="69">
        <v>3599152</v>
      </c>
      <c r="I8240" s="28" t="s">
        <v>26</v>
      </c>
      <c r="J8240" s="55" t="s">
        <v>101</v>
      </c>
      <c r="K8240" s="11" t="s">
        <v>59</v>
      </c>
      <c r="L8240" s="11" t="s">
        <v>98</v>
      </c>
      <c r="M8240" s="16">
        <f>SUM_DATA[[#This Row],[TOTAL Cost]]-SUM_DATA[[#This Row],[MATERIAL Cost]]</f>
        <v>413.29</v>
      </c>
      <c r="N8240" s="16">
        <f>IFERROR(SUM_DATA[[#This Row],[MAT C.]], 0)</f>
        <v>0</v>
      </c>
      <c r="O8240" s="16" t="e">
        <f>VLOOKUP(SUM_DATA[[#This Row],[Work Order]],'[2]MAT DETAIL'!$D:$L,8,FALSE)</f>
        <v>#N/A</v>
      </c>
      <c r="P8240" s="17">
        <v>413.29</v>
      </c>
      <c r="Q8240" s="67" t="s">
        <v>25</v>
      </c>
      <c r="R8240" s="67"/>
      <c r="S8240" s="67"/>
    </row>
    <row r="8241" spans="4:19" ht="15">
      <c r="D8241" s="69">
        <v>620104</v>
      </c>
      <c r="E8241" s="38">
        <v>45098</v>
      </c>
      <c r="F8241" s="70">
        <v>45098</v>
      </c>
      <c r="G8241" s="63"/>
      <c r="H8241" s="69">
        <v>3599271</v>
      </c>
      <c r="I8241" s="28" t="s">
        <v>26</v>
      </c>
      <c r="J8241" s="50" t="s">
        <v>974</v>
      </c>
      <c r="K8241" s="11" t="s">
        <v>19</v>
      </c>
      <c r="L8241" s="11" t="s">
        <v>890</v>
      </c>
      <c r="M8241" s="16">
        <f>SUM_DATA[[#This Row],[TOTAL Cost]]-SUM_DATA[[#This Row],[MATERIAL Cost]]</f>
        <v>413.29000000000087</v>
      </c>
      <c r="N8241" s="16">
        <f>IFERROR(SUM_DATA[[#This Row],[MAT C.]], 0)</f>
        <v>11360</v>
      </c>
      <c r="O8241" s="16">
        <f>VLOOKUP(SUM_DATA[[#This Row],[Work Order]],'[2]MAT DETAIL'!$D:$L,8,FALSE)</f>
        <v>11360</v>
      </c>
      <c r="P8241" s="17">
        <v>11773.29</v>
      </c>
      <c r="Q8241" s="67" t="s">
        <v>21</v>
      </c>
      <c r="R8241" s="67"/>
      <c r="S8241" s="67"/>
    </row>
    <row r="8242" spans="4:19" ht="15">
      <c r="D8242" s="69">
        <v>620107</v>
      </c>
      <c r="E8242" s="38">
        <v>45098</v>
      </c>
      <c r="F8242" s="70">
        <v>45098</v>
      </c>
      <c r="G8242" s="63"/>
      <c r="H8242" s="69">
        <v>3599273</v>
      </c>
      <c r="I8242" s="28" t="s">
        <v>26</v>
      </c>
      <c r="J8242" s="50" t="s">
        <v>974</v>
      </c>
      <c r="K8242" s="11" t="s">
        <v>19</v>
      </c>
      <c r="L8242" s="11" t="s">
        <v>890</v>
      </c>
      <c r="M8242" s="16">
        <f>SUM_DATA[[#This Row],[TOTAL Cost]]-SUM_DATA[[#This Row],[MATERIAL Cost]]</f>
        <v>413.29000000000087</v>
      </c>
      <c r="N8242" s="16">
        <f>IFERROR(SUM_DATA[[#This Row],[MAT C.]], 0)</f>
        <v>11360</v>
      </c>
      <c r="O8242" s="16">
        <f>VLOOKUP(SUM_DATA[[#This Row],[Work Order]],'[2]MAT DETAIL'!$D:$L,8,FALSE)</f>
        <v>11360</v>
      </c>
      <c r="P8242" s="17">
        <v>11773.29</v>
      </c>
      <c r="Q8242" s="67" t="s">
        <v>21</v>
      </c>
      <c r="R8242" s="67"/>
      <c r="S8242" s="67"/>
    </row>
    <row r="8243" spans="4:19" ht="15">
      <c r="D8243" s="69">
        <v>620109</v>
      </c>
      <c r="E8243" s="38">
        <v>45098</v>
      </c>
      <c r="F8243" s="70">
        <v>45098</v>
      </c>
      <c r="G8243" s="63"/>
      <c r="H8243" s="69">
        <v>3599274</v>
      </c>
      <c r="I8243" s="28" t="s">
        <v>26</v>
      </c>
      <c r="J8243" s="50" t="s">
        <v>974</v>
      </c>
      <c r="K8243" s="11" t="s">
        <v>19</v>
      </c>
      <c r="L8243" s="11" t="s">
        <v>890</v>
      </c>
      <c r="M8243" s="16">
        <f>SUM_DATA[[#This Row],[TOTAL Cost]]-SUM_DATA[[#This Row],[MATERIAL Cost]]</f>
        <v>413.29000000000087</v>
      </c>
      <c r="N8243" s="16">
        <f>IFERROR(SUM_DATA[[#This Row],[MAT C.]], 0)</f>
        <v>11360</v>
      </c>
      <c r="O8243" s="16">
        <f>VLOOKUP(SUM_DATA[[#This Row],[Work Order]],'[2]MAT DETAIL'!$D:$L,8,FALSE)</f>
        <v>11360</v>
      </c>
      <c r="P8243" s="17">
        <v>11773.29</v>
      </c>
      <c r="Q8243" s="67" t="s">
        <v>21</v>
      </c>
      <c r="R8243" s="67"/>
      <c r="S8243" s="67"/>
    </row>
    <row r="8244" spans="4:19" ht="15">
      <c r="D8244" s="69">
        <v>620114</v>
      </c>
      <c r="E8244" s="38">
        <v>45098</v>
      </c>
      <c r="F8244" s="70">
        <v>45098</v>
      </c>
      <c r="G8244" s="63"/>
      <c r="H8244" s="69">
        <v>3599275</v>
      </c>
      <c r="I8244" s="28" t="s">
        <v>26</v>
      </c>
      <c r="J8244" s="50" t="s">
        <v>974</v>
      </c>
      <c r="K8244" s="11" t="s">
        <v>19</v>
      </c>
      <c r="L8244" s="11" t="s">
        <v>890</v>
      </c>
      <c r="M8244" s="16">
        <f>SUM_DATA[[#This Row],[TOTAL Cost]]-SUM_DATA[[#This Row],[MATERIAL Cost]]</f>
        <v>413.29000000000087</v>
      </c>
      <c r="N8244" s="16">
        <f>IFERROR(SUM_DATA[[#This Row],[MAT C.]], 0)</f>
        <v>11360</v>
      </c>
      <c r="O8244" s="16">
        <f>VLOOKUP(SUM_DATA[[#This Row],[Work Order]],'[2]MAT DETAIL'!$D:$L,8,FALSE)</f>
        <v>11360</v>
      </c>
      <c r="P8244" s="17">
        <v>11773.29</v>
      </c>
      <c r="Q8244" s="67" t="s">
        <v>21</v>
      </c>
      <c r="R8244" s="67"/>
      <c r="S8244" s="67"/>
    </row>
    <row r="8245" spans="4:19" ht="15">
      <c r="D8245" s="69">
        <v>620116</v>
      </c>
      <c r="E8245" s="38">
        <v>45098</v>
      </c>
      <c r="F8245" s="70">
        <v>45098</v>
      </c>
      <c r="G8245" s="63"/>
      <c r="H8245" s="69">
        <v>3599276</v>
      </c>
      <c r="I8245" s="28" t="s">
        <v>26</v>
      </c>
      <c r="J8245" s="50" t="s">
        <v>974</v>
      </c>
      <c r="K8245" s="11" t="s">
        <v>19</v>
      </c>
      <c r="L8245" s="11" t="s">
        <v>890</v>
      </c>
      <c r="M8245" s="16">
        <f>SUM_DATA[[#This Row],[TOTAL Cost]]-SUM_DATA[[#This Row],[MATERIAL Cost]]</f>
        <v>413.29000000000087</v>
      </c>
      <c r="N8245" s="16">
        <f>IFERROR(SUM_DATA[[#This Row],[MAT C.]], 0)</f>
        <v>11360</v>
      </c>
      <c r="O8245" s="16">
        <f>VLOOKUP(SUM_DATA[[#This Row],[Work Order]],'[2]MAT DETAIL'!$D:$L,8,FALSE)</f>
        <v>11360</v>
      </c>
      <c r="P8245" s="17">
        <v>11773.29</v>
      </c>
      <c r="Q8245" s="67" t="s">
        <v>21</v>
      </c>
      <c r="R8245" s="67"/>
      <c r="S8245" s="67"/>
    </row>
    <row r="8246" spans="4:19" ht="15">
      <c r="D8246" s="69">
        <v>620113</v>
      </c>
      <c r="E8246" s="38">
        <v>45098</v>
      </c>
      <c r="F8246" s="70">
        <v>45099</v>
      </c>
      <c r="G8246" s="63"/>
      <c r="H8246" s="69">
        <v>3599326</v>
      </c>
      <c r="I8246" s="28" t="s">
        <v>31</v>
      </c>
      <c r="J8246" s="50" t="s">
        <v>323</v>
      </c>
      <c r="K8246" s="85" t="s">
        <v>59</v>
      </c>
      <c r="L8246" s="11" t="s">
        <v>60</v>
      </c>
      <c r="M8246" s="16">
        <f>SUM_DATA[[#This Row],[TOTAL Cost]]-SUM_DATA[[#This Row],[MATERIAL Cost]]</f>
        <v>14695.14</v>
      </c>
      <c r="N8246" s="16">
        <f>IFERROR(SUM_DATA[[#This Row],[MAT C.]], 0)</f>
        <v>0</v>
      </c>
      <c r="O8246" s="16" t="e">
        <f>VLOOKUP(SUM_DATA[[#This Row],[Work Order]],'[2]MAT DETAIL'!$D:$L,8,FALSE)</f>
        <v>#N/A</v>
      </c>
      <c r="P8246" s="17">
        <v>14695.14</v>
      </c>
      <c r="Q8246" s="67" t="s">
        <v>25</v>
      </c>
      <c r="R8246" s="67"/>
      <c r="S8246" s="67"/>
    </row>
    <row r="8247" spans="4:19" ht="15">
      <c r="D8247" s="69">
        <v>620117</v>
      </c>
      <c r="E8247" s="38">
        <v>45099</v>
      </c>
      <c r="F8247" s="70">
        <v>45099</v>
      </c>
      <c r="G8247" s="63"/>
      <c r="H8247" s="69">
        <v>3599555</v>
      </c>
      <c r="I8247" s="28" t="s">
        <v>26</v>
      </c>
      <c r="J8247" s="50" t="s">
        <v>471</v>
      </c>
      <c r="K8247" s="85" t="s">
        <v>36</v>
      </c>
      <c r="L8247" s="11" t="s">
        <v>42</v>
      </c>
      <c r="M8247" s="16">
        <f>SUM_DATA[[#This Row],[TOTAL Cost]]-SUM_DATA[[#This Row],[MATERIAL Cost]]</f>
        <v>413.28999999999996</v>
      </c>
      <c r="N8247" s="16">
        <f>IFERROR(SUM_DATA[[#This Row],[MAT C.]], 0)</f>
        <v>4060</v>
      </c>
      <c r="O8247" s="16">
        <f>VLOOKUP(SUM_DATA[[#This Row],[Work Order]],'[2]MAT DETAIL'!$D:$L,8,FALSE)</f>
        <v>4060</v>
      </c>
      <c r="P8247" s="17">
        <v>4473.29</v>
      </c>
      <c r="Q8247" s="67" t="s">
        <v>21</v>
      </c>
      <c r="R8247" s="67"/>
      <c r="S8247" s="67"/>
    </row>
    <row r="8248" spans="4:19" ht="15">
      <c r="D8248" s="69">
        <v>620118</v>
      </c>
      <c r="E8248" s="38">
        <v>45099</v>
      </c>
      <c r="F8248" s="70">
        <v>45099</v>
      </c>
      <c r="G8248" s="63"/>
      <c r="H8248" s="69">
        <v>3599556</v>
      </c>
      <c r="I8248" s="28" t="s">
        <v>26</v>
      </c>
      <c r="J8248" s="50" t="s">
        <v>471</v>
      </c>
      <c r="K8248" s="85" t="s">
        <v>36</v>
      </c>
      <c r="L8248" s="11" t="s">
        <v>42</v>
      </c>
      <c r="M8248" s="16">
        <f>SUM_DATA[[#This Row],[TOTAL Cost]]-SUM_DATA[[#This Row],[MATERIAL Cost]]</f>
        <v>413.28999999999996</v>
      </c>
      <c r="N8248" s="16">
        <f>IFERROR(SUM_DATA[[#This Row],[MAT C.]], 0)</f>
        <v>4060</v>
      </c>
      <c r="O8248" s="16">
        <f>VLOOKUP(SUM_DATA[[#This Row],[Work Order]],'[2]MAT DETAIL'!$D:$L,8,FALSE)</f>
        <v>4060</v>
      </c>
      <c r="P8248" s="17">
        <v>4473.29</v>
      </c>
      <c r="Q8248" s="67" t="s">
        <v>21</v>
      </c>
      <c r="R8248" s="67"/>
      <c r="S8248" s="67"/>
    </row>
    <row r="8249" spans="4:19" ht="15">
      <c r="D8249" s="69">
        <v>620119</v>
      </c>
      <c r="E8249" s="38">
        <v>45099</v>
      </c>
      <c r="F8249" s="70">
        <v>45099</v>
      </c>
      <c r="G8249" s="63"/>
      <c r="H8249" s="69">
        <v>3599558</v>
      </c>
      <c r="I8249" s="28" t="s">
        <v>26</v>
      </c>
      <c r="J8249" s="50" t="s">
        <v>471</v>
      </c>
      <c r="K8249" s="85" t="s">
        <v>36</v>
      </c>
      <c r="L8249" s="11" t="s">
        <v>42</v>
      </c>
      <c r="M8249" s="16">
        <f>SUM_DATA[[#This Row],[TOTAL Cost]]-SUM_DATA[[#This Row],[MATERIAL Cost]]</f>
        <v>413.28999999999996</v>
      </c>
      <c r="N8249" s="16">
        <f>IFERROR(SUM_DATA[[#This Row],[MAT C.]], 0)</f>
        <v>4060</v>
      </c>
      <c r="O8249" s="16">
        <f>VLOOKUP(SUM_DATA[[#This Row],[Work Order]],'[2]MAT DETAIL'!$D:$L,8,FALSE)</f>
        <v>4060</v>
      </c>
      <c r="P8249" s="17">
        <v>4473.29</v>
      </c>
      <c r="Q8249" s="67" t="s">
        <v>21</v>
      </c>
      <c r="R8249" s="67"/>
      <c r="S8249" s="67"/>
    </row>
    <row r="8250" spans="4:19" ht="15">
      <c r="D8250" s="69">
        <v>620120</v>
      </c>
      <c r="E8250" s="38">
        <v>45099</v>
      </c>
      <c r="F8250" s="70">
        <v>45099</v>
      </c>
      <c r="G8250" s="63"/>
      <c r="H8250" s="69">
        <v>3599560</v>
      </c>
      <c r="I8250" s="28" t="s">
        <v>26</v>
      </c>
      <c r="J8250" s="50" t="s">
        <v>471</v>
      </c>
      <c r="K8250" s="85" t="s">
        <v>36</v>
      </c>
      <c r="L8250" s="8" t="s">
        <v>42</v>
      </c>
      <c r="M8250" s="16">
        <f>SUM_DATA[[#This Row],[TOTAL Cost]]-SUM_DATA[[#This Row],[MATERIAL Cost]]</f>
        <v>413.28999999999996</v>
      </c>
      <c r="N8250" s="16">
        <f>IFERROR(SUM_DATA[[#This Row],[MAT C.]], 0)</f>
        <v>4060</v>
      </c>
      <c r="O8250" s="16">
        <f>VLOOKUP(SUM_DATA[[#This Row],[Work Order]],'[2]MAT DETAIL'!$D:$L,8,FALSE)</f>
        <v>4060</v>
      </c>
      <c r="P8250" s="17">
        <v>4473.29</v>
      </c>
      <c r="Q8250" s="67" t="s">
        <v>21</v>
      </c>
      <c r="R8250" s="67"/>
      <c r="S8250" s="67"/>
    </row>
    <row r="8251" spans="4:19" ht="15">
      <c r="D8251" s="69">
        <v>620122</v>
      </c>
      <c r="E8251" s="38">
        <v>45099</v>
      </c>
      <c r="F8251" s="70">
        <v>45099</v>
      </c>
      <c r="G8251" s="63"/>
      <c r="H8251" s="69">
        <v>3599561</v>
      </c>
      <c r="I8251" s="28" t="s">
        <v>26</v>
      </c>
      <c r="J8251" s="50" t="s">
        <v>471</v>
      </c>
      <c r="K8251" s="85" t="s">
        <v>36</v>
      </c>
      <c r="L8251" s="8" t="s">
        <v>42</v>
      </c>
      <c r="M8251" s="16">
        <f>SUM_DATA[[#This Row],[TOTAL Cost]]-SUM_DATA[[#This Row],[MATERIAL Cost]]</f>
        <v>413.28999999999996</v>
      </c>
      <c r="N8251" s="16">
        <f>IFERROR(SUM_DATA[[#This Row],[MAT C.]], 0)</f>
        <v>4060</v>
      </c>
      <c r="O8251" s="16">
        <f>VLOOKUP(SUM_DATA[[#This Row],[Work Order]],'[2]MAT DETAIL'!$D:$L,8,FALSE)</f>
        <v>4060</v>
      </c>
      <c r="P8251" s="17">
        <v>4473.29</v>
      </c>
      <c r="Q8251" s="67" t="s">
        <v>21</v>
      </c>
      <c r="R8251" s="67"/>
      <c r="S8251" s="67"/>
    </row>
    <row r="8252" spans="4:19" ht="15">
      <c r="D8252" s="69">
        <v>620117</v>
      </c>
      <c r="E8252" s="38">
        <v>45099</v>
      </c>
      <c r="F8252" s="70">
        <v>45100</v>
      </c>
      <c r="G8252" s="63"/>
      <c r="H8252" s="69">
        <v>3599724</v>
      </c>
      <c r="I8252" s="28" t="s">
        <v>31</v>
      </c>
      <c r="J8252" s="50" t="s">
        <v>220</v>
      </c>
      <c r="K8252" s="11" t="s">
        <v>39</v>
      </c>
      <c r="L8252" s="8" t="s">
        <v>221</v>
      </c>
      <c r="M8252" s="16">
        <f>SUM_DATA[[#This Row],[TOTAL Cost]]-SUM_DATA[[#This Row],[MATERIAL Cost]]</f>
        <v>6356.1600000000035</v>
      </c>
      <c r="N8252" s="16">
        <f>IFERROR(SUM_DATA[[#This Row],[MAT C.]], 0)</f>
        <v>46240</v>
      </c>
      <c r="O8252" s="16">
        <f>VLOOKUP(SUM_DATA[[#This Row],[Work Order]],'[2]MAT DETAIL'!$D:$L,8,FALSE)</f>
        <v>46240</v>
      </c>
      <c r="P8252" s="17">
        <v>52596.160000000003</v>
      </c>
      <c r="Q8252" s="67" t="s">
        <v>25</v>
      </c>
      <c r="R8252" s="67"/>
      <c r="S8252" s="67"/>
    </row>
    <row r="8253" spans="4:19" ht="15">
      <c r="D8253" s="69">
        <v>620117</v>
      </c>
      <c r="E8253" s="38">
        <v>45099</v>
      </c>
      <c r="F8253" s="70">
        <v>45100</v>
      </c>
      <c r="G8253" s="63"/>
      <c r="H8253" s="69">
        <v>3599733</v>
      </c>
      <c r="I8253" s="28" t="s">
        <v>31</v>
      </c>
      <c r="J8253" s="50" t="s">
        <v>109</v>
      </c>
      <c r="K8253" s="8" t="s">
        <v>39</v>
      </c>
      <c r="L8253" s="8" t="s">
        <v>40</v>
      </c>
      <c r="M8253" s="16">
        <f>SUM_DATA[[#This Row],[TOTAL Cost]]-SUM_DATA[[#This Row],[MATERIAL Cost]]</f>
        <v>1865.48</v>
      </c>
      <c r="N8253" s="16">
        <f>IFERROR(SUM_DATA[[#This Row],[MAT C.]], 0)</f>
        <v>0</v>
      </c>
      <c r="O8253" s="16" t="e">
        <f>VLOOKUP(SUM_DATA[[#This Row],[Work Order]],'[2]MAT DETAIL'!$D:$L,8,FALSE)</f>
        <v>#N/A</v>
      </c>
      <c r="P8253" s="17">
        <v>1865.48</v>
      </c>
      <c r="Q8253" s="67" t="s">
        <v>25</v>
      </c>
      <c r="R8253" s="67"/>
      <c r="S8253" s="67"/>
    </row>
    <row r="8254" spans="4:19" ht="15">
      <c r="D8254" s="69">
        <v>620111</v>
      </c>
      <c r="E8254" s="38">
        <v>45099</v>
      </c>
      <c r="F8254" s="70">
        <v>45100</v>
      </c>
      <c r="G8254" s="63"/>
      <c r="H8254" s="69">
        <v>3599765</v>
      </c>
      <c r="I8254" s="28" t="s">
        <v>31</v>
      </c>
      <c r="J8254" s="50" t="s">
        <v>109</v>
      </c>
      <c r="K8254" s="8" t="s">
        <v>39</v>
      </c>
      <c r="L8254" s="8" t="s">
        <v>40</v>
      </c>
      <c r="M8254" s="16">
        <f>SUM_DATA[[#This Row],[TOTAL Cost]]-SUM_DATA[[#This Row],[MATERIAL Cost]]</f>
        <v>1865.48</v>
      </c>
      <c r="N8254" s="16">
        <f>IFERROR(SUM_DATA[[#This Row],[MAT C.]], 0)</f>
        <v>0</v>
      </c>
      <c r="O8254" s="16" t="e">
        <f>VLOOKUP(SUM_DATA[[#This Row],[Work Order]],'[2]MAT DETAIL'!$D:$L,8,FALSE)</f>
        <v>#N/A</v>
      </c>
      <c r="P8254" s="17">
        <v>1865.48</v>
      </c>
      <c r="Q8254" s="67" t="s">
        <v>25</v>
      </c>
      <c r="R8254" s="67"/>
      <c r="S8254" s="67"/>
    </row>
    <row r="8255" spans="4:19" ht="15">
      <c r="D8255" s="69">
        <v>620120</v>
      </c>
      <c r="E8255" s="38">
        <v>45100</v>
      </c>
      <c r="F8255" s="70">
        <v>45100</v>
      </c>
      <c r="G8255" s="63">
        <v>46</v>
      </c>
      <c r="H8255" s="69">
        <v>3601262</v>
      </c>
      <c r="I8255" s="28" t="s">
        <v>26</v>
      </c>
      <c r="J8255" s="50" t="s">
        <v>228</v>
      </c>
      <c r="K8255" s="11" t="s">
        <v>33</v>
      </c>
      <c r="L8255" s="12" t="s">
        <v>39</v>
      </c>
      <c r="M8255" s="16">
        <f>SUM_DATA[[#This Row],[TOTAL Cost]]-SUM_DATA[[#This Row],[MATERIAL Cost]]</f>
        <v>2594.37</v>
      </c>
      <c r="N8255" s="16">
        <f>IFERROR(SUM_DATA[[#This Row],[MAT C.]], 0)</f>
        <v>0</v>
      </c>
      <c r="O8255" s="16" t="e">
        <f>VLOOKUP(SUM_DATA[[#This Row],[Work Order]],'[2]MAT DETAIL'!$D:$L,8,FALSE)</f>
        <v>#N/A</v>
      </c>
      <c r="P8255" s="17">
        <v>2594.37</v>
      </c>
      <c r="Q8255" s="67" t="s">
        <v>25</v>
      </c>
      <c r="R8255" s="67"/>
      <c r="S8255" s="67"/>
    </row>
    <row r="8256" spans="4:19" ht="15">
      <c r="D8256" s="69">
        <v>620116</v>
      </c>
      <c r="E8256" s="38">
        <v>45100</v>
      </c>
      <c r="F8256" s="70">
        <v>45100</v>
      </c>
      <c r="G8256" s="63">
        <v>39.67</v>
      </c>
      <c r="H8256" s="69">
        <v>3601264</v>
      </c>
      <c r="I8256" s="28" t="s">
        <v>26</v>
      </c>
      <c r="J8256" s="50" t="s">
        <v>241</v>
      </c>
      <c r="K8256" s="11" t="s">
        <v>39</v>
      </c>
      <c r="L8256" s="12" t="s">
        <v>40</v>
      </c>
      <c r="M8256" s="16">
        <f>SUM_DATA[[#This Row],[TOTAL Cost]]-SUM_DATA[[#This Row],[MATERIAL Cost]]</f>
        <v>1530.12</v>
      </c>
      <c r="N8256" s="16">
        <f>IFERROR(SUM_DATA[[#This Row],[MAT C.]], 0)</f>
        <v>0</v>
      </c>
      <c r="O8256" s="16" t="e">
        <f>VLOOKUP(SUM_DATA[[#This Row],[Work Order]],'[2]MAT DETAIL'!$D:$L,8,FALSE)</f>
        <v>#N/A</v>
      </c>
      <c r="P8256" s="17">
        <v>1530.12</v>
      </c>
      <c r="Q8256" s="67" t="s">
        <v>25</v>
      </c>
      <c r="R8256" s="67"/>
      <c r="S8256" s="67"/>
    </row>
    <row r="8257" spans="4:19" ht="15">
      <c r="D8257" s="69">
        <v>620122</v>
      </c>
      <c r="E8257" s="38">
        <v>45100</v>
      </c>
      <c r="F8257" s="70">
        <v>45100</v>
      </c>
      <c r="G8257" s="63">
        <v>0.5</v>
      </c>
      <c r="H8257" s="69">
        <v>3601265</v>
      </c>
      <c r="I8257" s="28" t="s">
        <v>26</v>
      </c>
      <c r="J8257" s="50" t="s">
        <v>101</v>
      </c>
      <c r="K8257" s="11" t="s">
        <v>59</v>
      </c>
      <c r="L8257" s="12" t="s">
        <v>98</v>
      </c>
      <c r="M8257" s="16">
        <f>SUM_DATA[[#This Row],[TOTAL Cost]]-SUM_DATA[[#This Row],[MATERIAL Cost]]</f>
        <v>123.99</v>
      </c>
      <c r="N8257" s="16">
        <f>IFERROR(SUM_DATA[[#This Row],[MAT C.]], 0)</f>
        <v>0</v>
      </c>
      <c r="O8257" s="16" t="e">
        <f>VLOOKUP(SUM_DATA[[#This Row],[Work Order]],'[2]MAT DETAIL'!$D:$L,8,FALSE)</f>
        <v>#N/A</v>
      </c>
      <c r="P8257" s="17">
        <v>123.99</v>
      </c>
      <c r="Q8257" s="67" t="s">
        <v>25</v>
      </c>
      <c r="R8257" s="67"/>
      <c r="S8257" s="67"/>
    </row>
    <row r="8258" spans="4:19" ht="15">
      <c r="D8258" s="69">
        <v>620112</v>
      </c>
      <c r="E8258" s="38">
        <v>45100</v>
      </c>
      <c r="F8258" s="70">
        <v>45100</v>
      </c>
      <c r="G8258" s="63">
        <v>4</v>
      </c>
      <c r="H8258" s="69">
        <v>3601266</v>
      </c>
      <c r="I8258" s="28" t="s">
        <v>26</v>
      </c>
      <c r="J8258" s="50" t="s">
        <v>666</v>
      </c>
      <c r="K8258" s="8" t="s">
        <v>67</v>
      </c>
      <c r="L8258" s="12" t="s">
        <v>88</v>
      </c>
      <c r="M8258" s="16">
        <f>SUM_DATA[[#This Row],[TOTAL Cost]]-SUM_DATA[[#This Row],[MATERIAL Cost]]</f>
        <v>1653.16</v>
      </c>
      <c r="N8258" s="16">
        <f>IFERROR(SUM_DATA[[#This Row],[MAT C.]], 0)</f>
        <v>0</v>
      </c>
      <c r="O8258" s="16" t="e">
        <f>VLOOKUP(SUM_DATA[[#This Row],[Work Order]],'[2]MAT DETAIL'!$D:$L,8,FALSE)</f>
        <v>#N/A</v>
      </c>
      <c r="P8258" s="17">
        <v>1653.16</v>
      </c>
      <c r="Q8258" s="67" t="s">
        <v>25</v>
      </c>
      <c r="R8258" s="67"/>
      <c r="S8258" s="67"/>
    </row>
    <row r="8259" spans="4:19" ht="15">
      <c r="D8259" s="69">
        <v>620117</v>
      </c>
      <c r="E8259" s="38">
        <v>45100</v>
      </c>
      <c r="F8259" s="70">
        <v>45100</v>
      </c>
      <c r="G8259" s="63"/>
      <c r="H8259" s="69">
        <v>3601392</v>
      </c>
      <c r="I8259" s="28" t="s">
        <v>31</v>
      </c>
      <c r="J8259" s="50" t="s">
        <v>2014</v>
      </c>
      <c r="K8259" s="8" t="s">
        <v>39</v>
      </c>
      <c r="L8259" s="12" t="s">
        <v>239</v>
      </c>
      <c r="M8259" s="16">
        <f>SUM_DATA[[#This Row],[TOTAL Cost]]-SUM_DATA[[#This Row],[MATERIAL Cost]]</f>
        <v>1050.08</v>
      </c>
      <c r="N8259" s="16">
        <f>IFERROR(SUM_DATA[[#This Row],[MAT C.]], 0)</f>
        <v>0</v>
      </c>
      <c r="O8259" s="16" t="e">
        <f>VLOOKUP(SUM_DATA[[#This Row],[Work Order]],'[2]MAT DETAIL'!$D:$L,8,FALSE)</f>
        <v>#N/A</v>
      </c>
      <c r="P8259" s="17">
        <v>1050.08</v>
      </c>
      <c r="Q8259" s="67" t="s">
        <v>25</v>
      </c>
      <c r="R8259" s="67"/>
      <c r="S8259" s="67"/>
    </row>
    <row r="8260" spans="4:19" ht="15">
      <c r="D8260" s="69">
        <v>620119</v>
      </c>
      <c r="E8260" s="38">
        <v>45103</v>
      </c>
      <c r="F8260" s="77">
        <v>45103</v>
      </c>
      <c r="G8260" s="63"/>
      <c r="H8260" s="69">
        <v>3601636</v>
      </c>
      <c r="I8260" s="28" t="s">
        <v>31</v>
      </c>
      <c r="J8260" s="79" t="s">
        <v>432</v>
      </c>
      <c r="K8260" s="8" t="s">
        <v>70</v>
      </c>
      <c r="L8260" s="8" t="s">
        <v>39</v>
      </c>
      <c r="M8260" s="16">
        <f>SUM_DATA[[#This Row],[TOTAL Cost]]-SUM_DATA[[#This Row],[MATERIAL Cost]]</f>
        <v>2915.56</v>
      </c>
      <c r="N8260" s="16">
        <f>IFERROR(SUM_DATA[[#This Row],[MAT C.]], 0)</f>
        <v>0</v>
      </c>
      <c r="O8260" s="16" t="e">
        <f>VLOOKUP(SUM_DATA[[#This Row],[Work Order]],'[2]MAT DETAIL'!$D:$L,8,FALSE)</f>
        <v>#N/A</v>
      </c>
      <c r="P8260" s="89">
        <v>2915.56</v>
      </c>
      <c r="Q8260" s="67" t="s">
        <v>25</v>
      </c>
      <c r="R8260" s="67"/>
      <c r="S8260" s="67"/>
    </row>
    <row r="8261" spans="4:19" ht="15">
      <c r="D8261" s="69">
        <v>620119</v>
      </c>
      <c r="E8261" s="38">
        <v>45103</v>
      </c>
      <c r="F8261" s="70">
        <v>45103</v>
      </c>
      <c r="G8261" s="63"/>
      <c r="H8261" s="69">
        <v>3601639</v>
      </c>
      <c r="I8261" s="28" t="s">
        <v>31</v>
      </c>
      <c r="J8261" s="50" t="s">
        <v>220</v>
      </c>
      <c r="K8261" s="8" t="s">
        <v>39</v>
      </c>
      <c r="L8261" s="11" t="s">
        <v>221</v>
      </c>
      <c r="M8261" s="16">
        <f>SUM_DATA[[#This Row],[TOTAL Cost]]-SUM_DATA[[#This Row],[MATERIAL Cost]]</f>
        <v>2915.56</v>
      </c>
      <c r="N8261" s="16">
        <f>IFERROR(SUM_DATA[[#This Row],[MAT C.]], 0)</f>
        <v>0</v>
      </c>
      <c r="O8261" s="16" t="e">
        <f>VLOOKUP(SUM_DATA[[#This Row],[Work Order]],'[2]MAT DETAIL'!$D:$L,8,FALSE)</f>
        <v>#N/A</v>
      </c>
      <c r="P8261" s="17">
        <v>2915.56</v>
      </c>
      <c r="Q8261" s="67" t="s">
        <v>25</v>
      </c>
      <c r="R8261" s="67"/>
      <c r="S8261" s="67"/>
    </row>
    <row r="8262" spans="4:19" ht="15">
      <c r="D8262" s="69">
        <v>620117</v>
      </c>
      <c r="E8262" s="38">
        <v>45103</v>
      </c>
      <c r="F8262" s="70">
        <v>45103</v>
      </c>
      <c r="G8262" s="63"/>
      <c r="H8262" s="69">
        <v>3601670</v>
      </c>
      <c r="I8262" s="28" t="s">
        <v>26</v>
      </c>
      <c r="J8262" s="50" t="s">
        <v>313</v>
      </c>
      <c r="K8262" s="8" t="s">
        <v>39</v>
      </c>
      <c r="L8262" s="11" t="s">
        <v>221</v>
      </c>
      <c r="M8262" s="16">
        <f>SUM_DATA[[#This Row],[TOTAL Cost]]-SUM_DATA[[#This Row],[MATERIAL Cost]]</f>
        <v>0</v>
      </c>
      <c r="N8262" s="16">
        <f>IFERROR(SUM_DATA[[#This Row],[MAT C.]], 0)</f>
        <v>7250</v>
      </c>
      <c r="O8262" s="16">
        <f>VLOOKUP(SUM_DATA[[#This Row],[Work Order]],'[2]MAT DETAIL'!$D:$L,8,FALSE)</f>
        <v>7250</v>
      </c>
      <c r="P8262" s="17">
        <v>7250</v>
      </c>
      <c r="Q8262" s="67" t="s">
        <v>25</v>
      </c>
      <c r="R8262" s="67"/>
      <c r="S8262" s="67"/>
    </row>
    <row r="8263" spans="4:19" ht="15">
      <c r="D8263" s="69">
        <v>620113</v>
      </c>
      <c r="E8263" s="38">
        <v>45103</v>
      </c>
      <c r="F8263" s="70">
        <v>45103</v>
      </c>
      <c r="G8263" s="63">
        <v>28.79</v>
      </c>
      <c r="H8263" s="69">
        <v>3601672</v>
      </c>
      <c r="I8263" s="28" t="s">
        <v>26</v>
      </c>
      <c r="J8263" s="50" t="s">
        <v>145</v>
      </c>
      <c r="K8263" s="8" t="s">
        <v>56</v>
      </c>
      <c r="L8263" s="12" t="s">
        <v>146</v>
      </c>
      <c r="M8263" s="16">
        <f>SUM_DATA[[#This Row],[TOTAL Cost]]-SUM_DATA[[#This Row],[MATERIAL Cost]]</f>
        <v>413.29</v>
      </c>
      <c r="N8263" s="16">
        <f>IFERROR(SUM_DATA[[#This Row],[MAT C.]], 0)</f>
        <v>0</v>
      </c>
      <c r="O8263" s="16" t="e">
        <f>VLOOKUP(SUM_DATA[[#This Row],[Work Order]],'[2]MAT DETAIL'!$D:$L,8,FALSE)</f>
        <v>#N/A</v>
      </c>
      <c r="P8263" s="17">
        <v>413.29</v>
      </c>
      <c r="Q8263" s="67" t="s">
        <v>25</v>
      </c>
      <c r="R8263" s="67"/>
      <c r="S8263" s="67"/>
    </row>
    <row r="8264" spans="4:19" ht="15">
      <c r="D8264" s="69">
        <v>620124</v>
      </c>
      <c r="E8264" s="38">
        <v>45103</v>
      </c>
      <c r="F8264" s="70">
        <v>45103</v>
      </c>
      <c r="G8264" s="63"/>
      <c r="H8264" s="69">
        <v>3601673</v>
      </c>
      <c r="I8264" s="28" t="s">
        <v>26</v>
      </c>
      <c r="J8264" s="50" t="s">
        <v>2015</v>
      </c>
      <c r="K8264" s="11" t="s">
        <v>59</v>
      </c>
      <c r="L8264" s="12" t="s">
        <v>263</v>
      </c>
      <c r="M8264" s="16">
        <f>SUM_DATA[[#This Row],[TOTAL Cost]]-SUM_DATA[[#This Row],[MATERIAL Cost]]</f>
        <v>10297.549999999999</v>
      </c>
      <c r="N8264" s="16">
        <f>IFERROR(SUM_DATA[[#This Row],[MAT C.]], 0)</f>
        <v>0</v>
      </c>
      <c r="O8264" s="16" t="e">
        <f>VLOOKUP(SUM_DATA[[#This Row],[Work Order]],'[2]MAT DETAIL'!$D:$L,8,FALSE)</f>
        <v>#N/A</v>
      </c>
      <c r="P8264" s="17">
        <v>10297.549999999999</v>
      </c>
      <c r="Q8264" s="67" t="s">
        <v>25</v>
      </c>
      <c r="R8264" s="67"/>
      <c r="S8264" s="67"/>
    </row>
    <row r="8265" spans="4:19" ht="15">
      <c r="D8265" s="69">
        <v>620109</v>
      </c>
      <c r="E8265" s="38">
        <v>45103</v>
      </c>
      <c r="F8265" s="70">
        <v>45103</v>
      </c>
      <c r="G8265" s="63">
        <v>384</v>
      </c>
      <c r="H8265" s="69">
        <v>3601675</v>
      </c>
      <c r="I8265" s="28" t="s">
        <v>26</v>
      </c>
      <c r="J8265" s="53" t="s">
        <v>64</v>
      </c>
      <c r="K8265" s="11" t="s">
        <v>47</v>
      </c>
      <c r="L8265" s="12" t="s">
        <v>65</v>
      </c>
      <c r="M8265" s="16">
        <f>SUM_DATA[[#This Row],[TOTAL Cost]]-SUM_DATA[[#This Row],[MATERIAL Cost]]</f>
        <v>39615.440000000002</v>
      </c>
      <c r="N8265" s="16">
        <f>IFERROR(SUM_DATA[[#This Row],[MAT C.]], 0)</f>
        <v>7250</v>
      </c>
      <c r="O8265" s="16">
        <f>VLOOKUP(SUM_DATA[[#This Row],[Work Order]],'[2]MAT DETAIL'!$D:$L,8,FALSE)</f>
        <v>7250</v>
      </c>
      <c r="P8265" s="17">
        <v>46865.440000000002</v>
      </c>
      <c r="Q8265" s="67" t="s">
        <v>25</v>
      </c>
      <c r="R8265" s="67"/>
      <c r="S8265" s="67"/>
    </row>
    <row r="8266" spans="4:19" ht="15">
      <c r="D8266" s="24">
        <v>620109</v>
      </c>
      <c r="E8266" s="35">
        <v>45103</v>
      </c>
      <c r="F8266" s="49"/>
      <c r="G8266" s="78">
        <v>0.5</v>
      </c>
      <c r="H8266" s="75">
        <v>3601675</v>
      </c>
      <c r="I8266" s="28" t="s">
        <v>26</v>
      </c>
      <c r="J8266" s="52" t="s">
        <v>2016</v>
      </c>
      <c r="K8266" s="71" t="s">
        <v>39</v>
      </c>
      <c r="L8266" s="13" t="s">
        <v>239</v>
      </c>
      <c r="M8266" s="16"/>
      <c r="N8266" s="16"/>
      <c r="O8266" s="16"/>
      <c r="P8266" s="16"/>
      <c r="Q8266" s="67" t="s">
        <v>25</v>
      </c>
      <c r="R8266" s="67"/>
      <c r="S8266" s="67"/>
    </row>
    <row r="8267" spans="4:19" ht="15">
      <c r="D8267" s="69">
        <v>620113</v>
      </c>
      <c r="E8267" s="38">
        <v>45103</v>
      </c>
      <c r="F8267" s="70">
        <v>45103</v>
      </c>
      <c r="G8267" s="63">
        <v>19.68</v>
      </c>
      <c r="H8267" s="69">
        <v>3601676</v>
      </c>
      <c r="I8267" s="28" t="s">
        <v>26</v>
      </c>
      <c r="J8267" s="50" t="s">
        <v>1917</v>
      </c>
      <c r="K8267" s="11" t="s">
        <v>56</v>
      </c>
      <c r="L8267" s="12" t="s">
        <v>146</v>
      </c>
      <c r="M8267" s="16">
        <f>SUM_DATA[[#This Row],[TOTAL Cost]]-SUM_DATA[[#This Row],[MATERIAL Cost]]</f>
        <v>206.65</v>
      </c>
      <c r="N8267" s="16">
        <f>IFERROR(SUM_DATA[[#This Row],[MAT C.]], 0)</f>
        <v>0</v>
      </c>
      <c r="O8267" s="16" t="e">
        <f>VLOOKUP(SUM_DATA[[#This Row],[Work Order]],'[2]MAT DETAIL'!$D:$L,8,FALSE)</f>
        <v>#N/A</v>
      </c>
      <c r="P8267" s="17">
        <v>206.65</v>
      </c>
      <c r="Q8267" s="67" t="s">
        <v>25</v>
      </c>
      <c r="R8267" s="67"/>
      <c r="S8267" s="67"/>
    </row>
    <row r="8268" spans="4:19" ht="15">
      <c r="D8268" s="69">
        <v>620120</v>
      </c>
      <c r="E8268" s="38">
        <v>45103</v>
      </c>
      <c r="F8268" s="70">
        <v>45103</v>
      </c>
      <c r="G8268" s="63">
        <v>595.02</v>
      </c>
      <c r="H8268" s="69">
        <v>3601677</v>
      </c>
      <c r="I8268" s="28" t="s">
        <v>26</v>
      </c>
      <c r="J8268" s="50" t="s">
        <v>72</v>
      </c>
      <c r="K8268" s="11" t="s">
        <v>36</v>
      </c>
      <c r="L8268" s="14" t="s">
        <v>37</v>
      </c>
      <c r="M8268" s="16">
        <f>SUM_DATA[[#This Row],[TOTAL Cost]]-SUM_DATA[[#This Row],[MATERIAL Cost]]</f>
        <v>31252.879999999997</v>
      </c>
      <c r="N8268" s="16">
        <f>IFERROR(SUM_DATA[[#This Row],[MAT C.]], 0)</f>
        <v>14500</v>
      </c>
      <c r="O8268" s="16">
        <f>VLOOKUP(SUM_DATA[[#This Row],[Work Order]],'[2]MAT DETAIL'!$D:$L,8,FALSE)</f>
        <v>14500</v>
      </c>
      <c r="P8268" s="17">
        <v>45752.88</v>
      </c>
      <c r="Q8268" s="67" t="s">
        <v>25</v>
      </c>
      <c r="R8268" s="67" t="s">
        <v>1750</v>
      </c>
      <c r="S8268" s="67">
        <v>1</v>
      </c>
    </row>
    <row r="8269" spans="4:19" ht="15">
      <c r="D8269" s="69">
        <v>620104</v>
      </c>
      <c r="E8269" s="38">
        <v>45103</v>
      </c>
      <c r="F8269" s="70">
        <v>45104</v>
      </c>
      <c r="G8269" s="63"/>
      <c r="H8269" s="69">
        <v>3601915</v>
      </c>
      <c r="I8269" s="28" t="s">
        <v>31</v>
      </c>
      <c r="J8269" s="50" t="s">
        <v>2017</v>
      </c>
      <c r="K8269" s="11" t="s">
        <v>59</v>
      </c>
      <c r="L8269" s="11" t="s">
        <v>533</v>
      </c>
      <c r="M8269" s="16">
        <f>SUM_DATA[[#This Row],[TOTAL Cost]]-SUM_DATA[[#This Row],[MATERIAL Cost]]</f>
        <v>32648.38</v>
      </c>
      <c r="N8269" s="16">
        <f>IFERROR(SUM_DATA[[#This Row],[MAT C.]], 0)</f>
        <v>0</v>
      </c>
      <c r="O8269" s="16" t="e">
        <f>VLOOKUP(SUM_DATA[[#This Row],[Work Order]],'[2]MAT DETAIL'!$D:$L,8,FALSE)</f>
        <v>#N/A</v>
      </c>
      <c r="P8269" s="17">
        <v>32648.38</v>
      </c>
      <c r="Q8269" s="67" t="s">
        <v>25</v>
      </c>
      <c r="R8269" s="67"/>
      <c r="S8269" s="67"/>
    </row>
    <row r="8270" spans="4:19" ht="15">
      <c r="D8270" s="69">
        <v>620113</v>
      </c>
      <c r="E8270" s="38">
        <v>45104</v>
      </c>
      <c r="F8270" s="70">
        <v>45104</v>
      </c>
      <c r="G8270" s="63"/>
      <c r="H8270" s="69">
        <v>3602046</v>
      </c>
      <c r="I8270" s="28" t="s">
        <v>31</v>
      </c>
      <c r="J8270" s="50" t="s">
        <v>323</v>
      </c>
      <c r="K8270" s="11" t="s">
        <v>59</v>
      </c>
      <c r="L8270" s="11" t="s">
        <v>60</v>
      </c>
      <c r="M8270" s="16">
        <f>SUM_DATA[[#This Row],[TOTAL Cost]]-SUM_DATA[[#This Row],[MATERIAL Cost]]</f>
        <v>9796.76</v>
      </c>
      <c r="N8270" s="16">
        <f>IFERROR(SUM_DATA[[#This Row],[MAT C.]], 0)</f>
        <v>0</v>
      </c>
      <c r="O8270" s="16" t="e">
        <f>VLOOKUP(SUM_DATA[[#This Row],[Work Order]],'[2]MAT DETAIL'!$D:$L,8,FALSE)</f>
        <v>#N/A</v>
      </c>
      <c r="P8270" s="17">
        <v>9796.76</v>
      </c>
      <c r="Q8270" s="67" t="s">
        <v>25</v>
      </c>
      <c r="R8270" s="67"/>
      <c r="S8270" s="67"/>
    </row>
    <row r="8271" spans="4:19" ht="15">
      <c r="D8271" s="69">
        <v>620109</v>
      </c>
      <c r="E8271" s="38">
        <v>45105</v>
      </c>
      <c r="F8271" s="70">
        <v>45105</v>
      </c>
      <c r="G8271" s="63"/>
      <c r="H8271" s="69">
        <v>3602618</v>
      </c>
      <c r="I8271" s="28" t="s">
        <v>31</v>
      </c>
      <c r="J8271" s="50" t="s">
        <v>364</v>
      </c>
      <c r="K8271" s="11" t="s">
        <v>70</v>
      </c>
      <c r="L8271" s="11" t="s">
        <v>39</v>
      </c>
      <c r="M8271" s="16">
        <f>SUM_DATA[[#This Row],[TOTAL Cost]]-SUM_DATA[[#This Row],[MATERIAL Cost]]</f>
        <v>2915.56</v>
      </c>
      <c r="N8271" s="16">
        <f>IFERROR(SUM_DATA[[#This Row],[MAT C.]], 0)</f>
        <v>0</v>
      </c>
      <c r="O8271" s="16" t="e">
        <f>VLOOKUP(SUM_DATA[[#This Row],[Work Order]],'[2]MAT DETAIL'!$D:$L,8,FALSE)</f>
        <v>#N/A</v>
      </c>
      <c r="P8271" s="17">
        <v>2915.56</v>
      </c>
      <c r="Q8271" s="67" t="s">
        <v>25</v>
      </c>
      <c r="R8271" s="67"/>
      <c r="S8271" s="67"/>
    </row>
    <row r="8272" spans="4:19" ht="15">
      <c r="D8272" s="69">
        <v>620120</v>
      </c>
      <c r="E8272" s="38">
        <v>45105</v>
      </c>
      <c r="F8272" s="70">
        <v>45105</v>
      </c>
      <c r="G8272" s="63"/>
      <c r="H8272" s="69">
        <v>3602620</v>
      </c>
      <c r="I8272" s="28" t="s">
        <v>31</v>
      </c>
      <c r="J8272" s="50" t="s">
        <v>909</v>
      </c>
      <c r="K8272" s="11" t="s">
        <v>36</v>
      </c>
      <c r="L8272" s="72" t="s">
        <v>37</v>
      </c>
      <c r="M8272" s="16">
        <f>SUM_DATA[[#This Row],[TOTAL Cost]]-SUM_DATA[[#This Row],[MATERIAL Cost]]</f>
        <v>35406.839999999997</v>
      </c>
      <c r="N8272" s="16">
        <f>IFERROR(SUM_DATA[[#This Row],[MAT C.]], 0)</f>
        <v>3120</v>
      </c>
      <c r="O8272" s="16">
        <f>VLOOKUP(SUM_DATA[[#This Row],[Work Order]],'[2]MAT DETAIL'!$D:$L,8,FALSE)</f>
        <v>3120</v>
      </c>
      <c r="P8272" s="17">
        <v>38526.839999999997</v>
      </c>
      <c r="Q8272" s="67" t="s">
        <v>25</v>
      </c>
      <c r="R8272" s="67"/>
      <c r="S8272" s="67"/>
    </row>
    <row r="8273" spans="4:19" ht="15">
      <c r="D8273" s="69">
        <v>620106</v>
      </c>
      <c r="E8273" s="38">
        <v>45105</v>
      </c>
      <c r="F8273" s="70">
        <v>45105</v>
      </c>
      <c r="G8273" s="63"/>
      <c r="H8273" s="69">
        <v>3602639</v>
      </c>
      <c r="I8273" s="28" t="s">
        <v>31</v>
      </c>
      <c r="J8273" s="50" t="s">
        <v>2018</v>
      </c>
      <c r="K8273" s="11" t="s">
        <v>19</v>
      </c>
      <c r="L8273" s="85" t="s">
        <v>50</v>
      </c>
      <c r="M8273" s="16">
        <f>SUM_DATA[[#This Row],[TOTAL Cost]]-SUM_DATA[[#This Row],[MATERIAL Cost]]</f>
        <v>3150.24</v>
      </c>
      <c r="N8273" s="16">
        <f>IFERROR(SUM_DATA[[#This Row],[MAT C.]], 0)</f>
        <v>0</v>
      </c>
      <c r="O8273" s="16" t="e">
        <f>VLOOKUP(SUM_DATA[[#This Row],[Work Order]],'[2]MAT DETAIL'!$D:$L,8,FALSE)</f>
        <v>#N/A</v>
      </c>
      <c r="P8273" s="17">
        <v>3150.24</v>
      </c>
      <c r="Q8273" s="67" t="s">
        <v>25</v>
      </c>
      <c r="R8273" s="67"/>
      <c r="S8273" s="67"/>
    </row>
    <row r="8274" spans="4:19" ht="15">
      <c r="D8274" s="69">
        <v>620120</v>
      </c>
      <c r="E8274" s="38">
        <v>45105</v>
      </c>
      <c r="F8274" s="70">
        <v>45105</v>
      </c>
      <c r="G8274" s="63"/>
      <c r="H8274" s="69">
        <v>3602641</v>
      </c>
      <c r="I8274" s="28" t="s">
        <v>31</v>
      </c>
      <c r="J8274" s="53" t="s">
        <v>392</v>
      </c>
      <c r="K8274" s="11" t="s">
        <v>78</v>
      </c>
      <c r="L8274" s="85" t="s">
        <v>393</v>
      </c>
      <c r="M8274" s="16">
        <f>SUM_DATA[[#This Row],[TOTAL Cost]]-SUM_DATA[[#This Row],[MATERIAL Cost]]</f>
        <v>110634.76000000001</v>
      </c>
      <c r="N8274" s="16">
        <f>IFERROR(SUM_DATA[[#This Row],[MAT C.]], 0)</f>
        <v>39600</v>
      </c>
      <c r="O8274" s="16">
        <f>VLOOKUP(SUM_DATA[[#This Row],[Work Order]],'[2]MAT DETAIL'!$D:$L,8,FALSE)</f>
        <v>39600</v>
      </c>
      <c r="P8274" s="17">
        <v>150234.76</v>
      </c>
      <c r="Q8274" s="67" t="s">
        <v>25</v>
      </c>
      <c r="R8274" s="67"/>
      <c r="S8274" s="67"/>
    </row>
    <row r="8275" spans="4:19" ht="15">
      <c r="D8275" s="69">
        <v>620106</v>
      </c>
      <c r="E8275" s="38">
        <v>45106</v>
      </c>
      <c r="F8275" s="70">
        <v>45106</v>
      </c>
      <c r="G8275" s="63"/>
      <c r="H8275" s="69">
        <v>3603640</v>
      </c>
      <c r="I8275" s="28" t="s">
        <v>31</v>
      </c>
      <c r="J8275" s="50" t="s">
        <v>2019</v>
      </c>
      <c r="K8275" s="11" t="s">
        <v>19</v>
      </c>
      <c r="L8275" s="8" t="s">
        <v>50</v>
      </c>
      <c r="M8275" s="16">
        <f>SUM_DATA[[#This Row],[TOTAL Cost]]-SUM_DATA[[#This Row],[MATERIAL Cost]]</f>
        <v>8048.62</v>
      </c>
      <c r="N8275" s="16">
        <f>IFERROR(SUM_DATA[[#This Row],[MAT C.]], 0)</f>
        <v>0</v>
      </c>
      <c r="O8275" s="16" t="e">
        <f>VLOOKUP(SUM_DATA[[#This Row],[Work Order]],'[2]MAT DETAIL'!$D:$L,8,FALSE)</f>
        <v>#N/A</v>
      </c>
      <c r="P8275" s="17">
        <v>8048.62</v>
      </c>
      <c r="Q8275" s="67" t="s">
        <v>25</v>
      </c>
      <c r="R8275" s="67"/>
      <c r="S8275" s="67"/>
    </row>
    <row r="8276" spans="4:19" ht="15">
      <c r="D8276" s="69">
        <v>620113</v>
      </c>
      <c r="E8276" s="38">
        <v>45106</v>
      </c>
      <c r="F8276" s="70">
        <v>45106</v>
      </c>
      <c r="G8276" s="63"/>
      <c r="H8276" s="69">
        <v>3603648</v>
      </c>
      <c r="I8276" s="28" t="s">
        <v>26</v>
      </c>
      <c r="J8276" s="50" t="s">
        <v>1757</v>
      </c>
      <c r="K8276" s="11" t="s">
        <v>36</v>
      </c>
      <c r="L8276" s="8" t="s">
        <v>53</v>
      </c>
      <c r="M8276" s="16">
        <f>SUM_DATA[[#This Row],[TOTAL Cost]]-SUM_DATA[[#This Row],[MATERIAL Cost]]</f>
        <v>67413.289999999994</v>
      </c>
      <c r="N8276" s="16">
        <f>IFERROR(SUM_DATA[[#This Row],[MAT C.]], 0)</f>
        <v>8000</v>
      </c>
      <c r="O8276" s="16">
        <f>VLOOKUP(SUM_DATA[[#This Row],[Work Order]],'[2]MAT DETAIL'!$D:$L,8,FALSE)</f>
        <v>8000</v>
      </c>
      <c r="P8276" s="17">
        <v>75413.289999999994</v>
      </c>
      <c r="Q8276" s="67" t="s">
        <v>21</v>
      </c>
      <c r="R8276" s="67"/>
      <c r="S8276" s="67"/>
    </row>
    <row r="8277" spans="4:19" ht="15">
      <c r="D8277" s="69">
        <v>620106</v>
      </c>
      <c r="E8277" s="38">
        <v>45106</v>
      </c>
      <c r="F8277" s="70">
        <v>45106</v>
      </c>
      <c r="G8277" s="63"/>
      <c r="H8277" s="69">
        <v>3603876</v>
      </c>
      <c r="I8277" s="28" t="s">
        <v>31</v>
      </c>
      <c r="J8277" s="50" t="s">
        <v>109</v>
      </c>
      <c r="K8277" s="11" t="s">
        <v>39</v>
      </c>
      <c r="L8277" s="11" t="s">
        <v>40</v>
      </c>
      <c r="M8277" s="16">
        <f>SUM_DATA[[#This Row],[TOTAL Cost]]-SUM_DATA[[#This Row],[MATERIAL Cost]]</f>
        <v>1865.48</v>
      </c>
      <c r="N8277" s="16">
        <f>IFERROR(SUM_DATA[[#This Row],[MAT C.]], 0)</f>
        <v>0</v>
      </c>
      <c r="O8277" s="16" t="e">
        <f>VLOOKUP(SUM_DATA[[#This Row],[Work Order]],'[2]MAT DETAIL'!$D:$L,8,FALSE)</f>
        <v>#N/A</v>
      </c>
      <c r="P8277" s="17">
        <v>1865.48</v>
      </c>
      <c r="Q8277" s="67" t="s">
        <v>25</v>
      </c>
      <c r="R8277" s="67"/>
      <c r="S8277" s="67"/>
    </row>
    <row r="8278" spans="4:19" ht="15">
      <c r="D8278" s="69">
        <v>620122</v>
      </c>
      <c r="E8278" s="38">
        <v>45107</v>
      </c>
      <c r="F8278" s="70">
        <v>45110</v>
      </c>
      <c r="G8278" s="63">
        <v>7.5</v>
      </c>
      <c r="H8278" s="69">
        <v>3605201</v>
      </c>
      <c r="I8278" s="28" t="s">
        <v>26</v>
      </c>
      <c r="J8278" s="50" t="s">
        <v>118</v>
      </c>
      <c r="K8278" s="11" t="s">
        <v>30</v>
      </c>
      <c r="L8278" s="11" t="s">
        <v>30</v>
      </c>
      <c r="M8278" s="16">
        <f>SUM_DATA[[#This Row],[TOTAL Cost]]-SUM_DATA[[#This Row],[MATERIAL Cost]]</f>
        <v>16497.78</v>
      </c>
      <c r="N8278" s="16">
        <f>IFERROR(SUM_DATA[[#This Row],[MAT C.]], 0)</f>
        <v>686.99</v>
      </c>
      <c r="O8278" s="16">
        <f>VLOOKUP(SUM_DATA[[#This Row],[Work Order]],'[2]MAT DETAIL'!$D:$L,8,FALSE)</f>
        <v>686.99</v>
      </c>
      <c r="P8278" s="17">
        <v>17184.77</v>
      </c>
      <c r="Q8278" s="67" t="s">
        <v>25</v>
      </c>
      <c r="R8278" s="67"/>
      <c r="S8278" s="67"/>
    </row>
    <row r="8279" spans="4:19" ht="15">
      <c r="D8279" s="69">
        <v>620124</v>
      </c>
      <c r="E8279" s="38">
        <v>45107</v>
      </c>
      <c r="F8279" s="70">
        <v>45110</v>
      </c>
      <c r="G8279" s="63"/>
      <c r="H8279" s="69">
        <v>3605217</v>
      </c>
      <c r="I8279" s="28" t="s">
        <v>31</v>
      </c>
      <c r="J8279" s="50" t="s">
        <v>732</v>
      </c>
      <c r="K8279" s="11" t="s">
        <v>59</v>
      </c>
      <c r="L8279" s="11" t="s">
        <v>60</v>
      </c>
      <c r="M8279" s="16">
        <f>SUM_DATA[[#This Row],[TOTAL Cost]]-SUM_DATA[[#This Row],[MATERIAL Cost]]</f>
        <v>14695.14</v>
      </c>
      <c r="N8279" s="16">
        <f>IFERROR(SUM_DATA[[#This Row],[MAT C.]], 0)</f>
        <v>0</v>
      </c>
      <c r="O8279" s="16" t="e">
        <f>VLOOKUP(SUM_DATA[[#This Row],[Work Order]],'[2]MAT DETAIL'!$D:$L,8,FALSE)</f>
        <v>#N/A</v>
      </c>
      <c r="P8279" s="17">
        <v>14695.14</v>
      </c>
      <c r="Q8279" s="67" t="s">
        <v>25</v>
      </c>
      <c r="R8279" s="67"/>
      <c r="S8279" s="67"/>
    </row>
    <row r="8280" spans="4:19" ht="15">
      <c r="D8280" s="69">
        <v>620124</v>
      </c>
      <c r="E8280" s="38">
        <v>45110</v>
      </c>
      <c r="F8280" s="70">
        <v>45110</v>
      </c>
      <c r="G8280" s="63"/>
      <c r="H8280" s="69">
        <v>3605607</v>
      </c>
      <c r="I8280" s="28" t="s">
        <v>31</v>
      </c>
      <c r="J8280" s="50" t="s">
        <v>1383</v>
      </c>
      <c r="K8280" s="11" t="s">
        <v>39</v>
      </c>
      <c r="L8280" s="11" t="s">
        <v>40</v>
      </c>
      <c r="M8280" s="16">
        <f>SUM_DATA[[#This Row],[TOTAL Cost]]-SUM_DATA[[#This Row],[MATERIAL Cost]]</f>
        <v>9389.06</v>
      </c>
      <c r="N8280" s="16">
        <f>IFERROR(SUM_DATA[[#This Row],[MAT C.]], 0)</f>
        <v>0</v>
      </c>
      <c r="O8280" s="16" t="e">
        <f>VLOOKUP(SUM_DATA[[#This Row],[Work Order]],'[2]MAT DETAIL'!$D:$L,8,FALSE)</f>
        <v>#N/A</v>
      </c>
      <c r="P8280" s="17">
        <v>9389.06</v>
      </c>
      <c r="Q8280" s="67" t="s">
        <v>25</v>
      </c>
      <c r="R8280" s="67"/>
      <c r="S8280" s="67"/>
    </row>
    <row r="8281" spans="4:19" ht="15">
      <c r="D8281" s="69">
        <v>620113</v>
      </c>
      <c r="E8281" s="38">
        <v>45110</v>
      </c>
      <c r="F8281" s="70">
        <v>45110</v>
      </c>
      <c r="G8281" s="63"/>
      <c r="H8281" s="69">
        <v>3605616</v>
      </c>
      <c r="I8281" s="28" t="s">
        <v>26</v>
      </c>
      <c r="J8281" s="50" t="s">
        <v>1912</v>
      </c>
      <c r="K8281" s="11" t="s">
        <v>19</v>
      </c>
      <c r="L8281" s="8" t="s">
        <v>20</v>
      </c>
      <c r="M8281" s="16">
        <f>SUM_DATA[[#This Row],[TOTAL Cost]]-SUM_DATA[[#This Row],[MATERIAL Cost]]</f>
        <v>80160</v>
      </c>
      <c r="N8281" s="16">
        <f>IFERROR(SUM_DATA[[#This Row],[MAT C.]], 0)</f>
        <v>82000</v>
      </c>
      <c r="O8281" s="16">
        <f>VLOOKUP(SUM_DATA[[#This Row],[Work Order]],'[2]MAT DETAIL'!$D:$L,8,FALSE)</f>
        <v>82000</v>
      </c>
      <c r="P8281" s="17">
        <v>162160</v>
      </c>
      <c r="Q8281" s="67" t="s">
        <v>21</v>
      </c>
      <c r="R8281" s="67"/>
      <c r="S8281" s="67"/>
    </row>
    <row r="8282" spans="4:19" ht="15">
      <c r="D8282" s="69">
        <v>620123</v>
      </c>
      <c r="E8282" s="38">
        <v>45110</v>
      </c>
      <c r="F8282" s="70">
        <v>45110</v>
      </c>
      <c r="G8282" s="63"/>
      <c r="H8282" s="69">
        <v>3605617</v>
      </c>
      <c r="I8282" s="28" t="s">
        <v>26</v>
      </c>
      <c r="J8282" s="50" t="s">
        <v>1912</v>
      </c>
      <c r="K8282" s="11" t="s">
        <v>19</v>
      </c>
      <c r="L8282" s="11" t="s">
        <v>20</v>
      </c>
      <c r="M8282" s="16">
        <f>SUM_DATA[[#This Row],[TOTAL Cost]]-SUM_DATA[[#This Row],[MATERIAL Cost]]</f>
        <v>80160</v>
      </c>
      <c r="N8282" s="16">
        <f>IFERROR(SUM_DATA[[#This Row],[MAT C.]], 0)</f>
        <v>82000</v>
      </c>
      <c r="O8282" s="16">
        <f>VLOOKUP(SUM_DATA[[#This Row],[Work Order]],'[2]MAT DETAIL'!$D:$L,8,FALSE)</f>
        <v>82000</v>
      </c>
      <c r="P8282" s="17">
        <v>162160</v>
      </c>
      <c r="Q8282" s="67" t="s">
        <v>21</v>
      </c>
      <c r="R8282" s="67"/>
      <c r="S8282" s="67"/>
    </row>
    <row r="8283" spans="4:19" ht="15">
      <c r="D8283" s="69">
        <v>620111</v>
      </c>
      <c r="E8283" s="38">
        <v>45110</v>
      </c>
      <c r="F8283" s="70">
        <v>45110</v>
      </c>
      <c r="G8283" s="63"/>
      <c r="H8283" s="69">
        <v>3605624</v>
      </c>
      <c r="I8283" s="28" t="s">
        <v>31</v>
      </c>
      <c r="J8283" s="53" t="s">
        <v>392</v>
      </c>
      <c r="K8283" s="11" t="s">
        <v>78</v>
      </c>
      <c r="L8283" s="11" t="s">
        <v>393</v>
      </c>
      <c r="M8283" s="16">
        <f>SUM_DATA[[#This Row],[TOTAL Cost]]-SUM_DATA[[#This Row],[MATERIAL Cost]]</f>
        <v>93197.079999999987</v>
      </c>
      <c r="N8283" s="16">
        <f>IFERROR(SUM_DATA[[#This Row],[MAT C.]], 0)</f>
        <v>39600</v>
      </c>
      <c r="O8283" s="16">
        <f>VLOOKUP(SUM_DATA[[#This Row],[Work Order]],'[2]MAT DETAIL'!$D:$L,8,FALSE)</f>
        <v>39600</v>
      </c>
      <c r="P8283" s="17">
        <v>132797.07999999999</v>
      </c>
      <c r="Q8283" s="67" t="s">
        <v>25</v>
      </c>
      <c r="R8283" s="67"/>
      <c r="S8283" s="67"/>
    </row>
    <row r="8284" spans="4:19" ht="15">
      <c r="D8284" s="69">
        <v>620109</v>
      </c>
      <c r="E8284" s="38">
        <v>45110</v>
      </c>
      <c r="F8284" s="70">
        <v>45110</v>
      </c>
      <c r="G8284" s="63"/>
      <c r="H8284" s="69">
        <v>3605628</v>
      </c>
      <c r="I8284" s="28" t="s">
        <v>31</v>
      </c>
      <c r="J8284" s="50" t="s">
        <v>432</v>
      </c>
      <c r="K8284" s="11" t="s">
        <v>70</v>
      </c>
      <c r="L8284" s="85" t="s">
        <v>39</v>
      </c>
      <c r="M8284" s="16">
        <f>SUM_DATA[[#This Row],[TOTAL Cost]]-SUM_DATA[[#This Row],[MATERIAL Cost]]</f>
        <v>2798.22</v>
      </c>
      <c r="N8284" s="16">
        <f>IFERROR(SUM_DATA[[#This Row],[MAT C.]], 0)</f>
        <v>0</v>
      </c>
      <c r="O8284" s="16" t="e">
        <f>VLOOKUP(SUM_DATA[[#This Row],[Work Order]],'[2]MAT DETAIL'!$D:$L,8,FALSE)</f>
        <v>#N/A</v>
      </c>
      <c r="P8284" s="17">
        <v>2798.22</v>
      </c>
      <c r="Q8284" s="67" t="s">
        <v>25</v>
      </c>
      <c r="R8284" s="67"/>
      <c r="S8284" s="67"/>
    </row>
    <row r="8285" spans="4:19" ht="15">
      <c r="D8285" s="69">
        <v>620104</v>
      </c>
      <c r="E8285" s="38">
        <v>45110</v>
      </c>
      <c r="F8285" s="70">
        <v>45110</v>
      </c>
      <c r="G8285" s="63"/>
      <c r="H8285" s="69">
        <v>3605757</v>
      </c>
      <c r="I8285" s="28" t="s">
        <v>31</v>
      </c>
      <c r="J8285" s="50" t="s">
        <v>364</v>
      </c>
      <c r="K8285" s="11" t="s">
        <v>70</v>
      </c>
      <c r="L8285" s="85" t="s">
        <v>39</v>
      </c>
      <c r="M8285" s="16">
        <f>SUM_DATA[[#This Row],[TOTAL Cost]]-SUM_DATA[[#This Row],[MATERIAL Cost]]</f>
        <v>2915.56</v>
      </c>
      <c r="N8285" s="16">
        <f>IFERROR(SUM_DATA[[#This Row],[MAT C.]], 0)</f>
        <v>0</v>
      </c>
      <c r="O8285" s="16" t="e">
        <f>VLOOKUP(SUM_DATA[[#This Row],[Work Order]],'[2]MAT DETAIL'!$D:$L,8,FALSE)</f>
        <v>#N/A</v>
      </c>
      <c r="P8285" s="17">
        <v>2915.56</v>
      </c>
      <c r="Q8285" s="67" t="s">
        <v>25</v>
      </c>
      <c r="R8285" s="67"/>
      <c r="S8285" s="67"/>
    </row>
    <row r="8286" spans="4:19" ht="15">
      <c r="D8286" s="69">
        <v>620111</v>
      </c>
      <c r="E8286" s="38">
        <v>45111</v>
      </c>
      <c r="F8286" s="70">
        <v>45111</v>
      </c>
      <c r="G8286" s="63">
        <v>77.25</v>
      </c>
      <c r="H8286" s="69">
        <v>3606073</v>
      </c>
      <c r="I8286" s="28" t="s">
        <v>26</v>
      </c>
      <c r="J8286" s="50" t="s">
        <v>419</v>
      </c>
      <c r="K8286" s="11" t="s">
        <v>36</v>
      </c>
      <c r="L8286" s="11" t="s">
        <v>42</v>
      </c>
      <c r="M8286" s="16">
        <f>SUM_DATA[[#This Row],[TOTAL Cost]]-SUM_DATA[[#This Row],[MATERIAL Cost]]</f>
        <v>32813.980000000003</v>
      </c>
      <c r="N8286" s="16">
        <f>IFERROR(SUM_DATA[[#This Row],[MAT C.]], 0)</f>
        <v>0</v>
      </c>
      <c r="O8286" s="16" t="e">
        <f>VLOOKUP(SUM_DATA[[#This Row],[Work Order]],'[2]MAT DETAIL'!$D:$L,8,FALSE)</f>
        <v>#N/A</v>
      </c>
      <c r="P8286" s="17">
        <v>32813.980000000003</v>
      </c>
      <c r="Q8286" s="67" t="s">
        <v>25</v>
      </c>
      <c r="R8286" s="67" t="s">
        <v>1750</v>
      </c>
      <c r="S8286" s="67">
        <v>1</v>
      </c>
    </row>
    <row r="8287" spans="4:19" ht="15">
      <c r="D8287" s="69">
        <v>620106</v>
      </c>
      <c r="E8287" s="38">
        <v>45111</v>
      </c>
      <c r="F8287" s="70">
        <v>45111</v>
      </c>
      <c r="G8287" s="63">
        <v>1.27</v>
      </c>
      <c r="H8287" s="69">
        <v>3606076</v>
      </c>
      <c r="I8287" s="28" t="s">
        <v>26</v>
      </c>
      <c r="J8287" s="50" t="s">
        <v>330</v>
      </c>
      <c r="K8287" s="11" t="s">
        <v>39</v>
      </c>
      <c r="L8287" s="85" t="s">
        <v>40</v>
      </c>
      <c r="M8287" s="16">
        <f>SUM_DATA[[#This Row],[TOTAL Cost]]-SUM_DATA[[#This Row],[MATERIAL Cost]]</f>
        <v>206.65</v>
      </c>
      <c r="N8287" s="16">
        <f>IFERROR(SUM_DATA[[#This Row],[MAT C.]], 0)</f>
        <v>0</v>
      </c>
      <c r="O8287" s="16" t="e">
        <f>VLOOKUP(SUM_DATA[[#This Row],[Work Order]],'[2]MAT DETAIL'!$D:$L,8,FALSE)</f>
        <v>#N/A</v>
      </c>
      <c r="P8287" s="17">
        <v>206.65</v>
      </c>
      <c r="Q8287" s="67" t="s">
        <v>25</v>
      </c>
      <c r="R8287" s="67"/>
      <c r="S8287" s="67"/>
    </row>
    <row r="8288" spans="4:19" ht="15">
      <c r="D8288" s="69">
        <v>620105</v>
      </c>
      <c r="E8288" s="38">
        <v>45111</v>
      </c>
      <c r="F8288" s="70">
        <v>45111</v>
      </c>
      <c r="G8288" s="63">
        <v>10</v>
      </c>
      <c r="H8288" s="69">
        <v>3606077</v>
      </c>
      <c r="I8288" s="28" t="s">
        <v>26</v>
      </c>
      <c r="J8288" s="50" t="s">
        <v>72</v>
      </c>
      <c r="K8288" s="11" t="s">
        <v>36</v>
      </c>
      <c r="L8288" s="72" t="s">
        <v>37</v>
      </c>
      <c r="M8288" s="16">
        <f>SUM_DATA[[#This Row],[TOTAL Cost]]-SUM_DATA[[#This Row],[MATERIAL Cost]]</f>
        <v>5148.78</v>
      </c>
      <c r="N8288" s="16">
        <f>IFERROR(SUM_DATA[[#This Row],[MAT C.]], 0)</f>
        <v>0</v>
      </c>
      <c r="O8288" s="16" t="e">
        <f>VLOOKUP(SUM_DATA[[#This Row],[Work Order]],'[2]MAT DETAIL'!$D:$L,8,FALSE)</f>
        <v>#N/A</v>
      </c>
      <c r="P8288" s="17">
        <v>5148.78</v>
      </c>
      <c r="Q8288" s="67" t="s">
        <v>25</v>
      </c>
      <c r="R8288" s="67"/>
      <c r="S8288" s="67"/>
    </row>
    <row r="8289" spans="4:19" ht="15">
      <c r="D8289" s="69">
        <v>620113</v>
      </c>
      <c r="E8289" s="38">
        <v>45111</v>
      </c>
      <c r="F8289" s="70">
        <v>45111</v>
      </c>
      <c r="G8289" s="63">
        <v>0.74</v>
      </c>
      <c r="H8289" s="69">
        <v>3606078</v>
      </c>
      <c r="I8289" s="28" t="s">
        <v>26</v>
      </c>
      <c r="J8289" s="50" t="s">
        <v>145</v>
      </c>
      <c r="K8289" s="11" t="s">
        <v>56</v>
      </c>
      <c r="L8289" s="85" t="s">
        <v>146</v>
      </c>
      <c r="M8289" s="16">
        <f>SUM_DATA[[#This Row],[TOTAL Cost]]-SUM_DATA[[#This Row],[MATERIAL Cost]]</f>
        <v>206.65</v>
      </c>
      <c r="N8289" s="16">
        <f>IFERROR(SUM_DATA[[#This Row],[MAT C.]], 0)</f>
        <v>0</v>
      </c>
      <c r="O8289" s="16" t="e">
        <f>VLOOKUP(SUM_DATA[[#This Row],[Work Order]],'[2]MAT DETAIL'!$D:$L,8,FALSE)</f>
        <v>#N/A</v>
      </c>
      <c r="P8289" s="17">
        <v>206.65</v>
      </c>
      <c r="Q8289" s="67" t="s">
        <v>25</v>
      </c>
      <c r="R8289" s="67"/>
      <c r="S8289" s="67"/>
    </row>
    <row r="8290" spans="4:19" ht="15">
      <c r="D8290" s="69">
        <v>620119</v>
      </c>
      <c r="E8290" s="38">
        <v>45111</v>
      </c>
      <c r="F8290" s="70">
        <v>45111</v>
      </c>
      <c r="G8290" s="63">
        <v>15.19</v>
      </c>
      <c r="H8290" s="69">
        <v>3606079</v>
      </c>
      <c r="I8290" s="28" t="s">
        <v>26</v>
      </c>
      <c r="J8290" s="50" t="s">
        <v>2020</v>
      </c>
      <c r="K8290" s="11" t="s">
        <v>70</v>
      </c>
      <c r="L8290" s="85" t="s">
        <v>376</v>
      </c>
      <c r="M8290" s="16">
        <f>SUM_DATA[[#This Row],[TOTAL Cost]]-SUM_DATA[[#This Row],[MATERIAL Cost]]</f>
        <v>1798.29</v>
      </c>
      <c r="N8290" s="16">
        <f>IFERROR(SUM_DATA[[#This Row],[MAT C.]], 0)</f>
        <v>0</v>
      </c>
      <c r="O8290" s="16" t="e">
        <f>VLOOKUP(SUM_DATA[[#This Row],[Work Order]],'[2]MAT DETAIL'!$D:$L,8,FALSE)</f>
        <v>#N/A</v>
      </c>
      <c r="P8290" s="17">
        <v>1798.29</v>
      </c>
      <c r="Q8290" s="67" t="s">
        <v>25</v>
      </c>
      <c r="R8290" s="67"/>
      <c r="S8290" s="67"/>
    </row>
    <row r="8291" spans="4:19" ht="15">
      <c r="D8291" s="69">
        <v>620112</v>
      </c>
      <c r="E8291" s="38">
        <v>45111</v>
      </c>
      <c r="F8291" s="70">
        <v>45111</v>
      </c>
      <c r="G8291" s="63">
        <v>11.68</v>
      </c>
      <c r="H8291" s="69">
        <v>3606080</v>
      </c>
      <c r="I8291" s="28" t="s">
        <v>26</v>
      </c>
      <c r="J8291" s="50" t="s">
        <v>288</v>
      </c>
      <c r="K8291" s="11" t="s">
        <v>47</v>
      </c>
      <c r="L8291" s="85" t="s">
        <v>289</v>
      </c>
      <c r="M8291" s="16">
        <f>SUM_DATA[[#This Row],[TOTAL Cost]]-SUM_DATA[[#This Row],[MATERIAL Cost]]</f>
        <v>2088.54</v>
      </c>
      <c r="N8291" s="16">
        <f>IFERROR(SUM_DATA[[#This Row],[MAT C.]], 0)</f>
        <v>0</v>
      </c>
      <c r="O8291" s="16" t="e">
        <f>VLOOKUP(SUM_DATA[[#This Row],[Work Order]],'[2]MAT DETAIL'!$D:$L,8,FALSE)</f>
        <v>#N/A</v>
      </c>
      <c r="P8291" s="17">
        <v>2088.54</v>
      </c>
      <c r="Q8291" s="67" t="s">
        <v>25</v>
      </c>
      <c r="R8291" s="67"/>
      <c r="S8291" s="67"/>
    </row>
    <row r="8292" spans="4:19" ht="15">
      <c r="D8292" s="69">
        <v>620104</v>
      </c>
      <c r="E8292" s="38">
        <v>45111</v>
      </c>
      <c r="F8292" s="70">
        <v>45111</v>
      </c>
      <c r="G8292" s="63">
        <v>46</v>
      </c>
      <c r="H8292" s="69">
        <v>3606081</v>
      </c>
      <c r="I8292" s="28" t="s">
        <v>26</v>
      </c>
      <c r="J8292" s="50" t="s">
        <v>69</v>
      </c>
      <c r="K8292" s="11" t="s">
        <v>70</v>
      </c>
      <c r="L8292" s="85" t="s">
        <v>71</v>
      </c>
      <c r="M8292" s="16">
        <f>SUM_DATA[[#This Row],[TOTAL Cost]]-SUM_DATA[[#This Row],[MATERIAL Cost]]</f>
        <v>2814.16</v>
      </c>
      <c r="N8292" s="16">
        <f>IFERROR(SUM_DATA[[#This Row],[MAT C.]], 0)</f>
        <v>22431.69</v>
      </c>
      <c r="O8292" s="16">
        <f>VLOOKUP(SUM_DATA[[#This Row],[Work Order]],'[2]MAT DETAIL'!$D:$L,8,FALSE)</f>
        <v>22431.69</v>
      </c>
      <c r="P8292" s="17">
        <v>25245.85</v>
      </c>
      <c r="Q8292" s="67" t="s">
        <v>25</v>
      </c>
      <c r="R8292" s="67"/>
      <c r="S8292" s="67"/>
    </row>
    <row r="8293" spans="4:19" ht="15">
      <c r="D8293" s="69">
        <v>620105</v>
      </c>
      <c r="E8293" s="38">
        <v>45111</v>
      </c>
      <c r="F8293" s="70">
        <v>45111</v>
      </c>
      <c r="G8293" s="63">
        <v>1</v>
      </c>
      <c r="H8293" s="69">
        <v>3606082</v>
      </c>
      <c r="I8293" s="28" t="s">
        <v>26</v>
      </c>
      <c r="J8293" s="50" t="s">
        <v>427</v>
      </c>
      <c r="K8293" s="11" t="s">
        <v>67</v>
      </c>
      <c r="L8293" s="11" t="s">
        <v>88</v>
      </c>
      <c r="M8293" s="16">
        <f>SUM_DATA[[#This Row],[TOTAL Cost]]-SUM_DATA[[#This Row],[MATERIAL Cost]]</f>
        <v>413.29</v>
      </c>
      <c r="N8293" s="16">
        <f>IFERROR(SUM_DATA[[#This Row],[MAT C.]], 0)</f>
        <v>0</v>
      </c>
      <c r="O8293" s="16" t="e">
        <f>VLOOKUP(SUM_DATA[[#This Row],[Work Order]],'[2]MAT DETAIL'!$D:$L,8,FALSE)</f>
        <v>#N/A</v>
      </c>
      <c r="P8293" s="17">
        <v>413.29</v>
      </c>
      <c r="Q8293" s="67" t="s">
        <v>25</v>
      </c>
      <c r="R8293" s="67"/>
      <c r="S8293" s="67"/>
    </row>
    <row r="8294" spans="4:19" ht="15">
      <c r="D8294" s="69">
        <v>620119</v>
      </c>
      <c r="E8294" s="38">
        <v>45111</v>
      </c>
      <c r="F8294" s="70">
        <v>45111</v>
      </c>
      <c r="G8294" s="63">
        <v>0.5</v>
      </c>
      <c r="H8294" s="69">
        <v>3606086</v>
      </c>
      <c r="I8294" s="28" t="s">
        <v>26</v>
      </c>
      <c r="J8294" s="50" t="s">
        <v>72</v>
      </c>
      <c r="K8294" s="11" t="s">
        <v>36</v>
      </c>
      <c r="L8294" s="72" t="s">
        <v>37</v>
      </c>
      <c r="M8294" s="16">
        <f>SUM_DATA[[#This Row],[TOTAL Cost]]-SUM_DATA[[#This Row],[MATERIAL Cost]]</f>
        <v>206.65</v>
      </c>
      <c r="N8294" s="16">
        <f>IFERROR(SUM_DATA[[#This Row],[MAT C.]], 0)</f>
        <v>0</v>
      </c>
      <c r="O8294" s="16" t="e">
        <f>VLOOKUP(SUM_DATA[[#This Row],[Work Order]],'[2]MAT DETAIL'!$D:$L,8,FALSE)</f>
        <v>#N/A</v>
      </c>
      <c r="P8294" s="17">
        <v>206.65</v>
      </c>
      <c r="Q8294" s="67" t="s">
        <v>25</v>
      </c>
      <c r="R8294" s="67"/>
      <c r="S8294" s="67"/>
    </row>
    <row r="8295" spans="4:19" ht="15">
      <c r="D8295" s="69">
        <v>620116</v>
      </c>
      <c r="E8295" s="38">
        <v>45111</v>
      </c>
      <c r="F8295" s="70">
        <v>45111</v>
      </c>
      <c r="G8295" s="63">
        <v>0.5</v>
      </c>
      <c r="H8295" s="69">
        <v>3606087</v>
      </c>
      <c r="I8295" s="28" t="s">
        <v>26</v>
      </c>
      <c r="J8295" s="50" t="s">
        <v>228</v>
      </c>
      <c r="K8295" s="11" t="s">
        <v>33</v>
      </c>
      <c r="L8295" s="11" t="s">
        <v>39</v>
      </c>
      <c r="M8295" s="16">
        <f>SUM_DATA[[#This Row],[TOTAL Cost]]-SUM_DATA[[#This Row],[MATERIAL Cost]]</f>
        <v>206.65</v>
      </c>
      <c r="N8295" s="16">
        <f>IFERROR(SUM_DATA[[#This Row],[MAT C.]], 0)</f>
        <v>0</v>
      </c>
      <c r="O8295" s="16" t="e">
        <f>VLOOKUP(SUM_DATA[[#This Row],[Work Order]],'[2]MAT DETAIL'!$D:$L,8,FALSE)</f>
        <v>#N/A</v>
      </c>
      <c r="P8295" s="17">
        <v>206.65</v>
      </c>
      <c r="Q8295" s="67" t="s">
        <v>25</v>
      </c>
      <c r="R8295" s="67"/>
      <c r="S8295" s="67"/>
    </row>
    <row r="8296" spans="4:19" ht="15">
      <c r="D8296" s="69">
        <v>620122</v>
      </c>
      <c r="E8296" s="38">
        <v>45111</v>
      </c>
      <c r="F8296" s="70">
        <v>45111</v>
      </c>
      <c r="G8296" s="63">
        <v>0.5</v>
      </c>
      <c r="H8296" s="69">
        <v>3606089</v>
      </c>
      <c r="I8296" s="28" t="s">
        <v>26</v>
      </c>
      <c r="J8296" s="50" t="s">
        <v>727</v>
      </c>
      <c r="K8296" s="11" t="s">
        <v>59</v>
      </c>
      <c r="L8296" s="11" t="s">
        <v>98</v>
      </c>
      <c r="M8296" s="16">
        <f>SUM_DATA[[#This Row],[TOTAL Cost]]-SUM_DATA[[#This Row],[MATERIAL Cost]]</f>
        <v>206.65</v>
      </c>
      <c r="N8296" s="16">
        <f>IFERROR(SUM_DATA[[#This Row],[MAT C.]], 0)</f>
        <v>0</v>
      </c>
      <c r="O8296" s="16" t="e">
        <f>VLOOKUP(SUM_DATA[[#This Row],[Work Order]],'[2]MAT DETAIL'!$D:$L,8,FALSE)</f>
        <v>#N/A</v>
      </c>
      <c r="P8296" s="17">
        <v>206.65</v>
      </c>
      <c r="Q8296" s="67" t="s">
        <v>25</v>
      </c>
      <c r="R8296" s="67"/>
      <c r="S8296" s="67"/>
    </row>
    <row r="8297" spans="4:19" ht="15">
      <c r="D8297" s="69">
        <v>620119</v>
      </c>
      <c r="E8297" s="38">
        <v>45111</v>
      </c>
      <c r="F8297" s="70">
        <v>45111</v>
      </c>
      <c r="G8297" s="63">
        <v>0.5</v>
      </c>
      <c r="H8297" s="69">
        <v>3606090</v>
      </c>
      <c r="I8297" s="28" t="s">
        <v>26</v>
      </c>
      <c r="J8297" s="50" t="s">
        <v>72</v>
      </c>
      <c r="K8297" s="11" t="s">
        <v>36</v>
      </c>
      <c r="L8297" s="87" t="s">
        <v>37</v>
      </c>
      <c r="M8297" s="16">
        <f>SUM_DATA[[#This Row],[TOTAL Cost]]-SUM_DATA[[#This Row],[MATERIAL Cost]]</f>
        <v>10297.549999999999</v>
      </c>
      <c r="N8297" s="16">
        <f>IFERROR(SUM_DATA[[#This Row],[MAT C.]], 0)</f>
        <v>0</v>
      </c>
      <c r="O8297" s="16" t="e">
        <f>VLOOKUP(SUM_DATA[[#This Row],[Work Order]],'[2]MAT DETAIL'!$D:$L,8,FALSE)</f>
        <v>#N/A</v>
      </c>
      <c r="P8297" s="17">
        <v>10297.549999999999</v>
      </c>
      <c r="Q8297" s="67" t="s">
        <v>25</v>
      </c>
      <c r="R8297" s="67"/>
      <c r="S8297" s="67"/>
    </row>
    <row r="8298" spans="4:19" ht="15">
      <c r="D8298" s="69">
        <v>620122</v>
      </c>
      <c r="E8298" s="38">
        <v>45111</v>
      </c>
      <c r="F8298" s="70">
        <v>45111</v>
      </c>
      <c r="G8298" s="63">
        <v>2.3199999999999998</v>
      </c>
      <c r="H8298" s="69">
        <v>3606092</v>
      </c>
      <c r="I8298" s="28" t="s">
        <v>26</v>
      </c>
      <c r="J8298" s="50" t="s">
        <v>354</v>
      </c>
      <c r="K8298" s="11" t="s">
        <v>36</v>
      </c>
      <c r="L8298" s="72" t="s">
        <v>37</v>
      </c>
      <c r="M8298" s="16">
        <f>SUM_DATA[[#This Row],[TOTAL Cost]]-SUM_DATA[[#This Row],[MATERIAL Cost]]</f>
        <v>145.13</v>
      </c>
      <c r="N8298" s="16">
        <f>IFERROR(SUM_DATA[[#This Row],[MAT C.]], 0)</f>
        <v>0</v>
      </c>
      <c r="O8298" s="16" t="e">
        <f>VLOOKUP(SUM_DATA[[#This Row],[Work Order]],'[2]MAT DETAIL'!$D:$L,8,FALSE)</f>
        <v>#N/A</v>
      </c>
      <c r="P8298" s="17">
        <v>145.13</v>
      </c>
      <c r="Q8298" s="67" t="s">
        <v>25</v>
      </c>
      <c r="R8298" s="67"/>
      <c r="S8298" s="67"/>
    </row>
    <row r="8299" spans="4:19" ht="15">
      <c r="D8299" s="69">
        <v>620105</v>
      </c>
      <c r="E8299" s="38">
        <v>45111</v>
      </c>
      <c r="F8299" s="70">
        <v>45111</v>
      </c>
      <c r="G8299" s="63">
        <v>0.5</v>
      </c>
      <c r="H8299" s="69">
        <v>3606093</v>
      </c>
      <c r="I8299" s="28" t="s">
        <v>26</v>
      </c>
      <c r="J8299" s="50" t="s">
        <v>2021</v>
      </c>
      <c r="K8299" s="11" t="s">
        <v>67</v>
      </c>
      <c r="L8299" s="11" t="s">
        <v>88</v>
      </c>
      <c r="M8299" s="16">
        <f>SUM_DATA[[#This Row],[TOTAL Cost]]-SUM_DATA[[#This Row],[MATERIAL Cost]]</f>
        <v>206.65</v>
      </c>
      <c r="N8299" s="16">
        <f>IFERROR(SUM_DATA[[#This Row],[MAT C.]], 0)</f>
        <v>0</v>
      </c>
      <c r="O8299" s="16" t="e">
        <f>VLOOKUP(SUM_DATA[[#This Row],[Work Order]],'[2]MAT DETAIL'!$D:$L,8,FALSE)</f>
        <v>#N/A</v>
      </c>
      <c r="P8299" s="17">
        <v>206.65</v>
      </c>
      <c r="Q8299" s="67" t="s">
        <v>25</v>
      </c>
      <c r="R8299" s="67"/>
      <c r="S8299" s="67"/>
    </row>
    <row r="8300" spans="4:19" ht="15">
      <c r="D8300" s="69">
        <v>620113</v>
      </c>
      <c r="E8300" s="38">
        <v>45111</v>
      </c>
      <c r="F8300" s="70">
        <v>45111</v>
      </c>
      <c r="G8300" s="63">
        <v>2</v>
      </c>
      <c r="H8300" s="69">
        <v>3606094</v>
      </c>
      <c r="I8300" s="28" t="s">
        <v>26</v>
      </c>
      <c r="J8300" s="50" t="s">
        <v>72</v>
      </c>
      <c r="K8300" s="11" t="s">
        <v>36</v>
      </c>
      <c r="L8300" s="72" t="s">
        <v>37</v>
      </c>
      <c r="M8300" s="16">
        <f>SUM_DATA[[#This Row],[TOTAL Cost]]-SUM_DATA[[#This Row],[MATERIAL Cost]]</f>
        <v>826.58</v>
      </c>
      <c r="N8300" s="16">
        <f>IFERROR(SUM_DATA[[#This Row],[MAT C.]], 0)</f>
        <v>0</v>
      </c>
      <c r="O8300" s="16" t="e">
        <f>VLOOKUP(SUM_DATA[[#This Row],[Work Order]],'[2]MAT DETAIL'!$D:$L,8,FALSE)</f>
        <v>#N/A</v>
      </c>
      <c r="P8300" s="17">
        <v>826.58</v>
      </c>
      <c r="Q8300" s="67" t="s">
        <v>25</v>
      </c>
      <c r="R8300" s="67"/>
      <c r="S8300" s="67"/>
    </row>
    <row r="8301" spans="4:19" ht="15">
      <c r="D8301" s="69">
        <v>620124</v>
      </c>
      <c r="E8301" s="38">
        <v>45111</v>
      </c>
      <c r="F8301" s="70">
        <v>45111</v>
      </c>
      <c r="G8301" s="63">
        <v>93.49</v>
      </c>
      <c r="H8301" s="69">
        <v>3606096</v>
      </c>
      <c r="I8301" s="28" t="s">
        <v>26</v>
      </c>
      <c r="J8301" s="50" t="s">
        <v>2022</v>
      </c>
      <c r="K8301" s="85" t="s">
        <v>33</v>
      </c>
      <c r="L8301" s="8" t="s">
        <v>39</v>
      </c>
      <c r="M8301" s="16">
        <f>SUM_DATA[[#This Row],[TOTAL Cost]]-SUM_DATA[[#This Row],[MATERIAL Cost]]</f>
        <v>10297.549999999999</v>
      </c>
      <c r="N8301" s="16">
        <f>IFERROR(SUM_DATA[[#This Row],[MAT C.]], 0)</f>
        <v>0</v>
      </c>
      <c r="O8301" s="16" t="e">
        <f>VLOOKUP(SUM_DATA[[#This Row],[Work Order]],'[2]MAT DETAIL'!$D:$L,8,FALSE)</f>
        <v>#N/A</v>
      </c>
      <c r="P8301" s="17">
        <v>10297.549999999999</v>
      </c>
      <c r="Q8301" s="67" t="s">
        <v>25</v>
      </c>
      <c r="R8301" s="67"/>
      <c r="S8301" s="67"/>
    </row>
    <row r="8302" spans="4:19" ht="15">
      <c r="D8302" s="69">
        <v>620111</v>
      </c>
      <c r="E8302" s="38">
        <v>45111</v>
      </c>
      <c r="F8302" s="70">
        <v>45111</v>
      </c>
      <c r="G8302" s="63">
        <v>0.5</v>
      </c>
      <c r="H8302" s="69">
        <v>3606097</v>
      </c>
      <c r="I8302" s="28" t="s">
        <v>26</v>
      </c>
      <c r="J8302" s="50" t="s">
        <v>86</v>
      </c>
      <c r="K8302" s="85" t="s">
        <v>36</v>
      </c>
      <c r="L8302" s="11" t="s">
        <v>47</v>
      </c>
      <c r="M8302" s="16">
        <f>SUM_DATA[[#This Row],[TOTAL Cost]]-SUM_DATA[[#This Row],[MATERIAL Cost]]</f>
        <v>206.65</v>
      </c>
      <c r="N8302" s="16">
        <f>IFERROR(SUM_DATA[[#This Row],[MAT C.]], 0)</f>
        <v>0</v>
      </c>
      <c r="O8302" s="16" t="e">
        <f>VLOOKUP(SUM_DATA[[#This Row],[Work Order]],'[2]MAT DETAIL'!$D:$L,8,FALSE)</f>
        <v>#N/A</v>
      </c>
      <c r="P8302" s="17">
        <v>206.65</v>
      </c>
      <c r="Q8302" s="67" t="s">
        <v>25</v>
      </c>
      <c r="R8302" s="67"/>
      <c r="S8302" s="67"/>
    </row>
    <row r="8303" spans="4:19" ht="15">
      <c r="D8303" s="69">
        <v>620117</v>
      </c>
      <c r="E8303" s="38">
        <v>45111</v>
      </c>
      <c r="F8303" s="70">
        <v>45111</v>
      </c>
      <c r="G8303" s="63">
        <v>0.5</v>
      </c>
      <c r="H8303" s="69">
        <v>3606098</v>
      </c>
      <c r="I8303" s="28" t="s">
        <v>26</v>
      </c>
      <c r="J8303" s="50" t="s">
        <v>884</v>
      </c>
      <c r="K8303" s="85" t="s">
        <v>33</v>
      </c>
      <c r="L8303" s="85" t="s">
        <v>39</v>
      </c>
      <c r="M8303" s="16">
        <f>SUM_DATA[[#This Row],[TOTAL Cost]]-SUM_DATA[[#This Row],[MATERIAL Cost]]</f>
        <v>206.65</v>
      </c>
      <c r="N8303" s="16">
        <f>IFERROR(SUM_DATA[[#This Row],[MAT C.]], 0)</f>
        <v>0</v>
      </c>
      <c r="O8303" s="16" t="e">
        <f>VLOOKUP(SUM_DATA[[#This Row],[Work Order]],'[2]MAT DETAIL'!$D:$L,8,FALSE)</f>
        <v>#N/A</v>
      </c>
      <c r="P8303" s="17">
        <v>206.65</v>
      </c>
      <c r="Q8303" s="67" t="s">
        <v>25</v>
      </c>
      <c r="R8303" s="67"/>
      <c r="S8303" s="67"/>
    </row>
    <row r="8304" spans="4:19" ht="15">
      <c r="D8304" s="69">
        <v>620117</v>
      </c>
      <c r="E8304" s="38">
        <v>45111</v>
      </c>
      <c r="F8304" s="70">
        <v>45111</v>
      </c>
      <c r="G8304" s="63">
        <v>6</v>
      </c>
      <c r="H8304" s="69">
        <v>3606105</v>
      </c>
      <c r="I8304" s="28" t="s">
        <v>26</v>
      </c>
      <c r="J8304" s="50" t="s">
        <v>1577</v>
      </c>
      <c r="K8304" s="85" t="s">
        <v>24</v>
      </c>
      <c r="L8304" s="8" t="s">
        <v>24</v>
      </c>
      <c r="M8304" s="16">
        <f>SUM_DATA[[#This Row],[TOTAL Cost]]-SUM_DATA[[#This Row],[MATERIAL Cost]]</f>
        <v>971.71</v>
      </c>
      <c r="N8304" s="16">
        <f>IFERROR(SUM_DATA[[#This Row],[MAT C.]], 0)</f>
        <v>0</v>
      </c>
      <c r="O8304" s="16" t="e">
        <f>VLOOKUP(SUM_DATA[[#This Row],[Work Order]],'[2]MAT DETAIL'!$D:$L,8,FALSE)</f>
        <v>#N/A</v>
      </c>
      <c r="P8304" s="17">
        <v>971.71</v>
      </c>
      <c r="Q8304" s="67" t="s">
        <v>25</v>
      </c>
      <c r="R8304" s="67"/>
      <c r="S8304" s="67"/>
    </row>
    <row r="8305" spans="4:19" ht="15">
      <c r="D8305" s="69">
        <v>620114</v>
      </c>
      <c r="E8305" s="38">
        <v>45111</v>
      </c>
      <c r="F8305" s="70">
        <v>45111</v>
      </c>
      <c r="G8305" s="63"/>
      <c r="H8305" s="69">
        <v>3606253</v>
      </c>
      <c r="I8305" s="28" t="s">
        <v>31</v>
      </c>
      <c r="J8305" s="50" t="s">
        <v>109</v>
      </c>
      <c r="K8305" s="85" t="s">
        <v>39</v>
      </c>
      <c r="L8305" s="11" t="s">
        <v>40</v>
      </c>
      <c r="M8305" s="16">
        <f>SUM_DATA[[#This Row],[TOTAL Cost]]-SUM_DATA[[#This Row],[MATERIAL Cost]]</f>
        <v>1865.48</v>
      </c>
      <c r="N8305" s="16">
        <f>IFERROR(SUM_DATA[[#This Row],[MAT C.]], 0)</f>
        <v>0</v>
      </c>
      <c r="O8305" s="16" t="e">
        <f>VLOOKUP(SUM_DATA[[#This Row],[Work Order]],'[2]MAT DETAIL'!$D:$L,8,FALSE)</f>
        <v>#N/A</v>
      </c>
      <c r="P8305" s="17">
        <v>1865.48</v>
      </c>
      <c r="Q8305" s="67" t="s">
        <v>25</v>
      </c>
      <c r="R8305" s="67"/>
      <c r="S8305" s="67"/>
    </row>
    <row r="8306" spans="4:19" ht="15">
      <c r="D8306" s="69">
        <v>620104</v>
      </c>
      <c r="E8306" s="38">
        <v>45112</v>
      </c>
      <c r="F8306" s="70">
        <v>45112</v>
      </c>
      <c r="G8306" s="63"/>
      <c r="H8306" s="69">
        <v>3606394</v>
      </c>
      <c r="I8306" s="28" t="s">
        <v>26</v>
      </c>
      <c r="J8306" s="50" t="s">
        <v>2023</v>
      </c>
      <c r="K8306" s="11" t="s">
        <v>19</v>
      </c>
      <c r="L8306" s="11" t="s">
        <v>50</v>
      </c>
      <c r="M8306" s="16">
        <f>SUM_DATA[[#This Row],[TOTAL Cost]]-SUM_DATA[[#This Row],[MATERIAL Cost]]</f>
        <v>613.29</v>
      </c>
      <c r="N8306" s="16">
        <f>IFERROR(SUM_DATA[[#This Row],[MAT C.]], 0)</f>
        <v>1190</v>
      </c>
      <c r="O8306" s="16">
        <f>VLOOKUP(SUM_DATA[[#This Row],[Work Order]],'[2]MAT DETAIL'!$D:$L,8,FALSE)</f>
        <v>1190</v>
      </c>
      <c r="P8306" s="17">
        <v>1803.29</v>
      </c>
      <c r="Q8306" s="67" t="s">
        <v>21</v>
      </c>
      <c r="R8306" s="67"/>
      <c r="S8306" s="67"/>
    </row>
    <row r="8307" spans="4:19" ht="15">
      <c r="D8307" s="69">
        <v>620104</v>
      </c>
      <c r="E8307" s="38">
        <v>45112</v>
      </c>
      <c r="F8307" s="70">
        <v>45112</v>
      </c>
      <c r="G8307" s="63"/>
      <c r="H8307" s="69">
        <v>3606462</v>
      </c>
      <c r="I8307" s="28" t="s">
        <v>26</v>
      </c>
      <c r="J8307" s="50" t="s">
        <v>2024</v>
      </c>
      <c r="K8307" s="11" t="s">
        <v>47</v>
      </c>
      <c r="L8307" s="11" t="s">
        <v>869</v>
      </c>
      <c r="M8307" s="16">
        <f>SUM_DATA[[#This Row],[TOTAL Cost]]-SUM_DATA[[#This Row],[MATERIAL Cost]]</f>
        <v>3913.29</v>
      </c>
      <c r="N8307" s="16">
        <f>IFERROR(SUM_DATA[[#This Row],[MAT C.]], 0)</f>
        <v>1250</v>
      </c>
      <c r="O8307" s="16">
        <f>VLOOKUP(SUM_DATA[[#This Row],[Work Order]],'[2]MAT DETAIL'!$D:$L,8,FALSE)</f>
        <v>1250</v>
      </c>
      <c r="P8307" s="17">
        <v>5163.29</v>
      </c>
      <c r="Q8307" s="67" t="s">
        <v>21</v>
      </c>
      <c r="R8307" s="67"/>
      <c r="S8307" s="67"/>
    </row>
    <row r="8308" spans="4:19" ht="15">
      <c r="D8308" s="69">
        <v>620104</v>
      </c>
      <c r="E8308" s="38">
        <v>45112</v>
      </c>
      <c r="F8308" s="70">
        <v>45112</v>
      </c>
      <c r="G8308" s="63"/>
      <c r="H8308" s="69">
        <v>3606574</v>
      </c>
      <c r="I8308" s="28" t="s">
        <v>26</v>
      </c>
      <c r="J8308" s="50" t="s">
        <v>2025</v>
      </c>
      <c r="K8308" s="11" t="s">
        <v>33</v>
      </c>
      <c r="L8308" s="85" t="s">
        <v>34</v>
      </c>
      <c r="M8308" s="16">
        <f>SUM_DATA[[#This Row],[TOTAL Cost]]-SUM_DATA[[#This Row],[MATERIAL Cost]]</f>
        <v>9700</v>
      </c>
      <c r="N8308" s="16">
        <f>IFERROR(SUM_DATA[[#This Row],[MAT C.]], 0)</f>
        <v>0</v>
      </c>
      <c r="O8308" s="16" t="e">
        <f>VLOOKUP(SUM_DATA[[#This Row],[Work Order]],'[2]MAT DETAIL'!$D:$L,8,FALSE)</f>
        <v>#N/A</v>
      </c>
      <c r="P8308" s="17">
        <v>9700</v>
      </c>
      <c r="Q8308" s="67" t="s">
        <v>21</v>
      </c>
      <c r="R8308" s="67"/>
      <c r="S8308" s="67"/>
    </row>
    <row r="8309" spans="4:19" ht="15">
      <c r="D8309" s="69">
        <v>620114</v>
      </c>
      <c r="E8309" s="38">
        <v>45112</v>
      </c>
      <c r="F8309" s="70">
        <v>45112</v>
      </c>
      <c r="G8309" s="63"/>
      <c r="H8309" s="69">
        <v>3606603</v>
      </c>
      <c r="I8309" s="28" t="s">
        <v>31</v>
      </c>
      <c r="J8309" s="50" t="s">
        <v>2026</v>
      </c>
      <c r="K8309" s="11" t="s">
        <v>82</v>
      </c>
      <c r="L8309" s="85" t="s">
        <v>56</v>
      </c>
      <c r="M8309" s="16">
        <f>SUM_DATA[[#This Row],[TOTAL Cost]]-SUM_DATA[[#This Row],[MATERIAL Cost]]</f>
        <v>4898.38</v>
      </c>
      <c r="N8309" s="16">
        <f>IFERROR(SUM_DATA[[#This Row],[MAT C.]], 0)</f>
        <v>0</v>
      </c>
      <c r="O8309" s="16" t="e">
        <f>VLOOKUP(SUM_DATA[[#This Row],[Work Order]],'[2]MAT DETAIL'!$D:$L,8,FALSE)</f>
        <v>#N/A</v>
      </c>
      <c r="P8309" s="17">
        <v>4898.38</v>
      </c>
      <c r="Q8309" s="67" t="s">
        <v>25</v>
      </c>
      <c r="R8309" s="67"/>
      <c r="S8309" s="67"/>
    </row>
    <row r="8310" spans="4:19" ht="15">
      <c r="D8310" s="69">
        <v>620124</v>
      </c>
      <c r="E8310" s="38">
        <v>45112</v>
      </c>
      <c r="F8310" s="70">
        <v>45112</v>
      </c>
      <c r="G8310" s="63"/>
      <c r="H8310" s="69">
        <v>3606621</v>
      </c>
      <c r="I8310" s="28" t="s">
        <v>31</v>
      </c>
      <c r="J8310" s="50" t="s">
        <v>1953</v>
      </c>
      <c r="K8310" s="11" t="s">
        <v>33</v>
      </c>
      <c r="L8310" s="11" t="s">
        <v>39</v>
      </c>
      <c r="M8310" s="16">
        <f>SUM_DATA[[#This Row],[TOTAL Cost]]-SUM_DATA[[#This Row],[MATERIAL Cost]]</f>
        <v>11019.86</v>
      </c>
      <c r="N8310" s="16">
        <f>IFERROR(SUM_DATA[[#This Row],[MAT C.]], 0)</f>
        <v>0</v>
      </c>
      <c r="O8310" s="16" t="e">
        <f>VLOOKUP(SUM_DATA[[#This Row],[Work Order]],'[2]MAT DETAIL'!$D:$L,8,FALSE)</f>
        <v>#N/A</v>
      </c>
      <c r="P8310" s="17">
        <v>11019.86</v>
      </c>
      <c r="Q8310" s="67" t="s">
        <v>25</v>
      </c>
      <c r="R8310" s="67"/>
      <c r="S8310" s="67"/>
    </row>
    <row r="8311" spans="4:19" ht="15">
      <c r="D8311" s="69">
        <v>620105</v>
      </c>
      <c r="E8311" s="38">
        <v>45113</v>
      </c>
      <c r="F8311" s="70">
        <v>45113</v>
      </c>
      <c r="G8311" s="63"/>
      <c r="H8311" s="69">
        <v>3606782</v>
      </c>
      <c r="I8311" s="28" t="s">
        <v>26</v>
      </c>
      <c r="J8311" s="50" t="s">
        <v>2027</v>
      </c>
      <c r="K8311" s="11" t="s">
        <v>59</v>
      </c>
      <c r="L8311" s="11" t="s">
        <v>56</v>
      </c>
      <c r="M8311" s="16">
        <f>SUM_DATA[[#This Row],[TOTAL Cost]]-SUM_DATA[[#This Row],[MATERIAL Cost]]</f>
        <v>413.29000000000087</v>
      </c>
      <c r="N8311" s="16">
        <f>IFERROR(SUM_DATA[[#This Row],[MAT C.]], 0)</f>
        <v>44400</v>
      </c>
      <c r="O8311" s="16">
        <f>VLOOKUP(SUM_DATA[[#This Row],[Work Order]],'[2]MAT DETAIL'!$D:$L,8,FALSE)</f>
        <v>44400</v>
      </c>
      <c r="P8311" s="17">
        <v>44813.29</v>
      </c>
      <c r="Q8311" s="67" t="s">
        <v>21</v>
      </c>
      <c r="R8311" s="67"/>
      <c r="S8311" s="67"/>
    </row>
    <row r="8312" spans="4:19" ht="15">
      <c r="D8312" s="69">
        <v>620124</v>
      </c>
      <c r="E8312" s="38">
        <v>45113</v>
      </c>
      <c r="F8312" s="70">
        <v>45113</v>
      </c>
      <c r="G8312" s="63"/>
      <c r="H8312" s="69">
        <v>3606783</v>
      </c>
      <c r="I8312" s="28" t="s">
        <v>26</v>
      </c>
      <c r="J8312" s="50" t="s">
        <v>2027</v>
      </c>
      <c r="K8312" s="11" t="s">
        <v>59</v>
      </c>
      <c r="L8312" s="8" t="s">
        <v>56</v>
      </c>
      <c r="M8312" s="16">
        <f>SUM_DATA[[#This Row],[TOTAL Cost]]-SUM_DATA[[#This Row],[MATERIAL Cost]]</f>
        <v>413.29000000000087</v>
      </c>
      <c r="N8312" s="16">
        <f>IFERROR(SUM_DATA[[#This Row],[MAT C.]], 0)</f>
        <v>44400</v>
      </c>
      <c r="O8312" s="16">
        <f>VLOOKUP(SUM_DATA[[#This Row],[Work Order]],'[2]MAT DETAIL'!$D:$L,8,FALSE)</f>
        <v>44400</v>
      </c>
      <c r="P8312" s="17">
        <v>44813.29</v>
      </c>
      <c r="Q8312" s="67" t="s">
        <v>21</v>
      </c>
      <c r="R8312" s="67"/>
      <c r="S8312" s="67"/>
    </row>
    <row r="8313" spans="4:19" ht="15">
      <c r="D8313" s="69">
        <v>620105</v>
      </c>
      <c r="E8313" s="38">
        <v>45113</v>
      </c>
      <c r="F8313" s="70">
        <v>45113</v>
      </c>
      <c r="G8313" s="63"/>
      <c r="H8313" s="69">
        <v>3606822</v>
      </c>
      <c r="I8313" s="28" t="s">
        <v>26</v>
      </c>
      <c r="J8313" s="50" t="s">
        <v>1384</v>
      </c>
      <c r="K8313" s="11" t="s">
        <v>82</v>
      </c>
      <c r="L8313" s="8" t="s">
        <v>47</v>
      </c>
      <c r="M8313" s="16">
        <f>SUM_DATA[[#This Row],[TOTAL Cost]]-SUM_DATA[[#This Row],[MATERIAL Cost]]</f>
        <v>3253.2900000000009</v>
      </c>
      <c r="N8313" s="16">
        <f>IFERROR(SUM_DATA[[#This Row],[MAT C.]], 0)</f>
        <v>14800</v>
      </c>
      <c r="O8313" s="16">
        <f>VLOOKUP(SUM_DATA[[#This Row],[Work Order]],'[2]MAT DETAIL'!$D:$L,8,FALSE)</f>
        <v>14800</v>
      </c>
      <c r="P8313" s="17">
        <v>18053.29</v>
      </c>
      <c r="Q8313" s="67" t="s">
        <v>21</v>
      </c>
      <c r="R8313" s="67"/>
      <c r="S8313" s="67"/>
    </row>
    <row r="8314" spans="4:19" ht="15">
      <c r="D8314" s="69">
        <v>620106</v>
      </c>
      <c r="E8314" s="38">
        <v>45113</v>
      </c>
      <c r="F8314" s="70">
        <v>45113</v>
      </c>
      <c r="G8314" s="63"/>
      <c r="H8314" s="69">
        <v>3606826</v>
      </c>
      <c r="I8314" s="28" t="s">
        <v>26</v>
      </c>
      <c r="J8314" s="50" t="s">
        <v>1384</v>
      </c>
      <c r="K8314" s="11" t="s">
        <v>82</v>
      </c>
      <c r="L8314" s="11" t="s">
        <v>47</v>
      </c>
      <c r="M8314" s="16">
        <f>SUM_DATA[[#This Row],[TOTAL Cost]]-SUM_DATA[[#This Row],[MATERIAL Cost]]</f>
        <v>3253.2900000000009</v>
      </c>
      <c r="N8314" s="16">
        <f>IFERROR(SUM_DATA[[#This Row],[MAT C.]], 0)</f>
        <v>14800</v>
      </c>
      <c r="O8314" s="16">
        <f>VLOOKUP(SUM_DATA[[#This Row],[Work Order]],'[2]MAT DETAIL'!$D:$L,8,FALSE)</f>
        <v>14800</v>
      </c>
      <c r="P8314" s="17">
        <v>18053.29</v>
      </c>
      <c r="Q8314" s="67" t="s">
        <v>21</v>
      </c>
      <c r="R8314" s="67"/>
      <c r="S8314" s="67"/>
    </row>
    <row r="8315" spans="4:19" ht="15">
      <c r="D8315" s="69">
        <v>620107</v>
      </c>
      <c r="E8315" s="38">
        <v>45113</v>
      </c>
      <c r="F8315" s="70">
        <v>45113</v>
      </c>
      <c r="G8315" s="63"/>
      <c r="H8315" s="69">
        <v>3606827</v>
      </c>
      <c r="I8315" s="28" t="s">
        <v>26</v>
      </c>
      <c r="J8315" s="50" t="s">
        <v>1384</v>
      </c>
      <c r="K8315" s="11" t="s">
        <v>82</v>
      </c>
      <c r="L8315" s="11" t="s">
        <v>47</v>
      </c>
      <c r="M8315" s="16">
        <f>SUM_DATA[[#This Row],[TOTAL Cost]]-SUM_DATA[[#This Row],[MATERIAL Cost]]</f>
        <v>3253.2900000000009</v>
      </c>
      <c r="N8315" s="16">
        <f>IFERROR(SUM_DATA[[#This Row],[MAT C.]], 0)</f>
        <v>14800</v>
      </c>
      <c r="O8315" s="16">
        <f>VLOOKUP(SUM_DATA[[#This Row],[Work Order]],'[2]MAT DETAIL'!$D:$L,8,FALSE)</f>
        <v>14800</v>
      </c>
      <c r="P8315" s="17">
        <v>18053.29</v>
      </c>
      <c r="Q8315" s="67" t="s">
        <v>21</v>
      </c>
      <c r="R8315" s="67"/>
      <c r="S8315" s="67"/>
    </row>
    <row r="8316" spans="4:19" ht="15">
      <c r="D8316" s="69">
        <v>620111</v>
      </c>
      <c r="E8316" s="38">
        <v>45113</v>
      </c>
      <c r="F8316" s="70">
        <v>45113</v>
      </c>
      <c r="G8316" s="63"/>
      <c r="H8316" s="69">
        <v>3606829</v>
      </c>
      <c r="I8316" s="28" t="s">
        <v>26</v>
      </c>
      <c r="J8316" s="50" t="s">
        <v>1384</v>
      </c>
      <c r="K8316" s="11" t="s">
        <v>82</v>
      </c>
      <c r="L8316" s="8" t="s">
        <v>47</v>
      </c>
      <c r="M8316" s="16">
        <f>SUM_DATA[[#This Row],[TOTAL Cost]]-SUM_DATA[[#This Row],[MATERIAL Cost]]</f>
        <v>3253.2900000000009</v>
      </c>
      <c r="N8316" s="16">
        <f>IFERROR(SUM_DATA[[#This Row],[MAT C.]], 0)</f>
        <v>14800</v>
      </c>
      <c r="O8316" s="16">
        <f>VLOOKUP(SUM_DATA[[#This Row],[Work Order]],'[2]MAT DETAIL'!$D:$L,8,FALSE)</f>
        <v>14800</v>
      </c>
      <c r="P8316" s="17">
        <v>18053.29</v>
      </c>
      <c r="Q8316" s="67" t="s">
        <v>21</v>
      </c>
      <c r="R8316" s="67"/>
      <c r="S8316" s="67"/>
    </row>
    <row r="8317" spans="4:19" ht="15">
      <c r="D8317" s="69">
        <v>620112</v>
      </c>
      <c r="E8317" s="38">
        <v>45113</v>
      </c>
      <c r="F8317" s="70">
        <v>45113</v>
      </c>
      <c r="G8317" s="63"/>
      <c r="H8317" s="69">
        <v>3606830</v>
      </c>
      <c r="I8317" s="28" t="s">
        <v>26</v>
      </c>
      <c r="J8317" s="50" t="s">
        <v>1384</v>
      </c>
      <c r="K8317" s="11" t="s">
        <v>82</v>
      </c>
      <c r="L8317" s="8" t="s">
        <v>47</v>
      </c>
      <c r="M8317" s="16">
        <f>SUM_DATA[[#This Row],[TOTAL Cost]]-SUM_DATA[[#This Row],[MATERIAL Cost]]</f>
        <v>3253.2900000000009</v>
      </c>
      <c r="N8317" s="16">
        <f>IFERROR(SUM_DATA[[#This Row],[MAT C.]], 0)</f>
        <v>14800</v>
      </c>
      <c r="O8317" s="16">
        <f>VLOOKUP(SUM_DATA[[#This Row],[Work Order]],'[2]MAT DETAIL'!$D:$L,8,FALSE)</f>
        <v>14800</v>
      </c>
      <c r="P8317" s="17">
        <v>18053.29</v>
      </c>
      <c r="Q8317" s="67" t="s">
        <v>21</v>
      </c>
      <c r="R8317" s="67"/>
      <c r="S8317" s="67"/>
    </row>
    <row r="8318" spans="4:19" ht="15">
      <c r="D8318" s="69">
        <v>620109</v>
      </c>
      <c r="E8318" s="38">
        <v>45113</v>
      </c>
      <c r="F8318" s="70">
        <v>45113</v>
      </c>
      <c r="G8318" s="63"/>
      <c r="H8318" s="69">
        <v>3606853</v>
      </c>
      <c r="I8318" s="28" t="s">
        <v>31</v>
      </c>
      <c r="J8318" s="50" t="s">
        <v>1572</v>
      </c>
      <c r="K8318" s="11" t="s">
        <v>82</v>
      </c>
      <c r="L8318" s="11" t="s">
        <v>126</v>
      </c>
      <c r="M8318" s="16">
        <f>SUM_DATA[[#This Row],[TOTAL Cost]]-SUM_DATA[[#This Row],[MATERIAL Cost]]</f>
        <v>99818.38</v>
      </c>
      <c r="N8318" s="16">
        <f>IFERROR(SUM_DATA[[#This Row],[MAT C.]], 0)</f>
        <v>106050</v>
      </c>
      <c r="O8318" s="16">
        <f>VLOOKUP(SUM_DATA[[#This Row],[Work Order]],'[2]MAT DETAIL'!$D:$L,8,FALSE)</f>
        <v>106050</v>
      </c>
      <c r="P8318" s="17">
        <v>205868.38</v>
      </c>
      <c r="Q8318" s="67" t="s">
        <v>25</v>
      </c>
      <c r="R8318" s="67"/>
      <c r="S8318" s="67"/>
    </row>
    <row r="8319" spans="4:19" ht="15">
      <c r="D8319" s="69">
        <v>620124</v>
      </c>
      <c r="E8319" s="38">
        <v>45113</v>
      </c>
      <c r="F8319" s="77">
        <v>45113</v>
      </c>
      <c r="G8319" s="78"/>
      <c r="H8319" s="69">
        <v>3606865</v>
      </c>
      <c r="I8319" s="28" t="s">
        <v>31</v>
      </c>
      <c r="J8319" s="79" t="s">
        <v>363</v>
      </c>
      <c r="K8319" s="11" t="s">
        <v>33</v>
      </c>
      <c r="L8319" s="11" t="s">
        <v>39</v>
      </c>
      <c r="M8319" s="16">
        <f>SUM_DATA[[#This Row],[TOTAL Cost]]-SUM_DATA[[#This Row],[MATERIAL Cost]]</f>
        <v>3965.64</v>
      </c>
      <c r="N8319" s="16">
        <f>IFERROR(SUM_DATA[[#This Row],[MAT C.]], 0)</f>
        <v>0</v>
      </c>
      <c r="O8319" s="16" t="e">
        <f>VLOOKUP(SUM_DATA[[#This Row],[Work Order]],'[2]MAT DETAIL'!$D:$L,8,FALSE)</f>
        <v>#N/A</v>
      </c>
      <c r="P8319" s="89">
        <v>3965.64</v>
      </c>
      <c r="Q8319" s="67" t="s">
        <v>25</v>
      </c>
      <c r="R8319" s="67"/>
      <c r="S8319" s="67"/>
    </row>
    <row r="8320" spans="4:19" ht="15">
      <c r="D8320" s="69">
        <v>620114</v>
      </c>
      <c r="E8320" s="38">
        <v>45114</v>
      </c>
      <c r="F8320" s="70">
        <v>45114</v>
      </c>
      <c r="G8320" s="63"/>
      <c r="H8320" s="69">
        <v>3609756</v>
      </c>
      <c r="I8320" s="28" t="s">
        <v>31</v>
      </c>
      <c r="J8320" s="50" t="s">
        <v>363</v>
      </c>
      <c r="K8320" s="11" t="s">
        <v>33</v>
      </c>
      <c r="L8320" s="85" t="s">
        <v>39</v>
      </c>
      <c r="M8320" s="16">
        <f>SUM_DATA[[#This Row],[TOTAL Cost]]-SUM_DATA[[#This Row],[MATERIAL Cost]]</f>
        <v>146864.01999999999</v>
      </c>
      <c r="N8320" s="16">
        <f>IFERROR(SUM_DATA[[#This Row],[MAT C.]], 0)</f>
        <v>0</v>
      </c>
      <c r="O8320" s="16" t="e">
        <f>VLOOKUP(SUM_DATA[[#This Row],[Work Order]],'[2]MAT DETAIL'!$D:$L,8,FALSE)</f>
        <v>#N/A</v>
      </c>
      <c r="P8320" s="17">
        <v>146864.01999999999</v>
      </c>
      <c r="Q8320" s="67" t="s">
        <v>25</v>
      </c>
      <c r="R8320" s="67"/>
      <c r="S8320" s="67"/>
    </row>
    <row r="8321" spans="4:19" ht="15">
      <c r="D8321" s="69">
        <v>620114</v>
      </c>
      <c r="E8321" s="38">
        <v>45114</v>
      </c>
      <c r="F8321" s="70">
        <v>45114</v>
      </c>
      <c r="G8321" s="63"/>
      <c r="H8321" s="69">
        <v>3609757</v>
      </c>
      <c r="I8321" s="28" t="s">
        <v>31</v>
      </c>
      <c r="J8321" s="50" t="s">
        <v>369</v>
      </c>
      <c r="K8321" s="11" t="s">
        <v>33</v>
      </c>
      <c r="L8321" s="11" t="s">
        <v>39</v>
      </c>
      <c r="M8321" s="16">
        <f>SUM_DATA[[#This Row],[TOTAL Cost]]-SUM_DATA[[#This Row],[MATERIAL Cost]]</f>
        <v>1865.48</v>
      </c>
      <c r="N8321" s="16">
        <f>IFERROR(SUM_DATA[[#This Row],[MAT C.]], 0)</f>
        <v>0</v>
      </c>
      <c r="O8321" s="16" t="e">
        <f>VLOOKUP(SUM_DATA[[#This Row],[Work Order]],'[2]MAT DETAIL'!$D:$L,8,FALSE)</f>
        <v>#N/A</v>
      </c>
      <c r="P8321" s="17">
        <v>1865.48</v>
      </c>
      <c r="Q8321" s="67" t="s">
        <v>25</v>
      </c>
      <c r="R8321" s="67"/>
      <c r="S8321" s="67"/>
    </row>
    <row r="8322" spans="4:19" ht="15">
      <c r="D8322" s="69">
        <v>620114</v>
      </c>
      <c r="E8322" s="38">
        <v>45114</v>
      </c>
      <c r="F8322" s="70">
        <v>45114</v>
      </c>
      <c r="G8322" s="63"/>
      <c r="H8322" s="69">
        <v>3609811</v>
      </c>
      <c r="I8322" s="28" t="s">
        <v>31</v>
      </c>
      <c r="J8322" s="50" t="s">
        <v>1953</v>
      </c>
      <c r="K8322" s="11" t="s">
        <v>33</v>
      </c>
      <c r="L8322" s="11" t="s">
        <v>39</v>
      </c>
      <c r="M8322" s="16">
        <f>SUM_DATA[[#This Row],[TOTAL Cost]]-SUM_DATA[[#This Row],[MATERIAL Cost]]</f>
        <v>11019.86</v>
      </c>
      <c r="N8322" s="16">
        <f>IFERROR(SUM_DATA[[#This Row],[MAT C.]], 0)</f>
        <v>0</v>
      </c>
      <c r="O8322" s="16" t="e">
        <f>VLOOKUP(SUM_DATA[[#This Row],[Work Order]],'[2]MAT DETAIL'!$D:$L,8,FALSE)</f>
        <v>#N/A</v>
      </c>
      <c r="P8322" s="17">
        <v>11019.86</v>
      </c>
      <c r="Q8322" s="67" t="s">
        <v>25</v>
      </c>
      <c r="R8322" s="67"/>
      <c r="S8322" s="67"/>
    </row>
    <row r="8323" spans="4:19" ht="15">
      <c r="D8323" s="69">
        <v>620114</v>
      </c>
      <c r="E8323" s="38">
        <v>45114</v>
      </c>
      <c r="F8323" s="70">
        <v>45117</v>
      </c>
      <c r="G8323" s="63"/>
      <c r="H8323" s="69">
        <v>3610043</v>
      </c>
      <c r="I8323" s="28" t="s">
        <v>31</v>
      </c>
      <c r="J8323" s="50" t="s">
        <v>109</v>
      </c>
      <c r="K8323" s="11" t="s">
        <v>39</v>
      </c>
      <c r="L8323" s="11" t="s">
        <v>40</v>
      </c>
      <c r="M8323" s="16">
        <f>SUM_DATA[[#This Row],[TOTAL Cost]]-SUM_DATA[[#This Row],[MATERIAL Cost]]</f>
        <v>1865.48</v>
      </c>
      <c r="N8323" s="16">
        <f>IFERROR(SUM_DATA[[#This Row],[MAT C.]], 0)</f>
        <v>0</v>
      </c>
      <c r="O8323" s="16" t="e">
        <f>VLOOKUP(SUM_DATA[[#This Row],[Work Order]],'[2]MAT DETAIL'!$D:$L,8,FALSE)</f>
        <v>#N/A</v>
      </c>
      <c r="P8323" s="17">
        <v>1865.48</v>
      </c>
      <c r="Q8323" s="67" t="s">
        <v>25</v>
      </c>
      <c r="R8323" s="67"/>
      <c r="S8323" s="67"/>
    </row>
    <row r="8324" spans="4:19" ht="15">
      <c r="D8324" s="69">
        <v>620105</v>
      </c>
      <c r="E8324" s="38">
        <v>45114</v>
      </c>
      <c r="F8324" s="70">
        <v>45117</v>
      </c>
      <c r="G8324" s="63"/>
      <c r="H8324" s="69">
        <v>3610069</v>
      </c>
      <c r="I8324" s="28" t="s">
        <v>31</v>
      </c>
      <c r="J8324" s="50" t="s">
        <v>109</v>
      </c>
      <c r="K8324" s="11" t="s">
        <v>39</v>
      </c>
      <c r="L8324" s="11" t="s">
        <v>40</v>
      </c>
      <c r="M8324" s="16">
        <f>SUM_DATA[[#This Row],[TOTAL Cost]]-SUM_DATA[[#This Row],[MATERIAL Cost]]</f>
        <v>1865.48</v>
      </c>
      <c r="N8324" s="16">
        <f>IFERROR(SUM_DATA[[#This Row],[MAT C.]], 0)</f>
        <v>0</v>
      </c>
      <c r="O8324" s="16" t="e">
        <f>VLOOKUP(SUM_DATA[[#This Row],[Work Order]],'[2]MAT DETAIL'!$D:$L,8,FALSE)</f>
        <v>#N/A</v>
      </c>
      <c r="P8324" s="17">
        <v>1865.48</v>
      </c>
      <c r="Q8324" s="67" t="s">
        <v>25</v>
      </c>
      <c r="R8324" s="67"/>
      <c r="S8324" s="67"/>
    </row>
    <row r="8325" spans="4:19" ht="15">
      <c r="D8325" s="69">
        <v>620119</v>
      </c>
      <c r="E8325" s="38">
        <v>45117</v>
      </c>
      <c r="F8325" s="70">
        <v>45117</v>
      </c>
      <c r="G8325" s="63">
        <v>2</v>
      </c>
      <c r="H8325" s="69">
        <v>3610352</v>
      </c>
      <c r="I8325" s="28" t="s">
        <v>26</v>
      </c>
      <c r="J8325" s="50" t="s">
        <v>1519</v>
      </c>
      <c r="K8325" s="11" t="s">
        <v>24</v>
      </c>
      <c r="L8325" s="11" t="s">
        <v>24</v>
      </c>
      <c r="M8325" s="16">
        <f>SUM_DATA[[#This Row],[TOTAL Cost]]-SUM_DATA[[#This Row],[MATERIAL Cost]]</f>
        <v>826.58</v>
      </c>
      <c r="N8325" s="16">
        <f>IFERROR(SUM_DATA[[#This Row],[MAT C.]], 0)</f>
        <v>0</v>
      </c>
      <c r="O8325" s="16" t="e">
        <f>VLOOKUP(SUM_DATA[[#This Row],[Work Order]],'[2]MAT DETAIL'!$D:$L,8,FALSE)</f>
        <v>#N/A</v>
      </c>
      <c r="P8325" s="17">
        <v>826.58</v>
      </c>
      <c r="Q8325" s="67" t="s">
        <v>25</v>
      </c>
      <c r="R8325" s="67"/>
      <c r="S8325" s="67"/>
    </row>
    <row r="8326" spans="4:19" ht="15">
      <c r="D8326" s="69">
        <v>620105</v>
      </c>
      <c r="E8326" s="38">
        <v>45117</v>
      </c>
      <c r="F8326" s="70">
        <v>45117</v>
      </c>
      <c r="G8326" s="63">
        <v>55.99</v>
      </c>
      <c r="H8326" s="69">
        <v>3610355</v>
      </c>
      <c r="I8326" s="28" t="s">
        <v>26</v>
      </c>
      <c r="J8326" s="50" t="s">
        <v>2028</v>
      </c>
      <c r="K8326" s="11" t="s">
        <v>82</v>
      </c>
      <c r="L8326" s="11" t="s">
        <v>140</v>
      </c>
      <c r="M8326" s="16">
        <f>SUM_DATA[[#This Row],[TOTAL Cost]]-SUM_DATA[[#This Row],[MATERIAL Cost]]</f>
        <v>4001.45</v>
      </c>
      <c r="N8326" s="16">
        <f>IFERROR(SUM_DATA[[#This Row],[MAT C.]], 0)</f>
        <v>0</v>
      </c>
      <c r="O8326" s="16" t="e">
        <f>VLOOKUP(SUM_DATA[[#This Row],[Work Order]],'[2]MAT DETAIL'!$D:$L,8,FALSE)</f>
        <v>#N/A</v>
      </c>
      <c r="P8326" s="17">
        <v>4001.45</v>
      </c>
      <c r="Q8326" s="67" t="s">
        <v>25</v>
      </c>
      <c r="R8326" s="67"/>
      <c r="S8326" s="67"/>
    </row>
    <row r="8327" spans="4:19" ht="15">
      <c r="D8327" s="69">
        <v>620112</v>
      </c>
      <c r="E8327" s="38">
        <v>45117</v>
      </c>
      <c r="F8327" s="70">
        <v>45117</v>
      </c>
      <c r="G8327" s="63">
        <v>0.5</v>
      </c>
      <c r="H8327" s="69">
        <v>3610356</v>
      </c>
      <c r="I8327" s="28" t="s">
        <v>26</v>
      </c>
      <c r="J8327" s="50" t="s">
        <v>72</v>
      </c>
      <c r="K8327" s="11" t="s">
        <v>36</v>
      </c>
      <c r="L8327" s="72" t="s">
        <v>37</v>
      </c>
      <c r="M8327" s="16">
        <f>SUM_DATA[[#This Row],[TOTAL Cost]]-SUM_DATA[[#This Row],[MATERIAL Cost]]</f>
        <v>206.65</v>
      </c>
      <c r="N8327" s="16">
        <f>IFERROR(SUM_DATA[[#This Row],[MAT C.]], 0)</f>
        <v>0</v>
      </c>
      <c r="O8327" s="16" t="e">
        <f>VLOOKUP(SUM_DATA[[#This Row],[Work Order]],'[2]MAT DETAIL'!$D:$L,8,FALSE)</f>
        <v>#N/A</v>
      </c>
      <c r="P8327" s="17">
        <v>206.65</v>
      </c>
      <c r="Q8327" s="67" t="s">
        <v>25</v>
      </c>
      <c r="R8327" s="67"/>
      <c r="S8327" s="67"/>
    </row>
    <row r="8328" spans="4:19" ht="15">
      <c r="D8328" s="69">
        <v>620118</v>
      </c>
      <c r="E8328" s="38">
        <v>45117</v>
      </c>
      <c r="F8328" s="70">
        <v>45117</v>
      </c>
      <c r="G8328" s="63">
        <v>8.99</v>
      </c>
      <c r="H8328" s="69">
        <v>3610357</v>
      </c>
      <c r="I8328" s="28" t="s">
        <v>26</v>
      </c>
      <c r="J8328" s="50" t="s">
        <v>1312</v>
      </c>
      <c r="K8328" s="11" t="s">
        <v>24</v>
      </c>
      <c r="L8328" s="11" t="s">
        <v>24</v>
      </c>
      <c r="M8328" s="16">
        <f>SUM_DATA[[#This Row],[TOTAL Cost]]-SUM_DATA[[#This Row],[MATERIAL Cost]]</f>
        <v>2915.12</v>
      </c>
      <c r="N8328" s="16">
        <f>IFERROR(SUM_DATA[[#This Row],[MAT C.]], 0)</f>
        <v>0</v>
      </c>
      <c r="O8328" s="16" t="e">
        <f>VLOOKUP(SUM_DATA[[#This Row],[Work Order]],'[2]MAT DETAIL'!$D:$L,8,FALSE)</f>
        <v>#N/A</v>
      </c>
      <c r="P8328" s="17">
        <v>2915.12</v>
      </c>
      <c r="Q8328" s="67" t="s">
        <v>25</v>
      </c>
      <c r="R8328" s="67"/>
      <c r="S8328" s="67"/>
    </row>
    <row r="8329" spans="4:19" ht="15">
      <c r="D8329" s="69">
        <v>620107</v>
      </c>
      <c r="E8329" s="38">
        <v>45117</v>
      </c>
      <c r="F8329" s="70">
        <v>45117</v>
      </c>
      <c r="G8329" s="63">
        <v>27.33</v>
      </c>
      <c r="H8329" s="69">
        <v>3610358</v>
      </c>
      <c r="I8329" s="28" t="s">
        <v>26</v>
      </c>
      <c r="J8329" s="52" t="s">
        <v>1803</v>
      </c>
      <c r="K8329" s="11" t="s">
        <v>67</v>
      </c>
      <c r="L8329" s="85" t="s">
        <v>217</v>
      </c>
      <c r="M8329" s="16">
        <f>SUM_DATA[[#This Row],[TOTAL Cost]]-SUM_DATA[[#This Row],[MATERIAL Cost]]</f>
        <v>6204.62</v>
      </c>
      <c r="N8329" s="16">
        <f>IFERROR(SUM_DATA[[#This Row],[MAT C.]], 0)</f>
        <v>0</v>
      </c>
      <c r="O8329" s="16" t="e">
        <f>VLOOKUP(SUM_DATA[[#This Row],[Work Order]],'[2]MAT DETAIL'!$D:$L,8,FALSE)</f>
        <v>#N/A</v>
      </c>
      <c r="P8329" s="17">
        <v>6204.62</v>
      </c>
      <c r="Q8329" s="67" t="s">
        <v>25</v>
      </c>
      <c r="R8329" s="67"/>
      <c r="S8329" s="67"/>
    </row>
    <row r="8330" spans="4:19" ht="15">
      <c r="D8330" s="69">
        <v>620111</v>
      </c>
      <c r="E8330" s="38">
        <v>45117</v>
      </c>
      <c r="F8330" s="70">
        <v>45117</v>
      </c>
      <c r="G8330" s="63">
        <v>0.5</v>
      </c>
      <c r="H8330" s="69">
        <v>3610360</v>
      </c>
      <c r="I8330" s="28" t="s">
        <v>26</v>
      </c>
      <c r="J8330" s="50" t="s">
        <v>145</v>
      </c>
      <c r="K8330" s="11" t="s">
        <v>56</v>
      </c>
      <c r="L8330" s="11" t="s">
        <v>146</v>
      </c>
      <c r="M8330" s="16">
        <f>SUM_DATA[[#This Row],[TOTAL Cost]]-SUM_DATA[[#This Row],[MATERIAL Cost]]</f>
        <v>206.65</v>
      </c>
      <c r="N8330" s="16">
        <f>IFERROR(SUM_DATA[[#This Row],[MAT C.]], 0)</f>
        <v>0</v>
      </c>
      <c r="O8330" s="16" t="e">
        <f>VLOOKUP(SUM_DATA[[#This Row],[Work Order]],'[2]MAT DETAIL'!$D:$L,8,FALSE)</f>
        <v>#N/A</v>
      </c>
      <c r="P8330" s="17">
        <v>206.65</v>
      </c>
      <c r="Q8330" s="67" t="s">
        <v>25</v>
      </c>
      <c r="R8330" s="67"/>
      <c r="S8330" s="67"/>
    </row>
    <row r="8331" spans="4:19" ht="15">
      <c r="D8331" s="69">
        <v>620117</v>
      </c>
      <c r="E8331" s="38">
        <v>45117</v>
      </c>
      <c r="F8331" s="70">
        <v>45117</v>
      </c>
      <c r="G8331" s="63">
        <v>13.4</v>
      </c>
      <c r="H8331" s="69">
        <v>3610361</v>
      </c>
      <c r="I8331" s="28" t="s">
        <v>26</v>
      </c>
      <c r="J8331" s="50" t="s">
        <v>228</v>
      </c>
      <c r="K8331" s="11" t="s">
        <v>33</v>
      </c>
      <c r="L8331" s="11" t="s">
        <v>39</v>
      </c>
      <c r="M8331" s="16">
        <f>SUM_DATA[[#This Row],[TOTAL Cost]]-SUM_DATA[[#This Row],[MATERIAL Cost]]</f>
        <v>2356.6999999999998</v>
      </c>
      <c r="N8331" s="16">
        <f>IFERROR(SUM_DATA[[#This Row],[MAT C.]], 0)</f>
        <v>0</v>
      </c>
      <c r="O8331" s="16" t="e">
        <f>VLOOKUP(SUM_DATA[[#This Row],[Work Order]],'[2]MAT DETAIL'!$D:$L,8,FALSE)</f>
        <v>#N/A</v>
      </c>
      <c r="P8331" s="17">
        <v>2356.6999999999998</v>
      </c>
      <c r="Q8331" s="67" t="s">
        <v>25</v>
      </c>
      <c r="R8331" s="67"/>
      <c r="S8331" s="67"/>
    </row>
    <row r="8332" spans="4:19" ht="15">
      <c r="D8332" s="69">
        <v>620116</v>
      </c>
      <c r="E8332" s="38">
        <v>45117</v>
      </c>
      <c r="F8332" s="70">
        <v>45118</v>
      </c>
      <c r="G8332" s="63"/>
      <c r="H8332" s="69">
        <v>3610624</v>
      </c>
      <c r="I8332" s="28" t="s">
        <v>31</v>
      </c>
      <c r="J8332" s="50" t="s">
        <v>109</v>
      </c>
      <c r="K8332" s="11" t="s">
        <v>39</v>
      </c>
      <c r="L8332" s="11" t="s">
        <v>40</v>
      </c>
      <c r="M8332" s="16">
        <f>SUM_DATA[[#This Row],[TOTAL Cost]]-SUM_DATA[[#This Row],[MATERIAL Cost]]</f>
        <v>1865.48</v>
      </c>
      <c r="N8332" s="16">
        <f>IFERROR(SUM_DATA[[#This Row],[MAT C.]], 0)</f>
        <v>0</v>
      </c>
      <c r="O8332" s="16" t="e">
        <f>VLOOKUP(SUM_DATA[[#This Row],[Work Order]],'[2]MAT DETAIL'!$D:$L,8,FALSE)</f>
        <v>#N/A</v>
      </c>
      <c r="P8332" s="17">
        <v>1865.48</v>
      </c>
      <c r="Q8332" s="67" t="s">
        <v>25</v>
      </c>
      <c r="R8332" s="67"/>
      <c r="S8332" s="67"/>
    </row>
    <row r="8333" spans="4:19" ht="15">
      <c r="D8333" s="69">
        <v>620116</v>
      </c>
      <c r="E8333" s="38">
        <v>45117</v>
      </c>
      <c r="F8333" s="70">
        <v>45118</v>
      </c>
      <c r="G8333" s="63"/>
      <c r="H8333" s="69">
        <v>3610625</v>
      </c>
      <c r="I8333" s="28" t="s">
        <v>31</v>
      </c>
      <c r="J8333" s="50" t="s">
        <v>2029</v>
      </c>
      <c r="K8333" s="11" t="s">
        <v>39</v>
      </c>
      <c r="L8333" s="11" t="s">
        <v>239</v>
      </c>
      <c r="M8333" s="16">
        <f>SUM_DATA[[#This Row],[TOTAL Cost]]-SUM_DATA[[#This Row],[MATERIAL Cost]]</f>
        <v>1575.12</v>
      </c>
      <c r="N8333" s="16">
        <f>IFERROR(SUM_DATA[[#This Row],[MAT C.]], 0)</f>
        <v>0</v>
      </c>
      <c r="O8333" s="16" t="e">
        <f>VLOOKUP(SUM_DATA[[#This Row],[Work Order]],'[2]MAT DETAIL'!$D:$L,8,FALSE)</f>
        <v>#N/A</v>
      </c>
      <c r="P8333" s="17">
        <v>1575.12</v>
      </c>
      <c r="Q8333" s="67" t="s">
        <v>25</v>
      </c>
      <c r="R8333" s="67"/>
      <c r="S8333" s="67"/>
    </row>
    <row r="8334" spans="4:19" ht="15">
      <c r="D8334" s="69">
        <v>620107</v>
      </c>
      <c r="E8334" s="38">
        <v>45120</v>
      </c>
      <c r="F8334" s="70">
        <v>45120</v>
      </c>
      <c r="G8334" s="63"/>
      <c r="H8334" s="69">
        <v>3611722</v>
      </c>
      <c r="I8334" s="28" t="s">
        <v>31</v>
      </c>
      <c r="J8334" s="50" t="s">
        <v>2030</v>
      </c>
      <c r="K8334" s="11" t="s">
        <v>59</v>
      </c>
      <c r="L8334" s="11" t="s">
        <v>60</v>
      </c>
      <c r="M8334" s="16">
        <f>SUM_DATA[[#This Row],[TOTAL Cost]]-SUM_DATA[[#This Row],[MATERIAL Cost]]</f>
        <v>2100.16</v>
      </c>
      <c r="N8334" s="16">
        <f>IFERROR(SUM_DATA[[#This Row],[MAT C.]], 0)</f>
        <v>0</v>
      </c>
      <c r="O8334" s="16" t="e">
        <f>VLOOKUP(SUM_DATA[[#This Row],[Work Order]],'[2]MAT DETAIL'!$D:$L,8,FALSE)</f>
        <v>#N/A</v>
      </c>
      <c r="P8334" s="17">
        <v>2100.16</v>
      </c>
      <c r="Q8334" s="67" t="s">
        <v>25</v>
      </c>
      <c r="R8334" s="67"/>
      <c r="S8334" s="67"/>
    </row>
    <row r="8335" spans="4:19" ht="15">
      <c r="D8335" s="69">
        <v>620109</v>
      </c>
      <c r="E8335" s="38">
        <v>45120</v>
      </c>
      <c r="F8335" s="70">
        <v>45120</v>
      </c>
      <c r="G8335" s="63"/>
      <c r="H8335" s="69">
        <v>3611790</v>
      </c>
      <c r="I8335" s="28" t="s">
        <v>31</v>
      </c>
      <c r="J8335" s="50" t="s">
        <v>1383</v>
      </c>
      <c r="K8335" s="11" t="s">
        <v>39</v>
      </c>
      <c r="L8335" s="11" t="s">
        <v>40</v>
      </c>
      <c r="M8335" s="16">
        <f>SUM_DATA[[#This Row],[TOTAL Cost]]-SUM_DATA[[#This Row],[MATERIAL Cost]]</f>
        <v>3675.28</v>
      </c>
      <c r="N8335" s="16">
        <f>IFERROR(SUM_DATA[[#This Row],[MAT C.]], 0)</f>
        <v>0</v>
      </c>
      <c r="O8335" s="16" t="e">
        <f>VLOOKUP(SUM_DATA[[#This Row],[Work Order]],'[2]MAT DETAIL'!$D:$L,8,FALSE)</f>
        <v>#N/A</v>
      </c>
      <c r="P8335" s="17">
        <v>3675.28</v>
      </c>
      <c r="Q8335" s="67" t="s">
        <v>25</v>
      </c>
      <c r="R8335" s="67"/>
      <c r="S8335" s="67"/>
    </row>
    <row r="8336" spans="4:19" ht="15">
      <c r="D8336" s="69">
        <v>620109</v>
      </c>
      <c r="E8336" s="38">
        <v>45121</v>
      </c>
      <c r="F8336" s="70">
        <v>45121</v>
      </c>
      <c r="G8336" s="63"/>
      <c r="H8336" s="69">
        <v>3613894</v>
      </c>
      <c r="I8336" s="28" t="s">
        <v>26</v>
      </c>
      <c r="J8336" s="50" t="s">
        <v>2031</v>
      </c>
      <c r="K8336" s="11" t="s">
        <v>59</v>
      </c>
      <c r="L8336" s="11" t="s">
        <v>47</v>
      </c>
      <c r="M8336" s="16">
        <f>SUM_DATA[[#This Row],[TOTAL Cost]]-SUM_DATA[[#This Row],[MATERIAL Cost]]</f>
        <v>413.28999999999996</v>
      </c>
      <c r="N8336" s="16">
        <f>IFERROR(SUM_DATA[[#This Row],[MAT C.]], 0)</f>
        <v>1380</v>
      </c>
      <c r="O8336" s="16">
        <f>VLOOKUP(SUM_DATA[[#This Row],[Work Order]],'[2]MAT DETAIL'!$D:$L,8,FALSE)</f>
        <v>1380</v>
      </c>
      <c r="P8336" s="17">
        <v>1793.29</v>
      </c>
      <c r="Q8336" s="67" t="s">
        <v>21</v>
      </c>
      <c r="R8336" s="67"/>
      <c r="S8336" s="67"/>
    </row>
    <row r="8337" spans="4:19" ht="15">
      <c r="D8337" s="69">
        <v>620114</v>
      </c>
      <c r="E8337" s="38">
        <v>45121</v>
      </c>
      <c r="F8337" s="70">
        <v>45121</v>
      </c>
      <c r="G8337" s="63"/>
      <c r="H8337" s="69">
        <v>3613895</v>
      </c>
      <c r="I8337" s="28" t="s">
        <v>26</v>
      </c>
      <c r="J8337" s="50" t="s">
        <v>2031</v>
      </c>
      <c r="K8337" s="11" t="s">
        <v>59</v>
      </c>
      <c r="L8337" s="11" t="s">
        <v>47</v>
      </c>
      <c r="M8337" s="16">
        <f>SUM_DATA[[#This Row],[TOTAL Cost]]-SUM_DATA[[#This Row],[MATERIAL Cost]]</f>
        <v>413.28999999999996</v>
      </c>
      <c r="N8337" s="16">
        <f>IFERROR(SUM_DATA[[#This Row],[MAT C.]], 0)</f>
        <v>1380</v>
      </c>
      <c r="O8337" s="16">
        <f>VLOOKUP(SUM_DATA[[#This Row],[Work Order]],'[2]MAT DETAIL'!$D:$L,8,FALSE)</f>
        <v>1380</v>
      </c>
      <c r="P8337" s="17">
        <v>1793.29</v>
      </c>
      <c r="Q8337" s="67" t="s">
        <v>21</v>
      </c>
      <c r="R8337" s="67"/>
      <c r="S8337" s="67"/>
    </row>
    <row r="8338" spans="4:19" ht="15">
      <c r="D8338" s="69">
        <v>620117</v>
      </c>
      <c r="E8338" s="38">
        <v>45121</v>
      </c>
      <c r="F8338" s="70">
        <v>45121</v>
      </c>
      <c r="G8338" s="63"/>
      <c r="H8338" s="69">
        <v>3613896</v>
      </c>
      <c r="I8338" s="28" t="s">
        <v>26</v>
      </c>
      <c r="J8338" s="50" t="s">
        <v>2031</v>
      </c>
      <c r="K8338" s="11" t="s">
        <v>59</v>
      </c>
      <c r="L8338" s="11" t="s">
        <v>47</v>
      </c>
      <c r="M8338" s="16">
        <f>SUM_DATA[[#This Row],[TOTAL Cost]]-SUM_DATA[[#This Row],[MATERIAL Cost]]</f>
        <v>413.28999999999996</v>
      </c>
      <c r="N8338" s="16">
        <f>IFERROR(SUM_DATA[[#This Row],[MAT C.]], 0)</f>
        <v>1380</v>
      </c>
      <c r="O8338" s="16">
        <f>VLOOKUP(SUM_DATA[[#This Row],[Work Order]],'[2]MAT DETAIL'!$D:$L,8,FALSE)</f>
        <v>1380</v>
      </c>
      <c r="P8338" s="17">
        <v>1793.29</v>
      </c>
      <c r="Q8338" s="67" t="s">
        <v>21</v>
      </c>
      <c r="R8338" s="67"/>
      <c r="S8338" s="67"/>
    </row>
    <row r="8339" spans="4:19" ht="15">
      <c r="D8339" s="69">
        <v>620123</v>
      </c>
      <c r="E8339" s="38">
        <v>45121</v>
      </c>
      <c r="F8339" s="70">
        <v>45121</v>
      </c>
      <c r="G8339" s="63"/>
      <c r="H8339" s="69">
        <v>3613897</v>
      </c>
      <c r="I8339" s="28" t="s">
        <v>26</v>
      </c>
      <c r="J8339" s="50" t="s">
        <v>2031</v>
      </c>
      <c r="K8339" s="11" t="s">
        <v>59</v>
      </c>
      <c r="L8339" s="11" t="s">
        <v>47</v>
      </c>
      <c r="M8339" s="16">
        <f>SUM_DATA[[#This Row],[TOTAL Cost]]-SUM_DATA[[#This Row],[MATERIAL Cost]]</f>
        <v>413.28999999999996</v>
      </c>
      <c r="N8339" s="16">
        <f>IFERROR(SUM_DATA[[#This Row],[MAT C.]], 0)</f>
        <v>1380</v>
      </c>
      <c r="O8339" s="16">
        <f>VLOOKUP(SUM_DATA[[#This Row],[Work Order]],'[2]MAT DETAIL'!$D:$L,8,FALSE)</f>
        <v>1380</v>
      </c>
      <c r="P8339" s="17">
        <v>1793.29</v>
      </c>
      <c r="Q8339" s="67" t="s">
        <v>21</v>
      </c>
      <c r="R8339" s="67"/>
      <c r="S8339" s="67"/>
    </row>
    <row r="8340" spans="4:19" ht="15">
      <c r="D8340" s="69">
        <v>620104</v>
      </c>
      <c r="E8340" s="38">
        <v>45121</v>
      </c>
      <c r="F8340" s="70">
        <v>45121</v>
      </c>
      <c r="G8340" s="63"/>
      <c r="H8340" s="69">
        <v>3613937</v>
      </c>
      <c r="I8340" s="28" t="s">
        <v>26</v>
      </c>
      <c r="J8340" s="50" t="s">
        <v>2032</v>
      </c>
      <c r="K8340" s="11" t="s">
        <v>56</v>
      </c>
      <c r="L8340" s="11" t="s">
        <v>57</v>
      </c>
      <c r="M8340" s="16">
        <f>SUM_DATA[[#This Row],[TOTAL Cost]]-SUM_DATA[[#This Row],[MATERIAL Cost]]</f>
        <v>413.29000000000087</v>
      </c>
      <c r="N8340" s="16">
        <f>IFERROR(SUM_DATA[[#This Row],[MAT C.]], 0)</f>
        <v>38500</v>
      </c>
      <c r="O8340" s="16">
        <f>VLOOKUP(SUM_DATA[[#This Row],[Work Order]],'[2]MAT DETAIL'!$D:$L,8,FALSE)</f>
        <v>38500</v>
      </c>
      <c r="P8340" s="17">
        <v>38913.29</v>
      </c>
      <c r="Q8340" s="67" t="s">
        <v>21</v>
      </c>
      <c r="R8340" s="67"/>
      <c r="S8340" s="67"/>
    </row>
    <row r="8341" spans="4:19" ht="15">
      <c r="D8341" s="69">
        <v>620117</v>
      </c>
      <c r="E8341" s="38">
        <v>45121</v>
      </c>
      <c r="F8341" s="70">
        <v>45124</v>
      </c>
      <c r="G8341" s="63"/>
      <c r="H8341" s="69">
        <v>3613963</v>
      </c>
      <c r="I8341" s="28" t="s">
        <v>31</v>
      </c>
      <c r="J8341" s="50" t="s">
        <v>2029</v>
      </c>
      <c r="K8341" s="11" t="s">
        <v>39</v>
      </c>
      <c r="L8341" s="11" t="s">
        <v>239</v>
      </c>
      <c r="M8341" s="16">
        <f>SUM_DATA[[#This Row],[TOTAL Cost]]-SUM_DATA[[#This Row],[MATERIAL Cost]]</f>
        <v>3675.28</v>
      </c>
      <c r="N8341" s="16">
        <f>IFERROR(SUM_DATA[[#This Row],[MAT C.]], 0)</f>
        <v>0</v>
      </c>
      <c r="O8341" s="16" t="e">
        <f>VLOOKUP(SUM_DATA[[#This Row],[Work Order]],'[2]MAT DETAIL'!$D:$L,8,FALSE)</f>
        <v>#N/A</v>
      </c>
      <c r="P8341" s="17">
        <v>3675.28</v>
      </c>
      <c r="Q8341" s="67" t="s">
        <v>25</v>
      </c>
      <c r="R8341" s="67"/>
      <c r="S8341" s="67"/>
    </row>
    <row r="8342" spans="4:19" ht="15">
      <c r="D8342" s="69">
        <v>620107</v>
      </c>
      <c r="E8342" s="38">
        <v>45124</v>
      </c>
      <c r="F8342" s="70">
        <v>45124</v>
      </c>
      <c r="G8342" s="63">
        <v>76.819999999999993</v>
      </c>
      <c r="H8342" s="69">
        <v>3614243</v>
      </c>
      <c r="I8342" s="28" t="s">
        <v>26</v>
      </c>
      <c r="J8342" s="50" t="s">
        <v>438</v>
      </c>
      <c r="K8342" s="11" t="s">
        <v>70</v>
      </c>
      <c r="L8342" s="11" t="s">
        <v>39</v>
      </c>
      <c r="M8342" s="16">
        <f>SUM_DATA[[#This Row],[TOTAL Cost]]-SUM_DATA[[#This Row],[MATERIAL Cost]]</f>
        <v>15446.33</v>
      </c>
      <c r="N8342" s="16">
        <f>IFERROR(SUM_DATA[[#This Row],[MAT C.]], 0)</f>
        <v>0</v>
      </c>
      <c r="O8342" s="16" t="e">
        <f>VLOOKUP(SUM_DATA[[#This Row],[Work Order]],'[2]MAT DETAIL'!$D:$L,8,FALSE)</f>
        <v>#N/A</v>
      </c>
      <c r="P8342" s="17">
        <v>15446.33</v>
      </c>
      <c r="Q8342" s="67" t="s">
        <v>25</v>
      </c>
      <c r="R8342" s="67"/>
      <c r="S8342" s="67"/>
    </row>
    <row r="8343" spans="4:19" ht="15">
      <c r="D8343" s="69">
        <v>620116</v>
      </c>
      <c r="E8343" s="38">
        <v>45124</v>
      </c>
      <c r="F8343" s="70">
        <v>45124</v>
      </c>
      <c r="G8343" s="63">
        <v>52.79</v>
      </c>
      <c r="H8343" s="69">
        <v>3614245</v>
      </c>
      <c r="I8343" s="28" t="s">
        <v>26</v>
      </c>
      <c r="J8343" s="50" t="s">
        <v>438</v>
      </c>
      <c r="K8343" s="11" t="s">
        <v>70</v>
      </c>
      <c r="L8343" s="11" t="s">
        <v>39</v>
      </c>
      <c r="M8343" s="16">
        <f>SUM_DATA[[#This Row],[TOTAL Cost]]-SUM_DATA[[#This Row],[MATERIAL Cost]]</f>
        <v>15446.33</v>
      </c>
      <c r="N8343" s="16">
        <f>IFERROR(SUM_DATA[[#This Row],[MAT C.]], 0)</f>
        <v>0</v>
      </c>
      <c r="O8343" s="16" t="e">
        <f>VLOOKUP(SUM_DATA[[#This Row],[Work Order]],'[2]MAT DETAIL'!$D:$L,8,FALSE)</f>
        <v>#N/A</v>
      </c>
      <c r="P8343" s="17">
        <v>15446.33</v>
      </c>
      <c r="Q8343" s="67" t="s">
        <v>25</v>
      </c>
      <c r="R8343" s="67"/>
      <c r="S8343" s="67"/>
    </row>
    <row r="8344" spans="4:19" ht="15">
      <c r="D8344" s="69">
        <v>620114</v>
      </c>
      <c r="E8344" s="38">
        <v>45124</v>
      </c>
      <c r="F8344" s="70">
        <v>45124</v>
      </c>
      <c r="G8344" s="63">
        <v>72.5</v>
      </c>
      <c r="H8344" s="69">
        <v>3614246</v>
      </c>
      <c r="I8344" s="28" t="s">
        <v>26</v>
      </c>
      <c r="J8344" s="50" t="s">
        <v>354</v>
      </c>
      <c r="K8344" s="11" t="s">
        <v>36</v>
      </c>
      <c r="L8344" s="72" t="s">
        <v>37</v>
      </c>
      <c r="M8344" s="16">
        <f>SUM_DATA[[#This Row],[TOTAL Cost]]-SUM_DATA[[#This Row],[MATERIAL Cost]]</f>
        <v>5975.36</v>
      </c>
      <c r="N8344" s="16">
        <f>IFERROR(SUM_DATA[[#This Row],[MAT C.]], 0)</f>
        <v>0</v>
      </c>
      <c r="O8344" s="16" t="e">
        <f>VLOOKUP(SUM_DATA[[#This Row],[Work Order]],'[2]MAT DETAIL'!$D:$L,8,FALSE)</f>
        <v>#N/A</v>
      </c>
      <c r="P8344" s="17">
        <v>5975.36</v>
      </c>
      <c r="Q8344" s="67" t="s">
        <v>25</v>
      </c>
      <c r="R8344" s="67"/>
      <c r="S8344" s="67"/>
    </row>
    <row r="8345" spans="4:19" ht="15">
      <c r="D8345" s="69">
        <v>620124</v>
      </c>
      <c r="E8345" s="38">
        <v>45124</v>
      </c>
      <c r="F8345" s="70">
        <v>45124</v>
      </c>
      <c r="G8345" s="63">
        <v>0.5</v>
      </c>
      <c r="H8345" s="69">
        <v>3614247</v>
      </c>
      <c r="I8345" s="28" t="s">
        <v>26</v>
      </c>
      <c r="J8345" s="50" t="s">
        <v>2033</v>
      </c>
      <c r="K8345" s="11" t="s">
        <v>59</v>
      </c>
      <c r="L8345" s="11" t="s">
        <v>98</v>
      </c>
      <c r="M8345" s="16">
        <f>SUM_DATA[[#This Row],[TOTAL Cost]]-SUM_DATA[[#This Row],[MATERIAL Cost]]</f>
        <v>206.65</v>
      </c>
      <c r="N8345" s="16">
        <f>IFERROR(SUM_DATA[[#This Row],[MAT C.]], 0)</f>
        <v>0</v>
      </c>
      <c r="O8345" s="16" t="e">
        <f>VLOOKUP(SUM_DATA[[#This Row],[Work Order]],'[2]MAT DETAIL'!$D:$L,8,FALSE)</f>
        <v>#N/A</v>
      </c>
      <c r="P8345" s="17">
        <v>206.65</v>
      </c>
      <c r="Q8345" s="67" t="s">
        <v>25</v>
      </c>
      <c r="R8345" s="67"/>
      <c r="S8345" s="67"/>
    </row>
    <row r="8346" spans="4:19" ht="15">
      <c r="D8346" s="69">
        <v>620117</v>
      </c>
      <c r="E8346" s="38">
        <v>45124</v>
      </c>
      <c r="F8346" s="70">
        <v>45124</v>
      </c>
      <c r="G8346" s="63">
        <v>30.76</v>
      </c>
      <c r="H8346" s="69">
        <v>3614249</v>
      </c>
      <c r="I8346" s="28" t="s">
        <v>26</v>
      </c>
      <c r="J8346" s="50" t="s">
        <v>383</v>
      </c>
      <c r="K8346" s="11" t="s">
        <v>70</v>
      </c>
      <c r="L8346" s="11" t="s">
        <v>71</v>
      </c>
      <c r="M8346" s="16">
        <f>SUM_DATA[[#This Row],[TOTAL Cost]]-SUM_DATA[[#This Row],[MATERIAL Cost]]</f>
        <v>2066.4499999999998</v>
      </c>
      <c r="N8346" s="16">
        <f>IFERROR(SUM_DATA[[#This Row],[MAT C.]], 0)</f>
        <v>0</v>
      </c>
      <c r="O8346" s="16" t="e">
        <f>VLOOKUP(SUM_DATA[[#This Row],[Work Order]],'[2]MAT DETAIL'!$D:$L,8,FALSE)</f>
        <v>#N/A</v>
      </c>
      <c r="P8346" s="17">
        <v>2066.4499999999998</v>
      </c>
      <c r="Q8346" s="67" t="s">
        <v>25</v>
      </c>
      <c r="R8346" s="67"/>
      <c r="S8346" s="67"/>
    </row>
    <row r="8347" spans="4:19" ht="15">
      <c r="D8347" s="69">
        <v>620114</v>
      </c>
      <c r="E8347" s="38">
        <v>45124</v>
      </c>
      <c r="F8347" s="70">
        <v>45124</v>
      </c>
      <c r="G8347" s="63">
        <v>202</v>
      </c>
      <c r="H8347" s="69">
        <v>3614250</v>
      </c>
      <c r="I8347" s="28" t="s">
        <v>26</v>
      </c>
      <c r="J8347" s="50" t="s">
        <v>354</v>
      </c>
      <c r="K8347" s="11" t="s">
        <v>36</v>
      </c>
      <c r="L8347" s="72" t="s">
        <v>37</v>
      </c>
      <c r="M8347" s="16">
        <f>SUM_DATA[[#This Row],[TOTAL Cost]]-SUM_DATA[[#This Row],[MATERIAL Cost]]</f>
        <v>57617.71</v>
      </c>
      <c r="N8347" s="16">
        <f>IFERROR(SUM_DATA[[#This Row],[MAT C.]], 0)</f>
        <v>0</v>
      </c>
      <c r="O8347" s="16" t="e">
        <f>VLOOKUP(SUM_DATA[[#This Row],[Work Order]],'[2]MAT DETAIL'!$D:$L,8,FALSE)</f>
        <v>#N/A</v>
      </c>
      <c r="P8347" s="17">
        <v>57617.71</v>
      </c>
      <c r="Q8347" s="67" t="s">
        <v>25</v>
      </c>
      <c r="R8347" s="67" t="s">
        <v>1750</v>
      </c>
      <c r="S8347" s="67">
        <v>1</v>
      </c>
    </row>
    <row r="8348" spans="4:19" ht="15">
      <c r="D8348" s="69">
        <v>620117</v>
      </c>
      <c r="E8348" s="38">
        <v>45124</v>
      </c>
      <c r="F8348" s="70">
        <v>45124</v>
      </c>
      <c r="G8348" s="63">
        <v>1.82</v>
      </c>
      <c r="H8348" s="69">
        <v>3614251</v>
      </c>
      <c r="I8348" s="28" t="s">
        <v>26</v>
      </c>
      <c r="J8348" s="50" t="s">
        <v>2034</v>
      </c>
      <c r="K8348" s="11" t="s">
        <v>39</v>
      </c>
      <c r="L8348" s="11" t="s">
        <v>221</v>
      </c>
      <c r="M8348" s="16">
        <f>SUM_DATA[[#This Row],[TOTAL Cost]]-SUM_DATA[[#This Row],[MATERIAL Cost]]</f>
        <v>971.71</v>
      </c>
      <c r="N8348" s="16">
        <f>IFERROR(SUM_DATA[[#This Row],[MAT C.]], 0)</f>
        <v>0</v>
      </c>
      <c r="O8348" s="16" t="e">
        <f>VLOOKUP(SUM_DATA[[#This Row],[Work Order]],'[2]MAT DETAIL'!$D:$L,8,FALSE)</f>
        <v>#N/A</v>
      </c>
      <c r="P8348" s="17">
        <v>971.71</v>
      </c>
      <c r="Q8348" s="67" t="s">
        <v>25</v>
      </c>
      <c r="R8348" s="67"/>
      <c r="S8348" s="67"/>
    </row>
    <row r="8349" spans="4:19" ht="15">
      <c r="D8349" s="69">
        <v>620123</v>
      </c>
      <c r="E8349" s="38">
        <v>45124</v>
      </c>
      <c r="F8349" s="70">
        <v>45124</v>
      </c>
      <c r="G8349" s="63">
        <v>28</v>
      </c>
      <c r="H8349" s="69">
        <v>3614252</v>
      </c>
      <c r="I8349" s="28" t="s">
        <v>26</v>
      </c>
      <c r="J8349" s="50" t="s">
        <v>97</v>
      </c>
      <c r="K8349" s="11" t="s">
        <v>59</v>
      </c>
      <c r="L8349" s="11" t="s">
        <v>98</v>
      </c>
      <c r="M8349" s="16">
        <f>SUM_DATA[[#This Row],[TOTAL Cost]]-SUM_DATA[[#This Row],[MATERIAL Cost]]</f>
        <v>2769.99</v>
      </c>
      <c r="N8349" s="16">
        <f>IFERROR(SUM_DATA[[#This Row],[MAT C.]], 0)</f>
        <v>0</v>
      </c>
      <c r="O8349" s="16" t="e">
        <f>VLOOKUP(SUM_DATA[[#This Row],[Work Order]],'[2]MAT DETAIL'!$D:$L,8,FALSE)</f>
        <v>#N/A</v>
      </c>
      <c r="P8349" s="17">
        <v>2769.99</v>
      </c>
      <c r="Q8349" s="67" t="s">
        <v>25</v>
      </c>
      <c r="R8349" s="67"/>
      <c r="S8349" s="67"/>
    </row>
    <row r="8350" spans="4:19" ht="15">
      <c r="D8350" s="69">
        <v>620124</v>
      </c>
      <c r="E8350" s="38">
        <v>45124</v>
      </c>
      <c r="F8350" s="70">
        <v>45124</v>
      </c>
      <c r="G8350" s="63">
        <v>63.3</v>
      </c>
      <c r="H8350" s="69">
        <v>3614254</v>
      </c>
      <c r="I8350" s="28" t="s">
        <v>26</v>
      </c>
      <c r="J8350" s="50" t="s">
        <v>101</v>
      </c>
      <c r="K8350" s="11" t="s">
        <v>59</v>
      </c>
      <c r="L8350" s="11" t="s">
        <v>98</v>
      </c>
      <c r="M8350" s="16">
        <f>SUM_DATA[[#This Row],[TOTAL Cost]]-SUM_DATA[[#This Row],[MATERIAL Cost]]</f>
        <v>13006.55</v>
      </c>
      <c r="N8350" s="16">
        <f>IFERROR(SUM_DATA[[#This Row],[MAT C.]], 0)</f>
        <v>0</v>
      </c>
      <c r="O8350" s="16" t="e">
        <f>VLOOKUP(SUM_DATA[[#This Row],[Work Order]],'[2]MAT DETAIL'!$D:$L,8,FALSE)</f>
        <v>#N/A</v>
      </c>
      <c r="P8350" s="17">
        <v>13006.55</v>
      </c>
      <c r="Q8350" s="67" t="s">
        <v>25</v>
      </c>
      <c r="R8350" s="67"/>
      <c r="S8350" s="67"/>
    </row>
    <row r="8351" spans="4:19" ht="15">
      <c r="D8351" s="69">
        <v>620119</v>
      </c>
      <c r="E8351" s="38">
        <v>45124</v>
      </c>
      <c r="F8351" s="70">
        <v>45124</v>
      </c>
      <c r="G8351" s="63">
        <v>0.33</v>
      </c>
      <c r="H8351" s="69">
        <v>3614255</v>
      </c>
      <c r="I8351" s="28" t="s">
        <v>26</v>
      </c>
      <c r="J8351" s="53" t="s">
        <v>64</v>
      </c>
      <c r="K8351" s="11" t="s">
        <v>47</v>
      </c>
      <c r="L8351" s="11" t="s">
        <v>65</v>
      </c>
      <c r="M8351" s="16">
        <f>SUM_DATA[[#This Row],[TOTAL Cost]]-SUM_DATA[[#This Row],[MATERIAL Cost]]</f>
        <v>123.99</v>
      </c>
      <c r="N8351" s="16">
        <f>IFERROR(SUM_DATA[[#This Row],[MAT C.]], 0)</f>
        <v>0</v>
      </c>
      <c r="O8351" s="16" t="e">
        <f>VLOOKUP(SUM_DATA[[#This Row],[Work Order]],'[2]MAT DETAIL'!$D:$L,8,FALSE)</f>
        <v>#N/A</v>
      </c>
      <c r="P8351" s="17">
        <v>123.99</v>
      </c>
      <c r="Q8351" s="67" t="s">
        <v>25</v>
      </c>
      <c r="R8351" s="67"/>
      <c r="S8351" s="67"/>
    </row>
    <row r="8352" spans="4:19" ht="15">
      <c r="D8352" s="69">
        <v>620109</v>
      </c>
      <c r="E8352" s="38">
        <v>45124</v>
      </c>
      <c r="F8352" s="70">
        <v>45124</v>
      </c>
      <c r="G8352" s="63">
        <v>2</v>
      </c>
      <c r="H8352" s="69">
        <v>3614256</v>
      </c>
      <c r="I8352" s="28" t="s">
        <v>26</v>
      </c>
      <c r="J8352" s="50" t="s">
        <v>330</v>
      </c>
      <c r="K8352" s="11" t="s">
        <v>39</v>
      </c>
      <c r="L8352" s="85" t="s">
        <v>40</v>
      </c>
      <c r="M8352" s="16">
        <f>SUM_DATA[[#This Row],[TOTAL Cost]]-SUM_DATA[[#This Row],[MATERIAL Cost]]</f>
        <v>826.58</v>
      </c>
      <c r="N8352" s="16">
        <f>IFERROR(SUM_DATA[[#This Row],[MAT C.]], 0)</f>
        <v>0</v>
      </c>
      <c r="O8352" s="16" t="e">
        <f>VLOOKUP(SUM_DATA[[#This Row],[Work Order]],'[2]MAT DETAIL'!$D:$L,8,FALSE)</f>
        <v>#N/A</v>
      </c>
      <c r="P8352" s="17">
        <v>826.58</v>
      </c>
      <c r="Q8352" s="67" t="s">
        <v>25</v>
      </c>
      <c r="R8352" s="67"/>
      <c r="S8352" s="67"/>
    </row>
    <row r="8353" spans="4:19" ht="15">
      <c r="D8353" s="69">
        <v>620118</v>
      </c>
      <c r="E8353" s="38">
        <v>45124</v>
      </c>
      <c r="F8353" s="70">
        <v>45124</v>
      </c>
      <c r="G8353" s="63">
        <v>3</v>
      </c>
      <c r="H8353" s="69">
        <v>3614259</v>
      </c>
      <c r="I8353" s="28" t="s">
        <v>26</v>
      </c>
      <c r="J8353" s="50" t="s">
        <v>2035</v>
      </c>
      <c r="K8353" s="11" t="s">
        <v>24</v>
      </c>
      <c r="L8353" s="11" t="s">
        <v>24</v>
      </c>
      <c r="M8353" s="16">
        <f>SUM_DATA[[#This Row],[TOTAL Cost]]-SUM_DATA[[#This Row],[MATERIAL Cost]]</f>
        <v>1178.3599999999999</v>
      </c>
      <c r="N8353" s="16">
        <f>IFERROR(SUM_DATA[[#This Row],[MAT C.]], 0)</f>
        <v>0</v>
      </c>
      <c r="O8353" s="16" t="e">
        <f>VLOOKUP(SUM_DATA[[#This Row],[Work Order]],'[2]MAT DETAIL'!$D:$L,8,FALSE)</f>
        <v>#N/A</v>
      </c>
      <c r="P8353" s="17">
        <v>1178.3599999999999</v>
      </c>
      <c r="Q8353" s="67" t="s">
        <v>25</v>
      </c>
      <c r="R8353" s="67"/>
      <c r="S8353" s="67"/>
    </row>
    <row r="8354" spans="4:19" ht="15">
      <c r="D8354" s="69">
        <v>620114</v>
      </c>
      <c r="E8354" s="38">
        <v>45124</v>
      </c>
      <c r="F8354" s="70">
        <v>45124</v>
      </c>
      <c r="G8354" s="63"/>
      <c r="H8354" s="69">
        <v>3614279</v>
      </c>
      <c r="I8354" s="28" t="s">
        <v>31</v>
      </c>
      <c r="J8354" s="50" t="s">
        <v>1487</v>
      </c>
      <c r="K8354" s="11" t="s">
        <v>70</v>
      </c>
      <c r="L8354" s="11" t="s">
        <v>39</v>
      </c>
      <c r="M8354" s="16">
        <f>SUM_DATA[[#This Row],[TOTAL Cost]]-SUM_DATA[[#This Row],[MATERIAL Cost]]</f>
        <v>16170.68</v>
      </c>
      <c r="N8354" s="16">
        <f>IFERROR(SUM_DATA[[#This Row],[MAT C.]], 0)</f>
        <v>3200</v>
      </c>
      <c r="O8354" s="16">
        <f>VLOOKUP(SUM_DATA[[#This Row],[Work Order]],'[2]MAT DETAIL'!$D:$L,8,FALSE)</f>
        <v>3200</v>
      </c>
      <c r="P8354" s="17">
        <v>19370.68</v>
      </c>
      <c r="Q8354" s="67" t="s">
        <v>25</v>
      </c>
      <c r="R8354" s="67"/>
      <c r="S8354" s="67"/>
    </row>
    <row r="8355" spans="4:19" ht="15">
      <c r="D8355" s="69">
        <v>620122</v>
      </c>
      <c r="E8355" s="38">
        <v>45124</v>
      </c>
      <c r="F8355" s="70">
        <v>45124</v>
      </c>
      <c r="G8355" s="63"/>
      <c r="H8355" s="69">
        <v>3614280</v>
      </c>
      <c r="I8355" s="28" t="s">
        <v>31</v>
      </c>
      <c r="J8355" s="50" t="s">
        <v>1487</v>
      </c>
      <c r="K8355" s="11" t="s">
        <v>70</v>
      </c>
      <c r="L8355" s="11" t="s">
        <v>39</v>
      </c>
      <c r="M8355" s="16">
        <f>SUM_DATA[[#This Row],[TOTAL Cost]]-SUM_DATA[[#This Row],[MATERIAL Cost]]</f>
        <v>53012.91</v>
      </c>
      <c r="N8355" s="16">
        <f>IFERROR(SUM_DATA[[#This Row],[MAT C.]], 0)</f>
        <v>1350</v>
      </c>
      <c r="O8355" s="16">
        <f>VLOOKUP(SUM_DATA[[#This Row],[Work Order]],'[2]MAT DETAIL'!$D:$L,8,FALSE)</f>
        <v>1350</v>
      </c>
      <c r="P8355" s="17">
        <v>54362.91</v>
      </c>
      <c r="Q8355" s="67" t="s">
        <v>25</v>
      </c>
      <c r="R8355" s="67"/>
      <c r="S8355" s="67"/>
    </row>
    <row r="8356" spans="4:19" ht="15">
      <c r="D8356" s="69">
        <v>620120</v>
      </c>
      <c r="E8356" s="38">
        <v>45124</v>
      </c>
      <c r="F8356" s="70">
        <v>45124</v>
      </c>
      <c r="G8356" s="63"/>
      <c r="H8356" s="69">
        <v>3614283</v>
      </c>
      <c r="I8356" s="28" t="s">
        <v>31</v>
      </c>
      <c r="J8356" s="50" t="s">
        <v>273</v>
      </c>
      <c r="K8356" s="11" t="s">
        <v>36</v>
      </c>
      <c r="L8356" s="11" t="s">
        <v>42</v>
      </c>
      <c r="M8356" s="16">
        <f>SUM_DATA[[#This Row],[TOTAL Cost]]-SUM_DATA[[#This Row],[MATERIAL Cost]]</f>
        <v>45415.56</v>
      </c>
      <c r="N8356" s="16">
        <f>IFERROR(SUM_DATA[[#This Row],[MAT C.]], 0)</f>
        <v>15800</v>
      </c>
      <c r="O8356" s="16">
        <f>VLOOKUP(SUM_DATA[[#This Row],[Work Order]],'[2]MAT DETAIL'!$D:$L,8,FALSE)</f>
        <v>15800</v>
      </c>
      <c r="P8356" s="17">
        <v>61215.56</v>
      </c>
      <c r="Q8356" s="67" t="s">
        <v>25</v>
      </c>
      <c r="R8356" s="67"/>
      <c r="S8356" s="67"/>
    </row>
    <row r="8357" spans="4:19" ht="15">
      <c r="D8357" s="69">
        <v>620119</v>
      </c>
      <c r="E8357" s="38">
        <v>45124</v>
      </c>
      <c r="F8357" s="70">
        <v>45124</v>
      </c>
      <c r="G8357" s="63">
        <v>0.99</v>
      </c>
      <c r="H8357" s="69">
        <v>3614328</v>
      </c>
      <c r="I8357" s="28" t="s">
        <v>26</v>
      </c>
      <c r="J8357" s="53" t="s">
        <v>64</v>
      </c>
      <c r="K8357" s="11" t="s">
        <v>47</v>
      </c>
      <c r="L8357" s="11" t="s">
        <v>65</v>
      </c>
      <c r="M8357" s="16">
        <f>SUM_DATA[[#This Row],[TOTAL Cost]]-SUM_DATA[[#This Row],[MATERIAL Cost]]</f>
        <v>123.99</v>
      </c>
      <c r="N8357" s="16">
        <f>IFERROR(SUM_DATA[[#This Row],[MAT C.]], 0)</f>
        <v>0</v>
      </c>
      <c r="O8357" s="16" t="e">
        <f>VLOOKUP(SUM_DATA[[#This Row],[Work Order]],'[2]MAT DETAIL'!$D:$L,8,FALSE)</f>
        <v>#N/A</v>
      </c>
      <c r="P8357" s="17">
        <v>123.99</v>
      </c>
      <c r="Q8357" s="67" t="s">
        <v>25</v>
      </c>
      <c r="R8357" s="67"/>
      <c r="S8357" s="67"/>
    </row>
    <row r="8358" spans="4:19" ht="15">
      <c r="D8358" s="69">
        <v>620112</v>
      </c>
      <c r="E8358" s="38">
        <v>45124</v>
      </c>
      <c r="F8358" s="70">
        <v>45124</v>
      </c>
      <c r="G8358" s="63">
        <v>1.65</v>
      </c>
      <c r="H8358" s="69">
        <v>3614330</v>
      </c>
      <c r="I8358" s="28" t="s">
        <v>26</v>
      </c>
      <c r="J8358" s="50" t="s">
        <v>55</v>
      </c>
      <c r="K8358" s="11" t="s">
        <v>56</v>
      </c>
      <c r="L8358" s="11" t="s">
        <v>57</v>
      </c>
      <c r="M8358" s="16">
        <f>SUM_DATA[[#This Row],[TOTAL Cost]]-SUM_DATA[[#This Row],[MATERIAL Cost]]</f>
        <v>413.29</v>
      </c>
      <c r="N8358" s="16">
        <f>IFERROR(SUM_DATA[[#This Row],[MAT C.]], 0)</f>
        <v>0</v>
      </c>
      <c r="O8358" s="16" t="e">
        <f>VLOOKUP(SUM_DATA[[#This Row],[Work Order]],'[2]MAT DETAIL'!$D:$L,8,FALSE)</f>
        <v>#N/A</v>
      </c>
      <c r="P8358" s="17">
        <v>413.29</v>
      </c>
      <c r="Q8358" s="67" t="s">
        <v>25</v>
      </c>
      <c r="R8358" s="67"/>
      <c r="S8358" s="67"/>
    </row>
    <row r="8359" spans="4:19" ht="15">
      <c r="D8359" s="69">
        <v>620107</v>
      </c>
      <c r="E8359" s="38">
        <v>45124</v>
      </c>
      <c r="F8359" s="70">
        <v>45124</v>
      </c>
      <c r="G8359" s="63">
        <v>0.99</v>
      </c>
      <c r="H8359" s="69">
        <v>3614331</v>
      </c>
      <c r="I8359" s="28" t="s">
        <v>26</v>
      </c>
      <c r="J8359" s="50" t="s">
        <v>2036</v>
      </c>
      <c r="K8359" s="11" t="s">
        <v>82</v>
      </c>
      <c r="L8359" s="11" t="s">
        <v>140</v>
      </c>
      <c r="M8359" s="16">
        <f>SUM_DATA[[#This Row],[TOTAL Cost]]-SUM_DATA[[#This Row],[MATERIAL Cost]]</f>
        <v>206.65</v>
      </c>
      <c r="N8359" s="16">
        <f>IFERROR(SUM_DATA[[#This Row],[MAT C.]], 0)</f>
        <v>0</v>
      </c>
      <c r="O8359" s="16" t="e">
        <f>VLOOKUP(SUM_DATA[[#This Row],[Work Order]],'[2]MAT DETAIL'!$D:$L,8,FALSE)</f>
        <v>#N/A</v>
      </c>
      <c r="P8359" s="17">
        <v>206.65</v>
      </c>
      <c r="Q8359" s="67" t="s">
        <v>25</v>
      </c>
      <c r="R8359" s="67"/>
      <c r="S8359" s="67"/>
    </row>
    <row r="8360" spans="4:19" ht="15">
      <c r="D8360" s="69">
        <v>620122</v>
      </c>
      <c r="E8360" s="38">
        <v>45124</v>
      </c>
      <c r="F8360" s="70">
        <v>45124</v>
      </c>
      <c r="G8360" s="63">
        <v>3</v>
      </c>
      <c r="H8360" s="69">
        <v>3614332</v>
      </c>
      <c r="I8360" s="28" t="s">
        <v>26</v>
      </c>
      <c r="J8360" s="55" t="s">
        <v>330</v>
      </c>
      <c r="K8360" s="11" t="s">
        <v>39</v>
      </c>
      <c r="L8360" s="11" t="s">
        <v>40</v>
      </c>
      <c r="M8360" s="16">
        <f>SUM_DATA[[#This Row],[TOTAL Cost]]-SUM_DATA[[#This Row],[MATERIAL Cost]]</f>
        <v>1239.8699999999999</v>
      </c>
      <c r="N8360" s="16">
        <f>IFERROR(SUM_DATA[[#This Row],[MAT C.]], 0)</f>
        <v>0</v>
      </c>
      <c r="O8360" s="16" t="e">
        <f>VLOOKUP(SUM_DATA[[#This Row],[Work Order]],'[2]MAT DETAIL'!$D:$L,8,FALSE)</f>
        <v>#N/A</v>
      </c>
      <c r="P8360" s="17">
        <v>1239.8699999999999</v>
      </c>
      <c r="Q8360" s="67" t="s">
        <v>25</v>
      </c>
      <c r="R8360" s="67"/>
      <c r="S8360" s="67"/>
    </row>
    <row r="8361" spans="4:19" ht="15">
      <c r="D8361" s="69">
        <v>620105</v>
      </c>
      <c r="E8361" s="38">
        <v>45124</v>
      </c>
      <c r="F8361" s="70">
        <v>45124</v>
      </c>
      <c r="G8361" s="63">
        <v>0.59</v>
      </c>
      <c r="H8361" s="69">
        <v>3614333</v>
      </c>
      <c r="I8361" s="28" t="s">
        <v>26</v>
      </c>
      <c r="J8361" s="50" t="s">
        <v>55</v>
      </c>
      <c r="K8361" s="11" t="s">
        <v>56</v>
      </c>
      <c r="L8361" s="11" t="s">
        <v>57</v>
      </c>
      <c r="M8361" s="16">
        <f>SUM_DATA[[#This Row],[TOTAL Cost]]-SUM_DATA[[#This Row],[MATERIAL Cost]]</f>
        <v>206.65</v>
      </c>
      <c r="N8361" s="16">
        <f>IFERROR(SUM_DATA[[#This Row],[MAT C.]], 0)</f>
        <v>0</v>
      </c>
      <c r="O8361" s="16" t="e">
        <f>VLOOKUP(SUM_DATA[[#This Row],[Work Order]],'[2]MAT DETAIL'!$D:$L,8,FALSE)</f>
        <v>#N/A</v>
      </c>
      <c r="P8361" s="17">
        <v>206.65</v>
      </c>
      <c r="Q8361" s="67" t="s">
        <v>25</v>
      </c>
      <c r="R8361" s="67"/>
      <c r="S8361" s="67"/>
    </row>
    <row r="8362" spans="4:19" ht="15">
      <c r="D8362" s="69">
        <v>620122</v>
      </c>
      <c r="E8362" s="38">
        <v>45124</v>
      </c>
      <c r="F8362" s="70">
        <v>45124</v>
      </c>
      <c r="G8362" s="63">
        <v>0.5</v>
      </c>
      <c r="H8362" s="69">
        <v>3614334</v>
      </c>
      <c r="I8362" s="28" t="s">
        <v>26</v>
      </c>
      <c r="J8362" s="50" t="s">
        <v>368</v>
      </c>
      <c r="K8362" s="11" t="s">
        <v>70</v>
      </c>
      <c r="L8362" s="85" t="s">
        <v>71</v>
      </c>
      <c r="M8362" s="16">
        <f>SUM_DATA[[#This Row],[TOTAL Cost]]-SUM_DATA[[#This Row],[MATERIAL Cost]]</f>
        <v>206.65</v>
      </c>
      <c r="N8362" s="16">
        <f>IFERROR(SUM_DATA[[#This Row],[MAT C.]], 0)</f>
        <v>0</v>
      </c>
      <c r="O8362" s="16" t="e">
        <f>VLOOKUP(SUM_DATA[[#This Row],[Work Order]],'[2]MAT DETAIL'!$D:$L,8,FALSE)</f>
        <v>#N/A</v>
      </c>
      <c r="P8362" s="17">
        <v>206.65</v>
      </c>
      <c r="Q8362" s="67" t="s">
        <v>25</v>
      </c>
      <c r="R8362" s="67"/>
      <c r="S8362" s="67"/>
    </row>
    <row r="8363" spans="4:19" ht="15">
      <c r="D8363" s="69">
        <v>620109</v>
      </c>
      <c r="E8363" s="38">
        <v>45124</v>
      </c>
      <c r="F8363" s="70">
        <v>45124</v>
      </c>
      <c r="G8363" s="63">
        <v>81.33</v>
      </c>
      <c r="H8363" s="69">
        <v>3614335</v>
      </c>
      <c r="I8363" s="28" t="s">
        <v>26</v>
      </c>
      <c r="J8363" s="53" t="s">
        <v>64</v>
      </c>
      <c r="K8363" s="11" t="s">
        <v>47</v>
      </c>
      <c r="L8363" s="11" t="s">
        <v>65</v>
      </c>
      <c r="M8363" s="16">
        <f>SUM_DATA[[#This Row],[TOTAL Cost]]-SUM_DATA[[#This Row],[MATERIAL Cost]]</f>
        <v>10297.549999999999</v>
      </c>
      <c r="N8363" s="16">
        <f>IFERROR(SUM_DATA[[#This Row],[MAT C.]], 0)</f>
        <v>0</v>
      </c>
      <c r="O8363" s="16" t="e">
        <f>VLOOKUP(SUM_DATA[[#This Row],[Work Order]],'[2]MAT DETAIL'!$D:$L,8,FALSE)</f>
        <v>#N/A</v>
      </c>
      <c r="P8363" s="17">
        <v>10297.549999999999</v>
      </c>
      <c r="Q8363" s="67" t="s">
        <v>25</v>
      </c>
      <c r="R8363" s="67"/>
      <c r="S8363" s="67"/>
    </row>
    <row r="8364" spans="4:19" ht="15">
      <c r="D8364" s="69">
        <v>620112</v>
      </c>
      <c r="E8364" s="38">
        <v>45124</v>
      </c>
      <c r="F8364" s="70">
        <v>45124</v>
      </c>
      <c r="G8364" s="63">
        <v>1.5</v>
      </c>
      <c r="H8364" s="69">
        <v>3614336</v>
      </c>
      <c r="I8364" s="28" t="s">
        <v>26</v>
      </c>
      <c r="J8364" s="50" t="s">
        <v>55</v>
      </c>
      <c r="K8364" s="11" t="s">
        <v>56</v>
      </c>
      <c r="L8364" s="11" t="s">
        <v>57</v>
      </c>
      <c r="M8364" s="16">
        <f>SUM_DATA[[#This Row],[TOTAL Cost]]-SUM_DATA[[#This Row],[MATERIAL Cost]]</f>
        <v>206.65</v>
      </c>
      <c r="N8364" s="16">
        <f>IFERROR(SUM_DATA[[#This Row],[MAT C.]], 0)</f>
        <v>0</v>
      </c>
      <c r="O8364" s="16" t="e">
        <f>VLOOKUP(SUM_DATA[[#This Row],[Work Order]],'[2]MAT DETAIL'!$D:$L,8,FALSE)</f>
        <v>#N/A</v>
      </c>
      <c r="P8364" s="17">
        <v>206.65</v>
      </c>
      <c r="Q8364" s="67" t="s">
        <v>25</v>
      </c>
      <c r="R8364" s="67"/>
      <c r="S8364" s="67"/>
    </row>
    <row r="8365" spans="4:19" ht="15">
      <c r="D8365" s="69">
        <v>620107</v>
      </c>
      <c r="E8365" s="38">
        <v>45124</v>
      </c>
      <c r="F8365" s="70">
        <v>45124</v>
      </c>
      <c r="G8365" s="63">
        <v>0.33</v>
      </c>
      <c r="H8365" s="69">
        <v>3614337</v>
      </c>
      <c r="I8365" s="28" t="s">
        <v>26</v>
      </c>
      <c r="J8365" s="50" t="s">
        <v>55</v>
      </c>
      <c r="K8365" s="11" t="s">
        <v>56</v>
      </c>
      <c r="L8365" s="11" t="s">
        <v>57</v>
      </c>
      <c r="M8365" s="16">
        <f>SUM_DATA[[#This Row],[TOTAL Cost]]-SUM_DATA[[#This Row],[MATERIAL Cost]]</f>
        <v>123.99</v>
      </c>
      <c r="N8365" s="16">
        <f>IFERROR(SUM_DATA[[#This Row],[MAT C.]], 0)</f>
        <v>0</v>
      </c>
      <c r="O8365" s="16" t="e">
        <f>VLOOKUP(SUM_DATA[[#This Row],[Work Order]],'[2]MAT DETAIL'!$D:$L,8,FALSE)</f>
        <v>#N/A</v>
      </c>
      <c r="P8365" s="17">
        <v>123.99</v>
      </c>
      <c r="Q8365" s="67" t="s">
        <v>25</v>
      </c>
      <c r="R8365" s="67"/>
      <c r="S8365" s="67"/>
    </row>
    <row r="8366" spans="4:19" ht="15">
      <c r="D8366" s="69">
        <v>620117</v>
      </c>
      <c r="E8366" s="38">
        <v>45124</v>
      </c>
      <c r="F8366" s="70">
        <v>45124</v>
      </c>
      <c r="G8366" s="63">
        <v>165.21</v>
      </c>
      <c r="H8366" s="69">
        <v>3614338</v>
      </c>
      <c r="I8366" s="28" t="s">
        <v>26</v>
      </c>
      <c r="J8366" s="50" t="s">
        <v>55</v>
      </c>
      <c r="K8366" s="11" t="s">
        <v>56</v>
      </c>
      <c r="L8366" s="85" t="s">
        <v>57</v>
      </c>
      <c r="M8366" s="16">
        <f>SUM_DATA[[#This Row],[TOTAL Cost]]-SUM_DATA[[#This Row],[MATERIAL Cost]]</f>
        <v>28452.880000000001</v>
      </c>
      <c r="N8366" s="16">
        <f>IFERROR(SUM_DATA[[#This Row],[MAT C.]], 0)</f>
        <v>0</v>
      </c>
      <c r="O8366" s="16" t="e">
        <f>VLOOKUP(SUM_DATA[[#This Row],[Work Order]],'[2]MAT DETAIL'!$D:$L,8,FALSE)</f>
        <v>#N/A</v>
      </c>
      <c r="P8366" s="17">
        <v>28452.880000000001</v>
      </c>
      <c r="Q8366" s="67" t="s">
        <v>25</v>
      </c>
      <c r="R8366" s="67"/>
      <c r="S8366" s="67"/>
    </row>
    <row r="8367" spans="4:19" ht="15">
      <c r="D8367" s="69">
        <v>620112</v>
      </c>
      <c r="E8367" s="38">
        <v>45124</v>
      </c>
      <c r="F8367" s="70">
        <v>45124</v>
      </c>
      <c r="G8367" s="63">
        <v>27.5</v>
      </c>
      <c r="H8367" s="69">
        <v>3614339</v>
      </c>
      <c r="I8367" s="28" t="s">
        <v>26</v>
      </c>
      <c r="J8367" s="50" t="s">
        <v>2037</v>
      </c>
      <c r="K8367" s="11" t="s">
        <v>59</v>
      </c>
      <c r="L8367" s="85" t="s">
        <v>442</v>
      </c>
      <c r="M8367" s="16">
        <f>SUM_DATA[[#This Row],[TOTAL Cost]]-SUM_DATA[[#This Row],[MATERIAL Cost]]</f>
        <v>1385</v>
      </c>
      <c r="N8367" s="16">
        <f>IFERROR(SUM_DATA[[#This Row],[MAT C.]], 0)</f>
        <v>0</v>
      </c>
      <c r="O8367" s="16" t="e">
        <f>VLOOKUP(SUM_DATA[[#This Row],[Work Order]],'[2]MAT DETAIL'!$D:$L,8,FALSE)</f>
        <v>#N/A</v>
      </c>
      <c r="P8367" s="17">
        <v>1385</v>
      </c>
      <c r="Q8367" s="67" t="s">
        <v>25</v>
      </c>
      <c r="R8367" s="67"/>
      <c r="S8367" s="67"/>
    </row>
    <row r="8368" spans="4:19" ht="15">
      <c r="D8368" s="69">
        <v>620124</v>
      </c>
      <c r="E8368" s="38">
        <v>45124</v>
      </c>
      <c r="F8368" s="70">
        <v>45124</v>
      </c>
      <c r="G8368" s="63">
        <v>0.5</v>
      </c>
      <c r="H8368" s="69">
        <v>3614340</v>
      </c>
      <c r="I8368" s="28" t="s">
        <v>26</v>
      </c>
      <c r="J8368" s="50" t="s">
        <v>427</v>
      </c>
      <c r="K8368" s="11" t="s">
        <v>67</v>
      </c>
      <c r="L8368" s="11" t="s">
        <v>88</v>
      </c>
      <c r="M8368" s="16">
        <f>SUM_DATA[[#This Row],[TOTAL Cost]]-SUM_DATA[[#This Row],[MATERIAL Cost]]</f>
        <v>0</v>
      </c>
      <c r="N8368" s="16">
        <f>IFERROR(SUM_DATA[[#This Row],[MAT C.]], 0)</f>
        <v>0</v>
      </c>
      <c r="O8368" s="16" t="e">
        <f>VLOOKUP(SUM_DATA[[#This Row],[Work Order]],'[2]MAT DETAIL'!$D:$L,8,FALSE)</f>
        <v>#N/A</v>
      </c>
      <c r="P8368" s="17">
        <v>0</v>
      </c>
      <c r="Q8368" s="67" t="s">
        <v>25</v>
      </c>
      <c r="R8368" s="67"/>
      <c r="S8368" s="67"/>
    </row>
    <row r="8369" spans="4:19" ht="15">
      <c r="D8369" s="69">
        <v>620119</v>
      </c>
      <c r="E8369" s="38">
        <v>45124</v>
      </c>
      <c r="F8369" s="70">
        <v>45124</v>
      </c>
      <c r="G8369" s="63">
        <v>269.24</v>
      </c>
      <c r="H8369" s="69">
        <v>3614341</v>
      </c>
      <c r="I8369" s="28" t="s">
        <v>26</v>
      </c>
      <c r="J8369" s="50" t="s">
        <v>72</v>
      </c>
      <c r="K8369" s="11" t="s">
        <v>36</v>
      </c>
      <c r="L8369" s="72" t="s">
        <v>37</v>
      </c>
      <c r="M8369" s="16">
        <f>SUM_DATA[[#This Row],[TOTAL Cost]]-SUM_DATA[[#This Row],[MATERIAL Cost]]</f>
        <v>28659.53</v>
      </c>
      <c r="N8369" s="16">
        <f>IFERROR(SUM_DATA[[#This Row],[MAT C.]], 0)</f>
        <v>0</v>
      </c>
      <c r="O8369" s="16" t="e">
        <f>VLOOKUP(SUM_DATA[[#This Row],[Work Order]],'[2]MAT DETAIL'!$D:$L,8,FALSE)</f>
        <v>#N/A</v>
      </c>
      <c r="P8369" s="17">
        <v>28659.53</v>
      </c>
      <c r="Q8369" s="67" t="s">
        <v>25</v>
      </c>
      <c r="R8369" s="67" t="s">
        <v>1750</v>
      </c>
      <c r="S8369" s="67">
        <v>1</v>
      </c>
    </row>
    <row r="8370" spans="4:19" ht="15">
      <c r="D8370" s="69">
        <v>620107</v>
      </c>
      <c r="E8370" s="38">
        <v>45124</v>
      </c>
      <c r="F8370" s="70">
        <v>45124</v>
      </c>
      <c r="G8370" s="63">
        <v>0.5</v>
      </c>
      <c r="H8370" s="69">
        <v>3614342</v>
      </c>
      <c r="I8370" s="28" t="s">
        <v>26</v>
      </c>
      <c r="J8370" s="50" t="s">
        <v>173</v>
      </c>
      <c r="K8370" s="11" t="s">
        <v>82</v>
      </c>
      <c r="L8370" s="85" t="s">
        <v>140</v>
      </c>
      <c r="M8370" s="16">
        <f>SUM_DATA[[#This Row],[TOTAL Cost]]-SUM_DATA[[#This Row],[MATERIAL Cost]]</f>
        <v>206.65</v>
      </c>
      <c r="N8370" s="16">
        <f>IFERROR(SUM_DATA[[#This Row],[MAT C.]], 0)</f>
        <v>0</v>
      </c>
      <c r="O8370" s="16" t="e">
        <f>VLOOKUP(SUM_DATA[[#This Row],[Work Order]],'[2]MAT DETAIL'!$D:$L,8,FALSE)</f>
        <v>#N/A</v>
      </c>
      <c r="P8370" s="17">
        <v>206.65</v>
      </c>
      <c r="Q8370" s="67" t="s">
        <v>25</v>
      </c>
      <c r="R8370" s="67"/>
      <c r="S8370" s="67"/>
    </row>
    <row r="8371" spans="4:19" ht="15">
      <c r="D8371" s="69">
        <v>620116</v>
      </c>
      <c r="E8371" s="38">
        <v>45125</v>
      </c>
      <c r="F8371" s="70">
        <v>45126</v>
      </c>
      <c r="G8371" s="62">
        <v>56</v>
      </c>
      <c r="H8371" s="69">
        <v>3614605</v>
      </c>
      <c r="I8371" s="28" t="s">
        <v>26</v>
      </c>
      <c r="J8371" s="50" t="s">
        <v>118</v>
      </c>
      <c r="K8371" s="11" t="s">
        <v>30</v>
      </c>
      <c r="L8371" s="11" t="s">
        <v>30</v>
      </c>
      <c r="M8371" s="16">
        <f>SUM_DATA[[#This Row],[TOTAL Cost]]-SUM_DATA[[#This Row],[MATERIAL Cost]]</f>
        <v>42185.93</v>
      </c>
      <c r="N8371" s="16">
        <f>IFERROR(SUM_DATA[[#This Row],[MAT C.]], 0)</f>
        <v>687</v>
      </c>
      <c r="O8371" s="16">
        <f>VLOOKUP(SUM_DATA[[#This Row],[Work Order]],'[2]MAT DETAIL'!$D:$L,8,FALSE)</f>
        <v>687</v>
      </c>
      <c r="P8371" s="17">
        <v>42872.93</v>
      </c>
      <c r="Q8371" s="67" t="s">
        <v>25</v>
      </c>
      <c r="R8371" s="67"/>
      <c r="S8371" s="67"/>
    </row>
    <row r="8372" spans="4:19" ht="15">
      <c r="D8372" s="69">
        <v>620118</v>
      </c>
      <c r="E8372" s="38">
        <v>45125</v>
      </c>
      <c r="F8372" s="70">
        <v>45126</v>
      </c>
      <c r="G8372" s="63"/>
      <c r="H8372" s="69">
        <v>3614607</v>
      </c>
      <c r="I8372" s="28" t="s">
        <v>26</v>
      </c>
      <c r="J8372" s="50" t="s">
        <v>29</v>
      </c>
      <c r="K8372" s="11" t="s">
        <v>30</v>
      </c>
      <c r="L8372" s="11" t="s">
        <v>30</v>
      </c>
      <c r="M8372" s="16">
        <f>SUM_DATA[[#This Row],[TOTAL Cost]]-SUM_DATA[[#This Row],[MATERIAL Cost]]</f>
        <v>18286.59</v>
      </c>
      <c r="N8372" s="16">
        <f>IFERROR(SUM_DATA[[#This Row],[MAT C.]], 0)</f>
        <v>687</v>
      </c>
      <c r="O8372" s="16">
        <f>VLOOKUP(SUM_DATA[[#This Row],[Work Order]],'[2]MAT DETAIL'!$D:$L,8,FALSE)</f>
        <v>687</v>
      </c>
      <c r="P8372" s="17">
        <v>18973.59</v>
      </c>
      <c r="Q8372" s="67" t="s">
        <v>25</v>
      </c>
      <c r="R8372" s="67"/>
      <c r="S8372" s="67"/>
    </row>
    <row r="8373" spans="4:19" ht="15">
      <c r="D8373" s="69">
        <v>620123</v>
      </c>
      <c r="E8373" s="38">
        <v>45125</v>
      </c>
      <c r="F8373" s="70">
        <v>45126</v>
      </c>
      <c r="G8373" s="63">
        <v>152</v>
      </c>
      <c r="H8373" s="69">
        <v>3614608</v>
      </c>
      <c r="I8373" s="28" t="s">
        <v>26</v>
      </c>
      <c r="J8373" s="50" t="s">
        <v>2038</v>
      </c>
      <c r="K8373" s="11" t="s">
        <v>30</v>
      </c>
      <c r="L8373" s="11" t="s">
        <v>30</v>
      </c>
      <c r="M8373" s="16">
        <f>SUM_DATA[[#This Row],[TOTAL Cost]]-SUM_DATA[[#This Row],[MATERIAL Cost]]</f>
        <v>100853.52</v>
      </c>
      <c r="N8373" s="16">
        <f>IFERROR(SUM_DATA[[#This Row],[MAT C.]], 0)</f>
        <v>800</v>
      </c>
      <c r="O8373" s="16">
        <f>VLOOKUP(SUM_DATA[[#This Row],[Work Order]],'[2]MAT DETAIL'!$D:$L,8,FALSE)</f>
        <v>800</v>
      </c>
      <c r="P8373" s="17">
        <v>101653.52</v>
      </c>
      <c r="Q8373" s="67" t="s">
        <v>25</v>
      </c>
      <c r="R8373" s="67"/>
      <c r="S8373" s="67"/>
    </row>
    <row r="8374" spans="4:19" ht="15">
      <c r="D8374" s="69">
        <v>620122</v>
      </c>
      <c r="E8374" s="38">
        <v>45125</v>
      </c>
      <c r="F8374" s="70">
        <v>45126</v>
      </c>
      <c r="G8374" s="63">
        <v>128</v>
      </c>
      <c r="H8374" s="69">
        <v>3614609</v>
      </c>
      <c r="I8374" s="28" t="s">
        <v>26</v>
      </c>
      <c r="J8374" s="50" t="s">
        <v>29</v>
      </c>
      <c r="K8374" s="11" t="s">
        <v>30</v>
      </c>
      <c r="L8374" s="11" t="s">
        <v>30</v>
      </c>
      <c r="M8374" s="16">
        <f>SUM_DATA[[#This Row],[TOTAL Cost]]-SUM_DATA[[#This Row],[MATERIAL Cost]]</f>
        <v>40298.239999999998</v>
      </c>
      <c r="N8374" s="16">
        <f>IFERROR(SUM_DATA[[#This Row],[MAT C.]], 0)</f>
        <v>687</v>
      </c>
      <c r="O8374" s="16">
        <f>VLOOKUP(SUM_DATA[[#This Row],[Work Order]],'[2]MAT DETAIL'!$D:$L,8,FALSE)</f>
        <v>687</v>
      </c>
      <c r="P8374" s="17">
        <v>40985.24</v>
      </c>
      <c r="Q8374" s="67" t="s">
        <v>25</v>
      </c>
      <c r="R8374" s="67"/>
      <c r="S8374" s="67"/>
    </row>
    <row r="8375" spans="4:19" ht="15">
      <c r="D8375" s="69">
        <v>620105</v>
      </c>
      <c r="E8375" s="38">
        <v>45125</v>
      </c>
      <c r="F8375" s="70">
        <v>45125</v>
      </c>
      <c r="G8375" s="63"/>
      <c r="H8375" s="69">
        <v>3614716</v>
      </c>
      <c r="I8375" s="28" t="s">
        <v>26</v>
      </c>
      <c r="J8375" s="50" t="s">
        <v>2039</v>
      </c>
      <c r="K8375" s="11" t="s">
        <v>47</v>
      </c>
      <c r="L8375" s="11" t="s">
        <v>48</v>
      </c>
      <c r="M8375" s="16">
        <f>SUM_DATA[[#This Row],[TOTAL Cost]]-SUM_DATA[[#This Row],[MATERIAL Cost]]</f>
        <v>413.2899999999936</v>
      </c>
      <c r="N8375" s="16">
        <f>IFERROR(SUM_DATA[[#This Row],[MAT C.]], 0)</f>
        <v>72000</v>
      </c>
      <c r="O8375" s="16">
        <f>VLOOKUP(SUM_DATA[[#This Row],[Work Order]],'[2]MAT DETAIL'!$D:$L,8,FALSE)</f>
        <v>72000</v>
      </c>
      <c r="P8375" s="17">
        <v>72413.289999999994</v>
      </c>
      <c r="Q8375" s="67" t="s">
        <v>21</v>
      </c>
      <c r="R8375" s="67"/>
      <c r="S8375" s="67"/>
    </row>
    <row r="8376" spans="4:19" ht="15">
      <c r="D8376" s="69">
        <v>620114</v>
      </c>
      <c r="E8376" s="38">
        <v>45125</v>
      </c>
      <c r="F8376" s="70">
        <v>45125</v>
      </c>
      <c r="G8376" s="63"/>
      <c r="H8376" s="69">
        <v>3614718</v>
      </c>
      <c r="I8376" s="28" t="s">
        <v>26</v>
      </c>
      <c r="J8376" s="50" t="s">
        <v>2039</v>
      </c>
      <c r="K8376" s="11" t="s">
        <v>47</v>
      </c>
      <c r="L8376" s="11" t="s">
        <v>48</v>
      </c>
      <c r="M8376" s="16">
        <f>SUM_DATA[[#This Row],[TOTAL Cost]]-SUM_DATA[[#This Row],[MATERIAL Cost]]</f>
        <v>413.2899999999936</v>
      </c>
      <c r="N8376" s="16">
        <f>IFERROR(SUM_DATA[[#This Row],[MAT C.]], 0)</f>
        <v>72000</v>
      </c>
      <c r="O8376" s="16">
        <f>VLOOKUP(SUM_DATA[[#This Row],[Work Order]],'[2]MAT DETAIL'!$D:$L,8,FALSE)</f>
        <v>72000</v>
      </c>
      <c r="P8376" s="17">
        <v>72413.289999999994</v>
      </c>
      <c r="Q8376" s="67" t="s">
        <v>21</v>
      </c>
      <c r="R8376" s="67"/>
      <c r="S8376" s="67"/>
    </row>
    <row r="8377" spans="4:19" ht="15">
      <c r="D8377" s="69">
        <v>620119</v>
      </c>
      <c r="E8377" s="38">
        <v>45125</v>
      </c>
      <c r="F8377" s="70">
        <v>45125</v>
      </c>
      <c r="G8377" s="63"/>
      <c r="H8377" s="69">
        <v>3614719</v>
      </c>
      <c r="I8377" s="28" t="s">
        <v>26</v>
      </c>
      <c r="J8377" s="50" t="s">
        <v>2039</v>
      </c>
      <c r="K8377" s="11" t="s">
        <v>47</v>
      </c>
      <c r="L8377" s="11" t="s">
        <v>48</v>
      </c>
      <c r="M8377" s="16">
        <f>SUM_DATA[[#This Row],[TOTAL Cost]]-SUM_DATA[[#This Row],[MATERIAL Cost]]</f>
        <v>413.2899999999936</v>
      </c>
      <c r="N8377" s="16">
        <f>IFERROR(SUM_DATA[[#This Row],[MAT C.]], 0)</f>
        <v>72000</v>
      </c>
      <c r="O8377" s="16">
        <f>VLOOKUP(SUM_DATA[[#This Row],[Work Order]],'[2]MAT DETAIL'!$D:$L,8,FALSE)</f>
        <v>72000</v>
      </c>
      <c r="P8377" s="17">
        <v>72413.289999999994</v>
      </c>
      <c r="Q8377" s="67" t="s">
        <v>21</v>
      </c>
      <c r="R8377" s="67"/>
      <c r="S8377" s="67"/>
    </row>
    <row r="8378" spans="4:19" ht="15">
      <c r="D8378" s="69">
        <v>620120</v>
      </c>
      <c r="E8378" s="38">
        <v>45125</v>
      </c>
      <c r="F8378" s="70">
        <v>45125</v>
      </c>
      <c r="G8378" s="63"/>
      <c r="H8378" s="69">
        <v>3614720</v>
      </c>
      <c r="I8378" s="28" t="s">
        <v>26</v>
      </c>
      <c r="J8378" s="50" t="s">
        <v>2039</v>
      </c>
      <c r="K8378" s="11" t="s">
        <v>47</v>
      </c>
      <c r="L8378" s="11" t="s">
        <v>48</v>
      </c>
      <c r="M8378" s="16">
        <f>SUM_DATA[[#This Row],[TOTAL Cost]]-SUM_DATA[[#This Row],[MATERIAL Cost]]</f>
        <v>0</v>
      </c>
      <c r="N8378" s="16">
        <f>IFERROR(SUM_DATA[[#This Row],[MAT C.]], 0)</f>
        <v>72000</v>
      </c>
      <c r="O8378" s="16">
        <f>VLOOKUP(SUM_DATA[[#This Row],[Work Order]],'[2]MAT DETAIL'!$D:$L,8,FALSE)</f>
        <v>72000</v>
      </c>
      <c r="P8378" s="17">
        <v>72000</v>
      </c>
      <c r="Q8378" s="67" t="s">
        <v>21</v>
      </c>
      <c r="R8378" s="67"/>
      <c r="S8378" s="67"/>
    </row>
    <row r="8379" spans="4:19" ht="15">
      <c r="D8379" s="69">
        <v>620107</v>
      </c>
      <c r="E8379" s="38">
        <v>45125</v>
      </c>
      <c r="F8379" s="77">
        <v>45126</v>
      </c>
      <c r="G8379" s="78">
        <v>28</v>
      </c>
      <c r="H8379" s="69">
        <v>3614733</v>
      </c>
      <c r="I8379" s="28" t="s">
        <v>26</v>
      </c>
      <c r="J8379" s="79" t="s">
        <v>29</v>
      </c>
      <c r="K8379" s="11" t="s">
        <v>30</v>
      </c>
      <c r="L8379" s="11" t="s">
        <v>30</v>
      </c>
      <c r="M8379" s="16">
        <f>SUM_DATA[[#This Row],[TOTAL Cost]]-SUM_DATA[[#This Row],[MATERIAL Cost]]</f>
        <v>27757.07</v>
      </c>
      <c r="N8379" s="16">
        <f>IFERROR(SUM_DATA[[#This Row],[MAT C.]], 0)</f>
        <v>686.99</v>
      </c>
      <c r="O8379" s="16">
        <f>VLOOKUP(SUM_DATA[[#This Row],[Work Order]],'[2]MAT DETAIL'!$D:$L,8,FALSE)</f>
        <v>686.99</v>
      </c>
      <c r="P8379" s="89">
        <v>28444.06</v>
      </c>
      <c r="Q8379" s="67" t="s">
        <v>25</v>
      </c>
      <c r="R8379" s="67"/>
      <c r="S8379" s="67"/>
    </row>
    <row r="8380" spans="4:19" ht="15">
      <c r="D8380" s="69">
        <v>620109</v>
      </c>
      <c r="E8380" s="38">
        <v>45126</v>
      </c>
      <c r="F8380" s="70">
        <v>45126</v>
      </c>
      <c r="G8380" s="63"/>
      <c r="H8380" s="69">
        <v>3614792</v>
      </c>
      <c r="I8380" s="28" t="s">
        <v>26</v>
      </c>
      <c r="J8380" s="50" t="s">
        <v>1526</v>
      </c>
      <c r="K8380" s="11" t="s">
        <v>19</v>
      </c>
      <c r="L8380" s="11" t="s">
        <v>239</v>
      </c>
      <c r="M8380" s="16">
        <f>SUM_DATA[[#This Row],[TOTAL Cost]]-SUM_DATA[[#This Row],[MATERIAL Cost]]</f>
        <v>413.29000000000087</v>
      </c>
      <c r="N8380" s="16">
        <f>IFERROR(SUM_DATA[[#This Row],[MAT C.]], 0)</f>
        <v>58200</v>
      </c>
      <c r="O8380" s="16">
        <f>VLOOKUP(SUM_DATA[[#This Row],[Work Order]],'[2]MAT DETAIL'!$D:$L,8,FALSE)</f>
        <v>58200</v>
      </c>
      <c r="P8380" s="17">
        <v>58613.29</v>
      </c>
      <c r="Q8380" s="67" t="s">
        <v>21</v>
      </c>
      <c r="R8380" s="67"/>
      <c r="S8380" s="67"/>
    </row>
    <row r="8381" spans="4:19" ht="15">
      <c r="D8381" s="69">
        <v>620111</v>
      </c>
      <c r="E8381" s="38">
        <v>45126</v>
      </c>
      <c r="F8381" s="70">
        <v>45126</v>
      </c>
      <c r="G8381" s="63"/>
      <c r="H8381" s="69">
        <v>3614795</v>
      </c>
      <c r="I8381" s="28" t="s">
        <v>26</v>
      </c>
      <c r="J8381" s="50" t="s">
        <v>1526</v>
      </c>
      <c r="K8381" s="11" t="s">
        <v>19</v>
      </c>
      <c r="L8381" s="11" t="s">
        <v>239</v>
      </c>
      <c r="M8381" s="16">
        <f>SUM_DATA[[#This Row],[TOTAL Cost]]-SUM_DATA[[#This Row],[MATERIAL Cost]]</f>
        <v>413.29000000000087</v>
      </c>
      <c r="N8381" s="16">
        <f>IFERROR(SUM_DATA[[#This Row],[MAT C.]], 0)</f>
        <v>58200</v>
      </c>
      <c r="O8381" s="16">
        <f>VLOOKUP(SUM_DATA[[#This Row],[Work Order]],'[2]MAT DETAIL'!$D:$L,8,FALSE)</f>
        <v>58200</v>
      </c>
      <c r="P8381" s="17">
        <v>58613.29</v>
      </c>
      <c r="Q8381" s="67" t="s">
        <v>21</v>
      </c>
      <c r="R8381" s="67"/>
      <c r="S8381" s="67"/>
    </row>
    <row r="8382" spans="4:19" ht="15">
      <c r="D8382" s="69">
        <v>620124</v>
      </c>
      <c r="E8382" s="38">
        <v>45126</v>
      </c>
      <c r="F8382" s="70">
        <v>45126</v>
      </c>
      <c r="G8382" s="63"/>
      <c r="H8382" s="69">
        <v>3614797</v>
      </c>
      <c r="I8382" s="28" t="s">
        <v>26</v>
      </c>
      <c r="J8382" s="50" t="s">
        <v>1526</v>
      </c>
      <c r="K8382" s="11" t="s">
        <v>19</v>
      </c>
      <c r="L8382" s="11" t="s">
        <v>239</v>
      </c>
      <c r="M8382" s="16">
        <f>SUM_DATA[[#This Row],[TOTAL Cost]]-SUM_DATA[[#This Row],[MATERIAL Cost]]</f>
        <v>0</v>
      </c>
      <c r="N8382" s="16">
        <f>IFERROR(SUM_DATA[[#This Row],[MAT C.]], 0)</f>
        <v>58200</v>
      </c>
      <c r="O8382" s="16">
        <f>VLOOKUP(SUM_DATA[[#This Row],[Work Order]],'[2]MAT DETAIL'!$D:$L,8,FALSE)</f>
        <v>58200</v>
      </c>
      <c r="P8382" s="17">
        <v>58200</v>
      </c>
      <c r="Q8382" s="67" t="s">
        <v>21</v>
      </c>
      <c r="R8382" s="67"/>
      <c r="S8382" s="67"/>
    </row>
    <row r="8383" spans="4:19" ht="15">
      <c r="D8383" s="69">
        <v>620124</v>
      </c>
      <c r="E8383" s="38">
        <v>45126</v>
      </c>
      <c r="F8383" s="70">
        <v>45126</v>
      </c>
      <c r="G8383" s="63"/>
      <c r="H8383" s="69">
        <v>3614840</v>
      </c>
      <c r="I8383" s="28" t="s">
        <v>31</v>
      </c>
      <c r="J8383" s="55" t="s">
        <v>2040</v>
      </c>
      <c r="K8383" s="11" t="s">
        <v>36</v>
      </c>
      <c r="L8383" s="72" t="s">
        <v>37</v>
      </c>
      <c r="M8383" s="16">
        <f>SUM_DATA[[#This Row],[TOTAL Cost]]-SUM_DATA[[#This Row],[MATERIAL Cost]]</f>
        <v>26981.360000000001</v>
      </c>
      <c r="N8383" s="16">
        <f>IFERROR(SUM_DATA[[#This Row],[MAT C.]], 0)</f>
        <v>0</v>
      </c>
      <c r="O8383" s="16" t="e">
        <f>VLOOKUP(SUM_DATA[[#This Row],[Work Order]],'[2]MAT DETAIL'!$D:$L,8,FALSE)</f>
        <v>#N/A</v>
      </c>
      <c r="P8383" s="17">
        <v>26981.360000000001</v>
      </c>
      <c r="Q8383" s="67" t="s">
        <v>21</v>
      </c>
      <c r="R8383" s="67"/>
      <c r="S8383" s="67"/>
    </row>
    <row r="8384" spans="4:19" ht="15">
      <c r="D8384" s="69">
        <v>620114</v>
      </c>
      <c r="E8384" s="38">
        <v>45126</v>
      </c>
      <c r="F8384" s="70">
        <v>45126</v>
      </c>
      <c r="G8384" s="63"/>
      <c r="H8384" s="69">
        <v>3614943</v>
      </c>
      <c r="I8384" s="28" t="s">
        <v>31</v>
      </c>
      <c r="J8384" s="50" t="s">
        <v>220</v>
      </c>
      <c r="K8384" s="11" t="s">
        <v>39</v>
      </c>
      <c r="L8384" s="11" t="s">
        <v>221</v>
      </c>
      <c r="M8384" s="16">
        <f>SUM_DATA[[#This Row],[TOTAL Cost]]-SUM_DATA[[#This Row],[MATERIAL Cost]]</f>
        <v>1050.0800000000017</v>
      </c>
      <c r="N8384" s="16">
        <f>IFERROR(SUM_DATA[[#This Row],[MAT C.]], 0)</f>
        <v>46240</v>
      </c>
      <c r="O8384" s="16">
        <f>VLOOKUP(SUM_DATA[[#This Row],[Work Order]],'[2]MAT DETAIL'!$D:$L,8,FALSE)</f>
        <v>46240</v>
      </c>
      <c r="P8384" s="17">
        <v>47290.080000000002</v>
      </c>
      <c r="Q8384" s="67" t="s">
        <v>25</v>
      </c>
      <c r="R8384" s="67"/>
      <c r="S8384" s="67"/>
    </row>
    <row r="8385" spans="4:19" ht="15">
      <c r="D8385" s="69">
        <v>620106</v>
      </c>
      <c r="E8385" s="38">
        <v>45127</v>
      </c>
      <c r="F8385" s="70">
        <v>45128</v>
      </c>
      <c r="G8385" s="63"/>
      <c r="H8385" s="69">
        <v>3615316</v>
      </c>
      <c r="I8385" s="28" t="s">
        <v>31</v>
      </c>
      <c r="J8385" s="50" t="s">
        <v>323</v>
      </c>
      <c r="K8385" s="11" t="s">
        <v>59</v>
      </c>
      <c r="L8385" s="11" t="s">
        <v>60</v>
      </c>
      <c r="M8385" s="16">
        <f>SUM_DATA[[#This Row],[TOTAL Cost]]-SUM_DATA[[#This Row],[MATERIAL Cost]]</f>
        <v>9796.76</v>
      </c>
      <c r="N8385" s="16">
        <f>IFERROR(SUM_DATA[[#This Row],[MAT C.]], 0)</f>
        <v>0</v>
      </c>
      <c r="O8385" s="16" t="e">
        <f>VLOOKUP(SUM_DATA[[#This Row],[Work Order]],'[2]MAT DETAIL'!$D:$L,8,FALSE)</f>
        <v>#N/A</v>
      </c>
      <c r="P8385" s="17">
        <v>9796.76</v>
      </c>
      <c r="Q8385" s="67" t="s">
        <v>25</v>
      </c>
      <c r="R8385" s="67"/>
      <c r="S8385" s="67"/>
    </row>
    <row r="8386" spans="4:19" ht="15">
      <c r="D8386" s="69">
        <v>620105</v>
      </c>
      <c r="E8386" s="38">
        <v>45127</v>
      </c>
      <c r="F8386" s="70">
        <v>45127</v>
      </c>
      <c r="G8386" s="63"/>
      <c r="H8386" s="69">
        <v>3615320</v>
      </c>
      <c r="I8386" s="28" t="s">
        <v>26</v>
      </c>
      <c r="J8386" s="50" t="s">
        <v>1522</v>
      </c>
      <c r="K8386" s="11" t="s">
        <v>82</v>
      </c>
      <c r="L8386" s="11" t="s">
        <v>83</v>
      </c>
      <c r="M8386" s="16">
        <f>SUM_DATA[[#This Row],[TOTAL Cost]]-SUM_DATA[[#This Row],[MATERIAL Cost]]</f>
        <v>413.29000000000087</v>
      </c>
      <c r="N8386" s="16">
        <f>IFERROR(SUM_DATA[[#This Row],[MAT C.]], 0)</f>
        <v>20800</v>
      </c>
      <c r="O8386" s="16">
        <f>VLOOKUP(SUM_DATA[[#This Row],[Work Order]],'[2]MAT DETAIL'!$D:$L,8,FALSE)</f>
        <v>20800</v>
      </c>
      <c r="P8386" s="17">
        <v>21213.29</v>
      </c>
      <c r="Q8386" s="67" t="s">
        <v>21</v>
      </c>
      <c r="R8386" s="67"/>
      <c r="S8386" s="67"/>
    </row>
    <row r="8387" spans="4:19" ht="15">
      <c r="D8387" s="69">
        <v>620109</v>
      </c>
      <c r="E8387" s="38">
        <v>45127</v>
      </c>
      <c r="F8387" s="70">
        <v>45127</v>
      </c>
      <c r="G8387" s="63"/>
      <c r="H8387" s="69">
        <v>3615322</v>
      </c>
      <c r="I8387" s="28" t="s">
        <v>26</v>
      </c>
      <c r="J8387" s="50" t="s">
        <v>1522</v>
      </c>
      <c r="K8387" s="11" t="s">
        <v>82</v>
      </c>
      <c r="L8387" s="11" t="s">
        <v>83</v>
      </c>
      <c r="M8387" s="16">
        <f>SUM_DATA[[#This Row],[TOTAL Cost]]-SUM_DATA[[#This Row],[MATERIAL Cost]]</f>
        <v>413.29000000000087</v>
      </c>
      <c r="N8387" s="16">
        <f>IFERROR(SUM_DATA[[#This Row],[MAT C.]], 0)</f>
        <v>20800</v>
      </c>
      <c r="O8387" s="16">
        <f>VLOOKUP(SUM_DATA[[#This Row],[Work Order]],'[2]MAT DETAIL'!$D:$L,8,FALSE)</f>
        <v>20800</v>
      </c>
      <c r="P8387" s="17">
        <v>21213.29</v>
      </c>
      <c r="Q8387" s="67" t="s">
        <v>21</v>
      </c>
      <c r="R8387" s="67"/>
      <c r="S8387" s="67"/>
    </row>
    <row r="8388" spans="4:19" ht="15">
      <c r="D8388" s="69">
        <v>620114</v>
      </c>
      <c r="E8388" s="38">
        <v>45127</v>
      </c>
      <c r="F8388" s="70">
        <v>45127</v>
      </c>
      <c r="G8388" s="63"/>
      <c r="H8388" s="69">
        <v>3615323</v>
      </c>
      <c r="I8388" s="28" t="s">
        <v>26</v>
      </c>
      <c r="J8388" s="50" t="s">
        <v>1522</v>
      </c>
      <c r="K8388" s="11" t="s">
        <v>82</v>
      </c>
      <c r="L8388" s="11" t="s">
        <v>83</v>
      </c>
      <c r="M8388" s="16">
        <f>SUM_DATA[[#This Row],[TOTAL Cost]]-SUM_DATA[[#This Row],[MATERIAL Cost]]</f>
        <v>413.29000000000087</v>
      </c>
      <c r="N8388" s="16">
        <f>IFERROR(SUM_DATA[[#This Row],[MAT C.]], 0)</f>
        <v>20800</v>
      </c>
      <c r="O8388" s="16">
        <f>VLOOKUP(SUM_DATA[[#This Row],[Work Order]],'[2]MAT DETAIL'!$D:$L,8,FALSE)</f>
        <v>20800</v>
      </c>
      <c r="P8388" s="17">
        <v>21213.29</v>
      </c>
      <c r="Q8388" s="67" t="s">
        <v>21</v>
      </c>
      <c r="R8388" s="67"/>
      <c r="S8388" s="67"/>
    </row>
    <row r="8389" spans="4:19" ht="15">
      <c r="D8389" s="69">
        <v>620118</v>
      </c>
      <c r="E8389" s="38">
        <v>45127</v>
      </c>
      <c r="F8389" s="70">
        <v>45127</v>
      </c>
      <c r="G8389" s="63"/>
      <c r="H8389" s="69">
        <v>3615325</v>
      </c>
      <c r="I8389" s="28" t="s">
        <v>26</v>
      </c>
      <c r="J8389" s="50" t="s">
        <v>1522</v>
      </c>
      <c r="K8389" s="11" t="s">
        <v>82</v>
      </c>
      <c r="L8389" s="11" t="s">
        <v>83</v>
      </c>
      <c r="M8389" s="16">
        <f>SUM_DATA[[#This Row],[TOTAL Cost]]-SUM_DATA[[#This Row],[MATERIAL Cost]]</f>
        <v>413.29000000000087</v>
      </c>
      <c r="N8389" s="16">
        <f>IFERROR(SUM_DATA[[#This Row],[MAT C.]], 0)</f>
        <v>20800</v>
      </c>
      <c r="O8389" s="16">
        <f>VLOOKUP(SUM_DATA[[#This Row],[Work Order]],'[2]MAT DETAIL'!$D:$L,8,FALSE)</f>
        <v>20800</v>
      </c>
      <c r="P8389" s="17">
        <v>21213.29</v>
      </c>
      <c r="Q8389" s="67" t="s">
        <v>21</v>
      </c>
      <c r="R8389" s="67"/>
      <c r="S8389" s="67"/>
    </row>
    <row r="8390" spans="4:19" ht="15">
      <c r="D8390" s="69">
        <v>620104</v>
      </c>
      <c r="E8390" s="38">
        <v>45127</v>
      </c>
      <c r="F8390" s="70">
        <v>45127</v>
      </c>
      <c r="G8390" s="63"/>
      <c r="H8390" s="69">
        <v>3615380</v>
      </c>
      <c r="I8390" s="28" t="s">
        <v>26</v>
      </c>
      <c r="J8390" s="50" t="s">
        <v>1100</v>
      </c>
      <c r="K8390" s="11" t="s">
        <v>67</v>
      </c>
      <c r="L8390" s="11" t="s">
        <v>88</v>
      </c>
      <c r="M8390" s="16">
        <f>SUM_DATA[[#This Row],[TOTAL Cost]]-SUM_DATA[[#This Row],[MATERIAL Cost]]</f>
        <v>413.29000000000087</v>
      </c>
      <c r="N8390" s="16">
        <f>IFERROR(SUM_DATA[[#This Row],[MAT C.]], 0)</f>
        <v>12400</v>
      </c>
      <c r="O8390" s="16">
        <f>VLOOKUP(SUM_DATA[[#This Row],[Work Order]],'[2]MAT DETAIL'!$D:$L,8,FALSE)</f>
        <v>12400</v>
      </c>
      <c r="P8390" s="17">
        <v>12813.29</v>
      </c>
      <c r="Q8390" s="67" t="s">
        <v>21</v>
      </c>
      <c r="R8390" s="67"/>
      <c r="S8390" s="67"/>
    </row>
    <row r="8391" spans="4:19" ht="15">
      <c r="D8391" s="69">
        <v>620106</v>
      </c>
      <c r="E8391" s="38">
        <v>45127</v>
      </c>
      <c r="F8391" s="70">
        <v>45127</v>
      </c>
      <c r="G8391" s="63"/>
      <c r="H8391" s="69">
        <v>3615382</v>
      </c>
      <c r="I8391" s="28" t="s">
        <v>26</v>
      </c>
      <c r="J8391" s="50" t="s">
        <v>1100</v>
      </c>
      <c r="K8391" s="11" t="s">
        <v>67</v>
      </c>
      <c r="L8391" s="11" t="s">
        <v>88</v>
      </c>
      <c r="M8391" s="16">
        <f>SUM_DATA[[#This Row],[TOTAL Cost]]-SUM_DATA[[#This Row],[MATERIAL Cost]]</f>
        <v>413.29000000000087</v>
      </c>
      <c r="N8391" s="16">
        <f>IFERROR(SUM_DATA[[#This Row],[MAT C.]], 0)</f>
        <v>12400</v>
      </c>
      <c r="O8391" s="16">
        <f>VLOOKUP(SUM_DATA[[#This Row],[Work Order]],'[2]MAT DETAIL'!$D:$L,8,FALSE)</f>
        <v>12400</v>
      </c>
      <c r="P8391" s="17">
        <v>12813.29</v>
      </c>
      <c r="Q8391" s="67" t="s">
        <v>21</v>
      </c>
      <c r="R8391" s="67"/>
      <c r="S8391" s="67"/>
    </row>
    <row r="8392" spans="4:19" ht="15">
      <c r="D8392" s="69">
        <v>620109</v>
      </c>
      <c r="E8392" s="38">
        <v>45127</v>
      </c>
      <c r="F8392" s="70">
        <v>45127</v>
      </c>
      <c r="G8392" s="63"/>
      <c r="H8392" s="69">
        <v>3615383</v>
      </c>
      <c r="I8392" s="28" t="s">
        <v>26</v>
      </c>
      <c r="J8392" s="50" t="s">
        <v>1100</v>
      </c>
      <c r="K8392" s="11" t="s">
        <v>67</v>
      </c>
      <c r="L8392" s="11" t="s">
        <v>88</v>
      </c>
      <c r="M8392" s="16">
        <f>SUM_DATA[[#This Row],[TOTAL Cost]]-SUM_DATA[[#This Row],[MATERIAL Cost]]</f>
        <v>413.29000000000087</v>
      </c>
      <c r="N8392" s="16">
        <f>IFERROR(SUM_DATA[[#This Row],[MAT C.]], 0)</f>
        <v>12400</v>
      </c>
      <c r="O8392" s="16">
        <f>VLOOKUP(SUM_DATA[[#This Row],[Work Order]],'[2]MAT DETAIL'!$D:$L,8,FALSE)</f>
        <v>12400</v>
      </c>
      <c r="P8392" s="17">
        <v>12813.29</v>
      </c>
      <c r="Q8392" s="67" t="s">
        <v>21</v>
      </c>
      <c r="R8392" s="67"/>
      <c r="S8392" s="67"/>
    </row>
    <row r="8393" spans="4:19" ht="15">
      <c r="D8393" s="69">
        <v>620112</v>
      </c>
      <c r="E8393" s="38">
        <v>45127</v>
      </c>
      <c r="F8393" s="70">
        <v>45127</v>
      </c>
      <c r="G8393" s="63"/>
      <c r="H8393" s="69">
        <v>3615384</v>
      </c>
      <c r="I8393" s="28" t="s">
        <v>26</v>
      </c>
      <c r="J8393" s="50" t="s">
        <v>1100</v>
      </c>
      <c r="K8393" s="11" t="s">
        <v>67</v>
      </c>
      <c r="L8393" s="85" t="s">
        <v>88</v>
      </c>
      <c r="M8393" s="16">
        <f>SUM_DATA[[#This Row],[TOTAL Cost]]-SUM_DATA[[#This Row],[MATERIAL Cost]]</f>
        <v>413.29000000000087</v>
      </c>
      <c r="N8393" s="16">
        <f>IFERROR(SUM_DATA[[#This Row],[MAT C.]], 0)</f>
        <v>12400</v>
      </c>
      <c r="O8393" s="16">
        <f>VLOOKUP(SUM_DATA[[#This Row],[Work Order]],'[2]MAT DETAIL'!$D:$L,8,FALSE)</f>
        <v>12400</v>
      </c>
      <c r="P8393" s="17">
        <v>12813.29</v>
      </c>
      <c r="Q8393" s="67" t="s">
        <v>21</v>
      </c>
      <c r="R8393" s="67"/>
      <c r="S8393" s="67"/>
    </row>
    <row r="8394" spans="4:19" ht="15">
      <c r="D8394" s="69">
        <v>620113</v>
      </c>
      <c r="E8394" s="38">
        <v>45127</v>
      </c>
      <c r="F8394" s="70">
        <v>45127</v>
      </c>
      <c r="G8394" s="63"/>
      <c r="H8394" s="69">
        <v>3615385</v>
      </c>
      <c r="I8394" s="28" t="s">
        <v>26</v>
      </c>
      <c r="J8394" s="50" t="s">
        <v>1100</v>
      </c>
      <c r="K8394" s="85" t="s">
        <v>67</v>
      </c>
      <c r="L8394" s="85" t="s">
        <v>88</v>
      </c>
      <c r="M8394" s="16">
        <f>SUM_DATA[[#This Row],[TOTAL Cost]]-SUM_DATA[[#This Row],[MATERIAL Cost]]</f>
        <v>413.29000000000087</v>
      </c>
      <c r="N8394" s="16">
        <f>IFERROR(SUM_DATA[[#This Row],[MAT C.]], 0)</f>
        <v>12400</v>
      </c>
      <c r="O8394" s="16">
        <f>VLOOKUP(SUM_DATA[[#This Row],[Work Order]],'[2]MAT DETAIL'!$D:$L,8,FALSE)</f>
        <v>12400</v>
      </c>
      <c r="P8394" s="17">
        <v>12813.29</v>
      </c>
      <c r="Q8394" s="67" t="s">
        <v>21</v>
      </c>
      <c r="R8394" s="67"/>
      <c r="S8394" s="67"/>
    </row>
    <row r="8395" spans="4:19" ht="15">
      <c r="D8395" s="69">
        <v>620118</v>
      </c>
      <c r="E8395" s="38">
        <v>45128</v>
      </c>
      <c r="F8395" s="70">
        <v>45128</v>
      </c>
      <c r="G8395" s="63">
        <v>4.5</v>
      </c>
      <c r="H8395" s="69">
        <v>3617024</v>
      </c>
      <c r="I8395" s="28" t="s">
        <v>26</v>
      </c>
      <c r="J8395" s="50" t="s">
        <v>2041</v>
      </c>
      <c r="K8395" s="11" t="s">
        <v>24</v>
      </c>
      <c r="L8395" s="11" t="s">
        <v>24</v>
      </c>
      <c r="M8395" s="16">
        <f>SUM_DATA[[#This Row],[TOTAL Cost]]-SUM_DATA[[#This Row],[MATERIAL Cost]]</f>
        <v>1552.21</v>
      </c>
      <c r="N8395" s="16">
        <f>IFERROR(SUM_DATA[[#This Row],[MAT C.]], 0)</f>
        <v>0</v>
      </c>
      <c r="O8395" s="16" t="e">
        <f>VLOOKUP(SUM_DATA[[#This Row],[Work Order]],'[2]MAT DETAIL'!$D:$L,8,FALSE)</f>
        <v>#N/A</v>
      </c>
      <c r="P8395" s="17">
        <v>1552.21</v>
      </c>
      <c r="Q8395" s="67" t="s">
        <v>25</v>
      </c>
      <c r="R8395" s="67"/>
      <c r="S8395" s="67"/>
    </row>
    <row r="8396" spans="4:19" ht="15">
      <c r="D8396" s="69">
        <v>620111</v>
      </c>
      <c r="E8396" s="38">
        <v>45128</v>
      </c>
      <c r="F8396" s="70">
        <v>45128</v>
      </c>
      <c r="G8396" s="63">
        <v>12.6</v>
      </c>
      <c r="H8396" s="69">
        <v>3617027</v>
      </c>
      <c r="I8396" s="28" t="s">
        <v>26</v>
      </c>
      <c r="J8396" s="50" t="s">
        <v>353</v>
      </c>
      <c r="K8396" s="11" t="s">
        <v>59</v>
      </c>
      <c r="L8396" s="85" t="s">
        <v>60</v>
      </c>
      <c r="M8396" s="16">
        <f>SUM_DATA[[#This Row],[TOTAL Cost]]-SUM_DATA[[#This Row],[MATERIAL Cost]]</f>
        <v>1798.29</v>
      </c>
      <c r="N8396" s="16">
        <f>IFERROR(SUM_DATA[[#This Row],[MAT C.]], 0)</f>
        <v>0</v>
      </c>
      <c r="O8396" s="16" t="e">
        <f>VLOOKUP(SUM_DATA[[#This Row],[Work Order]],'[2]MAT DETAIL'!$D:$L,8,FALSE)</f>
        <v>#N/A</v>
      </c>
      <c r="P8396" s="17">
        <v>1798.29</v>
      </c>
      <c r="Q8396" s="67" t="s">
        <v>25</v>
      </c>
      <c r="R8396" s="67"/>
      <c r="S8396" s="67"/>
    </row>
    <row r="8397" spans="4:19" ht="15">
      <c r="D8397" s="69">
        <v>620106</v>
      </c>
      <c r="E8397" s="38">
        <v>45128</v>
      </c>
      <c r="F8397" s="70">
        <v>45128</v>
      </c>
      <c r="G8397" s="63">
        <v>1</v>
      </c>
      <c r="H8397" s="69">
        <v>3617034</v>
      </c>
      <c r="I8397" s="28" t="s">
        <v>26</v>
      </c>
      <c r="J8397" s="50" t="s">
        <v>99</v>
      </c>
      <c r="K8397" s="25" t="s">
        <v>36</v>
      </c>
      <c r="L8397" s="26" t="s">
        <v>37</v>
      </c>
      <c r="M8397" s="16">
        <f>SUM_DATA[[#This Row],[TOTAL Cost]]-SUM_DATA[[#This Row],[MATERIAL Cost]]</f>
        <v>413.29</v>
      </c>
      <c r="N8397" s="16">
        <f>IFERROR(SUM_DATA[[#This Row],[MAT C.]], 0)</f>
        <v>0</v>
      </c>
      <c r="O8397" s="16" t="e">
        <f>VLOOKUP(SUM_DATA[[#This Row],[Work Order]],'[2]MAT DETAIL'!$D:$L,8,FALSE)</f>
        <v>#N/A</v>
      </c>
      <c r="P8397" s="17">
        <v>413.29</v>
      </c>
      <c r="Q8397" s="67" t="s">
        <v>25</v>
      </c>
      <c r="R8397" s="67"/>
      <c r="S8397" s="67"/>
    </row>
    <row r="8398" spans="4:19" ht="15">
      <c r="D8398" s="69">
        <v>620112</v>
      </c>
      <c r="E8398" s="38">
        <v>45128</v>
      </c>
      <c r="F8398" s="70">
        <v>45128</v>
      </c>
      <c r="G8398" s="63">
        <v>2</v>
      </c>
      <c r="H8398" s="69">
        <v>3617036</v>
      </c>
      <c r="I8398" s="28" t="s">
        <v>26</v>
      </c>
      <c r="J8398" s="50" t="s">
        <v>1679</v>
      </c>
      <c r="K8398" s="11" t="s">
        <v>24</v>
      </c>
      <c r="L8398" s="11" t="s">
        <v>24</v>
      </c>
      <c r="M8398" s="16">
        <f>SUM_DATA[[#This Row],[TOTAL Cost]]-SUM_DATA[[#This Row],[MATERIAL Cost]]</f>
        <v>765.07</v>
      </c>
      <c r="N8398" s="16">
        <f>IFERROR(SUM_DATA[[#This Row],[MAT C.]], 0)</f>
        <v>0</v>
      </c>
      <c r="O8398" s="16" t="e">
        <f>VLOOKUP(SUM_DATA[[#This Row],[Work Order]],'[2]MAT DETAIL'!$D:$L,8,FALSE)</f>
        <v>#N/A</v>
      </c>
      <c r="P8398" s="17">
        <v>765.07</v>
      </c>
      <c r="Q8398" s="67" t="s">
        <v>25</v>
      </c>
      <c r="R8398" s="67"/>
      <c r="S8398" s="67"/>
    </row>
    <row r="8399" spans="4:19" ht="15">
      <c r="D8399" s="69">
        <v>620113</v>
      </c>
      <c r="E8399" s="38">
        <v>45128</v>
      </c>
      <c r="F8399" s="70">
        <v>45128</v>
      </c>
      <c r="G8399" s="63">
        <v>2.5</v>
      </c>
      <c r="H8399" s="69">
        <v>3617038</v>
      </c>
      <c r="I8399" s="28" t="s">
        <v>26</v>
      </c>
      <c r="J8399" s="50" t="s">
        <v>299</v>
      </c>
      <c r="K8399" s="11" t="s">
        <v>59</v>
      </c>
      <c r="L8399" s="8" t="s">
        <v>60</v>
      </c>
      <c r="M8399" s="16">
        <f>SUM_DATA[[#This Row],[TOTAL Cost]]-SUM_DATA[[#This Row],[MATERIAL Cost]]</f>
        <v>971.71</v>
      </c>
      <c r="N8399" s="16">
        <f>IFERROR(SUM_DATA[[#This Row],[MAT C.]], 0)</f>
        <v>0</v>
      </c>
      <c r="O8399" s="16" t="e">
        <f>VLOOKUP(SUM_DATA[[#This Row],[Work Order]],'[2]MAT DETAIL'!$D:$L,8,FALSE)</f>
        <v>#N/A</v>
      </c>
      <c r="P8399" s="17">
        <v>971.71</v>
      </c>
      <c r="Q8399" s="67" t="s">
        <v>25</v>
      </c>
      <c r="R8399" s="67"/>
      <c r="S8399" s="67"/>
    </row>
    <row r="8400" spans="4:19" ht="15">
      <c r="D8400" s="69">
        <v>620124</v>
      </c>
      <c r="E8400" s="38">
        <v>45128</v>
      </c>
      <c r="F8400" s="70">
        <v>45128</v>
      </c>
      <c r="G8400" s="63">
        <v>29.5</v>
      </c>
      <c r="H8400" s="69">
        <v>3617041</v>
      </c>
      <c r="I8400" s="28" t="s">
        <v>26</v>
      </c>
      <c r="J8400" s="50" t="s">
        <v>228</v>
      </c>
      <c r="K8400" s="11" t="s">
        <v>33</v>
      </c>
      <c r="L8400" s="11" t="s">
        <v>39</v>
      </c>
      <c r="M8400" s="16">
        <f>SUM_DATA[[#This Row],[TOTAL Cost]]-SUM_DATA[[#This Row],[MATERIAL Cost]]</f>
        <v>1798.29</v>
      </c>
      <c r="N8400" s="16">
        <f>IFERROR(SUM_DATA[[#This Row],[MAT C.]], 0)</f>
        <v>0</v>
      </c>
      <c r="O8400" s="16" t="e">
        <f>VLOOKUP(SUM_DATA[[#This Row],[Work Order]],'[2]MAT DETAIL'!$D:$L,8,FALSE)</f>
        <v>#N/A</v>
      </c>
      <c r="P8400" s="17">
        <v>1798.29</v>
      </c>
      <c r="Q8400" s="67" t="s">
        <v>25</v>
      </c>
      <c r="R8400" s="67"/>
      <c r="S8400" s="67"/>
    </row>
    <row r="8401" spans="4:19" ht="15">
      <c r="D8401" s="69">
        <v>620106</v>
      </c>
      <c r="E8401" s="38">
        <v>45128</v>
      </c>
      <c r="F8401" s="70">
        <v>45128</v>
      </c>
      <c r="G8401" s="63">
        <v>49.42</v>
      </c>
      <c r="H8401" s="69">
        <v>3617042</v>
      </c>
      <c r="I8401" s="28" t="s">
        <v>26</v>
      </c>
      <c r="J8401" s="50" t="s">
        <v>353</v>
      </c>
      <c r="K8401" s="11" t="s">
        <v>59</v>
      </c>
      <c r="L8401" s="8" t="s">
        <v>60</v>
      </c>
      <c r="M8401" s="16">
        <f>SUM_DATA[[#This Row],[TOTAL Cost]]-SUM_DATA[[#This Row],[MATERIAL Cost]]</f>
        <v>3328.41</v>
      </c>
      <c r="N8401" s="16">
        <f>IFERROR(SUM_DATA[[#This Row],[MAT C.]], 0)</f>
        <v>0</v>
      </c>
      <c r="O8401" s="16" t="e">
        <f>VLOOKUP(SUM_DATA[[#This Row],[Work Order]],'[2]MAT DETAIL'!$D:$L,8,FALSE)</f>
        <v>#N/A</v>
      </c>
      <c r="P8401" s="17">
        <v>3328.41</v>
      </c>
      <c r="Q8401" s="67" t="s">
        <v>25</v>
      </c>
      <c r="R8401" s="67"/>
      <c r="S8401" s="67"/>
    </row>
    <row r="8402" spans="4:19" ht="15">
      <c r="D8402" s="69">
        <v>620112</v>
      </c>
      <c r="E8402" s="38">
        <v>45131</v>
      </c>
      <c r="F8402" s="70">
        <v>45131</v>
      </c>
      <c r="G8402" s="63"/>
      <c r="H8402" s="69">
        <v>3617409</v>
      </c>
      <c r="I8402" s="28" t="s">
        <v>31</v>
      </c>
      <c r="J8402" s="50" t="s">
        <v>1845</v>
      </c>
      <c r="K8402" s="85" t="s">
        <v>59</v>
      </c>
      <c r="L8402" s="85" t="s">
        <v>442</v>
      </c>
      <c r="M8402" s="16">
        <f>SUM_DATA[[#This Row],[TOTAL Cost]]-SUM_DATA[[#This Row],[MATERIAL Cost]]</f>
        <v>1865.48</v>
      </c>
      <c r="N8402" s="16">
        <f>IFERROR(SUM_DATA[[#This Row],[MAT C.]], 0)</f>
        <v>0</v>
      </c>
      <c r="O8402" s="16" t="e">
        <f>VLOOKUP(SUM_DATA[[#This Row],[Work Order]],'[2]MAT DETAIL'!$D:$L,8,FALSE)</f>
        <v>#N/A</v>
      </c>
      <c r="P8402" s="17">
        <v>1865.48</v>
      </c>
      <c r="Q8402" s="67" t="s">
        <v>25</v>
      </c>
      <c r="R8402" s="67"/>
      <c r="S8402" s="67"/>
    </row>
    <row r="8403" spans="4:19" ht="15">
      <c r="D8403" s="69">
        <v>620105</v>
      </c>
      <c r="E8403" s="38">
        <v>45132</v>
      </c>
      <c r="F8403" s="70">
        <v>45132</v>
      </c>
      <c r="G8403" s="63"/>
      <c r="H8403" s="69">
        <v>3618173</v>
      </c>
      <c r="I8403" s="28" t="s">
        <v>31</v>
      </c>
      <c r="J8403" s="50" t="s">
        <v>432</v>
      </c>
      <c r="K8403" s="85" t="s">
        <v>70</v>
      </c>
      <c r="L8403" s="85" t="s">
        <v>39</v>
      </c>
      <c r="M8403" s="16">
        <f>SUM_DATA[[#This Row],[TOTAL Cost]]-SUM_DATA[[#This Row],[MATERIAL Cost]]</f>
        <v>1865.48</v>
      </c>
      <c r="N8403" s="16">
        <f>IFERROR(SUM_DATA[[#This Row],[MAT C.]], 0)</f>
        <v>0</v>
      </c>
      <c r="O8403" s="16" t="e">
        <f>VLOOKUP(SUM_DATA[[#This Row],[Work Order]],'[2]MAT DETAIL'!$D:$L,8,FALSE)</f>
        <v>#N/A</v>
      </c>
      <c r="P8403" s="17">
        <v>1865.48</v>
      </c>
      <c r="Q8403" s="67" t="s">
        <v>25</v>
      </c>
      <c r="R8403" s="67"/>
      <c r="S8403" s="67"/>
    </row>
    <row r="8404" spans="4:19" ht="15">
      <c r="D8404" s="69">
        <v>620118</v>
      </c>
      <c r="E8404" s="38">
        <v>45132</v>
      </c>
      <c r="F8404" s="70">
        <v>45132</v>
      </c>
      <c r="G8404" s="63">
        <v>27.42</v>
      </c>
      <c r="H8404" s="69">
        <v>3618194</v>
      </c>
      <c r="I8404" s="28" t="s">
        <v>26</v>
      </c>
      <c r="J8404" s="50" t="s">
        <v>2042</v>
      </c>
      <c r="K8404" s="85" t="s">
        <v>24</v>
      </c>
      <c r="L8404" s="11" t="s">
        <v>24</v>
      </c>
      <c r="M8404" s="16">
        <f>SUM_DATA[[#This Row],[TOTAL Cost]]-SUM_DATA[[#This Row],[MATERIAL Cost]]</f>
        <v>826.58</v>
      </c>
      <c r="N8404" s="16">
        <f>IFERROR(SUM_DATA[[#This Row],[MAT C.]], 0)</f>
        <v>0</v>
      </c>
      <c r="O8404" s="16" t="e">
        <f>VLOOKUP(SUM_DATA[[#This Row],[Work Order]],'[2]MAT DETAIL'!$D:$L,8,FALSE)</f>
        <v>#N/A</v>
      </c>
      <c r="P8404" s="17">
        <v>826.58</v>
      </c>
      <c r="Q8404" s="67" t="s">
        <v>25</v>
      </c>
      <c r="R8404" s="67"/>
      <c r="S8404" s="67"/>
    </row>
    <row r="8405" spans="4:19" ht="15">
      <c r="D8405" s="69">
        <v>620109</v>
      </c>
      <c r="E8405" s="38">
        <v>45132</v>
      </c>
      <c r="F8405" s="70">
        <v>45132</v>
      </c>
      <c r="G8405" s="63">
        <v>2</v>
      </c>
      <c r="H8405" s="69">
        <v>3618197</v>
      </c>
      <c r="I8405" s="28" t="s">
        <v>26</v>
      </c>
      <c r="J8405" s="50" t="s">
        <v>77</v>
      </c>
      <c r="K8405" s="85" t="s">
        <v>78</v>
      </c>
      <c r="L8405" s="85" t="s">
        <v>79</v>
      </c>
      <c r="M8405" s="16">
        <f>SUM_DATA[[#This Row],[TOTAL Cost]]-SUM_DATA[[#This Row],[MATERIAL Cost]]</f>
        <v>826.58</v>
      </c>
      <c r="N8405" s="16">
        <f>IFERROR(SUM_DATA[[#This Row],[MAT C.]], 0)</f>
        <v>0</v>
      </c>
      <c r="O8405" s="16" t="e">
        <f>VLOOKUP(SUM_DATA[[#This Row],[Work Order]],'[2]MAT DETAIL'!$D:$L,8,FALSE)</f>
        <v>#N/A</v>
      </c>
      <c r="P8405" s="17">
        <v>826.58</v>
      </c>
      <c r="Q8405" s="67" t="s">
        <v>25</v>
      </c>
      <c r="R8405" s="67"/>
      <c r="S8405" s="67"/>
    </row>
    <row r="8406" spans="4:19" ht="15">
      <c r="D8406" s="69">
        <v>620111</v>
      </c>
      <c r="E8406" s="38">
        <v>45132</v>
      </c>
      <c r="F8406" s="70">
        <v>45132</v>
      </c>
      <c r="G8406" s="63">
        <v>0.5</v>
      </c>
      <c r="H8406" s="69">
        <v>3618199</v>
      </c>
      <c r="I8406" s="28" t="s">
        <v>26</v>
      </c>
      <c r="J8406" s="50" t="s">
        <v>228</v>
      </c>
      <c r="K8406" s="85" t="s">
        <v>33</v>
      </c>
      <c r="L8406" s="11" t="s">
        <v>39</v>
      </c>
      <c r="M8406" s="16">
        <f>SUM_DATA[[#This Row],[TOTAL Cost]]-SUM_DATA[[#This Row],[MATERIAL Cost]]</f>
        <v>206.65</v>
      </c>
      <c r="N8406" s="16">
        <f>IFERROR(SUM_DATA[[#This Row],[MAT C.]], 0)</f>
        <v>0</v>
      </c>
      <c r="O8406" s="16" t="e">
        <f>VLOOKUP(SUM_DATA[[#This Row],[Work Order]],'[2]MAT DETAIL'!$D:$L,8,FALSE)</f>
        <v>#N/A</v>
      </c>
      <c r="P8406" s="17">
        <v>206.65</v>
      </c>
      <c r="Q8406" s="67" t="s">
        <v>25</v>
      </c>
      <c r="R8406" s="67"/>
      <c r="S8406" s="67"/>
    </row>
    <row r="8407" spans="4:19" ht="15">
      <c r="D8407" s="69">
        <v>620109</v>
      </c>
      <c r="E8407" s="38">
        <v>45132</v>
      </c>
      <c r="F8407" s="70">
        <v>45132</v>
      </c>
      <c r="G8407" s="63">
        <v>7</v>
      </c>
      <c r="H8407" s="69">
        <v>3618203</v>
      </c>
      <c r="I8407" s="28" t="s">
        <v>26</v>
      </c>
      <c r="J8407" s="50" t="s">
        <v>1312</v>
      </c>
      <c r="K8407" s="85" t="s">
        <v>24</v>
      </c>
      <c r="L8407" s="11" t="s">
        <v>24</v>
      </c>
      <c r="M8407" s="16">
        <f>SUM_DATA[[#This Row],[TOTAL Cost]]-SUM_DATA[[#This Row],[MATERIAL Cost]]</f>
        <v>2400.87</v>
      </c>
      <c r="N8407" s="16">
        <f>IFERROR(SUM_DATA[[#This Row],[MAT C.]], 0)</f>
        <v>0</v>
      </c>
      <c r="O8407" s="16" t="e">
        <f>VLOOKUP(SUM_DATA[[#This Row],[Work Order]],'[2]MAT DETAIL'!$D:$L,8,FALSE)</f>
        <v>#N/A</v>
      </c>
      <c r="P8407" s="17">
        <v>2400.87</v>
      </c>
      <c r="Q8407" s="67" t="s">
        <v>25</v>
      </c>
      <c r="R8407" s="67"/>
      <c r="S8407" s="67"/>
    </row>
    <row r="8408" spans="4:19" ht="15">
      <c r="D8408" s="69">
        <v>620112</v>
      </c>
      <c r="E8408" s="38">
        <v>45132</v>
      </c>
      <c r="F8408" s="70">
        <v>45132</v>
      </c>
      <c r="G8408" s="63">
        <v>28.66</v>
      </c>
      <c r="H8408" s="69">
        <v>3618205</v>
      </c>
      <c r="I8408" s="28" t="s">
        <v>26</v>
      </c>
      <c r="J8408" s="50" t="s">
        <v>55</v>
      </c>
      <c r="K8408" s="85" t="s">
        <v>56</v>
      </c>
      <c r="L8408" s="11" t="s">
        <v>57</v>
      </c>
      <c r="M8408" s="16">
        <f>SUM_DATA[[#This Row],[TOTAL Cost]]-SUM_DATA[[#This Row],[MATERIAL Cost]]</f>
        <v>206.65</v>
      </c>
      <c r="N8408" s="16">
        <f>IFERROR(SUM_DATA[[#This Row],[MAT C.]], 0)</f>
        <v>0</v>
      </c>
      <c r="O8408" s="16" t="e">
        <f>VLOOKUP(SUM_DATA[[#This Row],[Work Order]],'[2]MAT DETAIL'!$D:$L,8,FALSE)</f>
        <v>#N/A</v>
      </c>
      <c r="P8408" s="17">
        <v>206.65</v>
      </c>
      <c r="Q8408" s="67" t="s">
        <v>25</v>
      </c>
      <c r="R8408" s="67"/>
      <c r="S8408" s="67"/>
    </row>
    <row r="8409" spans="4:19" ht="15">
      <c r="D8409" s="69">
        <v>620111</v>
      </c>
      <c r="E8409" s="38">
        <v>45132</v>
      </c>
      <c r="F8409" s="70">
        <v>45132</v>
      </c>
      <c r="G8409" s="63">
        <v>52.65</v>
      </c>
      <c r="H8409" s="69">
        <v>3618206</v>
      </c>
      <c r="I8409" s="28" t="s">
        <v>26</v>
      </c>
      <c r="J8409" s="53" t="s">
        <v>64</v>
      </c>
      <c r="K8409" s="11" t="s">
        <v>47</v>
      </c>
      <c r="L8409" s="11" t="s">
        <v>65</v>
      </c>
      <c r="M8409" s="16">
        <f>SUM_DATA[[#This Row],[TOTAL Cost]]-SUM_DATA[[#This Row],[MATERIAL Cost]]</f>
        <v>413.29</v>
      </c>
      <c r="N8409" s="16">
        <f>IFERROR(SUM_DATA[[#This Row],[MAT C.]], 0)</f>
        <v>0</v>
      </c>
      <c r="O8409" s="16" t="e">
        <f>VLOOKUP(SUM_DATA[[#This Row],[Work Order]],'[2]MAT DETAIL'!$D:$L,8,FALSE)</f>
        <v>#N/A</v>
      </c>
      <c r="P8409" s="17">
        <v>413.29</v>
      </c>
      <c r="Q8409" s="67" t="s">
        <v>25</v>
      </c>
      <c r="R8409" s="67"/>
      <c r="S8409" s="67"/>
    </row>
    <row r="8410" spans="4:19" ht="15">
      <c r="D8410" s="69">
        <v>620120</v>
      </c>
      <c r="E8410" s="38">
        <v>45132</v>
      </c>
      <c r="F8410" s="70">
        <v>45132</v>
      </c>
      <c r="G8410" s="63">
        <v>0.5</v>
      </c>
      <c r="H8410" s="69">
        <v>3618209</v>
      </c>
      <c r="I8410" s="28" t="s">
        <v>26</v>
      </c>
      <c r="J8410" s="50" t="s">
        <v>139</v>
      </c>
      <c r="K8410" s="85" t="s">
        <v>82</v>
      </c>
      <c r="L8410" s="85" t="s">
        <v>140</v>
      </c>
      <c r="M8410" s="16">
        <f>SUM_DATA[[#This Row],[TOTAL Cost]]-SUM_DATA[[#This Row],[MATERIAL Cost]]</f>
        <v>206.65</v>
      </c>
      <c r="N8410" s="16">
        <f>IFERROR(SUM_DATA[[#This Row],[MAT C.]], 0)</f>
        <v>0</v>
      </c>
      <c r="O8410" s="16" t="e">
        <f>VLOOKUP(SUM_DATA[[#This Row],[Work Order]],'[2]MAT DETAIL'!$D:$L,8,FALSE)</f>
        <v>#N/A</v>
      </c>
      <c r="P8410" s="17">
        <v>206.65</v>
      </c>
      <c r="Q8410" s="67" t="s">
        <v>25</v>
      </c>
      <c r="R8410" s="67"/>
      <c r="S8410" s="67"/>
    </row>
    <row r="8411" spans="4:19" ht="15">
      <c r="D8411" s="69">
        <v>620106</v>
      </c>
      <c r="E8411" s="38">
        <v>45132</v>
      </c>
      <c r="F8411" s="70">
        <v>45132</v>
      </c>
      <c r="G8411" s="63">
        <v>76.41</v>
      </c>
      <c r="H8411" s="69">
        <v>3618210</v>
      </c>
      <c r="I8411" s="28" t="s">
        <v>26</v>
      </c>
      <c r="J8411" s="50" t="s">
        <v>72</v>
      </c>
      <c r="K8411" s="85" t="s">
        <v>36</v>
      </c>
      <c r="L8411" s="87" t="s">
        <v>37</v>
      </c>
      <c r="M8411" s="16">
        <f>SUM_DATA[[#This Row],[TOTAL Cost]]-SUM_DATA[[#This Row],[MATERIAL Cost]]</f>
        <v>15446.33</v>
      </c>
      <c r="N8411" s="16">
        <f>IFERROR(SUM_DATA[[#This Row],[MAT C.]], 0)</f>
        <v>0</v>
      </c>
      <c r="O8411" s="16" t="e">
        <f>VLOOKUP(SUM_DATA[[#This Row],[Work Order]],'[2]MAT DETAIL'!$D:$L,8,FALSE)</f>
        <v>#N/A</v>
      </c>
      <c r="P8411" s="17">
        <v>15446.33</v>
      </c>
      <c r="Q8411" s="67" t="s">
        <v>25</v>
      </c>
      <c r="R8411" s="67"/>
      <c r="S8411" s="67"/>
    </row>
    <row r="8412" spans="4:19" ht="15">
      <c r="D8412" s="69">
        <v>620105</v>
      </c>
      <c r="E8412" s="38">
        <v>45132</v>
      </c>
      <c r="F8412" s="70">
        <v>45132</v>
      </c>
      <c r="G8412" s="63">
        <v>33.07</v>
      </c>
      <c r="H8412" s="69">
        <v>3618218</v>
      </c>
      <c r="I8412" s="28" t="s">
        <v>26</v>
      </c>
      <c r="J8412" s="50" t="s">
        <v>241</v>
      </c>
      <c r="K8412" s="11" t="s">
        <v>39</v>
      </c>
      <c r="L8412" s="85" t="s">
        <v>40</v>
      </c>
      <c r="M8412" s="16">
        <f>SUM_DATA[[#This Row],[TOTAL Cost]]-SUM_DATA[[#This Row],[MATERIAL Cost]]</f>
        <v>206.65</v>
      </c>
      <c r="N8412" s="16">
        <f>IFERROR(SUM_DATA[[#This Row],[MAT C.]], 0)</f>
        <v>0</v>
      </c>
      <c r="O8412" s="16" t="e">
        <f>VLOOKUP(SUM_DATA[[#This Row],[Work Order]],'[2]MAT DETAIL'!$D:$L,8,FALSE)</f>
        <v>#N/A</v>
      </c>
      <c r="P8412" s="17">
        <v>206.65</v>
      </c>
      <c r="Q8412" s="67" t="s">
        <v>25</v>
      </c>
      <c r="R8412" s="67"/>
      <c r="S8412" s="67"/>
    </row>
    <row r="8413" spans="4:19" ht="15">
      <c r="D8413" s="69">
        <v>620107</v>
      </c>
      <c r="E8413" s="38">
        <v>45132</v>
      </c>
      <c r="F8413" s="70">
        <v>45132</v>
      </c>
      <c r="G8413" s="63">
        <v>32.92</v>
      </c>
      <c r="H8413" s="69">
        <v>3618219</v>
      </c>
      <c r="I8413" s="28" t="s">
        <v>26</v>
      </c>
      <c r="J8413" s="50" t="s">
        <v>55</v>
      </c>
      <c r="K8413" s="11" t="s">
        <v>56</v>
      </c>
      <c r="L8413" s="85" t="s">
        <v>57</v>
      </c>
      <c r="M8413" s="16">
        <f>SUM_DATA[[#This Row],[TOTAL Cost]]-SUM_DATA[[#This Row],[MATERIAL Cost]]</f>
        <v>413.29</v>
      </c>
      <c r="N8413" s="16">
        <f>IFERROR(SUM_DATA[[#This Row],[MAT C.]], 0)</f>
        <v>0</v>
      </c>
      <c r="O8413" s="16" t="e">
        <f>VLOOKUP(SUM_DATA[[#This Row],[Work Order]],'[2]MAT DETAIL'!$D:$L,8,FALSE)</f>
        <v>#N/A</v>
      </c>
      <c r="P8413" s="17">
        <v>413.29</v>
      </c>
      <c r="Q8413" s="67" t="s">
        <v>25</v>
      </c>
      <c r="R8413" s="67"/>
      <c r="S8413" s="67"/>
    </row>
    <row r="8414" spans="4:19" ht="15">
      <c r="D8414" s="69">
        <v>620114</v>
      </c>
      <c r="E8414" s="38">
        <v>45132</v>
      </c>
      <c r="F8414" s="70">
        <v>45132</v>
      </c>
      <c r="G8414" s="63">
        <v>0.5</v>
      </c>
      <c r="H8414" s="69">
        <v>3618220</v>
      </c>
      <c r="I8414" s="28" t="s">
        <v>26</v>
      </c>
      <c r="J8414" s="50" t="s">
        <v>2043</v>
      </c>
      <c r="K8414" s="11" t="s">
        <v>47</v>
      </c>
      <c r="L8414" s="85" t="s">
        <v>289</v>
      </c>
      <c r="M8414" s="16">
        <f>SUM_DATA[[#This Row],[TOTAL Cost]]-SUM_DATA[[#This Row],[MATERIAL Cost]]</f>
        <v>206.65</v>
      </c>
      <c r="N8414" s="16">
        <f>IFERROR(SUM_DATA[[#This Row],[MAT C.]], 0)</f>
        <v>0</v>
      </c>
      <c r="O8414" s="16" t="e">
        <f>VLOOKUP(SUM_DATA[[#This Row],[Work Order]],'[2]MAT DETAIL'!$D:$L,8,FALSE)</f>
        <v>#N/A</v>
      </c>
      <c r="P8414" s="17">
        <v>206.65</v>
      </c>
      <c r="Q8414" s="67" t="s">
        <v>25</v>
      </c>
      <c r="R8414" s="67"/>
      <c r="S8414" s="67"/>
    </row>
    <row r="8415" spans="4:19" ht="15">
      <c r="D8415" s="69">
        <v>620112</v>
      </c>
      <c r="E8415" s="38">
        <v>45132</v>
      </c>
      <c r="F8415" s="70">
        <v>45132</v>
      </c>
      <c r="G8415" s="63">
        <v>0.5</v>
      </c>
      <c r="H8415" s="69">
        <v>3618223</v>
      </c>
      <c r="I8415" s="28" t="s">
        <v>26</v>
      </c>
      <c r="J8415" s="50" t="s">
        <v>281</v>
      </c>
      <c r="K8415" s="11" t="s">
        <v>59</v>
      </c>
      <c r="L8415" s="11" t="s">
        <v>98</v>
      </c>
      <c r="M8415" s="16">
        <f>SUM_DATA[[#This Row],[TOTAL Cost]]-SUM_DATA[[#This Row],[MATERIAL Cost]]</f>
        <v>206.65</v>
      </c>
      <c r="N8415" s="16">
        <f>IFERROR(SUM_DATA[[#This Row],[MAT C.]], 0)</f>
        <v>0</v>
      </c>
      <c r="O8415" s="16" t="e">
        <f>VLOOKUP(SUM_DATA[[#This Row],[Work Order]],'[2]MAT DETAIL'!$D:$L,8,FALSE)</f>
        <v>#N/A</v>
      </c>
      <c r="P8415" s="17">
        <v>206.65</v>
      </c>
      <c r="Q8415" s="67" t="s">
        <v>25</v>
      </c>
      <c r="R8415" s="67"/>
      <c r="S8415" s="67"/>
    </row>
    <row r="8416" spans="4:19" ht="15">
      <c r="D8416" s="69">
        <v>620122</v>
      </c>
      <c r="E8416" s="38">
        <v>45132</v>
      </c>
      <c r="F8416" s="70">
        <v>45132</v>
      </c>
      <c r="G8416" s="63">
        <v>7</v>
      </c>
      <c r="H8416" s="69">
        <v>3618224</v>
      </c>
      <c r="I8416" s="28" t="s">
        <v>26</v>
      </c>
      <c r="J8416" s="50" t="s">
        <v>384</v>
      </c>
      <c r="K8416" s="11" t="s">
        <v>36</v>
      </c>
      <c r="L8416" s="72" t="s">
        <v>37</v>
      </c>
      <c r="M8416" s="16">
        <f>SUM_DATA[[#This Row],[TOTAL Cost]]-SUM_DATA[[#This Row],[MATERIAL Cost]]</f>
        <v>5148.78</v>
      </c>
      <c r="N8416" s="16">
        <f>IFERROR(SUM_DATA[[#This Row],[MAT C.]], 0)</f>
        <v>0</v>
      </c>
      <c r="O8416" s="16" t="e">
        <f>VLOOKUP(SUM_DATA[[#This Row],[Work Order]],'[2]MAT DETAIL'!$D:$L,8,FALSE)</f>
        <v>#N/A</v>
      </c>
      <c r="P8416" s="17">
        <v>5148.78</v>
      </c>
      <c r="Q8416" s="67" t="s">
        <v>25</v>
      </c>
      <c r="R8416" s="67"/>
      <c r="S8416" s="67"/>
    </row>
    <row r="8417" spans="4:19" ht="15">
      <c r="D8417" s="69">
        <v>620114</v>
      </c>
      <c r="E8417" s="38">
        <v>45132</v>
      </c>
      <c r="F8417" s="70">
        <v>45132</v>
      </c>
      <c r="G8417" s="63">
        <v>0.5</v>
      </c>
      <c r="H8417" s="69">
        <v>3618225</v>
      </c>
      <c r="I8417" s="28" t="s">
        <v>26</v>
      </c>
      <c r="J8417" s="50" t="s">
        <v>72</v>
      </c>
      <c r="K8417" s="11" t="s">
        <v>36</v>
      </c>
      <c r="L8417" s="72" t="s">
        <v>37</v>
      </c>
      <c r="M8417" s="16">
        <f>SUM_DATA[[#This Row],[TOTAL Cost]]-SUM_DATA[[#This Row],[MATERIAL Cost]]</f>
        <v>206.65</v>
      </c>
      <c r="N8417" s="16">
        <f>IFERROR(SUM_DATA[[#This Row],[MAT C.]], 0)</f>
        <v>0</v>
      </c>
      <c r="O8417" s="16" t="e">
        <f>VLOOKUP(SUM_DATA[[#This Row],[Work Order]],'[2]MAT DETAIL'!$D:$L,8,FALSE)</f>
        <v>#N/A</v>
      </c>
      <c r="P8417" s="17">
        <v>206.65</v>
      </c>
      <c r="Q8417" s="67" t="s">
        <v>25</v>
      </c>
      <c r="R8417" s="67"/>
      <c r="S8417" s="67"/>
    </row>
    <row r="8418" spans="4:19" ht="15">
      <c r="D8418" s="69">
        <v>620118</v>
      </c>
      <c r="E8418" s="38">
        <v>45132</v>
      </c>
      <c r="F8418" s="70">
        <v>45132</v>
      </c>
      <c r="G8418" s="63">
        <v>0.5</v>
      </c>
      <c r="H8418" s="69">
        <v>3618227</v>
      </c>
      <c r="I8418" s="28" t="s">
        <v>26</v>
      </c>
      <c r="J8418" s="50" t="s">
        <v>145</v>
      </c>
      <c r="K8418" s="11" t="s">
        <v>56</v>
      </c>
      <c r="L8418" s="11" t="s">
        <v>146</v>
      </c>
      <c r="M8418" s="16">
        <f>SUM_DATA[[#This Row],[TOTAL Cost]]-SUM_DATA[[#This Row],[MATERIAL Cost]]</f>
        <v>206.65</v>
      </c>
      <c r="N8418" s="16">
        <f>IFERROR(SUM_DATA[[#This Row],[MAT C.]], 0)</f>
        <v>0</v>
      </c>
      <c r="O8418" s="16" t="e">
        <f>VLOOKUP(SUM_DATA[[#This Row],[Work Order]],'[2]MAT DETAIL'!$D:$L,8,FALSE)</f>
        <v>#N/A</v>
      </c>
      <c r="P8418" s="17">
        <v>206.65</v>
      </c>
      <c r="Q8418" s="67" t="s">
        <v>25</v>
      </c>
      <c r="R8418" s="67"/>
      <c r="S8418" s="67"/>
    </row>
    <row r="8419" spans="4:19" ht="15">
      <c r="D8419" s="69">
        <v>620105</v>
      </c>
      <c r="E8419" s="38">
        <v>45132</v>
      </c>
      <c r="F8419" s="70">
        <v>45132</v>
      </c>
      <c r="G8419" s="62">
        <v>10</v>
      </c>
      <c r="H8419" s="69">
        <v>3618229</v>
      </c>
      <c r="I8419" s="28" t="s">
        <v>26</v>
      </c>
      <c r="J8419" s="50" t="s">
        <v>241</v>
      </c>
      <c r="K8419" s="11" t="s">
        <v>39</v>
      </c>
      <c r="L8419" s="11" t="s">
        <v>40</v>
      </c>
      <c r="M8419" s="16">
        <f>SUM_DATA[[#This Row],[TOTAL Cost]]-SUM_DATA[[#This Row],[MATERIAL Cost]]</f>
        <v>206.65</v>
      </c>
      <c r="N8419" s="16">
        <f>IFERROR(SUM_DATA[[#This Row],[MAT C.]], 0)</f>
        <v>0</v>
      </c>
      <c r="O8419" s="16" t="e">
        <f>VLOOKUP(SUM_DATA[[#This Row],[Work Order]],'[2]MAT DETAIL'!$D:$L,8,FALSE)</f>
        <v>#N/A</v>
      </c>
      <c r="P8419" s="17">
        <v>206.65</v>
      </c>
      <c r="Q8419" s="67" t="s">
        <v>25</v>
      </c>
      <c r="R8419" s="67"/>
      <c r="S8419" s="67"/>
    </row>
    <row r="8420" spans="4:19" ht="15">
      <c r="D8420" s="69">
        <v>620124</v>
      </c>
      <c r="E8420" s="38">
        <v>45132</v>
      </c>
      <c r="F8420" s="70">
        <v>45132</v>
      </c>
      <c r="G8420" s="63">
        <v>8</v>
      </c>
      <c r="H8420" s="69">
        <v>3618321</v>
      </c>
      <c r="I8420" s="28" t="s">
        <v>26</v>
      </c>
      <c r="J8420" s="50" t="s">
        <v>118</v>
      </c>
      <c r="K8420" s="11" t="s">
        <v>30</v>
      </c>
      <c r="L8420" s="11" t="s">
        <v>30</v>
      </c>
      <c r="M8420" s="16">
        <f>SUM_DATA[[#This Row],[TOTAL Cost]]-SUM_DATA[[#This Row],[MATERIAL Cost]]</f>
        <v>53250.559999999998</v>
      </c>
      <c r="N8420" s="16">
        <f>IFERROR(SUM_DATA[[#This Row],[MAT C.]], 0)</f>
        <v>687</v>
      </c>
      <c r="O8420" s="16">
        <f>VLOOKUP(SUM_DATA[[#This Row],[Work Order]],'[2]MAT DETAIL'!$D:$L,8,FALSE)</f>
        <v>687</v>
      </c>
      <c r="P8420" s="17">
        <v>53937.56</v>
      </c>
      <c r="Q8420" s="67" t="s">
        <v>25</v>
      </c>
      <c r="R8420" s="67"/>
      <c r="S8420" s="67"/>
    </row>
    <row r="8421" spans="4:19" ht="15">
      <c r="D8421" s="69">
        <v>620106</v>
      </c>
      <c r="E8421" s="38">
        <v>45133</v>
      </c>
      <c r="F8421" s="70">
        <v>45133</v>
      </c>
      <c r="G8421" s="63"/>
      <c r="H8421" s="69">
        <v>3618332</v>
      </c>
      <c r="I8421" s="28" t="s">
        <v>26</v>
      </c>
      <c r="J8421" s="50" t="s">
        <v>2044</v>
      </c>
      <c r="K8421" s="11" t="s">
        <v>82</v>
      </c>
      <c r="L8421" s="11" t="s">
        <v>78</v>
      </c>
      <c r="M8421" s="16">
        <f>SUM_DATA[[#This Row],[TOTAL Cost]]-SUM_DATA[[#This Row],[MATERIAL Cost]]</f>
        <v>413.28999999999996</v>
      </c>
      <c r="N8421" s="16">
        <f>IFERROR(SUM_DATA[[#This Row],[MAT C.]], 0)</f>
        <v>7500</v>
      </c>
      <c r="O8421" s="16">
        <f>VLOOKUP(SUM_DATA[[#This Row],[Work Order]],'[2]MAT DETAIL'!$D:$L,8,FALSE)</f>
        <v>7500</v>
      </c>
      <c r="P8421" s="17">
        <v>7913.29</v>
      </c>
      <c r="Q8421" s="67" t="s">
        <v>21</v>
      </c>
      <c r="R8421" s="67"/>
      <c r="S8421" s="67"/>
    </row>
    <row r="8422" spans="4:19" ht="15">
      <c r="D8422" s="69">
        <v>620109</v>
      </c>
      <c r="E8422" s="38">
        <v>45133</v>
      </c>
      <c r="F8422" s="70">
        <v>45133</v>
      </c>
      <c r="G8422" s="63"/>
      <c r="H8422" s="69">
        <v>3618335</v>
      </c>
      <c r="I8422" s="28" t="s">
        <v>26</v>
      </c>
      <c r="J8422" s="50" t="s">
        <v>2044</v>
      </c>
      <c r="K8422" s="11" t="s">
        <v>82</v>
      </c>
      <c r="L8422" s="11" t="s">
        <v>78</v>
      </c>
      <c r="M8422" s="16">
        <f>SUM_DATA[[#This Row],[TOTAL Cost]]-SUM_DATA[[#This Row],[MATERIAL Cost]]</f>
        <v>413.28999999999996</v>
      </c>
      <c r="N8422" s="16">
        <f>IFERROR(SUM_DATA[[#This Row],[MAT C.]], 0)</f>
        <v>7500</v>
      </c>
      <c r="O8422" s="16">
        <f>VLOOKUP(SUM_DATA[[#This Row],[Work Order]],'[2]MAT DETAIL'!$D:$L,8,FALSE)</f>
        <v>7500</v>
      </c>
      <c r="P8422" s="17">
        <v>7913.29</v>
      </c>
      <c r="Q8422" s="67" t="s">
        <v>21</v>
      </c>
      <c r="R8422" s="67"/>
      <c r="S8422" s="67"/>
    </row>
    <row r="8423" spans="4:19" ht="15">
      <c r="D8423" s="69">
        <v>620111</v>
      </c>
      <c r="E8423" s="38">
        <v>45133</v>
      </c>
      <c r="F8423" s="70">
        <v>45133</v>
      </c>
      <c r="G8423" s="63"/>
      <c r="H8423" s="69">
        <v>3618337</v>
      </c>
      <c r="I8423" s="28" t="s">
        <v>26</v>
      </c>
      <c r="J8423" s="50" t="s">
        <v>2044</v>
      </c>
      <c r="K8423" s="11" t="s">
        <v>82</v>
      </c>
      <c r="L8423" s="11" t="s">
        <v>78</v>
      </c>
      <c r="M8423" s="16">
        <f>SUM_DATA[[#This Row],[TOTAL Cost]]-SUM_DATA[[#This Row],[MATERIAL Cost]]</f>
        <v>413.28999999999996</v>
      </c>
      <c r="N8423" s="16">
        <f>IFERROR(SUM_DATA[[#This Row],[MAT C.]], 0)</f>
        <v>7500</v>
      </c>
      <c r="O8423" s="16">
        <f>VLOOKUP(SUM_DATA[[#This Row],[Work Order]],'[2]MAT DETAIL'!$D:$L,8,FALSE)</f>
        <v>7500</v>
      </c>
      <c r="P8423" s="17">
        <v>7913.29</v>
      </c>
      <c r="Q8423" s="67" t="s">
        <v>21</v>
      </c>
      <c r="R8423" s="67"/>
      <c r="S8423" s="67"/>
    </row>
    <row r="8424" spans="4:19" ht="15">
      <c r="D8424" s="69">
        <v>620113</v>
      </c>
      <c r="E8424" s="38">
        <v>45133</v>
      </c>
      <c r="F8424" s="70">
        <v>45133</v>
      </c>
      <c r="G8424" s="63"/>
      <c r="H8424" s="69">
        <v>3618338</v>
      </c>
      <c r="I8424" s="28" t="s">
        <v>26</v>
      </c>
      <c r="J8424" s="50" t="s">
        <v>2044</v>
      </c>
      <c r="K8424" s="11" t="s">
        <v>82</v>
      </c>
      <c r="L8424" s="85" t="s">
        <v>78</v>
      </c>
      <c r="M8424" s="16">
        <f>SUM_DATA[[#This Row],[TOTAL Cost]]-SUM_DATA[[#This Row],[MATERIAL Cost]]</f>
        <v>413.28999999999996</v>
      </c>
      <c r="N8424" s="16">
        <f>IFERROR(SUM_DATA[[#This Row],[MAT C.]], 0)</f>
        <v>7500</v>
      </c>
      <c r="O8424" s="16">
        <f>VLOOKUP(SUM_DATA[[#This Row],[Work Order]],'[2]MAT DETAIL'!$D:$L,8,FALSE)</f>
        <v>7500</v>
      </c>
      <c r="P8424" s="17">
        <v>7913.29</v>
      </c>
      <c r="Q8424" s="67" t="s">
        <v>21</v>
      </c>
      <c r="R8424" s="67"/>
      <c r="S8424" s="67"/>
    </row>
    <row r="8425" spans="4:19" ht="15">
      <c r="D8425" s="69">
        <v>620114</v>
      </c>
      <c r="E8425" s="38">
        <v>45133</v>
      </c>
      <c r="F8425" s="70">
        <v>45133</v>
      </c>
      <c r="G8425" s="63"/>
      <c r="H8425" s="69">
        <v>3618339</v>
      </c>
      <c r="I8425" s="28" t="s">
        <v>26</v>
      </c>
      <c r="J8425" s="50" t="s">
        <v>2044</v>
      </c>
      <c r="K8425" s="11" t="s">
        <v>82</v>
      </c>
      <c r="L8425" s="85" t="s">
        <v>78</v>
      </c>
      <c r="M8425" s="16">
        <f>SUM_DATA[[#This Row],[TOTAL Cost]]-SUM_DATA[[#This Row],[MATERIAL Cost]]</f>
        <v>413.28999999999996</v>
      </c>
      <c r="N8425" s="16">
        <f>IFERROR(SUM_DATA[[#This Row],[MAT C.]], 0)</f>
        <v>7500</v>
      </c>
      <c r="O8425" s="16">
        <f>VLOOKUP(SUM_DATA[[#This Row],[Work Order]],'[2]MAT DETAIL'!$D:$L,8,FALSE)</f>
        <v>7500</v>
      </c>
      <c r="P8425" s="17">
        <v>7913.29</v>
      </c>
      <c r="Q8425" s="67" t="s">
        <v>21</v>
      </c>
      <c r="R8425" s="67"/>
      <c r="S8425" s="67"/>
    </row>
    <row r="8426" spans="4:19" ht="15">
      <c r="D8426" s="69">
        <v>620116</v>
      </c>
      <c r="E8426" s="38">
        <v>45133</v>
      </c>
      <c r="F8426" s="70">
        <v>45133</v>
      </c>
      <c r="G8426" s="63"/>
      <c r="H8426" s="69">
        <v>3618340</v>
      </c>
      <c r="I8426" s="28" t="s">
        <v>26</v>
      </c>
      <c r="J8426" s="50" t="s">
        <v>2044</v>
      </c>
      <c r="K8426" s="11" t="s">
        <v>82</v>
      </c>
      <c r="L8426" s="11" t="s">
        <v>78</v>
      </c>
      <c r="M8426" s="16">
        <f>SUM_DATA[[#This Row],[TOTAL Cost]]-SUM_DATA[[#This Row],[MATERIAL Cost]]</f>
        <v>413.28999999999996</v>
      </c>
      <c r="N8426" s="16">
        <f>IFERROR(SUM_DATA[[#This Row],[MAT C.]], 0)</f>
        <v>7500</v>
      </c>
      <c r="O8426" s="16">
        <f>VLOOKUP(SUM_DATA[[#This Row],[Work Order]],'[2]MAT DETAIL'!$D:$L,8,FALSE)</f>
        <v>7500</v>
      </c>
      <c r="P8426" s="17">
        <v>7913.29</v>
      </c>
      <c r="Q8426" s="67" t="s">
        <v>21</v>
      </c>
      <c r="R8426" s="67"/>
      <c r="S8426" s="67"/>
    </row>
    <row r="8427" spans="4:19" ht="15">
      <c r="D8427" s="69">
        <v>620119</v>
      </c>
      <c r="E8427" s="38">
        <v>45133</v>
      </c>
      <c r="F8427" s="70">
        <v>45133</v>
      </c>
      <c r="G8427" s="63"/>
      <c r="H8427" s="69">
        <v>3618342</v>
      </c>
      <c r="I8427" s="28" t="s">
        <v>26</v>
      </c>
      <c r="J8427" s="50" t="s">
        <v>2044</v>
      </c>
      <c r="K8427" s="11" t="s">
        <v>82</v>
      </c>
      <c r="L8427" s="11" t="s">
        <v>78</v>
      </c>
      <c r="M8427" s="16">
        <f>SUM_DATA[[#This Row],[TOTAL Cost]]-SUM_DATA[[#This Row],[MATERIAL Cost]]</f>
        <v>413.28999999999996</v>
      </c>
      <c r="N8427" s="16">
        <f>IFERROR(SUM_DATA[[#This Row],[MAT C.]], 0)</f>
        <v>7500</v>
      </c>
      <c r="O8427" s="16">
        <f>VLOOKUP(SUM_DATA[[#This Row],[Work Order]],'[2]MAT DETAIL'!$D:$L,8,FALSE)</f>
        <v>7500</v>
      </c>
      <c r="P8427" s="17">
        <v>7913.29</v>
      </c>
      <c r="Q8427" s="67" t="s">
        <v>21</v>
      </c>
      <c r="R8427" s="67"/>
      <c r="S8427" s="67"/>
    </row>
    <row r="8428" spans="4:19" ht="15">
      <c r="D8428" s="69">
        <v>620120</v>
      </c>
      <c r="E8428" s="38">
        <v>45133</v>
      </c>
      <c r="F8428" s="70">
        <v>45133</v>
      </c>
      <c r="G8428" s="63"/>
      <c r="H8428" s="69">
        <v>3618343</v>
      </c>
      <c r="I8428" s="28" t="s">
        <v>26</v>
      </c>
      <c r="J8428" s="50" t="s">
        <v>2044</v>
      </c>
      <c r="K8428" s="11" t="s">
        <v>82</v>
      </c>
      <c r="L8428" s="11" t="s">
        <v>78</v>
      </c>
      <c r="M8428" s="16">
        <f>SUM_DATA[[#This Row],[TOTAL Cost]]-SUM_DATA[[#This Row],[MATERIAL Cost]]</f>
        <v>826.57999999999993</v>
      </c>
      <c r="N8428" s="16">
        <f>IFERROR(SUM_DATA[[#This Row],[MAT C.]], 0)</f>
        <v>7500</v>
      </c>
      <c r="O8428" s="16">
        <f>VLOOKUP(SUM_DATA[[#This Row],[Work Order]],'[2]MAT DETAIL'!$D:$L,8,FALSE)</f>
        <v>7500</v>
      </c>
      <c r="P8428" s="17">
        <v>8326.58</v>
      </c>
      <c r="Q8428" s="67" t="s">
        <v>21</v>
      </c>
      <c r="R8428" s="67"/>
      <c r="S8428" s="67"/>
    </row>
    <row r="8429" spans="4:19" ht="15">
      <c r="D8429" s="69">
        <v>620123</v>
      </c>
      <c r="E8429" s="38">
        <v>45133</v>
      </c>
      <c r="F8429" s="70">
        <v>45133</v>
      </c>
      <c r="G8429" s="63"/>
      <c r="H8429" s="69">
        <v>3618345</v>
      </c>
      <c r="I8429" s="28" t="s">
        <v>26</v>
      </c>
      <c r="J8429" s="50" t="s">
        <v>2044</v>
      </c>
      <c r="K8429" s="11" t="s">
        <v>82</v>
      </c>
      <c r="L8429" s="85" t="s">
        <v>78</v>
      </c>
      <c r="M8429" s="16">
        <f>SUM_DATA[[#This Row],[TOTAL Cost]]-SUM_DATA[[#This Row],[MATERIAL Cost]]</f>
        <v>413.28999999999996</v>
      </c>
      <c r="N8429" s="16">
        <f>IFERROR(SUM_DATA[[#This Row],[MAT C.]], 0)</f>
        <v>7500</v>
      </c>
      <c r="O8429" s="16">
        <f>VLOOKUP(SUM_DATA[[#This Row],[Work Order]],'[2]MAT DETAIL'!$D:$L,8,FALSE)</f>
        <v>7500</v>
      </c>
      <c r="P8429" s="17">
        <v>7913.29</v>
      </c>
      <c r="Q8429" s="67" t="s">
        <v>21</v>
      </c>
      <c r="R8429" s="67"/>
      <c r="S8429" s="67"/>
    </row>
    <row r="8430" spans="4:19" ht="15">
      <c r="D8430" s="69">
        <v>620114</v>
      </c>
      <c r="E8430" s="38">
        <v>45133</v>
      </c>
      <c r="F8430" s="70">
        <v>45133</v>
      </c>
      <c r="G8430" s="63">
        <v>257.41000000000003</v>
      </c>
      <c r="H8430" s="69">
        <v>3618399</v>
      </c>
      <c r="I8430" s="28" t="s">
        <v>26</v>
      </c>
      <c r="J8430" s="50" t="s">
        <v>72</v>
      </c>
      <c r="K8430" s="11" t="s">
        <v>36</v>
      </c>
      <c r="L8430" s="72" t="s">
        <v>37</v>
      </c>
      <c r="M8430" s="16">
        <f>SUM_DATA[[#This Row],[TOTAL Cost]]-SUM_DATA[[#This Row],[MATERIAL Cost]]</f>
        <v>28452.880000000001</v>
      </c>
      <c r="N8430" s="16">
        <f>IFERROR(SUM_DATA[[#This Row],[MAT C.]], 0)</f>
        <v>0</v>
      </c>
      <c r="O8430" s="16" t="e">
        <f>VLOOKUP(SUM_DATA[[#This Row],[Work Order]],'[2]MAT DETAIL'!$D:$L,8,FALSE)</f>
        <v>#N/A</v>
      </c>
      <c r="P8430" s="17">
        <v>28452.880000000001</v>
      </c>
      <c r="Q8430" s="67" t="s">
        <v>25</v>
      </c>
      <c r="R8430" s="67"/>
      <c r="S8430" s="67"/>
    </row>
    <row r="8431" spans="4:19" ht="15">
      <c r="D8431" s="69">
        <v>620113</v>
      </c>
      <c r="E8431" s="38">
        <v>45133</v>
      </c>
      <c r="F8431" s="70">
        <v>45133</v>
      </c>
      <c r="G8431" s="63">
        <v>0.5</v>
      </c>
      <c r="H8431" s="69">
        <v>3618400</v>
      </c>
      <c r="I8431" s="28" t="s">
        <v>26</v>
      </c>
      <c r="J8431" s="50" t="s">
        <v>97</v>
      </c>
      <c r="K8431" s="11" t="s">
        <v>59</v>
      </c>
      <c r="L8431" s="11" t="s">
        <v>98</v>
      </c>
      <c r="M8431" s="16">
        <f>SUM_DATA[[#This Row],[TOTAL Cost]]-SUM_DATA[[#This Row],[MATERIAL Cost]]</f>
        <v>206.65</v>
      </c>
      <c r="N8431" s="16">
        <f>IFERROR(SUM_DATA[[#This Row],[MAT C.]], 0)</f>
        <v>0</v>
      </c>
      <c r="O8431" s="16" t="e">
        <f>VLOOKUP(SUM_DATA[[#This Row],[Work Order]],'[2]MAT DETAIL'!$D:$L,8,FALSE)</f>
        <v>#N/A</v>
      </c>
      <c r="P8431" s="17">
        <v>206.65</v>
      </c>
      <c r="Q8431" s="67" t="s">
        <v>25</v>
      </c>
      <c r="R8431" s="67"/>
      <c r="S8431" s="67"/>
    </row>
    <row r="8432" spans="4:19" ht="15">
      <c r="D8432" s="69">
        <v>620117</v>
      </c>
      <c r="E8432" s="38">
        <v>45134</v>
      </c>
      <c r="F8432" s="70">
        <v>45134</v>
      </c>
      <c r="G8432" s="63"/>
      <c r="H8432" s="69">
        <v>3618888</v>
      </c>
      <c r="I8432" s="28" t="s">
        <v>31</v>
      </c>
      <c r="J8432" s="50" t="s">
        <v>1503</v>
      </c>
      <c r="K8432" s="11" t="s">
        <v>82</v>
      </c>
      <c r="L8432" s="85" t="s">
        <v>126</v>
      </c>
      <c r="M8432" s="16">
        <f>SUM_DATA[[#This Row],[TOTAL Cost]]-SUM_DATA[[#This Row],[MATERIAL Cost]]</f>
        <v>60650.679999999993</v>
      </c>
      <c r="N8432" s="16">
        <f>IFERROR(SUM_DATA[[#This Row],[MAT C.]], 0)</f>
        <v>24320</v>
      </c>
      <c r="O8432" s="16">
        <f>VLOOKUP(SUM_DATA[[#This Row],[Work Order]],'[2]MAT DETAIL'!$D:$L,8,FALSE)</f>
        <v>24320</v>
      </c>
      <c r="P8432" s="17">
        <v>84970.68</v>
      </c>
      <c r="Q8432" s="67" t="s">
        <v>25</v>
      </c>
      <c r="R8432" s="67"/>
      <c r="S8432" s="67"/>
    </row>
    <row r="8433" spans="4:19" ht="15">
      <c r="D8433" s="69">
        <v>620114</v>
      </c>
      <c r="E8433" s="38">
        <v>45141</v>
      </c>
      <c r="F8433" s="70">
        <v>45141</v>
      </c>
      <c r="G8433" s="63"/>
      <c r="H8433" s="69">
        <v>3620788</v>
      </c>
      <c r="I8433" s="28" t="s">
        <v>26</v>
      </c>
      <c r="J8433" s="50" t="s">
        <v>45</v>
      </c>
      <c r="K8433" s="11" t="s">
        <v>39</v>
      </c>
      <c r="L8433" s="11" t="s">
        <v>40</v>
      </c>
      <c r="M8433" s="16">
        <f>SUM_DATA[[#This Row],[TOTAL Cost]]-SUM_DATA[[#This Row],[MATERIAL Cost]]</f>
        <v>32450</v>
      </c>
      <c r="N8433" s="16">
        <f>IFERROR(SUM_DATA[[#This Row],[MAT C.]], 0)</f>
        <v>0</v>
      </c>
      <c r="O8433" s="16" t="e">
        <f>VLOOKUP(SUM_DATA[[#This Row],[Work Order]],'[2]MAT DETAIL'!$D:$L,8,FALSE)</f>
        <v>#N/A</v>
      </c>
      <c r="P8433" s="17">
        <v>32450</v>
      </c>
      <c r="Q8433" s="67" t="s">
        <v>21</v>
      </c>
      <c r="R8433" s="67"/>
      <c r="S8433" s="67"/>
    </row>
    <row r="8434" spans="4:19" ht="15">
      <c r="D8434" s="69">
        <v>620104</v>
      </c>
      <c r="E8434" s="38">
        <v>45141</v>
      </c>
      <c r="F8434" s="70">
        <v>45141</v>
      </c>
      <c r="G8434" s="63"/>
      <c r="H8434" s="69">
        <v>3620858</v>
      </c>
      <c r="I8434" s="28" t="s">
        <v>26</v>
      </c>
      <c r="J8434" s="50" t="s">
        <v>1902</v>
      </c>
      <c r="K8434" s="11" t="s">
        <v>19</v>
      </c>
      <c r="L8434" s="11" t="s">
        <v>890</v>
      </c>
      <c r="M8434" s="16">
        <f>SUM_DATA[[#This Row],[TOTAL Cost]]-SUM_DATA[[#This Row],[MATERIAL Cost]]</f>
        <v>22053.29</v>
      </c>
      <c r="N8434" s="16">
        <f>IFERROR(SUM_DATA[[#This Row],[MAT C.]], 0)</f>
        <v>7180</v>
      </c>
      <c r="O8434" s="16">
        <f>VLOOKUP(SUM_DATA[[#This Row],[Work Order]],'[2]MAT DETAIL'!$D:$L,8,FALSE)</f>
        <v>7180</v>
      </c>
      <c r="P8434" s="17">
        <v>29233.29</v>
      </c>
      <c r="Q8434" s="67" t="s">
        <v>21</v>
      </c>
      <c r="R8434" s="67"/>
      <c r="S8434" s="67"/>
    </row>
    <row r="8435" spans="4:19" ht="15">
      <c r="D8435" s="24">
        <v>620104</v>
      </c>
      <c r="E8435" s="35">
        <v>45141</v>
      </c>
      <c r="F8435" s="49"/>
      <c r="G8435" s="78"/>
      <c r="H8435" s="75">
        <v>3620858</v>
      </c>
      <c r="I8435" s="28" t="s">
        <v>26</v>
      </c>
      <c r="J8435" s="52" t="s">
        <v>2045</v>
      </c>
      <c r="K8435" s="71" t="s">
        <v>39</v>
      </c>
      <c r="L8435" s="72" t="s">
        <v>40</v>
      </c>
      <c r="M8435" s="16"/>
      <c r="N8435" s="16"/>
      <c r="O8435" s="16"/>
      <c r="P8435" s="16"/>
      <c r="Q8435" s="67" t="s">
        <v>21</v>
      </c>
      <c r="R8435" s="67"/>
      <c r="S8435" s="67"/>
    </row>
    <row r="8436" spans="4:19" ht="15">
      <c r="D8436" s="69">
        <v>620122</v>
      </c>
      <c r="E8436" s="38">
        <v>45141</v>
      </c>
      <c r="F8436" s="70">
        <v>45141</v>
      </c>
      <c r="G8436" s="63">
        <v>1</v>
      </c>
      <c r="H8436" s="69">
        <v>3620930</v>
      </c>
      <c r="I8436" s="28" t="s">
        <v>26</v>
      </c>
      <c r="J8436" s="50" t="s">
        <v>290</v>
      </c>
      <c r="K8436" s="11" t="s">
        <v>33</v>
      </c>
      <c r="L8436" s="11" t="s">
        <v>39</v>
      </c>
      <c r="M8436" s="16">
        <f>SUM_DATA[[#This Row],[TOTAL Cost]]-SUM_DATA[[#This Row],[MATERIAL Cost]]</f>
        <v>413.29</v>
      </c>
      <c r="N8436" s="16">
        <f>IFERROR(SUM_DATA[[#This Row],[MAT C.]], 0)</f>
        <v>0</v>
      </c>
      <c r="O8436" s="16" t="e">
        <f>VLOOKUP(SUM_DATA[[#This Row],[Work Order]],'[2]MAT DETAIL'!$D:$L,8,FALSE)</f>
        <v>#N/A</v>
      </c>
      <c r="P8436" s="17">
        <v>413.29</v>
      </c>
      <c r="Q8436" s="67" t="s">
        <v>25</v>
      </c>
      <c r="R8436" s="67"/>
      <c r="S8436" s="67"/>
    </row>
    <row r="8437" spans="4:19" ht="15">
      <c r="D8437" s="69">
        <v>620124</v>
      </c>
      <c r="E8437" s="38">
        <v>45141</v>
      </c>
      <c r="F8437" s="70">
        <v>45141</v>
      </c>
      <c r="G8437" s="63">
        <v>0.5</v>
      </c>
      <c r="H8437" s="69">
        <v>3620935</v>
      </c>
      <c r="I8437" s="28" t="s">
        <v>26</v>
      </c>
      <c r="J8437" s="50" t="s">
        <v>666</v>
      </c>
      <c r="K8437" s="8" t="s">
        <v>67</v>
      </c>
      <c r="L8437" s="8" t="s">
        <v>88</v>
      </c>
      <c r="M8437" s="16">
        <f>SUM_DATA[[#This Row],[TOTAL Cost]]-SUM_DATA[[#This Row],[MATERIAL Cost]]</f>
        <v>206.65</v>
      </c>
      <c r="N8437" s="16">
        <f>IFERROR(SUM_DATA[[#This Row],[MAT C.]], 0)</f>
        <v>0</v>
      </c>
      <c r="O8437" s="16" t="e">
        <f>VLOOKUP(SUM_DATA[[#This Row],[Work Order]],'[2]MAT DETAIL'!$D:$L,8,FALSE)</f>
        <v>#N/A</v>
      </c>
      <c r="P8437" s="17">
        <v>206.65</v>
      </c>
      <c r="Q8437" s="67" t="s">
        <v>25</v>
      </c>
      <c r="R8437" s="67"/>
      <c r="S8437" s="67"/>
    </row>
    <row r="8438" spans="4:19" ht="15">
      <c r="D8438" s="69">
        <v>620120</v>
      </c>
      <c r="E8438" s="38">
        <v>45141</v>
      </c>
      <c r="F8438" s="70">
        <v>45141</v>
      </c>
      <c r="G8438" s="63">
        <v>0.5</v>
      </c>
      <c r="H8438" s="69">
        <v>3620936</v>
      </c>
      <c r="I8438" s="28" t="s">
        <v>26</v>
      </c>
      <c r="J8438" s="50" t="s">
        <v>427</v>
      </c>
      <c r="K8438" s="8" t="s">
        <v>67</v>
      </c>
      <c r="L8438" s="8" t="s">
        <v>88</v>
      </c>
      <c r="M8438" s="16">
        <f>SUM_DATA[[#This Row],[TOTAL Cost]]-SUM_DATA[[#This Row],[MATERIAL Cost]]</f>
        <v>206.65</v>
      </c>
      <c r="N8438" s="16">
        <f>IFERROR(SUM_DATA[[#This Row],[MAT C.]], 0)</f>
        <v>0</v>
      </c>
      <c r="O8438" s="16" t="e">
        <f>VLOOKUP(SUM_DATA[[#This Row],[Work Order]],'[2]MAT DETAIL'!$D:$L,8,FALSE)</f>
        <v>#N/A</v>
      </c>
      <c r="P8438" s="17">
        <v>206.65</v>
      </c>
      <c r="Q8438" s="67" t="s">
        <v>25</v>
      </c>
      <c r="R8438" s="67"/>
      <c r="S8438" s="67"/>
    </row>
    <row r="8439" spans="4:19" ht="15">
      <c r="D8439" s="69">
        <v>620123</v>
      </c>
      <c r="E8439" s="38">
        <v>45141</v>
      </c>
      <c r="F8439" s="70">
        <v>45141</v>
      </c>
      <c r="G8439" s="63">
        <v>0.5</v>
      </c>
      <c r="H8439" s="69">
        <v>3620938</v>
      </c>
      <c r="I8439" s="28" t="s">
        <v>26</v>
      </c>
      <c r="J8439" s="50" t="s">
        <v>884</v>
      </c>
      <c r="K8439" s="8" t="s">
        <v>33</v>
      </c>
      <c r="L8439" s="8" t="s">
        <v>39</v>
      </c>
      <c r="M8439" s="16">
        <f>SUM_DATA[[#This Row],[TOTAL Cost]]-SUM_DATA[[#This Row],[MATERIAL Cost]]</f>
        <v>206.65</v>
      </c>
      <c r="N8439" s="16">
        <f>IFERROR(SUM_DATA[[#This Row],[MAT C.]], 0)</f>
        <v>0</v>
      </c>
      <c r="O8439" s="16" t="e">
        <f>VLOOKUP(SUM_DATA[[#This Row],[Work Order]],'[2]MAT DETAIL'!$D:$L,8,FALSE)</f>
        <v>#N/A</v>
      </c>
      <c r="P8439" s="17">
        <v>206.65</v>
      </c>
      <c r="Q8439" s="67" t="s">
        <v>25</v>
      </c>
      <c r="R8439" s="67"/>
      <c r="S8439" s="67"/>
    </row>
    <row r="8440" spans="4:19" ht="15">
      <c r="D8440" s="69">
        <v>620109</v>
      </c>
      <c r="E8440" s="38">
        <v>45141</v>
      </c>
      <c r="F8440" s="70">
        <v>45141</v>
      </c>
      <c r="G8440" s="63">
        <v>0.5</v>
      </c>
      <c r="H8440" s="69">
        <v>3620939</v>
      </c>
      <c r="I8440" s="28" t="s">
        <v>26</v>
      </c>
      <c r="J8440" s="50" t="s">
        <v>97</v>
      </c>
      <c r="K8440" s="8" t="s">
        <v>59</v>
      </c>
      <c r="L8440" s="8" t="s">
        <v>98</v>
      </c>
      <c r="M8440" s="16">
        <f>SUM_DATA[[#This Row],[TOTAL Cost]]-SUM_DATA[[#This Row],[MATERIAL Cost]]</f>
        <v>206.65</v>
      </c>
      <c r="N8440" s="16">
        <f>IFERROR(SUM_DATA[[#This Row],[MAT C.]], 0)</f>
        <v>0</v>
      </c>
      <c r="O8440" s="16" t="e">
        <f>VLOOKUP(SUM_DATA[[#This Row],[Work Order]],'[2]MAT DETAIL'!$D:$L,8,FALSE)</f>
        <v>#N/A</v>
      </c>
      <c r="P8440" s="17">
        <v>206.65</v>
      </c>
      <c r="Q8440" s="67" t="s">
        <v>25</v>
      </c>
      <c r="R8440" s="67"/>
      <c r="S8440" s="67"/>
    </row>
    <row r="8441" spans="4:19" ht="15">
      <c r="D8441" s="69">
        <v>620109</v>
      </c>
      <c r="E8441" s="38">
        <v>45141</v>
      </c>
      <c r="F8441" s="70">
        <v>45141</v>
      </c>
      <c r="G8441" s="63">
        <v>5</v>
      </c>
      <c r="H8441" s="69">
        <v>3620941</v>
      </c>
      <c r="I8441" s="28" t="s">
        <v>26</v>
      </c>
      <c r="J8441" s="50" t="s">
        <v>1859</v>
      </c>
      <c r="K8441" s="11" t="s">
        <v>24</v>
      </c>
      <c r="L8441" s="8" t="s">
        <v>24</v>
      </c>
      <c r="M8441" s="16">
        <f>SUM_DATA[[#This Row],[TOTAL Cost]]-SUM_DATA[[#This Row],[MATERIAL Cost]]</f>
        <v>1468.61</v>
      </c>
      <c r="N8441" s="16">
        <f>IFERROR(SUM_DATA[[#This Row],[MAT C.]], 0)</f>
        <v>0</v>
      </c>
      <c r="O8441" s="16" t="e">
        <f>VLOOKUP(SUM_DATA[[#This Row],[Work Order]],'[2]MAT DETAIL'!$D:$L,8,FALSE)</f>
        <v>#N/A</v>
      </c>
      <c r="P8441" s="17">
        <v>1468.61</v>
      </c>
      <c r="Q8441" s="67" t="s">
        <v>25</v>
      </c>
      <c r="R8441" s="67"/>
      <c r="S8441" s="67"/>
    </row>
    <row r="8442" spans="4:19" ht="15">
      <c r="D8442" s="69">
        <v>620106</v>
      </c>
      <c r="E8442" s="38">
        <v>45141</v>
      </c>
      <c r="F8442" s="70">
        <v>45141</v>
      </c>
      <c r="G8442" s="63">
        <v>85.67</v>
      </c>
      <c r="H8442" s="69">
        <v>3620942</v>
      </c>
      <c r="I8442" s="28" t="s">
        <v>26</v>
      </c>
      <c r="J8442" s="53" t="s">
        <v>64</v>
      </c>
      <c r="K8442" s="11" t="s">
        <v>47</v>
      </c>
      <c r="L8442" s="8" t="s">
        <v>65</v>
      </c>
      <c r="M8442" s="16">
        <f>SUM_DATA[[#This Row],[TOTAL Cost]]-SUM_DATA[[#This Row],[MATERIAL Cost]]</f>
        <v>206.65</v>
      </c>
      <c r="N8442" s="16">
        <f>IFERROR(SUM_DATA[[#This Row],[MAT C.]], 0)</f>
        <v>0</v>
      </c>
      <c r="O8442" s="16" t="e">
        <f>VLOOKUP(SUM_DATA[[#This Row],[Work Order]],'[2]MAT DETAIL'!$D:$L,8,FALSE)</f>
        <v>#N/A</v>
      </c>
      <c r="P8442" s="17">
        <v>206.65</v>
      </c>
      <c r="Q8442" s="67" t="s">
        <v>25</v>
      </c>
      <c r="R8442" s="67"/>
      <c r="S8442" s="67"/>
    </row>
    <row r="8443" spans="4:19" ht="15">
      <c r="D8443" s="69">
        <v>620104</v>
      </c>
      <c r="E8443" s="38">
        <v>45141</v>
      </c>
      <c r="F8443" s="70">
        <v>45141</v>
      </c>
      <c r="G8443" s="63">
        <v>82</v>
      </c>
      <c r="H8443" s="69">
        <v>3620943</v>
      </c>
      <c r="I8443" s="28" t="s">
        <v>26</v>
      </c>
      <c r="J8443" s="50" t="s">
        <v>2046</v>
      </c>
      <c r="K8443" s="11" t="s">
        <v>36</v>
      </c>
      <c r="L8443" s="8" t="s">
        <v>53</v>
      </c>
      <c r="M8443" s="16">
        <f>SUM_DATA[[#This Row],[TOTAL Cost]]-SUM_DATA[[#This Row],[MATERIAL Cost]]</f>
        <v>967.5</v>
      </c>
      <c r="N8443" s="16">
        <f>IFERROR(SUM_DATA[[#This Row],[MAT C.]], 0)</f>
        <v>0</v>
      </c>
      <c r="O8443" s="16" t="e">
        <f>VLOOKUP(SUM_DATA[[#This Row],[Work Order]],'[2]MAT DETAIL'!$D:$L,8,FALSE)</f>
        <v>#N/A</v>
      </c>
      <c r="P8443" s="17">
        <v>967.5</v>
      </c>
      <c r="Q8443" s="67" t="s">
        <v>25</v>
      </c>
      <c r="R8443" s="67"/>
      <c r="S8443" s="67"/>
    </row>
    <row r="8444" spans="4:19" ht="15">
      <c r="D8444" s="69">
        <v>620107</v>
      </c>
      <c r="E8444" s="38">
        <v>45141</v>
      </c>
      <c r="F8444" s="70">
        <v>45141</v>
      </c>
      <c r="G8444" s="63">
        <v>1</v>
      </c>
      <c r="H8444" s="69">
        <v>3620944</v>
      </c>
      <c r="I8444" s="28" t="s">
        <v>26</v>
      </c>
      <c r="J8444" s="50" t="s">
        <v>72</v>
      </c>
      <c r="K8444" s="11" t="s">
        <v>36</v>
      </c>
      <c r="L8444" s="10" t="s">
        <v>37</v>
      </c>
      <c r="M8444" s="16">
        <f>SUM_DATA[[#This Row],[TOTAL Cost]]-SUM_DATA[[#This Row],[MATERIAL Cost]]</f>
        <v>413.29</v>
      </c>
      <c r="N8444" s="16">
        <f>IFERROR(SUM_DATA[[#This Row],[MAT C.]], 0)</f>
        <v>0</v>
      </c>
      <c r="O8444" s="16" t="e">
        <f>VLOOKUP(SUM_DATA[[#This Row],[Work Order]],'[2]MAT DETAIL'!$D:$L,8,FALSE)</f>
        <v>#N/A</v>
      </c>
      <c r="P8444" s="17">
        <v>413.29</v>
      </c>
      <c r="Q8444" s="67" t="s">
        <v>25</v>
      </c>
      <c r="R8444" s="67"/>
      <c r="S8444" s="67"/>
    </row>
    <row r="8445" spans="4:19" ht="15">
      <c r="D8445" s="69">
        <v>620119</v>
      </c>
      <c r="E8445" s="38">
        <v>45141</v>
      </c>
      <c r="F8445" s="70">
        <v>45141</v>
      </c>
      <c r="G8445" s="63">
        <v>60.34</v>
      </c>
      <c r="H8445" s="69">
        <v>3620945</v>
      </c>
      <c r="I8445" s="28" t="s">
        <v>26</v>
      </c>
      <c r="J8445" s="50" t="s">
        <v>288</v>
      </c>
      <c r="K8445" s="11" t="s">
        <v>47</v>
      </c>
      <c r="L8445" s="8" t="s">
        <v>289</v>
      </c>
      <c r="M8445" s="16">
        <f>SUM_DATA[[#This Row],[TOTAL Cost]]-SUM_DATA[[#This Row],[MATERIAL Cost]]</f>
        <v>413.29</v>
      </c>
      <c r="N8445" s="16">
        <f>IFERROR(SUM_DATA[[#This Row],[MAT C.]], 0)</f>
        <v>0</v>
      </c>
      <c r="O8445" s="16" t="e">
        <f>VLOOKUP(SUM_DATA[[#This Row],[Work Order]],'[2]MAT DETAIL'!$D:$L,8,FALSE)</f>
        <v>#N/A</v>
      </c>
      <c r="P8445" s="17">
        <v>413.29</v>
      </c>
      <c r="Q8445" s="67" t="s">
        <v>25</v>
      </c>
      <c r="R8445" s="67"/>
      <c r="S8445" s="67"/>
    </row>
    <row r="8446" spans="4:19" ht="15">
      <c r="D8446" s="69">
        <v>620109</v>
      </c>
      <c r="E8446" s="38">
        <v>45141</v>
      </c>
      <c r="F8446" s="70">
        <v>45141</v>
      </c>
      <c r="G8446" s="63">
        <v>180.49</v>
      </c>
      <c r="H8446" s="69">
        <v>3620946</v>
      </c>
      <c r="I8446" s="28" t="s">
        <v>26</v>
      </c>
      <c r="J8446" s="50" t="s">
        <v>2047</v>
      </c>
      <c r="K8446" s="11" t="s">
        <v>24</v>
      </c>
      <c r="L8446" s="8" t="s">
        <v>24</v>
      </c>
      <c r="M8446" s="16">
        <f>SUM_DATA[[#This Row],[TOTAL Cost]]-SUM_DATA[[#This Row],[MATERIAL Cost]]</f>
        <v>1653.16</v>
      </c>
      <c r="N8446" s="16">
        <f>IFERROR(SUM_DATA[[#This Row],[MAT C.]], 0)</f>
        <v>0</v>
      </c>
      <c r="O8446" s="16" t="e">
        <f>VLOOKUP(SUM_DATA[[#This Row],[Work Order]],'[2]MAT DETAIL'!$D:$L,8,FALSE)</f>
        <v>#N/A</v>
      </c>
      <c r="P8446" s="17">
        <v>1653.16</v>
      </c>
      <c r="Q8446" s="67" t="s">
        <v>25</v>
      </c>
      <c r="R8446" s="67"/>
      <c r="S8446" s="67"/>
    </row>
    <row r="8447" spans="4:19" ht="15">
      <c r="D8447" s="69">
        <v>620123</v>
      </c>
      <c r="E8447" s="38">
        <v>45141</v>
      </c>
      <c r="F8447" s="70">
        <v>45141</v>
      </c>
      <c r="G8447" s="63">
        <v>0.52</v>
      </c>
      <c r="H8447" s="69">
        <v>3620947</v>
      </c>
      <c r="I8447" s="28" t="s">
        <v>26</v>
      </c>
      <c r="J8447" s="50" t="s">
        <v>72</v>
      </c>
      <c r="K8447" s="11" t="s">
        <v>36</v>
      </c>
      <c r="L8447" s="10" t="s">
        <v>37</v>
      </c>
      <c r="M8447" s="16">
        <f>SUM_DATA[[#This Row],[TOTAL Cost]]-SUM_DATA[[#This Row],[MATERIAL Cost]]</f>
        <v>206.65</v>
      </c>
      <c r="N8447" s="16">
        <f>IFERROR(SUM_DATA[[#This Row],[MAT C.]], 0)</f>
        <v>0</v>
      </c>
      <c r="O8447" s="16" t="e">
        <f>VLOOKUP(SUM_DATA[[#This Row],[Work Order]],'[2]MAT DETAIL'!$D:$L,8,FALSE)</f>
        <v>#N/A</v>
      </c>
      <c r="P8447" s="17">
        <v>206.65</v>
      </c>
      <c r="Q8447" s="67" t="s">
        <v>25</v>
      </c>
      <c r="R8447" s="67"/>
      <c r="S8447" s="67"/>
    </row>
    <row r="8448" spans="4:19" ht="15">
      <c r="D8448" s="69">
        <v>620119</v>
      </c>
      <c r="E8448" s="38">
        <v>45141</v>
      </c>
      <c r="F8448" s="70">
        <v>45141</v>
      </c>
      <c r="G8448" s="63">
        <v>116</v>
      </c>
      <c r="H8448" s="69">
        <v>3620952</v>
      </c>
      <c r="I8448" s="28" t="s">
        <v>26</v>
      </c>
      <c r="J8448" s="50" t="s">
        <v>366</v>
      </c>
      <c r="K8448" s="11" t="s">
        <v>33</v>
      </c>
      <c r="L8448" s="8" t="s">
        <v>39</v>
      </c>
      <c r="M8448" s="16">
        <f>SUM_DATA[[#This Row],[TOTAL Cost]]-SUM_DATA[[#This Row],[MATERIAL Cost]]</f>
        <v>13006.55</v>
      </c>
      <c r="N8448" s="16">
        <f>IFERROR(SUM_DATA[[#This Row],[MAT C.]], 0)</f>
        <v>0</v>
      </c>
      <c r="O8448" s="16" t="e">
        <f>VLOOKUP(SUM_DATA[[#This Row],[Work Order]],'[2]MAT DETAIL'!$D:$L,8,FALSE)</f>
        <v>#N/A</v>
      </c>
      <c r="P8448" s="17">
        <v>13006.55</v>
      </c>
      <c r="Q8448" s="67" t="s">
        <v>25</v>
      </c>
      <c r="R8448" s="67"/>
      <c r="S8448" s="67"/>
    </row>
    <row r="8449" spans="4:19" ht="15">
      <c r="D8449" s="69">
        <v>620107</v>
      </c>
      <c r="E8449" s="38">
        <v>45141</v>
      </c>
      <c r="F8449" s="70">
        <v>45141</v>
      </c>
      <c r="G8449" s="63">
        <v>1.83</v>
      </c>
      <c r="H8449" s="69">
        <v>3620954</v>
      </c>
      <c r="I8449" s="28" t="s">
        <v>26</v>
      </c>
      <c r="J8449" s="50" t="s">
        <v>2048</v>
      </c>
      <c r="K8449" s="11" t="s">
        <v>24</v>
      </c>
      <c r="L8449" s="12" t="s">
        <v>24</v>
      </c>
      <c r="M8449" s="16">
        <f>SUM_DATA[[#This Row],[TOTAL Cost]]-SUM_DATA[[#This Row],[MATERIAL Cost]]</f>
        <v>206.65</v>
      </c>
      <c r="N8449" s="16">
        <f>IFERROR(SUM_DATA[[#This Row],[MAT C.]], 0)</f>
        <v>0</v>
      </c>
      <c r="O8449" s="16" t="e">
        <f>VLOOKUP(SUM_DATA[[#This Row],[Work Order]],'[2]MAT DETAIL'!$D:$L,8,FALSE)</f>
        <v>#N/A</v>
      </c>
      <c r="P8449" s="17">
        <v>206.65</v>
      </c>
      <c r="Q8449" s="67" t="s">
        <v>25</v>
      </c>
      <c r="R8449" s="67"/>
      <c r="S8449" s="67"/>
    </row>
    <row r="8450" spans="4:19" ht="15">
      <c r="D8450" s="69">
        <v>620120</v>
      </c>
      <c r="E8450" s="38">
        <v>45141</v>
      </c>
      <c r="F8450" s="70">
        <v>45141</v>
      </c>
      <c r="G8450" s="63">
        <v>2.65</v>
      </c>
      <c r="H8450" s="69">
        <v>3620955</v>
      </c>
      <c r="I8450" s="28" t="s">
        <v>26</v>
      </c>
      <c r="J8450" s="50" t="s">
        <v>703</v>
      </c>
      <c r="K8450" s="11" t="s">
        <v>78</v>
      </c>
      <c r="L8450" s="12" t="s">
        <v>572</v>
      </c>
      <c r="M8450" s="16">
        <f>SUM_DATA[[#This Row],[TOTAL Cost]]-SUM_DATA[[#This Row],[MATERIAL Cost]]</f>
        <v>413.29</v>
      </c>
      <c r="N8450" s="16">
        <f>IFERROR(SUM_DATA[[#This Row],[MAT C.]], 0)</f>
        <v>0</v>
      </c>
      <c r="O8450" s="16" t="e">
        <f>VLOOKUP(SUM_DATA[[#This Row],[Work Order]],'[2]MAT DETAIL'!$D:$L,8,FALSE)</f>
        <v>#N/A</v>
      </c>
      <c r="P8450" s="17">
        <v>413.29</v>
      </c>
      <c r="Q8450" s="67" t="s">
        <v>25</v>
      </c>
      <c r="R8450" s="67"/>
      <c r="S8450" s="67"/>
    </row>
    <row r="8451" spans="4:19" ht="15">
      <c r="D8451" s="69">
        <v>620105</v>
      </c>
      <c r="E8451" s="38">
        <v>45141</v>
      </c>
      <c r="F8451" s="70">
        <v>45141</v>
      </c>
      <c r="G8451" s="63">
        <v>2.11</v>
      </c>
      <c r="H8451" s="69">
        <v>3621011</v>
      </c>
      <c r="I8451" s="28" t="s">
        <v>26</v>
      </c>
      <c r="J8451" s="50" t="s">
        <v>1109</v>
      </c>
      <c r="K8451" s="11" t="s">
        <v>24</v>
      </c>
      <c r="L8451" s="12" t="s">
        <v>24</v>
      </c>
      <c r="M8451" s="16">
        <f>SUM_DATA[[#This Row],[TOTAL Cost]]-SUM_DATA[[#This Row],[MATERIAL Cost]]</f>
        <v>826.58</v>
      </c>
      <c r="N8451" s="16">
        <f>IFERROR(SUM_DATA[[#This Row],[MAT C.]], 0)</f>
        <v>0</v>
      </c>
      <c r="O8451" s="16" t="e">
        <f>VLOOKUP(SUM_DATA[[#This Row],[Work Order]],'[2]MAT DETAIL'!$D:$L,8,FALSE)</f>
        <v>#N/A</v>
      </c>
      <c r="P8451" s="17">
        <v>826.58</v>
      </c>
      <c r="Q8451" s="67" t="s">
        <v>25</v>
      </c>
      <c r="R8451" s="67"/>
      <c r="S8451" s="67"/>
    </row>
    <row r="8452" spans="4:19" ht="15">
      <c r="D8452" s="69">
        <v>620124</v>
      </c>
      <c r="E8452" s="38">
        <v>45141</v>
      </c>
      <c r="F8452" s="70">
        <v>45141</v>
      </c>
      <c r="G8452" s="63">
        <v>4.04</v>
      </c>
      <c r="H8452" s="69">
        <v>3621012</v>
      </c>
      <c r="I8452" s="28" t="s">
        <v>26</v>
      </c>
      <c r="J8452" s="50" t="s">
        <v>1109</v>
      </c>
      <c r="K8452" s="11" t="s">
        <v>24</v>
      </c>
      <c r="L8452" s="12" t="s">
        <v>24</v>
      </c>
      <c r="M8452" s="16">
        <f>SUM_DATA[[#This Row],[TOTAL Cost]]-SUM_DATA[[#This Row],[MATERIAL Cost]]</f>
        <v>642.03</v>
      </c>
      <c r="N8452" s="16">
        <f>IFERROR(SUM_DATA[[#This Row],[MAT C.]], 0)</f>
        <v>0</v>
      </c>
      <c r="O8452" s="16" t="e">
        <f>VLOOKUP(SUM_DATA[[#This Row],[Work Order]],'[2]MAT DETAIL'!$D:$L,8,FALSE)</f>
        <v>#N/A</v>
      </c>
      <c r="P8452" s="17">
        <v>642.03</v>
      </c>
      <c r="Q8452" s="67" t="s">
        <v>25</v>
      </c>
      <c r="R8452" s="67"/>
      <c r="S8452" s="67"/>
    </row>
    <row r="8453" spans="4:19" ht="15">
      <c r="D8453" s="24">
        <v>620124</v>
      </c>
      <c r="E8453" s="35">
        <v>45141</v>
      </c>
      <c r="F8453" s="49"/>
      <c r="G8453" s="78">
        <v>4.04</v>
      </c>
      <c r="H8453" s="75">
        <v>3621012</v>
      </c>
      <c r="I8453" s="28" t="s">
        <v>26</v>
      </c>
      <c r="J8453" s="52" t="s">
        <v>702</v>
      </c>
      <c r="K8453" s="71" t="s">
        <v>67</v>
      </c>
      <c r="L8453" s="13" t="s">
        <v>451</v>
      </c>
      <c r="M8453" s="16"/>
      <c r="N8453" s="16"/>
      <c r="O8453" s="16"/>
      <c r="P8453" s="16"/>
      <c r="Q8453" s="67" t="s">
        <v>25</v>
      </c>
      <c r="R8453" s="67"/>
      <c r="S8453" s="67"/>
    </row>
    <row r="8454" spans="4:19" ht="15">
      <c r="D8454" s="69">
        <v>620117</v>
      </c>
      <c r="E8454" s="38">
        <v>45141</v>
      </c>
      <c r="F8454" s="70">
        <v>45141</v>
      </c>
      <c r="G8454" s="63">
        <v>6.04</v>
      </c>
      <c r="H8454" s="69">
        <v>3621013</v>
      </c>
      <c r="I8454" s="28" t="s">
        <v>26</v>
      </c>
      <c r="J8454" s="50" t="s">
        <v>72</v>
      </c>
      <c r="K8454" s="8" t="s">
        <v>36</v>
      </c>
      <c r="L8454" s="10" t="s">
        <v>37</v>
      </c>
      <c r="M8454" s="16">
        <f>SUM_DATA[[#This Row],[TOTAL Cost]]-SUM_DATA[[#This Row],[MATERIAL Cost]]</f>
        <v>2066.4499999999998</v>
      </c>
      <c r="N8454" s="16">
        <f>IFERROR(SUM_DATA[[#This Row],[MAT C.]], 0)</f>
        <v>0</v>
      </c>
      <c r="O8454" s="16" t="e">
        <f>VLOOKUP(SUM_DATA[[#This Row],[Work Order]],'[2]MAT DETAIL'!$D:$L,8,FALSE)</f>
        <v>#N/A</v>
      </c>
      <c r="P8454" s="17">
        <v>2066.4499999999998</v>
      </c>
      <c r="Q8454" s="67" t="s">
        <v>25</v>
      </c>
      <c r="R8454" s="67"/>
      <c r="S8454" s="67"/>
    </row>
    <row r="8455" spans="4:19" ht="15">
      <c r="D8455" s="69">
        <v>620105</v>
      </c>
      <c r="E8455" s="38">
        <v>45141</v>
      </c>
      <c r="F8455" s="70">
        <v>45141</v>
      </c>
      <c r="G8455" s="63"/>
      <c r="H8455" s="69">
        <v>3621034</v>
      </c>
      <c r="I8455" s="28" t="s">
        <v>26</v>
      </c>
      <c r="J8455" s="50" t="s">
        <v>1902</v>
      </c>
      <c r="K8455" s="8" t="s">
        <v>19</v>
      </c>
      <c r="L8455" s="8" t="s">
        <v>890</v>
      </c>
      <c r="M8455" s="16">
        <f>SUM_DATA[[#This Row],[TOTAL Cost]]-SUM_DATA[[#This Row],[MATERIAL Cost]]</f>
        <v>22053.29</v>
      </c>
      <c r="N8455" s="16">
        <f>IFERROR(SUM_DATA[[#This Row],[MAT C.]], 0)</f>
        <v>7180</v>
      </c>
      <c r="O8455" s="16">
        <f>VLOOKUP(SUM_DATA[[#This Row],[Work Order]],'[2]MAT DETAIL'!$D:$L,8,FALSE)</f>
        <v>7180</v>
      </c>
      <c r="P8455" s="17">
        <v>29233.29</v>
      </c>
      <c r="Q8455" s="67" t="s">
        <v>21</v>
      </c>
      <c r="R8455" s="67"/>
      <c r="S8455" s="67"/>
    </row>
    <row r="8456" spans="4:19" ht="15">
      <c r="D8456" s="24">
        <v>620105</v>
      </c>
      <c r="E8456" s="35">
        <v>45141</v>
      </c>
      <c r="F8456" s="49"/>
      <c r="G8456" s="78"/>
      <c r="H8456" s="75">
        <v>3621034</v>
      </c>
      <c r="I8456" s="28" t="s">
        <v>26</v>
      </c>
      <c r="J8456" s="52" t="s">
        <v>2045</v>
      </c>
      <c r="K8456" s="9" t="s">
        <v>39</v>
      </c>
      <c r="L8456" s="10" t="s">
        <v>40</v>
      </c>
      <c r="M8456" s="16"/>
      <c r="N8456" s="16"/>
      <c r="O8456" s="16"/>
      <c r="P8456" s="16"/>
      <c r="Q8456" s="67" t="s">
        <v>21</v>
      </c>
      <c r="R8456" s="67"/>
      <c r="S8456" s="67"/>
    </row>
    <row r="8457" spans="4:19" ht="15">
      <c r="D8457" s="69">
        <v>620106</v>
      </c>
      <c r="E8457" s="38">
        <v>45141</v>
      </c>
      <c r="F8457" s="70">
        <v>45141</v>
      </c>
      <c r="G8457" s="63"/>
      <c r="H8457" s="69">
        <v>3621036</v>
      </c>
      <c r="I8457" s="28" t="s">
        <v>26</v>
      </c>
      <c r="J8457" s="50" t="s">
        <v>1902</v>
      </c>
      <c r="K8457" s="8" t="s">
        <v>19</v>
      </c>
      <c r="L8457" s="8" t="s">
        <v>890</v>
      </c>
      <c r="M8457" s="16">
        <f>SUM_DATA[[#This Row],[TOTAL Cost]]-SUM_DATA[[#This Row],[MATERIAL Cost]]</f>
        <v>22053.29</v>
      </c>
      <c r="N8457" s="16">
        <f>IFERROR(SUM_DATA[[#This Row],[MAT C.]], 0)</f>
        <v>7180</v>
      </c>
      <c r="O8457" s="16">
        <f>VLOOKUP(SUM_DATA[[#This Row],[Work Order]],'[2]MAT DETAIL'!$D:$L,8,FALSE)</f>
        <v>7180</v>
      </c>
      <c r="P8457" s="17">
        <v>29233.29</v>
      </c>
      <c r="Q8457" s="67" t="s">
        <v>21</v>
      </c>
      <c r="R8457" s="67"/>
      <c r="S8457" s="67"/>
    </row>
    <row r="8458" spans="4:19" ht="15">
      <c r="D8458" s="24">
        <v>620106</v>
      </c>
      <c r="E8458" s="35">
        <v>45141</v>
      </c>
      <c r="F8458" s="49"/>
      <c r="G8458" s="78"/>
      <c r="H8458" s="75">
        <v>3621036</v>
      </c>
      <c r="I8458" s="28" t="s">
        <v>26</v>
      </c>
      <c r="J8458" s="52" t="s">
        <v>2045</v>
      </c>
      <c r="K8458" s="9" t="s">
        <v>39</v>
      </c>
      <c r="L8458" s="10" t="s">
        <v>40</v>
      </c>
      <c r="M8458" s="16"/>
      <c r="N8458" s="16"/>
      <c r="O8458" s="16"/>
      <c r="P8458" s="16"/>
      <c r="Q8458" s="67" t="s">
        <v>21</v>
      </c>
      <c r="R8458" s="67"/>
      <c r="S8458" s="67"/>
    </row>
    <row r="8459" spans="4:19" ht="15">
      <c r="D8459" s="69">
        <v>620107</v>
      </c>
      <c r="E8459" s="38">
        <v>45141</v>
      </c>
      <c r="F8459" s="70">
        <v>45141</v>
      </c>
      <c r="G8459" s="63"/>
      <c r="H8459" s="69">
        <v>3621037</v>
      </c>
      <c r="I8459" s="28" t="s">
        <v>26</v>
      </c>
      <c r="J8459" s="50" t="s">
        <v>1902</v>
      </c>
      <c r="K8459" s="8" t="s">
        <v>19</v>
      </c>
      <c r="L8459" s="8" t="s">
        <v>890</v>
      </c>
      <c r="M8459" s="16">
        <f>SUM_DATA[[#This Row],[TOTAL Cost]]-SUM_DATA[[#This Row],[MATERIAL Cost]]</f>
        <v>22053.29</v>
      </c>
      <c r="N8459" s="16">
        <f>IFERROR(SUM_DATA[[#This Row],[MAT C.]], 0)</f>
        <v>7180</v>
      </c>
      <c r="O8459" s="16">
        <f>VLOOKUP(SUM_DATA[[#This Row],[Work Order]],'[2]MAT DETAIL'!$D:$L,8,FALSE)</f>
        <v>7180</v>
      </c>
      <c r="P8459" s="17">
        <v>29233.29</v>
      </c>
      <c r="Q8459" s="67" t="s">
        <v>21</v>
      </c>
      <c r="R8459" s="67"/>
      <c r="S8459" s="67"/>
    </row>
    <row r="8460" spans="4:19" ht="15">
      <c r="D8460" s="24">
        <v>620107</v>
      </c>
      <c r="E8460" s="35">
        <v>45141</v>
      </c>
      <c r="F8460" s="49"/>
      <c r="G8460" s="78"/>
      <c r="H8460" s="75">
        <v>3621037</v>
      </c>
      <c r="I8460" s="28" t="s">
        <v>26</v>
      </c>
      <c r="J8460" s="52" t="s">
        <v>2045</v>
      </c>
      <c r="K8460" s="9" t="s">
        <v>39</v>
      </c>
      <c r="L8460" s="87" t="s">
        <v>40</v>
      </c>
      <c r="M8460" s="16"/>
      <c r="N8460" s="16"/>
      <c r="O8460" s="16"/>
      <c r="P8460" s="16"/>
      <c r="Q8460" s="67" t="s">
        <v>21</v>
      </c>
      <c r="R8460" s="67"/>
      <c r="S8460" s="67"/>
    </row>
    <row r="8461" spans="4:19" ht="15">
      <c r="D8461" s="69">
        <v>620109</v>
      </c>
      <c r="E8461" s="38">
        <v>45141</v>
      </c>
      <c r="F8461" s="70">
        <v>45141</v>
      </c>
      <c r="G8461" s="63"/>
      <c r="H8461" s="69">
        <v>3621039</v>
      </c>
      <c r="I8461" s="28" t="s">
        <v>26</v>
      </c>
      <c r="J8461" s="50" t="s">
        <v>1902</v>
      </c>
      <c r="K8461" s="8" t="s">
        <v>19</v>
      </c>
      <c r="L8461" s="85" t="s">
        <v>890</v>
      </c>
      <c r="M8461" s="16">
        <f>SUM_DATA[[#This Row],[TOTAL Cost]]-SUM_DATA[[#This Row],[MATERIAL Cost]]</f>
        <v>22053.29</v>
      </c>
      <c r="N8461" s="16">
        <f>IFERROR(SUM_DATA[[#This Row],[MAT C.]], 0)</f>
        <v>7180</v>
      </c>
      <c r="O8461" s="16">
        <f>VLOOKUP(SUM_DATA[[#This Row],[Work Order]],'[2]MAT DETAIL'!$D:$L,8,FALSE)</f>
        <v>7180</v>
      </c>
      <c r="P8461" s="17">
        <v>29233.29</v>
      </c>
      <c r="Q8461" s="67" t="s">
        <v>21</v>
      </c>
      <c r="R8461" s="67"/>
      <c r="S8461" s="67"/>
    </row>
    <row r="8462" spans="4:19" ht="15">
      <c r="D8462" s="24">
        <v>620109</v>
      </c>
      <c r="E8462" s="35">
        <v>45141</v>
      </c>
      <c r="F8462" s="49"/>
      <c r="G8462" s="78"/>
      <c r="H8462" s="75">
        <v>3621039</v>
      </c>
      <c r="I8462" s="28" t="s">
        <v>26</v>
      </c>
      <c r="J8462" s="52" t="s">
        <v>2045</v>
      </c>
      <c r="K8462" s="86" t="s">
        <v>39</v>
      </c>
      <c r="L8462" s="10" t="s">
        <v>40</v>
      </c>
      <c r="M8462" s="16"/>
      <c r="N8462" s="16"/>
      <c r="O8462" s="16"/>
      <c r="P8462" s="16"/>
      <c r="Q8462" s="67" t="s">
        <v>21</v>
      </c>
      <c r="R8462" s="67"/>
      <c r="S8462" s="67"/>
    </row>
    <row r="8463" spans="4:19" ht="15">
      <c r="D8463" s="69">
        <v>620109</v>
      </c>
      <c r="E8463" s="38">
        <v>45141</v>
      </c>
      <c r="F8463" s="70">
        <v>45141</v>
      </c>
      <c r="G8463" s="63"/>
      <c r="H8463" s="69">
        <v>3621041</v>
      </c>
      <c r="I8463" s="28" t="s">
        <v>31</v>
      </c>
      <c r="J8463" s="50" t="s">
        <v>732</v>
      </c>
      <c r="K8463" s="11" t="s">
        <v>59</v>
      </c>
      <c r="L8463" s="85" t="s">
        <v>60</v>
      </c>
      <c r="M8463" s="16">
        <f>SUM_DATA[[#This Row],[TOTAL Cost]]-SUM_DATA[[#This Row],[MATERIAL Cost]]</f>
        <v>13472.04</v>
      </c>
      <c r="N8463" s="16">
        <f>IFERROR(SUM_DATA[[#This Row],[MAT C.]], 0)</f>
        <v>0</v>
      </c>
      <c r="O8463" s="16" t="e">
        <f>VLOOKUP(SUM_DATA[[#This Row],[Work Order]],'[2]MAT DETAIL'!$D:$L,8,FALSE)</f>
        <v>#N/A</v>
      </c>
      <c r="P8463" s="17">
        <v>13472.04</v>
      </c>
      <c r="Q8463" s="67" t="s">
        <v>25</v>
      </c>
      <c r="R8463" s="67"/>
      <c r="S8463" s="67"/>
    </row>
    <row r="8464" spans="4:19" ht="15">
      <c r="D8464" s="69">
        <v>620111</v>
      </c>
      <c r="E8464" s="38">
        <v>45141</v>
      </c>
      <c r="F8464" s="77">
        <v>45141</v>
      </c>
      <c r="G8464" s="63"/>
      <c r="H8464" s="69">
        <v>3621042</v>
      </c>
      <c r="I8464" s="28" t="s">
        <v>26</v>
      </c>
      <c r="J8464" s="50" t="s">
        <v>1902</v>
      </c>
      <c r="K8464" s="85" t="s">
        <v>19</v>
      </c>
      <c r="L8464" s="85" t="s">
        <v>890</v>
      </c>
      <c r="M8464" s="16">
        <f>SUM_DATA[[#This Row],[TOTAL Cost]]-SUM_DATA[[#This Row],[MATERIAL Cost]]</f>
        <v>22053.29</v>
      </c>
      <c r="N8464" s="16">
        <f>IFERROR(SUM_DATA[[#This Row],[MAT C.]], 0)</f>
        <v>7180</v>
      </c>
      <c r="O8464" s="16">
        <f>VLOOKUP(SUM_DATA[[#This Row],[Work Order]],'[2]MAT DETAIL'!$D:$L,8,FALSE)</f>
        <v>7180</v>
      </c>
      <c r="P8464" s="17">
        <v>29233.29</v>
      </c>
      <c r="Q8464" s="67" t="s">
        <v>21</v>
      </c>
      <c r="R8464" s="67"/>
      <c r="S8464" s="67"/>
    </row>
    <row r="8465" spans="4:19" ht="15">
      <c r="D8465" s="24">
        <v>620111</v>
      </c>
      <c r="E8465" s="35">
        <v>45141</v>
      </c>
      <c r="F8465" s="35"/>
      <c r="G8465" s="78"/>
      <c r="H8465" s="75">
        <v>3621042</v>
      </c>
      <c r="I8465" s="28" t="s">
        <v>26</v>
      </c>
      <c r="J8465" s="52" t="s">
        <v>2045</v>
      </c>
      <c r="K8465" s="9" t="s">
        <v>39</v>
      </c>
      <c r="L8465" s="10" t="s">
        <v>40</v>
      </c>
      <c r="M8465" s="16"/>
      <c r="N8465" s="16"/>
      <c r="O8465" s="16"/>
      <c r="P8465" s="16"/>
      <c r="Q8465" s="67" t="s">
        <v>21</v>
      </c>
      <c r="R8465" s="67"/>
      <c r="S8465" s="67"/>
    </row>
    <row r="8466" spans="4:19" ht="15">
      <c r="D8466" s="69">
        <v>620112</v>
      </c>
      <c r="E8466" s="38">
        <v>45141</v>
      </c>
      <c r="F8466" s="70">
        <v>45141</v>
      </c>
      <c r="G8466" s="63"/>
      <c r="H8466" s="69">
        <v>3621046</v>
      </c>
      <c r="I8466" s="28" t="s">
        <v>26</v>
      </c>
      <c r="J8466" s="50" t="s">
        <v>1902</v>
      </c>
      <c r="K8466" s="11" t="s">
        <v>19</v>
      </c>
      <c r="L8466" s="85" t="s">
        <v>890</v>
      </c>
      <c r="M8466" s="16">
        <f>SUM_DATA[[#This Row],[TOTAL Cost]]-SUM_DATA[[#This Row],[MATERIAL Cost]]</f>
        <v>22053.29</v>
      </c>
      <c r="N8466" s="16">
        <f>IFERROR(SUM_DATA[[#This Row],[MAT C.]], 0)</f>
        <v>7180</v>
      </c>
      <c r="O8466" s="16">
        <f>VLOOKUP(SUM_DATA[[#This Row],[Work Order]],'[2]MAT DETAIL'!$D:$L,8,FALSE)</f>
        <v>7180</v>
      </c>
      <c r="P8466" s="17">
        <v>29233.29</v>
      </c>
      <c r="Q8466" s="67" t="s">
        <v>21</v>
      </c>
      <c r="R8466" s="67"/>
      <c r="S8466" s="67"/>
    </row>
    <row r="8467" spans="4:19" ht="15">
      <c r="D8467" s="24">
        <v>620112</v>
      </c>
      <c r="E8467" s="35">
        <v>45141</v>
      </c>
      <c r="F8467" s="49"/>
      <c r="G8467" s="78"/>
      <c r="H8467" s="75">
        <v>3621046</v>
      </c>
      <c r="I8467" s="28" t="s">
        <v>26</v>
      </c>
      <c r="J8467" s="52" t="s">
        <v>2045</v>
      </c>
      <c r="K8467" s="71" t="s">
        <v>39</v>
      </c>
      <c r="L8467" s="10" t="s">
        <v>40</v>
      </c>
      <c r="M8467" s="16"/>
      <c r="N8467" s="16"/>
      <c r="O8467" s="16"/>
      <c r="P8467" s="16"/>
      <c r="Q8467" s="67" t="s">
        <v>21</v>
      </c>
      <c r="R8467" s="67"/>
      <c r="S8467" s="67"/>
    </row>
    <row r="8468" spans="4:19" ht="15">
      <c r="D8468" s="69">
        <v>620113</v>
      </c>
      <c r="E8468" s="38">
        <v>45141</v>
      </c>
      <c r="F8468" s="70">
        <v>45141</v>
      </c>
      <c r="G8468" s="63"/>
      <c r="H8468" s="69">
        <v>3621049</v>
      </c>
      <c r="I8468" s="28" t="s">
        <v>26</v>
      </c>
      <c r="J8468" s="50" t="s">
        <v>1902</v>
      </c>
      <c r="K8468" s="8" t="s">
        <v>19</v>
      </c>
      <c r="L8468" s="8" t="s">
        <v>890</v>
      </c>
      <c r="M8468" s="16">
        <f>SUM_DATA[[#This Row],[TOTAL Cost]]-SUM_DATA[[#This Row],[MATERIAL Cost]]</f>
        <v>22053.29</v>
      </c>
      <c r="N8468" s="16">
        <f>IFERROR(SUM_DATA[[#This Row],[MAT C.]], 0)</f>
        <v>7180</v>
      </c>
      <c r="O8468" s="16">
        <f>VLOOKUP(SUM_DATA[[#This Row],[Work Order]],'[2]MAT DETAIL'!$D:$L,8,FALSE)</f>
        <v>7180</v>
      </c>
      <c r="P8468" s="17">
        <v>29233.29</v>
      </c>
      <c r="Q8468" s="67" t="s">
        <v>21</v>
      </c>
      <c r="R8468" s="67"/>
      <c r="S8468" s="67"/>
    </row>
    <row r="8469" spans="4:19" ht="15">
      <c r="D8469" s="24">
        <v>620113</v>
      </c>
      <c r="E8469" s="35">
        <v>45141</v>
      </c>
      <c r="F8469" s="49"/>
      <c r="G8469" s="78"/>
      <c r="H8469" s="75">
        <v>3621049</v>
      </c>
      <c r="I8469" s="28" t="s">
        <v>26</v>
      </c>
      <c r="J8469" s="52" t="s">
        <v>2045</v>
      </c>
      <c r="K8469" s="9" t="s">
        <v>39</v>
      </c>
      <c r="L8469" s="10" t="s">
        <v>40</v>
      </c>
      <c r="M8469" s="16"/>
      <c r="N8469" s="16"/>
      <c r="O8469" s="16"/>
      <c r="P8469" s="16"/>
      <c r="Q8469" s="67" t="s">
        <v>21</v>
      </c>
      <c r="R8469" s="67"/>
      <c r="S8469" s="67"/>
    </row>
    <row r="8470" spans="4:19" ht="15">
      <c r="D8470" s="69">
        <v>620114</v>
      </c>
      <c r="E8470" s="38">
        <v>45141</v>
      </c>
      <c r="F8470" s="70">
        <v>45141</v>
      </c>
      <c r="G8470" s="63"/>
      <c r="H8470" s="69">
        <v>3621050</v>
      </c>
      <c r="I8470" s="28" t="s">
        <v>26</v>
      </c>
      <c r="J8470" s="50" t="s">
        <v>1902</v>
      </c>
      <c r="K8470" s="11" t="s">
        <v>19</v>
      </c>
      <c r="L8470" s="85" t="s">
        <v>890</v>
      </c>
      <c r="M8470" s="16">
        <f>SUM_DATA[[#This Row],[TOTAL Cost]]-SUM_DATA[[#This Row],[MATERIAL Cost]]</f>
        <v>22053.29</v>
      </c>
      <c r="N8470" s="16">
        <f>IFERROR(SUM_DATA[[#This Row],[MAT C.]], 0)</f>
        <v>7180</v>
      </c>
      <c r="O8470" s="16">
        <f>VLOOKUP(SUM_DATA[[#This Row],[Work Order]],'[2]MAT DETAIL'!$D:$L,8,FALSE)</f>
        <v>7180</v>
      </c>
      <c r="P8470" s="17">
        <v>29233.29</v>
      </c>
      <c r="Q8470" s="67" t="s">
        <v>21</v>
      </c>
      <c r="R8470" s="67"/>
      <c r="S8470" s="67"/>
    </row>
    <row r="8471" spans="4:19" ht="15">
      <c r="D8471" s="24">
        <v>620114</v>
      </c>
      <c r="E8471" s="35">
        <v>45141</v>
      </c>
      <c r="F8471" s="49"/>
      <c r="G8471" s="78"/>
      <c r="H8471" s="75">
        <v>3621050</v>
      </c>
      <c r="I8471" s="28" t="s">
        <v>26</v>
      </c>
      <c r="J8471" s="52" t="s">
        <v>2045</v>
      </c>
      <c r="K8471" s="71" t="s">
        <v>39</v>
      </c>
      <c r="L8471" s="72" t="s">
        <v>40</v>
      </c>
      <c r="M8471" s="16"/>
      <c r="N8471" s="16"/>
      <c r="O8471" s="16"/>
      <c r="P8471" s="16"/>
      <c r="Q8471" s="67" t="s">
        <v>21</v>
      </c>
      <c r="R8471" s="67"/>
      <c r="S8471" s="67"/>
    </row>
    <row r="8472" spans="4:19" ht="15">
      <c r="D8472" s="69">
        <v>620116</v>
      </c>
      <c r="E8472" s="38">
        <v>45142</v>
      </c>
      <c r="F8472" s="70">
        <v>45142</v>
      </c>
      <c r="G8472" s="63">
        <v>192.58</v>
      </c>
      <c r="H8472" s="69">
        <v>3623905</v>
      </c>
      <c r="I8472" s="28" t="s">
        <v>26</v>
      </c>
      <c r="J8472" s="50" t="s">
        <v>978</v>
      </c>
      <c r="K8472" s="11" t="s">
        <v>82</v>
      </c>
      <c r="L8472" s="85" t="s">
        <v>140</v>
      </c>
      <c r="M8472" s="16">
        <f>SUM_DATA[[#This Row],[TOTAL Cost]]-SUM_DATA[[#This Row],[MATERIAL Cost]]</f>
        <v>28452.879999999997</v>
      </c>
      <c r="N8472" s="16">
        <f>IFERROR(SUM_DATA[[#This Row],[MAT C.]], 0)</f>
        <v>24800</v>
      </c>
      <c r="O8472" s="16">
        <f>VLOOKUP(SUM_DATA[[#This Row],[Work Order]],'[2]MAT DETAIL'!$D:$L,8,FALSE)</f>
        <v>24800</v>
      </c>
      <c r="P8472" s="17">
        <v>53252.88</v>
      </c>
      <c r="Q8472" s="67" t="s">
        <v>25</v>
      </c>
      <c r="R8472" s="67"/>
      <c r="S8472" s="67"/>
    </row>
    <row r="8473" spans="4:19" ht="15">
      <c r="D8473" s="24">
        <v>620116</v>
      </c>
      <c r="E8473" s="35">
        <v>45142</v>
      </c>
      <c r="F8473" s="49"/>
      <c r="G8473" s="78"/>
      <c r="H8473" s="75">
        <v>3623905</v>
      </c>
      <c r="I8473" s="28" t="s">
        <v>26</v>
      </c>
      <c r="J8473" s="50" t="s">
        <v>430</v>
      </c>
      <c r="K8473" s="11" t="s">
        <v>47</v>
      </c>
      <c r="L8473" s="11" t="s">
        <v>289</v>
      </c>
      <c r="M8473" s="16"/>
      <c r="N8473" s="16"/>
      <c r="O8473" s="16"/>
      <c r="P8473" s="16"/>
      <c r="Q8473" s="67" t="s">
        <v>21</v>
      </c>
      <c r="R8473" s="67"/>
      <c r="S8473" s="67"/>
    </row>
    <row r="8474" spans="4:19" ht="15">
      <c r="D8474" s="69">
        <v>620105</v>
      </c>
      <c r="E8474" s="38">
        <v>45142</v>
      </c>
      <c r="F8474" s="70">
        <v>45142</v>
      </c>
      <c r="G8474" s="63"/>
      <c r="H8474" s="69">
        <v>3623967</v>
      </c>
      <c r="I8474" s="28" t="s">
        <v>31</v>
      </c>
      <c r="J8474" s="50" t="s">
        <v>2049</v>
      </c>
      <c r="K8474" s="11" t="s">
        <v>19</v>
      </c>
      <c r="L8474" s="85" t="s">
        <v>635</v>
      </c>
      <c r="M8474" s="16">
        <f>SUM_DATA[[#This Row],[TOTAL Cost]]-SUM_DATA[[#This Row],[MATERIAL Cost]]</f>
        <v>14695.14</v>
      </c>
      <c r="N8474" s="16">
        <f>IFERROR(SUM_DATA[[#This Row],[MAT C.]], 0)</f>
        <v>0</v>
      </c>
      <c r="O8474" s="16" t="e">
        <f>VLOOKUP(SUM_DATA[[#This Row],[Work Order]],'[2]MAT DETAIL'!$D:$L,8,FALSE)</f>
        <v>#N/A</v>
      </c>
      <c r="P8474" s="17">
        <v>14695.14</v>
      </c>
      <c r="Q8474" s="67" t="s">
        <v>25</v>
      </c>
      <c r="R8474" s="67"/>
      <c r="S8474" s="67"/>
    </row>
    <row r="8475" spans="4:19" ht="15">
      <c r="D8475" s="69">
        <v>620116</v>
      </c>
      <c r="E8475" s="38">
        <v>45142</v>
      </c>
      <c r="F8475" s="70">
        <v>45142</v>
      </c>
      <c r="G8475" s="63"/>
      <c r="H8475" s="69">
        <v>3624058</v>
      </c>
      <c r="I8475" s="28" t="s">
        <v>31</v>
      </c>
      <c r="J8475" s="50" t="s">
        <v>2050</v>
      </c>
      <c r="K8475" s="11" t="s">
        <v>82</v>
      </c>
      <c r="L8475" s="85" t="s">
        <v>160</v>
      </c>
      <c r="M8475" s="16">
        <f>SUM_DATA[[#This Row],[TOTAL Cost]]-SUM_DATA[[#This Row],[MATERIAL Cost]]</f>
        <v>4490.68</v>
      </c>
      <c r="N8475" s="16">
        <f>IFERROR(SUM_DATA[[#This Row],[MAT C.]], 0)</f>
        <v>0</v>
      </c>
      <c r="O8475" s="16" t="e">
        <f>VLOOKUP(SUM_DATA[[#This Row],[Work Order]],'[2]MAT DETAIL'!$D:$L,8,FALSE)</f>
        <v>#N/A</v>
      </c>
      <c r="P8475" s="17">
        <v>4490.68</v>
      </c>
      <c r="Q8475" s="67" t="s">
        <v>25</v>
      </c>
      <c r="R8475" s="67"/>
      <c r="S8475" s="67"/>
    </row>
    <row r="8476" spans="4:19" ht="15">
      <c r="D8476" s="69">
        <v>620116</v>
      </c>
      <c r="E8476" s="38">
        <v>45145</v>
      </c>
      <c r="F8476" s="70">
        <v>45145</v>
      </c>
      <c r="G8476" s="63"/>
      <c r="H8476" s="69">
        <v>3625058</v>
      </c>
      <c r="I8476" s="28" t="s">
        <v>31</v>
      </c>
      <c r="J8476" s="50" t="s">
        <v>732</v>
      </c>
      <c r="K8476" s="11" t="s">
        <v>59</v>
      </c>
      <c r="L8476" s="85" t="s">
        <v>60</v>
      </c>
      <c r="M8476" s="16">
        <f>SUM_DATA[[#This Row],[TOTAL Cost]]-SUM_DATA[[#This Row],[MATERIAL Cost]]</f>
        <v>13472.04</v>
      </c>
      <c r="N8476" s="16">
        <f>IFERROR(SUM_DATA[[#This Row],[MAT C.]], 0)</f>
        <v>0</v>
      </c>
      <c r="O8476" s="16" t="e">
        <f>VLOOKUP(SUM_DATA[[#This Row],[Work Order]],'[2]MAT DETAIL'!$D:$L,8,FALSE)</f>
        <v>#N/A</v>
      </c>
      <c r="P8476" s="17">
        <v>13472.04</v>
      </c>
      <c r="Q8476" s="67" t="s">
        <v>25</v>
      </c>
      <c r="R8476" s="67"/>
      <c r="S8476" s="67"/>
    </row>
    <row r="8477" spans="4:19" ht="15">
      <c r="D8477" s="69">
        <v>620112</v>
      </c>
      <c r="E8477" s="38">
        <v>45145</v>
      </c>
      <c r="F8477" s="70">
        <v>45145</v>
      </c>
      <c r="G8477" s="63"/>
      <c r="H8477" s="69">
        <v>3625112</v>
      </c>
      <c r="I8477" s="28" t="s">
        <v>31</v>
      </c>
      <c r="J8477" s="50" t="s">
        <v>101</v>
      </c>
      <c r="K8477" s="11" t="s">
        <v>59</v>
      </c>
      <c r="L8477" s="85" t="s">
        <v>98</v>
      </c>
      <c r="M8477" s="16">
        <f>SUM_DATA[[#This Row],[TOTAL Cost]]-SUM_DATA[[#This Row],[MATERIAL Cost]]</f>
        <v>54900.88</v>
      </c>
      <c r="N8477" s="16">
        <f>IFERROR(SUM_DATA[[#This Row],[MAT C.]], 0)</f>
        <v>10398</v>
      </c>
      <c r="O8477" s="16">
        <f>VLOOKUP(SUM_DATA[[#This Row],[Work Order]],'[2]MAT DETAIL'!$D:$L,8,FALSE)</f>
        <v>10398</v>
      </c>
      <c r="P8477" s="17">
        <v>65298.879999999997</v>
      </c>
      <c r="Q8477" s="67" t="s">
        <v>25</v>
      </c>
      <c r="R8477" s="67"/>
      <c r="S8477" s="67"/>
    </row>
    <row r="8478" spans="4:19" ht="15">
      <c r="D8478" s="69">
        <v>620117</v>
      </c>
      <c r="E8478" s="38">
        <v>45145</v>
      </c>
      <c r="F8478" s="70">
        <v>45145</v>
      </c>
      <c r="G8478" s="62">
        <v>19.559999999999999</v>
      </c>
      <c r="H8478" s="69">
        <v>3625158</v>
      </c>
      <c r="I8478" s="28" t="s">
        <v>26</v>
      </c>
      <c r="J8478" s="50" t="s">
        <v>72</v>
      </c>
      <c r="K8478" s="8" t="s">
        <v>36</v>
      </c>
      <c r="L8478" s="87" t="s">
        <v>37</v>
      </c>
      <c r="M8478" s="16">
        <f>SUM_DATA[[#This Row],[TOTAL Cost]]-SUM_DATA[[#This Row],[MATERIAL Cost]]</f>
        <v>774</v>
      </c>
      <c r="N8478" s="16">
        <f>IFERROR(SUM_DATA[[#This Row],[MAT C.]], 0)</f>
        <v>0</v>
      </c>
      <c r="O8478" s="16" t="e">
        <f>VLOOKUP(SUM_DATA[[#This Row],[Work Order]],'[2]MAT DETAIL'!$D:$L,8,FALSE)</f>
        <v>#N/A</v>
      </c>
      <c r="P8478" s="17">
        <v>774</v>
      </c>
      <c r="Q8478" s="67" t="s">
        <v>25</v>
      </c>
      <c r="R8478" s="67"/>
      <c r="S8478" s="67"/>
    </row>
    <row r="8479" spans="4:19" ht="15">
      <c r="D8479" s="69">
        <v>620104</v>
      </c>
      <c r="E8479" s="38">
        <v>45145</v>
      </c>
      <c r="F8479" s="70">
        <v>45145</v>
      </c>
      <c r="G8479" s="63">
        <v>292.82</v>
      </c>
      <c r="H8479" s="69">
        <v>3625159</v>
      </c>
      <c r="I8479" s="28" t="s">
        <v>26</v>
      </c>
      <c r="J8479" s="50" t="s">
        <v>72</v>
      </c>
      <c r="K8479" s="8" t="s">
        <v>36</v>
      </c>
      <c r="L8479" s="87" t="s">
        <v>37</v>
      </c>
      <c r="M8479" s="16">
        <f>SUM_DATA[[#This Row],[TOTAL Cost]]-SUM_DATA[[#This Row],[MATERIAL Cost]]</f>
        <v>38750.43</v>
      </c>
      <c r="N8479" s="16">
        <f>IFERROR(SUM_DATA[[#This Row],[MAT C.]], 0)</f>
        <v>0</v>
      </c>
      <c r="O8479" s="16" t="e">
        <f>VLOOKUP(SUM_DATA[[#This Row],[Work Order]],'[2]MAT DETAIL'!$D:$L,8,FALSE)</f>
        <v>#N/A</v>
      </c>
      <c r="P8479" s="17">
        <v>38750.43</v>
      </c>
      <c r="Q8479" s="67" t="s">
        <v>25</v>
      </c>
      <c r="R8479" s="67" t="s">
        <v>1750</v>
      </c>
      <c r="S8479" s="67">
        <v>1</v>
      </c>
    </row>
    <row r="8480" spans="4:19" ht="15">
      <c r="D8480" s="69">
        <v>620119</v>
      </c>
      <c r="E8480" s="38">
        <v>45145</v>
      </c>
      <c r="F8480" s="70">
        <v>45145</v>
      </c>
      <c r="G8480" s="63"/>
      <c r="H8480" s="69">
        <v>3625161</v>
      </c>
      <c r="I8480" s="28" t="s">
        <v>26</v>
      </c>
      <c r="J8480" s="50" t="s">
        <v>439</v>
      </c>
      <c r="K8480" s="8" t="s">
        <v>33</v>
      </c>
      <c r="L8480" s="8" t="s">
        <v>34</v>
      </c>
      <c r="M8480" s="16">
        <f>SUM_DATA[[#This Row],[TOTAL Cost]]-SUM_DATA[[#This Row],[MATERIAL Cost]]</f>
        <v>0</v>
      </c>
      <c r="N8480" s="16">
        <f>IFERROR(SUM_DATA[[#This Row],[MAT C.]], 0)</f>
        <v>0</v>
      </c>
      <c r="O8480" s="16" t="e">
        <f>VLOOKUP(SUM_DATA[[#This Row],[Work Order]],'[2]MAT DETAIL'!$D:$L,8,FALSE)</f>
        <v>#N/A</v>
      </c>
      <c r="P8480" s="17">
        <v>0</v>
      </c>
      <c r="Q8480" s="67" t="s">
        <v>25</v>
      </c>
      <c r="R8480" s="67"/>
      <c r="S8480" s="67"/>
    </row>
    <row r="8481" spans="4:19" ht="15">
      <c r="D8481" s="69">
        <v>620118</v>
      </c>
      <c r="E8481" s="38">
        <v>45145</v>
      </c>
      <c r="F8481" s="70">
        <v>45145</v>
      </c>
      <c r="G8481" s="63">
        <v>8</v>
      </c>
      <c r="H8481" s="69">
        <v>3625163</v>
      </c>
      <c r="I8481" s="28" t="s">
        <v>26</v>
      </c>
      <c r="J8481" s="50" t="s">
        <v>439</v>
      </c>
      <c r="K8481" s="8" t="s">
        <v>33</v>
      </c>
      <c r="L8481" s="8" t="s">
        <v>34</v>
      </c>
      <c r="M8481" s="16">
        <f>SUM_DATA[[#This Row],[TOTAL Cost]]-SUM_DATA[[#This Row],[MATERIAL Cost]]</f>
        <v>5148.78</v>
      </c>
      <c r="N8481" s="16">
        <f>IFERROR(SUM_DATA[[#This Row],[MAT C.]], 0)</f>
        <v>0</v>
      </c>
      <c r="O8481" s="16" t="e">
        <f>VLOOKUP(SUM_DATA[[#This Row],[Work Order]],'[2]MAT DETAIL'!$D:$L,8,FALSE)</f>
        <v>#N/A</v>
      </c>
      <c r="P8481" s="17">
        <v>5148.78</v>
      </c>
      <c r="Q8481" s="67" t="s">
        <v>25</v>
      </c>
      <c r="R8481" s="67"/>
      <c r="S8481" s="67"/>
    </row>
    <row r="8482" spans="4:19" ht="15">
      <c r="D8482" s="69">
        <v>620117</v>
      </c>
      <c r="E8482" s="38">
        <v>45145</v>
      </c>
      <c r="F8482" s="70">
        <v>45145</v>
      </c>
      <c r="G8482" s="63">
        <v>177</v>
      </c>
      <c r="H8482" s="69">
        <v>3625165</v>
      </c>
      <c r="I8482" s="28" t="s">
        <v>26</v>
      </c>
      <c r="J8482" s="50" t="s">
        <v>72</v>
      </c>
      <c r="K8482" s="8" t="s">
        <v>36</v>
      </c>
      <c r="L8482" s="10" t="s">
        <v>37</v>
      </c>
      <c r="M8482" s="16">
        <f>SUM_DATA[[#This Row],[TOTAL Cost]]-SUM_DATA[[#This Row],[MATERIAL Cost]]</f>
        <v>20595.099999999999</v>
      </c>
      <c r="N8482" s="16">
        <f>IFERROR(SUM_DATA[[#This Row],[MAT C.]], 0)</f>
        <v>0</v>
      </c>
      <c r="O8482" s="16" t="e">
        <f>VLOOKUP(SUM_DATA[[#This Row],[Work Order]],'[2]MAT DETAIL'!$D:$L,8,FALSE)</f>
        <v>#N/A</v>
      </c>
      <c r="P8482" s="17">
        <v>20595.099999999999</v>
      </c>
      <c r="Q8482" s="67" t="s">
        <v>25</v>
      </c>
      <c r="R8482" s="67" t="s">
        <v>1497</v>
      </c>
      <c r="S8482" s="67">
        <v>1</v>
      </c>
    </row>
    <row r="8483" spans="4:19" ht="15">
      <c r="D8483" s="69">
        <v>620123</v>
      </c>
      <c r="E8483" s="38">
        <v>45145</v>
      </c>
      <c r="F8483" s="70">
        <v>45145</v>
      </c>
      <c r="G8483" s="63">
        <v>0.33</v>
      </c>
      <c r="H8483" s="69">
        <v>3625167</v>
      </c>
      <c r="I8483" s="28" t="s">
        <v>26</v>
      </c>
      <c r="J8483" s="50" t="s">
        <v>427</v>
      </c>
      <c r="K8483" s="8" t="s">
        <v>67</v>
      </c>
      <c r="L8483" s="8" t="s">
        <v>88</v>
      </c>
      <c r="M8483" s="16">
        <f>SUM_DATA[[#This Row],[TOTAL Cost]]-SUM_DATA[[#This Row],[MATERIAL Cost]]</f>
        <v>123.99</v>
      </c>
      <c r="N8483" s="16">
        <f>IFERROR(SUM_DATA[[#This Row],[MAT C.]], 0)</f>
        <v>0</v>
      </c>
      <c r="O8483" s="16" t="e">
        <f>VLOOKUP(SUM_DATA[[#This Row],[Work Order]],'[2]MAT DETAIL'!$D:$L,8,FALSE)</f>
        <v>#N/A</v>
      </c>
      <c r="P8483" s="17">
        <v>123.99</v>
      </c>
      <c r="Q8483" s="67" t="s">
        <v>25</v>
      </c>
      <c r="R8483" s="67"/>
      <c r="S8483" s="67"/>
    </row>
    <row r="8484" spans="4:19" ht="15">
      <c r="D8484" s="69">
        <v>620107</v>
      </c>
      <c r="E8484" s="38">
        <v>45145</v>
      </c>
      <c r="F8484" s="70">
        <v>45145</v>
      </c>
      <c r="G8484" s="63">
        <v>1</v>
      </c>
      <c r="H8484" s="69">
        <v>3625168</v>
      </c>
      <c r="I8484" s="28" t="s">
        <v>26</v>
      </c>
      <c r="J8484" s="50" t="s">
        <v>173</v>
      </c>
      <c r="K8484" s="12" t="s">
        <v>82</v>
      </c>
      <c r="L8484" s="8" t="s">
        <v>140</v>
      </c>
      <c r="M8484" s="16">
        <f>SUM_DATA[[#This Row],[TOTAL Cost]]-SUM_DATA[[#This Row],[MATERIAL Cost]]</f>
        <v>413.29</v>
      </c>
      <c r="N8484" s="16">
        <f>IFERROR(SUM_DATA[[#This Row],[MAT C.]], 0)</f>
        <v>0</v>
      </c>
      <c r="O8484" s="16" t="e">
        <f>VLOOKUP(SUM_DATA[[#This Row],[Work Order]],'[2]MAT DETAIL'!$D:$L,8,FALSE)</f>
        <v>#N/A</v>
      </c>
      <c r="P8484" s="17">
        <v>413.29</v>
      </c>
      <c r="Q8484" s="67" t="s">
        <v>25</v>
      </c>
      <c r="R8484" s="67"/>
      <c r="S8484" s="67"/>
    </row>
    <row r="8485" spans="4:19" ht="15">
      <c r="D8485" s="69">
        <v>620119</v>
      </c>
      <c r="E8485" s="38">
        <v>45145</v>
      </c>
      <c r="F8485" s="70">
        <v>45145</v>
      </c>
      <c r="G8485" s="63">
        <v>0.5</v>
      </c>
      <c r="H8485" s="69">
        <v>3625170</v>
      </c>
      <c r="I8485" s="28" t="s">
        <v>26</v>
      </c>
      <c r="J8485" s="50" t="s">
        <v>228</v>
      </c>
      <c r="K8485" s="8" t="s">
        <v>33</v>
      </c>
      <c r="L8485" s="8" t="s">
        <v>39</v>
      </c>
      <c r="M8485" s="16">
        <f>SUM_DATA[[#This Row],[TOTAL Cost]]-SUM_DATA[[#This Row],[MATERIAL Cost]]</f>
        <v>206.65</v>
      </c>
      <c r="N8485" s="16">
        <f>IFERROR(SUM_DATA[[#This Row],[MAT C.]], 0)</f>
        <v>0</v>
      </c>
      <c r="O8485" s="16" t="e">
        <f>VLOOKUP(SUM_DATA[[#This Row],[Work Order]],'[2]MAT DETAIL'!$D:$L,8,FALSE)</f>
        <v>#N/A</v>
      </c>
      <c r="P8485" s="17">
        <v>206.65</v>
      </c>
      <c r="Q8485" s="67" t="s">
        <v>25</v>
      </c>
      <c r="R8485" s="67"/>
      <c r="S8485" s="67"/>
    </row>
    <row r="8486" spans="4:19" ht="15">
      <c r="D8486" s="69">
        <v>620106</v>
      </c>
      <c r="E8486" s="38">
        <v>45145</v>
      </c>
      <c r="F8486" s="70">
        <v>45145</v>
      </c>
      <c r="G8486" s="63">
        <v>7</v>
      </c>
      <c r="H8486" s="69">
        <v>3625172</v>
      </c>
      <c r="I8486" s="28" t="s">
        <v>26</v>
      </c>
      <c r="J8486" s="50" t="s">
        <v>77</v>
      </c>
      <c r="K8486" s="8" t="s">
        <v>78</v>
      </c>
      <c r="L8486" s="8" t="s">
        <v>79</v>
      </c>
      <c r="M8486" s="16">
        <f>SUM_DATA[[#This Row],[TOTAL Cost]]-SUM_DATA[[#This Row],[MATERIAL Cost]]</f>
        <v>1653.16</v>
      </c>
      <c r="N8486" s="16">
        <f>IFERROR(SUM_DATA[[#This Row],[MAT C.]], 0)</f>
        <v>0</v>
      </c>
      <c r="O8486" s="16" t="e">
        <f>VLOOKUP(SUM_DATA[[#This Row],[Work Order]],'[2]MAT DETAIL'!$D:$L,8,FALSE)</f>
        <v>#N/A</v>
      </c>
      <c r="P8486" s="17">
        <v>1653.16</v>
      </c>
      <c r="Q8486" s="67" t="s">
        <v>25</v>
      </c>
      <c r="R8486" s="67"/>
      <c r="S8486" s="67"/>
    </row>
    <row r="8487" spans="4:19" ht="15">
      <c r="D8487" s="69">
        <v>620118</v>
      </c>
      <c r="E8487" s="38">
        <v>45145</v>
      </c>
      <c r="F8487" s="70">
        <v>45145</v>
      </c>
      <c r="G8487" s="63">
        <v>0.5</v>
      </c>
      <c r="H8487" s="69">
        <v>3625173</v>
      </c>
      <c r="I8487" s="28" t="s">
        <v>26</v>
      </c>
      <c r="J8487" s="53" t="s">
        <v>64</v>
      </c>
      <c r="K8487" s="8" t="s">
        <v>47</v>
      </c>
      <c r="L8487" s="8" t="s">
        <v>65</v>
      </c>
      <c r="M8487" s="16">
        <f>SUM_DATA[[#This Row],[TOTAL Cost]]-SUM_DATA[[#This Row],[MATERIAL Cost]]</f>
        <v>206.65</v>
      </c>
      <c r="N8487" s="16">
        <f>IFERROR(SUM_DATA[[#This Row],[MAT C.]], 0)</f>
        <v>0</v>
      </c>
      <c r="O8487" s="16" t="e">
        <f>VLOOKUP(SUM_DATA[[#This Row],[Work Order]],'[2]MAT DETAIL'!$D:$L,8,FALSE)</f>
        <v>#N/A</v>
      </c>
      <c r="P8487" s="17">
        <v>206.65</v>
      </c>
      <c r="Q8487" s="67" t="s">
        <v>25</v>
      </c>
      <c r="R8487" s="67"/>
      <c r="S8487" s="67"/>
    </row>
    <row r="8488" spans="4:19" ht="15">
      <c r="D8488" s="69">
        <v>620111</v>
      </c>
      <c r="E8488" s="38">
        <v>45145</v>
      </c>
      <c r="F8488" s="70">
        <v>45145</v>
      </c>
      <c r="G8488" s="63">
        <v>28.99</v>
      </c>
      <c r="H8488" s="69">
        <v>3625175</v>
      </c>
      <c r="I8488" s="28" t="s">
        <v>26</v>
      </c>
      <c r="J8488" s="50" t="s">
        <v>313</v>
      </c>
      <c r="K8488" s="11" t="s">
        <v>39</v>
      </c>
      <c r="L8488" s="8" t="s">
        <v>221</v>
      </c>
      <c r="M8488" s="16">
        <f>SUM_DATA[[#This Row],[TOTAL Cost]]-SUM_DATA[[#This Row],[MATERIAL Cost]]</f>
        <v>2624.87</v>
      </c>
      <c r="N8488" s="16">
        <f>IFERROR(SUM_DATA[[#This Row],[MAT C.]], 0)</f>
        <v>0</v>
      </c>
      <c r="O8488" s="16" t="e">
        <f>VLOOKUP(SUM_DATA[[#This Row],[Work Order]],'[2]MAT DETAIL'!$D:$L,8,FALSE)</f>
        <v>#N/A</v>
      </c>
      <c r="P8488" s="17">
        <v>2624.87</v>
      </c>
      <c r="Q8488" s="67" t="s">
        <v>25</v>
      </c>
      <c r="R8488" s="67"/>
      <c r="S8488" s="67"/>
    </row>
    <row r="8489" spans="4:19" ht="15">
      <c r="D8489" s="69">
        <v>620113</v>
      </c>
      <c r="E8489" s="38">
        <v>45145</v>
      </c>
      <c r="F8489" s="70">
        <v>45145</v>
      </c>
      <c r="G8489" s="63">
        <v>0.5</v>
      </c>
      <c r="H8489" s="69">
        <v>3625176</v>
      </c>
      <c r="I8489" s="28" t="s">
        <v>26</v>
      </c>
      <c r="J8489" s="50" t="s">
        <v>782</v>
      </c>
      <c r="K8489" s="11" t="s">
        <v>67</v>
      </c>
      <c r="L8489" s="8" t="s">
        <v>451</v>
      </c>
      <c r="M8489" s="16">
        <f>SUM_DATA[[#This Row],[TOTAL Cost]]-SUM_DATA[[#This Row],[MATERIAL Cost]]</f>
        <v>206.65</v>
      </c>
      <c r="N8489" s="16">
        <f>IFERROR(SUM_DATA[[#This Row],[MAT C.]], 0)</f>
        <v>0</v>
      </c>
      <c r="O8489" s="16" t="e">
        <f>VLOOKUP(SUM_DATA[[#This Row],[Work Order]],'[2]MAT DETAIL'!$D:$L,8,FALSE)</f>
        <v>#N/A</v>
      </c>
      <c r="P8489" s="17">
        <v>206.65</v>
      </c>
      <c r="Q8489" s="67" t="s">
        <v>25</v>
      </c>
      <c r="R8489" s="67"/>
      <c r="S8489" s="67"/>
    </row>
    <row r="8490" spans="4:19" ht="15">
      <c r="D8490" s="69">
        <v>620114</v>
      </c>
      <c r="E8490" s="38">
        <v>45145</v>
      </c>
      <c r="F8490" s="70">
        <v>45145</v>
      </c>
      <c r="G8490" s="63">
        <v>0.5</v>
      </c>
      <c r="H8490" s="69">
        <v>3625178</v>
      </c>
      <c r="I8490" s="28" t="s">
        <v>26</v>
      </c>
      <c r="J8490" s="50" t="s">
        <v>139</v>
      </c>
      <c r="K8490" s="11" t="s">
        <v>82</v>
      </c>
      <c r="L8490" s="8" t="s">
        <v>140</v>
      </c>
      <c r="M8490" s="16">
        <f>SUM_DATA[[#This Row],[TOTAL Cost]]-SUM_DATA[[#This Row],[MATERIAL Cost]]</f>
        <v>206.65</v>
      </c>
      <c r="N8490" s="16">
        <f>IFERROR(SUM_DATA[[#This Row],[MAT C.]], 0)</f>
        <v>0</v>
      </c>
      <c r="O8490" s="16" t="e">
        <f>VLOOKUP(SUM_DATA[[#This Row],[Work Order]],'[2]MAT DETAIL'!$D:$L,8,FALSE)</f>
        <v>#N/A</v>
      </c>
      <c r="P8490" s="17">
        <v>206.65</v>
      </c>
      <c r="Q8490" s="67" t="s">
        <v>25</v>
      </c>
      <c r="R8490" s="67"/>
      <c r="S8490" s="67"/>
    </row>
    <row r="8491" spans="4:19" ht="15">
      <c r="D8491" s="69">
        <v>620118</v>
      </c>
      <c r="E8491" s="38">
        <v>45146</v>
      </c>
      <c r="F8491" s="70">
        <v>45146</v>
      </c>
      <c r="G8491" s="63"/>
      <c r="H8491" s="69">
        <v>3625481</v>
      </c>
      <c r="I8491" s="28" t="s">
        <v>31</v>
      </c>
      <c r="J8491" s="50" t="s">
        <v>2051</v>
      </c>
      <c r="K8491" s="11" t="s">
        <v>19</v>
      </c>
      <c r="L8491" s="8" t="s">
        <v>20</v>
      </c>
      <c r="M8491" s="16">
        <f>SUM_DATA[[#This Row],[TOTAL Cost]]-SUM_DATA[[#This Row],[MATERIAL Cost]]</f>
        <v>2915.56</v>
      </c>
      <c r="N8491" s="16">
        <f>IFERROR(SUM_DATA[[#This Row],[MAT C.]], 0)</f>
        <v>0</v>
      </c>
      <c r="O8491" s="16" t="e">
        <f>VLOOKUP(SUM_DATA[[#This Row],[Work Order]],'[2]MAT DETAIL'!$D:$L,8,FALSE)</f>
        <v>#N/A</v>
      </c>
      <c r="P8491" s="17">
        <v>2915.56</v>
      </c>
      <c r="Q8491" s="67" t="s">
        <v>25</v>
      </c>
      <c r="R8491" s="67"/>
      <c r="S8491" s="67"/>
    </row>
    <row r="8492" spans="4:19" ht="15">
      <c r="D8492" s="69">
        <v>620104</v>
      </c>
      <c r="E8492" s="38">
        <v>45147</v>
      </c>
      <c r="F8492" s="70">
        <v>45147</v>
      </c>
      <c r="G8492" s="63"/>
      <c r="H8492" s="69">
        <v>3625834</v>
      </c>
      <c r="I8492" s="28" t="s">
        <v>31</v>
      </c>
      <c r="J8492" s="50" t="s">
        <v>909</v>
      </c>
      <c r="K8492" s="11" t="s">
        <v>36</v>
      </c>
      <c r="L8492" s="10" t="s">
        <v>37</v>
      </c>
      <c r="M8492" s="16">
        <f>SUM_DATA[[#This Row],[TOTAL Cost]]-SUM_DATA[[#This Row],[MATERIAL Cost]]</f>
        <v>4865.5600000000004</v>
      </c>
      <c r="N8492" s="16">
        <f>IFERROR(SUM_DATA[[#This Row],[MAT C.]], 0)</f>
        <v>400</v>
      </c>
      <c r="O8492" s="16">
        <f>VLOOKUP(SUM_DATA[[#This Row],[Work Order]],'[2]MAT DETAIL'!$D:$L,8,FALSE)</f>
        <v>400</v>
      </c>
      <c r="P8492" s="17">
        <v>5265.56</v>
      </c>
      <c r="Q8492" s="67" t="s">
        <v>25</v>
      </c>
      <c r="R8492" s="67"/>
      <c r="S8492" s="67"/>
    </row>
    <row r="8493" spans="4:19" ht="15">
      <c r="D8493" s="69">
        <v>620104</v>
      </c>
      <c r="E8493" s="38">
        <v>45148</v>
      </c>
      <c r="F8493" s="70">
        <v>45148</v>
      </c>
      <c r="G8493" s="63"/>
      <c r="H8493" s="69">
        <v>3626199</v>
      </c>
      <c r="I8493" s="28" t="s">
        <v>26</v>
      </c>
      <c r="J8493" s="50" t="s">
        <v>500</v>
      </c>
      <c r="K8493" s="8" t="s">
        <v>209</v>
      </c>
      <c r="L8493" s="8" t="s">
        <v>209</v>
      </c>
      <c r="M8493" s="16">
        <f>SUM_DATA[[#This Row],[TOTAL Cost]]-SUM_DATA[[#This Row],[MATERIAL Cost]]</f>
        <v>2500</v>
      </c>
      <c r="N8493" s="16">
        <f>IFERROR(SUM_DATA[[#This Row],[MAT C.]], 0)</f>
        <v>0</v>
      </c>
      <c r="O8493" s="16" t="e">
        <f>VLOOKUP(SUM_DATA[[#This Row],[Work Order]],'[2]MAT DETAIL'!$D:$L,8,FALSE)</f>
        <v>#N/A</v>
      </c>
      <c r="P8493" s="17">
        <v>2500</v>
      </c>
      <c r="Q8493" s="67" t="s">
        <v>21</v>
      </c>
      <c r="R8493" s="67"/>
      <c r="S8493" s="67"/>
    </row>
    <row r="8494" spans="4:19" ht="15">
      <c r="D8494" s="69">
        <v>620105</v>
      </c>
      <c r="E8494" s="38">
        <v>45148</v>
      </c>
      <c r="F8494" s="70">
        <v>45148</v>
      </c>
      <c r="G8494" s="63"/>
      <c r="H8494" s="69">
        <v>3626204</v>
      </c>
      <c r="I8494" s="28" t="s">
        <v>26</v>
      </c>
      <c r="J8494" s="50" t="s">
        <v>500</v>
      </c>
      <c r="K8494" s="11" t="s">
        <v>209</v>
      </c>
      <c r="L8494" s="8" t="s">
        <v>209</v>
      </c>
      <c r="M8494" s="16">
        <f>SUM_DATA[[#This Row],[TOTAL Cost]]-SUM_DATA[[#This Row],[MATERIAL Cost]]</f>
        <v>2500</v>
      </c>
      <c r="N8494" s="16">
        <f>IFERROR(SUM_DATA[[#This Row],[MAT C.]], 0)</f>
        <v>0</v>
      </c>
      <c r="O8494" s="16" t="e">
        <f>VLOOKUP(SUM_DATA[[#This Row],[Work Order]],'[2]MAT DETAIL'!$D:$L,8,FALSE)</f>
        <v>#N/A</v>
      </c>
      <c r="P8494" s="17">
        <v>2500</v>
      </c>
      <c r="Q8494" s="67" t="s">
        <v>21</v>
      </c>
      <c r="R8494" s="67"/>
      <c r="S8494" s="67"/>
    </row>
    <row r="8495" spans="4:19" ht="15">
      <c r="D8495" s="69">
        <v>620111</v>
      </c>
      <c r="E8495" s="38">
        <v>45148</v>
      </c>
      <c r="F8495" s="70">
        <v>45148</v>
      </c>
      <c r="G8495" s="63"/>
      <c r="H8495" s="69">
        <v>3626208</v>
      </c>
      <c r="I8495" s="28" t="s">
        <v>26</v>
      </c>
      <c r="J8495" s="50" t="s">
        <v>500</v>
      </c>
      <c r="K8495" s="11" t="s">
        <v>209</v>
      </c>
      <c r="L8495" s="8" t="s">
        <v>209</v>
      </c>
      <c r="M8495" s="16">
        <f>SUM_DATA[[#This Row],[TOTAL Cost]]-SUM_DATA[[#This Row],[MATERIAL Cost]]</f>
        <v>2500</v>
      </c>
      <c r="N8495" s="16">
        <f>IFERROR(SUM_DATA[[#This Row],[MAT C.]], 0)</f>
        <v>0</v>
      </c>
      <c r="O8495" s="16" t="e">
        <f>VLOOKUP(SUM_DATA[[#This Row],[Work Order]],'[2]MAT DETAIL'!$D:$L,8,FALSE)</f>
        <v>#N/A</v>
      </c>
      <c r="P8495" s="17">
        <v>2500</v>
      </c>
      <c r="Q8495" s="67" t="s">
        <v>21</v>
      </c>
      <c r="R8495" s="67"/>
      <c r="S8495" s="67"/>
    </row>
    <row r="8496" spans="4:19" ht="15">
      <c r="D8496" s="69">
        <v>620118</v>
      </c>
      <c r="E8496" s="38">
        <v>45148</v>
      </c>
      <c r="F8496" s="70">
        <v>45148</v>
      </c>
      <c r="G8496" s="63"/>
      <c r="H8496" s="69">
        <v>3626214</v>
      </c>
      <c r="I8496" s="28" t="s">
        <v>26</v>
      </c>
      <c r="J8496" s="50" t="s">
        <v>500</v>
      </c>
      <c r="K8496" s="11" t="s">
        <v>209</v>
      </c>
      <c r="L8496" s="8" t="s">
        <v>209</v>
      </c>
      <c r="M8496" s="16">
        <f>SUM_DATA[[#This Row],[TOTAL Cost]]-SUM_DATA[[#This Row],[MATERIAL Cost]]</f>
        <v>2500</v>
      </c>
      <c r="N8496" s="16">
        <f>IFERROR(SUM_DATA[[#This Row],[MAT C.]], 0)</f>
        <v>0</v>
      </c>
      <c r="O8496" s="16" t="e">
        <f>VLOOKUP(SUM_DATA[[#This Row],[Work Order]],'[2]MAT DETAIL'!$D:$L,8,FALSE)</f>
        <v>#N/A</v>
      </c>
      <c r="P8496" s="17">
        <v>2500</v>
      </c>
      <c r="Q8496" s="67" t="s">
        <v>21</v>
      </c>
      <c r="R8496" s="67"/>
      <c r="S8496" s="67"/>
    </row>
    <row r="8497" spans="4:19" ht="15">
      <c r="D8497" s="69">
        <v>620124</v>
      </c>
      <c r="E8497" s="38">
        <v>45148</v>
      </c>
      <c r="F8497" s="70">
        <v>45148</v>
      </c>
      <c r="G8497" s="63"/>
      <c r="H8497" s="69">
        <v>3626218</v>
      </c>
      <c r="I8497" s="28" t="s">
        <v>26</v>
      </c>
      <c r="J8497" s="50" t="s">
        <v>500</v>
      </c>
      <c r="K8497" s="11" t="s">
        <v>209</v>
      </c>
      <c r="L8497" s="8" t="s">
        <v>209</v>
      </c>
      <c r="M8497" s="16">
        <f>SUM_DATA[[#This Row],[TOTAL Cost]]-SUM_DATA[[#This Row],[MATERIAL Cost]]</f>
        <v>2500</v>
      </c>
      <c r="N8497" s="16">
        <f>IFERROR(SUM_DATA[[#This Row],[MAT C.]], 0)</f>
        <v>0</v>
      </c>
      <c r="O8497" s="16" t="e">
        <f>VLOOKUP(SUM_DATA[[#This Row],[Work Order]],'[2]MAT DETAIL'!$D:$L,8,FALSE)</f>
        <v>#N/A</v>
      </c>
      <c r="P8497" s="17">
        <v>2500</v>
      </c>
      <c r="Q8497" s="67" t="s">
        <v>21</v>
      </c>
      <c r="R8497" s="67"/>
      <c r="S8497" s="67"/>
    </row>
    <row r="8498" spans="4:19" ht="15">
      <c r="D8498" s="69">
        <v>620119</v>
      </c>
      <c r="E8498" s="38">
        <v>45148</v>
      </c>
      <c r="F8498" s="70">
        <v>45148</v>
      </c>
      <c r="G8498" s="63">
        <v>1</v>
      </c>
      <c r="H8498" s="69">
        <v>3626372</v>
      </c>
      <c r="I8498" s="28" t="s">
        <v>26</v>
      </c>
      <c r="J8498" s="50" t="s">
        <v>72</v>
      </c>
      <c r="K8498" s="11" t="s">
        <v>36</v>
      </c>
      <c r="L8498" s="10" t="s">
        <v>37</v>
      </c>
      <c r="M8498" s="16">
        <f>SUM_DATA[[#This Row],[TOTAL Cost]]-SUM_DATA[[#This Row],[MATERIAL Cost]]</f>
        <v>413.29</v>
      </c>
      <c r="N8498" s="16">
        <f>IFERROR(SUM_DATA[[#This Row],[MAT C.]], 0)</f>
        <v>0</v>
      </c>
      <c r="O8498" s="16" t="e">
        <f>VLOOKUP(SUM_DATA[[#This Row],[Work Order]],'[2]MAT DETAIL'!$D:$L,8,FALSE)</f>
        <v>#N/A</v>
      </c>
      <c r="P8498" s="17">
        <v>413.29</v>
      </c>
      <c r="Q8498" s="67" t="s">
        <v>25</v>
      </c>
      <c r="R8498" s="67"/>
      <c r="S8498" s="67"/>
    </row>
    <row r="8499" spans="4:19" ht="15">
      <c r="D8499" s="69">
        <v>620114</v>
      </c>
      <c r="E8499" s="38">
        <v>45148</v>
      </c>
      <c r="F8499" s="70">
        <v>45148</v>
      </c>
      <c r="G8499" s="63">
        <v>0.5</v>
      </c>
      <c r="H8499" s="69">
        <v>3626373</v>
      </c>
      <c r="I8499" s="28" t="s">
        <v>26</v>
      </c>
      <c r="J8499" s="50" t="s">
        <v>419</v>
      </c>
      <c r="K8499" s="11" t="s">
        <v>19</v>
      </c>
      <c r="L8499" s="8" t="s">
        <v>20</v>
      </c>
      <c r="M8499" s="16">
        <f>SUM_DATA[[#This Row],[TOTAL Cost]]-SUM_DATA[[#This Row],[MATERIAL Cost]]</f>
        <v>206.65</v>
      </c>
      <c r="N8499" s="16">
        <f>IFERROR(SUM_DATA[[#This Row],[MAT C.]], 0)</f>
        <v>0</v>
      </c>
      <c r="O8499" s="16" t="e">
        <f>VLOOKUP(SUM_DATA[[#This Row],[Work Order]],'[2]MAT DETAIL'!$D:$L,8,FALSE)</f>
        <v>#N/A</v>
      </c>
      <c r="P8499" s="17">
        <v>206.65</v>
      </c>
      <c r="Q8499" s="67" t="s">
        <v>25</v>
      </c>
      <c r="R8499" s="67"/>
      <c r="S8499" s="67"/>
    </row>
    <row r="8500" spans="4:19" ht="15">
      <c r="D8500" s="69">
        <v>620122</v>
      </c>
      <c r="E8500" s="38">
        <v>45148</v>
      </c>
      <c r="F8500" s="70">
        <v>45148</v>
      </c>
      <c r="G8500" s="63">
        <v>18.190000000000001</v>
      </c>
      <c r="H8500" s="69">
        <v>3626374</v>
      </c>
      <c r="I8500" s="28" t="s">
        <v>26</v>
      </c>
      <c r="J8500" s="50" t="s">
        <v>72</v>
      </c>
      <c r="K8500" s="11" t="s">
        <v>36</v>
      </c>
      <c r="L8500" s="10" t="s">
        <v>37</v>
      </c>
      <c r="M8500" s="16">
        <f>SUM_DATA[[#This Row],[TOTAL Cost]]-SUM_DATA[[#This Row],[MATERIAL Cost]]</f>
        <v>35958.36</v>
      </c>
      <c r="N8500" s="16">
        <f>IFERROR(SUM_DATA[[#This Row],[MAT C.]], 0)</f>
        <v>0</v>
      </c>
      <c r="O8500" s="16" t="e">
        <f>VLOOKUP(SUM_DATA[[#This Row],[Work Order]],'[2]MAT DETAIL'!$D:$L,8,FALSE)</f>
        <v>#N/A</v>
      </c>
      <c r="P8500" s="17">
        <v>35958.36</v>
      </c>
      <c r="Q8500" s="67" t="s">
        <v>25</v>
      </c>
      <c r="R8500" s="67"/>
      <c r="S8500" s="67"/>
    </row>
    <row r="8501" spans="4:19" ht="15">
      <c r="D8501" s="69">
        <v>620113</v>
      </c>
      <c r="E8501" s="38">
        <v>45148</v>
      </c>
      <c r="F8501" s="70">
        <v>45148</v>
      </c>
      <c r="G8501" s="63">
        <v>0.33</v>
      </c>
      <c r="H8501" s="69">
        <v>3626376</v>
      </c>
      <c r="I8501" s="28" t="s">
        <v>26</v>
      </c>
      <c r="J8501" s="53" t="s">
        <v>64</v>
      </c>
      <c r="K8501" s="11" t="s">
        <v>47</v>
      </c>
      <c r="L8501" s="8" t="s">
        <v>65</v>
      </c>
      <c r="M8501" s="16">
        <f>SUM_DATA[[#This Row],[TOTAL Cost]]-SUM_DATA[[#This Row],[MATERIAL Cost]]</f>
        <v>123.99</v>
      </c>
      <c r="N8501" s="16">
        <f>IFERROR(SUM_DATA[[#This Row],[MAT C.]], 0)</f>
        <v>0</v>
      </c>
      <c r="O8501" s="16" t="e">
        <f>VLOOKUP(SUM_DATA[[#This Row],[Work Order]],'[2]MAT DETAIL'!$D:$L,8,FALSE)</f>
        <v>#N/A</v>
      </c>
      <c r="P8501" s="17">
        <v>123.99</v>
      </c>
      <c r="Q8501" s="67" t="s">
        <v>25</v>
      </c>
      <c r="R8501" s="67"/>
      <c r="S8501" s="67"/>
    </row>
    <row r="8502" spans="4:19" ht="15">
      <c r="D8502" s="69">
        <v>620114</v>
      </c>
      <c r="E8502" s="38">
        <v>45148</v>
      </c>
      <c r="F8502" s="70">
        <v>45148</v>
      </c>
      <c r="G8502" s="63">
        <v>376.93</v>
      </c>
      <c r="H8502" s="69">
        <v>3626377</v>
      </c>
      <c r="I8502" s="28" t="s">
        <v>26</v>
      </c>
      <c r="J8502" s="50" t="s">
        <v>72</v>
      </c>
      <c r="K8502" s="11" t="s">
        <v>36</v>
      </c>
      <c r="L8502" s="10" t="s">
        <v>37</v>
      </c>
      <c r="M8502" s="16">
        <f>SUM_DATA[[#This Row],[TOTAL Cost]]-SUM_DATA[[#This Row],[MATERIAL Cost]]</f>
        <v>33601.65</v>
      </c>
      <c r="N8502" s="16">
        <f>IFERROR(SUM_DATA[[#This Row],[MAT C.]], 0)</f>
        <v>0</v>
      </c>
      <c r="O8502" s="16" t="e">
        <f>VLOOKUP(SUM_DATA[[#This Row],[Work Order]],'[2]MAT DETAIL'!$D:$L,8,FALSE)</f>
        <v>#N/A</v>
      </c>
      <c r="P8502" s="17">
        <v>33601.65</v>
      </c>
      <c r="Q8502" s="67" t="s">
        <v>25</v>
      </c>
      <c r="R8502" s="67" t="s">
        <v>1750</v>
      </c>
      <c r="S8502" s="67">
        <v>1</v>
      </c>
    </row>
    <row r="8503" spans="4:19" ht="15">
      <c r="D8503" s="69">
        <v>620111</v>
      </c>
      <c r="E8503" s="38">
        <v>45148</v>
      </c>
      <c r="F8503" s="70">
        <v>45148</v>
      </c>
      <c r="G8503" s="63">
        <v>0.5</v>
      </c>
      <c r="H8503" s="69">
        <v>3626379</v>
      </c>
      <c r="I8503" s="28" t="s">
        <v>26</v>
      </c>
      <c r="J8503" s="50" t="s">
        <v>228</v>
      </c>
      <c r="K8503" s="11" t="s">
        <v>33</v>
      </c>
      <c r="L8503" s="8" t="s">
        <v>39</v>
      </c>
      <c r="M8503" s="16">
        <f>SUM_DATA[[#This Row],[TOTAL Cost]]-SUM_DATA[[#This Row],[MATERIAL Cost]]</f>
        <v>413.29</v>
      </c>
      <c r="N8503" s="16">
        <f>IFERROR(SUM_DATA[[#This Row],[MAT C.]], 0)</f>
        <v>0</v>
      </c>
      <c r="O8503" s="16" t="e">
        <f>VLOOKUP(SUM_DATA[[#This Row],[Work Order]],'[2]MAT DETAIL'!$D:$L,8,FALSE)</f>
        <v>#N/A</v>
      </c>
      <c r="P8503" s="17">
        <v>413.29</v>
      </c>
      <c r="Q8503" s="67" t="s">
        <v>25</v>
      </c>
      <c r="R8503" s="67"/>
      <c r="S8503" s="67"/>
    </row>
    <row r="8504" spans="4:19" ht="15">
      <c r="D8504" s="24">
        <v>620111</v>
      </c>
      <c r="E8504" s="35">
        <v>45148</v>
      </c>
      <c r="F8504" s="49"/>
      <c r="G8504" s="78">
        <v>0.5</v>
      </c>
      <c r="H8504" s="75">
        <v>3626379</v>
      </c>
      <c r="I8504" s="28" t="s">
        <v>26</v>
      </c>
      <c r="J8504" s="82" t="s">
        <v>313</v>
      </c>
      <c r="K8504" s="71" t="s">
        <v>39</v>
      </c>
      <c r="L8504" s="8" t="s">
        <v>221</v>
      </c>
      <c r="M8504" s="16"/>
      <c r="N8504" s="16"/>
      <c r="O8504" s="16"/>
      <c r="P8504" s="90"/>
      <c r="Q8504" s="67" t="s">
        <v>25</v>
      </c>
      <c r="R8504" s="67"/>
      <c r="S8504" s="67"/>
    </row>
    <row r="8505" spans="4:19" ht="15">
      <c r="D8505" s="69">
        <v>620120</v>
      </c>
      <c r="E8505" s="38">
        <v>45148</v>
      </c>
      <c r="F8505" s="70">
        <v>45148</v>
      </c>
      <c r="G8505" s="63">
        <v>25.66</v>
      </c>
      <c r="H8505" s="69">
        <v>3626392</v>
      </c>
      <c r="I8505" s="28" t="s">
        <v>26</v>
      </c>
      <c r="J8505" s="50" t="s">
        <v>353</v>
      </c>
      <c r="K8505" s="11" t="s">
        <v>59</v>
      </c>
      <c r="L8505" s="8" t="s">
        <v>60</v>
      </c>
      <c r="M8505" s="16">
        <f>SUM_DATA[[#This Row],[TOTAL Cost]]-SUM_DATA[[#This Row],[MATERIAL Cost]]</f>
        <v>9862.18</v>
      </c>
      <c r="N8505" s="16">
        <f>IFERROR(SUM_DATA[[#This Row],[MAT C.]], 0)</f>
        <v>0</v>
      </c>
      <c r="O8505" s="16" t="e">
        <f>VLOOKUP(SUM_DATA[[#This Row],[Work Order]],'[2]MAT DETAIL'!$D:$L,8,FALSE)</f>
        <v>#N/A</v>
      </c>
      <c r="P8505" s="17">
        <v>9862.18</v>
      </c>
      <c r="Q8505" s="67" t="s">
        <v>25</v>
      </c>
      <c r="R8505" s="67"/>
      <c r="S8505" s="67"/>
    </row>
    <row r="8506" spans="4:19" ht="15">
      <c r="D8506" s="69">
        <v>620109</v>
      </c>
      <c r="E8506" s="38">
        <v>45148</v>
      </c>
      <c r="F8506" s="70">
        <v>45148</v>
      </c>
      <c r="G8506" s="63">
        <v>0.5</v>
      </c>
      <c r="H8506" s="69">
        <v>3626394</v>
      </c>
      <c r="I8506" s="28" t="s">
        <v>26</v>
      </c>
      <c r="J8506" s="50" t="s">
        <v>2052</v>
      </c>
      <c r="K8506" s="11" t="s">
        <v>59</v>
      </c>
      <c r="L8506" s="8" t="s">
        <v>201</v>
      </c>
      <c r="M8506" s="16">
        <f>SUM_DATA[[#This Row],[TOTAL Cost]]-SUM_DATA[[#This Row],[MATERIAL Cost]]</f>
        <v>206.65</v>
      </c>
      <c r="N8506" s="16">
        <f>IFERROR(SUM_DATA[[#This Row],[MAT C.]], 0)</f>
        <v>0</v>
      </c>
      <c r="O8506" s="16" t="e">
        <f>VLOOKUP(SUM_DATA[[#This Row],[Work Order]],'[2]MAT DETAIL'!$D:$L,8,FALSE)</f>
        <v>#N/A</v>
      </c>
      <c r="P8506" s="17">
        <v>206.65</v>
      </c>
      <c r="Q8506" s="67" t="s">
        <v>25</v>
      </c>
      <c r="R8506" s="67"/>
      <c r="S8506" s="67"/>
    </row>
    <row r="8507" spans="4:19" ht="15">
      <c r="D8507" s="69">
        <v>620124</v>
      </c>
      <c r="E8507" s="38">
        <v>45148</v>
      </c>
      <c r="F8507" s="70">
        <v>45148</v>
      </c>
      <c r="G8507" s="63">
        <v>0.5</v>
      </c>
      <c r="H8507" s="69">
        <v>3626395</v>
      </c>
      <c r="I8507" s="28" t="s">
        <v>26</v>
      </c>
      <c r="J8507" s="50" t="s">
        <v>77</v>
      </c>
      <c r="K8507" s="11" t="s">
        <v>78</v>
      </c>
      <c r="L8507" s="8" t="s">
        <v>79</v>
      </c>
      <c r="M8507" s="16">
        <f>SUM_DATA[[#This Row],[TOTAL Cost]]-SUM_DATA[[#This Row],[MATERIAL Cost]]</f>
        <v>206.65</v>
      </c>
      <c r="N8507" s="16">
        <f>IFERROR(SUM_DATA[[#This Row],[MAT C.]], 0)</f>
        <v>0</v>
      </c>
      <c r="O8507" s="16" t="e">
        <f>VLOOKUP(SUM_DATA[[#This Row],[Work Order]],'[2]MAT DETAIL'!$D:$L,8,FALSE)</f>
        <v>#N/A</v>
      </c>
      <c r="P8507" s="17">
        <v>206.65</v>
      </c>
      <c r="Q8507" s="67" t="s">
        <v>25</v>
      </c>
      <c r="R8507" s="67"/>
      <c r="S8507" s="67"/>
    </row>
    <row r="8508" spans="4:19" ht="15">
      <c r="D8508" s="69">
        <v>620111</v>
      </c>
      <c r="E8508" s="38">
        <v>45148</v>
      </c>
      <c r="F8508" s="70">
        <v>45148</v>
      </c>
      <c r="G8508" s="63">
        <v>1</v>
      </c>
      <c r="H8508" s="69">
        <v>3626396</v>
      </c>
      <c r="I8508" s="28" t="s">
        <v>26</v>
      </c>
      <c r="J8508" s="50" t="s">
        <v>419</v>
      </c>
      <c r="K8508" s="11" t="s">
        <v>36</v>
      </c>
      <c r="L8508" s="8" t="s">
        <v>37</v>
      </c>
      <c r="M8508" s="16">
        <f>SUM_DATA[[#This Row],[TOTAL Cost]]-SUM_DATA[[#This Row],[MATERIAL Cost]]</f>
        <v>413.29</v>
      </c>
      <c r="N8508" s="16">
        <f>IFERROR(SUM_DATA[[#This Row],[MAT C.]], 0)</f>
        <v>0</v>
      </c>
      <c r="O8508" s="16" t="e">
        <f>VLOOKUP(SUM_DATA[[#This Row],[Work Order]],'[2]MAT DETAIL'!$D:$L,8,FALSE)</f>
        <v>#N/A</v>
      </c>
      <c r="P8508" s="17">
        <v>413.29</v>
      </c>
      <c r="Q8508" s="67" t="s">
        <v>25</v>
      </c>
      <c r="R8508" s="67"/>
      <c r="S8508" s="67"/>
    </row>
    <row r="8509" spans="4:19" ht="15">
      <c r="D8509" s="69">
        <v>620123</v>
      </c>
      <c r="E8509" s="38">
        <v>45148</v>
      </c>
      <c r="F8509" s="70">
        <v>45148</v>
      </c>
      <c r="G8509" s="63">
        <v>0.5</v>
      </c>
      <c r="H8509" s="69">
        <v>3626397</v>
      </c>
      <c r="I8509" s="28" t="s">
        <v>26</v>
      </c>
      <c r="J8509" s="53" t="s">
        <v>64</v>
      </c>
      <c r="K8509" s="11" t="s">
        <v>47</v>
      </c>
      <c r="L8509" s="8" t="s">
        <v>65</v>
      </c>
      <c r="M8509" s="16">
        <f>SUM_DATA[[#This Row],[TOTAL Cost]]-SUM_DATA[[#This Row],[MATERIAL Cost]]</f>
        <v>206.65</v>
      </c>
      <c r="N8509" s="16">
        <f>IFERROR(SUM_DATA[[#This Row],[MAT C.]], 0)</f>
        <v>0</v>
      </c>
      <c r="O8509" s="16" t="e">
        <f>VLOOKUP(SUM_DATA[[#This Row],[Work Order]],'[2]MAT DETAIL'!$D:$L,8,FALSE)</f>
        <v>#N/A</v>
      </c>
      <c r="P8509" s="17">
        <v>206.65</v>
      </c>
      <c r="Q8509" s="67" t="s">
        <v>25</v>
      </c>
      <c r="R8509" s="67"/>
      <c r="S8509" s="67"/>
    </row>
    <row r="8510" spans="4:19" ht="15">
      <c r="D8510" s="69">
        <v>620112</v>
      </c>
      <c r="E8510" s="38">
        <v>45148</v>
      </c>
      <c r="F8510" s="70">
        <v>45148</v>
      </c>
      <c r="G8510" s="63">
        <v>0.5</v>
      </c>
      <c r="H8510" s="69">
        <v>3626399</v>
      </c>
      <c r="I8510" s="28" t="s">
        <v>26</v>
      </c>
      <c r="J8510" s="50" t="s">
        <v>2053</v>
      </c>
      <c r="K8510" s="11" t="s">
        <v>47</v>
      </c>
      <c r="L8510" s="8" t="s">
        <v>289</v>
      </c>
      <c r="M8510" s="16">
        <f>SUM_DATA[[#This Row],[TOTAL Cost]]-SUM_DATA[[#This Row],[MATERIAL Cost]]</f>
        <v>206.65</v>
      </c>
      <c r="N8510" s="16">
        <f>IFERROR(SUM_DATA[[#This Row],[MAT C.]], 0)</f>
        <v>0</v>
      </c>
      <c r="O8510" s="16" t="e">
        <f>VLOOKUP(SUM_DATA[[#This Row],[Work Order]],'[2]MAT DETAIL'!$D:$L,8,FALSE)</f>
        <v>#N/A</v>
      </c>
      <c r="P8510" s="17">
        <v>206.65</v>
      </c>
      <c r="Q8510" s="67" t="s">
        <v>25</v>
      </c>
      <c r="R8510" s="67"/>
      <c r="S8510" s="67"/>
    </row>
    <row r="8511" spans="4:19" ht="15">
      <c r="D8511" s="69">
        <v>620107</v>
      </c>
      <c r="E8511" s="38">
        <v>45148</v>
      </c>
      <c r="F8511" s="70">
        <v>45148</v>
      </c>
      <c r="G8511" s="63">
        <v>0.68</v>
      </c>
      <c r="H8511" s="69">
        <v>3626400</v>
      </c>
      <c r="I8511" s="28" t="s">
        <v>26</v>
      </c>
      <c r="J8511" s="50" t="s">
        <v>101</v>
      </c>
      <c r="K8511" s="11" t="s">
        <v>59</v>
      </c>
      <c r="L8511" s="8" t="s">
        <v>98</v>
      </c>
      <c r="M8511" s="16">
        <f>SUM_DATA[[#This Row],[TOTAL Cost]]-SUM_DATA[[#This Row],[MATERIAL Cost]]</f>
        <v>206.65</v>
      </c>
      <c r="N8511" s="16">
        <f>IFERROR(SUM_DATA[[#This Row],[MAT C.]], 0)</f>
        <v>0</v>
      </c>
      <c r="O8511" s="16" t="e">
        <f>VLOOKUP(SUM_DATA[[#This Row],[Work Order]],'[2]MAT DETAIL'!$D:$L,8,FALSE)</f>
        <v>#N/A</v>
      </c>
      <c r="P8511" s="17">
        <v>206.65</v>
      </c>
      <c r="Q8511" s="67" t="s">
        <v>25</v>
      </c>
      <c r="R8511" s="67"/>
      <c r="S8511" s="67"/>
    </row>
    <row r="8512" spans="4:19" ht="15">
      <c r="D8512" s="69">
        <v>620106</v>
      </c>
      <c r="E8512" s="38">
        <v>45148</v>
      </c>
      <c r="F8512" s="70">
        <v>45148</v>
      </c>
      <c r="G8512" s="63">
        <v>9.73</v>
      </c>
      <c r="H8512" s="69">
        <v>3626401</v>
      </c>
      <c r="I8512" s="28" t="s">
        <v>26</v>
      </c>
      <c r="J8512" s="50" t="s">
        <v>438</v>
      </c>
      <c r="K8512" s="11" t="s">
        <v>70</v>
      </c>
      <c r="L8512" s="8" t="s">
        <v>39</v>
      </c>
      <c r="M8512" s="16">
        <f>SUM_DATA[[#This Row],[TOTAL Cost]]-SUM_DATA[[#This Row],[MATERIAL Cost]]</f>
        <v>1653.16</v>
      </c>
      <c r="N8512" s="16">
        <f>IFERROR(SUM_DATA[[#This Row],[MAT C.]], 0)</f>
        <v>0</v>
      </c>
      <c r="O8512" s="16" t="e">
        <f>VLOOKUP(SUM_DATA[[#This Row],[Work Order]],'[2]MAT DETAIL'!$D:$L,8,FALSE)</f>
        <v>#N/A</v>
      </c>
      <c r="P8512" s="17">
        <v>1653.16</v>
      </c>
      <c r="Q8512" s="67" t="s">
        <v>25</v>
      </c>
      <c r="R8512" s="67"/>
      <c r="S8512" s="67"/>
    </row>
    <row r="8513" spans="4:19" ht="15">
      <c r="D8513" s="69">
        <v>620119</v>
      </c>
      <c r="E8513" s="38">
        <v>45148</v>
      </c>
      <c r="F8513" s="70">
        <v>45148</v>
      </c>
      <c r="G8513" s="63">
        <v>7</v>
      </c>
      <c r="H8513" s="69">
        <v>3626402</v>
      </c>
      <c r="I8513" s="28" t="s">
        <v>26</v>
      </c>
      <c r="J8513" s="50" t="s">
        <v>1269</v>
      </c>
      <c r="K8513" s="11" t="s">
        <v>70</v>
      </c>
      <c r="L8513" s="8" t="s">
        <v>39</v>
      </c>
      <c r="M8513" s="16">
        <f>SUM_DATA[[#This Row],[TOTAL Cost]]-SUM_DATA[[#This Row],[MATERIAL Cost]]</f>
        <v>2356.6999999999998</v>
      </c>
      <c r="N8513" s="16">
        <f>IFERROR(SUM_DATA[[#This Row],[MAT C.]], 0)</f>
        <v>0</v>
      </c>
      <c r="O8513" s="16" t="e">
        <f>VLOOKUP(SUM_DATA[[#This Row],[Work Order]],'[2]MAT DETAIL'!$D:$L,8,FALSE)</f>
        <v>#N/A</v>
      </c>
      <c r="P8513" s="17">
        <v>2356.6999999999998</v>
      </c>
      <c r="Q8513" s="67" t="s">
        <v>25</v>
      </c>
      <c r="R8513" s="67"/>
      <c r="S8513" s="67"/>
    </row>
    <row r="8514" spans="4:19" ht="15">
      <c r="D8514" s="69">
        <v>620120</v>
      </c>
      <c r="E8514" s="38">
        <v>45148</v>
      </c>
      <c r="F8514" s="70">
        <v>45148</v>
      </c>
      <c r="G8514" s="63"/>
      <c r="H8514" s="69">
        <v>3626442</v>
      </c>
      <c r="I8514" s="28" t="s">
        <v>31</v>
      </c>
      <c r="J8514" s="50" t="s">
        <v>323</v>
      </c>
      <c r="K8514" s="11" t="s">
        <v>59</v>
      </c>
      <c r="L8514" s="8" t="s">
        <v>60</v>
      </c>
      <c r="M8514" s="16">
        <f>SUM_DATA[[#This Row],[TOTAL Cost]]-SUM_DATA[[#This Row],[MATERIAL Cost]]</f>
        <v>2915.56</v>
      </c>
      <c r="N8514" s="16">
        <f>IFERROR(SUM_DATA[[#This Row],[MAT C.]], 0)</f>
        <v>0</v>
      </c>
      <c r="O8514" s="16" t="e">
        <f>VLOOKUP(SUM_DATA[[#This Row],[Work Order]],'[2]MAT DETAIL'!$D:$L,8,FALSE)</f>
        <v>#N/A</v>
      </c>
      <c r="P8514" s="17">
        <v>2915.56</v>
      </c>
      <c r="Q8514" s="67" t="s">
        <v>25</v>
      </c>
      <c r="R8514" s="67"/>
      <c r="S8514" s="67"/>
    </row>
    <row r="8515" spans="4:19" ht="15">
      <c r="D8515" s="69">
        <v>620114</v>
      </c>
      <c r="E8515" s="38">
        <v>45149</v>
      </c>
      <c r="F8515" s="70">
        <v>45149</v>
      </c>
      <c r="G8515" s="63"/>
      <c r="H8515" s="69">
        <v>3628099</v>
      </c>
      <c r="I8515" s="28" t="s">
        <v>31</v>
      </c>
      <c r="J8515" s="50" t="s">
        <v>1383</v>
      </c>
      <c r="K8515" s="11" t="s">
        <v>39</v>
      </c>
      <c r="L8515" s="8" t="s">
        <v>40</v>
      </c>
      <c r="M8515" s="16">
        <f>SUM_DATA[[#This Row],[TOTAL Cost]]-SUM_DATA[[#This Row],[MATERIAL Cost]]</f>
        <v>54407.22</v>
      </c>
      <c r="N8515" s="16">
        <f>IFERROR(SUM_DATA[[#This Row],[MAT C.]], 0)</f>
        <v>0</v>
      </c>
      <c r="O8515" s="16" t="e">
        <f>VLOOKUP(SUM_DATA[[#This Row],[Work Order]],'[2]MAT DETAIL'!$D:$L,8,FALSE)</f>
        <v>#N/A</v>
      </c>
      <c r="P8515" s="17">
        <v>54407.22</v>
      </c>
      <c r="Q8515" s="67" t="s">
        <v>25</v>
      </c>
      <c r="R8515" s="67"/>
      <c r="S8515" s="67"/>
    </row>
    <row r="8516" spans="4:19" ht="15">
      <c r="D8516" s="69">
        <v>620109</v>
      </c>
      <c r="E8516" s="38">
        <v>45149</v>
      </c>
      <c r="F8516" s="70">
        <v>45149</v>
      </c>
      <c r="G8516" s="63"/>
      <c r="H8516" s="69">
        <v>3628110</v>
      </c>
      <c r="I8516" s="28" t="s">
        <v>31</v>
      </c>
      <c r="J8516" s="50" t="s">
        <v>2054</v>
      </c>
      <c r="K8516" s="11" t="s">
        <v>39</v>
      </c>
      <c r="L8516" s="8" t="s">
        <v>40</v>
      </c>
      <c r="M8516" s="16">
        <f>SUM_DATA[[#This Row],[TOTAL Cost]]-SUM_DATA[[#This Row],[MATERIAL Cost]]</f>
        <v>1050.08</v>
      </c>
      <c r="N8516" s="16">
        <f>IFERROR(SUM_DATA[[#This Row],[MAT C.]], 0)</f>
        <v>0</v>
      </c>
      <c r="O8516" s="16" t="e">
        <f>VLOOKUP(SUM_DATA[[#This Row],[Work Order]],'[2]MAT DETAIL'!$D:$L,8,FALSE)</f>
        <v>#N/A</v>
      </c>
      <c r="P8516" s="17">
        <v>1050.08</v>
      </c>
      <c r="Q8516" s="67" t="s">
        <v>25</v>
      </c>
      <c r="R8516" s="67"/>
      <c r="S8516" s="67"/>
    </row>
    <row r="8517" spans="4:19" ht="15">
      <c r="D8517" s="69">
        <v>620104</v>
      </c>
      <c r="E8517" s="38">
        <v>45149</v>
      </c>
      <c r="F8517" s="70">
        <v>45149</v>
      </c>
      <c r="G8517" s="63"/>
      <c r="H8517" s="69">
        <v>3628111</v>
      </c>
      <c r="I8517" s="28" t="s">
        <v>31</v>
      </c>
      <c r="J8517" s="50" t="s">
        <v>2054</v>
      </c>
      <c r="K8517" s="11" t="s">
        <v>39</v>
      </c>
      <c r="L8517" s="8" t="s">
        <v>40</v>
      </c>
      <c r="M8517" s="16">
        <f>SUM_DATA[[#This Row],[TOTAL Cost]]-SUM_DATA[[#This Row],[MATERIAL Cost]]</f>
        <v>0</v>
      </c>
      <c r="N8517" s="16">
        <f>IFERROR(SUM_DATA[[#This Row],[MAT C.]], 0)</f>
        <v>0</v>
      </c>
      <c r="O8517" s="16" t="e">
        <f>VLOOKUP(SUM_DATA[[#This Row],[Work Order]],'[2]MAT DETAIL'!$D:$L,8,FALSE)</f>
        <v>#N/A</v>
      </c>
      <c r="P8517" s="17">
        <v>0</v>
      </c>
      <c r="Q8517" s="67" t="s">
        <v>25</v>
      </c>
      <c r="R8517" s="67"/>
      <c r="S8517" s="67"/>
    </row>
    <row r="8518" spans="4:19" ht="15">
      <c r="D8518" s="69">
        <v>620116</v>
      </c>
      <c r="E8518" s="38">
        <v>45149</v>
      </c>
      <c r="F8518" s="70">
        <v>45149</v>
      </c>
      <c r="G8518" s="63"/>
      <c r="H8518" s="69">
        <v>3628159</v>
      </c>
      <c r="I8518" s="28" t="s">
        <v>31</v>
      </c>
      <c r="J8518" s="50" t="s">
        <v>2055</v>
      </c>
      <c r="K8518" s="11" t="s">
        <v>39</v>
      </c>
      <c r="L8518" s="8" t="s">
        <v>244</v>
      </c>
      <c r="M8518" s="16">
        <f>SUM_DATA[[#This Row],[TOTAL Cost]]-SUM_DATA[[#This Row],[MATERIAL Cost]]</f>
        <v>11896.92</v>
      </c>
      <c r="N8518" s="16">
        <f>IFERROR(SUM_DATA[[#This Row],[MAT C.]], 0)</f>
        <v>0</v>
      </c>
      <c r="O8518" s="16" t="e">
        <f>VLOOKUP(SUM_DATA[[#This Row],[Work Order]],'[2]MAT DETAIL'!$D:$L,8,FALSE)</f>
        <v>#N/A</v>
      </c>
      <c r="P8518" s="17">
        <v>11896.92</v>
      </c>
      <c r="Q8518" s="67" t="s">
        <v>25</v>
      </c>
      <c r="R8518" s="67"/>
      <c r="S8518" s="67"/>
    </row>
    <row r="8519" spans="4:19" ht="15">
      <c r="D8519" s="69">
        <v>620107</v>
      </c>
      <c r="E8519" s="38">
        <v>45149</v>
      </c>
      <c r="F8519" s="70">
        <v>45149</v>
      </c>
      <c r="G8519" s="63"/>
      <c r="H8519" s="69">
        <v>3628161</v>
      </c>
      <c r="I8519" s="28" t="s">
        <v>26</v>
      </c>
      <c r="J8519" s="50" t="s">
        <v>1538</v>
      </c>
      <c r="K8519" s="11" t="s">
        <v>59</v>
      </c>
      <c r="L8519" s="8" t="s">
        <v>533</v>
      </c>
      <c r="M8519" s="16">
        <f>SUM_DATA[[#This Row],[TOTAL Cost]]-SUM_DATA[[#This Row],[MATERIAL Cost]]</f>
        <v>413.29000000000087</v>
      </c>
      <c r="N8519" s="16">
        <f>IFERROR(SUM_DATA[[#This Row],[MAT C.]], 0)</f>
        <v>31000</v>
      </c>
      <c r="O8519" s="16">
        <f>VLOOKUP(SUM_DATA[[#This Row],[Work Order]],'[2]MAT DETAIL'!$D:$L,8,FALSE)</f>
        <v>31000</v>
      </c>
      <c r="P8519" s="17">
        <v>31413.29</v>
      </c>
      <c r="Q8519" s="67" t="s">
        <v>21</v>
      </c>
      <c r="R8519" s="67"/>
      <c r="S8519" s="67"/>
    </row>
    <row r="8520" spans="4:19" ht="15">
      <c r="D8520" s="69">
        <v>620111</v>
      </c>
      <c r="E8520" s="38">
        <v>45149</v>
      </c>
      <c r="F8520" s="70">
        <v>45149</v>
      </c>
      <c r="G8520" s="63"/>
      <c r="H8520" s="69">
        <v>3628162</v>
      </c>
      <c r="I8520" s="28" t="s">
        <v>26</v>
      </c>
      <c r="J8520" s="50" t="s">
        <v>1538</v>
      </c>
      <c r="K8520" s="11" t="s">
        <v>59</v>
      </c>
      <c r="L8520" s="8" t="s">
        <v>533</v>
      </c>
      <c r="M8520" s="16">
        <f>SUM_DATA[[#This Row],[TOTAL Cost]]-SUM_DATA[[#This Row],[MATERIAL Cost]]</f>
        <v>413.29000000000087</v>
      </c>
      <c r="N8520" s="16">
        <f>IFERROR(SUM_DATA[[#This Row],[MAT C.]], 0)</f>
        <v>31000</v>
      </c>
      <c r="O8520" s="16">
        <f>VLOOKUP(SUM_DATA[[#This Row],[Work Order]],'[2]MAT DETAIL'!$D:$L,8,FALSE)</f>
        <v>31000</v>
      </c>
      <c r="P8520" s="17">
        <v>31413.29</v>
      </c>
      <c r="Q8520" s="67" t="s">
        <v>21</v>
      </c>
      <c r="R8520" s="67"/>
      <c r="S8520" s="67"/>
    </row>
    <row r="8521" spans="4:19" ht="15">
      <c r="D8521" s="69">
        <v>620120</v>
      </c>
      <c r="E8521" s="38">
        <v>45149</v>
      </c>
      <c r="F8521" s="70">
        <v>45149</v>
      </c>
      <c r="G8521" s="63"/>
      <c r="H8521" s="69">
        <v>3628163</v>
      </c>
      <c r="I8521" s="28" t="s">
        <v>26</v>
      </c>
      <c r="J8521" s="50" t="s">
        <v>1538</v>
      </c>
      <c r="K8521" s="11" t="s">
        <v>59</v>
      </c>
      <c r="L8521" s="8" t="s">
        <v>533</v>
      </c>
      <c r="M8521" s="16">
        <f>SUM_DATA[[#This Row],[TOTAL Cost]]-SUM_DATA[[#This Row],[MATERIAL Cost]]</f>
        <v>413.29000000000087</v>
      </c>
      <c r="N8521" s="16">
        <f>IFERROR(SUM_DATA[[#This Row],[MAT C.]], 0)</f>
        <v>31000</v>
      </c>
      <c r="O8521" s="16">
        <f>VLOOKUP(SUM_DATA[[#This Row],[Work Order]],'[2]MAT DETAIL'!$D:$L,8,FALSE)</f>
        <v>31000</v>
      </c>
      <c r="P8521" s="17">
        <v>31413.29</v>
      </c>
      <c r="Q8521" s="67" t="s">
        <v>21</v>
      </c>
      <c r="R8521" s="67"/>
      <c r="S8521" s="67"/>
    </row>
    <row r="8522" spans="4:19" ht="15">
      <c r="D8522" s="69">
        <v>620122</v>
      </c>
      <c r="E8522" s="38">
        <v>45149</v>
      </c>
      <c r="F8522" s="70">
        <v>45149</v>
      </c>
      <c r="G8522" s="63"/>
      <c r="H8522" s="69">
        <v>3628164</v>
      </c>
      <c r="I8522" s="28" t="s">
        <v>26</v>
      </c>
      <c r="J8522" s="50" t="s">
        <v>1538</v>
      </c>
      <c r="K8522" s="11" t="s">
        <v>59</v>
      </c>
      <c r="L8522" s="8" t="s">
        <v>533</v>
      </c>
      <c r="M8522" s="16">
        <f>SUM_DATA[[#This Row],[TOTAL Cost]]-SUM_DATA[[#This Row],[MATERIAL Cost]]</f>
        <v>413.29000000000087</v>
      </c>
      <c r="N8522" s="16">
        <f>IFERROR(SUM_DATA[[#This Row],[MAT C.]], 0)</f>
        <v>31000</v>
      </c>
      <c r="O8522" s="16">
        <f>VLOOKUP(SUM_DATA[[#This Row],[Work Order]],'[2]MAT DETAIL'!$D:$L,8,FALSE)</f>
        <v>31000</v>
      </c>
      <c r="P8522" s="17">
        <v>31413.29</v>
      </c>
      <c r="Q8522" s="67" t="s">
        <v>21</v>
      </c>
      <c r="R8522" s="67"/>
      <c r="S8522" s="67"/>
    </row>
    <row r="8523" spans="4:19" ht="15">
      <c r="D8523" s="69">
        <v>620124</v>
      </c>
      <c r="E8523" s="38">
        <v>45149</v>
      </c>
      <c r="F8523" s="70">
        <v>45149</v>
      </c>
      <c r="G8523" s="63"/>
      <c r="H8523" s="69">
        <v>3628165</v>
      </c>
      <c r="I8523" s="28" t="s">
        <v>26</v>
      </c>
      <c r="J8523" s="50" t="s">
        <v>1538</v>
      </c>
      <c r="K8523" s="11" t="s">
        <v>59</v>
      </c>
      <c r="L8523" s="8" t="s">
        <v>533</v>
      </c>
      <c r="M8523" s="16">
        <f>SUM_DATA[[#This Row],[TOTAL Cost]]-SUM_DATA[[#This Row],[MATERIAL Cost]]</f>
        <v>413.29000000000087</v>
      </c>
      <c r="N8523" s="16">
        <f>IFERROR(SUM_DATA[[#This Row],[MAT C.]], 0)</f>
        <v>31000</v>
      </c>
      <c r="O8523" s="16">
        <f>VLOOKUP(SUM_DATA[[#This Row],[Work Order]],'[2]MAT DETAIL'!$D:$L,8,FALSE)</f>
        <v>31000</v>
      </c>
      <c r="P8523" s="17">
        <v>31413.29</v>
      </c>
      <c r="Q8523" s="67" t="s">
        <v>21</v>
      </c>
      <c r="R8523" s="67"/>
      <c r="S8523" s="67"/>
    </row>
    <row r="8524" spans="4:19" ht="15">
      <c r="D8524" s="69">
        <v>620109</v>
      </c>
      <c r="E8524" s="38">
        <v>45149</v>
      </c>
      <c r="F8524" s="70">
        <v>45149</v>
      </c>
      <c r="G8524" s="63">
        <v>2</v>
      </c>
      <c r="H8524" s="69">
        <v>3628167</v>
      </c>
      <c r="I8524" s="28" t="s">
        <v>26</v>
      </c>
      <c r="J8524" s="50" t="s">
        <v>330</v>
      </c>
      <c r="K8524" s="11" t="s">
        <v>39</v>
      </c>
      <c r="L8524" s="8" t="s">
        <v>40</v>
      </c>
      <c r="M8524" s="16">
        <f>SUM_DATA[[#This Row],[TOTAL Cost]]-SUM_DATA[[#This Row],[MATERIAL Cost]]</f>
        <v>826.58</v>
      </c>
      <c r="N8524" s="16">
        <f>IFERROR(SUM_DATA[[#This Row],[MAT C.]], 0)</f>
        <v>0</v>
      </c>
      <c r="O8524" s="16" t="e">
        <f>VLOOKUP(SUM_DATA[[#This Row],[Work Order]],'[2]MAT DETAIL'!$D:$L,8,FALSE)</f>
        <v>#N/A</v>
      </c>
      <c r="P8524" s="17">
        <v>826.58</v>
      </c>
      <c r="Q8524" s="67" t="s">
        <v>25</v>
      </c>
      <c r="R8524" s="67"/>
      <c r="S8524" s="67"/>
    </row>
    <row r="8525" spans="4:19" ht="15">
      <c r="D8525" s="69">
        <v>620117</v>
      </c>
      <c r="E8525" s="38">
        <v>45149</v>
      </c>
      <c r="F8525" s="70">
        <v>45149</v>
      </c>
      <c r="G8525" s="63">
        <v>0.5</v>
      </c>
      <c r="H8525" s="69">
        <v>3628169</v>
      </c>
      <c r="I8525" s="28" t="s">
        <v>26</v>
      </c>
      <c r="J8525" s="50" t="s">
        <v>99</v>
      </c>
      <c r="K8525" s="26" t="s">
        <v>36</v>
      </c>
      <c r="L8525" s="26" t="s">
        <v>37</v>
      </c>
      <c r="M8525" s="16">
        <f>SUM_DATA[[#This Row],[TOTAL Cost]]-SUM_DATA[[#This Row],[MATERIAL Cost]]</f>
        <v>206.65</v>
      </c>
      <c r="N8525" s="16">
        <f>IFERROR(SUM_DATA[[#This Row],[MAT C.]], 0)</f>
        <v>0</v>
      </c>
      <c r="O8525" s="16" t="e">
        <f>VLOOKUP(SUM_DATA[[#This Row],[Work Order]],'[2]MAT DETAIL'!$D:$L,8,FALSE)</f>
        <v>#N/A</v>
      </c>
      <c r="P8525" s="17">
        <v>206.65</v>
      </c>
      <c r="Q8525" s="67" t="s">
        <v>25</v>
      </c>
      <c r="R8525" s="67"/>
      <c r="S8525" s="67"/>
    </row>
    <row r="8526" spans="4:19" ht="15">
      <c r="D8526" s="69">
        <v>620123</v>
      </c>
      <c r="E8526" s="38">
        <v>45149</v>
      </c>
      <c r="F8526" s="70">
        <v>45149</v>
      </c>
      <c r="G8526" s="63">
        <v>0.5</v>
      </c>
      <c r="H8526" s="69">
        <v>3628170</v>
      </c>
      <c r="I8526" s="28" t="s">
        <v>26</v>
      </c>
      <c r="J8526" s="53" t="s">
        <v>64</v>
      </c>
      <c r="K8526" s="8" t="s">
        <v>47</v>
      </c>
      <c r="L8526" s="8" t="s">
        <v>65</v>
      </c>
      <c r="M8526" s="16">
        <f>SUM_DATA[[#This Row],[TOTAL Cost]]-SUM_DATA[[#This Row],[MATERIAL Cost]]</f>
        <v>206.65000000000146</v>
      </c>
      <c r="N8526" s="16">
        <f>IFERROR(SUM_DATA[[#This Row],[MAT C.]], 0)</f>
        <v>24800</v>
      </c>
      <c r="O8526" s="16">
        <f>VLOOKUP(SUM_DATA[[#This Row],[Work Order]],'[2]MAT DETAIL'!$D:$L,8,FALSE)</f>
        <v>24800</v>
      </c>
      <c r="P8526" s="17">
        <v>25006.65</v>
      </c>
      <c r="Q8526" s="67" t="s">
        <v>25</v>
      </c>
      <c r="R8526" s="67"/>
      <c r="S8526" s="67"/>
    </row>
    <row r="8527" spans="4:19" ht="15">
      <c r="D8527" s="24">
        <v>620123</v>
      </c>
      <c r="E8527" s="35">
        <v>45149</v>
      </c>
      <c r="F8527" s="49"/>
      <c r="G8527" s="78"/>
      <c r="H8527" s="75">
        <v>3628170</v>
      </c>
      <c r="I8527" s="28" t="s">
        <v>26</v>
      </c>
      <c r="J8527" s="50" t="s">
        <v>430</v>
      </c>
      <c r="K8527" s="8" t="s">
        <v>47</v>
      </c>
      <c r="L8527" s="8" t="s">
        <v>289</v>
      </c>
      <c r="M8527" s="16"/>
      <c r="N8527" s="16"/>
      <c r="O8527" s="16"/>
      <c r="P8527" s="16"/>
      <c r="Q8527" s="67" t="s">
        <v>21</v>
      </c>
      <c r="R8527" s="67"/>
      <c r="S8527" s="67"/>
    </row>
    <row r="8528" spans="4:19" ht="15">
      <c r="D8528" s="69">
        <v>620116</v>
      </c>
      <c r="E8528" s="38">
        <v>45149</v>
      </c>
      <c r="F8528" s="70">
        <v>45149</v>
      </c>
      <c r="G8528" s="63">
        <v>1.82</v>
      </c>
      <c r="H8528" s="69">
        <v>3628171</v>
      </c>
      <c r="I8528" s="28" t="s">
        <v>26</v>
      </c>
      <c r="J8528" s="55" t="s">
        <v>330</v>
      </c>
      <c r="K8528" s="11" t="s">
        <v>39</v>
      </c>
      <c r="L8528" s="8" t="s">
        <v>40</v>
      </c>
      <c r="M8528" s="16">
        <f>SUM_DATA[[#This Row],[TOTAL Cost]]-SUM_DATA[[#This Row],[MATERIAL Cost]]</f>
        <v>413.29</v>
      </c>
      <c r="N8528" s="16">
        <f>IFERROR(SUM_DATA[[#This Row],[MAT C.]], 0)</f>
        <v>0</v>
      </c>
      <c r="O8528" s="16" t="e">
        <f>VLOOKUP(SUM_DATA[[#This Row],[Work Order]],'[2]MAT DETAIL'!$D:$L,8,FALSE)</f>
        <v>#N/A</v>
      </c>
      <c r="P8528" s="17">
        <v>413.29</v>
      </c>
      <c r="Q8528" s="67" t="s">
        <v>25</v>
      </c>
      <c r="R8528" s="67"/>
      <c r="S8528" s="67"/>
    </row>
    <row r="8529" spans="4:19" ht="15">
      <c r="D8529" s="69">
        <v>620114</v>
      </c>
      <c r="E8529" s="38">
        <v>45149</v>
      </c>
      <c r="F8529" s="70">
        <v>45149</v>
      </c>
      <c r="G8529" s="63"/>
      <c r="H8529" s="69">
        <v>3628326</v>
      </c>
      <c r="I8529" s="28" t="s">
        <v>31</v>
      </c>
      <c r="J8529" s="50" t="s">
        <v>121</v>
      </c>
      <c r="K8529" s="11" t="s">
        <v>36</v>
      </c>
      <c r="L8529" s="10" t="s">
        <v>37</v>
      </c>
      <c r="M8529" s="16">
        <f>SUM_DATA[[#This Row],[TOTAL Cost]]-SUM_DATA[[#This Row],[MATERIAL Cost]]</f>
        <v>4898.38</v>
      </c>
      <c r="N8529" s="16">
        <f>IFERROR(SUM_DATA[[#This Row],[MAT C.]], 0)</f>
        <v>0</v>
      </c>
      <c r="O8529" s="16" t="e">
        <f>VLOOKUP(SUM_DATA[[#This Row],[Work Order]],'[2]MAT DETAIL'!$D:$L,8,FALSE)</f>
        <v>#N/A</v>
      </c>
      <c r="P8529" s="17">
        <v>4898.38</v>
      </c>
      <c r="Q8529" s="67" t="s">
        <v>25</v>
      </c>
      <c r="R8529" s="67"/>
      <c r="S8529" s="67"/>
    </row>
    <row r="8530" spans="4:19" ht="15">
      <c r="D8530" s="69">
        <v>620109</v>
      </c>
      <c r="E8530" s="38">
        <v>45153</v>
      </c>
      <c r="F8530" s="70">
        <v>45153</v>
      </c>
      <c r="G8530" s="63">
        <v>31.41</v>
      </c>
      <c r="H8530" s="69">
        <v>3628575</v>
      </c>
      <c r="I8530" s="28" t="s">
        <v>26</v>
      </c>
      <c r="J8530" s="50" t="s">
        <v>515</v>
      </c>
      <c r="K8530" s="11" t="s">
        <v>36</v>
      </c>
      <c r="L8530" s="8" t="s">
        <v>53</v>
      </c>
      <c r="M8530" s="16">
        <f>SUM_DATA[[#This Row],[TOTAL Cost]]-SUM_DATA[[#This Row],[MATERIAL Cost]]</f>
        <v>5148.7799999999988</v>
      </c>
      <c r="N8530" s="16">
        <f>IFERROR(SUM_DATA[[#This Row],[MAT C.]], 0)</f>
        <v>214000</v>
      </c>
      <c r="O8530" s="16">
        <f>VLOOKUP(SUM_DATA[[#This Row],[Work Order]],'[2]MAT DETAIL'!$D:$L,8,FALSE)</f>
        <v>214000</v>
      </c>
      <c r="P8530" s="17">
        <v>219148.78</v>
      </c>
      <c r="Q8530" s="67" t="s">
        <v>25</v>
      </c>
      <c r="R8530" s="67"/>
      <c r="S8530" s="67"/>
    </row>
    <row r="8531" spans="4:19" ht="15">
      <c r="D8531" s="24">
        <v>620109</v>
      </c>
      <c r="E8531" s="35">
        <v>45153</v>
      </c>
      <c r="F8531" s="49"/>
      <c r="G8531" s="78"/>
      <c r="H8531" s="75">
        <v>3628575</v>
      </c>
      <c r="I8531" s="28" t="s">
        <v>26</v>
      </c>
      <c r="J8531" s="52" t="s">
        <v>790</v>
      </c>
      <c r="K8531" s="9" t="s">
        <v>36</v>
      </c>
      <c r="L8531" s="9" t="s">
        <v>53</v>
      </c>
      <c r="M8531" s="16"/>
      <c r="N8531" s="16"/>
      <c r="O8531" s="16"/>
      <c r="P8531" s="16"/>
      <c r="Q8531" s="67" t="s">
        <v>21</v>
      </c>
      <c r="R8531" s="67"/>
      <c r="S8531" s="67"/>
    </row>
    <row r="8532" spans="4:19" ht="15">
      <c r="D8532" s="69">
        <v>620117</v>
      </c>
      <c r="E8532" s="38">
        <v>45153</v>
      </c>
      <c r="F8532" s="70">
        <v>45153</v>
      </c>
      <c r="G8532" s="63">
        <v>151.41</v>
      </c>
      <c r="H8532" s="69">
        <v>3628606</v>
      </c>
      <c r="I8532" s="28" t="s">
        <v>26</v>
      </c>
      <c r="J8532" s="50" t="s">
        <v>72</v>
      </c>
      <c r="K8532" s="8" t="s">
        <v>36</v>
      </c>
      <c r="L8532" s="10" t="s">
        <v>37</v>
      </c>
      <c r="M8532" s="16">
        <f>SUM_DATA[[#This Row],[TOTAL Cost]]-SUM_DATA[[#This Row],[MATERIAL Cost]]</f>
        <v>10297.549999999999</v>
      </c>
      <c r="N8532" s="16">
        <f>IFERROR(SUM_DATA[[#This Row],[MAT C.]], 0)</f>
        <v>0</v>
      </c>
      <c r="O8532" s="16" t="e">
        <f>VLOOKUP(SUM_DATA[[#This Row],[Work Order]],'[2]MAT DETAIL'!$D:$L,8,FALSE)</f>
        <v>#N/A</v>
      </c>
      <c r="P8532" s="17">
        <v>10297.549999999999</v>
      </c>
      <c r="Q8532" s="67" t="s">
        <v>25</v>
      </c>
      <c r="R8532" s="67"/>
      <c r="S8532" s="67"/>
    </row>
    <row r="8533" spans="4:19" ht="15">
      <c r="D8533" s="69">
        <v>620111</v>
      </c>
      <c r="E8533" s="38">
        <v>45153</v>
      </c>
      <c r="F8533" s="70">
        <v>45153</v>
      </c>
      <c r="G8533" s="63">
        <v>1</v>
      </c>
      <c r="H8533" s="69">
        <v>3628607</v>
      </c>
      <c r="I8533" s="28" t="s">
        <v>26</v>
      </c>
      <c r="J8533" s="50" t="s">
        <v>97</v>
      </c>
      <c r="K8533" s="8" t="s">
        <v>59</v>
      </c>
      <c r="L8533" s="8" t="s">
        <v>98</v>
      </c>
      <c r="M8533" s="16">
        <f>SUM_DATA[[#This Row],[TOTAL Cost]]-SUM_DATA[[#This Row],[MATERIAL Cost]]</f>
        <v>413.29</v>
      </c>
      <c r="N8533" s="16">
        <f>IFERROR(SUM_DATA[[#This Row],[MAT C.]], 0)</f>
        <v>0</v>
      </c>
      <c r="O8533" s="16" t="e">
        <f>VLOOKUP(SUM_DATA[[#This Row],[Work Order]],'[2]MAT DETAIL'!$D:$L,8,FALSE)</f>
        <v>#N/A</v>
      </c>
      <c r="P8533" s="17">
        <v>413.29</v>
      </c>
      <c r="Q8533" s="67" t="s">
        <v>25</v>
      </c>
      <c r="R8533" s="67"/>
      <c r="S8533" s="67"/>
    </row>
    <row r="8534" spans="4:19" ht="15">
      <c r="D8534" s="69">
        <v>620118</v>
      </c>
      <c r="E8534" s="38">
        <v>45153</v>
      </c>
      <c r="F8534" s="70">
        <v>45153</v>
      </c>
      <c r="G8534" s="63">
        <v>0.5</v>
      </c>
      <c r="H8534" s="69">
        <v>3628609</v>
      </c>
      <c r="I8534" s="28" t="s">
        <v>26</v>
      </c>
      <c r="J8534" s="50" t="s">
        <v>281</v>
      </c>
      <c r="K8534" s="11" t="s">
        <v>59</v>
      </c>
      <c r="L8534" s="8" t="s">
        <v>98</v>
      </c>
      <c r="M8534" s="16">
        <f>SUM_DATA[[#This Row],[TOTAL Cost]]-SUM_DATA[[#This Row],[MATERIAL Cost]]</f>
        <v>206.65</v>
      </c>
      <c r="N8534" s="16">
        <f>IFERROR(SUM_DATA[[#This Row],[MAT C.]], 0)</f>
        <v>0</v>
      </c>
      <c r="O8534" s="16" t="e">
        <f>VLOOKUP(SUM_DATA[[#This Row],[Work Order]],'[2]MAT DETAIL'!$D:$L,8,FALSE)</f>
        <v>#N/A</v>
      </c>
      <c r="P8534" s="17">
        <v>206.65</v>
      </c>
      <c r="Q8534" s="67" t="s">
        <v>25</v>
      </c>
      <c r="R8534" s="67"/>
      <c r="S8534" s="67"/>
    </row>
    <row r="8535" spans="4:19" ht="15">
      <c r="D8535" s="69">
        <v>620107</v>
      </c>
      <c r="E8535" s="38">
        <v>45153</v>
      </c>
      <c r="F8535" s="70">
        <v>45153</v>
      </c>
      <c r="G8535" s="63">
        <v>0.33</v>
      </c>
      <c r="H8535" s="69">
        <v>3628610</v>
      </c>
      <c r="I8535" s="28" t="s">
        <v>26</v>
      </c>
      <c r="J8535" s="50" t="s">
        <v>55</v>
      </c>
      <c r="K8535" s="11" t="s">
        <v>56</v>
      </c>
      <c r="L8535" s="8" t="s">
        <v>57</v>
      </c>
      <c r="M8535" s="16">
        <f>SUM_DATA[[#This Row],[TOTAL Cost]]-SUM_DATA[[#This Row],[MATERIAL Cost]]</f>
        <v>123.99</v>
      </c>
      <c r="N8535" s="16">
        <f>IFERROR(SUM_DATA[[#This Row],[MAT C.]], 0)</f>
        <v>0</v>
      </c>
      <c r="O8535" s="16" t="e">
        <f>VLOOKUP(SUM_DATA[[#This Row],[Work Order]],'[2]MAT DETAIL'!$D:$L,8,FALSE)</f>
        <v>#N/A</v>
      </c>
      <c r="P8535" s="17">
        <v>123.99</v>
      </c>
      <c r="Q8535" s="67" t="s">
        <v>25</v>
      </c>
      <c r="R8535" s="67"/>
      <c r="S8535" s="67"/>
    </row>
    <row r="8536" spans="4:19" ht="15">
      <c r="D8536" s="69">
        <v>620106</v>
      </c>
      <c r="E8536" s="38">
        <v>45153</v>
      </c>
      <c r="F8536" s="70">
        <v>45153</v>
      </c>
      <c r="G8536" s="63">
        <v>1</v>
      </c>
      <c r="H8536" s="69">
        <v>3628611</v>
      </c>
      <c r="I8536" s="28" t="s">
        <v>26</v>
      </c>
      <c r="J8536" s="50" t="s">
        <v>72</v>
      </c>
      <c r="K8536" s="11" t="s">
        <v>36</v>
      </c>
      <c r="L8536" s="10" t="s">
        <v>37</v>
      </c>
      <c r="M8536" s="16">
        <f>SUM_DATA[[#This Row],[TOTAL Cost]]-SUM_DATA[[#This Row],[MATERIAL Cost]]</f>
        <v>413.29</v>
      </c>
      <c r="N8536" s="16">
        <f>IFERROR(SUM_DATA[[#This Row],[MAT C.]], 0)</f>
        <v>0</v>
      </c>
      <c r="O8536" s="16" t="e">
        <f>VLOOKUP(SUM_DATA[[#This Row],[Work Order]],'[2]MAT DETAIL'!$D:$L,8,FALSE)</f>
        <v>#N/A</v>
      </c>
      <c r="P8536" s="17">
        <v>413.29</v>
      </c>
      <c r="Q8536" s="67" t="s">
        <v>25</v>
      </c>
      <c r="R8536" s="67"/>
      <c r="S8536" s="67"/>
    </row>
    <row r="8537" spans="4:19" ht="15">
      <c r="D8537" s="69">
        <v>620105</v>
      </c>
      <c r="E8537" s="38">
        <v>45153</v>
      </c>
      <c r="F8537" s="70">
        <v>45153</v>
      </c>
      <c r="G8537" s="63">
        <v>0.5</v>
      </c>
      <c r="H8537" s="69">
        <v>3628614</v>
      </c>
      <c r="I8537" s="28" t="s">
        <v>26</v>
      </c>
      <c r="J8537" s="50" t="s">
        <v>2056</v>
      </c>
      <c r="K8537" s="8" t="s">
        <v>33</v>
      </c>
      <c r="L8537" s="8" t="s">
        <v>180</v>
      </c>
      <c r="M8537" s="16">
        <f>SUM_DATA[[#This Row],[TOTAL Cost]]-SUM_DATA[[#This Row],[MATERIAL Cost]]</f>
        <v>206.65</v>
      </c>
      <c r="N8537" s="16">
        <f>IFERROR(SUM_DATA[[#This Row],[MAT C.]], 0)</f>
        <v>0</v>
      </c>
      <c r="O8537" s="16" t="e">
        <f>VLOOKUP(SUM_DATA[[#This Row],[Work Order]],'[2]MAT DETAIL'!$D:$L,8,FALSE)</f>
        <v>#N/A</v>
      </c>
      <c r="P8537" s="17">
        <v>206.65</v>
      </c>
      <c r="Q8537" s="67" t="s">
        <v>25</v>
      </c>
      <c r="R8537" s="67"/>
      <c r="S8537" s="67"/>
    </row>
    <row r="8538" spans="4:19" ht="15">
      <c r="D8538" s="69">
        <v>620118</v>
      </c>
      <c r="E8538" s="38">
        <v>45153</v>
      </c>
      <c r="F8538" s="70">
        <v>45153</v>
      </c>
      <c r="G8538" s="63">
        <v>0.5</v>
      </c>
      <c r="H8538" s="69">
        <v>3628617</v>
      </c>
      <c r="I8538" s="28" t="s">
        <v>26</v>
      </c>
      <c r="J8538" s="50" t="s">
        <v>727</v>
      </c>
      <c r="K8538" s="8" t="s">
        <v>59</v>
      </c>
      <c r="L8538" s="8" t="s">
        <v>98</v>
      </c>
      <c r="M8538" s="16">
        <f>SUM_DATA[[#This Row],[TOTAL Cost]]-SUM_DATA[[#This Row],[MATERIAL Cost]]</f>
        <v>206.65</v>
      </c>
      <c r="N8538" s="16">
        <f>IFERROR(SUM_DATA[[#This Row],[MAT C.]], 0)</f>
        <v>0</v>
      </c>
      <c r="O8538" s="16" t="e">
        <f>VLOOKUP(SUM_DATA[[#This Row],[Work Order]],'[2]MAT DETAIL'!$D:$L,8,FALSE)</f>
        <v>#N/A</v>
      </c>
      <c r="P8538" s="17">
        <v>206.65</v>
      </c>
      <c r="Q8538" s="67" t="s">
        <v>25</v>
      </c>
      <c r="R8538" s="67"/>
      <c r="S8538" s="67"/>
    </row>
    <row r="8539" spans="4:19" ht="15">
      <c r="D8539" s="69">
        <v>620124</v>
      </c>
      <c r="E8539" s="38">
        <v>45153</v>
      </c>
      <c r="F8539" s="70">
        <v>45153</v>
      </c>
      <c r="G8539" s="63">
        <v>49.6</v>
      </c>
      <c r="H8539" s="69">
        <v>3628619</v>
      </c>
      <c r="I8539" s="28" t="s">
        <v>26</v>
      </c>
      <c r="J8539" s="50" t="s">
        <v>439</v>
      </c>
      <c r="K8539" s="8" t="s">
        <v>33</v>
      </c>
      <c r="L8539" s="8" t="s">
        <v>34</v>
      </c>
      <c r="M8539" s="16">
        <f>SUM_DATA[[#This Row],[TOTAL Cost]]-SUM_DATA[[#This Row],[MATERIAL Cost]]</f>
        <v>4322.2</v>
      </c>
      <c r="N8539" s="16">
        <f>IFERROR(SUM_DATA[[#This Row],[MAT C.]], 0)</f>
        <v>0</v>
      </c>
      <c r="O8539" s="16" t="e">
        <f>VLOOKUP(SUM_DATA[[#This Row],[Work Order]],'[2]MAT DETAIL'!$D:$L,8,FALSE)</f>
        <v>#N/A</v>
      </c>
      <c r="P8539" s="17">
        <v>4322.2</v>
      </c>
      <c r="Q8539" s="67" t="s">
        <v>25</v>
      </c>
      <c r="R8539" s="67"/>
      <c r="S8539" s="67"/>
    </row>
    <row r="8540" spans="4:19" ht="15">
      <c r="D8540" s="69">
        <v>620118</v>
      </c>
      <c r="E8540" s="38">
        <v>45153</v>
      </c>
      <c r="F8540" s="70">
        <v>45153</v>
      </c>
      <c r="G8540" s="63">
        <v>0.25</v>
      </c>
      <c r="H8540" s="69">
        <v>3628621</v>
      </c>
      <c r="I8540" s="28" t="s">
        <v>26</v>
      </c>
      <c r="J8540" s="50" t="s">
        <v>72</v>
      </c>
      <c r="K8540" s="11" t="s">
        <v>36</v>
      </c>
      <c r="L8540" s="10" t="s">
        <v>37</v>
      </c>
      <c r="M8540" s="16">
        <f>SUM_DATA[[#This Row],[TOTAL Cost]]-SUM_DATA[[#This Row],[MATERIAL Cost]]</f>
        <v>206.65</v>
      </c>
      <c r="N8540" s="16">
        <f>IFERROR(SUM_DATA[[#This Row],[MAT C.]], 0)</f>
        <v>0</v>
      </c>
      <c r="O8540" s="16" t="e">
        <f>VLOOKUP(SUM_DATA[[#This Row],[Work Order]],'[2]MAT DETAIL'!$D:$L,8,FALSE)</f>
        <v>#N/A</v>
      </c>
      <c r="P8540" s="17">
        <v>206.65</v>
      </c>
      <c r="Q8540" s="67" t="s">
        <v>25</v>
      </c>
      <c r="R8540" s="67"/>
      <c r="S8540" s="67"/>
    </row>
    <row r="8541" spans="4:19" ht="15">
      <c r="D8541" s="24">
        <v>620118</v>
      </c>
      <c r="E8541" s="35">
        <v>45153</v>
      </c>
      <c r="F8541" s="49"/>
      <c r="G8541" s="78">
        <v>0.25</v>
      </c>
      <c r="H8541" s="74">
        <v>3628621</v>
      </c>
      <c r="I8541" s="28" t="s">
        <v>26</v>
      </c>
      <c r="J8541" s="52" t="s">
        <v>101</v>
      </c>
      <c r="K8541" s="9" t="s">
        <v>59</v>
      </c>
      <c r="L8541" s="8" t="s">
        <v>98</v>
      </c>
      <c r="M8541" s="16"/>
      <c r="N8541" s="16"/>
      <c r="O8541" s="16"/>
      <c r="P8541" s="16"/>
      <c r="Q8541" s="67" t="s">
        <v>25</v>
      </c>
      <c r="R8541" s="67"/>
      <c r="S8541" s="67"/>
    </row>
    <row r="8542" spans="4:19" ht="15">
      <c r="D8542" s="69">
        <v>620113</v>
      </c>
      <c r="E8542" s="38">
        <v>45153</v>
      </c>
      <c r="F8542" s="70">
        <v>45153</v>
      </c>
      <c r="G8542" s="63"/>
      <c r="H8542" s="69">
        <v>3628622</v>
      </c>
      <c r="I8542" s="28" t="s">
        <v>26</v>
      </c>
      <c r="J8542" s="50" t="s">
        <v>438</v>
      </c>
      <c r="K8542" s="11" t="s">
        <v>70</v>
      </c>
      <c r="L8542" s="8" t="s">
        <v>39</v>
      </c>
      <c r="M8542" s="16">
        <f>SUM_DATA[[#This Row],[TOTAL Cost]]-SUM_DATA[[#This Row],[MATERIAL Cost]]</f>
        <v>0</v>
      </c>
      <c r="N8542" s="16">
        <f>IFERROR(SUM_DATA[[#This Row],[MAT C.]], 0)</f>
        <v>0</v>
      </c>
      <c r="O8542" s="16" t="e">
        <f>VLOOKUP(SUM_DATA[[#This Row],[Work Order]],'[2]MAT DETAIL'!$D:$L,8,FALSE)</f>
        <v>#N/A</v>
      </c>
      <c r="P8542" s="17">
        <v>0</v>
      </c>
      <c r="Q8542" s="67" t="s">
        <v>25</v>
      </c>
      <c r="R8542" s="67"/>
      <c r="S8542" s="67"/>
    </row>
    <row r="8543" spans="4:19" ht="15">
      <c r="D8543" s="69">
        <v>620120</v>
      </c>
      <c r="E8543" s="38">
        <v>45153</v>
      </c>
      <c r="F8543" s="70">
        <v>45153</v>
      </c>
      <c r="G8543" s="63">
        <v>3</v>
      </c>
      <c r="H8543" s="69">
        <v>3628624</v>
      </c>
      <c r="I8543" s="28" t="s">
        <v>26</v>
      </c>
      <c r="J8543" s="50" t="s">
        <v>330</v>
      </c>
      <c r="K8543" s="11" t="s">
        <v>39</v>
      </c>
      <c r="L8543" s="8" t="s">
        <v>40</v>
      </c>
      <c r="M8543" s="16">
        <f>SUM_DATA[[#This Row],[TOTAL Cost]]-SUM_DATA[[#This Row],[MATERIAL Cost]]</f>
        <v>1239.8699999999999</v>
      </c>
      <c r="N8543" s="16">
        <f>IFERROR(SUM_DATA[[#This Row],[MAT C.]], 0)</f>
        <v>0</v>
      </c>
      <c r="O8543" s="16" t="e">
        <f>VLOOKUP(SUM_DATA[[#This Row],[Work Order]],'[2]MAT DETAIL'!$D:$L,8,FALSE)</f>
        <v>#N/A</v>
      </c>
      <c r="P8543" s="17">
        <v>1239.8699999999999</v>
      </c>
      <c r="Q8543" s="67" t="s">
        <v>25</v>
      </c>
      <c r="R8543" s="67"/>
      <c r="S8543" s="67"/>
    </row>
    <row r="8544" spans="4:19" ht="15">
      <c r="D8544" s="69">
        <v>620116</v>
      </c>
      <c r="E8544" s="38">
        <v>45153</v>
      </c>
      <c r="F8544" s="70">
        <v>45153</v>
      </c>
      <c r="G8544" s="63"/>
      <c r="H8544" s="69">
        <v>3628856</v>
      </c>
      <c r="I8544" s="28" t="s">
        <v>26</v>
      </c>
      <c r="J8544" s="50" t="s">
        <v>895</v>
      </c>
      <c r="K8544" s="11" t="s">
        <v>36</v>
      </c>
      <c r="L8544" s="8" t="s">
        <v>47</v>
      </c>
      <c r="M8544" s="16">
        <f>SUM_DATA[[#This Row],[TOTAL Cost]]-SUM_DATA[[#This Row],[MATERIAL Cost]]</f>
        <v>413.2899999999936</v>
      </c>
      <c r="N8544" s="16">
        <f>IFERROR(SUM_DATA[[#This Row],[MAT C.]], 0)</f>
        <v>98500</v>
      </c>
      <c r="O8544" s="16">
        <f>VLOOKUP(SUM_DATA[[#This Row],[Work Order]],'[2]MAT DETAIL'!$D:$L,8,FALSE)</f>
        <v>98500</v>
      </c>
      <c r="P8544" s="17">
        <v>98913.29</v>
      </c>
      <c r="Q8544" s="67" t="s">
        <v>21</v>
      </c>
      <c r="R8544" s="67"/>
      <c r="S8544" s="67"/>
    </row>
    <row r="8545" spans="4:19" ht="15">
      <c r="D8545" s="69">
        <v>620122</v>
      </c>
      <c r="E8545" s="38">
        <v>45153</v>
      </c>
      <c r="F8545" s="70">
        <v>45153</v>
      </c>
      <c r="G8545" s="63"/>
      <c r="H8545" s="69">
        <v>3628858</v>
      </c>
      <c r="I8545" s="28" t="s">
        <v>26</v>
      </c>
      <c r="J8545" s="50" t="s">
        <v>895</v>
      </c>
      <c r="K8545" s="11" t="s">
        <v>36</v>
      </c>
      <c r="L8545" s="8" t="s">
        <v>47</v>
      </c>
      <c r="M8545" s="16">
        <f>SUM_DATA[[#This Row],[TOTAL Cost]]-SUM_DATA[[#This Row],[MATERIAL Cost]]</f>
        <v>413.2899999999936</v>
      </c>
      <c r="N8545" s="16">
        <f>IFERROR(SUM_DATA[[#This Row],[MAT C.]], 0)</f>
        <v>98500</v>
      </c>
      <c r="O8545" s="16">
        <f>VLOOKUP(SUM_DATA[[#This Row],[Work Order]],'[2]MAT DETAIL'!$D:$L,8,FALSE)</f>
        <v>98500</v>
      </c>
      <c r="P8545" s="17">
        <v>98913.29</v>
      </c>
      <c r="Q8545" s="67" t="s">
        <v>21</v>
      </c>
      <c r="R8545" s="67"/>
      <c r="S8545" s="67"/>
    </row>
    <row r="8546" spans="4:19" ht="15">
      <c r="D8546" s="69">
        <v>620123</v>
      </c>
      <c r="E8546" s="38">
        <v>45153</v>
      </c>
      <c r="F8546" s="70">
        <v>45153</v>
      </c>
      <c r="G8546" s="63"/>
      <c r="H8546" s="69">
        <v>3628859</v>
      </c>
      <c r="I8546" s="28" t="s">
        <v>26</v>
      </c>
      <c r="J8546" s="50" t="s">
        <v>895</v>
      </c>
      <c r="K8546" s="11" t="s">
        <v>36</v>
      </c>
      <c r="L8546" s="8" t="s">
        <v>47</v>
      </c>
      <c r="M8546" s="16">
        <f>SUM_DATA[[#This Row],[TOTAL Cost]]-SUM_DATA[[#This Row],[MATERIAL Cost]]</f>
        <v>413.2899999999936</v>
      </c>
      <c r="N8546" s="16">
        <f>IFERROR(SUM_DATA[[#This Row],[MAT C.]], 0)</f>
        <v>98500</v>
      </c>
      <c r="O8546" s="16">
        <f>VLOOKUP(SUM_DATA[[#This Row],[Work Order]],'[2]MAT DETAIL'!$D:$L,8,FALSE)</f>
        <v>98500</v>
      </c>
      <c r="P8546" s="17">
        <v>98913.29</v>
      </c>
      <c r="Q8546" s="67" t="s">
        <v>21</v>
      </c>
      <c r="R8546" s="67"/>
      <c r="S8546" s="67"/>
    </row>
    <row r="8547" spans="4:19" ht="15">
      <c r="D8547" s="69">
        <v>620107</v>
      </c>
      <c r="E8547" s="38">
        <v>45154</v>
      </c>
      <c r="F8547" s="70">
        <v>45154</v>
      </c>
      <c r="G8547" s="63"/>
      <c r="H8547" s="69">
        <v>3629001</v>
      </c>
      <c r="I8547" s="28" t="s">
        <v>26</v>
      </c>
      <c r="J8547" s="50" t="s">
        <v>2057</v>
      </c>
      <c r="K8547" s="25" t="s">
        <v>47</v>
      </c>
      <c r="L8547" s="8" t="s">
        <v>715</v>
      </c>
      <c r="M8547" s="16">
        <f>SUM_DATA[[#This Row],[TOTAL Cost]]-SUM_DATA[[#This Row],[MATERIAL Cost]]</f>
        <v>413.29000000000087</v>
      </c>
      <c r="N8547" s="16">
        <f>IFERROR(SUM_DATA[[#This Row],[MAT C.]], 0)</f>
        <v>11108</v>
      </c>
      <c r="O8547" s="16">
        <f>VLOOKUP(SUM_DATA[[#This Row],[Work Order]],'[2]MAT DETAIL'!$D:$L,8,FALSE)</f>
        <v>11108</v>
      </c>
      <c r="P8547" s="17">
        <v>11521.29</v>
      </c>
      <c r="Q8547" s="67" t="s">
        <v>21</v>
      </c>
      <c r="R8547" s="67"/>
      <c r="S8547" s="67"/>
    </row>
    <row r="8548" spans="4:19" ht="15">
      <c r="D8548" s="69">
        <v>620109</v>
      </c>
      <c r="E8548" s="38">
        <v>45154</v>
      </c>
      <c r="F8548" s="70">
        <v>45154</v>
      </c>
      <c r="G8548" s="63"/>
      <c r="H8548" s="69">
        <v>3629002</v>
      </c>
      <c r="I8548" s="28" t="s">
        <v>26</v>
      </c>
      <c r="J8548" s="50" t="s">
        <v>2057</v>
      </c>
      <c r="K8548" s="25" t="s">
        <v>47</v>
      </c>
      <c r="L8548" s="8" t="s">
        <v>715</v>
      </c>
      <c r="M8548" s="16">
        <f>SUM_DATA[[#This Row],[TOTAL Cost]]-SUM_DATA[[#This Row],[MATERIAL Cost]]</f>
        <v>413.29000000000087</v>
      </c>
      <c r="N8548" s="16">
        <f>IFERROR(SUM_DATA[[#This Row],[MAT C.]], 0)</f>
        <v>11108</v>
      </c>
      <c r="O8548" s="16">
        <f>VLOOKUP(SUM_DATA[[#This Row],[Work Order]],'[2]MAT DETAIL'!$D:$L,8,FALSE)</f>
        <v>11108</v>
      </c>
      <c r="P8548" s="17">
        <v>11521.29</v>
      </c>
      <c r="Q8548" s="67" t="s">
        <v>21</v>
      </c>
      <c r="R8548" s="67"/>
      <c r="S8548" s="67"/>
    </row>
    <row r="8549" spans="4:19" ht="15">
      <c r="D8549" s="69">
        <v>620112</v>
      </c>
      <c r="E8549" s="38">
        <v>45154</v>
      </c>
      <c r="F8549" s="70">
        <v>45154</v>
      </c>
      <c r="G8549" s="63"/>
      <c r="H8549" s="69">
        <v>3629003</v>
      </c>
      <c r="I8549" s="28" t="s">
        <v>26</v>
      </c>
      <c r="J8549" s="50" t="s">
        <v>2057</v>
      </c>
      <c r="K8549" s="84" t="s">
        <v>47</v>
      </c>
      <c r="L8549" s="12" t="s">
        <v>715</v>
      </c>
      <c r="M8549" s="16">
        <f>SUM_DATA[[#This Row],[TOTAL Cost]]-SUM_DATA[[#This Row],[MATERIAL Cost]]</f>
        <v>413.29000000000087</v>
      </c>
      <c r="N8549" s="16">
        <f>IFERROR(SUM_DATA[[#This Row],[MAT C.]], 0)</f>
        <v>11108</v>
      </c>
      <c r="O8549" s="16">
        <f>VLOOKUP(SUM_DATA[[#This Row],[Work Order]],'[2]MAT DETAIL'!$D:$L,8,FALSE)</f>
        <v>11108</v>
      </c>
      <c r="P8549" s="17">
        <v>11521.29</v>
      </c>
      <c r="Q8549" s="67" t="s">
        <v>21</v>
      </c>
      <c r="R8549" s="67"/>
      <c r="S8549" s="67"/>
    </row>
    <row r="8550" spans="4:19" ht="15">
      <c r="D8550" s="69">
        <v>620116</v>
      </c>
      <c r="E8550" s="38">
        <v>45154</v>
      </c>
      <c r="F8550" s="70">
        <v>45154</v>
      </c>
      <c r="G8550" s="63"/>
      <c r="H8550" s="69">
        <v>3629004</v>
      </c>
      <c r="I8550" s="28" t="s">
        <v>26</v>
      </c>
      <c r="J8550" s="50" t="s">
        <v>2057</v>
      </c>
      <c r="K8550" s="25" t="s">
        <v>47</v>
      </c>
      <c r="L8550" s="12" t="s">
        <v>715</v>
      </c>
      <c r="M8550" s="16">
        <f>SUM_DATA[[#This Row],[TOTAL Cost]]-SUM_DATA[[#This Row],[MATERIAL Cost]]</f>
        <v>413.29000000000087</v>
      </c>
      <c r="N8550" s="16">
        <f>IFERROR(SUM_DATA[[#This Row],[MAT C.]], 0)</f>
        <v>11108</v>
      </c>
      <c r="O8550" s="16">
        <f>VLOOKUP(SUM_DATA[[#This Row],[Work Order]],'[2]MAT DETAIL'!$D:$L,8,FALSE)</f>
        <v>11108</v>
      </c>
      <c r="P8550" s="17">
        <v>11521.29</v>
      </c>
      <c r="Q8550" s="67" t="s">
        <v>21</v>
      </c>
      <c r="R8550" s="67"/>
      <c r="S8550" s="67"/>
    </row>
    <row r="8551" spans="4:19" ht="15">
      <c r="D8551" s="69">
        <v>620118</v>
      </c>
      <c r="E8551" s="38">
        <v>45154</v>
      </c>
      <c r="F8551" s="70">
        <v>45154</v>
      </c>
      <c r="G8551" s="63"/>
      <c r="H8551" s="69">
        <v>3629005</v>
      </c>
      <c r="I8551" s="28" t="s">
        <v>26</v>
      </c>
      <c r="J8551" s="50" t="s">
        <v>2057</v>
      </c>
      <c r="K8551" s="25" t="s">
        <v>47</v>
      </c>
      <c r="L8551" s="12" t="s">
        <v>715</v>
      </c>
      <c r="M8551" s="16">
        <f>SUM_DATA[[#This Row],[TOTAL Cost]]-SUM_DATA[[#This Row],[MATERIAL Cost]]</f>
        <v>413.29000000000087</v>
      </c>
      <c r="N8551" s="16">
        <f>IFERROR(SUM_DATA[[#This Row],[MAT C.]], 0)</f>
        <v>11108</v>
      </c>
      <c r="O8551" s="16">
        <f>VLOOKUP(SUM_DATA[[#This Row],[Work Order]],'[2]MAT DETAIL'!$D:$L,8,FALSE)</f>
        <v>11108</v>
      </c>
      <c r="P8551" s="17">
        <v>11521.29</v>
      </c>
      <c r="Q8551" s="67" t="s">
        <v>21</v>
      </c>
      <c r="R8551" s="67"/>
      <c r="S8551" s="67"/>
    </row>
    <row r="8552" spans="4:19" ht="15">
      <c r="D8552" s="69">
        <v>620107</v>
      </c>
      <c r="E8552" s="38">
        <v>45154</v>
      </c>
      <c r="F8552" s="70">
        <v>45154</v>
      </c>
      <c r="G8552" s="63"/>
      <c r="H8552" s="69">
        <v>3629073</v>
      </c>
      <c r="I8552" s="28" t="s">
        <v>26</v>
      </c>
      <c r="J8552" s="50" t="s">
        <v>1954</v>
      </c>
      <c r="K8552" s="11" t="s">
        <v>47</v>
      </c>
      <c r="L8552" s="12" t="s">
        <v>65</v>
      </c>
      <c r="M8552" s="16">
        <f>SUM_DATA[[#This Row],[TOTAL Cost]]-SUM_DATA[[#This Row],[MATERIAL Cost]]</f>
        <v>0</v>
      </c>
      <c r="N8552" s="16">
        <f>IFERROR(SUM_DATA[[#This Row],[MAT C.]], 0)</f>
        <v>0</v>
      </c>
      <c r="O8552" s="16" t="e">
        <f>VLOOKUP(SUM_DATA[[#This Row],[Work Order]],'[2]MAT DETAIL'!$D:$L,8,FALSE)</f>
        <v>#N/A</v>
      </c>
      <c r="P8552" s="17">
        <v>0</v>
      </c>
      <c r="Q8552" s="67" t="s">
        <v>25</v>
      </c>
      <c r="R8552" s="67"/>
      <c r="S8552" s="67"/>
    </row>
    <row r="8553" spans="4:19" ht="15">
      <c r="D8553" s="69">
        <v>620106</v>
      </c>
      <c r="E8553" s="38">
        <v>45154</v>
      </c>
      <c r="F8553" s="70">
        <v>45154</v>
      </c>
      <c r="G8553" s="63">
        <v>0.5</v>
      </c>
      <c r="H8553" s="69">
        <v>3629075</v>
      </c>
      <c r="I8553" s="28" t="s">
        <v>26</v>
      </c>
      <c r="J8553" s="53" t="s">
        <v>64</v>
      </c>
      <c r="K8553" s="8" t="s">
        <v>47</v>
      </c>
      <c r="L8553" s="12" t="s">
        <v>65</v>
      </c>
      <c r="M8553" s="16">
        <f>SUM_DATA[[#This Row],[TOTAL Cost]]-SUM_DATA[[#This Row],[MATERIAL Cost]]</f>
        <v>206.65</v>
      </c>
      <c r="N8553" s="16">
        <f>IFERROR(SUM_DATA[[#This Row],[MAT C.]], 0)</f>
        <v>0</v>
      </c>
      <c r="O8553" s="16" t="e">
        <f>VLOOKUP(SUM_DATA[[#This Row],[Work Order]],'[2]MAT DETAIL'!$D:$L,8,FALSE)</f>
        <v>#N/A</v>
      </c>
      <c r="P8553" s="17">
        <v>206.65</v>
      </c>
      <c r="Q8553" s="67" t="s">
        <v>25</v>
      </c>
      <c r="R8553" s="67"/>
      <c r="S8553" s="67"/>
    </row>
    <row r="8554" spans="4:19" ht="15">
      <c r="D8554" s="69">
        <v>620118</v>
      </c>
      <c r="E8554" s="38">
        <v>45154</v>
      </c>
      <c r="F8554" s="70">
        <v>45154</v>
      </c>
      <c r="G8554" s="63">
        <v>0.33</v>
      </c>
      <c r="H8554" s="69">
        <v>3629078</v>
      </c>
      <c r="I8554" s="28" t="s">
        <v>26</v>
      </c>
      <c r="J8554" s="53" t="s">
        <v>64</v>
      </c>
      <c r="K8554" s="8" t="s">
        <v>47</v>
      </c>
      <c r="L8554" s="12" t="s">
        <v>65</v>
      </c>
      <c r="M8554" s="16">
        <f>SUM_DATA[[#This Row],[TOTAL Cost]]-SUM_DATA[[#This Row],[MATERIAL Cost]]</f>
        <v>123.99</v>
      </c>
      <c r="N8554" s="16">
        <f>IFERROR(SUM_DATA[[#This Row],[MAT C.]], 0)</f>
        <v>0</v>
      </c>
      <c r="O8554" s="16" t="e">
        <f>VLOOKUP(SUM_DATA[[#This Row],[Work Order]],'[2]MAT DETAIL'!$D:$L,8,FALSE)</f>
        <v>#N/A</v>
      </c>
      <c r="P8554" s="17">
        <v>123.99</v>
      </c>
      <c r="Q8554" s="67" t="s">
        <v>25</v>
      </c>
      <c r="R8554" s="67"/>
      <c r="S8554" s="67"/>
    </row>
    <row r="8555" spans="4:19" ht="15">
      <c r="D8555" s="69">
        <v>620120</v>
      </c>
      <c r="E8555" s="38">
        <v>45154</v>
      </c>
      <c r="F8555" s="70">
        <v>45154</v>
      </c>
      <c r="G8555" s="63">
        <v>0.5</v>
      </c>
      <c r="H8555" s="69">
        <v>3629082</v>
      </c>
      <c r="I8555" s="28" t="s">
        <v>26</v>
      </c>
      <c r="J8555" s="50" t="s">
        <v>2058</v>
      </c>
      <c r="K8555" s="8" t="s">
        <v>70</v>
      </c>
      <c r="L8555" s="12" t="s">
        <v>71</v>
      </c>
      <c r="M8555" s="16">
        <f>SUM_DATA[[#This Row],[TOTAL Cost]]-SUM_DATA[[#This Row],[MATERIAL Cost]]</f>
        <v>206.65</v>
      </c>
      <c r="N8555" s="16">
        <f>IFERROR(SUM_DATA[[#This Row],[MAT C.]], 0)</f>
        <v>0</v>
      </c>
      <c r="O8555" s="16" t="e">
        <f>VLOOKUP(SUM_DATA[[#This Row],[Work Order]],'[2]MAT DETAIL'!$D:$L,8,FALSE)</f>
        <v>#N/A</v>
      </c>
      <c r="P8555" s="17">
        <v>206.65</v>
      </c>
      <c r="Q8555" s="67" t="s">
        <v>25</v>
      </c>
      <c r="R8555" s="67"/>
      <c r="S8555" s="67"/>
    </row>
    <row r="8556" spans="4:19" ht="15">
      <c r="D8556" s="69">
        <v>620112</v>
      </c>
      <c r="E8556" s="38">
        <v>45154</v>
      </c>
      <c r="F8556" s="70">
        <v>45154</v>
      </c>
      <c r="G8556" s="63">
        <v>15.15</v>
      </c>
      <c r="H8556" s="69">
        <v>3629083</v>
      </c>
      <c r="I8556" s="28" t="s">
        <v>26</v>
      </c>
      <c r="J8556" s="50" t="s">
        <v>281</v>
      </c>
      <c r="K8556" s="8" t="s">
        <v>59</v>
      </c>
      <c r="L8556" s="12" t="s">
        <v>98</v>
      </c>
      <c r="M8556" s="16">
        <f>SUM_DATA[[#This Row],[TOTAL Cost]]-SUM_DATA[[#This Row],[MATERIAL Cost]]</f>
        <v>5685.11</v>
      </c>
      <c r="N8556" s="16">
        <f>IFERROR(SUM_DATA[[#This Row],[MAT C.]], 0)</f>
        <v>0</v>
      </c>
      <c r="O8556" s="16" t="e">
        <f>VLOOKUP(SUM_DATA[[#This Row],[Work Order]],'[2]MAT DETAIL'!$D:$L,8,FALSE)</f>
        <v>#N/A</v>
      </c>
      <c r="P8556" s="17">
        <v>5685.11</v>
      </c>
      <c r="Q8556" s="67" t="s">
        <v>25</v>
      </c>
      <c r="R8556" s="67"/>
      <c r="S8556" s="67"/>
    </row>
    <row r="8557" spans="4:19" ht="15">
      <c r="D8557" s="69">
        <v>620123</v>
      </c>
      <c r="E8557" s="38">
        <v>45154</v>
      </c>
      <c r="F8557" s="70">
        <v>45154</v>
      </c>
      <c r="G8557" s="63">
        <v>176</v>
      </c>
      <c r="H8557" s="69">
        <v>3629086</v>
      </c>
      <c r="I8557" s="28" t="s">
        <v>26</v>
      </c>
      <c r="J8557" s="55" t="s">
        <v>330</v>
      </c>
      <c r="K8557" s="8" t="s">
        <v>39</v>
      </c>
      <c r="L8557" s="12" t="s">
        <v>40</v>
      </c>
      <c r="M8557" s="16">
        <f>SUM_DATA[[#This Row],[TOTAL Cost]]-SUM_DATA[[#This Row],[MATERIAL Cost]]</f>
        <v>2646.95</v>
      </c>
      <c r="N8557" s="16">
        <f>IFERROR(SUM_DATA[[#This Row],[MAT C.]], 0)</f>
        <v>0</v>
      </c>
      <c r="O8557" s="16" t="e">
        <f>VLOOKUP(SUM_DATA[[#This Row],[Work Order]],'[2]MAT DETAIL'!$D:$L,8,FALSE)</f>
        <v>#N/A</v>
      </c>
      <c r="P8557" s="17">
        <v>2646.95</v>
      </c>
      <c r="Q8557" s="67" t="s">
        <v>25</v>
      </c>
      <c r="R8557" s="67"/>
      <c r="S8557" s="67"/>
    </row>
    <row r="8558" spans="4:19" ht="15">
      <c r="D8558" s="69">
        <v>620104</v>
      </c>
      <c r="E8558" s="38">
        <v>45154</v>
      </c>
      <c r="F8558" s="70">
        <v>45154</v>
      </c>
      <c r="G8558" s="63"/>
      <c r="H8558" s="69">
        <v>3629098</v>
      </c>
      <c r="I8558" s="28" t="s">
        <v>26</v>
      </c>
      <c r="J8558" s="50" t="s">
        <v>1608</v>
      </c>
      <c r="K8558" s="11" t="s">
        <v>82</v>
      </c>
      <c r="L8558" s="11" t="s">
        <v>83</v>
      </c>
      <c r="M8558" s="16">
        <f>SUM_DATA[[#This Row],[TOTAL Cost]]-SUM_DATA[[#This Row],[MATERIAL Cost]]</f>
        <v>413.29000000000087</v>
      </c>
      <c r="N8558" s="16">
        <f>IFERROR(SUM_DATA[[#This Row],[MAT C.]], 0)</f>
        <v>56000</v>
      </c>
      <c r="O8558" s="16">
        <f>VLOOKUP(SUM_DATA[[#This Row],[Work Order]],'[2]MAT DETAIL'!$D:$L,8,FALSE)</f>
        <v>56000</v>
      </c>
      <c r="P8558" s="17">
        <v>56413.29</v>
      </c>
      <c r="Q8558" s="67" t="s">
        <v>21</v>
      </c>
      <c r="R8558" s="67"/>
      <c r="S8558" s="67"/>
    </row>
    <row r="8559" spans="4:19" ht="15">
      <c r="D8559" s="69">
        <v>620114</v>
      </c>
      <c r="E8559" s="38">
        <v>45154</v>
      </c>
      <c r="F8559" s="70">
        <v>45154</v>
      </c>
      <c r="G8559" s="63"/>
      <c r="H8559" s="69">
        <v>3629173</v>
      </c>
      <c r="I8559" s="28" t="s">
        <v>31</v>
      </c>
      <c r="J8559" s="50" t="s">
        <v>732</v>
      </c>
      <c r="K8559" s="11" t="s">
        <v>59</v>
      </c>
      <c r="L8559" s="12" t="s">
        <v>60</v>
      </c>
      <c r="M8559" s="16">
        <f>SUM_DATA[[#This Row],[TOTAL Cost]]-SUM_DATA[[#This Row],[MATERIAL Cost]]</f>
        <v>8981.36</v>
      </c>
      <c r="N8559" s="16">
        <f>IFERROR(SUM_DATA[[#This Row],[MAT C.]], 0)</f>
        <v>0</v>
      </c>
      <c r="O8559" s="16" t="e">
        <f>VLOOKUP(SUM_DATA[[#This Row],[Work Order]],'[2]MAT DETAIL'!$D:$L,8,FALSE)</f>
        <v>#N/A</v>
      </c>
      <c r="P8559" s="17">
        <v>8981.36</v>
      </c>
      <c r="Q8559" s="67" t="s">
        <v>25</v>
      </c>
      <c r="R8559" s="67"/>
      <c r="S8559" s="67"/>
    </row>
    <row r="8560" spans="4:19" ht="15">
      <c r="D8560" s="69">
        <v>620123</v>
      </c>
      <c r="E8560" s="38">
        <v>45154</v>
      </c>
      <c r="F8560" s="70">
        <v>45155</v>
      </c>
      <c r="G8560" s="63"/>
      <c r="H8560" s="69">
        <v>3629250</v>
      </c>
      <c r="I8560" s="28" t="s">
        <v>31</v>
      </c>
      <c r="J8560" s="50" t="s">
        <v>1383</v>
      </c>
      <c r="K8560" s="11" t="s">
        <v>39</v>
      </c>
      <c r="L8560" s="12" t="s">
        <v>40</v>
      </c>
      <c r="M8560" s="16">
        <f>SUM_DATA[[#This Row],[TOTAL Cost]]-SUM_DATA[[#This Row],[MATERIAL Cost]]</f>
        <v>4898.38</v>
      </c>
      <c r="N8560" s="16">
        <f>IFERROR(SUM_DATA[[#This Row],[MAT C.]], 0)</f>
        <v>0</v>
      </c>
      <c r="O8560" s="16" t="e">
        <f>VLOOKUP(SUM_DATA[[#This Row],[Work Order]],'[2]MAT DETAIL'!$D:$L,8,FALSE)</f>
        <v>#N/A</v>
      </c>
      <c r="P8560" s="17">
        <v>4898.38</v>
      </c>
      <c r="Q8560" s="67" t="s">
        <v>25</v>
      </c>
      <c r="R8560" s="67"/>
      <c r="S8560" s="67"/>
    </row>
    <row r="8561" spans="4:19" ht="15">
      <c r="D8561" s="69">
        <v>620105</v>
      </c>
      <c r="E8561" s="38">
        <v>45154</v>
      </c>
      <c r="F8561" s="70">
        <v>45154</v>
      </c>
      <c r="G8561" s="63"/>
      <c r="H8561" s="69">
        <v>3629271</v>
      </c>
      <c r="I8561" s="28" t="s">
        <v>26</v>
      </c>
      <c r="J8561" s="50" t="s">
        <v>967</v>
      </c>
      <c r="K8561" s="11" t="s">
        <v>47</v>
      </c>
      <c r="L8561" s="12" t="s">
        <v>539</v>
      </c>
      <c r="M8561" s="16">
        <f>SUM_DATA[[#This Row],[TOTAL Cost]]-SUM_DATA[[#This Row],[MATERIAL Cost]]</f>
        <v>413.29000000000815</v>
      </c>
      <c r="N8561" s="16">
        <f>IFERROR(SUM_DATA[[#This Row],[MAT C.]], 0)</f>
        <v>220500</v>
      </c>
      <c r="O8561" s="16">
        <f>VLOOKUP(SUM_DATA[[#This Row],[Work Order]],'[2]MAT DETAIL'!$D:$L,8,FALSE)</f>
        <v>220500</v>
      </c>
      <c r="P8561" s="17">
        <v>220913.29</v>
      </c>
      <c r="Q8561" s="67" t="s">
        <v>21</v>
      </c>
      <c r="R8561" s="67"/>
      <c r="S8561" s="67"/>
    </row>
    <row r="8562" spans="4:19" ht="15">
      <c r="D8562" s="69">
        <v>620107</v>
      </c>
      <c r="E8562" s="38">
        <v>45154</v>
      </c>
      <c r="F8562" s="70">
        <v>45154</v>
      </c>
      <c r="G8562" s="63"/>
      <c r="H8562" s="69">
        <v>3629272</v>
      </c>
      <c r="I8562" s="28" t="s">
        <v>26</v>
      </c>
      <c r="J8562" s="50" t="s">
        <v>967</v>
      </c>
      <c r="K8562" s="11" t="s">
        <v>47</v>
      </c>
      <c r="L8562" s="12" t="s">
        <v>539</v>
      </c>
      <c r="M8562" s="16">
        <f>SUM_DATA[[#This Row],[TOTAL Cost]]-SUM_DATA[[#This Row],[MATERIAL Cost]]</f>
        <v>413.29000000000815</v>
      </c>
      <c r="N8562" s="16">
        <f>IFERROR(SUM_DATA[[#This Row],[MAT C.]], 0)</f>
        <v>220500</v>
      </c>
      <c r="O8562" s="16">
        <f>VLOOKUP(SUM_DATA[[#This Row],[Work Order]],'[2]MAT DETAIL'!$D:$L,8,FALSE)</f>
        <v>220500</v>
      </c>
      <c r="P8562" s="17">
        <v>220913.29</v>
      </c>
      <c r="Q8562" s="67" t="s">
        <v>21</v>
      </c>
      <c r="R8562" s="67"/>
      <c r="S8562" s="67"/>
    </row>
    <row r="8563" spans="4:19" ht="15">
      <c r="D8563" s="69">
        <v>620104</v>
      </c>
      <c r="E8563" s="38">
        <v>45155</v>
      </c>
      <c r="F8563" s="70">
        <v>45155</v>
      </c>
      <c r="G8563" s="63"/>
      <c r="H8563" s="69">
        <v>3629454</v>
      </c>
      <c r="I8563" s="28" t="s">
        <v>31</v>
      </c>
      <c r="J8563" s="50" t="s">
        <v>978</v>
      </c>
      <c r="K8563" s="11" t="s">
        <v>82</v>
      </c>
      <c r="L8563" s="12" t="s">
        <v>140</v>
      </c>
      <c r="M8563" s="16">
        <f>SUM_DATA[[#This Row],[TOTAL Cost]]-SUM_DATA[[#This Row],[MATERIAL Cost]]</f>
        <v>105241.79999999999</v>
      </c>
      <c r="N8563" s="16">
        <f>IFERROR(SUM_DATA[[#This Row],[MAT C.]], 0)</f>
        <v>106050</v>
      </c>
      <c r="O8563" s="16">
        <f>VLOOKUP(SUM_DATA[[#This Row],[Work Order]],'[2]MAT DETAIL'!$D:$L,8,FALSE)</f>
        <v>106050</v>
      </c>
      <c r="P8563" s="17">
        <v>211291.8</v>
      </c>
      <c r="Q8563" s="67" t="s">
        <v>25</v>
      </c>
      <c r="R8563" s="67"/>
      <c r="S8563" s="67"/>
    </row>
    <row r="8564" spans="4:19" ht="15">
      <c r="D8564" s="69">
        <v>620118</v>
      </c>
      <c r="E8564" s="38">
        <v>45155</v>
      </c>
      <c r="F8564" s="70">
        <v>45155</v>
      </c>
      <c r="G8564" s="63">
        <v>104</v>
      </c>
      <c r="H8564" s="69">
        <v>3629502</v>
      </c>
      <c r="I8564" s="28" t="s">
        <v>26</v>
      </c>
      <c r="J8564" s="50" t="s">
        <v>101</v>
      </c>
      <c r="K8564" s="11" t="s">
        <v>59</v>
      </c>
      <c r="L8564" s="12" t="s">
        <v>98</v>
      </c>
      <c r="M8564" s="16">
        <f>SUM_DATA[[#This Row],[TOTAL Cost]]-SUM_DATA[[#This Row],[MATERIAL Cost]]</f>
        <v>0</v>
      </c>
      <c r="N8564" s="16">
        <f>IFERROR(SUM_DATA[[#This Row],[MAT C.]], 0)</f>
        <v>0</v>
      </c>
      <c r="O8564" s="16" t="e">
        <f>VLOOKUP(SUM_DATA[[#This Row],[Work Order]],'[2]MAT DETAIL'!$D:$L,8,FALSE)</f>
        <v>#N/A</v>
      </c>
      <c r="P8564" s="17">
        <v>0</v>
      </c>
      <c r="Q8564" s="67" t="s">
        <v>25</v>
      </c>
      <c r="R8564" s="67"/>
      <c r="S8564" s="67"/>
    </row>
    <row r="8565" spans="4:19" ht="15">
      <c r="D8565" s="69">
        <v>620120</v>
      </c>
      <c r="E8565" s="38">
        <v>45155</v>
      </c>
      <c r="F8565" s="70">
        <v>45155</v>
      </c>
      <c r="G8565" s="63">
        <v>185</v>
      </c>
      <c r="H8565" s="69">
        <v>3629508</v>
      </c>
      <c r="I8565" s="28" t="s">
        <v>26</v>
      </c>
      <c r="J8565" s="50" t="s">
        <v>69</v>
      </c>
      <c r="K8565" s="11" t="s">
        <v>70</v>
      </c>
      <c r="L8565" s="12" t="s">
        <v>71</v>
      </c>
      <c r="M8565" s="16">
        <f>SUM_DATA[[#This Row],[TOTAL Cost]]-SUM_DATA[[#This Row],[MATERIAL Cost]]</f>
        <v>20595.099999999999</v>
      </c>
      <c r="N8565" s="16">
        <f>IFERROR(SUM_DATA[[#This Row],[MAT C.]], 0)</f>
        <v>0</v>
      </c>
      <c r="O8565" s="16" t="e">
        <f>VLOOKUP(SUM_DATA[[#This Row],[Work Order]],'[2]MAT DETAIL'!$D:$L,8,FALSE)</f>
        <v>#N/A</v>
      </c>
      <c r="P8565" s="17">
        <v>20595.099999999999</v>
      </c>
      <c r="Q8565" s="67" t="s">
        <v>25</v>
      </c>
      <c r="R8565" s="67" t="s">
        <v>1497</v>
      </c>
      <c r="S8565" s="67">
        <v>1</v>
      </c>
    </row>
    <row r="8566" spans="4:19" ht="15">
      <c r="D8566" s="69">
        <v>620122</v>
      </c>
      <c r="E8566" s="38">
        <v>45155</v>
      </c>
      <c r="F8566" s="70">
        <v>45155</v>
      </c>
      <c r="G8566" s="63">
        <v>0.5</v>
      </c>
      <c r="H8566" s="69">
        <v>3629509</v>
      </c>
      <c r="I8566" s="28" t="s">
        <v>26</v>
      </c>
      <c r="J8566" s="53" t="s">
        <v>64</v>
      </c>
      <c r="K8566" s="11" t="s">
        <v>47</v>
      </c>
      <c r="L8566" s="12" t="s">
        <v>65</v>
      </c>
      <c r="M8566" s="16">
        <f>SUM_DATA[[#This Row],[TOTAL Cost]]-SUM_DATA[[#This Row],[MATERIAL Cost]]</f>
        <v>206.65</v>
      </c>
      <c r="N8566" s="16">
        <f>IFERROR(SUM_DATA[[#This Row],[MAT C.]], 0)</f>
        <v>0</v>
      </c>
      <c r="O8566" s="16" t="e">
        <f>VLOOKUP(SUM_DATA[[#This Row],[Work Order]],'[2]MAT DETAIL'!$D:$L,8,FALSE)</f>
        <v>#N/A</v>
      </c>
      <c r="P8566" s="17">
        <v>206.65</v>
      </c>
      <c r="Q8566" s="67" t="s">
        <v>25</v>
      </c>
      <c r="R8566" s="67"/>
      <c r="S8566" s="67"/>
    </row>
    <row r="8567" spans="4:19" ht="15">
      <c r="D8567" s="69">
        <v>620104</v>
      </c>
      <c r="E8567" s="38">
        <v>45155</v>
      </c>
      <c r="F8567" s="70">
        <v>45155</v>
      </c>
      <c r="G8567" s="63"/>
      <c r="H8567" s="69">
        <v>3629510</v>
      </c>
      <c r="I8567" s="28" t="s">
        <v>26</v>
      </c>
      <c r="J8567" s="50" t="s">
        <v>1376</v>
      </c>
      <c r="K8567" s="85" t="s">
        <v>59</v>
      </c>
      <c r="L8567" s="12" t="s">
        <v>47</v>
      </c>
      <c r="M8567" s="16">
        <f>SUM_DATA[[#This Row],[TOTAL Cost]]-SUM_DATA[[#This Row],[MATERIAL Cost]]</f>
        <v>413.29000000000087</v>
      </c>
      <c r="N8567" s="16">
        <f>IFERROR(SUM_DATA[[#This Row],[MAT C.]], 0)</f>
        <v>11078</v>
      </c>
      <c r="O8567" s="16">
        <f>VLOOKUP(SUM_DATA[[#This Row],[Work Order]],'[2]MAT DETAIL'!$D:$L,8,FALSE)</f>
        <v>11078</v>
      </c>
      <c r="P8567" s="17">
        <v>11491.29</v>
      </c>
      <c r="Q8567" s="67" t="s">
        <v>21</v>
      </c>
      <c r="R8567" s="67"/>
      <c r="S8567" s="67"/>
    </row>
    <row r="8568" spans="4:19" ht="15">
      <c r="D8568" s="69">
        <v>620111</v>
      </c>
      <c r="E8568" s="38">
        <v>45155</v>
      </c>
      <c r="F8568" s="70">
        <v>45155</v>
      </c>
      <c r="G8568" s="63">
        <v>0.5</v>
      </c>
      <c r="H8568" s="69">
        <v>3629511</v>
      </c>
      <c r="I8568" s="28" t="s">
        <v>26</v>
      </c>
      <c r="J8568" s="50" t="s">
        <v>355</v>
      </c>
      <c r="K8568" s="85" t="s">
        <v>33</v>
      </c>
      <c r="L8568" s="12" t="s">
        <v>39</v>
      </c>
      <c r="M8568" s="16">
        <f>SUM_DATA[[#This Row],[TOTAL Cost]]-SUM_DATA[[#This Row],[MATERIAL Cost]]</f>
        <v>206.65</v>
      </c>
      <c r="N8568" s="16">
        <f>IFERROR(SUM_DATA[[#This Row],[MAT C.]], 0)</f>
        <v>0</v>
      </c>
      <c r="O8568" s="16" t="e">
        <f>VLOOKUP(SUM_DATA[[#This Row],[Work Order]],'[2]MAT DETAIL'!$D:$L,8,FALSE)</f>
        <v>#N/A</v>
      </c>
      <c r="P8568" s="17">
        <v>206.65</v>
      </c>
      <c r="Q8568" s="67" t="s">
        <v>25</v>
      </c>
      <c r="R8568" s="67"/>
      <c r="S8568" s="67"/>
    </row>
    <row r="8569" spans="4:19" ht="15">
      <c r="D8569" s="69">
        <v>620106</v>
      </c>
      <c r="E8569" s="38">
        <v>45155</v>
      </c>
      <c r="F8569" s="70">
        <v>45155</v>
      </c>
      <c r="G8569" s="63"/>
      <c r="H8569" s="69">
        <v>3629513</v>
      </c>
      <c r="I8569" s="28" t="s">
        <v>26</v>
      </c>
      <c r="J8569" s="50" t="s">
        <v>1376</v>
      </c>
      <c r="K8569" s="11" t="s">
        <v>59</v>
      </c>
      <c r="L8569" s="12" t="s">
        <v>47</v>
      </c>
      <c r="M8569" s="16">
        <f>SUM_DATA[[#This Row],[TOTAL Cost]]-SUM_DATA[[#This Row],[MATERIAL Cost]]</f>
        <v>413.29000000000087</v>
      </c>
      <c r="N8569" s="16">
        <f>IFERROR(SUM_DATA[[#This Row],[MAT C.]], 0)</f>
        <v>11078</v>
      </c>
      <c r="O8569" s="16">
        <f>VLOOKUP(SUM_DATA[[#This Row],[Work Order]],'[2]MAT DETAIL'!$D:$L,8,FALSE)</f>
        <v>11078</v>
      </c>
      <c r="P8569" s="17">
        <v>11491.29</v>
      </c>
      <c r="Q8569" s="67" t="s">
        <v>21</v>
      </c>
      <c r="R8569" s="67"/>
      <c r="S8569" s="67"/>
    </row>
    <row r="8570" spans="4:19" ht="15">
      <c r="D8570" s="69">
        <v>620112</v>
      </c>
      <c r="E8570" s="38">
        <v>45155</v>
      </c>
      <c r="F8570" s="70">
        <v>45155</v>
      </c>
      <c r="G8570" s="63"/>
      <c r="H8570" s="69">
        <v>3629514</v>
      </c>
      <c r="I8570" s="28" t="s">
        <v>26</v>
      </c>
      <c r="J8570" s="50" t="s">
        <v>1376</v>
      </c>
      <c r="K8570" s="11" t="s">
        <v>59</v>
      </c>
      <c r="L8570" s="12" t="s">
        <v>47</v>
      </c>
      <c r="M8570" s="16">
        <f>SUM_DATA[[#This Row],[TOTAL Cost]]-SUM_DATA[[#This Row],[MATERIAL Cost]]</f>
        <v>413.29000000000087</v>
      </c>
      <c r="N8570" s="16">
        <f>IFERROR(SUM_DATA[[#This Row],[MAT C.]], 0)</f>
        <v>11078</v>
      </c>
      <c r="O8570" s="16">
        <f>VLOOKUP(SUM_DATA[[#This Row],[Work Order]],'[2]MAT DETAIL'!$D:$L,8,FALSE)</f>
        <v>11078</v>
      </c>
      <c r="P8570" s="17">
        <v>11491.29</v>
      </c>
      <c r="Q8570" s="67" t="s">
        <v>21</v>
      </c>
      <c r="R8570" s="67"/>
      <c r="S8570" s="67"/>
    </row>
    <row r="8571" spans="4:19" ht="15">
      <c r="D8571" s="69">
        <v>620114</v>
      </c>
      <c r="E8571" s="38">
        <v>45155</v>
      </c>
      <c r="F8571" s="70">
        <v>45155</v>
      </c>
      <c r="G8571" s="63"/>
      <c r="H8571" s="69">
        <v>3629516</v>
      </c>
      <c r="I8571" s="28" t="s">
        <v>26</v>
      </c>
      <c r="J8571" s="50" t="s">
        <v>1376</v>
      </c>
      <c r="K8571" s="11" t="s">
        <v>59</v>
      </c>
      <c r="L8571" s="12" t="s">
        <v>47</v>
      </c>
      <c r="M8571" s="16">
        <f>SUM_DATA[[#This Row],[TOTAL Cost]]-SUM_DATA[[#This Row],[MATERIAL Cost]]</f>
        <v>413.29000000000087</v>
      </c>
      <c r="N8571" s="16">
        <f>IFERROR(SUM_DATA[[#This Row],[MAT C.]], 0)</f>
        <v>11078</v>
      </c>
      <c r="O8571" s="16">
        <f>VLOOKUP(SUM_DATA[[#This Row],[Work Order]],'[2]MAT DETAIL'!$D:$L,8,FALSE)</f>
        <v>11078</v>
      </c>
      <c r="P8571" s="17">
        <v>11491.29</v>
      </c>
      <c r="Q8571" s="67" t="s">
        <v>21</v>
      </c>
      <c r="R8571" s="67"/>
      <c r="S8571" s="67"/>
    </row>
    <row r="8572" spans="4:19" ht="15">
      <c r="D8572" s="69">
        <v>620117</v>
      </c>
      <c r="E8572" s="38">
        <v>45155</v>
      </c>
      <c r="F8572" s="70">
        <v>45155</v>
      </c>
      <c r="G8572" s="63"/>
      <c r="H8572" s="69">
        <v>3629518</v>
      </c>
      <c r="I8572" s="28" t="s">
        <v>26</v>
      </c>
      <c r="J8572" s="50" t="s">
        <v>1376</v>
      </c>
      <c r="K8572" s="85" t="s">
        <v>59</v>
      </c>
      <c r="L8572" s="12" t="s">
        <v>47</v>
      </c>
      <c r="M8572" s="16">
        <f>SUM_DATA[[#This Row],[TOTAL Cost]]-SUM_DATA[[#This Row],[MATERIAL Cost]]</f>
        <v>413.29000000000087</v>
      </c>
      <c r="N8572" s="16">
        <f>IFERROR(SUM_DATA[[#This Row],[MAT C.]], 0)</f>
        <v>11078</v>
      </c>
      <c r="O8572" s="16">
        <f>VLOOKUP(SUM_DATA[[#This Row],[Work Order]],'[2]MAT DETAIL'!$D:$L,8,FALSE)</f>
        <v>11078</v>
      </c>
      <c r="P8572" s="17">
        <v>11491.29</v>
      </c>
      <c r="Q8572" s="67" t="s">
        <v>21</v>
      </c>
      <c r="R8572" s="67"/>
      <c r="S8572" s="67"/>
    </row>
    <row r="8573" spans="4:19" ht="15">
      <c r="D8573" s="69">
        <v>620105</v>
      </c>
      <c r="E8573" s="38">
        <v>45155</v>
      </c>
      <c r="F8573" s="70">
        <v>45155</v>
      </c>
      <c r="G8573" s="63">
        <v>0.5</v>
      </c>
      <c r="H8573" s="69">
        <v>3629590</v>
      </c>
      <c r="I8573" s="28" t="s">
        <v>26</v>
      </c>
      <c r="J8573" s="50" t="s">
        <v>72</v>
      </c>
      <c r="K8573" s="85" t="s">
        <v>36</v>
      </c>
      <c r="L8573" s="87" t="s">
        <v>37</v>
      </c>
      <c r="M8573" s="16">
        <f>SUM_DATA[[#This Row],[TOTAL Cost]]-SUM_DATA[[#This Row],[MATERIAL Cost]]</f>
        <v>206.65</v>
      </c>
      <c r="N8573" s="16">
        <f>IFERROR(SUM_DATA[[#This Row],[MAT C.]], 0)</f>
        <v>0</v>
      </c>
      <c r="O8573" s="16" t="e">
        <f>VLOOKUP(SUM_DATA[[#This Row],[Work Order]],'[2]MAT DETAIL'!$D:$L,8,FALSE)</f>
        <v>#N/A</v>
      </c>
      <c r="P8573" s="17">
        <v>206.65</v>
      </c>
      <c r="Q8573" s="67" t="s">
        <v>25</v>
      </c>
      <c r="R8573" s="67"/>
      <c r="S8573" s="67"/>
    </row>
    <row r="8574" spans="4:19" ht="15">
      <c r="D8574" s="69">
        <v>620123</v>
      </c>
      <c r="E8574" s="38">
        <v>45155</v>
      </c>
      <c r="F8574" s="70">
        <v>45156</v>
      </c>
      <c r="G8574" s="63"/>
      <c r="H8574" s="69">
        <v>3629711</v>
      </c>
      <c r="I8574" s="28" t="s">
        <v>31</v>
      </c>
      <c r="J8574" s="50" t="s">
        <v>2059</v>
      </c>
      <c r="K8574" s="85" t="s">
        <v>33</v>
      </c>
      <c r="L8574" s="12" t="s">
        <v>34</v>
      </c>
      <c r="M8574" s="16">
        <f>SUM_DATA[[#This Row],[TOTAL Cost]]-SUM_DATA[[#This Row],[MATERIAL Cost]]</f>
        <v>4898.38</v>
      </c>
      <c r="N8574" s="16">
        <f>IFERROR(SUM_DATA[[#This Row],[MAT C.]], 0)</f>
        <v>0</v>
      </c>
      <c r="O8574" s="16" t="e">
        <f>VLOOKUP(SUM_DATA[[#This Row],[Work Order]],'[2]MAT DETAIL'!$D:$L,8,FALSE)</f>
        <v>#N/A</v>
      </c>
      <c r="P8574" s="17">
        <v>4898.38</v>
      </c>
      <c r="Q8574" s="67" t="s">
        <v>25</v>
      </c>
      <c r="R8574" s="67"/>
      <c r="S8574" s="67"/>
    </row>
    <row r="8575" spans="4:19" ht="15">
      <c r="D8575" s="69">
        <v>620123</v>
      </c>
      <c r="E8575" s="38">
        <v>45155</v>
      </c>
      <c r="F8575" s="70">
        <v>45156</v>
      </c>
      <c r="G8575" s="63"/>
      <c r="H8575" s="69">
        <v>3629712</v>
      </c>
      <c r="I8575" s="28" t="s">
        <v>31</v>
      </c>
      <c r="J8575" s="50" t="s">
        <v>257</v>
      </c>
      <c r="K8575" s="85" t="s">
        <v>33</v>
      </c>
      <c r="L8575" s="12" t="s">
        <v>112</v>
      </c>
      <c r="M8575" s="16">
        <f>SUM_DATA[[#This Row],[TOTAL Cost]]-SUM_DATA[[#This Row],[MATERIAL Cost]]</f>
        <v>24491.9</v>
      </c>
      <c r="N8575" s="16">
        <f>IFERROR(SUM_DATA[[#This Row],[MAT C.]], 0)</f>
        <v>0</v>
      </c>
      <c r="O8575" s="16" t="e">
        <f>VLOOKUP(SUM_DATA[[#This Row],[Work Order]],'[2]MAT DETAIL'!$D:$L,8,FALSE)</f>
        <v>#N/A</v>
      </c>
      <c r="P8575" s="17">
        <v>24491.9</v>
      </c>
      <c r="Q8575" s="67" t="s">
        <v>25</v>
      </c>
      <c r="R8575" s="67"/>
      <c r="S8575" s="67"/>
    </row>
    <row r="8576" spans="4:19" ht="15">
      <c r="D8576" s="69">
        <v>620123</v>
      </c>
      <c r="E8576" s="38">
        <v>45155</v>
      </c>
      <c r="F8576" s="70">
        <v>45156</v>
      </c>
      <c r="G8576" s="63"/>
      <c r="H8576" s="69">
        <v>3629714</v>
      </c>
      <c r="I8576" s="28" t="s">
        <v>31</v>
      </c>
      <c r="J8576" s="50" t="s">
        <v>2060</v>
      </c>
      <c r="K8576" s="85" t="s">
        <v>36</v>
      </c>
      <c r="L8576" s="12" t="s">
        <v>42</v>
      </c>
      <c r="M8576" s="16">
        <f>SUM_DATA[[#This Row],[TOTAL Cost]]-SUM_DATA[[#This Row],[MATERIAL Cost]]</f>
        <v>21928.36</v>
      </c>
      <c r="N8576" s="16">
        <f>IFERROR(SUM_DATA[[#This Row],[MAT C.]], 0)</f>
        <v>0</v>
      </c>
      <c r="O8576" s="16" t="e">
        <f>VLOOKUP(SUM_DATA[[#This Row],[Work Order]],'[2]MAT DETAIL'!$D:$L,8,FALSE)</f>
        <v>#N/A</v>
      </c>
      <c r="P8576" s="17">
        <v>21928.36</v>
      </c>
      <c r="Q8576" s="67" t="s">
        <v>25</v>
      </c>
      <c r="R8576" s="67"/>
      <c r="S8576" s="67"/>
    </row>
    <row r="8577" spans="4:19" ht="15">
      <c r="D8577" s="69">
        <v>620118</v>
      </c>
      <c r="E8577" s="38">
        <v>45155</v>
      </c>
      <c r="F8577" s="70">
        <v>45156</v>
      </c>
      <c r="G8577" s="63">
        <v>896</v>
      </c>
      <c r="H8577" s="69">
        <v>3629734</v>
      </c>
      <c r="I8577" s="28" t="s">
        <v>26</v>
      </c>
      <c r="J8577" s="50" t="s">
        <v>1472</v>
      </c>
      <c r="K8577" s="85" t="s">
        <v>30</v>
      </c>
      <c r="L8577" s="12" t="s">
        <v>30</v>
      </c>
      <c r="M8577" s="16">
        <f>SUM_DATA[[#This Row],[TOTAL Cost]]-SUM_DATA[[#This Row],[MATERIAL Cost]]</f>
        <v>63289.15</v>
      </c>
      <c r="N8577" s="16">
        <f>IFERROR(SUM_DATA[[#This Row],[MAT C.]], 0)</f>
        <v>800</v>
      </c>
      <c r="O8577" s="16">
        <f>VLOOKUP(SUM_DATA[[#This Row],[Work Order]],'[2]MAT DETAIL'!$D:$L,8,FALSE)</f>
        <v>800</v>
      </c>
      <c r="P8577" s="17">
        <v>64089.15</v>
      </c>
      <c r="Q8577" s="67" t="s">
        <v>25</v>
      </c>
      <c r="R8577" s="67"/>
      <c r="S8577" s="67"/>
    </row>
    <row r="8578" spans="4:19" ht="15">
      <c r="D8578" s="69">
        <v>620111</v>
      </c>
      <c r="E8578" s="38">
        <v>45156</v>
      </c>
      <c r="F8578" s="70">
        <v>45156</v>
      </c>
      <c r="G8578" s="63">
        <v>0.5</v>
      </c>
      <c r="H8578" s="69">
        <v>3631196</v>
      </c>
      <c r="I8578" s="28" t="s">
        <v>26</v>
      </c>
      <c r="J8578" s="50" t="s">
        <v>101</v>
      </c>
      <c r="K8578" s="11" t="s">
        <v>59</v>
      </c>
      <c r="L8578" s="12" t="s">
        <v>98</v>
      </c>
      <c r="M8578" s="16">
        <f>SUM_DATA[[#This Row],[TOTAL Cost]]-SUM_DATA[[#This Row],[MATERIAL Cost]]</f>
        <v>206.65</v>
      </c>
      <c r="N8578" s="16">
        <f>IFERROR(SUM_DATA[[#This Row],[MAT C.]], 0)</f>
        <v>0</v>
      </c>
      <c r="O8578" s="16" t="e">
        <f>VLOOKUP(SUM_DATA[[#This Row],[Work Order]],'[2]MAT DETAIL'!$D:$L,8,FALSE)</f>
        <v>#N/A</v>
      </c>
      <c r="P8578" s="17">
        <v>206.65</v>
      </c>
      <c r="Q8578" s="67" t="s">
        <v>25</v>
      </c>
      <c r="R8578" s="67"/>
      <c r="S8578" s="67"/>
    </row>
    <row r="8579" spans="4:19" ht="15">
      <c r="D8579" s="69">
        <v>620109</v>
      </c>
      <c r="E8579" s="38">
        <v>45156</v>
      </c>
      <c r="F8579" s="70">
        <v>45156</v>
      </c>
      <c r="G8579" s="63">
        <v>33.04</v>
      </c>
      <c r="H8579" s="69">
        <v>3631199</v>
      </c>
      <c r="I8579" s="28" t="s">
        <v>26</v>
      </c>
      <c r="J8579" s="53" t="s">
        <v>64</v>
      </c>
      <c r="K8579" s="11" t="s">
        <v>47</v>
      </c>
      <c r="L8579" s="12" t="s">
        <v>65</v>
      </c>
      <c r="M8579" s="16">
        <f>SUM_DATA[[#This Row],[TOTAL Cost]]-SUM_DATA[[#This Row],[MATERIAL Cost]]</f>
        <v>826.58</v>
      </c>
      <c r="N8579" s="16">
        <f>IFERROR(SUM_DATA[[#This Row],[MAT C.]], 0)</f>
        <v>0</v>
      </c>
      <c r="O8579" s="16" t="e">
        <f>VLOOKUP(SUM_DATA[[#This Row],[Work Order]],'[2]MAT DETAIL'!$D:$L,8,FALSE)</f>
        <v>#N/A</v>
      </c>
      <c r="P8579" s="17">
        <v>826.58</v>
      </c>
      <c r="Q8579" s="67" t="s">
        <v>25</v>
      </c>
      <c r="R8579" s="67"/>
      <c r="S8579" s="67"/>
    </row>
    <row r="8580" spans="4:19" ht="15">
      <c r="D8580" s="69">
        <v>620124</v>
      </c>
      <c r="E8580" s="38">
        <v>45156</v>
      </c>
      <c r="F8580" s="70">
        <v>45156</v>
      </c>
      <c r="G8580" s="63">
        <v>0.25</v>
      </c>
      <c r="H8580" s="69">
        <v>3631200</v>
      </c>
      <c r="I8580" s="28" t="s">
        <v>26</v>
      </c>
      <c r="J8580" s="50" t="s">
        <v>390</v>
      </c>
      <c r="K8580" s="11" t="s">
        <v>78</v>
      </c>
      <c r="L8580" s="12" t="s">
        <v>79</v>
      </c>
      <c r="M8580" s="16">
        <f>SUM_DATA[[#This Row],[TOTAL Cost]]-SUM_DATA[[#This Row],[MATERIAL Cost]]</f>
        <v>206.65</v>
      </c>
      <c r="N8580" s="16">
        <f>IFERROR(SUM_DATA[[#This Row],[MAT C.]], 0)</f>
        <v>0</v>
      </c>
      <c r="O8580" s="16" t="e">
        <f>VLOOKUP(SUM_DATA[[#This Row],[Work Order]],'[2]MAT DETAIL'!$D:$L,8,FALSE)</f>
        <v>#N/A</v>
      </c>
      <c r="P8580" s="17">
        <v>206.65</v>
      </c>
      <c r="Q8580" s="67" t="s">
        <v>25</v>
      </c>
      <c r="R8580" s="67"/>
      <c r="S8580" s="67"/>
    </row>
    <row r="8581" spans="4:19" ht="15">
      <c r="D8581" s="24">
        <v>620124</v>
      </c>
      <c r="E8581" s="35">
        <v>45156</v>
      </c>
      <c r="F8581" s="49"/>
      <c r="G8581" s="78">
        <v>0.25</v>
      </c>
      <c r="H8581" s="74">
        <v>3631200</v>
      </c>
      <c r="I8581" s="28" t="s">
        <v>26</v>
      </c>
      <c r="J8581" s="52" t="s">
        <v>97</v>
      </c>
      <c r="K8581" s="71" t="s">
        <v>59</v>
      </c>
      <c r="L8581" s="12" t="s">
        <v>98</v>
      </c>
      <c r="M8581" s="16"/>
      <c r="N8581" s="16"/>
      <c r="O8581" s="16"/>
      <c r="P8581" s="16"/>
      <c r="Q8581" s="67" t="s">
        <v>25</v>
      </c>
      <c r="R8581" s="67"/>
      <c r="S8581" s="67"/>
    </row>
    <row r="8582" spans="4:19" ht="15">
      <c r="D8582" s="69">
        <v>620104</v>
      </c>
      <c r="E8582" s="38">
        <v>45159</v>
      </c>
      <c r="F8582" s="70">
        <v>45159</v>
      </c>
      <c r="G8582" s="63"/>
      <c r="H8582" s="69">
        <v>3631694</v>
      </c>
      <c r="I8582" s="28" t="s">
        <v>26</v>
      </c>
      <c r="J8582" s="50" t="s">
        <v>2061</v>
      </c>
      <c r="K8582" s="11" t="s">
        <v>19</v>
      </c>
      <c r="L8582" s="12" t="s">
        <v>50</v>
      </c>
      <c r="M8582" s="16">
        <f>SUM_DATA[[#This Row],[TOTAL Cost]]-SUM_DATA[[#This Row],[MATERIAL Cost]]</f>
        <v>413.28999999999996</v>
      </c>
      <c r="N8582" s="16">
        <f>IFERROR(SUM_DATA[[#This Row],[MAT C.]], 0)</f>
        <v>1500</v>
      </c>
      <c r="O8582" s="16">
        <f>VLOOKUP(SUM_DATA[[#This Row],[Work Order]],'[2]MAT DETAIL'!$D:$L,8,FALSE)</f>
        <v>1500</v>
      </c>
      <c r="P8582" s="17">
        <v>1913.29</v>
      </c>
      <c r="Q8582" s="67" t="s">
        <v>21</v>
      </c>
      <c r="R8582" s="67"/>
      <c r="S8582" s="67"/>
    </row>
    <row r="8583" spans="4:19" ht="15">
      <c r="D8583" s="69">
        <v>620104</v>
      </c>
      <c r="E8583" s="38">
        <v>45159</v>
      </c>
      <c r="F8583" s="70">
        <v>45159</v>
      </c>
      <c r="G8583" s="63"/>
      <c r="H8583" s="69">
        <v>3631724</v>
      </c>
      <c r="I8583" s="28" t="s">
        <v>31</v>
      </c>
      <c r="J8583" s="50" t="s">
        <v>2062</v>
      </c>
      <c r="K8583" s="11" t="s">
        <v>56</v>
      </c>
      <c r="L8583" s="12" t="s">
        <v>259</v>
      </c>
      <c r="M8583" s="16">
        <f>SUM_DATA[[#This Row],[TOTAL Cost]]-SUM_DATA[[#This Row],[MATERIAL Cost]]</f>
        <v>298981.36</v>
      </c>
      <c r="N8583" s="16">
        <f>IFERROR(SUM_DATA[[#This Row],[MAT C.]], 0)</f>
        <v>0</v>
      </c>
      <c r="O8583" s="16" t="e">
        <f>VLOOKUP(SUM_DATA[[#This Row],[Work Order]],'[2]MAT DETAIL'!$D:$L,8,FALSE)</f>
        <v>#N/A</v>
      </c>
      <c r="P8583" s="17">
        <v>298981.36</v>
      </c>
      <c r="Q8583" s="67" t="s">
        <v>25</v>
      </c>
      <c r="R8583" s="67"/>
      <c r="S8583" s="67"/>
    </row>
    <row r="8584" spans="4:19" ht="15">
      <c r="D8584" s="69">
        <v>620113</v>
      </c>
      <c r="E8584" s="38">
        <v>45159</v>
      </c>
      <c r="F8584" s="70">
        <v>45159</v>
      </c>
      <c r="G8584" s="63">
        <v>2.5</v>
      </c>
      <c r="H8584" s="69">
        <v>3631725</v>
      </c>
      <c r="I8584" s="28" t="s">
        <v>26</v>
      </c>
      <c r="J8584" s="50" t="s">
        <v>1519</v>
      </c>
      <c r="K8584" s="11" t="s">
        <v>24</v>
      </c>
      <c r="L8584" s="12" t="s">
        <v>24</v>
      </c>
      <c r="M8584" s="16">
        <f>SUM_DATA[[#This Row],[TOTAL Cost]]-SUM_DATA[[#This Row],[MATERIAL Cost]]</f>
        <v>483.75</v>
      </c>
      <c r="N8584" s="16">
        <f>IFERROR(SUM_DATA[[#This Row],[MAT C.]], 0)</f>
        <v>0</v>
      </c>
      <c r="O8584" s="16" t="e">
        <f>VLOOKUP(SUM_DATA[[#This Row],[Work Order]],'[2]MAT DETAIL'!$D:$L,8,FALSE)</f>
        <v>#N/A</v>
      </c>
      <c r="P8584" s="17">
        <v>483.75</v>
      </c>
      <c r="Q8584" s="67" t="s">
        <v>25</v>
      </c>
      <c r="R8584" s="67"/>
      <c r="S8584" s="67"/>
    </row>
    <row r="8585" spans="4:19" ht="15">
      <c r="D8585" s="69">
        <v>620119</v>
      </c>
      <c r="E8585" s="38">
        <v>45159</v>
      </c>
      <c r="F8585" s="70">
        <v>45159</v>
      </c>
      <c r="G8585" s="63">
        <v>76.77</v>
      </c>
      <c r="H8585" s="69">
        <v>3631727</v>
      </c>
      <c r="I8585" s="28" t="s">
        <v>26</v>
      </c>
      <c r="J8585" s="50" t="s">
        <v>241</v>
      </c>
      <c r="K8585" s="11" t="s">
        <v>39</v>
      </c>
      <c r="L8585" s="12" t="s">
        <v>40</v>
      </c>
      <c r="M8585" s="16">
        <f>SUM_DATA[[#This Row],[TOTAL Cost]]-SUM_DATA[[#This Row],[MATERIAL Cost]]</f>
        <v>2211.58</v>
      </c>
      <c r="N8585" s="16">
        <f>IFERROR(SUM_DATA[[#This Row],[MAT C.]], 0)</f>
        <v>0</v>
      </c>
      <c r="O8585" s="16" t="e">
        <f>VLOOKUP(SUM_DATA[[#This Row],[Work Order]],'[2]MAT DETAIL'!$D:$L,8,FALSE)</f>
        <v>#N/A</v>
      </c>
      <c r="P8585" s="17">
        <v>2211.58</v>
      </c>
      <c r="Q8585" s="67" t="s">
        <v>25</v>
      </c>
      <c r="R8585" s="67"/>
      <c r="S8585" s="67"/>
    </row>
    <row r="8586" spans="4:19" ht="15">
      <c r="D8586" s="69">
        <v>620116</v>
      </c>
      <c r="E8586" s="38">
        <v>45159</v>
      </c>
      <c r="F8586" s="70">
        <v>45159</v>
      </c>
      <c r="G8586" s="63">
        <v>0.5</v>
      </c>
      <c r="H8586" s="69">
        <v>3631728</v>
      </c>
      <c r="I8586" s="28" t="s">
        <v>26</v>
      </c>
      <c r="J8586" s="50" t="s">
        <v>236</v>
      </c>
      <c r="K8586" s="11" t="s">
        <v>33</v>
      </c>
      <c r="L8586" s="12" t="s">
        <v>39</v>
      </c>
      <c r="M8586" s="16">
        <f>SUM_DATA[[#This Row],[TOTAL Cost]]-SUM_DATA[[#This Row],[MATERIAL Cost]]</f>
        <v>206.65</v>
      </c>
      <c r="N8586" s="16">
        <f>IFERROR(SUM_DATA[[#This Row],[MAT C.]], 0)</f>
        <v>0</v>
      </c>
      <c r="O8586" s="16" t="e">
        <f>VLOOKUP(SUM_DATA[[#This Row],[Work Order]],'[2]MAT DETAIL'!$D:$L,8,FALSE)</f>
        <v>#N/A</v>
      </c>
      <c r="P8586" s="17">
        <v>206.65</v>
      </c>
      <c r="Q8586" s="67" t="s">
        <v>25</v>
      </c>
      <c r="R8586" s="67"/>
      <c r="S8586" s="67"/>
    </row>
    <row r="8587" spans="4:19" ht="15">
      <c r="D8587" s="69">
        <v>620112</v>
      </c>
      <c r="E8587" s="38">
        <v>45159</v>
      </c>
      <c r="F8587" s="70">
        <v>45159</v>
      </c>
      <c r="G8587" s="63">
        <v>0.33</v>
      </c>
      <c r="H8587" s="69">
        <v>3631729</v>
      </c>
      <c r="I8587" s="28" t="s">
        <v>26</v>
      </c>
      <c r="J8587" s="50" t="s">
        <v>97</v>
      </c>
      <c r="K8587" s="11" t="s">
        <v>59</v>
      </c>
      <c r="L8587" s="12" t="s">
        <v>98</v>
      </c>
      <c r="M8587" s="16">
        <f>SUM_DATA[[#This Row],[TOTAL Cost]]-SUM_DATA[[#This Row],[MATERIAL Cost]]</f>
        <v>123.99</v>
      </c>
      <c r="N8587" s="16">
        <f>IFERROR(SUM_DATA[[#This Row],[MAT C.]], 0)</f>
        <v>0</v>
      </c>
      <c r="O8587" s="16" t="e">
        <f>VLOOKUP(SUM_DATA[[#This Row],[Work Order]],'[2]MAT DETAIL'!$D:$L,8,FALSE)</f>
        <v>#N/A</v>
      </c>
      <c r="P8587" s="17">
        <v>123.99</v>
      </c>
      <c r="Q8587" s="67" t="s">
        <v>25</v>
      </c>
      <c r="R8587" s="67"/>
      <c r="S8587" s="67"/>
    </row>
    <row r="8588" spans="4:19" ht="15">
      <c r="D8588" s="69">
        <v>620109</v>
      </c>
      <c r="E8588" s="38">
        <v>45159</v>
      </c>
      <c r="F8588" s="70">
        <v>45159</v>
      </c>
      <c r="G8588" s="63">
        <v>2</v>
      </c>
      <c r="H8588" s="69">
        <v>3631731</v>
      </c>
      <c r="I8588" s="28" t="s">
        <v>26</v>
      </c>
      <c r="J8588" s="53" t="s">
        <v>64</v>
      </c>
      <c r="K8588" s="11" t="s">
        <v>47</v>
      </c>
      <c r="L8588" s="12" t="s">
        <v>65</v>
      </c>
      <c r="M8588" s="16">
        <f>SUM_DATA[[#This Row],[TOTAL Cost]]-SUM_DATA[[#This Row],[MATERIAL Cost]]</f>
        <v>826.58</v>
      </c>
      <c r="N8588" s="16">
        <f>IFERROR(SUM_DATA[[#This Row],[MAT C.]], 0)</f>
        <v>0</v>
      </c>
      <c r="O8588" s="16" t="e">
        <f>VLOOKUP(SUM_DATA[[#This Row],[Work Order]],'[2]MAT DETAIL'!$D:$L,8,FALSE)</f>
        <v>#N/A</v>
      </c>
      <c r="P8588" s="17">
        <v>826.58</v>
      </c>
      <c r="Q8588" s="67" t="s">
        <v>25</v>
      </c>
      <c r="R8588" s="67"/>
      <c r="S8588" s="67"/>
    </row>
    <row r="8589" spans="4:19" ht="15">
      <c r="D8589" s="69">
        <v>620116</v>
      </c>
      <c r="E8589" s="38">
        <v>45159</v>
      </c>
      <c r="F8589" s="70">
        <v>45159</v>
      </c>
      <c r="G8589" s="63">
        <v>0.5</v>
      </c>
      <c r="H8589" s="69">
        <v>3631733</v>
      </c>
      <c r="I8589" s="28" t="s">
        <v>26</v>
      </c>
      <c r="J8589" s="50" t="s">
        <v>73</v>
      </c>
      <c r="K8589" s="11" t="s">
        <v>47</v>
      </c>
      <c r="L8589" s="12" t="s">
        <v>74</v>
      </c>
      <c r="M8589" s="16">
        <f>SUM_DATA[[#This Row],[TOTAL Cost]]-SUM_DATA[[#This Row],[MATERIAL Cost]]</f>
        <v>206.65</v>
      </c>
      <c r="N8589" s="16">
        <f>IFERROR(SUM_DATA[[#This Row],[MAT C.]], 0)</f>
        <v>0</v>
      </c>
      <c r="O8589" s="16" t="e">
        <f>VLOOKUP(SUM_DATA[[#This Row],[Work Order]],'[2]MAT DETAIL'!$D:$L,8,FALSE)</f>
        <v>#N/A</v>
      </c>
      <c r="P8589" s="17">
        <v>206.65</v>
      </c>
      <c r="Q8589" s="67" t="s">
        <v>25</v>
      </c>
      <c r="R8589" s="67"/>
      <c r="S8589" s="67"/>
    </row>
    <row r="8590" spans="4:19" ht="15">
      <c r="D8590" s="69">
        <v>620105</v>
      </c>
      <c r="E8590" s="38">
        <v>45160</v>
      </c>
      <c r="F8590" s="70">
        <v>45160</v>
      </c>
      <c r="G8590" s="63">
        <v>1</v>
      </c>
      <c r="H8590" s="69">
        <v>3631953</v>
      </c>
      <c r="I8590" s="28" t="s">
        <v>26</v>
      </c>
      <c r="J8590" s="44" t="s">
        <v>390</v>
      </c>
      <c r="K8590" s="12" t="s">
        <v>78</v>
      </c>
      <c r="L8590" s="12" t="s">
        <v>79</v>
      </c>
      <c r="M8590" s="16">
        <f>SUM_DATA[[#This Row],[TOTAL Cost]]-SUM_DATA[[#This Row],[MATERIAL Cost]]</f>
        <v>413.29</v>
      </c>
      <c r="N8590" s="16">
        <f>IFERROR(SUM_DATA[[#This Row],[MAT C.]], 0)</f>
        <v>0</v>
      </c>
      <c r="O8590" s="16" t="e">
        <f>VLOOKUP(SUM_DATA[[#This Row],[Work Order]],'[2]MAT DETAIL'!$D:$L,8,FALSE)</f>
        <v>#N/A</v>
      </c>
      <c r="P8590" s="17">
        <v>413.29</v>
      </c>
      <c r="Q8590" s="67" t="s">
        <v>25</v>
      </c>
      <c r="R8590" s="67"/>
      <c r="S8590" s="67"/>
    </row>
    <row r="8591" spans="4:19" ht="15">
      <c r="D8591" s="69">
        <v>620123</v>
      </c>
      <c r="E8591" s="38">
        <v>45160</v>
      </c>
      <c r="F8591" s="70">
        <v>45160</v>
      </c>
      <c r="G8591" s="63"/>
      <c r="H8591" s="69">
        <v>3631985</v>
      </c>
      <c r="I8591" s="28" t="s">
        <v>31</v>
      </c>
      <c r="J8591" s="50" t="s">
        <v>2063</v>
      </c>
      <c r="K8591" s="11" t="s">
        <v>24</v>
      </c>
      <c r="L8591" s="12" t="s">
        <v>24</v>
      </c>
      <c r="M8591" s="16">
        <f>SUM_DATA[[#This Row],[TOTAL Cost]]-SUM_DATA[[#This Row],[MATERIAL Cost]]</f>
        <v>4898.38</v>
      </c>
      <c r="N8591" s="16">
        <f>IFERROR(SUM_DATA[[#This Row],[MAT C.]], 0)</f>
        <v>0</v>
      </c>
      <c r="O8591" s="16" t="e">
        <f>VLOOKUP(SUM_DATA[[#This Row],[Work Order]],'[2]MAT DETAIL'!$D:$L,8,FALSE)</f>
        <v>#N/A</v>
      </c>
      <c r="P8591" s="17">
        <v>4898.38</v>
      </c>
      <c r="Q8591" s="67" t="s">
        <v>25</v>
      </c>
      <c r="R8591" s="67"/>
      <c r="S8591" s="67"/>
    </row>
    <row r="8592" spans="4:19" ht="15">
      <c r="D8592" s="69">
        <v>620119</v>
      </c>
      <c r="E8592" s="38">
        <v>45160</v>
      </c>
      <c r="F8592" s="70">
        <v>45161</v>
      </c>
      <c r="G8592" s="63"/>
      <c r="H8592" s="69">
        <v>3632121</v>
      </c>
      <c r="I8592" s="28" t="s">
        <v>31</v>
      </c>
      <c r="J8592" s="50" t="s">
        <v>109</v>
      </c>
      <c r="K8592" s="11" t="s">
        <v>39</v>
      </c>
      <c r="L8592" s="12" t="s">
        <v>40</v>
      </c>
      <c r="M8592" s="16">
        <f>SUM_DATA[[#This Row],[TOTAL Cost]]-SUM_DATA[[#This Row],[MATERIAL Cost]]</f>
        <v>1865.48</v>
      </c>
      <c r="N8592" s="16">
        <f>IFERROR(SUM_DATA[[#This Row],[MAT C.]], 0)</f>
        <v>0</v>
      </c>
      <c r="O8592" s="16" t="e">
        <f>VLOOKUP(SUM_DATA[[#This Row],[Work Order]],'[2]MAT DETAIL'!$D:$L,8,FALSE)</f>
        <v>#N/A</v>
      </c>
      <c r="P8592" s="17">
        <v>1865.48</v>
      </c>
      <c r="Q8592" s="67" t="s">
        <v>25</v>
      </c>
      <c r="R8592" s="67"/>
      <c r="S8592" s="67"/>
    </row>
    <row r="8593" spans="4:19" ht="15">
      <c r="D8593" s="69">
        <v>620119</v>
      </c>
      <c r="E8593" s="38">
        <v>45161</v>
      </c>
      <c r="F8593" s="70">
        <v>45161</v>
      </c>
      <c r="G8593" s="63">
        <v>0.5</v>
      </c>
      <c r="H8593" s="69">
        <v>3632246</v>
      </c>
      <c r="I8593" s="28" t="s">
        <v>26</v>
      </c>
      <c r="J8593" s="50" t="s">
        <v>139</v>
      </c>
      <c r="K8593" s="11" t="s">
        <v>82</v>
      </c>
      <c r="L8593" s="12" t="s">
        <v>140</v>
      </c>
      <c r="M8593" s="16">
        <f>SUM_DATA[[#This Row],[TOTAL Cost]]-SUM_DATA[[#This Row],[MATERIAL Cost]]</f>
        <v>206.65</v>
      </c>
      <c r="N8593" s="16">
        <f>IFERROR(SUM_DATA[[#This Row],[MAT C.]], 0)</f>
        <v>0</v>
      </c>
      <c r="O8593" s="16" t="e">
        <f>VLOOKUP(SUM_DATA[[#This Row],[Work Order]],'[2]MAT DETAIL'!$D:$L,8,FALSE)</f>
        <v>#N/A</v>
      </c>
      <c r="P8593" s="17">
        <v>206.65</v>
      </c>
      <c r="Q8593" s="67" t="s">
        <v>25</v>
      </c>
      <c r="R8593" s="67"/>
      <c r="S8593" s="67"/>
    </row>
    <row r="8594" spans="4:19" ht="15">
      <c r="D8594" s="69">
        <v>620111</v>
      </c>
      <c r="E8594" s="38">
        <v>45161</v>
      </c>
      <c r="F8594" s="70">
        <v>45161</v>
      </c>
      <c r="G8594" s="63">
        <v>0.5</v>
      </c>
      <c r="H8594" s="69">
        <v>3632247</v>
      </c>
      <c r="I8594" s="28" t="s">
        <v>26</v>
      </c>
      <c r="J8594" s="50" t="s">
        <v>97</v>
      </c>
      <c r="K8594" s="11" t="s">
        <v>59</v>
      </c>
      <c r="L8594" s="12" t="s">
        <v>98</v>
      </c>
      <c r="M8594" s="16">
        <f>SUM_DATA[[#This Row],[TOTAL Cost]]-SUM_DATA[[#This Row],[MATERIAL Cost]]</f>
        <v>206.65</v>
      </c>
      <c r="N8594" s="16">
        <f>IFERROR(SUM_DATA[[#This Row],[MAT C.]], 0)</f>
        <v>0</v>
      </c>
      <c r="O8594" s="16" t="e">
        <f>VLOOKUP(SUM_DATA[[#This Row],[Work Order]],'[2]MAT DETAIL'!$D:$L,8,FALSE)</f>
        <v>#N/A</v>
      </c>
      <c r="P8594" s="17">
        <v>206.65</v>
      </c>
      <c r="Q8594" s="67" t="s">
        <v>25</v>
      </c>
      <c r="R8594" s="67"/>
      <c r="S8594" s="67"/>
    </row>
    <row r="8595" spans="4:19" ht="15">
      <c r="D8595" s="69">
        <v>620109</v>
      </c>
      <c r="E8595" s="38">
        <v>45161</v>
      </c>
      <c r="F8595" s="70">
        <v>45161</v>
      </c>
      <c r="G8595" s="63">
        <v>80</v>
      </c>
      <c r="H8595" s="69">
        <v>3632248</v>
      </c>
      <c r="I8595" s="28" t="s">
        <v>26</v>
      </c>
      <c r="J8595" s="53" t="s">
        <v>64</v>
      </c>
      <c r="K8595" s="11" t="s">
        <v>47</v>
      </c>
      <c r="L8595" s="8" t="s">
        <v>65</v>
      </c>
      <c r="M8595" s="16">
        <f>SUM_DATA[[#This Row],[TOTAL Cost]]-SUM_DATA[[#This Row],[MATERIAL Cost]]</f>
        <v>24746.94</v>
      </c>
      <c r="N8595" s="16">
        <f>IFERROR(SUM_DATA[[#This Row],[MAT C.]], 0)</f>
        <v>0</v>
      </c>
      <c r="O8595" s="16" t="e">
        <f>VLOOKUP(SUM_DATA[[#This Row],[Work Order]],'[2]MAT DETAIL'!$D:$L,8,FALSE)</f>
        <v>#N/A</v>
      </c>
      <c r="P8595" s="17">
        <v>24746.94</v>
      </c>
      <c r="Q8595" s="67" t="s">
        <v>25</v>
      </c>
      <c r="R8595" s="67"/>
      <c r="S8595" s="67"/>
    </row>
    <row r="8596" spans="4:19" ht="15">
      <c r="D8596" s="69">
        <v>620111</v>
      </c>
      <c r="E8596" s="38">
        <v>45161</v>
      </c>
      <c r="F8596" s="70">
        <v>45161</v>
      </c>
      <c r="G8596" s="63">
        <v>0.5</v>
      </c>
      <c r="H8596" s="69">
        <v>3632249</v>
      </c>
      <c r="I8596" s="28" t="s">
        <v>26</v>
      </c>
      <c r="J8596" s="50" t="s">
        <v>72</v>
      </c>
      <c r="K8596" s="11" t="s">
        <v>36</v>
      </c>
      <c r="L8596" s="10" t="s">
        <v>37</v>
      </c>
      <c r="M8596" s="16">
        <f>SUM_DATA[[#This Row],[TOTAL Cost]]-SUM_DATA[[#This Row],[MATERIAL Cost]]</f>
        <v>206.65</v>
      </c>
      <c r="N8596" s="16">
        <f>IFERROR(SUM_DATA[[#This Row],[MAT C.]], 0)</f>
        <v>0</v>
      </c>
      <c r="O8596" s="16" t="e">
        <f>VLOOKUP(SUM_DATA[[#This Row],[Work Order]],'[2]MAT DETAIL'!$D:$L,8,FALSE)</f>
        <v>#N/A</v>
      </c>
      <c r="P8596" s="17">
        <v>206.65</v>
      </c>
      <c r="Q8596" s="67" t="s">
        <v>25</v>
      </c>
      <c r="R8596" s="67"/>
      <c r="S8596" s="67"/>
    </row>
    <row r="8597" spans="4:19" ht="15">
      <c r="D8597" s="69">
        <v>620118</v>
      </c>
      <c r="E8597" s="38">
        <v>45161</v>
      </c>
      <c r="F8597" s="70">
        <v>45161</v>
      </c>
      <c r="G8597" s="63">
        <v>6.98</v>
      </c>
      <c r="H8597" s="69">
        <v>3632250</v>
      </c>
      <c r="I8597" s="28" t="s">
        <v>26</v>
      </c>
      <c r="J8597" s="50" t="s">
        <v>101</v>
      </c>
      <c r="K8597" s="11" t="s">
        <v>59</v>
      </c>
      <c r="L8597" s="8" t="s">
        <v>98</v>
      </c>
      <c r="M8597" s="16">
        <f>SUM_DATA[[#This Row],[TOTAL Cost]]-SUM_DATA[[#This Row],[MATERIAL Cost]]</f>
        <v>826.58</v>
      </c>
      <c r="N8597" s="16">
        <f>IFERROR(SUM_DATA[[#This Row],[MAT C.]], 0)</f>
        <v>0</v>
      </c>
      <c r="O8597" s="16" t="e">
        <f>VLOOKUP(SUM_DATA[[#This Row],[Work Order]],'[2]MAT DETAIL'!$D:$L,8,FALSE)</f>
        <v>#N/A</v>
      </c>
      <c r="P8597" s="17">
        <v>826.58</v>
      </c>
      <c r="Q8597" s="67" t="s">
        <v>25</v>
      </c>
      <c r="R8597" s="67"/>
      <c r="S8597" s="67"/>
    </row>
    <row r="8598" spans="4:19" ht="15">
      <c r="D8598" s="69">
        <v>620113</v>
      </c>
      <c r="E8598" s="38">
        <v>45161</v>
      </c>
      <c r="F8598" s="70">
        <v>45161</v>
      </c>
      <c r="G8598" s="63"/>
      <c r="H8598" s="69">
        <v>3632302</v>
      </c>
      <c r="I8598" s="28" t="s">
        <v>26</v>
      </c>
      <c r="J8598" s="50" t="s">
        <v>45</v>
      </c>
      <c r="K8598" s="11" t="s">
        <v>39</v>
      </c>
      <c r="L8598" s="8" t="s">
        <v>40</v>
      </c>
      <c r="M8598" s="16">
        <f>SUM_DATA[[#This Row],[TOTAL Cost]]-SUM_DATA[[#This Row],[MATERIAL Cost]]</f>
        <v>25310</v>
      </c>
      <c r="N8598" s="16">
        <f>IFERROR(SUM_DATA[[#This Row],[MAT C.]], 0)</f>
        <v>0</v>
      </c>
      <c r="O8598" s="16" t="e">
        <f>VLOOKUP(SUM_DATA[[#This Row],[Work Order]],'[2]MAT DETAIL'!$D:$L,8,FALSE)</f>
        <v>#N/A</v>
      </c>
      <c r="P8598" s="17">
        <v>25310</v>
      </c>
      <c r="Q8598" s="67" t="s">
        <v>21</v>
      </c>
      <c r="R8598" s="67"/>
      <c r="S8598" s="67"/>
    </row>
    <row r="8599" spans="4:19" ht="15">
      <c r="D8599" s="69">
        <v>620118</v>
      </c>
      <c r="E8599" s="38">
        <v>45162</v>
      </c>
      <c r="F8599" s="70">
        <v>45162</v>
      </c>
      <c r="G8599" s="63">
        <v>1</v>
      </c>
      <c r="H8599" s="69">
        <v>3632609</v>
      </c>
      <c r="I8599" s="28" t="s">
        <v>26</v>
      </c>
      <c r="J8599" s="55" t="s">
        <v>101</v>
      </c>
      <c r="K8599" s="11" t="s">
        <v>59</v>
      </c>
      <c r="L8599" s="8" t="s">
        <v>98</v>
      </c>
      <c r="M8599" s="16">
        <f>SUM_DATA[[#This Row],[TOTAL Cost]]-SUM_DATA[[#This Row],[MATERIAL Cost]]</f>
        <v>413.29</v>
      </c>
      <c r="N8599" s="16">
        <f>IFERROR(SUM_DATA[[#This Row],[MAT C.]], 0)</f>
        <v>0</v>
      </c>
      <c r="O8599" s="16" t="e">
        <f>VLOOKUP(SUM_DATA[[#This Row],[Work Order]],'[2]MAT DETAIL'!$D:$L,8,FALSE)</f>
        <v>#N/A</v>
      </c>
      <c r="P8599" s="17">
        <v>413.29</v>
      </c>
      <c r="Q8599" s="67" t="s">
        <v>25</v>
      </c>
      <c r="R8599" s="67"/>
      <c r="S8599" s="67"/>
    </row>
    <row r="8600" spans="4:19" ht="15">
      <c r="D8600" s="69">
        <v>620107</v>
      </c>
      <c r="E8600" s="38">
        <v>45162</v>
      </c>
      <c r="F8600" s="70">
        <v>45163</v>
      </c>
      <c r="G8600" s="63"/>
      <c r="H8600" s="69">
        <v>3632763</v>
      </c>
      <c r="I8600" s="28" t="s">
        <v>31</v>
      </c>
      <c r="J8600" s="50" t="s">
        <v>2064</v>
      </c>
      <c r="K8600" s="11" t="s">
        <v>59</v>
      </c>
      <c r="L8600" s="8" t="s">
        <v>60</v>
      </c>
      <c r="M8600" s="16">
        <f>SUM_DATA[[#This Row],[TOTAL Cost]]-SUM_DATA[[#This Row],[MATERIAL Cost]]</f>
        <v>4898.38</v>
      </c>
      <c r="N8600" s="16">
        <f>IFERROR(SUM_DATA[[#This Row],[MAT C.]], 0)</f>
        <v>0</v>
      </c>
      <c r="O8600" s="16" t="e">
        <f>VLOOKUP(SUM_DATA[[#This Row],[Work Order]],'[2]MAT DETAIL'!$D:$L,8,FALSE)</f>
        <v>#N/A</v>
      </c>
      <c r="P8600" s="17">
        <v>4898.38</v>
      </c>
      <c r="Q8600" s="67" t="s">
        <v>25</v>
      </c>
      <c r="R8600" s="67"/>
      <c r="S8600" s="67"/>
    </row>
    <row r="8601" spans="4:19" ht="15">
      <c r="D8601" s="69">
        <v>620122</v>
      </c>
      <c r="E8601" s="38">
        <v>45162</v>
      </c>
      <c r="F8601" s="70">
        <v>45163</v>
      </c>
      <c r="G8601" s="63"/>
      <c r="H8601" s="69">
        <v>3632764</v>
      </c>
      <c r="I8601" s="28" t="s">
        <v>31</v>
      </c>
      <c r="J8601" s="50" t="s">
        <v>1572</v>
      </c>
      <c r="K8601" s="11" t="s">
        <v>82</v>
      </c>
      <c r="L8601" s="8" t="s">
        <v>126</v>
      </c>
      <c r="M8601" s="16">
        <f>SUM_DATA[[#This Row],[TOTAL Cost]]-SUM_DATA[[#This Row],[MATERIAL Cost]]</f>
        <v>106174.54000000001</v>
      </c>
      <c r="N8601" s="16">
        <f>IFERROR(SUM_DATA[[#This Row],[MAT C.]], 0)</f>
        <v>106050</v>
      </c>
      <c r="O8601" s="16">
        <f>VLOOKUP(SUM_DATA[[#This Row],[Work Order]],'[2]MAT DETAIL'!$D:$L,8,FALSE)</f>
        <v>106050</v>
      </c>
      <c r="P8601" s="17">
        <v>212224.54</v>
      </c>
      <c r="Q8601" s="67" t="s">
        <v>25</v>
      </c>
      <c r="R8601" s="67"/>
      <c r="S8601" s="67"/>
    </row>
    <row r="8602" spans="4:19" ht="15">
      <c r="D8602" s="69">
        <v>620112</v>
      </c>
      <c r="E8602" s="38">
        <v>45162</v>
      </c>
      <c r="F8602" s="70">
        <v>45162</v>
      </c>
      <c r="G8602" s="63">
        <v>56</v>
      </c>
      <c r="H8602" s="69">
        <v>3632780</v>
      </c>
      <c r="I8602" s="28" t="s">
        <v>26</v>
      </c>
      <c r="J8602" s="50" t="s">
        <v>118</v>
      </c>
      <c r="K8602" s="11" t="s">
        <v>30</v>
      </c>
      <c r="L8602" s="8" t="s">
        <v>30</v>
      </c>
      <c r="M8602" s="16">
        <f>SUM_DATA[[#This Row],[TOTAL Cost]]-SUM_DATA[[#This Row],[MATERIAL Cost]]</f>
        <v>33949</v>
      </c>
      <c r="N8602" s="16">
        <f>IFERROR(SUM_DATA[[#This Row],[MAT C.]], 0)</f>
        <v>687</v>
      </c>
      <c r="O8602" s="16">
        <f>VLOOKUP(SUM_DATA[[#This Row],[Work Order]],'[2]MAT DETAIL'!$D:$L,8,FALSE)</f>
        <v>687</v>
      </c>
      <c r="P8602" s="17">
        <v>34636</v>
      </c>
      <c r="Q8602" s="67" t="s">
        <v>25</v>
      </c>
      <c r="R8602" s="67"/>
      <c r="S8602" s="67"/>
    </row>
    <row r="8603" spans="4:19" ht="15">
      <c r="D8603" s="69">
        <v>620117</v>
      </c>
      <c r="E8603" s="38">
        <v>45162</v>
      </c>
      <c r="F8603" s="70">
        <v>45162</v>
      </c>
      <c r="G8603" s="63">
        <v>57</v>
      </c>
      <c r="H8603" s="69">
        <v>3632782</v>
      </c>
      <c r="I8603" s="28" t="s">
        <v>26</v>
      </c>
      <c r="J8603" s="50" t="s">
        <v>29</v>
      </c>
      <c r="K8603" s="8" t="s">
        <v>30</v>
      </c>
      <c r="L8603" s="8" t="s">
        <v>30</v>
      </c>
      <c r="M8603" s="16">
        <f>SUM_DATA[[#This Row],[TOTAL Cost]]-SUM_DATA[[#This Row],[MATERIAL Cost]]</f>
        <v>40718.14</v>
      </c>
      <c r="N8603" s="16">
        <f>IFERROR(SUM_DATA[[#This Row],[MAT C.]], 0)</f>
        <v>687</v>
      </c>
      <c r="O8603" s="16">
        <f>VLOOKUP(SUM_DATA[[#This Row],[Work Order]],'[2]MAT DETAIL'!$D:$L,8,FALSE)</f>
        <v>687</v>
      </c>
      <c r="P8603" s="17">
        <v>41405.14</v>
      </c>
      <c r="Q8603" s="67" t="s">
        <v>25</v>
      </c>
      <c r="R8603" s="67"/>
      <c r="S8603" s="67"/>
    </row>
    <row r="8604" spans="4:19" ht="15">
      <c r="D8604" s="69">
        <v>620124</v>
      </c>
      <c r="E8604" s="38">
        <v>45162</v>
      </c>
      <c r="F8604" s="70">
        <v>45163</v>
      </c>
      <c r="G8604" s="63"/>
      <c r="H8604" s="69">
        <v>3632788</v>
      </c>
      <c r="I8604" s="28" t="s">
        <v>31</v>
      </c>
      <c r="J8604" s="50" t="s">
        <v>111</v>
      </c>
      <c r="K8604" s="8" t="s">
        <v>33</v>
      </c>
      <c r="L8604" s="8" t="s">
        <v>112</v>
      </c>
      <c r="M8604" s="16">
        <f>SUM_DATA[[#This Row],[TOTAL Cost]]-SUM_DATA[[#This Row],[MATERIAL Cost]]</f>
        <v>22039.72</v>
      </c>
      <c r="N8604" s="16">
        <f>IFERROR(SUM_DATA[[#This Row],[MAT C.]], 0)</f>
        <v>0</v>
      </c>
      <c r="O8604" s="16" t="e">
        <f>VLOOKUP(SUM_DATA[[#This Row],[Work Order]],'[2]MAT DETAIL'!$D:$L,8,FALSE)</f>
        <v>#N/A</v>
      </c>
      <c r="P8604" s="17">
        <v>22039.72</v>
      </c>
      <c r="Q8604" s="67" t="s">
        <v>25</v>
      </c>
      <c r="R8604" s="67"/>
      <c r="S8604" s="67"/>
    </row>
    <row r="8605" spans="4:19" ht="15">
      <c r="D8605" s="69">
        <v>620105</v>
      </c>
      <c r="E8605" s="38">
        <v>45163</v>
      </c>
      <c r="F8605" s="70">
        <v>45163</v>
      </c>
      <c r="G8605" s="63"/>
      <c r="H8605" s="69">
        <v>3634226</v>
      </c>
      <c r="I8605" s="28" t="s">
        <v>26</v>
      </c>
      <c r="J8605" s="50" t="s">
        <v>1912</v>
      </c>
      <c r="K8605" s="8" t="s">
        <v>19</v>
      </c>
      <c r="L8605" s="8" t="s">
        <v>20</v>
      </c>
      <c r="M8605" s="16">
        <f>SUM_DATA[[#This Row],[TOTAL Cost]]-SUM_DATA[[#This Row],[MATERIAL Cost]]</f>
        <v>80573.290000000008</v>
      </c>
      <c r="N8605" s="16">
        <f>IFERROR(SUM_DATA[[#This Row],[MAT C.]], 0)</f>
        <v>82000</v>
      </c>
      <c r="O8605" s="16">
        <f>VLOOKUP(SUM_DATA[[#This Row],[Work Order]],'[2]MAT DETAIL'!$D:$L,8,FALSE)</f>
        <v>82000</v>
      </c>
      <c r="P8605" s="17">
        <v>162573.29</v>
      </c>
      <c r="Q8605" s="67" t="s">
        <v>21</v>
      </c>
      <c r="R8605" s="67"/>
      <c r="S8605" s="67"/>
    </row>
    <row r="8606" spans="4:19" ht="15">
      <c r="D8606" s="69">
        <v>620116</v>
      </c>
      <c r="E8606" s="38">
        <v>45163</v>
      </c>
      <c r="F8606" s="70">
        <v>45163</v>
      </c>
      <c r="G8606" s="63"/>
      <c r="H8606" s="69">
        <v>3634228</v>
      </c>
      <c r="I8606" s="28" t="s">
        <v>26</v>
      </c>
      <c r="J8606" s="50" t="s">
        <v>1912</v>
      </c>
      <c r="K8606" s="8" t="s">
        <v>19</v>
      </c>
      <c r="L8606" s="8" t="s">
        <v>20</v>
      </c>
      <c r="M8606" s="16">
        <f>SUM_DATA[[#This Row],[TOTAL Cost]]-SUM_DATA[[#This Row],[MATERIAL Cost]]</f>
        <v>80573.290000000008</v>
      </c>
      <c r="N8606" s="16">
        <f>IFERROR(SUM_DATA[[#This Row],[MAT C.]], 0)</f>
        <v>82000</v>
      </c>
      <c r="O8606" s="16">
        <f>VLOOKUP(SUM_DATA[[#This Row],[Work Order]],'[2]MAT DETAIL'!$D:$L,8,FALSE)</f>
        <v>82000</v>
      </c>
      <c r="P8606" s="17">
        <v>162573.29</v>
      </c>
      <c r="Q8606" s="67" t="s">
        <v>21</v>
      </c>
      <c r="R8606" s="67"/>
      <c r="S8606" s="67"/>
    </row>
    <row r="8607" spans="4:19" ht="15">
      <c r="D8607" s="69">
        <v>620117</v>
      </c>
      <c r="E8607" s="38">
        <v>45163</v>
      </c>
      <c r="F8607" s="70">
        <v>45163</v>
      </c>
      <c r="G8607" s="63">
        <v>0.5</v>
      </c>
      <c r="H8607" s="69">
        <v>3634253</v>
      </c>
      <c r="I8607" s="28" t="s">
        <v>26</v>
      </c>
      <c r="J8607" s="50" t="s">
        <v>2065</v>
      </c>
      <c r="K8607" s="8" t="s">
        <v>39</v>
      </c>
      <c r="L8607" s="12" t="s">
        <v>244</v>
      </c>
      <c r="M8607" s="16">
        <f>SUM_DATA[[#This Row],[TOTAL Cost]]-SUM_DATA[[#This Row],[MATERIAL Cost]]</f>
        <v>123.99</v>
      </c>
      <c r="N8607" s="16">
        <f>IFERROR(SUM_DATA[[#This Row],[MAT C.]], 0)</f>
        <v>0</v>
      </c>
      <c r="O8607" s="16" t="e">
        <f>VLOOKUP(SUM_DATA[[#This Row],[Work Order]],'[2]MAT DETAIL'!$D:$L,8,FALSE)</f>
        <v>#N/A</v>
      </c>
      <c r="P8607" s="17">
        <v>123.99</v>
      </c>
      <c r="Q8607" s="67" t="s">
        <v>25</v>
      </c>
      <c r="R8607" s="67"/>
      <c r="S8607" s="67"/>
    </row>
    <row r="8608" spans="4:19" ht="15">
      <c r="D8608" s="69">
        <v>620114</v>
      </c>
      <c r="E8608" s="38">
        <v>45163</v>
      </c>
      <c r="F8608" s="70">
        <v>45163</v>
      </c>
      <c r="G8608" s="63">
        <v>24.31</v>
      </c>
      <c r="H8608" s="69">
        <v>3634255</v>
      </c>
      <c r="I8608" s="28" t="s">
        <v>26</v>
      </c>
      <c r="J8608" s="50" t="s">
        <v>72</v>
      </c>
      <c r="K8608" s="8" t="s">
        <v>36</v>
      </c>
      <c r="L8608" s="10" t="s">
        <v>37</v>
      </c>
      <c r="M8608" s="16">
        <f>SUM_DATA[[#This Row],[TOTAL Cost]]-SUM_DATA[[#This Row],[MATERIAL Cost]]</f>
        <v>5148.78</v>
      </c>
      <c r="N8608" s="16">
        <f>IFERROR(SUM_DATA[[#This Row],[MAT C.]], 0)</f>
        <v>0</v>
      </c>
      <c r="O8608" s="16" t="e">
        <f>VLOOKUP(SUM_DATA[[#This Row],[Work Order]],'[2]MAT DETAIL'!$D:$L,8,FALSE)</f>
        <v>#N/A</v>
      </c>
      <c r="P8608" s="17">
        <v>5148.78</v>
      </c>
      <c r="Q8608" s="67" t="s">
        <v>25</v>
      </c>
      <c r="R8608" s="67"/>
      <c r="S8608" s="67"/>
    </row>
    <row r="8609" spans="4:19" ht="15">
      <c r="D8609" s="69">
        <v>620106</v>
      </c>
      <c r="E8609" s="38">
        <v>45163</v>
      </c>
      <c r="F8609" s="70">
        <v>45163</v>
      </c>
      <c r="G8609" s="63">
        <v>21.11</v>
      </c>
      <c r="H8609" s="69">
        <v>3634257</v>
      </c>
      <c r="I8609" s="28" t="s">
        <v>26</v>
      </c>
      <c r="J8609" s="50" t="s">
        <v>1519</v>
      </c>
      <c r="K8609" s="8" t="s">
        <v>24</v>
      </c>
      <c r="L8609" s="8" t="s">
        <v>24</v>
      </c>
      <c r="M8609" s="16">
        <f>SUM_DATA[[#This Row],[TOTAL Cost]]-SUM_DATA[[#This Row],[MATERIAL Cost]]</f>
        <v>1323.4799999999996</v>
      </c>
      <c r="N8609" s="16">
        <f>IFERROR(SUM_DATA[[#This Row],[MAT C.]], 0)</f>
        <v>24800</v>
      </c>
      <c r="O8609" s="16">
        <f>VLOOKUP(SUM_DATA[[#This Row],[Work Order]],'[2]MAT DETAIL'!$D:$L,8,FALSE)</f>
        <v>24800</v>
      </c>
      <c r="P8609" s="17">
        <v>26123.48</v>
      </c>
      <c r="Q8609" s="67" t="s">
        <v>25</v>
      </c>
      <c r="R8609" s="67"/>
      <c r="S8609" s="67"/>
    </row>
    <row r="8610" spans="4:19" ht="15">
      <c r="D8610" s="24">
        <v>620106</v>
      </c>
      <c r="E8610" s="35">
        <v>45163</v>
      </c>
      <c r="F8610" s="49"/>
      <c r="G8610" s="78"/>
      <c r="H8610" s="75">
        <v>3634257</v>
      </c>
      <c r="I8610" s="28" t="s">
        <v>26</v>
      </c>
      <c r="J8610" s="50" t="s">
        <v>430</v>
      </c>
      <c r="K8610" s="11" t="s">
        <v>47</v>
      </c>
      <c r="L8610" s="11" t="s">
        <v>289</v>
      </c>
      <c r="M8610" s="16"/>
      <c r="N8610" s="16"/>
      <c r="O8610" s="16"/>
      <c r="P8610" s="16"/>
      <c r="Q8610" s="67" t="s">
        <v>21</v>
      </c>
      <c r="R8610" s="67"/>
      <c r="S8610" s="67"/>
    </row>
    <row r="8611" spans="4:19" ht="15">
      <c r="D8611" s="69">
        <v>620116</v>
      </c>
      <c r="E8611" s="38">
        <v>45163</v>
      </c>
      <c r="F8611" s="70">
        <v>45163</v>
      </c>
      <c r="G8611" s="63"/>
      <c r="H8611" s="69">
        <v>3634258</v>
      </c>
      <c r="I8611" s="28" t="s">
        <v>31</v>
      </c>
      <c r="J8611" s="50" t="s">
        <v>732</v>
      </c>
      <c r="K8611" s="11" t="s">
        <v>59</v>
      </c>
      <c r="L8611" s="11" t="s">
        <v>60</v>
      </c>
      <c r="M8611" s="16">
        <f>SUM_DATA[[#This Row],[TOTAL Cost]]-SUM_DATA[[#This Row],[MATERIAL Cost]]</f>
        <v>189184.08</v>
      </c>
      <c r="N8611" s="16">
        <f>IFERROR(SUM_DATA[[#This Row],[MAT C.]], 0)</f>
        <v>37600</v>
      </c>
      <c r="O8611" s="16">
        <f>VLOOKUP(SUM_DATA[[#This Row],[Work Order]],'[2]MAT DETAIL'!$D:$L,8,FALSE)</f>
        <v>37600</v>
      </c>
      <c r="P8611" s="17">
        <v>226784.08</v>
      </c>
      <c r="Q8611" s="67" t="s">
        <v>25</v>
      </c>
      <c r="R8611" s="67"/>
      <c r="S8611" s="67"/>
    </row>
    <row r="8612" spans="4:19" ht="15">
      <c r="D8612" s="24">
        <v>620116</v>
      </c>
      <c r="E8612" s="35">
        <v>45163</v>
      </c>
      <c r="F8612" s="49"/>
      <c r="G8612" s="78"/>
      <c r="H8612" s="75">
        <v>3634258</v>
      </c>
      <c r="I8612" s="28" t="s">
        <v>31</v>
      </c>
      <c r="J8612" s="52" t="s">
        <v>2066</v>
      </c>
      <c r="K8612" s="10" t="s">
        <v>24</v>
      </c>
      <c r="L8612" s="14" t="s">
        <v>24</v>
      </c>
      <c r="M8612" s="16"/>
      <c r="N8612" s="16"/>
      <c r="O8612" s="16"/>
      <c r="P8612" s="16"/>
      <c r="Q8612" s="67" t="s">
        <v>25</v>
      </c>
      <c r="R8612" s="67"/>
      <c r="S8612" s="67"/>
    </row>
    <row r="8613" spans="4:19" ht="15">
      <c r="D8613" s="69">
        <v>620107</v>
      </c>
      <c r="E8613" s="38">
        <v>45163</v>
      </c>
      <c r="F8613" s="70">
        <v>45163</v>
      </c>
      <c r="G8613" s="63"/>
      <c r="H8613" s="69">
        <v>3634357</v>
      </c>
      <c r="I8613" s="28" t="s">
        <v>31</v>
      </c>
      <c r="J8613" s="50" t="s">
        <v>109</v>
      </c>
      <c r="K8613" s="11" t="s">
        <v>39</v>
      </c>
      <c r="L8613" s="11" t="s">
        <v>40</v>
      </c>
      <c r="M8613" s="16">
        <f>SUM_DATA[[#This Row],[TOTAL Cost]]-SUM_DATA[[#This Row],[MATERIAL Cost]]</f>
        <v>53662.16</v>
      </c>
      <c r="N8613" s="16">
        <f>IFERROR(SUM_DATA[[#This Row],[MAT C.]], 0)</f>
        <v>0</v>
      </c>
      <c r="O8613" s="16" t="e">
        <f>VLOOKUP(SUM_DATA[[#This Row],[Work Order]],'[2]MAT DETAIL'!$D:$L,8,FALSE)</f>
        <v>#N/A</v>
      </c>
      <c r="P8613" s="17">
        <v>53662.16</v>
      </c>
      <c r="Q8613" s="67" t="s">
        <v>25</v>
      </c>
      <c r="R8613" s="67"/>
      <c r="S8613" s="67"/>
    </row>
    <row r="8614" spans="4:19" ht="15">
      <c r="D8614" s="69">
        <v>620104</v>
      </c>
      <c r="E8614" s="38">
        <v>45166</v>
      </c>
      <c r="F8614" s="70">
        <v>45166</v>
      </c>
      <c r="G8614" s="63"/>
      <c r="H8614" s="69">
        <v>3634526</v>
      </c>
      <c r="I8614" s="28" t="s">
        <v>26</v>
      </c>
      <c r="J8614" s="50" t="s">
        <v>2067</v>
      </c>
      <c r="K8614" s="11" t="s">
        <v>19</v>
      </c>
      <c r="L8614" s="12" t="s">
        <v>50</v>
      </c>
      <c r="M8614" s="16">
        <f>SUM_DATA[[#This Row],[TOTAL Cost]]-SUM_DATA[[#This Row],[MATERIAL Cost]]</f>
        <v>413.29000000000087</v>
      </c>
      <c r="N8614" s="16">
        <f>IFERROR(SUM_DATA[[#This Row],[MAT C.]], 0)</f>
        <v>9000</v>
      </c>
      <c r="O8614" s="16">
        <f>VLOOKUP(SUM_DATA[[#This Row],[Work Order]],'[2]MAT DETAIL'!$D:$L,8,FALSE)</f>
        <v>9000</v>
      </c>
      <c r="P8614" s="17">
        <v>9413.2900000000009</v>
      </c>
      <c r="Q8614" s="67" t="s">
        <v>21</v>
      </c>
      <c r="R8614" s="67"/>
      <c r="S8614" s="67"/>
    </row>
    <row r="8615" spans="4:19" ht="15">
      <c r="D8615" s="69">
        <v>620118</v>
      </c>
      <c r="E8615" s="38">
        <v>45166</v>
      </c>
      <c r="F8615" s="70">
        <v>45166</v>
      </c>
      <c r="G8615" s="63">
        <v>2</v>
      </c>
      <c r="H8615" s="69">
        <v>3634680</v>
      </c>
      <c r="I8615" s="28" t="s">
        <v>26</v>
      </c>
      <c r="J8615" s="50" t="s">
        <v>101</v>
      </c>
      <c r="K8615" s="11" t="s">
        <v>59</v>
      </c>
      <c r="L8615" s="11" t="s">
        <v>98</v>
      </c>
      <c r="M8615" s="16">
        <f>SUM_DATA[[#This Row],[TOTAL Cost]]-SUM_DATA[[#This Row],[MATERIAL Cost]]</f>
        <v>826.58</v>
      </c>
      <c r="N8615" s="16">
        <f>IFERROR(SUM_DATA[[#This Row],[MAT C.]], 0)</f>
        <v>0</v>
      </c>
      <c r="O8615" s="16" t="e">
        <f>VLOOKUP(SUM_DATA[[#This Row],[Work Order]],'[2]MAT DETAIL'!$D:$L,8,FALSE)</f>
        <v>#N/A</v>
      </c>
      <c r="P8615" s="17">
        <v>826.58</v>
      </c>
      <c r="Q8615" s="67" t="s">
        <v>25</v>
      </c>
      <c r="R8615" s="67"/>
      <c r="S8615" s="67"/>
    </row>
    <row r="8616" spans="4:19" ht="15">
      <c r="D8616" s="69">
        <v>620111</v>
      </c>
      <c r="E8616" s="38">
        <v>45166</v>
      </c>
      <c r="F8616" s="70">
        <v>45166</v>
      </c>
      <c r="G8616" s="63">
        <v>1.33</v>
      </c>
      <c r="H8616" s="69">
        <v>3634683</v>
      </c>
      <c r="I8616" s="28" t="s">
        <v>26</v>
      </c>
      <c r="J8616" s="50" t="s">
        <v>228</v>
      </c>
      <c r="K8616" s="11" t="s">
        <v>33</v>
      </c>
      <c r="L8616" s="12" t="s">
        <v>39</v>
      </c>
      <c r="M8616" s="16">
        <f>SUM_DATA[[#This Row],[TOTAL Cost]]-SUM_DATA[[#This Row],[MATERIAL Cost]]</f>
        <v>206.65</v>
      </c>
      <c r="N8616" s="16">
        <f>IFERROR(SUM_DATA[[#This Row],[MAT C.]], 0)</f>
        <v>0</v>
      </c>
      <c r="O8616" s="16" t="e">
        <f>VLOOKUP(SUM_DATA[[#This Row],[Work Order]],'[2]MAT DETAIL'!$D:$L,8,FALSE)</f>
        <v>#N/A</v>
      </c>
      <c r="P8616" s="17">
        <v>206.65</v>
      </c>
      <c r="Q8616" s="67" t="s">
        <v>25</v>
      </c>
      <c r="R8616" s="67"/>
      <c r="S8616" s="67"/>
    </row>
    <row r="8617" spans="4:19" ht="15">
      <c r="D8617" s="69">
        <v>620105</v>
      </c>
      <c r="E8617" s="38">
        <v>45166</v>
      </c>
      <c r="F8617" s="70">
        <v>45166</v>
      </c>
      <c r="G8617" s="63">
        <v>1</v>
      </c>
      <c r="H8617" s="69">
        <v>3634685</v>
      </c>
      <c r="I8617" s="28" t="s">
        <v>26</v>
      </c>
      <c r="J8617" s="50" t="s">
        <v>368</v>
      </c>
      <c r="K8617" s="8" t="s">
        <v>70</v>
      </c>
      <c r="L8617" s="8" t="s">
        <v>71</v>
      </c>
      <c r="M8617" s="16">
        <f>SUM_DATA[[#This Row],[TOTAL Cost]]-SUM_DATA[[#This Row],[MATERIAL Cost]]</f>
        <v>413.29</v>
      </c>
      <c r="N8617" s="16">
        <f>IFERROR(SUM_DATA[[#This Row],[MAT C.]], 0)</f>
        <v>0</v>
      </c>
      <c r="O8617" s="16" t="e">
        <f>VLOOKUP(SUM_DATA[[#This Row],[Work Order]],'[2]MAT DETAIL'!$D:$L,8,FALSE)</f>
        <v>#N/A</v>
      </c>
      <c r="P8617" s="17">
        <v>413.29</v>
      </c>
      <c r="Q8617" s="67" t="s">
        <v>25</v>
      </c>
      <c r="R8617" s="67"/>
      <c r="S8617" s="67"/>
    </row>
    <row r="8618" spans="4:19" ht="15">
      <c r="D8618" s="69">
        <v>620124</v>
      </c>
      <c r="E8618" s="38">
        <v>45166</v>
      </c>
      <c r="F8618" s="70">
        <v>45166</v>
      </c>
      <c r="G8618" s="63">
        <v>6</v>
      </c>
      <c r="H8618" s="69">
        <v>3634689</v>
      </c>
      <c r="I8618" s="28" t="s">
        <v>26</v>
      </c>
      <c r="J8618" s="50" t="s">
        <v>390</v>
      </c>
      <c r="K8618" s="11" t="s">
        <v>78</v>
      </c>
      <c r="L8618" s="12" t="s">
        <v>79</v>
      </c>
      <c r="M8618" s="16">
        <f>SUM_DATA[[#This Row],[TOTAL Cost]]-SUM_DATA[[#This Row],[MATERIAL Cost]]</f>
        <v>826.58</v>
      </c>
      <c r="N8618" s="16">
        <f>IFERROR(SUM_DATA[[#This Row],[MAT C.]], 0)</f>
        <v>0</v>
      </c>
      <c r="O8618" s="16" t="e">
        <f>VLOOKUP(SUM_DATA[[#This Row],[Work Order]],'[2]MAT DETAIL'!$D:$L,8,FALSE)</f>
        <v>#N/A</v>
      </c>
      <c r="P8618" s="17">
        <v>826.58</v>
      </c>
      <c r="Q8618" s="67" t="s">
        <v>25</v>
      </c>
      <c r="R8618" s="67"/>
      <c r="S8618" s="67"/>
    </row>
    <row r="8619" spans="4:19" ht="15">
      <c r="D8619" s="69">
        <v>620119</v>
      </c>
      <c r="E8619" s="38">
        <v>45166</v>
      </c>
      <c r="F8619" s="70">
        <v>45166</v>
      </c>
      <c r="G8619" s="63">
        <v>1</v>
      </c>
      <c r="H8619" s="69">
        <v>3634692</v>
      </c>
      <c r="I8619" s="28" t="s">
        <v>26</v>
      </c>
      <c r="J8619" s="50" t="s">
        <v>72</v>
      </c>
      <c r="K8619" s="11" t="s">
        <v>36</v>
      </c>
      <c r="L8619" s="14" t="s">
        <v>37</v>
      </c>
      <c r="M8619" s="16">
        <f>SUM_DATA[[#This Row],[TOTAL Cost]]-SUM_DATA[[#This Row],[MATERIAL Cost]]</f>
        <v>413.29</v>
      </c>
      <c r="N8619" s="16">
        <f>IFERROR(SUM_DATA[[#This Row],[MAT C.]], 0)</f>
        <v>0</v>
      </c>
      <c r="O8619" s="16" t="e">
        <f>VLOOKUP(SUM_DATA[[#This Row],[Work Order]],'[2]MAT DETAIL'!$D:$L,8,FALSE)</f>
        <v>#N/A</v>
      </c>
      <c r="P8619" s="17">
        <v>413.29</v>
      </c>
      <c r="Q8619" s="67" t="s">
        <v>25</v>
      </c>
      <c r="R8619" s="67"/>
      <c r="S8619" s="67"/>
    </row>
    <row r="8620" spans="4:19" ht="15">
      <c r="D8620" s="69">
        <v>620111</v>
      </c>
      <c r="E8620" s="38">
        <v>45166</v>
      </c>
      <c r="F8620" s="70">
        <v>45166</v>
      </c>
      <c r="G8620" s="63">
        <v>0.5</v>
      </c>
      <c r="H8620" s="69">
        <v>3634693</v>
      </c>
      <c r="I8620" s="28" t="s">
        <v>26</v>
      </c>
      <c r="J8620" s="50" t="s">
        <v>228</v>
      </c>
      <c r="K8620" s="11" t="s">
        <v>33</v>
      </c>
      <c r="L8620" s="12" t="s">
        <v>39</v>
      </c>
      <c r="M8620" s="16">
        <f>SUM_DATA[[#This Row],[TOTAL Cost]]-SUM_DATA[[#This Row],[MATERIAL Cost]]</f>
        <v>206.65</v>
      </c>
      <c r="N8620" s="16">
        <f>IFERROR(SUM_DATA[[#This Row],[MAT C.]], 0)</f>
        <v>0</v>
      </c>
      <c r="O8620" s="16" t="e">
        <f>VLOOKUP(SUM_DATA[[#This Row],[Work Order]],'[2]MAT DETAIL'!$D:$L,8,FALSE)</f>
        <v>#N/A</v>
      </c>
      <c r="P8620" s="17">
        <v>206.65</v>
      </c>
      <c r="Q8620" s="67" t="s">
        <v>25</v>
      </c>
      <c r="R8620" s="67"/>
      <c r="S8620" s="67"/>
    </row>
    <row r="8621" spans="4:19" ht="15">
      <c r="D8621" s="69">
        <v>620114</v>
      </c>
      <c r="E8621" s="38">
        <v>45166</v>
      </c>
      <c r="F8621" s="70">
        <v>45166</v>
      </c>
      <c r="G8621" s="63">
        <v>8</v>
      </c>
      <c r="H8621" s="69">
        <v>3634694</v>
      </c>
      <c r="I8621" s="28" t="s">
        <v>26</v>
      </c>
      <c r="J8621" s="50" t="s">
        <v>313</v>
      </c>
      <c r="K8621" s="11" t="s">
        <v>39</v>
      </c>
      <c r="L8621" s="12" t="s">
        <v>221</v>
      </c>
      <c r="M8621" s="16">
        <f>SUM_DATA[[#This Row],[TOTAL Cost]]-SUM_DATA[[#This Row],[MATERIAL Cost]]</f>
        <v>5148.78</v>
      </c>
      <c r="N8621" s="16">
        <f>IFERROR(SUM_DATA[[#This Row],[MAT C.]], 0)</f>
        <v>0</v>
      </c>
      <c r="O8621" s="16" t="e">
        <f>VLOOKUP(SUM_DATA[[#This Row],[Work Order]],'[2]MAT DETAIL'!$D:$L,8,FALSE)</f>
        <v>#N/A</v>
      </c>
      <c r="P8621" s="17">
        <v>5148.78</v>
      </c>
      <c r="Q8621" s="67" t="s">
        <v>25</v>
      </c>
      <c r="R8621" s="67"/>
      <c r="S8621" s="67"/>
    </row>
    <row r="8622" spans="4:19" ht="15">
      <c r="D8622" s="69">
        <v>620120</v>
      </c>
      <c r="E8622" s="38">
        <v>45166</v>
      </c>
      <c r="F8622" s="70">
        <v>45166</v>
      </c>
      <c r="G8622" s="63">
        <v>0.39</v>
      </c>
      <c r="H8622" s="69">
        <v>3634696</v>
      </c>
      <c r="I8622" s="28" t="s">
        <v>26</v>
      </c>
      <c r="J8622" s="50" t="s">
        <v>97</v>
      </c>
      <c r="K8622" s="11" t="s">
        <v>59</v>
      </c>
      <c r="L8622" s="12" t="s">
        <v>98</v>
      </c>
      <c r="M8622" s="16">
        <f>SUM_DATA[[#This Row],[TOTAL Cost]]-SUM_DATA[[#This Row],[MATERIAL Cost]]</f>
        <v>123.99</v>
      </c>
      <c r="N8622" s="16">
        <f>IFERROR(SUM_DATA[[#This Row],[MAT C.]], 0)</f>
        <v>0</v>
      </c>
      <c r="O8622" s="16" t="e">
        <f>VLOOKUP(SUM_DATA[[#This Row],[Work Order]],'[2]MAT DETAIL'!$D:$L,8,FALSE)</f>
        <v>#N/A</v>
      </c>
      <c r="P8622" s="17">
        <v>123.99</v>
      </c>
      <c r="Q8622" s="67" t="s">
        <v>25</v>
      </c>
      <c r="R8622" s="67"/>
      <c r="S8622" s="67"/>
    </row>
    <row r="8623" spans="4:19" ht="15">
      <c r="D8623" s="69">
        <v>620123</v>
      </c>
      <c r="E8623" s="38">
        <v>45166</v>
      </c>
      <c r="F8623" s="70">
        <v>45168</v>
      </c>
      <c r="G8623" s="63"/>
      <c r="H8623" s="69">
        <v>3634768</v>
      </c>
      <c r="I8623" s="28" t="s">
        <v>717</v>
      </c>
      <c r="J8623" s="50" t="s">
        <v>2068</v>
      </c>
      <c r="K8623" s="11" t="s">
        <v>36</v>
      </c>
      <c r="L8623" s="12" t="s">
        <v>507</v>
      </c>
      <c r="M8623" s="16">
        <f>SUM_DATA[[#This Row],[TOTAL Cost]]-SUM_DATA[[#This Row],[MATERIAL Cost]]</f>
        <v>0</v>
      </c>
      <c r="N8623" s="16">
        <f>IFERROR(SUM_DATA[[#This Row],[MAT C.]], 0)</f>
        <v>0</v>
      </c>
      <c r="O8623" s="16" t="e">
        <f>VLOOKUP(SUM_DATA[[#This Row],[Work Order]],'[2]MAT DETAIL'!$D:$L,8,FALSE)</f>
        <v>#N/A</v>
      </c>
      <c r="P8623" s="17">
        <v>0</v>
      </c>
      <c r="Q8623" s="67" t="s">
        <v>25</v>
      </c>
      <c r="R8623" s="67"/>
      <c r="S8623" s="67"/>
    </row>
    <row r="8624" spans="4:19" ht="15">
      <c r="D8624" s="69">
        <v>620114</v>
      </c>
      <c r="E8624" s="38">
        <v>45167</v>
      </c>
      <c r="F8624" s="70">
        <v>45167</v>
      </c>
      <c r="G8624" s="63">
        <v>187.82</v>
      </c>
      <c r="H8624" s="69">
        <v>3634963</v>
      </c>
      <c r="I8624" s="28" t="s">
        <v>26</v>
      </c>
      <c r="J8624" s="50" t="s">
        <v>72</v>
      </c>
      <c r="K8624" s="11" t="s">
        <v>36</v>
      </c>
      <c r="L8624" s="14" t="s">
        <v>37</v>
      </c>
      <c r="M8624" s="16">
        <f>SUM_DATA[[#This Row],[TOTAL Cost]]-SUM_DATA[[#This Row],[MATERIAL Cost]]</f>
        <v>64355.5</v>
      </c>
      <c r="N8624" s="16">
        <f>IFERROR(SUM_DATA[[#This Row],[MAT C.]], 0)</f>
        <v>0</v>
      </c>
      <c r="O8624" s="16" t="e">
        <f>VLOOKUP(SUM_DATA[[#This Row],[Work Order]],'[2]MAT DETAIL'!$D:$L,8,FALSE)</f>
        <v>#N/A</v>
      </c>
      <c r="P8624" s="17">
        <v>64355.5</v>
      </c>
      <c r="Q8624" s="67" t="s">
        <v>25</v>
      </c>
      <c r="R8624" s="67" t="s">
        <v>1497</v>
      </c>
      <c r="S8624" s="67">
        <v>1</v>
      </c>
    </row>
    <row r="8625" spans="4:19" ht="15">
      <c r="D8625" s="69">
        <v>620120</v>
      </c>
      <c r="E8625" s="38">
        <v>45167</v>
      </c>
      <c r="F8625" s="70">
        <v>45167</v>
      </c>
      <c r="G8625" s="63">
        <v>4</v>
      </c>
      <c r="H8625" s="69">
        <v>3634964</v>
      </c>
      <c r="I8625" s="28" t="s">
        <v>26</v>
      </c>
      <c r="J8625" s="50" t="s">
        <v>380</v>
      </c>
      <c r="K8625" s="11" t="s">
        <v>33</v>
      </c>
      <c r="L8625" s="12" t="s">
        <v>39</v>
      </c>
      <c r="M8625" s="16">
        <f>SUM_DATA[[#This Row],[TOTAL Cost]]-SUM_DATA[[#This Row],[MATERIAL Cost]]</f>
        <v>5148.78</v>
      </c>
      <c r="N8625" s="16">
        <f>IFERROR(SUM_DATA[[#This Row],[MAT C.]], 0)</f>
        <v>0</v>
      </c>
      <c r="O8625" s="16" t="e">
        <f>VLOOKUP(SUM_DATA[[#This Row],[Work Order]],'[2]MAT DETAIL'!$D:$L,8,FALSE)</f>
        <v>#N/A</v>
      </c>
      <c r="P8625" s="17">
        <v>5148.78</v>
      </c>
      <c r="Q8625" s="67" t="s">
        <v>25</v>
      </c>
      <c r="R8625" s="67"/>
      <c r="S8625" s="67"/>
    </row>
    <row r="8626" spans="4:19" ht="15">
      <c r="D8626" s="24">
        <v>620120</v>
      </c>
      <c r="E8626" s="35">
        <v>45167</v>
      </c>
      <c r="F8626" s="49"/>
      <c r="G8626" s="78">
        <v>4</v>
      </c>
      <c r="H8626" s="75">
        <v>3634964</v>
      </c>
      <c r="I8626" s="28" t="s">
        <v>26</v>
      </c>
      <c r="J8626" s="52" t="s">
        <v>1813</v>
      </c>
      <c r="K8626" s="71" t="s">
        <v>59</v>
      </c>
      <c r="L8626" s="13" t="s">
        <v>116</v>
      </c>
      <c r="M8626" s="16"/>
      <c r="N8626" s="16"/>
      <c r="O8626" s="16"/>
      <c r="P8626" s="16"/>
      <c r="Q8626" s="67" t="s">
        <v>25</v>
      </c>
      <c r="R8626" s="67"/>
      <c r="S8626" s="67"/>
    </row>
    <row r="8627" spans="4:19" ht="15">
      <c r="D8627" s="69">
        <v>620123</v>
      </c>
      <c r="E8627" s="38">
        <v>45167</v>
      </c>
      <c r="F8627" s="70">
        <v>45167</v>
      </c>
      <c r="G8627" s="63">
        <v>1</v>
      </c>
      <c r="H8627" s="69">
        <v>3634966</v>
      </c>
      <c r="I8627" s="28" t="s">
        <v>26</v>
      </c>
      <c r="J8627" s="50" t="s">
        <v>276</v>
      </c>
      <c r="K8627" s="11" t="s">
        <v>67</v>
      </c>
      <c r="L8627" s="12" t="s">
        <v>88</v>
      </c>
      <c r="M8627" s="16">
        <f>SUM_DATA[[#This Row],[TOTAL Cost]]-SUM_DATA[[#This Row],[MATERIAL Cost]]</f>
        <v>413.29</v>
      </c>
      <c r="N8627" s="16">
        <f>IFERROR(SUM_DATA[[#This Row],[MAT C.]], 0)</f>
        <v>0</v>
      </c>
      <c r="O8627" s="16" t="e">
        <f>VLOOKUP(SUM_DATA[[#This Row],[Work Order]],'[2]MAT DETAIL'!$D:$L,8,FALSE)</f>
        <v>#N/A</v>
      </c>
      <c r="P8627" s="17">
        <v>413.29</v>
      </c>
      <c r="Q8627" s="67" t="s">
        <v>25</v>
      </c>
      <c r="R8627" s="67"/>
      <c r="S8627" s="67"/>
    </row>
    <row r="8628" spans="4:19" ht="15">
      <c r="D8628" s="69">
        <v>620117</v>
      </c>
      <c r="E8628" s="38">
        <v>45167</v>
      </c>
      <c r="F8628" s="70">
        <v>45167</v>
      </c>
      <c r="G8628" s="63">
        <v>1</v>
      </c>
      <c r="H8628" s="69">
        <v>3634968</v>
      </c>
      <c r="I8628" s="28" t="s">
        <v>26</v>
      </c>
      <c r="J8628" s="50" t="s">
        <v>450</v>
      </c>
      <c r="K8628" s="11" t="s">
        <v>67</v>
      </c>
      <c r="L8628" s="12" t="s">
        <v>451</v>
      </c>
      <c r="M8628" s="16">
        <f>SUM_DATA[[#This Row],[TOTAL Cost]]-SUM_DATA[[#This Row],[MATERIAL Cost]]</f>
        <v>413.29</v>
      </c>
      <c r="N8628" s="16">
        <f>IFERROR(SUM_DATA[[#This Row],[MAT C.]], 0)</f>
        <v>0</v>
      </c>
      <c r="O8628" s="16" t="e">
        <f>VLOOKUP(SUM_DATA[[#This Row],[Work Order]],'[2]MAT DETAIL'!$D:$L,8,FALSE)</f>
        <v>#N/A</v>
      </c>
      <c r="P8628" s="17">
        <v>413.29</v>
      </c>
      <c r="Q8628" s="67" t="s">
        <v>25</v>
      </c>
      <c r="R8628" s="67"/>
      <c r="S8628" s="67"/>
    </row>
    <row r="8629" spans="4:19" ht="15">
      <c r="D8629" s="69">
        <v>620118</v>
      </c>
      <c r="E8629" s="38">
        <v>45167</v>
      </c>
      <c r="F8629" s="70">
        <v>45167</v>
      </c>
      <c r="G8629" s="63"/>
      <c r="H8629" s="69">
        <v>3635070</v>
      </c>
      <c r="I8629" s="28" t="s">
        <v>26</v>
      </c>
      <c r="J8629" s="50" t="s">
        <v>2069</v>
      </c>
      <c r="K8629" s="11" t="s">
        <v>47</v>
      </c>
      <c r="L8629" s="12" t="s">
        <v>715</v>
      </c>
      <c r="M8629" s="16">
        <f>SUM_DATA[[#This Row],[TOTAL Cost]]-SUM_DATA[[#This Row],[MATERIAL Cost]]</f>
        <v>413.29000000000087</v>
      </c>
      <c r="N8629" s="16">
        <f>IFERROR(SUM_DATA[[#This Row],[MAT C.]], 0)</f>
        <v>17500</v>
      </c>
      <c r="O8629" s="16">
        <f>VLOOKUP(SUM_DATA[[#This Row],[Work Order]],'[2]MAT DETAIL'!$D:$L,8,FALSE)</f>
        <v>17500</v>
      </c>
      <c r="P8629" s="17">
        <v>17913.29</v>
      </c>
      <c r="Q8629" s="67" t="s">
        <v>21</v>
      </c>
      <c r="R8629" s="67"/>
      <c r="S8629" s="67"/>
    </row>
    <row r="8630" spans="4:19" ht="15">
      <c r="D8630" s="69">
        <v>620111</v>
      </c>
      <c r="E8630" s="38">
        <v>45167</v>
      </c>
      <c r="F8630" s="70">
        <v>45167</v>
      </c>
      <c r="G8630" s="63"/>
      <c r="H8630" s="69">
        <v>3635074</v>
      </c>
      <c r="I8630" s="28" t="s">
        <v>31</v>
      </c>
      <c r="J8630" s="50" t="s">
        <v>364</v>
      </c>
      <c r="K8630" s="11" t="s">
        <v>70</v>
      </c>
      <c r="L8630" s="12" t="s">
        <v>39</v>
      </c>
      <c r="M8630" s="16">
        <f>SUM_DATA[[#This Row],[TOTAL Cost]]-SUM_DATA[[#This Row],[MATERIAL Cost]]</f>
        <v>2915.56</v>
      </c>
      <c r="N8630" s="16">
        <f>IFERROR(SUM_DATA[[#This Row],[MAT C.]], 0)</f>
        <v>0</v>
      </c>
      <c r="O8630" s="16" t="e">
        <f>VLOOKUP(SUM_DATA[[#This Row],[Work Order]],'[2]MAT DETAIL'!$D:$L,8,FALSE)</f>
        <v>#N/A</v>
      </c>
      <c r="P8630" s="17">
        <v>2915.56</v>
      </c>
      <c r="Q8630" s="67" t="s">
        <v>25</v>
      </c>
      <c r="R8630" s="67"/>
      <c r="S8630" s="67"/>
    </row>
    <row r="8631" spans="4:19" ht="15">
      <c r="D8631" s="69">
        <v>620123</v>
      </c>
      <c r="E8631" s="38">
        <v>45168</v>
      </c>
      <c r="F8631" s="70">
        <v>45168</v>
      </c>
      <c r="G8631" s="63">
        <v>7.98</v>
      </c>
      <c r="H8631" s="69">
        <v>3635643</v>
      </c>
      <c r="I8631" s="28" t="s">
        <v>26</v>
      </c>
      <c r="J8631" s="50" t="s">
        <v>905</v>
      </c>
      <c r="K8631" s="11" t="s">
        <v>59</v>
      </c>
      <c r="L8631" s="12" t="s">
        <v>263</v>
      </c>
      <c r="M8631" s="16">
        <f>SUM_DATA[[#This Row],[TOTAL Cost]]-SUM_DATA[[#This Row],[MATERIAL Cost]]</f>
        <v>1224.0899999999999</v>
      </c>
      <c r="N8631" s="16">
        <f>IFERROR(SUM_DATA[[#This Row],[MAT C.]], 0)</f>
        <v>0</v>
      </c>
      <c r="O8631" s="16" t="e">
        <f>VLOOKUP(SUM_DATA[[#This Row],[Work Order]],'[2]MAT DETAIL'!$D:$L,8,FALSE)</f>
        <v>#N/A</v>
      </c>
      <c r="P8631" s="17">
        <v>1224.0899999999999</v>
      </c>
      <c r="Q8631" s="67" t="s">
        <v>25</v>
      </c>
      <c r="R8631" s="67"/>
      <c r="S8631" s="67"/>
    </row>
    <row r="8632" spans="4:19" ht="15">
      <c r="D8632" s="69">
        <v>620118</v>
      </c>
      <c r="E8632" s="38">
        <v>45168</v>
      </c>
      <c r="F8632" s="70">
        <v>45168</v>
      </c>
      <c r="G8632" s="63"/>
      <c r="H8632" s="69">
        <v>3635668</v>
      </c>
      <c r="I8632" s="28" t="s">
        <v>31</v>
      </c>
      <c r="J8632" s="50" t="s">
        <v>1582</v>
      </c>
      <c r="K8632" s="11" t="s">
        <v>59</v>
      </c>
      <c r="L8632" s="12" t="s">
        <v>47</v>
      </c>
      <c r="M8632" s="16">
        <f>SUM_DATA[[#This Row],[TOTAL Cost]]-SUM_DATA[[#This Row],[MATERIAL Cost]]</f>
        <v>85415.56</v>
      </c>
      <c r="N8632" s="16">
        <f>IFERROR(SUM_DATA[[#This Row],[MAT C.]], 0)</f>
        <v>14850</v>
      </c>
      <c r="O8632" s="16">
        <f>VLOOKUP(SUM_DATA[[#This Row],[Work Order]],'[2]MAT DETAIL'!$D:$L,8,FALSE)</f>
        <v>14850</v>
      </c>
      <c r="P8632" s="17">
        <v>100265.56</v>
      </c>
      <c r="Q8632" s="67" t="s">
        <v>25</v>
      </c>
      <c r="R8632" s="67"/>
      <c r="S8632" s="67"/>
    </row>
    <row r="8633" spans="4:19" ht="15">
      <c r="D8633" s="69">
        <v>620118</v>
      </c>
      <c r="E8633" s="38">
        <v>45168</v>
      </c>
      <c r="F8633" s="70">
        <v>45168</v>
      </c>
      <c r="G8633" s="63"/>
      <c r="H8633" s="69">
        <v>3635670</v>
      </c>
      <c r="I8633" s="28" t="s">
        <v>31</v>
      </c>
      <c r="J8633" s="50" t="s">
        <v>2070</v>
      </c>
      <c r="K8633" s="11" t="s">
        <v>59</v>
      </c>
      <c r="L8633" s="12" t="s">
        <v>98</v>
      </c>
      <c r="M8633" s="16">
        <f>SUM_DATA[[#This Row],[TOTAL Cost]]-SUM_DATA[[#This Row],[MATERIAL Cost]]</f>
        <v>4490.679999999993</v>
      </c>
      <c r="N8633" s="16">
        <f>IFERROR(SUM_DATA[[#This Row],[MAT C.]], 0)</f>
        <v>124860</v>
      </c>
      <c r="O8633" s="16">
        <f>VLOOKUP(SUM_DATA[[#This Row],[Work Order]],'[2]MAT DETAIL'!$D:$L,8,FALSE)</f>
        <v>124860</v>
      </c>
      <c r="P8633" s="17">
        <v>129350.68</v>
      </c>
      <c r="Q8633" s="67" t="s">
        <v>25</v>
      </c>
      <c r="R8633" s="67"/>
      <c r="S8633" s="67"/>
    </row>
    <row r="8634" spans="4:19" ht="15">
      <c r="D8634" s="69">
        <v>620104</v>
      </c>
      <c r="E8634" s="38">
        <v>45168</v>
      </c>
      <c r="F8634" s="70">
        <v>45168</v>
      </c>
      <c r="G8634" s="63"/>
      <c r="H8634" s="69">
        <v>3635673</v>
      </c>
      <c r="I8634" s="28" t="s">
        <v>31</v>
      </c>
      <c r="J8634" s="50" t="s">
        <v>2071</v>
      </c>
      <c r="K8634" s="11" t="s">
        <v>36</v>
      </c>
      <c r="L8634" s="12" t="s">
        <v>56</v>
      </c>
      <c r="M8634" s="16">
        <f>SUM_DATA[[#This Row],[TOTAL Cost]]-SUM_DATA[[#This Row],[MATERIAL Cost]]</f>
        <v>53124.380000000005</v>
      </c>
      <c r="N8634" s="16">
        <f>IFERROR(SUM_DATA[[#This Row],[MAT C.]], 0)</f>
        <v>17992</v>
      </c>
      <c r="O8634" s="16">
        <f>VLOOKUP(SUM_DATA[[#This Row],[Work Order]],'[2]MAT DETAIL'!$D:$L,8,FALSE)</f>
        <v>17992</v>
      </c>
      <c r="P8634" s="17">
        <v>71116.38</v>
      </c>
      <c r="Q8634" s="67" t="s">
        <v>25</v>
      </c>
      <c r="R8634" s="67"/>
      <c r="S8634" s="67"/>
    </row>
    <row r="8635" spans="4:19" ht="15">
      <c r="D8635" s="69">
        <v>620107</v>
      </c>
      <c r="E8635" s="38">
        <v>45168</v>
      </c>
      <c r="F8635" s="70">
        <v>45168</v>
      </c>
      <c r="G8635" s="63"/>
      <c r="H8635" s="69">
        <v>3635689</v>
      </c>
      <c r="I8635" s="28" t="s">
        <v>26</v>
      </c>
      <c r="J8635" s="50" t="s">
        <v>1576</v>
      </c>
      <c r="K8635" s="11" t="s">
        <v>59</v>
      </c>
      <c r="L8635" s="12" t="s">
        <v>47</v>
      </c>
      <c r="M8635" s="16">
        <f>SUM_DATA[[#This Row],[TOTAL Cost]]-SUM_DATA[[#This Row],[MATERIAL Cost]]</f>
        <v>413.29000000000087</v>
      </c>
      <c r="N8635" s="16">
        <f>IFERROR(SUM_DATA[[#This Row],[MAT C.]], 0)</f>
        <v>57000</v>
      </c>
      <c r="O8635" s="16">
        <f>VLOOKUP(SUM_DATA[[#This Row],[Work Order]],'[2]MAT DETAIL'!$D:$L,8,FALSE)</f>
        <v>57000</v>
      </c>
      <c r="P8635" s="17">
        <v>57413.29</v>
      </c>
      <c r="Q8635" s="67" t="s">
        <v>21</v>
      </c>
      <c r="R8635" s="67"/>
      <c r="S8635" s="67"/>
    </row>
    <row r="8636" spans="4:19" ht="15">
      <c r="D8636" s="69">
        <v>620109</v>
      </c>
      <c r="E8636" s="38">
        <v>45168</v>
      </c>
      <c r="F8636" s="70">
        <v>45168</v>
      </c>
      <c r="G8636" s="63"/>
      <c r="H8636" s="69">
        <v>3635690</v>
      </c>
      <c r="I8636" s="28" t="s">
        <v>26</v>
      </c>
      <c r="J8636" s="50" t="s">
        <v>1576</v>
      </c>
      <c r="K8636" s="11" t="s">
        <v>59</v>
      </c>
      <c r="L8636" s="12" t="s">
        <v>47</v>
      </c>
      <c r="M8636" s="16">
        <f>SUM_DATA[[#This Row],[TOTAL Cost]]-SUM_DATA[[#This Row],[MATERIAL Cost]]</f>
        <v>413.29000000000087</v>
      </c>
      <c r="N8636" s="16">
        <f>IFERROR(SUM_DATA[[#This Row],[MAT C.]], 0)</f>
        <v>57000</v>
      </c>
      <c r="O8636" s="16">
        <f>VLOOKUP(SUM_DATA[[#This Row],[Work Order]],'[2]MAT DETAIL'!$D:$L,8,FALSE)</f>
        <v>57000</v>
      </c>
      <c r="P8636" s="17">
        <v>57413.29</v>
      </c>
      <c r="Q8636" s="67" t="s">
        <v>21</v>
      </c>
      <c r="R8636" s="67"/>
      <c r="S8636" s="67"/>
    </row>
    <row r="8637" spans="4:19" ht="15">
      <c r="D8637" s="69">
        <v>620111</v>
      </c>
      <c r="E8637" s="38">
        <v>45168</v>
      </c>
      <c r="F8637" s="70">
        <v>45170</v>
      </c>
      <c r="G8637" s="63"/>
      <c r="H8637" s="69">
        <v>3635749</v>
      </c>
      <c r="I8637" s="28" t="s">
        <v>31</v>
      </c>
      <c r="J8637" s="55" t="s">
        <v>2072</v>
      </c>
      <c r="K8637" s="8" t="s">
        <v>59</v>
      </c>
      <c r="L8637" s="8" t="s">
        <v>442</v>
      </c>
      <c r="M8637" s="16">
        <f>SUM_DATA[[#This Row],[TOTAL Cost]]-SUM_DATA[[#This Row],[MATERIAL Cost]]</f>
        <v>19593.52</v>
      </c>
      <c r="N8637" s="16">
        <f>IFERROR(SUM_DATA[[#This Row],[MAT C.]], 0)</f>
        <v>0</v>
      </c>
      <c r="O8637" s="16" t="e">
        <f>VLOOKUP(SUM_DATA[[#This Row],[Work Order]],'[2]MAT DETAIL'!$D:$L,8,FALSE)</f>
        <v>#N/A</v>
      </c>
      <c r="P8637" s="17">
        <v>19593.52</v>
      </c>
      <c r="Q8637" s="67" t="s">
        <v>25</v>
      </c>
      <c r="R8637" s="67"/>
      <c r="S8637" s="67"/>
    </row>
    <row r="8638" spans="4:19" ht="15">
      <c r="D8638" s="69">
        <v>620114</v>
      </c>
      <c r="E8638" s="38">
        <v>45169</v>
      </c>
      <c r="F8638" s="70">
        <v>45169</v>
      </c>
      <c r="G8638" s="63"/>
      <c r="H8638" s="69">
        <v>3635969</v>
      </c>
      <c r="I8638" s="28" t="s">
        <v>26</v>
      </c>
      <c r="J8638" s="50" t="s">
        <v>72</v>
      </c>
      <c r="K8638" s="11" t="s">
        <v>36</v>
      </c>
      <c r="L8638" s="14" t="s">
        <v>37</v>
      </c>
      <c r="M8638" s="16">
        <f>SUM_DATA[[#This Row],[TOTAL Cost]]-SUM_DATA[[#This Row],[MATERIAL Cost]]</f>
        <v>2800</v>
      </c>
      <c r="N8638" s="16">
        <f>IFERROR(SUM_DATA[[#This Row],[MAT C.]], 0)</f>
        <v>22600</v>
      </c>
      <c r="O8638" s="16">
        <f>VLOOKUP(SUM_DATA[[#This Row],[Work Order]],'[2]MAT DETAIL'!$D:$L,8,FALSE)</f>
        <v>22600</v>
      </c>
      <c r="P8638" s="17">
        <v>25400</v>
      </c>
      <c r="Q8638" s="67" t="s">
        <v>25</v>
      </c>
      <c r="R8638" s="67"/>
      <c r="S8638" s="67"/>
    </row>
    <row r="8639" spans="4:19" ht="15">
      <c r="D8639" s="69">
        <v>620122</v>
      </c>
      <c r="E8639" s="38">
        <v>45170</v>
      </c>
      <c r="F8639" s="70">
        <v>45170</v>
      </c>
      <c r="G8639" s="63"/>
      <c r="H8639" s="69">
        <v>3638905</v>
      </c>
      <c r="I8639" s="28" t="s">
        <v>26</v>
      </c>
      <c r="J8639" s="50" t="s">
        <v>61</v>
      </c>
      <c r="K8639" s="11" t="s">
        <v>30</v>
      </c>
      <c r="L8639" s="12" t="s">
        <v>30</v>
      </c>
      <c r="M8639" s="16">
        <f>SUM_DATA[[#This Row],[TOTAL Cost]]-SUM_DATA[[#This Row],[MATERIAL Cost]]</f>
        <v>180296.85</v>
      </c>
      <c r="N8639" s="16">
        <f>IFERROR(SUM_DATA[[#This Row],[MAT C.]], 0)</f>
        <v>0</v>
      </c>
      <c r="O8639" s="16" t="e">
        <f>VLOOKUP(SUM_DATA[[#This Row],[Work Order]],'[2]MAT DETAIL'!$D:$L,8,FALSE)</f>
        <v>#N/A</v>
      </c>
      <c r="P8639" s="17">
        <v>180296.85</v>
      </c>
      <c r="Q8639" s="67" t="s">
        <v>21</v>
      </c>
      <c r="R8639" s="67"/>
      <c r="S8639" s="67"/>
    </row>
    <row r="8640" spans="4:19" ht="15">
      <c r="D8640" s="69">
        <v>620109</v>
      </c>
      <c r="E8640" s="38">
        <v>45170</v>
      </c>
      <c r="F8640" s="70">
        <v>45170</v>
      </c>
      <c r="G8640" s="63">
        <v>0.5</v>
      </c>
      <c r="H8640" s="69">
        <v>3638954</v>
      </c>
      <c r="I8640" s="28" t="s">
        <v>26</v>
      </c>
      <c r="J8640" s="50" t="s">
        <v>55</v>
      </c>
      <c r="K8640" s="8" t="s">
        <v>56</v>
      </c>
      <c r="L8640" s="11" t="s">
        <v>57</v>
      </c>
      <c r="M8640" s="16">
        <f>SUM_DATA[[#This Row],[TOTAL Cost]]-SUM_DATA[[#This Row],[MATERIAL Cost]]</f>
        <v>206.65</v>
      </c>
      <c r="N8640" s="16">
        <f>IFERROR(SUM_DATA[[#This Row],[MAT C.]], 0)</f>
        <v>0</v>
      </c>
      <c r="O8640" s="16" t="e">
        <f>VLOOKUP(SUM_DATA[[#This Row],[Work Order]],'[2]MAT DETAIL'!$D:$L,8,FALSE)</f>
        <v>#N/A</v>
      </c>
      <c r="P8640" s="17">
        <v>206.65</v>
      </c>
      <c r="Q8640" s="67" t="s">
        <v>25</v>
      </c>
      <c r="R8640" s="67"/>
      <c r="S8640" s="67"/>
    </row>
    <row r="8641" spans="4:19" ht="15">
      <c r="D8641" s="69">
        <v>620105</v>
      </c>
      <c r="E8641" s="38">
        <v>45170</v>
      </c>
      <c r="F8641" s="70">
        <v>45170</v>
      </c>
      <c r="G8641" s="63">
        <v>0.5</v>
      </c>
      <c r="H8641" s="69">
        <v>3638955</v>
      </c>
      <c r="I8641" s="28" t="s">
        <v>26</v>
      </c>
      <c r="J8641" s="50" t="s">
        <v>609</v>
      </c>
      <c r="K8641" s="11" t="s">
        <v>70</v>
      </c>
      <c r="L8641" s="8" t="s">
        <v>376</v>
      </c>
      <c r="M8641" s="16">
        <f>SUM_DATA[[#This Row],[TOTAL Cost]]-SUM_DATA[[#This Row],[MATERIAL Cost]]</f>
        <v>206.65</v>
      </c>
      <c r="N8641" s="16">
        <f>IFERROR(SUM_DATA[[#This Row],[MAT C.]], 0)</f>
        <v>0</v>
      </c>
      <c r="O8641" s="16" t="e">
        <f>VLOOKUP(SUM_DATA[[#This Row],[Work Order]],'[2]MAT DETAIL'!$D:$L,8,FALSE)</f>
        <v>#N/A</v>
      </c>
      <c r="P8641" s="17">
        <v>206.65</v>
      </c>
      <c r="Q8641" s="67" t="s">
        <v>25</v>
      </c>
      <c r="R8641" s="67"/>
      <c r="S8641" s="67"/>
    </row>
    <row r="8642" spans="4:19" ht="15">
      <c r="D8642" s="69">
        <v>620123</v>
      </c>
      <c r="E8642" s="38">
        <v>45173</v>
      </c>
      <c r="F8642" s="70">
        <v>45173</v>
      </c>
      <c r="G8642" s="63"/>
      <c r="H8642" s="69">
        <v>3639141</v>
      </c>
      <c r="I8642" s="28" t="s">
        <v>31</v>
      </c>
      <c r="J8642" s="50" t="s">
        <v>2073</v>
      </c>
      <c r="K8642" s="11" t="s">
        <v>36</v>
      </c>
      <c r="L8642" s="12" t="s">
        <v>507</v>
      </c>
      <c r="M8642" s="16">
        <f>SUM_DATA[[#This Row],[TOTAL Cost]]-SUM_DATA[[#This Row],[MATERIAL Cost]]</f>
        <v>4898.38</v>
      </c>
      <c r="N8642" s="16">
        <f>IFERROR(SUM_DATA[[#This Row],[MAT C.]], 0)</f>
        <v>0</v>
      </c>
      <c r="O8642" s="16" t="e">
        <f>VLOOKUP(SUM_DATA[[#This Row],[Work Order]],'[2]MAT DETAIL'!$D:$L,8,FALSE)</f>
        <v>#N/A</v>
      </c>
      <c r="P8642" s="17">
        <v>4898.38</v>
      </c>
      <c r="Q8642" s="67" t="s">
        <v>25</v>
      </c>
      <c r="R8642" s="67"/>
      <c r="S8642" s="67"/>
    </row>
    <row r="8643" spans="4:19" ht="15">
      <c r="D8643" s="69">
        <v>620117</v>
      </c>
      <c r="E8643" s="38">
        <v>45173</v>
      </c>
      <c r="F8643" s="70">
        <v>45173</v>
      </c>
      <c r="G8643" s="63">
        <v>122.82</v>
      </c>
      <c r="H8643" s="69">
        <v>3639169</v>
      </c>
      <c r="I8643" s="28" t="s">
        <v>26</v>
      </c>
      <c r="J8643" s="50" t="s">
        <v>72</v>
      </c>
      <c r="K8643" s="11" t="s">
        <v>36</v>
      </c>
      <c r="L8643" s="14" t="s">
        <v>37</v>
      </c>
      <c r="M8643" s="16">
        <f>SUM_DATA[[#This Row],[TOTAL Cost]]-SUM_DATA[[#This Row],[MATERIAL Cost]]</f>
        <v>31252.879999999997</v>
      </c>
      <c r="N8643" s="16">
        <f>IFERROR(SUM_DATA[[#This Row],[MAT C.]], 0)</f>
        <v>22600</v>
      </c>
      <c r="O8643" s="16">
        <f>VLOOKUP(SUM_DATA[[#This Row],[Work Order]],'[2]MAT DETAIL'!$D:$L,8,FALSE)</f>
        <v>22600</v>
      </c>
      <c r="P8643" s="17">
        <v>53852.88</v>
      </c>
      <c r="Q8643" s="67" t="s">
        <v>25</v>
      </c>
      <c r="R8643" s="67" t="s">
        <v>1497</v>
      </c>
      <c r="S8643" s="67">
        <v>1</v>
      </c>
    </row>
    <row r="8644" spans="4:19" ht="15">
      <c r="D8644" s="69">
        <v>620105</v>
      </c>
      <c r="E8644" s="38">
        <v>45174</v>
      </c>
      <c r="F8644" s="70">
        <v>45174</v>
      </c>
      <c r="G8644" s="63"/>
      <c r="H8644" s="69">
        <v>3639645</v>
      </c>
      <c r="I8644" s="28" t="s">
        <v>31</v>
      </c>
      <c r="J8644" s="50" t="s">
        <v>364</v>
      </c>
      <c r="K8644" s="11" t="s">
        <v>70</v>
      </c>
      <c r="L8644" s="12" t="s">
        <v>39</v>
      </c>
      <c r="M8644" s="16">
        <f>SUM_DATA[[#This Row],[TOTAL Cost]]-SUM_DATA[[#This Row],[MATERIAL Cost]]</f>
        <v>32850.080000000002</v>
      </c>
      <c r="N8644" s="16">
        <f>IFERROR(SUM_DATA[[#This Row],[MAT C.]], 0)</f>
        <v>270</v>
      </c>
      <c r="O8644" s="16">
        <f>VLOOKUP(SUM_DATA[[#This Row],[Work Order]],'[2]MAT DETAIL'!$D:$L,8,FALSE)</f>
        <v>270</v>
      </c>
      <c r="P8644" s="17">
        <v>33120.080000000002</v>
      </c>
      <c r="Q8644" s="67" t="s">
        <v>25</v>
      </c>
      <c r="R8644" s="67"/>
      <c r="S8644" s="67"/>
    </row>
    <row r="8645" spans="4:19" ht="15">
      <c r="D8645" s="69">
        <v>620105</v>
      </c>
      <c r="E8645" s="38">
        <v>45174</v>
      </c>
      <c r="F8645" s="70">
        <v>45174</v>
      </c>
      <c r="G8645" s="63"/>
      <c r="H8645" s="69">
        <v>3639646</v>
      </c>
      <c r="I8645" s="28" t="s">
        <v>31</v>
      </c>
      <c r="J8645" s="50" t="s">
        <v>432</v>
      </c>
      <c r="K8645" s="11" t="s">
        <v>70</v>
      </c>
      <c r="L8645" s="12" t="s">
        <v>39</v>
      </c>
      <c r="M8645" s="16">
        <f>SUM_DATA[[#This Row],[TOTAL Cost]]-SUM_DATA[[#This Row],[MATERIAL Cost]]</f>
        <v>2915.56</v>
      </c>
      <c r="N8645" s="16">
        <f>IFERROR(SUM_DATA[[#This Row],[MAT C.]], 0)</f>
        <v>0</v>
      </c>
      <c r="O8645" s="16" t="e">
        <f>VLOOKUP(SUM_DATA[[#This Row],[Work Order]],'[2]MAT DETAIL'!$D:$L,8,FALSE)</f>
        <v>#N/A</v>
      </c>
      <c r="P8645" s="17">
        <v>2915.56</v>
      </c>
      <c r="Q8645" s="67" t="s">
        <v>25</v>
      </c>
      <c r="R8645" s="67"/>
      <c r="S8645" s="67"/>
    </row>
    <row r="8646" spans="4:19" ht="15">
      <c r="D8646" s="69">
        <v>620114</v>
      </c>
      <c r="E8646" s="38">
        <v>45174</v>
      </c>
      <c r="F8646" s="70">
        <v>45175</v>
      </c>
      <c r="G8646" s="63"/>
      <c r="H8646" s="69">
        <v>3639845</v>
      </c>
      <c r="I8646" s="28" t="s">
        <v>31</v>
      </c>
      <c r="J8646" s="50" t="s">
        <v>109</v>
      </c>
      <c r="K8646" s="11" t="s">
        <v>39</v>
      </c>
      <c r="L8646" s="8" t="s">
        <v>40</v>
      </c>
      <c r="M8646" s="16">
        <f>SUM_DATA[[#This Row],[TOTAL Cost]]-SUM_DATA[[#This Row],[MATERIAL Cost]]</f>
        <v>3250</v>
      </c>
      <c r="N8646" s="16">
        <f>IFERROR(SUM_DATA[[#This Row],[MAT C.]], 0)</f>
        <v>1750</v>
      </c>
      <c r="O8646" s="16">
        <f>VLOOKUP(SUM_DATA[[#This Row],[Work Order]],'[2]MAT DETAIL'!$D:$L,8,FALSE)</f>
        <v>1750</v>
      </c>
      <c r="P8646" s="17">
        <v>5000</v>
      </c>
      <c r="Q8646" s="67" t="s">
        <v>25</v>
      </c>
      <c r="R8646" s="67"/>
      <c r="S8646" s="67"/>
    </row>
    <row r="8647" spans="4:19" ht="15">
      <c r="D8647" s="69">
        <v>620113</v>
      </c>
      <c r="E8647" s="38">
        <v>45175</v>
      </c>
      <c r="F8647" s="70">
        <v>45175</v>
      </c>
      <c r="G8647" s="63">
        <v>4.41</v>
      </c>
      <c r="H8647" s="69">
        <v>3639990</v>
      </c>
      <c r="I8647" s="28" t="s">
        <v>26</v>
      </c>
      <c r="J8647" s="50" t="s">
        <v>863</v>
      </c>
      <c r="K8647" s="11" t="s">
        <v>47</v>
      </c>
      <c r="L8647" s="12" t="s">
        <v>65</v>
      </c>
      <c r="M8647" s="16">
        <f>SUM_DATA[[#This Row],[TOTAL Cost]]-SUM_DATA[[#This Row],[MATERIAL Cost]]</f>
        <v>826.58</v>
      </c>
      <c r="N8647" s="16">
        <f>IFERROR(SUM_DATA[[#This Row],[MAT C.]], 0)</f>
        <v>0</v>
      </c>
      <c r="O8647" s="16" t="e">
        <f>VLOOKUP(SUM_DATA[[#This Row],[Work Order]],'[2]MAT DETAIL'!$D:$L,8,FALSE)</f>
        <v>#N/A</v>
      </c>
      <c r="P8647" s="17">
        <v>826.58</v>
      </c>
      <c r="Q8647" s="67" t="s">
        <v>25</v>
      </c>
      <c r="R8647" s="67"/>
      <c r="S8647" s="67"/>
    </row>
    <row r="8648" spans="4:19" ht="15">
      <c r="D8648" s="69">
        <v>620106</v>
      </c>
      <c r="E8648" s="38">
        <v>45175</v>
      </c>
      <c r="F8648" s="70">
        <v>45175</v>
      </c>
      <c r="G8648" s="63">
        <v>0.33</v>
      </c>
      <c r="H8648" s="69">
        <v>3639992</v>
      </c>
      <c r="I8648" s="28" t="s">
        <v>26</v>
      </c>
      <c r="J8648" s="50" t="s">
        <v>145</v>
      </c>
      <c r="K8648" s="11" t="s">
        <v>56</v>
      </c>
      <c r="L8648" s="12" t="s">
        <v>146</v>
      </c>
      <c r="M8648" s="16">
        <f>SUM_DATA[[#This Row],[TOTAL Cost]]-SUM_DATA[[#This Row],[MATERIAL Cost]]</f>
        <v>123.99</v>
      </c>
      <c r="N8648" s="16">
        <f>IFERROR(SUM_DATA[[#This Row],[MAT C.]], 0)</f>
        <v>0</v>
      </c>
      <c r="O8648" s="16" t="e">
        <f>VLOOKUP(SUM_DATA[[#This Row],[Work Order]],'[2]MAT DETAIL'!$D:$L,8,FALSE)</f>
        <v>#N/A</v>
      </c>
      <c r="P8648" s="17">
        <v>123.99</v>
      </c>
      <c r="Q8648" s="67" t="s">
        <v>25</v>
      </c>
      <c r="R8648" s="67"/>
      <c r="S8648" s="67"/>
    </row>
    <row r="8649" spans="4:19" ht="15">
      <c r="D8649" s="69">
        <v>620122</v>
      </c>
      <c r="E8649" s="38">
        <v>45175</v>
      </c>
      <c r="F8649" s="70">
        <v>45175</v>
      </c>
      <c r="G8649" s="63"/>
      <c r="H8649" s="69">
        <v>3640026</v>
      </c>
      <c r="I8649" s="28" t="s">
        <v>31</v>
      </c>
      <c r="J8649" s="50" t="s">
        <v>341</v>
      </c>
      <c r="K8649" s="11" t="s">
        <v>56</v>
      </c>
      <c r="L8649" s="12" t="s">
        <v>146</v>
      </c>
      <c r="M8649" s="16">
        <f>SUM_DATA[[#This Row],[TOTAL Cost]]-SUM_DATA[[#This Row],[MATERIAL Cost]]</f>
        <v>2915.56</v>
      </c>
      <c r="N8649" s="16">
        <f>IFERROR(SUM_DATA[[#This Row],[MAT C.]], 0)</f>
        <v>0</v>
      </c>
      <c r="O8649" s="16" t="e">
        <f>VLOOKUP(SUM_DATA[[#This Row],[Work Order]],'[2]MAT DETAIL'!$D:$L,8,FALSE)</f>
        <v>#N/A</v>
      </c>
      <c r="P8649" s="17">
        <v>2915.56</v>
      </c>
      <c r="Q8649" s="67" t="s">
        <v>25</v>
      </c>
      <c r="R8649" s="67"/>
      <c r="S8649" s="67"/>
    </row>
    <row r="8650" spans="4:19" ht="15">
      <c r="D8650" s="69">
        <v>620111</v>
      </c>
      <c r="E8650" s="38">
        <v>45175</v>
      </c>
      <c r="F8650" s="70">
        <v>45175</v>
      </c>
      <c r="G8650" s="63"/>
      <c r="H8650" s="69">
        <v>3640110</v>
      </c>
      <c r="I8650" s="28" t="s">
        <v>26</v>
      </c>
      <c r="J8650" s="50" t="s">
        <v>1824</v>
      </c>
      <c r="K8650" s="11" t="s">
        <v>19</v>
      </c>
      <c r="L8650" s="12" t="s">
        <v>20</v>
      </c>
      <c r="M8650" s="16">
        <f>SUM_DATA[[#This Row],[TOTAL Cost]]-SUM_DATA[[#This Row],[MATERIAL Cost]]</f>
        <v>413.29000000000087</v>
      </c>
      <c r="N8650" s="16">
        <f>IFERROR(SUM_DATA[[#This Row],[MAT C.]], 0)</f>
        <v>56000</v>
      </c>
      <c r="O8650" s="16">
        <f>VLOOKUP(SUM_DATA[[#This Row],[Work Order]],'[2]MAT DETAIL'!$D:$L,8,FALSE)</f>
        <v>56000</v>
      </c>
      <c r="P8650" s="17">
        <v>56413.29</v>
      </c>
      <c r="Q8650" s="67" t="s">
        <v>21</v>
      </c>
      <c r="R8650" s="67"/>
      <c r="S8650" s="67"/>
    </row>
    <row r="8651" spans="4:19" ht="15">
      <c r="D8651" s="69">
        <v>620114</v>
      </c>
      <c r="E8651" s="38">
        <v>45175</v>
      </c>
      <c r="F8651" s="70">
        <v>45175</v>
      </c>
      <c r="G8651" s="63"/>
      <c r="H8651" s="69">
        <v>3640111</v>
      </c>
      <c r="I8651" s="28" t="s">
        <v>26</v>
      </c>
      <c r="J8651" s="50" t="s">
        <v>1824</v>
      </c>
      <c r="K8651" s="11" t="s">
        <v>19</v>
      </c>
      <c r="L8651" s="12" t="s">
        <v>20</v>
      </c>
      <c r="M8651" s="16">
        <f>SUM_DATA[[#This Row],[TOTAL Cost]]-SUM_DATA[[#This Row],[MATERIAL Cost]]</f>
        <v>413.29000000000087</v>
      </c>
      <c r="N8651" s="16">
        <f>IFERROR(SUM_DATA[[#This Row],[MAT C.]], 0)</f>
        <v>56000</v>
      </c>
      <c r="O8651" s="16">
        <f>VLOOKUP(SUM_DATA[[#This Row],[Work Order]],'[2]MAT DETAIL'!$D:$L,8,FALSE)</f>
        <v>56000</v>
      </c>
      <c r="P8651" s="17">
        <v>56413.29</v>
      </c>
      <c r="Q8651" s="67" t="s">
        <v>21</v>
      </c>
      <c r="R8651" s="67"/>
      <c r="S8651" s="67"/>
    </row>
    <row r="8652" spans="4:19" ht="15">
      <c r="D8652" s="69">
        <v>620116</v>
      </c>
      <c r="E8652" s="38">
        <v>45175</v>
      </c>
      <c r="F8652" s="70">
        <v>45175</v>
      </c>
      <c r="G8652" s="63"/>
      <c r="H8652" s="69">
        <v>3640112</v>
      </c>
      <c r="I8652" s="28" t="s">
        <v>26</v>
      </c>
      <c r="J8652" s="50" t="s">
        <v>1824</v>
      </c>
      <c r="K8652" s="11" t="s">
        <v>19</v>
      </c>
      <c r="L8652" s="12" t="s">
        <v>20</v>
      </c>
      <c r="M8652" s="16">
        <f>SUM_DATA[[#This Row],[TOTAL Cost]]-SUM_DATA[[#This Row],[MATERIAL Cost]]</f>
        <v>413.29000000000087</v>
      </c>
      <c r="N8652" s="16">
        <f>IFERROR(SUM_DATA[[#This Row],[MAT C.]], 0)</f>
        <v>56000</v>
      </c>
      <c r="O8652" s="16">
        <f>VLOOKUP(SUM_DATA[[#This Row],[Work Order]],'[2]MAT DETAIL'!$D:$L,8,FALSE)</f>
        <v>56000</v>
      </c>
      <c r="P8652" s="17">
        <v>56413.29</v>
      </c>
      <c r="Q8652" s="67" t="s">
        <v>21</v>
      </c>
      <c r="R8652" s="67"/>
      <c r="S8652" s="67"/>
    </row>
    <row r="8653" spans="4:19" ht="15">
      <c r="D8653" s="69">
        <v>620117</v>
      </c>
      <c r="E8653" s="38">
        <v>45175</v>
      </c>
      <c r="F8653" s="70">
        <v>45175</v>
      </c>
      <c r="G8653" s="63"/>
      <c r="H8653" s="69">
        <v>3640113</v>
      </c>
      <c r="I8653" s="28" t="s">
        <v>26</v>
      </c>
      <c r="J8653" s="50" t="s">
        <v>1824</v>
      </c>
      <c r="K8653" s="11" t="s">
        <v>19</v>
      </c>
      <c r="L8653" s="12" t="s">
        <v>20</v>
      </c>
      <c r="M8653" s="16">
        <f>SUM_DATA[[#This Row],[TOTAL Cost]]-SUM_DATA[[#This Row],[MATERIAL Cost]]</f>
        <v>413.29000000000087</v>
      </c>
      <c r="N8653" s="16">
        <f>IFERROR(SUM_DATA[[#This Row],[MAT C.]], 0)</f>
        <v>56000</v>
      </c>
      <c r="O8653" s="16">
        <f>VLOOKUP(SUM_DATA[[#This Row],[Work Order]],'[2]MAT DETAIL'!$D:$L,8,FALSE)</f>
        <v>56000</v>
      </c>
      <c r="P8653" s="17">
        <v>56413.29</v>
      </c>
      <c r="Q8653" s="67" t="s">
        <v>21</v>
      </c>
      <c r="R8653" s="67"/>
      <c r="S8653" s="67"/>
    </row>
    <row r="8654" spans="4:19" ht="15">
      <c r="D8654" s="69">
        <v>620120</v>
      </c>
      <c r="E8654" s="38">
        <v>45175</v>
      </c>
      <c r="F8654" s="70">
        <v>45175</v>
      </c>
      <c r="G8654" s="63"/>
      <c r="H8654" s="69">
        <v>3640114</v>
      </c>
      <c r="I8654" s="28" t="s">
        <v>26</v>
      </c>
      <c r="J8654" s="50" t="s">
        <v>1824</v>
      </c>
      <c r="K8654" s="11" t="s">
        <v>19</v>
      </c>
      <c r="L8654" s="12" t="s">
        <v>20</v>
      </c>
      <c r="M8654" s="16">
        <f>SUM_DATA[[#This Row],[TOTAL Cost]]-SUM_DATA[[#This Row],[MATERIAL Cost]]</f>
        <v>413.29000000000087</v>
      </c>
      <c r="N8654" s="16">
        <f>IFERROR(SUM_DATA[[#This Row],[MAT C.]], 0)</f>
        <v>56000</v>
      </c>
      <c r="O8654" s="16">
        <f>VLOOKUP(SUM_DATA[[#This Row],[Work Order]],'[2]MAT DETAIL'!$D:$L,8,FALSE)</f>
        <v>56000</v>
      </c>
      <c r="P8654" s="17">
        <v>56413.29</v>
      </c>
      <c r="Q8654" s="67" t="s">
        <v>21</v>
      </c>
      <c r="R8654" s="67"/>
      <c r="S8654" s="67"/>
    </row>
    <row r="8655" spans="4:19" ht="15">
      <c r="D8655" s="69">
        <v>620104</v>
      </c>
      <c r="E8655" s="38">
        <v>45176</v>
      </c>
      <c r="F8655" s="70">
        <v>45176</v>
      </c>
      <c r="G8655" s="63"/>
      <c r="H8655" s="69">
        <v>3640424</v>
      </c>
      <c r="I8655" s="28" t="s">
        <v>26</v>
      </c>
      <c r="J8655" s="50" t="s">
        <v>2074</v>
      </c>
      <c r="K8655" s="11" t="s">
        <v>78</v>
      </c>
      <c r="L8655" s="12" t="s">
        <v>79</v>
      </c>
      <c r="M8655" s="16">
        <f>SUM_DATA[[#This Row],[TOTAL Cost]]-SUM_DATA[[#This Row],[MATERIAL Cost]]</f>
        <v>0</v>
      </c>
      <c r="N8655" s="16">
        <f>IFERROR(SUM_DATA[[#This Row],[MAT C.]], 0)</f>
        <v>0</v>
      </c>
      <c r="O8655" s="16" t="e">
        <f>VLOOKUP(SUM_DATA[[#This Row],[Work Order]],'[2]MAT DETAIL'!$D:$L,8,FALSE)</f>
        <v>#N/A</v>
      </c>
      <c r="P8655" s="17">
        <v>0</v>
      </c>
      <c r="Q8655" s="67" t="s">
        <v>21</v>
      </c>
      <c r="R8655" s="67"/>
      <c r="S8655" s="67"/>
    </row>
    <row r="8656" spans="4:19" ht="15">
      <c r="D8656" s="69">
        <v>620104</v>
      </c>
      <c r="E8656" s="38">
        <v>45177</v>
      </c>
      <c r="F8656" s="70">
        <v>45177</v>
      </c>
      <c r="G8656" s="63"/>
      <c r="H8656" s="69">
        <v>3642445</v>
      </c>
      <c r="I8656" s="28" t="s">
        <v>26</v>
      </c>
      <c r="J8656" s="50" t="s">
        <v>2075</v>
      </c>
      <c r="K8656" s="11" t="s">
        <v>39</v>
      </c>
      <c r="L8656" s="11" t="s">
        <v>244</v>
      </c>
      <c r="M8656" s="16">
        <f>SUM_DATA[[#This Row],[TOTAL Cost]]-SUM_DATA[[#This Row],[MATERIAL Cost]]</f>
        <v>5280</v>
      </c>
      <c r="N8656" s="16">
        <f>IFERROR(SUM_DATA[[#This Row],[MAT C.]], 0)</f>
        <v>0</v>
      </c>
      <c r="O8656" s="16" t="e">
        <f>VLOOKUP(SUM_DATA[[#This Row],[Work Order]],'[2]MAT DETAIL'!$D:$L,8,FALSE)</f>
        <v>#N/A</v>
      </c>
      <c r="P8656" s="17">
        <v>5280</v>
      </c>
      <c r="Q8656" s="67" t="s">
        <v>21</v>
      </c>
      <c r="R8656" s="67"/>
      <c r="S8656" s="67"/>
    </row>
    <row r="8657" spans="4:19" ht="15">
      <c r="D8657" s="69">
        <v>620104</v>
      </c>
      <c r="E8657" s="38">
        <v>45177</v>
      </c>
      <c r="F8657" s="70">
        <v>45177</v>
      </c>
      <c r="G8657" s="63"/>
      <c r="H8657" s="69">
        <v>3642463</v>
      </c>
      <c r="I8657" s="28" t="s">
        <v>26</v>
      </c>
      <c r="J8657" s="50" t="s">
        <v>2076</v>
      </c>
      <c r="K8657" s="11" t="s">
        <v>24</v>
      </c>
      <c r="L8657" s="11" t="s">
        <v>24</v>
      </c>
      <c r="M8657" s="16">
        <f>SUM_DATA[[#This Row],[TOTAL Cost]]-SUM_DATA[[#This Row],[MATERIAL Cost]]</f>
        <v>413.29000000000087</v>
      </c>
      <c r="N8657" s="16">
        <f>IFERROR(SUM_DATA[[#This Row],[MAT C.]], 0)</f>
        <v>30160</v>
      </c>
      <c r="O8657" s="16">
        <f>VLOOKUP(SUM_DATA[[#This Row],[Work Order]],'[2]MAT DETAIL'!$D:$L,8,FALSE)</f>
        <v>30160</v>
      </c>
      <c r="P8657" s="17">
        <v>30573.29</v>
      </c>
      <c r="Q8657" s="67" t="s">
        <v>21</v>
      </c>
      <c r="R8657" s="67"/>
      <c r="S8657" s="67"/>
    </row>
    <row r="8658" spans="4:19" ht="15">
      <c r="D8658" s="69">
        <v>620105</v>
      </c>
      <c r="E8658" s="38">
        <v>45177</v>
      </c>
      <c r="F8658" s="70">
        <v>45177</v>
      </c>
      <c r="G8658" s="63"/>
      <c r="H8658" s="69">
        <v>3642507</v>
      </c>
      <c r="I8658" s="28" t="s">
        <v>26</v>
      </c>
      <c r="J8658" s="50" t="s">
        <v>2077</v>
      </c>
      <c r="K8658" s="11" t="s">
        <v>59</v>
      </c>
      <c r="L8658" s="11" t="s">
        <v>263</v>
      </c>
      <c r="M8658" s="16">
        <f>SUM_DATA[[#This Row],[TOTAL Cost]]-SUM_DATA[[#This Row],[MATERIAL Cost]]</f>
        <v>8500</v>
      </c>
      <c r="N8658" s="16">
        <f>IFERROR(SUM_DATA[[#This Row],[MAT C.]], 0)</f>
        <v>0</v>
      </c>
      <c r="O8658" s="16" t="e">
        <f>VLOOKUP(SUM_DATA[[#This Row],[Work Order]],'[2]MAT DETAIL'!$D:$L,8,FALSE)</f>
        <v>#N/A</v>
      </c>
      <c r="P8658" s="17">
        <v>8500</v>
      </c>
      <c r="Q8658" s="67" t="s">
        <v>21</v>
      </c>
      <c r="R8658" s="67"/>
      <c r="S8658" s="67"/>
    </row>
    <row r="8659" spans="4:19" ht="15">
      <c r="D8659" s="69">
        <v>620116</v>
      </c>
      <c r="E8659" s="38">
        <v>45177</v>
      </c>
      <c r="F8659" s="70">
        <v>45177</v>
      </c>
      <c r="G8659" s="63"/>
      <c r="H8659" s="69">
        <v>3642508</v>
      </c>
      <c r="I8659" s="28" t="s">
        <v>26</v>
      </c>
      <c r="J8659" s="50" t="s">
        <v>2077</v>
      </c>
      <c r="K8659" s="11" t="s">
        <v>59</v>
      </c>
      <c r="L8659" s="11" t="s">
        <v>263</v>
      </c>
      <c r="M8659" s="16">
        <f>SUM_DATA[[#This Row],[TOTAL Cost]]-SUM_DATA[[#This Row],[MATERIAL Cost]]</f>
        <v>8500</v>
      </c>
      <c r="N8659" s="16">
        <f>IFERROR(SUM_DATA[[#This Row],[MAT C.]], 0)</f>
        <v>0</v>
      </c>
      <c r="O8659" s="16" t="e">
        <f>VLOOKUP(SUM_DATA[[#This Row],[Work Order]],'[2]MAT DETAIL'!$D:$L,8,FALSE)</f>
        <v>#N/A</v>
      </c>
      <c r="P8659" s="17">
        <v>8500</v>
      </c>
      <c r="Q8659" s="67" t="s">
        <v>21</v>
      </c>
      <c r="R8659" s="67"/>
      <c r="S8659" s="67"/>
    </row>
    <row r="8660" spans="4:19" ht="15">
      <c r="D8660" s="69">
        <v>620120</v>
      </c>
      <c r="E8660" s="38">
        <v>45177</v>
      </c>
      <c r="F8660" s="70">
        <v>45177</v>
      </c>
      <c r="G8660" s="63"/>
      <c r="H8660" s="69">
        <v>3642509</v>
      </c>
      <c r="I8660" s="28" t="s">
        <v>26</v>
      </c>
      <c r="J8660" s="50" t="s">
        <v>2077</v>
      </c>
      <c r="K8660" s="11" t="s">
        <v>59</v>
      </c>
      <c r="L8660" s="11" t="s">
        <v>263</v>
      </c>
      <c r="M8660" s="16">
        <f>SUM_DATA[[#This Row],[TOTAL Cost]]-SUM_DATA[[#This Row],[MATERIAL Cost]]</f>
        <v>8500</v>
      </c>
      <c r="N8660" s="16">
        <f>IFERROR(SUM_DATA[[#This Row],[MAT C.]], 0)</f>
        <v>0</v>
      </c>
      <c r="O8660" s="16" t="e">
        <f>VLOOKUP(SUM_DATA[[#This Row],[Work Order]],'[2]MAT DETAIL'!$D:$L,8,FALSE)</f>
        <v>#N/A</v>
      </c>
      <c r="P8660" s="17">
        <v>8500</v>
      </c>
      <c r="Q8660" s="67" t="s">
        <v>21</v>
      </c>
      <c r="R8660" s="67"/>
      <c r="S8660" s="67"/>
    </row>
    <row r="8661" spans="4:19" ht="15">
      <c r="D8661" s="69">
        <v>620122</v>
      </c>
      <c r="E8661" s="38">
        <v>45177</v>
      </c>
      <c r="F8661" s="70">
        <v>45177</v>
      </c>
      <c r="G8661" s="63"/>
      <c r="H8661" s="69">
        <v>3642510</v>
      </c>
      <c r="I8661" s="28" t="s">
        <v>26</v>
      </c>
      <c r="J8661" s="50" t="s">
        <v>2077</v>
      </c>
      <c r="K8661" s="11" t="s">
        <v>59</v>
      </c>
      <c r="L8661" s="11" t="s">
        <v>263</v>
      </c>
      <c r="M8661" s="16">
        <f>SUM_DATA[[#This Row],[TOTAL Cost]]-SUM_DATA[[#This Row],[MATERIAL Cost]]</f>
        <v>8500</v>
      </c>
      <c r="N8661" s="16">
        <f>IFERROR(SUM_DATA[[#This Row],[MAT C.]], 0)</f>
        <v>0</v>
      </c>
      <c r="O8661" s="16" t="e">
        <f>VLOOKUP(SUM_DATA[[#This Row],[Work Order]],'[2]MAT DETAIL'!$D:$L,8,FALSE)</f>
        <v>#N/A</v>
      </c>
      <c r="P8661" s="17">
        <v>8500</v>
      </c>
      <c r="Q8661" s="67" t="s">
        <v>21</v>
      </c>
      <c r="R8661" s="67"/>
      <c r="S8661" s="67"/>
    </row>
    <row r="8662" spans="4:19" ht="15">
      <c r="D8662" s="69">
        <v>620124</v>
      </c>
      <c r="E8662" s="38">
        <v>45177</v>
      </c>
      <c r="F8662" s="70">
        <v>45177</v>
      </c>
      <c r="G8662" s="63"/>
      <c r="H8662" s="69">
        <v>3642511</v>
      </c>
      <c r="I8662" s="28" t="s">
        <v>26</v>
      </c>
      <c r="J8662" s="50" t="s">
        <v>2077</v>
      </c>
      <c r="K8662" s="11" t="s">
        <v>59</v>
      </c>
      <c r="L8662" s="11" t="s">
        <v>263</v>
      </c>
      <c r="M8662" s="16">
        <f>SUM_DATA[[#This Row],[TOTAL Cost]]-SUM_DATA[[#This Row],[MATERIAL Cost]]</f>
        <v>8500</v>
      </c>
      <c r="N8662" s="16">
        <f>IFERROR(SUM_DATA[[#This Row],[MAT C.]], 0)</f>
        <v>0</v>
      </c>
      <c r="O8662" s="16" t="e">
        <f>VLOOKUP(SUM_DATA[[#This Row],[Work Order]],'[2]MAT DETAIL'!$D:$L,8,FALSE)</f>
        <v>#N/A</v>
      </c>
      <c r="P8662" s="17">
        <v>8500</v>
      </c>
      <c r="Q8662" s="67" t="s">
        <v>21</v>
      </c>
      <c r="R8662" s="67"/>
      <c r="S8662" s="67"/>
    </row>
    <row r="8663" spans="4:19" ht="15">
      <c r="D8663" s="69">
        <v>620111</v>
      </c>
      <c r="E8663" s="38">
        <v>45177</v>
      </c>
      <c r="F8663" s="70">
        <v>45177</v>
      </c>
      <c r="G8663" s="63"/>
      <c r="H8663" s="69">
        <v>3642569</v>
      </c>
      <c r="I8663" s="28" t="s">
        <v>26</v>
      </c>
      <c r="J8663" s="50" t="s">
        <v>2076</v>
      </c>
      <c r="K8663" s="11" t="s">
        <v>24</v>
      </c>
      <c r="L8663" s="11" t="s">
        <v>24</v>
      </c>
      <c r="M8663" s="16">
        <f>SUM_DATA[[#This Row],[TOTAL Cost]]-SUM_DATA[[#This Row],[MATERIAL Cost]]</f>
        <v>413.29000000000087</v>
      </c>
      <c r="N8663" s="16">
        <f>IFERROR(SUM_DATA[[#This Row],[MAT C.]], 0)</f>
        <v>30160</v>
      </c>
      <c r="O8663" s="16">
        <f>VLOOKUP(SUM_DATA[[#This Row],[Work Order]],'[2]MAT DETAIL'!$D:$L,8,FALSE)</f>
        <v>30160</v>
      </c>
      <c r="P8663" s="17">
        <v>30573.29</v>
      </c>
      <c r="Q8663" s="67" t="s">
        <v>21</v>
      </c>
      <c r="R8663" s="67"/>
      <c r="S8663" s="67"/>
    </row>
    <row r="8664" spans="4:19" ht="15">
      <c r="D8664" s="69">
        <v>620114</v>
      </c>
      <c r="E8664" s="38">
        <v>45177</v>
      </c>
      <c r="F8664" s="70">
        <v>45177</v>
      </c>
      <c r="G8664" s="63"/>
      <c r="H8664" s="69">
        <v>3642572</v>
      </c>
      <c r="I8664" s="28" t="s">
        <v>26</v>
      </c>
      <c r="J8664" s="50" t="s">
        <v>2076</v>
      </c>
      <c r="K8664" s="11" t="s">
        <v>24</v>
      </c>
      <c r="L8664" s="11" t="s">
        <v>24</v>
      </c>
      <c r="M8664" s="16">
        <f>SUM_DATA[[#This Row],[TOTAL Cost]]-SUM_DATA[[#This Row],[MATERIAL Cost]]</f>
        <v>413.29000000000087</v>
      </c>
      <c r="N8664" s="16">
        <f>IFERROR(SUM_DATA[[#This Row],[MAT C.]], 0)</f>
        <v>30160</v>
      </c>
      <c r="O8664" s="16">
        <f>VLOOKUP(SUM_DATA[[#This Row],[Work Order]],'[2]MAT DETAIL'!$D:$L,8,FALSE)</f>
        <v>30160</v>
      </c>
      <c r="P8664" s="17">
        <v>30573.29</v>
      </c>
      <c r="Q8664" s="67" t="s">
        <v>21</v>
      </c>
      <c r="R8664" s="67"/>
      <c r="S8664" s="67"/>
    </row>
    <row r="8665" spans="4:19" ht="15">
      <c r="D8665" s="69">
        <v>620105</v>
      </c>
      <c r="E8665" s="38">
        <v>45180</v>
      </c>
      <c r="F8665" s="70">
        <v>45180</v>
      </c>
      <c r="G8665" s="63"/>
      <c r="H8665" s="69">
        <v>3642811</v>
      </c>
      <c r="I8665" s="28" t="s">
        <v>26</v>
      </c>
      <c r="J8665" s="50" t="s">
        <v>2075</v>
      </c>
      <c r="K8665" s="11" t="s">
        <v>39</v>
      </c>
      <c r="L8665" s="11" t="s">
        <v>244</v>
      </c>
      <c r="M8665" s="16">
        <f>SUM_DATA[[#This Row],[TOTAL Cost]]-SUM_DATA[[#This Row],[MATERIAL Cost]]</f>
        <v>1320</v>
      </c>
      <c r="N8665" s="16">
        <f>IFERROR(SUM_DATA[[#This Row],[MAT C.]], 0)</f>
        <v>0</v>
      </c>
      <c r="O8665" s="16" t="e">
        <f>VLOOKUP(SUM_DATA[[#This Row],[Work Order]],'[2]MAT DETAIL'!$D:$L,8,FALSE)</f>
        <v>#N/A</v>
      </c>
      <c r="P8665" s="17">
        <v>1320</v>
      </c>
      <c r="Q8665" s="67" t="s">
        <v>21</v>
      </c>
      <c r="R8665" s="67"/>
      <c r="S8665" s="67"/>
    </row>
    <row r="8666" spans="4:19" ht="15">
      <c r="D8666" s="69">
        <v>620106</v>
      </c>
      <c r="E8666" s="38">
        <v>45180</v>
      </c>
      <c r="F8666" s="70">
        <v>45180</v>
      </c>
      <c r="G8666" s="63"/>
      <c r="H8666" s="69">
        <v>3642815</v>
      </c>
      <c r="I8666" s="28" t="s">
        <v>26</v>
      </c>
      <c r="J8666" s="50" t="s">
        <v>2075</v>
      </c>
      <c r="K8666" s="11" t="s">
        <v>39</v>
      </c>
      <c r="L8666" s="11" t="s">
        <v>244</v>
      </c>
      <c r="M8666" s="16">
        <f>SUM_DATA[[#This Row],[TOTAL Cost]]-SUM_DATA[[#This Row],[MATERIAL Cost]]</f>
        <v>1320</v>
      </c>
      <c r="N8666" s="16">
        <f>IFERROR(SUM_DATA[[#This Row],[MAT C.]], 0)</f>
        <v>0</v>
      </c>
      <c r="O8666" s="16" t="e">
        <f>VLOOKUP(SUM_DATA[[#This Row],[Work Order]],'[2]MAT DETAIL'!$D:$L,8,FALSE)</f>
        <v>#N/A</v>
      </c>
      <c r="P8666" s="17">
        <v>1320</v>
      </c>
      <c r="Q8666" s="67" t="s">
        <v>21</v>
      </c>
      <c r="R8666" s="67"/>
      <c r="S8666" s="67"/>
    </row>
    <row r="8667" spans="4:19" ht="15">
      <c r="D8667" s="69">
        <v>620107</v>
      </c>
      <c r="E8667" s="38">
        <v>45180</v>
      </c>
      <c r="F8667" s="70">
        <v>45180</v>
      </c>
      <c r="G8667" s="63"/>
      <c r="H8667" s="69">
        <v>3642817</v>
      </c>
      <c r="I8667" s="28" t="s">
        <v>26</v>
      </c>
      <c r="J8667" s="50" t="s">
        <v>2075</v>
      </c>
      <c r="K8667" s="11" t="s">
        <v>39</v>
      </c>
      <c r="L8667" s="11" t="s">
        <v>244</v>
      </c>
      <c r="M8667" s="16">
        <f>SUM_DATA[[#This Row],[TOTAL Cost]]-SUM_DATA[[#This Row],[MATERIAL Cost]]</f>
        <v>1320</v>
      </c>
      <c r="N8667" s="16">
        <f>IFERROR(SUM_DATA[[#This Row],[MAT C.]], 0)</f>
        <v>0</v>
      </c>
      <c r="O8667" s="16" t="e">
        <f>VLOOKUP(SUM_DATA[[#This Row],[Work Order]],'[2]MAT DETAIL'!$D:$L,8,FALSE)</f>
        <v>#N/A</v>
      </c>
      <c r="P8667" s="17">
        <v>1320</v>
      </c>
      <c r="Q8667" s="67" t="s">
        <v>21</v>
      </c>
      <c r="R8667" s="67"/>
      <c r="S8667" s="67"/>
    </row>
    <row r="8668" spans="4:19" ht="15">
      <c r="D8668" s="69">
        <v>620109</v>
      </c>
      <c r="E8668" s="38">
        <v>45180</v>
      </c>
      <c r="F8668" s="70">
        <v>45180</v>
      </c>
      <c r="G8668" s="63"/>
      <c r="H8668" s="69">
        <v>3642819</v>
      </c>
      <c r="I8668" s="28" t="s">
        <v>26</v>
      </c>
      <c r="J8668" s="50" t="s">
        <v>2075</v>
      </c>
      <c r="K8668" s="11" t="s">
        <v>39</v>
      </c>
      <c r="L8668" s="11" t="s">
        <v>244</v>
      </c>
      <c r="M8668" s="16">
        <f>SUM_DATA[[#This Row],[TOTAL Cost]]-SUM_DATA[[#This Row],[MATERIAL Cost]]</f>
        <v>1320</v>
      </c>
      <c r="N8668" s="16">
        <f>IFERROR(SUM_DATA[[#This Row],[MAT C.]], 0)</f>
        <v>0</v>
      </c>
      <c r="O8668" s="16" t="e">
        <f>VLOOKUP(SUM_DATA[[#This Row],[Work Order]],'[2]MAT DETAIL'!$D:$L,8,FALSE)</f>
        <v>#N/A</v>
      </c>
      <c r="P8668" s="17">
        <v>1320</v>
      </c>
      <c r="Q8668" s="67" t="s">
        <v>21</v>
      </c>
      <c r="R8668" s="67"/>
      <c r="S8668" s="67"/>
    </row>
    <row r="8669" spans="4:19" ht="15">
      <c r="D8669" s="69">
        <v>620111</v>
      </c>
      <c r="E8669" s="38">
        <v>45180</v>
      </c>
      <c r="F8669" s="70">
        <v>45180</v>
      </c>
      <c r="G8669" s="63"/>
      <c r="H8669" s="69">
        <v>3642821</v>
      </c>
      <c r="I8669" s="28" t="s">
        <v>26</v>
      </c>
      <c r="J8669" s="50" t="s">
        <v>2075</v>
      </c>
      <c r="K8669" s="11" t="s">
        <v>39</v>
      </c>
      <c r="L8669" s="11" t="s">
        <v>244</v>
      </c>
      <c r="M8669" s="16">
        <f>SUM_DATA[[#This Row],[TOTAL Cost]]-SUM_DATA[[#This Row],[MATERIAL Cost]]</f>
        <v>1320</v>
      </c>
      <c r="N8669" s="16">
        <f>IFERROR(SUM_DATA[[#This Row],[MAT C.]], 0)</f>
        <v>0</v>
      </c>
      <c r="O8669" s="16" t="e">
        <f>VLOOKUP(SUM_DATA[[#This Row],[Work Order]],'[2]MAT DETAIL'!$D:$L,8,FALSE)</f>
        <v>#N/A</v>
      </c>
      <c r="P8669" s="17">
        <v>1320</v>
      </c>
      <c r="Q8669" s="67" t="s">
        <v>21</v>
      </c>
      <c r="R8669" s="67"/>
      <c r="S8669" s="67"/>
    </row>
    <row r="8670" spans="4:19" ht="15">
      <c r="D8670" s="69">
        <v>620112</v>
      </c>
      <c r="E8670" s="38">
        <v>45180</v>
      </c>
      <c r="F8670" s="70">
        <v>45180</v>
      </c>
      <c r="G8670" s="63"/>
      <c r="H8670" s="69">
        <v>3642823</v>
      </c>
      <c r="I8670" s="28" t="s">
        <v>26</v>
      </c>
      <c r="J8670" s="50" t="s">
        <v>2075</v>
      </c>
      <c r="K8670" s="11" t="s">
        <v>39</v>
      </c>
      <c r="L8670" s="11" t="s">
        <v>244</v>
      </c>
      <c r="M8670" s="16">
        <f>SUM_DATA[[#This Row],[TOTAL Cost]]-SUM_DATA[[#This Row],[MATERIAL Cost]]</f>
        <v>1320</v>
      </c>
      <c r="N8670" s="16">
        <f>IFERROR(SUM_DATA[[#This Row],[MAT C.]], 0)</f>
        <v>0</v>
      </c>
      <c r="O8670" s="16" t="e">
        <f>VLOOKUP(SUM_DATA[[#This Row],[Work Order]],'[2]MAT DETAIL'!$D:$L,8,FALSE)</f>
        <v>#N/A</v>
      </c>
      <c r="P8670" s="17">
        <v>1320</v>
      </c>
      <c r="Q8670" s="67" t="s">
        <v>21</v>
      </c>
      <c r="R8670" s="67"/>
      <c r="S8670" s="67"/>
    </row>
    <row r="8671" spans="4:19" ht="15">
      <c r="D8671" s="69">
        <v>620113</v>
      </c>
      <c r="E8671" s="38">
        <v>45180</v>
      </c>
      <c r="F8671" s="70">
        <v>45180</v>
      </c>
      <c r="G8671" s="63"/>
      <c r="H8671" s="69">
        <v>3642824</v>
      </c>
      <c r="I8671" s="28" t="s">
        <v>26</v>
      </c>
      <c r="J8671" s="50" t="s">
        <v>2075</v>
      </c>
      <c r="K8671" s="11" t="s">
        <v>39</v>
      </c>
      <c r="L8671" s="11" t="s">
        <v>244</v>
      </c>
      <c r="M8671" s="16">
        <f>SUM_DATA[[#This Row],[TOTAL Cost]]-SUM_DATA[[#This Row],[MATERIAL Cost]]</f>
        <v>1320</v>
      </c>
      <c r="N8671" s="16">
        <f>IFERROR(SUM_DATA[[#This Row],[MAT C.]], 0)</f>
        <v>0</v>
      </c>
      <c r="O8671" s="16" t="e">
        <f>VLOOKUP(SUM_DATA[[#This Row],[Work Order]],'[2]MAT DETAIL'!$D:$L,8,FALSE)</f>
        <v>#N/A</v>
      </c>
      <c r="P8671" s="17">
        <v>1320</v>
      </c>
      <c r="Q8671" s="67" t="s">
        <v>21</v>
      </c>
      <c r="R8671" s="67"/>
      <c r="S8671" s="67"/>
    </row>
    <row r="8672" spans="4:19" ht="15">
      <c r="D8672" s="69">
        <v>620114</v>
      </c>
      <c r="E8672" s="38">
        <v>45180</v>
      </c>
      <c r="F8672" s="70">
        <v>45180</v>
      </c>
      <c r="G8672" s="63"/>
      <c r="H8672" s="69">
        <v>3642826</v>
      </c>
      <c r="I8672" s="28" t="s">
        <v>26</v>
      </c>
      <c r="J8672" s="50" t="s">
        <v>2075</v>
      </c>
      <c r="K8672" s="11" t="s">
        <v>39</v>
      </c>
      <c r="L8672" s="11" t="s">
        <v>244</v>
      </c>
      <c r="M8672" s="16">
        <f>SUM_DATA[[#This Row],[TOTAL Cost]]-SUM_DATA[[#This Row],[MATERIAL Cost]]</f>
        <v>1320</v>
      </c>
      <c r="N8672" s="16">
        <f>IFERROR(SUM_DATA[[#This Row],[MAT C.]], 0)</f>
        <v>0</v>
      </c>
      <c r="O8672" s="16" t="e">
        <f>VLOOKUP(SUM_DATA[[#This Row],[Work Order]],'[2]MAT DETAIL'!$D:$L,8,FALSE)</f>
        <v>#N/A</v>
      </c>
      <c r="P8672" s="17">
        <v>1320</v>
      </c>
      <c r="Q8672" s="67" t="s">
        <v>21</v>
      </c>
      <c r="R8672" s="67"/>
      <c r="S8672" s="67"/>
    </row>
    <row r="8673" spans="4:19" ht="15">
      <c r="D8673" s="69">
        <v>620116</v>
      </c>
      <c r="E8673" s="38">
        <v>45180</v>
      </c>
      <c r="F8673" s="70">
        <v>45180</v>
      </c>
      <c r="G8673" s="63"/>
      <c r="H8673" s="69">
        <v>3642827</v>
      </c>
      <c r="I8673" s="28" t="s">
        <v>26</v>
      </c>
      <c r="J8673" s="50" t="s">
        <v>2075</v>
      </c>
      <c r="K8673" s="11" t="s">
        <v>39</v>
      </c>
      <c r="L8673" s="11" t="s">
        <v>244</v>
      </c>
      <c r="M8673" s="16">
        <f>SUM_DATA[[#This Row],[TOTAL Cost]]-SUM_DATA[[#This Row],[MATERIAL Cost]]</f>
        <v>1320</v>
      </c>
      <c r="N8673" s="16">
        <f>IFERROR(SUM_DATA[[#This Row],[MAT C.]], 0)</f>
        <v>0</v>
      </c>
      <c r="O8673" s="16" t="e">
        <f>VLOOKUP(SUM_DATA[[#This Row],[Work Order]],'[2]MAT DETAIL'!$D:$L,8,FALSE)</f>
        <v>#N/A</v>
      </c>
      <c r="P8673" s="17">
        <v>1320</v>
      </c>
      <c r="Q8673" s="67" t="s">
        <v>21</v>
      </c>
      <c r="R8673" s="67"/>
      <c r="S8673" s="67"/>
    </row>
    <row r="8674" spans="4:19" ht="15">
      <c r="D8674" s="69">
        <v>620109</v>
      </c>
      <c r="E8674" s="38">
        <v>45180</v>
      </c>
      <c r="F8674" s="70">
        <v>45180</v>
      </c>
      <c r="G8674" s="63">
        <v>4.6500000000000004</v>
      </c>
      <c r="H8674" s="69">
        <v>3642830</v>
      </c>
      <c r="I8674" s="28" t="s">
        <v>26</v>
      </c>
      <c r="J8674" s="53" t="s">
        <v>64</v>
      </c>
      <c r="K8674" s="11" t="s">
        <v>47</v>
      </c>
      <c r="L8674" s="11" t="s">
        <v>65</v>
      </c>
      <c r="M8674" s="16">
        <f>SUM_DATA[[#This Row],[TOTAL Cost]]-SUM_DATA[[#This Row],[MATERIAL Cost]]</f>
        <v>123.99</v>
      </c>
      <c r="N8674" s="16">
        <f>IFERROR(SUM_DATA[[#This Row],[MAT C.]], 0)</f>
        <v>0</v>
      </c>
      <c r="O8674" s="16" t="e">
        <f>VLOOKUP(SUM_DATA[[#This Row],[Work Order]],'[2]MAT DETAIL'!$D:$L,8,FALSE)</f>
        <v>#N/A</v>
      </c>
      <c r="P8674" s="17">
        <v>123.99</v>
      </c>
      <c r="Q8674" s="67" t="s">
        <v>25</v>
      </c>
      <c r="R8674" s="67"/>
      <c r="S8674" s="67"/>
    </row>
    <row r="8675" spans="4:19" ht="15">
      <c r="D8675" s="69">
        <v>620117</v>
      </c>
      <c r="E8675" s="38">
        <v>45180</v>
      </c>
      <c r="F8675" s="70">
        <v>45180</v>
      </c>
      <c r="G8675" s="63"/>
      <c r="H8675" s="69">
        <v>3642922</v>
      </c>
      <c r="I8675" s="28" t="s">
        <v>26</v>
      </c>
      <c r="J8675" s="50" t="s">
        <v>2075</v>
      </c>
      <c r="K8675" s="11" t="s">
        <v>39</v>
      </c>
      <c r="L8675" s="11" t="s">
        <v>244</v>
      </c>
      <c r="M8675" s="16">
        <f>SUM_DATA[[#This Row],[TOTAL Cost]]-SUM_DATA[[#This Row],[MATERIAL Cost]]</f>
        <v>1320</v>
      </c>
      <c r="N8675" s="16">
        <f>IFERROR(SUM_DATA[[#This Row],[MAT C.]], 0)</f>
        <v>0</v>
      </c>
      <c r="O8675" s="16" t="e">
        <f>VLOOKUP(SUM_DATA[[#This Row],[Work Order]],'[2]MAT DETAIL'!$D:$L,8,FALSE)</f>
        <v>#N/A</v>
      </c>
      <c r="P8675" s="17">
        <v>1320</v>
      </c>
      <c r="Q8675" s="67" t="s">
        <v>21</v>
      </c>
      <c r="R8675" s="67"/>
      <c r="S8675" s="67"/>
    </row>
    <row r="8676" spans="4:19" ht="15">
      <c r="D8676" s="69">
        <v>620118</v>
      </c>
      <c r="E8676" s="38">
        <v>45180</v>
      </c>
      <c r="F8676" s="70">
        <v>45180</v>
      </c>
      <c r="G8676" s="63"/>
      <c r="H8676" s="69">
        <v>3642928</v>
      </c>
      <c r="I8676" s="28" t="s">
        <v>26</v>
      </c>
      <c r="J8676" s="50" t="s">
        <v>2075</v>
      </c>
      <c r="K8676" s="11" t="s">
        <v>39</v>
      </c>
      <c r="L8676" s="11" t="s">
        <v>244</v>
      </c>
      <c r="M8676" s="16">
        <f>SUM_DATA[[#This Row],[TOTAL Cost]]-SUM_DATA[[#This Row],[MATERIAL Cost]]</f>
        <v>1320</v>
      </c>
      <c r="N8676" s="16">
        <f>IFERROR(SUM_DATA[[#This Row],[MAT C.]], 0)</f>
        <v>0</v>
      </c>
      <c r="O8676" s="16" t="e">
        <f>VLOOKUP(SUM_DATA[[#This Row],[Work Order]],'[2]MAT DETAIL'!$D:$L,8,FALSE)</f>
        <v>#N/A</v>
      </c>
      <c r="P8676" s="17">
        <v>1320</v>
      </c>
      <c r="Q8676" s="67" t="s">
        <v>21</v>
      </c>
      <c r="R8676" s="67"/>
      <c r="S8676" s="67"/>
    </row>
    <row r="8677" spans="4:19" ht="15">
      <c r="D8677" s="69">
        <v>620119</v>
      </c>
      <c r="E8677" s="38">
        <v>45180</v>
      </c>
      <c r="F8677" s="70">
        <v>45180</v>
      </c>
      <c r="G8677" s="63"/>
      <c r="H8677" s="69">
        <v>3642930</v>
      </c>
      <c r="I8677" s="28" t="s">
        <v>26</v>
      </c>
      <c r="J8677" s="50" t="s">
        <v>2075</v>
      </c>
      <c r="K8677" s="11" t="s">
        <v>39</v>
      </c>
      <c r="L8677" s="11" t="s">
        <v>244</v>
      </c>
      <c r="M8677" s="16">
        <f>SUM_DATA[[#This Row],[TOTAL Cost]]-SUM_DATA[[#This Row],[MATERIAL Cost]]</f>
        <v>1320</v>
      </c>
      <c r="N8677" s="16">
        <f>IFERROR(SUM_DATA[[#This Row],[MAT C.]], 0)</f>
        <v>0</v>
      </c>
      <c r="O8677" s="16" t="e">
        <f>VLOOKUP(SUM_DATA[[#This Row],[Work Order]],'[2]MAT DETAIL'!$D:$L,8,FALSE)</f>
        <v>#N/A</v>
      </c>
      <c r="P8677" s="17">
        <v>1320</v>
      </c>
      <c r="Q8677" s="67" t="s">
        <v>21</v>
      </c>
      <c r="R8677" s="67"/>
      <c r="S8677" s="67"/>
    </row>
    <row r="8678" spans="4:19" ht="15">
      <c r="D8678" s="69">
        <v>620120</v>
      </c>
      <c r="E8678" s="38">
        <v>45180</v>
      </c>
      <c r="F8678" s="70">
        <v>45180</v>
      </c>
      <c r="G8678" s="63"/>
      <c r="H8678" s="69">
        <v>3642932</v>
      </c>
      <c r="I8678" s="28" t="s">
        <v>26</v>
      </c>
      <c r="J8678" s="50" t="s">
        <v>2075</v>
      </c>
      <c r="K8678" s="11" t="s">
        <v>39</v>
      </c>
      <c r="L8678" s="11" t="s">
        <v>244</v>
      </c>
      <c r="M8678" s="16">
        <f>SUM_DATA[[#This Row],[TOTAL Cost]]-SUM_DATA[[#This Row],[MATERIAL Cost]]</f>
        <v>1320</v>
      </c>
      <c r="N8678" s="16">
        <f>IFERROR(SUM_DATA[[#This Row],[MAT C.]], 0)</f>
        <v>0</v>
      </c>
      <c r="O8678" s="16" t="e">
        <f>VLOOKUP(SUM_DATA[[#This Row],[Work Order]],'[2]MAT DETAIL'!$D:$L,8,FALSE)</f>
        <v>#N/A</v>
      </c>
      <c r="P8678" s="17">
        <v>1320</v>
      </c>
      <c r="Q8678" s="67" t="s">
        <v>21</v>
      </c>
      <c r="R8678" s="67"/>
      <c r="S8678" s="67"/>
    </row>
    <row r="8679" spans="4:19" ht="15">
      <c r="D8679" s="69">
        <v>620122</v>
      </c>
      <c r="E8679" s="38">
        <v>45180</v>
      </c>
      <c r="F8679" s="70">
        <v>45180</v>
      </c>
      <c r="G8679" s="63"/>
      <c r="H8679" s="69">
        <v>3642933</v>
      </c>
      <c r="I8679" s="28" t="s">
        <v>26</v>
      </c>
      <c r="J8679" s="50" t="s">
        <v>2075</v>
      </c>
      <c r="K8679" s="11" t="s">
        <v>39</v>
      </c>
      <c r="L8679" s="11" t="s">
        <v>244</v>
      </c>
      <c r="M8679" s="16">
        <f>SUM_DATA[[#This Row],[TOTAL Cost]]-SUM_DATA[[#This Row],[MATERIAL Cost]]</f>
        <v>1320</v>
      </c>
      <c r="N8679" s="16">
        <f>IFERROR(SUM_DATA[[#This Row],[MAT C.]], 0)</f>
        <v>0</v>
      </c>
      <c r="O8679" s="16" t="e">
        <f>VLOOKUP(SUM_DATA[[#This Row],[Work Order]],'[2]MAT DETAIL'!$D:$L,8,FALSE)</f>
        <v>#N/A</v>
      </c>
      <c r="P8679" s="17">
        <v>1320</v>
      </c>
      <c r="Q8679" s="67" t="s">
        <v>21</v>
      </c>
      <c r="R8679" s="67"/>
      <c r="S8679" s="67"/>
    </row>
    <row r="8680" spans="4:19" ht="15">
      <c r="D8680" s="69">
        <v>620123</v>
      </c>
      <c r="E8680" s="38">
        <v>45180</v>
      </c>
      <c r="F8680" s="70">
        <v>45180</v>
      </c>
      <c r="G8680" s="63"/>
      <c r="H8680" s="69">
        <v>3642934</v>
      </c>
      <c r="I8680" s="28" t="s">
        <v>26</v>
      </c>
      <c r="J8680" s="50" t="s">
        <v>2075</v>
      </c>
      <c r="K8680" s="11" t="s">
        <v>39</v>
      </c>
      <c r="L8680" s="11" t="s">
        <v>244</v>
      </c>
      <c r="M8680" s="16">
        <f>SUM_DATA[[#This Row],[TOTAL Cost]]-SUM_DATA[[#This Row],[MATERIAL Cost]]</f>
        <v>1320</v>
      </c>
      <c r="N8680" s="16">
        <f>IFERROR(SUM_DATA[[#This Row],[MAT C.]], 0)</f>
        <v>0</v>
      </c>
      <c r="O8680" s="16" t="e">
        <f>VLOOKUP(SUM_DATA[[#This Row],[Work Order]],'[2]MAT DETAIL'!$D:$L,8,FALSE)</f>
        <v>#N/A</v>
      </c>
      <c r="P8680" s="17">
        <v>1320</v>
      </c>
      <c r="Q8680" s="67" t="s">
        <v>21</v>
      </c>
      <c r="R8680" s="67"/>
      <c r="S8680" s="67"/>
    </row>
    <row r="8681" spans="4:19" ht="15">
      <c r="D8681" s="69">
        <v>620124</v>
      </c>
      <c r="E8681" s="38">
        <v>45180</v>
      </c>
      <c r="F8681" s="70">
        <v>45180</v>
      </c>
      <c r="G8681" s="63"/>
      <c r="H8681" s="69">
        <v>3642935</v>
      </c>
      <c r="I8681" s="28" t="s">
        <v>26</v>
      </c>
      <c r="J8681" s="50" t="s">
        <v>2075</v>
      </c>
      <c r="K8681" s="11" t="s">
        <v>39</v>
      </c>
      <c r="L8681" s="11" t="s">
        <v>244</v>
      </c>
      <c r="M8681" s="16">
        <f>SUM_DATA[[#This Row],[TOTAL Cost]]-SUM_DATA[[#This Row],[MATERIAL Cost]]</f>
        <v>1320</v>
      </c>
      <c r="N8681" s="16">
        <f>IFERROR(SUM_DATA[[#This Row],[MAT C.]], 0)</f>
        <v>0</v>
      </c>
      <c r="O8681" s="16" t="e">
        <f>VLOOKUP(SUM_DATA[[#This Row],[Work Order]],'[2]MAT DETAIL'!$D:$L,8,FALSE)</f>
        <v>#N/A</v>
      </c>
      <c r="P8681" s="17">
        <v>1320</v>
      </c>
      <c r="Q8681" s="67" t="s">
        <v>21</v>
      </c>
      <c r="R8681" s="67"/>
      <c r="S8681" s="67"/>
    </row>
    <row r="8682" spans="4:19" ht="15">
      <c r="D8682" s="69">
        <v>620104</v>
      </c>
      <c r="E8682" s="38">
        <v>45181</v>
      </c>
      <c r="F8682" s="70">
        <v>45181</v>
      </c>
      <c r="G8682" s="63">
        <v>96.27</v>
      </c>
      <c r="H8682" s="69">
        <v>3643100</v>
      </c>
      <c r="I8682" s="28" t="s">
        <v>26</v>
      </c>
      <c r="J8682" s="50" t="s">
        <v>2078</v>
      </c>
      <c r="K8682" s="11" t="s">
        <v>59</v>
      </c>
      <c r="L8682" s="11" t="s">
        <v>201</v>
      </c>
      <c r="M8682" s="16">
        <f>SUM_DATA[[#This Row],[TOTAL Cost]]-SUM_DATA[[#This Row],[MATERIAL Cost]]</f>
        <v>210742.53999999998</v>
      </c>
      <c r="N8682" s="16">
        <f>IFERROR(SUM_DATA[[#This Row],[MAT C.]], 0)</f>
        <v>71317.38</v>
      </c>
      <c r="O8682" s="16">
        <f>VLOOKUP(SUM_DATA[[#This Row],[Work Order]],'[2]MAT DETAIL'!$D:$L,8,FALSE)</f>
        <v>71317.38</v>
      </c>
      <c r="P8682" s="17">
        <v>282059.92</v>
      </c>
      <c r="Q8682" s="67" t="s">
        <v>25</v>
      </c>
      <c r="R8682" s="67"/>
      <c r="S8682" s="67"/>
    </row>
    <row r="8683" spans="4:19" ht="15">
      <c r="D8683" s="24">
        <v>620104</v>
      </c>
      <c r="E8683" s="35">
        <v>45181</v>
      </c>
      <c r="F8683" s="49"/>
      <c r="G8683" s="78"/>
      <c r="H8683" s="75">
        <v>3643100</v>
      </c>
      <c r="I8683" s="28" t="s">
        <v>26</v>
      </c>
      <c r="J8683" s="52" t="s">
        <v>2079</v>
      </c>
      <c r="K8683" s="71" t="s">
        <v>19</v>
      </c>
      <c r="L8683" s="71" t="s">
        <v>20</v>
      </c>
      <c r="M8683" s="16"/>
      <c r="N8683" s="16"/>
      <c r="O8683" s="16"/>
      <c r="P8683" s="16"/>
      <c r="Q8683" s="67" t="s">
        <v>21</v>
      </c>
      <c r="R8683" s="67"/>
      <c r="S8683" s="67"/>
    </row>
    <row r="8684" spans="4:19" ht="15">
      <c r="D8684" s="69">
        <v>620104</v>
      </c>
      <c r="E8684" s="38">
        <v>45181</v>
      </c>
      <c r="F8684" s="70">
        <v>45181</v>
      </c>
      <c r="G8684" s="63"/>
      <c r="H8684" s="69">
        <v>3643161</v>
      </c>
      <c r="I8684" s="28" t="s">
        <v>31</v>
      </c>
      <c r="J8684" s="50" t="s">
        <v>2080</v>
      </c>
      <c r="K8684" s="11" t="s">
        <v>59</v>
      </c>
      <c r="L8684" s="11" t="s">
        <v>201</v>
      </c>
      <c r="M8684" s="16">
        <f>SUM_DATA[[#This Row],[TOTAL Cost]]-SUM_DATA[[#This Row],[MATERIAL Cost]]</f>
        <v>4490.68</v>
      </c>
      <c r="N8684" s="16">
        <f>IFERROR(SUM_DATA[[#This Row],[MAT C.]], 0)</f>
        <v>0</v>
      </c>
      <c r="O8684" s="16" t="e">
        <f>VLOOKUP(SUM_DATA[[#This Row],[Work Order]],'[2]MAT DETAIL'!$D:$L,8,FALSE)</f>
        <v>#N/A</v>
      </c>
      <c r="P8684" s="17">
        <v>4490.68</v>
      </c>
      <c r="Q8684" s="67" t="s">
        <v>25</v>
      </c>
      <c r="R8684" s="67"/>
      <c r="S8684" s="67"/>
    </row>
    <row r="8685" spans="4:19" ht="15">
      <c r="D8685" s="69">
        <v>620114</v>
      </c>
      <c r="E8685" s="38">
        <v>45181</v>
      </c>
      <c r="F8685" s="70">
        <v>45181</v>
      </c>
      <c r="G8685" s="63"/>
      <c r="H8685" s="69">
        <v>3643302</v>
      </c>
      <c r="I8685" s="28" t="s">
        <v>31</v>
      </c>
      <c r="J8685" s="50" t="s">
        <v>1503</v>
      </c>
      <c r="K8685" s="11" t="s">
        <v>82</v>
      </c>
      <c r="L8685" s="11" t="s">
        <v>126</v>
      </c>
      <c r="M8685" s="16">
        <f>SUM_DATA[[#This Row],[TOTAL Cost]]-SUM_DATA[[#This Row],[MATERIAL Cost]]</f>
        <v>1865.48</v>
      </c>
      <c r="N8685" s="16">
        <f>IFERROR(SUM_DATA[[#This Row],[MAT C.]], 0)</f>
        <v>0</v>
      </c>
      <c r="O8685" s="16" t="e">
        <f>VLOOKUP(SUM_DATA[[#This Row],[Work Order]],'[2]MAT DETAIL'!$D:$L,8,FALSE)</f>
        <v>#N/A</v>
      </c>
      <c r="P8685" s="17">
        <v>1865.48</v>
      </c>
      <c r="Q8685" s="67" t="s">
        <v>25</v>
      </c>
      <c r="R8685" s="67"/>
      <c r="S8685" s="67"/>
    </row>
    <row r="8686" spans="4:19" ht="15">
      <c r="D8686" s="69">
        <v>620120</v>
      </c>
      <c r="E8686" s="38">
        <v>45182</v>
      </c>
      <c r="F8686" s="70">
        <v>45182</v>
      </c>
      <c r="G8686" s="63">
        <v>0.56999999999999995</v>
      </c>
      <c r="H8686" s="69">
        <v>3643455</v>
      </c>
      <c r="I8686" s="28" t="s">
        <v>26</v>
      </c>
      <c r="J8686" s="53" t="s">
        <v>64</v>
      </c>
      <c r="K8686" s="11" t="s">
        <v>47</v>
      </c>
      <c r="L8686" s="11" t="s">
        <v>65</v>
      </c>
      <c r="M8686" s="16">
        <f>SUM_DATA[[#This Row],[TOTAL Cost]]-SUM_DATA[[#This Row],[MATERIAL Cost]]</f>
        <v>123.99</v>
      </c>
      <c r="N8686" s="16">
        <f>IFERROR(SUM_DATA[[#This Row],[MAT C.]], 0)</f>
        <v>0</v>
      </c>
      <c r="O8686" s="16" t="e">
        <f>VLOOKUP(SUM_DATA[[#This Row],[Work Order]],'[2]MAT DETAIL'!$D:$L,8,FALSE)</f>
        <v>#N/A</v>
      </c>
      <c r="P8686" s="17">
        <v>123.99</v>
      </c>
      <c r="Q8686" s="67" t="s">
        <v>25</v>
      </c>
      <c r="R8686" s="67"/>
      <c r="S8686" s="67"/>
    </row>
    <row r="8687" spans="4:19" ht="15">
      <c r="D8687" s="69">
        <v>620104</v>
      </c>
      <c r="E8687" s="38">
        <v>45182</v>
      </c>
      <c r="F8687" s="70">
        <v>45182</v>
      </c>
      <c r="G8687" s="63"/>
      <c r="H8687" s="69">
        <v>3643485</v>
      </c>
      <c r="I8687" s="28" t="s">
        <v>26</v>
      </c>
      <c r="J8687" s="50" t="s">
        <v>2081</v>
      </c>
      <c r="K8687" s="11" t="s">
        <v>33</v>
      </c>
      <c r="L8687" s="11" t="s">
        <v>164</v>
      </c>
      <c r="M8687" s="16">
        <f>SUM_DATA[[#This Row],[TOTAL Cost]]-SUM_DATA[[#This Row],[MATERIAL Cost]]</f>
        <v>413.28999999999996</v>
      </c>
      <c r="N8687" s="16">
        <f>IFERROR(SUM_DATA[[#This Row],[MAT C.]], 0)</f>
        <v>7700</v>
      </c>
      <c r="O8687" s="16">
        <f>VLOOKUP(SUM_DATA[[#This Row],[Work Order]],'[2]MAT DETAIL'!$D:$L,8,FALSE)</f>
        <v>7700</v>
      </c>
      <c r="P8687" s="17">
        <v>8113.29</v>
      </c>
      <c r="Q8687" s="67" t="s">
        <v>21</v>
      </c>
      <c r="R8687" s="67"/>
      <c r="S8687" s="67"/>
    </row>
    <row r="8688" spans="4:19" ht="15">
      <c r="D8688" s="69">
        <v>620106</v>
      </c>
      <c r="E8688" s="38">
        <v>45182</v>
      </c>
      <c r="F8688" s="70">
        <v>45182</v>
      </c>
      <c r="G8688" s="63"/>
      <c r="H8688" s="69">
        <v>3643486</v>
      </c>
      <c r="I8688" s="28" t="s">
        <v>26</v>
      </c>
      <c r="J8688" s="50" t="s">
        <v>2081</v>
      </c>
      <c r="K8688" s="11" t="s">
        <v>33</v>
      </c>
      <c r="L8688" s="11" t="s">
        <v>164</v>
      </c>
      <c r="M8688" s="16">
        <f>SUM_DATA[[#This Row],[TOTAL Cost]]-SUM_DATA[[#This Row],[MATERIAL Cost]]</f>
        <v>413.28999999999996</v>
      </c>
      <c r="N8688" s="16">
        <f>IFERROR(SUM_DATA[[#This Row],[MAT C.]], 0)</f>
        <v>7700</v>
      </c>
      <c r="O8688" s="16">
        <f>VLOOKUP(SUM_DATA[[#This Row],[Work Order]],'[2]MAT DETAIL'!$D:$L,8,FALSE)</f>
        <v>7700</v>
      </c>
      <c r="P8688" s="17">
        <v>8113.29</v>
      </c>
      <c r="Q8688" s="67" t="s">
        <v>21</v>
      </c>
      <c r="R8688" s="67"/>
      <c r="S8688" s="67"/>
    </row>
    <row r="8689" spans="4:19" ht="15">
      <c r="D8689" s="69">
        <v>620109</v>
      </c>
      <c r="E8689" s="38">
        <v>45182</v>
      </c>
      <c r="F8689" s="70">
        <v>45182</v>
      </c>
      <c r="G8689" s="63"/>
      <c r="H8689" s="69">
        <v>3643487</v>
      </c>
      <c r="I8689" s="28" t="s">
        <v>26</v>
      </c>
      <c r="J8689" s="50" t="s">
        <v>2081</v>
      </c>
      <c r="K8689" s="11" t="s">
        <v>33</v>
      </c>
      <c r="L8689" s="11" t="s">
        <v>164</v>
      </c>
      <c r="M8689" s="16">
        <f>SUM_DATA[[#This Row],[TOTAL Cost]]-SUM_DATA[[#This Row],[MATERIAL Cost]]</f>
        <v>413.28999999999996</v>
      </c>
      <c r="N8689" s="16">
        <f>IFERROR(SUM_DATA[[#This Row],[MAT C.]], 0)</f>
        <v>7700</v>
      </c>
      <c r="O8689" s="16">
        <f>VLOOKUP(SUM_DATA[[#This Row],[Work Order]],'[2]MAT DETAIL'!$D:$L,8,FALSE)</f>
        <v>7700</v>
      </c>
      <c r="P8689" s="17">
        <v>8113.29</v>
      </c>
      <c r="Q8689" s="67" t="s">
        <v>21</v>
      </c>
      <c r="R8689" s="67"/>
      <c r="S8689" s="67"/>
    </row>
    <row r="8690" spans="4:19" ht="15">
      <c r="D8690" s="69">
        <v>620111</v>
      </c>
      <c r="E8690" s="38">
        <v>45182</v>
      </c>
      <c r="F8690" s="70">
        <v>45182</v>
      </c>
      <c r="G8690" s="78"/>
      <c r="H8690" s="69">
        <v>3643488</v>
      </c>
      <c r="I8690" s="28" t="s">
        <v>26</v>
      </c>
      <c r="J8690" s="50" t="s">
        <v>2081</v>
      </c>
      <c r="K8690" s="11" t="s">
        <v>33</v>
      </c>
      <c r="L8690" s="11" t="s">
        <v>164</v>
      </c>
      <c r="M8690" s="16">
        <f>SUM_DATA[[#This Row],[TOTAL Cost]]-SUM_DATA[[#This Row],[MATERIAL Cost]]</f>
        <v>413.28999999999996</v>
      </c>
      <c r="N8690" s="16">
        <f>IFERROR(SUM_DATA[[#This Row],[MAT C.]], 0)</f>
        <v>7700</v>
      </c>
      <c r="O8690" s="16">
        <f>VLOOKUP(SUM_DATA[[#This Row],[Work Order]],'[2]MAT DETAIL'!$D:$L,8,FALSE)</f>
        <v>7700</v>
      </c>
      <c r="P8690" s="17">
        <v>8113.29</v>
      </c>
      <c r="Q8690" s="67" t="s">
        <v>21</v>
      </c>
      <c r="R8690" s="67"/>
      <c r="S8690" s="67"/>
    </row>
    <row r="8691" spans="4:19" ht="15">
      <c r="D8691" s="69">
        <v>620113</v>
      </c>
      <c r="E8691" s="38">
        <v>45182</v>
      </c>
      <c r="F8691" s="70">
        <v>45182</v>
      </c>
      <c r="G8691" s="63"/>
      <c r="H8691" s="69">
        <v>3643490</v>
      </c>
      <c r="I8691" s="28" t="s">
        <v>26</v>
      </c>
      <c r="J8691" s="50" t="s">
        <v>2081</v>
      </c>
      <c r="K8691" s="11" t="s">
        <v>33</v>
      </c>
      <c r="L8691" s="11" t="s">
        <v>164</v>
      </c>
      <c r="M8691" s="16">
        <f>SUM_DATA[[#This Row],[TOTAL Cost]]-SUM_DATA[[#This Row],[MATERIAL Cost]]</f>
        <v>413.28999999999996</v>
      </c>
      <c r="N8691" s="16">
        <f>IFERROR(SUM_DATA[[#This Row],[MAT C.]], 0)</f>
        <v>7700</v>
      </c>
      <c r="O8691" s="16">
        <f>VLOOKUP(SUM_DATA[[#This Row],[Work Order]],'[2]MAT DETAIL'!$D:$L,8,FALSE)</f>
        <v>7700</v>
      </c>
      <c r="P8691" s="17">
        <v>8113.29</v>
      </c>
      <c r="Q8691" s="67" t="s">
        <v>21</v>
      </c>
      <c r="R8691" s="67"/>
      <c r="S8691" s="67"/>
    </row>
    <row r="8692" spans="4:19" ht="15">
      <c r="D8692" s="69">
        <v>620117</v>
      </c>
      <c r="E8692" s="38">
        <v>45182</v>
      </c>
      <c r="F8692" s="70">
        <v>45182</v>
      </c>
      <c r="G8692" s="63"/>
      <c r="H8692" s="69">
        <v>3643491</v>
      </c>
      <c r="I8692" s="28" t="s">
        <v>26</v>
      </c>
      <c r="J8692" s="50" t="s">
        <v>2081</v>
      </c>
      <c r="K8692" s="11" t="s">
        <v>33</v>
      </c>
      <c r="L8692" s="11" t="s">
        <v>164</v>
      </c>
      <c r="M8692" s="16">
        <f>SUM_DATA[[#This Row],[TOTAL Cost]]-SUM_DATA[[#This Row],[MATERIAL Cost]]</f>
        <v>413.28999999999996</v>
      </c>
      <c r="N8692" s="16">
        <f>IFERROR(SUM_DATA[[#This Row],[MAT C.]], 0)</f>
        <v>7700</v>
      </c>
      <c r="O8692" s="16">
        <f>VLOOKUP(SUM_DATA[[#This Row],[Work Order]],'[2]MAT DETAIL'!$D:$L,8,FALSE)</f>
        <v>7700</v>
      </c>
      <c r="P8692" s="17">
        <v>8113.29</v>
      </c>
      <c r="Q8692" s="67" t="s">
        <v>21</v>
      </c>
      <c r="R8692" s="67"/>
      <c r="S8692" s="67"/>
    </row>
    <row r="8693" spans="4:19" ht="15">
      <c r="D8693" s="69">
        <v>620119</v>
      </c>
      <c r="E8693" s="38">
        <v>45182</v>
      </c>
      <c r="F8693" s="70">
        <v>45182</v>
      </c>
      <c r="G8693" s="63"/>
      <c r="H8693" s="69">
        <v>3643493</v>
      </c>
      <c r="I8693" s="28" t="s">
        <v>26</v>
      </c>
      <c r="J8693" s="50" t="s">
        <v>2081</v>
      </c>
      <c r="K8693" s="11" t="s">
        <v>33</v>
      </c>
      <c r="L8693" s="11" t="s">
        <v>164</v>
      </c>
      <c r="M8693" s="16">
        <f>SUM_DATA[[#This Row],[TOTAL Cost]]-SUM_DATA[[#This Row],[MATERIAL Cost]]</f>
        <v>413.28999999999996</v>
      </c>
      <c r="N8693" s="16">
        <f>IFERROR(SUM_DATA[[#This Row],[MAT C.]], 0)</f>
        <v>7700</v>
      </c>
      <c r="O8693" s="16">
        <f>VLOOKUP(SUM_DATA[[#This Row],[Work Order]],'[2]MAT DETAIL'!$D:$L,8,FALSE)</f>
        <v>7700</v>
      </c>
      <c r="P8693" s="17">
        <v>8113.29</v>
      </c>
      <c r="Q8693" s="67" t="s">
        <v>21</v>
      </c>
      <c r="R8693" s="67"/>
      <c r="S8693" s="67"/>
    </row>
    <row r="8694" spans="4:19" ht="15">
      <c r="D8694" s="69">
        <v>620120</v>
      </c>
      <c r="E8694" s="38">
        <v>45182</v>
      </c>
      <c r="F8694" s="70">
        <v>45182</v>
      </c>
      <c r="G8694" s="63"/>
      <c r="H8694" s="69">
        <v>3643498</v>
      </c>
      <c r="I8694" s="28" t="s">
        <v>26</v>
      </c>
      <c r="J8694" s="50" t="s">
        <v>2081</v>
      </c>
      <c r="K8694" s="11" t="s">
        <v>33</v>
      </c>
      <c r="L8694" s="11" t="s">
        <v>164</v>
      </c>
      <c r="M8694" s="16">
        <f>SUM_DATA[[#This Row],[TOTAL Cost]]-SUM_DATA[[#This Row],[MATERIAL Cost]]</f>
        <v>413.28999999999996</v>
      </c>
      <c r="N8694" s="16">
        <f>IFERROR(SUM_DATA[[#This Row],[MAT C.]], 0)</f>
        <v>7700</v>
      </c>
      <c r="O8694" s="16">
        <f>VLOOKUP(SUM_DATA[[#This Row],[Work Order]],'[2]MAT DETAIL'!$D:$L,8,FALSE)</f>
        <v>7700</v>
      </c>
      <c r="P8694" s="17">
        <v>8113.29</v>
      </c>
      <c r="Q8694" s="67" t="s">
        <v>21</v>
      </c>
      <c r="R8694" s="67"/>
      <c r="S8694" s="67"/>
    </row>
    <row r="8695" spans="4:19" ht="15">
      <c r="D8695" s="69">
        <v>620122</v>
      </c>
      <c r="E8695" s="38">
        <v>45182</v>
      </c>
      <c r="F8695" s="70">
        <v>45182</v>
      </c>
      <c r="G8695" s="63"/>
      <c r="H8695" s="69">
        <v>3643500</v>
      </c>
      <c r="I8695" s="28" t="s">
        <v>26</v>
      </c>
      <c r="J8695" s="50" t="s">
        <v>2081</v>
      </c>
      <c r="K8695" s="11" t="s">
        <v>33</v>
      </c>
      <c r="L8695" s="11" t="s">
        <v>164</v>
      </c>
      <c r="M8695" s="16">
        <f>SUM_DATA[[#This Row],[TOTAL Cost]]-SUM_DATA[[#This Row],[MATERIAL Cost]]</f>
        <v>413.28999999999996</v>
      </c>
      <c r="N8695" s="16">
        <f>IFERROR(SUM_DATA[[#This Row],[MAT C.]], 0)</f>
        <v>7700</v>
      </c>
      <c r="O8695" s="16">
        <f>VLOOKUP(SUM_DATA[[#This Row],[Work Order]],'[2]MAT DETAIL'!$D:$L,8,FALSE)</f>
        <v>7700</v>
      </c>
      <c r="P8695" s="17">
        <v>8113.29</v>
      </c>
      <c r="Q8695" s="67" t="s">
        <v>21</v>
      </c>
      <c r="R8695" s="67"/>
      <c r="S8695" s="67"/>
    </row>
    <row r="8696" spans="4:19" ht="15">
      <c r="D8696" s="69">
        <v>620124</v>
      </c>
      <c r="E8696" s="38">
        <v>45182</v>
      </c>
      <c r="F8696" s="70">
        <v>45182</v>
      </c>
      <c r="G8696" s="63"/>
      <c r="H8696" s="69">
        <v>3643501</v>
      </c>
      <c r="I8696" s="28" t="s">
        <v>26</v>
      </c>
      <c r="J8696" s="50" t="s">
        <v>2081</v>
      </c>
      <c r="K8696" s="11" t="s">
        <v>33</v>
      </c>
      <c r="L8696" s="11" t="s">
        <v>164</v>
      </c>
      <c r="M8696" s="16">
        <f>SUM_DATA[[#This Row],[TOTAL Cost]]-SUM_DATA[[#This Row],[MATERIAL Cost]]</f>
        <v>413.28999999999996</v>
      </c>
      <c r="N8696" s="16">
        <f>IFERROR(SUM_DATA[[#This Row],[MAT C.]], 0)</f>
        <v>7700</v>
      </c>
      <c r="O8696" s="16">
        <f>VLOOKUP(SUM_DATA[[#This Row],[Work Order]],'[2]MAT DETAIL'!$D:$L,8,FALSE)</f>
        <v>7700</v>
      </c>
      <c r="P8696" s="17">
        <v>8113.29</v>
      </c>
      <c r="Q8696" s="67" t="s">
        <v>21</v>
      </c>
      <c r="R8696" s="67"/>
      <c r="S8696" s="67"/>
    </row>
    <row r="8697" spans="4:19" ht="15">
      <c r="D8697" s="69">
        <v>620122</v>
      </c>
      <c r="E8697" s="38">
        <v>45182</v>
      </c>
      <c r="F8697" s="70">
        <v>45184</v>
      </c>
      <c r="G8697" s="63"/>
      <c r="H8697" s="69">
        <v>3643568</v>
      </c>
      <c r="I8697" s="28" t="s">
        <v>31</v>
      </c>
      <c r="J8697" s="50" t="s">
        <v>2082</v>
      </c>
      <c r="K8697" s="11" t="s">
        <v>19</v>
      </c>
      <c r="L8697" s="11" t="s">
        <v>50</v>
      </c>
      <c r="M8697" s="16">
        <f>SUM_DATA[[#This Row],[TOTAL Cost]]-SUM_DATA[[#This Row],[MATERIAL Cost]]</f>
        <v>4898.38</v>
      </c>
      <c r="N8697" s="16">
        <f>IFERROR(SUM_DATA[[#This Row],[MAT C.]], 0)</f>
        <v>0</v>
      </c>
      <c r="O8697" s="16" t="e">
        <f>VLOOKUP(SUM_DATA[[#This Row],[Work Order]],'[2]MAT DETAIL'!$D:$L,8,FALSE)</f>
        <v>#N/A</v>
      </c>
      <c r="P8697" s="17">
        <v>4898.38</v>
      </c>
      <c r="Q8697" s="67" t="s">
        <v>25</v>
      </c>
      <c r="R8697" s="67"/>
      <c r="S8697" s="67"/>
    </row>
    <row r="8698" spans="4:19" ht="15">
      <c r="D8698" s="69">
        <v>620122</v>
      </c>
      <c r="E8698" s="38">
        <v>45182</v>
      </c>
      <c r="F8698" s="70">
        <v>45184</v>
      </c>
      <c r="G8698" s="63"/>
      <c r="H8698" s="69">
        <v>3643597</v>
      </c>
      <c r="I8698" s="28" t="s">
        <v>31</v>
      </c>
      <c r="J8698" s="50" t="s">
        <v>2083</v>
      </c>
      <c r="K8698" s="11" t="s">
        <v>39</v>
      </c>
      <c r="L8698" s="11" t="s">
        <v>239</v>
      </c>
      <c r="M8698" s="16">
        <f>SUM_DATA[[#This Row],[TOTAL Cost]]-SUM_DATA[[#This Row],[MATERIAL Cost]]</f>
        <v>4898.38</v>
      </c>
      <c r="N8698" s="16">
        <f>IFERROR(SUM_DATA[[#This Row],[MAT C.]], 0)</f>
        <v>0</v>
      </c>
      <c r="O8698" s="16" t="e">
        <f>VLOOKUP(SUM_DATA[[#This Row],[Work Order]],'[2]MAT DETAIL'!$D:$L,8,FALSE)</f>
        <v>#N/A</v>
      </c>
      <c r="P8698" s="17">
        <v>4898.38</v>
      </c>
      <c r="Q8698" s="67" t="s">
        <v>25</v>
      </c>
      <c r="R8698" s="67"/>
      <c r="S8698" s="67"/>
    </row>
    <row r="8699" spans="4:19" ht="15">
      <c r="D8699" s="69">
        <v>620118</v>
      </c>
      <c r="E8699" s="38">
        <v>45182</v>
      </c>
      <c r="F8699" s="70">
        <v>45182</v>
      </c>
      <c r="G8699" s="63"/>
      <c r="H8699" s="69">
        <v>3643601</v>
      </c>
      <c r="I8699" s="28" t="s">
        <v>717</v>
      </c>
      <c r="J8699" s="50" t="s">
        <v>2068</v>
      </c>
      <c r="K8699" s="11" t="s">
        <v>36</v>
      </c>
      <c r="L8699" s="11" t="s">
        <v>507</v>
      </c>
      <c r="M8699" s="16">
        <f>SUM_DATA[[#This Row],[TOTAL Cost]]-SUM_DATA[[#This Row],[MATERIAL Cost]]</f>
        <v>85411.8</v>
      </c>
      <c r="N8699" s="16">
        <f>IFERROR(SUM_DATA[[#This Row],[MAT C.]], 0)</f>
        <v>0</v>
      </c>
      <c r="O8699" s="16" t="e">
        <f>VLOOKUP(SUM_DATA[[#This Row],[Work Order]],'[2]MAT DETAIL'!$D:$L,8,FALSE)</f>
        <v>#N/A</v>
      </c>
      <c r="P8699" s="17">
        <v>85411.8</v>
      </c>
      <c r="Q8699" s="67" t="s">
        <v>25</v>
      </c>
      <c r="R8699" s="67"/>
      <c r="S8699" s="67"/>
    </row>
    <row r="8700" spans="4:19" ht="15">
      <c r="D8700" s="69">
        <v>620118</v>
      </c>
      <c r="E8700" s="38">
        <v>45182</v>
      </c>
      <c r="F8700" s="70">
        <v>45182</v>
      </c>
      <c r="G8700" s="63"/>
      <c r="H8700" s="69">
        <v>3643626</v>
      </c>
      <c r="I8700" s="28" t="s">
        <v>26</v>
      </c>
      <c r="J8700" s="50" t="s">
        <v>2084</v>
      </c>
      <c r="K8700" s="11" t="s">
        <v>19</v>
      </c>
      <c r="L8700" s="11" t="s">
        <v>50</v>
      </c>
      <c r="M8700" s="16">
        <f>SUM_DATA[[#This Row],[TOTAL Cost]]-SUM_DATA[[#This Row],[MATERIAL Cost]]</f>
        <v>413.2899999999936</v>
      </c>
      <c r="N8700" s="16">
        <f>IFERROR(SUM_DATA[[#This Row],[MAT C.]], 0)</f>
        <v>71400</v>
      </c>
      <c r="O8700" s="16">
        <f>VLOOKUP(SUM_DATA[[#This Row],[Work Order]],'[2]MAT DETAIL'!$D:$L,8,FALSE)</f>
        <v>71400</v>
      </c>
      <c r="P8700" s="17">
        <v>71813.289999999994</v>
      </c>
      <c r="Q8700" s="67" t="s">
        <v>21</v>
      </c>
      <c r="R8700" s="67"/>
      <c r="S8700" s="67"/>
    </row>
    <row r="8701" spans="4:19" ht="15">
      <c r="D8701" s="69">
        <v>620123</v>
      </c>
      <c r="E8701" s="38">
        <v>45183</v>
      </c>
      <c r="F8701" s="70">
        <v>45183</v>
      </c>
      <c r="G8701" s="63">
        <v>57.5</v>
      </c>
      <c r="H8701" s="69">
        <v>3643834</v>
      </c>
      <c r="I8701" s="28" t="s">
        <v>26</v>
      </c>
      <c r="J8701" s="50" t="s">
        <v>676</v>
      </c>
      <c r="K8701" s="11" t="s">
        <v>67</v>
      </c>
      <c r="L8701" s="11" t="s">
        <v>88</v>
      </c>
      <c r="M8701" s="16">
        <f>SUM_DATA[[#This Row],[TOTAL Cost]]-SUM_DATA[[#This Row],[MATERIAL Cost]]</f>
        <v>4467.32</v>
      </c>
      <c r="N8701" s="16">
        <f>IFERROR(SUM_DATA[[#This Row],[MAT C.]], 0)</f>
        <v>0</v>
      </c>
      <c r="O8701" s="16" t="e">
        <f>VLOOKUP(SUM_DATA[[#This Row],[Work Order]],'[2]MAT DETAIL'!$D:$L,8,FALSE)</f>
        <v>#N/A</v>
      </c>
      <c r="P8701" s="17">
        <v>4467.32</v>
      </c>
      <c r="Q8701" s="67" t="s">
        <v>25</v>
      </c>
      <c r="R8701" s="67"/>
      <c r="S8701" s="67"/>
    </row>
    <row r="8702" spans="4:19" ht="15">
      <c r="D8702" s="69">
        <v>620118</v>
      </c>
      <c r="E8702" s="38">
        <v>45183</v>
      </c>
      <c r="F8702" s="70">
        <v>45183</v>
      </c>
      <c r="G8702" s="63"/>
      <c r="H8702" s="69">
        <v>3643926</v>
      </c>
      <c r="I8702" s="28" t="s">
        <v>717</v>
      </c>
      <c r="J8702" s="55" t="s">
        <v>2085</v>
      </c>
      <c r="K8702" s="11" t="s">
        <v>33</v>
      </c>
      <c r="L8702" s="11" t="s">
        <v>158</v>
      </c>
      <c r="M8702" s="16">
        <f>SUM_DATA[[#This Row],[TOTAL Cost]]-SUM_DATA[[#This Row],[MATERIAL Cost]]</f>
        <v>39031.1</v>
      </c>
      <c r="N8702" s="16">
        <f>IFERROR(SUM_DATA[[#This Row],[MAT C.]], 0)</f>
        <v>3930.54</v>
      </c>
      <c r="O8702" s="16">
        <f>VLOOKUP(SUM_DATA[[#This Row],[Work Order]],'[2]MAT DETAIL'!$D:$L,8,FALSE)</f>
        <v>3930.54</v>
      </c>
      <c r="P8702" s="17">
        <v>42961.64</v>
      </c>
      <c r="Q8702" s="67" t="s">
        <v>25</v>
      </c>
      <c r="R8702" s="67"/>
      <c r="S8702" s="67"/>
    </row>
    <row r="8703" spans="4:19" ht="15">
      <c r="D8703" s="69">
        <v>620104</v>
      </c>
      <c r="E8703" s="38">
        <v>45183</v>
      </c>
      <c r="F8703" s="70">
        <v>45183</v>
      </c>
      <c r="G8703" s="63"/>
      <c r="H8703" s="69">
        <v>3643933</v>
      </c>
      <c r="I8703" s="28" t="s">
        <v>26</v>
      </c>
      <c r="J8703" s="50" t="s">
        <v>788</v>
      </c>
      <c r="K8703" s="11" t="s">
        <v>33</v>
      </c>
      <c r="L8703" s="11" t="s">
        <v>34</v>
      </c>
      <c r="M8703" s="16">
        <f>SUM_DATA[[#This Row],[TOTAL Cost]]-SUM_DATA[[#This Row],[MATERIAL Cost]]</f>
        <v>33600</v>
      </c>
      <c r="N8703" s="16">
        <f>IFERROR(SUM_DATA[[#This Row],[MAT C.]], 0)</f>
        <v>0</v>
      </c>
      <c r="O8703" s="16" t="e">
        <f>VLOOKUP(SUM_DATA[[#This Row],[Work Order]],'[2]MAT DETAIL'!$D:$L,8,FALSE)</f>
        <v>#N/A</v>
      </c>
      <c r="P8703" s="17">
        <v>33600</v>
      </c>
      <c r="Q8703" s="67" t="s">
        <v>21</v>
      </c>
      <c r="R8703" s="67"/>
      <c r="S8703" s="67"/>
    </row>
    <row r="8704" spans="4:19" ht="15">
      <c r="D8704" s="69">
        <v>620107</v>
      </c>
      <c r="E8704" s="38">
        <v>45183</v>
      </c>
      <c r="F8704" s="70">
        <v>45183</v>
      </c>
      <c r="G8704" s="63"/>
      <c r="H8704" s="69">
        <v>3643935</v>
      </c>
      <c r="I8704" s="28" t="s">
        <v>26</v>
      </c>
      <c r="J8704" s="50" t="s">
        <v>788</v>
      </c>
      <c r="K8704" s="11" t="s">
        <v>33</v>
      </c>
      <c r="L8704" s="11" t="s">
        <v>34</v>
      </c>
      <c r="M8704" s="16">
        <f>SUM_DATA[[#This Row],[TOTAL Cost]]-SUM_DATA[[#This Row],[MATERIAL Cost]]</f>
        <v>33600</v>
      </c>
      <c r="N8704" s="16">
        <f>IFERROR(SUM_DATA[[#This Row],[MAT C.]], 0)</f>
        <v>0</v>
      </c>
      <c r="O8704" s="16" t="e">
        <f>VLOOKUP(SUM_DATA[[#This Row],[Work Order]],'[2]MAT DETAIL'!$D:$L,8,FALSE)</f>
        <v>#N/A</v>
      </c>
      <c r="P8704" s="17">
        <v>33600</v>
      </c>
      <c r="Q8704" s="67" t="s">
        <v>21</v>
      </c>
      <c r="R8704" s="67"/>
      <c r="S8704" s="67"/>
    </row>
    <row r="8705" spans="4:19" ht="15">
      <c r="D8705" s="69">
        <v>620116</v>
      </c>
      <c r="E8705" s="38">
        <v>45183</v>
      </c>
      <c r="F8705" s="70">
        <v>45183</v>
      </c>
      <c r="G8705" s="63"/>
      <c r="H8705" s="69">
        <v>3643938</v>
      </c>
      <c r="I8705" s="28" t="s">
        <v>26</v>
      </c>
      <c r="J8705" s="50" t="s">
        <v>788</v>
      </c>
      <c r="K8705" s="11" t="s">
        <v>33</v>
      </c>
      <c r="L8705" s="11" t="s">
        <v>34</v>
      </c>
      <c r="M8705" s="16">
        <f>SUM_DATA[[#This Row],[TOTAL Cost]]-SUM_DATA[[#This Row],[MATERIAL Cost]]</f>
        <v>0</v>
      </c>
      <c r="N8705" s="16">
        <f>IFERROR(SUM_DATA[[#This Row],[MAT C.]], 0)</f>
        <v>0</v>
      </c>
      <c r="O8705" s="16" t="e">
        <f>VLOOKUP(SUM_DATA[[#This Row],[Work Order]],'[2]MAT DETAIL'!$D:$L,8,FALSE)</f>
        <v>#N/A</v>
      </c>
      <c r="P8705" s="17">
        <v>0</v>
      </c>
      <c r="Q8705" s="67" t="s">
        <v>21</v>
      </c>
      <c r="R8705" s="67"/>
      <c r="S8705" s="67"/>
    </row>
    <row r="8706" spans="4:19" ht="15">
      <c r="D8706" s="69">
        <v>620118</v>
      </c>
      <c r="E8706" s="38">
        <v>45183</v>
      </c>
      <c r="F8706" s="70">
        <v>45183</v>
      </c>
      <c r="G8706" s="63"/>
      <c r="H8706" s="69">
        <v>3643940</v>
      </c>
      <c r="I8706" s="28" t="s">
        <v>26</v>
      </c>
      <c r="J8706" s="50" t="s">
        <v>788</v>
      </c>
      <c r="K8706" s="11" t="s">
        <v>33</v>
      </c>
      <c r="L8706" s="11" t="s">
        <v>34</v>
      </c>
      <c r="M8706" s="16">
        <f>SUM_DATA[[#This Row],[TOTAL Cost]]-SUM_DATA[[#This Row],[MATERIAL Cost]]</f>
        <v>0</v>
      </c>
      <c r="N8706" s="16">
        <f>IFERROR(SUM_DATA[[#This Row],[MAT C.]], 0)</f>
        <v>0</v>
      </c>
      <c r="O8706" s="16" t="e">
        <f>VLOOKUP(SUM_DATA[[#This Row],[Work Order]],'[2]MAT DETAIL'!$D:$L,8,FALSE)</f>
        <v>#N/A</v>
      </c>
      <c r="P8706" s="17">
        <v>0</v>
      </c>
      <c r="Q8706" s="67" t="s">
        <v>21</v>
      </c>
      <c r="R8706" s="67"/>
      <c r="S8706" s="67"/>
    </row>
    <row r="8707" spans="4:19" ht="15">
      <c r="D8707" s="69">
        <v>620120</v>
      </c>
      <c r="E8707" s="38">
        <v>45183</v>
      </c>
      <c r="F8707" s="70">
        <v>45183</v>
      </c>
      <c r="G8707" s="63"/>
      <c r="H8707" s="69">
        <v>3643941</v>
      </c>
      <c r="I8707" s="28" t="s">
        <v>26</v>
      </c>
      <c r="J8707" s="50" t="s">
        <v>788</v>
      </c>
      <c r="K8707" s="11" t="s">
        <v>33</v>
      </c>
      <c r="L8707" s="11" t="s">
        <v>34</v>
      </c>
      <c r="M8707" s="16">
        <f>SUM_DATA[[#This Row],[TOTAL Cost]]-SUM_DATA[[#This Row],[MATERIAL Cost]]</f>
        <v>0</v>
      </c>
      <c r="N8707" s="16">
        <f>IFERROR(SUM_DATA[[#This Row],[MAT C.]], 0)</f>
        <v>0</v>
      </c>
      <c r="O8707" s="16" t="e">
        <f>VLOOKUP(SUM_DATA[[#This Row],[Work Order]],'[2]MAT DETAIL'!$D:$L,8,FALSE)</f>
        <v>#N/A</v>
      </c>
      <c r="P8707" s="17">
        <v>0</v>
      </c>
      <c r="Q8707" s="67" t="s">
        <v>21</v>
      </c>
      <c r="R8707" s="67"/>
      <c r="S8707" s="67"/>
    </row>
    <row r="8708" spans="4:19" ht="15">
      <c r="D8708" s="69">
        <v>620118</v>
      </c>
      <c r="E8708" s="38">
        <v>45183</v>
      </c>
      <c r="F8708" s="70">
        <v>45184</v>
      </c>
      <c r="G8708" s="63"/>
      <c r="H8708" s="69">
        <v>3643955</v>
      </c>
      <c r="I8708" s="28" t="s">
        <v>31</v>
      </c>
      <c r="J8708" s="55" t="s">
        <v>2086</v>
      </c>
      <c r="K8708" s="11" t="s">
        <v>39</v>
      </c>
      <c r="L8708" s="11" t="s">
        <v>244</v>
      </c>
      <c r="M8708" s="16">
        <f>SUM_DATA[[#This Row],[TOTAL Cost]]-SUM_DATA[[#This Row],[MATERIAL Cost]]</f>
        <v>24084.2</v>
      </c>
      <c r="N8708" s="16">
        <f>IFERROR(SUM_DATA[[#This Row],[MAT C.]], 0)</f>
        <v>0</v>
      </c>
      <c r="O8708" s="16" t="e">
        <f>VLOOKUP(SUM_DATA[[#This Row],[Work Order]],'[2]MAT DETAIL'!$D:$L,8,FALSE)</f>
        <v>#N/A</v>
      </c>
      <c r="P8708" s="17">
        <v>24084.2</v>
      </c>
      <c r="Q8708" s="67" t="s">
        <v>25</v>
      </c>
      <c r="R8708" s="67"/>
      <c r="S8708" s="67"/>
    </row>
    <row r="8709" spans="4:19" ht="15">
      <c r="D8709" s="69">
        <v>620123</v>
      </c>
      <c r="E8709" s="38">
        <v>45183</v>
      </c>
      <c r="F8709" s="70">
        <v>45184</v>
      </c>
      <c r="G8709" s="63"/>
      <c r="H8709" s="69">
        <v>3643958</v>
      </c>
      <c r="I8709" s="28" t="s">
        <v>31</v>
      </c>
      <c r="J8709" s="50" t="s">
        <v>323</v>
      </c>
      <c r="K8709" s="11" t="s">
        <v>59</v>
      </c>
      <c r="L8709" s="11" t="s">
        <v>60</v>
      </c>
      <c r="M8709" s="16">
        <f>SUM_DATA[[#This Row],[TOTAL Cost]]-SUM_DATA[[#This Row],[MATERIAL Cost]]</f>
        <v>2915.56</v>
      </c>
      <c r="N8709" s="16">
        <f>IFERROR(SUM_DATA[[#This Row],[MAT C.]], 0)</f>
        <v>0</v>
      </c>
      <c r="O8709" s="16" t="e">
        <f>VLOOKUP(SUM_DATA[[#This Row],[Work Order]],'[2]MAT DETAIL'!$D:$L,8,FALSE)</f>
        <v>#N/A</v>
      </c>
      <c r="P8709" s="17">
        <v>2915.56</v>
      </c>
      <c r="Q8709" s="67" t="s">
        <v>25</v>
      </c>
      <c r="R8709" s="67"/>
      <c r="S8709" s="67"/>
    </row>
    <row r="8710" spans="4:19" ht="15">
      <c r="D8710" s="69">
        <v>620105</v>
      </c>
      <c r="E8710" s="38">
        <v>45187</v>
      </c>
      <c r="F8710" s="70">
        <v>45187</v>
      </c>
      <c r="G8710" s="63">
        <v>26.33</v>
      </c>
      <c r="H8710" s="69">
        <v>3645854</v>
      </c>
      <c r="I8710" s="28" t="s">
        <v>26</v>
      </c>
      <c r="J8710" s="53" t="s">
        <v>64</v>
      </c>
      <c r="K8710" s="11" t="s">
        <v>47</v>
      </c>
      <c r="L8710" s="11" t="s">
        <v>65</v>
      </c>
      <c r="M8710" s="16">
        <f>SUM_DATA[[#This Row],[TOTAL Cost]]-SUM_DATA[[#This Row],[MATERIAL Cost]]</f>
        <v>1033.2299999999996</v>
      </c>
      <c r="N8710" s="16">
        <f>IFERROR(SUM_DATA[[#This Row],[MAT C.]], 0)</f>
        <v>24800</v>
      </c>
      <c r="O8710" s="16">
        <f>VLOOKUP(SUM_DATA[[#This Row],[Work Order]],'[2]MAT DETAIL'!$D:$L,8,FALSE)</f>
        <v>24800</v>
      </c>
      <c r="P8710" s="17">
        <v>25833.23</v>
      </c>
      <c r="Q8710" s="67" t="s">
        <v>25</v>
      </c>
      <c r="R8710" s="67"/>
      <c r="S8710" s="67"/>
    </row>
    <row r="8711" spans="4:19" ht="15">
      <c r="D8711" s="24">
        <v>620105</v>
      </c>
      <c r="E8711" s="35">
        <v>45187</v>
      </c>
      <c r="F8711" s="49"/>
      <c r="G8711" s="78"/>
      <c r="H8711" s="75">
        <v>3645854</v>
      </c>
      <c r="I8711" s="28" t="s">
        <v>26</v>
      </c>
      <c r="J8711" s="50" t="s">
        <v>430</v>
      </c>
      <c r="K8711" s="11" t="s">
        <v>47</v>
      </c>
      <c r="L8711" s="11" t="s">
        <v>289</v>
      </c>
      <c r="M8711" s="16"/>
      <c r="N8711" s="16"/>
      <c r="O8711" s="16"/>
      <c r="P8711" s="16"/>
      <c r="Q8711" s="67" t="s">
        <v>21</v>
      </c>
      <c r="R8711" s="67"/>
      <c r="S8711" s="67"/>
    </row>
    <row r="8712" spans="4:19" ht="15">
      <c r="D8712" s="69">
        <v>620117</v>
      </c>
      <c r="E8712" s="38">
        <v>45187</v>
      </c>
      <c r="F8712" s="70">
        <v>45187</v>
      </c>
      <c r="G8712" s="63">
        <v>128.24</v>
      </c>
      <c r="H8712" s="69">
        <v>3645894</v>
      </c>
      <c r="I8712" s="28" t="s">
        <v>26</v>
      </c>
      <c r="J8712" s="50" t="s">
        <v>101</v>
      </c>
      <c r="K8712" s="11" t="s">
        <v>59</v>
      </c>
      <c r="L8712" s="11" t="s">
        <v>98</v>
      </c>
      <c r="M8712" s="16">
        <f>SUM_DATA[[#This Row],[TOTAL Cost]]-SUM_DATA[[#This Row],[MATERIAL Cost]]</f>
        <v>38750.43</v>
      </c>
      <c r="N8712" s="16">
        <f>IFERROR(SUM_DATA[[#This Row],[MAT C.]], 0)</f>
        <v>0</v>
      </c>
      <c r="O8712" s="16" t="e">
        <f>VLOOKUP(SUM_DATA[[#This Row],[Work Order]],'[2]MAT DETAIL'!$D:$L,8,FALSE)</f>
        <v>#N/A</v>
      </c>
      <c r="P8712" s="17">
        <v>38750.43</v>
      </c>
      <c r="Q8712" s="67" t="s">
        <v>25</v>
      </c>
      <c r="R8712" s="67" t="s">
        <v>1497</v>
      </c>
      <c r="S8712" s="67">
        <v>1</v>
      </c>
    </row>
    <row r="8713" spans="4:19" ht="15">
      <c r="D8713" s="69">
        <v>620116</v>
      </c>
      <c r="E8713" s="38">
        <v>45187</v>
      </c>
      <c r="F8713" s="70">
        <v>45187</v>
      </c>
      <c r="G8713" s="63">
        <v>47.49</v>
      </c>
      <c r="H8713" s="69">
        <v>3645895</v>
      </c>
      <c r="I8713" s="28" t="s">
        <v>26</v>
      </c>
      <c r="J8713" s="50" t="s">
        <v>390</v>
      </c>
      <c r="K8713" s="11" t="s">
        <v>78</v>
      </c>
      <c r="L8713" s="11" t="s">
        <v>79</v>
      </c>
      <c r="M8713" s="16">
        <f>SUM_DATA[[#This Row],[TOTAL Cost]]-SUM_DATA[[#This Row],[MATERIAL Cost]]</f>
        <v>2356.6999999999998</v>
      </c>
      <c r="N8713" s="16">
        <f>IFERROR(SUM_DATA[[#This Row],[MAT C.]], 0)</f>
        <v>0</v>
      </c>
      <c r="O8713" s="16" t="e">
        <f>VLOOKUP(SUM_DATA[[#This Row],[Work Order]],'[2]MAT DETAIL'!$D:$L,8,FALSE)</f>
        <v>#N/A</v>
      </c>
      <c r="P8713" s="17">
        <v>2356.6999999999998</v>
      </c>
      <c r="Q8713" s="67" t="s">
        <v>25</v>
      </c>
      <c r="R8713" s="67"/>
      <c r="S8713" s="67"/>
    </row>
    <row r="8714" spans="4:19" ht="15">
      <c r="D8714" s="69">
        <v>620116</v>
      </c>
      <c r="E8714" s="38">
        <v>45187</v>
      </c>
      <c r="F8714" s="70">
        <v>45187</v>
      </c>
      <c r="G8714" s="63">
        <v>0.99</v>
      </c>
      <c r="H8714" s="69">
        <v>3645898</v>
      </c>
      <c r="I8714" s="28" t="s">
        <v>26</v>
      </c>
      <c r="J8714" s="50" t="s">
        <v>330</v>
      </c>
      <c r="K8714" s="11" t="s">
        <v>39</v>
      </c>
      <c r="L8714" s="11" t="s">
        <v>336</v>
      </c>
      <c r="M8714" s="16">
        <f>SUM_DATA[[#This Row],[TOTAL Cost]]-SUM_DATA[[#This Row],[MATERIAL Cost]]</f>
        <v>123.99</v>
      </c>
      <c r="N8714" s="16">
        <f>IFERROR(SUM_DATA[[#This Row],[MAT C.]], 0)</f>
        <v>0</v>
      </c>
      <c r="O8714" s="16" t="e">
        <f>VLOOKUP(SUM_DATA[[#This Row],[Work Order]],'[2]MAT DETAIL'!$D:$L,8,FALSE)</f>
        <v>#N/A</v>
      </c>
      <c r="P8714" s="17">
        <v>123.99</v>
      </c>
      <c r="Q8714" s="67" t="s">
        <v>25</v>
      </c>
      <c r="R8714" s="67"/>
      <c r="S8714" s="67"/>
    </row>
    <row r="8715" spans="4:19" ht="15">
      <c r="D8715" s="69">
        <v>620120</v>
      </c>
      <c r="E8715" s="38">
        <v>45187</v>
      </c>
      <c r="F8715" s="70">
        <v>45187</v>
      </c>
      <c r="G8715" s="63">
        <v>1.22</v>
      </c>
      <c r="H8715" s="69">
        <v>3645899</v>
      </c>
      <c r="I8715" s="28" t="s">
        <v>26</v>
      </c>
      <c r="J8715" s="50" t="s">
        <v>228</v>
      </c>
      <c r="K8715" s="11" t="s">
        <v>33</v>
      </c>
      <c r="L8715" s="11" t="s">
        <v>39</v>
      </c>
      <c r="M8715" s="16">
        <f>SUM_DATA[[#This Row],[TOTAL Cost]]-SUM_DATA[[#This Row],[MATERIAL Cost]]</f>
        <v>123.99</v>
      </c>
      <c r="N8715" s="16">
        <f>IFERROR(SUM_DATA[[#This Row],[MAT C.]], 0)</f>
        <v>0</v>
      </c>
      <c r="O8715" s="16" t="e">
        <f>VLOOKUP(SUM_DATA[[#This Row],[Work Order]],'[2]MAT DETAIL'!$D:$L,8,FALSE)</f>
        <v>#N/A</v>
      </c>
      <c r="P8715" s="17">
        <v>123.99</v>
      </c>
      <c r="Q8715" s="67" t="s">
        <v>25</v>
      </c>
      <c r="R8715" s="67"/>
      <c r="S8715" s="67"/>
    </row>
    <row r="8716" spans="4:19" ht="15">
      <c r="D8716" s="69">
        <v>620104</v>
      </c>
      <c r="E8716" s="38">
        <v>45187</v>
      </c>
      <c r="F8716" s="70">
        <v>45187</v>
      </c>
      <c r="G8716" s="63"/>
      <c r="H8716" s="69">
        <v>3646104</v>
      </c>
      <c r="I8716" s="28" t="s">
        <v>26</v>
      </c>
      <c r="J8716" s="50" t="s">
        <v>45</v>
      </c>
      <c r="K8716" s="11" t="s">
        <v>39</v>
      </c>
      <c r="L8716" s="11" t="s">
        <v>40</v>
      </c>
      <c r="M8716" s="16">
        <f>SUM_DATA[[#This Row],[TOTAL Cost]]-SUM_DATA[[#This Row],[MATERIAL Cost]]</f>
        <v>12960</v>
      </c>
      <c r="N8716" s="16">
        <f>IFERROR(SUM_DATA[[#This Row],[MAT C.]], 0)</f>
        <v>0</v>
      </c>
      <c r="O8716" s="16" t="e">
        <f>VLOOKUP(SUM_DATA[[#This Row],[Work Order]],'[2]MAT DETAIL'!$D:$L,8,FALSE)</f>
        <v>#N/A</v>
      </c>
      <c r="P8716" s="17">
        <v>12960</v>
      </c>
      <c r="Q8716" s="67" t="s">
        <v>21</v>
      </c>
      <c r="R8716" s="67"/>
      <c r="S8716" s="67"/>
    </row>
    <row r="8717" spans="4:19" ht="15">
      <c r="D8717" s="69">
        <v>620105</v>
      </c>
      <c r="E8717" s="38">
        <v>45187</v>
      </c>
      <c r="F8717" s="70">
        <v>45187</v>
      </c>
      <c r="G8717" s="63"/>
      <c r="H8717" s="69">
        <v>3646105</v>
      </c>
      <c r="I8717" s="28" t="s">
        <v>26</v>
      </c>
      <c r="J8717" s="50" t="s">
        <v>45</v>
      </c>
      <c r="K8717" s="11" t="s">
        <v>39</v>
      </c>
      <c r="L8717" s="85" t="s">
        <v>40</v>
      </c>
      <c r="M8717" s="16">
        <f>SUM_DATA[[#This Row],[TOTAL Cost]]-SUM_DATA[[#This Row],[MATERIAL Cost]]</f>
        <v>42205</v>
      </c>
      <c r="N8717" s="16">
        <f>IFERROR(SUM_DATA[[#This Row],[MAT C.]], 0)</f>
        <v>0</v>
      </c>
      <c r="O8717" s="16" t="e">
        <f>VLOOKUP(SUM_DATA[[#This Row],[Work Order]],'[2]MAT DETAIL'!$D:$L,8,FALSE)</f>
        <v>#N/A</v>
      </c>
      <c r="P8717" s="17">
        <v>42205</v>
      </c>
      <c r="Q8717" s="67" t="s">
        <v>21</v>
      </c>
      <c r="R8717" s="67"/>
      <c r="S8717" s="67"/>
    </row>
    <row r="8718" spans="4:19" ht="15">
      <c r="D8718" s="69">
        <v>620122</v>
      </c>
      <c r="E8718" s="38">
        <v>45187</v>
      </c>
      <c r="F8718" s="70">
        <v>45188</v>
      </c>
      <c r="G8718" s="63"/>
      <c r="H8718" s="69">
        <v>3646116</v>
      </c>
      <c r="I8718" s="28" t="s">
        <v>31</v>
      </c>
      <c r="J8718" s="50" t="s">
        <v>909</v>
      </c>
      <c r="K8718" s="11" t="s">
        <v>36</v>
      </c>
      <c r="L8718" s="72" t="s">
        <v>37</v>
      </c>
      <c r="M8718" s="16">
        <f>SUM_DATA[[#This Row],[TOTAL Cost]]-SUM_DATA[[#This Row],[MATERIAL Cost]]</f>
        <v>1865.48</v>
      </c>
      <c r="N8718" s="16">
        <f>IFERROR(SUM_DATA[[#This Row],[MAT C.]], 0)</f>
        <v>0</v>
      </c>
      <c r="O8718" s="16" t="e">
        <f>VLOOKUP(SUM_DATA[[#This Row],[Work Order]],'[2]MAT DETAIL'!$D:$L,8,FALSE)</f>
        <v>#N/A</v>
      </c>
      <c r="P8718" s="17">
        <v>1865.48</v>
      </c>
      <c r="Q8718" s="67" t="s">
        <v>25</v>
      </c>
      <c r="R8718" s="67"/>
      <c r="S8718" s="67"/>
    </row>
    <row r="8719" spans="4:19" ht="15">
      <c r="D8719" s="24">
        <v>620122</v>
      </c>
      <c r="E8719" s="35">
        <v>45307</v>
      </c>
      <c r="F8719" s="49">
        <v>45307</v>
      </c>
      <c r="G8719" s="63"/>
      <c r="H8719" s="24">
        <v>3646117</v>
      </c>
      <c r="I8719" s="28" t="s">
        <v>31</v>
      </c>
      <c r="J8719" s="53" t="s">
        <v>1572</v>
      </c>
      <c r="K8719" s="25" t="s">
        <v>82</v>
      </c>
      <c r="L8719" s="84" t="s">
        <v>126</v>
      </c>
      <c r="M8719" s="16">
        <f>SUM_DATA[[#This Row],[TOTAL Cost]]-SUM_DATA[[#This Row],[MATERIAL Cost]]</f>
        <v>102651.94</v>
      </c>
      <c r="N8719" s="16">
        <f>IFERROR(SUM_DATA[[#This Row],[MAT C.]], 0)</f>
        <v>0</v>
      </c>
      <c r="O8719" s="16" t="e">
        <f>VLOOKUP(SUM_DATA[[#This Row],[Work Order]],'[2]MAT DETAIL'!$D:$L,8,FALSE)</f>
        <v>#N/A</v>
      </c>
      <c r="P8719" s="16">
        <v>102651.94</v>
      </c>
      <c r="Q8719" s="67" t="s">
        <v>25</v>
      </c>
      <c r="R8719" s="67"/>
      <c r="S8719" s="67"/>
    </row>
    <row r="8720" spans="4:19" ht="15">
      <c r="D8720" s="69">
        <v>620118</v>
      </c>
      <c r="E8720" s="38">
        <v>45188</v>
      </c>
      <c r="F8720" s="70">
        <v>45188</v>
      </c>
      <c r="G8720" s="63"/>
      <c r="H8720" s="69">
        <v>3646814</v>
      </c>
      <c r="I8720" s="28" t="s">
        <v>26</v>
      </c>
      <c r="J8720" s="50" t="s">
        <v>2087</v>
      </c>
      <c r="K8720" s="11" t="s">
        <v>59</v>
      </c>
      <c r="L8720" s="11" t="s">
        <v>533</v>
      </c>
      <c r="M8720" s="16">
        <f>SUM_DATA[[#This Row],[TOTAL Cost]]-SUM_DATA[[#This Row],[MATERIAL Cost]]</f>
        <v>413.28999999999996</v>
      </c>
      <c r="N8720" s="16">
        <f>IFERROR(SUM_DATA[[#This Row],[MAT C.]], 0)</f>
        <v>1220</v>
      </c>
      <c r="O8720" s="16">
        <f>VLOOKUP(SUM_DATA[[#This Row],[Work Order]],'[2]MAT DETAIL'!$D:$L,8,FALSE)</f>
        <v>1220</v>
      </c>
      <c r="P8720" s="17">
        <v>1633.29</v>
      </c>
      <c r="Q8720" s="67" t="s">
        <v>21</v>
      </c>
      <c r="R8720" s="67"/>
      <c r="S8720" s="67"/>
    </row>
    <row r="8721" spans="4:19" ht="15">
      <c r="D8721" s="69">
        <v>620122</v>
      </c>
      <c r="E8721" s="38">
        <v>45188</v>
      </c>
      <c r="F8721" s="70">
        <v>45188</v>
      </c>
      <c r="G8721" s="63"/>
      <c r="H8721" s="69">
        <v>3646815</v>
      </c>
      <c r="I8721" s="28" t="s">
        <v>26</v>
      </c>
      <c r="J8721" s="50" t="s">
        <v>2087</v>
      </c>
      <c r="K8721" s="11" t="s">
        <v>59</v>
      </c>
      <c r="L8721" s="85" t="s">
        <v>533</v>
      </c>
      <c r="M8721" s="16">
        <f>SUM_DATA[[#This Row],[TOTAL Cost]]-SUM_DATA[[#This Row],[MATERIAL Cost]]</f>
        <v>413.28999999999996</v>
      </c>
      <c r="N8721" s="16">
        <f>IFERROR(SUM_DATA[[#This Row],[MAT C.]], 0)</f>
        <v>1220</v>
      </c>
      <c r="O8721" s="16">
        <f>VLOOKUP(SUM_DATA[[#This Row],[Work Order]],'[2]MAT DETAIL'!$D:$L,8,FALSE)</f>
        <v>1220</v>
      </c>
      <c r="P8721" s="17">
        <v>1633.29</v>
      </c>
      <c r="Q8721" s="67" t="s">
        <v>21</v>
      </c>
      <c r="R8721" s="67"/>
      <c r="S8721" s="67"/>
    </row>
    <row r="8722" spans="4:19" ht="15">
      <c r="D8722" s="69">
        <v>620105</v>
      </c>
      <c r="E8722" s="38">
        <v>45188</v>
      </c>
      <c r="F8722" s="70">
        <v>45190</v>
      </c>
      <c r="G8722" s="63">
        <v>56</v>
      </c>
      <c r="H8722" s="69">
        <v>3646817</v>
      </c>
      <c r="I8722" s="28" t="s">
        <v>26</v>
      </c>
      <c r="J8722" s="50" t="s">
        <v>118</v>
      </c>
      <c r="K8722" s="11" t="s">
        <v>30</v>
      </c>
      <c r="L8722" s="11" t="s">
        <v>30</v>
      </c>
      <c r="M8722" s="16">
        <f>SUM_DATA[[#This Row],[TOTAL Cost]]-SUM_DATA[[#This Row],[MATERIAL Cost]]</f>
        <v>11349</v>
      </c>
      <c r="N8722" s="16">
        <f>IFERROR(SUM_DATA[[#This Row],[MAT C.]], 0)</f>
        <v>686.99</v>
      </c>
      <c r="O8722" s="16">
        <f>VLOOKUP(SUM_DATA[[#This Row],[Work Order]],'[2]MAT DETAIL'!$D:$L,8,FALSE)</f>
        <v>686.99</v>
      </c>
      <c r="P8722" s="17">
        <v>12035.99</v>
      </c>
      <c r="Q8722" s="67" t="s">
        <v>25</v>
      </c>
      <c r="R8722" s="67"/>
      <c r="S8722" s="67"/>
    </row>
    <row r="8723" spans="4:19" ht="15">
      <c r="D8723" s="69">
        <v>620116</v>
      </c>
      <c r="E8723" s="38">
        <v>45188</v>
      </c>
      <c r="F8723" s="70">
        <v>45190</v>
      </c>
      <c r="G8723" s="63">
        <v>1473</v>
      </c>
      <c r="H8723" s="69">
        <v>3646822</v>
      </c>
      <c r="I8723" s="28" t="s">
        <v>26</v>
      </c>
      <c r="J8723" s="50" t="s">
        <v>1472</v>
      </c>
      <c r="K8723" s="11" t="s">
        <v>30</v>
      </c>
      <c r="L8723" s="11" t="s">
        <v>30</v>
      </c>
      <c r="M8723" s="16">
        <f>SUM_DATA[[#This Row],[TOTAL Cost]]-SUM_DATA[[#This Row],[MATERIAL Cost]]</f>
        <v>63457.59</v>
      </c>
      <c r="N8723" s="16">
        <f>IFERROR(SUM_DATA[[#This Row],[MAT C.]], 0)</f>
        <v>800</v>
      </c>
      <c r="O8723" s="16">
        <f>VLOOKUP(SUM_DATA[[#This Row],[Work Order]],'[2]MAT DETAIL'!$D:$L,8,FALSE)</f>
        <v>800</v>
      </c>
      <c r="P8723" s="17">
        <v>64257.59</v>
      </c>
      <c r="Q8723" s="67" t="s">
        <v>25</v>
      </c>
      <c r="R8723" s="67"/>
      <c r="S8723" s="67"/>
    </row>
    <row r="8724" spans="4:19" ht="15">
      <c r="D8724" s="69">
        <v>620118</v>
      </c>
      <c r="E8724" s="38">
        <v>45189</v>
      </c>
      <c r="F8724" s="70">
        <v>45190</v>
      </c>
      <c r="G8724" s="63"/>
      <c r="H8724" s="69">
        <v>3647103</v>
      </c>
      <c r="I8724" s="28" t="s">
        <v>31</v>
      </c>
      <c r="J8724" s="50" t="s">
        <v>323</v>
      </c>
      <c r="K8724" s="11" t="s">
        <v>59</v>
      </c>
      <c r="L8724" s="11" t="s">
        <v>60</v>
      </c>
      <c r="M8724" s="16">
        <f>SUM_DATA[[#This Row],[TOTAL Cost]]-SUM_DATA[[#This Row],[MATERIAL Cost]]</f>
        <v>8981.36</v>
      </c>
      <c r="N8724" s="16">
        <f>IFERROR(SUM_DATA[[#This Row],[MAT C.]], 0)</f>
        <v>0</v>
      </c>
      <c r="O8724" s="16" t="e">
        <f>VLOOKUP(SUM_DATA[[#This Row],[Work Order]],'[2]MAT DETAIL'!$D:$L,8,FALSE)</f>
        <v>#N/A</v>
      </c>
      <c r="P8724" s="17">
        <v>8981.36</v>
      </c>
      <c r="Q8724" s="67" t="s">
        <v>25</v>
      </c>
      <c r="R8724" s="67"/>
      <c r="S8724" s="67"/>
    </row>
    <row r="8725" spans="4:19" ht="15">
      <c r="D8725" s="69">
        <v>620118</v>
      </c>
      <c r="E8725" s="38">
        <v>45190</v>
      </c>
      <c r="F8725" s="70">
        <v>45190</v>
      </c>
      <c r="G8725" s="63"/>
      <c r="H8725" s="69">
        <v>3647271</v>
      </c>
      <c r="I8725" s="28" t="s">
        <v>31</v>
      </c>
      <c r="J8725" s="50" t="s">
        <v>765</v>
      </c>
      <c r="K8725" s="11" t="s">
        <v>59</v>
      </c>
      <c r="L8725" s="11" t="s">
        <v>442</v>
      </c>
      <c r="M8725" s="16">
        <f>SUM_DATA[[#This Row],[TOTAL Cost]]-SUM_DATA[[#This Row],[MATERIAL Cost]]</f>
        <v>8981.36</v>
      </c>
      <c r="N8725" s="16">
        <f>IFERROR(SUM_DATA[[#This Row],[MAT C.]], 0)</f>
        <v>0</v>
      </c>
      <c r="O8725" s="16" t="e">
        <f>VLOOKUP(SUM_DATA[[#This Row],[Work Order]],'[2]MAT DETAIL'!$D:$L,8,FALSE)</f>
        <v>#N/A</v>
      </c>
      <c r="P8725" s="17">
        <v>8981.36</v>
      </c>
      <c r="Q8725" s="67" t="s">
        <v>25</v>
      </c>
      <c r="R8725" s="67"/>
      <c r="S8725" s="67"/>
    </row>
    <row r="8726" spans="4:19" ht="15">
      <c r="D8726" s="69">
        <v>620114</v>
      </c>
      <c r="E8726" s="38">
        <v>45190</v>
      </c>
      <c r="F8726" s="70">
        <v>45190</v>
      </c>
      <c r="G8726" s="63"/>
      <c r="H8726" s="69">
        <v>3647377</v>
      </c>
      <c r="I8726" s="28" t="s">
        <v>31</v>
      </c>
      <c r="J8726" s="50" t="s">
        <v>2088</v>
      </c>
      <c r="K8726" s="11" t="s">
        <v>59</v>
      </c>
      <c r="L8726" s="11" t="s">
        <v>98</v>
      </c>
      <c r="M8726" s="16">
        <f>SUM_DATA[[#This Row],[TOTAL Cost]]-SUM_DATA[[#This Row],[MATERIAL Cost]]</f>
        <v>7523.58</v>
      </c>
      <c r="N8726" s="16">
        <f>IFERROR(SUM_DATA[[#This Row],[MAT C.]], 0)</f>
        <v>0</v>
      </c>
      <c r="O8726" s="16" t="e">
        <f>VLOOKUP(SUM_DATA[[#This Row],[Work Order]],'[2]MAT DETAIL'!$D:$L,8,FALSE)</f>
        <v>#N/A</v>
      </c>
      <c r="P8726" s="17">
        <v>7523.58</v>
      </c>
      <c r="Q8726" s="67" t="s">
        <v>25</v>
      </c>
      <c r="R8726" s="67"/>
      <c r="S8726" s="67"/>
    </row>
    <row r="8727" spans="4:19" ht="15">
      <c r="D8727" s="69">
        <v>620123</v>
      </c>
      <c r="E8727" s="38">
        <v>45190</v>
      </c>
      <c r="F8727" s="70">
        <v>45190</v>
      </c>
      <c r="G8727" s="63"/>
      <c r="H8727" s="69">
        <v>3647406</v>
      </c>
      <c r="I8727" s="28" t="s">
        <v>26</v>
      </c>
      <c r="J8727" s="50" t="s">
        <v>2089</v>
      </c>
      <c r="K8727" s="11" t="s">
        <v>67</v>
      </c>
      <c r="L8727" s="11" t="s">
        <v>88</v>
      </c>
      <c r="M8727" s="16">
        <f>SUM_DATA[[#This Row],[TOTAL Cost]]-SUM_DATA[[#This Row],[MATERIAL Cost]]</f>
        <v>408.03</v>
      </c>
      <c r="N8727" s="16">
        <f>IFERROR(SUM_DATA[[#This Row],[MAT C.]], 0)</f>
        <v>1000</v>
      </c>
      <c r="O8727" s="16">
        <f>VLOOKUP(SUM_DATA[[#This Row],[Work Order]],'[2]MAT DETAIL'!$D:$L,8,FALSE)</f>
        <v>1000</v>
      </c>
      <c r="P8727" s="17">
        <v>1408.03</v>
      </c>
      <c r="Q8727" s="67" t="s">
        <v>21</v>
      </c>
      <c r="R8727" s="67"/>
      <c r="S8727" s="67"/>
    </row>
    <row r="8728" spans="4:19" ht="15">
      <c r="D8728" s="69">
        <v>620122</v>
      </c>
      <c r="E8728" s="38">
        <v>45190</v>
      </c>
      <c r="F8728" s="70">
        <v>45190</v>
      </c>
      <c r="G8728" s="63"/>
      <c r="H8728" s="69">
        <v>3647567</v>
      </c>
      <c r="I8728" s="28" t="s">
        <v>31</v>
      </c>
      <c r="J8728" s="50" t="s">
        <v>2090</v>
      </c>
      <c r="K8728" s="11" t="s">
        <v>36</v>
      </c>
      <c r="L8728" s="11" t="s">
        <v>93</v>
      </c>
      <c r="M8728" s="16">
        <f>SUM_DATA[[#This Row],[TOTAL Cost]]-SUM_DATA[[#This Row],[MATERIAL Cost]]</f>
        <v>0</v>
      </c>
      <c r="N8728" s="16">
        <f>IFERROR(SUM_DATA[[#This Row],[MAT C.]], 0)</f>
        <v>0</v>
      </c>
      <c r="O8728" s="16" t="e">
        <f>VLOOKUP(SUM_DATA[[#This Row],[Work Order]],'[2]MAT DETAIL'!$D:$L,8,FALSE)</f>
        <v>#N/A</v>
      </c>
      <c r="P8728" s="17">
        <v>0</v>
      </c>
      <c r="Q8728" s="67" t="s">
        <v>25</v>
      </c>
      <c r="R8728" s="67"/>
      <c r="S8728" s="67"/>
    </row>
    <row r="8729" spans="4:19" ht="15">
      <c r="D8729" s="69">
        <v>620118</v>
      </c>
      <c r="E8729" s="38">
        <v>45191</v>
      </c>
      <c r="F8729" s="70">
        <v>45191</v>
      </c>
      <c r="G8729" s="63"/>
      <c r="H8729" s="69">
        <v>3648798</v>
      </c>
      <c r="I8729" s="28" t="s">
        <v>31</v>
      </c>
      <c r="J8729" s="50" t="s">
        <v>2091</v>
      </c>
      <c r="K8729" s="11" t="s">
        <v>39</v>
      </c>
      <c r="L8729" s="11" t="s">
        <v>56</v>
      </c>
      <c r="M8729" s="16">
        <f>SUM_DATA[[#This Row],[TOTAL Cost]]-SUM_DATA[[#This Row],[MATERIAL Cost]]</f>
        <v>70416.38</v>
      </c>
      <c r="N8729" s="16">
        <f>IFERROR(SUM_DATA[[#This Row],[MAT C.]], 0)</f>
        <v>65600</v>
      </c>
      <c r="O8729" s="16">
        <f>VLOOKUP(SUM_DATA[[#This Row],[Work Order]],'[2]MAT DETAIL'!$D:$L,8,FALSE)</f>
        <v>65600</v>
      </c>
      <c r="P8729" s="17">
        <v>136016.38</v>
      </c>
      <c r="Q8729" s="67" t="s">
        <v>25</v>
      </c>
      <c r="R8729" s="67"/>
      <c r="S8729" s="67"/>
    </row>
    <row r="8730" spans="4:19" ht="15">
      <c r="D8730" s="69">
        <v>620117</v>
      </c>
      <c r="E8730" s="38">
        <v>45191</v>
      </c>
      <c r="F8730" s="70">
        <v>45191</v>
      </c>
      <c r="G8730" s="63"/>
      <c r="H8730" s="69">
        <v>3648824</v>
      </c>
      <c r="I8730" s="28" t="s">
        <v>26</v>
      </c>
      <c r="J8730" s="50" t="s">
        <v>2092</v>
      </c>
      <c r="K8730" s="11" t="s">
        <v>36</v>
      </c>
      <c r="L8730" s="11" t="s">
        <v>507</v>
      </c>
      <c r="M8730" s="16">
        <f>SUM_DATA[[#This Row],[TOTAL Cost]]-SUM_DATA[[#This Row],[MATERIAL Cost]]</f>
        <v>413.29000000000087</v>
      </c>
      <c r="N8730" s="16">
        <f>IFERROR(SUM_DATA[[#This Row],[MAT C.]], 0)</f>
        <v>49600</v>
      </c>
      <c r="O8730" s="16">
        <f>VLOOKUP(SUM_DATA[[#This Row],[Work Order]],'[2]MAT DETAIL'!$D:$L,8,FALSE)</f>
        <v>49600</v>
      </c>
      <c r="P8730" s="17">
        <v>50013.29</v>
      </c>
      <c r="Q8730" s="67" t="s">
        <v>21</v>
      </c>
      <c r="R8730" s="67"/>
      <c r="S8730" s="67"/>
    </row>
    <row r="8731" spans="4:19" ht="15">
      <c r="D8731" s="69">
        <v>620118</v>
      </c>
      <c r="E8731" s="38">
        <v>45191</v>
      </c>
      <c r="F8731" s="70">
        <v>45191</v>
      </c>
      <c r="G8731" s="63"/>
      <c r="H8731" s="69">
        <v>3648825</v>
      </c>
      <c r="I8731" s="28" t="s">
        <v>26</v>
      </c>
      <c r="J8731" s="50" t="s">
        <v>2092</v>
      </c>
      <c r="K8731" s="11" t="s">
        <v>36</v>
      </c>
      <c r="L8731" s="11" t="s">
        <v>507</v>
      </c>
      <c r="M8731" s="16">
        <f>SUM_DATA[[#This Row],[TOTAL Cost]]-SUM_DATA[[#This Row],[MATERIAL Cost]]</f>
        <v>413.29000000000087</v>
      </c>
      <c r="N8731" s="16">
        <f>IFERROR(SUM_DATA[[#This Row],[MAT C.]], 0)</f>
        <v>49600</v>
      </c>
      <c r="O8731" s="16">
        <f>VLOOKUP(SUM_DATA[[#This Row],[Work Order]],'[2]MAT DETAIL'!$D:$L,8,FALSE)</f>
        <v>49600</v>
      </c>
      <c r="P8731" s="17">
        <v>50013.29</v>
      </c>
      <c r="Q8731" s="67" t="s">
        <v>21</v>
      </c>
      <c r="R8731" s="67"/>
      <c r="S8731" s="67"/>
    </row>
    <row r="8732" spans="4:19" ht="15">
      <c r="D8732" s="69">
        <v>620118</v>
      </c>
      <c r="E8732" s="38">
        <v>45194</v>
      </c>
      <c r="F8732" s="70">
        <v>45194</v>
      </c>
      <c r="G8732" s="63"/>
      <c r="H8732" s="69">
        <v>3649218</v>
      </c>
      <c r="I8732" s="28" t="s">
        <v>31</v>
      </c>
      <c r="J8732" s="50" t="s">
        <v>1988</v>
      </c>
      <c r="K8732" s="11" t="s">
        <v>59</v>
      </c>
      <c r="L8732" s="11" t="s">
        <v>442</v>
      </c>
      <c r="M8732" s="16">
        <f>SUM_DATA[[#This Row],[TOTAL Cost]]-SUM_DATA[[#This Row],[MATERIAL Cost]]</f>
        <v>13472.04</v>
      </c>
      <c r="N8732" s="16">
        <f>IFERROR(SUM_DATA[[#This Row],[MAT C.]], 0)</f>
        <v>0</v>
      </c>
      <c r="O8732" s="16" t="e">
        <f>VLOOKUP(SUM_DATA[[#This Row],[Work Order]],'[2]MAT DETAIL'!$D:$L,8,FALSE)</f>
        <v>#N/A</v>
      </c>
      <c r="P8732" s="17">
        <v>13472.04</v>
      </c>
      <c r="Q8732" s="67" t="s">
        <v>25</v>
      </c>
      <c r="R8732" s="67"/>
      <c r="S8732" s="67"/>
    </row>
    <row r="8733" spans="4:19" ht="15">
      <c r="D8733" s="69">
        <v>620120</v>
      </c>
      <c r="E8733" s="38">
        <v>45194</v>
      </c>
      <c r="F8733" s="70">
        <v>45194</v>
      </c>
      <c r="G8733" s="63">
        <v>187.98</v>
      </c>
      <c r="H8733" s="69">
        <v>3649227</v>
      </c>
      <c r="I8733" s="28" t="s">
        <v>26</v>
      </c>
      <c r="J8733" s="50" t="s">
        <v>515</v>
      </c>
      <c r="K8733" s="11" t="s">
        <v>36</v>
      </c>
      <c r="L8733" s="11" t="s">
        <v>53</v>
      </c>
      <c r="M8733" s="16">
        <f>SUM_DATA[[#This Row],[TOTAL Cost]]-SUM_DATA[[#This Row],[MATERIAL Cost]]</f>
        <v>20595.100000000006</v>
      </c>
      <c r="N8733" s="16">
        <f>IFERROR(SUM_DATA[[#This Row],[MAT C.]], 0)</f>
        <v>214000</v>
      </c>
      <c r="O8733" s="16">
        <f>VLOOKUP(SUM_DATA[[#This Row],[Work Order]],'[2]MAT DETAIL'!$D:$L,8,FALSE)</f>
        <v>214000</v>
      </c>
      <c r="P8733" s="17">
        <v>234595.1</v>
      </c>
      <c r="Q8733" s="67" t="s">
        <v>25</v>
      </c>
      <c r="R8733" s="67"/>
      <c r="S8733" s="67"/>
    </row>
    <row r="8734" spans="4:19" ht="15">
      <c r="D8734" s="24">
        <v>620120</v>
      </c>
      <c r="E8734" s="35">
        <v>45194</v>
      </c>
      <c r="F8734" s="49"/>
      <c r="G8734" s="78"/>
      <c r="H8734" s="75">
        <v>3649227</v>
      </c>
      <c r="I8734" s="28" t="s">
        <v>26</v>
      </c>
      <c r="J8734" s="52" t="s">
        <v>790</v>
      </c>
      <c r="K8734" s="71" t="s">
        <v>36</v>
      </c>
      <c r="L8734" s="71" t="s">
        <v>53</v>
      </c>
      <c r="M8734" s="16"/>
      <c r="N8734" s="16"/>
      <c r="O8734" s="16"/>
      <c r="P8734" s="16"/>
      <c r="Q8734" s="67" t="s">
        <v>21</v>
      </c>
      <c r="R8734" s="67"/>
      <c r="S8734" s="67"/>
    </row>
    <row r="8735" spans="4:19" ht="15">
      <c r="D8735" s="69">
        <v>620118</v>
      </c>
      <c r="E8735" s="38">
        <v>45194</v>
      </c>
      <c r="F8735" s="70">
        <v>45194</v>
      </c>
      <c r="G8735" s="63"/>
      <c r="H8735" s="69">
        <v>3649423</v>
      </c>
      <c r="I8735" s="28" t="s">
        <v>26</v>
      </c>
      <c r="J8735" s="50" t="s">
        <v>1912</v>
      </c>
      <c r="K8735" s="11" t="s">
        <v>19</v>
      </c>
      <c r="L8735" s="11" t="s">
        <v>20</v>
      </c>
      <c r="M8735" s="16">
        <f>SUM_DATA[[#This Row],[TOTAL Cost]]-SUM_DATA[[#This Row],[MATERIAL Cost]]</f>
        <v>80573.290000000008</v>
      </c>
      <c r="N8735" s="16">
        <f>IFERROR(SUM_DATA[[#This Row],[MAT C.]], 0)</f>
        <v>82000</v>
      </c>
      <c r="O8735" s="16">
        <f>VLOOKUP(SUM_DATA[[#This Row],[Work Order]],'[2]MAT DETAIL'!$D:$L,8,FALSE)</f>
        <v>82000</v>
      </c>
      <c r="P8735" s="17">
        <v>162573.29</v>
      </c>
      <c r="Q8735" s="67" t="s">
        <v>21</v>
      </c>
      <c r="R8735" s="67"/>
      <c r="S8735" s="67"/>
    </row>
    <row r="8736" spans="4:19" ht="15">
      <c r="D8736" s="69">
        <v>620116</v>
      </c>
      <c r="E8736" s="38">
        <v>45194</v>
      </c>
      <c r="F8736" s="70">
        <v>45194</v>
      </c>
      <c r="G8736" s="63">
        <v>1.83</v>
      </c>
      <c r="H8736" s="69">
        <v>3649433</v>
      </c>
      <c r="I8736" s="28" t="s">
        <v>26</v>
      </c>
      <c r="J8736" s="50" t="s">
        <v>86</v>
      </c>
      <c r="K8736" s="11" t="s">
        <v>36</v>
      </c>
      <c r="L8736" s="11" t="s">
        <v>47</v>
      </c>
      <c r="M8736" s="16">
        <f>SUM_DATA[[#This Row],[TOTAL Cost]]-SUM_DATA[[#This Row],[MATERIAL Cost]]</f>
        <v>413.29</v>
      </c>
      <c r="N8736" s="16">
        <f>IFERROR(SUM_DATA[[#This Row],[MAT C.]], 0)</f>
        <v>0</v>
      </c>
      <c r="O8736" s="16" t="e">
        <f>VLOOKUP(SUM_DATA[[#This Row],[Work Order]],'[2]MAT DETAIL'!$D:$L,8,FALSE)</f>
        <v>#N/A</v>
      </c>
      <c r="P8736" s="17">
        <v>413.29</v>
      </c>
      <c r="Q8736" s="67" t="s">
        <v>25</v>
      </c>
      <c r="R8736" s="67"/>
      <c r="S8736" s="67"/>
    </row>
    <row r="8737" spans="4:19" ht="15">
      <c r="D8737" s="69">
        <v>620116</v>
      </c>
      <c r="E8737" s="38">
        <v>45194</v>
      </c>
      <c r="F8737" s="70">
        <v>45194</v>
      </c>
      <c r="G8737" s="63">
        <v>1</v>
      </c>
      <c r="H8737" s="69">
        <v>3649434</v>
      </c>
      <c r="I8737" s="28" t="s">
        <v>26</v>
      </c>
      <c r="J8737" s="50" t="s">
        <v>72</v>
      </c>
      <c r="K8737" s="11" t="s">
        <v>36</v>
      </c>
      <c r="L8737" s="72" t="s">
        <v>37</v>
      </c>
      <c r="M8737" s="16">
        <f>SUM_DATA[[#This Row],[TOTAL Cost]]-SUM_DATA[[#This Row],[MATERIAL Cost]]</f>
        <v>413.29</v>
      </c>
      <c r="N8737" s="16">
        <f>IFERROR(SUM_DATA[[#This Row],[MAT C.]], 0)</f>
        <v>0</v>
      </c>
      <c r="O8737" s="16" t="e">
        <f>VLOOKUP(SUM_DATA[[#This Row],[Work Order]],'[2]MAT DETAIL'!$D:$L,8,FALSE)</f>
        <v>#N/A</v>
      </c>
      <c r="P8737" s="17">
        <v>413.29</v>
      </c>
      <c r="Q8737" s="67" t="s">
        <v>25</v>
      </c>
      <c r="R8737" s="67"/>
      <c r="S8737" s="67"/>
    </row>
    <row r="8738" spans="4:19" ht="15">
      <c r="D8738" s="69">
        <v>620113</v>
      </c>
      <c r="E8738" s="38">
        <v>45194</v>
      </c>
      <c r="F8738" s="70">
        <v>45194</v>
      </c>
      <c r="G8738" s="63">
        <v>0.59</v>
      </c>
      <c r="H8738" s="69">
        <v>3649435</v>
      </c>
      <c r="I8738" s="28" t="s">
        <v>26</v>
      </c>
      <c r="J8738" s="50" t="s">
        <v>101</v>
      </c>
      <c r="K8738" s="11" t="s">
        <v>59</v>
      </c>
      <c r="L8738" s="11" t="s">
        <v>98</v>
      </c>
      <c r="M8738" s="16">
        <f>SUM_DATA[[#This Row],[TOTAL Cost]]-SUM_DATA[[#This Row],[MATERIAL Cost]]</f>
        <v>206.65</v>
      </c>
      <c r="N8738" s="16">
        <f>IFERROR(SUM_DATA[[#This Row],[MAT C.]], 0)</f>
        <v>0</v>
      </c>
      <c r="O8738" s="16" t="e">
        <f>VLOOKUP(SUM_DATA[[#This Row],[Work Order]],'[2]MAT DETAIL'!$D:$L,8,FALSE)</f>
        <v>#N/A</v>
      </c>
      <c r="P8738" s="17">
        <v>206.65</v>
      </c>
      <c r="Q8738" s="67" t="s">
        <v>25</v>
      </c>
      <c r="R8738" s="67"/>
      <c r="S8738" s="67"/>
    </row>
    <row r="8739" spans="4:19" ht="15">
      <c r="D8739" s="69">
        <v>620120</v>
      </c>
      <c r="E8739" s="38">
        <v>45194</v>
      </c>
      <c r="F8739" s="70">
        <v>45194</v>
      </c>
      <c r="G8739" s="63">
        <v>1</v>
      </c>
      <c r="H8739" s="69">
        <v>3649436</v>
      </c>
      <c r="I8739" s="28" t="s">
        <v>26</v>
      </c>
      <c r="J8739" s="53" t="s">
        <v>64</v>
      </c>
      <c r="K8739" s="11" t="s">
        <v>47</v>
      </c>
      <c r="L8739" s="11" t="s">
        <v>65</v>
      </c>
      <c r="M8739" s="16">
        <f>SUM_DATA[[#This Row],[TOTAL Cost]]-SUM_DATA[[#This Row],[MATERIAL Cost]]</f>
        <v>413.29000000000087</v>
      </c>
      <c r="N8739" s="16">
        <f>IFERROR(SUM_DATA[[#This Row],[MAT C.]], 0)</f>
        <v>12400</v>
      </c>
      <c r="O8739" s="16">
        <f>VLOOKUP(SUM_DATA[[#This Row],[Work Order]],'[2]MAT DETAIL'!$D:$L,8,FALSE)</f>
        <v>12400</v>
      </c>
      <c r="P8739" s="17">
        <v>12813.29</v>
      </c>
      <c r="Q8739" s="67" t="s">
        <v>25</v>
      </c>
      <c r="R8739" s="67"/>
      <c r="S8739" s="67"/>
    </row>
    <row r="8740" spans="4:19" ht="15">
      <c r="D8740" s="24">
        <v>620120</v>
      </c>
      <c r="E8740" s="35">
        <v>45194</v>
      </c>
      <c r="F8740" s="49"/>
      <c r="G8740" s="78"/>
      <c r="H8740" s="75">
        <v>3649436</v>
      </c>
      <c r="I8740" s="28" t="s">
        <v>26</v>
      </c>
      <c r="J8740" s="50" t="s">
        <v>755</v>
      </c>
      <c r="K8740" s="11" t="s">
        <v>47</v>
      </c>
      <c r="L8740" s="11" t="s">
        <v>289</v>
      </c>
      <c r="M8740" s="16"/>
      <c r="N8740" s="16"/>
      <c r="O8740" s="16"/>
      <c r="P8740" s="16"/>
      <c r="Q8740" s="67" t="s">
        <v>21</v>
      </c>
      <c r="R8740" s="67"/>
      <c r="S8740" s="67"/>
    </row>
    <row r="8741" spans="4:19" ht="15">
      <c r="D8741" s="69">
        <v>620105</v>
      </c>
      <c r="E8741" s="38">
        <v>45194</v>
      </c>
      <c r="F8741" s="70">
        <v>45194</v>
      </c>
      <c r="G8741" s="78">
        <v>0.5</v>
      </c>
      <c r="H8741" s="69">
        <v>3649437</v>
      </c>
      <c r="I8741" s="28" t="s">
        <v>26</v>
      </c>
      <c r="J8741" s="50" t="s">
        <v>295</v>
      </c>
      <c r="K8741" s="11" t="s">
        <v>36</v>
      </c>
      <c r="L8741" s="72" t="s">
        <v>37</v>
      </c>
      <c r="M8741" s="16">
        <f>SUM_DATA[[#This Row],[TOTAL Cost]]-SUM_DATA[[#This Row],[MATERIAL Cost]]</f>
        <v>206.65</v>
      </c>
      <c r="N8741" s="16">
        <f>IFERROR(SUM_DATA[[#This Row],[MAT C.]], 0)</f>
        <v>0</v>
      </c>
      <c r="O8741" s="16" t="e">
        <f>VLOOKUP(SUM_DATA[[#This Row],[Work Order]],'[2]MAT DETAIL'!$D:$L,8,FALSE)</f>
        <v>#N/A</v>
      </c>
      <c r="P8741" s="17">
        <v>206.65</v>
      </c>
      <c r="Q8741" s="67" t="s">
        <v>25</v>
      </c>
      <c r="R8741" s="67"/>
      <c r="S8741" s="67"/>
    </row>
    <row r="8742" spans="4:19" ht="15">
      <c r="D8742" s="69">
        <v>620124</v>
      </c>
      <c r="E8742" s="38">
        <v>45194</v>
      </c>
      <c r="F8742" s="70">
        <v>45194</v>
      </c>
      <c r="G8742" s="63">
        <v>1.49</v>
      </c>
      <c r="H8742" s="69">
        <v>3649441</v>
      </c>
      <c r="I8742" s="28" t="s">
        <v>26</v>
      </c>
      <c r="J8742" s="50" t="s">
        <v>72</v>
      </c>
      <c r="K8742" s="11" t="s">
        <v>36</v>
      </c>
      <c r="L8742" s="72" t="s">
        <v>37</v>
      </c>
      <c r="M8742" s="16">
        <f>SUM_DATA[[#This Row],[TOTAL Cost]]-SUM_DATA[[#This Row],[MATERIAL Cost]]</f>
        <v>413.29</v>
      </c>
      <c r="N8742" s="16">
        <f>IFERROR(SUM_DATA[[#This Row],[MAT C.]], 0)</f>
        <v>0</v>
      </c>
      <c r="O8742" s="16" t="e">
        <f>VLOOKUP(SUM_DATA[[#This Row],[Work Order]],'[2]MAT DETAIL'!$D:$L,8,FALSE)</f>
        <v>#N/A</v>
      </c>
      <c r="P8742" s="17">
        <v>413.29</v>
      </c>
      <c r="Q8742" s="67" t="s">
        <v>25</v>
      </c>
      <c r="R8742" s="67"/>
      <c r="S8742" s="67"/>
    </row>
    <row r="8743" spans="4:19" ht="15">
      <c r="D8743" s="69">
        <v>620109</v>
      </c>
      <c r="E8743" s="38">
        <v>45194</v>
      </c>
      <c r="F8743" s="70">
        <v>45194</v>
      </c>
      <c r="G8743" s="63"/>
      <c r="H8743" s="69">
        <v>3649836</v>
      </c>
      <c r="I8743" s="28" t="s">
        <v>31</v>
      </c>
      <c r="J8743" s="50" t="s">
        <v>1942</v>
      </c>
      <c r="K8743" s="11" t="s">
        <v>33</v>
      </c>
      <c r="L8743" s="11" t="s">
        <v>39</v>
      </c>
      <c r="M8743" s="16">
        <f>SUM_DATA[[#This Row],[TOTAL Cost]]-SUM_DATA[[#This Row],[MATERIAL Cost]]</f>
        <v>19593.52</v>
      </c>
      <c r="N8743" s="16">
        <f>IFERROR(SUM_DATA[[#This Row],[MAT C.]], 0)</f>
        <v>0</v>
      </c>
      <c r="O8743" s="16" t="e">
        <f>VLOOKUP(SUM_DATA[[#This Row],[Work Order]],'[2]MAT DETAIL'!$D:$L,8,FALSE)</f>
        <v>#N/A</v>
      </c>
      <c r="P8743" s="17">
        <v>19593.52</v>
      </c>
      <c r="Q8743" s="67" t="s">
        <v>25</v>
      </c>
      <c r="R8743" s="67"/>
      <c r="S8743" s="67"/>
    </row>
    <row r="8744" spans="4:19" ht="15">
      <c r="D8744" s="69">
        <v>620114</v>
      </c>
      <c r="E8744" s="38">
        <v>45195</v>
      </c>
      <c r="F8744" s="70">
        <v>45195</v>
      </c>
      <c r="G8744" s="63">
        <v>0.5</v>
      </c>
      <c r="H8744" s="69">
        <v>3649962</v>
      </c>
      <c r="I8744" s="28" t="s">
        <v>26</v>
      </c>
      <c r="J8744" s="50" t="s">
        <v>2093</v>
      </c>
      <c r="K8744" s="11" t="s">
        <v>24</v>
      </c>
      <c r="L8744" s="11" t="s">
        <v>24</v>
      </c>
      <c r="M8744" s="16">
        <f>SUM_DATA[[#This Row],[TOTAL Cost]]-SUM_DATA[[#This Row],[MATERIAL Cost]]</f>
        <v>220413.28999999998</v>
      </c>
      <c r="N8744" s="16">
        <f>IFERROR(SUM_DATA[[#This Row],[MAT C.]], 0)</f>
        <v>94500</v>
      </c>
      <c r="O8744" s="16">
        <f>VLOOKUP(SUM_DATA[[#This Row],[Work Order]],'[2]MAT DETAIL'!$D:$L,8,FALSE)</f>
        <v>94500</v>
      </c>
      <c r="P8744" s="17">
        <v>314913.28999999998</v>
      </c>
      <c r="Q8744" s="67" t="s">
        <v>25</v>
      </c>
      <c r="R8744" s="67"/>
      <c r="S8744" s="67"/>
    </row>
    <row r="8745" spans="4:19" ht="15">
      <c r="D8745" s="24">
        <v>620114</v>
      </c>
      <c r="E8745" s="35">
        <v>45195</v>
      </c>
      <c r="F8745" s="49"/>
      <c r="G8745" s="78">
        <v>0.5</v>
      </c>
      <c r="H8745" s="74">
        <v>3649962</v>
      </c>
      <c r="I8745" s="28" t="s">
        <v>26</v>
      </c>
      <c r="J8745" s="52" t="s">
        <v>2094</v>
      </c>
      <c r="K8745" s="71" t="s">
        <v>36</v>
      </c>
      <c r="L8745" s="71" t="s">
        <v>507</v>
      </c>
      <c r="M8745" s="16"/>
      <c r="N8745" s="16"/>
      <c r="O8745" s="16"/>
      <c r="P8745" s="16"/>
      <c r="Q8745" s="67" t="s">
        <v>25</v>
      </c>
      <c r="R8745" s="67"/>
      <c r="S8745" s="67"/>
    </row>
    <row r="8746" spans="4:19" ht="15">
      <c r="D8746" s="69">
        <v>620105</v>
      </c>
      <c r="E8746" s="38">
        <v>45195</v>
      </c>
      <c r="F8746" s="70">
        <v>45195</v>
      </c>
      <c r="G8746" s="63">
        <v>0.99</v>
      </c>
      <c r="H8746" s="69">
        <v>3649964</v>
      </c>
      <c r="I8746" s="28" t="s">
        <v>26</v>
      </c>
      <c r="J8746" s="53" t="s">
        <v>235</v>
      </c>
      <c r="K8746" s="11" t="s">
        <v>36</v>
      </c>
      <c r="L8746" s="11" t="s">
        <v>42</v>
      </c>
      <c r="M8746" s="16">
        <f>SUM_DATA[[#This Row],[TOTAL Cost]]-SUM_DATA[[#This Row],[MATERIAL Cost]]</f>
        <v>206.65</v>
      </c>
      <c r="N8746" s="16">
        <f>IFERROR(SUM_DATA[[#This Row],[MAT C.]], 0)</f>
        <v>0</v>
      </c>
      <c r="O8746" s="16" t="e">
        <f>VLOOKUP(SUM_DATA[[#This Row],[Work Order]],'[2]MAT DETAIL'!$D:$L,8,FALSE)</f>
        <v>#N/A</v>
      </c>
      <c r="P8746" s="17">
        <v>206.65</v>
      </c>
      <c r="Q8746" s="67" t="s">
        <v>25</v>
      </c>
      <c r="R8746" s="67"/>
      <c r="S8746" s="67"/>
    </row>
    <row r="8747" spans="4:19" ht="15">
      <c r="D8747" s="69">
        <v>620124</v>
      </c>
      <c r="E8747" s="38">
        <v>45195</v>
      </c>
      <c r="F8747" s="70">
        <v>45195</v>
      </c>
      <c r="G8747" s="63">
        <v>14.24</v>
      </c>
      <c r="H8747" s="69">
        <v>3649965</v>
      </c>
      <c r="I8747" s="28" t="s">
        <v>26</v>
      </c>
      <c r="J8747" s="50" t="s">
        <v>72</v>
      </c>
      <c r="K8747" s="11" t="s">
        <v>36</v>
      </c>
      <c r="L8747" s="72" t="s">
        <v>37</v>
      </c>
      <c r="M8747" s="16">
        <f>SUM_DATA[[#This Row],[TOTAL Cost]]-SUM_DATA[[#This Row],[MATERIAL Cost]]</f>
        <v>2356.6999999999998</v>
      </c>
      <c r="N8747" s="16">
        <f>IFERROR(SUM_DATA[[#This Row],[MAT C.]], 0)</f>
        <v>0</v>
      </c>
      <c r="O8747" s="16" t="e">
        <f>VLOOKUP(SUM_DATA[[#This Row],[Work Order]],'[2]MAT DETAIL'!$D:$L,8,FALSE)</f>
        <v>#N/A</v>
      </c>
      <c r="P8747" s="17">
        <v>2356.6999999999998</v>
      </c>
      <c r="Q8747" s="67" t="s">
        <v>25</v>
      </c>
      <c r="R8747" s="67"/>
      <c r="S8747" s="67"/>
    </row>
    <row r="8748" spans="4:19" ht="15">
      <c r="D8748" s="69">
        <v>620117</v>
      </c>
      <c r="E8748" s="38">
        <v>45195</v>
      </c>
      <c r="F8748" s="70">
        <v>45195</v>
      </c>
      <c r="G8748" s="63"/>
      <c r="H8748" s="69">
        <v>3650053</v>
      </c>
      <c r="I8748" s="28" t="s">
        <v>31</v>
      </c>
      <c r="J8748" s="50" t="s">
        <v>121</v>
      </c>
      <c r="K8748" s="11" t="s">
        <v>36</v>
      </c>
      <c r="L8748" s="72" t="s">
        <v>37</v>
      </c>
      <c r="M8748" s="16">
        <f>SUM_DATA[[#This Row],[TOTAL Cost]]-SUM_DATA[[#This Row],[MATERIAL Cost]]</f>
        <v>1865.48</v>
      </c>
      <c r="N8748" s="16">
        <f>IFERROR(SUM_DATA[[#This Row],[MAT C.]], 0)</f>
        <v>0</v>
      </c>
      <c r="O8748" s="16" t="e">
        <f>VLOOKUP(SUM_DATA[[#This Row],[Work Order]],'[2]MAT DETAIL'!$D:$L,8,FALSE)</f>
        <v>#N/A</v>
      </c>
      <c r="P8748" s="17">
        <v>1865.48</v>
      </c>
      <c r="Q8748" s="67" t="s">
        <v>25</v>
      </c>
      <c r="R8748" s="67"/>
      <c r="S8748" s="67"/>
    </row>
    <row r="8749" spans="4:19" ht="15">
      <c r="D8749" s="69">
        <v>620117</v>
      </c>
      <c r="E8749" s="38">
        <v>45195</v>
      </c>
      <c r="F8749" s="70">
        <v>45195</v>
      </c>
      <c r="G8749" s="63"/>
      <c r="H8749" s="69">
        <v>3650055</v>
      </c>
      <c r="I8749" s="28" t="s">
        <v>31</v>
      </c>
      <c r="J8749" s="50" t="s">
        <v>909</v>
      </c>
      <c r="K8749" s="11" t="s">
        <v>36</v>
      </c>
      <c r="L8749" s="72" t="s">
        <v>37</v>
      </c>
      <c r="M8749" s="16">
        <f>SUM_DATA[[#This Row],[TOTAL Cost]]-SUM_DATA[[#This Row],[MATERIAL Cost]]</f>
        <v>2915.56</v>
      </c>
      <c r="N8749" s="16">
        <f>IFERROR(SUM_DATA[[#This Row],[MAT C.]], 0)</f>
        <v>0</v>
      </c>
      <c r="O8749" s="16" t="e">
        <f>VLOOKUP(SUM_DATA[[#This Row],[Work Order]],'[2]MAT DETAIL'!$D:$L,8,FALSE)</f>
        <v>#N/A</v>
      </c>
      <c r="P8749" s="17">
        <v>2915.56</v>
      </c>
      <c r="Q8749" s="67" t="s">
        <v>25</v>
      </c>
      <c r="R8749" s="67"/>
      <c r="S8749" s="67"/>
    </row>
    <row r="8750" spans="4:19" ht="15">
      <c r="D8750" s="69">
        <v>620122</v>
      </c>
      <c r="E8750" s="38">
        <v>45195</v>
      </c>
      <c r="F8750" s="70">
        <v>45195</v>
      </c>
      <c r="G8750" s="63"/>
      <c r="H8750" s="69">
        <v>3650056</v>
      </c>
      <c r="I8750" s="28" t="s">
        <v>31</v>
      </c>
      <c r="J8750" s="50" t="s">
        <v>1503</v>
      </c>
      <c r="K8750" s="11" t="s">
        <v>82</v>
      </c>
      <c r="L8750" s="11" t="s">
        <v>126</v>
      </c>
      <c r="M8750" s="16">
        <f>SUM_DATA[[#This Row],[TOTAL Cost]]-SUM_DATA[[#This Row],[MATERIAL Cost]]</f>
        <v>262016.38</v>
      </c>
      <c r="N8750" s="16">
        <f>IFERROR(SUM_DATA[[#This Row],[MAT C.]], 0)</f>
        <v>0</v>
      </c>
      <c r="O8750" s="16" t="e">
        <f>VLOOKUP(SUM_DATA[[#This Row],[Work Order]],'[2]MAT DETAIL'!$D:$L,8,FALSE)</f>
        <v>#N/A</v>
      </c>
      <c r="P8750" s="17">
        <v>262016.38</v>
      </c>
      <c r="Q8750" s="67" t="s">
        <v>25</v>
      </c>
      <c r="R8750" s="67"/>
      <c r="S8750" s="67"/>
    </row>
    <row r="8751" spans="4:19" ht="15">
      <c r="D8751" s="69">
        <v>620113</v>
      </c>
      <c r="E8751" s="38">
        <v>45195</v>
      </c>
      <c r="F8751" s="70">
        <v>45195</v>
      </c>
      <c r="G8751" s="63"/>
      <c r="H8751" s="69">
        <v>3650065</v>
      </c>
      <c r="I8751" s="28" t="s">
        <v>31</v>
      </c>
      <c r="J8751" s="50" t="s">
        <v>220</v>
      </c>
      <c r="K8751" s="11" t="s">
        <v>39</v>
      </c>
      <c r="L8751" s="11" t="s">
        <v>221</v>
      </c>
      <c r="M8751" s="16">
        <f>SUM_DATA[[#This Row],[TOTAL Cost]]-SUM_DATA[[#This Row],[MATERIAL Cost]]</f>
        <v>0</v>
      </c>
      <c r="N8751" s="16">
        <f>IFERROR(SUM_DATA[[#This Row],[MAT C.]], 0)</f>
        <v>0</v>
      </c>
      <c r="O8751" s="16" t="e">
        <f>VLOOKUP(SUM_DATA[[#This Row],[Work Order]],'[2]MAT DETAIL'!$D:$L,8,FALSE)</f>
        <v>#N/A</v>
      </c>
      <c r="P8751" s="17">
        <v>0</v>
      </c>
      <c r="Q8751" s="67" t="s">
        <v>25</v>
      </c>
      <c r="R8751" s="67"/>
      <c r="S8751" s="67"/>
    </row>
    <row r="8752" spans="4:19" ht="15">
      <c r="D8752" s="69">
        <v>620109</v>
      </c>
      <c r="E8752" s="38">
        <v>45196</v>
      </c>
      <c r="F8752" s="70">
        <v>45196</v>
      </c>
      <c r="G8752" s="63"/>
      <c r="H8752" s="69">
        <v>3650228</v>
      </c>
      <c r="I8752" s="28" t="s">
        <v>26</v>
      </c>
      <c r="J8752" s="53" t="s">
        <v>64</v>
      </c>
      <c r="K8752" s="11" t="s">
        <v>47</v>
      </c>
      <c r="L8752" s="11" t="s">
        <v>65</v>
      </c>
      <c r="M8752" s="16">
        <f>SUM_DATA[[#This Row],[TOTAL Cost]]-SUM_DATA[[#This Row],[MATERIAL Cost]]</f>
        <v>0</v>
      </c>
      <c r="N8752" s="16">
        <f>IFERROR(SUM_DATA[[#This Row],[MAT C.]], 0)</f>
        <v>0</v>
      </c>
      <c r="O8752" s="16" t="e">
        <f>VLOOKUP(SUM_DATA[[#This Row],[Work Order]],'[2]MAT DETAIL'!$D:$L,8,FALSE)</f>
        <v>#N/A</v>
      </c>
      <c r="P8752" s="17">
        <v>0</v>
      </c>
      <c r="Q8752" s="67" t="s">
        <v>25</v>
      </c>
      <c r="R8752" s="67"/>
      <c r="S8752" s="67"/>
    </row>
    <row r="8753" spans="4:19" ht="15">
      <c r="D8753" s="69">
        <v>620123</v>
      </c>
      <c r="E8753" s="38">
        <v>45196</v>
      </c>
      <c r="F8753" s="70">
        <v>45196</v>
      </c>
      <c r="G8753" s="63">
        <v>260.5</v>
      </c>
      <c r="H8753" s="69">
        <v>3650229</v>
      </c>
      <c r="I8753" s="28" t="s">
        <v>26</v>
      </c>
      <c r="J8753" s="50" t="s">
        <v>72</v>
      </c>
      <c r="K8753" s="11" t="s">
        <v>36</v>
      </c>
      <c r="L8753" s="72" t="s">
        <v>37</v>
      </c>
      <c r="M8753" s="16">
        <f>SUM_DATA[[#This Row],[TOTAL Cost]]-SUM_DATA[[#This Row],[MATERIAL Cost]]</f>
        <v>28452.880000000001</v>
      </c>
      <c r="N8753" s="16">
        <f>IFERROR(SUM_DATA[[#This Row],[MAT C.]], 0)</f>
        <v>0</v>
      </c>
      <c r="O8753" s="16" t="e">
        <f>VLOOKUP(SUM_DATA[[#This Row],[Work Order]],'[2]MAT DETAIL'!$D:$L,8,FALSE)</f>
        <v>#N/A</v>
      </c>
      <c r="P8753" s="17">
        <v>28452.880000000001</v>
      </c>
      <c r="Q8753" s="67" t="s">
        <v>25</v>
      </c>
      <c r="R8753" s="67" t="s">
        <v>1497</v>
      </c>
      <c r="S8753" s="67">
        <v>1</v>
      </c>
    </row>
    <row r="8754" spans="4:19" ht="15">
      <c r="D8754" s="69">
        <v>620120</v>
      </c>
      <c r="E8754" s="38">
        <v>45196</v>
      </c>
      <c r="F8754" s="70">
        <v>45196</v>
      </c>
      <c r="G8754" s="63"/>
      <c r="H8754" s="69">
        <v>3650282</v>
      </c>
      <c r="I8754" s="28" t="s">
        <v>31</v>
      </c>
      <c r="J8754" s="50" t="s">
        <v>2095</v>
      </c>
      <c r="K8754" s="11" t="s">
        <v>36</v>
      </c>
      <c r="L8754" s="11" t="s">
        <v>1033</v>
      </c>
      <c r="M8754" s="16">
        <f>SUM_DATA[[#This Row],[TOTAL Cost]]-SUM_DATA[[#This Row],[MATERIAL Cost]]</f>
        <v>9796.76</v>
      </c>
      <c r="N8754" s="16">
        <f>IFERROR(SUM_DATA[[#This Row],[MAT C.]], 0)</f>
        <v>0</v>
      </c>
      <c r="O8754" s="16" t="e">
        <f>VLOOKUP(SUM_DATA[[#This Row],[Work Order]],'[2]MAT DETAIL'!$D:$L,8,FALSE)</f>
        <v>#N/A</v>
      </c>
      <c r="P8754" s="17">
        <v>9796.76</v>
      </c>
      <c r="Q8754" s="67" t="s">
        <v>25</v>
      </c>
      <c r="R8754" s="67"/>
      <c r="S8754" s="67"/>
    </row>
    <row r="8755" spans="4:19" ht="15">
      <c r="D8755" s="69">
        <v>620107</v>
      </c>
      <c r="E8755" s="38">
        <v>45196</v>
      </c>
      <c r="F8755" s="70">
        <v>45197</v>
      </c>
      <c r="G8755" s="63"/>
      <c r="H8755" s="69">
        <v>3650683</v>
      </c>
      <c r="I8755" s="28" t="s">
        <v>26</v>
      </c>
      <c r="J8755" s="50" t="s">
        <v>118</v>
      </c>
      <c r="K8755" s="11" t="s">
        <v>30</v>
      </c>
      <c r="L8755" s="11" t="s">
        <v>30</v>
      </c>
      <c r="M8755" s="16">
        <f>SUM_DATA[[#This Row],[TOTAL Cost]]-SUM_DATA[[#This Row],[MATERIAL Cost]]</f>
        <v>11349</v>
      </c>
      <c r="N8755" s="16">
        <f>IFERROR(SUM_DATA[[#This Row],[MAT C.]], 0)</f>
        <v>686.99</v>
      </c>
      <c r="O8755" s="16">
        <f>VLOOKUP(SUM_DATA[[#This Row],[Work Order]],'[2]MAT DETAIL'!$D:$L,8,FALSE)</f>
        <v>686.99</v>
      </c>
      <c r="P8755" s="17">
        <v>12035.99</v>
      </c>
      <c r="Q8755" s="67" t="s">
        <v>25</v>
      </c>
      <c r="R8755" s="67"/>
      <c r="S8755" s="67"/>
    </row>
    <row r="8756" spans="4:19" ht="15">
      <c r="D8756" s="69">
        <v>620118</v>
      </c>
      <c r="E8756" s="38">
        <v>45197</v>
      </c>
      <c r="F8756" s="70">
        <v>45197</v>
      </c>
      <c r="G8756" s="63"/>
      <c r="H8756" s="69">
        <v>3650853</v>
      </c>
      <c r="I8756" s="28" t="s">
        <v>31</v>
      </c>
      <c r="J8756" s="50" t="s">
        <v>2096</v>
      </c>
      <c r="K8756" s="11" t="s">
        <v>56</v>
      </c>
      <c r="L8756" s="11" t="s">
        <v>146</v>
      </c>
      <c r="M8756" s="16">
        <f>SUM_DATA[[#This Row],[TOTAL Cost]]-SUM_DATA[[#This Row],[MATERIAL Cost]]</f>
        <v>9796.76</v>
      </c>
      <c r="N8756" s="16">
        <f>IFERROR(SUM_DATA[[#This Row],[MAT C.]], 0)</f>
        <v>0</v>
      </c>
      <c r="O8756" s="16" t="e">
        <f>VLOOKUP(SUM_DATA[[#This Row],[Work Order]],'[2]MAT DETAIL'!$D:$L,8,FALSE)</f>
        <v>#N/A</v>
      </c>
      <c r="P8756" s="17">
        <v>9796.76</v>
      </c>
      <c r="Q8756" s="67" t="s">
        <v>25</v>
      </c>
      <c r="R8756" s="67"/>
      <c r="S8756" s="67"/>
    </row>
    <row r="8757" spans="4:19" ht="15">
      <c r="D8757" s="69">
        <v>620114</v>
      </c>
      <c r="E8757" s="38">
        <v>45197</v>
      </c>
      <c r="F8757" s="70">
        <v>45197</v>
      </c>
      <c r="G8757" s="63">
        <v>4.3499999999999996</v>
      </c>
      <c r="H8757" s="69">
        <v>3650865</v>
      </c>
      <c r="I8757" s="28" t="s">
        <v>26</v>
      </c>
      <c r="J8757" s="50" t="s">
        <v>1519</v>
      </c>
      <c r="K8757" s="11" t="s">
        <v>24</v>
      </c>
      <c r="L8757" s="11" t="s">
        <v>24</v>
      </c>
      <c r="M8757" s="16">
        <f>SUM_DATA[[#This Row],[TOTAL Cost]]-SUM_DATA[[#This Row],[MATERIAL Cost]]</f>
        <v>1055.32</v>
      </c>
      <c r="N8757" s="16">
        <f>IFERROR(SUM_DATA[[#This Row],[MAT C.]], 0)</f>
        <v>0</v>
      </c>
      <c r="O8757" s="16" t="e">
        <f>VLOOKUP(SUM_DATA[[#This Row],[Work Order]],'[2]MAT DETAIL'!$D:$L,8,FALSE)</f>
        <v>#N/A</v>
      </c>
      <c r="P8757" s="17">
        <v>1055.32</v>
      </c>
      <c r="Q8757" s="67" t="s">
        <v>25</v>
      </c>
      <c r="R8757" s="67"/>
      <c r="S8757" s="67"/>
    </row>
    <row r="8758" spans="4:19" ht="15">
      <c r="D8758" s="69">
        <v>620119</v>
      </c>
      <c r="E8758" s="38">
        <v>45197</v>
      </c>
      <c r="F8758" s="70">
        <v>45197</v>
      </c>
      <c r="G8758" s="63">
        <v>27.33</v>
      </c>
      <c r="H8758" s="69">
        <v>3650870</v>
      </c>
      <c r="I8758" s="28" t="s">
        <v>26</v>
      </c>
      <c r="J8758" s="50" t="s">
        <v>72</v>
      </c>
      <c r="K8758" s="11" t="s">
        <v>36</v>
      </c>
      <c r="L8758" s="72" t="s">
        <v>37</v>
      </c>
      <c r="M8758" s="16">
        <f>SUM_DATA[[#This Row],[TOTAL Cost]]-SUM_DATA[[#This Row],[MATERIAL Cost]]</f>
        <v>290.25</v>
      </c>
      <c r="N8758" s="16">
        <f>IFERROR(SUM_DATA[[#This Row],[MAT C.]], 0)</f>
        <v>0</v>
      </c>
      <c r="O8758" s="16" t="e">
        <f>VLOOKUP(SUM_DATA[[#This Row],[Work Order]],'[2]MAT DETAIL'!$D:$L,8,FALSE)</f>
        <v>#N/A</v>
      </c>
      <c r="P8758" s="17">
        <v>290.25</v>
      </c>
      <c r="Q8758" s="67" t="s">
        <v>25</v>
      </c>
      <c r="R8758" s="67"/>
      <c r="S8758" s="67"/>
    </row>
    <row r="8759" spans="4:19" ht="15">
      <c r="D8759" s="69">
        <v>620104</v>
      </c>
      <c r="E8759" s="38">
        <v>45201</v>
      </c>
      <c r="F8759" s="70">
        <v>45201</v>
      </c>
      <c r="G8759" s="63">
        <v>102.85</v>
      </c>
      <c r="H8759" s="69">
        <v>3654284</v>
      </c>
      <c r="I8759" s="28" t="s">
        <v>26</v>
      </c>
      <c r="J8759" s="50" t="s">
        <v>309</v>
      </c>
      <c r="K8759" s="11" t="s">
        <v>59</v>
      </c>
      <c r="L8759" s="11" t="s">
        <v>98</v>
      </c>
      <c r="M8759" s="16">
        <f>SUM_DATA[[#This Row],[TOTAL Cost]]-SUM_DATA[[#This Row],[MATERIAL Cost]]</f>
        <v>5148.78</v>
      </c>
      <c r="N8759" s="16">
        <f>IFERROR(SUM_DATA[[#This Row],[MAT C.]], 0)</f>
        <v>0</v>
      </c>
      <c r="O8759" s="16" t="e">
        <f>VLOOKUP(SUM_DATA[[#This Row],[Work Order]],'[2]MAT DETAIL'!$D:$L,8,FALSE)</f>
        <v>#N/A</v>
      </c>
      <c r="P8759" s="17">
        <v>5148.78</v>
      </c>
      <c r="Q8759" s="67" t="s">
        <v>25</v>
      </c>
      <c r="R8759" s="67"/>
      <c r="S8759" s="67"/>
    </row>
    <row r="8760" spans="4:19" ht="15">
      <c r="D8760" s="69">
        <v>620111</v>
      </c>
      <c r="E8760" s="38">
        <v>45201</v>
      </c>
      <c r="F8760" s="70">
        <v>45201</v>
      </c>
      <c r="G8760" s="63">
        <v>2.17</v>
      </c>
      <c r="H8760" s="69">
        <v>3654286</v>
      </c>
      <c r="I8760" s="28" t="s">
        <v>26</v>
      </c>
      <c r="J8760" s="50" t="s">
        <v>1806</v>
      </c>
      <c r="K8760" s="85" t="s">
        <v>59</v>
      </c>
      <c r="L8760" s="85" t="s">
        <v>60</v>
      </c>
      <c r="M8760" s="16">
        <f>SUM_DATA[[#This Row],[TOTAL Cost]]-SUM_DATA[[#This Row],[MATERIAL Cost]]</f>
        <v>206.65</v>
      </c>
      <c r="N8760" s="16">
        <f>IFERROR(SUM_DATA[[#This Row],[MAT C.]], 0)</f>
        <v>0</v>
      </c>
      <c r="O8760" s="16" t="e">
        <f>VLOOKUP(SUM_DATA[[#This Row],[Work Order]],'[2]MAT DETAIL'!$D:$L,8,FALSE)</f>
        <v>#N/A</v>
      </c>
      <c r="P8760" s="17">
        <v>206.65</v>
      </c>
      <c r="Q8760" s="67" t="s">
        <v>25</v>
      </c>
      <c r="R8760" s="67"/>
      <c r="S8760" s="67"/>
    </row>
    <row r="8761" spans="4:19" ht="15">
      <c r="D8761" s="69">
        <v>620109</v>
      </c>
      <c r="E8761" s="38">
        <v>45201</v>
      </c>
      <c r="F8761" s="70">
        <v>45201</v>
      </c>
      <c r="G8761" s="63">
        <v>97.73</v>
      </c>
      <c r="H8761" s="69">
        <v>3654287</v>
      </c>
      <c r="I8761" s="28" t="s">
        <v>26</v>
      </c>
      <c r="J8761" s="53" t="s">
        <v>64</v>
      </c>
      <c r="K8761" s="85" t="s">
        <v>47</v>
      </c>
      <c r="L8761" s="85" t="s">
        <v>65</v>
      </c>
      <c r="M8761" s="16">
        <f>SUM_DATA[[#This Row],[TOTAL Cost]]-SUM_DATA[[#This Row],[MATERIAL Cost]]</f>
        <v>5148.7799999999988</v>
      </c>
      <c r="N8761" s="16">
        <f>IFERROR(SUM_DATA[[#This Row],[MAT C.]], 0)</f>
        <v>24800</v>
      </c>
      <c r="O8761" s="16">
        <f>VLOOKUP(SUM_DATA[[#This Row],[Work Order]],'[2]MAT DETAIL'!$D:$L,8,FALSE)</f>
        <v>24800</v>
      </c>
      <c r="P8761" s="17">
        <v>29948.78</v>
      </c>
      <c r="Q8761" s="67" t="s">
        <v>25</v>
      </c>
      <c r="R8761" s="67"/>
      <c r="S8761" s="67"/>
    </row>
    <row r="8762" spans="4:19" ht="15">
      <c r="D8762" s="69">
        <v>620111</v>
      </c>
      <c r="E8762" s="38">
        <v>45201</v>
      </c>
      <c r="F8762" s="70">
        <v>45201</v>
      </c>
      <c r="G8762" s="63">
        <v>1</v>
      </c>
      <c r="H8762" s="69">
        <v>3654294</v>
      </c>
      <c r="I8762" s="28" t="s">
        <v>26</v>
      </c>
      <c r="J8762" s="50" t="s">
        <v>72</v>
      </c>
      <c r="K8762" s="85" t="s">
        <v>36</v>
      </c>
      <c r="L8762" s="87" t="s">
        <v>37</v>
      </c>
      <c r="M8762" s="16">
        <f>SUM_DATA[[#This Row],[TOTAL Cost]]-SUM_DATA[[#This Row],[MATERIAL Cost]]</f>
        <v>413.29</v>
      </c>
      <c r="N8762" s="16">
        <f>IFERROR(SUM_DATA[[#This Row],[MAT C.]], 0)</f>
        <v>0</v>
      </c>
      <c r="O8762" s="16" t="e">
        <f>VLOOKUP(SUM_DATA[[#This Row],[Work Order]],'[2]MAT DETAIL'!$D:$L,8,FALSE)</f>
        <v>#N/A</v>
      </c>
      <c r="P8762" s="17">
        <v>413.29</v>
      </c>
      <c r="Q8762" s="67" t="s">
        <v>25</v>
      </c>
      <c r="R8762" s="67"/>
      <c r="S8762" s="67"/>
    </row>
    <row r="8763" spans="4:19" ht="15">
      <c r="D8763" s="69">
        <v>620111</v>
      </c>
      <c r="E8763" s="38">
        <v>45201</v>
      </c>
      <c r="F8763" s="70">
        <v>45201</v>
      </c>
      <c r="G8763" s="63">
        <v>52.2</v>
      </c>
      <c r="H8763" s="69">
        <v>3654296</v>
      </c>
      <c r="I8763" s="28" t="s">
        <v>26</v>
      </c>
      <c r="J8763" s="50" t="s">
        <v>384</v>
      </c>
      <c r="K8763" s="85" t="s">
        <v>36</v>
      </c>
      <c r="L8763" s="87" t="s">
        <v>37</v>
      </c>
      <c r="M8763" s="16">
        <f>SUM_DATA[[#This Row],[TOTAL Cost]]-SUM_DATA[[#This Row],[MATERIAL Cost]]</f>
        <v>413.29</v>
      </c>
      <c r="N8763" s="16">
        <f>IFERROR(SUM_DATA[[#This Row],[MAT C.]], 0)</f>
        <v>0</v>
      </c>
      <c r="O8763" s="16" t="e">
        <f>VLOOKUP(SUM_DATA[[#This Row],[Work Order]],'[2]MAT DETAIL'!$D:$L,8,FALSE)</f>
        <v>#N/A</v>
      </c>
      <c r="P8763" s="17">
        <v>413.29</v>
      </c>
      <c r="Q8763" s="67" t="s">
        <v>25</v>
      </c>
      <c r="R8763" s="67"/>
      <c r="S8763" s="67"/>
    </row>
    <row r="8764" spans="4:19" ht="15">
      <c r="D8764" s="69">
        <v>620114</v>
      </c>
      <c r="E8764" s="38">
        <v>45201</v>
      </c>
      <c r="F8764" s="70">
        <v>45201</v>
      </c>
      <c r="G8764" s="63">
        <v>0.5</v>
      </c>
      <c r="H8764" s="69">
        <v>3654298</v>
      </c>
      <c r="I8764" s="28" t="s">
        <v>26</v>
      </c>
      <c r="J8764" s="50" t="s">
        <v>145</v>
      </c>
      <c r="K8764" s="11" t="s">
        <v>56</v>
      </c>
      <c r="L8764" s="85" t="s">
        <v>146</v>
      </c>
      <c r="M8764" s="16">
        <f>SUM_DATA[[#This Row],[TOTAL Cost]]-SUM_DATA[[#This Row],[MATERIAL Cost]]</f>
        <v>206.65</v>
      </c>
      <c r="N8764" s="16">
        <f>IFERROR(SUM_DATA[[#This Row],[MAT C.]], 0)</f>
        <v>0</v>
      </c>
      <c r="O8764" s="16" t="e">
        <f>VLOOKUP(SUM_DATA[[#This Row],[Work Order]],'[2]MAT DETAIL'!$D:$L,8,FALSE)</f>
        <v>#N/A</v>
      </c>
      <c r="P8764" s="17">
        <v>206.65</v>
      </c>
      <c r="Q8764" s="67" t="s">
        <v>25</v>
      </c>
      <c r="R8764" s="67"/>
      <c r="S8764" s="67"/>
    </row>
    <row r="8765" spans="4:19" ht="15">
      <c r="D8765" s="69">
        <v>620106</v>
      </c>
      <c r="E8765" s="38">
        <v>45201</v>
      </c>
      <c r="F8765" s="70">
        <v>45201</v>
      </c>
      <c r="G8765" s="63">
        <v>0.5</v>
      </c>
      <c r="H8765" s="69">
        <v>3654300</v>
      </c>
      <c r="I8765" s="28" t="s">
        <v>26</v>
      </c>
      <c r="J8765" s="50" t="s">
        <v>145</v>
      </c>
      <c r="K8765" s="11" t="s">
        <v>56</v>
      </c>
      <c r="L8765" s="85" t="s">
        <v>146</v>
      </c>
      <c r="M8765" s="16">
        <f>SUM_DATA[[#This Row],[TOTAL Cost]]-SUM_DATA[[#This Row],[MATERIAL Cost]]</f>
        <v>206.65</v>
      </c>
      <c r="N8765" s="16">
        <f>IFERROR(SUM_DATA[[#This Row],[MAT C.]], 0)</f>
        <v>0</v>
      </c>
      <c r="O8765" s="16" t="e">
        <f>VLOOKUP(SUM_DATA[[#This Row],[Work Order]],'[2]MAT DETAIL'!$D:$L,8,FALSE)</f>
        <v>#N/A</v>
      </c>
      <c r="P8765" s="17">
        <v>206.65</v>
      </c>
      <c r="Q8765" s="67" t="s">
        <v>25</v>
      </c>
      <c r="R8765" s="67"/>
      <c r="S8765" s="67"/>
    </row>
    <row r="8766" spans="4:19" ht="15">
      <c r="D8766" s="69">
        <v>620116</v>
      </c>
      <c r="E8766" s="38">
        <v>45201</v>
      </c>
      <c r="F8766" s="70">
        <v>45201</v>
      </c>
      <c r="G8766" s="63">
        <v>71.16</v>
      </c>
      <c r="H8766" s="69">
        <v>3654302</v>
      </c>
      <c r="I8766" s="28" t="s">
        <v>26</v>
      </c>
      <c r="J8766" s="50" t="s">
        <v>86</v>
      </c>
      <c r="K8766" s="11" t="s">
        <v>36</v>
      </c>
      <c r="L8766" s="85" t="s">
        <v>47</v>
      </c>
      <c r="M8766" s="16">
        <f>SUM_DATA[[#This Row],[TOTAL Cost]]-SUM_DATA[[#This Row],[MATERIAL Cost]]</f>
        <v>5148.78</v>
      </c>
      <c r="N8766" s="16">
        <f>IFERROR(SUM_DATA[[#This Row],[MAT C.]], 0)</f>
        <v>0</v>
      </c>
      <c r="O8766" s="16" t="e">
        <f>VLOOKUP(SUM_DATA[[#This Row],[Work Order]],'[2]MAT DETAIL'!$D:$L,8,FALSE)</f>
        <v>#N/A</v>
      </c>
      <c r="P8766" s="17">
        <v>5148.78</v>
      </c>
      <c r="Q8766" s="67" t="s">
        <v>25</v>
      </c>
      <c r="R8766" s="67"/>
      <c r="S8766" s="67"/>
    </row>
    <row r="8767" spans="4:19" ht="15">
      <c r="D8767" s="69">
        <v>620116</v>
      </c>
      <c r="E8767" s="38">
        <v>45201</v>
      </c>
      <c r="F8767" s="70">
        <v>45201</v>
      </c>
      <c r="G8767" s="63">
        <v>121.74</v>
      </c>
      <c r="H8767" s="69">
        <v>3654304</v>
      </c>
      <c r="I8767" s="28" t="s">
        <v>26</v>
      </c>
      <c r="J8767" s="50" t="s">
        <v>926</v>
      </c>
      <c r="K8767" s="8" t="s">
        <v>59</v>
      </c>
      <c r="L8767" s="85" t="s">
        <v>263</v>
      </c>
      <c r="M8767" s="16">
        <f>SUM_DATA[[#This Row],[TOTAL Cost]]-SUM_DATA[[#This Row],[MATERIAL Cost]]</f>
        <v>25743.88</v>
      </c>
      <c r="N8767" s="16">
        <f>IFERROR(SUM_DATA[[#This Row],[MAT C.]], 0)</f>
        <v>0</v>
      </c>
      <c r="O8767" s="16" t="e">
        <f>VLOOKUP(SUM_DATA[[#This Row],[Work Order]],'[2]MAT DETAIL'!$D:$L,8,FALSE)</f>
        <v>#N/A</v>
      </c>
      <c r="P8767" s="17">
        <v>25743.88</v>
      </c>
      <c r="Q8767" s="67" t="s">
        <v>25</v>
      </c>
      <c r="R8767" s="67"/>
      <c r="S8767" s="67"/>
    </row>
    <row r="8768" spans="4:19" ht="15">
      <c r="D8768" s="24">
        <v>620106</v>
      </c>
      <c r="E8768" s="35">
        <v>45201</v>
      </c>
      <c r="F8768" s="70">
        <v>45201</v>
      </c>
      <c r="G8768" s="63">
        <v>139.35</v>
      </c>
      <c r="H8768" s="24">
        <v>3654305</v>
      </c>
      <c r="I8768" s="28" t="s">
        <v>26</v>
      </c>
      <c r="J8768" s="52" t="s">
        <v>2012</v>
      </c>
      <c r="K8768" s="9" t="s">
        <v>56</v>
      </c>
      <c r="L8768" s="86" t="s">
        <v>146</v>
      </c>
      <c r="M8768" s="16">
        <f>SUM_DATA[[#This Row],[TOTAL Cost]]-SUM_DATA[[#This Row],[MATERIAL Cost]]</f>
        <v>28452.880000000001</v>
      </c>
      <c r="N8768" s="16">
        <f>IFERROR(SUM_DATA[[#This Row],[MAT C.]], 0)</f>
        <v>0</v>
      </c>
      <c r="O8768" s="16" t="e">
        <f>VLOOKUP(SUM_DATA[[#This Row],[Work Order]],'[2]MAT DETAIL'!$D:$L,8,FALSE)</f>
        <v>#N/A</v>
      </c>
      <c r="P8768" s="17">
        <v>28452.880000000001</v>
      </c>
      <c r="Q8768" s="67" t="s">
        <v>25</v>
      </c>
      <c r="R8768" s="67"/>
      <c r="S8768" s="67"/>
    </row>
    <row r="8769" spans="4:19" ht="15">
      <c r="D8769" s="69">
        <v>620104</v>
      </c>
      <c r="E8769" s="38">
        <v>45201</v>
      </c>
      <c r="F8769" s="70">
        <v>45201</v>
      </c>
      <c r="G8769" s="63"/>
      <c r="H8769" s="69">
        <v>3654311</v>
      </c>
      <c r="I8769" s="28" t="s">
        <v>26</v>
      </c>
      <c r="J8769" s="50" t="s">
        <v>1510</v>
      </c>
      <c r="K8769" s="8" t="s">
        <v>19</v>
      </c>
      <c r="L8769" s="85" t="s">
        <v>50</v>
      </c>
      <c r="M8769" s="16">
        <f>SUM_DATA[[#This Row],[TOTAL Cost]]-SUM_DATA[[#This Row],[MATERIAL Cost]]</f>
        <v>27113.29</v>
      </c>
      <c r="N8769" s="16">
        <f>IFERROR(SUM_DATA[[#This Row],[MAT C.]], 0)</f>
        <v>7200</v>
      </c>
      <c r="O8769" s="16">
        <f>VLOOKUP(SUM_DATA[[#This Row],[Work Order]],'[2]MAT DETAIL'!$D:$L,8,FALSE)</f>
        <v>7200</v>
      </c>
      <c r="P8769" s="17">
        <v>34313.29</v>
      </c>
      <c r="Q8769" s="67" t="s">
        <v>21</v>
      </c>
      <c r="R8769" s="67"/>
      <c r="S8769" s="67"/>
    </row>
    <row r="8770" spans="4:19" ht="15">
      <c r="D8770" s="69">
        <v>620118</v>
      </c>
      <c r="E8770" s="38">
        <v>45201</v>
      </c>
      <c r="F8770" s="70">
        <v>45201</v>
      </c>
      <c r="G8770" s="63"/>
      <c r="H8770" s="69">
        <v>3654312</v>
      </c>
      <c r="I8770" s="28" t="s">
        <v>31</v>
      </c>
      <c r="J8770" s="50" t="s">
        <v>2097</v>
      </c>
      <c r="K8770" s="8" t="s">
        <v>56</v>
      </c>
      <c r="L8770" s="85" t="s">
        <v>146</v>
      </c>
      <c r="M8770" s="16">
        <f>SUM_DATA[[#This Row],[TOTAL Cost]]-SUM_DATA[[#This Row],[MATERIAL Cost]]</f>
        <v>8981.36</v>
      </c>
      <c r="N8770" s="16">
        <f>IFERROR(SUM_DATA[[#This Row],[MAT C.]], 0)</f>
        <v>0</v>
      </c>
      <c r="O8770" s="16" t="e">
        <f>VLOOKUP(SUM_DATA[[#This Row],[Work Order]],'[2]MAT DETAIL'!$D:$L,8,FALSE)</f>
        <v>#N/A</v>
      </c>
      <c r="P8770" s="17">
        <v>8981.36</v>
      </c>
      <c r="Q8770" s="67" t="s">
        <v>25</v>
      </c>
      <c r="R8770" s="67"/>
      <c r="S8770" s="67"/>
    </row>
    <row r="8771" spans="4:19" ht="15">
      <c r="D8771" s="69">
        <v>620118</v>
      </c>
      <c r="E8771" s="38">
        <v>45201</v>
      </c>
      <c r="F8771" s="70">
        <v>45201</v>
      </c>
      <c r="G8771" s="63"/>
      <c r="H8771" s="69">
        <v>3654314</v>
      </c>
      <c r="I8771" s="28" t="s">
        <v>31</v>
      </c>
      <c r="J8771" s="50" t="s">
        <v>2098</v>
      </c>
      <c r="K8771" s="8" t="s">
        <v>59</v>
      </c>
      <c r="L8771" s="85" t="s">
        <v>442</v>
      </c>
      <c r="M8771" s="16">
        <f>SUM_DATA[[#This Row],[TOTAL Cost]]-SUM_DATA[[#This Row],[MATERIAL Cost]]</f>
        <v>2100.16</v>
      </c>
      <c r="N8771" s="16">
        <f>IFERROR(SUM_DATA[[#This Row],[MAT C.]], 0)</f>
        <v>0</v>
      </c>
      <c r="O8771" s="16" t="e">
        <f>VLOOKUP(SUM_DATA[[#This Row],[Work Order]],'[2]MAT DETAIL'!$D:$L,8,FALSE)</f>
        <v>#N/A</v>
      </c>
      <c r="P8771" s="17">
        <v>2100.16</v>
      </c>
      <c r="Q8771" s="67" t="s">
        <v>25</v>
      </c>
      <c r="R8771" s="67"/>
      <c r="S8771" s="67"/>
    </row>
    <row r="8772" spans="4:19" ht="15">
      <c r="D8772" s="69">
        <v>620118</v>
      </c>
      <c r="E8772" s="38">
        <v>45201</v>
      </c>
      <c r="F8772" s="70">
        <v>45201</v>
      </c>
      <c r="G8772" s="63"/>
      <c r="H8772" s="69">
        <v>3654403</v>
      </c>
      <c r="I8772" s="28" t="s">
        <v>717</v>
      </c>
      <c r="J8772" s="50" t="s">
        <v>2099</v>
      </c>
      <c r="K8772" s="8" t="s">
        <v>209</v>
      </c>
      <c r="L8772" s="85" t="s">
        <v>209</v>
      </c>
      <c r="M8772" s="16">
        <f>SUM_DATA[[#This Row],[TOTAL Cost]]-SUM_DATA[[#This Row],[MATERIAL Cost]]</f>
        <v>30810.14</v>
      </c>
      <c r="N8772" s="16">
        <f>IFERROR(SUM_DATA[[#This Row],[MAT C.]], 0)</f>
        <v>0</v>
      </c>
      <c r="O8772" s="16" t="e">
        <f>VLOOKUP(SUM_DATA[[#This Row],[Work Order]],'[2]MAT DETAIL'!$D:$L,8,FALSE)</f>
        <v>#N/A</v>
      </c>
      <c r="P8772" s="17">
        <v>30810.14</v>
      </c>
      <c r="Q8772" s="67" t="s">
        <v>25</v>
      </c>
      <c r="R8772" s="67"/>
      <c r="S8772" s="67"/>
    </row>
    <row r="8773" spans="4:19" ht="15">
      <c r="D8773" s="69">
        <v>620105</v>
      </c>
      <c r="E8773" s="38">
        <v>45201</v>
      </c>
      <c r="F8773" s="70">
        <v>45201</v>
      </c>
      <c r="G8773" s="63"/>
      <c r="H8773" s="69">
        <v>3654412</v>
      </c>
      <c r="I8773" s="28" t="s">
        <v>26</v>
      </c>
      <c r="J8773" s="50" t="s">
        <v>816</v>
      </c>
      <c r="K8773" s="8" t="s">
        <v>36</v>
      </c>
      <c r="L8773" s="85" t="s">
        <v>53</v>
      </c>
      <c r="M8773" s="16">
        <f>SUM_DATA[[#This Row],[TOTAL Cost]]-SUM_DATA[[#This Row],[MATERIAL Cost]]</f>
        <v>413.2899999999936</v>
      </c>
      <c r="N8773" s="16">
        <f>IFERROR(SUM_DATA[[#This Row],[MAT C.]], 0)</f>
        <v>69800</v>
      </c>
      <c r="O8773" s="16">
        <f>VLOOKUP(SUM_DATA[[#This Row],[Work Order]],'[2]MAT DETAIL'!$D:$L,8,FALSE)</f>
        <v>69800</v>
      </c>
      <c r="P8773" s="17">
        <v>70213.289999999994</v>
      </c>
      <c r="Q8773" s="67" t="s">
        <v>21</v>
      </c>
      <c r="R8773" s="67"/>
      <c r="S8773" s="67"/>
    </row>
    <row r="8774" spans="4:19" ht="15">
      <c r="D8774" s="69">
        <v>620120</v>
      </c>
      <c r="E8774" s="38">
        <v>45201</v>
      </c>
      <c r="F8774" s="70">
        <v>45201</v>
      </c>
      <c r="G8774" s="63"/>
      <c r="H8774" s="69">
        <v>3654415</v>
      </c>
      <c r="I8774" s="28" t="s">
        <v>26</v>
      </c>
      <c r="J8774" s="50" t="s">
        <v>816</v>
      </c>
      <c r="K8774" s="8" t="s">
        <v>36</v>
      </c>
      <c r="L8774" s="85" t="s">
        <v>53</v>
      </c>
      <c r="M8774" s="16">
        <f>SUM_DATA[[#This Row],[TOTAL Cost]]-SUM_DATA[[#This Row],[MATERIAL Cost]]</f>
        <v>413.2899999999936</v>
      </c>
      <c r="N8774" s="16">
        <f>IFERROR(SUM_DATA[[#This Row],[MAT C.]], 0)</f>
        <v>69800</v>
      </c>
      <c r="O8774" s="16">
        <f>VLOOKUP(SUM_DATA[[#This Row],[Work Order]],'[2]MAT DETAIL'!$D:$L,8,FALSE)</f>
        <v>69800</v>
      </c>
      <c r="P8774" s="17">
        <v>70213.289999999994</v>
      </c>
      <c r="Q8774" s="67" t="s">
        <v>21</v>
      </c>
      <c r="R8774" s="67"/>
      <c r="S8774" s="67"/>
    </row>
    <row r="8775" spans="4:19" ht="15">
      <c r="D8775" s="69">
        <v>620117</v>
      </c>
      <c r="E8775" s="38">
        <v>45202</v>
      </c>
      <c r="F8775" s="70">
        <v>45202</v>
      </c>
      <c r="G8775" s="63">
        <v>13.56</v>
      </c>
      <c r="H8775" s="69">
        <v>3654566</v>
      </c>
      <c r="I8775" s="28" t="s">
        <v>26</v>
      </c>
      <c r="J8775" s="50" t="s">
        <v>390</v>
      </c>
      <c r="K8775" s="8" t="s">
        <v>78</v>
      </c>
      <c r="L8775" s="85" t="s">
        <v>79</v>
      </c>
      <c r="M8775" s="16">
        <f>SUM_DATA[[#This Row],[TOTAL Cost]]-SUM_DATA[[#This Row],[MATERIAL Cost]]</f>
        <v>826.58</v>
      </c>
      <c r="N8775" s="16">
        <f>IFERROR(SUM_DATA[[#This Row],[MAT C.]], 0)</f>
        <v>0</v>
      </c>
      <c r="O8775" s="16" t="e">
        <f>VLOOKUP(SUM_DATA[[#This Row],[Work Order]],'[2]MAT DETAIL'!$D:$L,8,FALSE)</f>
        <v>#N/A</v>
      </c>
      <c r="P8775" s="17">
        <v>826.58</v>
      </c>
      <c r="Q8775" s="67" t="s">
        <v>25</v>
      </c>
      <c r="R8775" s="67"/>
      <c r="S8775" s="67"/>
    </row>
    <row r="8776" spans="4:19" ht="15">
      <c r="D8776" s="69">
        <v>620111</v>
      </c>
      <c r="E8776" s="38">
        <v>45202</v>
      </c>
      <c r="F8776" s="70">
        <v>45202</v>
      </c>
      <c r="G8776" s="63">
        <v>1</v>
      </c>
      <c r="H8776" s="69">
        <v>3654570</v>
      </c>
      <c r="I8776" s="28" t="s">
        <v>26</v>
      </c>
      <c r="J8776" s="50" t="s">
        <v>72</v>
      </c>
      <c r="K8776" s="8" t="s">
        <v>36</v>
      </c>
      <c r="L8776" s="87" t="s">
        <v>37</v>
      </c>
      <c r="M8776" s="16">
        <f>SUM_DATA[[#This Row],[TOTAL Cost]]-SUM_DATA[[#This Row],[MATERIAL Cost]]</f>
        <v>413.29</v>
      </c>
      <c r="N8776" s="16">
        <f>IFERROR(SUM_DATA[[#This Row],[MAT C.]], 0)</f>
        <v>0</v>
      </c>
      <c r="O8776" s="16" t="e">
        <f>VLOOKUP(SUM_DATA[[#This Row],[Work Order]],'[2]MAT DETAIL'!$D:$L,8,FALSE)</f>
        <v>#N/A</v>
      </c>
      <c r="P8776" s="17">
        <v>413.29</v>
      </c>
      <c r="Q8776" s="67" t="s">
        <v>25</v>
      </c>
      <c r="R8776" s="67"/>
      <c r="S8776" s="67"/>
    </row>
    <row r="8777" spans="4:19" ht="15">
      <c r="D8777" s="69">
        <v>620106</v>
      </c>
      <c r="E8777" s="38">
        <v>45202</v>
      </c>
      <c r="F8777" s="70">
        <v>45202</v>
      </c>
      <c r="G8777" s="63"/>
      <c r="H8777" s="69">
        <v>3654641</v>
      </c>
      <c r="I8777" s="28" t="s">
        <v>31</v>
      </c>
      <c r="J8777" s="53" t="s">
        <v>58</v>
      </c>
      <c r="K8777" s="8" t="s">
        <v>59</v>
      </c>
      <c r="L8777" s="85" t="s">
        <v>60</v>
      </c>
      <c r="M8777" s="16">
        <f>SUM_DATA[[#This Row],[TOTAL Cost]]-SUM_DATA[[#This Row],[MATERIAL Cost]]</f>
        <v>13472.04</v>
      </c>
      <c r="N8777" s="16">
        <f>IFERROR(SUM_DATA[[#This Row],[MAT C.]], 0)</f>
        <v>0</v>
      </c>
      <c r="O8777" s="16" t="e">
        <f>VLOOKUP(SUM_DATA[[#This Row],[Work Order]],'[2]MAT DETAIL'!$D:$L,8,FALSE)</f>
        <v>#N/A</v>
      </c>
      <c r="P8777" s="17">
        <v>13472.04</v>
      </c>
      <c r="Q8777" s="67" t="s">
        <v>25</v>
      </c>
      <c r="R8777" s="67"/>
      <c r="S8777" s="67"/>
    </row>
    <row r="8778" spans="4:19" ht="15">
      <c r="D8778" s="69">
        <v>620118</v>
      </c>
      <c r="E8778" s="38">
        <v>45202</v>
      </c>
      <c r="F8778" s="70"/>
      <c r="G8778" s="63"/>
      <c r="H8778" s="69">
        <v>3654657</v>
      </c>
      <c r="I8778" s="28" t="s">
        <v>26</v>
      </c>
      <c r="J8778" s="50" t="s">
        <v>2100</v>
      </c>
      <c r="K8778" s="8" t="s">
        <v>209</v>
      </c>
      <c r="L8778" s="85" t="s">
        <v>209</v>
      </c>
      <c r="M8778" s="16">
        <f>SUM_DATA[[#This Row],[TOTAL Cost]]-SUM_DATA[[#This Row],[MATERIAL Cost]]</f>
        <v>0</v>
      </c>
      <c r="N8778" s="16">
        <f>IFERROR(SUM_DATA[[#This Row],[MAT C.]], 0)</f>
        <v>0</v>
      </c>
      <c r="O8778" s="16" t="e">
        <f>VLOOKUP(SUM_DATA[[#This Row],[Work Order]],'[2]MAT DETAIL'!$D:$L,8,FALSE)</f>
        <v>#N/A</v>
      </c>
      <c r="P8778" s="17">
        <v>0</v>
      </c>
      <c r="Q8778" s="67" t="s">
        <v>25</v>
      </c>
      <c r="R8778" s="67"/>
      <c r="S8778" s="67"/>
    </row>
    <row r="8779" spans="4:19" ht="15">
      <c r="D8779" s="69">
        <v>620114</v>
      </c>
      <c r="E8779" s="38">
        <v>45202</v>
      </c>
      <c r="F8779" s="70">
        <v>45202</v>
      </c>
      <c r="G8779" s="63"/>
      <c r="H8779" s="69">
        <v>3654685</v>
      </c>
      <c r="I8779" s="28" t="s">
        <v>26</v>
      </c>
      <c r="J8779" s="50" t="s">
        <v>834</v>
      </c>
      <c r="K8779" s="8" t="s">
        <v>56</v>
      </c>
      <c r="L8779" s="85" t="s">
        <v>259</v>
      </c>
      <c r="M8779" s="16">
        <f>SUM_DATA[[#This Row],[TOTAL Cost]]-SUM_DATA[[#This Row],[MATERIAL Cost]]</f>
        <v>180000</v>
      </c>
      <c r="N8779" s="16">
        <f>IFERROR(SUM_DATA[[#This Row],[MAT C.]], 0)</f>
        <v>0</v>
      </c>
      <c r="O8779" s="16" t="e">
        <f>VLOOKUP(SUM_DATA[[#This Row],[Work Order]],'[2]MAT DETAIL'!$D:$L,8,FALSE)</f>
        <v>#N/A</v>
      </c>
      <c r="P8779" s="17">
        <v>180000</v>
      </c>
      <c r="Q8779" s="67" t="s">
        <v>21</v>
      </c>
      <c r="R8779" s="67"/>
      <c r="S8779" s="67"/>
    </row>
    <row r="8780" spans="4:19" ht="15">
      <c r="D8780" s="69">
        <v>620118</v>
      </c>
      <c r="E8780" s="38">
        <v>45202</v>
      </c>
      <c r="F8780" s="70">
        <v>45202</v>
      </c>
      <c r="G8780" s="63"/>
      <c r="H8780" s="69">
        <v>3654686</v>
      </c>
      <c r="I8780" s="28" t="s">
        <v>26</v>
      </c>
      <c r="J8780" s="50" t="s">
        <v>834</v>
      </c>
      <c r="K8780" s="8" t="s">
        <v>56</v>
      </c>
      <c r="L8780" s="85" t="s">
        <v>259</v>
      </c>
      <c r="M8780" s="16">
        <f>SUM_DATA[[#This Row],[TOTAL Cost]]-SUM_DATA[[#This Row],[MATERIAL Cost]]</f>
        <v>180000</v>
      </c>
      <c r="N8780" s="16">
        <f>IFERROR(SUM_DATA[[#This Row],[MAT C.]], 0)</f>
        <v>0</v>
      </c>
      <c r="O8780" s="16" t="e">
        <f>VLOOKUP(SUM_DATA[[#This Row],[Work Order]],'[2]MAT DETAIL'!$D:$L,8,FALSE)</f>
        <v>#N/A</v>
      </c>
      <c r="P8780" s="17">
        <v>180000</v>
      </c>
      <c r="Q8780" s="67" t="s">
        <v>21</v>
      </c>
      <c r="R8780" s="67"/>
      <c r="S8780" s="67"/>
    </row>
    <row r="8781" spans="4:19" ht="15">
      <c r="D8781" s="69">
        <v>620114</v>
      </c>
      <c r="E8781" s="38">
        <v>45203</v>
      </c>
      <c r="F8781" s="70">
        <v>45203</v>
      </c>
      <c r="G8781" s="63"/>
      <c r="H8781" s="69">
        <v>3654956</v>
      </c>
      <c r="I8781" s="28" t="s">
        <v>26</v>
      </c>
      <c r="J8781" s="50" t="s">
        <v>2101</v>
      </c>
      <c r="K8781" s="8" t="s">
        <v>19</v>
      </c>
      <c r="L8781" s="85" t="s">
        <v>890</v>
      </c>
      <c r="M8781" s="16">
        <f>SUM_DATA[[#This Row],[TOTAL Cost]]-SUM_DATA[[#This Row],[MATERIAL Cost]]</f>
        <v>413.2899999999936</v>
      </c>
      <c r="N8781" s="16">
        <f>IFERROR(SUM_DATA[[#This Row],[MAT C.]], 0)</f>
        <v>72130</v>
      </c>
      <c r="O8781" s="16">
        <f>VLOOKUP(SUM_DATA[[#This Row],[Work Order]],'[2]MAT DETAIL'!$D:$L,8,FALSE)</f>
        <v>72130</v>
      </c>
      <c r="P8781" s="17">
        <v>72543.289999999994</v>
      </c>
      <c r="Q8781" s="67" t="s">
        <v>21</v>
      </c>
      <c r="R8781" s="67"/>
      <c r="S8781" s="67"/>
    </row>
    <row r="8782" spans="4:19" ht="15">
      <c r="D8782" s="69">
        <v>620104</v>
      </c>
      <c r="E8782" s="38">
        <v>45203</v>
      </c>
      <c r="F8782" s="70">
        <v>45203</v>
      </c>
      <c r="G8782" s="63">
        <v>0.6</v>
      </c>
      <c r="H8782" s="69">
        <v>3654973</v>
      </c>
      <c r="I8782" s="28" t="s">
        <v>26</v>
      </c>
      <c r="J8782" s="50" t="s">
        <v>330</v>
      </c>
      <c r="K8782" s="8" t="s">
        <v>39</v>
      </c>
      <c r="L8782" s="85" t="s">
        <v>40</v>
      </c>
      <c r="M8782" s="16">
        <f>SUM_DATA[[#This Row],[TOTAL Cost]]-SUM_DATA[[#This Row],[MATERIAL Cost]]</f>
        <v>206.65</v>
      </c>
      <c r="N8782" s="16">
        <f>IFERROR(SUM_DATA[[#This Row],[MAT C.]], 0)</f>
        <v>0</v>
      </c>
      <c r="O8782" s="16" t="e">
        <f>VLOOKUP(SUM_DATA[[#This Row],[Work Order]],'[2]MAT DETAIL'!$D:$L,8,FALSE)</f>
        <v>#N/A</v>
      </c>
      <c r="P8782" s="17">
        <v>206.65</v>
      </c>
      <c r="Q8782" s="67" t="s">
        <v>25</v>
      </c>
      <c r="R8782" s="67"/>
      <c r="S8782" s="67"/>
    </row>
    <row r="8783" spans="4:19" ht="15">
      <c r="D8783" s="69">
        <v>620117</v>
      </c>
      <c r="E8783" s="38">
        <v>45203</v>
      </c>
      <c r="F8783" s="70">
        <v>45203</v>
      </c>
      <c r="G8783" s="63"/>
      <c r="H8783" s="69">
        <v>3655004</v>
      </c>
      <c r="I8783" s="28" t="s">
        <v>26</v>
      </c>
      <c r="J8783" s="50" t="s">
        <v>1467</v>
      </c>
      <c r="K8783" s="8" t="s">
        <v>19</v>
      </c>
      <c r="L8783" s="11" t="s">
        <v>50</v>
      </c>
      <c r="M8783" s="16">
        <f>SUM_DATA[[#This Row],[TOTAL Cost]]-SUM_DATA[[#This Row],[MATERIAL Cost]]</f>
        <v>4490.68</v>
      </c>
      <c r="N8783" s="16">
        <f>IFERROR(SUM_DATA[[#This Row],[MAT C.]], 0)</f>
        <v>11800</v>
      </c>
      <c r="O8783" s="16">
        <f>VLOOKUP(SUM_DATA[[#This Row],[Work Order]],'[2]MAT DETAIL'!$D:$L,8,FALSE)</f>
        <v>11800</v>
      </c>
      <c r="P8783" s="17">
        <v>16290.68</v>
      </c>
      <c r="Q8783" s="67" t="s">
        <v>21</v>
      </c>
      <c r="R8783" s="67"/>
      <c r="S8783" s="67"/>
    </row>
    <row r="8784" spans="4:19" ht="15">
      <c r="D8784" s="69">
        <v>620104</v>
      </c>
      <c r="E8784" s="38">
        <v>45203</v>
      </c>
      <c r="F8784" s="70">
        <v>45203</v>
      </c>
      <c r="G8784" s="63"/>
      <c r="H8784" s="69">
        <v>3655051</v>
      </c>
      <c r="I8784" s="28" t="s">
        <v>26</v>
      </c>
      <c r="J8784" s="55" t="s">
        <v>746</v>
      </c>
      <c r="K8784" s="8" t="s">
        <v>19</v>
      </c>
      <c r="L8784" s="11" t="s">
        <v>50</v>
      </c>
      <c r="M8784" s="16">
        <f>SUM_DATA[[#This Row],[TOTAL Cost]]-SUM_DATA[[#This Row],[MATERIAL Cost]]</f>
        <v>408.03000000000065</v>
      </c>
      <c r="N8784" s="16">
        <f>IFERROR(SUM_DATA[[#This Row],[MAT C.]], 0)</f>
        <v>11000</v>
      </c>
      <c r="O8784" s="16">
        <f>VLOOKUP(SUM_DATA[[#This Row],[Work Order]],'[2]MAT DETAIL'!$D:$L,8,FALSE)</f>
        <v>11000</v>
      </c>
      <c r="P8784" s="17">
        <v>11408.03</v>
      </c>
      <c r="Q8784" s="67" t="s">
        <v>21</v>
      </c>
      <c r="R8784" s="67"/>
      <c r="S8784" s="67"/>
    </row>
    <row r="8785" spans="4:19" ht="15">
      <c r="D8785" s="69">
        <v>620106</v>
      </c>
      <c r="E8785" s="38">
        <v>45203</v>
      </c>
      <c r="F8785" s="70">
        <v>45203</v>
      </c>
      <c r="G8785" s="63"/>
      <c r="H8785" s="69">
        <v>3655067</v>
      </c>
      <c r="I8785" s="28" t="s">
        <v>26</v>
      </c>
      <c r="J8785" s="50" t="s">
        <v>615</v>
      </c>
      <c r="K8785" s="8" t="s">
        <v>56</v>
      </c>
      <c r="L8785" s="85" t="s">
        <v>146</v>
      </c>
      <c r="M8785" s="16">
        <f>SUM_DATA[[#This Row],[TOTAL Cost]]-SUM_DATA[[#This Row],[MATERIAL Cost]]</f>
        <v>82000</v>
      </c>
      <c r="N8785" s="16">
        <f>IFERROR(SUM_DATA[[#This Row],[MAT C.]], 0)</f>
        <v>0</v>
      </c>
      <c r="O8785" s="16" t="e">
        <f>VLOOKUP(SUM_DATA[[#This Row],[Work Order]],'[2]MAT DETAIL'!$D:$L,8,FALSE)</f>
        <v>#N/A</v>
      </c>
      <c r="P8785" s="17">
        <v>82000</v>
      </c>
      <c r="Q8785" s="67" t="s">
        <v>21</v>
      </c>
      <c r="R8785" s="67"/>
      <c r="S8785" s="67"/>
    </row>
    <row r="8786" spans="4:19" ht="15">
      <c r="D8786" s="69">
        <v>620120</v>
      </c>
      <c r="E8786" s="38">
        <v>45203</v>
      </c>
      <c r="F8786" s="70">
        <v>45203</v>
      </c>
      <c r="G8786" s="63"/>
      <c r="H8786" s="69">
        <v>3655132</v>
      </c>
      <c r="I8786" s="28" t="s">
        <v>31</v>
      </c>
      <c r="J8786" s="50" t="s">
        <v>2102</v>
      </c>
      <c r="K8786" s="8" t="s">
        <v>24</v>
      </c>
      <c r="L8786" s="11" t="s">
        <v>24</v>
      </c>
      <c r="M8786" s="16">
        <f>SUM_DATA[[#This Row],[TOTAL Cost]]-SUM_DATA[[#This Row],[MATERIAL Cost]]</f>
        <v>9796.76</v>
      </c>
      <c r="N8786" s="16">
        <f>IFERROR(SUM_DATA[[#This Row],[MAT C.]], 0)</f>
        <v>0</v>
      </c>
      <c r="O8786" s="16" t="e">
        <f>VLOOKUP(SUM_DATA[[#This Row],[Work Order]],'[2]MAT DETAIL'!$D:$L,8,FALSE)</f>
        <v>#N/A</v>
      </c>
      <c r="P8786" s="17">
        <v>9796.76</v>
      </c>
      <c r="Q8786" s="67" t="s">
        <v>25</v>
      </c>
      <c r="R8786" s="67"/>
      <c r="S8786" s="67"/>
    </row>
    <row r="8787" spans="4:19" ht="15">
      <c r="D8787" s="69">
        <v>620106</v>
      </c>
      <c r="E8787" s="38">
        <v>45203</v>
      </c>
      <c r="F8787" s="70">
        <v>45203</v>
      </c>
      <c r="G8787" s="63"/>
      <c r="H8787" s="69">
        <v>3655136</v>
      </c>
      <c r="I8787" s="28" t="s">
        <v>26</v>
      </c>
      <c r="J8787" s="50" t="s">
        <v>500</v>
      </c>
      <c r="K8787" s="8" t="s">
        <v>209</v>
      </c>
      <c r="L8787" s="11" t="s">
        <v>209</v>
      </c>
      <c r="M8787" s="16">
        <f>SUM_DATA[[#This Row],[TOTAL Cost]]-SUM_DATA[[#This Row],[MATERIAL Cost]]</f>
        <v>2500</v>
      </c>
      <c r="N8787" s="16">
        <f>IFERROR(SUM_DATA[[#This Row],[MAT C.]], 0)</f>
        <v>0</v>
      </c>
      <c r="O8787" s="16" t="e">
        <f>VLOOKUP(SUM_DATA[[#This Row],[Work Order]],'[2]MAT DETAIL'!$D:$L,8,FALSE)</f>
        <v>#N/A</v>
      </c>
      <c r="P8787" s="17">
        <v>2500</v>
      </c>
      <c r="Q8787" s="67" t="s">
        <v>21</v>
      </c>
      <c r="R8787" s="67"/>
      <c r="S8787" s="67"/>
    </row>
    <row r="8788" spans="4:19" ht="15">
      <c r="D8788" s="69">
        <v>620106</v>
      </c>
      <c r="E8788" s="38">
        <v>45203</v>
      </c>
      <c r="F8788" s="77">
        <v>45204</v>
      </c>
      <c r="G8788" s="63"/>
      <c r="H8788" s="69">
        <v>3655174</v>
      </c>
      <c r="I8788" s="28" t="s">
        <v>31</v>
      </c>
      <c r="J8788" s="50" t="s">
        <v>2103</v>
      </c>
      <c r="K8788" s="8" t="s">
        <v>56</v>
      </c>
      <c r="L8788" s="85" t="s">
        <v>146</v>
      </c>
      <c r="M8788" s="16">
        <f>SUM_DATA[[#This Row],[TOTAL Cost]]-SUM_DATA[[#This Row],[MATERIAL Cost]]</f>
        <v>4490.68</v>
      </c>
      <c r="N8788" s="16">
        <f>IFERROR(SUM_DATA[[#This Row],[MAT C.]], 0)</f>
        <v>0</v>
      </c>
      <c r="O8788" s="16" t="e">
        <f>VLOOKUP(SUM_DATA[[#This Row],[Work Order]],'[2]MAT DETAIL'!$D:$L,8,FALSE)</f>
        <v>#N/A</v>
      </c>
      <c r="P8788" s="17">
        <v>4490.68</v>
      </c>
      <c r="Q8788" s="67" t="s">
        <v>25</v>
      </c>
      <c r="R8788" s="67"/>
      <c r="S8788" s="67"/>
    </row>
    <row r="8789" spans="4:19" ht="15">
      <c r="D8789" s="69">
        <v>620105</v>
      </c>
      <c r="E8789" s="38">
        <v>45203</v>
      </c>
      <c r="F8789" s="70">
        <v>45204</v>
      </c>
      <c r="G8789" s="63"/>
      <c r="H8789" s="69">
        <v>3655198</v>
      </c>
      <c r="I8789" s="28" t="s">
        <v>31</v>
      </c>
      <c r="J8789" s="50" t="s">
        <v>2104</v>
      </c>
      <c r="K8789" s="8" t="s">
        <v>36</v>
      </c>
      <c r="L8789" s="11" t="s">
        <v>42</v>
      </c>
      <c r="M8789" s="16">
        <f>SUM_DATA[[#This Row],[TOTAL Cost]]-SUM_DATA[[#This Row],[MATERIAL Cost]]</f>
        <v>0</v>
      </c>
      <c r="N8789" s="16">
        <f>IFERROR(SUM_DATA[[#This Row],[MAT C.]], 0)</f>
        <v>0</v>
      </c>
      <c r="O8789" s="16" t="e">
        <f>VLOOKUP(SUM_DATA[[#This Row],[Work Order]],'[2]MAT DETAIL'!$D:$L,8,FALSE)</f>
        <v>#N/A</v>
      </c>
      <c r="P8789" s="17">
        <v>0</v>
      </c>
      <c r="Q8789" s="67" t="s">
        <v>21</v>
      </c>
      <c r="R8789" s="67"/>
      <c r="S8789" s="67"/>
    </row>
    <row r="8790" spans="4:19" ht="15">
      <c r="D8790" s="69">
        <v>620109</v>
      </c>
      <c r="E8790" s="38">
        <v>45204</v>
      </c>
      <c r="F8790" s="70">
        <v>45204</v>
      </c>
      <c r="G8790" s="63">
        <v>25.28</v>
      </c>
      <c r="H8790" s="69">
        <v>3655327</v>
      </c>
      <c r="I8790" s="28" t="s">
        <v>26</v>
      </c>
      <c r="J8790" s="50" t="s">
        <v>303</v>
      </c>
      <c r="K8790" s="8" t="s">
        <v>56</v>
      </c>
      <c r="L8790" s="85" t="s">
        <v>146</v>
      </c>
      <c r="M8790" s="16">
        <f>SUM_DATA[[#This Row],[TOTAL Cost]]-SUM_DATA[[#This Row],[MATERIAL Cost]]</f>
        <v>2066.4499999999998</v>
      </c>
      <c r="N8790" s="16">
        <f>IFERROR(SUM_DATA[[#This Row],[MAT C.]], 0)</f>
        <v>0</v>
      </c>
      <c r="O8790" s="16" t="e">
        <f>VLOOKUP(SUM_DATA[[#This Row],[Work Order]],'[2]MAT DETAIL'!$D:$L,8,FALSE)</f>
        <v>#N/A</v>
      </c>
      <c r="P8790" s="17">
        <v>2066.4499999999998</v>
      </c>
      <c r="Q8790" s="67" t="s">
        <v>25</v>
      </c>
      <c r="R8790" s="67"/>
      <c r="S8790" s="67"/>
    </row>
    <row r="8791" spans="4:19" ht="15">
      <c r="D8791" s="69">
        <v>620113</v>
      </c>
      <c r="E8791" s="38">
        <v>45204</v>
      </c>
      <c r="F8791" s="70">
        <v>45204</v>
      </c>
      <c r="G8791" s="63">
        <v>0.9</v>
      </c>
      <c r="H8791" s="69">
        <v>3655328</v>
      </c>
      <c r="I8791" s="28" t="s">
        <v>26</v>
      </c>
      <c r="J8791" s="50" t="s">
        <v>407</v>
      </c>
      <c r="K8791" s="8" t="s">
        <v>59</v>
      </c>
      <c r="L8791" s="85" t="s">
        <v>98</v>
      </c>
      <c r="M8791" s="16">
        <f>SUM_DATA[[#This Row],[TOTAL Cost]]-SUM_DATA[[#This Row],[MATERIAL Cost]]</f>
        <v>206.65</v>
      </c>
      <c r="N8791" s="16">
        <f>IFERROR(SUM_DATA[[#This Row],[MAT C.]], 0)</f>
        <v>0</v>
      </c>
      <c r="O8791" s="16" t="e">
        <f>VLOOKUP(SUM_DATA[[#This Row],[Work Order]],'[2]MAT DETAIL'!$D:$L,8,FALSE)</f>
        <v>#N/A</v>
      </c>
      <c r="P8791" s="17">
        <v>206.65</v>
      </c>
      <c r="Q8791" s="67" t="s">
        <v>25</v>
      </c>
      <c r="R8791" s="67"/>
      <c r="S8791" s="67"/>
    </row>
    <row r="8792" spans="4:19" ht="15">
      <c r="D8792" s="69">
        <v>620116</v>
      </c>
      <c r="E8792" s="38">
        <v>45204</v>
      </c>
      <c r="F8792" s="70">
        <v>45204</v>
      </c>
      <c r="G8792" s="63"/>
      <c r="H8792" s="69">
        <v>3655329</v>
      </c>
      <c r="I8792" s="28" t="s">
        <v>31</v>
      </c>
      <c r="J8792" s="55" t="s">
        <v>111</v>
      </c>
      <c r="K8792" s="8" t="s">
        <v>33</v>
      </c>
      <c r="L8792" s="85" t="s">
        <v>112</v>
      </c>
      <c r="M8792" s="16">
        <f>SUM_DATA[[#This Row],[TOTAL Cost]]-SUM_DATA[[#This Row],[MATERIAL Cost]]</f>
        <v>23268.799999999999</v>
      </c>
      <c r="N8792" s="16">
        <f>IFERROR(SUM_DATA[[#This Row],[MAT C.]], 0)</f>
        <v>0</v>
      </c>
      <c r="O8792" s="16" t="e">
        <f>VLOOKUP(SUM_DATA[[#This Row],[Work Order]],'[2]MAT DETAIL'!$D:$L,8,FALSE)</f>
        <v>#N/A</v>
      </c>
      <c r="P8792" s="17">
        <v>23268.799999999999</v>
      </c>
      <c r="Q8792" s="67" t="s">
        <v>25</v>
      </c>
      <c r="R8792" s="67"/>
      <c r="S8792" s="67"/>
    </row>
    <row r="8793" spans="4:19" ht="15">
      <c r="D8793" s="24">
        <v>620116</v>
      </c>
      <c r="E8793" s="35">
        <v>45204</v>
      </c>
      <c r="F8793" s="49"/>
      <c r="G8793" s="78"/>
      <c r="H8793" s="74">
        <v>3655329</v>
      </c>
      <c r="I8793" s="28" t="s">
        <v>31</v>
      </c>
      <c r="J8793" s="52" t="s">
        <v>569</v>
      </c>
      <c r="K8793" s="8" t="s">
        <v>33</v>
      </c>
      <c r="L8793" s="11" t="s">
        <v>112</v>
      </c>
      <c r="M8793" s="16"/>
      <c r="N8793" s="16"/>
      <c r="O8793" s="16"/>
      <c r="P8793" s="16"/>
      <c r="Q8793" s="67" t="s">
        <v>25</v>
      </c>
      <c r="R8793" s="67"/>
      <c r="S8793" s="67"/>
    </row>
    <row r="8794" spans="4:19" ht="15">
      <c r="D8794" s="69">
        <v>620109</v>
      </c>
      <c r="E8794" s="38">
        <v>45204</v>
      </c>
      <c r="F8794" s="70">
        <v>45204</v>
      </c>
      <c r="G8794" s="63"/>
      <c r="H8794" s="69">
        <v>3655341</v>
      </c>
      <c r="I8794" s="28" t="s">
        <v>26</v>
      </c>
      <c r="J8794" s="50" t="s">
        <v>500</v>
      </c>
      <c r="K8794" s="8" t="s">
        <v>209</v>
      </c>
      <c r="L8794" s="11" t="s">
        <v>209</v>
      </c>
      <c r="M8794" s="16">
        <f>SUM_DATA[[#This Row],[TOTAL Cost]]-SUM_DATA[[#This Row],[MATERIAL Cost]]</f>
        <v>2500</v>
      </c>
      <c r="N8794" s="16">
        <f>IFERROR(SUM_DATA[[#This Row],[MAT C.]], 0)</f>
        <v>0</v>
      </c>
      <c r="O8794" s="16" t="e">
        <f>VLOOKUP(SUM_DATA[[#This Row],[Work Order]],'[2]MAT DETAIL'!$D:$L,8,FALSE)</f>
        <v>#N/A</v>
      </c>
      <c r="P8794" s="17">
        <v>2500</v>
      </c>
      <c r="Q8794" s="67" t="s">
        <v>21</v>
      </c>
      <c r="R8794" s="67"/>
      <c r="S8794" s="67"/>
    </row>
    <row r="8795" spans="4:19" ht="15">
      <c r="D8795" s="69">
        <v>620112</v>
      </c>
      <c r="E8795" s="38">
        <v>45204</v>
      </c>
      <c r="F8795" s="70">
        <v>45204</v>
      </c>
      <c r="G8795" s="63"/>
      <c r="H8795" s="69">
        <v>3655344</v>
      </c>
      <c r="I8795" s="28" t="s">
        <v>26</v>
      </c>
      <c r="J8795" s="50" t="s">
        <v>500</v>
      </c>
      <c r="K8795" s="8" t="s">
        <v>209</v>
      </c>
      <c r="L8795" s="11" t="s">
        <v>209</v>
      </c>
      <c r="M8795" s="16">
        <f>SUM_DATA[[#This Row],[TOTAL Cost]]-SUM_DATA[[#This Row],[MATERIAL Cost]]</f>
        <v>2500</v>
      </c>
      <c r="N8795" s="16">
        <f>IFERROR(SUM_DATA[[#This Row],[MAT C.]], 0)</f>
        <v>0</v>
      </c>
      <c r="O8795" s="16" t="e">
        <f>VLOOKUP(SUM_DATA[[#This Row],[Work Order]],'[2]MAT DETAIL'!$D:$L,8,FALSE)</f>
        <v>#N/A</v>
      </c>
      <c r="P8795" s="17">
        <v>2500</v>
      </c>
      <c r="Q8795" s="67" t="s">
        <v>21</v>
      </c>
      <c r="R8795" s="67"/>
      <c r="S8795" s="67"/>
    </row>
    <row r="8796" spans="4:19" ht="15">
      <c r="D8796" s="69">
        <v>620118</v>
      </c>
      <c r="E8796" s="38">
        <v>45204</v>
      </c>
      <c r="F8796" s="70">
        <v>45204</v>
      </c>
      <c r="G8796" s="63"/>
      <c r="H8796" s="69">
        <v>3655345</v>
      </c>
      <c r="I8796" s="28" t="s">
        <v>26</v>
      </c>
      <c r="J8796" s="50" t="s">
        <v>500</v>
      </c>
      <c r="K8796" s="8" t="s">
        <v>209</v>
      </c>
      <c r="L8796" s="11" t="s">
        <v>209</v>
      </c>
      <c r="M8796" s="16">
        <f>SUM_DATA[[#This Row],[TOTAL Cost]]-SUM_DATA[[#This Row],[MATERIAL Cost]]</f>
        <v>2500</v>
      </c>
      <c r="N8796" s="16">
        <f>IFERROR(SUM_DATA[[#This Row],[MAT C.]], 0)</f>
        <v>0</v>
      </c>
      <c r="O8796" s="16" t="e">
        <f>VLOOKUP(SUM_DATA[[#This Row],[Work Order]],'[2]MAT DETAIL'!$D:$L,8,FALSE)</f>
        <v>#N/A</v>
      </c>
      <c r="P8796" s="17">
        <v>2500</v>
      </c>
      <c r="Q8796" s="67" t="s">
        <v>21</v>
      </c>
      <c r="R8796" s="67"/>
      <c r="S8796" s="67"/>
    </row>
    <row r="8797" spans="4:19" ht="15">
      <c r="D8797" s="69">
        <v>620122</v>
      </c>
      <c r="E8797" s="38">
        <v>45204</v>
      </c>
      <c r="F8797" s="70">
        <v>45204</v>
      </c>
      <c r="G8797" s="63"/>
      <c r="H8797" s="69">
        <v>3655346</v>
      </c>
      <c r="I8797" s="28" t="s">
        <v>26</v>
      </c>
      <c r="J8797" s="50" t="s">
        <v>500</v>
      </c>
      <c r="K8797" s="8" t="s">
        <v>209</v>
      </c>
      <c r="L8797" s="11" t="s">
        <v>209</v>
      </c>
      <c r="M8797" s="16">
        <f>SUM_DATA[[#This Row],[TOTAL Cost]]-SUM_DATA[[#This Row],[MATERIAL Cost]]</f>
        <v>2500</v>
      </c>
      <c r="N8797" s="16">
        <f>IFERROR(SUM_DATA[[#This Row],[MAT C.]], 0)</f>
        <v>0</v>
      </c>
      <c r="O8797" s="16" t="e">
        <f>VLOOKUP(SUM_DATA[[#This Row],[Work Order]],'[2]MAT DETAIL'!$D:$L,8,FALSE)</f>
        <v>#N/A</v>
      </c>
      <c r="P8797" s="17">
        <v>2500</v>
      </c>
      <c r="Q8797" s="67" t="s">
        <v>21</v>
      </c>
      <c r="R8797" s="67"/>
      <c r="S8797" s="67"/>
    </row>
    <row r="8798" spans="4:19" ht="15">
      <c r="D8798" s="69">
        <v>620118</v>
      </c>
      <c r="E8798" s="38">
        <v>45204</v>
      </c>
      <c r="F8798" s="70">
        <v>45204</v>
      </c>
      <c r="G8798" s="63"/>
      <c r="H8798" s="69">
        <v>3655369</v>
      </c>
      <c r="I8798" s="28" t="s">
        <v>31</v>
      </c>
      <c r="J8798" s="50" t="s">
        <v>364</v>
      </c>
      <c r="K8798" s="8" t="s">
        <v>70</v>
      </c>
      <c r="L8798" s="11" t="s">
        <v>39</v>
      </c>
      <c r="M8798" s="16">
        <f>SUM_DATA[[#This Row],[TOTAL Cost]]-SUM_DATA[[#This Row],[MATERIAL Cost]]</f>
        <v>2915.56</v>
      </c>
      <c r="N8798" s="16">
        <f>IFERROR(SUM_DATA[[#This Row],[MAT C.]], 0)</f>
        <v>0</v>
      </c>
      <c r="O8798" s="16" t="e">
        <f>VLOOKUP(SUM_DATA[[#This Row],[Work Order]],'[2]MAT DETAIL'!$D:$L,8,FALSE)</f>
        <v>#N/A</v>
      </c>
      <c r="P8798" s="17">
        <v>2915.56</v>
      </c>
      <c r="Q8798" s="67" t="s">
        <v>25</v>
      </c>
      <c r="R8798" s="67"/>
      <c r="S8798" s="67"/>
    </row>
    <row r="8799" spans="4:19" ht="15">
      <c r="D8799" s="69">
        <v>620118</v>
      </c>
      <c r="E8799" s="38">
        <v>45204</v>
      </c>
      <c r="F8799" s="70">
        <v>45204</v>
      </c>
      <c r="G8799" s="63"/>
      <c r="H8799" s="69">
        <v>3655370</v>
      </c>
      <c r="I8799" s="28" t="s">
        <v>31</v>
      </c>
      <c r="J8799" s="50" t="s">
        <v>432</v>
      </c>
      <c r="K8799" s="8" t="s">
        <v>70</v>
      </c>
      <c r="L8799" s="11" t="s">
        <v>39</v>
      </c>
      <c r="M8799" s="16">
        <f>SUM_DATA[[#This Row],[TOTAL Cost]]-SUM_DATA[[#This Row],[MATERIAL Cost]]</f>
        <v>1865.48</v>
      </c>
      <c r="N8799" s="16">
        <f>IFERROR(SUM_DATA[[#This Row],[MAT C.]], 0)</f>
        <v>0</v>
      </c>
      <c r="O8799" s="16" t="e">
        <f>VLOOKUP(SUM_DATA[[#This Row],[Work Order]],'[2]MAT DETAIL'!$D:$L,8,FALSE)</f>
        <v>#N/A</v>
      </c>
      <c r="P8799" s="17">
        <v>1865.48</v>
      </c>
      <c r="Q8799" s="67" t="s">
        <v>25</v>
      </c>
      <c r="R8799" s="67"/>
      <c r="S8799" s="67"/>
    </row>
    <row r="8800" spans="4:19" ht="15">
      <c r="D8800" s="69">
        <v>620106</v>
      </c>
      <c r="E8800" s="38">
        <v>45204</v>
      </c>
      <c r="F8800" s="70">
        <v>45204</v>
      </c>
      <c r="G8800" s="63"/>
      <c r="H8800" s="69">
        <v>3655432</v>
      </c>
      <c r="I8800" s="28" t="s">
        <v>31</v>
      </c>
      <c r="J8800" s="50" t="s">
        <v>2105</v>
      </c>
      <c r="K8800" s="8" t="s">
        <v>56</v>
      </c>
      <c r="L8800" s="11" t="s">
        <v>146</v>
      </c>
      <c r="M8800" s="16">
        <f>SUM_DATA[[#This Row],[TOTAL Cost]]-SUM_DATA[[#This Row],[MATERIAL Cost]]</f>
        <v>8981.36</v>
      </c>
      <c r="N8800" s="16">
        <f>IFERROR(SUM_DATA[[#This Row],[MAT C.]], 0)</f>
        <v>0</v>
      </c>
      <c r="O8800" s="16" t="e">
        <f>VLOOKUP(SUM_DATA[[#This Row],[Work Order]],'[2]MAT DETAIL'!$D:$L,8,FALSE)</f>
        <v>#N/A</v>
      </c>
      <c r="P8800" s="17">
        <v>8981.36</v>
      </c>
      <c r="Q8800" s="67" t="s">
        <v>25</v>
      </c>
      <c r="R8800" s="67"/>
      <c r="S8800" s="67"/>
    </row>
    <row r="8801" spans="4:19" ht="15">
      <c r="D8801" s="24">
        <v>620106</v>
      </c>
      <c r="E8801" s="35">
        <v>45204</v>
      </c>
      <c r="F8801" s="49"/>
      <c r="G8801" s="78"/>
      <c r="H8801" s="74">
        <v>3655432</v>
      </c>
      <c r="I8801" s="28" t="s">
        <v>31</v>
      </c>
      <c r="J8801" s="52" t="s">
        <v>2106</v>
      </c>
      <c r="K8801" s="9" t="s">
        <v>56</v>
      </c>
      <c r="L8801" s="71" t="s">
        <v>146</v>
      </c>
      <c r="M8801" s="16"/>
      <c r="N8801" s="16"/>
      <c r="O8801" s="16"/>
      <c r="P8801" s="16"/>
      <c r="Q8801" s="67" t="s">
        <v>25</v>
      </c>
      <c r="R8801" s="67"/>
      <c r="S8801" s="67"/>
    </row>
    <row r="8802" spans="4:19" ht="15">
      <c r="D8802" s="69">
        <v>620104</v>
      </c>
      <c r="E8802" s="38">
        <v>45205</v>
      </c>
      <c r="F8802" s="70">
        <v>45205</v>
      </c>
      <c r="G8802" s="63"/>
      <c r="H8802" s="69">
        <v>3657406</v>
      </c>
      <c r="I8802" s="28" t="s">
        <v>26</v>
      </c>
      <c r="J8802" s="50" t="s">
        <v>2107</v>
      </c>
      <c r="K8802" s="8" t="s">
        <v>19</v>
      </c>
      <c r="L8802" s="11" t="s">
        <v>170</v>
      </c>
      <c r="M8802" s="16">
        <f>SUM_DATA[[#This Row],[TOTAL Cost]]-SUM_DATA[[#This Row],[MATERIAL Cost]]</f>
        <v>406.45000000001164</v>
      </c>
      <c r="N8802" s="16">
        <f>IFERROR(SUM_DATA[[#This Row],[MAT C.]], 0)</f>
        <v>92990.65</v>
      </c>
      <c r="O8802" s="16">
        <f>VLOOKUP(SUM_DATA[[#This Row],[Work Order]],'[2]MAT DETAIL'!$D:$L,8,FALSE)</f>
        <v>92990.65</v>
      </c>
      <c r="P8802" s="17">
        <v>93397.1</v>
      </c>
      <c r="Q8802" s="67" t="s">
        <v>21</v>
      </c>
      <c r="R8802" s="67"/>
      <c r="S8802" s="67"/>
    </row>
    <row r="8803" spans="4:19" ht="15">
      <c r="D8803" s="69">
        <v>620104</v>
      </c>
      <c r="E8803" s="38">
        <v>45205</v>
      </c>
      <c r="F8803" s="70">
        <v>45205</v>
      </c>
      <c r="G8803" s="78"/>
      <c r="H8803" s="69">
        <v>3657411</v>
      </c>
      <c r="I8803" s="28" t="s">
        <v>26</v>
      </c>
      <c r="J8803" s="50" t="s">
        <v>2107</v>
      </c>
      <c r="K8803" s="8" t="s">
        <v>19</v>
      </c>
      <c r="L8803" s="11" t="s">
        <v>170</v>
      </c>
      <c r="M8803" s="16">
        <f>SUM_DATA[[#This Row],[TOTAL Cost]]-SUM_DATA[[#This Row],[MATERIAL Cost]]</f>
        <v>0</v>
      </c>
      <c r="N8803" s="16">
        <f>IFERROR(SUM_DATA[[#This Row],[MAT C.]], 0)</f>
        <v>0</v>
      </c>
      <c r="O8803" s="16" t="e">
        <f>VLOOKUP(SUM_DATA[[#This Row],[Work Order]],'[2]MAT DETAIL'!$D:$L,8,FALSE)</f>
        <v>#N/A</v>
      </c>
      <c r="P8803" s="17">
        <v>0</v>
      </c>
      <c r="Q8803" s="67" t="s">
        <v>21</v>
      </c>
      <c r="R8803" s="67"/>
      <c r="S8803" s="67"/>
    </row>
    <row r="8804" spans="4:19" ht="15">
      <c r="D8804" s="69">
        <v>620118</v>
      </c>
      <c r="E8804" s="38">
        <v>45205</v>
      </c>
      <c r="F8804" s="70">
        <v>45205</v>
      </c>
      <c r="G8804" s="63"/>
      <c r="H8804" s="69">
        <v>3657501</v>
      </c>
      <c r="I8804" s="28" t="s">
        <v>31</v>
      </c>
      <c r="J8804" s="50" t="s">
        <v>2073</v>
      </c>
      <c r="K8804" s="8" t="s">
        <v>36</v>
      </c>
      <c r="L8804" s="11" t="s">
        <v>507</v>
      </c>
      <c r="M8804" s="16">
        <f>SUM_DATA[[#This Row],[TOTAL Cost]]-SUM_DATA[[#This Row],[MATERIAL Cost]]</f>
        <v>8981.36</v>
      </c>
      <c r="N8804" s="16">
        <f>IFERROR(SUM_DATA[[#This Row],[MAT C.]], 0)</f>
        <v>0</v>
      </c>
      <c r="O8804" s="16" t="e">
        <f>VLOOKUP(SUM_DATA[[#This Row],[Work Order]],'[2]MAT DETAIL'!$D:$L,8,FALSE)</f>
        <v>#N/A</v>
      </c>
      <c r="P8804" s="17">
        <v>8981.36</v>
      </c>
      <c r="Q8804" s="67" t="s">
        <v>25</v>
      </c>
      <c r="R8804" s="67"/>
      <c r="S8804" s="67"/>
    </row>
    <row r="8805" spans="4:19" ht="15">
      <c r="D8805" s="69">
        <v>620118</v>
      </c>
      <c r="E8805" s="38">
        <v>45205</v>
      </c>
      <c r="F8805" s="70">
        <v>45205</v>
      </c>
      <c r="G8805" s="63"/>
      <c r="H8805" s="69">
        <v>3657506</v>
      </c>
      <c r="I8805" s="28" t="s">
        <v>31</v>
      </c>
      <c r="J8805" s="50" t="s">
        <v>730</v>
      </c>
      <c r="K8805" s="8" t="s">
        <v>82</v>
      </c>
      <c r="L8805" s="85" t="s">
        <v>56</v>
      </c>
      <c r="M8805" s="16">
        <f>SUM_DATA[[#This Row],[TOTAL Cost]]-SUM_DATA[[#This Row],[MATERIAL Cost]]</f>
        <v>0</v>
      </c>
      <c r="N8805" s="16">
        <f>IFERROR(SUM_DATA[[#This Row],[MAT C.]], 0)</f>
        <v>0</v>
      </c>
      <c r="O8805" s="16" t="e">
        <f>VLOOKUP(SUM_DATA[[#This Row],[Work Order]],'[2]MAT DETAIL'!$D:$L,8,FALSE)</f>
        <v>#N/A</v>
      </c>
      <c r="P8805" s="17">
        <v>0</v>
      </c>
      <c r="Q8805" s="67" t="s">
        <v>25</v>
      </c>
      <c r="R8805" s="67"/>
      <c r="S8805" s="67"/>
    </row>
    <row r="8806" spans="4:19" ht="15">
      <c r="D8806" s="69">
        <v>620118</v>
      </c>
      <c r="E8806" s="38">
        <v>45205</v>
      </c>
      <c r="F8806" s="70">
        <v>45205</v>
      </c>
      <c r="G8806" s="63"/>
      <c r="H8806" s="69">
        <v>3657507</v>
      </c>
      <c r="I8806" s="28" t="s">
        <v>31</v>
      </c>
      <c r="J8806" s="50" t="s">
        <v>568</v>
      </c>
      <c r="K8806" s="8" t="s">
        <v>36</v>
      </c>
      <c r="L8806" s="85" t="s">
        <v>56</v>
      </c>
      <c r="M8806" s="16">
        <f>SUM_DATA[[#This Row],[TOTAL Cost]]-SUM_DATA[[#This Row],[MATERIAL Cost]]</f>
        <v>174896.55</v>
      </c>
      <c r="N8806" s="16">
        <f>IFERROR(SUM_DATA[[#This Row],[MAT C.]], 0)</f>
        <v>1360</v>
      </c>
      <c r="O8806" s="16">
        <f>VLOOKUP(SUM_DATA[[#This Row],[Work Order]],'[2]MAT DETAIL'!$D:$L,8,FALSE)</f>
        <v>1360</v>
      </c>
      <c r="P8806" s="17">
        <v>176256.55</v>
      </c>
      <c r="Q8806" s="67" t="s">
        <v>25</v>
      </c>
      <c r="R8806" s="67"/>
      <c r="S8806" s="67"/>
    </row>
    <row r="8807" spans="4:19" ht="15">
      <c r="D8807" s="69">
        <v>620118</v>
      </c>
      <c r="E8807" s="38">
        <v>45205</v>
      </c>
      <c r="F8807" s="70">
        <v>45205</v>
      </c>
      <c r="G8807" s="63"/>
      <c r="H8807" s="69">
        <v>3657508</v>
      </c>
      <c r="I8807" s="28" t="s">
        <v>31</v>
      </c>
      <c r="J8807" s="50" t="s">
        <v>2108</v>
      </c>
      <c r="K8807" s="8" t="s">
        <v>56</v>
      </c>
      <c r="L8807" s="85" t="s">
        <v>146</v>
      </c>
      <c r="M8807" s="16">
        <f>SUM_DATA[[#This Row],[TOTAL Cost]]-SUM_DATA[[#This Row],[MATERIAL Cost]]</f>
        <v>7781.84</v>
      </c>
      <c r="N8807" s="16">
        <f>IFERROR(SUM_DATA[[#This Row],[MAT C.]], 0)</f>
        <v>0</v>
      </c>
      <c r="O8807" s="16" t="e">
        <f>VLOOKUP(SUM_DATA[[#This Row],[Work Order]],'[2]MAT DETAIL'!$D:$L,8,FALSE)</f>
        <v>#N/A</v>
      </c>
      <c r="P8807" s="17">
        <v>7781.84</v>
      </c>
      <c r="Q8807" s="67" t="s">
        <v>25</v>
      </c>
      <c r="R8807" s="67"/>
      <c r="S8807" s="67"/>
    </row>
    <row r="8808" spans="4:19" ht="15">
      <c r="D8808" s="69">
        <v>620120</v>
      </c>
      <c r="E8808" s="38">
        <v>45205</v>
      </c>
      <c r="F8808" s="70">
        <v>45208</v>
      </c>
      <c r="G8808" s="63"/>
      <c r="H8808" s="69">
        <v>3657660</v>
      </c>
      <c r="I8808" s="28" t="s">
        <v>31</v>
      </c>
      <c r="J8808" s="50" t="s">
        <v>2109</v>
      </c>
      <c r="K8808" s="8" t="s">
        <v>19</v>
      </c>
      <c r="L8808" s="85" t="s">
        <v>20</v>
      </c>
      <c r="M8808" s="16">
        <f>SUM_DATA[[#This Row],[TOTAL Cost]]-SUM_DATA[[#This Row],[MATERIAL Cost]]</f>
        <v>9796.76</v>
      </c>
      <c r="N8808" s="16">
        <f>IFERROR(SUM_DATA[[#This Row],[MAT C.]], 0)</f>
        <v>0</v>
      </c>
      <c r="O8808" s="16" t="e">
        <f>VLOOKUP(SUM_DATA[[#This Row],[Work Order]],'[2]MAT DETAIL'!$D:$L,8,FALSE)</f>
        <v>#N/A</v>
      </c>
      <c r="P8808" s="17">
        <v>9796.76</v>
      </c>
      <c r="Q8808" s="67" t="s">
        <v>25</v>
      </c>
      <c r="R8808" s="67"/>
      <c r="S8808" s="67"/>
    </row>
    <row r="8809" spans="4:19" ht="15">
      <c r="D8809" s="69">
        <v>620106</v>
      </c>
      <c r="E8809" s="38">
        <v>45208</v>
      </c>
      <c r="F8809" s="70">
        <v>45208</v>
      </c>
      <c r="G8809" s="63"/>
      <c r="H8809" s="69">
        <v>3658012</v>
      </c>
      <c r="I8809" s="28" t="s">
        <v>31</v>
      </c>
      <c r="J8809" s="53" t="s">
        <v>392</v>
      </c>
      <c r="K8809" s="8" t="s">
        <v>78</v>
      </c>
      <c r="L8809" s="85" t="s">
        <v>393</v>
      </c>
      <c r="M8809" s="16">
        <f>SUM_DATA[[#This Row],[TOTAL Cost]]-SUM_DATA[[#This Row],[MATERIAL Cost]]</f>
        <v>19925.64</v>
      </c>
      <c r="N8809" s="16">
        <f>IFERROR(SUM_DATA[[#This Row],[MAT C.]], 0)</f>
        <v>0</v>
      </c>
      <c r="O8809" s="16" t="e">
        <f>VLOOKUP(SUM_DATA[[#This Row],[Work Order]],'[2]MAT DETAIL'!$D:$L,8,FALSE)</f>
        <v>#N/A</v>
      </c>
      <c r="P8809" s="17">
        <v>19925.64</v>
      </c>
      <c r="Q8809" s="67" t="s">
        <v>25</v>
      </c>
      <c r="R8809" s="67"/>
      <c r="S8809" s="67"/>
    </row>
    <row r="8810" spans="4:19" ht="15">
      <c r="D8810" s="69">
        <v>620120</v>
      </c>
      <c r="E8810" s="38">
        <v>45209</v>
      </c>
      <c r="F8810" s="70">
        <v>45209</v>
      </c>
      <c r="G8810" s="63">
        <v>1.08</v>
      </c>
      <c r="H8810" s="69">
        <v>3658181</v>
      </c>
      <c r="I8810" s="28" t="s">
        <v>26</v>
      </c>
      <c r="J8810" s="50" t="s">
        <v>330</v>
      </c>
      <c r="K8810" s="8" t="s">
        <v>39</v>
      </c>
      <c r="L8810" s="85" t="s">
        <v>40</v>
      </c>
      <c r="M8810" s="16">
        <f>SUM_DATA[[#This Row],[TOTAL Cost]]-SUM_DATA[[#This Row],[MATERIAL Cost]]</f>
        <v>413.29</v>
      </c>
      <c r="N8810" s="16">
        <f>IFERROR(SUM_DATA[[#This Row],[MAT C.]], 0)</f>
        <v>0</v>
      </c>
      <c r="O8810" s="16" t="e">
        <f>VLOOKUP(SUM_DATA[[#This Row],[Work Order]],'[2]MAT DETAIL'!$D:$L,8,FALSE)</f>
        <v>#N/A</v>
      </c>
      <c r="P8810" s="17">
        <v>413.29</v>
      </c>
      <c r="Q8810" s="67" t="s">
        <v>25</v>
      </c>
      <c r="R8810" s="67"/>
      <c r="S8810" s="67"/>
    </row>
    <row r="8811" spans="4:19" ht="15">
      <c r="D8811" s="69">
        <v>620116</v>
      </c>
      <c r="E8811" s="38">
        <v>45209</v>
      </c>
      <c r="F8811" s="70">
        <v>45209</v>
      </c>
      <c r="G8811" s="63">
        <v>1.1599999999999999</v>
      </c>
      <c r="H8811" s="69">
        <v>3658182</v>
      </c>
      <c r="I8811" s="28" t="s">
        <v>26</v>
      </c>
      <c r="J8811" s="50" t="s">
        <v>145</v>
      </c>
      <c r="K8811" s="8" t="s">
        <v>56</v>
      </c>
      <c r="L8811" s="8" t="s">
        <v>146</v>
      </c>
      <c r="M8811" s="16">
        <f>SUM_DATA[[#This Row],[TOTAL Cost]]-SUM_DATA[[#This Row],[MATERIAL Cost]]</f>
        <v>206.65</v>
      </c>
      <c r="N8811" s="16">
        <f>IFERROR(SUM_DATA[[#This Row],[MAT C.]], 0)</f>
        <v>0</v>
      </c>
      <c r="O8811" s="16" t="e">
        <f>VLOOKUP(SUM_DATA[[#This Row],[Work Order]],'[2]MAT DETAIL'!$D:$L,8,FALSE)</f>
        <v>#N/A</v>
      </c>
      <c r="P8811" s="17">
        <v>206.65</v>
      </c>
      <c r="Q8811" s="67" t="s">
        <v>25</v>
      </c>
      <c r="R8811" s="67"/>
      <c r="S8811" s="67"/>
    </row>
    <row r="8812" spans="4:19" ht="15">
      <c r="D8812" s="69">
        <v>620118</v>
      </c>
      <c r="E8812" s="38">
        <v>45209</v>
      </c>
      <c r="F8812" s="70">
        <v>45209</v>
      </c>
      <c r="G8812" s="63"/>
      <c r="H8812" s="69">
        <v>3658262</v>
      </c>
      <c r="I8812" s="28" t="s">
        <v>31</v>
      </c>
      <c r="J8812" s="50" t="s">
        <v>2110</v>
      </c>
      <c r="K8812" s="8" t="s">
        <v>19</v>
      </c>
      <c r="L8812" s="85" t="s">
        <v>50</v>
      </c>
      <c r="M8812" s="16">
        <f>SUM_DATA[[#This Row],[TOTAL Cost]]-SUM_DATA[[#This Row],[MATERIAL Cost]]</f>
        <v>2100.16</v>
      </c>
      <c r="N8812" s="16">
        <f>IFERROR(SUM_DATA[[#This Row],[MAT C.]], 0)</f>
        <v>0</v>
      </c>
      <c r="O8812" s="16" t="e">
        <f>VLOOKUP(SUM_DATA[[#This Row],[Work Order]],'[2]MAT DETAIL'!$D:$L,8,FALSE)</f>
        <v>#N/A</v>
      </c>
      <c r="P8812" s="17">
        <v>2100.16</v>
      </c>
      <c r="Q8812" s="67" t="s">
        <v>25</v>
      </c>
      <c r="R8812" s="67"/>
      <c r="S8812" s="67"/>
    </row>
    <row r="8813" spans="4:19" ht="15">
      <c r="D8813" s="69">
        <v>620118</v>
      </c>
      <c r="E8813" s="38">
        <v>45209</v>
      </c>
      <c r="F8813" s="70">
        <v>45209</v>
      </c>
      <c r="G8813" s="63"/>
      <c r="H8813" s="69">
        <v>3658291</v>
      </c>
      <c r="I8813" s="28" t="s">
        <v>31</v>
      </c>
      <c r="J8813" s="50" t="s">
        <v>2111</v>
      </c>
      <c r="K8813" s="8" t="s">
        <v>56</v>
      </c>
      <c r="L8813" s="8" t="s">
        <v>146</v>
      </c>
      <c r="M8813" s="16">
        <f>SUM_DATA[[#This Row],[TOTAL Cost]]-SUM_DATA[[#This Row],[MATERIAL Cost]]</f>
        <v>2100.16</v>
      </c>
      <c r="N8813" s="16">
        <f>IFERROR(SUM_DATA[[#This Row],[MAT C.]], 0)</f>
        <v>0</v>
      </c>
      <c r="O8813" s="16" t="e">
        <f>VLOOKUP(SUM_DATA[[#This Row],[Work Order]],'[2]MAT DETAIL'!$D:$L,8,FALSE)</f>
        <v>#N/A</v>
      </c>
      <c r="P8813" s="17">
        <v>2100.16</v>
      </c>
      <c r="Q8813" s="67" t="s">
        <v>25</v>
      </c>
      <c r="R8813" s="67"/>
      <c r="S8813" s="67"/>
    </row>
    <row r="8814" spans="4:19" ht="15">
      <c r="D8814" s="69">
        <v>620120</v>
      </c>
      <c r="E8814" s="38">
        <v>45210</v>
      </c>
      <c r="F8814" s="70">
        <v>45210</v>
      </c>
      <c r="G8814" s="63">
        <v>176.08</v>
      </c>
      <c r="H8814" s="69">
        <v>3658485</v>
      </c>
      <c r="I8814" s="28" t="s">
        <v>26</v>
      </c>
      <c r="J8814" s="50" t="s">
        <v>390</v>
      </c>
      <c r="K8814" s="8" t="s">
        <v>78</v>
      </c>
      <c r="L8814" s="8" t="s">
        <v>79</v>
      </c>
      <c r="M8814" s="16">
        <f>SUM_DATA[[#This Row],[TOTAL Cost]]-SUM_DATA[[#This Row],[MATERIAL Cost]]</f>
        <v>25743.88</v>
      </c>
      <c r="N8814" s="16">
        <f>IFERROR(SUM_DATA[[#This Row],[MAT C.]], 0)</f>
        <v>0</v>
      </c>
      <c r="O8814" s="16" t="e">
        <f>VLOOKUP(SUM_DATA[[#This Row],[Work Order]],'[2]MAT DETAIL'!$D:$L,8,FALSE)</f>
        <v>#N/A</v>
      </c>
      <c r="P8814" s="17">
        <v>25743.88</v>
      </c>
      <c r="Q8814" s="67" t="s">
        <v>25</v>
      </c>
      <c r="R8814" s="67"/>
      <c r="S8814" s="67"/>
    </row>
    <row r="8815" spans="4:19" ht="15">
      <c r="D8815" s="69">
        <v>620104</v>
      </c>
      <c r="E8815" s="38">
        <v>45210</v>
      </c>
      <c r="F8815" s="70">
        <v>45211</v>
      </c>
      <c r="G8815" s="63"/>
      <c r="H8815" s="69">
        <v>3658715</v>
      </c>
      <c r="I8815" s="28" t="s">
        <v>31</v>
      </c>
      <c r="J8815" s="55" t="s">
        <v>2112</v>
      </c>
      <c r="K8815" s="8" t="s">
        <v>19</v>
      </c>
      <c r="L8815" s="8" t="s">
        <v>20</v>
      </c>
      <c r="M8815" s="16">
        <f>SUM_DATA[[#This Row],[TOTAL Cost]]-SUM_DATA[[#This Row],[MATERIAL Cost]]</f>
        <v>9341.92</v>
      </c>
      <c r="N8815" s="16">
        <f>IFERROR(SUM_DATA[[#This Row],[MAT C.]], 0)</f>
        <v>6600</v>
      </c>
      <c r="O8815" s="16">
        <f>VLOOKUP(SUM_DATA[[#This Row],[Work Order]],'[2]MAT DETAIL'!$D:$L,8,FALSE)</f>
        <v>6600</v>
      </c>
      <c r="P8815" s="17">
        <v>15941.92</v>
      </c>
      <c r="Q8815" s="67" t="s">
        <v>25</v>
      </c>
      <c r="R8815" s="67"/>
      <c r="S8815" s="67"/>
    </row>
    <row r="8816" spans="4:19" ht="15">
      <c r="D8816" s="24">
        <v>620106</v>
      </c>
      <c r="E8816" s="35">
        <v>45351</v>
      </c>
      <c r="F8816" s="49">
        <v>45351</v>
      </c>
      <c r="G8816" s="63"/>
      <c r="H8816" s="24">
        <v>3658716</v>
      </c>
      <c r="I8816" s="28" t="s">
        <v>31</v>
      </c>
      <c r="J8816" s="53" t="s">
        <v>2113</v>
      </c>
      <c r="K8816" s="26" t="s">
        <v>59</v>
      </c>
      <c r="L8816" s="26" t="s">
        <v>98</v>
      </c>
      <c r="M8816" s="16">
        <f>SUM_DATA[[#This Row],[TOTAL Cost]]-SUM_DATA[[#This Row],[MATERIAL Cost]]</f>
        <v>914153.38</v>
      </c>
      <c r="N8816" s="16">
        <f>IFERROR(SUM_DATA[[#This Row],[MAT C.]], 0)</f>
        <v>0</v>
      </c>
      <c r="O8816" s="16" t="e">
        <f>VLOOKUP(SUM_DATA[[#This Row],[Work Order]],'[2]MAT DETAIL'!$D:$L,8,FALSE)</f>
        <v>#N/A</v>
      </c>
      <c r="P8816" s="16">
        <v>914153.38</v>
      </c>
      <c r="Q8816" s="67" t="s">
        <v>21</v>
      </c>
      <c r="R8816" s="67"/>
      <c r="S8816" s="67"/>
    </row>
    <row r="8817" spans="4:19" ht="15">
      <c r="D8817" s="69">
        <v>620106</v>
      </c>
      <c r="E8817" s="38">
        <v>45210</v>
      </c>
      <c r="F8817" s="70">
        <v>45211</v>
      </c>
      <c r="G8817" s="63"/>
      <c r="H8817" s="69">
        <v>3658716</v>
      </c>
      <c r="I8817" s="28" t="s">
        <v>31</v>
      </c>
      <c r="J8817" s="50" t="s">
        <v>1196</v>
      </c>
      <c r="K8817" s="8" t="s">
        <v>59</v>
      </c>
      <c r="L8817" s="85" t="s">
        <v>98</v>
      </c>
      <c r="M8817" s="16">
        <f>SUM_DATA[[#This Row],[TOTAL Cost]]-SUM_DATA[[#This Row],[MATERIAL Cost]]</f>
        <v>914153.38</v>
      </c>
      <c r="N8817" s="16">
        <f>IFERROR(SUM_DATA[[#This Row],[MAT C.]], 0)</f>
        <v>0</v>
      </c>
      <c r="O8817" s="16" t="e">
        <f>VLOOKUP(SUM_DATA[[#This Row],[Work Order]],'[2]MAT DETAIL'!$D:$L,8,FALSE)</f>
        <v>#N/A</v>
      </c>
      <c r="P8817" s="17">
        <v>914153.38</v>
      </c>
      <c r="Q8817" s="67" t="s">
        <v>21</v>
      </c>
      <c r="R8817" s="67"/>
      <c r="S8817" s="67"/>
    </row>
    <row r="8818" spans="4:19" ht="15">
      <c r="D8818" s="69">
        <v>620109</v>
      </c>
      <c r="E8818" s="38">
        <v>45211</v>
      </c>
      <c r="F8818" s="70">
        <v>45211</v>
      </c>
      <c r="G8818" s="63">
        <v>40.5</v>
      </c>
      <c r="H8818" s="69">
        <v>3658953</v>
      </c>
      <c r="I8818" s="28" t="s">
        <v>26</v>
      </c>
      <c r="J8818" s="53" t="s">
        <v>64</v>
      </c>
      <c r="K8818" s="85" t="s">
        <v>47</v>
      </c>
      <c r="L8818" s="85" t="s">
        <v>65</v>
      </c>
      <c r="M8818" s="16">
        <f>SUM_DATA[[#This Row],[TOTAL Cost]]-SUM_DATA[[#This Row],[MATERIAL Cost]]</f>
        <v>2568.08</v>
      </c>
      <c r="N8818" s="16">
        <f>IFERROR(SUM_DATA[[#This Row],[MAT C.]], 0)</f>
        <v>0</v>
      </c>
      <c r="O8818" s="16" t="e">
        <f>VLOOKUP(SUM_DATA[[#This Row],[Work Order]],'[2]MAT DETAIL'!$D:$L,8,FALSE)</f>
        <v>#N/A</v>
      </c>
      <c r="P8818" s="17">
        <v>2568.08</v>
      </c>
      <c r="Q8818" s="67" t="s">
        <v>25</v>
      </c>
      <c r="R8818" s="67"/>
      <c r="S8818" s="67"/>
    </row>
    <row r="8819" spans="4:19" ht="15">
      <c r="D8819" s="69">
        <v>620116</v>
      </c>
      <c r="E8819" s="38">
        <v>45211</v>
      </c>
      <c r="F8819" s="70">
        <v>45211</v>
      </c>
      <c r="G8819" s="63">
        <v>28.92</v>
      </c>
      <c r="H8819" s="69">
        <v>3658956</v>
      </c>
      <c r="I8819" s="28" t="s">
        <v>26</v>
      </c>
      <c r="J8819" s="50" t="s">
        <v>55</v>
      </c>
      <c r="K8819" s="11" t="s">
        <v>56</v>
      </c>
      <c r="L8819" s="85" t="s">
        <v>57</v>
      </c>
      <c r="M8819" s="16">
        <f>SUM_DATA[[#This Row],[TOTAL Cost]]-SUM_DATA[[#This Row],[MATERIAL Cost]]</f>
        <v>413.29</v>
      </c>
      <c r="N8819" s="16">
        <f>IFERROR(SUM_DATA[[#This Row],[MAT C.]], 0)</f>
        <v>0</v>
      </c>
      <c r="O8819" s="16" t="e">
        <f>VLOOKUP(SUM_DATA[[#This Row],[Work Order]],'[2]MAT DETAIL'!$D:$L,8,FALSE)</f>
        <v>#N/A</v>
      </c>
      <c r="P8819" s="17">
        <v>413.29</v>
      </c>
      <c r="Q8819" s="67" t="s">
        <v>25</v>
      </c>
      <c r="R8819" s="67"/>
      <c r="S8819" s="67"/>
    </row>
    <row r="8820" spans="4:19" ht="15">
      <c r="D8820" s="69">
        <v>620106</v>
      </c>
      <c r="E8820" s="38">
        <v>45211</v>
      </c>
      <c r="F8820" s="70">
        <v>45211</v>
      </c>
      <c r="G8820" s="63">
        <v>2.4900000000000002</v>
      </c>
      <c r="H8820" s="69">
        <v>3658963</v>
      </c>
      <c r="I8820" s="28" t="s">
        <v>26</v>
      </c>
      <c r="J8820" s="53" t="s">
        <v>64</v>
      </c>
      <c r="K8820" s="11" t="s">
        <v>47</v>
      </c>
      <c r="L8820" s="8" t="s">
        <v>65</v>
      </c>
      <c r="M8820" s="16">
        <f>SUM_DATA[[#This Row],[TOTAL Cost]]-SUM_DATA[[#This Row],[MATERIAL Cost]]</f>
        <v>413.29</v>
      </c>
      <c r="N8820" s="16">
        <f>IFERROR(SUM_DATA[[#This Row],[MAT C.]], 0)</f>
        <v>0</v>
      </c>
      <c r="O8820" s="16" t="e">
        <f>VLOOKUP(SUM_DATA[[#This Row],[Work Order]],'[2]MAT DETAIL'!$D:$L,8,FALSE)</f>
        <v>#N/A</v>
      </c>
      <c r="P8820" s="17">
        <v>413.29</v>
      </c>
      <c r="Q8820" s="67" t="s">
        <v>25</v>
      </c>
      <c r="R8820" s="67"/>
      <c r="S8820" s="67"/>
    </row>
    <row r="8821" spans="4:19" ht="15">
      <c r="D8821" s="69">
        <v>620113</v>
      </c>
      <c r="E8821" s="38">
        <v>45215</v>
      </c>
      <c r="F8821" s="70">
        <v>45215</v>
      </c>
      <c r="G8821" s="63">
        <v>25.58</v>
      </c>
      <c r="H8821" s="69">
        <v>3660939</v>
      </c>
      <c r="I8821" s="28" t="s">
        <v>26</v>
      </c>
      <c r="J8821" s="53" t="s">
        <v>64</v>
      </c>
      <c r="K8821" s="11" t="s">
        <v>47</v>
      </c>
      <c r="L8821" s="85" t="s">
        <v>65</v>
      </c>
      <c r="M8821" s="16">
        <f>SUM_DATA[[#This Row],[TOTAL Cost]]-SUM_DATA[[#This Row],[MATERIAL Cost]]</f>
        <v>1354.5</v>
      </c>
      <c r="N8821" s="16">
        <f>IFERROR(SUM_DATA[[#This Row],[MAT C.]], 0)</f>
        <v>0</v>
      </c>
      <c r="O8821" s="16" t="e">
        <f>VLOOKUP(SUM_DATA[[#This Row],[Work Order]],'[2]MAT DETAIL'!$D:$L,8,FALSE)</f>
        <v>#N/A</v>
      </c>
      <c r="P8821" s="17">
        <v>1354.5</v>
      </c>
      <c r="Q8821" s="67" t="s">
        <v>25</v>
      </c>
      <c r="R8821" s="67"/>
      <c r="S8821" s="67"/>
    </row>
    <row r="8822" spans="4:19" ht="15">
      <c r="D8822" s="69">
        <v>620106</v>
      </c>
      <c r="E8822" s="38">
        <v>45215</v>
      </c>
      <c r="F8822" s="70">
        <v>45215</v>
      </c>
      <c r="G8822" s="63">
        <v>0.51</v>
      </c>
      <c r="H8822" s="69">
        <v>3660941</v>
      </c>
      <c r="I8822" s="28" t="s">
        <v>26</v>
      </c>
      <c r="J8822" s="53" t="s">
        <v>64</v>
      </c>
      <c r="K8822" s="11" t="s">
        <v>47</v>
      </c>
      <c r="L8822" s="8" t="s">
        <v>65</v>
      </c>
      <c r="M8822" s="16">
        <f>SUM_DATA[[#This Row],[TOTAL Cost]]-SUM_DATA[[#This Row],[MATERIAL Cost]]</f>
        <v>206.65</v>
      </c>
      <c r="N8822" s="16">
        <f>IFERROR(SUM_DATA[[#This Row],[MAT C.]], 0)</f>
        <v>0</v>
      </c>
      <c r="O8822" s="16" t="e">
        <f>VLOOKUP(SUM_DATA[[#This Row],[Work Order]],'[2]MAT DETAIL'!$D:$L,8,FALSE)</f>
        <v>#N/A</v>
      </c>
      <c r="P8822" s="17">
        <v>206.65</v>
      </c>
      <c r="Q8822" s="67" t="s">
        <v>25</v>
      </c>
      <c r="R8822" s="67"/>
      <c r="S8822" s="67"/>
    </row>
    <row r="8823" spans="4:19" ht="15">
      <c r="D8823" s="69">
        <v>620107</v>
      </c>
      <c r="E8823" s="38">
        <v>45215</v>
      </c>
      <c r="F8823" s="70">
        <v>45215</v>
      </c>
      <c r="G8823" s="63">
        <v>0.66</v>
      </c>
      <c r="H8823" s="69">
        <v>3660943</v>
      </c>
      <c r="I8823" s="28" t="s">
        <v>26</v>
      </c>
      <c r="J8823" s="50" t="s">
        <v>97</v>
      </c>
      <c r="K8823" s="11" t="s">
        <v>59</v>
      </c>
      <c r="L8823" s="8" t="s">
        <v>98</v>
      </c>
      <c r="M8823" s="16">
        <f>SUM_DATA[[#This Row],[TOTAL Cost]]-SUM_DATA[[#This Row],[MATERIAL Cost]]</f>
        <v>206.65</v>
      </c>
      <c r="N8823" s="16">
        <f>IFERROR(SUM_DATA[[#This Row],[MAT C.]], 0)</f>
        <v>0</v>
      </c>
      <c r="O8823" s="16" t="e">
        <f>VLOOKUP(SUM_DATA[[#This Row],[Work Order]],'[2]MAT DETAIL'!$D:$L,8,FALSE)</f>
        <v>#N/A</v>
      </c>
      <c r="P8823" s="17">
        <v>206.65</v>
      </c>
      <c r="Q8823" s="67" t="s">
        <v>25</v>
      </c>
      <c r="R8823" s="67"/>
      <c r="S8823" s="67"/>
    </row>
    <row r="8824" spans="4:19" ht="15">
      <c r="D8824" s="69">
        <v>620111</v>
      </c>
      <c r="E8824" s="38">
        <v>45215</v>
      </c>
      <c r="F8824" s="70">
        <v>45215</v>
      </c>
      <c r="G8824" s="63">
        <v>3.82</v>
      </c>
      <c r="H8824" s="69">
        <v>3660947</v>
      </c>
      <c r="I8824" s="28" t="s">
        <v>26</v>
      </c>
      <c r="J8824" s="50" t="s">
        <v>2114</v>
      </c>
      <c r="K8824" s="11" t="s">
        <v>56</v>
      </c>
      <c r="L8824" s="8" t="s">
        <v>146</v>
      </c>
      <c r="M8824" s="16">
        <f>SUM_DATA[[#This Row],[TOTAL Cost]]-SUM_DATA[[#This Row],[MATERIAL Cost]]</f>
        <v>1033.23</v>
      </c>
      <c r="N8824" s="16">
        <f>IFERROR(SUM_DATA[[#This Row],[MAT C.]], 0)</f>
        <v>0</v>
      </c>
      <c r="O8824" s="16" t="e">
        <f>VLOOKUP(SUM_DATA[[#This Row],[Work Order]],'[2]MAT DETAIL'!$D:$L,8,FALSE)</f>
        <v>#N/A</v>
      </c>
      <c r="P8824" s="17">
        <v>1033.23</v>
      </c>
      <c r="Q8824" s="67" t="s">
        <v>25</v>
      </c>
      <c r="R8824" s="67"/>
      <c r="S8824" s="67"/>
    </row>
    <row r="8825" spans="4:19" ht="15">
      <c r="D8825" s="69">
        <v>620111</v>
      </c>
      <c r="E8825" s="38">
        <v>45215</v>
      </c>
      <c r="F8825" s="70">
        <v>45215</v>
      </c>
      <c r="G8825" s="63"/>
      <c r="H8825" s="69">
        <v>3660949</v>
      </c>
      <c r="I8825" s="28" t="s">
        <v>26</v>
      </c>
      <c r="J8825" s="50" t="s">
        <v>1841</v>
      </c>
      <c r="K8825" s="11" t="s">
        <v>19</v>
      </c>
      <c r="L8825" s="8" t="s">
        <v>20</v>
      </c>
      <c r="M8825" s="16">
        <f>SUM_DATA[[#This Row],[TOTAL Cost]]-SUM_DATA[[#This Row],[MATERIAL Cost]]</f>
        <v>19472.68</v>
      </c>
      <c r="N8825" s="16">
        <f>IFERROR(SUM_DATA[[#This Row],[MAT C.]], 0)</f>
        <v>5600</v>
      </c>
      <c r="O8825" s="16">
        <f>VLOOKUP(SUM_DATA[[#This Row],[Work Order]],'[2]MAT DETAIL'!$D:$L,8,FALSE)</f>
        <v>5600</v>
      </c>
      <c r="P8825" s="17">
        <v>25072.68</v>
      </c>
      <c r="Q8825" s="67" t="s">
        <v>25</v>
      </c>
      <c r="R8825" s="67"/>
      <c r="S8825" s="67"/>
    </row>
    <row r="8826" spans="4:19" ht="15">
      <c r="D8826" s="69">
        <v>620112</v>
      </c>
      <c r="E8826" s="38">
        <v>45215</v>
      </c>
      <c r="F8826" s="70">
        <v>45215</v>
      </c>
      <c r="G8826" s="63">
        <v>49.32</v>
      </c>
      <c r="H8826" s="69">
        <v>3660950</v>
      </c>
      <c r="I8826" s="28" t="s">
        <v>26</v>
      </c>
      <c r="J8826" s="50" t="s">
        <v>1577</v>
      </c>
      <c r="K8826" s="11" t="s">
        <v>24</v>
      </c>
      <c r="L8826" s="8" t="s">
        <v>24</v>
      </c>
      <c r="M8826" s="16">
        <f>SUM_DATA[[#This Row],[TOTAL Cost]]-SUM_DATA[[#This Row],[MATERIAL Cost]]</f>
        <v>206.65</v>
      </c>
      <c r="N8826" s="16">
        <f>IFERROR(SUM_DATA[[#This Row],[MAT C.]], 0)</f>
        <v>0</v>
      </c>
      <c r="O8826" s="16" t="e">
        <f>VLOOKUP(SUM_DATA[[#This Row],[Work Order]],'[2]MAT DETAIL'!$D:$L,8,FALSE)</f>
        <v>#N/A</v>
      </c>
      <c r="P8826" s="17">
        <v>206.65</v>
      </c>
      <c r="Q8826" s="67" t="s">
        <v>25</v>
      </c>
      <c r="R8826" s="67"/>
      <c r="S8826" s="67"/>
    </row>
    <row r="8827" spans="4:19" ht="15">
      <c r="D8827" s="69">
        <v>620109</v>
      </c>
      <c r="E8827" s="38">
        <v>45215</v>
      </c>
      <c r="F8827" s="70">
        <v>45215</v>
      </c>
      <c r="G8827" s="63">
        <v>99.74</v>
      </c>
      <c r="H8827" s="69">
        <v>3660951</v>
      </c>
      <c r="I8827" s="28" t="s">
        <v>26</v>
      </c>
      <c r="J8827" s="50" t="s">
        <v>97</v>
      </c>
      <c r="K8827" s="11" t="s">
        <v>59</v>
      </c>
      <c r="L8827" s="8" t="s">
        <v>98</v>
      </c>
      <c r="M8827" s="16">
        <f>SUM_DATA[[#This Row],[TOTAL Cost]]-SUM_DATA[[#This Row],[MATERIAL Cost]]</f>
        <v>23304.1</v>
      </c>
      <c r="N8827" s="16">
        <f>IFERROR(SUM_DATA[[#This Row],[MAT C.]], 0)</f>
        <v>0</v>
      </c>
      <c r="O8827" s="16" t="e">
        <f>VLOOKUP(SUM_DATA[[#This Row],[Work Order]],'[2]MAT DETAIL'!$D:$L,8,FALSE)</f>
        <v>#N/A</v>
      </c>
      <c r="P8827" s="17">
        <v>23304.1</v>
      </c>
      <c r="Q8827" s="67" t="s">
        <v>25</v>
      </c>
      <c r="R8827" s="67"/>
      <c r="S8827" s="67"/>
    </row>
    <row r="8828" spans="4:19" ht="15">
      <c r="D8828" s="69">
        <v>620116</v>
      </c>
      <c r="E8828" s="38">
        <v>45215</v>
      </c>
      <c r="F8828" s="70">
        <v>45215</v>
      </c>
      <c r="G8828" s="63">
        <v>28.99</v>
      </c>
      <c r="H8828" s="69">
        <v>3660952</v>
      </c>
      <c r="I8828" s="28" t="s">
        <v>26</v>
      </c>
      <c r="J8828" s="50" t="s">
        <v>286</v>
      </c>
      <c r="K8828" s="11" t="s">
        <v>59</v>
      </c>
      <c r="L8828" s="8" t="s">
        <v>98</v>
      </c>
      <c r="M8828" s="16">
        <f>SUM_DATA[[#This Row],[TOTAL Cost]]-SUM_DATA[[#This Row],[MATERIAL Cost]]</f>
        <v>5148.78</v>
      </c>
      <c r="N8828" s="16">
        <f>IFERROR(SUM_DATA[[#This Row],[MAT C.]], 0)</f>
        <v>0</v>
      </c>
      <c r="O8828" s="16" t="e">
        <f>VLOOKUP(SUM_DATA[[#This Row],[Work Order]],'[2]MAT DETAIL'!$D:$L,8,FALSE)</f>
        <v>#N/A</v>
      </c>
      <c r="P8828" s="17">
        <v>5148.78</v>
      </c>
      <c r="Q8828" s="67" t="s">
        <v>25</v>
      </c>
      <c r="R8828" s="67"/>
      <c r="S8828" s="67"/>
    </row>
    <row r="8829" spans="4:19" ht="15">
      <c r="D8829" s="69">
        <v>620120</v>
      </c>
      <c r="E8829" s="38">
        <v>45215</v>
      </c>
      <c r="F8829" s="70">
        <v>45215</v>
      </c>
      <c r="G8829" s="63">
        <v>0.5</v>
      </c>
      <c r="H8829" s="69">
        <v>3660953</v>
      </c>
      <c r="I8829" s="28" t="s">
        <v>26</v>
      </c>
      <c r="J8829" s="53" t="s">
        <v>64</v>
      </c>
      <c r="K8829" s="11" t="s">
        <v>47</v>
      </c>
      <c r="L8829" s="8" t="s">
        <v>65</v>
      </c>
      <c r="M8829" s="16">
        <f>SUM_DATA[[#This Row],[TOTAL Cost]]-SUM_DATA[[#This Row],[MATERIAL Cost]]</f>
        <v>206.65</v>
      </c>
      <c r="N8829" s="16">
        <f>IFERROR(SUM_DATA[[#This Row],[MAT C.]], 0)</f>
        <v>0</v>
      </c>
      <c r="O8829" s="16" t="e">
        <f>VLOOKUP(SUM_DATA[[#This Row],[Work Order]],'[2]MAT DETAIL'!$D:$L,8,FALSE)</f>
        <v>#N/A</v>
      </c>
      <c r="P8829" s="17">
        <v>206.65</v>
      </c>
      <c r="Q8829" s="67" t="s">
        <v>25</v>
      </c>
      <c r="R8829" s="67"/>
      <c r="S8829" s="67"/>
    </row>
    <row r="8830" spans="4:19" ht="15">
      <c r="D8830" s="69">
        <v>620117</v>
      </c>
      <c r="E8830" s="38">
        <v>45215</v>
      </c>
      <c r="F8830" s="70">
        <v>45215</v>
      </c>
      <c r="G8830" s="63">
        <v>0.5</v>
      </c>
      <c r="H8830" s="69">
        <v>3660955</v>
      </c>
      <c r="I8830" s="28" t="s">
        <v>26</v>
      </c>
      <c r="J8830" s="50" t="s">
        <v>669</v>
      </c>
      <c r="K8830" s="11" t="s">
        <v>67</v>
      </c>
      <c r="L8830" s="8" t="s">
        <v>451</v>
      </c>
      <c r="M8830" s="16">
        <f>SUM_DATA[[#This Row],[TOTAL Cost]]-SUM_DATA[[#This Row],[MATERIAL Cost]]</f>
        <v>206.65</v>
      </c>
      <c r="N8830" s="16">
        <f>IFERROR(SUM_DATA[[#This Row],[MAT C.]], 0)</f>
        <v>0</v>
      </c>
      <c r="O8830" s="16" t="e">
        <f>VLOOKUP(SUM_DATA[[#This Row],[Work Order]],'[2]MAT DETAIL'!$D:$L,8,FALSE)</f>
        <v>#N/A</v>
      </c>
      <c r="P8830" s="17">
        <v>206.65</v>
      </c>
      <c r="Q8830" s="67" t="s">
        <v>25</v>
      </c>
      <c r="R8830" s="67"/>
      <c r="S8830" s="67"/>
    </row>
    <row r="8831" spans="4:19" ht="15">
      <c r="D8831" s="69">
        <v>620119</v>
      </c>
      <c r="E8831" s="38">
        <v>45215</v>
      </c>
      <c r="F8831" s="70">
        <v>45215</v>
      </c>
      <c r="G8831" s="63">
        <v>27</v>
      </c>
      <c r="H8831" s="69">
        <v>3660956</v>
      </c>
      <c r="I8831" s="28" t="s">
        <v>26</v>
      </c>
      <c r="J8831" s="50" t="s">
        <v>1251</v>
      </c>
      <c r="K8831" s="11" t="s">
        <v>47</v>
      </c>
      <c r="L8831" s="8" t="s">
        <v>74</v>
      </c>
      <c r="M8831" s="16">
        <f>SUM_DATA[[#This Row],[TOTAL Cost]]-SUM_DATA[[#This Row],[MATERIAL Cost]]</f>
        <v>1239.8699999999999</v>
      </c>
      <c r="N8831" s="16">
        <f>IFERROR(SUM_DATA[[#This Row],[MAT C.]], 0)</f>
        <v>0</v>
      </c>
      <c r="O8831" s="16" t="e">
        <f>VLOOKUP(SUM_DATA[[#This Row],[Work Order]],'[2]MAT DETAIL'!$D:$L,8,FALSE)</f>
        <v>#N/A</v>
      </c>
      <c r="P8831" s="17">
        <v>1239.8699999999999</v>
      </c>
      <c r="Q8831" s="67" t="s">
        <v>25</v>
      </c>
      <c r="R8831" s="67"/>
      <c r="S8831" s="67"/>
    </row>
    <row r="8832" spans="4:19" ht="15">
      <c r="D8832" s="69">
        <v>620105</v>
      </c>
      <c r="E8832" s="38">
        <v>45215</v>
      </c>
      <c r="F8832" s="70">
        <v>45215</v>
      </c>
      <c r="G8832" s="63">
        <v>1</v>
      </c>
      <c r="H8832" s="69">
        <v>3660957</v>
      </c>
      <c r="I8832" s="28" t="s">
        <v>26</v>
      </c>
      <c r="J8832" s="53" t="s">
        <v>235</v>
      </c>
      <c r="K8832" s="11" t="s">
        <v>36</v>
      </c>
      <c r="L8832" s="8" t="s">
        <v>42</v>
      </c>
      <c r="M8832" s="16">
        <f>SUM_DATA[[#This Row],[TOTAL Cost]]-SUM_DATA[[#This Row],[MATERIAL Cost]]</f>
        <v>413.29</v>
      </c>
      <c r="N8832" s="16">
        <f>IFERROR(SUM_DATA[[#This Row],[MAT C.]], 0)</f>
        <v>0</v>
      </c>
      <c r="O8832" s="16" t="e">
        <f>VLOOKUP(SUM_DATA[[#This Row],[Work Order]],'[2]MAT DETAIL'!$D:$L,8,FALSE)</f>
        <v>#N/A</v>
      </c>
      <c r="P8832" s="17">
        <v>413.29</v>
      </c>
      <c r="Q8832" s="67" t="s">
        <v>25</v>
      </c>
      <c r="R8832" s="67"/>
      <c r="S8832" s="67"/>
    </row>
    <row r="8833" spans="4:19" ht="15">
      <c r="D8833" s="69">
        <v>620105</v>
      </c>
      <c r="E8833" s="38">
        <v>45215</v>
      </c>
      <c r="F8833" s="70">
        <v>45215</v>
      </c>
      <c r="G8833" s="63"/>
      <c r="H8833" s="69">
        <v>3660958</v>
      </c>
      <c r="I8833" s="28" t="s">
        <v>26</v>
      </c>
      <c r="J8833" s="50" t="s">
        <v>2115</v>
      </c>
      <c r="K8833" s="11" t="s">
        <v>19</v>
      </c>
      <c r="L8833" s="8" t="s">
        <v>50</v>
      </c>
      <c r="M8833" s="16">
        <f>SUM_DATA[[#This Row],[TOTAL Cost]]-SUM_DATA[[#This Row],[MATERIAL Cost]]</f>
        <v>413.29000000000087</v>
      </c>
      <c r="N8833" s="16">
        <f>IFERROR(SUM_DATA[[#This Row],[MAT C.]], 0)</f>
        <v>11960</v>
      </c>
      <c r="O8833" s="16">
        <f>VLOOKUP(SUM_DATA[[#This Row],[Work Order]],'[2]MAT DETAIL'!$D:$L,8,FALSE)</f>
        <v>11960</v>
      </c>
      <c r="P8833" s="17">
        <v>12373.29</v>
      </c>
      <c r="Q8833" s="67" t="s">
        <v>21</v>
      </c>
      <c r="R8833" s="67"/>
      <c r="S8833" s="67"/>
    </row>
    <row r="8834" spans="4:19" ht="15">
      <c r="D8834" s="69">
        <v>620118</v>
      </c>
      <c r="E8834" s="38">
        <v>45215</v>
      </c>
      <c r="F8834" s="70">
        <v>45215</v>
      </c>
      <c r="G8834" s="63"/>
      <c r="H8834" s="69">
        <v>3660959</v>
      </c>
      <c r="I8834" s="28" t="s">
        <v>26</v>
      </c>
      <c r="J8834" s="50" t="s">
        <v>2115</v>
      </c>
      <c r="K8834" s="11" t="s">
        <v>19</v>
      </c>
      <c r="L8834" s="8" t="s">
        <v>50</v>
      </c>
      <c r="M8834" s="16">
        <f>SUM_DATA[[#This Row],[TOTAL Cost]]-SUM_DATA[[#This Row],[MATERIAL Cost]]</f>
        <v>413.29000000000087</v>
      </c>
      <c r="N8834" s="16">
        <f>IFERROR(SUM_DATA[[#This Row],[MAT C.]], 0)</f>
        <v>11960</v>
      </c>
      <c r="O8834" s="16">
        <f>VLOOKUP(SUM_DATA[[#This Row],[Work Order]],'[2]MAT DETAIL'!$D:$L,8,FALSE)</f>
        <v>11960</v>
      </c>
      <c r="P8834" s="17">
        <v>12373.29</v>
      </c>
      <c r="Q8834" s="67" t="s">
        <v>21</v>
      </c>
      <c r="R8834" s="67"/>
      <c r="S8834" s="67"/>
    </row>
    <row r="8835" spans="4:19" ht="15">
      <c r="D8835" s="69">
        <v>620118</v>
      </c>
      <c r="E8835" s="38">
        <v>45215</v>
      </c>
      <c r="F8835" s="70">
        <v>45215</v>
      </c>
      <c r="G8835" s="63"/>
      <c r="H8835" s="69">
        <v>3661055</v>
      </c>
      <c r="I8835" s="28" t="s">
        <v>26</v>
      </c>
      <c r="J8835" s="50" t="s">
        <v>2116</v>
      </c>
      <c r="K8835" s="11" t="s">
        <v>36</v>
      </c>
      <c r="L8835" s="8" t="s">
        <v>53</v>
      </c>
      <c r="M8835" s="16">
        <f>SUM_DATA[[#This Row],[TOTAL Cost]]-SUM_DATA[[#This Row],[MATERIAL Cost]]</f>
        <v>156213.29</v>
      </c>
      <c r="N8835" s="16">
        <f>IFERROR(SUM_DATA[[#This Row],[MAT C.]], 0)</f>
        <v>7600</v>
      </c>
      <c r="O8835" s="16">
        <f>VLOOKUP(SUM_DATA[[#This Row],[Work Order]],'[2]MAT DETAIL'!$D:$L,8,FALSE)</f>
        <v>7600</v>
      </c>
      <c r="P8835" s="17">
        <v>163813.29</v>
      </c>
      <c r="Q8835" s="67" t="s">
        <v>21</v>
      </c>
      <c r="R8835" s="67"/>
      <c r="S8835" s="67"/>
    </row>
    <row r="8836" spans="4:19" ht="15">
      <c r="D8836" s="24">
        <v>620118</v>
      </c>
      <c r="E8836" s="35">
        <v>45215</v>
      </c>
      <c r="F8836" s="49"/>
      <c r="G8836" s="78"/>
      <c r="H8836" s="75">
        <v>3661055</v>
      </c>
      <c r="I8836" s="28" t="s">
        <v>26</v>
      </c>
      <c r="J8836" s="50" t="s">
        <v>1214</v>
      </c>
      <c r="K8836" s="11" t="s">
        <v>36</v>
      </c>
      <c r="L8836" s="8" t="s">
        <v>507</v>
      </c>
      <c r="M8836" s="16"/>
      <c r="N8836" s="16"/>
      <c r="O8836" s="16"/>
      <c r="P8836" s="16"/>
      <c r="Q8836" s="67" t="s">
        <v>21</v>
      </c>
      <c r="R8836" s="67"/>
      <c r="S8836" s="67"/>
    </row>
    <row r="8837" spans="4:19" ht="15">
      <c r="D8837" s="69">
        <v>620122</v>
      </c>
      <c r="E8837" s="38">
        <v>45215</v>
      </c>
      <c r="F8837" s="70">
        <v>45215</v>
      </c>
      <c r="G8837" s="63"/>
      <c r="H8837" s="69">
        <v>3661056</v>
      </c>
      <c r="I8837" s="28" t="s">
        <v>26</v>
      </c>
      <c r="J8837" s="50" t="s">
        <v>2116</v>
      </c>
      <c r="K8837" s="11" t="s">
        <v>36</v>
      </c>
      <c r="L8837" s="8" t="s">
        <v>53</v>
      </c>
      <c r="M8837" s="16">
        <f>SUM_DATA[[#This Row],[TOTAL Cost]]-SUM_DATA[[#This Row],[MATERIAL Cost]]</f>
        <v>43613.29</v>
      </c>
      <c r="N8837" s="16">
        <f>IFERROR(SUM_DATA[[#This Row],[MAT C.]], 0)</f>
        <v>7600</v>
      </c>
      <c r="O8837" s="16">
        <f>VLOOKUP(SUM_DATA[[#This Row],[Work Order]],'[2]MAT DETAIL'!$D:$L,8,FALSE)</f>
        <v>7600</v>
      </c>
      <c r="P8837" s="17">
        <v>51213.29</v>
      </c>
      <c r="Q8837" s="67" t="s">
        <v>21</v>
      </c>
      <c r="R8837" s="67"/>
      <c r="S8837" s="67"/>
    </row>
    <row r="8838" spans="4:19" ht="15">
      <c r="D8838" s="24">
        <v>620122</v>
      </c>
      <c r="E8838" s="35">
        <v>45215</v>
      </c>
      <c r="F8838" s="49"/>
      <c r="G8838" s="78"/>
      <c r="H8838" s="75">
        <v>3661056</v>
      </c>
      <c r="I8838" s="28" t="s">
        <v>26</v>
      </c>
      <c r="J8838" s="50" t="s">
        <v>1214</v>
      </c>
      <c r="K8838" s="11" t="s">
        <v>36</v>
      </c>
      <c r="L8838" s="8" t="s">
        <v>507</v>
      </c>
      <c r="M8838" s="16"/>
      <c r="N8838" s="16"/>
      <c r="O8838" s="16"/>
      <c r="P8838" s="16"/>
      <c r="Q8838" s="67" t="s">
        <v>21</v>
      </c>
      <c r="R8838" s="67"/>
      <c r="S8838" s="67"/>
    </row>
    <row r="8839" spans="4:19" ht="15">
      <c r="D8839" s="69">
        <v>620124</v>
      </c>
      <c r="E8839" s="38">
        <v>45215</v>
      </c>
      <c r="F8839" s="70">
        <v>45215</v>
      </c>
      <c r="G8839" s="63"/>
      <c r="H8839" s="69">
        <v>3661081</v>
      </c>
      <c r="I8839" s="28" t="s">
        <v>26</v>
      </c>
      <c r="J8839" s="53" t="s">
        <v>991</v>
      </c>
      <c r="K8839" s="11" t="s">
        <v>47</v>
      </c>
      <c r="L8839" s="8" t="s">
        <v>48</v>
      </c>
      <c r="M8839" s="16">
        <f>SUM_DATA[[#This Row],[TOTAL Cost]]-SUM_DATA[[#This Row],[MATERIAL Cost]]</f>
        <v>413.28999999997905</v>
      </c>
      <c r="N8839" s="16">
        <f>IFERROR(SUM_DATA[[#This Row],[MAT C.]], 0)</f>
        <v>331364</v>
      </c>
      <c r="O8839" s="16">
        <f>VLOOKUP(SUM_DATA[[#This Row],[Work Order]],'[2]MAT DETAIL'!$D:$L,8,FALSE)</f>
        <v>331364</v>
      </c>
      <c r="P8839" s="17">
        <v>331777.28999999998</v>
      </c>
      <c r="Q8839" s="67" t="s">
        <v>21</v>
      </c>
      <c r="R8839" s="67"/>
      <c r="S8839" s="67"/>
    </row>
    <row r="8840" spans="4:19" ht="15">
      <c r="D8840" s="69">
        <v>620122</v>
      </c>
      <c r="E8840" s="38">
        <v>45216</v>
      </c>
      <c r="F8840" s="70">
        <v>45216</v>
      </c>
      <c r="G8840" s="63">
        <v>0.56999999999999995</v>
      </c>
      <c r="H8840" s="69">
        <v>3661290</v>
      </c>
      <c r="I8840" s="28" t="s">
        <v>26</v>
      </c>
      <c r="J8840" s="50" t="s">
        <v>2117</v>
      </c>
      <c r="K8840" s="11" t="s">
        <v>33</v>
      </c>
      <c r="L8840" s="8" t="s">
        <v>180</v>
      </c>
      <c r="M8840" s="16">
        <f>SUM_DATA[[#This Row],[TOTAL Cost]]-SUM_DATA[[#This Row],[MATERIAL Cost]]</f>
        <v>206.65</v>
      </c>
      <c r="N8840" s="16">
        <f>IFERROR(SUM_DATA[[#This Row],[MAT C.]], 0)</f>
        <v>0</v>
      </c>
      <c r="O8840" s="16" t="e">
        <f>VLOOKUP(SUM_DATA[[#This Row],[Work Order]],'[2]MAT DETAIL'!$D:$L,8,FALSE)</f>
        <v>#N/A</v>
      </c>
      <c r="P8840" s="17">
        <v>206.65</v>
      </c>
      <c r="Q8840" s="67" t="s">
        <v>25</v>
      </c>
      <c r="R8840" s="67"/>
      <c r="S8840" s="67"/>
    </row>
    <row r="8841" spans="4:19" ht="15">
      <c r="D8841" s="69">
        <v>620114</v>
      </c>
      <c r="E8841" s="38">
        <v>45216</v>
      </c>
      <c r="F8841" s="70">
        <v>45216</v>
      </c>
      <c r="G8841" s="63">
        <v>1</v>
      </c>
      <c r="H8841" s="69">
        <v>3661292</v>
      </c>
      <c r="I8841" s="28" t="s">
        <v>26</v>
      </c>
      <c r="J8841" s="50" t="s">
        <v>228</v>
      </c>
      <c r="K8841" s="11" t="s">
        <v>33</v>
      </c>
      <c r="L8841" s="8" t="s">
        <v>39</v>
      </c>
      <c r="M8841" s="16">
        <f>SUM_DATA[[#This Row],[TOTAL Cost]]-SUM_DATA[[#This Row],[MATERIAL Cost]]</f>
        <v>413.29</v>
      </c>
      <c r="N8841" s="16">
        <f>IFERROR(SUM_DATA[[#This Row],[MAT C.]], 0)</f>
        <v>0</v>
      </c>
      <c r="O8841" s="16" t="e">
        <f>VLOOKUP(SUM_DATA[[#This Row],[Work Order]],'[2]MAT DETAIL'!$D:$L,8,FALSE)</f>
        <v>#N/A</v>
      </c>
      <c r="P8841" s="17">
        <v>413.29</v>
      </c>
      <c r="Q8841" s="67" t="s">
        <v>25</v>
      </c>
      <c r="R8841" s="67"/>
      <c r="S8841" s="67"/>
    </row>
    <row r="8842" spans="4:19" ht="15">
      <c r="D8842" s="69">
        <v>620107</v>
      </c>
      <c r="E8842" s="38">
        <v>45216</v>
      </c>
      <c r="F8842" s="70">
        <v>45217</v>
      </c>
      <c r="G8842" s="63"/>
      <c r="H8842" s="69">
        <v>3661491</v>
      </c>
      <c r="I8842" s="28" t="s">
        <v>31</v>
      </c>
      <c r="J8842" s="50" t="s">
        <v>2118</v>
      </c>
      <c r="K8842" s="11" t="s">
        <v>33</v>
      </c>
      <c r="L8842" s="8" t="s">
        <v>180</v>
      </c>
      <c r="M8842" s="16">
        <f>SUM_DATA[[#This Row],[TOTAL Cost]]-SUM_DATA[[#This Row],[MATERIAL Cost]]</f>
        <v>9796.76</v>
      </c>
      <c r="N8842" s="16">
        <f>IFERROR(SUM_DATA[[#This Row],[MAT C.]], 0)</f>
        <v>0</v>
      </c>
      <c r="O8842" s="16" t="e">
        <f>VLOOKUP(SUM_DATA[[#This Row],[Work Order]],'[2]MAT DETAIL'!$D:$L,8,FALSE)</f>
        <v>#N/A</v>
      </c>
      <c r="P8842" s="17">
        <v>9796.76</v>
      </c>
      <c r="Q8842" s="67" t="s">
        <v>25</v>
      </c>
      <c r="R8842" s="67"/>
      <c r="S8842" s="67"/>
    </row>
    <row r="8843" spans="4:19" ht="15">
      <c r="D8843" s="24">
        <v>620107</v>
      </c>
      <c r="E8843" s="35">
        <v>45216</v>
      </c>
      <c r="F8843" s="49"/>
      <c r="G8843" s="78"/>
      <c r="H8843" s="75">
        <v>3661491</v>
      </c>
      <c r="I8843" s="28" t="s">
        <v>31</v>
      </c>
      <c r="J8843" s="52" t="s">
        <v>1938</v>
      </c>
      <c r="K8843" s="71" t="s">
        <v>33</v>
      </c>
      <c r="L8843" s="9" t="s">
        <v>213</v>
      </c>
      <c r="M8843" s="16"/>
      <c r="N8843" s="16"/>
      <c r="O8843" s="16"/>
      <c r="P8843" s="16"/>
      <c r="Q8843" s="67" t="s">
        <v>25</v>
      </c>
      <c r="R8843" s="67"/>
      <c r="S8843" s="67"/>
    </row>
    <row r="8844" spans="4:19" ht="15">
      <c r="D8844" s="69">
        <v>620104</v>
      </c>
      <c r="E8844" s="38">
        <v>45216</v>
      </c>
      <c r="F8844" s="70">
        <v>45216</v>
      </c>
      <c r="G8844" s="63"/>
      <c r="H8844" s="69">
        <v>3661500</v>
      </c>
      <c r="I8844" s="28" t="s">
        <v>26</v>
      </c>
      <c r="J8844" s="50" t="s">
        <v>746</v>
      </c>
      <c r="K8844" s="11" t="s">
        <v>19</v>
      </c>
      <c r="L8844" s="8" t="s">
        <v>50</v>
      </c>
      <c r="M8844" s="16">
        <f>SUM_DATA[[#This Row],[TOTAL Cost]]-SUM_DATA[[#This Row],[MATERIAL Cost]]</f>
        <v>413.28999999999996</v>
      </c>
      <c r="N8844" s="16">
        <f>IFERROR(SUM_DATA[[#This Row],[MAT C.]], 0)</f>
        <v>800</v>
      </c>
      <c r="O8844" s="16">
        <f>VLOOKUP(SUM_DATA[[#This Row],[Work Order]],'[2]MAT DETAIL'!$D:$L,8,FALSE)</f>
        <v>800</v>
      </c>
      <c r="P8844" s="17">
        <v>1213.29</v>
      </c>
      <c r="Q8844" s="67" t="s">
        <v>21</v>
      </c>
      <c r="R8844" s="67"/>
      <c r="S8844" s="67"/>
    </row>
    <row r="8845" spans="4:19" ht="15">
      <c r="D8845" s="69">
        <v>620107</v>
      </c>
      <c r="E8845" s="38">
        <v>45217</v>
      </c>
      <c r="F8845" s="70">
        <v>45217</v>
      </c>
      <c r="G8845" s="63">
        <v>30.82</v>
      </c>
      <c r="H8845" s="69">
        <v>3661605</v>
      </c>
      <c r="I8845" s="28" t="s">
        <v>26</v>
      </c>
      <c r="J8845" s="50" t="s">
        <v>2119</v>
      </c>
      <c r="K8845" s="11" t="s">
        <v>33</v>
      </c>
      <c r="L8845" s="8" t="s">
        <v>180</v>
      </c>
      <c r="M8845" s="16">
        <f>SUM_DATA[[#This Row],[TOTAL Cost]]-SUM_DATA[[#This Row],[MATERIAL Cost]]</f>
        <v>10297.549999999999</v>
      </c>
      <c r="N8845" s="16">
        <f>IFERROR(SUM_DATA[[#This Row],[MAT C.]], 0)</f>
        <v>0</v>
      </c>
      <c r="O8845" s="16" t="e">
        <f>VLOOKUP(SUM_DATA[[#This Row],[Work Order]],'[2]MAT DETAIL'!$D:$L,8,FALSE)</f>
        <v>#N/A</v>
      </c>
      <c r="P8845" s="17">
        <v>10297.549999999999</v>
      </c>
      <c r="Q8845" s="67" t="s">
        <v>25</v>
      </c>
      <c r="R8845" s="67"/>
      <c r="S8845" s="67"/>
    </row>
    <row r="8846" spans="4:19" ht="15">
      <c r="D8846" s="69">
        <v>620119</v>
      </c>
      <c r="E8846" s="38">
        <v>45217</v>
      </c>
      <c r="F8846" s="70">
        <v>45217</v>
      </c>
      <c r="G8846" s="63">
        <v>26.65</v>
      </c>
      <c r="H8846" s="69">
        <v>3661607</v>
      </c>
      <c r="I8846" s="28" t="s">
        <v>26</v>
      </c>
      <c r="J8846" s="50" t="s">
        <v>515</v>
      </c>
      <c r="K8846" s="11" t="s">
        <v>36</v>
      </c>
      <c r="L8846" s="8" t="s">
        <v>53</v>
      </c>
      <c r="M8846" s="16">
        <f>SUM_DATA[[#This Row],[TOTAL Cost]]-SUM_DATA[[#This Row],[MATERIAL Cost]]</f>
        <v>2646.95</v>
      </c>
      <c r="N8846" s="16">
        <f>IFERROR(SUM_DATA[[#This Row],[MAT C.]], 0)</f>
        <v>0</v>
      </c>
      <c r="O8846" s="16" t="e">
        <f>VLOOKUP(SUM_DATA[[#This Row],[Work Order]],'[2]MAT DETAIL'!$D:$L,8,FALSE)</f>
        <v>#N/A</v>
      </c>
      <c r="P8846" s="17">
        <v>2646.95</v>
      </c>
      <c r="Q8846" s="67" t="s">
        <v>25</v>
      </c>
      <c r="R8846" s="67"/>
      <c r="S8846" s="67"/>
    </row>
    <row r="8847" spans="4:19" ht="15">
      <c r="D8847" s="69">
        <v>620117</v>
      </c>
      <c r="E8847" s="38">
        <v>45217</v>
      </c>
      <c r="F8847" s="70">
        <v>45217</v>
      </c>
      <c r="G8847" s="62">
        <v>1</v>
      </c>
      <c r="H8847" s="69">
        <v>3661608</v>
      </c>
      <c r="I8847" s="28" t="s">
        <v>26</v>
      </c>
      <c r="J8847" s="55" t="s">
        <v>241</v>
      </c>
      <c r="K8847" s="11" t="s">
        <v>39</v>
      </c>
      <c r="L8847" s="8" t="s">
        <v>40</v>
      </c>
      <c r="M8847" s="16">
        <f>SUM_DATA[[#This Row],[TOTAL Cost]]-SUM_DATA[[#This Row],[MATERIAL Cost]]</f>
        <v>413.29</v>
      </c>
      <c r="N8847" s="16">
        <f>IFERROR(SUM_DATA[[#This Row],[MAT C.]], 0)</f>
        <v>0</v>
      </c>
      <c r="O8847" s="16" t="e">
        <f>VLOOKUP(SUM_DATA[[#This Row],[Work Order]],'[2]MAT DETAIL'!$D:$L,8,FALSE)</f>
        <v>#N/A</v>
      </c>
      <c r="P8847" s="17">
        <v>413.29</v>
      </c>
      <c r="Q8847" s="67" t="s">
        <v>25</v>
      </c>
      <c r="R8847" s="67"/>
      <c r="S8847" s="67"/>
    </row>
    <row r="8848" spans="4:19" ht="15">
      <c r="D8848" s="69">
        <v>620116</v>
      </c>
      <c r="E8848" s="38">
        <v>45217</v>
      </c>
      <c r="F8848" s="70">
        <v>45217</v>
      </c>
      <c r="G8848" s="63"/>
      <c r="H8848" s="69">
        <v>3661630</v>
      </c>
      <c r="I8848" s="28" t="s">
        <v>26</v>
      </c>
      <c r="J8848" s="50" t="s">
        <v>2120</v>
      </c>
      <c r="K8848" s="11" t="s">
        <v>59</v>
      </c>
      <c r="L8848" s="8" t="s">
        <v>56</v>
      </c>
      <c r="M8848" s="16">
        <f>SUM_DATA[[#This Row],[TOTAL Cost]]-SUM_DATA[[#This Row],[MATERIAL Cost]]</f>
        <v>413.29000000000087</v>
      </c>
      <c r="N8848" s="16">
        <f>IFERROR(SUM_DATA[[#This Row],[MAT C.]], 0)</f>
        <v>17280</v>
      </c>
      <c r="O8848" s="16">
        <f>VLOOKUP(SUM_DATA[[#This Row],[Work Order]],'[2]MAT DETAIL'!$D:$L,8,FALSE)</f>
        <v>17280</v>
      </c>
      <c r="P8848" s="17">
        <v>17693.29</v>
      </c>
      <c r="Q8848" s="67" t="s">
        <v>21</v>
      </c>
      <c r="R8848" s="67"/>
      <c r="S8848" s="67"/>
    </row>
    <row r="8849" spans="4:19" ht="15">
      <c r="D8849" s="69">
        <v>620118</v>
      </c>
      <c r="E8849" s="38">
        <v>45217</v>
      </c>
      <c r="F8849" s="70">
        <v>45217</v>
      </c>
      <c r="G8849" s="63"/>
      <c r="H8849" s="69">
        <v>3661631</v>
      </c>
      <c r="I8849" s="28" t="s">
        <v>26</v>
      </c>
      <c r="J8849" s="50" t="s">
        <v>2120</v>
      </c>
      <c r="K8849" s="11" t="s">
        <v>59</v>
      </c>
      <c r="L8849" s="8" t="s">
        <v>56</v>
      </c>
      <c r="M8849" s="16">
        <f>SUM_DATA[[#This Row],[TOTAL Cost]]-SUM_DATA[[#This Row],[MATERIAL Cost]]</f>
        <v>413.29000000000087</v>
      </c>
      <c r="N8849" s="16">
        <f>IFERROR(SUM_DATA[[#This Row],[MAT C.]], 0)</f>
        <v>17280</v>
      </c>
      <c r="O8849" s="16">
        <f>VLOOKUP(SUM_DATA[[#This Row],[Work Order]],'[2]MAT DETAIL'!$D:$L,8,FALSE)</f>
        <v>17280</v>
      </c>
      <c r="P8849" s="17">
        <v>17693.29</v>
      </c>
      <c r="Q8849" s="67" t="s">
        <v>21</v>
      </c>
      <c r="R8849" s="67"/>
      <c r="S8849" s="67"/>
    </row>
    <row r="8850" spans="4:19" ht="15">
      <c r="D8850" s="69">
        <v>620116</v>
      </c>
      <c r="E8850" s="38">
        <v>45217</v>
      </c>
      <c r="F8850" s="70">
        <v>45217</v>
      </c>
      <c r="G8850" s="63"/>
      <c r="H8850" s="69">
        <v>3661666</v>
      </c>
      <c r="I8850" s="28" t="s">
        <v>31</v>
      </c>
      <c r="J8850" s="55" t="s">
        <v>1834</v>
      </c>
      <c r="K8850" s="11" t="s">
        <v>59</v>
      </c>
      <c r="L8850" s="8" t="s">
        <v>263</v>
      </c>
      <c r="M8850" s="16">
        <f>SUM_DATA[[#This Row],[TOTAL Cost]]-SUM_DATA[[#This Row],[MATERIAL Cost]]</f>
        <v>61594.38</v>
      </c>
      <c r="N8850" s="16">
        <f>IFERROR(SUM_DATA[[#This Row],[MAT C.]], 0)</f>
        <v>0</v>
      </c>
      <c r="O8850" s="16" t="e">
        <f>VLOOKUP(SUM_DATA[[#This Row],[Work Order]],'[2]MAT DETAIL'!$D:$L,8,FALSE)</f>
        <v>#N/A</v>
      </c>
      <c r="P8850" s="17">
        <v>61594.38</v>
      </c>
      <c r="Q8850" s="67" t="s">
        <v>25</v>
      </c>
      <c r="R8850" s="67"/>
      <c r="S8850" s="67"/>
    </row>
    <row r="8851" spans="4:19" ht="15">
      <c r="D8851" s="24">
        <v>620116</v>
      </c>
      <c r="E8851" s="35">
        <v>45296</v>
      </c>
      <c r="F8851" s="49">
        <v>45296</v>
      </c>
      <c r="G8851" s="63"/>
      <c r="H8851" s="24">
        <v>3661666</v>
      </c>
      <c r="I8851" s="28" t="s">
        <v>31</v>
      </c>
      <c r="J8851" s="53" t="s">
        <v>2121</v>
      </c>
      <c r="K8851" s="25" t="s">
        <v>59</v>
      </c>
      <c r="L8851" s="26" t="s">
        <v>263</v>
      </c>
      <c r="M8851" s="16">
        <f>SUM_DATA[[#This Row],[TOTAL Cost]]-SUM_DATA[[#This Row],[MATERIAL Cost]]</f>
        <v>61594.38</v>
      </c>
      <c r="N8851" s="16">
        <f>IFERROR(SUM_DATA[[#This Row],[MAT C.]], 0)</f>
        <v>0</v>
      </c>
      <c r="O8851" s="16" t="e">
        <f>VLOOKUP(SUM_DATA[[#This Row],[Work Order]],'[2]MAT DETAIL'!$D:$L,8,FALSE)</f>
        <v>#N/A</v>
      </c>
      <c r="P8851" s="16">
        <v>61594.38</v>
      </c>
      <c r="Q8851" s="67" t="s">
        <v>25</v>
      </c>
      <c r="R8851" s="67"/>
      <c r="S8851" s="67"/>
    </row>
    <row r="8852" spans="4:19" ht="15">
      <c r="D8852" s="24">
        <v>620116</v>
      </c>
      <c r="E8852" s="35">
        <v>45217</v>
      </c>
      <c r="F8852" s="49"/>
      <c r="G8852" s="78"/>
      <c r="H8852" s="75">
        <v>3661666</v>
      </c>
      <c r="I8852" s="28" t="s">
        <v>31</v>
      </c>
      <c r="J8852" s="52" t="s">
        <v>2122</v>
      </c>
      <c r="K8852" s="71" t="s">
        <v>59</v>
      </c>
      <c r="L8852" s="9" t="s">
        <v>442</v>
      </c>
      <c r="M8852" s="16"/>
      <c r="N8852" s="16"/>
      <c r="O8852" s="16"/>
      <c r="P8852" s="16"/>
      <c r="Q8852" s="67" t="s">
        <v>25</v>
      </c>
      <c r="R8852" s="67"/>
      <c r="S8852" s="67"/>
    </row>
    <row r="8853" spans="4:19" ht="15">
      <c r="D8853" s="69">
        <v>620119</v>
      </c>
      <c r="E8853" s="38">
        <v>45217</v>
      </c>
      <c r="F8853" s="70">
        <v>45217</v>
      </c>
      <c r="G8853" s="63"/>
      <c r="H8853" s="69">
        <v>3661701</v>
      </c>
      <c r="I8853" s="28" t="s">
        <v>31</v>
      </c>
      <c r="J8853" s="50" t="s">
        <v>2123</v>
      </c>
      <c r="K8853" s="11" t="s">
        <v>19</v>
      </c>
      <c r="L8853" s="8" t="s">
        <v>50</v>
      </c>
      <c r="M8853" s="16">
        <f>SUM_DATA[[#This Row],[TOTAL Cost]]-SUM_DATA[[#This Row],[MATERIAL Cost]]</f>
        <v>4898.38</v>
      </c>
      <c r="N8853" s="16">
        <f>IFERROR(SUM_DATA[[#This Row],[MAT C.]], 0)</f>
        <v>0</v>
      </c>
      <c r="O8853" s="16" t="e">
        <f>VLOOKUP(SUM_DATA[[#This Row],[Work Order]],'[2]MAT DETAIL'!$D:$L,8,FALSE)</f>
        <v>#N/A</v>
      </c>
      <c r="P8853" s="17">
        <v>4898.38</v>
      </c>
      <c r="Q8853" s="67" t="s">
        <v>25</v>
      </c>
      <c r="R8853" s="67"/>
      <c r="S8853" s="67"/>
    </row>
    <row r="8854" spans="4:19" ht="15">
      <c r="D8854" s="69">
        <v>620104</v>
      </c>
      <c r="E8854" s="38">
        <v>45217</v>
      </c>
      <c r="F8854" s="70">
        <v>45217</v>
      </c>
      <c r="G8854" s="63"/>
      <c r="H8854" s="69">
        <v>3661950</v>
      </c>
      <c r="I8854" s="28" t="s">
        <v>26</v>
      </c>
      <c r="J8854" s="50" t="s">
        <v>1150</v>
      </c>
      <c r="K8854" s="85" t="s">
        <v>47</v>
      </c>
      <c r="L8854" s="8" t="s">
        <v>1151</v>
      </c>
      <c r="M8854" s="16">
        <f>SUM_DATA[[#This Row],[TOTAL Cost]]-SUM_DATA[[#This Row],[MATERIAL Cost]]</f>
        <v>413.28999999999996</v>
      </c>
      <c r="N8854" s="16">
        <f>IFERROR(SUM_DATA[[#This Row],[MAT C.]], 0)</f>
        <v>585</v>
      </c>
      <c r="O8854" s="16">
        <f>VLOOKUP(SUM_DATA[[#This Row],[Work Order]],'[2]MAT DETAIL'!$D:$L,8,FALSE)</f>
        <v>585</v>
      </c>
      <c r="P8854" s="17">
        <v>998.29</v>
      </c>
      <c r="Q8854" s="67" t="s">
        <v>21</v>
      </c>
      <c r="R8854" s="67"/>
      <c r="S8854" s="67"/>
    </row>
    <row r="8855" spans="4:19" ht="15">
      <c r="D8855" s="69">
        <v>620122</v>
      </c>
      <c r="E8855" s="38">
        <v>45218</v>
      </c>
      <c r="F8855" s="70">
        <v>45218</v>
      </c>
      <c r="G8855" s="63">
        <v>48.91</v>
      </c>
      <c r="H8855" s="69">
        <v>3662165</v>
      </c>
      <c r="I8855" s="28" t="s">
        <v>26</v>
      </c>
      <c r="J8855" s="50" t="s">
        <v>2124</v>
      </c>
      <c r="K8855" s="85" t="s">
        <v>59</v>
      </c>
      <c r="L8855" s="8" t="s">
        <v>98</v>
      </c>
      <c r="M8855" s="16">
        <f>SUM_DATA[[#This Row],[TOTAL Cost]]-SUM_DATA[[#This Row],[MATERIAL Cost]]</f>
        <v>10297.549999999999</v>
      </c>
      <c r="N8855" s="16">
        <f>IFERROR(SUM_DATA[[#This Row],[MAT C.]], 0)</f>
        <v>0</v>
      </c>
      <c r="O8855" s="16" t="e">
        <f>VLOOKUP(SUM_DATA[[#This Row],[Work Order]],'[2]MAT DETAIL'!$D:$L,8,FALSE)</f>
        <v>#N/A</v>
      </c>
      <c r="P8855" s="17">
        <v>10297.549999999999</v>
      </c>
      <c r="Q8855" s="67" t="s">
        <v>25</v>
      </c>
      <c r="R8855" s="67"/>
      <c r="S8855" s="67"/>
    </row>
    <row r="8856" spans="4:19" ht="15">
      <c r="D8856" s="69">
        <v>620118</v>
      </c>
      <c r="E8856" s="38">
        <v>45218</v>
      </c>
      <c r="F8856" s="70">
        <v>45218</v>
      </c>
      <c r="G8856" s="63"/>
      <c r="H8856" s="69">
        <v>3662194</v>
      </c>
      <c r="I8856" s="28" t="s">
        <v>31</v>
      </c>
      <c r="J8856" s="50" t="s">
        <v>2125</v>
      </c>
      <c r="K8856" s="85" t="s">
        <v>59</v>
      </c>
      <c r="L8856" s="8" t="s">
        <v>60</v>
      </c>
      <c r="M8856" s="16">
        <f>SUM_DATA[[#This Row],[TOTAL Cost]]-SUM_DATA[[#This Row],[MATERIAL Cost]]</f>
        <v>14695.14</v>
      </c>
      <c r="N8856" s="16">
        <f>IFERROR(SUM_DATA[[#This Row],[MAT C.]], 0)</f>
        <v>0</v>
      </c>
      <c r="O8856" s="16" t="e">
        <f>VLOOKUP(SUM_DATA[[#This Row],[Work Order]],'[2]MAT DETAIL'!$D:$L,8,FALSE)</f>
        <v>#N/A</v>
      </c>
      <c r="P8856" s="17">
        <v>14695.14</v>
      </c>
      <c r="Q8856" s="67" t="s">
        <v>25</v>
      </c>
      <c r="R8856" s="67"/>
      <c r="S8856" s="67"/>
    </row>
    <row r="8857" spans="4:19" ht="15">
      <c r="D8857" s="69">
        <v>620111</v>
      </c>
      <c r="E8857" s="38">
        <v>45218</v>
      </c>
      <c r="F8857" s="70">
        <v>45218</v>
      </c>
      <c r="G8857" s="63"/>
      <c r="H8857" s="69">
        <v>3662300</v>
      </c>
      <c r="I8857" s="28" t="s">
        <v>31</v>
      </c>
      <c r="J8857" s="50" t="s">
        <v>2126</v>
      </c>
      <c r="K8857" s="11" t="s">
        <v>24</v>
      </c>
      <c r="L8857" s="8" t="s">
        <v>24</v>
      </c>
      <c r="M8857" s="16">
        <f>SUM_DATA[[#This Row],[TOTAL Cost]]-SUM_DATA[[#This Row],[MATERIAL Cost]]</f>
        <v>9796.76</v>
      </c>
      <c r="N8857" s="16">
        <f>IFERROR(SUM_DATA[[#This Row],[MAT C.]], 0)</f>
        <v>0</v>
      </c>
      <c r="O8857" s="16" t="e">
        <f>VLOOKUP(SUM_DATA[[#This Row],[Work Order]],'[2]MAT DETAIL'!$D:$L,8,FALSE)</f>
        <v>#N/A</v>
      </c>
      <c r="P8857" s="17">
        <v>9796.76</v>
      </c>
      <c r="Q8857" s="67" t="s">
        <v>25</v>
      </c>
      <c r="R8857" s="67"/>
      <c r="S8857" s="67"/>
    </row>
    <row r="8858" spans="4:19" ht="15">
      <c r="D8858" s="69">
        <v>620122</v>
      </c>
      <c r="E8858" s="38">
        <v>45218</v>
      </c>
      <c r="F8858" s="70">
        <v>45218</v>
      </c>
      <c r="G8858" s="63"/>
      <c r="H8858" s="69">
        <v>3662303</v>
      </c>
      <c r="I8858" s="28" t="s">
        <v>26</v>
      </c>
      <c r="J8858" s="50" t="s">
        <v>45</v>
      </c>
      <c r="K8858" s="11" t="s">
        <v>39</v>
      </c>
      <c r="L8858" s="8" t="s">
        <v>40</v>
      </c>
      <c r="M8858" s="16">
        <f>SUM_DATA[[#This Row],[TOTAL Cost]]-SUM_DATA[[#This Row],[MATERIAL Cost]]</f>
        <v>45265</v>
      </c>
      <c r="N8858" s="16">
        <f>IFERROR(SUM_DATA[[#This Row],[MAT C.]], 0)</f>
        <v>0</v>
      </c>
      <c r="O8858" s="16" t="e">
        <f>VLOOKUP(SUM_DATA[[#This Row],[Work Order]],'[2]MAT DETAIL'!$D:$L,8,FALSE)</f>
        <v>#N/A</v>
      </c>
      <c r="P8858" s="17">
        <v>45265</v>
      </c>
      <c r="Q8858" s="67" t="s">
        <v>21</v>
      </c>
      <c r="R8858" s="67"/>
      <c r="S8858" s="67"/>
    </row>
    <row r="8859" spans="4:19" ht="15">
      <c r="D8859" s="69">
        <v>620106</v>
      </c>
      <c r="E8859" s="38">
        <v>45218</v>
      </c>
      <c r="F8859" s="70">
        <v>45218</v>
      </c>
      <c r="G8859" s="63"/>
      <c r="H8859" s="69">
        <v>3662304</v>
      </c>
      <c r="I8859" s="28" t="s">
        <v>26</v>
      </c>
      <c r="J8859" s="50" t="s">
        <v>45</v>
      </c>
      <c r="K8859" s="11" t="s">
        <v>39</v>
      </c>
      <c r="L8859" s="8" t="s">
        <v>40</v>
      </c>
      <c r="M8859" s="16">
        <f>SUM_DATA[[#This Row],[TOTAL Cost]]-SUM_DATA[[#This Row],[MATERIAL Cost]]</f>
        <v>3380</v>
      </c>
      <c r="N8859" s="16">
        <f>IFERROR(SUM_DATA[[#This Row],[MAT C.]], 0)</f>
        <v>0</v>
      </c>
      <c r="O8859" s="16" t="e">
        <f>VLOOKUP(SUM_DATA[[#This Row],[Work Order]],'[2]MAT DETAIL'!$D:$L,8,FALSE)</f>
        <v>#N/A</v>
      </c>
      <c r="P8859" s="17">
        <v>3380</v>
      </c>
      <c r="Q8859" s="67" t="s">
        <v>21</v>
      </c>
      <c r="R8859" s="67"/>
      <c r="S8859" s="67"/>
    </row>
    <row r="8860" spans="4:19" ht="15">
      <c r="D8860" s="69">
        <v>620120</v>
      </c>
      <c r="E8860" s="38">
        <v>45218</v>
      </c>
      <c r="F8860" s="70">
        <v>45218</v>
      </c>
      <c r="G8860" s="63"/>
      <c r="H8860" s="69">
        <v>3662305</v>
      </c>
      <c r="I8860" s="28" t="s">
        <v>26</v>
      </c>
      <c r="J8860" s="50" t="s">
        <v>45</v>
      </c>
      <c r="K8860" s="85" t="s">
        <v>39</v>
      </c>
      <c r="L8860" s="8" t="s">
        <v>40</v>
      </c>
      <c r="M8860" s="16">
        <f>SUM_DATA[[#This Row],[TOTAL Cost]]-SUM_DATA[[#This Row],[MATERIAL Cost]]</f>
        <v>18730</v>
      </c>
      <c r="N8860" s="16">
        <f>IFERROR(SUM_DATA[[#This Row],[MAT C.]], 0)</f>
        <v>0</v>
      </c>
      <c r="O8860" s="16" t="e">
        <f>VLOOKUP(SUM_DATA[[#This Row],[Work Order]],'[2]MAT DETAIL'!$D:$L,8,FALSE)</f>
        <v>#N/A</v>
      </c>
      <c r="P8860" s="17">
        <v>18730</v>
      </c>
      <c r="Q8860" s="67" t="s">
        <v>21</v>
      </c>
      <c r="R8860" s="67"/>
      <c r="S8860" s="67"/>
    </row>
    <row r="8861" spans="4:19" ht="15">
      <c r="D8861" s="69">
        <v>620123</v>
      </c>
      <c r="E8861" s="38">
        <v>45218</v>
      </c>
      <c r="F8861" s="70">
        <v>45218</v>
      </c>
      <c r="G8861" s="63"/>
      <c r="H8861" s="69">
        <v>3662306</v>
      </c>
      <c r="I8861" s="28" t="s">
        <v>26</v>
      </c>
      <c r="J8861" s="50" t="s">
        <v>1668</v>
      </c>
      <c r="K8861" s="85" t="s">
        <v>39</v>
      </c>
      <c r="L8861" s="8" t="s">
        <v>40</v>
      </c>
      <c r="M8861" s="16">
        <f>SUM_DATA[[#This Row],[TOTAL Cost]]-SUM_DATA[[#This Row],[MATERIAL Cost]]</f>
        <v>0</v>
      </c>
      <c r="N8861" s="16">
        <f>IFERROR(SUM_DATA[[#This Row],[MAT C.]], 0)</f>
        <v>0</v>
      </c>
      <c r="O8861" s="16" t="e">
        <f>VLOOKUP(SUM_DATA[[#This Row],[Work Order]],'[2]MAT DETAIL'!$D:$L,8,FALSE)</f>
        <v>#N/A</v>
      </c>
      <c r="P8861" s="17">
        <v>0</v>
      </c>
      <c r="Q8861" s="67" t="s">
        <v>21</v>
      </c>
      <c r="R8861" s="67"/>
      <c r="S8861" s="67"/>
    </row>
    <row r="8862" spans="4:19" ht="15">
      <c r="D8862" s="69">
        <v>620104</v>
      </c>
      <c r="E8862" s="38">
        <v>45218</v>
      </c>
      <c r="F8862" s="70">
        <v>45218</v>
      </c>
      <c r="G8862" s="63"/>
      <c r="H8862" s="69">
        <v>3662327</v>
      </c>
      <c r="I8862" s="28" t="s">
        <v>26</v>
      </c>
      <c r="J8862" s="50" t="s">
        <v>2127</v>
      </c>
      <c r="K8862" s="85" t="s">
        <v>19</v>
      </c>
      <c r="L8862" s="8" t="s">
        <v>50</v>
      </c>
      <c r="M8862" s="16">
        <f>SUM_DATA[[#This Row],[TOTAL Cost]]-SUM_DATA[[#This Row],[MATERIAL Cost]]</f>
        <v>413.28999999999996</v>
      </c>
      <c r="N8862" s="16">
        <f>IFERROR(SUM_DATA[[#This Row],[MAT C.]], 0)</f>
        <v>3680</v>
      </c>
      <c r="O8862" s="16">
        <f>VLOOKUP(SUM_DATA[[#This Row],[Work Order]],'[2]MAT DETAIL'!$D:$L,8,FALSE)</f>
        <v>3680</v>
      </c>
      <c r="P8862" s="17">
        <v>4093.29</v>
      </c>
      <c r="Q8862" s="67" t="s">
        <v>21</v>
      </c>
      <c r="R8862" s="67"/>
      <c r="S8862" s="67"/>
    </row>
    <row r="8863" spans="4:19" ht="15">
      <c r="D8863" s="69">
        <v>620105</v>
      </c>
      <c r="E8863" s="38">
        <v>45218</v>
      </c>
      <c r="F8863" s="70">
        <v>45218</v>
      </c>
      <c r="G8863" s="63"/>
      <c r="H8863" s="69">
        <v>3662328</v>
      </c>
      <c r="I8863" s="28" t="s">
        <v>26</v>
      </c>
      <c r="J8863" s="50" t="s">
        <v>2127</v>
      </c>
      <c r="K8863" s="11" t="s">
        <v>19</v>
      </c>
      <c r="L8863" s="8" t="s">
        <v>50</v>
      </c>
      <c r="M8863" s="16">
        <f>SUM_DATA[[#This Row],[TOTAL Cost]]-SUM_DATA[[#This Row],[MATERIAL Cost]]</f>
        <v>413.28999999999996</v>
      </c>
      <c r="N8863" s="16">
        <f>IFERROR(SUM_DATA[[#This Row],[MAT C.]], 0)</f>
        <v>3680</v>
      </c>
      <c r="O8863" s="16">
        <f>VLOOKUP(SUM_DATA[[#This Row],[Work Order]],'[2]MAT DETAIL'!$D:$L,8,FALSE)</f>
        <v>3680</v>
      </c>
      <c r="P8863" s="17">
        <v>4093.29</v>
      </c>
      <c r="Q8863" s="67" t="s">
        <v>21</v>
      </c>
      <c r="R8863" s="67"/>
      <c r="S8863" s="67"/>
    </row>
    <row r="8864" spans="4:19" ht="15">
      <c r="D8864" s="69">
        <v>620111</v>
      </c>
      <c r="E8864" s="38">
        <v>45218</v>
      </c>
      <c r="F8864" s="70">
        <v>45218</v>
      </c>
      <c r="G8864" s="63"/>
      <c r="H8864" s="69">
        <v>3662331</v>
      </c>
      <c r="I8864" s="28" t="s">
        <v>26</v>
      </c>
      <c r="J8864" s="50" t="s">
        <v>2127</v>
      </c>
      <c r="K8864" s="11" t="s">
        <v>19</v>
      </c>
      <c r="L8864" s="8" t="s">
        <v>50</v>
      </c>
      <c r="M8864" s="16">
        <f>SUM_DATA[[#This Row],[TOTAL Cost]]-SUM_DATA[[#This Row],[MATERIAL Cost]]</f>
        <v>413.28999999999996</v>
      </c>
      <c r="N8864" s="16">
        <f>IFERROR(SUM_DATA[[#This Row],[MAT C.]], 0)</f>
        <v>3680</v>
      </c>
      <c r="O8864" s="16">
        <f>VLOOKUP(SUM_DATA[[#This Row],[Work Order]],'[2]MAT DETAIL'!$D:$L,8,FALSE)</f>
        <v>3680</v>
      </c>
      <c r="P8864" s="17">
        <v>4093.29</v>
      </c>
      <c r="Q8864" s="67" t="s">
        <v>21</v>
      </c>
      <c r="R8864" s="67"/>
      <c r="S8864" s="67"/>
    </row>
    <row r="8865" spans="4:19" ht="15">
      <c r="D8865" s="69">
        <v>620112</v>
      </c>
      <c r="E8865" s="38">
        <v>45218</v>
      </c>
      <c r="F8865" s="70">
        <v>45218</v>
      </c>
      <c r="G8865" s="63"/>
      <c r="H8865" s="69">
        <v>3662333</v>
      </c>
      <c r="I8865" s="28" t="s">
        <v>26</v>
      </c>
      <c r="J8865" s="50" t="s">
        <v>2127</v>
      </c>
      <c r="K8865" s="11" t="s">
        <v>19</v>
      </c>
      <c r="L8865" s="8" t="s">
        <v>50</v>
      </c>
      <c r="M8865" s="16">
        <f>SUM_DATA[[#This Row],[TOTAL Cost]]-SUM_DATA[[#This Row],[MATERIAL Cost]]</f>
        <v>413.28999999999996</v>
      </c>
      <c r="N8865" s="16">
        <f>IFERROR(SUM_DATA[[#This Row],[MAT C.]], 0)</f>
        <v>3680</v>
      </c>
      <c r="O8865" s="16">
        <f>VLOOKUP(SUM_DATA[[#This Row],[Work Order]],'[2]MAT DETAIL'!$D:$L,8,FALSE)</f>
        <v>3680</v>
      </c>
      <c r="P8865" s="17">
        <v>4093.29</v>
      </c>
      <c r="Q8865" s="67" t="s">
        <v>21</v>
      </c>
      <c r="R8865" s="67"/>
      <c r="S8865" s="67"/>
    </row>
    <row r="8866" spans="4:19" ht="15">
      <c r="D8866" s="69">
        <v>620118</v>
      </c>
      <c r="E8866" s="38">
        <v>45218</v>
      </c>
      <c r="F8866" s="70">
        <v>45218</v>
      </c>
      <c r="G8866" s="63"/>
      <c r="H8866" s="69">
        <v>3662335</v>
      </c>
      <c r="I8866" s="28" t="s">
        <v>26</v>
      </c>
      <c r="J8866" s="50" t="s">
        <v>2127</v>
      </c>
      <c r="K8866" s="85" t="s">
        <v>19</v>
      </c>
      <c r="L8866" s="8" t="s">
        <v>50</v>
      </c>
      <c r="M8866" s="16">
        <f>SUM_DATA[[#This Row],[TOTAL Cost]]-SUM_DATA[[#This Row],[MATERIAL Cost]]</f>
        <v>413.28999999999996</v>
      </c>
      <c r="N8866" s="16">
        <f>IFERROR(SUM_DATA[[#This Row],[MAT C.]], 0)</f>
        <v>3680</v>
      </c>
      <c r="O8866" s="16">
        <f>VLOOKUP(SUM_DATA[[#This Row],[Work Order]],'[2]MAT DETAIL'!$D:$L,8,FALSE)</f>
        <v>3680</v>
      </c>
      <c r="P8866" s="17">
        <v>4093.29</v>
      </c>
      <c r="Q8866" s="67" t="s">
        <v>21</v>
      </c>
      <c r="R8866" s="67"/>
      <c r="S8866" s="67"/>
    </row>
    <row r="8867" spans="4:19" ht="15">
      <c r="D8867" s="69">
        <v>620124</v>
      </c>
      <c r="E8867" s="38">
        <v>45218</v>
      </c>
      <c r="F8867" s="70">
        <v>45218</v>
      </c>
      <c r="G8867" s="63">
        <v>33</v>
      </c>
      <c r="H8867" s="69">
        <v>3662366</v>
      </c>
      <c r="I8867" s="28" t="s">
        <v>26</v>
      </c>
      <c r="J8867" s="50" t="s">
        <v>211</v>
      </c>
      <c r="K8867" s="85" t="s">
        <v>30</v>
      </c>
      <c r="L8867" s="8" t="s">
        <v>30</v>
      </c>
      <c r="M8867" s="16">
        <f>SUM_DATA[[#This Row],[TOTAL Cost]]-SUM_DATA[[#This Row],[MATERIAL Cost]]</f>
        <v>72738.490000000005</v>
      </c>
      <c r="N8867" s="16">
        <f>IFERROR(SUM_DATA[[#This Row],[MAT C.]], 0)</f>
        <v>800</v>
      </c>
      <c r="O8867" s="16">
        <f>VLOOKUP(SUM_DATA[[#This Row],[Work Order]],'[2]MAT DETAIL'!$D:$L,8,FALSE)</f>
        <v>800</v>
      </c>
      <c r="P8867" s="17">
        <v>73538.490000000005</v>
      </c>
      <c r="Q8867" s="67" t="s">
        <v>25</v>
      </c>
      <c r="R8867" s="67"/>
      <c r="S8867" s="67"/>
    </row>
    <row r="8868" spans="4:19" ht="15">
      <c r="D8868" s="69">
        <v>620105</v>
      </c>
      <c r="E8868" s="38">
        <v>45218</v>
      </c>
      <c r="F8868" s="70">
        <v>45218</v>
      </c>
      <c r="G8868" s="63">
        <v>53.5</v>
      </c>
      <c r="H8868" s="69">
        <v>3662368</v>
      </c>
      <c r="I8868" s="28" t="s">
        <v>26</v>
      </c>
      <c r="J8868" s="50" t="s">
        <v>29</v>
      </c>
      <c r="K8868" s="85" t="s">
        <v>30</v>
      </c>
      <c r="L8868" s="8" t="s">
        <v>30</v>
      </c>
      <c r="M8868" s="16">
        <f>SUM_DATA[[#This Row],[TOTAL Cost]]-SUM_DATA[[#This Row],[MATERIAL Cost]]</f>
        <v>80625.19</v>
      </c>
      <c r="N8868" s="16">
        <f>IFERROR(SUM_DATA[[#This Row],[MAT C.]], 0)</f>
        <v>800</v>
      </c>
      <c r="O8868" s="16">
        <f>VLOOKUP(SUM_DATA[[#This Row],[Work Order]],'[2]MAT DETAIL'!$D:$L,8,FALSE)</f>
        <v>800</v>
      </c>
      <c r="P8868" s="17">
        <v>81425.19</v>
      </c>
      <c r="Q8868" s="67" t="s">
        <v>25</v>
      </c>
      <c r="R8868" s="67"/>
      <c r="S8868" s="67"/>
    </row>
    <row r="8869" spans="4:19" ht="15">
      <c r="D8869" s="69">
        <v>620116</v>
      </c>
      <c r="E8869" s="38">
        <v>45218</v>
      </c>
      <c r="F8869" s="70">
        <v>45219</v>
      </c>
      <c r="G8869" s="63"/>
      <c r="H8869" s="69">
        <v>3662370</v>
      </c>
      <c r="I8869" s="28" t="s">
        <v>31</v>
      </c>
      <c r="J8869" s="50" t="s">
        <v>2128</v>
      </c>
      <c r="K8869" s="11" t="s">
        <v>30</v>
      </c>
      <c r="L8869" s="8" t="s">
        <v>30</v>
      </c>
      <c r="M8869" s="16">
        <f>SUM_DATA[[#This Row],[TOTAL Cost]]-SUM_DATA[[#This Row],[MATERIAL Cost]]</f>
        <v>70416.38</v>
      </c>
      <c r="N8869" s="16">
        <f>IFERROR(SUM_DATA[[#This Row],[MAT C.]], 0)</f>
        <v>65600</v>
      </c>
      <c r="O8869" s="16">
        <f>VLOOKUP(SUM_DATA[[#This Row],[Work Order]],'[2]MAT DETAIL'!$D:$L,8,FALSE)</f>
        <v>65600</v>
      </c>
      <c r="P8869" s="17">
        <v>136016.38</v>
      </c>
      <c r="Q8869" s="67" t="s">
        <v>21</v>
      </c>
      <c r="R8869" s="67"/>
      <c r="S8869" s="67"/>
    </row>
    <row r="8870" spans="4:19" ht="15">
      <c r="D8870" s="69">
        <v>620107</v>
      </c>
      <c r="E8870" s="38">
        <v>45219</v>
      </c>
      <c r="F8870" s="70">
        <v>45219</v>
      </c>
      <c r="G8870" s="63">
        <v>11.66</v>
      </c>
      <c r="H8870" s="69">
        <v>3663756</v>
      </c>
      <c r="I8870" s="28" t="s">
        <v>26</v>
      </c>
      <c r="J8870" s="50" t="s">
        <v>101</v>
      </c>
      <c r="K8870" s="85" t="s">
        <v>59</v>
      </c>
      <c r="L8870" s="8" t="s">
        <v>98</v>
      </c>
      <c r="M8870" s="16">
        <f>SUM_DATA[[#This Row],[TOTAL Cost]]-SUM_DATA[[#This Row],[MATERIAL Cost]]</f>
        <v>2356.6999999999998</v>
      </c>
      <c r="N8870" s="16">
        <f>IFERROR(SUM_DATA[[#This Row],[MAT C.]], 0)</f>
        <v>0</v>
      </c>
      <c r="O8870" s="16" t="e">
        <f>VLOOKUP(SUM_DATA[[#This Row],[Work Order]],'[2]MAT DETAIL'!$D:$L,8,FALSE)</f>
        <v>#N/A</v>
      </c>
      <c r="P8870" s="17">
        <v>2356.6999999999998</v>
      </c>
      <c r="Q8870" s="67" t="s">
        <v>25</v>
      </c>
      <c r="R8870" s="67"/>
      <c r="S8870" s="67"/>
    </row>
    <row r="8871" spans="4:19" ht="15">
      <c r="D8871" s="69">
        <v>620106</v>
      </c>
      <c r="E8871" s="38">
        <v>45219</v>
      </c>
      <c r="F8871" s="70">
        <v>45219</v>
      </c>
      <c r="G8871" s="63">
        <v>1.32</v>
      </c>
      <c r="H8871" s="69">
        <v>3663757</v>
      </c>
      <c r="I8871" s="28" t="s">
        <v>26</v>
      </c>
      <c r="J8871" s="50" t="s">
        <v>55</v>
      </c>
      <c r="K8871" s="11" t="s">
        <v>56</v>
      </c>
      <c r="L8871" s="8" t="s">
        <v>57</v>
      </c>
      <c r="M8871" s="16">
        <f>SUM_DATA[[#This Row],[TOTAL Cost]]-SUM_DATA[[#This Row],[MATERIAL Cost]]</f>
        <v>206.65</v>
      </c>
      <c r="N8871" s="16">
        <f>IFERROR(SUM_DATA[[#This Row],[MAT C.]], 0)</f>
        <v>0</v>
      </c>
      <c r="O8871" s="16" t="e">
        <f>VLOOKUP(SUM_DATA[[#This Row],[Work Order]],'[2]MAT DETAIL'!$D:$L,8,FALSE)</f>
        <v>#N/A</v>
      </c>
      <c r="P8871" s="17">
        <v>206.65</v>
      </c>
      <c r="Q8871" s="67" t="s">
        <v>25</v>
      </c>
      <c r="R8871" s="67"/>
      <c r="S8871" s="67"/>
    </row>
    <row r="8872" spans="4:19" ht="15">
      <c r="D8872" s="69">
        <v>620105</v>
      </c>
      <c r="E8872" s="38">
        <v>45219</v>
      </c>
      <c r="F8872" s="70">
        <v>45219</v>
      </c>
      <c r="G8872" s="63"/>
      <c r="H8872" s="69">
        <v>3663758</v>
      </c>
      <c r="I8872" s="28" t="s">
        <v>26</v>
      </c>
      <c r="J8872" s="50" t="s">
        <v>2129</v>
      </c>
      <c r="K8872" s="11" t="s">
        <v>47</v>
      </c>
      <c r="L8872" s="8" t="s">
        <v>1151</v>
      </c>
      <c r="M8872" s="16">
        <f>SUM_DATA[[#This Row],[TOTAL Cost]]-SUM_DATA[[#This Row],[MATERIAL Cost]]</f>
        <v>413.28999999999996</v>
      </c>
      <c r="N8872" s="16">
        <f>IFERROR(SUM_DATA[[#This Row],[MAT C.]], 0)</f>
        <v>585</v>
      </c>
      <c r="O8872" s="16">
        <f>VLOOKUP(SUM_DATA[[#This Row],[Work Order]],'[2]MAT DETAIL'!$D:$L,8,FALSE)</f>
        <v>585</v>
      </c>
      <c r="P8872" s="17">
        <v>998.29</v>
      </c>
      <c r="Q8872" s="67" t="s">
        <v>21</v>
      </c>
      <c r="R8872" s="67"/>
      <c r="S8872" s="67"/>
    </row>
    <row r="8873" spans="4:19" ht="15">
      <c r="D8873" s="69">
        <v>620107</v>
      </c>
      <c r="E8873" s="38">
        <v>45219</v>
      </c>
      <c r="F8873" s="70">
        <v>45219</v>
      </c>
      <c r="G8873" s="63"/>
      <c r="H8873" s="69">
        <v>3663759</v>
      </c>
      <c r="I8873" s="28" t="s">
        <v>26</v>
      </c>
      <c r="J8873" s="50" t="s">
        <v>2129</v>
      </c>
      <c r="K8873" s="11" t="s">
        <v>47</v>
      </c>
      <c r="L8873" s="8" t="s">
        <v>1151</v>
      </c>
      <c r="M8873" s="16">
        <f>SUM_DATA[[#This Row],[TOTAL Cost]]-SUM_DATA[[#This Row],[MATERIAL Cost]]</f>
        <v>413.28999999999996</v>
      </c>
      <c r="N8873" s="16">
        <f>IFERROR(SUM_DATA[[#This Row],[MAT C.]], 0)</f>
        <v>585</v>
      </c>
      <c r="O8873" s="16">
        <f>VLOOKUP(SUM_DATA[[#This Row],[Work Order]],'[2]MAT DETAIL'!$D:$L,8,FALSE)</f>
        <v>585</v>
      </c>
      <c r="P8873" s="17">
        <v>998.29</v>
      </c>
      <c r="Q8873" s="67" t="s">
        <v>21</v>
      </c>
      <c r="R8873" s="67"/>
      <c r="S8873" s="67"/>
    </row>
    <row r="8874" spans="4:19" ht="15">
      <c r="D8874" s="69">
        <v>620109</v>
      </c>
      <c r="E8874" s="38">
        <v>45219</v>
      </c>
      <c r="F8874" s="70">
        <v>45219</v>
      </c>
      <c r="G8874" s="63"/>
      <c r="H8874" s="69">
        <v>3663762</v>
      </c>
      <c r="I8874" s="28" t="s">
        <v>26</v>
      </c>
      <c r="J8874" s="50" t="s">
        <v>2129</v>
      </c>
      <c r="K8874" s="8" t="s">
        <v>47</v>
      </c>
      <c r="L8874" s="8" t="s">
        <v>1151</v>
      </c>
      <c r="M8874" s="16">
        <f>SUM_DATA[[#This Row],[TOTAL Cost]]-SUM_DATA[[#This Row],[MATERIAL Cost]]</f>
        <v>413.28999999999996</v>
      </c>
      <c r="N8874" s="16">
        <f>IFERROR(SUM_DATA[[#This Row],[MAT C.]], 0)</f>
        <v>585</v>
      </c>
      <c r="O8874" s="16">
        <f>VLOOKUP(SUM_DATA[[#This Row],[Work Order]],'[2]MAT DETAIL'!$D:$L,8,FALSE)</f>
        <v>585</v>
      </c>
      <c r="P8874" s="17">
        <v>998.29</v>
      </c>
      <c r="Q8874" s="67" t="s">
        <v>21</v>
      </c>
      <c r="R8874" s="67"/>
      <c r="S8874" s="67"/>
    </row>
    <row r="8875" spans="4:19" ht="15">
      <c r="D8875" s="69">
        <v>620111</v>
      </c>
      <c r="E8875" s="38">
        <v>45219</v>
      </c>
      <c r="F8875" s="70">
        <v>45219</v>
      </c>
      <c r="G8875" s="63"/>
      <c r="H8875" s="69">
        <v>3663763</v>
      </c>
      <c r="I8875" s="28" t="s">
        <v>26</v>
      </c>
      <c r="J8875" s="50" t="s">
        <v>2129</v>
      </c>
      <c r="K8875" s="11" t="s">
        <v>47</v>
      </c>
      <c r="L8875" s="8" t="s">
        <v>1151</v>
      </c>
      <c r="M8875" s="16">
        <f>SUM_DATA[[#This Row],[TOTAL Cost]]-SUM_DATA[[#This Row],[MATERIAL Cost]]</f>
        <v>413.28999999999996</v>
      </c>
      <c r="N8875" s="16">
        <f>IFERROR(SUM_DATA[[#This Row],[MAT C.]], 0)</f>
        <v>585</v>
      </c>
      <c r="O8875" s="16">
        <f>VLOOKUP(SUM_DATA[[#This Row],[Work Order]],'[2]MAT DETAIL'!$D:$L,8,FALSE)</f>
        <v>585</v>
      </c>
      <c r="P8875" s="17">
        <v>998.29</v>
      </c>
      <c r="Q8875" s="67" t="s">
        <v>21</v>
      </c>
      <c r="R8875" s="67"/>
      <c r="S8875" s="67"/>
    </row>
    <row r="8876" spans="4:19" ht="15">
      <c r="D8876" s="69">
        <v>620112</v>
      </c>
      <c r="E8876" s="38">
        <v>45219</v>
      </c>
      <c r="F8876" s="70">
        <v>45219</v>
      </c>
      <c r="G8876" s="63"/>
      <c r="H8876" s="69">
        <v>3663764</v>
      </c>
      <c r="I8876" s="28" t="s">
        <v>26</v>
      </c>
      <c r="J8876" s="50" t="s">
        <v>2129</v>
      </c>
      <c r="K8876" s="11" t="s">
        <v>47</v>
      </c>
      <c r="L8876" s="8" t="s">
        <v>1151</v>
      </c>
      <c r="M8876" s="16">
        <f>SUM_DATA[[#This Row],[TOTAL Cost]]-SUM_DATA[[#This Row],[MATERIAL Cost]]</f>
        <v>413.28999999999996</v>
      </c>
      <c r="N8876" s="16">
        <f>IFERROR(SUM_DATA[[#This Row],[MAT C.]], 0)</f>
        <v>585</v>
      </c>
      <c r="O8876" s="16">
        <f>VLOOKUP(SUM_DATA[[#This Row],[Work Order]],'[2]MAT DETAIL'!$D:$L,8,FALSE)</f>
        <v>585</v>
      </c>
      <c r="P8876" s="17">
        <v>998.29</v>
      </c>
      <c r="Q8876" s="67" t="s">
        <v>21</v>
      </c>
      <c r="R8876" s="67"/>
      <c r="S8876" s="67"/>
    </row>
    <row r="8877" spans="4:19" ht="15">
      <c r="D8877" s="69">
        <v>620113</v>
      </c>
      <c r="E8877" s="38">
        <v>45219</v>
      </c>
      <c r="F8877" s="70">
        <v>45219</v>
      </c>
      <c r="G8877" s="63"/>
      <c r="H8877" s="69">
        <v>3663765</v>
      </c>
      <c r="I8877" s="28" t="s">
        <v>26</v>
      </c>
      <c r="J8877" s="50" t="s">
        <v>2129</v>
      </c>
      <c r="K8877" s="11" t="s">
        <v>47</v>
      </c>
      <c r="L8877" s="85" t="s">
        <v>1151</v>
      </c>
      <c r="M8877" s="16">
        <f>SUM_DATA[[#This Row],[TOTAL Cost]]-SUM_DATA[[#This Row],[MATERIAL Cost]]</f>
        <v>413.28999999999996</v>
      </c>
      <c r="N8877" s="16">
        <f>IFERROR(SUM_DATA[[#This Row],[MAT C.]], 0)</f>
        <v>585</v>
      </c>
      <c r="O8877" s="16">
        <f>VLOOKUP(SUM_DATA[[#This Row],[Work Order]],'[2]MAT DETAIL'!$D:$L,8,FALSE)</f>
        <v>585</v>
      </c>
      <c r="P8877" s="17">
        <v>998.29</v>
      </c>
      <c r="Q8877" s="67" t="s">
        <v>21</v>
      </c>
      <c r="R8877" s="67"/>
      <c r="S8877" s="67"/>
    </row>
    <row r="8878" spans="4:19" ht="15">
      <c r="D8878" s="69">
        <v>620114</v>
      </c>
      <c r="E8878" s="38">
        <v>45219</v>
      </c>
      <c r="F8878" s="70">
        <v>45219</v>
      </c>
      <c r="G8878" s="63"/>
      <c r="H8878" s="69">
        <v>3663766</v>
      </c>
      <c r="I8878" s="28" t="s">
        <v>26</v>
      </c>
      <c r="J8878" s="50" t="s">
        <v>2129</v>
      </c>
      <c r="K8878" s="11" t="s">
        <v>47</v>
      </c>
      <c r="L8878" s="8" t="s">
        <v>1151</v>
      </c>
      <c r="M8878" s="16">
        <f>SUM_DATA[[#This Row],[TOTAL Cost]]-SUM_DATA[[#This Row],[MATERIAL Cost]]</f>
        <v>413.28999999999996</v>
      </c>
      <c r="N8878" s="16">
        <f>IFERROR(SUM_DATA[[#This Row],[MAT C.]], 0)</f>
        <v>585</v>
      </c>
      <c r="O8878" s="16">
        <f>VLOOKUP(SUM_DATA[[#This Row],[Work Order]],'[2]MAT DETAIL'!$D:$L,8,FALSE)</f>
        <v>585</v>
      </c>
      <c r="P8878" s="17">
        <v>998.29</v>
      </c>
      <c r="Q8878" s="67" t="s">
        <v>21</v>
      </c>
      <c r="R8878" s="67"/>
      <c r="S8878" s="67"/>
    </row>
    <row r="8879" spans="4:19" ht="15">
      <c r="D8879" s="69">
        <v>620116</v>
      </c>
      <c r="E8879" s="38">
        <v>45219</v>
      </c>
      <c r="F8879" s="70">
        <v>45219</v>
      </c>
      <c r="G8879" s="63"/>
      <c r="H8879" s="69">
        <v>3663767</v>
      </c>
      <c r="I8879" s="28" t="s">
        <v>26</v>
      </c>
      <c r="J8879" s="50" t="s">
        <v>2129</v>
      </c>
      <c r="K8879" s="11" t="s">
        <v>47</v>
      </c>
      <c r="L8879" s="8" t="s">
        <v>1151</v>
      </c>
      <c r="M8879" s="16">
        <f>SUM_DATA[[#This Row],[TOTAL Cost]]-SUM_DATA[[#This Row],[MATERIAL Cost]]</f>
        <v>413.28999999999996</v>
      </c>
      <c r="N8879" s="16">
        <f>IFERROR(SUM_DATA[[#This Row],[MAT C.]], 0)</f>
        <v>585</v>
      </c>
      <c r="O8879" s="16">
        <f>VLOOKUP(SUM_DATA[[#This Row],[Work Order]],'[2]MAT DETAIL'!$D:$L,8,FALSE)</f>
        <v>585</v>
      </c>
      <c r="P8879" s="17">
        <v>998.29</v>
      </c>
      <c r="Q8879" s="67" t="s">
        <v>21</v>
      </c>
      <c r="R8879" s="67"/>
      <c r="S8879" s="67"/>
    </row>
    <row r="8880" spans="4:19" ht="15">
      <c r="D8880" s="69">
        <v>620118</v>
      </c>
      <c r="E8880" s="38">
        <v>45219</v>
      </c>
      <c r="F8880" s="70">
        <v>45219</v>
      </c>
      <c r="G8880" s="63"/>
      <c r="H8880" s="69">
        <v>3663768</v>
      </c>
      <c r="I8880" s="28" t="s">
        <v>26</v>
      </c>
      <c r="J8880" s="50" t="s">
        <v>2129</v>
      </c>
      <c r="K8880" s="11" t="s">
        <v>47</v>
      </c>
      <c r="L8880" s="8" t="s">
        <v>1151</v>
      </c>
      <c r="M8880" s="16">
        <f>SUM_DATA[[#This Row],[TOTAL Cost]]-SUM_DATA[[#This Row],[MATERIAL Cost]]</f>
        <v>413.28999999999996</v>
      </c>
      <c r="N8880" s="16">
        <f>IFERROR(SUM_DATA[[#This Row],[MAT C.]], 0)</f>
        <v>585</v>
      </c>
      <c r="O8880" s="16">
        <f>VLOOKUP(SUM_DATA[[#This Row],[Work Order]],'[2]MAT DETAIL'!$D:$L,8,FALSE)</f>
        <v>585</v>
      </c>
      <c r="P8880" s="17">
        <v>998.29</v>
      </c>
      <c r="Q8880" s="67" t="s">
        <v>21</v>
      </c>
      <c r="R8880" s="67"/>
      <c r="S8880" s="67"/>
    </row>
    <row r="8881" spans="4:19" ht="15">
      <c r="D8881" s="69">
        <v>620118</v>
      </c>
      <c r="E8881" s="38">
        <v>45219</v>
      </c>
      <c r="F8881" s="70">
        <v>45219</v>
      </c>
      <c r="G8881" s="63"/>
      <c r="H8881" s="69">
        <v>3664007</v>
      </c>
      <c r="I8881" s="28" t="s">
        <v>31</v>
      </c>
      <c r="J8881" s="50" t="s">
        <v>1383</v>
      </c>
      <c r="K8881" s="11" t="s">
        <v>39</v>
      </c>
      <c r="L8881" s="85" t="s">
        <v>40</v>
      </c>
      <c r="M8881" s="16">
        <f>SUM_DATA[[#This Row],[TOTAL Cost]]-SUM_DATA[[#This Row],[MATERIAL Cost]]</f>
        <v>4898.38</v>
      </c>
      <c r="N8881" s="16">
        <f>IFERROR(SUM_DATA[[#This Row],[MAT C.]], 0)</f>
        <v>0</v>
      </c>
      <c r="O8881" s="16" t="e">
        <f>VLOOKUP(SUM_DATA[[#This Row],[Work Order]],'[2]MAT DETAIL'!$D:$L,8,FALSE)</f>
        <v>#N/A</v>
      </c>
      <c r="P8881" s="17">
        <v>4898.38</v>
      </c>
      <c r="Q8881" s="67" t="s">
        <v>25</v>
      </c>
      <c r="R8881" s="67"/>
      <c r="S8881" s="67"/>
    </row>
    <row r="8882" spans="4:19" ht="15">
      <c r="D8882" s="69">
        <v>620106</v>
      </c>
      <c r="E8882" s="38">
        <v>45223</v>
      </c>
      <c r="F8882" s="70">
        <v>45223</v>
      </c>
      <c r="G8882" s="63"/>
      <c r="H8882" s="69">
        <v>3664266</v>
      </c>
      <c r="I8882" s="28" t="s">
        <v>31</v>
      </c>
      <c r="J8882" s="50" t="s">
        <v>323</v>
      </c>
      <c r="K8882" s="85" t="s">
        <v>59</v>
      </c>
      <c r="L8882" s="85" t="s">
        <v>60</v>
      </c>
      <c r="M8882" s="16">
        <f>SUM_DATA[[#This Row],[TOTAL Cost]]-SUM_DATA[[#This Row],[MATERIAL Cost]]</f>
        <v>14695.14</v>
      </c>
      <c r="N8882" s="16">
        <f>IFERROR(SUM_DATA[[#This Row],[MAT C.]], 0)</f>
        <v>0</v>
      </c>
      <c r="O8882" s="16" t="e">
        <f>VLOOKUP(SUM_DATA[[#This Row],[Work Order]],'[2]MAT DETAIL'!$D:$L,8,FALSE)</f>
        <v>#N/A</v>
      </c>
      <c r="P8882" s="17">
        <v>14695.14</v>
      </c>
      <c r="Q8882" s="67" t="s">
        <v>25</v>
      </c>
      <c r="R8882" s="67"/>
      <c r="S8882" s="67"/>
    </row>
    <row r="8883" spans="4:19" ht="15">
      <c r="D8883" s="24">
        <v>620104</v>
      </c>
      <c r="E8883" s="35">
        <v>45296</v>
      </c>
      <c r="F8883" s="49">
        <v>45296</v>
      </c>
      <c r="G8883" s="63"/>
      <c r="H8883" s="24">
        <v>3664272</v>
      </c>
      <c r="I8883" s="28" t="s">
        <v>31</v>
      </c>
      <c r="J8883" s="53" t="s">
        <v>2130</v>
      </c>
      <c r="K8883" s="84" t="s">
        <v>36</v>
      </c>
      <c r="L8883" s="26" t="s">
        <v>37</v>
      </c>
      <c r="M8883" s="16">
        <f>SUM_DATA[[#This Row],[TOTAL Cost]]-SUM_DATA[[#This Row],[MATERIAL Cost]]</f>
        <v>278458.21999999997</v>
      </c>
      <c r="N8883" s="16">
        <f>IFERROR(SUM_DATA[[#This Row],[MAT C.]], 0)</f>
        <v>0</v>
      </c>
      <c r="O8883" s="16" t="e">
        <f>VLOOKUP(SUM_DATA[[#This Row],[Work Order]],'[2]MAT DETAIL'!$D:$L,8,FALSE)</f>
        <v>#N/A</v>
      </c>
      <c r="P8883" s="16">
        <v>278458.21999999997</v>
      </c>
      <c r="Q8883" s="67" t="s">
        <v>25</v>
      </c>
      <c r="R8883" s="67"/>
      <c r="S8883" s="67"/>
    </row>
    <row r="8884" spans="4:19" ht="15">
      <c r="D8884" s="69">
        <v>620104</v>
      </c>
      <c r="E8884" s="38">
        <v>45223</v>
      </c>
      <c r="F8884" s="70">
        <v>45223</v>
      </c>
      <c r="G8884" s="63"/>
      <c r="H8884" s="69">
        <v>3664272</v>
      </c>
      <c r="I8884" s="28" t="s">
        <v>31</v>
      </c>
      <c r="J8884" s="50" t="s">
        <v>2131</v>
      </c>
      <c r="K8884" s="85" t="s">
        <v>36</v>
      </c>
      <c r="L8884" s="10" t="s">
        <v>37</v>
      </c>
      <c r="M8884" s="16">
        <f>SUM_DATA[[#This Row],[TOTAL Cost]]-SUM_DATA[[#This Row],[MATERIAL Cost]]</f>
        <v>278458.21999999997</v>
      </c>
      <c r="N8884" s="16">
        <f>IFERROR(SUM_DATA[[#This Row],[MAT C.]], 0)</f>
        <v>0</v>
      </c>
      <c r="O8884" s="16" t="e">
        <f>VLOOKUP(SUM_DATA[[#This Row],[Work Order]],'[2]MAT DETAIL'!$D:$L,8,FALSE)</f>
        <v>#N/A</v>
      </c>
      <c r="P8884" s="17">
        <v>278458.21999999997</v>
      </c>
      <c r="Q8884" s="67" t="s">
        <v>25</v>
      </c>
      <c r="R8884" s="67"/>
      <c r="S8884" s="67"/>
    </row>
    <row r="8885" spans="4:19" ht="15">
      <c r="D8885" s="69">
        <v>620104</v>
      </c>
      <c r="E8885" s="38">
        <v>45223</v>
      </c>
      <c r="F8885" s="70">
        <v>45223</v>
      </c>
      <c r="G8885" s="63"/>
      <c r="H8885" s="69">
        <v>3664282</v>
      </c>
      <c r="I8885" s="28" t="s">
        <v>31</v>
      </c>
      <c r="J8885" s="50" t="s">
        <v>909</v>
      </c>
      <c r="K8885" s="85" t="s">
        <v>36</v>
      </c>
      <c r="L8885" s="10" t="s">
        <v>37</v>
      </c>
      <c r="M8885" s="16">
        <f>SUM_DATA[[#This Row],[TOTAL Cost]]-SUM_DATA[[#This Row],[MATERIAL Cost]]</f>
        <v>5741.8399999999965</v>
      </c>
      <c r="N8885" s="16">
        <f>IFERROR(SUM_DATA[[#This Row],[MAT C.]], 0)</f>
        <v>59500</v>
      </c>
      <c r="O8885" s="16">
        <f>VLOOKUP(SUM_DATA[[#This Row],[Work Order]],'[2]MAT DETAIL'!$D:$L,8,FALSE)</f>
        <v>59500</v>
      </c>
      <c r="P8885" s="17">
        <v>65241.84</v>
      </c>
      <c r="Q8885" s="67" t="s">
        <v>25</v>
      </c>
      <c r="R8885" s="67"/>
      <c r="S8885" s="67"/>
    </row>
    <row r="8886" spans="4:19" ht="15">
      <c r="D8886" s="69">
        <v>620116</v>
      </c>
      <c r="E8886" s="38">
        <v>45223</v>
      </c>
      <c r="F8886" s="70">
        <v>45223</v>
      </c>
      <c r="G8886" s="63"/>
      <c r="H8886" s="69">
        <v>3664287</v>
      </c>
      <c r="I8886" s="28" t="s">
        <v>717</v>
      </c>
      <c r="J8886" s="50" t="s">
        <v>2068</v>
      </c>
      <c r="K8886" s="85" t="s">
        <v>36</v>
      </c>
      <c r="L8886" s="8" t="s">
        <v>507</v>
      </c>
      <c r="M8886" s="16">
        <f>SUM_DATA[[#This Row],[TOTAL Cost]]-SUM_DATA[[#This Row],[MATERIAL Cost]]</f>
        <v>0</v>
      </c>
      <c r="N8886" s="16">
        <f>IFERROR(SUM_DATA[[#This Row],[MAT C.]], 0)</f>
        <v>0</v>
      </c>
      <c r="O8886" s="16" t="e">
        <f>VLOOKUP(SUM_DATA[[#This Row],[Work Order]],'[2]MAT DETAIL'!$D:$L,8,FALSE)</f>
        <v>#N/A</v>
      </c>
      <c r="P8886" s="17">
        <v>0</v>
      </c>
      <c r="Q8886" s="67" t="s">
        <v>25</v>
      </c>
      <c r="R8886" s="67"/>
      <c r="S8886" s="67"/>
    </row>
    <row r="8887" spans="4:19" ht="15">
      <c r="D8887" s="24">
        <v>620116</v>
      </c>
      <c r="E8887" s="35">
        <v>45296</v>
      </c>
      <c r="F8887" s="49">
        <v>45296</v>
      </c>
      <c r="G8887" s="63"/>
      <c r="H8887" s="24">
        <v>3664290</v>
      </c>
      <c r="I8887" s="28" t="s">
        <v>31</v>
      </c>
      <c r="J8887" s="50" t="s">
        <v>1294</v>
      </c>
      <c r="K8887" s="25" t="s">
        <v>82</v>
      </c>
      <c r="L8887" s="26" t="s">
        <v>39</v>
      </c>
      <c r="M8887" s="16">
        <f>SUM_DATA[[#This Row],[TOTAL Cost]]-SUM_DATA[[#This Row],[MATERIAL Cost]]</f>
        <v>54066.21</v>
      </c>
      <c r="N8887" s="16">
        <f>IFERROR(SUM_DATA[[#This Row],[MAT C.]], 0)</f>
        <v>0</v>
      </c>
      <c r="O8887" s="16" t="e">
        <f>VLOOKUP(SUM_DATA[[#This Row],[Work Order]],'[2]MAT DETAIL'!$D:$L,8,FALSE)</f>
        <v>#N/A</v>
      </c>
      <c r="P8887" s="16">
        <v>54066.21</v>
      </c>
      <c r="Q8887" s="67" t="s">
        <v>25</v>
      </c>
      <c r="R8887" s="67"/>
      <c r="S8887" s="67"/>
    </row>
    <row r="8888" spans="4:19" ht="15">
      <c r="D8888" s="69">
        <v>620116</v>
      </c>
      <c r="E8888" s="38">
        <v>45223</v>
      </c>
      <c r="F8888" s="70">
        <v>45223</v>
      </c>
      <c r="G8888" s="63"/>
      <c r="H8888" s="69">
        <v>3664291</v>
      </c>
      <c r="I8888" s="28" t="s">
        <v>31</v>
      </c>
      <c r="J8888" s="55" t="s">
        <v>561</v>
      </c>
      <c r="K8888" s="11" t="s">
        <v>70</v>
      </c>
      <c r="L8888" s="8" t="s">
        <v>39</v>
      </c>
      <c r="M8888" s="16">
        <f>SUM_DATA[[#This Row],[TOTAL Cost]]-SUM_DATA[[#This Row],[MATERIAL Cost]]</f>
        <v>2870.92</v>
      </c>
      <c r="N8888" s="16">
        <f>IFERROR(SUM_DATA[[#This Row],[MAT C.]], 0)</f>
        <v>0</v>
      </c>
      <c r="O8888" s="16" t="e">
        <f>VLOOKUP(SUM_DATA[[#This Row],[Work Order]],'[2]MAT DETAIL'!$D:$L,8,FALSE)</f>
        <v>#N/A</v>
      </c>
      <c r="P8888" s="17">
        <v>2870.92</v>
      </c>
      <c r="Q8888" s="67" t="s">
        <v>25</v>
      </c>
      <c r="R8888" s="67"/>
      <c r="S8888" s="67"/>
    </row>
    <row r="8889" spans="4:19" ht="15">
      <c r="D8889" s="69">
        <v>620116</v>
      </c>
      <c r="E8889" s="38">
        <v>45223</v>
      </c>
      <c r="F8889" s="70">
        <v>45223</v>
      </c>
      <c r="G8889" s="63"/>
      <c r="H8889" s="69">
        <v>3664293</v>
      </c>
      <c r="I8889" s="28" t="s">
        <v>31</v>
      </c>
      <c r="J8889" s="50" t="s">
        <v>273</v>
      </c>
      <c r="K8889" s="11" t="s">
        <v>36</v>
      </c>
      <c r="L8889" s="8" t="s">
        <v>42</v>
      </c>
      <c r="M8889" s="16">
        <f>SUM_DATA[[#This Row],[TOTAL Cost]]-SUM_DATA[[#This Row],[MATERIAL Cost]]</f>
        <v>2870.92</v>
      </c>
      <c r="N8889" s="16">
        <f>IFERROR(SUM_DATA[[#This Row],[MAT C.]], 0)</f>
        <v>0</v>
      </c>
      <c r="O8889" s="16" t="e">
        <f>VLOOKUP(SUM_DATA[[#This Row],[Work Order]],'[2]MAT DETAIL'!$D:$L,8,FALSE)</f>
        <v>#N/A</v>
      </c>
      <c r="P8889" s="17">
        <v>2870.92</v>
      </c>
      <c r="Q8889" s="67" t="s">
        <v>25</v>
      </c>
      <c r="R8889" s="67"/>
      <c r="S8889" s="67"/>
    </row>
    <row r="8890" spans="4:19" ht="15">
      <c r="D8890" s="69">
        <v>620106</v>
      </c>
      <c r="E8890" s="38">
        <v>45223</v>
      </c>
      <c r="F8890" s="70">
        <v>45223</v>
      </c>
      <c r="G8890" s="63">
        <v>48.46</v>
      </c>
      <c r="H8890" s="69">
        <v>3664306</v>
      </c>
      <c r="I8890" s="28" t="s">
        <v>26</v>
      </c>
      <c r="J8890" s="50" t="s">
        <v>353</v>
      </c>
      <c r="K8890" s="11" t="s">
        <v>59</v>
      </c>
      <c r="L8890" s="8" t="s">
        <v>60</v>
      </c>
      <c r="M8890" s="16">
        <f>SUM_DATA[[#This Row],[TOTAL Cost]]-SUM_DATA[[#This Row],[MATERIAL Cost]]</f>
        <v>1442.63</v>
      </c>
      <c r="N8890" s="16">
        <f>IFERROR(SUM_DATA[[#This Row],[MAT C.]], 0)</f>
        <v>0</v>
      </c>
      <c r="O8890" s="16" t="e">
        <f>VLOOKUP(SUM_DATA[[#This Row],[Work Order]],'[2]MAT DETAIL'!$D:$L,8,FALSE)</f>
        <v>#N/A</v>
      </c>
      <c r="P8890" s="17">
        <v>1442.63</v>
      </c>
      <c r="Q8890" s="67" t="s">
        <v>25</v>
      </c>
      <c r="R8890" s="67"/>
      <c r="S8890" s="67"/>
    </row>
    <row r="8891" spans="4:19" ht="15">
      <c r="D8891" s="69">
        <v>620112</v>
      </c>
      <c r="E8891" s="38">
        <v>45223</v>
      </c>
      <c r="F8891" s="70">
        <v>45223</v>
      </c>
      <c r="G8891" s="63">
        <v>1.08</v>
      </c>
      <c r="H8891" s="69">
        <v>3664309</v>
      </c>
      <c r="I8891" s="28" t="s">
        <v>26</v>
      </c>
      <c r="J8891" s="50" t="s">
        <v>2132</v>
      </c>
      <c r="K8891" s="11" t="s">
        <v>67</v>
      </c>
      <c r="L8891" s="8" t="s">
        <v>150</v>
      </c>
      <c r="M8891" s="16">
        <f>SUM_DATA[[#This Row],[TOTAL Cost]]-SUM_DATA[[#This Row],[MATERIAL Cost]]</f>
        <v>413.29</v>
      </c>
      <c r="N8891" s="16">
        <f>IFERROR(SUM_DATA[[#This Row],[MAT C.]], 0)</f>
        <v>0</v>
      </c>
      <c r="O8891" s="16" t="e">
        <f>VLOOKUP(SUM_DATA[[#This Row],[Work Order]],'[2]MAT DETAIL'!$D:$L,8,FALSE)</f>
        <v>#N/A</v>
      </c>
      <c r="P8891" s="17">
        <v>413.29</v>
      </c>
      <c r="Q8891" s="67" t="s">
        <v>25</v>
      </c>
      <c r="R8891" s="67"/>
      <c r="S8891" s="67"/>
    </row>
    <row r="8892" spans="4:19" ht="15">
      <c r="D8892" s="69">
        <v>620105</v>
      </c>
      <c r="E8892" s="38">
        <v>45223</v>
      </c>
      <c r="F8892" s="70">
        <v>45223</v>
      </c>
      <c r="G8892" s="63"/>
      <c r="H8892" s="69">
        <v>3664336</v>
      </c>
      <c r="I8892" s="28" t="s">
        <v>31</v>
      </c>
      <c r="J8892" s="50" t="s">
        <v>109</v>
      </c>
      <c r="K8892" s="11" t="s">
        <v>39</v>
      </c>
      <c r="L8892" s="85" t="s">
        <v>40</v>
      </c>
      <c r="M8892" s="16">
        <f>SUM_DATA[[#This Row],[TOTAL Cost]]-SUM_DATA[[#This Row],[MATERIAL Cost]]</f>
        <v>2600</v>
      </c>
      <c r="N8892" s="16">
        <f>IFERROR(SUM_DATA[[#This Row],[MAT C.]], 0)</f>
        <v>1600</v>
      </c>
      <c r="O8892" s="16">
        <f>VLOOKUP(SUM_DATA[[#This Row],[Work Order]],'[2]MAT DETAIL'!$D:$L,8,FALSE)</f>
        <v>1600</v>
      </c>
      <c r="P8892" s="17">
        <v>4200</v>
      </c>
      <c r="Q8892" s="67" t="s">
        <v>25</v>
      </c>
      <c r="R8892" s="67"/>
      <c r="S8892" s="67"/>
    </row>
    <row r="8893" spans="4:19" ht="15">
      <c r="D8893" s="69">
        <v>620111</v>
      </c>
      <c r="E8893" s="38">
        <v>45223</v>
      </c>
      <c r="F8893" s="70">
        <v>45223</v>
      </c>
      <c r="G8893" s="63"/>
      <c r="H8893" s="69">
        <v>3664347</v>
      </c>
      <c r="I8893" s="28" t="s">
        <v>31</v>
      </c>
      <c r="J8893" s="50" t="s">
        <v>2133</v>
      </c>
      <c r="K8893" s="8" t="s">
        <v>36</v>
      </c>
      <c r="L8893" s="8" t="s">
        <v>56</v>
      </c>
      <c r="M8893" s="16">
        <f>SUM_DATA[[#This Row],[TOTAL Cost]]-SUM_DATA[[#This Row],[MATERIAL Cost]]</f>
        <v>2870.92</v>
      </c>
      <c r="N8893" s="16">
        <f>IFERROR(SUM_DATA[[#This Row],[MAT C.]], 0)</f>
        <v>0</v>
      </c>
      <c r="O8893" s="16" t="e">
        <f>VLOOKUP(SUM_DATA[[#This Row],[Work Order]],'[2]MAT DETAIL'!$D:$L,8,FALSE)</f>
        <v>#N/A</v>
      </c>
      <c r="P8893" s="17">
        <v>2870.92</v>
      </c>
      <c r="Q8893" s="67" t="s">
        <v>25</v>
      </c>
      <c r="R8893" s="67"/>
      <c r="S8893" s="67"/>
    </row>
    <row r="8894" spans="4:19" ht="15">
      <c r="D8894" s="69">
        <v>620106</v>
      </c>
      <c r="E8894" s="38">
        <v>45223</v>
      </c>
      <c r="F8894" s="70">
        <v>45223</v>
      </c>
      <c r="G8894" s="63"/>
      <c r="H8894" s="69">
        <v>3664410</v>
      </c>
      <c r="I8894" s="28" t="s">
        <v>26</v>
      </c>
      <c r="J8894" s="50" t="s">
        <v>746</v>
      </c>
      <c r="K8894" s="11" t="s">
        <v>19</v>
      </c>
      <c r="L8894" s="85" t="s">
        <v>50</v>
      </c>
      <c r="M8894" s="16">
        <f>SUM_DATA[[#This Row],[TOTAL Cost]]-SUM_DATA[[#This Row],[MATERIAL Cost]]</f>
        <v>413.28999999999996</v>
      </c>
      <c r="N8894" s="16">
        <f>IFERROR(SUM_DATA[[#This Row],[MAT C.]], 0)</f>
        <v>800</v>
      </c>
      <c r="O8894" s="16">
        <f>VLOOKUP(SUM_DATA[[#This Row],[Work Order]],'[2]MAT DETAIL'!$D:$L,8,FALSE)</f>
        <v>800</v>
      </c>
      <c r="P8894" s="17">
        <v>1213.29</v>
      </c>
      <c r="Q8894" s="67" t="s">
        <v>21</v>
      </c>
      <c r="R8894" s="67"/>
      <c r="S8894" s="67"/>
    </row>
    <row r="8895" spans="4:19" ht="15">
      <c r="D8895" s="69">
        <v>620114</v>
      </c>
      <c r="E8895" s="38">
        <v>45223</v>
      </c>
      <c r="F8895" s="70">
        <v>45223</v>
      </c>
      <c r="G8895" s="63"/>
      <c r="H8895" s="69">
        <v>3664411</v>
      </c>
      <c r="I8895" s="28" t="s">
        <v>26</v>
      </c>
      <c r="J8895" s="50" t="s">
        <v>746</v>
      </c>
      <c r="K8895" s="11" t="s">
        <v>19</v>
      </c>
      <c r="L8895" s="85" t="s">
        <v>50</v>
      </c>
      <c r="M8895" s="16">
        <f>SUM_DATA[[#This Row],[TOTAL Cost]]-SUM_DATA[[#This Row],[MATERIAL Cost]]</f>
        <v>413.28999999999996</v>
      </c>
      <c r="N8895" s="16">
        <f>IFERROR(SUM_DATA[[#This Row],[MAT C.]], 0)</f>
        <v>800</v>
      </c>
      <c r="O8895" s="16">
        <f>VLOOKUP(SUM_DATA[[#This Row],[Work Order]],'[2]MAT DETAIL'!$D:$L,8,FALSE)</f>
        <v>800</v>
      </c>
      <c r="P8895" s="17">
        <v>1213.29</v>
      </c>
      <c r="Q8895" s="67" t="s">
        <v>21</v>
      </c>
      <c r="R8895" s="67"/>
      <c r="S8895" s="67"/>
    </row>
    <row r="8896" spans="4:19" ht="15">
      <c r="D8896" s="69">
        <v>620116</v>
      </c>
      <c r="E8896" s="38">
        <v>45223</v>
      </c>
      <c r="F8896" s="70">
        <v>45223</v>
      </c>
      <c r="G8896" s="63"/>
      <c r="H8896" s="69">
        <v>3664415</v>
      </c>
      <c r="I8896" s="28" t="s">
        <v>26</v>
      </c>
      <c r="J8896" s="50" t="s">
        <v>746</v>
      </c>
      <c r="K8896" s="11" t="s">
        <v>19</v>
      </c>
      <c r="L8896" s="85" t="s">
        <v>50</v>
      </c>
      <c r="M8896" s="16">
        <f>SUM_DATA[[#This Row],[TOTAL Cost]]-SUM_DATA[[#This Row],[MATERIAL Cost]]</f>
        <v>413.28999999999996</v>
      </c>
      <c r="N8896" s="16">
        <f>IFERROR(SUM_DATA[[#This Row],[MAT C.]], 0)</f>
        <v>800</v>
      </c>
      <c r="O8896" s="16">
        <f>VLOOKUP(SUM_DATA[[#This Row],[Work Order]],'[2]MAT DETAIL'!$D:$L,8,FALSE)</f>
        <v>800</v>
      </c>
      <c r="P8896" s="17">
        <v>1213.29</v>
      </c>
      <c r="Q8896" s="67" t="s">
        <v>21</v>
      </c>
      <c r="R8896" s="67"/>
      <c r="S8896" s="67"/>
    </row>
    <row r="8897" spans="4:19" ht="15">
      <c r="D8897" s="69">
        <v>620118</v>
      </c>
      <c r="E8897" s="38">
        <v>45223</v>
      </c>
      <c r="F8897" s="70">
        <v>45223</v>
      </c>
      <c r="G8897" s="63"/>
      <c r="H8897" s="69">
        <v>3664417</v>
      </c>
      <c r="I8897" s="28" t="s">
        <v>26</v>
      </c>
      <c r="J8897" s="50" t="s">
        <v>746</v>
      </c>
      <c r="K8897" s="11" t="s">
        <v>19</v>
      </c>
      <c r="L8897" s="85" t="s">
        <v>50</v>
      </c>
      <c r="M8897" s="16">
        <f>SUM_DATA[[#This Row],[TOTAL Cost]]-SUM_DATA[[#This Row],[MATERIAL Cost]]</f>
        <v>413.28999999999996</v>
      </c>
      <c r="N8897" s="16">
        <f>IFERROR(SUM_DATA[[#This Row],[MAT C.]], 0)</f>
        <v>800</v>
      </c>
      <c r="O8897" s="16">
        <f>VLOOKUP(SUM_DATA[[#This Row],[Work Order]],'[2]MAT DETAIL'!$D:$L,8,FALSE)</f>
        <v>800</v>
      </c>
      <c r="P8897" s="17">
        <v>1213.29</v>
      </c>
      <c r="Q8897" s="67" t="s">
        <v>21</v>
      </c>
      <c r="R8897" s="67"/>
      <c r="S8897" s="67"/>
    </row>
    <row r="8898" spans="4:19" ht="15">
      <c r="D8898" s="69">
        <v>620106</v>
      </c>
      <c r="E8898" s="38">
        <v>45223</v>
      </c>
      <c r="F8898" s="70">
        <v>45223</v>
      </c>
      <c r="G8898" s="63"/>
      <c r="H8898" s="69">
        <v>3664431</v>
      </c>
      <c r="I8898" s="28" t="s">
        <v>31</v>
      </c>
      <c r="J8898" s="50" t="s">
        <v>323</v>
      </c>
      <c r="K8898" s="11" t="s">
        <v>59</v>
      </c>
      <c r="L8898" s="85" t="s">
        <v>60</v>
      </c>
      <c r="M8898" s="16">
        <f>SUM_DATA[[#This Row],[TOTAL Cost]]-SUM_DATA[[#This Row],[MATERIAL Cost]]</f>
        <v>9796.76</v>
      </c>
      <c r="N8898" s="16">
        <f>IFERROR(SUM_DATA[[#This Row],[MAT C.]], 0)</f>
        <v>0</v>
      </c>
      <c r="O8898" s="16" t="e">
        <f>VLOOKUP(SUM_DATA[[#This Row],[Work Order]],'[2]MAT DETAIL'!$D:$L,8,FALSE)</f>
        <v>#N/A</v>
      </c>
      <c r="P8898" s="17">
        <v>9796.76</v>
      </c>
      <c r="Q8898" s="67" t="s">
        <v>25</v>
      </c>
      <c r="R8898" s="67"/>
      <c r="S8898" s="67"/>
    </row>
    <row r="8899" spans="4:19" ht="15">
      <c r="D8899" s="69">
        <v>620116</v>
      </c>
      <c r="E8899" s="38">
        <v>45223</v>
      </c>
      <c r="F8899" s="70">
        <v>45223</v>
      </c>
      <c r="G8899" s="63"/>
      <c r="H8899" s="69">
        <v>3664471</v>
      </c>
      <c r="I8899" s="28" t="s">
        <v>31</v>
      </c>
      <c r="J8899" s="50" t="s">
        <v>132</v>
      </c>
      <c r="K8899" s="11" t="s">
        <v>82</v>
      </c>
      <c r="L8899" s="85" t="s">
        <v>126</v>
      </c>
      <c r="M8899" s="16">
        <f>SUM_DATA[[#This Row],[TOTAL Cost]]-SUM_DATA[[#This Row],[MATERIAL Cost]]</f>
        <v>2870.92</v>
      </c>
      <c r="N8899" s="16">
        <f>IFERROR(SUM_DATA[[#This Row],[MAT C.]], 0)</f>
        <v>0</v>
      </c>
      <c r="O8899" s="16" t="e">
        <f>VLOOKUP(SUM_DATA[[#This Row],[Work Order]],'[2]MAT DETAIL'!$D:$L,8,FALSE)</f>
        <v>#N/A</v>
      </c>
      <c r="P8899" s="17">
        <v>2870.92</v>
      </c>
      <c r="Q8899" s="67" t="s">
        <v>25</v>
      </c>
      <c r="R8899" s="67"/>
      <c r="S8899" s="67"/>
    </row>
    <row r="8900" spans="4:19" ht="15">
      <c r="D8900" s="69">
        <v>620116</v>
      </c>
      <c r="E8900" s="38">
        <v>45224</v>
      </c>
      <c r="F8900" s="70">
        <v>45224</v>
      </c>
      <c r="G8900" s="63"/>
      <c r="H8900" s="69">
        <v>3664581</v>
      </c>
      <c r="I8900" s="28" t="s">
        <v>31</v>
      </c>
      <c r="J8900" s="50" t="s">
        <v>1988</v>
      </c>
      <c r="K8900" s="11" t="s">
        <v>59</v>
      </c>
      <c r="L8900" s="85" t="s">
        <v>442</v>
      </c>
      <c r="M8900" s="16">
        <f>SUM_DATA[[#This Row],[TOTAL Cost]]-SUM_DATA[[#This Row],[MATERIAL Cost]]</f>
        <v>14695.14</v>
      </c>
      <c r="N8900" s="16">
        <f>IFERROR(SUM_DATA[[#This Row],[MAT C.]], 0)</f>
        <v>0</v>
      </c>
      <c r="O8900" s="16" t="e">
        <f>VLOOKUP(SUM_DATA[[#This Row],[Work Order]],'[2]MAT DETAIL'!$D:$L,8,FALSE)</f>
        <v>#N/A</v>
      </c>
      <c r="P8900" s="17">
        <v>14695.14</v>
      </c>
      <c r="Q8900" s="67" t="s">
        <v>25</v>
      </c>
      <c r="R8900" s="67"/>
      <c r="S8900" s="67"/>
    </row>
    <row r="8901" spans="4:19" ht="15">
      <c r="D8901" s="24">
        <v>620111</v>
      </c>
      <c r="E8901" s="35">
        <v>45296</v>
      </c>
      <c r="F8901" s="49">
        <v>45296</v>
      </c>
      <c r="G8901" s="63"/>
      <c r="H8901" s="24">
        <v>3664599</v>
      </c>
      <c r="I8901" s="28" t="s">
        <v>31</v>
      </c>
      <c r="J8901" s="53" t="s">
        <v>2134</v>
      </c>
      <c r="K8901" s="25" t="s">
        <v>36</v>
      </c>
      <c r="L8901" s="84" t="s">
        <v>37</v>
      </c>
      <c r="M8901" s="16">
        <f>SUM_DATA[[#This Row],[TOTAL Cost]]-SUM_DATA[[#This Row],[MATERIAL Cost]]</f>
        <v>408658.22</v>
      </c>
      <c r="N8901" s="16">
        <f>IFERROR(SUM_DATA[[#This Row],[MAT C.]], 0)</f>
        <v>0</v>
      </c>
      <c r="O8901" s="16" t="e">
        <f>VLOOKUP(SUM_DATA[[#This Row],[Work Order]],'[2]MAT DETAIL'!$D:$L,8,FALSE)</f>
        <v>#N/A</v>
      </c>
      <c r="P8901" s="16">
        <v>408658.22</v>
      </c>
      <c r="Q8901" s="67" t="s">
        <v>25</v>
      </c>
      <c r="R8901" s="67"/>
      <c r="S8901" s="67"/>
    </row>
    <row r="8902" spans="4:19" ht="15">
      <c r="D8902" s="69">
        <v>620111</v>
      </c>
      <c r="E8902" s="38">
        <v>45224</v>
      </c>
      <c r="F8902" s="70">
        <v>45224</v>
      </c>
      <c r="G8902" s="63"/>
      <c r="H8902" s="69">
        <v>3664599</v>
      </c>
      <c r="I8902" s="28" t="s">
        <v>31</v>
      </c>
      <c r="J8902" s="50" t="s">
        <v>2135</v>
      </c>
      <c r="K8902" s="11" t="s">
        <v>36</v>
      </c>
      <c r="L8902" s="72" t="s">
        <v>37</v>
      </c>
      <c r="M8902" s="16">
        <f>SUM_DATA[[#This Row],[TOTAL Cost]]-SUM_DATA[[#This Row],[MATERIAL Cost]]</f>
        <v>408658.22</v>
      </c>
      <c r="N8902" s="16">
        <f>IFERROR(SUM_DATA[[#This Row],[MAT C.]], 0)</f>
        <v>0</v>
      </c>
      <c r="O8902" s="16" t="e">
        <f>VLOOKUP(SUM_DATA[[#This Row],[Work Order]],'[2]MAT DETAIL'!$D:$L,8,FALSE)</f>
        <v>#N/A</v>
      </c>
      <c r="P8902" s="17">
        <v>408658.22</v>
      </c>
      <c r="Q8902" s="67" t="s">
        <v>25</v>
      </c>
      <c r="R8902" s="67"/>
      <c r="S8902" s="67"/>
    </row>
    <row r="8903" spans="4:19" ht="15">
      <c r="D8903" s="69">
        <v>620111</v>
      </c>
      <c r="E8903" s="38">
        <v>45224</v>
      </c>
      <c r="F8903" s="70">
        <v>45224</v>
      </c>
      <c r="G8903" s="63"/>
      <c r="H8903" s="69">
        <v>3664600</v>
      </c>
      <c r="I8903" s="28" t="s">
        <v>31</v>
      </c>
      <c r="J8903" s="50" t="s">
        <v>909</v>
      </c>
      <c r="K8903" s="11" t="s">
        <v>36</v>
      </c>
      <c r="L8903" s="87" t="s">
        <v>37</v>
      </c>
      <c r="M8903" s="16">
        <f>SUM_DATA[[#This Row],[TOTAL Cost]]-SUM_DATA[[#This Row],[MATERIAL Cost]]</f>
        <v>2870.92</v>
      </c>
      <c r="N8903" s="16">
        <f>IFERROR(SUM_DATA[[#This Row],[MAT C.]], 0)</f>
        <v>0</v>
      </c>
      <c r="O8903" s="16" t="e">
        <f>VLOOKUP(SUM_DATA[[#This Row],[Work Order]],'[2]MAT DETAIL'!$D:$L,8,FALSE)</f>
        <v>#N/A</v>
      </c>
      <c r="P8903" s="17">
        <v>2870.92</v>
      </c>
      <c r="Q8903" s="67" t="s">
        <v>25</v>
      </c>
      <c r="R8903" s="67"/>
      <c r="S8903" s="67"/>
    </row>
    <row r="8904" spans="4:19" ht="15">
      <c r="D8904" s="69">
        <v>620116</v>
      </c>
      <c r="E8904" s="38">
        <v>45224</v>
      </c>
      <c r="F8904" s="70">
        <v>45224</v>
      </c>
      <c r="G8904" s="63"/>
      <c r="H8904" s="69">
        <v>3664633</v>
      </c>
      <c r="I8904" s="28" t="s">
        <v>31</v>
      </c>
      <c r="J8904" s="50" t="s">
        <v>323</v>
      </c>
      <c r="K8904" s="11" t="s">
        <v>59</v>
      </c>
      <c r="L8904" s="85" t="s">
        <v>60</v>
      </c>
      <c r="M8904" s="16">
        <f>SUM_DATA[[#This Row],[TOTAL Cost]]-SUM_DATA[[#This Row],[MATERIAL Cost]]</f>
        <v>14695.14</v>
      </c>
      <c r="N8904" s="16">
        <f>IFERROR(SUM_DATA[[#This Row],[MAT C.]], 0)</f>
        <v>0</v>
      </c>
      <c r="O8904" s="16" t="e">
        <f>VLOOKUP(SUM_DATA[[#This Row],[Work Order]],'[2]MAT DETAIL'!$D:$L,8,FALSE)</f>
        <v>#N/A</v>
      </c>
      <c r="P8904" s="17">
        <v>14695.14</v>
      </c>
      <c r="Q8904" s="67" t="s">
        <v>25</v>
      </c>
      <c r="R8904" s="67"/>
      <c r="S8904" s="67"/>
    </row>
    <row r="8905" spans="4:19" ht="15">
      <c r="D8905" s="69">
        <v>620116</v>
      </c>
      <c r="E8905" s="38">
        <v>45224</v>
      </c>
      <c r="F8905" s="70">
        <v>45224</v>
      </c>
      <c r="G8905" s="63"/>
      <c r="H8905" s="69">
        <v>3664634</v>
      </c>
      <c r="I8905" s="28" t="s">
        <v>31</v>
      </c>
      <c r="J8905" s="50" t="s">
        <v>1117</v>
      </c>
      <c r="K8905" s="11" t="s">
        <v>59</v>
      </c>
      <c r="L8905" s="85" t="s">
        <v>442</v>
      </c>
      <c r="M8905" s="16">
        <f>SUM_DATA[[#This Row],[TOTAL Cost]]-SUM_DATA[[#This Row],[MATERIAL Cost]]</f>
        <v>28167.18</v>
      </c>
      <c r="N8905" s="16">
        <f>IFERROR(SUM_DATA[[#This Row],[MAT C.]], 0)</f>
        <v>0</v>
      </c>
      <c r="O8905" s="16" t="e">
        <f>VLOOKUP(SUM_DATA[[#This Row],[Work Order]],'[2]MAT DETAIL'!$D:$L,8,FALSE)</f>
        <v>#N/A</v>
      </c>
      <c r="P8905" s="17">
        <v>28167.18</v>
      </c>
      <c r="Q8905" s="67" t="s">
        <v>25</v>
      </c>
      <c r="R8905" s="67"/>
      <c r="S8905" s="67"/>
    </row>
    <row r="8906" spans="4:19" ht="15">
      <c r="D8906" s="69">
        <v>620116</v>
      </c>
      <c r="E8906" s="38">
        <v>45224</v>
      </c>
      <c r="F8906" s="70">
        <v>45224</v>
      </c>
      <c r="G8906" s="63"/>
      <c r="H8906" s="69">
        <v>3664636</v>
      </c>
      <c r="I8906" s="28" t="s">
        <v>31</v>
      </c>
      <c r="J8906" s="50" t="s">
        <v>2136</v>
      </c>
      <c r="K8906" s="11" t="s">
        <v>39</v>
      </c>
      <c r="L8906" s="85" t="s">
        <v>244</v>
      </c>
      <c r="M8906" s="16">
        <f>SUM_DATA[[#This Row],[TOTAL Cost]]-SUM_DATA[[#This Row],[MATERIAL Cost]]</f>
        <v>9910.58</v>
      </c>
      <c r="N8906" s="16">
        <f>IFERROR(SUM_DATA[[#This Row],[MAT C.]], 0)</f>
        <v>0</v>
      </c>
      <c r="O8906" s="16" t="e">
        <f>VLOOKUP(SUM_DATA[[#This Row],[Work Order]],'[2]MAT DETAIL'!$D:$L,8,FALSE)</f>
        <v>#N/A</v>
      </c>
      <c r="P8906" s="17">
        <v>9910.58</v>
      </c>
      <c r="Q8906" s="67" t="s">
        <v>25</v>
      </c>
      <c r="R8906" s="67"/>
      <c r="S8906" s="67"/>
    </row>
    <row r="8907" spans="4:19" ht="15">
      <c r="D8907" s="69">
        <v>620111</v>
      </c>
      <c r="E8907" s="38">
        <v>45224</v>
      </c>
      <c r="F8907" s="70">
        <v>45224</v>
      </c>
      <c r="G8907" s="63"/>
      <c r="H8907" s="69">
        <v>3664638</v>
      </c>
      <c r="I8907" s="28" t="s">
        <v>31</v>
      </c>
      <c r="J8907" s="50" t="s">
        <v>109</v>
      </c>
      <c r="K8907" s="11" t="s">
        <v>39</v>
      </c>
      <c r="L8907" s="85" t="s">
        <v>40</v>
      </c>
      <c r="M8907" s="16">
        <f>SUM_DATA[[#This Row],[TOTAL Cost]]-SUM_DATA[[#This Row],[MATERIAL Cost]]</f>
        <v>23176.62</v>
      </c>
      <c r="N8907" s="16">
        <f>IFERROR(SUM_DATA[[#This Row],[MAT C.]], 0)</f>
        <v>0</v>
      </c>
      <c r="O8907" s="16" t="e">
        <f>VLOOKUP(SUM_DATA[[#This Row],[Work Order]],'[2]MAT DETAIL'!$D:$L,8,FALSE)</f>
        <v>#N/A</v>
      </c>
      <c r="P8907" s="17">
        <v>23176.62</v>
      </c>
      <c r="Q8907" s="67" t="s">
        <v>25</v>
      </c>
      <c r="R8907" s="67"/>
      <c r="S8907" s="67"/>
    </row>
    <row r="8908" spans="4:19" ht="15">
      <c r="D8908" s="24">
        <v>620111</v>
      </c>
      <c r="E8908" s="35">
        <v>45296</v>
      </c>
      <c r="F8908" s="49">
        <v>45296</v>
      </c>
      <c r="G8908" s="63"/>
      <c r="H8908" s="24">
        <v>3664638</v>
      </c>
      <c r="I8908" s="28" t="s">
        <v>31</v>
      </c>
      <c r="J8908" s="53" t="s">
        <v>2137</v>
      </c>
      <c r="K8908" s="25" t="s">
        <v>39</v>
      </c>
      <c r="L8908" s="84" t="s">
        <v>40</v>
      </c>
      <c r="M8908" s="16">
        <f>SUM_DATA[[#This Row],[TOTAL Cost]]-SUM_DATA[[#This Row],[MATERIAL Cost]]</f>
        <v>23176.62</v>
      </c>
      <c r="N8908" s="16">
        <f>IFERROR(SUM_DATA[[#This Row],[MAT C.]], 0)</f>
        <v>0</v>
      </c>
      <c r="O8908" s="16" t="e">
        <f>VLOOKUP(SUM_DATA[[#This Row],[Work Order]],'[2]MAT DETAIL'!$D:$L,8,FALSE)</f>
        <v>#N/A</v>
      </c>
      <c r="P8908" s="16">
        <v>23176.62</v>
      </c>
      <c r="Q8908" s="67" t="s">
        <v>25</v>
      </c>
      <c r="R8908" s="67"/>
      <c r="S8908" s="67"/>
    </row>
    <row r="8909" spans="4:19" ht="15">
      <c r="D8909" s="69">
        <v>620116</v>
      </c>
      <c r="E8909" s="38">
        <v>45225</v>
      </c>
      <c r="F8909" s="70">
        <v>45225</v>
      </c>
      <c r="G8909" s="63"/>
      <c r="H8909" s="69">
        <v>3665005</v>
      </c>
      <c r="I8909" s="28" t="s">
        <v>31</v>
      </c>
      <c r="J8909" s="50" t="s">
        <v>2138</v>
      </c>
      <c r="K8909" s="11" t="s">
        <v>59</v>
      </c>
      <c r="L8909" s="85" t="s">
        <v>442</v>
      </c>
      <c r="M8909" s="16">
        <f>SUM_DATA[[#This Row],[TOTAL Cost]]-SUM_DATA[[#This Row],[MATERIAL Cost]]</f>
        <v>4898.38</v>
      </c>
      <c r="N8909" s="16">
        <f>IFERROR(SUM_DATA[[#This Row],[MAT C.]], 0)</f>
        <v>0</v>
      </c>
      <c r="O8909" s="16" t="e">
        <f>VLOOKUP(SUM_DATA[[#This Row],[Work Order]],'[2]MAT DETAIL'!$D:$L,8,FALSE)</f>
        <v>#N/A</v>
      </c>
      <c r="P8909" s="17">
        <v>4898.38</v>
      </c>
      <c r="Q8909" s="67" t="s">
        <v>25</v>
      </c>
      <c r="R8909" s="67"/>
      <c r="S8909" s="67"/>
    </row>
    <row r="8910" spans="4:19" ht="15">
      <c r="D8910" s="69">
        <v>620104</v>
      </c>
      <c r="E8910" s="38">
        <v>45225</v>
      </c>
      <c r="F8910" s="70">
        <v>45225</v>
      </c>
      <c r="G8910" s="63"/>
      <c r="H8910" s="69">
        <v>3665033</v>
      </c>
      <c r="I8910" s="28" t="s">
        <v>26</v>
      </c>
      <c r="J8910" s="50" t="s">
        <v>2139</v>
      </c>
      <c r="K8910" s="11" t="s">
        <v>36</v>
      </c>
      <c r="L8910" s="87" t="s">
        <v>37</v>
      </c>
      <c r="M8910" s="16">
        <f>SUM_DATA[[#This Row],[TOTAL Cost]]-SUM_DATA[[#This Row],[MATERIAL Cost]]</f>
        <v>3500</v>
      </c>
      <c r="N8910" s="16">
        <f>IFERROR(SUM_DATA[[#This Row],[MAT C.]], 0)</f>
        <v>4500</v>
      </c>
      <c r="O8910" s="16">
        <f>VLOOKUP(SUM_DATA[[#This Row],[Work Order]],'[2]MAT DETAIL'!$D:$L,8,FALSE)</f>
        <v>4500</v>
      </c>
      <c r="P8910" s="17">
        <v>8000</v>
      </c>
      <c r="Q8910" s="67" t="s">
        <v>21</v>
      </c>
      <c r="R8910" s="67"/>
      <c r="S8910" s="67"/>
    </row>
    <row r="8911" spans="4:19" ht="15">
      <c r="D8911" s="24">
        <v>620104</v>
      </c>
      <c r="E8911" s="35">
        <v>45225</v>
      </c>
      <c r="F8911" s="49"/>
      <c r="G8911" s="78"/>
      <c r="H8911" s="75">
        <v>3665033</v>
      </c>
      <c r="I8911" s="28" t="s">
        <v>26</v>
      </c>
      <c r="J8911" s="52" t="s">
        <v>2140</v>
      </c>
      <c r="K8911" s="71" t="s">
        <v>39</v>
      </c>
      <c r="L8911" s="11" t="s">
        <v>336</v>
      </c>
      <c r="M8911" s="16"/>
      <c r="N8911" s="16"/>
      <c r="O8911" s="16"/>
      <c r="P8911" s="16"/>
      <c r="Q8911" s="67" t="s">
        <v>21</v>
      </c>
      <c r="R8911" s="67"/>
      <c r="S8911" s="67"/>
    </row>
    <row r="8912" spans="4:19" ht="15">
      <c r="D8912" s="69">
        <v>620105</v>
      </c>
      <c r="E8912" s="38">
        <v>45225</v>
      </c>
      <c r="F8912" s="70">
        <v>45225</v>
      </c>
      <c r="G8912" s="63"/>
      <c r="H8912" s="69">
        <v>3665075</v>
      </c>
      <c r="I8912" s="28" t="s">
        <v>31</v>
      </c>
      <c r="J8912" s="50" t="s">
        <v>233</v>
      </c>
      <c r="K8912" s="11" t="s">
        <v>33</v>
      </c>
      <c r="L8912" s="85" t="s">
        <v>34</v>
      </c>
      <c r="M8912" s="16">
        <f>SUM_DATA[[#This Row],[TOTAL Cost]]-SUM_DATA[[#This Row],[MATERIAL Cost]]</f>
        <v>19593.52</v>
      </c>
      <c r="N8912" s="16">
        <f>IFERROR(SUM_DATA[[#This Row],[MAT C.]], 0)</f>
        <v>0</v>
      </c>
      <c r="O8912" s="16" t="e">
        <f>VLOOKUP(SUM_DATA[[#This Row],[Work Order]],'[2]MAT DETAIL'!$D:$L,8,FALSE)</f>
        <v>#N/A</v>
      </c>
      <c r="P8912" s="17">
        <v>19593.52</v>
      </c>
      <c r="Q8912" s="67" t="s">
        <v>25</v>
      </c>
      <c r="R8912" s="67"/>
      <c r="S8912" s="67"/>
    </row>
    <row r="8913" spans="4:19" ht="15">
      <c r="D8913" s="69">
        <v>620116</v>
      </c>
      <c r="E8913" s="38">
        <v>45225</v>
      </c>
      <c r="F8913" s="70">
        <v>45225</v>
      </c>
      <c r="G8913" s="63"/>
      <c r="H8913" s="69">
        <v>3665078</v>
      </c>
      <c r="I8913" s="28" t="s">
        <v>31</v>
      </c>
      <c r="J8913" s="50" t="s">
        <v>2141</v>
      </c>
      <c r="K8913" s="11" t="s">
        <v>56</v>
      </c>
      <c r="L8913" s="85" t="s">
        <v>146</v>
      </c>
      <c r="M8913" s="16">
        <f>SUM_DATA[[#This Row],[TOTAL Cost]]-SUM_DATA[[#This Row],[MATERIAL Cost]]</f>
        <v>14695.14</v>
      </c>
      <c r="N8913" s="16">
        <f>IFERROR(SUM_DATA[[#This Row],[MAT C.]], 0)</f>
        <v>0</v>
      </c>
      <c r="O8913" s="16" t="e">
        <f>VLOOKUP(SUM_DATA[[#This Row],[Work Order]],'[2]MAT DETAIL'!$D:$L,8,FALSE)</f>
        <v>#N/A</v>
      </c>
      <c r="P8913" s="17">
        <v>14695.14</v>
      </c>
      <c r="Q8913" s="67" t="s">
        <v>25</v>
      </c>
      <c r="R8913" s="67"/>
      <c r="S8913" s="67"/>
    </row>
    <row r="8914" spans="4:19" ht="15">
      <c r="D8914" s="69">
        <v>620118</v>
      </c>
      <c r="E8914" s="38">
        <v>45225</v>
      </c>
      <c r="F8914" s="70">
        <v>45225</v>
      </c>
      <c r="G8914" s="63"/>
      <c r="H8914" s="69">
        <v>3665138</v>
      </c>
      <c r="I8914" s="28" t="s">
        <v>26</v>
      </c>
      <c r="J8914" s="50" t="s">
        <v>2142</v>
      </c>
      <c r="K8914" s="11" t="s">
        <v>36</v>
      </c>
      <c r="L8914" s="85" t="s">
        <v>507</v>
      </c>
      <c r="M8914" s="16">
        <f>SUM_DATA[[#This Row],[TOTAL Cost]]-SUM_DATA[[#This Row],[MATERIAL Cost]]</f>
        <v>413.2899999999936</v>
      </c>
      <c r="N8914" s="16">
        <f>IFERROR(SUM_DATA[[#This Row],[MAT C.]], 0)</f>
        <v>94500</v>
      </c>
      <c r="O8914" s="16">
        <f>VLOOKUP(SUM_DATA[[#This Row],[Work Order]],'[2]MAT DETAIL'!$D:$L,8,FALSE)</f>
        <v>94500</v>
      </c>
      <c r="P8914" s="17">
        <v>94913.29</v>
      </c>
      <c r="Q8914" s="67" t="s">
        <v>21</v>
      </c>
      <c r="R8914" s="67"/>
      <c r="S8914" s="67"/>
    </row>
    <row r="8915" spans="4:19" ht="15">
      <c r="D8915" s="69">
        <v>620118</v>
      </c>
      <c r="E8915" s="38">
        <v>45226</v>
      </c>
      <c r="F8915" s="70">
        <v>45226</v>
      </c>
      <c r="G8915" s="63">
        <v>34</v>
      </c>
      <c r="H8915" s="69">
        <v>3668012</v>
      </c>
      <c r="I8915" s="28" t="s">
        <v>26</v>
      </c>
      <c r="J8915" s="50" t="s">
        <v>1675</v>
      </c>
      <c r="K8915" s="11" t="s">
        <v>76</v>
      </c>
      <c r="L8915" s="85" t="s">
        <v>76</v>
      </c>
      <c r="M8915" s="16">
        <f>SUM_DATA[[#This Row],[TOTAL Cost]]-SUM_DATA[[#This Row],[MATERIAL Cost]]</f>
        <v>8337.32</v>
      </c>
      <c r="N8915" s="16">
        <f>IFERROR(SUM_DATA[[#This Row],[MAT C.]], 0)</f>
        <v>0</v>
      </c>
      <c r="O8915" s="16" t="e">
        <f>VLOOKUP(SUM_DATA[[#This Row],[Work Order]],'[2]MAT DETAIL'!$D:$L,8,FALSE)</f>
        <v>#N/A</v>
      </c>
      <c r="P8915" s="17">
        <v>8337.32</v>
      </c>
      <c r="Q8915" s="67" t="s">
        <v>25</v>
      </c>
      <c r="R8915" s="67"/>
      <c r="S8915" s="67"/>
    </row>
    <row r="8916" spans="4:19" ht="15">
      <c r="D8916" s="69">
        <v>620124</v>
      </c>
      <c r="E8916" s="38">
        <v>45226</v>
      </c>
      <c r="F8916" s="70">
        <v>45226</v>
      </c>
      <c r="G8916" s="63">
        <v>0.5</v>
      </c>
      <c r="H8916" s="69">
        <v>3668014</v>
      </c>
      <c r="I8916" s="28" t="s">
        <v>26</v>
      </c>
      <c r="J8916" s="50" t="s">
        <v>390</v>
      </c>
      <c r="K8916" s="11" t="s">
        <v>78</v>
      </c>
      <c r="L8916" s="85" t="s">
        <v>79</v>
      </c>
      <c r="M8916" s="16">
        <f>SUM_DATA[[#This Row],[TOTAL Cost]]-SUM_DATA[[#This Row],[MATERIAL Cost]]</f>
        <v>206.65</v>
      </c>
      <c r="N8916" s="16">
        <f>IFERROR(SUM_DATA[[#This Row],[MAT C.]], 0)</f>
        <v>0</v>
      </c>
      <c r="O8916" s="16" t="e">
        <f>VLOOKUP(SUM_DATA[[#This Row],[Work Order]],'[2]MAT DETAIL'!$D:$L,8,FALSE)</f>
        <v>#N/A</v>
      </c>
      <c r="P8916" s="17">
        <v>206.65</v>
      </c>
      <c r="Q8916" s="67" t="s">
        <v>25</v>
      </c>
      <c r="R8916" s="67"/>
      <c r="S8916" s="67"/>
    </row>
    <row r="8917" spans="4:19" ht="15">
      <c r="D8917" s="69">
        <v>620124</v>
      </c>
      <c r="E8917" s="38">
        <v>45226</v>
      </c>
      <c r="F8917" s="70">
        <v>45226</v>
      </c>
      <c r="G8917" s="63">
        <v>712.17</v>
      </c>
      <c r="H8917" s="69">
        <v>3668015</v>
      </c>
      <c r="I8917" s="28" t="s">
        <v>26</v>
      </c>
      <c r="J8917" s="55" t="s">
        <v>2143</v>
      </c>
      <c r="K8917" s="11" t="s">
        <v>70</v>
      </c>
      <c r="L8917" s="85" t="s">
        <v>376</v>
      </c>
      <c r="M8917" s="16">
        <f>SUM_DATA[[#This Row],[TOTAL Cost]]-SUM_DATA[[#This Row],[MATERIAL Cost]]</f>
        <v>83204.350000000006</v>
      </c>
      <c r="N8917" s="16">
        <f>IFERROR(SUM_DATA[[#This Row],[MAT C.]], 0)</f>
        <v>0</v>
      </c>
      <c r="O8917" s="16" t="e">
        <f>VLOOKUP(SUM_DATA[[#This Row],[Work Order]],'[2]MAT DETAIL'!$D:$L,8,FALSE)</f>
        <v>#N/A</v>
      </c>
      <c r="P8917" s="17">
        <v>83204.350000000006</v>
      </c>
      <c r="Q8917" s="67" t="s">
        <v>25</v>
      </c>
      <c r="R8917" s="67"/>
      <c r="S8917" s="67"/>
    </row>
    <row r="8918" spans="4:19" ht="15">
      <c r="D8918" s="69">
        <v>620120</v>
      </c>
      <c r="E8918" s="38">
        <v>45226</v>
      </c>
      <c r="F8918" s="70">
        <v>45226</v>
      </c>
      <c r="G8918" s="63">
        <v>2.12</v>
      </c>
      <c r="H8918" s="69">
        <v>3668017</v>
      </c>
      <c r="I8918" s="28" t="s">
        <v>26</v>
      </c>
      <c r="J8918" s="53" t="s">
        <v>64</v>
      </c>
      <c r="K8918" s="11" t="s">
        <v>47</v>
      </c>
      <c r="L8918" s="85" t="s">
        <v>65</v>
      </c>
      <c r="M8918" s="16">
        <f>SUM_DATA[[#This Row],[TOTAL Cost]]-SUM_DATA[[#This Row],[MATERIAL Cost]]</f>
        <v>826.58</v>
      </c>
      <c r="N8918" s="16">
        <f>IFERROR(SUM_DATA[[#This Row],[MAT C.]], 0)</f>
        <v>0</v>
      </c>
      <c r="O8918" s="16" t="e">
        <f>VLOOKUP(SUM_DATA[[#This Row],[Work Order]],'[2]MAT DETAIL'!$D:$L,8,FALSE)</f>
        <v>#N/A</v>
      </c>
      <c r="P8918" s="17">
        <v>826.58</v>
      </c>
      <c r="Q8918" s="67" t="s">
        <v>25</v>
      </c>
      <c r="R8918" s="67"/>
      <c r="S8918" s="67"/>
    </row>
    <row r="8919" spans="4:19" ht="15">
      <c r="D8919" s="69">
        <v>620119</v>
      </c>
      <c r="E8919" s="38">
        <v>45226</v>
      </c>
      <c r="F8919" s="70">
        <v>45226</v>
      </c>
      <c r="G8919" s="63">
        <v>8</v>
      </c>
      <c r="H8919" s="69">
        <v>3668020</v>
      </c>
      <c r="I8919" s="28" t="s">
        <v>26</v>
      </c>
      <c r="J8919" s="50" t="s">
        <v>425</v>
      </c>
      <c r="K8919" s="8" t="s">
        <v>36</v>
      </c>
      <c r="L8919" s="85" t="s">
        <v>148</v>
      </c>
      <c r="M8919" s="16">
        <f>SUM_DATA[[#This Row],[TOTAL Cost]]-SUM_DATA[[#This Row],[MATERIAL Cost]]</f>
        <v>5148.78</v>
      </c>
      <c r="N8919" s="16">
        <f>IFERROR(SUM_DATA[[#This Row],[MAT C.]], 0)</f>
        <v>0</v>
      </c>
      <c r="O8919" s="16" t="e">
        <f>VLOOKUP(SUM_DATA[[#This Row],[Work Order]],'[2]MAT DETAIL'!$D:$L,8,FALSE)</f>
        <v>#N/A</v>
      </c>
      <c r="P8919" s="17">
        <v>5148.78</v>
      </c>
      <c r="Q8919" s="67" t="s">
        <v>25</v>
      </c>
      <c r="R8919" s="67"/>
      <c r="S8919" s="67"/>
    </row>
    <row r="8920" spans="4:19" ht="15">
      <c r="D8920" s="69">
        <v>620105</v>
      </c>
      <c r="E8920" s="38">
        <v>45226</v>
      </c>
      <c r="F8920" s="70">
        <v>45226</v>
      </c>
      <c r="G8920" s="63"/>
      <c r="H8920" s="69">
        <v>3668030</v>
      </c>
      <c r="I8920" s="28" t="s">
        <v>26</v>
      </c>
      <c r="J8920" s="79" t="s">
        <v>2144</v>
      </c>
      <c r="K8920" s="85" t="s">
        <v>78</v>
      </c>
      <c r="L8920" s="85" t="s">
        <v>79</v>
      </c>
      <c r="M8920" s="16">
        <f>SUM_DATA[[#This Row],[TOTAL Cost]]-SUM_DATA[[#This Row],[MATERIAL Cost]]</f>
        <v>17213.29</v>
      </c>
      <c r="N8920" s="16">
        <f>IFERROR(SUM_DATA[[#This Row],[MAT C.]], 0)</f>
        <v>12400</v>
      </c>
      <c r="O8920" s="16">
        <f>VLOOKUP(SUM_DATA[[#This Row],[Work Order]],'[2]MAT DETAIL'!$D:$L,8,FALSE)</f>
        <v>12400</v>
      </c>
      <c r="P8920" s="17">
        <v>29613.29</v>
      </c>
      <c r="Q8920" s="67" t="s">
        <v>21</v>
      </c>
      <c r="R8920" s="67"/>
      <c r="S8920" s="67"/>
    </row>
    <row r="8921" spans="4:19" ht="15">
      <c r="D8921" s="69">
        <v>620116</v>
      </c>
      <c r="E8921" s="38">
        <v>45226</v>
      </c>
      <c r="F8921" s="70">
        <v>45226</v>
      </c>
      <c r="G8921" s="63"/>
      <c r="H8921" s="69">
        <v>3668031</v>
      </c>
      <c r="I8921" s="28" t="s">
        <v>26</v>
      </c>
      <c r="J8921" s="50" t="s">
        <v>2144</v>
      </c>
      <c r="K8921" s="11" t="s">
        <v>78</v>
      </c>
      <c r="L8921" s="85" t="s">
        <v>79</v>
      </c>
      <c r="M8921" s="16">
        <f>SUM_DATA[[#This Row],[TOTAL Cost]]-SUM_DATA[[#This Row],[MATERIAL Cost]]</f>
        <v>17213.29</v>
      </c>
      <c r="N8921" s="16">
        <f>IFERROR(SUM_DATA[[#This Row],[MAT C.]], 0)</f>
        <v>12400</v>
      </c>
      <c r="O8921" s="16">
        <f>VLOOKUP(SUM_DATA[[#This Row],[Work Order]],'[2]MAT DETAIL'!$D:$L,8,FALSE)</f>
        <v>12400</v>
      </c>
      <c r="P8921" s="17">
        <v>29613.29</v>
      </c>
      <c r="Q8921" s="67" t="s">
        <v>21</v>
      </c>
      <c r="R8921" s="67"/>
      <c r="S8921" s="67"/>
    </row>
    <row r="8922" spans="4:19" ht="15">
      <c r="D8922" s="69">
        <v>620118</v>
      </c>
      <c r="E8922" s="38">
        <v>45226</v>
      </c>
      <c r="F8922" s="70">
        <v>45226</v>
      </c>
      <c r="G8922" s="63"/>
      <c r="H8922" s="69">
        <v>3668032</v>
      </c>
      <c r="I8922" s="28" t="s">
        <v>26</v>
      </c>
      <c r="J8922" s="50" t="s">
        <v>2144</v>
      </c>
      <c r="K8922" s="11" t="s">
        <v>78</v>
      </c>
      <c r="L8922" s="85" t="s">
        <v>79</v>
      </c>
      <c r="M8922" s="16">
        <f>SUM_DATA[[#This Row],[TOTAL Cost]]-SUM_DATA[[#This Row],[MATERIAL Cost]]</f>
        <v>17213.29</v>
      </c>
      <c r="N8922" s="16">
        <f>IFERROR(SUM_DATA[[#This Row],[MAT C.]], 0)</f>
        <v>12400</v>
      </c>
      <c r="O8922" s="16">
        <f>VLOOKUP(SUM_DATA[[#This Row],[Work Order]],'[2]MAT DETAIL'!$D:$L,8,FALSE)</f>
        <v>12400</v>
      </c>
      <c r="P8922" s="17">
        <v>29613.29</v>
      </c>
      <c r="Q8922" s="67" t="s">
        <v>21</v>
      </c>
      <c r="R8922" s="67"/>
      <c r="S8922" s="67"/>
    </row>
    <row r="8923" spans="4:19" ht="15">
      <c r="D8923" s="69">
        <v>620116</v>
      </c>
      <c r="E8923" s="38">
        <v>45226</v>
      </c>
      <c r="F8923" s="70">
        <v>45226</v>
      </c>
      <c r="G8923" s="63"/>
      <c r="H8923" s="69">
        <v>3668033</v>
      </c>
      <c r="I8923" s="28" t="s">
        <v>31</v>
      </c>
      <c r="J8923" s="50" t="s">
        <v>2145</v>
      </c>
      <c r="K8923" s="11" t="s">
        <v>33</v>
      </c>
      <c r="L8923" s="85" t="s">
        <v>39</v>
      </c>
      <c r="M8923" s="16">
        <f>SUM_DATA[[#This Row],[TOTAL Cost]]-SUM_DATA[[#This Row],[MATERIAL Cost]]</f>
        <v>8981.36</v>
      </c>
      <c r="N8923" s="16">
        <f>IFERROR(SUM_DATA[[#This Row],[MAT C.]], 0)</f>
        <v>0</v>
      </c>
      <c r="O8923" s="16" t="e">
        <f>VLOOKUP(SUM_DATA[[#This Row],[Work Order]],'[2]MAT DETAIL'!$D:$L,8,FALSE)</f>
        <v>#N/A</v>
      </c>
      <c r="P8923" s="17">
        <v>8981.36</v>
      </c>
      <c r="Q8923" s="67" t="s">
        <v>25</v>
      </c>
      <c r="R8923" s="67"/>
      <c r="S8923" s="67"/>
    </row>
    <row r="8924" spans="4:19" ht="15">
      <c r="D8924" s="69">
        <v>620111</v>
      </c>
      <c r="E8924" s="38">
        <v>45226</v>
      </c>
      <c r="F8924" s="70">
        <v>45226</v>
      </c>
      <c r="G8924" s="63"/>
      <c r="H8924" s="69">
        <v>3668078</v>
      </c>
      <c r="I8924" s="28" t="s">
        <v>31</v>
      </c>
      <c r="J8924" s="50" t="s">
        <v>2146</v>
      </c>
      <c r="K8924" s="11" t="s">
        <v>36</v>
      </c>
      <c r="L8924" s="85" t="s">
        <v>56</v>
      </c>
      <c r="M8924" s="16">
        <f>SUM_DATA[[#This Row],[TOTAL Cost]]-SUM_DATA[[#This Row],[MATERIAL Cost]]</f>
        <v>26944.080000000002</v>
      </c>
      <c r="N8924" s="16">
        <f>IFERROR(SUM_DATA[[#This Row],[MAT C.]], 0)</f>
        <v>0</v>
      </c>
      <c r="O8924" s="16" t="e">
        <f>VLOOKUP(SUM_DATA[[#This Row],[Work Order]],'[2]MAT DETAIL'!$D:$L,8,FALSE)</f>
        <v>#N/A</v>
      </c>
      <c r="P8924" s="17">
        <v>26944.080000000002</v>
      </c>
      <c r="Q8924" s="67" t="s">
        <v>25</v>
      </c>
      <c r="R8924" s="67"/>
      <c r="S8924" s="67"/>
    </row>
    <row r="8925" spans="4:19" ht="15">
      <c r="D8925" s="69">
        <v>620107</v>
      </c>
      <c r="E8925" s="38">
        <v>45229</v>
      </c>
      <c r="F8925" s="70">
        <v>45229</v>
      </c>
      <c r="G8925" s="62">
        <v>62.21</v>
      </c>
      <c r="H8925" s="69">
        <v>3668356</v>
      </c>
      <c r="I8925" s="28" t="s">
        <v>26</v>
      </c>
      <c r="J8925" s="50" t="s">
        <v>101</v>
      </c>
      <c r="K8925" s="8" t="s">
        <v>59</v>
      </c>
      <c r="L8925" s="85" t="s">
        <v>98</v>
      </c>
      <c r="M8925" s="16">
        <f>SUM_DATA[[#This Row],[TOTAL Cost]]-SUM_DATA[[#This Row],[MATERIAL Cost]]</f>
        <v>4322.2</v>
      </c>
      <c r="N8925" s="16">
        <f>IFERROR(SUM_DATA[[#This Row],[MAT C.]], 0)</f>
        <v>0</v>
      </c>
      <c r="O8925" s="16" t="e">
        <f>VLOOKUP(SUM_DATA[[#This Row],[Work Order]],'[2]MAT DETAIL'!$D:$L,8,FALSE)</f>
        <v>#N/A</v>
      </c>
      <c r="P8925" s="17">
        <v>4322.2</v>
      </c>
      <c r="Q8925" s="67" t="s">
        <v>25</v>
      </c>
      <c r="R8925" s="67"/>
      <c r="S8925" s="67"/>
    </row>
    <row r="8926" spans="4:19" ht="15">
      <c r="D8926" s="69">
        <v>620112</v>
      </c>
      <c r="E8926" s="38">
        <v>45229</v>
      </c>
      <c r="F8926" s="70">
        <v>45229</v>
      </c>
      <c r="G8926" s="63">
        <v>0.54</v>
      </c>
      <c r="H8926" s="69">
        <v>3668367</v>
      </c>
      <c r="I8926" s="28" t="s">
        <v>26</v>
      </c>
      <c r="J8926" s="50" t="s">
        <v>2147</v>
      </c>
      <c r="K8926" s="8" t="s">
        <v>24</v>
      </c>
      <c r="L8926" s="85" t="s">
        <v>24</v>
      </c>
      <c r="M8926" s="16">
        <f>SUM_DATA[[#This Row],[TOTAL Cost]]-SUM_DATA[[#This Row],[MATERIAL Cost]]</f>
        <v>206.65</v>
      </c>
      <c r="N8926" s="16">
        <f>IFERROR(SUM_DATA[[#This Row],[MAT C.]], 0)</f>
        <v>0</v>
      </c>
      <c r="O8926" s="16" t="e">
        <f>VLOOKUP(SUM_DATA[[#This Row],[Work Order]],'[2]MAT DETAIL'!$D:$L,8,FALSE)</f>
        <v>#N/A</v>
      </c>
      <c r="P8926" s="17">
        <v>206.65</v>
      </c>
      <c r="Q8926" s="67" t="s">
        <v>25</v>
      </c>
      <c r="R8926" s="67"/>
      <c r="S8926" s="67"/>
    </row>
    <row r="8927" spans="4:19" ht="15">
      <c r="D8927" s="69">
        <v>620113</v>
      </c>
      <c r="E8927" s="38">
        <v>45231</v>
      </c>
      <c r="F8927" s="70">
        <v>45231</v>
      </c>
      <c r="G8927" s="63">
        <v>16.66</v>
      </c>
      <c r="H8927" s="69">
        <v>3669342</v>
      </c>
      <c r="I8927" s="28" t="s">
        <v>26</v>
      </c>
      <c r="J8927" s="53" t="s">
        <v>64</v>
      </c>
      <c r="K8927" s="8" t="s">
        <v>47</v>
      </c>
      <c r="L8927" s="85" t="s">
        <v>65</v>
      </c>
      <c r="M8927" s="16">
        <f>SUM_DATA[[#This Row],[TOTAL Cost]]-SUM_DATA[[#This Row],[MATERIAL Cost]]</f>
        <v>2211.58</v>
      </c>
      <c r="N8927" s="16">
        <f>IFERROR(SUM_DATA[[#This Row],[MAT C.]], 0)</f>
        <v>0</v>
      </c>
      <c r="O8927" s="16" t="e">
        <f>VLOOKUP(SUM_DATA[[#This Row],[Work Order]],'[2]MAT DETAIL'!$D:$L,8,FALSE)</f>
        <v>#N/A</v>
      </c>
      <c r="P8927" s="17">
        <v>2211.58</v>
      </c>
      <c r="Q8927" s="67" t="s">
        <v>25</v>
      </c>
      <c r="R8927" s="67"/>
      <c r="S8927" s="67"/>
    </row>
    <row r="8928" spans="4:19" ht="15">
      <c r="D8928" s="69">
        <v>620107</v>
      </c>
      <c r="E8928" s="38">
        <v>45231</v>
      </c>
      <c r="F8928" s="70">
        <v>45231</v>
      </c>
      <c r="G8928" s="63">
        <v>9.48</v>
      </c>
      <c r="H8928" s="69">
        <v>3669343</v>
      </c>
      <c r="I8928" s="28" t="s">
        <v>26</v>
      </c>
      <c r="J8928" s="55" t="s">
        <v>101</v>
      </c>
      <c r="K8928" s="8" t="s">
        <v>59</v>
      </c>
      <c r="L8928" s="85" t="s">
        <v>98</v>
      </c>
      <c r="M8928" s="16">
        <f>SUM_DATA[[#This Row],[TOTAL Cost]]-SUM_DATA[[#This Row],[MATERIAL Cost]]</f>
        <v>5148.78</v>
      </c>
      <c r="N8928" s="16">
        <f>IFERROR(SUM_DATA[[#This Row],[MAT C.]], 0)</f>
        <v>0</v>
      </c>
      <c r="O8928" s="16" t="e">
        <f>VLOOKUP(SUM_DATA[[#This Row],[Work Order]],'[2]MAT DETAIL'!$D:$L,8,FALSE)</f>
        <v>#N/A</v>
      </c>
      <c r="P8928" s="17">
        <v>5148.78</v>
      </c>
      <c r="Q8928" s="67" t="s">
        <v>25</v>
      </c>
      <c r="R8928" s="67"/>
      <c r="S8928" s="67"/>
    </row>
    <row r="8929" spans="4:19" ht="15">
      <c r="D8929" s="69">
        <v>620107</v>
      </c>
      <c r="E8929" s="38">
        <v>45231</v>
      </c>
      <c r="F8929" s="70">
        <v>45231</v>
      </c>
      <c r="G8929" s="63"/>
      <c r="H8929" s="69">
        <v>3669409</v>
      </c>
      <c r="I8929" s="28" t="s">
        <v>26</v>
      </c>
      <c r="J8929" s="50" t="s">
        <v>500</v>
      </c>
      <c r="K8929" s="8" t="s">
        <v>209</v>
      </c>
      <c r="L8929" s="85" t="s">
        <v>209</v>
      </c>
      <c r="M8929" s="16">
        <f>SUM_DATA[[#This Row],[TOTAL Cost]]-SUM_DATA[[#This Row],[MATERIAL Cost]]</f>
        <v>2500</v>
      </c>
      <c r="N8929" s="16">
        <f>IFERROR(SUM_DATA[[#This Row],[MAT C.]], 0)</f>
        <v>0</v>
      </c>
      <c r="O8929" s="16" t="e">
        <f>VLOOKUP(SUM_DATA[[#This Row],[Work Order]],'[2]MAT DETAIL'!$D:$L,8,FALSE)</f>
        <v>#N/A</v>
      </c>
      <c r="P8929" s="17">
        <v>2500</v>
      </c>
      <c r="Q8929" s="67" t="s">
        <v>21</v>
      </c>
      <c r="R8929" s="67"/>
      <c r="S8929" s="67"/>
    </row>
    <row r="8930" spans="4:19" ht="15">
      <c r="D8930" s="69">
        <v>620113</v>
      </c>
      <c r="E8930" s="38">
        <v>45231</v>
      </c>
      <c r="F8930" s="70">
        <v>45231</v>
      </c>
      <c r="G8930" s="63"/>
      <c r="H8930" s="69">
        <v>3669410</v>
      </c>
      <c r="I8930" s="28" t="s">
        <v>26</v>
      </c>
      <c r="J8930" s="50" t="s">
        <v>500</v>
      </c>
      <c r="K8930" s="8" t="s">
        <v>209</v>
      </c>
      <c r="L8930" s="85" t="s">
        <v>209</v>
      </c>
      <c r="M8930" s="16">
        <f>SUM_DATA[[#This Row],[TOTAL Cost]]-SUM_DATA[[#This Row],[MATERIAL Cost]]</f>
        <v>2500</v>
      </c>
      <c r="N8930" s="16">
        <f>IFERROR(SUM_DATA[[#This Row],[MAT C.]], 0)</f>
        <v>0</v>
      </c>
      <c r="O8930" s="16" t="e">
        <f>VLOOKUP(SUM_DATA[[#This Row],[Work Order]],'[2]MAT DETAIL'!$D:$L,8,FALSE)</f>
        <v>#N/A</v>
      </c>
      <c r="P8930" s="17">
        <v>2500</v>
      </c>
      <c r="Q8930" s="67" t="s">
        <v>21</v>
      </c>
      <c r="R8930" s="67"/>
      <c r="S8930" s="67"/>
    </row>
    <row r="8931" spans="4:19" ht="15">
      <c r="D8931" s="69">
        <v>620116</v>
      </c>
      <c r="E8931" s="38">
        <v>45231</v>
      </c>
      <c r="F8931" s="70">
        <v>45231</v>
      </c>
      <c r="G8931" s="63"/>
      <c r="H8931" s="69">
        <v>3669411</v>
      </c>
      <c r="I8931" s="28" t="s">
        <v>26</v>
      </c>
      <c r="J8931" s="50" t="s">
        <v>500</v>
      </c>
      <c r="K8931" s="8" t="s">
        <v>209</v>
      </c>
      <c r="L8931" s="85" t="s">
        <v>209</v>
      </c>
      <c r="M8931" s="16">
        <f>SUM_DATA[[#This Row],[TOTAL Cost]]-SUM_DATA[[#This Row],[MATERIAL Cost]]</f>
        <v>2500</v>
      </c>
      <c r="N8931" s="16">
        <f>IFERROR(SUM_DATA[[#This Row],[MAT C.]], 0)</f>
        <v>0</v>
      </c>
      <c r="O8931" s="16" t="e">
        <f>VLOOKUP(SUM_DATA[[#This Row],[Work Order]],'[2]MAT DETAIL'!$D:$L,8,FALSE)</f>
        <v>#N/A</v>
      </c>
      <c r="P8931" s="17">
        <v>2500</v>
      </c>
      <c r="Q8931" s="67" t="s">
        <v>21</v>
      </c>
      <c r="R8931" s="67"/>
      <c r="S8931" s="67"/>
    </row>
    <row r="8932" spans="4:19" ht="15">
      <c r="D8932" s="69">
        <v>620119</v>
      </c>
      <c r="E8932" s="38">
        <v>45231</v>
      </c>
      <c r="F8932" s="70">
        <v>45231</v>
      </c>
      <c r="G8932" s="63"/>
      <c r="H8932" s="69">
        <v>3669412</v>
      </c>
      <c r="I8932" s="28" t="s">
        <v>26</v>
      </c>
      <c r="J8932" s="50" t="s">
        <v>500</v>
      </c>
      <c r="K8932" s="8" t="s">
        <v>209</v>
      </c>
      <c r="L8932" s="85" t="s">
        <v>209</v>
      </c>
      <c r="M8932" s="16">
        <f>SUM_DATA[[#This Row],[TOTAL Cost]]-SUM_DATA[[#This Row],[MATERIAL Cost]]</f>
        <v>2500</v>
      </c>
      <c r="N8932" s="16">
        <f>IFERROR(SUM_DATA[[#This Row],[MAT C.]], 0)</f>
        <v>0</v>
      </c>
      <c r="O8932" s="16" t="e">
        <f>VLOOKUP(SUM_DATA[[#This Row],[Work Order]],'[2]MAT DETAIL'!$D:$L,8,FALSE)</f>
        <v>#N/A</v>
      </c>
      <c r="P8932" s="17">
        <v>2500</v>
      </c>
      <c r="Q8932" s="67" t="s">
        <v>21</v>
      </c>
      <c r="R8932" s="67"/>
      <c r="S8932" s="67"/>
    </row>
    <row r="8933" spans="4:19" ht="15">
      <c r="D8933" s="69">
        <v>620124</v>
      </c>
      <c r="E8933" s="38">
        <v>45231</v>
      </c>
      <c r="F8933" s="70">
        <v>45231</v>
      </c>
      <c r="G8933" s="63"/>
      <c r="H8933" s="69">
        <v>3669413</v>
      </c>
      <c r="I8933" s="28" t="s">
        <v>26</v>
      </c>
      <c r="J8933" s="50" t="s">
        <v>500</v>
      </c>
      <c r="K8933" s="8" t="s">
        <v>209</v>
      </c>
      <c r="L8933" s="85" t="s">
        <v>209</v>
      </c>
      <c r="M8933" s="16">
        <f>SUM_DATA[[#This Row],[TOTAL Cost]]-SUM_DATA[[#This Row],[MATERIAL Cost]]</f>
        <v>2500</v>
      </c>
      <c r="N8933" s="16">
        <f>IFERROR(SUM_DATA[[#This Row],[MAT C.]], 0)</f>
        <v>0</v>
      </c>
      <c r="O8933" s="16" t="e">
        <f>VLOOKUP(SUM_DATA[[#This Row],[Work Order]],'[2]MAT DETAIL'!$D:$L,8,FALSE)</f>
        <v>#N/A</v>
      </c>
      <c r="P8933" s="17">
        <v>2500</v>
      </c>
      <c r="Q8933" s="67" t="s">
        <v>21</v>
      </c>
      <c r="R8933" s="67"/>
      <c r="S8933" s="67"/>
    </row>
    <row r="8934" spans="4:19" ht="15">
      <c r="D8934" s="69">
        <v>620106</v>
      </c>
      <c r="E8934" s="38">
        <v>45231</v>
      </c>
      <c r="F8934" s="70">
        <v>45231</v>
      </c>
      <c r="G8934" s="63">
        <v>1.41</v>
      </c>
      <c r="H8934" s="69">
        <v>3669415</v>
      </c>
      <c r="I8934" s="28" t="s">
        <v>26</v>
      </c>
      <c r="J8934" s="55" t="s">
        <v>2148</v>
      </c>
      <c r="K8934" s="8" t="s">
        <v>67</v>
      </c>
      <c r="L8934" s="85" t="s">
        <v>227</v>
      </c>
      <c r="M8934" s="16">
        <f>SUM_DATA[[#This Row],[TOTAL Cost]]-SUM_DATA[[#This Row],[MATERIAL Cost]]</f>
        <v>206.65</v>
      </c>
      <c r="N8934" s="16">
        <f>IFERROR(SUM_DATA[[#This Row],[MAT C.]], 0)</f>
        <v>0</v>
      </c>
      <c r="O8934" s="16" t="e">
        <f>VLOOKUP(SUM_DATA[[#This Row],[Work Order]],'[2]MAT DETAIL'!$D:$L,8,FALSE)</f>
        <v>#N/A</v>
      </c>
      <c r="P8934" s="17">
        <v>206.65</v>
      </c>
      <c r="Q8934" s="67" t="s">
        <v>25</v>
      </c>
      <c r="R8934" s="67"/>
      <c r="S8934" s="67"/>
    </row>
    <row r="8935" spans="4:19" ht="15">
      <c r="D8935" s="69">
        <v>620117</v>
      </c>
      <c r="E8935" s="38">
        <v>45231</v>
      </c>
      <c r="F8935" s="70">
        <v>45231</v>
      </c>
      <c r="G8935" s="63">
        <v>9</v>
      </c>
      <c r="H8935" s="69">
        <v>3669416</v>
      </c>
      <c r="I8935" s="28" t="s">
        <v>26</v>
      </c>
      <c r="J8935" s="50" t="s">
        <v>427</v>
      </c>
      <c r="K8935" s="8" t="s">
        <v>67</v>
      </c>
      <c r="L8935" s="85" t="s">
        <v>88</v>
      </c>
      <c r="M8935" s="16">
        <f>SUM_DATA[[#This Row],[TOTAL Cost]]-SUM_DATA[[#This Row],[MATERIAL Cost]]</f>
        <v>0</v>
      </c>
      <c r="N8935" s="16">
        <f>IFERROR(SUM_DATA[[#This Row],[MAT C.]], 0)</f>
        <v>0</v>
      </c>
      <c r="O8935" s="16" t="e">
        <f>VLOOKUP(SUM_DATA[[#This Row],[Work Order]],'[2]MAT DETAIL'!$D:$L,8,FALSE)</f>
        <v>#N/A</v>
      </c>
      <c r="P8935" s="17">
        <v>0</v>
      </c>
      <c r="Q8935" s="67" t="s">
        <v>25</v>
      </c>
      <c r="R8935" s="67"/>
      <c r="S8935" s="67"/>
    </row>
    <row r="8936" spans="4:19" ht="15">
      <c r="D8936" s="69">
        <v>620104</v>
      </c>
      <c r="E8936" s="38">
        <v>45231</v>
      </c>
      <c r="F8936" s="70">
        <v>45232</v>
      </c>
      <c r="G8936" s="63"/>
      <c r="H8936" s="69">
        <v>3669809</v>
      </c>
      <c r="I8936" s="28" t="s">
        <v>31</v>
      </c>
      <c r="J8936" s="50" t="s">
        <v>2149</v>
      </c>
      <c r="K8936" s="8" t="s">
        <v>33</v>
      </c>
      <c r="L8936" s="85" t="s">
        <v>205</v>
      </c>
      <c r="M8936" s="16">
        <f>SUM_DATA[[#This Row],[TOTAL Cost]]-SUM_DATA[[#This Row],[MATERIAL Cost]]</f>
        <v>9796.76</v>
      </c>
      <c r="N8936" s="16">
        <f>IFERROR(SUM_DATA[[#This Row],[MAT C.]], 0)</f>
        <v>0</v>
      </c>
      <c r="O8936" s="16" t="e">
        <f>VLOOKUP(SUM_DATA[[#This Row],[Work Order]],'[2]MAT DETAIL'!$D:$L,8,FALSE)</f>
        <v>#N/A</v>
      </c>
      <c r="P8936" s="17">
        <v>9796.76</v>
      </c>
      <c r="Q8936" s="67" t="s">
        <v>25</v>
      </c>
      <c r="R8936" s="67"/>
      <c r="S8936" s="67"/>
    </row>
    <row r="8937" spans="4:19" ht="15">
      <c r="D8937" s="69">
        <v>620124</v>
      </c>
      <c r="E8937" s="38">
        <v>45231</v>
      </c>
      <c r="F8937" s="70">
        <v>45232</v>
      </c>
      <c r="G8937" s="63"/>
      <c r="H8937" s="69">
        <v>3669811</v>
      </c>
      <c r="I8937" s="28" t="s">
        <v>31</v>
      </c>
      <c r="J8937" s="50" t="s">
        <v>2149</v>
      </c>
      <c r="K8937" s="8" t="s">
        <v>33</v>
      </c>
      <c r="L8937" s="85" t="s">
        <v>205</v>
      </c>
      <c r="M8937" s="16">
        <f>SUM_DATA[[#This Row],[TOTAL Cost]]-SUM_DATA[[#This Row],[MATERIAL Cost]]</f>
        <v>0</v>
      </c>
      <c r="N8937" s="16">
        <f>IFERROR(SUM_DATA[[#This Row],[MAT C.]], 0)</f>
        <v>0</v>
      </c>
      <c r="O8937" s="16" t="e">
        <f>VLOOKUP(SUM_DATA[[#This Row],[Work Order]],'[2]MAT DETAIL'!$D:$L,8,FALSE)</f>
        <v>#N/A</v>
      </c>
      <c r="P8937" s="17">
        <v>0</v>
      </c>
      <c r="Q8937" s="67" t="s">
        <v>25</v>
      </c>
      <c r="R8937" s="67"/>
      <c r="S8937" s="67"/>
    </row>
    <row r="8938" spans="4:19" ht="15">
      <c r="D8938" s="69">
        <v>620124</v>
      </c>
      <c r="E8938" s="38">
        <v>45231</v>
      </c>
      <c r="F8938" s="70">
        <v>45232</v>
      </c>
      <c r="G8938" s="63"/>
      <c r="H8938" s="69">
        <v>3669813</v>
      </c>
      <c r="I8938" s="28" t="s">
        <v>31</v>
      </c>
      <c r="J8938" s="50" t="s">
        <v>2150</v>
      </c>
      <c r="K8938" s="8" t="s">
        <v>76</v>
      </c>
      <c r="L8938" s="85" t="s">
        <v>76</v>
      </c>
      <c r="M8938" s="16">
        <f>SUM_DATA[[#This Row],[TOTAL Cost]]-SUM_DATA[[#This Row],[MATERIAL Cost]]</f>
        <v>79301.850000000006</v>
      </c>
      <c r="N8938" s="16">
        <f>IFERROR(SUM_DATA[[#This Row],[MAT C.]], 0)</f>
        <v>0</v>
      </c>
      <c r="O8938" s="16" t="e">
        <f>VLOOKUP(SUM_DATA[[#This Row],[Work Order]],'[2]MAT DETAIL'!$D:$L,8,FALSE)</f>
        <v>#N/A</v>
      </c>
      <c r="P8938" s="17">
        <v>79301.850000000006</v>
      </c>
      <c r="Q8938" s="67" t="s">
        <v>25</v>
      </c>
      <c r="R8938" s="67"/>
      <c r="S8938" s="67"/>
    </row>
    <row r="8939" spans="4:19" ht="15">
      <c r="D8939" s="4">
        <v>620112</v>
      </c>
      <c r="E8939" s="38">
        <v>45232</v>
      </c>
      <c r="F8939" s="38">
        <v>45232</v>
      </c>
      <c r="G8939" s="63">
        <v>111.16</v>
      </c>
      <c r="H8939" s="69">
        <v>3670024</v>
      </c>
      <c r="I8939" s="28" t="s">
        <v>26</v>
      </c>
      <c r="J8939" s="44" t="s">
        <v>2151</v>
      </c>
      <c r="K8939" s="85" t="s">
        <v>59</v>
      </c>
      <c r="L8939" s="85" t="s">
        <v>201</v>
      </c>
      <c r="M8939" s="16">
        <f>SUM_DATA[[#This Row],[TOTAL Cost]]-SUM_DATA[[#This Row],[MATERIAL Cost]]</f>
        <v>13006.55</v>
      </c>
      <c r="N8939" s="16">
        <f>IFERROR(SUM_DATA[[#This Row],[MAT C.]], 0)</f>
        <v>0</v>
      </c>
      <c r="O8939" s="16" t="e">
        <f>VLOOKUP(SUM_DATA[[#This Row],[Work Order]],'[2]MAT DETAIL'!$D:$L,8,FALSE)</f>
        <v>#N/A</v>
      </c>
      <c r="P8939" s="20">
        <v>13006.55</v>
      </c>
      <c r="Q8939" s="67" t="s">
        <v>25</v>
      </c>
      <c r="R8939" s="67"/>
      <c r="S8939" s="67"/>
    </row>
    <row r="8940" spans="4:19" ht="15">
      <c r="D8940" s="4">
        <v>620120</v>
      </c>
      <c r="E8940" s="38">
        <v>45232</v>
      </c>
      <c r="F8940" s="38">
        <v>45232</v>
      </c>
      <c r="G8940" s="63">
        <v>4</v>
      </c>
      <c r="H8940" s="69">
        <v>3670026</v>
      </c>
      <c r="I8940" s="28" t="s">
        <v>26</v>
      </c>
      <c r="J8940" s="44" t="s">
        <v>1954</v>
      </c>
      <c r="K8940" s="11" t="s">
        <v>47</v>
      </c>
      <c r="L8940" s="11" t="s">
        <v>65</v>
      </c>
      <c r="M8940" s="16">
        <f>SUM_DATA[[#This Row],[TOTAL Cost]]-SUM_DATA[[#This Row],[MATERIAL Cost]]</f>
        <v>206.65</v>
      </c>
      <c r="N8940" s="16">
        <f>IFERROR(SUM_DATA[[#This Row],[MAT C.]], 0)</f>
        <v>0</v>
      </c>
      <c r="O8940" s="16" t="e">
        <f>VLOOKUP(SUM_DATA[[#This Row],[Work Order]],'[2]MAT DETAIL'!$D:$L,8,FALSE)</f>
        <v>#N/A</v>
      </c>
      <c r="P8940" s="20">
        <v>206.65</v>
      </c>
      <c r="Q8940" s="67" t="s">
        <v>25</v>
      </c>
      <c r="R8940" s="67"/>
      <c r="S8940" s="67"/>
    </row>
    <row r="8941" spans="4:19" ht="15">
      <c r="D8941" s="4">
        <v>620123</v>
      </c>
      <c r="E8941" s="38">
        <v>45232</v>
      </c>
      <c r="F8941" s="38">
        <v>45232</v>
      </c>
      <c r="G8941" s="63">
        <v>1</v>
      </c>
      <c r="H8941" s="69">
        <v>3670027</v>
      </c>
      <c r="I8941" s="28" t="s">
        <v>26</v>
      </c>
      <c r="J8941" s="47" t="s">
        <v>64</v>
      </c>
      <c r="K8941" s="11" t="s">
        <v>47</v>
      </c>
      <c r="L8941" s="11" t="s">
        <v>65</v>
      </c>
      <c r="M8941" s="16">
        <f>SUM_DATA[[#This Row],[TOTAL Cost]]-SUM_DATA[[#This Row],[MATERIAL Cost]]</f>
        <v>413.29</v>
      </c>
      <c r="N8941" s="16">
        <f>IFERROR(SUM_DATA[[#This Row],[MAT C.]], 0)</f>
        <v>0</v>
      </c>
      <c r="O8941" s="16" t="e">
        <f>VLOOKUP(SUM_DATA[[#This Row],[Work Order]],'[2]MAT DETAIL'!$D:$L,8,FALSE)</f>
        <v>#N/A</v>
      </c>
      <c r="P8941" s="20">
        <v>413.29</v>
      </c>
      <c r="Q8941" s="67" t="s">
        <v>25</v>
      </c>
      <c r="R8941" s="67"/>
      <c r="S8941" s="67"/>
    </row>
    <row r="8942" spans="4:19" ht="15">
      <c r="D8942" s="4">
        <v>620106</v>
      </c>
      <c r="E8942" s="38">
        <v>45232</v>
      </c>
      <c r="F8942" s="38">
        <v>45232</v>
      </c>
      <c r="G8942" s="63">
        <v>0.5</v>
      </c>
      <c r="H8942" s="69">
        <v>3670028</v>
      </c>
      <c r="I8942" s="28" t="s">
        <v>26</v>
      </c>
      <c r="J8942" s="44" t="s">
        <v>99</v>
      </c>
      <c r="K8942" s="84" t="s">
        <v>36</v>
      </c>
      <c r="L8942" s="84" t="s">
        <v>37</v>
      </c>
      <c r="M8942" s="16">
        <f>SUM_DATA[[#This Row],[TOTAL Cost]]-SUM_DATA[[#This Row],[MATERIAL Cost]]</f>
        <v>206.65</v>
      </c>
      <c r="N8942" s="16">
        <f>IFERROR(SUM_DATA[[#This Row],[MAT C.]], 0)</f>
        <v>0</v>
      </c>
      <c r="O8942" s="16" t="e">
        <f>VLOOKUP(SUM_DATA[[#This Row],[Work Order]],'[2]MAT DETAIL'!$D:$L,8,FALSE)</f>
        <v>#N/A</v>
      </c>
      <c r="P8942" s="20">
        <v>206.65</v>
      </c>
      <c r="Q8942" s="67" t="s">
        <v>25</v>
      </c>
      <c r="R8942" s="67"/>
      <c r="S8942" s="67"/>
    </row>
    <row r="8943" spans="4:19" ht="15">
      <c r="D8943" s="4">
        <v>620107</v>
      </c>
      <c r="E8943" s="38">
        <v>45232</v>
      </c>
      <c r="F8943" s="38">
        <v>45232</v>
      </c>
      <c r="G8943" s="63">
        <v>0.5</v>
      </c>
      <c r="H8943" s="69">
        <v>3670029</v>
      </c>
      <c r="I8943" s="28" t="s">
        <v>26</v>
      </c>
      <c r="J8943" s="44" t="s">
        <v>55</v>
      </c>
      <c r="K8943" s="11" t="s">
        <v>56</v>
      </c>
      <c r="L8943" s="11" t="s">
        <v>57</v>
      </c>
      <c r="M8943" s="16">
        <f>SUM_DATA[[#This Row],[TOTAL Cost]]-SUM_DATA[[#This Row],[MATERIAL Cost]]</f>
        <v>206.65</v>
      </c>
      <c r="N8943" s="16">
        <f>IFERROR(SUM_DATA[[#This Row],[MAT C.]], 0)</f>
        <v>0</v>
      </c>
      <c r="O8943" s="16" t="e">
        <f>VLOOKUP(SUM_DATA[[#This Row],[Work Order]],'[2]MAT DETAIL'!$D:$L,8,FALSE)</f>
        <v>#N/A</v>
      </c>
      <c r="P8943" s="20">
        <v>206.65</v>
      </c>
      <c r="Q8943" s="67" t="s">
        <v>25</v>
      </c>
      <c r="R8943" s="67"/>
      <c r="S8943" s="67"/>
    </row>
    <row r="8944" spans="4:19" ht="15">
      <c r="D8944" s="4">
        <v>620117</v>
      </c>
      <c r="E8944" s="38">
        <v>45232</v>
      </c>
      <c r="F8944" s="38">
        <v>45232</v>
      </c>
      <c r="G8944" s="63"/>
      <c r="H8944" s="69">
        <v>3670153</v>
      </c>
      <c r="I8944" s="28" t="s">
        <v>31</v>
      </c>
      <c r="J8944" s="44" t="s">
        <v>233</v>
      </c>
      <c r="K8944" s="11" t="s">
        <v>33</v>
      </c>
      <c r="L8944" s="85" t="s">
        <v>34</v>
      </c>
      <c r="M8944" s="16">
        <f>SUM_DATA[[#This Row],[TOTAL Cost]]-SUM_DATA[[#This Row],[MATERIAL Cost]]</f>
        <v>14695.14</v>
      </c>
      <c r="N8944" s="16">
        <f>IFERROR(SUM_DATA[[#This Row],[MAT C.]], 0)</f>
        <v>0</v>
      </c>
      <c r="O8944" s="16" t="e">
        <f>VLOOKUP(SUM_DATA[[#This Row],[Work Order]],'[2]MAT DETAIL'!$D:$L,8,FALSE)</f>
        <v>#N/A</v>
      </c>
      <c r="P8944" s="20">
        <v>14695.14</v>
      </c>
      <c r="Q8944" s="67" t="s">
        <v>25</v>
      </c>
      <c r="R8944" s="67"/>
      <c r="S8944" s="67"/>
    </row>
    <row r="8945" spans="4:19" ht="15">
      <c r="D8945" s="4">
        <v>620116</v>
      </c>
      <c r="E8945" s="38">
        <v>45232</v>
      </c>
      <c r="F8945" s="38">
        <v>45232</v>
      </c>
      <c r="G8945" s="63"/>
      <c r="H8945" s="69">
        <v>3670154</v>
      </c>
      <c r="I8945" s="28" t="s">
        <v>31</v>
      </c>
      <c r="J8945" s="44" t="s">
        <v>369</v>
      </c>
      <c r="K8945" s="11" t="s">
        <v>33</v>
      </c>
      <c r="L8945" s="8" t="s">
        <v>39</v>
      </c>
      <c r="M8945" s="16">
        <f>SUM_DATA[[#This Row],[TOTAL Cost]]-SUM_DATA[[#This Row],[MATERIAL Cost]]</f>
        <v>2870.92</v>
      </c>
      <c r="N8945" s="16">
        <f>IFERROR(SUM_DATA[[#This Row],[MAT C.]], 0)</f>
        <v>0</v>
      </c>
      <c r="O8945" s="16" t="e">
        <f>VLOOKUP(SUM_DATA[[#This Row],[Work Order]],'[2]MAT DETAIL'!$D:$L,8,FALSE)</f>
        <v>#N/A</v>
      </c>
      <c r="P8945" s="20">
        <v>2870.92</v>
      </c>
      <c r="Q8945" s="67" t="s">
        <v>25</v>
      </c>
      <c r="R8945" s="67"/>
      <c r="S8945" s="67"/>
    </row>
    <row r="8946" spans="4:19" ht="15">
      <c r="D8946" s="4">
        <v>620116</v>
      </c>
      <c r="E8946" s="38">
        <v>45232</v>
      </c>
      <c r="F8946" s="38">
        <v>45232</v>
      </c>
      <c r="G8946" s="63"/>
      <c r="H8946" s="69">
        <v>3670155</v>
      </c>
      <c r="I8946" s="28" t="s">
        <v>31</v>
      </c>
      <c r="J8946" s="44" t="s">
        <v>363</v>
      </c>
      <c r="K8946" s="11" t="s">
        <v>33</v>
      </c>
      <c r="L8946" s="85" t="s">
        <v>39</v>
      </c>
      <c r="M8946" s="16">
        <f>SUM_DATA[[#This Row],[TOTAL Cost]]-SUM_DATA[[#This Row],[MATERIAL Cost]]</f>
        <v>8863.14</v>
      </c>
      <c r="N8946" s="16">
        <f>IFERROR(SUM_DATA[[#This Row],[MAT C.]], 0)</f>
        <v>0</v>
      </c>
      <c r="O8946" s="16" t="e">
        <f>VLOOKUP(SUM_DATA[[#This Row],[Work Order]],'[2]MAT DETAIL'!$D:$L,8,FALSE)</f>
        <v>#N/A</v>
      </c>
      <c r="P8946" s="20">
        <v>8863.14</v>
      </c>
      <c r="Q8946" s="67" t="s">
        <v>25</v>
      </c>
      <c r="R8946" s="67"/>
      <c r="S8946" s="67"/>
    </row>
    <row r="8947" spans="4:19" ht="15">
      <c r="D8947" s="4">
        <v>620114</v>
      </c>
      <c r="E8947" s="38">
        <v>45232</v>
      </c>
      <c r="F8947" s="38">
        <v>45232</v>
      </c>
      <c r="G8947" s="63"/>
      <c r="H8947" s="69">
        <v>3670169</v>
      </c>
      <c r="I8947" s="28" t="s">
        <v>26</v>
      </c>
      <c r="J8947" s="44" t="s">
        <v>1696</v>
      </c>
      <c r="K8947" s="85" t="s">
        <v>47</v>
      </c>
      <c r="L8947" s="85" t="s">
        <v>715</v>
      </c>
      <c r="M8947" s="16">
        <f>SUM_DATA[[#This Row],[TOTAL Cost]]-SUM_DATA[[#This Row],[MATERIAL Cost]]</f>
        <v>93600</v>
      </c>
      <c r="N8947" s="16">
        <f>IFERROR(SUM_DATA[[#This Row],[MAT C.]], 0)</f>
        <v>0</v>
      </c>
      <c r="O8947" s="16" t="e">
        <f>VLOOKUP(SUM_DATA[[#This Row],[Work Order]],'[2]MAT DETAIL'!$D:$L,8,FALSE)</f>
        <v>#N/A</v>
      </c>
      <c r="P8947" s="20">
        <v>93600</v>
      </c>
      <c r="Q8947" s="67" t="s">
        <v>21</v>
      </c>
      <c r="R8947" s="67"/>
      <c r="S8947" s="67"/>
    </row>
    <row r="8948" spans="4:19" ht="15">
      <c r="D8948" s="4">
        <v>620116</v>
      </c>
      <c r="E8948" s="38">
        <v>45232</v>
      </c>
      <c r="F8948" s="38">
        <v>45232</v>
      </c>
      <c r="G8948" s="63"/>
      <c r="H8948" s="69">
        <v>3670170</v>
      </c>
      <c r="I8948" s="28" t="s">
        <v>26</v>
      </c>
      <c r="J8948" s="44" t="s">
        <v>1696</v>
      </c>
      <c r="K8948" s="11" t="s">
        <v>47</v>
      </c>
      <c r="L8948" s="85" t="s">
        <v>715</v>
      </c>
      <c r="M8948" s="16">
        <f>SUM_DATA[[#This Row],[TOTAL Cost]]-SUM_DATA[[#This Row],[MATERIAL Cost]]</f>
        <v>93600</v>
      </c>
      <c r="N8948" s="16">
        <f>IFERROR(SUM_DATA[[#This Row],[MAT C.]], 0)</f>
        <v>0</v>
      </c>
      <c r="O8948" s="16" t="e">
        <f>VLOOKUP(SUM_DATA[[#This Row],[Work Order]],'[2]MAT DETAIL'!$D:$L,8,FALSE)</f>
        <v>#N/A</v>
      </c>
      <c r="P8948" s="20">
        <v>93600</v>
      </c>
      <c r="Q8948" s="67" t="s">
        <v>21</v>
      </c>
      <c r="R8948" s="67"/>
      <c r="S8948" s="67"/>
    </row>
    <row r="8949" spans="4:19" ht="15">
      <c r="D8949" s="4">
        <v>620118</v>
      </c>
      <c r="E8949" s="38">
        <v>45232</v>
      </c>
      <c r="F8949" s="38">
        <v>45232</v>
      </c>
      <c r="G8949" s="63"/>
      <c r="H8949" s="69">
        <v>3670171</v>
      </c>
      <c r="I8949" s="28" t="s">
        <v>26</v>
      </c>
      <c r="J8949" s="44" t="s">
        <v>1696</v>
      </c>
      <c r="K8949" s="11" t="s">
        <v>47</v>
      </c>
      <c r="L8949" s="85" t="s">
        <v>715</v>
      </c>
      <c r="M8949" s="16">
        <f>SUM_DATA[[#This Row],[TOTAL Cost]]-SUM_DATA[[#This Row],[MATERIAL Cost]]</f>
        <v>93600</v>
      </c>
      <c r="N8949" s="16">
        <f>IFERROR(SUM_DATA[[#This Row],[MAT C.]], 0)</f>
        <v>0</v>
      </c>
      <c r="O8949" s="16" t="e">
        <f>VLOOKUP(SUM_DATA[[#This Row],[Work Order]],'[2]MAT DETAIL'!$D:$L,8,FALSE)</f>
        <v>#N/A</v>
      </c>
      <c r="P8949" s="20">
        <v>93600</v>
      </c>
      <c r="Q8949" s="67" t="s">
        <v>21</v>
      </c>
      <c r="R8949" s="67"/>
      <c r="S8949" s="67"/>
    </row>
    <row r="8950" spans="4:19" ht="15">
      <c r="D8950" s="4">
        <v>620116</v>
      </c>
      <c r="E8950" s="38">
        <v>45232</v>
      </c>
      <c r="F8950" s="38">
        <v>45232</v>
      </c>
      <c r="G8950" s="63"/>
      <c r="H8950" s="69">
        <v>3670261</v>
      </c>
      <c r="I8950" s="28" t="s">
        <v>31</v>
      </c>
      <c r="J8950" s="44" t="s">
        <v>1443</v>
      </c>
      <c r="K8950" s="11" t="s">
        <v>36</v>
      </c>
      <c r="L8950" s="85" t="s">
        <v>56</v>
      </c>
      <c r="M8950" s="16">
        <f>SUM_DATA[[#This Row],[TOTAL Cost]]-SUM_DATA[[#This Row],[MATERIAL Cost]]</f>
        <v>9796.76</v>
      </c>
      <c r="N8950" s="16">
        <f>IFERROR(SUM_DATA[[#This Row],[MAT C.]], 0)</f>
        <v>0</v>
      </c>
      <c r="O8950" s="16" t="e">
        <f>VLOOKUP(SUM_DATA[[#This Row],[Work Order]],'[2]MAT DETAIL'!$D:$L,8,FALSE)</f>
        <v>#N/A</v>
      </c>
      <c r="P8950" s="20">
        <v>9796.76</v>
      </c>
      <c r="Q8950" s="67" t="s">
        <v>25</v>
      </c>
      <c r="R8950" s="67"/>
      <c r="S8950" s="67"/>
    </row>
    <row r="8951" spans="4:19" ht="15">
      <c r="D8951" s="4">
        <v>620114</v>
      </c>
      <c r="E8951" s="38">
        <v>45232</v>
      </c>
      <c r="F8951" s="38">
        <v>45232</v>
      </c>
      <c r="G8951" s="63"/>
      <c r="H8951" s="69">
        <v>3670265</v>
      </c>
      <c r="I8951" s="28" t="s">
        <v>26</v>
      </c>
      <c r="J8951" s="44" t="s">
        <v>2152</v>
      </c>
      <c r="K8951" s="11" t="s">
        <v>19</v>
      </c>
      <c r="L8951" s="85" t="s">
        <v>50</v>
      </c>
      <c r="M8951" s="16">
        <f>SUM_DATA[[#This Row],[TOTAL Cost]]-SUM_DATA[[#This Row],[MATERIAL Cost]]</f>
        <v>413.29000000000087</v>
      </c>
      <c r="N8951" s="16">
        <f>IFERROR(SUM_DATA[[#This Row],[MAT C.]], 0)</f>
        <v>44400</v>
      </c>
      <c r="O8951" s="16">
        <f>VLOOKUP(SUM_DATA[[#This Row],[Work Order]],'[2]MAT DETAIL'!$D:$L,8,FALSE)</f>
        <v>44400</v>
      </c>
      <c r="P8951" s="20">
        <v>44813.29</v>
      </c>
      <c r="Q8951" s="67" t="s">
        <v>21</v>
      </c>
      <c r="R8951" s="67"/>
      <c r="S8951" s="67"/>
    </row>
    <row r="8952" spans="4:19" ht="15">
      <c r="D8952" s="4">
        <v>620116</v>
      </c>
      <c r="E8952" s="38">
        <v>45232</v>
      </c>
      <c r="F8952" s="38">
        <v>45232</v>
      </c>
      <c r="G8952" s="63"/>
      <c r="H8952" s="69">
        <v>3670267</v>
      </c>
      <c r="I8952" s="28" t="s">
        <v>26</v>
      </c>
      <c r="J8952" s="44" t="s">
        <v>2152</v>
      </c>
      <c r="K8952" s="11" t="s">
        <v>19</v>
      </c>
      <c r="L8952" s="85" t="s">
        <v>50</v>
      </c>
      <c r="M8952" s="16">
        <f>SUM_DATA[[#This Row],[TOTAL Cost]]-SUM_DATA[[#This Row],[MATERIAL Cost]]</f>
        <v>413.29000000000087</v>
      </c>
      <c r="N8952" s="16">
        <f>IFERROR(SUM_DATA[[#This Row],[MAT C.]], 0)</f>
        <v>44400</v>
      </c>
      <c r="O8952" s="16">
        <f>VLOOKUP(SUM_DATA[[#This Row],[Work Order]],'[2]MAT DETAIL'!$D:$L,8,FALSE)</f>
        <v>44400</v>
      </c>
      <c r="P8952" s="20">
        <v>44813.29</v>
      </c>
      <c r="Q8952" s="67" t="s">
        <v>21</v>
      </c>
      <c r="R8952" s="67"/>
      <c r="S8952" s="67"/>
    </row>
    <row r="8953" spans="4:19" ht="15">
      <c r="D8953" s="4">
        <v>620120</v>
      </c>
      <c r="E8953" s="38">
        <v>45232</v>
      </c>
      <c r="F8953" s="38">
        <v>45232</v>
      </c>
      <c r="G8953" s="63"/>
      <c r="H8953" s="69">
        <v>3670271</v>
      </c>
      <c r="I8953" s="28" t="s">
        <v>26</v>
      </c>
      <c r="J8953" s="44" t="s">
        <v>2152</v>
      </c>
      <c r="K8953" s="11" t="s">
        <v>19</v>
      </c>
      <c r="L8953" s="85" t="s">
        <v>50</v>
      </c>
      <c r="M8953" s="16">
        <f>SUM_DATA[[#This Row],[TOTAL Cost]]-SUM_DATA[[#This Row],[MATERIAL Cost]]</f>
        <v>413.29000000000087</v>
      </c>
      <c r="N8953" s="16">
        <f>IFERROR(SUM_DATA[[#This Row],[MAT C.]], 0)</f>
        <v>44400</v>
      </c>
      <c r="O8953" s="16">
        <f>VLOOKUP(SUM_DATA[[#This Row],[Work Order]],'[2]MAT DETAIL'!$D:$L,8,FALSE)</f>
        <v>44400</v>
      </c>
      <c r="P8953" s="20">
        <v>44813.29</v>
      </c>
      <c r="Q8953" s="67" t="s">
        <v>21</v>
      </c>
      <c r="R8953" s="67"/>
      <c r="S8953" s="67"/>
    </row>
    <row r="8954" spans="4:19" ht="15">
      <c r="D8954" s="4">
        <v>620116</v>
      </c>
      <c r="E8954" s="38">
        <v>45232</v>
      </c>
      <c r="F8954" s="38">
        <v>45233</v>
      </c>
      <c r="G8954" s="63"/>
      <c r="H8954" s="69">
        <v>3670390</v>
      </c>
      <c r="I8954" s="28" t="s">
        <v>31</v>
      </c>
      <c r="J8954" s="44" t="s">
        <v>819</v>
      </c>
      <c r="K8954" s="11" t="s">
        <v>39</v>
      </c>
      <c r="L8954" s="85" t="s">
        <v>740</v>
      </c>
      <c r="M8954" s="16">
        <f>SUM_DATA[[#This Row],[TOTAL Cost]]-SUM_DATA[[#This Row],[MATERIAL Cost]]</f>
        <v>2870.92</v>
      </c>
      <c r="N8954" s="16">
        <f>IFERROR(SUM_DATA[[#This Row],[MAT C.]], 0)</f>
        <v>0</v>
      </c>
      <c r="O8954" s="16" t="e">
        <f>VLOOKUP(SUM_DATA[[#This Row],[Work Order]],'[2]MAT DETAIL'!$D:$L,8,FALSE)</f>
        <v>#N/A</v>
      </c>
      <c r="P8954" s="20">
        <v>2870.92</v>
      </c>
      <c r="Q8954" s="67" t="s">
        <v>25</v>
      </c>
      <c r="R8954" s="67"/>
      <c r="S8954" s="67"/>
    </row>
    <row r="8955" spans="4:19" ht="15">
      <c r="D8955" s="4">
        <v>620116</v>
      </c>
      <c r="E8955" s="38">
        <v>45232</v>
      </c>
      <c r="F8955" s="38">
        <v>45233</v>
      </c>
      <c r="G8955" s="63"/>
      <c r="H8955" s="69">
        <v>3670391</v>
      </c>
      <c r="I8955" s="28" t="s">
        <v>31</v>
      </c>
      <c r="J8955" s="44" t="s">
        <v>2153</v>
      </c>
      <c r="K8955" s="11" t="s">
        <v>56</v>
      </c>
      <c r="L8955" s="85" t="s">
        <v>146</v>
      </c>
      <c r="M8955" s="16">
        <f>SUM_DATA[[#This Row],[TOTAL Cost]]-SUM_DATA[[#This Row],[MATERIAL Cost]]</f>
        <v>9796.76</v>
      </c>
      <c r="N8955" s="16">
        <f>IFERROR(SUM_DATA[[#This Row],[MAT C.]], 0)</f>
        <v>0</v>
      </c>
      <c r="O8955" s="16" t="e">
        <f>VLOOKUP(SUM_DATA[[#This Row],[Work Order]],'[2]MAT DETAIL'!$D:$L,8,FALSE)</f>
        <v>#N/A</v>
      </c>
      <c r="P8955" s="20">
        <v>9796.76</v>
      </c>
      <c r="Q8955" s="67" t="s">
        <v>25</v>
      </c>
      <c r="R8955" s="67"/>
      <c r="S8955" s="67"/>
    </row>
    <row r="8956" spans="4:19" ht="15">
      <c r="D8956" s="19">
        <v>620116</v>
      </c>
      <c r="E8956" s="35">
        <v>45296</v>
      </c>
      <c r="F8956" s="35">
        <v>45296</v>
      </c>
      <c r="G8956" s="63"/>
      <c r="H8956" s="24">
        <v>3670394</v>
      </c>
      <c r="I8956" s="28" t="s">
        <v>31</v>
      </c>
      <c r="J8956" s="44" t="s">
        <v>730</v>
      </c>
      <c r="K8956" s="25" t="s">
        <v>82</v>
      </c>
      <c r="L8956" s="84" t="s">
        <v>56</v>
      </c>
      <c r="M8956" s="16">
        <f>SUM_DATA[[#This Row],[TOTAL Cost]]-SUM_DATA[[#This Row],[MATERIAL Cost]]</f>
        <v>88130.01</v>
      </c>
      <c r="N8956" s="16">
        <f>IFERROR(SUM_DATA[[#This Row],[MAT C.]], 0)</f>
        <v>0</v>
      </c>
      <c r="O8956" s="16" t="e">
        <f>VLOOKUP(SUM_DATA[[#This Row],[Work Order]],'[2]MAT DETAIL'!$D:$L,8,FALSE)</f>
        <v>#N/A</v>
      </c>
      <c r="P8956" s="22">
        <v>88130.01</v>
      </c>
      <c r="Q8956" s="67" t="s">
        <v>25</v>
      </c>
      <c r="R8956" s="67"/>
      <c r="S8956" s="67"/>
    </row>
    <row r="8957" spans="4:19" ht="15">
      <c r="D8957" s="19">
        <v>620116</v>
      </c>
      <c r="E8957" s="35">
        <v>45296</v>
      </c>
      <c r="F8957" s="35">
        <v>45296</v>
      </c>
      <c r="G8957" s="63"/>
      <c r="H8957" s="24">
        <v>3670396</v>
      </c>
      <c r="I8957" s="28" t="s">
        <v>31</v>
      </c>
      <c r="J8957" s="44" t="s">
        <v>568</v>
      </c>
      <c r="K8957" s="25" t="s">
        <v>36</v>
      </c>
      <c r="L8957" s="84" t="s">
        <v>56</v>
      </c>
      <c r="M8957" s="16">
        <f>SUM_DATA[[#This Row],[TOTAL Cost]]-SUM_DATA[[#This Row],[MATERIAL Cost]]</f>
        <v>34141.9</v>
      </c>
      <c r="N8957" s="16">
        <f>IFERROR(SUM_DATA[[#This Row],[MAT C.]], 0)</f>
        <v>0</v>
      </c>
      <c r="O8957" s="16" t="e">
        <f>VLOOKUP(SUM_DATA[[#This Row],[Work Order]],'[2]MAT DETAIL'!$D:$L,8,FALSE)</f>
        <v>#N/A</v>
      </c>
      <c r="P8957" s="22">
        <v>34141.9</v>
      </c>
      <c r="Q8957" s="67" t="s">
        <v>25</v>
      </c>
      <c r="R8957" s="67"/>
      <c r="S8957" s="67"/>
    </row>
    <row r="8958" spans="4:19" ht="15">
      <c r="D8958" s="4">
        <v>620111</v>
      </c>
      <c r="E8958" s="38">
        <v>45232</v>
      </c>
      <c r="F8958" s="38">
        <v>45232</v>
      </c>
      <c r="G8958" s="63"/>
      <c r="H8958" s="69">
        <v>3670399</v>
      </c>
      <c r="I8958" s="28" t="s">
        <v>26</v>
      </c>
      <c r="J8958" s="44" t="s">
        <v>471</v>
      </c>
      <c r="K8958" s="11" t="s">
        <v>36</v>
      </c>
      <c r="L8958" s="85" t="s">
        <v>42</v>
      </c>
      <c r="M8958" s="16">
        <f>SUM_DATA[[#This Row],[TOTAL Cost]]-SUM_DATA[[#This Row],[MATERIAL Cost]]</f>
        <v>413.28999999999996</v>
      </c>
      <c r="N8958" s="16">
        <f>IFERROR(SUM_DATA[[#This Row],[MAT C.]], 0)</f>
        <v>4060</v>
      </c>
      <c r="O8958" s="16">
        <f>VLOOKUP(SUM_DATA[[#This Row],[Work Order]],'[2]MAT DETAIL'!$D:$L,8,FALSE)</f>
        <v>4060</v>
      </c>
      <c r="P8958" s="20">
        <v>4473.29</v>
      </c>
      <c r="Q8958" s="67" t="s">
        <v>21</v>
      </c>
      <c r="R8958" s="67"/>
      <c r="S8958" s="67"/>
    </row>
    <row r="8959" spans="4:19" ht="15">
      <c r="D8959" s="4">
        <v>620116</v>
      </c>
      <c r="E8959" s="38">
        <v>45232</v>
      </c>
      <c r="F8959" s="38">
        <v>45232</v>
      </c>
      <c r="G8959" s="63"/>
      <c r="H8959" s="69">
        <v>3670400</v>
      </c>
      <c r="I8959" s="28" t="s">
        <v>26</v>
      </c>
      <c r="J8959" s="44" t="s">
        <v>471</v>
      </c>
      <c r="K8959" s="11" t="s">
        <v>36</v>
      </c>
      <c r="L8959" s="85" t="s">
        <v>42</v>
      </c>
      <c r="M8959" s="16">
        <f>SUM_DATA[[#This Row],[TOTAL Cost]]-SUM_DATA[[#This Row],[MATERIAL Cost]]</f>
        <v>413.28999999999996</v>
      </c>
      <c r="N8959" s="16">
        <f>IFERROR(SUM_DATA[[#This Row],[MAT C.]], 0)</f>
        <v>4060</v>
      </c>
      <c r="O8959" s="16">
        <f>VLOOKUP(SUM_DATA[[#This Row],[Work Order]],'[2]MAT DETAIL'!$D:$L,8,FALSE)</f>
        <v>4060</v>
      </c>
      <c r="P8959" s="20">
        <v>4473.29</v>
      </c>
      <c r="Q8959" s="67" t="s">
        <v>21</v>
      </c>
      <c r="R8959" s="67"/>
      <c r="S8959" s="67"/>
    </row>
    <row r="8960" spans="4:19" ht="15">
      <c r="D8960" s="4">
        <v>620118</v>
      </c>
      <c r="E8960" s="38">
        <v>45232</v>
      </c>
      <c r="F8960" s="38">
        <v>45232</v>
      </c>
      <c r="G8960" s="63"/>
      <c r="H8960" s="69">
        <v>3670402</v>
      </c>
      <c r="I8960" s="28" t="s">
        <v>26</v>
      </c>
      <c r="J8960" s="44" t="s">
        <v>471</v>
      </c>
      <c r="K8960" s="11" t="s">
        <v>36</v>
      </c>
      <c r="L8960" s="85" t="s">
        <v>42</v>
      </c>
      <c r="M8960" s="16">
        <f>SUM_DATA[[#This Row],[TOTAL Cost]]-SUM_DATA[[#This Row],[MATERIAL Cost]]</f>
        <v>413.28999999999996</v>
      </c>
      <c r="N8960" s="16">
        <f>IFERROR(SUM_DATA[[#This Row],[MAT C.]], 0)</f>
        <v>4060</v>
      </c>
      <c r="O8960" s="16">
        <f>VLOOKUP(SUM_DATA[[#This Row],[Work Order]],'[2]MAT DETAIL'!$D:$L,8,FALSE)</f>
        <v>4060</v>
      </c>
      <c r="P8960" s="20">
        <v>4473.29</v>
      </c>
      <c r="Q8960" s="67" t="s">
        <v>21</v>
      </c>
      <c r="R8960" s="67"/>
      <c r="S8960" s="67"/>
    </row>
    <row r="8961" spans="4:19" ht="15">
      <c r="D8961" s="4">
        <v>620122</v>
      </c>
      <c r="E8961" s="38">
        <v>45232</v>
      </c>
      <c r="F8961" s="38">
        <v>45232</v>
      </c>
      <c r="G8961" s="63"/>
      <c r="H8961" s="69">
        <v>3670403</v>
      </c>
      <c r="I8961" s="28" t="s">
        <v>26</v>
      </c>
      <c r="J8961" s="44" t="s">
        <v>471</v>
      </c>
      <c r="K8961" s="11" t="s">
        <v>36</v>
      </c>
      <c r="L8961" s="85" t="s">
        <v>42</v>
      </c>
      <c r="M8961" s="16">
        <f>SUM_DATA[[#This Row],[TOTAL Cost]]-SUM_DATA[[#This Row],[MATERIAL Cost]]</f>
        <v>413.28999999999996</v>
      </c>
      <c r="N8961" s="16">
        <f>IFERROR(SUM_DATA[[#This Row],[MAT C.]], 0)</f>
        <v>4060</v>
      </c>
      <c r="O8961" s="16">
        <f>VLOOKUP(SUM_DATA[[#This Row],[Work Order]],'[2]MAT DETAIL'!$D:$L,8,FALSE)</f>
        <v>4060</v>
      </c>
      <c r="P8961" s="20">
        <v>4473.29</v>
      </c>
      <c r="Q8961" s="67" t="s">
        <v>21</v>
      </c>
      <c r="R8961" s="67"/>
      <c r="S8961" s="67"/>
    </row>
    <row r="8962" spans="4:19" ht="15">
      <c r="D8962" s="4">
        <v>620124</v>
      </c>
      <c r="E8962" s="38">
        <v>45232</v>
      </c>
      <c r="F8962" s="38">
        <v>45232</v>
      </c>
      <c r="G8962" s="63"/>
      <c r="H8962" s="69">
        <v>3670405</v>
      </c>
      <c r="I8962" s="28" t="s">
        <v>26</v>
      </c>
      <c r="J8962" s="44" t="s">
        <v>471</v>
      </c>
      <c r="K8962" s="11" t="s">
        <v>36</v>
      </c>
      <c r="L8962" s="85" t="s">
        <v>42</v>
      </c>
      <c r="M8962" s="16">
        <f>SUM_DATA[[#This Row],[TOTAL Cost]]-SUM_DATA[[#This Row],[MATERIAL Cost]]</f>
        <v>413.28999999999996</v>
      </c>
      <c r="N8962" s="16">
        <f>IFERROR(SUM_DATA[[#This Row],[MAT C.]], 0)</f>
        <v>4060</v>
      </c>
      <c r="O8962" s="16">
        <f>VLOOKUP(SUM_DATA[[#This Row],[Work Order]],'[2]MAT DETAIL'!$D:$L,8,FALSE)</f>
        <v>4060</v>
      </c>
      <c r="P8962" s="20">
        <v>4473.29</v>
      </c>
      <c r="Q8962" s="67" t="s">
        <v>21</v>
      </c>
      <c r="R8962" s="67"/>
      <c r="S8962" s="67"/>
    </row>
    <row r="8963" spans="4:19" ht="15">
      <c r="D8963" s="4">
        <v>620123</v>
      </c>
      <c r="E8963" s="38">
        <v>45233</v>
      </c>
      <c r="F8963" s="38">
        <v>45233</v>
      </c>
      <c r="G8963" s="63">
        <v>0.5</v>
      </c>
      <c r="H8963" s="69">
        <v>3671990</v>
      </c>
      <c r="I8963" s="28" t="s">
        <v>26</v>
      </c>
      <c r="J8963" s="44" t="s">
        <v>429</v>
      </c>
      <c r="K8963" s="11" t="s">
        <v>67</v>
      </c>
      <c r="L8963" s="85" t="s">
        <v>88</v>
      </c>
      <c r="M8963" s="16">
        <f>SUM_DATA[[#This Row],[TOTAL Cost]]-SUM_DATA[[#This Row],[MATERIAL Cost]]</f>
        <v>206.65</v>
      </c>
      <c r="N8963" s="16">
        <f>IFERROR(SUM_DATA[[#This Row],[MAT C.]], 0)</f>
        <v>0</v>
      </c>
      <c r="O8963" s="16" t="e">
        <f>VLOOKUP(SUM_DATA[[#This Row],[Work Order]],'[2]MAT DETAIL'!$D:$L,8,FALSE)</f>
        <v>#N/A</v>
      </c>
      <c r="P8963" s="20">
        <v>206.65</v>
      </c>
      <c r="Q8963" s="67" t="s">
        <v>25</v>
      </c>
      <c r="R8963" s="67"/>
      <c r="S8963" s="67"/>
    </row>
    <row r="8964" spans="4:19" ht="15">
      <c r="D8964" s="4">
        <v>620109</v>
      </c>
      <c r="E8964" s="38">
        <v>45233</v>
      </c>
      <c r="F8964" s="38">
        <v>45233</v>
      </c>
      <c r="G8964" s="63">
        <v>1</v>
      </c>
      <c r="H8964" s="69">
        <v>3671992</v>
      </c>
      <c r="I8964" s="28" t="s">
        <v>26</v>
      </c>
      <c r="J8964" s="47" t="s">
        <v>64</v>
      </c>
      <c r="K8964" s="11" t="s">
        <v>47</v>
      </c>
      <c r="L8964" s="85" t="s">
        <v>65</v>
      </c>
      <c r="M8964" s="16">
        <f>SUM_DATA[[#This Row],[TOTAL Cost]]-SUM_DATA[[#This Row],[MATERIAL Cost]]</f>
        <v>413.29</v>
      </c>
      <c r="N8964" s="16">
        <f>IFERROR(SUM_DATA[[#This Row],[MAT C.]], 0)</f>
        <v>0</v>
      </c>
      <c r="O8964" s="16" t="e">
        <f>VLOOKUP(SUM_DATA[[#This Row],[Work Order]],'[2]MAT DETAIL'!$D:$L,8,FALSE)</f>
        <v>#N/A</v>
      </c>
      <c r="P8964" s="20">
        <v>413.29</v>
      </c>
      <c r="Q8964" s="67" t="s">
        <v>25</v>
      </c>
      <c r="R8964" s="67"/>
      <c r="S8964" s="67"/>
    </row>
    <row r="8965" spans="4:19" ht="15">
      <c r="D8965" s="4">
        <v>620120</v>
      </c>
      <c r="E8965" s="38">
        <v>45233</v>
      </c>
      <c r="F8965" s="38">
        <v>45233</v>
      </c>
      <c r="G8965" s="63">
        <v>0.5</v>
      </c>
      <c r="H8965" s="69">
        <v>3671995</v>
      </c>
      <c r="I8965" s="28" t="s">
        <v>26</v>
      </c>
      <c r="J8965" s="44" t="s">
        <v>429</v>
      </c>
      <c r="K8965" s="11" t="s">
        <v>67</v>
      </c>
      <c r="L8965" s="85" t="s">
        <v>88</v>
      </c>
      <c r="M8965" s="16">
        <f>SUM_DATA[[#This Row],[TOTAL Cost]]-SUM_DATA[[#This Row],[MATERIAL Cost]]</f>
        <v>123.99</v>
      </c>
      <c r="N8965" s="16">
        <f>IFERROR(SUM_DATA[[#This Row],[MAT C.]], 0)</f>
        <v>0</v>
      </c>
      <c r="O8965" s="16" t="e">
        <f>VLOOKUP(SUM_DATA[[#This Row],[Work Order]],'[2]MAT DETAIL'!$D:$L,8,FALSE)</f>
        <v>#N/A</v>
      </c>
      <c r="P8965" s="20">
        <v>123.99</v>
      </c>
      <c r="Q8965" s="67" t="s">
        <v>25</v>
      </c>
      <c r="R8965" s="67"/>
      <c r="S8965" s="67"/>
    </row>
    <row r="8966" spans="4:19" ht="15">
      <c r="D8966" s="4">
        <v>620105</v>
      </c>
      <c r="E8966" s="38">
        <v>45233</v>
      </c>
      <c r="F8966" s="38">
        <v>45233</v>
      </c>
      <c r="G8966" s="63">
        <v>0.5</v>
      </c>
      <c r="H8966" s="69">
        <v>3671997</v>
      </c>
      <c r="I8966" s="28" t="s">
        <v>26</v>
      </c>
      <c r="J8966" s="44" t="s">
        <v>99</v>
      </c>
      <c r="K8966" s="25" t="s">
        <v>36</v>
      </c>
      <c r="L8966" s="84" t="s">
        <v>37</v>
      </c>
      <c r="M8966" s="16">
        <f>SUM_DATA[[#This Row],[TOTAL Cost]]-SUM_DATA[[#This Row],[MATERIAL Cost]]</f>
        <v>206.65</v>
      </c>
      <c r="N8966" s="16">
        <f>IFERROR(SUM_DATA[[#This Row],[MAT C.]], 0)</f>
        <v>0</v>
      </c>
      <c r="O8966" s="16" t="e">
        <f>VLOOKUP(SUM_DATA[[#This Row],[Work Order]],'[2]MAT DETAIL'!$D:$L,8,FALSE)</f>
        <v>#N/A</v>
      </c>
      <c r="P8966" s="20">
        <v>206.65</v>
      </c>
      <c r="Q8966" s="67" t="s">
        <v>25</v>
      </c>
      <c r="R8966" s="67"/>
      <c r="S8966" s="67"/>
    </row>
    <row r="8967" spans="4:19" ht="15">
      <c r="D8967" s="4">
        <v>620117</v>
      </c>
      <c r="E8967" s="38">
        <v>45233</v>
      </c>
      <c r="F8967" s="38">
        <v>45233</v>
      </c>
      <c r="G8967" s="63"/>
      <c r="H8967" s="69">
        <v>3672046</v>
      </c>
      <c r="I8967" s="28" t="s">
        <v>31</v>
      </c>
      <c r="J8967" s="44" t="s">
        <v>2154</v>
      </c>
      <c r="K8967" s="85" t="s">
        <v>39</v>
      </c>
      <c r="L8967" s="85" t="s">
        <v>740</v>
      </c>
      <c r="M8967" s="16">
        <f>SUM_DATA[[#This Row],[TOTAL Cost]]-SUM_DATA[[#This Row],[MATERIAL Cost]]</f>
        <v>15727.3</v>
      </c>
      <c r="N8967" s="16">
        <f>IFERROR(SUM_DATA[[#This Row],[MAT C.]], 0)</f>
        <v>1500</v>
      </c>
      <c r="O8967" s="16">
        <f>VLOOKUP(SUM_DATA[[#This Row],[Work Order]],'[2]MAT DETAIL'!$D:$L,8,FALSE)</f>
        <v>1500</v>
      </c>
      <c r="P8967" s="20">
        <v>17227.3</v>
      </c>
      <c r="Q8967" s="67" t="s">
        <v>25</v>
      </c>
      <c r="R8967" s="67"/>
      <c r="S8967" s="67"/>
    </row>
    <row r="8968" spans="4:19" ht="15">
      <c r="D8968" s="4">
        <v>620112</v>
      </c>
      <c r="E8968" s="38">
        <v>45233</v>
      </c>
      <c r="F8968" s="38">
        <v>45233</v>
      </c>
      <c r="G8968" s="63"/>
      <c r="H8968" s="69">
        <v>3672057</v>
      </c>
      <c r="I8968" s="28" t="s">
        <v>26</v>
      </c>
      <c r="J8968" s="44" t="s">
        <v>1078</v>
      </c>
      <c r="K8968" s="11" t="s">
        <v>36</v>
      </c>
      <c r="L8968" s="85" t="s">
        <v>507</v>
      </c>
      <c r="M8968" s="16">
        <f>SUM_DATA[[#This Row],[TOTAL Cost]]-SUM_DATA[[#This Row],[MATERIAL Cost]]</f>
        <v>61813.289999999994</v>
      </c>
      <c r="N8968" s="16">
        <f>IFERROR(SUM_DATA[[#This Row],[MAT C.]], 0)</f>
        <v>49600</v>
      </c>
      <c r="O8968" s="16">
        <f>VLOOKUP(SUM_DATA[[#This Row],[Work Order]],'[2]MAT DETAIL'!$D:$L,8,FALSE)</f>
        <v>49600</v>
      </c>
      <c r="P8968" s="20">
        <v>111413.29</v>
      </c>
      <c r="Q8968" s="67" t="s">
        <v>21</v>
      </c>
      <c r="R8968" s="67"/>
      <c r="S8968" s="67"/>
    </row>
    <row r="8969" spans="4:19" ht="15">
      <c r="D8969" s="4">
        <v>620114</v>
      </c>
      <c r="E8969" s="38">
        <v>45233</v>
      </c>
      <c r="F8969" s="38">
        <v>45233</v>
      </c>
      <c r="G8969" s="63"/>
      <c r="H8969" s="69">
        <v>3672061</v>
      </c>
      <c r="I8969" s="28" t="s">
        <v>26</v>
      </c>
      <c r="J8969" s="44" t="s">
        <v>1078</v>
      </c>
      <c r="K8969" s="11" t="s">
        <v>36</v>
      </c>
      <c r="L8969" s="85" t="s">
        <v>507</v>
      </c>
      <c r="M8969" s="16">
        <f>SUM_DATA[[#This Row],[TOTAL Cost]]-SUM_DATA[[#This Row],[MATERIAL Cost]]</f>
        <v>61813.289999999994</v>
      </c>
      <c r="N8969" s="16">
        <f>IFERROR(SUM_DATA[[#This Row],[MAT C.]], 0)</f>
        <v>49600</v>
      </c>
      <c r="O8969" s="16">
        <f>VLOOKUP(SUM_DATA[[#This Row],[Work Order]],'[2]MAT DETAIL'!$D:$L,8,FALSE)</f>
        <v>49600</v>
      </c>
      <c r="P8969" s="20">
        <v>111413.29</v>
      </c>
      <c r="Q8969" s="67" t="s">
        <v>21</v>
      </c>
      <c r="R8969" s="67"/>
      <c r="S8969" s="67"/>
    </row>
    <row r="8970" spans="4:19" ht="15">
      <c r="D8970" s="4">
        <v>620116</v>
      </c>
      <c r="E8970" s="38">
        <v>45233</v>
      </c>
      <c r="F8970" s="38">
        <v>45233</v>
      </c>
      <c r="G8970" s="63"/>
      <c r="H8970" s="69">
        <v>3672064</v>
      </c>
      <c r="I8970" s="28" t="s">
        <v>26</v>
      </c>
      <c r="J8970" s="44" t="s">
        <v>1078</v>
      </c>
      <c r="K8970" s="85" t="s">
        <v>36</v>
      </c>
      <c r="L8970" s="11" t="s">
        <v>507</v>
      </c>
      <c r="M8970" s="16">
        <f>SUM_DATA[[#This Row],[TOTAL Cost]]-SUM_DATA[[#This Row],[MATERIAL Cost]]</f>
        <v>61813.289999999994</v>
      </c>
      <c r="N8970" s="16">
        <f>IFERROR(SUM_DATA[[#This Row],[MAT C.]], 0)</f>
        <v>49600</v>
      </c>
      <c r="O8970" s="16">
        <f>VLOOKUP(SUM_DATA[[#This Row],[Work Order]],'[2]MAT DETAIL'!$D:$L,8,FALSE)</f>
        <v>49600</v>
      </c>
      <c r="P8970" s="20">
        <v>111413.29</v>
      </c>
      <c r="Q8970" s="67" t="s">
        <v>21</v>
      </c>
      <c r="R8970" s="67"/>
      <c r="S8970" s="67"/>
    </row>
    <row r="8971" spans="4:19" ht="15">
      <c r="D8971" s="4">
        <v>620119</v>
      </c>
      <c r="E8971" s="38">
        <v>45233</v>
      </c>
      <c r="F8971" s="38">
        <v>45233</v>
      </c>
      <c r="G8971" s="63"/>
      <c r="H8971" s="69">
        <v>3672067</v>
      </c>
      <c r="I8971" s="28" t="s">
        <v>26</v>
      </c>
      <c r="J8971" s="44" t="s">
        <v>1078</v>
      </c>
      <c r="K8971" s="11" t="s">
        <v>36</v>
      </c>
      <c r="L8971" s="8" t="s">
        <v>507</v>
      </c>
      <c r="M8971" s="16">
        <f>SUM_DATA[[#This Row],[TOTAL Cost]]-SUM_DATA[[#This Row],[MATERIAL Cost]]</f>
        <v>61813.289999999994</v>
      </c>
      <c r="N8971" s="16">
        <f>IFERROR(SUM_DATA[[#This Row],[MAT C.]], 0)</f>
        <v>49600</v>
      </c>
      <c r="O8971" s="16">
        <f>VLOOKUP(SUM_DATA[[#This Row],[Work Order]],'[2]MAT DETAIL'!$D:$L,8,FALSE)</f>
        <v>49600</v>
      </c>
      <c r="P8971" s="20">
        <v>111413.29</v>
      </c>
      <c r="Q8971" s="67" t="s">
        <v>21</v>
      </c>
      <c r="R8971" s="67"/>
      <c r="S8971" s="67"/>
    </row>
    <row r="8972" spans="4:19" ht="15">
      <c r="D8972" s="4">
        <v>620116</v>
      </c>
      <c r="E8972" s="38">
        <v>45233</v>
      </c>
      <c r="F8972" s="38">
        <v>45233</v>
      </c>
      <c r="G8972" s="63"/>
      <c r="H8972" s="69">
        <v>3672285</v>
      </c>
      <c r="I8972" s="28" t="s">
        <v>26</v>
      </c>
      <c r="J8972" s="44" t="s">
        <v>772</v>
      </c>
      <c r="K8972" s="11" t="s">
        <v>36</v>
      </c>
      <c r="L8972" s="85" t="s">
        <v>507</v>
      </c>
      <c r="M8972" s="16">
        <f>SUM_DATA[[#This Row],[TOTAL Cost]]-SUM_DATA[[#This Row],[MATERIAL Cost]]</f>
        <v>46206.45</v>
      </c>
      <c r="N8972" s="16">
        <f>IFERROR(SUM_DATA[[#This Row],[MAT C.]], 0)</f>
        <v>3000</v>
      </c>
      <c r="O8972" s="16">
        <f>VLOOKUP(SUM_DATA[[#This Row],[Work Order]],'[2]MAT DETAIL'!$D:$L,8,FALSE)</f>
        <v>3000</v>
      </c>
      <c r="P8972" s="20">
        <v>49206.45</v>
      </c>
      <c r="Q8972" s="67" t="s">
        <v>21</v>
      </c>
      <c r="R8972" s="67"/>
      <c r="S8972" s="67"/>
    </row>
    <row r="8973" spans="4:19" ht="15">
      <c r="D8973" s="4">
        <v>620118</v>
      </c>
      <c r="E8973" s="38">
        <v>45233</v>
      </c>
      <c r="F8973" s="38">
        <v>45233</v>
      </c>
      <c r="G8973" s="63"/>
      <c r="H8973" s="69">
        <v>3672289</v>
      </c>
      <c r="I8973" s="28" t="s">
        <v>26</v>
      </c>
      <c r="J8973" s="44" t="s">
        <v>772</v>
      </c>
      <c r="K8973" s="11" t="s">
        <v>36</v>
      </c>
      <c r="L8973" s="85" t="s">
        <v>507</v>
      </c>
      <c r="M8973" s="16">
        <f>SUM_DATA[[#This Row],[TOTAL Cost]]-SUM_DATA[[#This Row],[MATERIAL Cost]]</f>
        <v>46206.45</v>
      </c>
      <c r="N8973" s="16">
        <f>IFERROR(SUM_DATA[[#This Row],[MAT C.]], 0)</f>
        <v>3000</v>
      </c>
      <c r="O8973" s="16">
        <f>VLOOKUP(SUM_DATA[[#This Row],[Work Order]],'[2]MAT DETAIL'!$D:$L,8,FALSE)</f>
        <v>3000</v>
      </c>
      <c r="P8973" s="20">
        <v>49206.45</v>
      </c>
      <c r="Q8973" s="67" t="s">
        <v>21</v>
      </c>
      <c r="R8973" s="67"/>
      <c r="S8973" s="67"/>
    </row>
    <row r="8974" spans="4:19" ht="15">
      <c r="D8974" s="4">
        <v>620123</v>
      </c>
      <c r="E8974" s="38">
        <v>45233</v>
      </c>
      <c r="F8974" s="38">
        <v>45233</v>
      </c>
      <c r="G8974" s="63"/>
      <c r="H8974" s="69">
        <v>3672295</v>
      </c>
      <c r="I8974" s="28" t="s">
        <v>26</v>
      </c>
      <c r="J8974" s="44" t="s">
        <v>772</v>
      </c>
      <c r="K8974" s="11" t="s">
        <v>36</v>
      </c>
      <c r="L8974" s="85" t="s">
        <v>507</v>
      </c>
      <c r="M8974" s="16">
        <f>SUM_DATA[[#This Row],[TOTAL Cost]]-SUM_DATA[[#This Row],[MATERIAL Cost]]</f>
        <v>46206.45</v>
      </c>
      <c r="N8974" s="16">
        <f>IFERROR(SUM_DATA[[#This Row],[MAT C.]], 0)</f>
        <v>3000</v>
      </c>
      <c r="O8974" s="16">
        <f>VLOOKUP(SUM_DATA[[#This Row],[Work Order]],'[2]MAT DETAIL'!$D:$L,8,FALSE)</f>
        <v>3000</v>
      </c>
      <c r="P8974" s="20">
        <v>49206.45</v>
      </c>
      <c r="Q8974" s="67" t="s">
        <v>21</v>
      </c>
      <c r="R8974" s="67"/>
      <c r="S8974" s="67"/>
    </row>
    <row r="8975" spans="4:19" ht="15">
      <c r="D8975" s="4">
        <v>620113</v>
      </c>
      <c r="E8975" s="38">
        <v>45236</v>
      </c>
      <c r="F8975" s="38">
        <v>45236</v>
      </c>
      <c r="G8975" s="63">
        <v>9.99</v>
      </c>
      <c r="H8975" s="69">
        <v>3672529</v>
      </c>
      <c r="I8975" s="28" t="s">
        <v>26</v>
      </c>
      <c r="J8975" s="47" t="s">
        <v>64</v>
      </c>
      <c r="K8975" s="11" t="s">
        <v>47</v>
      </c>
      <c r="L8975" s="85" t="s">
        <v>65</v>
      </c>
      <c r="M8975" s="16">
        <f>SUM_DATA[[#This Row],[TOTAL Cost]]-SUM_DATA[[#This Row],[MATERIAL Cost]]</f>
        <v>2211.58</v>
      </c>
      <c r="N8975" s="16">
        <f>IFERROR(SUM_DATA[[#This Row],[MAT C.]], 0)</f>
        <v>0</v>
      </c>
      <c r="O8975" s="16" t="e">
        <f>VLOOKUP(SUM_DATA[[#This Row],[Work Order]],'[2]MAT DETAIL'!$D:$L,8,FALSE)</f>
        <v>#N/A</v>
      </c>
      <c r="P8975" s="20">
        <v>2211.58</v>
      </c>
      <c r="Q8975" s="67" t="s">
        <v>25</v>
      </c>
      <c r="R8975" s="67"/>
      <c r="S8975" s="67"/>
    </row>
    <row r="8976" spans="4:19" ht="15">
      <c r="D8976" s="4">
        <v>620104</v>
      </c>
      <c r="E8976" s="38">
        <v>45236</v>
      </c>
      <c r="F8976" s="38">
        <v>45236</v>
      </c>
      <c r="G8976" s="63">
        <v>6.66</v>
      </c>
      <c r="H8976" s="69">
        <v>3672530</v>
      </c>
      <c r="I8976" s="28" t="s">
        <v>26</v>
      </c>
      <c r="J8976" s="44" t="s">
        <v>69</v>
      </c>
      <c r="K8976" s="11" t="s">
        <v>70</v>
      </c>
      <c r="L8976" s="85" t="s">
        <v>71</v>
      </c>
      <c r="M8976" s="16">
        <f>SUM_DATA[[#This Row],[TOTAL Cost]]-SUM_DATA[[#This Row],[MATERIAL Cost]]</f>
        <v>1161</v>
      </c>
      <c r="N8976" s="16">
        <f>IFERROR(SUM_DATA[[#This Row],[MAT C.]], 0)</f>
        <v>0</v>
      </c>
      <c r="O8976" s="16" t="e">
        <f>VLOOKUP(SUM_DATA[[#This Row],[Work Order]],'[2]MAT DETAIL'!$D:$L,8,FALSE)</f>
        <v>#N/A</v>
      </c>
      <c r="P8976" s="20">
        <v>1161</v>
      </c>
      <c r="Q8976" s="67" t="s">
        <v>25</v>
      </c>
      <c r="R8976" s="67"/>
      <c r="S8976" s="67"/>
    </row>
    <row r="8977" spans="4:19" ht="15">
      <c r="D8977" s="4">
        <v>620120</v>
      </c>
      <c r="E8977" s="38">
        <v>45236</v>
      </c>
      <c r="F8977" s="38">
        <v>45236</v>
      </c>
      <c r="G8977" s="63">
        <v>2.25</v>
      </c>
      <c r="H8977" s="69">
        <v>3672531</v>
      </c>
      <c r="I8977" s="28" t="s">
        <v>26</v>
      </c>
      <c r="J8977" s="45" t="s">
        <v>241</v>
      </c>
      <c r="K8977" s="11" t="s">
        <v>39</v>
      </c>
      <c r="L8977" s="85" t="s">
        <v>40</v>
      </c>
      <c r="M8977" s="16">
        <f>SUM_DATA[[#This Row],[TOTAL Cost]]-SUM_DATA[[#This Row],[MATERIAL Cost]]</f>
        <v>413.29</v>
      </c>
      <c r="N8977" s="16">
        <f>IFERROR(SUM_DATA[[#This Row],[MAT C.]], 0)</f>
        <v>0</v>
      </c>
      <c r="O8977" s="16" t="e">
        <f>VLOOKUP(SUM_DATA[[#This Row],[Work Order]],'[2]MAT DETAIL'!$D:$L,8,FALSE)</f>
        <v>#N/A</v>
      </c>
      <c r="P8977" s="20">
        <v>413.29</v>
      </c>
      <c r="Q8977" s="67" t="s">
        <v>25</v>
      </c>
      <c r="R8977" s="67"/>
      <c r="S8977" s="67"/>
    </row>
    <row r="8978" spans="4:19" ht="15">
      <c r="D8978" s="4">
        <v>620118</v>
      </c>
      <c r="E8978" s="38">
        <v>45236</v>
      </c>
      <c r="F8978" s="38">
        <v>45236</v>
      </c>
      <c r="G8978" s="63">
        <v>1</v>
      </c>
      <c r="H8978" s="69">
        <v>3672532</v>
      </c>
      <c r="I8978" s="28" t="s">
        <v>26</v>
      </c>
      <c r="J8978" s="44" t="s">
        <v>55</v>
      </c>
      <c r="K8978" s="11" t="s">
        <v>56</v>
      </c>
      <c r="L8978" s="85" t="s">
        <v>57</v>
      </c>
      <c r="M8978" s="16">
        <f>SUM_DATA[[#This Row],[TOTAL Cost]]-SUM_DATA[[#This Row],[MATERIAL Cost]]</f>
        <v>413.29</v>
      </c>
      <c r="N8978" s="16">
        <f>IFERROR(SUM_DATA[[#This Row],[MAT C.]], 0)</f>
        <v>0</v>
      </c>
      <c r="O8978" s="16" t="e">
        <f>VLOOKUP(SUM_DATA[[#This Row],[Work Order]],'[2]MAT DETAIL'!$D:$L,8,FALSE)</f>
        <v>#N/A</v>
      </c>
      <c r="P8978" s="20">
        <v>413.29</v>
      </c>
      <c r="Q8978" s="67" t="s">
        <v>25</v>
      </c>
      <c r="R8978" s="67"/>
      <c r="S8978" s="67"/>
    </row>
    <row r="8979" spans="4:19" ht="15">
      <c r="D8979" s="4">
        <v>620106</v>
      </c>
      <c r="E8979" s="38">
        <v>45236</v>
      </c>
      <c r="F8979" s="38">
        <v>45236</v>
      </c>
      <c r="G8979" s="63">
        <v>2.5</v>
      </c>
      <c r="H8979" s="69">
        <v>3672535</v>
      </c>
      <c r="I8979" s="28" t="s">
        <v>26</v>
      </c>
      <c r="J8979" s="45" t="s">
        <v>241</v>
      </c>
      <c r="K8979" s="11" t="s">
        <v>39</v>
      </c>
      <c r="L8979" s="85" t="s">
        <v>40</v>
      </c>
      <c r="M8979" s="16">
        <f>SUM_DATA[[#This Row],[TOTAL Cost]]-SUM_DATA[[#This Row],[MATERIAL Cost]]</f>
        <v>1033.23</v>
      </c>
      <c r="N8979" s="16">
        <f>IFERROR(SUM_DATA[[#This Row],[MAT C.]], 0)</f>
        <v>0</v>
      </c>
      <c r="O8979" s="16" t="e">
        <f>VLOOKUP(SUM_DATA[[#This Row],[Work Order]],'[2]MAT DETAIL'!$D:$L,8,FALSE)</f>
        <v>#N/A</v>
      </c>
      <c r="P8979" s="20">
        <v>1033.23</v>
      </c>
      <c r="Q8979" s="67" t="s">
        <v>25</v>
      </c>
      <c r="R8979" s="67"/>
      <c r="S8979" s="67"/>
    </row>
    <row r="8980" spans="4:19" ht="15">
      <c r="D8980" s="4">
        <v>620117</v>
      </c>
      <c r="E8980" s="38">
        <v>45236</v>
      </c>
      <c r="F8980" s="38">
        <v>45236</v>
      </c>
      <c r="G8980" s="63">
        <v>0.5</v>
      </c>
      <c r="H8980" s="69">
        <v>3672536</v>
      </c>
      <c r="I8980" s="28" t="s">
        <v>26</v>
      </c>
      <c r="J8980" s="44" t="s">
        <v>99</v>
      </c>
      <c r="K8980" s="25" t="s">
        <v>36</v>
      </c>
      <c r="L8980" s="84" t="s">
        <v>37</v>
      </c>
      <c r="M8980" s="16">
        <f>SUM_DATA[[#This Row],[TOTAL Cost]]-SUM_DATA[[#This Row],[MATERIAL Cost]]</f>
        <v>206.65</v>
      </c>
      <c r="N8980" s="16">
        <f>IFERROR(SUM_DATA[[#This Row],[MAT C.]], 0)</f>
        <v>0</v>
      </c>
      <c r="O8980" s="16" t="e">
        <f>VLOOKUP(SUM_DATA[[#This Row],[Work Order]],'[2]MAT DETAIL'!$D:$L,8,FALSE)</f>
        <v>#N/A</v>
      </c>
      <c r="P8980" s="20">
        <v>206.65</v>
      </c>
      <c r="Q8980" s="67" t="s">
        <v>25</v>
      </c>
      <c r="R8980" s="67"/>
      <c r="S8980" s="67"/>
    </row>
    <row r="8981" spans="4:19" ht="15">
      <c r="D8981" s="4">
        <v>620106</v>
      </c>
      <c r="E8981" s="38">
        <v>45236</v>
      </c>
      <c r="F8981" s="38">
        <v>45236</v>
      </c>
      <c r="G8981" s="63">
        <v>0.5</v>
      </c>
      <c r="H8981" s="69">
        <v>3672538</v>
      </c>
      <c r="I8981" s="28" t="s">
        <v>26</v>
      </c>
      <c r="J8981" s="44" t="s">
        <v>295</v>
      </c>
      <c r="K8981" s="11" t="s">
        <v>36</v>
      </c>
      <c r="L8981" s="87" t="s">
        <v>37</v>
      </c>
      <c r="M8981" s="16">
        <f>SUM_DATA[[#This Row],[TOTAL Cost]]-SUM_DATA[[#This Row],[MATERIAL Cost]]</f>
        <v>206.65</v>
      </c>
      <c r="N8981" s="16">
        <f>IFERROR(SUM_DATA[[#This Row],[MAT C.]], 0)</f>
        <v>0</v>
      </c>
      <c r="O8981" s="16" t="e">
        <f>VLOOKUP(SUM_DATA[[#This Row],[Work Order]],'[2]MAT DETAIL'!$D:$L,8,FALSE)</f>
        <v>#N/A</v>
      </c>
      <c r="P8981" s="20">
        <v>206.65</v>
      </c>
      <c r="Q8981" s="67" t="s">
        <v>25</v>
      </c>
      <c r="R8981" s="67"/>
      <c r="S8981" s="67"/>
    </row>
    <row r="8982" spans="4:19" ht="15">
      <c r="D8982" s="4">
        <v>620120</v>
      </c>
      <c r="E8982" s="38">
        <v>45236</v>
      </c>
      <c r="F8982" s="38">
        <v>45236</v>
      </c>
      <c r="G8982" s="63">
        <v>55.48</v>
      </c>
      <c r="H8982" s="69">
        <v>3672539</v>
      </c>
      <c r="I8982" s="28" t="s">
        <v>26</v>
      </c>
      <c r="J8982" s="47" t="s">
        <v>64</v>
      </c>
      <c r="K8982" s="11" t="s">
        <v>47</v>
      </c>
      <c r="L8982" s="85" t="s">
        <v>65</v>
      </c>
      <c r="M8982" s="16">
        <f>SUM_DATA[[#This Row],[TOTAL Cost]]-SUM_DATA[[#This Row],[MATERIAL Cost]]</f>
        <v>1033.23</v>
      </c>
      <c r="N8982" s="16">
        <f>IFERROR(SUM_DATA[[#This Row],[MAT C.]], 0)</f>
        <v>0</v>
      </c>
      <c r="O8982" s="16" t="e">
        <f>VLOOKUP(SUM_DATA[[#This Row],[Work Order]],'[2]MAT DETAIL'!$D:$L,8,FALSE)</f>
        <v>#N/A</v>
      </c>
      <c r="P8982" s="20">
        <v>1033.23</v>
      </c>
      <c r="Q8982" s="67" t="s">
        <v>25</v>
      </c>
      <c r="R8982" s="67"/>
      <c r="S8982" s="67"/>
    </row>
    <row r="8983" spans="4:19" ht="15">
      <c r="D8983" s="4">
        <v>620104</v>
      </c>
      <c r="E8983" s="38">
        <v>45236</v>
      </c>
      <c r="F8983" s="38">
        <v>45236</v>
      </c>
      <c r="G8983" s="63">
        <v>129.99</v>
      </c>
      <c r="H8983" s="69">
        <v>3672540</v>
      </c>
      <c r="I8983" s="28" t="s">
        <v>26</v>
      </c>
      <c r="J8983" s="44" t="s">
        <v>2155</v>
      </c>
      <c r="K8983" s="11" t="s">
        <v>39</v>
      </c>
      <c r="L8983" s="85" t="s">
        <v>336</v>
      </c>
      <c r="M8983" s="16">
        <f>SUM_DATA[[#This Row],[TOTAL Cost]]-SUM_DATA[[#This Row],[MATERIAL Cost]]</f>
        <v>23122.06</v>
      </c>
      <c r="N8983" s="16">
        <f>IFERROR(SUM_DATA[[#This Row],[MAT C.]], 0)</f>
        <v>0</v>
      </c>
      <c r="O8983" s="16" t="e">
        <f>VLOOKUP(SUM_DATA[[#This Row],[Work Order]],'[2]MAT DETAIL'!$D:$L,8,FALSE)</f>
        <v>#N/A</v>
      </c>
      <c r="P8983" s="20">
        <v>23122.06</v>
      </c>
      <c r="Q8983" s="67" t="s">
        <v>25</v>
      </c>
      <c r="R8983" s="67"/>
      <c r="S8983" s="67"/>
    </row>
    <row r="8984" spans="4:19" ht="15">
      <c r="D8984" s="4">
        <v>620117</v>
      </c>
      <c r="E8984" s="38">
        <v>45236</v>
      </c>
      <c r="F8984" s="38">
        <v>45236</v>
      </c>
      <c r="G8984" s="63">
        <v>0.33</v>
      </c>
      <c r="H8984" s="69">
        <v>3672541</v>
      </c>
      <c r="I8984" s="28" t="s">
        <v>26</v>
      </c>
      <c r="J8984" s="44" t="s">
        <v>276</v>
      </c>
      <c r="K8984" s="11" t="s">
        <v>67</v>
      </c>
      <c r="L8984" s="85" t="s">
        <v>88</v>
      </c>
      <c r="M8984" s="16">
        <f>SUM_DATA[[#This Row],[TOTAL Cost]]-SUM_DATA[[#This Row],[MATERIAL Cost]]</f>
        <v>123.99</v>
      </c>
      <c r="N8984" s="16">
        <f>IFERROR(SUM_DATA[[#This Row],[MAT C.]], 0)</f>
        <v>0</v>
      </c>
      <c r="O8984" s="16" t="e">
        <f>VLOOKUP(SUM_DATA[[#This Row],[Work Order]],'[2]MAT DETAIL'!$D:$L,8,FALSE)</f>
        <v>#N/A</v>
      </c>
      <c r="P8984" s="20">
        <v>123.99</v>
      </c>
      <c r="Q8984" s="67" t="s">
        <v>25</v>
      </c>
      <c r="R8984" s="67"/>
      <c r="S8984" s="67"/>
    </row>
    <row r="8985" spans="4:19" ht="15">
      <c r="D8985" s="4">
        <v>620123</v>
      </c>
      <c r="E8985" s="38">
        <v>45236</v>
      </c>
      <c r="F8985" s="38">
        <v>45236</v>
      </c>
      <c r="G8985" s="63">
        <v>0.65</v>
      </c>
      <c r="H8985" s="69">
        <v>3672542</v>
      </c>
      <c r="I8985" s="28" t="s">
        <v>26</v>
      </c>
      <c r="J8985" s="44" t="s">
        <v>99</v>
      </c>
      <c r="K8985" s="25" t="s">
        <v>36</v>
      </c>
      <c r="L8985" s="26" t="s">
        <v>37</v>
      </c>
      <c r="M8985" s="16">
        <f>SUM_DATA[[#This Row],[TOTAL Cost]]-SUM_DATA[[#This Row],[MATERIAL Cost]]</f>
        <v>123.99</v>
      </c>
      <c r="N8985" s="16">
        <f>IFERROR(SUM_DATA[[#This Row],[MAT C.]], 0)</f>
        <v>0</v>
      </c>
      <c r="O8985" s="16" t="e">
        <f>VLOOKUP(SUM_DATA[[#This Row],[Work Order]],'[2]MAT DETAIL'!$D:$L,8,FALSE)</f>
        <v>#N/A</v>
      </c>
      <c r="P8985" s="20">
        <v>123.99</v>
      </c>
      <c r="Q8985" s="67" t="s">
        <v>25</v>
      </c>
      <c r="R8985" s="67"/>
      <c r="S8985" s="67"/>
    </row>
    <row r="8986" spans="4:19" ht="15">
      <c r="D8986" s="4">
        <v>620107</v>
      </c>
      <c r="E8986" s="38">
        <v>45236</v>
      </c>
      <c r="F8986" s="38">
        <v>45236</v>
      </c>
      <c r="G8986" s="63">
        <v>0.5</v>
      </c>
      <c r="H8986" s="69">
        <v>3672543</v>
      </c>
      <c r="I8986" s="28" t="s">
        <v>26</v>
      </c>
      <c r="J8986" s="44" t="s">
        <v>55</v>
      </c>
      <c r="K8986" s="11" t="s">
        <v>56</v>
      </c>
      <c r="L8986" s="11" t="s">
        <v>57</v>
      </c>
      <c r="M8986" s="16">
        <f>SUM_DATA[[#This Row],[TOTAL Cost]]-SUM_DATA[[#This Row],[MATERIAL Cost]]</f>
        <v>206.65</v>
      </c>
      <c r="N8986" s="16">
        <f>IFERROR(SUM_DATA[[#This Row],[MAT C.]], 0)</f>
        <v>0</v>
      </c>
      <c r="O8986" s="16" t="e">
        <f>VLOOKUP(SUM_DATA[[#This Row],[Work Order]],'[2]MAT DETAIL'!$D:$L,8,FALSE)</f>
        <v>#N/A</v>
      </c>
      <c r="P8986" s="20">
        <v>206.65</v>
      </c>
      <c r="Q8986" s="67" t="s">
        <v>25</v>
      </c>
      <c r="R8986" s="67"/>
      <c r="S8986" s="67"/>
    </row>
    <row r="8987" spans="4:19" ht="15">
      <c r="D8987" s="4">
        <v>620118</v>
      </c>
      <c r="E8987" s="38">
        <v>45236</v>
      </c>
      <c r="F8987" s="38">
        <v>45236</v>
      </c>
      <c r="G8987" s="63">
        <v>53</v>
      </c>
      <c r="H8987" s="69">
        <v>3672544</v>
      </c>
      <c r="I8987" s="28" t="s">
        <v>26</v>
      </c>
      <c r="J8987" s="44" t="s">
        <v>72</v>
      </c>
      <c r="K8987" s="11" t="s">
        <v>36</v>
      </c>
      <c r="L8987" s="72" t="s">
        <v>37</v>
      </c>
      <c r="M8987" s="16">
        <f>SUM_DATA[[#This Row],[TOTAL Cost]]-SUM_DATA[[#This Row],[MATERIAL Cost]]</f>
        <v>25439.23</v>
      </c>
      <c r="N8987" s="16">
        <f>IFERROR(SUM_DATA[[#This Row],[MAT C.]], 0)</f>
        <v>7250</v>
      </c>
      <c r="O8987" s="16">
        <f>VLOOKUP(SUM_DATA[[#This Row],[Work Order]],'[2]MAT DETAIL'!$D:$L,8,FALSE)</f>
        <v>7250</v>
      </c>
      <c r="P8987" s="20">
        <v>32689.23</v>
      </c>
      <c r="Q8987" s="67" t="s">
        <v>25</v>
      </c>
      <c r="R8987" s="67"/>
      <c r="S8987" s="67"/>
    </row>
    <row r="8988" spans="4:19" ht="15">
      <c r="D8988" s="4">
        <v>620118</v>
      </c>
      <c r="E8988" s="38">
        <v>45236</v>
      </c>
      <c r="F8988" s="38"/>
      <c r="G8988" s="78">
        <v>53</v>
      </c>
      <c r="H8988" s="74">
        <v>3672544</v>
      </c>
      <c r="I8988" s="28" t="s">
        <v>26</v>
      </c>
      <c r="J8988" s="44" t="s">
        <v>1909</v>
      </c>
      <c r="K8988" s="25" t="s">
        <v>56</v>
      </c>
      <c r="L8988" s="25" t="s">
        <v>146</v>
      </c>
      <c r="M8988" s="16"/>
      <c r="N8988" s="16"/>
      <c r="O8988" s="16"/>
      <c r="P8988" s="22"/>
      <c r="Q8988" s="67" t="s">
        <v>25</v>
      </c>
      <c r="R8988" s="67"/>
      <c r="S8988" s="67"/>
    </row>
    <row r="8989" spans="4:19" ht="15">
      <c r="D8989" s="4">
        <v>620123</v>
      </c>
      <c r="E8989" s="38">
        <v>45236</v>
      </c>
      <c r="F8989" s="38">
        <v>45236</v>
      </c>
      <c r="G8989" s="63">
        <v>1</v>
      </c>
      <c r="H8989" s="69">
        <v>3672545</v>
      </c>
      <c r="I8989" s="28" t="s">
        <v>26</v>
      </c>
      <c r="J8989" s="44" t="s">
        <v>295</v>
      </c>
      <c r="K8989" s="11" t="s">
        <v>36</v>
      </c>
      <c r="L8989" s="72" t="s">
        <v>37</v>
      </c>
      <c r="M8989" s="16">
        <f>SUM_DATA[[#This Row],[TOTAL Cost]]-SUM_DATA[[#This Row],[MATERIAL Cost]]</f>
        <v>413.29</v>
      </c>
      <c r="N8989" s="16">
        <f>IFERROR(SUM_DATA[[#This Row],[MAT C.]], 0)</f>
        <v>0</v>
      </c>
      <c r="O8989" s="16" t="e">
        <f>VLOOKUP(SUM_DATA[[#This Row],[Work Order]],'[2]MAT DETAIL'!$D:$L,8,FALSE)</f>
        <v>#N/A</v>
      </c>
      <c r="P8989" s="20">
        <v>413.29</v>
      </c>
      <c r="Q8989" s="67" t="s">
        <v>25</v>
      </c>
      <c r="R8989" s="67"/>
      <c r="S8989" s="67"/>
    </row>
    <row r="8990" spans="4:19" ht="15">
      <c r="D8990" s="4">
        <v>620105</v>
      </c>
      <c r="E8990" s="38">
        <v>45236</v>
      </c>
      <c r="F8990" s="38">
        <v>45236</v>
      </c>
      <c r="G8990" s="63">
        <v>27.2</v>
      </c>
      <c r="H8990" s="69">
        <v>3672546</v>
      </c>
      <c r="I8990" s="28" t="s">
        <v>26</v>
      </c>
      <c r="J8990" s="44" t="s">
        <v>101</v>
      </c>
      <c r="K8990" s="11" t="s">
        <v>59</v>
      </c>
      <c r="L8990" s="11" t="s">
        <v>98</v>
      </c>
      <c r="M8990" s="16">
        <f>SUM_DATA[[#This Row],[TOTAL Cost]]-SUM_DATA[[#This Row],[MATERIAL Cost]]</f>
        <v>206.65</v>
      </c>
      <c r="N8990" s="16">
        <f>IFERROR(SUM_DATA[[#This Row],[MAT C.]], 0)</f>
        <v>0</v>
      </c>
      <c r="O8990" s="16" t="e">
        <f>VLOOKUP(SUM_DATA[[#This Row],[Work Order]],'[2]MAT DETAIL'!$D:$L,8,FALSE)</f>
        <v>#N/A</v>
      </c>
      <c r="P8990" s="20">
        <v>206.65</v>
      </c>
      <c r="Q8990" s="67" t="s">
        <v>25</v>
      </c>
      <c r="R8990" s="67"/>
      <c r="S8990" s="67"/>
    </row>
    <row r="8991" spans="4:19" ht="15">
      <c r="D8991" s="4">
        <v>620113</v>
      </c>
      <c r="E8991" s="38">
        <v>45236</v>
      </c>
      <c r="F8991" s="38">
        <v>45236</v>
      </c>
      <c r="G8991" s="63">
        <v>24.93</v>
      </c>
      <c r="H8991" s="69">
        <v>3672547</v>
      </c>
      <c r="I8991" s="28" t="s">
        <v>26</v>
      </c>
      <c r="J8991" s="44" t="s">
        <v>86</v>
      </c>
      <c r="K8991" s="11" t="s">
        <v>36</v>
      </c>
      <c r="L8991" s="8" t="s">
        <v>47</v>
      </c>
      <c r="M8991" s="16">
        <f>SUM_DATA[[#This Row],[TOTAL Cost]]-SUM_DATA[[#This Row],[MATERIAL Cost]]</f>
        <v>1239.8699999999999</v>
      </c>
      <c r="N8991" s="16">
        <f>IFERROR(SUM_DATA[[#This Row],[MAT C.]], 0)</f>
        <v>0</v>
      </c>
      <c r="O8991" s="16" t="e">
        <f>VLOOKUP(SUM_DATA[[#This Row],[Work Order]],'[2]MAT DETAIL'!$D:$L,8,FALSE)</f>
        <v>#N/A</v>
      </c>
      <c r="P8991" s="20">
        <v>1239.8699999999999</v>
      </c>
      <c r="Q8991" s="67" t="s">
        <v>25</v>
      </c>
      <c r="R8991" s="67"/>
      <c r="S8991" s="67"/>
    </row>
    <row r="8992" spans="4:19" ht="15">
      <c r="D8992" s="4">
        <v>620116</v>
      </c>
      <c r="E8992" s="38">
        <v>45236</v>
      </c>
      <c r="F8992" s="38">
        <v>45236</v>
      </c>
      <c r="G8992" s="63"/>
      <c r="H8992" s="69">
        <v>3672657</v>
      </c>
      <c r="I8992" s="28" t="s">
        <v>31</v>
      </c>
      <c r="J8992" s="44" t="s">
        <v>2156</v>
      </c>
      <c r="K8992" s="11" t="s">
        <v>76</v>
      </c>
      <c r="L8992" s="11" t="s">
        <v>76</v>
      </c>
      <c r="M8992" s="16">
        <f>SUM_DATA[[#This Row],[TOTAL Cost]]-SUM_DATA[[#This Row],[MATERIAL Cost]]</f>
        <v>9796.76</v>
      </c>
      <c r="N8992" s="16">
        <f>IFERROR(SUM_DATA[[#This Row],[MAT C.]], 0)</f>
        <v>0</v>
      </c>
      <c r="O8992" s="16" t="e">
        <f>VLOOKUP(SUM_DATA[[#This Row],[Work Order]],'[2]MAT DETAIL'!$D:$L,8,FALSE)</f>
        <v>#N/A</v>
      </c>
      <c r="P8992" s="20">
        <v>9796.76</v>
      </c>
      <c r="Q8992" s="67" t="s">
        <v>25</v>
      </c>
      <c r="R8992" s="67"/>
      <c r="S8992" s="67"/>
    </row>
    <row r="8993" spans="4:19" ht="15">
      <c r="D8993" s="4">
        <v>620105</v>
      </c>
      <c r="E8993" s="38">
        <v>45236</v>
      </c>
      <c r="F8993" s="38">
        <v>45236</v>
      </c>
      <c r="G8993" s="63"/>
      <c r="H8993" s="69">
        <v>3672661</v>
      </c>
      <c r="I8993" s="28" t="s">
        <v>31</v>
      </c>
      <c r="J8993" s="44" t="s">
        <v>2157</v>
      </c>
      <c r="K8993" s="11" t="s">
        <v>56</v>
      </c>
      <c r="L8993" s="11" t="s">
        <v>146</v>
      </c>
      <c r="M8993" s="16">
        <f>SUM_DATA[[#This Row],[TOTAL Cost]]-SUM_DATA[[#This Row],[MATERIAL Cost]]</f>
        <v>1050.08</v>
      </c>
      <c r="N8993" s="16">
        <f>IFERROR(SUM_DATA[[#This Row],[MAT C.]], 0)</f>
        <v>0</v>
      </c>
      <c r="O8993" s="16" t="e">
        <f>VLOOKUP(SUM_DATA[[#This Row],[Work Order]],'[2]MAT DETAIL'!$D:$L,8,FALSE)</f>
        <v>#N/A</v>
      </c>
      <c r="P8993" s="20">
        <v>1050.08</v>
      </c>
      <c r="Q8993" s="67" t="s">
        <v>25</v>
      </c>
      <c r="R8993" s="67"/>
      <c r="S8993" s="67"/>
    </row>
    <row r="8994" spans="4:19" ht="15">
      <c r="D8994" s="4">
        <v>620118</v>
      </c>
      <c r="E8994" s="38">
        <v>45236</v>
      </c>
      <c r="F8994" s="38">
        <v>45237</v>
      </c>
      <c r="G8994" s="63"/>
      <c r="H8994" s="69">
        <v>3672772</v>
      </c>
      <c r="I8994" s="28" t="s">
        <v>31</v>
      </c>
      <c r="J8994" s="44" t="s">
        <v>2158</v>
      </c>
      <c r="K8994" s="11" t="s">
        <v>82</v>
      </c>
      <c r="L8994" s="11" t="s">
        <v>56</v>
      </c>
      <c r="M8994" s="16">
        <f>SUM_DATA[[#This Row],[TOTAL Cost]]-SUM_DATA[[#This Row],[MATERIAL Cost]]</f>
        <v>6473.5</v>
      </c>
      <c r="N8994" s="16">
        <f>IFERROR(SUM_DATA[[#This Row],[MAT C.]], 0)</f>
        <v>0</v>
      </c>
      <c r="O8994" s="16" t="e">
        <f>VLOOKUP(SUM_DATA[[#This Row],[Work Order]],'[2]MAT DETAIL'!$D:$L,8,FALSE)</f>
        <v>#N/A</v>
      </c>
      <c r="P8994" s="20">
        <v>6473.5</v>
      </c>
      <c r="Q8994" s="67" t="s">
        <v>25</v>
      </c>
      <c r="R8994" s="67"/>
      <c r="S8994" s="67"/>
    </row>
    <row r="8995" spans="4:19" ht="15">
      <c r="D8995" s="4">
        <v>620109</v>
      </c>
      <c r="E8995" s="38">
        <v>45237</v>
      </c>
      <c r="F8995" s="38">
        <v>45237</v>
      </c>
      <c r="G8995" s="63">
        <v>5.77</v>
      </c>
      <c r="H8995" s="69">
        <v>3672879</v>
      </c>
      <c r="I8995" s="28" t="s">
        <v>26</v>
      </c>
      <c r="J8995" s="44" t="s">
        <v>97</v>
      </c>
      <c r="K8995" s="11" t="s">
        <v>59</v>
      </c>
      <c r="L8995" s="11" t="s">
        <v>98</v>
      </c>
      <c r="M8995" s="16">
        <f>SUM_DATA[[#This Row],[TOTAL Cost]]-SUM_DATA[[#This Row],[MATERIAL Cost]]</f>
        <v>619.94000000000005</v>
      </c>
      <c r="N8995" s="16">
        <f>IFERROR(SUM_DATA[[#This Row],[MAT C.]], 0)</f>
        <v>0</v>
      </c>
      <c r="O8995" s="16" t="e">
        <f>VLOOKUP(SUM_DATA[[#This Row],[Work Order]],'[2]MAT DETAIL'!$D:$L,8,FALSE)</f>
        <v>#N/A</v>
      </c>
      <c r="P8995" s="20">
        <v>619.94000000000005</v>
      </c>
      <c r="Q8995" s="67" t="s">
        <v>25</v>
      </c>
      <c r="R8995" s="67"/>
      <c r="S8995" s="67"/>
    </row>
    <row r="8996" spans="4:19" ht="15">
      <c r="D8996" s="4">
        <v>620123</v>
      </c>
      <c r="E8996" s="38">
        <v>45237</v>
      </c>
      <c r="F8996" s="38">
        <v>45237</v>
      </c>
      <c r="G8996" s="63">
        <v>5</v>
      </c>
      <c r="H8996" s="69">
        <v>3672880</v>
      </c>
      <c r="I8996" s="28" t="s">
        <v>26</v>
      </c>
      <c r="J8996" s="44" t="s">
        <v>72</v>
      </c>
      <c r="K8996" s="11" t="s">
        <v>36</v>
      </c>
      <c r="L8996" s="72" t="s">
        <v>37</v>
      </c>
      <c r="M8996" s="16">
        <f>SUM_DATA[[#This Row],[TOTAL Cost]]-SUM_DATA[[#This Row],[MATERIAL Cost]]</f>
        <v>413.29</v>
      </c>
      <c r="N8996" s="16">
        <f>IFERROR(SUM_DATA[[#This Row],[MAT C.]], 0)</f>
        <v>0</v>
      </c>
      <c r="O8996" s="16" t="e">
        <f>VLOOKUP(SUM_DATA[[#This Row],[Work Order]],'[2]MAT DETAIL'!$D:$L,8,FALSE)</f>
        <v>#N/A</v>
      </c>
      <c r="P8996" s="20">
        <v>413.29</v>
      </c>
      <c r="Q8996" s="67" t="s">
        <v>25</v>
      </c>
      <c r="R8996" s="67"/>
      <c r="S8996" s="67"/>
    </row>
    <row r="8997" spans="4:19" ht="15">
      <c r="D8997" s="4">
        <v>620106</v>
      </c>
      <c r="E8997" s="38">
        <v>45237</v>
      </c>
      <c r="F8997" s="38">
        <v>45237</v>
      </c>
      <c r="G8997" s="63">
        <v>2.57</v>
      </c>
      <c r="H8997" s="69">
        <v>3672881</v>
      </c>
      <c r="I8997" s="28" t="s">
        <v>26</v>
      </c>
      <c r="J8997" s="44" t="s">
        <v>2159</v>
      </c>
      <c r="K8997" s="11" t="s">
        <v>39</v>
      </c>
      <c r="L8997" s="11" t="s">
        <v>40</v>
      </c>
      <c r="M8997" s="16">
        <f>SUM_DATA[[#This Row],[TOTAL Cost]]-SUM_DATA[[#This Row],[MATERIAL Cost]]</f>
        <v>1033.23</v>
      </c>
      <c r="N8997" s="16">
        <f>IFERROR(SUM_DATA[[#This Row],[MAT C.]], 0)</f>
        <v>0</v>
      </c>
      <c r="O8997" s="16" t="e">
        <f>VLOOKUP(SUM_DATA[[#This Row],[Work Order]],'[2]MAT DETAIL'!$D:$L,8,FALSE)</f>
        <v>#N/A</v>
      </c>
      <c r="P8997" s="20">
        <v>1033.23</v>
      </c>
      <c r="Q8997" s="67" t="s">
        <v>25</v>
      </c>
      <c r="R8997" s="67"/>
      <c r="S8997" s="67"/>
    </row>
    <row r="8998" spans="4:19" ht="15">
      <c r="D8998" s="4">
        <v>620106</v>
      </c>
      <c r="E8998" s="38">
        <v>45237</v>
      </c>
      <c r="F8998" s="38">
        <v>45237</v>
      </c>
      <c r="G8998" s="63"/>
      <c r="H8998" s="69">
        <v>3672882</v>
      </c>
      <c r="I8998" s="28" t="s">
        <v>31</v>
      </c>
      <c r="J8998" s="44" t="s">
        <v>109</v>
      </c>
      <c r="K8998" s="11" t="s">
        <v>39</v>
      </c>
      <c r="L8998" s="11" t="s">
        <v>40</v>
      </c>
      <c r="M8998" s="16">
        <f>SUM_DATA[[#This Row],[TOTAL Cost]]-SUM_DATA[[#This Row],[MATERIAL Cost]]</f>
        <v>0</v>
      </c>
      <c r="N8998" s="16">
        <f>IFERROR(SUM_DATA[[#This Row],[MAT C.]], 0)</f>
        <v>0</v>
      </c>
      <c r="O8998" s="16" t="e">
        <f>VLOOKUP(SUM_DATA[[#This Row],[Work Order]],'[2]MAT DETAIL'!$D:$L,8,FALSE)</f>
        <v>#N/A</v>
      </c>
      <c r="P8998" s="20">
        <v>0</v>
      </c>
      <c r="Q8998" s="67" t="s">
        <v>25</v>
      </c>
      <c r="R8998" s="67"/>
      <c r="S8998" s="67"/>
    </row>
    <row r="8999" spans="4:19" ht="15">
      <c r="D8999" s="4">
        <v>620123</v>
      </c>
      <c r="E8999" s="38">
        <v>45237</v>
      </c>
      <c r="F8999" s="38">
        <v>45237</v>
      </c>
      <c r="G8999" s="63"/>
      <c r="H8999" s="69">
        <v>3673452</v>
      </c>
      <c r="I8999" s="28" t="s">
        <v>26</v>
      </c>
      <c r="J8999" s="44" t="s">
        <v>2160</v>
      </c>
      <c r="K8999" s="11" t="s">
        <v>59</v>
      </c>
      <c r="L8999" s="11" t="s">
        <v>78</v>
      </c>
      <c r="M8999" s="16">
        <f>SUM_DATA[[#This Row],[TOTAL Cost]]-SUM_DATA[[#This Row],[MATERIAL Cost]]</f>
        <v>413.29000000000087</v>
      </c>
      <c r="N8999" s="16">
        <f>IFERROR(SUM_DATA[[#This Row],[MAT C.]], 0)</f>
        <v>50000</v>
      </c>
      <c r="O8999" s="16">
        <f>VLOOKUP(SUM_DATA[[#This Row],[Work Order]],'[2]MAT DETAIL'!$D:$L,8,FALSE)</f>
        <v>50000</v>
      </c>
      <c r="P8999" s="20">
        <v>50413.29</v>
      </c>
      <c r="Q8999" s="67" t="s">
        <v>21</v>
      </c>
      <c r="R8999" s="67"/>
      <c r="S8999" s="67"/>
    </row>
    <row r="9000" spans="4:19" ht="15">
      <c r="D9000" s="4">
        <v>620111</v>
      </c>
      <c r="E9000" s="38">
        <v>45237</v>
      </c>
      <c r="F9000" s="38">
        <v>45238</v>
      </c>
      <c r="G9000" s="63"/>
      <c r="H9000" s="69">
        <v>3673477</v>
      </c>
      <c r="I9000" s="28" t="s">
        <v>31</v>
      </c>
      <c r="J9000" s="44" t="s">
        <v>2161</v>
      </c>
      <c r="K9000" s="11" t="s">
        <v>19</v>
      </c>
      <c r="L9000" s="11" t="s">
        <v>50</v>
      </c>
      <c r="M9000" s="16">
        <f>SUM_DATA[[#This Row],[TOTAL Cost]]-SUM_DATA[[#This Row],[MATERIAL Cost]]</f>
        <v>3478.1</v>
      </c>
      <c r="N9000" s="16">
        <f>IFERROR(SUM_DATA[[#This Row],[MAT C.]], 0)</f>
        <v>0</v>
      </c>
      <c r="O9000" s="16" t="e">
        <f>VLOOKUP(SUM_DATA[[#This Row],[Work Order]],'[2]MAT DETAIL'!$D:$L,8,FALSE)</f>
        <v>#N/A</v>
      </c>
      <c r="P9000" s="20">
        <v>3478.1</v>
      </c>
      <c r="Q9000" s="67" t="s">
        <v>25</v>
      </c>
      <c r="R9000" s="67"/>
      <c r="S9000" s="67"/>
    </row>
    <row r="9001" spans="4:19" ht="15">
      <c r="D9001" s="4">
        <v>620106</v>
      </c>
      <c r="E9001" s="38">
        <v>45238</v>
      </c>
      <c r="F9001" s="38">
        <v>45238</v>
      </c>
      <c r="G9001" s="63">
        <v>2.63</v>
      </c>
      <c r="H9001" s="69">
        <v>3673591</v>
      </c>
      <c r="I9001" s="28" t="s">
        <v>26</v>
      </c>
      <c r="J9001" s="44" t="s">
        <v>1246</v>
      </c>
      <c r="K9001" s="11" t="s">
        <v>47</v>
      </c>
      <c r="L9001" s="11" t="s">
        <v>65</v>
      </c>
      <c r="M9001" s="16">
        <f>SUM_DATA[[#This Row],[TOTAL Cost]]-SUM_DATA[[#This Row],[MATERIAL Cost]]</f>
        <v>413.29</v>
      </c>
      <c r="N9001" s="16">
        <f>IFERROR(SUM_DATA[[#This Row],[MAT C.]], 0)</f>
        <v>0</v>
      </c>
      <c r="O9001" s="16" t="e">
        <f>VLOOKUP(SUM_DATA[[#This Row],[Work Order]],'[2]MAT DETAIL'!$D:$L,8,FALSE)</f>
        <v>#N/A</v>
      </c>
      <c r="P9001" s="20">
        <v>413.29</v>
      </c>
      <c r="Q9001" s="67" t="s">
        <v>25</v>
      </c>
      <c r="R9001" s="67"/>
      <c r="S9001" s="67"/>
    </row>
    <row r="9002" spans="4:19" ht="15">
      <c r="D9002" s="4">
        <v>620119</v>
      </c>
      <c r="E9002" s="38">
        <v>45238</v>
      </c>
      <c r="F9002" s="38">
        <v>45238</v>
      </c>
      <c r="G9002" s="63">
        <v>6.58</v>
      </c>
      <c r="H9002" s="69">
        <v>3673592</v>
      </c>
      <c r="I9002" s="28" t="s">
        <v>26</v>
      </c>
      <c r="J9002" s="44" t="s">
        <v>97</v>
      </c>
      <c r="K9002" s="11" t="s">
        <v>59</v>
      </c>
      <c r="L9002" s="11" t="s">
        <v>98</v>
      </c>
      <c r="M9002" s="16">
        <f>SUM_DATA[[#This Row],[TOTAL Cost]]-SUM_DATA[[#This Row],[MATERIAL Cost]]</f>
        <v>580.5</v>
      </c>
      <c r="N9002" s="16">
        <f>IFERROR(SUM_DATA[[#This Row],[MAT C.]], 0)</f>
        <v>0</v>
      </c>
      <c r="O9002" s="16" t="e">
        <f>VLOOKUP(SUM_DATA[[#This Row],[Work Order]],'[2]MAT DETAIL'!$D:$L,8,FALSE)</f>
        <v>#N/A</v>
      </c>
      <c r="P9002" s="20">
        <v>580.5</v>
      </c>
      <c r="Q9002" s="67" t="s">
        <v>25</v>
      </c>
      <c r="R9002" s="67"/>
      <c r="S9002" s="67"/>
    </row>
    <row r="9003" spans="4:19" ht="15">
      <c r="D9003" s="4">
        <v>620120</v>
      </c>
      <c r="E9003" s="38">
        <v>45238</v>
      </c>
      <c r="F9003" s="38">
        <v>45238</v>
      </c>
      <c r="G9003" s="63">
        <v>23.24</v>
      </c>
      <c r="H9003" s="69">
        <v>3673598</v>
      </c>
      <c r="I9003" s="28" t="s">
        <v>26</v>
      </c>
      <c r="J9003" s="44" t="s">
        <v>2162</v>
      </c>
      <c r="K9003" s="11" t="s">
        <v>24</v>
      </c>
      <c r="L9003" s="11" t="s">
        <v>24</v>
      </c>
      <c r="M9003" s="16">
        <f>SUM_DATA[[#This Row],[TOTAL Cost]]-SUM_DATA[[#This Row],[MATERIAL Cost]]</f>
        <v>463.7</v>
      </c>
      <c r="N9003" s="16">
        <f>IFERROR(SUM_DATA[[#This Row],[MAT C.]], 0)</f>
        <v>0</v>
      </c>
      <c r="O9003" s="16" t="e">
        <f>VLOOKUP(SUM_DATA[[#This Row],[Work Order]],'[2]MAT DETAIL'!$D:$L,8,FALSE)</f>
        <v>#N/A</v>
      </c>
      <c r="P9003" s="20">
        <v>463.7</v>
      </c>
      <c r="Q9003" s="67" t="s">
        <v>25</v>
      </c>
      <c r="R9003" s="67"/>
      <c r="S9003" s="67"/>
    </row>
    <row r="9004" spans="4:19" ht="15">
      <c r="D9004" s="4">
        <v>620111</v>
      </c>
      <c r="E9004" s="38">
        <v>45238</v>
      </c>
      <c r="F9004" s="38">
        <v>45238</v>
      </c>
      <c r="G9004" s="63"/>
      <c r="H9004" s="69">
        <v>3673634</v>
      </c>
      <c r="I9004" s="28" t="s">
        <v>26</v>
      </c>
      <c r="J9004" s="44" t="s">
        <v>2163</v>
      </c>
      <c r="K9004" s="11" t="s">
        <v>19</v>
      </c>
      <c r="L9004" s="11" t="s">
        <v>170</v>
      </c>
      <c r="M9004" s="16">
        <f>SUM_DATA[[#This Row],[TOTAL Cost]]-SUM_DATA[[#This Row],[MATERIAL Cost]]</f>
        <v>413.29000000000087</v>
      </c>
      <c r="N9004" s="16">
        <f>IFERROR(SUM_DATA[[#This Row],[MAT C.]], 0)</f>
        <v>12000</v>
      </c>
      <c r="O9004" s="16">
        <f>VLOOKUP(SUM_DATA[[#This Row],[Work Order]],'[2]MAT DETAIL'!$D:$L,8,FALSE)</f>
        <v>12000</v>
      </c>
      <c r="P9004" s="20">
        <v>12413.29</v>
      </c>
      <c r="Q9004" s="67" t="s">
        <v>21</v>
      </c>
      <c r="R9004" s="67"/>
      <c r="S9004" s="67"/>
    </row>
    <row r="9005" spans="4:19" ht="15">
      <c r="D9005" s="4">
        <v>620116</v>
      </c>
      <c r="E9005" s="38">
        <v>45238</v>
      </c>
      <c r="F9005" s="38">
        <v>45238</v>
      </c>
      <c r="G9005" s="63"/>
      <c r="H9005" s="69">
        <v>3673659</v>
      </c>
      <c r="I9005" s="28" t="s">
        <v>26</v>
      </c>
      <c r="J9005" s="44" t="s">
        <v>2163</v>
      </c>
      <c r="K9005" s="11" t="s">
        <v>19</v>
      </c>
      <c r="L9005" s="11" t="s">
        <v>170</v>
      </c>
      <c r="M9005" s="16">
        <f>SUM_DATA[[#This Row],[TOTAL Cost]]-SUM_DATA[[#This Row],[MATERIAL Cost]]</f>
        <v>413.29000000000087</v>
      </c>
      <c r="N9005" s="16">
        <f>IFERROR(SUM_DATA[[#This Row],[MAT C.]], 0)</f>
        <v>12000</v>
      </c>
      <c r="O9005" s="16">
        <f>VLOOKUP(SUM_DATA[[#This Row],[Work Order]],'[2]MAT DETAIL'!$D:$L,8,FALSE)</f>
        <v>12000</v>
      </c>
      <c r="P9005" s="20">
        <v>12413.29</v>
      </c>
      <c r="Q9005" s="67" t="s">
        <v>21</v>
      </c>
      <c r="R9005" s="67"/>
      <c r="S9005" s="67"/>
    </row>
    <row r="9006" spans="4:19" ht="15">
      <c r="D9006" s="4">
        <v>620117</v>
      </c>
      <c r="E9006" s="38">
        <v>45238</v>
      </c>
      <c r="F9006" s="38">
        <v>45238</v>
      </c>
      <c r="G9006" s="63"/>
      <c r="H9006" s="69">
        <v>3673663</v>
      </c>
      <c r="I9006" s="28" t="s">
        <v>26</v>
      </c>
      <c r="J9006" s="44" t="s">
        <v>2163</v>
      </c>
      <c r="K9006" s="11" t="s">
        <v>19</v>
      </c>
      <c r="L9006" s="11" t="s">
        <v>170</v>
      </c>
      <c r="M9006" s="16">
        <f>SUM_DATA[[#This Row],[TOTAL Cost]]-SUM_DATA[[#This Row],[MATERIAL Cost]]</f>
        <v>413.29000000000087</v>
      </c>
      <c r="N9006" s="16">
        <f>IFERROR(SUM_DATA[[#This Row],[MAT C.]], 0)</f>
        <v>12000</v>
      </c>
      <c r="O9006" s="16">
        <f>VLOOKUP(SUM_DATA[[#This Row],[Work Order]],'[2]MAT DETAIL'!$D:$L,8,FALSE)</f>
        <v>12000</v>
      </c>
      <c r="P9006" s="20">
        <v>12413.29</v>
      </c>
      <c r="Q9006" s="67" t="s">
        <v>21</v>
      </c>
      <c r="R9006" s="67"/>
      <c r="S9006" s="67"/>
    </row>
    <row r="9007" spans="4:19" ht="15">
      <c r="D9007" s="4">
        <v>620118</v>
      </c>
      <c r="E9007" s="38">
        <v>45238</v>
      </c>
      <c r="F9007" s="38">
        <v>45238</v>
      </c>
      <c r="G9007" s="63"/>
      <c r="H9007" s="69">
        <v>3673666</v>
      </c>
      <c r="I9007" s="28" t="s">
        <v>26</v>
      </c>
      <c r="J9007" s="44" t="s">
        <v>2163</v>
      </c>
      <c r="K9007" s="11" t="s">
        <v>19</v>
      </c>
      <c r="L9007" s="11" t="s">
        <v>170</v>
      </c>
      <c r="M9007" s="16">
        <f>SUM_DATA[[#This Row],[TOTAL Cost]]-SUM_DATA[[#This Row],[MATERIAL Cost]]</f>
        <v>413.29000000000087</v>
      </c>
      <c r="N9007" s="16">
        <f>IFERROR(SUM_DATA[[#This Row],[MAT C.]], 0)</f>
        <v>12000</v>
      </c>
      <c r="O9007" s="16">
        <f>VLOOKUP(SUM_DATA[[#This Row],[Work Order]],'[2]MAT DETAIL'!$D:$L,8,FALSE)</f>
        <v>12000</v>
      </c>
      <c r="P9007" s="20">
        <v>12413.29</v>
      </c>
      <c r="Q9007" s="67" t="s">
        <v>21</v>
      </c>
      <c r="R9007" s="67"/>
      <c r="S9007" s="67"/>
    </row>
    <row r="9008" spans="4:19" ht="15">
      <c r="D9008" s="4">
        <v>620120</v>
      </c>
      <c r="E9008" s="38">
        <v>45238</v>
      </c>
      <c r="F9008" s="38">
        <v>45238</v>
      </c>
      <c r="G9008" s="63"/>
      <c r="H9008" s="69">
        <v>3673667</v>
      </c>
      <c r="I9008" s="28" t="s">
        <v>26</v>
      </c>
      <c r="J9008" s="44" t="s">
        <v>2163</v>
      </c>
      <c r="K9008" s="11" t="s">
        <v>19</v>
      </c>
      <c r="L9008" s="11" t="s">
        <v>170</v>
      </c>
      <c r="M9008" s="16">
        <f>SUM_DATA[[#This Row],[TOTAL Cost]]-SUM_DATA[[#This Row],[MATERIAL Cost]]</f>
        <v>413.29000000000087</v>
      </c>
      <c r="N9008" s="16">
        <f>IFERROR(SUM_DATA[[#This Row],[MAT C.]], 0)</f>
        <v>12000</v>
      </c>
      <c r="O9008" s="16">
        <f>VLOOKUP(SUM_DATA[[#This Row],[Work Order]],'[2]MAT DETAIL'!$D:$L,8,FALSE)</f>
        <v>12000</v>
      </c>
      <c r="P9008" s="20">
        <v>12413.29</v>
      </c>
      <c r="Q9008" s="67" t="s">
        <v>21</v>
      </c>
      <c r="R9008" s="67"/>
      <c r="S9008" s="67"/>
    </row>
    <row r="9009" spans="4:19" ht="15">
      <c r="D9009" s="4">
        <v>620105</v>
      </c>
      <c r="E9009" s="38">
        <v>45239</v>
      </c>
      <c r="F9009" s="38">
        <v>45239</v>
      </c>
      <c r="G9009" s="63">
        <v>0.98</v>
      </c>
      <c r="H9009" s="69">
        <v>3674269</v>
      </c>
      <c r="I9009" s="28" t="s">
        <v>26</v>
      </c>
      <c r="J9009" s="44" t="s">
        <v>101</v>
      </c>
      <c r="K9009" s="11" t="s">
        <v>59</v>
      </c>
      <c r="L9009" s="11" t="s">
        <v>98</v>
      </c>
      <c r="M9009" s="16">
        <f>SUM_DATA[[#This Row],[TOTAL Cost]]-SUM_DATA[[#This Row],[MATERIAL Cost]]</f>
        <v>204.02</v>
      </c>
      <c r="N9009" s="16">
        <f>IFERROR(SUM_DATA[[#This Row],[MAT C.]], 0)</f>
        <v>0</v>
      </c>
      <c r="O9009" s="16" t="e">
        <f>VLOOKUP(SUM_DATA[[#This Row],[Work Order]],'[2]MAT DETAIL'!$D:$L,8,FALSE)</f>
        <v>#N/A</v>
      </c>
      <c r="P9009" s="20">
        <v>204.02</v>
      </c>
      <c r="Q9009" s="67" t="s">
        <v>25</v>
      </c>
      <c r="R9009" s="67"/>
      <c r="S9009" s="67"/>
    </row>
    <row r="9010" spans="4:19" ht="15">
      <c r="D9010" s="4">
        <v>620109</v>
      </c>
      <c r="E9010" s="38">
        <v>45239</v>
      </c>
      <c r="F9010" s="38">
        <v>45239</v>
      </c>
      <c r="G9010" s="63">
        <v>117.49</v>
      </c>
      <c r="H9010" s="69">
        <v>3674271</v>
      </c>
      <c r="I9010" s="28" t="s">
        <v>26</v>
      </c>
      <c r="J9010" s="44" t="s">
        <v>515</v>
      </c>
      <c r="K9010" s="11" t="s">
        <v>36</v>
      </c>
      <c r="L9010" s="11" t="s">
        <v>53</v>
      </c>
      <c r="M9010" s="16">
        <f>SUM_DATA[[#This Row],[TOTAL Cost]]-SUM_DATA[[#This Row],[MATERIAL Cost]]</f>
        <v>26532.63</v>
      </c>
      <c r="N9010" s="16">
        <f>IFERROR(SUM_DATA[[#This Row],[MAT C.]], 0)</f>
        <v>0</v>
      </c>
      <c r="O9010" s="16" t="e">
        <f>VLOOKUP(SUM_DATA[[#This Row],[Work Order]],'[2]MAT DETAIL'!$D:$L,8,FALSE)</f>
        <v>#N/A</v>
      </c>
      <c r="P9010" s="20">
        <v>26532.63</v>
      </c>
      <c r="Q9010" s="67" t="s">
        <v>25</v>
      </c>
      <c r="R9010" s="67"/>
      <c r="S9010" s="67"/>
    </row>
    <row r="9011" spans="4:19" ht="15">
      <c r="D9011" s="4">
        <v>620113</v>
      </c>
      <c r="E9011" s="38">
        <v>45239</v>
      </c>
      <c r="F9011" s="38">
        <v>45239</v>
      </c>
      <c r="G9011" s="63">
        <v>159.49</v>
      </c>
      <c r="H9011" s="69">
        <v>3674272</v>
      </c>
      <c r="I9011" s="28" t="s">
        <v>26</v>
      </c>
      <c r="J9011" s="47" t="s">
        <v>64</v>
      </c>
      <c r="K9011" s="11" t="s">
        <v>47</v>
      </c>
      <c r="L9011" s="11" t="s">
        <v>65</v>
      </c>
      <c r="M9011" s="16">
        <f>SUM_DATA[[#This Row],[TOTAL Cost]]-SUM_DATA[[#This Row],[MATERIAL Cost]]</f>
        <v>10942.77</v>
      </c>
      <c r="N9011" s="16">
        <f>IFERROR(SUM_DATA[[#This Row],[MAT C.]], 0)</f>
        <v>0</v>
      </c>
      <c r="O9011" s="16" t="e">
        <f>VLOOKUP(SUM_DATA[[#This Row],[Work Order]],'[2]MAT DETAIL'!$D:$L,8,FALSE)</f>
        <v>#N/A</v>
      </c>
      <c r="P9011" s="20">
        <v>10942.77</v>
      </c>
      <c r="Q9011" s="67" t="s">
        <v>25</v>
      </c>
      <c r="R9011" s="67"/>
      <c r="S9011" s="67"/>
    </row>
    <row r="9012" spans="4:19" ht="15">
      <c r="D9012" s="4">
        <v>620109</v>
      </c>
      <c r="E9012" s="38">
        <v>45239</v>
      </c>
      <c r="F9012" s="38">
        <v>45239</v>
      </c>
      <c r="G9012" s="63">
        <v>0.54</v>
      </c>
      <c r="H9012" s="69">
        <v>3674287</v>
      </c>
      <c r="I9012" s="28" t="s">
        <v>26</v>
      </c>
      <c r="J9012" s="44" t="s">
        <v>330</v>
      </c>
      <c r="K9012" s="11" t="s">
        <v>39</v>
      </c>
      <c r="L9012" s="11" t="s">
        <v>40</v>
      </c>
      <c r="M9012" s="16">
        <f>SUM_DATA[[#This Row],[TOTAL Cost]]-SUM_DATA[[#This Row],[MATERIAL Cost]]</f>
        <v>204.02</v>
      </c>
      <c r="N9012" s="16">
        <f>IFERROR(SUM_DATA[[#This Row],[MAT C.]], 0)</f>
        <v>0</v>
      </c>
      <c r="O9012" s="16" t="e">
        <f>VLOOKUP(SUM_DATA[[#This Row],[Work Order]],'[2]MAT DETAIL'!$D:$L,8,FALSE)</f>
        <v>#N/A</v>
      </c>
      <c r="P9012" s="20">
        <v>204.02</v>
      </c>
      <c r="Q9012" s="67" t="s">
        <v>25</v>
      </c>
      <c r="R9012" s="67"/>
      <c r="S9012" s="67"/>
    </row>
    <row r="9013" spans="4:19" ht="15">
      <c r="D9013" s="4">
        <v>620111</v>
      </c>
      <c r="E9013" s="38">
        <v>45239</v>
      </c>
      <c r="F9013" s="38">
        <v>45239</v>
      </c>
      <c r="G9013" s="63"/>
      <c r="H9013" s="69">
        <v>3674351</v>
      </c>
      <c r="I9013" s="28" t="s">
        <v>31</v>
      </c>
      <c r="J9013" s="44" t="s">
        <v>2164</v>
      </c>
      <c r="K9013" s="11" t="s">
        <v>36</v>
      </c>
      <c r="L9013" s="72" t="s">
        <v>37</v>
      </c>
      <c r="M9013" s="16">
        <f>SUM_DATA[[#This Row],[TOTAL Cost]]-SUM_DATA[[#This Row],[MATERIAL Cost]]</f>
        <v>45920.92</v>
      </c>
      <c r="N9013" s="16">
        <f>IFERROR(SUM_DATA[[#This Row],[MAT C.]], 0)</f>
        <v>292.8</v>
      </c>
      <c r="O9013" s="16">
        <f>VLOOKUP(SUM_DATA[[#This Row],[Work Order]],'[2]MAT DETAIL'!$D:$L,8,FALSE)</f>
        <v>292.8</v>
      </c>
      <c r="P9013" s="20">
        <v>46213.72</v>
      </c>
      <c r="Q9013" s="67" t="s">
        <v>25</v>
      </c>
      <c r="R9013" s="67"/>
      <c r="S9013" s="67"/>
    </row>
    <row r="9014" spans="4:19" ht="15">
      <c r="D9014" s="4">
        <v>620104</v>
      </c>
      <c r="E9014" s="38">
        <v>45239</v>
      </c>
      <c r="F9014" s="38">
        <v>45239</v>
      </c>
      <c r="G9014" s="63"/>
      <c r="H9014" s="69">
        <v>3674352</v>
      </c>
      <c r="I9014" s="28" t="s">
        <v>31</v>
      </c>
      <c r="J9014" s="44" t="s">
        <v>1383</v>
      </c>
      <c r="K9014" s="11" t="s">
        <v>39</v>
      </c>
      <c r="L9014" s="11" t="s">
        <v>40</v>
      </c>
      <c r="M9014" s="16">
        <f>SUM_DATA[[#This Row],[TOTAL Cost]]-SUM_DATA[[#This Row],[MATERIAL Cost]]</f>
        <v>2870.92</v>
      </c>
      <c r="N9014" s="16">
        <f>IFERROR(SUM_DATA[[#This Row],[MAT C.]], 0)</f>
        <v>0</v>
      </c>
      <c r="O9014" s="16" t="e">
        <f>VLOOKUP(SUM_DATA[[#This Row],[Work Order]],'[2]MAT DETAIL'!$D:$L,8,FALSE)</f>
        <v>#N/A</v>
      </c>
      <c r="P9014" s="20">
        <v>2870.92</v>
      </c>
      <c r="Q9014" s="67" t="s">
        <v>25</v>
      </c>
      <c r="R9014" s="67"/>
      <c r="S9014" s="67"/>
    </row>
    <row r="9015" spans="4:19" ht="15">
      <c r="D9015" s="19">
        <v>620104</v>
      </c>
      <c r="E9015" s="35">
        <v>45296</v>
      </c>
      <c r="F9015" s="35">
        <v>45296</v>
      </c>
      <c r="G9015" s="63"/>
      <c r="H9015" s="24">
        <v>3674355</v>
      </c>
      <c r="I9015" s="28" t="s">
        <v>31</v>
      </c>
      <c r="J9015" s="44" t="s">
        <v>220</v>
      </c>
      <c r="K9015" s="25" t="s">
        <v>39</v>
      </c>
      <c r="L9015" s="25" t="s">
        <v>221</v>
      </c>
      <c r="M9015" s="16">
        <f>SUM_DATA[[#This Row],[TOTAL Cost]]-SUM_DATA[[#This Row],[MATERIAL Cost]]</f>
        <v>7826.2099999999991</v>
      </c>
      <c r="N9015" s="16">
        <f>IFERROR(SUM_DATA[[#This Row],[MAT C.]], 0)</f>
        <v>46240</v>
      </c>
      <c r="O9015" s="16">
        <f>VLOOKUP(SUM_DATA[[#This Row],[Work Order]],'[2]MAT DETAIL'!$D:$L,8,FALSE)</f>
        <v>46240</v>
      </c>
      <c r="P9015" s="22">
        <v>54066.21</v>
      </c>
      <c r="Q9015" s="67" t="s">
        <v>25</v>
      </c>
      <c r="R9015" s="67"/>
      <c r="S9015" s="67"/>
    </row>
    <row r="9016" spans="4:19" ht="15">
      <c r="D9016" s="4">
        <v>620106</v>
      </c>
      <c r="E9016" s="38">
        <v>45239</v>
      </c>
      <c r="F9016" s="38">
        <v>45239</v>
      </c>
      <c r="G9016" s="63"/>
      <c r="H9016" s="69">
        <v>3674386</v>
      </c>
      <c r="I9016" s="28" t="s">
        <v>31</v>
      </c>
      <c r="J9016" s="44" t="s">
        <v>109</v>
      </c>
      <c r="K9016" s="11" t="s">
        <v>39</v>
      </c>
      <c r="L9016" s="11" t="s">
        <v>40</v>
      </c>
      <c r="M9016" s="16">
        <f>SUM_DATA[[#This Row],[TOTAL Cost]]-SUM_DATA[[#This Row],[MATERIAL Cost]]</f>
        <v>214196.92</v>
      </c>
      <c r="N9016" s="16">
        <f>IFERROR(SUM_DATA[[#This Row],[MAT C.]], 0)</f>
        <v>24384</v>
      </c>
      <c r="O9016" s="16">
        <f>VLOOKUP(SUM_DATA[[#This Row],[Work Order]],'[2]MAT DETAIL'!$D:$L,8,FALSE)</f>
        <v>24384</v>
      </c>
      <c r="P9016" s="20">
        <v>238580.92</v>
      </c>
      <c r="Q9016" s="67" t="s">
        <v>25</v>
      </c>
      <c r="R9016" s="67"/>
      <c r="S9016" s="67"/>
    </row>
    <row r="9017" spans="4:19" ht="15">
      <c r="D9017" s="4">
        <v>620119</v>
      </c>
      <c r="E9017" s="38">
        <v>45240</v>
      </c>
      <c r="F9017" s="38">
        <v>45240</v>
      </c>
      <c r="G9017" s="63">
        <v>1.49</v>
      </c>
      <c r="H9017" s="69">
        <v>3676468</v>
      </c>
      <c r="I9017" s="28" t="s">
        <v>26</v>
      </c>
      <c r="J9017" s="44" t="s">
        <v>97</v>
      </c>
      <c r="K9017" s="11" t="s">
        <v>59</v>
      </c>
      <c r="L9017" s="11" t="s">
        <v>98</v>
      </c>
      <c r="M9017" s="16">
        <f>SUM_DATA[[#This Row],[TOTAL Cost]]-SUM_DATA[[#This Row],[MATERIAL Cost]]</f>
        <v>204.02</v>
      </c>
      <c r="N9017" s="16">
        <f>IFERROR(SUM_DATA[[#This Row],[MAT C.]], 0)</f>
        <v>0</v>
      </c>
      <c r="O9017" s="16" t="e">
        <f>VLOOKUP(SUM_DATA[[#This Row],[Work Order]],'[2]MAT DETAIL'!$D:$L,8,FALSE)</f>
        <v>#N/A</v>
      </c>
      <c r="P9017" s="20">
        <v>204.02</v>
      </c>
      <c r="Q9017" s="67" t="s">
        <v>25</v>
      </c>
      <c r="R9017" s="67"/>
      <c r="S9017" s="67"/>
    </row>
    <row r="9018" spans="4:19" ht="15">
      <c r="D9018" s="4">
        <v>620106</v>
      </c>
      <c r="E9018" s="38">
        <v>45240</v>
      </c>
      <c r="F9018" s="38">
        <v>45240</v>
      </c>
      <c r="G9018" s="63">
        <v>46.48</v>
      </c>
      <c r="H9018" s="69">
        <v>3676472</v>
      </c>
      <c r="I9018" s="28" t="s">
        <v>26</v>
      </c>
      <c r="J9018" s="44" t="s">
        <v>353</v>
      </c>
      <c r="K9018" s="11" t="s">
        <v>59</v>
      </c>
      <c r="L9018" s="11" t="s">
        <v>60</v>
      </c>
      <c r="M9018" s="16">
        <f>SUM_DATA[[#This Row],[TOTAL Cost]]-SUM_DATA[[#This Row],[MATERIAL Cost]]</f>
        <v>816.06</v>
      </c>
      <c r="N9018" s="16">
        <f>IFERROR(SUM_DATA[[#This Row],[MAT C.]], 0)</f>
        <v>0</v>
      </c>
      <c r="O9018" s="16" t="e">
        <f>VLOOKUP(SUM_DATA[[#This Row],[Work Order]],'[2]MAT DETAIL'!$D:$L,8,FALSE)</f>
        <v>#N/A</v>
      </c>
      <c r="P9018" s="20">
        <v>816.06</v>
      </c>
      <c r="Q9018" s="67" t="s">
        <v>25</v>
      </c>
      <c r="R9018" s="67"/>
      <c r="S9018" s="67"/>
    </row>
    <row r="9019" spans="4:19" ht="15">
      <c r="D9019" s="4">
        <v>620104</v>
      </c>
      <c r="E9019" s="38">
        <v>45240</v>
      </c>
      <c r="F9019" s="38">
        <v>45240</v>
      </c>
      <c r="G9019" s="63">
        <v>41.67</v>
      </c>
      <c r="H9019" s="69">
        <v>3676473</v>
      </c>
      <c r="I9019" s="28" t="s">
        <v>26</v>
      </c>
      <c r="J9019" s="44" t="s">
        <v>101</v>
      </c>
      <c r="K9019" s="11" t="s">
        <v>59</v>
      </c>
      <c r="L9019" s="11" t="s">
        <v>98</v>
      </c>
      <c r="M9019" s="16">
        <f>SUM_DATA[[#This Row],[TOTAL Cost]]-SUM_DATA[[#This Row],[MATERIAL Cost]]</f>
        <v>10324.51</v>
      </c>
      <c r="N9019" s="16">
        <f>IFERROR(SUM_DATA[[#This Row],[MAT C.]], 0)</f>
        <v>0</v>
      </c>
      <c r="O9019" s="16" t="e">
        <f>VLOOKUP(SUM_DATA[[#This Row],[Work Order]],'[2]MAT DETAIL'!$D:$L,8,FALSE)</f>
        <v>#N/A</v>
      </c>
      <c r="P9019" s="20">
        <v>10324.51</v>
      </c>
      <c r="Q9019" s="67" t="s">
        <v>25</v>
      </c>
      <c r="R9019" s="67"/>
      <c r="S9019" s="67"/>
    </row>
    <row r="9020" spans="4:19" ht="15">
      <c r="D9020" s="4">
        <v>620111</v>
      </c>
      <c r="E9020" s="38">
        <v>45240</v>
      </c>
      <c r="F9020" s="38">
        <v>45240</v>
      </c>
      <c r="G9020" s="63">
        <v>0.54</v>
      </c>
      <c r="H9020" s="69">
        <v>3676474</v>
      </c>
      <c r="I9020" s="28" t="s">
        <v>26</v>
      </c>
      <c r="J9020" s="44" t="s">
        <v>86</v>
      </c>
      <c r="K9020" s="11" t="s">
        <v>36</v>
      </c>
      <c r="L9020" s="11" t="s">
        <v>47</v>
      </c>
      <c r="M9020" s="16">
        <f>SUM_DATA[[#This Row],[TOTAL Cost]]-SUM_DATA[[#This Row],[MATERIAL Cost]]</f>
        <v>204.02</v>
      </c>
      <c r="N9020" s="16">
        <f>IFERROR(SUM_DATA[[#This Row],[MAT C.]], 0)</f>
        <v>0</v>
      </c>
      <c r="O9020" s="16" t="e">
        <f>VLOOKUP(SUM_DATA[[#This Row],[Work Order]],'[2]MAT DETAIL'!$D:$L,8,FALSE)</f>
        <v>#N/A</v>
      </c>
      <c r="P9020" s="20">
        <v>204.02</v>
      </c>
      <c r="Q9020" s="67" t="s">
        <v>25</v>
      </c>
      <c r="R9020" s="67"/>
      <c r="S9020" s="67"/>
    </row>
    <row r="9021" spans="4:19" ht="15">
      <c r="D9021" s="19">
        <v>620111</v>
      </c>
      <c r="E9021" s="35">
        <v>45240</v>
      </c>
      <c r="F9021" s="35"/>
      <c r="G9021" s="78">
        <v>0.54</v>
      </c>
      <c r="H9021" s="74">
        <v>3676474</v>
      </c>
      <c r="I9021" s="28" t="s">
        <v>26</v>
      </c>
      <c r="J9021" s="46" t="s">
        <v>101</v>
      </c>
      <c r="K9021" s="71" t="s">
        <v>59</v>
      </c>
      <c r="L9021" s="11" t="s">
        <v>98</v>
      </c>
      <c r="M9021" s="16"/>
      <c r="N9021" s="16"/>
      <c r="O9021" s="16"/>
      <c r="P9021" s="22"/>
      <c r="Q9021" s="67" t="s">
        <v>25</v>
      </c>
      <c r="R9021" s="67"/>
      <c r="S9021" s="67"/>
    </row>
    <row r="9022" spans="4:19" ht="15">
      <c r="D9022" s="4">
        <v>620116</v>
      </c>
      <c r="E9022" s="38">
        <v>45240</v>
      </c>
      <c r="F9022" s="38">
        <v>45240</v>
      </c>
      <c r="G9022" s="63"/>
      <c r="H9022" s="69">
        <v>3676510</v>
      </c>
      <c r="I9022" s="28" t="s">
        <v>31</v>
      </c>
      <c r="J9022" s="44" t="s">
        <v>2165</v>
      </c>
      <c r="K9022" s="11" t="s">
        <v>82</v>
      </c>
      <c r="L9022" s="11" t="s">
        <v>167</v>
      </c>
      <c r="M9022" s="16">
        <f>SUM_DATA[[#This Row],[TOTAL Cost]]-SUM_DATA[[#This Row],[MATERIAL Cost]]</f>
        <v>4898.38</v>
      </c>
      <c r="N9022" s="16">
        <f>IFERROR(SUM_DATA[[#This Row],[MAT C.]], 0)</f>
        <v>0</v>
      </c>
      <c r="O9022" s="16" t="e">
        <f>VLOOKUP(SUM_DATA[[#This Row],[Work Order]],'[2]MAT DETAIL'!$D:$L,8,FALSE)</f>
        <v>#N/A</v>
      </c>
      <c r="P9022" s="20">
        <v>4898.38</v>
      </c>
      <c r="Q9022" s="67" t="s">
        <v>25</v>
      </c>
      <c r="R9022" s="67"/>
      <c r="S9022" s="67"/>
    </row>
    <row r="9023" spans="4:19" ht="15">
      <c r="D9023" s="4">
        <v>620106</v>
      </c>
      <c r="E9023" s="38">
        <v>45240</v>
      </c>
      <c r="F9023" s="38">
        <v>45240</v>
      </c>
      <c r="G9023" s="63"/>
      <c r="H9023" s="69">
        <v>3676515</v>
      </c>
      <c r="I9023" s="28" t="s">
        <v>31</v>
      </c>
      <c r="J9023" s="44" t="s">
        <v>323</v>
      </c>
      <c r="K9023" s="11" t="s">
        <v>59</v>
      </c>
      <c r="L9023" s="11" t="s">
        <v>60</v>
      </c>
      <c r="M9023" s="16">
        <f>SUM_DATA[[#This Row],[TOTAL Cost]]-SUM_DATA[[#This Row],[MATERIAL Cost]]</f>
        <v>8573.66</v>
      </c>
      <c r="N9023" s="16">
        <f>IFERROR(SUM_DATA[[#This Row],[MAT C.]], 0)</f>
        <v>0</v>
      </c>
      <c r="O9023" s="16" t="e">
        <f>VLOOKUP(SUM_DATA[[#This Row],[Work Order]],'[2]MAT DETAIL'!$D:$L,8,FALSE)</f>
        <v>#N/A</v>
      </c>
      <c r="P9023" s="20">
        <v>8573.66</v>
      </c>
      <c r="Q9023" s="67" t="s">
        <v>25</v>
      </c>
      <c r="R9023" s="67"/>
      <c r="S9023" s="67"/>
    </row>
    <row r="9024" spans="4:19" ht="15">
      <c r="D9024" s="4">
        <v>620107</v>
      </c>
      <c r="E9024" s="38">
        <v>45243</v>
      </c>
      <c r="F9024" s="38">
        <v>45243</v>
      </c>
      <c r="G9024" s="63">
        <v>2.2400000000000002</v>
      </c>
      <c r="H9024" s="69">
        <v>3676802</v>
      </c>
      <c r="I9024" s="28" t="s">
        <v>26</v>
      </c>
      <c r="J9024" s="44" t="s">
        <v>101</v>
      </c>
      <c r="K9024" s="11" t="s">
        <v>59</v>
      </c>
      <c r="L9024" s="11" t="s">
        <v>98</v>
      </c>
      <c r="M9024" s="16">
        <f>SUM_DATA[[#This Row],[TOTAL Cost]]-SUM_DATA[[#This Row],[MATERIAL Cost]]</f>
        <v>204.02</v>
      </c>
      <c r="N9024" s="16">
        <f>IFERROR(SUM_DATA[[#This Row],[MAT C.]], 0)</f>
        <v>0</v>
      </c>
      <c r="O9024" s="16" t="e">
        <f>VLOOKUP(SUM_DATA[[#This Row],[Work Order]],'[2]MAT DETAIL'!$D:$L,8,FALSE)</f>
        <v>#N/A</v>
      </c>
      <c r="P9024" s="20">
        <v>204.02</v>
      </c>
      <c r="Q9024" s="67" t="s">
        <v>25</v>
      </c>
      <c r="R9024" s="67"/>
      <c r="S9024" s="67"/>
    </row>
    <row r="9025" spans="4:19" ht="15">
      <c r="D9025" s="4">
        <v>620120</v>
      </c>
      <c r="E9025" s="38">
        <v>45243</v>
      </c>
      <c r="F9025" s="38">
        <v>45243</v>
      </c>
      <c r="G9025" s="63">
        <v>1.49</v>
      </c>
      <c r="H9025" s="69">
        <v>3676803</v>
      </c>
      <c r="I9025" s="28" t="s">
        <v>26</v>
      </c>
      <c r="J9025" s="44" t="s">
        <v>145</v>
      </c>
      <c r="K9025" s="11" t="s">
        <v>56</v>
      </c>
      <c r="L9025" s="11" t="s">
        <v>146</v>
      </c>
      <c r="M9025" s="16">
        <f>SUM_DATA[[#This Row],[TOTAL Cost]]-SUM_DATA[[#This Row],[MATERIAL Cost]]</f>
        <v>204.02</v>
      </c>
      <c r="N9025" s="16">
        <f>IFERROR(SUM_DATA[[#This Row],[MAT C.]], 0)</f>
        <v>0</v>
      </c>
      <c r="O9025" s="16" t="e">
        <f>VLOOKUP(SUM_DATA[[#This Row],[Work Order]],'[2]MAT DETAIL'!$D:$L,8,FALSE)</f>
        <v>#N/A</v>
      </c>
      <c r="P9025" s="20">
        <v>204.02</v>
      </c>
      <c r="Q9025" s="67" t="s">
        <v>25</v>
      </c>
      <c r="R9025" s="67"/>
      <c r="S9025" s="67"/>
    </row>
    <row r="9026" spans="4:19" ht="15">
      <c r="D9026" s="4">
        <v>620106</v>
      </c>
      <c r="E9026" s="38">
        <v>45243</v>
      </c>
      <c r="F9026" s="38">
        <v>45243</v>
      </c>
      <c r="G9026" s="63">
        <v>4</v>
      </c>
      <c r="H9026" s="69">
        <v>3676804</v>
      </c>
      <c r="I9026" s="28" t="s">
        <v>26</v>
      </c>
      <c r="J9026" s="44" t="s">
        <v>101</v>
      </c>
      <c r="K9026" s="11" t="s">
        <v>59</v>
      </c>
      <c r="L9026" s="11" t="s">
        <v>98</v>
      </c>
      <c r="M9026" s="16">
        <f>SUM_DATA[[#This Row],[TOTAL Cost]]-SUM_DATA[[#This Row],[MATERIAL Cost]]</f>
        <v>1224.0899999999999</v>
      </c>
      <c r="N9026" s="16">
        <f>IFERROR(SUM_DATA[[#This Row],[MAT C.]], 0)</f>
        <v>0</v>
      </c>
      <c r="O9026" s="16" t="e">
        <f>VLOOKUP(SUM_DATA[[#This Row],[Work Order]],'[2]MAT DETAIL'!$D:$L,8,FALSE)</f>
        <v>#N/A</v>
      </c>
      <c r="P9026" s="20">
        <v>1224.0899999999999</v>
      </c>
      <c r="Q9026" s="67" t="s">
        <v>25</v>
      </c>
      <c r="R9026" s="67"/>
      <c r="S9026" s="67"/>
    </row>
    <row r="9027" spans="4:19" ht="15">
      <c r="D9027" s="4">
        <v>620105</v>
      </c>
      <c r="E9027" s="38">
        <v>45243</v>
      </c>
      <c r="F9027" s="38">
        <v>45243</v>
      </c>
      <c r="G9027" s="63"/>
      <c r="H9027" s="69">
        <v>3676824</v>
      </c>
      <c r="I9027" s="28" t="s">
        <v>26</v>
      </c>
      <c r="J9027" s="44" t="s">
        <v>936</v>
      </c>
      <c r="K9027" s="11" t="s">
        <v>36</v>
      </c>
      <c r="L9027" s="11" t="s">
        <v>53</v>
      </c>
      <c r="M9027" s="16">
        <f>SUM_DATA[[#This Row],[TOTAL Cost]]-SUM_DATA[[#This Row],[MATERIAL Cost]]</f>
        <v>413.29000000000815</v>
      </c>
      <c r="N9027" s="16">
        <f>IFERROR(SUM_DATA[[#This Row],[MAT C.]], 0)</f>
        <v>214000</v>
      </c>
      <c r="O9027" s="16">
        <f>VLOOKUP(SUM_DATA[[#This Row],[Work Order]],'[2]MAT DETAIL'!$D:$L,8,FALSE)</f>
        <v>214000</v>
      </c>
      <c r="P9027" s="20">
        <v>214413.29</v>
      </c>
      <c r="Q9027" s="67" t="s">
        <v>21</v>
      </c>
      <c r="R9027" s="67"/>
      <c r="S9027" s="67"/>
    </row>
    <row r="9028" spans="4:19" ht="15">
      <c r="D9028" s="4">
        <v>620118</v>
      </c>
      <c r="E9028" s="38">
        <v>45243</v>
      </c>
      <c r="F9028" s="38">
        <v>45243</v>
      </c>
      <c r="G9028" s="63"/>
      <c r="H9028" s="69">
        <v>3676969</v>
      </c>
      <c r="I9028" s="28" t="s">
        <v>31</v>
      </c>
      <c r="J9028" s="44" t="s">
        <v>2166</v>
      </c>
      <c r="K9028" s="11" t="s">
        <v>39</v>
      </c>
      <c r="L9028" s="11" t="s">
        <v>221</v>
      </c>
      <c r="M9028" s="16">
        <f>SUM_DATA[[#This Row],[TOTAL Cost]]-SUM_DATA[[#This Row],[MATERIAL Cost]]</f>
        <v>24442.2</v>
      </c>
      <c r="N9028" s="16">
        <f>IFERROR(SUM_DATA[[#This Row],[MAT C.]], 0)</f>
        <v>0</v>
      </c>
      <c r="O9028" s="16" t="e">
        <f>VLOOKUP(SUM_DATA[[#This Row],[Work Order]],'[2]MAT DETAIL'!$D:$L,8,FALSE)</f>
        <v>#N/A</v>
      </c>
      <c r="P9028" s="20">
        <v>24442.2</v>
      </c>
      <c r="Q9028" s="67" t="s">
        <v>25</v>
      </c>
      <c r="R9028" s="67"/>
      <c r="S9028" s="67"/>
    </row>
    <row r="9029" spans="4:19" ht="15">
      <c r="D9029" s="4">
        <v>620104</v>
      </c>
      <c r="E9029" s="38">
        <v>45244</v>
      </c>
      <c r="F9029" s="38">
        <v>45244</v>
      </c>
      <c r="G9029" s="63">
        <v>4.74</v>
      </c>
      <c r="H9029" s="69">
        <v>3677159</v>
      </c>
      <c r="I9029" s="28" t="s">
        <v>26</v>
      </c>
      <c r="J9029" s="44" t="s">
        <v>330</v>
      </c>
      <c r="K9029" s="11" t="s">
        <v>39</v>
      </c>
      <c r="L9029" s="11" t="s">
        <v>40</v>
      </c>
      <c r="M9029" s="16">
        <f>SUM_DATA[[#This Row],[TOTAL Cost]]-SUM_DATA[[#This Row],[MATERIAL Cost]]</f>
        <v>408.03</v>
      </c>
      <c r="N9029" s="16">
        <f>IFERROR(SUM_DATA[[#This Row],[MAT C.]], 0)</f>
        <v>0</v>
      </c>
      <c r="O9029" s="16" t="e">
        <f>VLOOKUP(SUM_DATA[[#This Row],[Work Order]],'[2]MAT DETAIL'!$D:$L,8,FALSE)</f>
        <v>#N/A</v>
      </c>
      <c r="P9029" s="20">
        <v>408.03</v>
      </c>
      <c r="Q9029" s="67" t="s">
        <v>25</v>
      </c>
      <c r="R9029" s="67"/>
      <c r="S9029" s="67"/>
    </row>
    <row r="9030" spans="4:19" ht="15">
      <c r="D9030" s="4">
        <v>620117</v>
      </c>
      <c r="E9030" s="38">
        <v>45244</v>
      </c>
      <c r="F9030" s="38">
        <v>45244</v>
      </c>
      <c r="G9030" s="63">
        <v>59.73</v>
      </c>
      <c r="H9030" s="69">
        <v>3677161</v>
      </c>
      <c r="I9030" s="28" t="s">
        <v>26</v>
      </c>
      <c r="J9030" s="44" t="s">
        <v>515</v>
      </c>
      <c r="K9030" s="11" t="s">
        <v>36</v>
      </c>
      <c r="L9030" s="11" t="s">
        <v>53</v>
      </c>
      <c r="M9030" s="16">
        <f>SUM_DATA[[#This Row],[TOTAL Cost]]-SUM_DATA[[#This Row],[MATERIAL Cost]]</f>
        <v>11561.03</v>
      </c>
      <c r="N9030" s="16">
        <f>IFERROR(SUM_DATA[[#This Row],[MAT C.]], 0)</f>
        <v>0</v>
      </c>
      <c r="O9030" s="16" t="e">
        <f>VLOOKUP(SUM_DATA[[#This Row],[Work Order]],'[2]MAT DETAIL'!$D:$L,8,FALSE)</f>
        <v>#N/A</v>
      </c>
      <c r="P9030" s="20">
        <v>11561.03</v>
      </c>
      <c r="Q9030" s="67" t="s">
        <v>25</v>
      </c>
      <c r="R9030" s="67"/>
      <c r="S9030" s="67"/>
    </row>
    <row r="9031" spans="4:19" ht="15">
      <c r="D9031" s="4">
        <v>620104</v>
      </c>
      <c r="E9031" s="38">
        <v>45244</v>
      </c>
      <c r="F9031" s="38">
        <v>45244</v>
      </c>
      <c r="G9031" s="63"/>
      <c r="H9031" s="69">
        <v>3677197</v>
      </c>
      <c r="I9031" s="28" t="s">
        <v>26</v>
      </c>
      <c r="J9031" s="44" t="s">
        <v>1912</v>
      </c>
      <c r="K9031" s="11" t="s">
        <v>19</v>
      </c>
      <c r="L9031" s="11" t="s">
        <v>20</v>
      </c>
      <c r="M9031" s="16">
        <f>SUM_DATA[[#This Row],[TOTAL Cost]]-SUM_DATA[[#This Row],[MATERIAL Cost]]</f>
        <v>80573.290000000008</v>
      </c>
      <c r="N9031" s="16">
        <f>IFERROR(SUM_DATA[[#This Row],[MAT C.]], 0)</f>
        <v>82000</v>
      </c>
      <c r="O9031" s="16">
        <f>VLOOKUP(SUM_DATA[[#This Row],[Work Order]],'[2]MAT DETAIL'!$D:$L,8,FALSE)</f>
        <v>82000</v>
      </c>
      <c r="P9031" s="20">
        <v>162573.29</v>
      </c>
      <c r="Q9031" s="67" t="s">
        <v>21</v>
      </c>
      <c r="R9031" s="67"/>
      <c r="S9031" s="67"/>
    </row>
    <row r="9032" spans="4:19" ht="15">
      <c r="D9032" s="4">
        <v>620116</v>
      </c>
      <c r="E9032" s="38">
        <v>45244</v>
      </c>
      <c r="F9032" s="38">
        <v>45244</v>
      </c>
      <c r="G9032" s="63"/>
      <c r="H9032" s="69">
        <v>3677201</v>
      </c>
      <c r="I9032" s="28" t="s">
        <v>26</v>
      </c>
      <c r="J9032" s="44" t="s">
        <v>1912</v>
      </c>
      <c r="K9032" s="11" t="s">
        <v>19</v>
      </c>
      <c r="L9032" s="11" t="s">
        <v>20</v>
      </c>
      <c r="M9032" s="16">
        <f>SUM_DATA[[#This Row],[TOTAL Cost]]-SUM_DATA[[#This Row],[MATERIAL Cost]]</f>
        <v>80573.290000000008</v>
      </c>
      <c r="N9032" s="16">
        <f>IFERROR(SUM_DATA[[#This Row],[MAT C.]], 0)</f>
        <v>82000</v>
      </c>
      <c r="O9032" s="16">
        <f>VLOOKUP(SUM_DATA[[#This Row],[Work Order]],'[2]MAT DETAIL'!$D:$L,8,FALSE)</f>
        <v>82000</v>
      </c>
      <c r="P9032" s="20">
        <v>162573.29</v>
      </c>
      <c r="Q9032" s="67" t="s">
        <v>21</v>
      </c>
      <c r="R9032" s="67"/>
      <c r="S9032" s="67"/>
    </row>
    <row r="9033" spans="4:19" ht="15">
      <c r="D9033" s="4">
        <v>620111</v>
      </c>
      <c r="E9033" s="38">
        <v>45244</v>
      </c>
      <c r="F9033" s="38">
        <v>45244</v>
      </c>
      <c r="G9033" s="63"/>
      <c r="H9033" s="69">
        <v>3677361</v>
      </c>
      <c r="I9033" s="28" t="s">
        <v>26</v>
      </c>
      <c r="J9033" s="44" t="s">
        <v>45</v>
      </c>
      <c r="K9033" s="11" t="s">
        <v>39</v>
      </c>
      <c r="L9033" s="11" t="s">
        <v>40</v>
      </c>
      <c r="M9033" s="16">
        <f>SUM_DATA[[#This Row],[TOTAL Cost]]-SUM_DATA[[#This Row],[MATERIAL Cost]]</f>
        <v>33040</v>
      </c>
      <c r="N9033" s="16">
        <f>IFERROR(SUM_DATA[[#This Row],[MAT C.]], 0)</f>
        <v>0</v>
      </c>
      <c r="O9033" s="16" t="e">
        <f>VLOOKUP(SUM_DATA[[#This Row],[Work Order]],'[2]MAT DETAIL'!$D:$L,8,FALSE)</f>
        <v>#N/A</v>
      </c>
      <c r="P9033" s="20">
        <v>33040</v>
      </c>
      <c r="Q9033" s="67" t="s">
        <v>21</v>
      </c>
      <c r="R9033" s="67"/>
      <c r="S9033" s="67"/>
    </row>
    <row r="9034" spans="4:19" ht="15">
      <c r="D9034" s="4">
        <v>620104</v>
      </c>
      <c r="E9034" s="38">
        <v>45244</v>
      </c>
      <c r="F9034" s="38">
        <v>45244</v>
      </c>
      <c r="G9034" s="63"/>
      <c r="H9034" s="69">
        <v>3677362</v>
      </c>
      <c r="I9034" s="28" t="s">
        <v>26</v>
      </c>
      <c r="J9034" s="44" t="s">
        <v>45</v>
      </c>
      <c r="K9034" s="11" t="s">
        <v>39</v>
      </c>
      <c r="L9034" s="11" t="s">
        <v>40</v>
      </c>
      <c r="M9034" s="16">
        <f>SUM_DATA[[#This Row],[TOTAL Cost]]-SUM_DATA[[#This Row],[MATERIAL Cost]]</f>
        <v>4030</v>
      </c>
      <c r="N9034" s="16">
        <f>IFERROR(SUM_DATA[[#This Row],[MAT C.]], 0)</f>
        <v>0</v>
      </c>
      <c r="O9034" s="16" t="e">
        <f>VLOOKUP(SUM_DATA[[#This Row],[Work Order]],'[2]MAT DETAIL'!$D:$L,8,FALSE)</f>
        <v>#N/A</v>
      </c>
      <c r="P9034" s="20">
        <v>4030</v>
      </c>
      <c r="Q9034" s="67" t="s">
        <v>21</v>
      </c>
      <c r="R9034" s="67"/>
      <c r="S9034" s="67"/>
    </row>
    <row r="9035" spans="4:19" ht="15">
      <c r="D9035" s="4">
        <v>620116</v>
      </c>
      <c r="E9035" s="38">
        <v>45244</v>
      </c>
      <c r="F9035" s="38">
        <v>45245</v>
      </c>
      <c r="G9035" s="63"/>
      <c r="H9035" s="69">
        <v>3677393</v>
      </c>
      <c r="I9035" s="28" t="s">
        <v>31</v>
      </c>
      <c r="J9035" s="44" t="s">
        <v>2167</v>
      </c>
      <c r="K9035" s="11" t="s">
        <v>36</v>
      </c>
      <c r="L9035" s="11" t="s">
        <v>56</v>
      </c>
      <c r="M9035" s="16">
        <f>SUM_DATA[[#This Row],[TOTAL Cost]]-SUM_DATA[[#This Row],[MATERIAL Cost]]</f>
        <v>4490.68</v>
      </c>
      <c r="N9035" s="16">
        <f>IFERROR(SUM_DATA[[#This Row],[MAT C.]], 0)</f>
        <v>0</v>
      </c>
      <c r="O9035" s="16" t="e">
        <f>VLOOKUP(SUM_DATA[[#This Row],[Work Order]],'[2]MAT DETAIL'!$D:$L,8,FALSE)</f>
        <v>#N/A</v>
      </c>
      <c r="P9035" s="20">
        <v>4490.68</v>
      </c>
      <c r="Q9035" s="67" t="s">
        <v>25</v>
      </c>
      <c r="R9035" s="67"/>
      <c r="S9035" s="67"/>
    </row>
    <row r="9036" spans="4:19" ht="15">
      <c r="D9036" s="4">
        <v>620111</v>
      </c>
      <c r="E9036" s="38">
        <v>45245</v>
      </c>
      <c r="F9036" s="38">
        <v>45245</v>
      </c>
      <c r="G9036" s="63"/>
      <c r="H9036" s="69">
        <v>3677406</v>
      </c>
      <c r="I9036" s="28" t="s">
        <v>26</v>
      </c>
      <c r="J9036" s="44" t="s">
        <v>1522</v>
      </c>
      <c r="K9036" s="11" t="s">
        <v>82</v>
      </c>
      <c r="L9036" s="11" t="s">
        <v>83</v>
      </c>
      <c r="M9036" s="16">
        <f>SUM_DATA[[#This Row],[TOTAL Cost]]-SUM_DATA[[#This Row],[MATERIAL Cost]]</f>
        <v>413.29000000000087</v>
      </c>
      <c r="N9036" s="16">
        <f>IFERROR(SUM_DATA[[#This Row],[MAT C.]], 0)</f>
        <v>20800</v>
      </c>
      <c r="O9036" s="16">
        <f>VLOOKUP(SUM_DATA[[#This Row],[Work Order]],'[2]MAT DETAIL'!$D:$L,8,FALSE)</f>
        <v>20800</v>
      </c>
      <c r="P9036" s="20">
        <v>21213.29</v>
      </c>
      <c r="Q9036" s="67" t="s">
        <v>21</v>
      </c>
      <c r="R9036" s="67"/>
      <c r="S9036" s="67"/>
    </row>
    <row r="9037" spans="4:19" ht="15">
      <c r="D9037" s="4">
        <v>620114</v>
      </c>
      <c r="E9037" s="38">
        <v>45245</v>
      </c>
      <c r="F9037" s="38">
        <v>45245</v>
      </c>
      <c r="G9037" s="63"/>
      <c r="H9037" s="69">
        <v>3677407</v>
      </c>
      <c r="I9037" s="28" t="s">
        <v>26</v>
      </c>
      <c r="J9037" s="44" t="s">
        <v>1522</v>
      </c>
      <c r="K9037" s="11" t="s">
        <v>82</v>
      </c>
      <c r="L9037" s="11" t="s">
        <v>83</v>
      </c>
      <c r="M9037" s="16">
        <f>SUM_DATA[[#This Row],[TOTAL Cost]]-SUM_DATA[[#This Row],[MATERIAL Cost]]</f>
        <v>413.29000000000087</v>
      </c>
      <c r="N9037" s="16">
        <f>IFERROR(SUM_DATA[[#This Row],[MAT C.]], 0)</f>
        <v>20800</v>
      </c>
      <c r="O9037" s="16">
        <f>VLOOKUP(SUM_DATA[[#This Row],[Work Order]],'[2]MAT DETAIL'!$D:$L,8,FALSE)</f>
        <v>20800</v>
      </c>
      <c r="P9037" s="20">
        <v>21213.29</v>
      </c>
      <c r="Q9037" s="67" t="s">
        <v>21</v>
      </c>
      <c r="R9037" s="67"/>
      <c r="S9037" s="67"/>
    </row>
    <row r="9038" spans="4:19" ht="15">
      <c r="D9038" s="4">
        <v>620116</v>
      </c>
      <c r="E9038" s="38">
        <v>45245</v>
      </c>
      <c r="F9038" s="38">
        <v>45245</v>
      </c>
      <c r="G9038" s="63"/>
      <c r="H9038" s="69">
        <v>3677408</v>
      </c>
      <c r="I9038" s="28" t="s">
        <v>26</v>
      </c>
      <c r="J9038" s="44" t="s">
        <v>1522</v>
      </c>
      <c r="K9038" s="11" t="s">
        <v>82</v>
      </c>
      <c r="L9038" s="11" t="s">
        <v>83</v>
      </c>
      <c r="M9038" s="16">
        <f>SUM_DATA[[#This Row],[TOTAL Cost]]-SUM_DATA[[#This Row],[MATERIAL Cost]]</f>
        <v>413.29000000000087</v>
      </c>
      <c r="N9038" s="16">
        <f>IFERROR(SUM_DATA[[#This Row],[MAT C.]], 0)</f>
        <v>20800</v>
      </c>
      <c r="O9038" s="16">
        <f>VLOOKUP(SUM_DATA[[#This Row],[Work Order]],'[2]MAT DETAIL'!$D:$L,8,FALSE)</f>
        <v>20800</v>
      </c>
      <c r="P9038" s="20">
        <v>21213.29</v>
      </c>
      <c r="Q9038" s="67" t="s">
        <v>21</v>
      </c>
      <c r="R9038" s="67"/>
      <c r="S9038" s="67"/>
    </row>
    <row r="9039" spans="4:19" ht="15">
      <c r="D9039" s="4">
        <v>620120</v>
      </c>
      <c r="E9039" s="38">
        <v>45245</v>
      </c>
      <c r="F9039" s="38">
        <v>45245</v>
      </c>
      <c r="G9039" s="63"/>
      <c r="H9039" s="69">
        <v>3677409</v>
      </c>
      <c r="I9039" s="28" t="s">
        <v>26</v>
      </c>
      <c r="J9039" s="44" t="s">
        <v>1522</v>
      </c>
      <c r="K9039" s="11" t="s">
        <v>82</v>
      </c>
      <c r="L9039" s="11" t="s">
        <v>83</v>
      </c>
      <c r="M9039" s="16">
        <f>SUM_DATA[[#This Row],[TOTAL Cost]]-SUM_DATA[[#This Row],[MATERIAL Cost]]</f>
        <v>413.29000000000087</v>
      </c>
      <c r="N9039" s="16">
        <f>IFERROR(SUM_DATA[[#This Row],[MAT C.]], 0)</f>
        <v>20800</v>
      </c>
      <c r="O9039" s="16">
        <f>VLOOKUP(SUM_DATA[[#This Row],[Work Order]],'[2]MAT DETAIL'!$D:$L,8,FALSE)</f>
        <v>20800</v>
      </c>
      <c r="P9039" s="20">
        <v>21213.29</v>
      </c>
      <c r="Q9039" s="67" t="s">
        <v>21</v>
      </c>
      <c r="R9039" s="67"/>
      <c r="S9039" s="67"/>
    </row>
    <row r="9040" spans="4:19" ht="15">
      <c r="D9040" s="4">
        <v>620104</v>
      </c>
      <c r="E9040" s="38">
        <v>45245</v>
      </c>
      <c r="F9040" s="38">
        <v>45245</v>
      </c>
      <c r="G9040" s="63"/>
      <c r="H9040" s="69">
        <v>3677455</v>
      </c>
      <c r="I9040" s="28" t="s">
        <v>26</v>
      </c>
      <c r="J9040" s="44" t="s">
        <v>1617</v>
      </c>
      <c r="K9040" s="11" t="s">
        <v>47</v>
      </c>
      <c r="L9040" s="11" t="s">
        <v>289</v>
      </c>
      <c r="M9040" s="16">
        <f>SUM_DATA[[#This Row],[TOTAL Cost]]-SUM_DATA[[#This Row],[MATERIAL Cost]]</f>
        <v>413.29000000000087</v>
      </c>
      <c r="N9040" s="16">
        <f>IFERROR(SUM_DATA[[#This Row],[MAT C.]], 0)</f>
        <v>52800</v>
      </c>
      <c r="O9040" s="16">
        <f>VLOOKUP(SUM_DATA[[#This Row],[Work Order]],'[2]MAT DETAIL'!$D:$L,8,FALSE)</f>
        <v>52800</v>
      </c>
      <c r="P9040" s="20">
        <v>53213.29</v>
      </c>
      <c r="Q9040" s="67" t="s">
        <v>21</v>
      </c>
      <c r="R9040" s="67"/>
      <c r="S9040" s="67"/>
    </row>
    <row r="9041" spans="4:19" ht="15">
      <c r="D9041" s="4">
        <v>620118</v>
      </c>
      <c r="E9041" s="38">
        <v>45245</v>
      </c>
      <c r="F9041" s="38">
        <v>45245</v>
      </c>
      <c r="G9041" s="63">
        <v>985.21</v>
      </c>
      <c r="H9041" s="69">
        <v>3677463</v>
      </c>
      <c r="I9041" s="28" t="s">
        <v>26</v>
      </c>
      <c r="J9041" s="44" t="s">
        <v>2168</v>
      </c>
      <c r="K9041" s="11" t="s">
        <v>56</v>
      </c>
      <c r="L9041" s="11" t="s">
        <v>146</v>
      </c>
      <c r="M9041" s="16">
        <f>SUM_DATA[[#This Row],[TOTAL Cost]]-SUM_DATA[[#This Row],[MATERIAL Cost]]</f>
        <v>42014.63</v>
      </c>
      <c r="N9041" s="16">
        <f>IFERROR(SUM_DATA[[#This Row],[MAT C.]], 0)</f>
        <v>0</v>
      </c>
      <c r="O9041" s="16" t="e">
        <f>VLOOKUP(SUM_DATA[[#This Row],[Work Order]],'[2]MAT DETAIL'!$D:$L,8,FALSE)</f>
        <v>#N/A</v>
      </c>
      <c r="P9041" s="20">
        <v>42014.63</v>
      </c>
      <c r="Q9041" s="67" t="s">
        <v>25</v>
      </c>
      <c r="R9041" s="67"/>
      <c r="S9041" s="67"/>
    </row>
    <row r="9042" spans="4:19" ht="15">
      <c r="D9042" s="4">
        <v>620114</v>
      </c>
      <c r="E9042" s="38">
        <v>45245</v>
      </c>
      <c r="F9042" s="38">
        <v>45245</v>
      </c>
      <c r="G9042" s="63"/>
      <c r="H9042" s="69">
        <v>3677477</v>
      </c>
      <c r="I9042" s="28" t="s">
        <v>31</v>
      </c>
      <c r="J9042" s="44" t="s">
        <v>854</v>
      </c>
      <c r="K9042" s="11" t="s">
        <v>59</v>
      </c>
      <c r="L9042" s="11" t="s">
        <v>60</v>
      </c>
      <c r="M9042" s="16">
        <f>SUM_DATA[[#This Row],[TOTAL Cost]]-SUM_DATA[[#This Row],[MATERIAL Cost]]</f>
        <v>14695.14</v>
      </c>
      <c r="N9042" s="16">
        <f>IFERROR(SUM_DATA[[#This Row],[MAT C.]], 0)</f>
        <v>0</v>
      </c>
      <c r="O9042" s="16" t="e">
        <f>VLOOKUP(SUM_DATA[[#This Row],[Work Order]],'[2]MAT DETAIL'!$D:$L,8,FALSE)</f>
        <v>#N/A</v>
      </c>
      <c r="P9042" s="20">
        <v>14695.14</v>
      </c>
      <c r="Q9042" s="67" t="s">
        <v>25</v>
      </c>
      <c r="R9042" s="67"/>
      <c r="S9042" s="67"/>
    </row>
    <row r="9043" spans="4:19" ht="15">
      <c r="D9043" s="4">
        <v>620106</v>
      </c>
      <c r="E9043" s="38">
        <v>45245</v>
      </c>
      <c r="F9043" s="38">
        <v>45245</v>
      </c>
      <c r="G9043" s="63">
        <v>81</v>
      </c>
      <c r="H9043" s="69">
        <v>3677479</v>
      </c>
      <c r="I9043" s="28" t="s">
        <v>26</v>
      </c>
      <c r="J9043" s="44" t="s">
        <v>99</v>
      </c>
      <c r="K9043" s="25" t="s">
        <v>36</v>
      </c>
      <c r="L9043" s="25" t="s">
        <v>37</v>
      </c>
      <c r="M9043" s="16">
        <f>SUM_DATA[[#This Row],[TOTAL Cost]]-SUM_DATA[[#This Row],[MATERIAL Cost]]</f>
        <v>0</v>
      </c>
      <c r="N9043" s="16">
        <f>IFERROR(SUM_DATA[[#This Row],[MAT C.]], 0)</f>
        <v>0</v>
      </c>
      <c r="O9043" s="16" t="e">
        <f>VLOOKUP(SUM_DATA[[#This Row],[Work Order]],'[2]MAT DETAIL'!$D:$L,8,FALSE)</f>
        <v>#N/A</v>
      </c>
      <c r="P9043" s="20">
        <v>0</v>
      </c>
      <c r="Q9043" s="67" t="s">
        <v>25</v>
      </c>
      <c r="R9043" s="67"/>
      <c r="S9043" s="67"/>
    </row>
    <row r="9044" spans="4:19" ht="15">
      <c r="D9044" s="4">
        <v>620109</v>
      </c>
      <c r="E9044" s="38">
        <v>45245</v>
      </c>
      <c r="F9044" s="38">
        <v>45245</v>
      </c>
      <c r="G9044" s="63">
        <v>6.32</v>
      </c>
      <c r="H9044" s="69">
        <v>3677480</v>
      </c>
      <c r="I9044" s="28" t="s">
        <v>26</v>
      </c>
      <c r="J9044" s="44" t="s">
        <v>330</v>
      </c>
      <c r="K9044" s="11" t="s">
        <v>39</v>
      </c>
      <c r="L9044" s="11" t="s">
        <v>40</v>
      </c>
      <c r="M9044" s="16">
        <f>SUM_DATA[[#This Row],[TOTAL Cost]]-SUM_DATA[[#This Row],[MATERIAL Cost]]</f>
        <v>816.06</v>
      </c>
      <c r="N9044" s="16">
        <f>IFERROR(SUM_DATA[[#This Row],[MAT C.]], 0)</f>
        <v>0</v>
      </c>
      <c r="O9044" s="16" t="e">
        <f>VLOOKUP(SUM_DATA[[#This Row],[Work Order]],'[2]MAT DETAIL'!$D:$L,8,FALSE)</f>
        <v>#N/A</v>
      </c>
      <c r="P9044" s="20">
        <v>816.06</v>
      </c>
      <c r="Q9044" s="67" t="s">
        <v>25</v>
      </c>
      <c r="R9044" s="67"/>
      <c r="S9044" s="67"/>
    </row>
    <row r="9045" spans="4:19" ht="15">
      <c r="D9045" s="4">
        <v>620107</v>
      </c>
      <c r="E9045" s="38">
        <v>45245</v>
      </c>
      <c r="F9045" s="38">
        <v>45245</v>
      </c>
      <c r="G9045" s="63">
        <v>1.37</v>
      </c>
      <c r="H9045" s="69">
        <v>3677481</v>
      </c>
      <c r="I9045" s="28" t="s">
        <v>26</v>
      </c>
      <c r="J9045" s="44" t="s">
        <v>101</v>
      </c>
      <c r="K9045" s="11" t="s">
        <v>59</v>
      </c>
      <c r="L9045" s="11" t="s">
        <v>98</v>
      </c>
      <c r="M9045" s="16">
        <f>SUM_DATA[[#This Row],[TOTAL Cost]]-SUM_DATA[[#This Row],[MATERIAL Cost]]</f>
        <v>204.02</v>
      </c>
      <c r="N9045" s="16">
        <f>IFERROR(SUM_DATA[[#This Row],[MAT C.]], 0)</f>
        <v>0</v>
      </c>
      <c r="O9045" s="16" t="e">
        <f>VLOOKUP(SUM_DATA[[#This Row],[Work Order]],'[2]MAT DETAIL'!$D:$L,8,FALSE)</f>
        <v>#N/A</v>
      </c>
      <c r="P9045" s="20">
        <v>204.02</v>
      </c>
      <c r="Q9045" s="67" t="s">
        <v>25</v>
      </c>
      <c r="R9045" s="67"/>
      <c r="S9045" s="67"/>
    </row>
    <row r="9046" spans="4:19" ht="15">
      <c r="D9046" s="4">
        <v>620104</v>
      </c>
      <c r="E9046" s="38">
        <v>45245</v>
      </c>
      <c r="F9046" s="38">
        <v>45245</v>
      </c>
      <c r="G9046" s="63">
        <v>40.49</v>
      </c>
      <c r="H9046" s="69">
        <v>3677483</v>
      </c>
      <c r="I9046" s="28" t="s">
        <v>26</v>
      </c>
      <c r="J9046" s="44" t="s">
        <v>1679</v>
      </c>
      <c r="K9046" s="11" t="s">
        <v>24</v>
      </c>
      <c r="L9046" s="11" t="s">
        <v>24</v>
      </c>
      <c r="M9046" s="16">
        <f>SUM_DATA[[#This Row],[TOTAL Cost]]-SUM_DATA[[#This Row],[MATERIAL Cost]]</f>
        <v>1329.21</v>
      </c>
      <c r="N9046" s="16">
        <f>IFERROR(SUM_DATA[[#This Row],[MAT C.]], 0)</f>
        <v>0</v>
      </c>
      <c r="O9046" s="16" t="e">
        <f>VLOOKUP(SUM_DATA[[#This Row],[Work Order]],'[2]MAT DETAIL'!$D:$L,8,FALSE)</f>
        <v>#N/A</v>
      </c>
      <c r="P9046" s="20">
        <v>1329.21</v>
      </c>
      <c r="Q9046" s="67" t="s">
        <v>25</v>
      </c>
      <c r="R9046" s="67"/>
      <c r="S9046" s="67"/>
    </row>
    <row r="9047" spans="4:19" ht="15">
      <c r="D9047" s="4">
        <v>620104</v>
      </c>
      <c r="E9047" s="38">
        <v>45245</v>
      </c>
      <c r="F9047" s="38">
        <v>45245</v>
      </c>
      <c r="G9047" s="63"/>
      <c r="H9047" s="69">
        <v>3677499</v>
      </c>
      <c r="I9047" s="28" t="s">
        <v>26</v>
      </c>
      <c r="J9047" s="44" t="s">
        <v>2074</v>
      </c>
      <c r="K9047" s="11" t="s">
        <v>78</v>
      </c>
      <c r="L9047" s="11" t="s">
        <v>79</v>
      </c>
      <c r="M9047" s="16">
        <f>SUM_DATA[[#This Row],[TOTAL Cost]]-SUM_DATA[[#This Row],[MATERIAL Cost]]</f>
        <v>32400</v>
      </c>
      <c r="N9047" s="16">
        <f>IFERROR(SUM_DATA[[#This Row],[MAT C.]], 0)</f>
        <v>0</v>
      </c>
      <c r="O9047" s="16" t="e">
        <f>VLOOKUP(SUM_DATA[[#This Row],[Work Order]],'[2]MAT DETAIL'!$D:$L,8,FALSE)</f>
        <v>#N/A</v>
      </c>
      <c r="P9047" s="20">
        <v>32400</v>
      </c>
      <c r="Q9047" s="67" t="s">
        <v>21</v>
      </c>
      <c r="R9047" s="67"/>
      <c r="S9047" s="67"/>
    </row>
    <row r="9048" spans="4:19" ht="15">
      <c r="D9048" s="4">
        <v>620106</v>
      </c>
      <c r="E9048" s="38">
        <v>45245</v>
      </c>
      <c r="F9048" s="38">
        <v>45245</v>
      </c>
      <c r="G9048" s="63"/>
      <c r="H9048" s="69">
        <v>3677615</v>
      </c>
      <c r="I9048" s="28" t="s">
        <v>31</v>
      </c>
      <c r="J9048" s="44" t="s">
        <v>432</v>
      </c>
      <c r="K9048" s="11" t="s">
        <v>70</v>
      </c>
      <c r="L9048" s="11" t="s">
        <v>39</v>
      </c>
      <c r="M9048" s="16">
        <f>SUM_DATA[[#This Row],[TOTAL Cost]]-SUM_DATA[[#This Row],[MATERIAL Cost]]</f>
        <v>2870.92</v>
      </c>
      <c r="N9048" s="16">
        <f>IFERROR(SUM_DATA[[#This Row],[MAT C.]], 0)</f>
        <v>0</v>
      </c>
      <c r="O9048" s="16" t="e">
        <f>VLOOKUP(SUM_DATA[[#This Row],[Work Order]],'[2]MAT DETAIL'!$D:$L,8,FALSE)</f>
        <v>#N/A</v>
      </c>
      <c r="P9048" s="20">
        <v>2870.92</v>
      </c>
      <c r="Q9048" s="67" t="s">
        <v>25</v>
      </c>
      <c r="R9048" s="67"/>
      <c r="S9048" s="67"/>
    </row>
    <row r="9049" spans="4:19" ht="15">
      <c r="D9049" s="4">
        <v>620116</v>
      </c>
      <c r="E9049" s="38">
        <v>45246</v>
      </c>
      <c r="F9049" s="38">
        <v>45246</v>
      </c>
      <c r="G9049" s="63"/>
      <c r="H9049" s="69">
        <v>3677770</v>
      </c>
      <c r="I9049" s="28" t="s">
        <v>31</v>
      </c>
      <c r="J9049" s="44" t="s">
        <v>2169</v>
      </c>
      <c r="K9049" s="11" t="s">
        <v>70</v>
      </c>
      <c r="L9049" s="8" t="s">
        <v>56</v>
      </c>
      <c r="M9049" s="16">
        <f>SUM_DATA[[#This Row],[TOTAL Cost]]-SUM_DATA[[#This Row],[MATERIAL Cost]]</f>
        <v>95347.47</v>
      </c>
      <c r="N9049" s="16">
        <f>IFERROR(SUM_DATA[[#This Row],[MAT C.]], 0)</f>
        <v>0</v>
      </c>
      <c r="O9049" s="16" t="e">
        <f>VLOOKUP(SUM_DATA[[#This Row],[Work Order]],'[2]MAT DETAIL'!$D:$L,8,FALSE)</f>
        <v>#N/A</v>
      </c>
      <c r="P9049" s="20">
        <v>95347.47</v>
      </c>
      <c r="Q9049" s="67" t="s">
        <v>25</v>
      </c>
      <c r="R9049" s="67"/>
      <c r="S9049" s="67"/>
    </row>
    <row r="9050" spans="4:19" ht="15">
      <c r="D9050" s="19">
        <v>620116</v>
      </c>
      <c r="E9050" s="35">
        <v>45296</v>
      </c>
      <c r="F9050" s="35">
        <v>45296</v>
      </c>
      <c r="G9050" s="63"/>
      <c r="H9050" s="24">
        <v>3677770</v>
      </c>
      <c r="I9050" s="28" t="s">
        <v>31</v>
      </c>
      <c r="J9050" s="47" t="s">
        <v>2170</v>
      </c>
      <c r="K9050" s="25" t="s">
        <v>70</v>
      </c>
      <c r="L9050" s="25" t="s">
        <v>56</v>
      </c>
      <c r="M9050" s="16">
        <f>SUM_DATA[[#This Row],[TOTAL Cost]]-SUM_DATA[[#This Row],[MATERIAL Cost]]</f>
        <v>95347.47</v>
      </c>
      <c r="N9050" s="16">
        <f>IFERROR(SUM_DATA[[#This Row],[MAT C.]], 0)</f>
        <v>0</v>
      </c>
      <c r="O9050" s="16" t="e">
        <f>VLOOKUP(SUM_DATA[[#This Row],[Work Order]],'[2]MAT DETAIL'!$D:$L,8,FALSE)</f>
        <v>#N/A</v>
      </c>
      <c r="P9050" s="22">
        <v>95347.47</v>
      </c>
      <c r="Q9050" s="67" t="s">
        <v>25</v>
      </c>
      <c r="R9050" s="67"/>
      <c r="S9050" s="67"/>
    </row>
    <row r="9051" spans="4:19" ht="15">
      <c r="D9051" s="4">
        <v>620116</v>
      </c>
      <c r="E9051" s="38">
        <v>45246</v>
      </c>
      <c r="F9051" s="38">
        <v>45246</v>
      </c>
      <c r="G9051" s="63"/>
      <c r="H9051" s="69">
        <v>3677772</v>
      </c>
      <c r="I9051" s="28" t="s">
        <v>31</v>
      </c>
      <c r="J9051" s="44" t="s">
        <v>2171</v>
      </c>
      <c r="K9051" s="11" t="s">
        <v>59</v>
      </c>
      <c r="L9051" s="11" t="s">
        <v>442</v>
      </c>
      <c r="M9051" s="16">
        <f>SUM_DATA[[#This Row],[TOTAL Cost]]-SUM_DATA[[#This Row],[MATERIAL Cost]]</f>
        <v>2100.16</v>
      </c>
      <c r="N9051" s="16">
        <f>IFERROR(SUM_DATA[[#This Row],[MAT C.]], 0)</f>
        <v>0</v>
      </c>
      <c r="O9051" s="16" t="e">
        <f>VLOOKUP(SUM_DATA[[#This Row],[Work Order]],'[2]MAT DETAIL'!$D:$L,8,FALSE)</f>
        <v>#N/A</v>
      </c>
      <c r="P9051" s="20">
        <v>2100.16</v>
      </c>
      <c r="Q9051" s="67" t="s">
        <v>25</v>
      </c>
      <c r="R9051" s="67"/>
      <c r="S9051" s="67"/>
    </row>
    <row r="9052" spans="4:19" ht="15">
      <c r="D9052" s="4">
        <v>620120</v>
      </c>
      <c r="E9052" s="38">
        <v>45246</v>
      </c>
      <c r="F9052" s="38">
        <v>45246</v>
      </c>
      <c r="G9052" s="63">
        <v>1.43</v>
      </c>
      <c r="H9052" s="69">
        <v>3677788</v>
      </c>
      <c r="I9052" s="28" t="s">
        <v>26</v>
      </c>
      <c r="J9052" s="44" t="s">
        <v>99</v>
      </c>
      <c r="K9052" s="25" t="s">
        <v>36</v>
      </c>
      <c r="L9052" s="25" t="s">
        <v>37</v>
      </c>
      <c r="M9052" s="16">
        <f>SUM_DATA[[#This Row],[TOTAL Cost]]-SUM_DATA[[#This Row],[MATERIAL Cost]]</f>
        <v>204.02</v>
      </c>
      <c r="N9052" s="16">
        <f>IFERROR(SUM_DATA[[#This Row],[MAT C.]], 0)</f>
        <v>0</v>
      </c>
      <c r="O9052" s="16" t="e">
        <f>VLOOKUP(SUM_DATA[[#This Row],[Work Order]],'[2]MAT DETAIL'!$D:$L,8,FALSE)</f>
        <v>#N/A</v>
      </c>
      <c r="P9052" s="20">
        <v>204.02</v>
      </c>
      <c r="Q9052" s="67" t="s">
        <v>25</v>
      </c>
      <c r="R9052" s="67"/>
      <c r="S9052" s="67"/>
    </row>
    <row r="9053" spans="4:19" ht="15">
      <c r="D9053" s="4">
        <v>620107</v>
      </c>
      <c r="E9053" s="38">
        <v>45246</v>
      </c>
      <c r="F9053" s="38">
        <v>45246</v>
      </c>
      <c r="G9053" s="63">
        <v>1.08</v>
      </c>
      <c r="H9053" s="69">
        <v>3677826</v>
      </c>
      <c r="I9053" s="28" t="s">
        <v>26</v>
      </c>
      <c r="J9053" s="44" t="s">
        <v>101</v>
      </c>
      <c r="K9053" s="11" t="s">
        <v>59</v>
      </c>
      <c r="L9053" s="11" t="s">
        <v>98</v>
      </c>
      <c r="M9053" s="16">
        <f>SUM_DATA[[#This Row],[TOTAL Cost]]-SUM_DATA[[#This Row],[MATERIAL Cost]]</f>
        <v>204.02</v>
      </c>
      <c r="N9053" s="16">
        <f>IFERROR(SUM_DATA[[#This Row],[MAT C.]], 0)</f>
        <v>0</v>
      </c>
      <c r="O9053" s="16" t="e">
        <f>VLOOKUP(SUM_DATA[[#This Row],[Work Order]],'[2]MAT DETAIL'!$D:$L,8,FALSE)</f>
        <v>#N/A</v>
      </c>
      <c r="P9053" s="20">
        <v>204.02</v>
      </c>
      <c r="Q9053" s="67" t="s">
        <v>25</v>
      </c>
      <c r="R9053" s="67"/>
      <c r="S9053" s="67"/>
    </row>
    <row r="9054" spans="4:19" ht="15">
      <c r="D9054" s="4">
        <v>620122</v>
      </c>
      <c r="E9054" s="38">
        <v>45246</v>
      </c>
      <c r="F9054" s="38">
        <v>45246</v>
      </c>
      <c r="G9054" s="63">
        <v>34</v>
      </c>
      <c r="H9054" s="69">
        <v>3677827</v>
      </c>
      <c r="I9054" s="28" t="s">
        <v>26</v>
      </c>
      <c r="J9054" s="44" t="s">
        <v>295</v>
      </c>
      <c r="K9054" s="11" t="s">
        <v>36</v>
      </c>
      <c r="L9054" s="72" t="s">
        <v>37</v>
      </c>
      <c r="M9054" s="16">
        <f>SUM_DATA[[#This Row],[TOTAL Cost]]-SUM_DATA[[#This Row],[MATERIAL Cost]]</f>
        <v>10479.08</v>
      </c>
      <c r="N9054" s="16">
        <f>IFERROR(SUM_DATA[[#This Row],[MAT C.]], 0)</f>
        <v>0</v>
      </c>
      <c r="O9054" s="16" t="e">
        <f>VLOOKUP(SUM_DATA[[#This Row],[Work Order]],'[2]MAT DETAIL'!$D:$L,8,FALSE)</f>
        <v>#N/A</v>
      </c>
      <c r="P9054" s="20">
        <v>10479.08</v>
      </c>
      <c r="Q9054" s="67" t="s">
        <v>25</v>
      </c>
      <c r="R9054" s="67"/>
      <c r="S9054" s="67"/>
    </row>
    <row r="9055" spans="4:19" ht="15">
      <c r="D9055" s="19">
        <v>620122</v>
      </c>
      <c r="E9055" s="35">
        <v>45246</v>
      </c>
      <c r="F9055" s="35"/>
      <c r="G9055" s="78">
        <v>34</v>
      </c>
      <c r="H9055" s="74">
        <v>3677827</v>
      </c>
      <c r="I9055" s="28" t="s">
        <v>26</v>
      </c>
      <c r="J9055" s="46" t="s">
        <v>2172</v>
      </c>
      <c r="K9055" s="71" t="s">
        <v>67</v>
      </c>
      <c r="L9055" s="71" t="s">
        <v>227</v>
      </c>
      <c r="M9055" s="16"/>
      <c r="N9055" s="16"/>
      <c r="O9055" s="16"/>
      <c r="P9055" s="22"/>
      <c r="Q9055" s="67" t="s">
        <v>25</v>
      </c>
      <c r="R9055" s="67"/>
      <c r="S9055" s="67"/>
    </row>
    <row r="9056" spans="4:19" ht="15">
      <c r="D9056" s="4">
        <v>620106</v>
      </c>
      <c r="E9056" s="38">
        <v>45246</v>
      </c>
      <c r="F9056" s="38">
        <v>45246</v>
      </c>
      <c r="G9056" s="63"/>
      <c r="H9056" s="69">
        <v>3677864</v>
      </c>
      <c r="I9056" s="28" t="s">
        <v>26</v>
      </c>
      <c r="J9056" s="44" t="s">
        <v>61</v>
      </c>
      <c r="K9056" s="11" t="s">
        <v>30</v>
      </c>
      <c r="L9056" s="11" t="s">
        <v>30</v>
      </c>
      <c r="M9056" s="16">
        <f>SUM_DATA[[#This Row],[TOTAL Cost]]-SUM_DATA[[#This Row],[MATERIAL Cost]]</f>
        <v>223882.85</v>
      </c>
      <c r="N9056" s="16">
        <f>IFERROR(SUM_DATA[[#This Row],[MAT C.]], 0)</f>
        <v>0</v>
      </c>
      <c r="O9056" s="16" t="e">
        <f>VLOOKUP(SUM_DATA[[#This Row],[Work Order]],'[2]MAT DETAIL'!$D:$L,8,FALSE)</f>
        <v>#N/A</v>
      </c>
      <c r="P9056" s="20">
        <v>223882.85</v>
      </c>
      <c r="Q9056" s="67" t="s">
        <v>21</v>
      </c>
      <c r="R9056" s="67"/>
      <c r="S9056" s="67"/>
    </row>
    <row r="9057" spans="4:19" ht="15">
      <c r="D9057" s="4">
        <v>620107</v>
      </c>
      <c r="E9057" s="38">
        <v>45246</v>
      </c>
      <c r="F9057" s="38">
        <v>45246</v>
      </c>
      <c r="G9057" s="63"/>
      <c r="H9057" s="69">
        <v>3677894</v>
      </c>
      <c r="I9057" s="28" t="s">
        <v>26</v>
      </c>
      <c r="J9057" s="44" t="s">
        <v>1011</v>
      </c>
      <c r="K9057" s="11" t="s">
        <v>47</v>
      </c>
      <c r="L9057" s="11" t="s">
        <v>869</v>
      </c>
      <c r="M9057" s="16">
        <f>SUM_DATA[[#This Row],[TOTAL Cost]]-SUM_DATA[[#This Row],[MATERIAL Cost]]</f>
        <v>0</v>
      </c>
      <c r="N9057" s="16">
        <f>IFERROR(SUM_DATA[[#This Row],[MAT C.]], 0)</f>
        <v>0</v>
      </c>
      <c r="O9057" s="16" t="e">
        <f>VLOOKUP(SUM_DATA[[#This Row],[Work Order]],'[2]MAT DETAIL'!$D:$L,8,FALSE)</f>
        <v>#N/A</v>
      </c>
      <c r="P9057" s="20">
        <v>0</v>
      </c>
      <c r="Q9057" s="67" t="s">
        <v>21</v>
      </c>
      <c r="R9057" s="67"/>
      <c r="S9057" s="67"/>
    </row>
    <row r="9058" spans="4:19" ht="15">
      <c r="D9058" s="4">
        <v>620111</v>
      </c>
      <c r="E9058" s="38">
        <v>45246</v>
      </c>
      <c r="F9058" s="38">
        <v>45246</v>
      </c>
      <c r="G9058" s="63"/>
      <c r="H9058" s="69">
        <v>3677898</v>
      </c>
      <c r="I9058" s="28" t="s">
        <v>26</v>
      </c>
      <c r="J9058" s="44" t="s">
        <v>1011</v>
      </c>
      <c r="K9058" s="11" t="s">
        <v>47</v>
      </c>
      <c r="L9058" s="8" t="s">
        <v>869</v>
      </c>
      <c r="M9058" s="16">
        <f>SUM_DATA[[#This Row],[TOTAL Cost]]-SUM_DATA[[#This Row],[MATERIAL Cost]]</f>
        <v>0</v>
      </c>
      <c r="N9058" s="16">
        <f>IFERROR(SUM_DATA[[#This Row],[MAT C.]], 0)</f>
        <v>0</v>
      </c>
      <c r="O9058" s="16" t="e">
        <f>VLOOKUP(SUM_DATA[[#This Row],[Work Order]],'[2]MAT DETAIL'!$D:$L,8,FALSE)</f>
        <v>#N/A</v>
      </c>
      <c r="P9058" s="20">
        <v>0</v>
      </c>
      <c r="Q9058" s="67" t="s">
        <v>21</v>
      </c>
      <c r="R9058" s="67"/>
      <c r="S9058" s="67"/>
    </row>
    <row r="9059" spans="4:19" ht="15">
      <c r="D9059" s="4">
        <v>620114</v>
      </c>
      <c r="E9059" s="38">
        <v>45246</v>
      </c>
      <c r="F9059" s="38">
        <v>45246</v>
      </c>
      <c r="G9059" s="63"/>
      <c r="H9059" s="69">
        <v>3677899</v>
      </c>
      <c r="I9059" s="28" t="s">
        <v>26</v>
      </c>
      <c r="J9059" s="44" t="s">
        <v>1011</v>
      </c>
      <c r="K9059" s="11" t="s">
        <v>47</v>
      </c>
      <c r="L9059" s="11" t="s">
        <v>869</v>
      </c>
      <c r="M9059" s="16">
        <f>SUM_DATA[[#This Row],[TOTAL Cost]]-SUM_DATA[[#This Row],[MATERIAL Cost]]</f>
        <v>0</v>
      </c>
      <c r="N9059" s="16">
        <f>IFERROR(SUM_DATA[[#This Row],[MAT C.]], 0)</f>
        <v>0</v>
      </c>
      <c r="O9059" s="16" t="e">
        <f>VLOOKUP(SUM_DATA[[#This Row],[Work Order]],'[2]MAT DETAIL'!$D:$L,8,FALSE)</f>
        <v>#N/A</v>
      </c>
      <c r="P9059" s="20">
        <v>0</v>
      </c>
      <c r="Q9059" s="67" t="s">
        <v>21</v>
      </c>
      <c r="R9059" s="67"/>
      <c r="S9059" s="67"/>
    </row>
    <row r="9060" spans="4:19" ht="15">
      <c r="D9060" s="4">
        <v>620117</v>
      </c>
      <c r="E9060" s="38">
        <v>45246</v>
      </c>
      <c r="F9060" s="38">
        <v>45246</v>
      </c>
      <c r="G9060" s="63"/>
      <c r="H9060" s="69">
        <v>3677900</v>
      </c>
      <c r="I9060" s="28" t="s">
        <v>26</v>
      </c>
      <c r="J9060" s="44" t="s">
        <v>1011</v>
      </c>
      <c r="K9060" s="11" t="s">
        <v>47</v>
      </c>
      <c r="L9060" s="11" t="s">
        <v>869</v>
      </c>
      <c r="M9060" s="16">
        <f>SUM_DATA[[#This Row],[TOTAL Cost]]-SUM_DATA[[#This Row],[MATERIAL Cost]]</f>
        <v>0</v>
      </c>
      <c r="N9060" s="16">
        <f>IFERROR(SUM_DATA[[#This Row],[MAT C.]], 0)</f>
        <v>0</v>
      </c>
      <c r="O9060" s="16" t="e">
        <f>VLOOKUP(SUM_DATA[[#This Row],[Work Order]],'[2]MAT DETAIL'!$D:$L,8,FALSE)</f>
        <v>#N/A</v>
      </c>
      <c r="P9060" s="20">
        <v>0</v>
      </c>
      <c r="Q9060" s="67" t="s">
        <v>21</v>
      </c>
      <c r="R9060" s="67"/>
      <c r="S9060" s="67"/>
    </row>
    <row r="9061" spans="4:19" ht="15">
      <c r="D9061" s="4">
        <v>620122</v>
      </c>
      <c r="E9061" s="38">
        <v>45246</v>
      </c>
      <c r="F9061" s="38">
        <v>45246</v>
      </c>
      <c r="G9061" s="63"/>
      <c r="H9061" s="69">
        <v>3677901</v>
      </c>
      <c r="I9061" s="28" t="s">
        <v>26</v>
      </c>
      <c r="J9061" s="44" t="s">
        <v>1011</v>
      </c>
      <c r="K9061" s="11" t="s">
        <v>47</v>
      </c>
      <c r="L9061" s="11" t="s">
        <v>869</v>
      </c>
      <c r="M9061" s="16">
        <f>SUM_DATA[[#This Row],[TOTAL Cost]]-SUM_DATA[[#This Row],[MATERIAL Cost]]</f>
        <v>0</v>
      </c>
      <c r="N9061" s="16">
        <f>IFERROR(SUM_DATA[[#This Row],[MAT C.]], 0)</f>
        <v>0</v>
      </c>
      <c r="O9061" s="16" t="e">
        <f>VLOOKUP(SUM_DATA[[#This Row],[Work Order]],'[2]MAT DETAIL'!$D:$L,8,FALSE)</f>
        <v>#N/A</v>
      </c>
      <c r="P9061" s="20">
        <v>0</v>
      </c>
      <c r="Q9061" s="67" t="s">
        <v>21</v>
      </c>
      <c r="R9061" s="67"/>
      <c r="S9061" s="67"/>
    </row>
    <row r="9062" spans="4:19" ht="15">
      <c r="D9062" s="4">
        <v>620106</v>
      </c>
      <c r="E9062" s="38">
        <v>45246</v>
      </c>
      <c r="F9062" s="38">
        <v>45246</v>
      </c>
      <c r="G9062" s="63"/>
      <c r="H9062" s="69">
        <v>3677928</v>
      </c>
      <c r="I9062" s="28" t="s">
        <v>26</v>
      </c>
      <c r="J9062" s="44" t="s">
        <v>1344</v>
      </c>
      <c r="K9062" s="11" t="s">
        <v>59</v>
      </c>
      <c r="L9062" s="11" t="s">
        <v>98</v>
      </c>
      <c r="M9062" s="16">
        <f>SUM_DATA[[#This Row],[TOTAL Cost]]-SUM_DATA[[#This Row],[MATERIAL Cost]]</f>
        <v>0</v>
      </c>
      <c r="N9062" s="16">
        <f>IFERROR(SUM_DATA[[#This Row],[MAT C.]], 0)</f>
        <v>0</v>
      </c>
      <c r="O9062" s="16" t="e">
        <f>VLOOKUP(SUM_DATA[[#This Row],[Work Order]],'[2]MAT DETAIL'!$D:$L,8,FALSE)</f>
        <v>#N/A</v>
      </c>
      <c r="P9062" s="20">
        <v>0</v>
      </c>
      <c r="Q9062" s="67" t="s">
        <v>21</v>
      </c>
      <c r="R9062" s="67"/>
      <c r="S9062" s="67"/>
    </row>
    <row r="9063" spans="4:19" ht="15">
      <c r="D9063" s="4">
        <v>620116</v>
      </c>
      <c r="E9063" s="38">
        <v>45246</v>
      </c>
      <c r="F9063" s="38">
        <v>45246</v>
      </c>
      <c r="G9063" s="63"/>
      <c r="H9063" s="69">
        <v>3677929</v>
      </c>
      <c r="I9063" s="28" t="s">
        <v>26</v>
      </c>
      <c r="J9063" s="44" t="s">
        <v>1344</v>
      </c>
      <c r="K9063" s="11" t="s">
        <v>59</v>
      </c>
      <c r="L9063" s="11" t="s">
        <v>98</v>
      </c>
      <c r="M9063" s="16">
        <f>SUM_DATA[[#This Row],[TOTAL Cost]]-SUM_DATA[[#This Row],[MATERIAL Cost]]</f>
        <v>0</v>
      </c>
      <c r="N9063" s="16">
        <f>IFERROR(SUM_DATA[[#This Row],[MAT C.]], 0)</f>
        <v>0</v>
      </c>
      <c r="O9063" s="16" t="e">
        <f>VLOOKUP(SUM_DATA[[#This Row],[Work Order]],'[2]MAT DETAIL'!$D:$L,8,FALSE)</f>
        <v>#N/A</v>
      </c>
      <c r="P9063" s="20">
        <v>0</v>
      </c>
      <c r="Q9063" s="67" t="s">
        <v>21</v>
      </c>
      <c r="R9063" s="67"/>
      <c r="S9063" s="67"/>
    </row>
    <row r="9064" spans="4:19" ht="15">
      <c r="D9064" s="4">
        <v>620118</v>
      </c>
      <c r="E9064" s="38">
        <v>45246</v>
      </c>
      <c r="F9064" s="38">
        <v>45246</v>
      </c>
      <c r="G9064" s="63"/>
      <c r="H9064" s="69">
        <v>3677930</v>
      </c>
      <c r="I9064" s="28" t="s">
        <v>26</v>
      </c>
      <c r="J9064" s="44" t="s">
        <v>1344</v>
      </c>
      <c r="K9064" s="11" t="s">
        <v>59</v>
      </c>
      <c r="L9064" s="11" t="s">
        <v>98</v>
      </c>
      <c r="M9064" s="16">
        <f>SUM_DATA[[#This Row],[TOTAL Cost]]-SUM_DATA[[#This Row],[MATERIAL Cost]]</f>
        <v>0</v>
      </c>
      <c r="N9064" s="16">
        <f>IFERROR(SUM_DATA[[#This Row],[MAT C.]], 0)</f>
        <v>0</v>
      </c>
      <c r="O9064" s="16" t="e">
        <f>VLOOKUP(SUM_DATA[[#This Row],[Work Order]],'[2]MAT DETAIL'!$D:$L,8,FALSE)</f>
        <v>#N/A</v>
      </c>
      <c r="P9064" s="20">
        <v>0</v>
      </c>
      <c r="Q9064" s="67" t="s">
        <v>21</v>
      </c>
      <c r="R9064" s="67"/>
      <c r="S9064" s="67"/>
    </row>
    <row r="9065" spans="4:19" ht="15">
      <c r="D9065" s="4">
        <v>620120</v>
      </c>
      <c r="E9065" s="38">
        <v>45246</v>
      </c>
      <c r="F9065" s="38">
        <v>45246</v>
      </c>
      <c r="G9065" s="63"/>
      <c r="H9065" s="69">
        <v>3677931</v>
      </c>
      <c r="I9065" s="28" t="s">
        <v>26</v>
      </c>
      <c r="J9065" s="44" t="s">
        <v>1344</v>
      </c>
      <c r="K9065" s="11" t="s">
        <v>59</v>
      </c>
      <c r="L9065" s="11" t="s">
        <v>98</v>
      </c>
      <c r="M9065" s="16">
        <f>SUM_DATA[[#This Row],[TOTAL Cost]]-SUM_DATA[[#This Row],[MATERIAL Cost]]</f>
        <v>0</v>
      </c>
      <c r="N9065" s="16">
        <f>IFERROR(SUM_DATA[[#This Row],[MAT C.]], 0)</f>
        <v>0</v>
      </c>
      <c r="O9065" s="16" t="e">
        <f>VLOOKUP(SUM_DATA[[#This Row],[Work Order]],'[2]MAT DETAIL'!$D:$L,8,FALSE)</f>
        <v>#N/A</v>
      </c>
      <c r="P9065" s="20">
        <v>0</v>
      </c>
      <c r="Q9065" s="67" t="s">
        <v>21</v>
      </c>
      <c r="R9065" s="67"/>
      <c r="S9065" s="67"/>
    </row>
    <row r="9066" spans="4:19" ht="15">
      <c r="D9066" s="4">
        <v>620124</v>
      </c>
      <c r="E9066" s="38">
        <v>45246</v>
      </c>
      <c r="F9066" s="38">
        <v>45246</v>
      </c>
      <c r="G9066" s="63"/>
      <c r="H9066" s="69">
        <v>3677932</v>
      </c>
      <c r="I9066" s="28" t="s">
        <v>26</v>
      </c>
      <c r="J9066" s="44" t="s">
        <v>1344</v>
      </c>
      <c r="K9066" s="11" t="s">
        <v>59</v>
      </c>
      <c r="L9066" s="11" t="s">
        <v>98</v>
      </c>
      <c r="M9066" s="16">
        <f>SUM_DATA[[#This Row],[TOTAL Cost]]-SUM_DATA[[#This Row],[MATERIAL Cost]]</f>
        <v>0</v>
      </c>
      <c r="N9066" s="16">
        <f>IFERROR(SUM_DATA[[#This Row],[MAT C.]], 0)</f>
        <v>0</v>
      </c>
      <c r="O9066" s="16" t="e">
        <f>VLOOKUP(SUM_DATA[[#This Row],[Work Order]],'[2]MAT DETAIL'!$D:$L,8,FALSE)</f>
        <v>#N/A</v>
      </c>
      <c r="P9066" s="20">
        <v>0</v>
      </c>
      <c r="Q9066" s="67" t="s">
        <v>21</v>
      </c>
      <c r="R9066" s="67"/>
      <c r="S9066" s="67"/>
    </row>
    <row r="9067" spans="4:19" ht="15">
      <c r="D9067" s="4">
        <v>620118</v>
      </c>
      <c r="E9067" s="38">
        <v>45247</v>
      </c>
      <c r="F9067" s="38">
        <v>45247</v>
      </c>
      <c r="G9067" s="63">
        <v>0.75</v>
      </c>
      <c r="H9067" s="69">
        <v>3679315</v>
      </c>
      <c r="I9067" s="28" t="s">
        <v>26</v>
      </c>
      <c r="J9067" s="44" t="s">
        <v>101</v>
      </c>
      <c r="K9067" s="11" t="s">
        <v>59</v>
      </c>
      <c r="L9067" s="11" t="s">
        <v>98</v>
      </c>
      <c r="M9067" s="16">
        <f>SUM_DATA[[#This Row],[TOTAL Cost]]-SUM_DATA[[#This Row],[MATERIAL Cost]]</f>
        <v>204.02</v>
      </c>
      <c r="N9067" s="16">
        <f>IFERROR(SUM_DATA[[#This Row],[MAT C.]], 0)</f>
        <v>0</v>
      </c>
      <c r="O9067" s="16" t="e">
        <f>VLOOKUP(SUM_DATA[[#This Row],[Work Order]],'[2]MAT DETAIL'!$D:$L,8,FALSE)</f>
        <v>#N/A</v>
      </c>
      <c r="P9067" s="20">
        <v>204.02</v>
      </c>
      <c r="Q9067" s="67" t="s">
        <v>25</v>
      </c>
      <c r="R9067" s="67"/>
      <c r="S9067" s="67"/>
    </row>
    <row r="9068" spans="4:19" ht="15">
      <c r="D9068" s="4">
        <v>620120</v>
      </c>
      <c r="E9068" s="38">
        <v>45247</v>
      </c>
      <c r="F9068" s="38">
        <v>45247</v>
      </c>
      <c r="G9068" s="63">
        <v>1</v>
      </c>
      <c r="H9068" s="69">
        <v>3679316</v>
      </c>
      <c r="I9068" s="28" t="s">
        <v>26</v>
      </c>
      <c r="J9068" s="44" t="s">
        <v>228</v>
      </c>
      <c r="K9068" s="11" t="s">
        <v>33</v>
      </c>
      <c r="L9068" s="11" t="s">
        <v>39</v>
      </c>
      <c r="M9068" s="16">
        <f>SUM_DATA[[#This Row],[TOTAL Cost]]-SUM_DATA[[#This Row],[MATERIAL Cost]]</f>
        <v>204.02</v>
      </c>
      <c r="N9068" s="16">
        <f>IFERROR(SUM_DATA[[#This Row],[MAT C.]], 0)</f>
        <v>0</v>
      </c>
      <c r="O9068" s="16" t="e">
        <f>VLOOKUP(SUM_DATA[[#This Row],[Work Order]],'[2]MAT DETAIL'!$D:$L,8,FALSE)</f>
        <v>#N/A</v>
      </c>
      <c r="P9068" s="20">
        <v>204.02</v>
      </c>
      <c r="Q9068" s="67" t="s">
        <v>25</v>
      </c>
      <c r="R9068" s="67"/>
      <c r="S9068" s="67"/>
    </row>
    <row r="9069" spans="4:19" ht="15">
      <c r="D9069" s="4">
        <v>620107</v>
      </c>
      <c r="E9069" s="38">
        <v>45247</v>
      </c>
      <c r="F9069" s="38">
        <v>45247</v>
      </c>
      <c r="G9069" s="63">
        <v>0.91</v>
      </c>
      <c r="H9069" s="69">
        <v>3679320</v>
      </c>
      <c r="I9069" s="28" t="s">
        <v>26</v>
      </c>
      <c r="J9069" s="44" t="s">
        <v>97</v>
      </c>
      <c r="K9069" s="11" t="s">
        <v>59</v>
      </c>
      <c r="L9069" s="11" t="s">
        <v>98</v>
      </c>
      <c r="M9069" s="16">
        <f>SUM_DATA[[#This Row],[TOTAL Cost]]-SUM_DATA[[#This Row],[MATERIAL Cost]]</f>
        <v>408.03</v>
      </c>
      <c r="N9069" s="16">
        <f>IFERROR(SUM_DATA[[#This Row],[MAT C.]], 0)</f>
        <v>0</v>
      </c>
      <c r="O9069" s="16" t="e">
        <f>VLOOKUP(SUM_DATA[[#This Row],[Work Order]],'[2]MAT DETAIL'!$D:$L,8,FALSE)</f>
        <v>#N/A</v>
      </c>
      <c r="P9069" s="20">
        <v>408.03</v>
      </c>
      <c r="Q9069" s="67" t="s">
        <v>25</v>
      </c>
      <c r="R9069" s="67"/>
      <c r="S9069" s="67"/>
    </row>
    <row r="9070" spans="4:19" ht="15">
      <c r="D9070" s="4">
        <v>620119</v>
      </c>
      <c r="E9070" s="38">
        <v>45247</v>
      </c>
      <c r="F9070" s="38">
        <v>45247</v>
      </c>
      <c r="G9070" s="63">
        <v>21.5</v>
      </c>
      <c r="H9070" s="69">
        <v>3679321</v>
      </c>
      <c r="I9070" s="28" t="s">
        <v>26</v>
      </c>
      <c r="J9070" s="44" t="s">
        <v>763</v>
      </c>
      <c r="K9070" s="11" t="s">
        <v>82</v>
      </c>
      <c r="L9070" s="11" t="s">
        <v>162</v>
      </c>
      <c r="M9070" s="16">
        <f>SUM_DATA[[#This Row],[TOTAL Cost]]-SUM_DATA[[#This Row],[MATERIAL Cost]]</f>
        <v>5162.26</v>
      </c>
      <c r="N9070" s="16">
        <f>IFERROR(SUM_DATA[[#This Row],[MAT C.]], 0)</f>
        <v>0</v>
      </c>
      <c r="O9070" s="16" t="e">
        <f>VLOOKUP(SUM_DATA[[#This Row],[Work Order]],'[2]MAT DETAIL'!$D:$L,8,FALSE)</f>
        <v>#N/A</v>
      </c>
      <c r="P9070" s="20">
        <v>5162.26</v>
      </c>
      <c r="Q9070" s="67" t="s">
        <v>25</v>
      </c>
      <c r="R9070" s="67"/>
      <c r="S9070" s="67"/>
    </row>
    <row r="9071" spans="4:19" ht="15">
      <c r="D9071" s="4">
        <v>620109</v>
      </c>
      <c r="E9071" s="38">
        <v>45247</v>
      </c>
      <c r="F9071" s="38">
        <v>45247</v>
      </c>
      <c r="G9071" s="63">
        <v>0.66</v>
      </c>
      <c r="H9071" s="69">
        <v>3679323</v>
      </c>
      <c r="I9071" s="28" t="s">
        <v>26</v>
      </c>
      <c r="J9071" s="44" t="s">
        <v>97</v>
      </c>
      <c r="K9071" s="11" t="s">
        <v>59</v>
      </c>
      <c r="L9071" s="11" t="s">
        <v>98</v>
      </c>
      <c r="M9071" s="16">
        <f>SUM_DATA[[#This Row],[TOTAL Cost]]-SUM_DATA[[#This Row],[MATERIAL Cost]]</f>
        <v>204.02</v>
      </c>
      <c r="N9071" s="16">
        <f>IFERROR(SUM_DATA[[#This Row],[MAT C.]], 0)</f>
        <v>0</v>
      </c>
      <c r="O9071" s="16" t="e">
        <f>VLOOKUP(SUM_DATA[[#This Row],[Work Order]],'[2]MAT DETAIL'!$D:$L,8,FALSE)</f>
        <v>#N/A</v>
      </c>
      <c r="P9071" s="20">
        <v>204.02</v>
      </c>
      <c r="Q9071" s="67" t="s">
        <v>25</v>
      </c>
      <c r="R9071" s="67"/>
      <c r="S9071" s="67"/>
    </row>
    <row r="9072" spans="4:19" ht="15">
      <c r="D9072" s="4">
        <v>620104</v>
      </c>
      <c r="E9072" s="38">
        <v>45247</v>
      </c>
      <c r="F9072" s="38">
        <v>45247</v>
      </c>
      <c r="G9072" s="63"/>
      <c r="H9072" s="69">
        <v>3679344</v>
      </c>
      <c r="I9072" s="28" t="s">
        <v>26</v>
      </c>
      <c r="J9072" s="44" t="s">
        <v>45</v>
      </c>
      <c r="K9072" s="11" t="s">
        <v>39</v>
      </c>
      <c r="L9072" s="11" t="s">
        <v>40</v>
      </c>
      <c r="M9072" s="16">
        <f>SUM_DATA[[#This Row],[TOTAL Cost]]-SUM_DATA[[#This Row],[MATERIAL Cost]]</f>
        <v>16110</v>
      </c>
      <c r="N9072" s="16">
        <f>IFERROR(SUM_DATA[[#This Row],[MAT C.]], 0)</f>
        <v>0</v>
      </c>
      <c r="O9072" s="16" t="e">
        <f>VLOOKUP(SUM_DATA[[#This Row],[Work Order]],'[2]MAT DETAIL'!$D:$L,8,FALSE)</f>
        <v>#N/A</v>
      </c>
      <c r="P9072" s="20">
        <v>16110</v>
      </c>
      <c r="Q9072" s="67" t="s">
        <v>21</v>
      </c>
      <c r="R9072" s="67"/>
      <c r="S9072" s="67"/>
    </row>
    <row r="9073" spans="4:19" ht="15">
      <c r="D9073" s="4">
        <v>620114</v>
      </c>
      <c r="E9073" s="38">
        <v>45247</v>
      </c>
      <c r="F9073" s="38">
        <v>45247</v>
      </c>
      <c r="G9073" s="63"/>
      <c r="H9073" s="69">
        <v>3679349</v>
      </c>
      <c r="I9073" s="28" t="s">
        <v>31</v>
      </c>
      <c r="J9073" s="44" t="s">
        <v>2173</v>
      </c>
      <c r="K9073" s="11" t="s">
        <v>19</v>
      </c>
      <c r="L9073" s="11" t="s">
        <v>890</v>
      </c>
      <c r="M9073" s="16">
        <f>SUM_DATA[[#This Row],[TOTAL Cost]]-SUM_DATA[[#This Row],[MATERIAL Cost]]</f>
        <v>4898.38</v>
      </c>
      <c r="N9073" s="16">
        <f>IFERROR(SUM_DATA[[#This Row],[MAT C.]], 0)</f>
        <v>0</v>
      </c>
      <c r="O9073" s="16" t="e">
        <f>VLOOKUP(SUM_DATA[[#This Row],[Work Order]],'[2]MAT DETAIL'!$D:$L,8,FALSE)</f>
        <v>#N/A</v>
      </c>
      <c r="P9073" s="20">
        <v>4898.38</v>
      </c>
      <c r="Q9073" s="67" t="s">
        <v>25</v>
      </c>
      <c r="R9073" s="67"/>
      <c r="S9073" s="67"/>
    </row>
    <row r="9074" spans="4:19" ht="15">
      <c r="D9074" s="4">
        <v>620114</v>
      </c>
      <c r="E9074" s="38">
        <v>45247</v>
      </c>
      <c r="F9074" s="38">
        <v>45247</v>
      </c>
      <c r="G9074" s="63"/>
      <c r="H9074" s="69">
        <v>3679350</v>
      </c>
      <c r="I9074" s="28" t="s">
        <v>31</v>
      </c>
      <c r="J9074" s="44" t="s">
        <v>109</v>
      </c>
      <c r="K9074" s="11" t="s">
        <v>39</v>
      </c>
      <c r="L9074" s="11" t="s">
        <v>40</v>
      </c>
      <c r="M9074" s="16">
        <f>SUM_DATA[[#This Row],[TOTAL Cost]]-SUM_DATA[[#This Row],[MATERIAL Cost]]</f>
        <v>2360.92</v>
      </c>
      <c r="N9074" s="16">
        <f>IFERROR(SUM_DATA[[#This Row],[MAT C.]], 0)</f>
        <v>0</v>
      </c>
      <c r="O9074" s="16" t="e">
        <f>VLOOKUP(SUM_DATA[[#This Row],[Work Order]],'[2]MAT DETAIL'!$D:$L,8,FALSE)</f>
        <v>#N/A</v>
      </c>
      <c r="P9074" s="20">
        <v>2360.92</v>
      </c>
      <c r="Q9074" s="67" t="s">
        <v>25</v>
      </c>
      <c r="R9074" s="67"/>
      <c r="S9074" s="67"/>
    </row>
    <row r="9075" spans="4:19" ht="15">
      <c r="D9075" s="4">
        <v>620112</v>
      </c>
      <c r="E9075" s="38">
        <v>45247</v>
      </c>
      <c r="F9075" s="38">
        <v>45247</v>
      </c>
      <c r="G9075" s="63"/>
      <c r="H9075" s="69">
        <v>3679409</v>
      </c>
      <c r="I9075" s="28" t="s">
        <v>26</v>
      </c>
      <c r="J9075" s="44" t="s">
        <v>1372</v>
      </c>
      <c r="K9075" s="11" t="s">
        <v>59</v>
      </c>
      <c r="L9075" s="11" t="s">
        <v>60</v>
      </c>
      <c r="M9075" s="16">
        <f>SUM_DATA[[#This Row],[TOTAL Cost]]-SUM_DATA[[#This Row],[MATERIAL Cost]]</f>
        <v>413.29000000000087</v>
      </c>
      <c r="N9075" s="16">
        <f>IFERROR(SUM_DATA[[#This Row],[MAT C.]], 0)</f>
        <v>7800</v>
      </c>
      <c r="O9075" s="16">
        <f>VLOOKUP(SUM_DATA[[#This Row],[Work Order]],'[2]MAT DETAIL'!$D:$L,8,FALSE)</f>
        <v>7800</v>
      </c>
      <c r="P9075" s="20">
        <v>8213.2900000000009</v>
      </c>
      <c r="Q9075" s="67" t="s">
        <v>21</v>
      </c>
      <c r="R9075" s="67"/>
      <c r="S9075" s="67"/>
    </row>
    <row r="9076" spans="4:19" ht="15">
      <c r="D9076" s="4">
        <v>620113</v>
      </c>
      <c r="E9076" s="38">
        <v>45247</v>
      </c>
      <c r="F9076" s="38">
        <v>45247</v>
      </c>
      <c r="G9076" s="63"/>
      <c r="H9076" s="69">
        <v>3679411</v>
      </c>
      <c r="I9076" s="28" t="s">
        <v>26</v>
      </c>
      <c r="J9076" s="44" t="s">
        <v>1372</v>
      </c>
      <c r="K9076" s="11" t="s">
        <v>59</v>
      </c>
      <c r="L9076" s="11" t="s">
        <v>60</v>
      </c>
      <c r="M9076" s="16">
        <f>SUM_DATA[[#This Row],[TOTAL Cost]]-SUM_DATA[[#This Row],[MATERIAL Cost]]</f>
        <v>413.29000000000087</v>
      </c>
      <c r="N9076" s="16">
        <f>IFERROR(SUM_DATA[[#This Row],[MAT C.]], 0)</f>
        <v>7800</v>
      </c>
      <c r="O9076" s="16">
        <f>VLOOKUP(SUM_DATA[[#This Row],[Work Order]],'[2]MAT DETAIL'!$D:$L,8,FALSE)</f>
        <v>7800</v>
      </c>
      <c r="P9076" s="20">
        <v>8213.2900000000009</v>
      </c>
      <c r="Q9076" s="67" t="s">
        <v>21</v>
      </c>
      <c r="R9076" s="67"/>
      <c r="S9076" s="67"/>
    </row>
    <row r="9077" spans="4:19" ht="15">
      <c r="D9077" s="4">
        <v>620114</v>
      </c>
      <c r="E9077" s="38">
        <v>45247</v>
      </c>
      <c r="F9077" s="38">
        <v>45247</v>
      </c>
      <c r="G9077" s="63"/>
      <c r="H9077" s="69">
        <v>3679412</v>
      </c>
      <c r="I9077" s="28" t="s">
        <v>26</v>
      </c>
      <c r="J9077" s="44" t="s">
        <v>1372</v>
      </c>
      <c r="K9077" s="11" t="s">
        <v>59</v>
      </c>
      <c r="L9077" s="11" t="s">
        <v>60</v>
      </c>
      <c r="M9077" s="16">
        <f>SUM_DATA[[#This Row],[TOTAL Cost]]-SUM_DATA[[#This Row],[MATERIAL Cost]]</f>
        <v>413.29000000000087</v>
      </c>
      <c r="N9077" s="16">
        <f>IFERROR(SUM_DATA[[#This Row],[MAT C.]], 0)</f>
        <v>7800</v>
      </c>
      <c r="O9077" s="16">
        <f>VLOOKUP(SUM_DATA[[#This Row],[Work Order]],'[2]MAT DETAIL'!$D:$L,8,FALSE)</f>
        <v>7800</v>
      </c>
      <c r="P9077" s="20">
        <v>8213.2900000000009</v>
      </c>
      <c r="Q9077" s="67" t="s">
        <v>21</v>
      </c>
      <c r="R9077" s="67"/>
      <c r="S9077" s="67"/>
    </row>
    <row r="9078" spans="4:19" ht="15">
      <c r="D9078" s="4">
        <v>620116</v>
      </c>
      <c r="E9078" s="38">
        <v>45247</v>
      </c>
      <c r="F9078" s="38">
        <v>45247</v>
      </c>
      <c r="G9078" s="63"/>
      <c r="H9078" s="69">
        <v>3679414</v>
      </c>
      <c r="I9078" s="28" t="s">
        <v>26</v>
      </c>
      <c r="J9078" s="44" t="s">
        <v>1372</v>
      </c>
      <c r="K9078" s="11" t="s">
        <v>59</v>
      </c>
      <c r="L9078" s="11" t="s">
        <v>60</v>
      </c>
      <c r="M9078" s="16">
        <f>SUM_DATA[[#This Row],[TOTAL Cost]]-SUM_DATA[[#This Row],[MATERIAL Cost]]</f>
        <v>413.29000000000087</v>
      </c>
      <c r="N9078" s="16">
        <f>IFERROR(SUM_DATA[[#This Row],[MAT C.]], 0)</f>
        <v>7800</v>
      </c>
      <c r="O9078" s="16">
        <f>VLOOKUP(SUM_DATA[[#This Row],[Work Order]],'[2]MAT DETAIL'!$D:$L,8,FALSE)</f>
        <v>7800</v>
      </c>
      <c r="P9078" s="20">
        <v>8213.2900000000009</v>
      </c>
      <c r="Q9078" s="67" t="s">
        <v>21</v>
      </c>
      <c r="R9078" s="67"/>
      <c r="S9078" s="67"/>
    </row>
    <row r="9079" spans="4:19" ht="15">
      <c r="D9079" s="4">
        <v>620117</v>
      </c>
      <c r="E9079" s="38">
        <v>45247</v>
      </c>
      <c r="F9079" s="38">
        <v>45247</v>
      </c>
      <c r="G9079" s="63"/>
      <c r="H9079" s="69">
        <v>3679415</v>
      </c>
      <c r="I9079" s="28" t="s">
        <v>26</v>
      </c>
      <c r="J9079" s="44" t="s">
        <v>1372</v>
      </c>
      <c r="K9079" s="11" t="s">
        <v>59</v>
      </c>
      <c r="L9079" s="11" t="s">
        <v>60</v>
      </c>
      <c r="M9079" s="16">
        <f>SUM_DATA[[#This Row],[TOTAL Cost]]-SUM_DATA[[#This Row],[MATERIAL Cost]]</f>
        <v>413.29000000000087</v>
      </c>
      <c r="N9079" s="16">
        <f>IFERROR(SUM_DATA[[#This Row],[MAT C.]], 0)</f>
        <v>7800</v>
      </c>
      <c r="O9079" s="16">
        <f>VLOOKUP(SUM_DATA[[#This Row],[Work Order]],'[2]MAT DETAIL'!$D:$L,8,FALSE)</f>
        <v>7800</v>
      </c>
      <c r="P9079" s="20">
        <v>8213.2900000000009</v>
      </c>
      <c r="Q9079" s="67" t="s">
        <v>21</v>
      </c>
      <c r="R9079" s="67"/>
      <c r="S9079" s="67"/>
    </row>
    <row r="9080" spans="4:19" ht="15">
      <c r="D9080" s="4">
        <v>620111</v>
      </c>
      <c r="E9080" s="38">
        <v>45247</v>
      </c>
      <c r="F9080" s="38">
        <v>45247</v>
      </c>
      <c r="G9080" s="63"/>
      <c r="H9080" s="69">
        <v>3679460</v>
      </c>
      <c r="I9080" s="28" t="s">
        <v>26</v>
      </c>
      <c r="J9080" s="44" t="s">
        <v>1526</v>
      </c>
      <c r="K9080" s="11" t="s">
        <v>19</v>
      </c>
      <c r="L9080" s="11" t="s">
        <v>239</v>
      </c>
      <c r="M9080" s="16">
        <f>SUM_DATA[[#This Row],[TOTAL Cost]]-SUM_DATA[[#This Row],[MATERIAL Cost]]</f>
        <v>408.02999999999884</v>
      </c>
      <c r="N9080" s="16">
        <f>IFERROR(SUM_DATA[[#This Row],[MAT C.]], 0)</f>
        <v>58200</v>
      </c>
      <c r="O9080" s="16">
        <f>VLOOKUP(SUM_DATA[[#This Row],[Work Order]],'[2]MAT DETAIL'!$D:$L,8,FALSE)</f>
        <v>58200</v>
      </c>
      <c r="P9080" s="20">
        <v>58608.03</v>
      </c>
      <c r="Q9080" s="67" t="s">
        <v>21</v>
      </c>
      <c r="R9080" s="67"/>
      <c r="S9080" s="67"/>
    </row>
    <row r="9081" spans="4:19" ht="15">
      <c r="D9081" s="4">
        <v>620116</v>
      </c>
      <c r="E9081" s="38">
        <v>45247</v>
      </c>
      <c r="F9081" s="38">
        <v>45247</v>
      </c>
      <c r="G9081" s="63"/>
      <c r="H9081" s="69">
        <v>3679464</v>
      </c>
      <c r="I9081" s="28" t="s">
        <v>26</v>
      </c>
      <c r="J9081" s="44" t="s">
        <v>1526</v>
      </c>
      <c r="K9081" s="11" t="s">
        <v>19</v>
      </c>
      <c r="L9081" s="11" t="s">
        <v>239</v>
      </c>
      <c r="M9081" s="16">
        <f>SUM_DATA[[#This Row],[TOTAL Cost]]-SUM_DATA[[#This Row],[MATERIAL Cost]]</f>
        <v>408.02999999999884</v>
      </c>
      <c r="N9081" s="16">
        <f>IFERROR(SUM_DATA[[#This Row],[MAT C.]], 0)</f>
        <v>58200</v>
      </c>
      <c r="O9081" s="16">
        <f>VLOOKUP(SUM_DATA[[#This Row],[Work Order]],'[2]MAT DETAIL'!$D:$L,8,FALSE)</f>
        <v>58200</v>
      </c>
      <c r="P9081" s="20">
        <v>58608.03</v>
      </c>
      <c r="Q9081" s="67" t="s">
        <v>21</v>
      </c>
      <c r="R9081" s="67"/>
      <c r="S9081" s="67"/>
    </row>
    <row r="9082" spans="4:19" ht="15">
      <c r="D9082" s="4">
        <v>620123</v>
      </c>
      <c r="E9082" s="38">
        <v>45247</v>
      </c>
      <c r="F9082" s="38">
        <v>45247</v>
      </c>
      <c r="G9082" s="63"/>
      <c r="H9082" s="69">
        <v>3679466</v>
      </c>
      <c r="I9082" s="28" t="s">
        <v>26</v>
      </c>
      <c r="J9082" s="44" t="s">
        <v>1526</v>
      </c>
      <c r="K9082" s="11" t="s">
        <v>19</v>
      </c>
      <c r="L9082" s="11" t="s">
        <v>239</v>
      </c>
      <c r="M9082" s="16">
        <f>SUM_DATA[[#This Row],[TOTAL Cost]]-SUM_DATA[[#This Row],[MATERIAL Cost]]</f>
        <v>408.02999999999884</v>
      </c>
      <c r="N9082" s="16">
        <f>IFERROR(SUM_DATA[[#This Row],[MAT C.]], 0)</f>
        <v>58200</v>
      </c>
      <c r="O9082" s="16">
        <f>VLOOKUP(SUM_DATA[[#This Row],[Work Order]],'[2]MAT DETAIL'!$D:$L,8,FALSE)</f>
        <v>58200</v>
      </c>
      <c r="P9082" s="20">
        <v>58608.03</v>
      </c>
      <c r="Q9082" s="67" t="s">
        <v>21</v>
      </c>
      <c r="R9082" s="67"/>
      <c r="S9082" s="67"/>
    </row>
    <row r="9083" spans="4:19" ht="15">
      <c r="D9083" s="4">
        <v>620105</v>
      </c>
      <c r="E9083" s="38">
        <v>45247</v>
      </c>
      <c r="F9083" s="38">
        <v>45247</v>
      </c>
      <c r="G9083" s="63"/>
      <c r="H9083" s="69">
        <v>3679501</v>
      </c>
      <c r="I9083" s="28" t="s">
        <v>26</v>
      </c>
      <c r="J9083" s="44" t="s">
        <v>1733</v>
      </c>
      <c r="K9083" s="11" t="s">
        <v>82</v>
      </c>
      <c r="L9083" s="11" t="s">
        <v>78</v>
      </c>
      <c r="M9083" s="16">
        <f>SUM_DATA[[#This Row],[TOTAL Cost]]-SUM_DATA[[#This Row],[MATERIAL Cost]]</f>
        <v>0</v>
      </c>
      <c r="N9083" s="16">
        <f>IFERROR(SUM_DATA[[#This Row],[MAT C.]], 0)</f>
        <v>0</v>
      </c>
      <c r="O9083" s="16" t="e">
        <f>VLOOKUP(SUM_DATA[[#This Row],[Work Order]],'[2]MAT DETAIL'!$D:$L,8,FALSE)</f>
        <v>#N/A</v>
      </c>
      <c r="P9083" s="20">
        <v>0</v>
      </c>
      <c r="Q9083" s="67" t="s">
        <v>21</v>
      </c>
      <c r="R9083" s="67"/>
      <c r="S9083" s="67"/>
    </row>
    <row r="9084" spans="4:19" ht="15">
      <c r="D9084" s="4">
        <v>620106</v>
      </c>
      <c r="E9084" s="38">
        <v>45247</v>
      </c>
      <c r="F9084" s="38">
        <v>45247</v>
      </c>
      <c r="G9084" s="63"/>
      <c r="H9084" s="69">
        <v>3679502</v>
      </c>
      <c r="I9084" s="28" t="s">
        <v>26</v>
      </c>
      <c r="J9084" s="44" t="s">
        <v>1733</v>
      </c>
      <c r="K9084" s="11" t="s">
        <v>82</v>
      </c>
      <c r="L9084" s="11" t="s">
        <v>78</v>
      </c>
      <c r="M9084" s="16">
        <f>SUM_DATA[[#This Row],[TOTAL Cost]]-SUM_DATA[[#This Row],[MATERIAL Cost]]</f>
        <v>0</v>
      </c>
      <c r="N9084" s="16">
        <f>IFERROR(SUM_DATA[[#This Row],[MAT C.]], 0)</f>
        <v>0</v>
      </c>
      <c r="O9084" s="16" t="e">
        <f>VLOOKUP(SUM_DATA[[#This Row],[Work Order]],'[2]MAT DETAIL'!$D:$L,8,FALSE)</f>
        <v>#N/A</v>
      </c>
      <c r="P9084" s="20">
        <v>0</v>
      </c>
      <c r="Q9084" s="67" t="s">
        <v>21</v>
      </c>
      <c r="R9084" s="67"/>
      <c r="S9084" s="67"/>
    </row>
    <row r="9085" spans="4:19" ht="15">
      <c r="D9085" s="4">
        <v>620116</v>
      </c>
      <c r="E9085" s="38">
        <v>45247</v>
      </c>
      <c r="F9085" s="38">
        <v>45247</v>
      </c>
      <c r="G9085" s="63"/>
      <c r="H9085" s="69">
        <v>3679503</v>
      </c>
      <c r="I9085" s="28" t="s">
        <v>26</v>
      </c>
      <c r="J9085" s="44" t="s">
        <v>1733</v>
      </c>
      <c r="K9085" s="11" t="s">
        <v>82</v>
      </c>
      <c r="L9085" s="11" t="s">
        <v>78</v>
      </c>
      <c r="M9085" s="16">
        <f>SUM_DATA[[#This Row],[TOTAL Cost]]-SUM_DATA[[#This Row],[MATERIAL Cost]]</f>
        <v>0</v>
      </c>
      <c r="N9085" s="16">
        <f>IFERROR(SUM_DATA[[#This Row],[MAT C.]], 0)</f>
        <v>0</v>
      </c>
      <c r="O9085" s="16" t="e">
        <f>VLOOKUP(SUM_DATA[[#This Row],[Work Order]],'[2]MAT DETAIL'!$D:$L,8,FALSE)</f>
        <v>#N/A</v>
      </c>
      <c r="P9085" s="20">
        <v>0</v>
      </c>
      <c r="Q9085" s="67" t="s">
        <v>21</v>
      </c>
      <c r="R9085" s="67"/>
      <c r="S9085" s="67"/>
    </row>
    <row r="9086" spans="4:19" ht="15">
      <c r="D9086" s="4">
        <v>620116</v>
      </c>
      <c r="E9086" s="38">
        <v>45247</v>
      </c>
      <c r="F9086" s="38">
        <v>45250</v>
      </c>
      <c r="G9086" s="63"/>
      <c r="H9086" s="69">
        <v>3679506</v>
      </c>
      <c r="I9086" s="28" t="s">
        <v>31</v>
      </c>
      <c r="J9086" s="44" t="s">
        <v>2174</v>
      </c>
      <c r="K9086" s="11" t="s">
        <v>19</v>
      </c>
      <c r="L9086" s="11" t="s">
        <v>311</v>
      </c>
      <c r="M9086" s="16">
        <f>SUM_DATA[[#This Row],[TOTAL Cost]]-SUM_DATA[[#This Row],[MATERIAL Cost]]</f>
        <v>9796.76</v>
      </c>
      <c r="N9086" s="16">
        <f>IFERROR(SUM_DATA[[#This Row],[MAT C.]], 0)</f>
        <v>0</v>
      </c>
      <c r="O9086" s="16" t="e">
        <f>VLOOKUP(SUM_DATA[[#This Row],[Work Order]],'[2]MAT DETAIL'!$D:$L,8,FALSE)</f>
        <v>#N/A</v>
      </c>
      <c r="P9086" s="20">
        <v>9796.76</v>
      </c>
      <c r="Q9086" s="67" t="s">
        <v>25</v>
      </c>
      <c r="R9086" s="67"/>
      <c r="S9086" s="67"/>
    </row>
    <row r="9087" spans="4:19" ht="15">
      <c r="D9087" s="4">
        <v>620106</v>
      </c>
      <c r="E9087" s="38">
        <v>45247</v>
      </c>
      <c r="F9087" s="38">
        <v>45250</v>
      </c>
      <c r="G9087" s="63"/>
      <c r="H9087" s="69">
        <v>3679509</v>
      </c>
      <c r="I9087" s="28" t="s">
        <v>31</v>
      </c>
      <c r="J9087" s="44" t="s">
        <v>2175</v>
      </c>
      <c r="K9087" s="11" t="s">
        <v>19</v>
      </c>
      <c r="L9087" s="11" t="s">
        <v>50</v>
      </c>
      <c r="M9087" s="16">
        <f>SUM_DATA[[#This Row],[TOTAL Cost]]-SUM_DATA[[#This Row],[MATERIAL Cost]]</f>
        <v>4898.38</v>
      </c>
      <c r="N9087" s="16">
        <f>IFERROR(SUM_DATA[[#This Row],[MAT C.]], 0)</f>
        <v>0</v>
      </c>
      <c r="O9087" s="16" t="e">
        <f>VLOOKUP(SUM_DATA[[#This Row],[Work Order]],'[2]MAT DETAIL'!$D:$L,8,FALSE)</f>
        <v>#N/A</v>
      </c>
      <c r="P9087" s="20">
        <v>4898.38</v>
      </c>
      <c r="Q9087" s="67" t="s">
        <v>25</v>
      </c>
      <c r="R9087" s="67"/>
      <c r="S9087" s="67"/>
    </row>
    <row r="9088" spans="4:19" ht="15">
      <c r="D9088" s="4">
        <v>620117</v>
      </c>
      <c r="E9088" s="38">
        <v>45250</v>
      </c>
      <c r="F9088" s="38">
        <v>45250</v>
      </c>
      <c r="G9088" s="63">
        <v>0.88</v>
      </c>
      <c r="H9088" s="69">
        <v>3679678</v>
      </c>
      <c r="I9088" s="28" t="s">
        <v>26</v>
      </c>
      <c r="J9088" s="44" t="s">
        <v>405</v>
      </c>
      <c r="K9088" s="11" t="s">
        <v>33</v>
      </c>
      <c r="L9088" s="11" t="s">
        <v>39</v>
      </c>
      <c r="M9088" s="16">
        <f>SUM_DATA[[#This Row],[TOTAL Cost]]-SUM_DATA[[#This Row],[MATERIAL Cost]]</f>
        <v>204.02</v>
      </c>
      <c r="N9088" s="16">
        <f>IFERROR(SUM_DATA[[#This Row],[MAT C.]], 0)</f>
        <v>0</v>
      </c>
      <c r="O9088" s="16" t="e">
        <f>VLOOKUP(SUM_DATA[[#This Row],[Work Order]],'[2]MAT DETAIL'!$D:$L,8,FALSE)</f>
        <v>#N/A</v>
      </c>
      <c r="P9088" s="20">
        <v>204.02</v>
      </c>
      <c r="Q9088" s="67" t="s">
        <v>25</v>
      </c>
      <c r="R9088" s="67"/>
      <c r="S9088" s="67"/>
    </row>
    <row r="9089" spans="4:19" ht="15">
      <c r="D9089" s="4">
        <v>620123</v>
      </c>
      <c r="E9089" s="38">
        <v>45250</v>
      </c>
      <c r="F9089" s="38">
        <v>45250</v>
      </c>
      <c r="G9089" s="63">
        <v>0.99</v>
      </c>
      <c r="H9089" s="69">
        <v>3679679</v>
      </c>
      <c r="I9089" s="28" t="s">
        <v>26</v>
      </c>
      <c r="J9089" s="44" t="s">
        <v>101</v>
      </c>
      <c r="K9089" s="11" t="s">
        <v>59</v>
      </c>
      <c r="L9089" s="11" t="s">
        <v>98</v>
      </c>
      <c r="M9089" s="16">
        <f>SUM_DATA[[#This Row],[TOTAL Cost]]-SUM_DATA[[#This Row],[MATERIAL Cost]]</f>
        <v>204.02</v>
      </c>
      <c r="N9089" s="16">
        <f>IFERROR(SUM_DATA[[#This Row],[MAT C.]], 0)</f>
        <v>0</v>
      </c>
      <c r="O9089" s="16" t="e">
        <f>VLOOKUP(SUM_DATA[[#This Row],[Work Order]],'[2]MAT DETAIL'!$D:$L,8,FALSE)</f>
        <v>#N/A</v>
      </c>
      <c r="P9089" s="20">
        <v>204.02</v>
      </c>
      <c r="Q9089" s="67" t="s">
        <v>25</v>
      </c>
      <c r="R9089" s="67"/>
      <c r="S9089" s="67"/>
    </row>
    <row r="9090" spans="4:19" ht="15">
      <c r="D9090" s="4">
        <v>620109</v>
      </c>
      <c r="E9090" s="38">
        <v>45250</v>
      </c>
      <c r="F9090" s="38">
        <v>45250</v>
      </c>
      <c r="G9090" s="63">
        <v>21.16</v>
      </c>
      <c r="H9090" s="69">
        <v>3679680</v>
      </c>
      <c r="I9090" s="28" t="s">
        <v>26</v>
      </c>
      <c r="J9090" s="44" t="s">
        <v>241</v>
      </c>
      <c r="K9090" s="11" t="s">
        <v>39</v>
      </c>
      <c r="L9090" s="11" t="s">
        <v>40</v>
      </c>
      <c r="M9090" s="16">
        <f>SUM_DATA[[#This Row],[TOTAL Cost]]-SUM_DATA[[#This Row],[MATERIAL Cost]]</f>
        <v>2060.9</v>
      </c>
      <c r="N9090" s="16">
        <f>IFERROR(SUM_DATA[[#This Row],[MAT C.]], 0)</f>
        <v>0</v>
      </c>
      <c r="O9090" s="16" t="e">
        <f>VLOOKUP(SUM_DATA[[#This Row],[Work Order]],'[2]MAT DETAIL'!$D:$L,8,FALSE)</f>
        <v>#N/A</v>
      </c>
      <c r="P9090" s="20">
        <v>2060.9</v>
      </c>
      <c r="Q9090" s="67" t="s">
        <v>25</v>
      </c>
      <c r="R9090" s="67"/>
      <c r="S9090" s="67"/>
    </row>
    <row r="9091" spans="4:19" ht="15">
      <c r="D9091" s="4">
        <v>620109</v>
      </c>
      <c r="E9091" s="38">
        <v>45250</v>
      </c>
      <c r="F9091" s="38">
        <v>45250</v>
      </c>
      <c r="G9091" s="63">
        <v>0.49</v>
      </c>
      <c r="H9091" s="69">
        <v>3679683</v>
      </c>
      <c r="I9091" s="28" t="s">
        <v>26</v>
      </c>
      <c r="J9091" s="44" t="s">
        <v>97</v>
      </c>
      <c r="K9091" s="11" t="s">
        <v>59</v>
      </c>
      <c r="L9091" s="11" t="s">
        <v>98</v>
      </c>
      <c r="M9091" s="16">
        <f>SUM_DATA[[#This Row],[TOTAL Cost]]-SUM_DATA[[#This Row],[MATERIAL Cost]]</f>
        <v>204.02</v>
      </c>
      <c r="N9091" s="16">
        <f>IFERROR(SUM_DATA[[#This Row],[MAT C.]], 0)</f>
        <v>0</v>
      </c>
      <c r="O9091" s="16" t="e">
        <f>VLOOKUP(SUM_DATA[[#This Row],[Work Order]],'[2]MAT DETAIL'!$D:$L,8,FALSE)</f>
        <v>#N/A</v>
      </c>
      <c r="P9091" s="20">
        <v>204.02</v>
      </c>
      <c r="Q9091" s="67" t="s">
        <v>25</v>
      </c>
      <c r="R9091" s="67"/>
      <c r="S9091" s="67"/>
    </row>
    <row r="9092" spans="4:19" ht="15">
      <c r="D9092" s="4">
        <v>620120</v>
      </c>
      <c r="E9092" s="38">
        <v>45250</v>
      </c>
      <c r="F9092" s="38">
        <v>45250</v>
      </c>
      <c r="G9092" s="63">
        <v>0.5</v>
      </c>
      <c r="H9092" s="69">
        <v>3679684</v>
      </c>
      <c r="I9092" s="28" t="s">
        <v>26</v>
      </c>
      <c r="J9092" s="45" t="s">
        <v>2176</v>
      </c>
      <c r="K9092" s="11" t="s">
        <v>67</v>
      </c>
      <c r="L9092" s="11" t="s">
        <v>142</v>
      </c>
      <c r="M9092" s="16">
        <f>SUM_DATA[[#This Row],[TOTAL Cost]]-SUM_DATA[[#This Row],[MATERIAL Cost]]</f>
        <v>204.02</v>
      </c>
      <c r="N9092" s="16">
        <f>IFERROR(SUM_DATA[[#This Row],[MAT C.]], 0)</f>
        <v>0</v>
      </c>
      <c r="O9092" s="16" t="e">
        <f>VLOOKUP(SUM_DATA[[#This Row],[Work Order]],'[2]MAT DETAIL'!$D:$L,8,FALSE)</f>
        <v>#N/A</v>
      </c>
      <c r="P9092" s="20">
        <v>204.02</v>
      </c>
      <c r="Q9092" s="67" t="s">
        <v>25</v>
      </c>
      <c r="R9092" s="67"/>
      <c r="S9092" s="67"/>
    </row>
    <row r="9093" spans="4:19" ht="15">
      <c r="D9093" s="4">
        <v>620113</v>
      </c>
      <c r="E9093" s="38">
        <v>45250</v>
      </c>
      <c r="F9093" s="38">
        <v>45250</v>
      </c>
      <c r="G9093" s="63">
        <v>552.83000000000004</v>
      </c>
      <c r="H9093" s="69">
        <v>3679685</v>
      </c>
      <c r="I9093" s="28" t="s">
        <v>26</v>
      </c>
      <c r="J9093" s="44" t="s">
        <v>354</v>
      </c>
      <c r="K9093" s="11" t="s">
        <v>36</v>
      </c>
      <c r="L9093" s="72" t="s">
        <v>37</v>
      </c>
      <c r="M9093" s="16">
        <f>SUM_DATA[[#This Row],[TOTAL Cost]]-SUM_DATA[[#This Row],[MATERIAL Cost]]</f>
        <v>150694.39999999999</v>
      </c>
      <c r="N9093" s="16">
        <f>IFERROR(SUM_DATA[[#This Row],[MAT C.]], 0)</f>
        <v>0</v>
      </c>
      <c r="O9093" s="16" t="e">
        <f>VLOOKUP(SUM_DATA[[#This Row],[Work Order]],'[2]MAT DETAIL'!$D:$L,8,FALSE)</f>
        <v>#N/A</v>
      </c>
      <c r="P9093" s="20">
        <v>150694.39999999999</v>
      </c>
      <c r="Q9093" s="67" t="s">
        <v>25</v>
      </c>
      <c r="R9093" s="67" t="s">
        <v>1750</v>
      </c>
      <c r="S9093" s="67">
        <v>1</v>
      </c>
    </row>
    <row r="9094" spans="4:19" ht="15">
      <c r="D9094" s="4">
        <v>620120</v>
      </c>
      <c r="E9094" s="38">
        <v>45250</v>
      </c>
      <c r="F9094" s="38">
        <v>45250</v>
      </c>
      <c r="G9094" s="63">
        <v>1.33</v>
      </c>
      <c r="H9094" s="69">
        <v>3679686</v>
      </c>
      <c r="I9094" s="28" t="s">
        <v>26</v>
      </c>
      <c r="J9094" s="47" t="s">
        <v>64</v>
      </c>
      <c r="K9094" s="11" t="s">
        <v>47</v>
      </c>
      <c r="L9094" s="11" t="s">
        <v>65</v>
      </c>
      <c r="M9094" s="16">
        <f>SUM_DATA[[#This Row],[TOTAL Cost]]-SUM_DATA[[#This Row],[MATERIAL Cost]]</f>
        <v>37712.239999999998</v>
      </c>
      <c r="N9094" s="16">
        <f>IFERROR(SUM_DATA[[#This Row],[MAT C.]], 0)</f>
        <v>0</v>
      </c>
      <c r="O9094" s="16" t="e">
        <f>VLOOKUP(SUM_DATA[[#This Row],[Work Order]],'[2]MAT DETAIL'!$D:$L,8,FALSE)</f>
        <v>#N/A</v>
      </c>
      <c r="P9094" s="20">
        <v>37712.239999999998</v>
      </c>
      <c r="Q9094" s="67" t="s">
        <v>25</v>
      </c>
      <c r="R9094" s="67"/>
      <c r="S9094" s="67"/>
    </row>
    <row r="9095" spans="4:19" ht="15">
      <c r="D9095" s="4">
        <v>620112</v>
      </c>
      <c r="E9095" s="38">
        <v>45250</v>
      </c>
      <c r="F9095" s="38">
        <v>45250</v>
      </c>
      <c r="G9095" s="63">
        <v>1</v>
      </c>
      <c r="H9095" s="69">
        <v>3679688</v>
      </c>
      <c r="I9095" s="28" t="s">
        <v>26</v>
      </c>
      <c r="J9095" s="44" t="s">
        <v>2177</v>
      </c>
      <c r="K9095" s="11" t="s">
        <v>67</v>
      </c>
      <c r="L9095" s="11" t="s">
        <v>142</v>
      </c>
      <c r="M9095" s="16">
        <f>SUM_DATA[[#This Row],[TOTAL Cost]]-SUM_DATA[[#This Row],[MATERIAL Cost]]</f>
        <v>204.02</v>
      </c>
      <c r="N9095" s="16">
        <f>IFERROR(SUM_DATA[[#This Row],[MAT C.]], 0)</f>
        <v>0</v>
      </c>
      <c r="O9095" s="16" t="e">
        <f>VLOOKUP(SUM_DATA[[#This Row],[Work Order]],'[2]MAT DETAIL'!$D:$L,8,FALSE)</f>
        <v>#N/A</v>
      </c>
      <c r="P9095" s="20">
        <v>204.02</v>
      </c>
      <c r="Q9095" s="67" t="s">
        <v>25</v>
      </c>
      <c r="R9095" s="67"/>
      <c r="S9095" s="67"/>
    </row>
    <row r="9096" spans="4:19" ht="15">
      <c r="D9096" s="4">
        <v>620104</v>
      </c>
      <c r="E9096" s="38">
        <v>45250</v>
      </c>
      <c r="F9096" s="38">
        <v>45250</v>
      </c>
      <c r="G9096" s="63">
        <v>6</v>
      </c>
      <c r="H9096" s="69">
        <v>3679689</v>
      </c>
      <c r="I9096" s="28" t="s">
        <v>26</v>
      </c>
      <c r="J9096" s="44" t="s">
        <v>860</v>
      </c>
      <c r="K9096" s="11" t="s">
        <v>47</v>
      </c>
      <c r="L9096" s="11" t="s">
        <v>74</v>
      </c>
      <c r="M9096" s="16">
        <f>SUM_DATA[[#This Row],[TOTAL Cost]]-SUM_DATA[[#This Row],[MATERIAL Cost]]</f>
        <v>204.02</v>
      </c>
      <c r="N9096" s="16">
        <f>IFERROR(SUM_DATA[[#This Row],[MAT C.]], 0)</f>
        <v>0</v>
      </c>
      <c r="O9096" s="16" t="e">
        <f>VLOOKUP(SUM_DATA[[#This Row],[Work Order]],'[2]MAT DETAIL'!$D:$L,8,FALSE)</f>
        <v>#N/A</v>
      </c>
      <c r="P9096" s="20">
        <v>204.02</v>
      </c>
      <c r="Q9096" s="67" t="s">
        <v>25</v>
      </c>
      <c r="R9096" s="67"/>
      <c r="S9096" s="67"/>
    </row>
    <row r="9097" spans="4:19" ht="15">
      <c r="D9097" s="4">
        <v>620105</v>
      </c>
      <c r="E9097" s="38">
        <v>45250</v>
      </c>
      <c r="F9097" s="38">
        <v>45250</v>
      </c>
      <c r="G9097" s="63"/>
      <c r="H9097" s="69">
        <v>3679700</v>
      </c>
      <c r="I9097" s="28" t="s">
        <v>26</v>
      </c>
      <c r="J9097" s="44" t="s">
        <v>1376</v>
      </c>
      <c r="K9097" s="11" t="s">
        <v>59</v>
      </c>
      <c r="L9097" s="11" t="s">
        <v>47</v>
      </c>
      <c r="M9097" s="16">
        <f>SUM_DATA[[#This Row],[TOTAL Cost]]-SUM_DATA[[#This Row],[MATERIAL Cost]]</f>
        <v>413.29000000000087</v>
      </c>
      <c r="N9097" s="16">
        <f>IFERROR(SUM_DATA[[#This Row],[MAT C.]], 0)</f>
        <v>11078</v>
      </c>
      <c r="O9097" s="16">
        <f>VLOOKUP(SUM_DATA[[#This Row],[Work Order]],'[2]MAT DETAIL'!$D:$L,8,FALSE)</f>
        <v>11078</v>
      </c>
      <c r="P9097" s="20">
        <v>11491.29</v>
      </c>
      <c r="Q9097" s="67" t="s">
        <v>21</v>
      </c>
      <c r="R9097" s="67"/>
      <c r="S9097" s="67"/>
    </row>
    <row r="9098" spans="4:19" ht="15">
      <c r="D9098" s="4">
        <v>620106</v>
      </c>
      <c r="E9098" s="38">
        <v>45250</v>
      </c>
      <c r="F9098" s="38">
        <v>45250</v>
      </c>
      <c r="G9098" s="63"/>
      <c r="H9098" s="69">
        <v>3679704</v>
      </c>
      <c r="I9098" s="28" t="s">
        <v>26</v>
      </c>
      <c r="J9098" s="44" t="s">
        <v>1376</v>
      </c>
      <c r="K9098" s="11" t="s">
        <v>59</v>
      </c>
      <c r="L9098" s="11" t="s">
        <v>47</v>
      </c>
      <c r="M9098" s="16">
        <f>SUM_DATA[[#This Row],[TOTAL Cost]]-SUM_DATA[[#This Row],[MATERIAL Cost]]</f>
        <v>413.29000000000087</v>
      </c>
      <c r="N9098" s="16">
        <f>IFERROR(SUM_DATA[[#This Row],[MAT C.]], 0)</f>
        <v>11078</v>
      </c>
      <c r="O9098" s="16">
        <f>VLOOKUP(SUM_DATA[[#This Row],[Work Order]],'[2]MAT DETAIL'!$D:$L,8,FALSE)</f>
        <v>11078</v>
      </c>
      <c r="P9098" s="20">
        <v>11491.29</v>
      </c>
      <c r="Q9098" s="67" t="s">
        <v>21</v>
      </c>
      <c r="R9098" s="67"/>
      <c r="S9098" s="67"/>
    </row>
    <row r="9099" spans="4:19" ht="15">
      <c r="D9099" s="4">
        <v>620111</v>
      </c>
      <c r="E9099" s="38">
        <v>45250</v>
      </c>
      <c r="F9099" s="38">
        <v>45250</v>
      </c>
      <c r="G9099" s="63"/>
      <c r="H9099" s="69">
        <v>3679709</v>
      </c>
      <c r="I9099" s="28" t="s">
        <v>26</v>
      </c>
      <c r="J9099" s="44" t="s">
        <v>1376</v>
      </c>
      <c r="K9099" s="11" t="s">
        <v>59</v>
      </c>
      <c r="L9099" s="11" t="s">
        <v>47</v>
      </c>
      <c r="M9099" s="16">
        <f>SUM_DATA[[#This Row],[TOTAL Cost]]-SUM_DATA[[#This Row],[MATERIAL Cost]]</f>
        <v>413.29000000000087</v>
      </c>
      <c r="N9099" s="16">
        <f>IFERROR(SUM_DATA[[#This Row],[MAT C.]], 0)</f>
        <v>11078</v>
      </c>
      <c r="O9099" s="16">
        <f>VLOOKUP(SUM_DATA[[#This Row],[Work Order]],'[2]MAT DETAIL'!$D:$L,8,FALSE)</f>
        <v>11078</v>
      </c>
      <c r="P9099" s="20">
        <v>11491.29</v>
      </c>
      <c r="Q9099" s="67" t="s">
        <v>21</v>
      </c>
      <c r="R9099" s="67"/>
      <c r="S9099" s="67"/>
    </row>
    <row r="9100" spans="4:19" ht="15">
      <c r="D9100" s="4">
        <v>620116</v>
      </c>
      <c r="E9100" s="38">
        <v>45250</v>
      </c>
      <c r="F9100" s="38">
        <v>45250</v>
      </c>
      <c r="G9100" s="63"/>
      <c r="H9100" s="69">
        <v>3679712</v>
      </c>
      <c r="I9100" s="28" t="s">
        <v>26</v>
      </c>
      <c r="J9100" s="44" t="s">
        <v>1376</v>
      </c>
      <c r="K9100" s="85" t="s">
        <v>59</v>
      </c>
      <c r="L9100" s="11" t="s">
        <v>47</v>
      </c>
      <c r="M9100" s="16">
        <f>SUM_DATA[[#This Row],[TOTAL Cost]]-SUM_DATA[[#This Row],[MATERIAL Cost]]</f>
        <v>413.29000000000087</v>
      </c>
      <c r="N9100" s="16">
        <f>IFERROR(SUM_DATA[[#This Row],[MAT C.]], 0)</f>
        <v>11078</v>
      </c>
      <c r="O9100" s="16">
        <f>VLOOKUP(SUM_DATA[[#This Row],[Work Order]],'[2]MAT DETAIL'!$D:$L,8,FALSE)</f>
        <v>11078</v>
      </c>
      <c r="P9100" s="20">
        <v>11491.29</v>
      </c>
      <c r="Q9100" s="67" t="s">
        <v>21</v>
      </c>
      <c r="R9100" s="67"/>
      <c r="S9100" s="67"/>
    </row>
    <row r="9101" spans="4:19" ht="15">
      <c r="D9101" s="4">
        <v>620118</v>
      </c>
      <c r="E9101" s="38">
        <v>45250</v>
      </c>
      <c r="F9101" s="38">
        <v>45250</v>
      </c>
      <c r="G9101" s="63"/>
      <c r="H9101" s="69">
        <v>3679714</v>
      </c>
      <c r="I9101" s="28" t="s">
        <v>26</v>
      </c>
      <c r="J9101" s="44" t="s">
        <v>1376</v>
      </c>
      <c r="K9101" s="85" t="s">
        <v>59</v>
      </c>
      <c r="L9101" s="11" t="s">
        <v>47</v>
      </c>
      <c r="M9101" s="16">
        <f>SUM_DATA[[#This Row],[TOTAL Cost]]-SUM_DATA[[#This Row],[MATERIAL Cost]]</f>
        <v>413.29000000000087</v>
      </c>
      <c r="N9101" s="16">
        <f>IFERROR(SUM_DATA[[#This Row],[MAT C.]], 0)</f>
        <v>11078</v>
      </c>
      <c r="O9101" s="16">
        <f>VLOOKUP(SUM_DATA[[#This Row],[Work Order]],'[2]MAT DETAIL'!$D:$L,8,FALSE)</f>
        <v>11078</v>
      </c>
      <c r="P9101" s="20">
        <v>11491.29</v>
      </c>
      <c r="Q9101" s="67" t="s">
        <v>21</v>
      </c>
      <c r="R9101" s="67"/>
      <c r="S9101" s="67"/>
    </row>
    <row r="9102" spans="4:19" ht="15">
      <c r="D9102" s="4">
        <v>620109</v>
      </c>
      <c r="E9102" s="38">
        <v>45250</v>
      </c>
      <c r="F9102" s="38">
        <v>45250</v>
      </c>
      <c r="G9102" s="63"/>
      <c r="H9102" s="69">
        <v>3679741</v>
      </c>
      <c r="I9102" s="28" t="s">
        <v>31</v>
      </c>
      <c r="J9102" s="44" t="s">
        <v>1294</v>
      </c>
      <c r="K9102" s="85" t="s">
        <v>82</v>
      </c>
      <c r="L9102" s="11" t="s">
        <v>39</v>
      </c>
      <c r="M9102" s="16">
        <f>SUM_DATA[[#This Row],[TOTAL Cost]]-SUM_DATA[[#This Row],[MATERIAL Cost]]</f>
        <v>2915.56</v>
      </c>
      <c r="N9102" s="16">
        <f>IFERROR(SUM_DATA[[#This Row],[MAT C.]], 0)</f>
        <v>0</v>
      </c>
      <c r="O9102" s="16" t="e">
        <f>VLOOKUP(SUM_DATA[[#This Row],[Work Order]],'[2]MAT DETAIL'!$D:$L,8,FALSE)</f>
        <v>#N/A</v>
      </c>
      <c r="P9102" s="20">
        <v>2915.56</v>
      </c>
      <c r="Q9102" s="67" t="s">
        <v>25</v>
      </c>
      <c r="R9102" s="67"/>
      <c r="S9102" s="67"/>
    </row>
    <row r="9103" spans="4:19" ht="15">
      <c r="D9103" s="4">
        <v>620106</v>
      </c>
      <c r="E9103" s="38">
        <v>45250</v>
      </c>
      <c r="F9103" s="38">
        <v>45250</v>
      </c>
      <c r="G9103" s="63"/>
      <c r="H9103" s="69">
        <v>3679747</v>
      </c>
      <c r="I9103" s="28" t="s">
        <v>26</v>
      </c>
      <c r="J9103" s="45" t="s">
        <v>2178</v>
      </c>
      <c r="K9103" s="85" t="s">
        <v>59</v>
      </c>
      <c r="L9103" s="11" t="s">
        <v>47</v>
      </c>
      <c r="M9103" s="16">
        <f>SUM_DATA[[#This Row],[TOTAL Cost]]-SUM_DATA[[#This Row],[MATERIAL Cost]]</f>
        <v>413.29000000000087</v>
      </c>
      <c r="N9103" s="16">
        <f>IFERROR(SUM_DATA[[#This Row],[MAT C.]], 0)</f>
        <v>11108</v>
      </c>
      <c r="O9103" s="16">
        <f>VLOOKUP(SUM_DATA[[#This Row],[Work Order]],'[2]MAT DETAIL'!$D:$L,8,FALSE)</f>
        <v>11108</v>
      </c>
      <c r="P9103" s="20">
        <v>11521.29</v>
      </c>
      <c r="Q9103" s="67" t="s">
        <v>21</v>
      </c>
      <c r="R9103" s="67"/>
      <c r="S9103" s="67"/>
    </row>
    <row r="9104" spans="4:19" ht="15">
      <c r="D9104" s="4">
        <v>620113</v>
      </c>
      <c r="E9104" s="38">
        <v>45250</v>
      </c>
      <c r="F9104" s="38">
        <v>45250</v>
      </c>
      <c r="G9104" s="63"/>
      <c r="H9104" s="69">
        <v>3679748</v>
      </c>
      <c r="I9104" s="28" t="s">
        <v>26</v>
      </c>
      <c r="J9104" s="45" t="s">
        <v>2178</v>
      </c>
      <c r="K9104" s="85" t="s">
        <v>59</v>
      </c>
      <c r="L9104" s="11" t="s">
        <v>47</v>
      </c>
      <c r="M9104" s="16">
        <f>SUM_DATA[[#This Row],[TOTAL Cost]]-SUM_DATA[[#This Row],[MATERIAL Cost]]</f>
        <v>413.29000000000087</v>
      </c>
      <c r="N9104" s="16">
        <f>IFERROR(SUM_DATA[[#This Row],[MAT C.]], 0)</f>
        <v>11108</v>
      </c>
      <c r="O9104" s="16">
        <f>VLOOKUP(SUM_DATA[[#This Row],[Work Order]],'[2]MAT DETAIL'!$D:$L,8,FALSE)</f>
        <v>11108</v>
      </c>
      <c r="P9104" s="20">
        <v>11521.29</v>
      </c>
      <c r="Q9104" s="67" t="s">
        <v>21</v>
      </c>
      <c r="R9104" s="67"/>
      <c r="S9104" s="67"/>
    </row>
    <row r="9105" spans="4:19" ht="15">
      <c r="D9105" s="4">
        <v>620114</v>
      </c>
      <c r="E9105" s="38">
        <v>45250</v>
      </c>
      <c r="F9105" s="38">
        <v>45250</v>
      </c>
      <c r="G9105" s="63"/>
      <c r="H9105" s="69">
        <v>3679750</v>
      </c>
      <c r="I9105" s="28" t="s">
        <v>26</v>
      </c>
      <c r="J9105" s="45" t="s">
        <v>2178</v>
      </c>
      <c r="K9105" s="85" t="s">
        <v>59</v>
      </c>
      <c r="L9105" s="11" t="s">
        <v>47</v>
      </c>
      <c r="M9105" s="16">
        <f>SUM_DATA[[#This Row],[TOTAL Cost]]-SUM_DATA[[#This Row],[MATERIAL Cost]]</f>
        <v>413.29000000000087</v>
      </c>
      <c r="N9105" s="16">
        <f>IFERROR(SUM_DATA[[#This Row],[MAT C.]], 0)</f>
        <v>11108</v>
      </c>
      <c r="O9105" s="16">
        <f>VLOOKUP(SUM_DATA[[#This Row],[Work Order]],'[2]MAT DETAIL'!$D:$L,8,FALSE)</f>
        <v>11108</v>
      </c>
      <c r="P9105" s="20">
        <v>11521.29</v>
      </c>
      <c r="Q9105" s="67" t="s">
        <v>21</v>
      </c>
      <c r="R9105" s="67"/>
      <c r="S9105" s="67"/>
    </row>
    <row r="9106" spans="4:19" ht="15">
      <c r="D9106" s="4">
        <v>620117</v>
      </c>
      <c r="E9106" s="38">
        <v>45250</v>
      </c>
      <c r="F9106" s="38">
        <v>45250</v>
      </c>
      <c r="G9106" s="63"/>
      <c r="H9106" s="69">
        <v>3679751</v>
      </c>
      <c r="I9106" s="28" t="s">
        <v>26</v>
      </c>
      <c r="J9106" s="45" t="s">
        <v>2178</v>
      </c>
      <c r="K9106" s="85" t="s">
        <v>59</v>
      </c>
      <c r="L9106" s="11" t="s">
        <v>47</v>
      </c>
      <c r="M9106" s="16">
        <f>SUM_DATA[[#This Row],[TOTAL Cost]]-SUM_DATA[[#This Row],[MATERIAL Cost]]</f>
        <v>413.29000000000087</v>
      </c>
      <c r="N9106" s="16">
        <f>IFERROR(SUM_DATA[[#This Row],[MAT C.]], 0)</f>
        <v>11108</v>
      </c>
      <c r="O9106" s="16">
        <f>VLOOKUP(SUM_DATA[[#This Row],[Work Order]],'[2]MAT DETAIL'!$D:$L,8,FALSE)</f>
        <v>11108</v>
      </c>
      <c r="P9106" s="20">
        <v>11521.29</v>
      </c>
      <c r="Q9106" s="67" t="s">
        <v>21</v>
      </c>
      <c r="R9106" s="67"/>
      <c r="S9106" s="67"/>
    </row>
    <row r="9107" spans="4:19" ht="15">
      <c r="D9107" s="4">
        <v>620119</v>
      </c>
      <c r="E9107" s="38">
        <v>45250</v>
      </c>
      <c r="F9107" s="38">
        <v>45250</v>
      </c>
      <c r="G9107" s="63"/>
      <c r="H9107" s="69">
        <v>3679754</v>
      </c>
      <c r="I9107" s="28" t="s">
        <v>26</v>
      </c>
      <c r="J9107" s="45" t="s">
        <v>2178</v>
      </c>
      <c r="K9107" s="85" t="s">
        <v>59</v>
      </c>
      <c r="L9107" s="11" t="s">
        <v>47</v>
      </c>
      <c r="M9107" s="16">
        <f>SUM_DATA[[#This Row],[TOTAL Cost]]-SUM_DATA[[#This Row],[MATERIAL Cost]]</f>
        <v>413.29000000000087</v>
      </c>
      <c r="N9107" s="16">
        <f>IFERROR(SUM_DATA[[#This Row],[MAT C.]], 0)</f>
        <v>11108</v>
      </c>
      <c r="O9107" s="16">
        <f>VLOOKUP(SUM_DATA[[#This Row],[Work Order]],'[2]MAT DETAIL'!$D:$L,8,FALSE)</f>
        <v>11108</v>
      </c>
      <c r="P9107" s="20">
        <v>11521.29</v>
      </c>
      <c r="Q9107" s="67" t="s">
        <v>21</v>
      </c>
      <c r="R9107" s="67"/>
      <c r="S9107" s="67"/>
    </row>
    <row r="9108" spans="4:19" ht="15">
      <c r="D9108" s="4">
        <v>620105</v>
      </c>
      <c r="E9108" s="38">
        <v>45250</v>
      </c>
      <c r="F9108" s="38">
        <v>45250</v>
      </c>
      <c r="G9108" s="63"/>
      <c r="H9108" s="69">
        <v>3679814</v>
      </c>
      <c r="I9108" s="28" t="s">
        <v>26</v>
      </c>
      <c r="J9108" s="44" t="s">
        <v>1663</v>
      </c>
      <c r="K9108" s="85" t="s">
        <v>59</v>
      </c>
      <c r="L9108" s="11" t="s">
        <v>263</v>
      </c>
      <c r="M9108" s="16">
        <f>SUM_DATA[[#This Row],[TOTAL Cost]]-SUM_DATA[[#This Row],[MATERIAL Cost]]</f>
        <v>408.02999999999884</v>
      </c>
      <c r="N9108" s="16">
        <f>IFERROR(SUM_DATA[[#This Row],[MAT C.]], 0)</f>
        <v>23717</v>
      </c>
      <c r="O9108" s="16">
        <f>VLOOKUP(SUM_DATA[[#This Row],[Work Order]],'[2]MAT DETAIL'!$D:$L,8,FALSE)</f>
        <v>23717</v>
      </c>
      <c r="P9108" s="20">
        <v>24125.03</v>
      </c>
      <c r="Q9108" s="67" t="s">
        <v>21</v>
      </c>
      <c r="R9108" s="67"/>
      <c r="S9108" s="67"/>
    </row>
    <row r="9109" spans="4:19" ht="15">
      <c r="D9109" s="4">
        <v>620114</v>
      </c>
      <c r="E9109" s="38">
        <v>45250</v>
      </c>
      <c r="F9109" s="38">
        <v>45250</v>
      </c>
      <c r="G9109" s="63"/>
      <c r="H9109" s="69">
        <v>3679815</v>
      </c>
      <c r="I9109" s="28" t="s">
        <v>26</v>
      </c>
      <c r="J9109" s="44" t="s">
        <v>1663</v>
      </c>
      <c r="K9109" s="85" t="s">
        <v>59</v>
      </c>
      <c r="L9109" s="11" t="s">
        <v>263</v>
      </c>
      <c r="M9109" s="16">
        <f>SUM_DATA[[#This Row],[TOTAL Cost]]-SUM_DATA[[#This Row],[MATERIAL Cost]]</f>
        <v>408.02999999999884</v>
      </c>
      <c r="N9109" s="16">
        <f>IFERROR(SUM_DATA[[#This Row],[MAT C.]], 0)</f>
        <v>23717</v>
      </c>
      <c r="O9109" s="16">
        <f>VLOOKUP(SUM_DATA[[#This Row],[Work Order]],'[2]MAT DETAIL'!$D:$L,8,FALSE)</f>
        <v>23717</v>
      </c>
      <c r="P9109" s="20">
        <v>24125.03</v>
      </c>
      <c r="Q9109" s="67" t="s">
        <v>21</v>
      </c>
      <c r="R9109" s="67"/>
      <c r="S9109" s="67"/>
    </row>
    <row r="9110" spans="4:19" ht="15">
      <c r="D9110" s="4">
        <v>620116</v>
      </c>
      <c r="E9110" s="38">
        <v>45250</v>
      </c>
      <c r="F9110" s="38">
        <v>45250</v>
      </c>
      <c r="G9110" s="63"/>
      <c r="H9110" s="69">
        <v>3679817</v>
      </c>
      <c r="I9110" s="28" t="s">
        <v>26</v>
      </c>
      <c r="J9110" s="44" t="s">
        <v>1663</v>
      </c>
      <c r="K9110" s="85" t="s">
        <v>59</v>
      </c>
      <c r="L9110" s="11" t="s">
        <v>263</v>
      </c>
      <c r="M9110" s="16">
        <f>SUM_DATA[[#This Row],[TOTAL Cost]]-SUM_DATA[[#This Row],[MATERIAL Cost]]</f>
        <v>408.02999999999884</v>
      </c>
      <c r="N9110" s="16">
        <f>IFERROR(SUM_DATA[[#This Row],[MAT C.]], 0)</f>
        <v>23717</v>
      </c>
      <c r="O9110" s="16">
        <f>VLOOKUP(SUM_DATA[[#This Row],[Work Order]],'[2]MAT DETAIL'!$D:$L,8,FALSE)</f>
        <v>23717</v>
      </c>
      <c r="P9110" s="20">
        <v>24125.03</v>
      </c>
      <c r="Q9110" s="67" t="s">
        <v>21</v>
      </c>
      <c r="R9110" s="67"/>
      <c r="S9110" s="67"/>
    </row>
    <row r="9111" spans="4:19" ht="15">
      <c r="D9111" s="4">
        <v>620118</v>
      </c>
      <c r="E9111" s="38">
        <v>45250</v>
      </c>
      <c r="F9111" s="38">
        <v>45250</v>
      </c>
      <c r="G9111" s="63"/>
      <c r="H9111" s="69">
        <v>3679820</v>
      </c>
      <c r="I9111" s="28" t="s">
        <v>26</v>
      </c>
      <c r="J9111" s="44" t="s">
        <v>1663</v>
      </c>
      <c r="K9111" s="85" t="s">
        <v>59</v>
      </c>
      <c r="L9111" s="11" t="s">
        <v>263</v>
      </c>
      <c r="M9111" s="16">
        <f>SUM_DATA[[#This Row],[TOTAL Cost]]-SUM_DATA[[#This Row],[MATERIAL Cost]]</f>
        <v>408.02999999999884</v>
      </c>
      <c r="N9111" s="16">
        <f>IFERROR(SUM_DATA[[#This Row],[MAT C.]], 0)</f>
        <v>23717</v>
      </c>
      <c r="O9111" s="16">
        <f>VLOOKUP(SUM_DATA[[#This Row],[Work Order]],'[2]MAT DETAIL'!$D:$L,8,FALSE)</f>
        <v>23717</v>
      </c>
      <c r="P9111" s="20">
        <v>24125.03</v>
      </c>
      <c r="Q9111" s="67" t="s">
        <v>21</v>
      </c>
      <c r="R9111" s="67"/>
      <c r="S9111" s="67"/>
    </row>
    <row r="9112" spans="4:19" ht="15">
      <c r="D9112" s="4">
        <v>620120</v>
      </c>
      <c r="E9112" s="38">
        <v>45250</v>
      </c>
      <c r="F9112" s="38">
        <v>45250</v>
      </c>
      <c r="G9112" s="63"/>
      <c r="H9112" s="69">
        <v>3679821</v>
      </c>
      <c r="I9112" s="28" t="s">
        <v>26</v>
      </c>
      <c r="J9112" s="44" t="s">
        <v>1663</v>
      </c>
      <c r="K9112" s="85" t="s">
        <v>59</v>
      </c>
      <c r="L9112" s="11" t="s">
        <v>263</v>
      </c>
      <c r="M9112" s="16">
        <f>SUM_DATA[[#This Row],[TOTAL Cost]]-SUM_DATA[[#This Row],[MATERIAL Cost]]</f>
        <v>408.02999999999884</v>
      </c>
      <c r="N9112" s="16">
        <f>IFERROR(SUM_DATA[[#This Row],[MAT C.]], 0)</f>
        <v>23717</v>
      </c>
      <c r="O9112" s="16">
        <f>VLOOKUP(SUM_DATA[[#This Row],[Work Order]],'[2]MAT DETAIL'!$D:$L,8,FALSE)</f>
        <v>23717</v>
      </c>
      <c r="P9112" s="20">
        <v>24125.03</v>
      </c>
      <c r="Q9112" s="67" t="s">
        <v>21</v>
      </c>
      <c r="R9112" s="67"/>
      <c r="S9112" s="67"/>
    </row>
    <row r="9113" spans="4:19" ht="15">
      <c r="D9113" s="4">
        <v>620106</v>
      </c>
      <c r="E9113" s="38">
        <v>45250</v>
      </c>
      <c r="F9113" s="38">
        <v>45250</v>
      </c>
      <c r="G9113" s="63"/>
      <c r="H9113" s="69">
        <v>3679923</v>
      </c>
      <c r="I9113" s="28" t="s">
        <v>31</v>
      </c>
      <c r="J9113" s="44" t="s">
        <v>2179</v>
      </c>
      <c r="K9113" s="85" t="s">
        <v>59</v>
      </c>
      <c r="L9113" s="11" t="s">
        <v>129</v>
      </c>
      <c r="M9113" s="16">
        <f>SUM_DATA[[#This Row],[TOTAL Cost]]-SUM_DATA[[#This Row],[MATERIAL Cost]]</f>
        <v>9796.76</v>
      </c>
      <c r="N9113" s="16">
        <f>IFERROR(SUM_DATA[[#This Row],[MAT C.]], 0)</f>
        <v>0</v>
      </c>
      <c r="O9113" s="16" t="e">
        <f>VLOOKUP(SUM_DATA[[#This Row],[Work Order]],'[2]MAT DETAIL'!$D:$L,8,FALSE)</f>
        <v>#N/A</v>
      </c>
      <c r="P9113" s="20">
        <v>9796.76</v>
      </c>
      <c r="Q9113" s="67" t="s">
        <v>25</v>
      </c>
      <c r="R9113" s="67"/>
      <c r="S9113" s="67"/>
    </row>
    <row r="9114" spans="4:19" ht="15">
      <c r="D9114" s="4">
        <v>620116</v>
      </c>
      <c r="E9114" s="38">
        <v>45250</v>
      </c>
      <c r="F9114" s="38">
        <v>45250</v>
      </c>
      <c r="G9114" s="63"/>
      <c r="H9114" s="69">
        <v>3679925</v>
      </c>
      <c r="I9114" s="28" t="s">
        <v>31</v>
      </c>
      <c r="J9114" s="44" t="s">
        <v>1418</v>
      </c>
      <c r="K9114" s="85" t="s">
        <v>33</v>
      </c>
      <c r="L9114" s="11" t="s">
        <v>205</v>
      </c>
      <c r="M9114" s="16">
        <f>SUM_DATA[[#This Row],[TOTAL Cost]]-SUM_DATA[[#This Row],[MATERIAL Cost]]</f>
        <v>9910.58</v>
      </c>
      <c r="N9114" s="16">
        <f>IFERROR(SUM_DATA[[#This Row],[MAT C.]], 0)</f>
        <v>0</v>
      </c>
      <c r="O9114" s="16" t="e">
        <f>VLOOKUP(SUM_DATA[[#This Row],[Work Order]],'[2]MAT DETAIL'!$D:$L,8,FALSE)</f>
        <v>#N/A</v>
      </c>
      <c r="P9114" s="20">
        <v>9910.58</v>
      </c>
      <c r="Q9114" s="67" t="s">
        <v>25</v>
      </c>
      <c r="R9114" s="67"/>
      <c r="S9114" s="67"/>
    </row>
    <row r="9115" spans="4:19" ht="15">
      <c r="D9115" s="4">
        <v>620104</v>
      </c>
      <c r="E9115" s="38">
        <v>45251</v>
      </c>
      <c r="F9115" s="38">
        <v>45251</v>
      </c>
      <c r="G9115" s="63"/>
      <c r="H9115" s="69">
        <v>3680049</v>
      </c>
      <c r="I9115" s="28" t="s">
        <v>26</v>
      </c>
      <c r="J9115" s="44" t="s">
        <v>1616</v>
      </c>
      <c r="K9115" s="85" t="s">
        <v>19</v>
      </c>
      <c r="L9115" s="11" t="s">
        <v>50</v>
      </c>
      <c r="M9115" s="16">
        <f>SUM_DATA[[#This Row],[TOTAL Cost]]-SUM_DATA[[#This Row],[MATERIAL Cost]]</f>
        <v>408.02999999999884</v>
      </c>
      <c r="N9115" s="16">
        <f>IFERROR(SUM_DATA[[#This Row],[MAT C.]], 0)</f>
        <v>77745</v>
      </c>
      <c r="O9115" s="16">
        <f>VLOOKUP(SUM_DATA[[#This Row],[Work Order]],'[2]MAT DETAIL'!$D:$L,8,FALSE)</f>
        <v>77745</v>
      </c>
      <c r="P9115" s="20">
        <v>78153.03</v>
      </c>
      <c r="Q9115" s="67" t="s">
        <v>21</v>
      </c>
      <c r="R9115" s="67"/>
      <c r="S9115" s="67"/>
    </row>
    <row r="9116" spans="4:19" ht="15">
      <c r="D9116" s="4">
        <v>620118</v>
      </c>
      <c r="E9116" s="38">
        <v>45251</v>
      </c>
      <c r="F9116" s="38">
        <v>45251</v>
      </c>
      <c r="G9116" s="63">
        <v>170.99</v>
      </c>
      <c r="H9116" s="69">
        <v>3680075</v>
      </c>
      <c r="I9116" s="28" t="s">
        <v>26</v>
      </c>
      <c r="J9116" s="44" t="s">
        <v>72</v>
      </c>
      <c r="K9116" s="85" t="s">
        <v>36</v>
      </c>
      <c r="L9116" s="72" t="s">
        <v>37</v>
      </c>
      <c r="M9116" s="16">
        <f>SUM_DATA[[#This Row],[TOTAL Cost]]-SUM_DATA[[#This Row],[MATERIAL Cost]]</f>
        <v>25072.68</v>
      </c>
      <c r="N9116" s="16">
        <f>IFERROR(SUM_DATA[[#This Row],[MAT C.]], 0)</f>
        <v>0</v>
      </c>
      <c r="O9116" s="16" t="e">
        <f>VLOOKUP(SUM_DATA[[#This Row],[Work Order]],'[2]MAT DETAIL'!$D:$L,8,FALSE)</f>
        <v>#N/A</v>
      </c>
      <c r="P9116" s="20">
        <v>25072.68</v>
      </c>
      <c r="Q9116" s="67" t="s">
        <v>25</v>
      </c>
      <c r="R9116" s="67"/>
      <c r="S9116" s="67"/>
    </row>
    <row r="9117" spans="4:19" ht="15">
      <c r="D9117" s="4">
        <v>620117</v>
      </c>
      <c r="E9117" s="38">
        <v>45251</v>
      </c>
      <c r="F9117" s="38">
        <v>45251</v>
      </c>
      <c r="G9117" s="63">
        <v>19.489999999999998</v>
      </c>
      <c r="H9117" s="69">
        <v>3680077</v>
      </c>
      <c r="I9117" s="28" t="s">
        <v>26</v>
      </c>
      <c r="J9117" s="44" t="s">
        <v>2180</v>
      </c>
      <c r="K9117" s="85" t="s">
        <v>24</v>
      </c>
      <c r="L9117" s="11" t="s">
        <v>24</v>
      </c>
      <c r="M9117" s="16">
        <f>SUM_DATA[[#This Row],[TOTAL Cost]]-SUM_DATA[[#This Row],[MATERIAL Cost]]</f>
        <v>768.73</v>
      </c>
      <c r="N9117" s="16">
        <f>IFERROR(SUM_DATA[[#This Row],[MAT C.]], 0)</f>
        <v>0</v>
      </c>
      <c r="O9117" s="16" t="e">
        <f>VLOOKUP(SUM_DATA[[#This Row],[Work Order]],'[2]MAT DETAIL'!$D:$L,8,FALSE)</f>
        <v>#N/A</v>
      </c>
      <c r="P9117" s="20">
        <v>768.73</v>
      </c>
      <c r="Q9117" s="67" t="s">
        <v>25</v>
      </c>
      <c r="R9117" s="67"/>
      <c r="S9117" s="67"/>
    </row>
    <row r="9118" spans="4:19" ht="15">
      <c r="D9118" s="4">
        <v>620105</v>
      </c>
      <c r="E9118" s="38">
        <v>45251</v>
      </c>
      <c r="F9118" s="38">
        <v>45251</v>
      </c>
      <c r="G9118" s="63">
        <v>1.33</v>
      </c>
      <c r="H9118" s="69">
        <v>3680078</v>
      </c>
      <c r="I9118" s="28" t="s">
        <v>26</v>
      </c>
      <c r="J9118" s="44" t="s">
        <v>703</v>
      </c>
      <c r="K9118" s="85" t="s">
        <v>78</v>
      </c>
      <c r="L9118" s="11" t="s">
        <v>572</v>
      </c>
      <c r="M9118" s="16">
        <f>SUM_DATA[[#This Row],[TOTAL Cost]]-SUM_DATA[[#This Row],[MATERIAL Cost]]</f>
        <v>203.23</v>
      </c>
      <c r="N9118" s="16">
        <f>IFERROR(SUM_DATA[[#This Row],[MAT C.]], 0)</f>
        <v>0</v>
      </c>
      <c r="O9118" s="16" t="e">
        <f>VLOOKUP(SUM_DATA[[#This Row],[Work Order]],'[2]MAT DETAIL'!$D:$L,8,FALSE)</f>
        <v>#N/A</v>
      </c>
      <c r="P9118" s="20">
        <v>203.23</v>
      </c>
      <c r="Q9118" s="67" t="s">
        <v>25</v>
      </c>
      <c r="R9118" s="67"/>
      <c r="S9118" s="67"/>
    </row>
    <row r="9119" spans="4:19" ht="15">
      <c r="D9119" s="4">
        <v>620112</v>
      </c>
      <c r="E9119" s="38">
        <v>45251</v>
      </c>
      <c r="F9119" s="38">
        <v>45251</v>
      </c>
      <c r="G9119" s="63">
        <v>0.85</v>
      </c>
      <c r="H9119" s="69">
        <v>3680079</v>
      </c>
      <c r="I9119" s="28" t="s">
        <v>26</v>
      </c>
      <c r="J9119" s="44" t="s">
        <v>101</v>
      </c>
      <c r="K9119" s="85" t="s">
        <v>59</v>
      </c>
      <c r="L9119" s="11" t="s">
        <v>98</v>
      </c>
      <c r="M9119" s="16">
        <f>SUM_DATA[[#This Row],[TOTAL Cost]]-SUM_DATA[[#This Row],[MATERIAL Cost]]</f>
        <v>203.23</v>
      </c>
      <c r="N9119" s="16">
        <f>IFERROR(SUM_DATA[[#This Row],[MAT C.]], 0)</f>
        <v>0</v>
      </c>
      <c r="O9119" s="16" t="e">
        <f>VLOOKUP(SUM_DATA[[#This Row],[Work Order]],'[2]MAT DETAIL'!$D:$L,8,FALSE)</f>
        <v>#N/A</v>
      </c>
      <c r="P9119" s="20">
        <v>203.23</v>
      </c>
      <c r="Q9119" s="67" t="s">
        <v>25</v>
      </c>
      <c r="R9119" s="67"/>
      <c r="S9119" s="67"/>
    </row>
    <row r="9120" spans="4:19" ht="15">
      <c r="D9120" s="4">
        <v>620123</v>
      </c>
      <c r="E9120" s="38">
        <v>45251</v>
      </c>
      <c r="F9120" s="38">
        <v>45251</v>
      </c>
      <c r="G9120" s="63">
        <v>1.33</v>
      </c>
      <c r="H9120" s="69">
        <v>3680080</v>
      </c>
      <c r="I9120" s="28" t="s">
        <v>26</v>
      </c>
      <c r="J9120" s="44" t="s">
        <v>228</v>
      </c>
      <c r="K9120" s="85" t="s">
        <v>33</v>
      </c>
      <c r="L9120" s="11" t="s">
        <v>39</v>
      </c>
      <c r="M9120" s="16">
        <f>SUM_DATA[[#This Row],[TOTAL Cost]]-SUM_DATA[[#This Row],[MATERIAL Cost]]</f>
        <v>203.23</v>
      </c>
      <c r="N9120" s="16">
        <f>IFERROR(SUM_DATA[[#This Row],[MAT C.]], 0)</f>
        <v>0</v>
      </c>
      <c r="O9120" s="16" t="e">
        <f>VLOOKUP(SUM_DATA[[#This Row],[Work Order]],'[2]MAT DETAIL'!$D:$L,8,FALSE)</f>
        <v>#N/A</v>
      </c>
      <c r="P9120" s="20">
        <v>203.23</v>
      </c>
      <c r="Q9120" s="67" t="s">
        <v>25</v>
      </c>
      <c r="R9120" s="67"/>
      <c r="S9120" s="67"/>
    </row>
    <row r="9121" spans="4:19" ht="15">
      <c r="D9121" s="4">
        <v>620104</v>
      </c>
      <c r="E9121" s="38">
        <v>45251</v>
      </c>
      <c r="F9121" s="38">
        <v>45251</v>
      </c>
      <c r="G9121" s="63"/>
      <c r="H9121" s="69">
        <v>3680260</v>
      </c>
      <c r="I9121" s="28" t="s">
        <v>26</v>
      </c>
      <c r="J9121" s="44" t="s">
        <v>784</v>
      </c>
      <c r="K9121" s="85" t="s">
        <v>19</v>
      </c>
      <c r="L9121" s="11" t="s">
        <v>239</v>
      </c>
      <c r="M9121" s="16">
        <f>SUM_DATA[[#This Row],[TOTAL Cost]]-SUM_DATA[[#This Row],[MATERIAL Cost]]</f>
        <v>413.29000000000087</v>
      </c>
      <c r="N9121" s="16">
        <f>IFERROR(SUM_DATA[[#This Row],[MAT C.]], 0)</f>
        <v>15948</v>
      </c>
      <c r="O9121" s="16">
        <f>VLOOKUP(SUM_DATA[[#This Row],[Work Order]],'[2]MAT DETAIL'!$D:$L,8,FALSE)</f>
        <v>15948</v>
      </c>
      <c r="P9121" s="20">
        <v>16361.29</v>
      </c>
      <c r="Q9121" s="67" t="s">
        <v>21</v>
      </c>
      <c r="R9121" s="67"/>
      <c r="S9121" s="67"/>
    </row>
    <row r="9122" spans="4:19" ht="15">
      <c r="D9122" s="4">
        <v>620109</v>
      </c>
      <c r="E9122" s="38">
        <v>45251</v>
      </c>
      <c r="F9122" s="38">
        <v>45251</v>
      </c>
      <c r="G9122" s="63"/>
      <c r="H9122" s="69">
        <v>3680305</v>
      </c>
      <c r="I9122" s="28" t="s">
        <v>31</v>
      </c>
      <c r="J9122" s="44" t="s">
        <v>220</v>
      </c>
      <c r="K9122" s="85" t="s">
        <v>39</v>
      </c>
      <c r="L9122" s="11" t="s">
        <v>221</v>
      </c>
      <c r="M9122" s="16">
        <f>SUM_DATA[[#This Row],[TOTAL Cost]]-SUM_DATA[[#This Row],[MATERIAL Cost]]</f>
        <v>54066.21</v>
      </c>
      <c r="N9122" s="16">
        <f>IFERROR(SUM_DATA[[#This Row],[MAT C.]], 0)</f>
        <v>0</v>
      </c>
      <c r="O9122" s="16" t="e">
        <f>VLOOKUP(SUM_DATA[[#This Row],[Work Order]],'[2]MAT DETAIL'!$D:$L,8,FALSE)</f>
        <v>#N/A</v>
      </c>
      <c r="P9122" s="20">
        <v>54066.21</v>
      </c>
      <c r="Q9122" s="67" t="s">
        <v>25</v>
      </c>
      <c r="R9122" s="67"/>
      <c r="S9122" s="67"/>
    </row>
    <row r="9123" spans="4:19" ht="15">
      <c r="D9123" s="19">
        <v>620109</v>
      </c>
      <c r="E9123" s="35">
        <v>45296</v>
      </c>
      <c r="F9123" s="35">
        <v>45296</v>
      </c>
      <c r="G9123" s="63"/>
      <c r="H9123" s="24">
        <v>3680305</v>
      </c>
      <c r="I9123" s="28" t="s">
        <v>31</v>
      </c>
      <c r="J9123" s="44" t="s">
        <v>1294</v>
      </c>
      <c r="K9123" s="84" t="s">
        <v>82</v>
      </c>
      <c r="L9123" s="25" t="s">
        <v>39</v>
      </c>
      <c r="M9123" s="16">
        <f>SUM_DATA[[#This Row],[TOTAL Cost]]-SUM_DATA[[#This Row],[MATERIAL Cost]]</f>
        <v>54066.21</v>
      </c>
      <c r="N9123" s="16">
        <f>IFERROR(SUM_DATA[[#This Row],[MAT C.]], 0)</f>
        <v>0</v>
      </c>
      <c r="O9123" s="16" t="e">
        <f>VLOOKUP(SUM_DATA[[#This Row],[Work Order]],'[2]MAT DETAIL'!$D:$L,8,FALSE)</f>
        <v>#N/A</v>
      </c>
      <c r="P9123" s="22">
        <v>54066.21</v>
      </c>
      <c r="Q9123" s="67" t="s">
        <v>25</v>
      </c>
      <c r="R9123" s="67"/>
      <c r="S9123" s="67"/>
    </row>
    <row r="9124" spans="4:19" ht="15">
      <c r="D9124" s="4">
        <v>620105</v>
      </c>
      <c r="E9124" s="38">
        <v>45252</v>
      </c>
      <c r="F9124" s="38">
        <v>45252</v>
      </c>
      <c r="G9124" s="63"/>
      <c r="H9124" s="69">
        <v>3680701</v>
      </c>
      <c r="I9124" s="28" t="s">
        <v>26</v>
      </c>
      <c r="J9124" s="44" t="s">
        <v>1539</v>
      </c>
      <c r="K9124" s="85" t="s">
        <v>56</v>
      </c>
      <c r="L9124" s="11" t="s">
        <v>146</v>
      </c>
      <c r="M9124" s="16">
        <f>SUM_DATA[[#This Row],[TOTAL Cost]]-SUM_DATA[[#This Row],[MATERIAL Cost]]</f>
        <v>0</v>
      </c>
      <c r="N9124" s="16">
        <f>IFERROR(SUM_DATA[[#This Row],[MAT C.]], 0)</f>
        <v>0</v>
      </c>
      <c r="O9124" s="16" t="e">
        <f>VLOOKUP(SUM_DATA[[#This Row],[Work Order]],'[2]MAT DETAIL'!$D:$L,8,FALSE)</f>
        <v>#N/A</v>
      </c>
      <c r="P9124" s="20">
        <v>0</v>
      </c>
      <c r="Q9124" s="67" t="s">
        <v>21</v>
      </c>
      <c r="R9124" s="67"/>
      <c r="S9124" s="67"/>
    </row>
    <row r="9125" spans="4:19" ht="15">
      <c r="D9125" s="4">
        <v>620107</v>
      </c>
      <c r="E9125" s="38">
        <v>45252</v>
      </c>
      <c r="F9125" s="38">
        <v>45252</v>
      </c>
      <c r="G9125" s="63"/>
      <c r="H9125" s="69">
        <v>3680709</v>
      </c>
      <c r="I9125" s="28" t="s">
        <v>26</v>
      </c>
      <c r="J9125" s="44" t="s">
        <v>1539</v>
      </c>
      <c r="K9125" s="85" t="s">
        <v>56</v>
      </c>
      <c r="L9125" s="11" t="s">
        <v>146</v>
      </c>
      <c r="M9125" s="16">
        <f>SUM_DATA[[#This Row],[TOTAL Cost]]-SUM_DATA[[#This Row],[MATERIAL Cost]]</f>
        <v>0</v>
      </c>
      <c r="N9125" s="16">
        <f>IFERROR(SUM_DATA[[#This Row],[MAT C.]], 0)</f>
        <v>0</v>
      </c>
      <c r="O9125" s="16" t="e">
        <f>VLOOKUP(SUM_DATA[[#This Row],[Work Order]],'[2]MAT DETAIL'!$D:$L,8,FALSE)</f>
        <v>#N/A</v>
      </c>
      <c r="P9125" s="20">
        <v>0</v>
      </c>
      <c r="Q9125" s="67" t="s">
        <v>21</v>
      </c>
      <c r="R9125" s="67"/>
      <c r="S9125" s="67"/>
    </row>
    <row r="9126" spans="4:19" ht="15">
      <c r="D9126" s="4">
        <v>620111</v>
      </c>
      <c r="E9126" s="38">
        <v>45252</v>
      </c>
      <c r="F9126" s="38">
        <v>45252</v>
      </c>
      <c r="G9126" s="63"/>
      <c r="H9126" s="69">
        <v>3680711</v>
      </c>
      <c r="I9126" s="28" t="s">
        <v>26</v>
      </c>
      <c r="J9126" s="44" t="s">
        <v>1539</v>
      </c>
      <c r="K9126" s="85" t="s">
        <v>56</v>
      </c>
      <c r="L9126" s="11" t="s">
        <v>146</v>
      </c>
      <c r="M9126" s="16">
        <f>SUM_DATA[[#This Row],[TOTAL Cost]]-SUM_DATA[[#This Row],[MATERIAL Cost]]</f>
        <v>294.92000000000007</v>
      </c>
      <c r="N9126" s="16">
        <f>IFERROR(SUM_DATA[[#This Row],[MAT C.]], 0)</f>
        <v>9320</v>
      </c>
      <c r="O9126" s="16">
        <f>VLOOKUP(SUM_DATA[[#This Row],[Work Order]],'[2]MAT DETAIL'!$D:$L,8,FALSE)</f>
        <v>9320</v>
      </c>
      <c r="P9126" s="20">
        <v>9614.92</v>
      </c>
      <c r="Q9126" s="67" t="s">
        <v>21</v>
      </c>
      <c r="R9126" s="67"/>
      <c r="S9126" s="67"/>
    </row>
    <row r="9127" spans="4:19" ht="15">
      <c r="D9127" s="4">
        <v>620116</v>
      </c>
      <c r="E9127" s="38">
        <v>45252</v>
      </c>
      <c r="F9127" s="38">
        <v>45252</v>
      </c>
      <c r="G9127" s="63"/>
      <c r="H9127" s="69">
        <v>3680715</v>
      </c>
      <c r="I9127" s="28" t="s">
        <v>26</v>
      </c>
      <c r="J9127" s="44" t="s">
        <v>1539</v>
      </c>
      <c r="K9127" s="85" t="s">
        <v>56</v>
      </c>
      <c r="L9127" s="11" t="s">
        <v>146</v>
      </c>
      <c r="M9127" s="16">
        <f>SUM_DATA[[#This Row],[TOTAL Cost]]-SUM_DATA[[#This Row],[MATERIAL Cost]]</f>
        <v>294.92000000000007</v>
      </c>
      <c r="N9127" s="16">
        <f>IFERROR(SUM_DATA[[#This Row],[MAT C.]], 0)</f>
        <v>9320</v>
      </c>
      <c r="O9127" s="16">
        <f>VLOOKUP(SUM_DATA[[#This Row],[Work Order]],'[2]MAT DETAIL'!$D:$L,8,FALSE)</f>
        <v>9320</v>
      </c>
      <c r="P9127" s="20">
        <v>9614.92</v>
      </c>
      <c r="Q9127" s="67" t="s">
        <v>21</v>
      </c>
      <c r="R9127" s="67"/>
      <c r="S9127" s="67"/>
    </row>
    <row r="9128" spans="4:19" ht="15">
      <c r="D9128" s="4">
        <v>620118</v>
      </c>
      <c r="E9128" s="38">
        <v>45252</v>
      </c>
      <c r="F9128" s="38">
        <v>45252</v>
      </c>
      <c r="G9128" s="63"/>
      <c r="H9128" s="69">
        <v>3680716</v>
      </c>
      <c r="I9128" s="28" t="s">
        <v>26</v>
      </c>
      <c r="J9128" s="44" t="s">
        <v>1539</v>
      </c>
      <c r="K9128" s="85" t="s">
        <v>56</v>
      </c>
      <c r="L9128" s="11" t="s">
        <v>146</v>
      </c>
      <c r="M9128" s="16">
        <f>SUM_DATA[[#This Row],[TOTAL Cost]]-SUM_DATA[[#This Row],[MATERIAL Cost]]</f>
        <v>294.92000000000007</v>
      </c>
      <c r="N9128" s="16">
        <f>IFERROR(SUM_DATA[[#This Row],[MAT C.]], 0)</f>
        <v>9320</v>
      </c>
      <c r="O9128" s="16">
        <f>VLOOKUP(SUM_DATA[[#This Row],[Work Order]],'[2]MAT DETAIL'!$D:$L,8,FALSE)</f>
        <v>9320</v>
      </c>
      <c r="P9128" s="20">
        <v>9614.92</v>
      </c>
      <c r="Q9128" s="67" t="s">
        <v>21</v>
      </c>
      <c r="R9128" s="67"/>
      <c r="S9128" s="67"/>
    </row>
    <row r="9129" spans="4:19" ht="15">
      <c r="D9129" s="4">
        <v>620107</v>
      </c>
      <c r="E9129" s="38">
        <v>45253</v>
      </c>
      <c r="F9129" s="38">
        <v>45253</v>
      </c>
      <c r="G9129" s="63"/>
      <c r="H9129" s="69">
        <v>3680992</v>
      </c>
      <c r="I9129" s="28" t="s">
        <v>26</v>
      </c>
      <c r="J9129" s="44" t="s">
        <v>1580</v>
      </c>
      <c r="K9129" s="85" t="s">
        <v>36</v>
      </c>
      <c r="L9129" s="11" t="s">
        <v>507</v>
      </c>
      <c r="M9129" s="16">
        <f>SUM_DATA[[#This Row],[TOTAL Cost]]-SUM_DATA[[#This Row],[MATERIAL Cost]]</f>
        <v>408.02999999999884</v>
      </c>
      <c r="N9129" s="16">
        <f>IFERROR(SUM_DATA[[#This Row],[MAT C.]], 0)</f>
        <v>43400</v>
      </c>
      <c r="O9129" s="16">
        <f>VLOOKUP(SUM_DATA[[#This Row],[Work Order]],'[2]MAT DETAIL'!$D:$L,8,FALSE)</f>
        <v>43400</v>
      </c>
      <c r="P9129" s="20">
        <v>43808.03</v>
      </c>
      <c r="Q9129" s="67" t="s">
        <v>21</v>
      </c>
      <c r="R9129" s="67"/>
      <c r="S9129" s="67"/>
    </row>
    <row r="9130" spans="4:19" ht="15">
      <c r="D9130" s="4">
        <v>620113</v>
      </c>
      <c r="E9130" s="38">
        <v>45253</v>
      </c>
      <c r="F9130" s="38">
        <v>45253</v>
      </c>
      <c r="G9130" s="63"/>
      <c r="H9130" s="69">
        <v>3680993</v>
      </c>
      <c r="I9130" s="28" t="s">
        <v>26</v>
      </c>
      <c r="J9130" s="44" t="s">
        <v>1580</v>
      </c>
      <c r="K9130" s="85" t="s">
        <v>36</v>
      </c>
      <c r="L9130" s="11" t="s">
        <v>507</v>
      </c>
      <c r="M9130" s="16">
        <f>SUM_DATA[[#This Row],[TOTAL Cost]]-SUM_DATA[[#This Row],[MATERIAL Cost]]</f>
        <v>408.02999999999884</v>
      </c>
      <c r="N9130" s="16">
        <f>IFERROR(SUM_DATA[[#This Row],[MAT C.]], 0)</f>
        <v>43400</v>
      </c>
      <c r="O9130" s="16">
        <f>VLOOKUP(SUM_DATA[[#This Row],[Work Order]],'[2]MAT DETAIL'!$D:$L,8,FALSE)</f>
        <v>43400</v>
      </c>
      <c r="P9130" s="20">
        <v>43808.03</v>
      </c>
      <c r="Q9130" s="67" t="s">
        <v>21</v>
      </c>
      <c r="R9130" s="67"/>
      <c r="S9130" s="67"/>
    </row>
    <row r="9131" spans="4:19" ht="15">
      <c r="D9131" s="4">
        <v>620114</v>
      </c>
      <c r="E9131" s="38">
        <v>45253</v>
      </c>
      <c r="F9131" s="38">
        <v>45253</v>
      </c>
      <c r="G9131" s="63"/>
      <c r="H9131" s="69">
        <v>3680994</v>
      </c>
      <c r="I9131" s="28" t="s">
        <v>26</v>
      </c>
      <c r="J9131" s="44" t="s">
        <v>1580</v>
      </c>
      <c r="K9131" s="85" t="s">
        <v>36</v>
      </c>
      <c r="L9131" s="11" t="s">
        <v>507</v>
      </c>
      <c r="M9131" s="16">
        <f>SUM_DATA[[#This Row],[TOTAL Cost]]-SUM_DATA[[#This Row],[MATERIAL Cost]]</f>
        <v>408.02999999999884</v>
      </c>
      <c r="N9131" s="16">
        <f>IFERROR(SUM_DATA[[#This Row],[MAT C.]], 0)</f>
        <v>43400</v>
      </c>
      <c r="O9131" s="16">
        <f>VLOOKUP(SUM_DATA[[#This Row],[Work Order]],'[2]MAT DETAIL'!$D:$L,8,FALSE)</f>
        <v>43400</v>
      </c>
      <c r="P9131" s="20">
        <v>43808.03</v>
      </c>
      <c r="Q9131" s="67" t="s">
        <v>21</v>
      </c>
      <c r="R9131" s="67"/>
      <c r="S9131" s="67"/>
    </row>
    <row r="9132" spans="4:19" ht="15">
      <c r="D9132" s="4">
        <v>620116</v>
      </c>
      <c r="E9132" s="38">
        <v>45253</v>
      </c>
      <c r="F9132" s="38">
        <v>45253</v>
      </c>
      <c r="G9132" s="63"/>
      <c r="H9132" s="69">
        <v>3680995</v>
      </c>
      <c r="I9132" s="28" t="s">
        <v>26</v>
      </c>
      <c r="J9132" s="44" t="s">
        <v>1580</v>
      </c>
      <c r="K9132" s="85" t="s">
        <v>36</v>
      </c>
      <c r="L9132" s="11" t="s">
        <v>507</v>
      </c>
      <c r="M9132" s="16">
        <f>SUM_DATA[[#This Row],[TOTAL Cost]]-SUM_DATA[[#This Row],[MATERIAL Cost]]</f>
        <v>408.02999999999884</v>
      </c>
      <c r="N9132" s="16">
        <f>IFERROR(SUM_DATA[[#This Row],[MAT C.]], 0)</f>
        <v>43400</v>
      </c>
      <c r="O9132" s="16">
        <f>VLOOKUP(SUM_DATA[[#This Row],[Work Order]],'[2]MAT DETAIL'!$D:$L,8,FALSE)</f>
        <v>43400</v>
      </c>
      <c r="P9132" s="20">
        <v>43808.03</v>
      </c>
      <c r="Q9132" s="67" t="s">
        <v>21</v>
      </c>
      <c r="R9132" s="67"/>
      <c r="S9132" s="67"/>
    </row>
    <row r="9133" spans="4:19" ht="15">
      <c r="D9133" s="4">
        <v>620118</v>
      </c>
      <c r="E9133" s="38">
        <v>45253</v>
      </c>
      <c r="F9133" s="38">
        <v>45253</v>
      </c>
      <c r="G9133" s="63"/>
      <c r="H9133" s="69">
        <v>3680996</v>
      </c>
      <c r="I9133" s="28" t="s">
        <v>26</v>
      </c>
      <c r="J9133" s="44" t="s">
        <v>1580</v>
      </c>
      <c r="K9133" s="85" t="s">
        <v>36</v>
      </c>
      <c r="L9133" s="11" t="s">
        <v>507</v>
      </c>
      <c r="M9133" s="16">
        <f>SUM_DATA[[#This Row],[TOTAL Cost]]-SUM_DATA[[#This Row],[MATERIAL Cost]]</f>
        <v>408.02999999999884</v>
      </c>
      <c r="N9133" s="16">
        <f>IFERROR(SUM_DATA[[#This Row],[MAT C.]], 0)</f>
        <v>43400</v>
      </c>
      <c r="O9133" s="16">
        <f>VLOOKUP(SUM_DATA[[#This Row],[Work Order]],'[2]MAT DETAIL'!$D:$L,8,FALSE)</f>
        <v>43400</v>
      </c>
      <c r="P9133" s="20">
        <v>43808.03</v>
      </c>
      <c r="Q9133" s="67" t="s">
        <v>21</v>
      </c>
      <c r="R9133" s="67"/>
      <c r="S9133" s="67"/>
    </row>
    <row r="9134" spans="4:19" ht="15">
      <c r="D9134" s="4">
        <v>620104</v>
      </c>
      <c r="E9134" s="38">
        <v>45253</v>
      </c>
      <c r="F9134" s="38">
        <v>45253</v>
      </c>
      <c r="G9134" s="63">
        <v>23.49</v>
      </c>
      <c r="H9134" s="69">
        <v>3681003</v>
      </c>
      <c r="I9134" s="28" t="s">
        <v>26</v>
      </c>
      <c r="J9134" s="45" t="s">
        <v>2181</v>
      </c>
      <c r="K9134" s="85" t="s">
        <v>33</v>
      </c>
      <c r="L9134" s="11" t="s">
        <v>39</v>
      </c>
      <c r="M9134" s="16">
        <f>SUM_DATA[[#This Row],[TOTAL Cost]]-SUM_DATA[[#This Row],[MATERIAL Cost]]</f>
        <v>1625.8</v>
      </c>
      <c r="N9134" s="16">
        <f>IFERROR(SUM_DATA[[#This Row],[MAT C.]], 0)</f>
        <v>0</v>
      </c>
      <c r="O9134" s="16" t="e">
        <f>VLOOKUP(SUM_DATA[[#This Row],[Work Order]],'[2]MAT DETAIL'!$D:$L,8,FALSE)</f>
        <v>#N/A</v>
      </c>
      <c r="P9134" s="20">
        <v>1625.8</v>
      </c>
      <c r="Q9134" s="67" t="s">
        <v>25</v>
      </c>
      <c r="R9134" s="67"/>
      <c r="S9134" s="67"/>
    </row>
    <row r="9135" spans="4:19" ht="15">
      <c r="D9135" s="4">
        <v>620120</v>
      </c>
      <c r="E9135" s="38">
        <v>45253</v>
      </c>
      <c r="F9135" s="38">
        <v>45253</v>
      </c>
      <c r="G9135" s="63">
        <v>9.66</v>
      </c>
      <c r="H9135" s="69">
        <v>3681005</v>
      </c>
      <c r="I9135" s="28" t="s">
        <v>26</v>
      </c>
      <c r="J9135" s="44" t="s">
        <v>228</v>
      </c>
      <c r="K9135" s="85" t="s">
        <v>33</v>
      </c>
      <c r="L9135" s="11" t="s">
        <v>39</v>
      </c>
      <c r="M9135" s="16">
        <f>SUM_DATA[[#This Row],[TOTAL Cost]]-SUM_DATA[[#This Row],[MATERIAL Cost]]</f>
        <v>406.45</v>
      </c>
      <c r="N9135" s="16">
        <f>IFERROR(SUM_DATA[[#This Row],[MAT C.]], 0)</f>
        <v>0</v>
      </c>
      <c r="O9135" s="16" t="e">
        <f>VLOOKUP(SUM_DATA[[#This Row],[Work Order]],'[2]MAT DETAIL'!$D:$L,8,FALSE)</f>
        <v>#N/A</v>
      </c>
      <c r="P9135" s="20">
        <v>406.45</v>
      </c>
      <c r="Q9135" s="67" t="s">
        <v>25</v>
      </c>
      <c r="R9135" s="67"/>
      <c r="S9135" s="67"/>
    </row>
    <row r="9136" spans="4:19" ht="15">
      <c r="D9136" s="4">
        <v>620109</v>
      </c>
      <c r="E9136" s="38">
        <v>45253</v>
      </c>
      <c r="F9136" s="38">
        <v>45253</v>
      </c>
      <c r="G9136" s="63">
        <v>3.25</v>
      </c>
      <c r="H9136" s="69">
        <v>3681006</v>
      </c>
      <c r="I9136" s="28" t="s">
        <v>26</v>
      </c>
      <c r="J9136" s="44" t="s">
        <v>2182</v>
      </c>
      <c r="K9136" s="85" t="s">
        <v>56</v>
      </c>
      <c r="L9136" s="11" t="s">
        <v>259</v>
      </c>
      <c r="M9136" s="16">
        <f>SUM_DATA[[#This Row],[TOTAL Cost]]-SUM_DATA[[#This Row],[MATERIAL Cost]]</f>
        <v>1219.3499999999999</v>
      </c>
      <c r="N9136" s="16">
        <f>IFERROR(SUM_DATA[[#This Row],[MAT C.]], 0)</f>
        <v>0</v>
      </c>
      <c r="O9136" s="16" t="e">
        <f>VLOOKUP(SUM_DATA[[#This Row],[Work Order]],'[2]MAT DETAIL'!$D:$L,8,FALSE)</f>
        <v>#N/A</v>
      </c>
      <c r="P9136" s="20">
        <v>1219.3499999999999</v>
      </c>
      <c r="Q9136" s="67" t="s">
        <v>25</v>
      </c>
      <c r="R9136" s="67"/>
      <c r="S9136" s="67"/>
    </row>
    <row r="9137" spans="4:19" ht="15">
      <c r="D9137" s="4">
        <v>620111</v>
      </c>
      <c r="E9137" s="38">
        <v>45253</v>
      </c>
      <c r="F9137" s="38">
        <v>45253</v>
      </c>
      <c r="G9137" s="63">
        <v>0.5</v>
      </c>
      <c r="H9137" s="69">
        <v>3681008</v>
      </c>
      <c r="I9137" s="28" t="s">
        <v>26</v>
      </c>
      <c r="J9137" s="44" t="s">
        <v>72</v>
      </c>
      <c r="K9137" s="85" t="s">
        <v>36</v>
      </c>
      <c r="L9137" s="72" t="s">
        <v>37</v>
      </c>
      <c r="M9137" s="16">
        <f>SUM_DATA[[#This Row],[TOTAL Cost]]-SUM_DATA[[#This Row],[MATERIAL Cost]]</f>
        <v>204.02</v>
      </c>
      <c r="N9137" s="16">
        <f>IFERROR(SUM_DATA[[#This Row],[MAT C.]], 0)</f>
        <v>0</v>
      </c>
      <c r="O9137" s="16" t="e">
        <f>VLOOKUP(SUM_DATA[[#This Row],[Work Order]],'[2]MAT DETAIL'!$D:$L,8,FALSE)</f>
        <v>#N/A</v>
      </c>
      <c r="P9137" s="20">
        <v>204.02</v>
      </c>
      <c r="Q9137" s="67" t="s">
        <v>25</v>
      </c>
      <c r="R9137" s="67"/>
      <c r="S9137" s="67"/>
    </row>
    <row r="9138" spans="4:19" ht="15">
      <c r="D9138" s="4">
        <v>620105</v>
      </c>
      <c r="E9138" s="38">
        <v>45253</v>
      </c>
      <c r="F9138" s="38">
        <v>45253</v>
      </c>
      <c r="G9138" s="63">
        <v>11.66</v>
      </c>
      <c r="H9138" s="69">
        <v>3681009</v>
      </c>
      <c r="I9138" s="28" t="s">
        <v>26</v>
      </c>
      <c r="J9138" s="44" t="s">
        <v>97</v>
      </c>
      <c r="K9138" s="85" t="s">
        <v>59</v>
      </c>
      <c r="L9138" s="11" t="s">
        <v>98</v>
      </c>
      <c r="M9138" s="16">
        <f>SUM_DATA[[#This Row],[TOTAL Cost]]-SUM_DATA[[#This Row],[MATERIAL Cost]]</f>
        <v>5140.72</v>
      </c>
      <c r="N9138" s="16">
        <f>IFERROR(SUM_DATA[[#This Row],[MAT C.]], 0)</f>
        <v>0</v>
      </c>
      <c r="O9138" s="16" t="e">
        <f>VLOOKUP(SUM_DATA[[#This Row],[Work Order]],'[2]MAT DETAIL'!$D:$L,8,FALSE)</f>
        <v>#N/A</v>
      </c>
      <c r="P9138" s="20">
        <v>5140.72</v>
      </c>
      <c r="Q9138" s="67" t="s">
        <v>25</v>
      </c>
      <c r="R9138" s="67"/>
      <c r="S9138" s="67"/>
    </row>
    <row r="9139" spans="4:19" ht="15">
      <c r="D9139" s="4">
        <v>620109</v>
      </c>
      <c r="E9139" s="38">
        <v>45253</v>
      </c>
      <c r="F9139" s="38">
        <v>45253</v>
      </c>
      <c r="G9139" s="63"/>
      <c r="H9139" s="69">
        <v>3681018</v>
      </c>
      <c r="I9139" s="28" t="s">
        <v>31</v>
      </c>
      <c r="J9139" s="44" t="s">
        <v>2183</v>
      </c>
      <c r="K9139" s="85" t="s">
        <v>82</v>
      </c>
      <c r="L9139" s="11" t="s">
        <v>39</v>
      </c>
      <c r="M9139" s="16">
        <f>SUM_DATA[[#This Row],[TOTAL Cost]]-SUM_DATA[[#This Row],[MATERIAL Cost]]</f>
        <v>2360.92</v>
      </c>
      <c r="N9139" s="16">
        <f>IFERROR(SUM_DATA[[#This Row],[MAT C.]], 0)</f>
        <v>0</v>
      </c>
      <c r="O9139" s="16" t="e">
        <f>VLOOKUP(SUM_DATA[[#This Row],[Work Order]],'[2]MAT DETAIL'!$D:$L,8,FALSE)</f>
        <v>#N/A</v>
      </c>
      <c r="P9139" s="20">
        <v>2360.92</v>
      </c>
      <c r="Q9139" s="67" t="s">
        <v>25</v>
      </c>
      <c r="R9139" s="67"/>
      <c r="S9139" s="67"/>
    </row>
    <row r="9140" spans="4:19" ht="15">
      <c r="D9140" s="4">
        <v>620107</v>
      </c>
      <c r="E9140" s="38">
        <v>45253</v>
      </c>
      <c r="F9140" s="38">
        <v>45253</v>
      </c>
      <c r="G9140" s="63"/>
      <c r="H9140" s="69">
        <v>3681037</v>
      </c>
      <c r="I9140" s="28" t="s">
        <v>31</v>
      </c>
      <c r="J9140" s="44" t="s">
        <v>2184</v>
      </c>
      <c r="K9140" s="85" t="s">
        <v>47</v>
      </c>
      <c r="L9140" s="11" t="s">
        <v>65</v>
      </c>
      <c r="M9140" s="16">
        <f>SUM_DATA[[#This Row],[TOTAL Cost]]-SUM_DATA[[#This Row],[MATERIAL Cost]]</f>
        <v>2870.92</v>
      </c>
      <c r="N9140" s="16">
        <f>IFERROR(SUM_DATA[[#This Row],[MAT C.]], 0)</f>
        <v>0</v>
      </c>
      <c r="O9140" s="16" t="e">
        <f>VLOOKUP(SUM_DATA[[#This Row],[Work Order]],'[2]MAT DETAIL'!$D:$L,8,FALSE)</f>
        <v>#N/A</v>
      </c>
      <c r="P9140" s="20">
        <v>2870.92</v>
      </c>
      <c r="Q9140" s="67" t="s">
        <v>25</v>
      </c>
      <c r="R9140" s="67"/>
      <c r="S9140" s="67"/>
    </row>
    <row r="9141" spans="4:19" ht="15">
      <c r="D9141" s="4">
        <v>620124</v>
      </c>
      <c r="E9141" s="38">
        <v>45253</v>
      </c>
      <c r="F9141" s="38">
        <v>45253</v>
      </c>
      <c r="G9141" s="63"/>
      <c r="H9141" s="69">
        <v>3681044</v>
      </c>
      <c r="I9141" s="28" t="s">
        <v>31</v>
      </c>
      <c r="J9141" s="44" t="s">
        <v>2185</v>
      </c>
      <c r="K9141" s="85" t="s">
        <v>59</v>
      </c>
      <c r="L9141" s="11" t="s">
        <v>442</v>
      </c>
      <c r="M9141" s="16">
        <f>SUM_DATA[[#This Row],[TOTAL Cost]]-SUM_DATA[[#This Row],[MATERIAL Cost]]</f>
        <v>9796.76</v>
      </c>
      <c r="N9141" s="16">
        <f>IFERROR(SUM_DATA[[#This Row],[MAT C.]], 0)</f>
        <v>0</v>
      </c>
      <c r="O9141" s="16" t="e">
        <f>VLOOKUP(SUM_DATA[[#This Row],[Work Order]],'[2]MAT DETAIL'!$D:$L,8,FALSE)</f>
        <v>#N/A</v>
      </c>
      <c r="P9141" s="20">
        <v>9796.76</v>
      </c>
      <c r="Q9141" s="67" t="s">
        <v>25</v>
      </c>
      <c r="R9141" s="67"/>
      <c r="S9141" s="67"/>
    </row>
    <row r="9142" spans="4:19" ht="15">
      <c r="D9142" s="4">
        <v>620124</v>
      </c>
      <c r="E9142" s="38">
        <v>45253</v>
      </c>
      <c r="F9142" s="38">
        <v>45253</v>
      </c>
      <c r="G9142" s="63"/>
      <c r="H9142" s="69">
        <v>3681056</v>
      </c>
      <c r="I9142" s="28" t="s">
        <v>31</v>
      </c>
      <c r="J9142" s="44" t="s">
        <v>2186</v>
      </c>
      <c r="K9142" s="85" t="s">
        <v>59</v>
      </c>
      <c r="L9142" s="11" t="s">
        <v>442</v>
      </c>
      <c r="M9142" s="16">
        <f>SUM_DATA[[#This Row],[TOTAL Cost]]-SUM_DATA[[#This Row],[MATERIAL Cost]]</f>
        <v>14695.14</v>
      </c>
      <c r="N9142" s="16">
        <f>IFERROR(SUM_DATA[[#This Row],[MAT C.]], 0)</f>
        <v>0</v>
      </c>
      <c r="O9142" s="16" t="e">
        <f>VLOOKUP(SUM_DATA[[#This Row],[Work Order]],'[2]MAT DETAIL'!$D:$L,8,FALSE)</f>
        <v>#N/A</v>
      </c>
      <c r="P9142" s="20">
        <v>14695.14</v>
      </c>
      <c r="Q9142" s="67" t="s">
        <v>25</v>
      </c>
      <c r="R9142" s="67"/>
      <c r="S9142" s="67"/>
    </row>
    <row r="9143" spans="4:19" ht="15">
      <c r="D9143" s="19">
        <v>620111</v>
      </c>
      <c r="E9143" s="35">
        <v>45430</v>
      </c>
      <c r="F9143" s="35">
        <v>45430</v>
      </c>
      <c r="G9143" s="63"/>
      <c r="H9143" s="24">
        <v>3681067</v>
      </c>
      <c r="I9143" s="28" t="s">
        <v>31</v>
      </c>
      <c r="J9143" s="47" t="s">
        <v>392</v>
      </c>
      <c r="K9143" s="84" t="s">
        <v>78</v>
      </c>
      <c r="L9143" s="25" t="s">
        <v>393</v>
      </c>
      <c r="M9143" s="16">
        <f>SUM_DATA[[#This Row],[TOTAL Cost]]-SUM_DATA[[#This Row],[MATERIAL Cost]]</f>
        <v>14000</v>
      </c>
      <c r="N9143" s="16">
        <f>IFERROR(SUM_DATA[[#This Row],[MAT C.]], 0)</f>
        <v>0</v>
      </c>
      <c r="O9143" s="16" t="e">
        <f>VLOOKUP(SUM_DATA[[#This Row],[Work Order]],'[2]MAT DETAIL'!$D:$L,8,FALSE)</f>
        <v>#N/A</v>
      </c>
      <c r="P9143" s="22">
        <v>14000</v>
      </c>
      <c r="Q9143" s="67" t="s">
        <v>25</v>
      </c>
      <c r="R9143" s="67"/>
      <c r="S9143" s="67"/>
    </row>
    <row r="9144" spans="4:19" ht="15">
      <c r="D9144" s="4">
        <v>620106</v>
      </c>
      <c r="E9144" s="38">
        <v>45253</v>
      </c>
      <c r="F9144" s="38">
        <v>45253</v>
      </c>
      <c r="G9144" s="63"/>
      <c r="H9144" s="69">
        <v>3681073</v>
      </c>
      <c r="I9144" s="28" t="s">
        <v>31</v>
      </c>
      <c r="J9144" s="44" t="s">
        <v>1988</v>
      </c>
      <c r="K9144" s="85" t="s">
        <v>59</v>
      </c>
      <c r="L9144" s="85" t="s">
        <v>442</v>
      </c>
      <c r="M9144" s="16">
        <f>SUM_DATA[[#This Row],[TOTAL Cost]]-SUM_DATA[[#This Row],[MATERIAL Cost]]</f>
        <v>14695.14</v>
      </c>
      <c r="N9144" s="16">
        <f>IFERROR(SUM_DATA[[#This Row],[MAT C.]], 0)</f>
        <v>0</v>
      </c>
      <c r="O9144" s="16" t="e">
        <f>VLOOKUP(SUM_DATA[[#This Row],[Work Order]],'[2]MAT DETAIL'!$D:$L,8,FALSE)</f>
        <v>#N/A</v>
      </c>
      <c r="P9144" s="20">
        <v>14695.14</v>
      </c>
      <c r="Q9144" s="67" t="s">
        <v>25</v>
      </c>
      <c r="R9144" s="67"/>
      <c r="S9144" s="67"/>
    </row>
    <row r="9145" spans="4:19" ht="15">
      <c r="D9145" s="4">
        <v>620106</v>
      </c>
      <c r="E9145" s="38">
        <v>45253</v>
      </c>
      <c r="F9145" s="38">
        <v>45253</v>
      </c>
      <c r="G9145" s="63"/>
      <c r="H9145" s="69">
        <v>3681075</v>
      </c>
      <c r="I9145" s="28" t="s">
        <v>31</v>
      </c>
      <c r="J9145" s="44" t="s">
        <v>111</v>
      </c>
      <c r="K9145" s="85" t="s">
        <v>33</v>
      </c>
      <c r="L9145" s="11" t="s">
        <v>112</v>
      </c>
      <c r="M9145" s="16">
        <f>SUM_DATA[[#This Row],[TOTAL Cost]]-SUM_DATA[[#This Row],[MATERIAL Cost]]</f>
        <v>4898.38</v>
      </c>
      <c r="N9145" s="16">
        <f>IFERROR(SUM_DATA[[#This Row],[MAT C.]], 0)</f>
        <v>0</v>
      </c>
      <c r="O9145" s="16" t="e">
        <f>VLOOKUP(SUM_DATA[[#This Row],[Work Order]],'[2]MAT DETAIL'!$D:$L,8,FALSE)</f>
        <v>#N/A</v>
      </c>
      <c r="P9145" s="20">
        <v>4898.38</v>
      </c>
      <c r="Q9145" s="67" t="s">
        <v>25</v>
      </c>
      <c r="R9145" s="67"/>
      <c r="S9145" s="67"/>
    </row>
    <row r="9146" spans="4:19" ht="15">
      <c r="D9146" s="4">
        <v>620118</v>
      </c>
      <c r="E9146" s="38">
        <v>45253</v>
      </c>
      <c r="F9146" s="38">
        <v>45253</v>
      </c>
      <c r="G9146" s="63"/>
      <c r="H9146" s="69">
        <v>3681117</v>
      </c>
      <c r="I9146" s="28" t="s">
        <v>26</v>
      </c>
      <c r="J9146" s="44" t="s">
        <v>686</v>
      </c>
      <c r="K9146" s="85" t="s">
        <v>39</v>
      </c>
      <c r="L9146" s="85" t="s">
        <v>40</v>
      </c>
      <c r="M9146" s="16">
        <f>SUM_DATA[[#This Row],[TOTAL Cost]]-SUM_DATA[[#This Row],[MATERIAL Cost]]</f>
        <v>335000</v>
      </c>
      <c r="N9146" s="16">
        <f>IFERROR(SUM_DATA[[#This Row],[MAT C.]], 0)</f>
        <v>0</v>
      </c>
      <c r="O9146" s="16" t="e">
        <f>VLOOKUP(SUM_DATA[[#This Row],[Work Order]],'[2]MAT DETAIL'!$D:$L,8,FALSE)</f>
        <v>#N/A</v>
      </c>
      <c r="P9146" s="20">
        <v>335000</v>
      </c>
      <c r="Q9146" s="67" t="s">
        <v>21</v>
      </c>
      <c r="R9146" s="67"/>
      <c r="S9146" s="67"/>
    </row>
    <row r="9147" spans="4:19" ht="15">
      <c r="D9147" s="4">
        <v>620112</v>
      </c>
      <c r="E9147" s="38">
        <v>45254</v>
      </c>
      <c r="F9147" s="38">
        <v>45254</v>
      </c>
      <c r="G9147" s="63">
        <v>34.9</v>
      </c>
      <c r="H9147" s="69">
        <v>3683732</v>
      </c>
      <c r="I9147" s="28" t="s">
        <v>26</v>
      </c>
      <c r="J9147" s="44" t="s">
        <v>1312</v>
      </c>
      <c r="K9147" s="85" t="s">
        <v>24</v>
      </c>
      <c r="L9147" s="85" t="s">
        <v>24</v>
      </c>
      <c r="M9147" s="16">
        <f>SUM_DATA[[#This Row],[TOTAL Cost]]-SUM_DATA[[#This Row],[MATERIAL Cost]]</f>
        <v>2191.31</v>
      </c>
      <c r="N9147" s="16">
        <f>IFERROR(SUM_DATA[[#This Row],[MAT C.]], 0)</f>
        <v>0</v>
      </c>
      <c r="O9147" s="16" t="e">
        <f>VLOOKUP(SUM_DATA[[#This Row],[Work Order]],'[2]MAT DETAIL'!$D:$L,8,FALSE)</f>
        <v>#N/A</v>
      </c>
      <c r="P9147" s="20">
        <v>2191.31</v>
      </c>
      <c r="Q9147" s="67" t="s">
        <v>25</v>
      </c>
      <c r="R9147" s="67"/>
      <c r="S9147" s="67"/>
    </row>
    <row r="9148" spans="4:19" ht="15">
      <c r="D9148" s="4">
        <v>620120</v>
      </c>
      <c r="E9148" s="38">
        <v>45254</v>
      </c>
      <c r="F9148" s="38">
        <v>45254</v>
      </c>
      <c r="G9148" s="63">
        <v>27.67</v>
      </c>
      <c r="H9148" s="69">
        <v>3683733</v>
      </c>
      <c r="I9148" s="28" t="s">
        <v>26</v>
      </c>
      <c r="J9148" s="44" t="s">
        <v>319</v>
      </c>
      <c r="K9148" s="85" t="s">
        <v>59</v>
      </c>
      <c r="L9148" s="85" t="s">
        <v>263</v>
      </c>
      <c r="M9148" s="16">
        <f>SUM_DATA[[#This Row],[TOTAL Cost]]-SUM_DATA[[#This Row],[MATERIAL Cost]]</f>
        <v>1016.13</v>
      </c>
      <c r="N9148" s="16">
        <f>IFERROR(SUM_DATA[[#This Row],[MAT C.]], 0)</f>
        <v>0</v>
      </c>
      <c r="O9148" s="16" t="e">
        <f>VLOOKUP(SUM_DATA[[#This Row],[Work Order]],'[2]MAT DETAIL'!$D:$L,8,FALSE)</f>
        <v>#N/A</v>
      </c>
      <c r="P9148" s="20">
        <v>1016.13</v>
      </c>
      <c r="Q9148" s="67" t="s">
        <v>25</v>
      </c>
      <c r="R9148" s="67"/>
      <c r="S9148" s="67"/>
    </row>
    <row r="9149" spans="4:19" ht="15">
      <c r="D9149" s="4">
        <v>620104</v>
      </c>
      <c r="E9149" s="38">
        <v>45254</v>
      </c>
      <c r="F9149" s="38">
        <v>45254</v>
      </c>
      <c r="G9149" s="63">
        <v>137.49</v>
      </c>
      <c r="H9149" s="69">
        <v>3683738</v>
      </c>
      <c r="I9149" s="28" t="s">
        <v>26</v>
      </c>
      <c r="J9149" s="44" t="s">
        <v>99</v>
      </c>
      <c r="K9149" s="84" t="s">
        <v>36</v>
      </c>
      <c r="L9149" s="84" t="s">
        <v>37</v>
      </c>
      <c r="M9149" s="16">
        <f>SUM_DATA[[#This Row],[TOTAL Cost]]-SUM_DATA[[#This Row],[MATERIAL Cost]]</f>
        <v>17389.03</v>
      </c>
      <c r="N9149" s="16">
        <f>IFERROR(SUM_DATA[[#This Row],[MAT C.]], 0)</f>
        <v>0</v>
      </c>
      <c r="O9149" s="16" t="e">
        <f>VLOOKUP(SUM_DATA[[#This Row],[Work Order]],'[2]MAT DETAIL'!$D:$L,8,FALSE)</f>
        <v>#N/A</v>
      </c>
      <c r="P9149" s="20">
        <v>17389.03</v>
      </c>
      <c r="Q9149" s="67" t="s">
        <v>25</v>
      </c>
      <c r="R9149" s="67"/>
      <c r="S9149" s="67"/>
    </row>
    <row r="9150" spans="4:19" ht="15">
      <c r="D9150" s="4">
        <v>620107</v>
      </c>
      <c r="E9150" s="38">
        <v>45254</v>
      </c>
      <c r="F9150" s="38">
        <v>45254</v>
      </c>
      <c r="G9150" s="63">
        <v>0.5</v>
      </c>
      <c r="H9150" s="69">
        <v>3683740</v>
      </c>
      <c r="I9150" s="28" t="s">
        <v>26</v>
      </c>
      <c r="J9150" s="45" t="s">
        <v>2187</v>
      </c>
      <c r="K9150" s="85" t="s">
        <v>209</v>
      </c>
      <c r="L9150" s="11" t="s">
        <v>209</v>
      </c>
      <c r="M9150" s="16">
        <f>SUM_DATA[[#This Row],[TOTAL Cost]]-SUM_DATA[[#This Row],[MATERIAL Cost]]</f>
        <v>203.23</v>
      </c>
      <c r="N9150" s="16">
        <f>IFERROR(SUM_DATA[[#This Row],[MAT C.]], 0)</f>
        <v>0</v>
      </c>
      <c r="O9150" s="16" t="e">
        <f>VLOOKUP(SUM_DATA[[#This Row],[Work Order]],'[2]MAT DETAIL'!$D:$L,8,FALSE)</f>
        <v>#N/A</v>
      </c>
      <c r="P9150" s="20">
        <v>203.23</v>
      </c>
      <c r="Q9150" s="67" t="s">
        <v>25</v>
      </c>
      <c r="R9150" s="67"/>
      <c r="S9150" s="67"/>
    </row>
    <row r="9151" spans="4:19" ht="15">
      <c r="D9151" s="4">
        <v>620106</v>
      </c>
      <c r="E9151" s="38">
        <v>45254</v>
      </c>
      <c r="F9151" s="38">
        <v>45257</v>
      </c>
      <c r="G9151" s="63"/>
      <c r="H9151" s="69">
        <v>3683745</v>
      </c>
      <c r="I9151" s="28" t="s">
        <v>31</v>
      </c>
      <c r="J9151" s="44" t="s">
        <v>1117</v>
      </c>
      <c r="K9151" s="11" t="s">
        <v>59</v>
      </c>
      <c r="L9151" s="11" t="s">
        <v>442</v>
      </c>
      <c r="M9151" s="16">
        <f>SUM_DATA[[#This Row],[TOTAL Cost]]-SUM_DATA[[#This Row],[MATERIAL Cost]]</f>
        <v>14695.14</v>
      </c>
      <c r="N9151" s="16">
        <f>IFERROR(SUM_DATA[[#This Row],[MAT C.]], 0)</f>
        <v>0</v>
      </c>
      <c r="O9151" s="16" t="e">
        <f>VLOOKUP(SUM_DATA[[#This Row],[Work Order]],'[2]MAT DETAIL'!$D:$L,8,FALSE)</f>
        <v>#N/A</v>
      </c>
      <c r="P9151" s="20">
        <v>14695.14</v>
      </c>
      <c r="Q9151" s="67" t="s">
        <v>25</v>
      </c>
      <c r="R9151" s="67"/>
      <c r="S9151" s="67"/>
    </row>
    <row r="9152" spans="4:19" ht="15">
      <c r="D9152" s="4">
        <v>620113</v>
      </c>
      <c r="E9152" s="38">
        <v>45254</v>
      </c>
      <c r="F9152" s="38">
        <v>45257</v>
      </c>
      <c r="G9152" s="63"/>
      <c r="H9152" s="69">
        <v>3683747</v>
      </c>
      <c r="I9152" s="28" t="s">
        <v>31</v>
      </c>
      <c r="J9152" s="44" t="s">
        <v>1117</v>
      </c>
      <c r="K9152" s="11" t="s">
        <v>59</v>
      </c>
      <c r="L9152" s="11" t="s">
        <v>442</v>
      </c>
      <c r="M9152" s="16">
        <f>SUM_DATA[[#This Row],[TOTAL Cost]]-SUM_DATA[[#This Row],[MATERIAL Cost]]</f>
        <v>14695.14</v>
      </c>
      <c r="N9152" s="16">
        <f>IFERROR(SUM_DATA[[#This Row],[MAT C.]], 0)</f>
        <v>0</v>
      </c>
      <c r="O9152" s="16" t="e">
        <f>VLOOKUP(SUM_DATA[[#This Row],[Work Order]],'[2]MAT DETAIL'!$D:$L,8,FALSE)</f>
        <v>#N/A</v>
      </c>
      <c r="P9152" s="20">
        <v>14695.14</v>
      </c>
      <c r="Q9152" s="67" t="s">
        <v>25</v>
      </c>
      <c r="R9152" s="67"/>
      <c r="S9152" s="67"/>
    </row>
    <row r="9153" spans="4:19" ht="15">
      <c r="D9153" s="4">
        <v>620104</v>
      </c>
      <c r="E9153" s="38">
        <v>45254</v>
      </c>
      <c r="F9153" s="38">
        <v>45254</v>
      </c>
      <c r="G9153" s="63"/>
      <c r="H9153" s="69">
        <v>3683775</v>
      </c>
      <c r="I9153" s="28" t="s">
        <v>26</v>
      </c>
      <c r="J9153" s="44" t="s">
        <v>1188</v>
      </c>
      <c r="K9153" s="11" t="s">
        <v>36</v>
      </c>
      <c r="L9153" s="85" t="s">
        <v>47</v>
      </c>
      <c r="M9153" s="16">
        <f>SUM_DATA[[#This Row],[TOTAL Cost]]-SUM_DATA[[#This Row],[MATERIAL Cost]]</f>
        <v>408.02999999999884</v>
      </c>
      <c r="N9153" s="16">
        <f>IFERROR(SUM_DATA[[#This Row],[MAT C.]], 0)</f>
        <v>63000</v>
      </c>
      <c r="O9153" s="16">
        <f>VLOOKUP(SUM_DATA[[#This Row],[Work Order]],'[2]MAT DETAIL'!$D:$L,8,FALSE)</f>
        <v>63000</v>
      </c>
      <c r="P9153" s="20">
        <v>63408.03</v>
      </c>
      <c r="Q9153" s="67" t="s">
        <v>21</v>
      </c>
      <c r="R9153" s="67"/>
      <c r="S9153" s="67"/>
    </row>
    <row r="9154" spans="4:19" ht="15">
      <c r="D9154" s="4">
        <v>620105</v>
      </c>
      <c r="E9154" s="38">
        <v>45254</v>
      </c>
      <c r="F9154" s="38">
        <v>45254</v>
      </c>
      <c r="G9154" s="63"/>
      <c r="H9154" s="69">
        <v>3683776</v>
      </c>
      <c r="I9154" s="28" t="s">
        <v>26</v>
      </c>
      <c r="J9154" s="44" t="s">
        <v>1188</v>
      </c>
      <c r="K9154" s="11" t="s">
        <v>36</v>
      </c>
      <c r="L9154" s="11" t="s">
        <v>47</v>
      </c>
      <c r="M9154" s="16">
        <f>SUM_DATA[[#This Row],[TOTAL Cost]]-SUM_DATA[[#This Row],[MATERIAL Cost]]</f>
        <v>408.02999999999884</v>
      </c>
      <c r="N9154" s="16">
        <f>IFERROR(SUM_DATA[[#This Row],[MAT C.]], 0)</f>
        <v>63000</v>
      </c>
      <c r="O9154" s="16">
        <f>VLOOKUP(SUM_DATA[[#This Row],[Work Order]],'[2]MAT DETAIL'!$D:$L,8,FALSE)</f>
        <v>63000</v>
      </c>
      <c r="P9154" s="20">
        <v>63408.03</v>
      </c>
      <c r="Q9154" s="67" t="s">
        <v>21</v>
      </c>
      <c r="R9154" s="67"/>
      <c r="S9154" s="67"/>
    </row>
    <row r="9155" spans="4:19" ht="15">
      <c r="D9155" s="4">
        <v>620107</v>
      </c>
      <c r="E9155" s="38">
        <v>45254</v>
      </c>
      <c r="F9155" s="38">
        <v>45254</v>
      </c>
      <c r="G9155" s="63"/>
      <c r="H9155" s="69">
        <v>3683777</v>
      </c>
      <c r="I9155" s="28" t="s">
        <v>26</v>
      </c>
      <c r="J9155" s="44" t="s">
        <v>1188</v>
      </c>
      <c r="K9155" s="11" t="s">
        <v>36</v>
      </c>
      <c r="L9155" s="8" t="s">
        <v>47</v>
      </c>
      <c r="M9155" s="16">
        <f>SUM_DATA[[#This Row],[TOTAL Cost]]-SUM_DATA[[#This Row],[MATERIAL Cost]]</f>
        <v>408.02999999999884</v>
      </c>
      <c r="N9155" s="16">
        <f>IFERROR(SUM_DATA[[#This Row],[MAT C.]], 0)</f>
        <v>63000</v>
      </c>
      <c r="O9155" s="16">
        <f>VLOOKUP(SUM_DATA[[#This Row],[Work Order]],'[2]MAT DETAIL'!$D:$L,8,FALSE)</f>
        <v>63000</v>
      </c>
      <c r="P9155" s="20">
        <v>63408.03</v>
      </c>
      <c r="Q9155" s="67" t="s">
        <v>21</v>
      </c>
      <c r="R9155" s="67"/>
      <c r="S9155" s="67"/>
    </row>
    <row r="9156" spans="4:19" ht="15">
      <c r="D9156" s="4">
        <v>620113</v>
      </c>
      <c r="E9156" s="38">
        <v>45254</v>
      </c>
      <c r="F9156" s="38">
        <v>45254</v>
      </c>
      <c r="G9156" s="63"/>
      <c r="H9156" s="69">
        <v>3683778</v>
      </c>
      <c r="I9156" s="28" t="s">
        <v>26</v>
      </c>
      <c r="J9156" s="44" t="s">
        <v>1188</v>
      </c>
      <c r="K9156" s="11" t="s">
        <v>36</v>
      </c>
      <c r="L9156" s="85" t="s">
        <v>47</v>
      </c>
      <c r="M9156" s="16">
        <f>SUM_DATA[[#This Row],[TOTAL Cost]]-SUM_DATA[[#This Row],[MATERIAL Cost]]</f>
        <v>408.02999999999884</v>
      </c>
      <c r="N9156" s="16">
        <f>IFERROR(SUM_DATA[[#This Row],[MAT C.]], 0)</f>
        <v>63000</v>
      </c>
      <c r="O9156" s="16">
        <f>VLOOKUP(SUM_DATA[[#This Row],[Work Order]],'[2]MAT DETAIL'!$D:$L,8,FALSE)</f>
        <v>63000</v>
      </c>
      <c r="P9156" s="20">
        <v>63408.03</v>
      </c>
      <c r="Q9156" s="67" t="s">
        <v>21</v>
      </c>
      <c r="R9156" s="67"/>
      <c r="S9156" s="67"/>
    </row>
    <row r="9157" spans="4:19" ht="15">
      <c r="D9157" s="4">
        <v>620114</v>
      </c>
      <c r="E9157" s="38">
        <v>45254</v>
      </c>
      <c r="F9157" s="38">
        <v>45254</v>
      </c>
      <c r="G9157" s="63"/>
      <c r="H9157" s="69">
        <v>3683779</v>
      </c>
      <c r="I9157" s="28" t="s">
        <v>26</v>
      </c>
      <c r="J9157" s="44" t="s">
        <v>1188</v>
      </c>
      <c r="K9157" s="11" t="s">
        <v>36</v>
      </c>
      <c r="L9157" s="85" t="s">
        <v>47</v>
      </c>
      <c r="M9157" s="16">
        <f>SUM_DATA[[#This Row],[TOTAL Cost]]-SUM_DATA[[#This Row],[MATERIAL Cost]]</f>
        <v>408.02999999999884</v>
      </c>
      <c r="N9157" s="16">
        <f>IFERROR(SUM_DATA[[#This Row],[MAT C.]], 0)</f>
        <v>63000</v>
      </c>
      <c r="O9157" s="16">
        <f>VLOOKUP(SUM_DATA[[#This Row],[Work Order]],'[2]MAT DETAIL'!$D:$L,8,FALSE)</f>
        <v>63000</v>
      </c>
      <c r="P9157" s="20">
        <v>63408.03</v>
      </c>
      <c r="Q9157" s="67" t="s">
        <v>21</v>
      </c>
      <c r="R9157" s="67"/>
      <c r="S9157" s="67"/>
    </row>
    <row r="9158" spans="4:19" ht="15">
      <c r="D9158" s="4">
        <v>620116</v>
      </c>
      <c r="E9158" s="38">
        <v>45254</v>
      </c>
      <c r="F9158" s="38">
        <v>45254</v>
      </c>
      <c r="G9158" s="63"/>
      <c r="H9158" s="69">
        <v>3683780</v>
      </c>
      <c r="I9158" s="28" t="s">
        <v>26</v>
      </c>
      <c r="J9158" s="44" t="s">
        <v>1188</v>
      </c>
      <c r="K9158" s="11" t="s">
        <v>36</v>
      </c>
      <c r="L9158" s="85" t="s">
        <v>47</v>
      </c>
      <c r="M9158" s="16">
        <f>SUM_DATA[[#This Row],[TOTAL Cost]]-SUM_DATA[[#This Row],[MATERIAL Cost]]</f>
        <v>408.02999999999884</v>
      </c>
      <c r="N9158" s="16">
        <f>IFERROR(SUM_DATA[[#This Row],[MAT C.]], 0)</f>
        <v>63000</v>
      </c>
      <c r="O9158" s="16">
        <f>VLOOKUP(SUM_DATA[[#This Row],[Work Order]],'[2]MAT DETAIL'!$D:$L,8,FALSE)</f>
        <v>63000</v>
      </c>
      <c r="P9158" s="20">
        <v>63408.03</v>
      </c>
      <c r="Q9158" s="67" t="s">
        <v>21</v>
      </c>
      <c r="R9158" s="67"/>
      <c r="S9158" s="67"/>
    </row>
    <row r="9159" spans="4:19" ht="15">
      <c r="D9159" s="4">
        <v>620113</v>
      </c>
      <c r="E9159" s="38">
        <v>45254</v>
      </c>
      <c r="F9159" s="38">
        <v>45257</v>
      </c>
      <c r="G9159" s="63"/>
      <c r="H9159" s="69">
        <v>3684111</v>
      </c>
      <c r="I9159" s="28" t="s">
        <v>31</v>
      </c>
      <c r="J9159" s="44" t="s">
        <v>1988</v>
      </c>
      <c r="K9159" s="11" t="s">
        <v>59</v>
      </c>
      <c r="L9159" s="85" t="s">
        <v>442</v>
      </c>
      <c r="M9159" s="16">
        <f>SUM_DATA[[#This Row],[TOTAL Cost]]-SUM_DATA[[#This Row],[MATERIAL Cost]]</f>
        <v>14695.14</v>
      </c>
      <c r="N9159" s="16">
        <f>IFERROR(SUM_DATA[[#This Row],[MAT C.]], 0)</f>
        <v>0</v>
      </c>
      <c r="O9159" s="16" t="e">
        <f>VLOOKUP(SUM_DATA[[#This Row],[Work Order]],'[2]MAT DETAIL'!$D:$L,8,FALSE)</f>
        <v>#N/A</v>
      </c>
      <c r="P9159" s="20">
        <v>14695.14</v>
      </c>
      <c r="Q9159" s="67" t="s">
        <v>25</v>
      </c>
      <c r="R9159" s="67"/>
      <c r="S9159" s="67"/>
    </row>
    <row r="9160" spans="4:19" ht="15">
      <c r="D9160" s="4">
        <v>620116</v>
      </c>
      <c r="E9160" s="38">
        <v>45254</v>
      </c>
      <c r="F9160" s="38">
        <v>45257</v>
      </c>
      <c r="G9160" s="63"/>
      <c r="H9160" s="69">
        <v>3684116</v>
      </c>
      <c r="I9160" s="28" t="s">
        <v>31</v>
      </c>
      <c r="J9160" s="44" t="s">
        <v>431</v>
      </c>
      <c r="K9160" s="11" t="s">
        <v>70</v>
      </c>
      <c r="L9160" s="85" t="s">
        <v>47</v>
      </c>
      <c r="M9160" s="16">
        <f>SUM_DATA[[#This Row],[TOTAL Cost]]-SUM_DATA[[#This Row],[MATERIAL Cost]]</f>
        <v>48616.38</v>
      </c>
      <c r="N9160" s="16">
        <f>IFERROR(SUM_DATA[[#This Row],[MAT C.]], 0)</f>
        <v>0</v>
      </c>
      <c r="O9160" s="16" t="e">
        <f>VLOOKUP(SUM_DATA[[#This Row],[Work Order]],'[2]MAT DETAIL'!$D:$L,8,FALSE)</f>
        <v>#N/A</v>
      </c>
      <c r="P9160" s="20">
        <v>48616.38</v>
      </c>
      <c r="Q9160" s="67" t="s">
        <v>25</v>
      </c>
      <c r="R9160" s="67"/>
      <c r="S9160" s="67"/>
    </row>
    <row r="9161" spans="4:19" ht="15">
      <c r="D9161" s="19">
        <v>620116</v>
      </c>
      <c r="E9161" s="35">
        <v>45296</v>
      </c>
      <c r="F9161" s="35">
        <v>45296</v>
      </c>
      <c r="G9161" s="63"/>
      <c r="H9161" s="24">
        <v>3684116</v>
      </c>
      <c r="I9161" s="28" t="s">
        <v>31</v>
      </c>
      <c r="J9161" s="47" t="s">
        <v>2188</v>
      </c>
      <c r="K9161" s="25" t="s">
        <v>70</v>
      </c>
      <c r="L9161" s="84" t="s">
        <v>39</v>
      </c>
      <c r="M9161" s="16">
        <f>SUM_DATA[[#This Row],[TOTAL Cost]]-SUM_DATA[[#This Row],[MATERIAL Cost]]</f>
        <v>48616.38</v>
      </c>
      <c r="N9161" s="16">
        <f>IFERROR(SUM_DATA[[#This Row],[MAT C.]], 0)</f>
        <v>0</v>
      </c>
      <c r="O9161" s="16" t="e">
        <f>VLOOKUP(SUM_DATA[[#This Row],[Work Order]],'[2]MAT DETAIL'!$D:$L,8,FALSE)</f>
        <v>#N/A</v>
      </c>
      <c r="P9161" s="22">
        <v>48616.38</v>
      </c>
      <c r="Q9161" s="67" t="s">
        <v>25</v>
      </c>
      <c r="R9161" s="67"/>
      <c r="S9161" s="67"/>
    </row>
    <row r="9162" spans="4:19" ht="15">
      <c r="D9162" s="4">
        <v>620104</v>
      </c>
      <c r="E9162" s="38">
        <v>45257</v>
      </c>
      <c r="F9162" s="38">
        <v>45257</v>
      </c>
      <c r="G9162" s="63"/>
      <c r="H9162" s="69">
        <v>3684253</v>
      </c>
      <c r="I9162" s="28" t="s">
        <v>26</v>
      </c>
      <c r="J9162" s="44" t="s">
        <v>2189</v>
      </c>
      <c r="K9162" s="11" t="s">
        <v>36</v>
      </c>
      <c r="L9162" s="85" t="s">
        <v>53</v>
      </c>
      <c r="M9162" s="16">
        <f>SUM_DATA[[#This Row],[TOTAL Cost]]-SUM_DATA[[#This Row],[MATERIAL Cost]]</f>
        <v>2773.29</v>
      </c>
      <c r="N9162" s="16">
        <f>IFERROR(SUM_DATA[[#This Row],[MAT C.]], 0)</f>
        <v>980</v>
      </c>
      <c r="O9162" s="16">
        <f>VLOOKUP(SUM_DATA[[#This Row],[Work Order]],'[2]MAT DETAIL'!$D:$L,8,FALSE)</f>
        <v>980</v>
      </c>
      <c r="P9162" s="20">
        <v>3753.29</v>
      </c>
      <c r="Q9162" s="67" t="s">
        <v>21</v>
      </c>
      <c r="R9162" s="67"/>
      <c r="S9162" s="67"/>
    </row>
    <row r="9163" spans="4:19" ht="15">
      <c r="D9163" s="4">
        <v>620105</v>
      </c>
      <c r="E9163" s="38">
        <v>45257</v>
      </c>
      <c r="F9163" s="38">
        <v>45257</v>
      </c>
      <c r="G9163" s="63"/>
      <c r="H9163" s="69">
        <v>3684284</v>
      </c>
      <c r="I9163" s="28" t="s">
        <v>26</v>
      </c>
      <c r="J9163" s="44" t="s">
        <v>2189</v>
      </c>
      <c r="K9163" s="11" t="s">
        <v>36</v>
      </c>
      <c r="L9163" s="85" t="s">
        <v>53</v>
      </c>
      <c r="M9163" s="16">
        <f>SUM_DATA[[#This Row],[TOTAL Cost]]-SUM_DATA[[#This Row],[MATERIAL Cost]]</f>
        <v>2773.29</v>
      </c>
      <c r="N9163" s="16">
        <f>IFERROR(SUM_DATA[[#This Row],[MAT C.]], 0)</f>
        <v>980</v>
      </c>
      <c r="O9163" s="16">
        <f>VLOOKUP(SUM_DATA[[#This Row],[Work Order]],'[2]MAT DETAIL'!$D:$L,8,FALSE)</f>
        <v>980</v>
      </c>
      <c r="P9163" s="20">
        <v>3753.29</v>
      </c>
      <c r="Q9163" s="67" t="s">
        <v>21</v>
      </c>
      <c r="R9163" s="67"/>
      <c r="S9163" s="67"/>
    </row>
    <row r="9164" spans="4:19" ht="15">
      <c r="D9164" s="4">
        <v>620107</v>
      </c>
      <c r="E9164" s="38">
        <v>45257</v>
      </c>
      <c r="F9164" s="38">
        <v>45257</v>
      </c>
      <c r="G9164" s="63"/>
      <c r="H9164" s="69">
        <v>3684308</v>
      </c>
      <c r="I9164" s="28" t="s">
        <v>26</v>
      </c>
      <c r="J9164" s="44" t="s">
        <v>2189</v>
      </c>
      <c r="K9164" s="11" t="s">
        <v>36</v>
      </c>
      <c r="L9164" s="85" t="s">
        <v>53</v>
      </c>
      <c r="M9164" s="16">
        <f>SUM_DATA[[#This Row],[TOTAL Cost]]-SUM_DATA[[#This Row],[MATERIAL Cost]]</f>
        <v>2773.29</v>
      </c>
      <c r="N9164" s="16">
        <f>IFERROR(SUM_DATA[[#This Row],[MAT C.]], 0)</f>
        <v>980</v>
      </c>
      <c r="O9164" s="16">
        <f>VLOOKUP(SUM_DATA[[#This Row],[Work Order]],'[2]MAT DETAIL'!$D:$L,8,FALSE)</f>
        <v>980</v>
      </c>
      <c r="P9164" s="20">
        <v>3753.29</v>
      </c>
      <c r="Q9164" s="67" t="s">
        <v>21</v>
      </c>
      <c r="R9164" s="67"/>
      <c r="S9164" s="67"/>
    </row>
    <row r="9165" spans="4:19" ht="15">
      <c r="D9165" s="4">
        <v>620111</v>
      </c>
      <c r="E9165" s="38">
        <v>45257</v>
      </c>
      <c r="F9165" s="38">
        <v>45257</v>
      </c>
      <c r="G9165" s="63"/>
      <c r="H9165" s="69">
        <v>3684314</v>
      </c>
      <c r="I9165" s="28" t="s">
        <v>26</v>
      </c>
      <c r="J9165" s="44" t="s">
        <v>2189</v>
      </c>
      <c r="K9165" s="11" t="s">
        <v>36</v>
      </c>
      <c r="L9165" s="85" t="s">
        <v>53</v>
      </c>
      <c r="M9165" s="16">
        <f>SUM_DATA[[#This Row],[TOTAL Cost]]-SUM_DATA[[#This Row],[MATERIAL Cost]]</f>
        <v>2773.29</v>
      </c>
      <c r="N9165" s="16">
        <f>IFERROR(SUM_DATA[[#This Row],[MAT C.]], 0)</f>
        <v>980</v>
      </c>
      <c r="O9165" s="16">
        <f>VLOOKUP(SUM_DATA[[#This Row],[Work Order]],'[2]MAT DETAIL'!$D:$L,8,FALSE)</f>
        <v>980</v>
      </c>
      <c r="P9165" s="20">
        <v>3753.29</v>
      </c>
      <c r="Q9165" s="67" t="s">
        <v>21</v>
      </c>
      <c r="R9165" s="67"/>
      <c r="S9165" s="67"/>
    </row>
    <row r="9166" spans="4:19" ht="15">
      <c r="D9166" s="4">
        <v>620117</v>
      </c>
      <c r="E9166" s="38">
        <v>45257</v>
      </c>
      <c r="F9166" s="38">
        <v>45257</v>
      </c>
      <c r="G9166" s="63">
        <v>0.99</v>
      </c>
      <c r="H9166" s="69">
        <v>3684316</v>
      </c>
      <c r="I9166" s="28" t="s">
        <v>26</v>
      </c>
      <c r="J9166" s="44" t="s">
        <v>427</v>
      </c>
      <c r="K9166" s="11" t="s">
        <v>67</v>
      </c>
      <c r="L9166" s="85" t="s">
        <v>88</v>
      </c>
      <c r="M9166" s="16">
        <f>SUM_DATA[[#This Row],[TOTAL Cost]]-SUM_DATA[[#This Row],[MATERIAL Cost]]</f>
        <v>203.23</v>
      </c>
      <c r="N9166" s="16">
        <f>IFERROR(SUM_DATA[[#This Row],[MAT C.]], 0)</f>
        <v>0</v>
      </c>
      <c r="O9166" s="16" t="e">
        <f>VLOOKUP(SUM_DATA[[#This Row],[Work Order]],'[2]MAT DETAIL'!$D:$L,8,FALSE)</f>
        <v>#N/A</v>
      </c>
      <c r="P9166" s="20">
        <v>203.23</v>
      </c>
      <c r="Q9166" s="67" t="s">
        <v>25</v>
      </c>
      <c r="R9166" s="67"/>
      <c r="S9166" s="67"/>
    </row>
    <row r="9167" spans="4:19" ht="15">
      <c r="D9167" s="4">
        <v>620124</v>
      </c>
      <c r="E9167" s="38">
        <v>45257</v>
      </c>
      <c r="F9167" s="38">
        <v>45257</v>
      </c>
      <c r="G9167" s="63"/>
      <c r="H9167" s="69">
        <v>3684317</v>
      </c>
      <c r="I9167" s="28" t="s">
        <v>26</v>
      </c>
      <c r="J9167" s="44" t="s">
        <v>2189</v>
      </c>
      <c r="K9167" s="11" t="s">
        <v>36</v>
      </c>
      <c r="L9167" s="85" t="s">
        <v>53</v>
      </c>
      <c r="M9167" s="16">
        <f>SUM_DATA[[#This Row],[TOTAL Cost]]-SUM_DATA[[#This Row],[MATERIAL Cost]]</f>
        <v>2773.29</v>
      </c>
      <c r="N9167" s="16">
        <f>IFERROR(SUM_DATA[[#This Row],[MAT C.]], 0)</f>
        <v>980</v>
      </c>
      <c r="O9167" s="16">
        <f>VLOOKUP(SUM_DATA[[#This Row],[Work Order]],'[2]MAT DETAIL'!$D:$L,8,FALSE)</f>
        <v>980</v>
      </c>
      <c r="P9167" s="20">
        <v>3753.29</v>
      </c>
      <c r="Q9167" s="67" t="s">
        <v>21</v>
      </c>
      <c r="R9167" s="67"/>
      <c r="S9167" s="67"/>
    </row>
    <row r="9168" spans="4:19" ht="15">
      <c r="D9168" s="4">
        <v>620109</v>
      </c>
      <c r="E9168" s="38">
        <v>45257</v>
      </c>
      <c r="F9168" s="38">
        <v>45257</v>
      </c>
      <c r="G9168" s="63">
        <v>1</v>
      </c>
      <c r="H9168" s="69">
        <v>3684318</v>
      </c>
      <c r="I9168" s="28" t="s">
        <v>26</v>
      </c>
      <c r="J9168" s="44" t="s">
        <v>2190</v>
      </c>
      <c r="K9168" s="11" t="s">
        <v>59</v>
      </c>
      <c r="L9168" s="85" t="s">
        <v>60</v>
      </c>
      <c r="M9168" s="16">
        <f>SUM_DATA[[#This Row],[TOTAL Cost]]-SUM_DATA[[#This Row],[MATERIAL Cost]]</f>
        <v>203.23</v>
      </c>
      <c r="N9168" s="16">
        <f>IFERROR(SUM_DATA[[#This Row],[MAT C.]], 0)</f>
        <v>0</v>
      </c>
      <c r="O9168" s="16" t="e">
        <f>VLOOKUP(SUM_DATA[[#This Row],[Work Order]],'[2]MAT DETAIL'!$D:$L,8,FALSE)</f>
        <v>#N/A</v>
      </c>
      <c r="P9168" s="20">
        <v>203.23</v>
      </c>
      <c r="Q9168" s="67" t="s">
        <v>25</v>
      </c>
      <c r="R9168" s="67"/>
      <c r="S9168" s="67"/>
    </row>
    <row r="9169" spans="4:19" ht="15">
      <c r="D9169" s="4">
        <v>620123</v>
      </c>
      <c r="E9169" s="38">
        <v>45257</v>
      </c>
      <c r="F9169" s="38">
        <v>45257</v>
      </c>
      <c r="G9169" s="63">
        <v>17.489999999999998</v>
      </c>
      <c r="H9169" s="69">
        <v>3684319</v>
      </c>
      <c r="I9169" s="28" t="s">
        <v>26</v>
      </c>
      <c r="J9169" s="47" t="s">
        <v>64</v>
      </c>
      <c r="K9169" s="11" t="s">
        <v>47</v>
      </c>
      <c r="L9169" s="85" t="s">
        <v>65</v>
      </c>
      <c r="M9169" s="16">
        <f>SUM_DATA[[#This Row],[TOTAL Cost]]-SUM_DATA[[#This Row],[MATERIAL Cost]]</f>
        <v>1844.91</v>
      </c>
      <c r="N9169" s="16">
        <f>IFERROR(SUM_DATA[[#This Row],[MAT C.]], 0)</f>
        <v>0</v>
      </c>
      <c r="O9169" s="16" t="e">
        <f>VLOOKUP(SUM_DATA[[#This Row],[Work Order]],'[2]MAT DETAIL'!$D:$L,8,FALSE)</f>
        <v>#N/A</v>
      </c>
      <c r="P9169" s="20">
        <v>1844.91</v>
      </c>
      <c r="Q9169" s="67" t="s">
        <v>25</v>
      </c>
      <c r="R9169" s="67"/>
      <c r="S9169" s="67"/>
    </row>
    <row r="9170" spans="4:19" ht="15">
      <c r="D9170" s="4">
        <v>620105</v>
      </c>
      <c r="E9170" s="38">
        <v>45257</v>
      </c>
      <c r="F9170" s="38">
        <v>45257</v>
      </c>
      <c r="G9170" s="63">
        <v>48.9</v>
      </c>
      <c r="H9170" s="69">
        <v>3684320</v>
      </c>
      <c r="I9170" s="28" t="s">
        <v>26</v>
      </c>
      <c r="J9170" s="44" t="s">
        <v>99</v>
      </c>
      <c r="K9170" s="25" t="s">
        <v>36</v>
      </c>
      <c r="L9170" s="84" t="s">
        <v>37</v>
      </c>
      <c r="M9170" s="16">
        <f>SUM_DATA[[#This Row],[TOTAL Cost]]-SUM_DATA[[#This Row],[MATERIAL Cost]]</f>
        <v>5909.44</v>
      </c>
      <c r="N9170" s="16">
        <f>IFERROR(SUM_DATA[[#This Row],[MAT C.]], 0)</f>
        <v>0</v>
      </c>
      <c r="O9170" s="16" t="e">
        <f>VLOOKUP(SUM_DATA[[#This Row],[Work Order]],'[2]MAT DETAIL'!$D:$L,8,FALSE)</f>
        <v>#N/A</v>
      </c>
      <c r="P9170" s="20">
        <v>5909.44</v>
      </c>
      <c r="Q9170" s="67" t="s">
        <v>25</v>
      </c>
      <c r="R9170" s="67"/>
      <c r="S9170" s="67"/>
    </row>
    <row r="9171" spans="4:19" ht="15">
      <c r="D9171" s="4">
        <v>620107</v>
      </c>
      <c r="E9171" s="38">
        <v>45257</v>
      </c>
      <c r="F9171" s="38">
        <v>45257</v>
      </c>
      <c r="G9171" s="63">
        <v>1.24</v>
      </c>
      <c r="H9171" s="69">
        <v>3684321</v>
      </c>
      <c r="I9171" s="28" t="s">
        <v>26</v>
      </c>
      <c r="J9171" s="44" t="s">
        <v>2191</v>
      </c>
      <c r="K9171" s="11" t="s">
        <v>33</v>
      </c>
      <c r="L9171" s="85" t="s">
        <v>205</v>
      </c>
      <c r="M9171" s="16">
        <f>SUM_DATA[[#This Row],[TOTAL Cost]]-SUM_DATA[[#This Row],[MATERIAL Cost]]</f>
        <v>203.23</v>
      </c>
      <c r="N9171" s="16">
        <f>IFERROR(SUM_DATA[[#This Row],[MAT C.]], 0)</f>
        <v>0</v>
      </c>
      <c r="O9171" s="16" t="e">
        <f>VLOOKUP(SUM_DATA[[#This Row],[Work Order]],'[2]MAT DETAIL'!$D:$L,8,FALSE)</f>
        <v>#N/A</v>
      </c>
      <c r="P9171" s="20">
        <v>203.23</v>
      </c>
      <c r="Q9171" s="67" t="s">
        <v>25</v>
      </c>
      <c r="R9171" s="67"/>
      <c r="S9171" s="67"/>
    </row>
    <row r="9172" spans="4:19" ht="15">
      <c r="D9172" s="4">
        <v>620117</v>
      </c>
      <c r="E9172" s="38">
        <v>45257</v>
      </c>
      <c r="F9172" s="38">
        <v>45257</v>
      </c>
      <c r="G9172" s="63">
        <v>0.5</v>
      </c>
      <c r="H9172" s="69">
        <v>3684322</v>
      </c>
      <c r="I9172" s="28" t="s">
        <v>26</v>
      </c>
      <c r="J9172" s="44" t="s">
        <v>99</v>
      </c>
      <c r="K9172" s="25" t="s">
        <v>36</v>
      </c>
      <c r="L9172" s="84" t="s">
        <v>37</v>
      </c>
      <c r="M9172" s="16">
        <f>SUM_DATA[[#This Row],[TOTAL Cost]]-SUM_DATA[[#This Row],[MATERIAL Cost]]</f>
        <v>203.23</v>
      </c>
      <c r="N9172" s="16">
        <f>IFERROR(SUM_DATA[[#This Row],[MAT C.]], 0)</f>
        <v>0</v>
      </c>
      <c r="O9172" s="16" t="e">
        <f>VLOOKUP(SUM_DATA[[#This Row],[Work Order]],'[2]MAT DETAIL'!$D:$L,8,FALSE)</f>
        <v>#N/A</v>
      </c>
      <c r="P9172" s="20">
        <v>203.23</v>
      </c>
      <c r="Q9172" s="67" t="s">
        <v>25</v>
      </c>
      <c r="R9172" s="67"/>
      <c r="S9172" s="67"/>
    </row>
    <row r="9173" spans="4:19" ht="15">
      <c r="D9173" s="4">
        <v>620117</v>
      </c>
      <c r="E9173" s="38">
        <v>45257</v>
      </c>
      <c r="F9173" s="38">
        <v>45257</v>
      </c>
      <c r="G9173" s="63">
        <v>27</v>
      </c>
      <c r="H9173" s="69">
        <v>3684323</v>
      </c>
      <c r="I9173" s="28" t="s">
        <v>26</v>
      </c>
      <c r="J9173" s="44" t="s">
        <v>55</v>
      </c>
      <c r="K9173" s="11" t="s">
        <v>56</v>
      </c>
      <c r="L9173" s="85" t="s">
        <v>57</v>
      </c>
      <c r="M9173" s="16">
        <f>SUM_DATA[[#This Row],[TOTAL Cost]]-SUM_DATA[[#This Row],[MATERIAL Cost]]</f>
        <v>609.67999999999995</v>
      </c>
      <c r="N9173" s="16">
        <f>IFERROR(SUM_DATA[[#This Row],[MAT C.]], 0)</f>
        <v>0</v>
      </c>
      <c r="O9173" s="16" t="e">
        <f>VLOOKUP(SUM_DATA[[#This Row],[Work Order]],'[2]MAT DETAIL'!$D:$L,8,FALSE)</f>
        <v>#N/A</v>
      </c>
      <c r="P9173" s="20">
        <v>609.67999999999995</v>
      </c>
      <c r="Q9173" s="67" t="s">
        <v>25</v>
      </c>
      <c r="R9173" s="67"/>
      <c r="S9173" s="67"/>
    </row>
    <row r="9174" spans="4:19" ht="15">
      <c r="D9174" s="4">
        <v>620119</v>
      </c>
      <c r="E9174" s="38">
        <v>45257</v>
      </c>
      <c r="F9174" s="38">
        <v>45257</v>
      </c>
      <c r="G9174" s="63">
        <v>0.79</v>
      </c>
      <c r="H9174" s="69">
        <v>3684324</v>
      </c>
      <c r="I9174" s="28" t="s">
        <v>26</v>
      </c>
      <c r="J9174" s="47" t="s">
        <v>64</v>
      </c>
      <c r="K9174" s="11" t="s">
        <v>47</v>
      </c>
      <c r="L9174" s="85" t="s">
        <v>65</v>
      </c>
      <c r="M9174" s="16">
        <f>SUM_DATA[[#This Row],[TOTAL Cost]]-SUM_DATA[[#This Row],[MATERIAL Cost]]</f>
        <v>121.94</v>
      </c>
      <c r="N9174" s="16">
        <f>IFERROR(SUM_DATA[[#This Row],[MAT C.]], 0)</f>
        <v>0</v>
      </c>
      <c r="O9174" s="16" t="e">
        <f>VLOOKUP(SUM_DATA[[#This Row],[Work Order]],'[2]MAT DETAIL'!$D:$L,8,FALSE)</f>
        <v>#N/A</v>
      </c>
      <c r="P9174" s="20">
        <v>121.94</v>
      </c>
      <c r="Q9174" s="67" t="s">
        <v>25</v>
      </c>
      <c r="R9174" s="67"/>
      <c r="S9174" s="67"/>
    </row>
    <row r="9175" spans="4:19" ht="15">
      <c r="D9175" s="4">
        <v>620120</v>
      </c>
      <c r="E9175" s="38">
        <v>45257</v>
      </c>
      <c r="F9175" s="38">
        <v>45257</v>
      </c>
      <c r="G9175" s="63">
        <v>0.71</v>
      </c>
      <c r="H9175" s="69">
        <v>3684325</v>
      </c>
      <c r="I9175" s="28" t="s">
        <v>26</v>
      </c>
      <c r="J9175" s="47" t="s">
        <v>64</v>
      </c>
      <c r="K9175" s="11" t="s">
        <v>47</v>
      </c>
      <c r="L9175" s="85" t="s">
        <v>65</v>
      </c>
      <c r="M9175" s="16">
        <f>SUM_DATA[[#This Row],[TOTAL Cost]]-SUM_DATA[[#This Row],[MATERIAL Cost]]</f>
        <v>203.23</v>
      </c>
      <c r="N9175" s="16">
        <f>IFERROR(SUM_DATA[[#This Row],[MAT C.]], 0)</f>
        <v>0</v>
      </c>
      <c r="O9175" s="16" t="e">
        <f>VLOOKUP(SUM_DATA[[#This Row],[Work Order]],'[2]MAT DETAIL'!$D:$L,8,FALSE)</f>
        <v>#N/A</v>
      </c>
      <c r="P9175" s="20">
        <v>203.23</v>
      </c>
      <c r="Q9175" s="67" t="s">
        <v>25</v>
      </c>
      <c r="R9175" s="67"/>
      <c r="S9175" s="67"/>
    </row>
    <row r="9176" spans="4:19" ht="15">
      <c r="D9176" s="4">
        <v>620111</v>
      </c>
      <c r="E9176" s="38">
        <v>45257</v>
      </c>
      <c r="F9176" s="38">
        <v>45257</v>
      </c>
      <c r="G9176" s="63">
        <v>0.53</v>
      </c>
      <c r="H9176" s="69">
        <v>3684326</v>
      </c>
      <c r="I9176" s="28" t="s">
        <v>26</v>
      </c>
      <c r="J9176" s="44" t="s">
        <v>228</v>
      </c>
      <c r="K9176" s="11" t="s">
        <v>33</v>
      </c>
      <c r="L9176" s="8" t="s">
        <v>39</v>
      </c>
      <c r="M9176" s="16">
        <f>SUM_DATA[[#This Row],[TOTAL Cost]]-SUM_DATA[[#This Row],[MATERIAL Cost]]</f>
        <v>203.23</v>
      </c>
      <c r="N9176" s="16">
        <f>IFERROR(SUM_DATA[[#This Row],[MAT C.]], 0)</f>
        <v>0</v>
      </c>
      <c r="O9176" s="16" t="e">
        <f>VLOOKUP(SUM_DATA[[#This Row],[Work Order]],'[2]MAT DETAIL'!$D:$L,8,FALSE)</f>
        <v>#N/A</v>
      </c>
      <c r="P9176" s="20">
        <v>203.23</v>
      </c>
      <c r="Q9176" s="67" t="s">
        <v>25</v>
      </c>
      <c r="R9176" s="67"/>
      <c r="S9176" s="67"/>
    </row>
    <row r="9177" spans="4:19" ht="15">
      <c r="D9177" s="4">
        <v>620124</v>
      </c>
      <c r="E9177" s="38">
        <v>45257</v>
      </c>
      <c r="F9177" s="38">
        <v>45257</v>
      </c>
      <c r="G9177" s="63"/>
      <c r="H9177" s="69">
        <v>3684635</v>
      </c>
      <c r="I9177" s="28" t="s">
        <v>31</v>
      </c>
      <c r="J9177" s="44" t="s">
        <v>109</v>
      </c>
      <c r="K9177" s="11" t="s">
        <v>39</v>
      </c>
      <c r="L9177" s="85" t="s">
        <v>40</v>
      </c>
      <c r="M9177" s="16">
        <f>SUM_DATA[[#This Row],[TOTAL Cost]]-SUM_DATA[[#This Row],[MATERIAL Cost]]</f>
        <v>2360.92</v>
      </c>
      <c r="N9177" s="16">
        <f>IFERROR(SUM_DATA[[#This Row],[MAT C.]], 0)</f>
        <v>0</v>
      </c>
      <c r="O9177" s="16" t="e">
        <f>VLOOKUP(SUM_DATA[[#This Row],[Work Order]],'[2]MAT DETAIL'!$D:$L,8,FALSE)</f>
        <v>#N/A</v>
      </c>
      <c r="P9177" s="20">
        <v>2360.92</v>
      </c>
      <c r="Q9177" s="67" t="s">
        <v>25</v>
      </c>
      <c r="R9177" s="67"/>
      <c r="S9177" s="67"/>
    </row>
    <row r="9178" spans="4:19" ht="15">
      <c r="D9178" s="4">
        <v>620118</v>
      </c>
      <c r="E9178" s="38">
        <v>45257</v>
      </c>
      <c r="F9178" s="38">
        <v>45257</v>
      </c>
      <c r="G9178" s="63"/>
      <c r="H9178" s="69">
        <v>3684642</v>
      </c>
      <c r="I9178" s="28" t="s">
        <v>26</v>
      </c>
      <c r="J9178" s="44" t="s">
        <v>45</v>
      </c>
      <c r="K9178" s="11" t="s">
        <v>39</v>
      </c>
      <c r="L9178" s="8" t="s">
        <v>40</v>
      </c>
      <c r="M9178" s="16">
        <f>SUM_DATA[[#This Row],[TOTAL Cost]]-SUM_DATA[[#This Row],[MATERIAL Cost]]</f>
        <v>4220</v>
      </c>
      <c r="N9178" s="16">
        <f>IFERROR(SUM_DATA[[#This Row],[MAT C.]], 0)</f>
        <v>0</v>
      </c>
      <c r="O9178" s="16" t="e">
        <f>VLOOKUP(SUM_DATA[[#This Row],[Work Order]],'[2]MAT DETAIL'!$D:$L,8,FALSE)</f>
        <v>#N/A</v>
      </c>
      <c r="P9178" s="20">
        <v>4220</v>
      </c>
      <c r="Q9178" s="67" t="s">
        <v>21</v>
      </c>
      <c r="R9178" s="67"/>
      <c r="S9178" s="67"/>
    </row>
    <row r="9179" spans="4:19" ht="15">
      <c r="D9179" s="4">
        <v>620104</v>
      </c>
      <c r="E9179" s="38">
        <v>45257</v>
      </c>
      <c r="F9179" s="38">
        <v>45257</v>
      </c>
      <c r="G9179" s="63"/>
      <c r="H9179" s="69">
        <v>3684644</v>
      </c>
      <c r="I9179" s="28" t="s">
        <v>26</v>
      </c>
      <c r="J9179" s="44" t="s">
        <v>45</v>
      </c>
      <c r="K9179" s="11" t="s">
        <v>39</v>
      </c>
      <c r="L9179" s="85" t="s">
        <v>40</v>
      </c>
      <c r="M9179" s="16">
        <f>SUM_DATA[[#This Row],[TOTAL Cost]]-SUM_DATA[[#This Row],[MATERIAL Cost]]</f>
        <v>22560</v>
      </c>
      <c r="N9179" s="16">
        <f>IFERROR(SUM_DATA[[#This Row],[MAT C.]], 0)</f>
        <v>0</v>
      </c>
      <c r="O9179" s="16" t="e">
        <f>VLOOKUP(SUM_DATA[[#This Row],[Work Order]],'[2]MAT DETAIL'!$D:$L,8,FALSE)</f>
        <v>#N/A</v>
      </c>
      <c r="P9179" s="20">
        <v>22560</v>
      </c>
      <c r="Q9179" s="67" t="s">
        <v>21</v>
      </c>
      <c r="R9179" s="67"/>
      <c r="S9179" s="67"/>
    </row>
    <row r="9180" spans="4:19" ht="15">
      <c r="D9180" s="4">
        <v>620111</v>
      </c>
      <c r="E9180" s="38">
        <v>45258</v>
      </c>
      <c r="F9180" s="38">
        <v>45258</v>
      </c>
      <c r="G9180" s="78">
        <v>109.5</v>
      </c>
      <c r="H9180" s="69">
        <v>3685050</v>
      </c>
      <c r="I9180" s="28" t="s">
        <v>26</v>
      </c>
      <c r="J9180" s="44" t="s">
        <v>228</v>
      </c>
      <c r="K9180" s="11" t="s">
        <v>33</v>
      </c>
      <c r="L9180" s="85" t="s">
        <v>39</v>
      </c>
      <c r="M9180" s="16">
        <f>SUM_DATA[[#This Row],[TOTAL Cost]]-SUM_DATA[[#This Row],[MATERIAL Cost]]</f>
        <v>19316.990000000002</v>
      </c>
      <c r="N9180" s="16">
        <f>IFERROR(SUM_DATA[[#This Row],[MAT C.]], 0)</f>
        <v>0</v>
      </c>
      <c r="O9180" s="16" t="e">
        <f>VLOOKUP(SUM_DATA[[#This Row],[Work Order]],'[2]MAT DETAIL'!$D:$L,8,FALSE)</f>
        <v>#N/A</v>
      </c>
      <c r="P9180" s="20">
        <v>19316.990000000002</v>
      </c>
      <c r="Q9180" s="67" t="s">
        <v>25</v>
      </c>
      <c r="R9180" s="67" t="s">
        <v>2192</v>
      </c>
      <c r="S9180" s="67">
        <v>2</v>
      </c>
    </row>
    <row r="9181" spans="4:19" ht="15">
      <c r="D9181" s="4">
        <v>620124</v>
      </c>
      <c r="E9181" s="38">
        <v>45258</v>
      </c>
      <c r="F9181" s="38">
        <v>45258</v>
      </c>
      <c r="G9181" s="63">
        <v>15.83</v>
      </c>
      <c r="H9181" s="69">
        <v>3685051</v>
      </c>
      <c r="I9181" s="28" t="s">
        <v>26</v>
      </c>
      <c r="J9181" s="44" t="s">
        <v>303</v>
      </c>
      <c r="K9181" s="11" t="s">
        <v>56</v>
      </c>
      <c r="L9181" s="85" t="s">
        <v>146</v>
      </c>
      <c r="M9181" s="16">
        <f>SUM_DATA[[#This Row],[TOTAL Cost]]-SUM_DATA[[#This Row],[MATERIAL Cost]]</f>
        <v>1581.63</v>
      </c>
      <c r="N9181" s="16">
        <f>IFERROR(SUM_DATA[[#This Row],[MAT C.]], 0)</f>
        <v>0</v>
      </c>
      <c r="O9181" s="16" t="e">
        <f>VLOOKUP(SUM_DATA[[#This Row],[Work Order]],'[2]MAT DETAIL'!$D:$L,8,FALSE)</f>
        <v>#N/A</v>
      </c>
      <c r="P9181" s="20">
        <v>1581.63</v>
      </c>
      <c r="Q9181" s="67" t="s">
        <v>25</v>
      </c>
      <c r="R9181" s="67"/>
      <c r="S9181" s="67"/>
    </row>
    <row r="9182" spans="4:19" ht="15">
      <c r="D9182" s="4">
        <v>620104</v>
      </c>
      <c r="E9182" s="38">
        <v>45258</v>
      </c>
      <c r="F9182" s="38">
        <v>45258</v>
      </c>
      <c r="G9182" s="63"/>
      <c r="H9182" s="69">
        <v>3685054</v>
      </c>
      <c r="I9182" s="28" t="s">
        <v>31</v>
      </c>
      <c r="J9182" s="44" t="s">
        <v>2193</v>
      </c>
      <c r="K9182" s="11" t="s">
        <v>59</v>
      </c>
      <c r="L9182" s="85" t="s">
        <v>98</v>
      </c>
      <c r="M9182" s="16">
        <f>SUM_DATA[[#This Row],[TOTAL Cost]]-SUM_DATA[[#This Row],[MATERIAL Cost]]</f>
        <v>9796.76</v>
      </c>
      <c r="N9182" s="16">
        <f>IFERROR(SUM_DATA[[#This Row],[MAT C.]], 0)</f>
        <v>0</v>
      </c>
      <c r="O9182" s="16" t="e">
        <f>VLOOKUP(SUM_DATA[[#This Row],[Work Order]],'[2]MAT DETAIL'!$D:$L,8,FALSE)</f>
        <v>#N/A</v>
      </c>
      <c r="P9182" s="20">
        <v>9796.76</v>
      </c>
      <c r="Q9182" s="67" t="s">
        <v>25</v>
      </c>
      <c r="R9182" s="67"/>
      <c r="S9182" s="67"/>
    </row>
    <row r="9183" spans="4:19" ht="15">
      <c r="D9183" s="4">
        <v>620104</v>
      </c>
      <c r="E9183" s="38">
        <v>45258</v>
      </c>
      <c r="F9183" s="38">
        <v>45258</v>
      </c>
      <c r="G9183" s="63"/>
      <c r="H9183" s="69">
        <v>3685104</v>
      </c>
      <c r="I9183" s="28" t="s">
        <v>26</v>
      </c>
      <c r="J9183" s="44" t="s">
        <v>1086</v>
      </c>
      <c r="K9183" s="11" t="s">
        <v>39</v>
      </c>
      <c r="L9183" s="85" t="s">
        <v>40</v>
      </c>
      <c r="M9183" s="16">
        <f>SUM_DATA[[#This Row],[TOTAL Cost]]-SUM_DATA[[#This Row],[MATERIAL Cost]]</f>
        <v>42256.45</v>
      </c>
      <c r="N9183" s="16">
        <f>IFERROR(SUM_DATA[[#This Row],[MAT C.]], 0)</f>
        <v>4400</v>
      </c>
      <c r="O9183" s="16">
        <f>VLOOKUP(SUM_DATA[[#This Row],[Work Order]],'[2]MAT DETAIL'!$D:$L,8,FALSE)</f>
        <v>4400</v>
      </c>
      <c r="P9183" s="20">
        <v>46656.45</v>
      </c>
      <c r="Q9183" s="67" t="s">
        <v>21</v>
      </c>
      <c r="R9183" s="67"/>
      <c r="S9183" s="67"/>
    </row>
    <row r="9184" spans="4:19" ht="15">
      <c r="D9184" s="4">
        <v>620116</v>
      </c>
      <c r="E9184" s="38">
        <v>45258</v>
      </c>
      <c r="F9184" s="38">
        <v>45258</v>
      </c>
      <c r="G9184" s="63"/>
      <c r="H9184" s="69">
        <v>3685105</v>
      </c>
      <c r="I9184" s="28" t="s">
        <v>26</v>
      </c>
      <c r="J9184" s="44" t="s">
        <v>1086</v>
      </c>
      <c r="K9184" s="11" t="s">
        <v>39</v>
      </c>
      <c r="L9184" s="85" t="s">
        <v>40</v>
      </c>
      <c r="M9184" s="16">
        <f>SUM_DATA[[#This Row],[TOTAL Cost]]-SUM_DATA[[#This Row],[MATERIAL Cost]]</f>
        <v>42256.45</v>
      </c>
      <c r="N9184" s="16">
        <f>IFERROR(SUM_DATA[[#This Row],[MAT C.]], 0)</f>
        <v>4400</v>
      </c>
      <c r="O9184" s="16">
        <f>VLOOKUP(SUM_DATA[[#This Row],[Work Order]],'[2]MAT DETAIL'!$D:$L,8,FALSE)</f>
        <v>4400</v>
      </c>
      <c r="P9184" s="20">
        <v>46656.45</v>
      </c>
      <c r="Q9184" s="67" t="s">
        <v>21</v>
      </c>
      <c r="R9184" s="67"/>
      <c r="S9184" s="67"/>
    </row>
    <row r="9185" spans="4:19" ht="15">
      <c r="D9185" s="4">
        <v>620105</v>
      </c>
      <c r="E9185" s="38">
        <v>45258</v>
      </c>
      <c r="F9185" s="38">
        <v>45259</v>
      </c>
      <c r="G9185" s="63"/>
      <c r="H9185" s="69">
        <v>3685151</v>
      </c>
      <c r="I9185" s="28" t="s">
        <v>31</v>
      </c>
      <c r="J9185" s="44" t="s">
        <v>109</v>
      </c>
      <c r="K9185" s="11" t="s">
        <v>39</v>
      </c>
      <c r="L9185" s="85" t="s">
        <v>40</v>
      </c>
      <c r="M9185" s="16">
        <f>SUM_DATA[[#This Row],[TOTAL Cost]]-SUM_DATA[[#This Row],[MATERIAL Cost]]</f>
        <v>19927.3</v>
      </c>
      <c r="N9185" s="16">
        <f>IFERROR(SUM_DATA[[#This Row],[MAT C.]], 0)</f>
        <v>0</v>
      </c>
      <c r="O9185" s="16" t="e">
        <f>VLOOKUP(SUM_DATA[[#This Row],[Work Order]],'[2]MAT DETAIL'!$D:$L,8,FALSE)</f>
        <v>#N/A</v>
      </c>
      <c r="P9185" s="20">
        <v>19927.3</v>
      </c>
      <c r="Q9185" s="67" t="s">
        <v>25</v>
      </c>
      <c r="R9185" s="67"/>
      <c r="S9185" s="67"/>
    </row>
    <row r="9186" spans="4:19" ht="15">
      <c r="D9186" s="19">
        <v>620105</v>
      </c>
      <c r="E9186" s="35">
        <v>45296</v>
      </c>
      <c r="F9186" s="35">
        <v>45296</v>
      </c>
      <c r="G9186" s="63"/>
      <c r="H9186" s="24">
        <v>3685151</v>
      </c>
      <c r="I9186" s="28" t="s">
        <v>31</v>
      </c>
      <c r="J9186" s="47" t="s">
        <v>2194</v>
      </c>
      <c r="K9186" s="25" t="s">
        <v>39</v>
      </c>
      <c r="L9186" s="84" t="s">
        <v>40</v>
      </c>
      <c r="M9186" s="16">
        <f>SUM_DATA[[#This Row],[TOTAL Cost]]-SUM_DATA[[#This Row],[MATERIAL Cost]]</f>
        <v>19927.3</v>
      </c>
      <c r="N9186" s="16">
        <f>IFERROR(SUM_DATA[[#This Row],[MAT C.]], 0)</f>
        <v>0</v>
      </c>
      <c r="O9186" s="16" t="e">
        <f>VLOOKUP(SUM_DATA[[#This Row],[Work Order]],'[2]MAT DETAIL'!$D:$L,8,FALSE)</f>
        <v>#N/A</v>
      </c>
      <c r="P9186" s="22">
        <v>19927.3</v>
      </c>
      <c r="Q9186" s="67" t="s">
        <v>25</v>
      </c>
      <c r="R9186" s="67"/>
      <c r="S9186" s="67"/>
    </row>
    <row r="9187" spans="4:19" ht="15">
      <c r="D9187" s="4">
        <v>620114</v>
      </c>
      <c r="E9187" s="38">
        <v>45259</v>
      </c>
      <c r="F9187" s="38">
        <v>45259</v>
      </c>
      <c r="G9187" s="63"/>
      <c r="H9187" s="69">
        <v>3685211</v>
      </c>
      <c r="I9187" s="28" t="s">
        <v>26</v>
      </c>
      <c r="J9187" s="44" t="s">
        <v>1350</v>
      </c>
      <c r="K9187" s="11" t="s">
        <v>47</v>
      </c>
      <c r="L9187" s="85" t="s">
        <v>869</v>
      </c>
      <c r="M9187" s="16">
        <f>SUM_DATA[[#This Row],[TOTAL Cost]]-SUM_DATA[[#This Row],[MATERIAL Cost]]</f>
        <v>408.02999999999884</v>
      </c>
      <c r="N9187" s="16">
        <f>IFERROR(SUM_DATA[[#This Row],[MAT C.]], 0)</f>
        <v>30500</v>
      </c>
      <c r="O9187" s="16">
        <f>VLOOKUP(SUM_DATA[[#This Row],[Work Order]],'[2]MAT DETAIL'!$D:$L,8,FALSE)</f>
        <v>30500</v>
      </c>
      <c r="P9187" s="20">
        <v>30908.03</v>
      </c>
      <c r="Q9187" s="67" t="s">
        <v>21</v>
      </c>
      <c r="R9187" s="67"/>
      <c r="S9187" s="67"/>
    </row>
    <row r="9188" spans="4:19" ht="15">
      <c r="D9188" s="4">
        <v>620120</v>
      </c>
      <c r="E9188" s="38">
        <v>45259</v>
      </c>
      <c r="F9188" s="38">
        <v>45259</v>
      </c>
      <c r="G9188" s="63"/>
      <c r="H9188" s="69">
        <v>3685214</v>
      </c>
      <c r="I9188" s="28" t="s">
        <v>26</v>
      </c>
      <c r="J9188" s="44" t="s">
        <v>1350</v>
      </c>
      <c r="K9188" s="11" t="s">
        <v>47</v>
      </c>
      <c r="L9188" s="85" t="s">
        <v>869</v>
      </c>
      <c r="M9188" s="16">
        <f>SUM_DATA[[#This Row],[TOTAL Cost]]-SUM_DATA[[#This Row],[MATERIAL Cost]]</f>
        <v>408.02999999999884</v>
      </c>
      <c r="N9188" s="16">
        <f>IFERROR(SUM_DATA[[#This Row],[MAT C.]], 0)</f>
        <v>30500</v>
      </c>
      <c r="O9188" s="16">
        <f>VLOOKUP(SUM_DATA[[#This Row],[Work Order]],'[2]MAT DETAIL'!$D:$L,8,FALSE)</f>
        <v>30500</v>
      </c>
      <c r="P9188" s="20">
        <v>30908.03</v>
      </c>
      <c r="Q9188" s="67" t="s">
        <v>21</v>
      </c>
      <c r="R9188" s="67"/>
      <c r="S9188" s="67"/>
    </row>
    <row r="9189" spans="4:19" ht="15">
      <c r="D9189" s="4">
        <v>620105</v>
      </c>
      <c r="E9189" s="38">
        <v>45259</v>
      </c>
      <c r="F9189" s="38">
        <v>45259</v>
      </c>
      <c r="G9189" s="63">
        <v>9.84</v>
      </c>
      <c r="H9189" s="69">
        <v>3685272</v>
      </c>
      <c r="I9189" s="28" t="s">
        <v>26</v>
      </c>
      <c r="J9189" s="44" t="s">
        <v>438</v>
      </c>
      <c r="K9189" s="11" t="s">
        <v>70</v>
      </c>
      <c r="L9189" s="85" t="s">
        <v>39</v>
      </c>
      <c r="M9189" s="16">
        <f>SUM_DATA[[#This Row],[TOTAL Cost]]-SUM_DATA[[#This Row],[MATERIAL Cost]]</f>
        <v>5755.7</v>
      </c>
      <c r="N9189" s="16">
        <f>IFERROR(SUM_DATA[[#This Row],[MAT C.]], 0)</f>
        <v>0</v>
      </c>
      <c r="O9189" s="16" t="e">
        <f>VLOOKUP(SUM_DATA[[#This Row],[Work Order]],'[2]MAT DETAIL'!$D:$L,8,FALSE)</f>
        <v>#N/A</v>
      </c>
      <c r="P9189" s="20">
        <v>5755.7</v>
      </c>
      <c r="Q9189" s="67" t="s">
        <v>25</v>
      </c>
      <c r="R9189" s="67"/>
      <c r="S9189" s="67"/>
    </row>
    <row r="9190" spans="4:19" ht="15">
      <c r="D9190" s="4">
        <v>620120</v>
      </c>
      <c r="E9190" s="38">
        <v>45259</v>
      </c>
      <c r="F9190" s="38">
        <v>45259</v>
      </c>
      <c r="G9190" s="63">
        <v>104.78</v>
      </c>
      <c r="H9190" s="69">
        <v>3685273</v>
      </c>
      <c r="I9190" s="28" t="s">
        <v>26</v>
      </c>
      <c r="J9190" s="47" t="s">
        <v>64</v>
      </c>
      <c r="K9190" s="11" t="s">
        <v>47</v>
      </c>
      <c r="L9190" s="85" t="s">
        <v>65</v>
      </c>
      <c r="M9190" s="16">
        <f>SUM_DATA[[#This Row],[TOTAL Cost]]-SUM_DATA[[#This Row],[MATERIAL Cost]]</f>
        <v>7190.62</v>
      </c>
      <c r="N9190" s="16">
        <f>IFERROR(SUM_DATA[[#This Row],[MAT C.]], 0)</f>
        <v>0</v>
      </c>
      <c r="O9190" s="16" t="e">
        <f>VLOOKUP(SUM_DATA[[#This Row],[Work Order]],'[2]MAT DETAIL'!$D:$L,8,FALSE)</f>
        <v>#N/A</v>
      </c>
      <c r="P9190" s="20">
        <v>7190.62</v>
      </c>
      <c r="Q9190" s="67" t="s">
        <v>25</v>
      </c>
      <c r="R9190" s="67"/>
      <c r="S9190" s="67"/>
    </row>
    <row r="9191" spans="4:19" ht="15">
      <c r="D9191" s="4">
        <v>620123</v>
      </c>
      <c r="E9191" s="38">
        <v>45259</v>
      </c>
      <c r="F9191" s="38">
        <v>45259</v>
      </c>
      <c r="G9191" s="63">
        <v>6.56</v>
      </c>
      <c r="H9191" s="69">
        <v>3685274</v>
      </c>
      <c r="I9191" s="28" t="s">
        <v>26</v>
      </c>
      <c r="J9191" s="44" t="s">
        <v>323</v>
      </c>
      <c r="K9191" s="11" t="s">
        <v>59</v>
      </c>
      <c r="L9191" s="85" t="s">
        <v>60</v>
      </c>
      <c r="M9191" s="16">
        <f>SUM_DATA[[#This Row],[TOTAL Cost]]-SUM_DATA[[#This Row],[MATERIAL Cost]]</f>
        <v>1219.3499999999999</v>
      </c>
      <c r="N9191" s="16">
        <f>IFERROR(SUM_DATA[[#This Row],[MAT C.]], 0)</f>
        <v>0</v>
      </c>
      <c r="O9191" s="16" t="e">
        <f>VLOOKUP(SUM_DATA[[#This Row],[Work Order]],'[2]MAT DETAIL'!$D:$L,8,FALSE)</f>
        <v>#N/A</v>
      </c>
      <c r="P9191" s="20">
        <v>1219.3499999999999</v>
      </c>
      <c r="Q9191" s="67" t="s">
        <v>25</v>
      </c>
      <c r="R9191" s="67"/>
      <c r="S9191" s="67"/>
    </row>
    <row r="9192" spans="4:19" ht="15">
      <c r="D9192" s="4">
        <v>620118</v>
      </c>
      <c r="E9192" s="38">
        <v>45259</v>
      </c>
      <c r="F9192" s="38">
        <v>45259</v>
      </c>
      <c r="G9192" s="63">
        <v>487.69</v>
      </c>
      <c r="H9192" s="69">
        <v>3685275</v>
      </c>
      <c r="I9192" s="28" t="s">
        <v>26</v>
      </c>
      <c r="J9192" s="44" t="s">
        <v>72</v>
      </c>
      <c r="K9192" s="11" t="s">
        <v>36</v>
      </c>
      <c r="L9192" s="87" t="s">
        <v>37</v>
      </c>
      <c r="M9192" s="16">
        <f>SUM_DATA[[#This Row],[TOTAL Cost]]-SUM_DATA[[#This Row],[MATERIAL Cost]]</f>
        <v>37568.35</v>
      </c>
      <c r="N9192" s="16">
        <f>IFERROR(SUM_DATA[[#This Row],[MAT C.]], 0)</f>
        <v>0</v>
      </c>
      <c r="O9192" s="16" t="e">
        <f>VLOOKUP(SUM_DATA[[#This Row],[Work Order]],'[2]MAT DETAIL'!$D:$L,8,FALSE)</f>
        <v>#N/A</v>
      </c>
      <c r="P9192" s="20">
        <v>37568.35</v>
      </c>
      <c r="Q9192" s="67" t="s">
        <v>25</v>
      </c>
      <c r="R9192" s="67" t="s">
        <v>1750</v>
      </c>
      <c r="S9192" s="67">
        <v>2</v>
      </c>
    </row>
    <row r="9193" spans="4:19" ht="15">
      <c r="D9193" s="4">
        <v>620124</v>
      </c>
      <c r="E9193" s="38">
        <v>45259</v>
      </c>
      <c r="F9193" s="38">
        <v>45259</v>
      </c>
      <c r="G9193" s="63">
        <v>1.83</v>
      </c>
      <c r="H9193" s="69">
        <v>3685276</v>
      </c>
      <c r="I9193" s="28" t="s">
        <v>26</v>
      </c>
      <c r="J9193" s="44" t="s">
        <v>2195</v>
      </c>
      <c r="K9193" s="11" t="s">
        <v>76</v>
      </c>
      <c r="L9193" s="85" t="s">
        <v>76</v>
      </c>
      <c r="M9193" s="16">
        <f>SUM_DATA[[#This Row],[TOTAL Cost]]-SUM_DATA[[#This Row],[MATERIAL Cost]]</f>
        <v>406.45</v>
      </c>
      <c r="N9193" s="16">
        <f>IFERROR(SUM_DATA[[#This Row],[MAT C.]], 0)</f>
        <v>0</v>
      </c>
      <c r="O9193" s="16" t="e">
        <f>VLOOKUP(SUM_DATA[[#This Row],[Work Order]],'[2]MAT DETAIL'!$D:$L,8,FALSE)</f>
        <v>#N/A</v>
      </c>
      <c r="P9193" s="20">
        <v>406.45</v>
      </c>
      <c r="Q9193" s="67" t="s">
        <v>25</v>
      </c>
      <c r="R9193" s="67"/>
      <c r="S9193" s="67"/>
    </row>
    <row r="9194" spans="4:19" ht="15">
      <c r="D9194" s="4">
        <v>620114</v>
      </c>
      <c r="E9194" s="38">
        <v>45259</v>
      </c>
      <c r="F9194" s="38">
        <v>45259</v>
      </c>
      <c r="G9194" s="63"/>
      <c r="H9194" s="69">
        <v>3685312</v>
      </c>
      <c r="I9194" s="28" t="s">
        <v>31</v>
      </c>
      <c r="J9194" s="44" t="s">
        <v>2196</v>
      </c>
      <c r="K9194" s="11" t="s">
        <v>59</v>
      </c>
      <c r="L9194" s="85" t="s">
        <v>56</v>
      </c>
      <c r="M9194" s="16">
        <f>SUM_DATA[[#This Row],[TOTAL Cost]]-SUM_DATA[[#This Row],[MATERIAL Cost]]</f>
        <v>2870.92</v>
      </c>
      <c r="N9194" s="16">
        <f>IFERROR(SUM_DATA[[#This Row],[MAT C.]], 0)</f>
        <v>0</v>
      </c>
      <c r="O9194" s="16" t="e">
        <f>VLOOKUP(SUM_DATA[[#This Row],[Work Order]],'[2]MAT DETAIL'!$D:$L,8,FALSE)</f>
        <v>#N/A</v>
      </c>
      <c r="P9194" s="20">
        <v>2870.92</v>
      </c>
      <c r="Q9194" s="67" t="s">
        <v>25</v>
      </c>
      <c r="R9194" s="67"/>
      <c r="S9194" s="67"/>
    </row>
    <row r="9195" spans="4:19" ht="15">
      <c r="D9195" s="4">
        <v>620112</v>
      </c>
      <c r="E9195" s="38">
        <v>45259</v>
      </c>
      <c r="F9195" s="38">
        <v>45259</v>
      </c>
      <c r="G9195" s="63"/>
      <c r="H9195" s="69">
        <v>3685316</v>
      </c>
      <c r="I9195" s="28" t="s">
        <v>31</v>
      </c>
      <c r="J9195" s="44" t="s">
        <v>692</v>
      </c>
      <c r="K9195" s="11" t="s">
        <v>59</v>
      </c>
      <c r="L9195" s="85" t="s">
        <v>56</v>
      </c>
      <c r="M9195" s="16">
        <f>SUM_DATA[[#This Row],[TOTAL Cost]]-SUM_DATA[[#This Row],[MATERIAL Cost]]</f>
        <v>2870.92</v>
      </c>
      <c r="N9195" s="16">
        <f>IFERROR(SUM_DATA[[#This Row],[MAT C.]], 0)</f>
        <v>0</v>
      </c>
      <c r="O9195" s="16" t="e">
        <f>VLOOKUP(SUM_DATA[[#This Row],[Work Order]],'[2]MAT DETAIL'!$D:$L,8,FALSE)</f>
        <v>#N/A</v>
      </c>
      <c r="P9195" s="20">
        <v>2870.92</v>
      </c>
      <c r="Q9195" s="67" t="s">
        <v>25</v>
      </c>
      <c r="R9195" s="67"/>
      <c r="S9195" s="67"/>
    </row>
    <row r="9196" spans="4:19" ht="15">
      <c r="D9196" s="4">
        <v>620112</v>
      </c>
      <c r="E9196" s="38">
        <v>45259</v>
      </c>
      <c r="F9196" s="38">
        <v>45259</v>
      </c>
      <c r="G9196" s="63"/>
      <c r="H9196" s="69">
        <v>3685317</v>
      </c>
      <c r="I9196" s="28" t="s">
        <v>31</v>
      </c>
      <c r="J9196" s="44" t="s">
        <v>692</v>
      </c>
      <c r="K9196" s="11" t="s">
        <v>59</v>
      </c>
      <c r="L9196" s="85" t="s">
        <v>56</v>
      </c>
      <c r="M9196" s="16">
        <f>SUM_DATA[[#This Row],[TOTAL Cost]]-SUM_DATA[[#This Row],[MATERIAL Cost]]</f>
        <v>2870.92</v>
      </c>
      <c r="N9196" s="16">
        <f>IFERROR(SUM_DATA[[#This Row],[MAT C.]], 0)</f>
        <v>0</v>
      </c>
      <c r="O9196" s="16" t="e">
        <f>VLOOKUP(SUM_DATA[[#This Row],[Work Order]],'[2]MAT DETAIL'!$D:$L,8,FALSE)</f>
        <v>#N/A</v>
      </c>
      <c r="P9196" s="20">
        <v>2870.92</v>
      </c>
      <c r="Q9196" s="67" t="s">
        <v>25</v>
      </c>
      <c r="R9196" s="67"/>
      <c r="S9196" s="67"/>
    </row>
    <row r="9197" spans="4:19" ht="15">
      <c r="D9197" s="4">
        <v>620116</v>
      </c>
      <c r="E9197" s="38">
        <v>45259</v>
      </c>
      <c r="F9197" s="38">
        <v>45261</v>
      </c>
      <c r="G9197" s="63"/>
      <c r="H9197" s="69">
        <v>3685389</v>
      </c>
      <c r="I9197" s="28" t="s">
        <v>31</v>
      </c>
      <c r="J9197" s="44" t="s">
        <v>2197</v>
      </c>
      <c r="K9197" s="11" t="s">
        <v>36</v>
      </c>
      <c r="L9197" s="85" t="s">
        <v>42</v>
      </c>
      <c r="M9197" s="16">
        <f>SUM_DATA[[#This Row],[TOTAL Cost]]-SUM_DATA[[#This Row],[MATERIAL Cost]]</f>
        <v>2625.2</v>
      </c>
      <c r="N9197" s="16">
        <f>IFERROR(SUM_DATA[[#This Row],[MAT C.]], 0)</f>
        <v>0</v>
      </c>
      <c r="O9197" s="16" t="e">
        <f>VLOOKUP(SUM_DATA[[#This Row],[Work Order]],'[2]MAT DETAIL'!$D:$L,8,FALSE)</f>
        <v>#N/A</v>
      </c>
      <c r="P9197" s="20">
        <v>2625.2</v>
      </c>
      <c r="Q9197" s="67" t="s">
        <v>25</v>
      </c>
      <c r="R9197" s="67"/>
      <c r="S9197" s="67"/>
    </row>
    <row r="9198" spans="4:19" ht="15">
      <c r="D9198" s="4">
        <v>620106</v>
      </c>
      <c r="E9198" s="38">
        <v>45260</v>
      </c>
      <c r="F9198" s="38">
        <v>45260</v>
      </c>
      <c r="G9198" s="63"/>
      <c r="H9198" s="69">
        <v>3685642</v>
      </c>
      <c r="I9198" s="28" t="s">
        <v>26</v>
      </c>
      <c r="J9198" s="44" t="s">
        <v>45</v>
      </c>
      <c r="K9198" s="11" t="s">
        <v>39</v>
      </c>
      <c r="L9198" s="85" t="s">
        <v>40</v>
      </c>
      <c r="M9198" s="16">
        <f>SUM_DATA[[#This Row],[TOTAL Cost]]-SUM_DATA[[#This Row],[MATERIAL Cost]]</f>
        <v>42149</v>
      </c>
      <c r="N9198" s="16">
        <f>IFERROR(SUM_DATA[[#This Row],[MAT C.]], 0)</f>
        <v>0</v>
      </c>
      <c r="O9198" s="16" t="e">
        <f>VLOOKUP(SUM_DATA[[#This Row],[Work Order]],'[2]MAT DETAIL'!$D:$L,8,FALSE)</f>
        <v>#N/A</v>
      </c>
      <c r="P9198" s="20">
        <v>42149</v>
      </c>
      <c r="Q9198" s="67" t="s">
        <v>21</v>
      </c>
      <c r="R9198" s="67"/>
      <c r="S9198" s="67"/>
    </row>
    <row r="9199" spans="4:19" ht="15">
      <c r="D9199" s="4">
        <v>620111</v>
      </c>
      <c r="E9199" s="38">
        <v>45260</v>
      </c>
      <c r="F9199" s="38">
        <v>45260</v>
      </c>
      <c r="G9199" s="63"/>
      <c r="H9199" s="69">
        <v>3685643</v>
      </c>
      <c r="I9199" s="28" t="s">
        <v>26</v>
      </c>
      <c r="J9199" s="44" t="s">
        <v>45</v>
      </c>
      <c r="K9199" s="11" t="s">
        <v>39</v>
      </c>
      <c r="L9199" s="85" t="s">
        <v>40</v>
      </c>
      <c r="M9199" s="16">
        <f>SUM_DATA[[#This Row],[TOTAL Cost]]-SUM_DATA[[#This Row],[MATERIAL Cost]]</f>
        <v>42149</v>
      </c>
      <c r="N9199" s="16">
        <f>IFERROR(SUM_DATA[[#This Row],[MAT C.]], 0)</f>
        <v>0</v>
      </c>
      <c r="O9199" s="16" t="e">
        <f>VLOOKUP(SUM_DATA[[#This Row],[Work Order]],'[2]MAT DETAIL'!$D:$L,8,FALSE)</f>
        <v>#N/A</v>
      </c>
      <c r="P9199" s="20">
        <v>42149</v>
      </c>
      <c r="Q9199" s="67" t="s">
        <v>21</v>
      </c>
      <c r="R9199" s="67"/>
      <c r="S9199" s="67"/>
    </row>
    <row r="9200" spans="4:19" ht="15">
      <c r="D9200" s="4">
        <v>620116</v>
      </c>
      <c r="E9200" s="38">
        <v>45261</v>
      </c>
      <c r="F9200" s="38">
        <v>45261</v>
      </c>
      <c r="G9200" s="63"/>
      <c r="H9200" s="69">
        <v>3687479</v>
      </c>
      <c r="I9200" s="28" t="s">
        <v>26</v>
      </c>
      <c r="J9200" s="44" t="s">
        <v>2198</v>
      </c>
      <c r="K9200" s="11" t="s">
        <v>59</v>
      </c>
      <c r="L9200" s="85" t="s">
        <v>78</v>
      </c>
      <c r="M9200" s="16">
        <f>SUM_DATA[[#This Row],[TOTAL Cost]]-SUM_DATA[[#This Row],[MATERIAL Cost]]</f>
        <v>406.44999999999982</v>
      </c>
      <c r="N9200" s="16">
        <f>IFERROR(SUM_DATA[[#This Row],[MAT C.]], 0)</f>
        <v>3653</v>
      </c>
      <c r="O9200" s="16">
        <f>VLOOKUP(SUM_DATA[[#This Row],[Work Order]],'[2]MAT DETAIL'!$D:$L,8,FALSE)</f>
        <v>3653</v>
      </c>
      <c r="P9200" s="20">
        <v>4059.45</v>
      </c>
      <c r="Q9200" s="67" t="s">
        <v>21</v>
      </c>
      <c r="R9200" s="67"/>
      <c r="S9200" s="67"/>
    </row>
    <row r="9201" spans="4:19" ht="15">
      <c r="D9201" s="4">
        <v>620109</v>
      </c>
      <c r="E9201" s="38">
        <v>45261</v>
      </c>
      <c r="F9201" s="38">
        <v>45261</v>
      </c>
      <c r="G9201" s="63">
        <v>7.25</v>
      </c>
      <c r="H9201" s="69">
        <v>3687512</v>
      </c>
      <c r="I9201" s="28" t="s">
        <v>26</v>
      </c>
      <c r="J9201" s="44" t="s">
        <v>330</v>
      </c>
      <c r="K9201" s="11" t="s">
        <v>39</v>
      </c>
      <c r="L9201" s="85" t="s">
        <v>40</v>
      </c>
      <c r="M9201" s="16">
        <f>SUM_DATA[[#This Row],[TOTAL Cost]]-SUM_DATA[[#This Row],[MATERIAL Cost]]</f>
        <v>406.45</v>
      </c>
      <c r="N9201" s="16">
        <f>IFERROR(SUM_DATA[[#This Row],[MAT C.]], 0)</f>
        <v>0</v>
      </c>
      <c r="O9201" s="16" t="e">
        <f>VLOOKUP(SUM_DATA[[#This Row],[Work Order]],'[2]MAT DETAIL'!$D:$L,8,FALSE)</f>
        <v>#N/A</v>
      </c>
      <c r="P9201" s="20">
        <v>406.45</v>
      </c>
      <c r="Q9201" s="67" t="s">
        <v>25</v>
      </c>
      <c r="R9201" s="67"/>
      <c r="S9201" s="67"/>
    </row>
    <row r="9202" spans="4:19" ht="15">
      <c r="D9202" s="19">
        <v>620109</v>
      </c>
      <c r="E9202" s="35">
        <v>45261</v>
      </c>
      <c r="F9202" s="35"/>
      <c r="G9202" s="78">
        <v>7.25</v>
      </c>
      <c r="H9202" s="74">
        <v>3687512</v>
      </c>
      <c r="I9202" s="28" t="s">
        <v>26</v>
      </c>
      <c r="J9202" s="46" t="s">
        <v>99</v>
      </c>
      <c r="K9202" s="25" t="s">
        <v>36</v>
      </c>
      <c r="L9202" s="25" t="s">
        <v>37</v>
      </c>
      <c r="M9202" s="16"/>
      <c r="N9202" s="16"/>
      <c r="O9202" s="16"/>
      <c r="P9202" s="22"/>
      <c r="Q9202" s="67" t="s">
        <v>25</v>
      </c>
      <c r="R9202" s="67"/>
      <c r="S9202" s="67"/>
    </row>
    <row r="9203" spans="4:19" ht="15">
      <c r="D9203" s="4">
        <v>620112</v>
      </c>
      <c r="E9203" s="38">
        <v>45261</v>
      </c>
      <c r="F9203" s="38">
        <v>45261</v>
      </c>
      <c r="G9203" s="63">
        <v>2.17</v>
      </c>
      <c r="H9203" s="69">
        <v>3687513</v>
      </c>
      <c r="I9203" s="28" t="s">
        <v>26</v>
      </c>
      <c r="J9203" s="44" t="s">
        <v>173</v>
      </c>
      <c r="K9203" s="11" t="s">
        <v>82</v>
      </c>
      <c r="L9203" s="85" t="s">
        <v>140</v>
      </c>
      <c r="M9203" s="16">
        <f>SUM_DATA[[#This Row],[TOTAL Cost]]-SUM_DATA[[#This Row],[MATERIAL Cost]]</f>
        <v>203.23</v>
      </c>
      <c r="N9203" s="16">
        <f>IFERROR(SUM_DATA[[#This Row],[MAT C.]], 0)</f>
        <v>0</v>
      </c>
      <c r="O9203" s="16" t="e">
        <f>VLOOKUP(SUM_DATA[[#This Row],[Work Order]],'[2]MAT DETAIL'!$D:$L,8,FALSE)</f>
        <v>#N/A</v>
      </c>
      <c r="P9203" s="20">
        <v>203.23</v>
      </c>
      <c r="Q9203" s="67" t="s">
        <v>25</v>
      </c>
      <c r="R9203" s="67"/>
      <c r="S9203" s="67"/>
    </row>
    <row r="9204" spans="4:19" ht="15">
      <c r="D9204" s="4">
        <v>620119</v>
      </c>
      <c r="E9204" s="38">
        <v>45261</v>
      </c>
      <c r="F9204" s="38">
        <v>45261</v>
      </c>
      <c r="G9204" s="63">
        <v>0.57999999999999996</v>
      </c>
      <c r="H9204" s="69">
        <v>3687514</v>
      </c>
      <c r="I9204" s="28" t="s">
        <v>26</v>
      </c>
      <c r="J9204" s="47" t="s">
        <v>64</v>
      </c>
      <c r="K9204" s="11" t="s">
        <v>47</v>
      </c>
      <c r="L9204" s="85" t="s">
        <v>65</v>
      </c>
      <c r="M9204" s="16">
        <f>SUM_DATA[[#This Row],[TOTAL Cost]]-SUM_DATA[[#This Row],[MATERIAL Cost]]</f>
        <v>203.23</v>
      </c>
      <c r="N9204" s="16">
        <f>IFERROR(SUM_DATA[[#This Row],[MAT C.]], 0)</f>
        <v>0</v>
      </c>
      <c r="O9204" s="16" t="e">
        <f>VLOOKUP(SUM_DATA[[#This Row],[Work Order]],'[2]MAT DETAIL'!$D:$L,8,FALSE)</f>
        <v>#N/A</v>
      </c>
      <c r="P9204" s="20">
        <v>203.23</v>
      </c>
      <c r="Q9204" s="67" t="s">
        <v>25</v>
      </c>
      <c r="R9204" s="67"/>
      <c r="S9204" s="67"/>
    </row>
    <row r="9205" spans="4:19" ht="15">
      <c r="D9205" s="4">
        <v>620123</v>
      </c>
      <c r="E9205" s="38">
        <v>45261</v>
      </c>
      <c r="F9205" s="38">
        <v>45261</v>
      </c>
      <c r="G9205" s="63">
        <v>0.65</v>
      </c>
      <c r="H9205" s="69">
        <v>3687515</v>
      </c>
      <c r="I9205" s="28" t="s">
        <v>26</v>
      </c>
      <c r="J9205" s="44" t="s">
        <v>55</v>
      </c>
      <c r="K9205" s="11" t="s">
        <v>56</v>
      </c>
      <c r="L9205" s="85" t="s">
        <v>57</v>
      </c>
      <c r="M9205" s="16">
        <f>SUM_DATA[[#This Row],[TOTAL Cost]]-SUM_DATA[[#This Row],[MATERIAL Cost]]</f>
        <v>203.23</v>
      </c>
      <c r="N9205" s="16">
        <f>IFERROR(SUM_DATA[[#This Row],[MAT C.]], 0)</f>
        <v>0</v>
      </c>
      <c r="O9205" s="16" t="e">
        <f>VLOOKUP(SUM_DATA[[#This Row],[Work Order]],'[2]MAT DETAIL'!$D:$L,8,FALSE)</f>
        <v>#N/A</v>
      </c>
      <c r="P9205" s="20">
        <v>203.23</v>
      </c>
      <c r="Q9205" s="67" t="s">
        <v>25</v>
      </c>
      <c r="R9205" s="67"/>
      <c r="S9205" s="67"/>
    </row>
    <row r="9206" spans="4:19" ht="15">
      <c r="D9206" s="4">
        <v>620109</v>
      </c>
      <c r="E9206" s="38">
        <v>45261</v>
      </c>
      <c r="F9206" s="38">
        <v>45261</v>
      </c>
      <c r="G9206" s="63"/>
      <c r="H9206" s="69">
        <v>3687539</v>
      </c>
      <c r="I9206" s="28" t="s">
        <v>31</v>
      </c>
      <c r="J9206" s="44" t="s">
        <v>109</v>
      </c>
      <c r="K9206" s="11" t="s">
        <v>39</v>
      </c>
      <c r="L9206" s="85" t="s">
        <v>40</v>
      </c>
      <c r="M9206" s="16">
        <f>SUM_DATA[[#This Row],[TOTAL Cost]]-SUM_DATA[[#This Row],[MATERIAL Cost]]</f>
        <v>2360.92</v>
      </c>
      <c r="N9206" s="16">
        <f>IFERROR(SUM_DATA[[#This Row],[MAT C.]], 0)</f>
        <v>0</v>
      </c>
      <c r="O9206" s="16" t="e">
        <f>VLOOKUP(SUM_DATA[[#This Row],[Work Order]],'[2]MAT DETAIL'!$D:$L,8,FALSE)</f>
        <v>#N/A</v>
      </c>
      <c r="P9206" s="20">
        <v>2360.92</v>
      </c>
      <c r="Q9206" s="67" t="s">
        <v>25</v>
      </c>
      <c r="R9206" s="67"/>
      <c r="S9206" s="67"/>
    </row>
    <row r="9207" spans="4:19" ht="15">
      <c r="D9207" s="4">
        <v>620104</v>
      </c>
      <c r="E9207" s="38">
        <v>45261</v>
      </c>
      <c r="F9207" s="38">
        <v>45261</v>
      </c>
      <c r="G9207" s="63"/>
      <c r="H9207" s="69">
        <v>3687554</v>
      </c>
      <c r="I9207" s="28" t="s">
        <v>26</v>
      </c>
      <c r="J9207" s="44" t="s">
        <v>2198</v>
      </c>
      <c r="K9207" s="11" t="s">
        <v>59</v>
      </c>
      <c r="L9207" s="85" t="s">
        <v>78</v>
      </c>
      <c r="M9207" s="16">
        <f>SUM_DATA[[#This Row],[TOTAL Cost]]-SUM_DATA[[#This Row],[MATERIAL Cost]]</f>
        <v>406.45000000000073</v>
      </c>
      <c r="N9207" s="16">
        <f>IFERROR(SUM_DATA[[#This Row],[MAT C.]], 0)</f>
        <v>13323</v>
      </c>
      <c r="O9207" s="16">
        <f>VLOOKUP(SUM_DATA[[#This Row],[Work Order]],'[2]MAT DETAIL'!$D:$L,8,FALSE)</f>
        <v>13323</v>
      </c>
      <c r="P9207" s="20">
        <v>13729.45</v>
      </c>
      <c r="Q9207" s="67" t="s">
        <v>21</v>
      </c>
      <c r="R9207" s="67"/>
      <c r="S9207" s="67"/>
    </row>
    <row r="9208" spans="4:19" ht="15">
      <c r="D9208" s="4">
        <v>620105</v>
      </c>
      <c r="E9208" s="38">
        <v>45261</v>
      </c>
      <c r="F9208" s="38">
        <v>45261</v>
      </c>
      <c r="G9208" s="63"/>
      <c r="H9208" s="69">
        <v>3687556</v>
      </c>
      <c r="I9208" s="28" t="s">
        <v>26</v>
      </c>
      <c r="J9208" s="44" t="s">
        <v>2198</v>
      </c>
      <c r="K9208" s="85" t="s">
        <v>59</v>
      </c>
      <c r="L9208" s="8" t="s">
        <v>78</v>
      </c>
      <c r="M9208" s="16">
        <f>SUM_DATA[[#This Row],[TOTAL Cost]]-SUM_DATA[[#This Row],[MATERIAL Cost]]</f>
        <v>406.45000000000073</v>
      </c>
      <c r="N9208" s="16">
        <f>IFERROR(SUM_DATA[[#This Row],[MAT C.]], 0)</f>
        <v>13323</v>
      </c>
      <c r="O9208" s="16">
        <f>VLOOKUP(SUM_DATA[[#This Row],[Work Order]],'[2]MAT DETAIL'!$D:$L,8,FALSE)</f>
        <v>13323</v>
      </c>
      <c r="P9208" s="20">
        <v>13729.45</v>
      </c>
      <c r="Q9208" s="67" t="s">
        <v>21</v>
      </c>
      <c r="R9208" s="67"/>
      <c r="S9208" s="67"/>
    </row>
    <row r="9209" spans="4:19" ht="15">
      <c r="D9209" s="4">
        <v>620106</v>
      </c>
      <c r="E9209" s="38">
        <v>45261</v>
      </c>
      <c r="F9209" s="38">
        <v>45261</v>
      </c>
      <c r="G9209" s="63"/>
      <c r="H9209" s="69">
        <v>3687559</v>
      </c>
      <c r="I9209" s="28" t="s">
        <v>26</v>
      </c>
      <c r="J9209" s="44" t="s">
        <v>2198</v>
      </c>
      <c r="K9209" s="11" t="s">
        <v>59</v>
      </c>
      <c r="L9209" s="85" t="s">
        <v>78</v>
      </c>
      <c r="M9209" s="16">
        <f>SUM_DATA[[#This Row],[TOTAL Cost]]-SUM_DATA[[#This Row],[MATERIAL Cost]]</f>
        <v>406.45000000000073</v>
      </c>
      <c r="N9209" s="16">
        <f>IFERROR(SUM_DATA[[#This Row],[MAT C.]], 0)</f>
        <v>13323</v>
      </c>
      <c r="O9209" s="16">
        <f>VLOOKUP(SUM_DATA[[#This Row],[Work Order]],'[2]MAT DETAIL'!$D:$L,8,FALSE)</f>
        <v>13323</v>
      </c>
      <c r="P9209" s="20">
        <v>13729.45</v>
      </c>
      <c r="Q9209" s="67" t="s">
        <v>21</v>
      </c>
      <c r="R9209" s="67"/>
      <c r="S9209" s="67"/>
    </row>
    <row r="9210" spans="4:19" ht="15">
      <c r="D9210" s="4">
        <v>620109</v>
      </c>
      <c r="E9210" s="38">
        <v>45261</v>
      </c>
      <c r="F9210" s="38">
        <v>45261</v>
      </c>
      <c r="G9210" s="63"/>
      <c r="H9210" s="69">
        <v>3687560</v>
      </c>
      <c r="I9210" s="28" t="s">
        <v>26</v>
      </c>
      <c r="J9210" s="44" t="s">
        <v>2198</v>
      </c>
      <c r="K9210" s="11" t="s">
        <v>59</v>
      </c>
      <c r="L9210" s="85" t="s">
        <v>78</v>
      </c>
      <c r="M9210" s="16">
        <f>SUM_DATA[[#This Row],[TOTAL Cost]]-SUM_DATA[[#This Row],[MATERIAL Cost]]</f>
        <v>406.45000000000073</v>
      </c>
      <c r="N9210" s="16">
        <f>IFERROR(SUM_DATA[[#This Row],[MAT C.]], 0)</f>
        <v>13323</v>
      </c>
      <c r="O9210" s="16">
        <f>VLOOKUP(SUM_DATA[[#This Row],[Work Order]],'[2]MAT DETAIL'!$D:$L,8,FALSE)</f>
        <v>13323</v>
      </c>
      <c r="P9210" s="20">
        <v>13729.45</v>
      </c>
      <c r="Q9210" s="67" t="s">
        <v>21</v>
      </c>
      <c r="R9210" s="67"/>
      <c r="S9210" s="67"/>
    </row>
    <row r="9211" spans="4:19" ht="15">
      <c r="D9211" s="4">
        <v>620112</v>
      </c>
      <c r="E9211" s="38">
        <v>45261</v>
      </c>
      <c r="F9211" s="38">
        <v>45261</v>
      </c>
      <c r="G9211" s="63"/>
      <c r="H9211" s="69">
        <v>3687561</v>
      </c>
      <c r="I9211" s="28" t="s">
        <v>26</v>
      </c>
      <c r="J9211" s="44" t="s">
        <v>2198</v>
      </c>
      <c r="K9211" s="11" t="s">
        <v>59</v>
      </c>
      <c r="L9211" s="11" t="s">
        <v>78</v>
      </c>
      <c r="M9211" s="16">
        <f>SUM_DATA[[#This Row],[TOTAL Cost]]-SUM_DATA[[#This Row],[MATERIAL Cost]]</f>
        <v>406.45000000000073</v>
      </c>
      <c r="N9211" s="16">
        <f>IFERROR(SUM_DATA[[#This Row],[MAT C.]], 0)</f>
        <v>13323</v>
      </c>
      <c r="O9211" s="16">
        <f>VLOOKUP(SUM_DATA[[#This Row],[Work Order]],'[2]MAT DETAIL'!$D:$L,8,FALSE)</f>
        <v>13323</v>
      </c>
      <c r="P9211" s="20">
        <v>13729.45</v>
      </c>
      <c r="Q9211" s="67" t="s">
        <v>21</v>
      </c>
      <c r="R9211" s="67"/>
      <c r="S9211" s="67"/>
    </row>
    <row r="9212" spans="4:19" ht="15">
      <c r="D9212" s="4">
        <v>620120</v>
      </c>
      <c r="E9212" s="38">
        <v>45261</v>
      </c>
      <c r="F9212" s="38">
        <v>45261</v>
      </c>
      <c r="G9212" s="63"/>
      <c r="H9212" s="69">
        <v>3687587</v>
      </c>
      <c r="I9212" s="28" t="s">
        <v>31</v>
      </c>
      <c r="J9212" s="44" t="s">
        <v>109</v>
      </c>
      <c r="K9212" s="11" t="s">
        <v>39</v>
      </c>
      <c r="L9212" s="85" t="s">
        <v>40</v>
      </c>
      <c r="M9212" s="16">
        <f>SUM_DATA[[#This Row],[TOTAL Cost]]-SUM_DATA[[#This Row],[MATERIAL Cost]]</f>
        <v>2360.92</v>
      </c>
      <c r="N9212" s="16">
        <f>IFERROR(SUM_DATA[[#This Row],[MAT C.]], 0)</f>
        <v>0</v>
      </c>
      <c r="O9212" s="16" t="e">
        <f>VLOOKUP(SUM_DATA[[#This Row],[Work Order]],'[2]MAT DETAIL'!$D:$L,8,FALSE)</f>
        <v>#N/A</v>
      </c>
      <c r="P9212" s="20">
        <v>2360.92</v>
      </c>
      <c r="Q9212" s="67" t="s">
        <v>25</v>
      </c>
      <c r="R9212" s="67"/>
      <c r="S9212" s="67"/>
    </row>
    <row r="9213" spans="4:19" ht="15">
      <c r="D9213" s="4">
        <v>620113</v>
      </c>
      <c r="E9213" s="38">
        <v>45261</v>
      </c>
      <c r="F9213" s="38">
        <v>45261</v>
      </c>
      <c r="G9213" s="63"/>
      <c r="H9213" s="69">
        <v>3687611</v>
      </c>
      <c r="I9213" s="28" t="s">
        <v>26</v>
      </c>
      <c r="J9213" s="44" t="s">
        <v>1772</v>
      </c>
      <c r="K9213" s="11" t="s">
        <v>33</v>
      </c>
      <c r="L9213" s="85" t="s">
        <v>205</v>
      </c>
      <c r="M9213" s="16">
        <f>SUM_DATA[[#This Row],[TOTAL Cost]]-SUM_DATA[[#This Row],[MATERIAL Cost]]</f>
        <v>5000</v>
      </c>
      <c r="N9213" s="16">
        <f>IFERROR(SUM_DATA[[#This Row],[MAT C.]], 0)</f>
        <v>0</v>
      </c>
      <c r="O9213" s="16" t="e">
        <f>VLOOKUP(SUM_DATA[[#This Row],[Work Order]],'[2]MAT DETAIL'!$D:$L,8,FALSE)</f>
        <v>#N/A</v>
      </c>
      <c r="P9213" s="20">
        <v>5000</v>
      </c>
      <c r="Q9213" s="67" t="s">
        <v>21</v>
      </c>
      <c r="R9213" s="67"/>
      <c r="S9213" s="67"/>
    </row>
    <row r="9214" spans="4:19" ht="15">
      <c r="D9214" s="4">
        <v>620114</v>
      </c>
      <c r="E9214" s="38">
        <v>45261</v>
      </c>
      <c r="F9214" s="38">
        <v>45261</v>
      </c>
      <c r="G9214" s="63"/>
      <c r="H9214" s="69">
        <v>3687612</v>
      </c>
      <c r="I9214" s="28" t="s">
        <v>26</v>
      </c>
      <c r="J9214" s="44" t="s">
        <v>1772</v>
      </c>
      <c r="K9214" s="11" t="s">
        <v>33</v>
      </c>
      <c r="L9214" s="85" t="s">
        <v>205</v>
      </c>
      <c r="M9214" s="16">
        <f>SUM_DATA[[#This Row],[TOTAL Cost]]-SUM_DATA[[#This Row],[MATERIAL Cost]]</f>
        <v>5000</v>
      </c>
      <c r="N9214" s="16">
        <f>IFERROR(SUM_DATA[[#This Row],[MAT C.]], 0)</f>
        <v>0</v>
      </c>
      <c r="O9214" s="16" t="e">
        <f>VLOOKUP(SUM_DATA[[#This Row],[Work Order]],'[2]MAT DETAIL'!$D:$L,8,FALSE)</f>
        <v>#N/A</v>
      </c>
      <c r="P9214" s="20">
        <v>5000</v>
      </c>
      <c r="Q9214" s="67" t="s">
        <v>21</v>
      </c>
      <c r="R9214" s="67"/>
      <c r="S9214" s="67"/>
    </row>
    <row r="9215" spans="4:19" ht="15">
      <c r="D9215" s="4">
        <v>620116</v>
      </c>
      <c r="E9215" s="38">
        <v>45261</v>
      </c>
      <c r="F9215" s="38">
        <v>45261</v>
      </c>
      <c r="G9215" s="63"/>
      <c r="H9215" s="69">
        <v>3687613</v>
      </c>
      <c r="I9215" s="28" t="s">
        <v>26</v>
      </c>
      <c r="J9215" s="44" t="s">
        <v>1772</v>
      </c>
      <c r="K9215" s="11" t="s">
        <v>33</v>
      </c>
      <c r="L9215" s="11" t="s">
        <v>205</v>
      </c>
      <c r="M9215" s="16">
        <f>SUM_DATA[[#This Row],[TOTAL Cost]]-SUM_DATA[[#This Row],[MATERIAL Cost]]</f>
        <v>5000</v>
      </c>
      <c r="N9215" s="16">
        <f>IFERROR(SUM_DATA[[#This Row],[MAT C.]], 0)</f>
        <v>0</v>
      </c>
      <c r="O9215" s="16" t="e">
        <f>VLOOKUP(SUM_DATA[[#This Row],[Work Order]],'[2]MAT DETAIL'!$D:$L,8,FALSE)</f>
        <v>#N/A</v>
      </c>
      <c r="P9215" s="20">
        <v>5000</v>
      </c>
      <c r="Q9215" s="67" t="s">
        <v>21</v>
      </c>
      <c r="R9215" s="67"/>
      <c r="S9215" s="67"/>
    </row>
    <row r="9216" spans="4:19" ht="15">
      <c r="D9216" s="4">
        <v>620117</v>
      </c>
      <c r="E9216" s="38">
        <v>45261</v>
      </c>
      <c r="F9216" s="38">
        <v>45261</v>
      </c>
      <c r="G9216" s="63"/>
      <c r="H9216" s="69">
        <v>3687614</v>
      </c>
      <c r="I9216" s="28" t="s">
        <v>26</v>
      </c>
      <c r="J9216" s="44" t="s">
        <v>1772</v>
      </c>
      <c r="K9216" s="11" t="s">
        <v>33</v>
      </c>
      <c r="L9216" s="11" t="s">
        <v>205</v>
      </c>
      <c r="M9216" s="16">
        <f>SUM_DATA[[#This Row],[TOTAL Cost]]-SUM_DATA[[#This Row],[MATERIAL Cost]]</f>
        <v>5000</v>
      </c>
      <c r="N9216" s="16">
        <f>IFERROR(SUM_DATA[[#This Row],[MAT C.]], 0)</f>
        <v>0</v>
      </c>
      <c r="O9216" s="16" t="e">
        <f>VLOOKUP(SUM_DATA[[#This Row],[Work Order]],'[2]MAT DETAIL'!$D:$L,8,FALSE)</f>
        <v>#N/A</v>
      </c>
      <c r="P9216" s="20">
        <v>5000</v>
      </c>
      <c r="Q9216" s="67" t="s">
        <v>21</v>
      </c>
      <c r="R9216" s="67"/>
      <c r="S9216" s="67"/>
    </row>
    <row r="9217" spans="4:19" ht="15">
      <c r="D9217" s="4">
        <v>620118</v>
      </c>
      <c r="E9217" s="38">
        <v>45261</v>
      </c>
      <c r="F9217" s="38">
        <v>45261</v>
      </c>
      <c r="G9217" s="63"/>
      <c r="H9217" s="69">
        <v>3687615</v>
      </c>
      <c r="I9217" s="28" t="s">
        <v>26</v>
      </c>
      <c r="J9217" s="44" t="s">
        <v>1772</v>
      </c>
      <c r="K9217" s="11" t="s">
        <v>33</v>
      </c>
      <c r="L9217" s="85" t="s">
        <v>205</v>
      </c>
      <c r="M9217" s="16">
        <f>SUM_DATA[[#This Row],[TOTAL Cost]]-SUM_DATA[[#This Row],[MATERIAL Cost]]</f>
        <v>5000</v>
      </c>
      <c r="N9217" s="16">
        <f>IFERROR(SUM_DATA[[#This Row],[MAT C.]], 0)</f>
        <v>0</v>
      </c>
      <c r="O9217" s="16" t="e">
        <f>VLOOKUP(SUM_DATA[[#This Row],[Work Order]],'[2]MAT DETAIL'!$D:$L,8,FALSE)</f>
        <v>#N/A</v>
      </c>
      <c r="P9217" s="20">
        <v>5000</v>
      </c>
      <c r="Q9217" s="67" t="s">
        <v>21</v>
      </c>
      <c r="R9217" s="67"/>
      <c r="S9217" s="67"/>
    </row>
    <row r="9218" spans="4:19" ht="15">
      <c r="D9218" s="4">
        <v>620119</v>
      </c>
      <c r="E9218" s="38">
        <v>45261</v>
      </c>
      <c r="F9218" s="38">
        <v>45261</v>
      </c>
      <c r="G9218" s="63"/>
      <c r="H9218" s="69">
        <v>3687616</v>
      </c>
      <c r="I9218" s="28" t="s">
        <v>26</v>
      </c>
      <c r="J9218" s="44" t="s">
        <v>1772</v>
      </c>
      <c r="K9218" s="11" t="s">
        <v>33</v>
      </c>
      <c r="L9218" s="85" t="s">
        <v>205</v>
      </c>
      <c r="M9218" s="16">
        <f>SUM_DATA[[#This Row],[TOTAL Cost]]-SUM_DATA[[#This Row],[MATERIAL Cost]]</f>
        <v>5000</v>
      </c>
      <c r="N9218" s="16">
        <f>IFERROR(SUM_DATA[[#This Row],[MAT C.]], 0)</f>
        <v>0</v>
      </c>
      <c r="O9218" s="16" t="e">
        <f>VLOOKUP(SUM_DATA[[#This Row],[Work Order]],'[2]MAT DETAIL'!$D:$L,8,FALSE)</f>
        <v>#N/A</v>
      </c>
      <c r="P9218" s="20">
        <v>5000</v>
      </c>
      <c r="Q9218" s="67" t="s">
        <v>21</v>
      </c>
      <c r="R9218" s="67"/>
      <c r="S9218" s="67"/>
    </row>
    <row r="9219" spans="4:19" ht="15">
      <c r="D9219" s="4">
        <v>620120</v>
      </c>
      <c r="E9219" s="38">
        <v>45261</v>
      </c>
      <c r="F9219" s="38">
        <v>45261</v>
      </c>
      <c r="G9219" s="63"/>
      <c r="H9219" s="69">
        <v>3687617</v>
      </c>
      <c r="I9219" s="28" t="s">
        <v>26</v>
      </c>
      <c r="J9219" s="44" t="s">
        <v>1772</v>
      </c>
      <c r="K9219" s="11" t="s">
        <v>33</v>
      </c>
      <c r="L9219" s="85" t="s">
        <v>205</v>
      </c>
      <c r="M9219" s="16">
        <f>SUM_DATA[[#This Row],[TOTAL Cost]]-SUM_DATA[[#This Row],[MATERIAL Cost]]</f>
        <v>5000</v>
      </c>
      <c r="N9219" s="16">
        <f>IFERROR(SUM_DATA[[#This Row],[MAT C.]], 0)</f>
        <v>0</v>
      </c>
      <c r="O9219" s="16" t="e">
        <f>VLOOKUP(SUM_DATA[[#This Row],[Work Order]],'[2]MAT DETAIL'!$D:$L,8,FALSE)</f>
        <v>#N/A</v>
      </c>
      <c r="P9219" s="20">
        <v>5000</v>
      </c>
      <c r="Q9219" s="67" t="s">
        <v>21</v>
      </c>
      <c r="R9219" s="67"/>
      <c r="S9219" s="67"/>
    </row>
    <row r="9220" spans="4:19" ht="15">
      <c r="D9220" s="4">
        <v>620122</v>
      </c>
      <c r="E9220" s="38">
        <v>45261</v>
      </c>
      <c r="F9220" s="38">
        <v>45261</v>
      </c>
      <c r="G9220" s="63"/>
      <c r="H9220" s="69">
        <v>3687618</v>
      </c>
      <c r="I9220" s="28" t="s">
        <v>26</v>
      </c>
      <c r="J9220" s="44" t="s">
        <v>1772</v>
      </c>
      <c r="K9220" s="11" t="s">
        <v>33</v>
      </c>
      <c r="L9220" s="85" t="s">
        <v>205</v>
      </c>
      <c r="M9220" s="16">
        <f>SUM_DATA[[#This Row],[TOTAL Cost]]-SUM_DATA[[#This Row],[MATERIAL Cost]]</f>
        <v>5000</v>
      </c>
      <c r="N9220" s="16">
        <f>IFERROR(SUM_DATA[[#This Row],[MAT C.]], 0)</f>
        <v>0</v>
      </c>
      <c r="O9220" s="16" t="e">
        <f>VLOOKUP(SUM_DATA[[#This Row],[Work Order]],'[2]MAT DETAIL'!$D:$L,8,FALSE)</f>
        <v>#N/A</v>
      </c>
      <c r="P9220" s="20">
        <v>5000</v>
      </c>
      <c r="Q9220" s="67" t="s">
        <v>21</v>
      </c>
      <c r="R9220" s="67"/>
      <c r="S9220" s="67"/>
    </row>
    <row r="9221" spans="4:19" ht="15">
      <c r="D9221" s="4">
        <v>620123</v>
      </c>
      <c r="E9221" s="38">
        <v>45261</v>
      </c>
      <c r="F9221" s="38">
        <v>45261</v>
      </c>
      <c r="G9221" s="63"/>
      <c r="H9221" s="69">
        <v>3687619</v>
      </c>
      <c r="I9221" s="28" t="s">
        <v>26</v>
      </c>
      <c r="J9221" s="44" t="s">
        <v>1772</v>
      </c>
      <c r="K9221" s="11" t="s">
        <v>33</v>
      </c>
      <c r="L9221" s="85" t="s">
        <v>205</v>
      </c>
      <c r="M9221" s="16">
        <f>SUM_DATA[[#This Row],[TOTAL Cost]]-SUM_DATA[[#This Row],[MATERIAL Cost]]</f>
        <v>5000</v>
      </c>
      <c r="N9221" s="16">
        <f>IFERROR(SUM_DATA[[#This Row],[MAT C.]], 0)</f>
        <v>0</v>
      </c>
      <c r="O9221" s="16" t="e">
        <f>VLOOKUP(SUM_DATA[[#This Row],[Work Order]],'[2]MAT DETAIL'!$D:$L,8,FALSE)</f>
        <v>#N/A</v>
      </c>
      <c r="P9221" s="20">
        <v>5000</v>
      </c>
      <c r="Q9221" s="67" t="s">
        <v>21</v>
      </c>
      <c r="R9221" s="67"/>
      <c r="S9221" s="67"/>
    </row>
    <row r="9222" spans="4:19" ht="15">
      <c r="D9222" s="4">
        <v>620124</v>
      </c>
      <c r="E9222" s="38">
        <v>45261</v>
      </c>
      <c r="F9222" s="38">
        <v>45261</v>
      </c>
      <c r="G9222" s="63"/>
      <c r="H9222" s="69">
        <v>3687620</v>
      </c>
      <c r="I9222" s="28" t="s">
        <v>26</v>
      </c>
      <c r="J9222" s="44" t="s">
        <v>1772</v>
      </c>
      <c r="K9222" s="11" t="s">
        <v>33</v>
      </c>
      <c r="L9222" s="85" t="s">
        <v>205</v>
      </c>
      <c r="M9222" s="16">
        <f>SUM_DATA[[#This Row],[TOTAL Cost]]-SUM_DATA[[#This Row],[MATERIAL Cost]]</f>
        <v>5000</v>
      </c>
      <c r="N9222" s="16">
        <f>IFERROR(SUM_DATA[[#This Row],[MAT C.]], 0)</f>
        <v>0</v>
      </c>
      <c r="O9222" s="16" t="e">
        <f>VLOOKUP(SUM_DATA[[#This Row],[Work Order]],'[2]MAT DETAIL'!$D:$L,8,FALSE)</f>
        <v>#N/A</v>
      </c>
      <c r="P9222" s="20">
        <v>5000</v>
      </c>
      <c r="Q9222" s="67" t="s">
        <v>21</v>
      </c>
      <c r="R9222" s="67"/>
      <c r="S9222" s="67"/>
    </row>
    <row r="9223" spans="4:19" ht="15">
      <c r="D9223" s="4">
        <v>620104</v>
      </c>
      <c r="E9223" s="38">
        <v>45261</v>
      </c>
      <c r="F9223" s="38">
        <v>45261</v>
      </c>
      <c r="G9223" s="63"/>
      <c r="H9223" s="69">
        <v>3687672</v>
      </c>
      <c r="I9223" s="28" t="s">
        <v>26</v>
      </c>
      <c r="J9223" s="44" t="s">
        <v>1532</v>
      </c>
      <c r="K9223" s="11" t="s">
        <v>56</v>
      </c>
      <c r="L9223" s="85" t="s">
        <v>57</v>
      </c>
      <c r="M9223" s="16">
        <f>SUM_DATA[[#This Row],[TOTAL Cost]]-SUM_DATA[[#This Row],[MATERIAL Cost]]</f>
        <v>71158.03</v>
      </c>
      <c r="N9223" s="16">
        <f>IFERROR(SUM_DATA[[#This Row],[MAT C.]], 0)</f>
        <v>2750</v>
      </c>
      <c r="O9223" s="16">
        <f>VLOOKUP(SUM_DATA[[#This Row],[Work Order]],'[2]MAT DETAIL'!$D:$L,8,FALSE)</f>
        <v>2750</v>
      </c>
      <c r="P9223" s="20">
        <v>73908.03</v>
      </c>
      <c r="Q9223" s="67" t="s">
        <v>21</v>
      </c>
      <c r="R9223" s="67"/>
      <c r="S9223" s="67"/>
    </row>
    <row r="9224" spans="4:19" ht="15">
      <c r="D9224" s="19">
        <v>620104</v>
      </c>
      <c r="E9224" s="35">
        <v>45261</v>
      </c>
      <c r="F9224" s="35"/>
      <c r="G9224" s="78"/>
      <c r="H9224" s="75">
        <v>3687672</v>
      </c>
      <c r="I9224" s="28" t="s">
        <v>26</v>
      </c>
      <c r="J9224" s="46" t="s">
        <v>2199</v>
      </c>
      <c r="K9224" s="71" t="s">
        <v>19</v>
      </c>
      <c r="L9224" s="71" t="s">
        <v>50</v>
      </c>
      <c r="M9224" s="16"/>
      <c r="N9224" s="16"/>
      <c r="O9224" s="16"/>
      <c r="P9224" s="22"/>
      <c r="Q9224" s="67" t="s">
        <v>21</v>
      </c>
      <c r="R9224" s="67"/>
      <c r="S9224" s="67"/>
    </row>
    <row r="9225" spans="4:19" ht="15">
      <c r="D9225" s="4">
        <v>620104</v>
      </c>
      <c r="E9225" s="38">
        <v>45264</v>
      </c>
      <c r="F9225" s="38">
        <v>45264</v>
      </c>
      <c r="G9225" s="63">
        <v>34.08</v>
      </c>
      <c r="H9225" s="69">
        <v>3687845</v>
      </c>
      <c r="I9225" s="28" t="s">
        <v>26</v>
      </c>
      <c r="J9225" s="44" t="s">
        <v>72</v>
      </c>
      <c r="K9225" s="11" t="s">
        <v>36</v>
      </c>
      <c r="L9225" s="87" t="s">
        <v>37</v>
      </c>
      <c r="M9225" s="16">
        <f>SUM_DATA[[#This Row],[TOTAL Cost]]-SUM_DATA[[#This Row],[MATERIAL Cost]]</f>
        <v>6934.39</v>
      </c>
      <c r="N9225" s="16">
        <f>IFERROR(SUM_DATA[[#This Row],[MAT C.]], 0)</f>
        <v>0</v>
      </c>
      <c r="O9225" s="16" t="e">
        <f>VLOOKUP(SUM_DATA[[#This Row],[Work Order]],'[2]MAT DETAIL'!$D:$L,8,FALSE)</f>
        <v>#N/A</v>
      </c>
      <c r="P9225" s="20">
        <v>6934.39</v>
      </c>
      <c r="Q9225" s="67" t="s">
        <v>25</v>
      </c>
      <c r="R9225" s="67"/>
      <c r="S9225" s="67"/>
    </row>
    <row r="9226" spans="4:19" ht="15">
      <c r="D9226" s="19">
        <v>620104</v>
      </c>
      <c r="E9226" s="35">
        <v>45264</v>
      </c>
      <c r="F9226" s="35"/>
      <c r="G9226" s="78">
        <v>34.08</v>
      </c>
      <c r="H9226" s="75">
        <v>3687845</v>
      </c>
      <c r="I9226" s="28" t="s">
        <v>26</v>
      </c>
      <c r="J9226" s="46" t="s">
        <v>1315</v>
      </c>
      <c r="K9226" s="71" t="s">
        <v>36</v>
      </c>
      <c r="L9226" s="72" t="s">
        <v>53</v>
      </c>
      <c r="M9226" s="16"/>
      <c r="N9226" s="16"/>
      <c r="O9226" s="16"/>
      <c r="P9226" s="22"/>
      <c r="Q9226" s="67" t="s">
        <v>25</v>
      </c>
      <c r="R9226" s="67"/>
      <c r="S9226" s="67"/>
    </row>
    <row r="9227" spans="4:19" ht="15">
      <c r="D9227" s="4">
        <v>620107</v>
      </c>
      <c r="E9227" s="38">
        <v>45264</v>
      </c>
      <c r="F9227" s="38">
        <v>45264</v>
      </c>
      <c r="G9227" s="63">
        <v>0.75</v>
      </c>
      <c r="H9227" s="69">
        <v>3687848</v>
      </c>
      <c r="I9227" s="28" t="s">
        <v>26</v>
      </c>
      <c r="J9227" s="44" t="s">
        <v>145</v>
      </c>
      <c r="K9227" s="11" t="s">
        <v>56</v>
      </c>
      <c r="L9227" s="85" t="s">
        <v>146</v>
      </c>
      <c r="M9227" s="16">
        <f>SUM_DATA[[#This Row],[TOTAL Cost]]-SUM_DATA[[#This Row],[MATERIAL Cost]]</f>
        <v>203.23</v>
      </c>
      <c r="N9227" s="16">
        <f>IFERROR(SUM_DATA[[#This Row],[MAT C.]], 0)</f>
        <v>0</v>
      </c>
      <c r="O9227" s="16" t="e">
        <f>VLOOKUP(SUM_DATA[[#This Row],[Work Order]],'[2]MAT DETAIL'!$D:$L,8,FALSE)</f>
        <v>#N/A</v>
      </c>
      <c r="P9227" s="20">
        <v>203.23</v>
      </c>
      <c r="Q9227" s="67" t="s">
        <v>25</v>
      </c>
      <c r="R9227" s="67"/>
      <c r="S9227" s="67"/>
    </row>
    <row r="9228" spans="4:19" ht="15">
      <c r="D9228" s="4">
        <v>620120</v>
      </c>
      <c r="E9228" s="38">
        <v>45264</v>
      </c>
      <c r="F9228" s="38">
        <v>45264</v>
      </c>
      <c r="G9228" s="63">
        <v>1</v>
      </c>
      <c r="H9228" s="69">
        <v>3687850</v>
      </c>
      <c r="I9228" s="28" t="s">
        <v>26</v>
      </c>
      <c r="J9228" s="44" t="s">
        <v>676</v>
      </c>
      <c r="K9228" s="11" t="s">
        <v>67</v>
      </c>
      <c r="L9228" s="11" t="s">
        <v>88</v>
      </c>
      <c r="M9228" s="16">
        <f>SUM_DATA[[#This Row],[TOTAL Cost]]-SUM_DATA[[#This Row],[MATERIAL Cost]]</f>
        <v>406.45</v>
      </c>
      <c r="N9228" s="16">
        <f>IFERROR(SUM_DATA[[#This Row],[MAT C.]], 0)</f>
        <v>0</v>
      </c>
      <c r="O9228" s="16" t="e">
        <f>VLOOKUP(SUM_DATA[[#This Row],[Work Order]],'[2]MAT DETAIL'!$D:$L,8,FALSE)</f>
        <v>#N/A</v>
      </c>
      <c r="P9228" s="20">
        <v>406.45</v>
      </c>
      <c r="Q9228" s="67" t="s">
        <v>25</v>
      </c>
      <c r="R9228" s="67"/>
      <c r="S9228" s="67"/>
    </row>
    <row r="9229" spans="4:19" ht="15">
      <c r="D9229" s="4">
        <v>620105</v>
      </c>
      <c r="E9229" s="38">
        <v>45264</v>
      </c>
      <c r="F9229" s="38">
        <v>45264</v>
      </c>
      <c r="G9229" s="63">
        <v>23.77</v>
      </c>
      <c r="H9229" s="69">
        <v>3687851</v>
      </c>
      <c r="I9229" s="28" t="s">
        <v>26</v>
      </c>
      <c r="J9229" s="44" t="s">
        <v>764</v>
      </c>
      <c r="K9229" s="85" t="s">
        <v>59</v>
      </c>
      <c r="L9229" s="85" t="s">
        <v>263</v>
      </c>
      <c r="M9229" s="16">
        <f>SUM_DATA[[#This Row],[TOTAL Cost]]-SUM_DATA[[#This Row],[MATERIAL Cost]]</f>
        <v>812.9</v>
      </c>
      <c r="N9229" s="16">
        <f>IFERROR(SUM_DATA[[#This Row],[MAT C.]], 0)</f>
        <v>0</v>
      </c>
      <c r="O9229" s="16" t="e">
        <f>VLOOKUP(SUM_DATA[[#This Row],[Work Order]],'[2]MAT DETAIL'!$D:$L,8,FALSE)</f>
        <v>#N/A</v>
      </c>
      <c r="P9229" s="20">
        <v>812.9</v>
      </c>
      <c r="Q9229" s="67" t="s">
        <v>25</v>
      </c>
      <c r="R9229" s="67"/>
      <c r="S9229" s="67"/>
    </row>
    <row r="9230" spans="4:19" ht="15">
      <c r="D9230" s="4">
        <v>620116</v>
      </c>
      <c r="E9230" s="38">
        <v>45264</v>
      </c>
      <c r="F9230" s="38">
        <v>45264</v>
      </c>
      <c r="G9230" s="63"/>
      <c r="H9230" s="69">
        <v>3687863</v>
      </c>
      <c r="I9230" s="28" t="s">
        <v>31</v>
      </c>
      <c r="J9230" s="44" t="s">
        <v>1383</v>
      </c>
      <c r="K9230" s="11" t="s">
        <v>39</v>
      </c>
      <c r="L9230" s="11" t="s">
        <v>40</v>
      </c>
      <c r="M9230" s="16">
        <f>SUM_DATA[[#This Row],[TOTAL Cost]]-SUM_DATA[[#This Row],[MATERIAL Cost]]</f>
        <v>7350.56</v>
      </c>
      <c r="N9230" s="16">
        <f>IFERROR(SUM_DATA[[#This Row],[MAT C.]], 0)</f>
        <v>0</v>
      </c>
      <c r="O9230" s="16" t="e">
        <f>VLOOKUP(SUM_DATA[[#This Row],[Work Order]],'[2]MAT DETAIL'!$D:$L,8,FALSE)</f>
        <v>#N/A</v>
      </c>
      <c r="P9230" s="20">
        <v>7350.56</v>
      </c>
      <c r="Q9230" s="67" t="s">
        <v>25</v>
      </c>
      <c r="R9230" s="67"/>
      <c r="S9230" s="67"/>
    </row>
    <row r="9231" spans="4:19" ht="15">
      <c r="D9231" s="4">
        <v>620104</v>
      </c>
      <c r="E9231" s="38">
        <v>45264</v>
      </c>
      <c r="F9231" s="38">
        <v>45264</v>
      </c>
      <c r="G9231" s="63"/>
      <c r="H9231" s="69">
        <v>3687873</v>
      </c>
      <c r="I9231" s="28" t="s">
        <v>26</v>
      </c>
      <c r="J9231" s="44" t="s">
        <v>1952</v>
      </c>
      <c r="K9231" s="11" t="s">
        <v>56</v>
      </c>
      <c r="L9231" s="11" t="s">
        <v>146</v>
      </c>
      <c r="M9231" s="16">
        <f>SUM_DATA[[#This Row],[TOTAL Cost]]-SUM_DATA[[#This Row],[MATERIAL Cost]]</f>
        <v>408.02999999999884</v>
      </c>
      <c r="N9231" s="16">
        <f>IFERROR(SUM_DATA[[#This Row],[MAT C.]], 0)</f>
        <v>227400</v>
      </c>
      <c r="O9231" s="16">
        <f>VLOOKUP(SUM_DATA[[#This Row],[Work Order]],'[2]MAT DETAIL'!$D:$L,8,FALSE)</f>
        <v>227400</v>
      </c>
      <c r="P9231" s="20">
        <v>227808.03</v>
      </c>
      <c r="Q9231" s="67" t="s">
        <v>21</v>
      </c>
      <c r="R9231" s="67"/>
      <c r="S9231" s="67"/>
    </row>
    <row r="9232" spans="4:19" ht="15">
      <c r="D9232" s="4">
        <v>620117</v>
      </c>
      <c r="E9232" s="38">
        <v>45264</v>
      </c>
      <c r="F9232" s="38">
        <v>45264</v>
      </c>
      <c r="G9232" s="63"/>
      <c r="H9232" s="69">
        <v>3687883</v>
      </c>
      <c r="I9232" s="28" t="s">
        <v>31</v>
      </c>
      <c r="J9232" s="44" t="s">
        <v>1965</v>
      </c>
      <c r="K9232" s="11" t="s">
        <v>36</v>
      </c>
      <c r="L9232" s="11" t="s">
        <v>42</v>
      </c>
      <c r="M9232" s="16">
        <f>SUM_DATA[[#This Row],[TOTAL Cost]]-SUM_DATA[[#This Row],[MATERIAL Cost]]</f>
        <v>9389.06</v>
      </c>
      <c r="N9232" s="16">
        <f>IFERROR(SUM_DATA[[#This Row],[MAT C.]], 0)</f>
        <v>0</v>
      </c>
      <c r="O9232" s="16" t="e">
        <f>VLOOKUP(SUM_DATA[[#This Row],[Work Order]],'[2]MAT DETAIL'!$D:$L,8,FALSE)</f>
        <v>#N/A</v>
      </c>
      <c r="P9232" s="20">
        <v>9389.06</v>
      </c>
      <c r="Q9232" s="67" t="s">
        <v>25</v>
      </c>
      <c r="R9232" s="67"/>
      <c r="S9232" s="67"/>
    </row>
    <row r="9233" spans="4:19" ht="15">
      <c r="D9233" s="4">
        <v>620116</v>
      </c>
      <c r="E9233" s="38">
        <v>45264</v>
      </c>
      <c r="F9233" s="38">
        <v>45264</v>
      </c>
      <c r="G9233" s="63"/>
      <c r="H9233" s="69">
        <v>3687885</v>
      </c>
      <c r="I9233" s="28" t="s">
        <v>31</v>
      </c>
      <c r="J9233" s="44" t="s">
        <v>199</v>
      </c>
      <c r="K9233" s="11" t="s">
        <v>56</v>
      </c>
      <c r="L9233" s="11" t="s">
        <v>146</v>
      </c>
      <c r="M9233" s="16">
        <f>SUM_DATA[[#This Row],[TOTAL Cost]]-SUM_DATA[[#This Row],[MATERIAL Cost]]</f>
        <v>144070.38</v>
      </c>
      <c r="N9233" s="16">
        <f>IFERROR(SUM_DATA[[#This Row],[MAT C.]], 0)</f>
        <v>0</v>
      </c>
      <c r="O9233" s="16" t="e">
        <f>VLOOKUP(SUM_DATA[[#This Row],[Work Order]],'[2]MAT DETAIL'!$D:$L,8,FALSE)</f>
        <v>#N/A</v>
      </c>
      <c r="P9233" s="20">
        <v>144070.38</v>
      </c>
      <c r="Q9233" s="67" t="s">
        <v>25</v>
      </c>
      <c r="R9233" s="67"/>
      <c r="S9233" s="67"/>
    </row>
    <row r="9234" spans="4:19" ht="15">
      <c r="D9234" s="4">
        <v>620104</v>
      </c>
      <c r="E9234" s="38">
        <v>45264</v>
      </c>
      <c r="F9234" s="38">
        <v>45266</v>
      </c>
      <c r="G9234" s="63"/>
      <c r="H9234" s="69">
        <v>3687896</v>
      </c>
      <c r="I9234" s="28" t="s">
        <v>31</v>
      </c>
      <c r="J9234" s="44" t="s">
        <v>2200</v>
      </c>
      <c r="K9234" s="11" t="s">
        <v>59</v>
      </c>
      <c r="L9234" s="11" t="s">
        <v>442</v>
      </c>
      <c r="M9234" s="16">
        <f>SUM_DATA[[#This Row],[TOTAL Cost]]-SUM_DATA[[#This Row],[MATERIAL Cost]]</f>
        <v>2100.16</v>
      </c>
      <c r="N9234" s="16">
        <f>IFERROR(SUM_DATA[[#This Row],[MAT C.]], 0)</f>
        <v>0</v>
      </c>
      <c r="O9234" s="16" t="e">
        <f>VLOOKUP(SUM_DATA[[#This Row],[Work Order]],'[2]MAT DETAIL'!$D:$L,8,FALSE)</f>
        <v>#N/A</v>
      </c>
      <c r="P9234" s="20">
        <v>2100.16</v>
      </c>
      <c r="Q9234" s="67" t="s">
        <v>25</v>
      </c>
      <c r="R9234" s="67"/>
      <c r="S9234" s="67"/>
    </row>
    <row r="9235" spans="4:19" ht="15">
      <c r="D9235" s="4">
        <v>620111</v>
      </c>
      <c r="E9235" s="38">
        <v>45266</v>
      </c>
      <c r="F9235" s="38">
        <v>45266</v>
      </c>
      <c r="G9235" s="63">
        <v>10</v>
      </c>
      <c r="H9235" s="69">
        <v>3688182</v>
      </c>
      <c r="I9235" s="28" t="s">
        <v>26</v>
      </c>
      <c r="J9235" s="44" t="s">
        <v>475</v>
      </c>
      <c r="K9235" s="11" t="s">
        <v>24</v>
      </c>
      <c r="L9235" s="11" t="s">
        <v>24</v>
      </c>
      <c r="M9235" s="16">
        <f>SUM_DATA[[#This Row],[TOTAL Cost]]-SUM_DATA[[#This Row],[MATERIAL Cost]]</f>
        <v>1581.63</v>
      </c>
      <c r="N9235" s="16">
        <f>IFERROR(SUM_DATA[[#This Row],[MAT C.]], 0)</f>
        <v>0</v>
      </c>
      <c r="O9235" s="16" t="e">
        <f>VLOOKUP(SUM_DATA[[#This Row],[Work Order]],'[2]MAT DETAIL'!$D:$L,8,FALSE)</f>
        <v>#N/A</v>
      </c>
      <c r="P9235" s="20">
        <v>1581.63</v>
      </c>
      <c r="Q9235" s="67" t="s">
        <v>25</v>
      </c>
      <c r="R9235" s="67"/>
      <c r="S9235" s="67"/>
    </row>
    <row r="9236" spans="4:19" ht="15">
      <c r="D9236" s="4">
        <v>620112</v>
      </c>
      <c r="E9236" s="38">
        <v>45266</v>
      </c>
      <c r="F9236" s="38">
        <v>45266</v>
      </c>
      <c r="G9236" s="63">
        <v>1.32</v>
      </c>
      <c r="H9236" s="69">
        <v>3688190</v>
      </c>
      <c r="I9236" s="28" t="s">
        <v>26</v>
      </c>
      <c r="J9236" s="45" t="s">
        <v>101</v>
      </c>
      <c r="K9236" s="11" t="s">
        <v>59</v>
      </c>
      <c r="L9236" s="11" t="s">
        <v>98</v>
      </c>
      <c r="M9236" s="16">
        <f>SUM_DATA[[#This Row],[TOTAL Cost]]-SUM_DATA[[#This Row],[MATERIAL Cost]]</f>
        <v>203.23</v>
      </c>
      <c r="N9236" s="16">
        <f>IFERROR(SUM_DATA[[#This Row],[MAT C.]], 0)</f>
        <v>0</v>
      </c>
      <c r="O9236" s="16" t="e">
        <f>VLOOKUP(SUM_DATA[[#This Row],[Work Order]],'[2]MAT DETAIL'!$D:$L,8,FALSE)</f>
        <v>#N/A</v>
      </c>
      <c r="P9236" s="20">
        <v>203.23</v>
      </c>
      <c r="Q9236" s="67" t="s">
        <v>25</v>
      </c>
      <c r="R9236" s="67"/>
      <c r="S9236" s="67"/>
    </row>
    <row r="9237" spans="4:19" ht="15">
      <c r="D9237" s="4">
        <v>620120</v>
      </c>
      <c r="E9237" s="38">
        <v>45266</v>
      </c>
      <c r="F9237" s="38">
        <v>45266</v>
      </c>
      <c r="G9237" s="63">
        <v>10.58</v>
      </c>
      <c r="H9237" s="69">
        <v>3688191</v>
      </c>
      <c r="I9237" s="28" t="s">
        <v>26</v>
      </c>
      <c r="J9237" s="44" t="s">
        <v>72</v>
      </c>
      <c r="K9237" s="11" t="s">
        <v>36</v>
      </c>
      <c r="L9237" s="72" t="s">
        <v>37</v>
      </c>
      <c r="M9237" s="16">
        <f>SUM_DATA[[#This Row],[TOTAL Cost]]-SUM_DATA[[#This Row],[MATERIAL Cost]]</f>
        <v>819.96</v>
      </c>
      <c r="N9237" s="16">
        <f>IFERROR(SUM_DATA[[#This Row],[MAT C.]], 0)</f>
        <v>0</v>
      </c>
      <c r="O9237" s="16" t="e">
        <f>VLOOKUP(SUM_DATA[[#This Row],[Work Order]],'[2]MAT DETAIL'!$D:$L,8,FALSE)</f>
        <v>#N/A</v>
      </c>
      <c r="P9237" s="20">
        <v>819.96</v>
      </c>
      <c r="Q9237" s="67" t="s">
        <v>25</v>
      </c>
      <c r="R9237" s="67"/>
      <c r="S9237" s="67"/>
    </row>
    <row r="9238" spans="4:19" ht="15">
      <c r="D9238" s="4">
        <v>620122</v>
      </c>
      <c r="E9238" s="38">
        <v>45266</v>
      </c>
      <c r="F9238" s="38">
        <v>45266</v>
      </c>
      <c r="G9238" s="63">
        <v>1.68</v>
      </c>
      <c r="H9238" s="69">
        <v>3688192</v>
      </c>
      <c r="I9238" s="28" t="s">
        <v>26</v>
      </c>
      <c r="J9238" s="44" t="s">
        <v>77</v>
      </c>
      <c r="K9238" s="11" t="s">
        <v>78</v>
      </c>
      <c r="L9238" s="11" t="s">
        <v>79</v>
      </c>
      <c r="M9238" s="16">
        <f>SUM_DATA[[#This Row],[TOTAL Cost]]-SUM_DATA[[#This Row],[MATERIAL Cost]]</f>
        <v>204.02</v>
      </c>
      <c r="N9238" s="16">
        <f>IFERROR(SUM_DATA[[#This Row],[MAT C.]], 0)</f>
        <v>0</v>
      </c>
      <c r="O9238" s="16" t="e">
        <f>VLOOKUP(SUM_DATA[[#This Row],[Work Order]],'[2]MAT DETAIL'!$D:$L,8,FALSE)</f>
        <v>#N/A</v>
      </c>
      <c r="P9238" s="20">
        <v>204.02</v>
      </c>
      <c r="Q9238" s="67" t="s">
        <v>25</v>
      </c>
      <c r="R9238" s="67"/>
      <c r="S9238" s="67"/>
    </row>
    <row r="9239" spans="4:19" ht="15">
      <c r="D9239" s="4">
        <v>620114</v>
      </c>
      <c r="E9239" s="38">
        <v>45266</v>
      </c>
      <c r="F9239" s="38">
        <v>45266</v>
      </c>
      <c r="G9239" s="63"/>
      <c r="H9239" s="69">
        <v>3688215</v>
      </c>
      <c r="I9239" s="28" t="s">
        <v>31</v>
      </c>
      <c r="J9239" s="45" t="s">
        <v>2201</v>
      </c>
      <c r="K9239" s="11" t="s">
        <v>59</v>
      </c>
      <c r="L9239" s="11" t="s">
        <v>442</v>
      </c>
      <c r="M9239" s="16">
        <f>SUM_DATA[[#This Row],[TOTAL Cost]]-SUM_DATA[[#This Row],[MATERIAL Cost]]</f>
        <v>59122.02</v>
      </c>
      <c r="N9239" s="16">
        <f>IFERROR(SUM_DATA[[#This Row],[MAT C.]], 0)</f>
        <v>0</v>
      </c>
      <c r="O9239" s="16" t="e">
        <f>VLOOKUP(SUM_DATA[[#This Row],[Work Order]],'[2]MAT DETAIL'!$D:$L,8,FALSE)</f>
        <v>#N/A</v>
      </c>
      <c r="P9239" s="20">
        <v>59122.02</v>
      </c>
      <c r="Q9239" s="67" t="s">
        <v>25</v>
      </c>
      <c r="R9239" s="67"/>
      <c r="S9239" s="67"/>
    </row>
    <row r="9240" spans="4:19" ht="15">
      <c r="D9240" s="4">
        <v>620114</v>
      </c>
      <c r="E9240" s="38">
        <v>45266</v>
      </c>
      <c r="F9240" s="38">
        <v>45266</v>
      </c>
      <c r="G9240" s="63"/>
      <c r="H9240" s="69">
        <v>3688216</v>
      </c>
      <c r="I9240" s="28" t="s">
        <v>31</v>
      </c>
      <c r="J9240" s="45" t="s">
        <v>2202</v>
      </c>
      <c r="K9240" s="11" t="s">
        <v>59</v>
      </c>
      <c r="L9240" s="11" t="s">
        <v>442</v>
      </c>
      <c r="M9240" s="16">
        <f>SUM_DATA[[#This Row],[TOTAL Cost]]-SUM_DATA[[#This Row],[MATERIAL Cost]]</f>
        <v>1050.08</v>
      </c>
      <c r="N9240" s="16">
        <f>IFERROR(SUM_DATA[[#This Row],[MAT C.]], 0)</f>
        <v>0</v>
      </c>
      <c r="O9240" s="16" t="e">
        <f>VLOOKUP(SUM_DATA[[#This Row],[Work Order]],'[2]MAT DETAIL'!$D:$L,8,FALSE)</f>
        <v>#N/A</v>
      </c>
      <c r="P9240" s="20">
        <v>1050.08</v>
      </c>
      <c r="Q9240" s="67" t="s">
        <v>25</v>
      </c>
      <c r="R9240" s="67"/>
      <c r="S9240" s="67"/>
    </row>
    <row r="9241" spans="4:19" ht="15">
      <c r="D9241" s="4">
        <v>620114</v>
      </c>
      <c r="E9241" s="38">
        <v>45266</v>
      </c>
      <c r="F9241" s="38">
        <v>45266</v>
      </c>
      <c r="G9241" s="63"/>
      <c r="H9241" s="69">
        <v>3688496</v>
      </c>
      <c r="I9241" s="28" t="s">
        <v>31</v>
      </c>
      <c r="J9241" s="44" t="s">
        <v>2203</v>
      </c>
      <c r="K9241" s="11" t="s">
        <v>47</v>
      </c>
      <c r="L9241" s="11" t="s">
        <v>869</v>
      </c>
      <c r="M9241" s="16">
        <f>SUM_DATA[[#This Row],[TOTAL Cost]]-SUM_DATA[[#This Row],[MATERIAL Cost]]</f>
        <v>5049.26</v>
      </c>
      <c r="N9241" s="16">
        <f>IFERROR(SUM_DATA[[#This Row],[MAT C.]], 0)</f>
        <v>0</v>
      </c>
      <c r="O9241" s="16" t="e">
        <f>VLOOKUP(SUM_DATA[[#This Row],[Work Order]],'[2]MAT DETAIL'!$D:$L,8,FALSE)</f>
        <v>#N/A</v>
      </c>
      <c r="P9241" s="20">
        <v>5049.26</v>
      </c>
      <c r="Q9241" s="67" t="s">
        <v>25</v>
      </c>
      <c r="R9241" s="67"/>
      <c r="S9241" s="67"/>
    </row>
    <row r="9242" spans="4:19" ht="15">
      <c r="D9242" s="4">
        <v>620120</v>
      </c>
      <c r="E9242" s="38">
        <v>45267</v>
      </c>
      <c r="F9242" s="38">
        <v>45267</v>
      </c>
      <c r="G9242" s="63">
        <v>1</v>
      </c>
      <c r="H9242" s="69">
        <v>3688724</v>
      </c>
      <c r="I9242" s="28" t="s">
        <v>26</v>
      </c>
      <c r="J9242" s="44" t="s">
        <v>173</v>
      </c>
      <c r="K9242" s="11" t="s">
        <v>82</v>
      </c>
      <c r="L9242" s="11" t="s">
        <v>140</v>
      </c>
      <c r="M9242" s="16">
        <f>SUM_DATA[[#This Row],[TOTAL Cost]]-SUM_DATA[[#This Row],[MATERIAL Cost]]</f>
        <v>408.03</v>
      </c>
      <c r="N9242" s="16">
        <f>IFERROR(SUM_DATA[[#This Row],[MAT C.]], 0)</f>
        <v>0</v>
      </c>
      <c r="O9242" s="16" t="e">
        <f>VLOOKUP(SUM_DATA[[#This Row],[Work Order]],'[2]MAT DETAIL'!$D:$L,8,FALSE)</f>
        <v>#N/A</v>
      </c>
      <c r="P9242" s="20">
        <v>408.03</v>
      </c>
      <c r="Q9242" s="67" t="s">
        <v>25</v>
      </c>
      <c r="R9242" s="67"/>
      <c r="S9242" s="67"/>
    </row>
    <row r="9243" spans="4:19" ht="15">
      <c r="D9243" s="4">
        <v>620118</v>
      </c>
      <c r="E9243" s="38">
        <v>45267</v>
      </c>
      <c r="F9243" s="38">
        <v>45268</v>
      </c>
      <c r="G9243" s="63"/>
      <c r="H9243" s="69">
        <v>3688795</v>
      </c>
      <c r="I9243" s="28" t="s">
        <v>31</v>
      </c>
      <c r="J9243" s="44" t="s">
        <v>2204</v>
      </c>
      <c r="K9243" s="11" t="s">
        <v>36</v>
      </c>
      <c r="L9243" s="72" t="s">
        <v>37</v>
      </c>
      <c r="M9243" s="16">
        <f>SUM_DATA[[#This Row],[TOTAL Cost]]-SUM_DATA[[#This Row],[MATERIAL Cost]]</f>
        <v>14695.14</v>
      </c>
      <c r="N9243" s="16">
        <f>IFERROR(SUM_DATA[[#This Row],[MAT C.]], 0)</f>
        <v>0</v>
      </c>
      <c r="O9243" s="16" t="e">
        <f>VLOOKUP(SUM_DATA[[#This Row],[Work Order]],'[2]MAT DETAIL'!$D:$L,8,FALSE)</f>
        <v>#N/A</v>
      </c>
      <c r="P9243" s="20">
        <v>14695.14</v>
      </c>
      <c r="Q9243" s="67" t="s">
        <v>25</v>
      </c>
      <c r="R9243" s="67"/>
      <c r="S9243" s="67"/>
    </row>
    <row r="9244" spans="4:19" ht="15">
      <c r="D9244" s="4">
        <v>620104</v>
      </c>
      <c r="E9244" s="38">
        <v>45267</v>
      </c>
      <c r="F9244" s="38">
        <v>45267</v>
      </c>
      <c r="G9244" s="63"/>
      <c r="H9244" s="69">
        <v>3688797</v>
      </c>
      <c r="I9244" s="28" t="s">
        <v>26</v>
      </c>
      <c r="J9244" s="45" t="s">
        <v>746</v>
      </c>
      <c r="K9244" s="11" t="s">
        <v>19</v>
      </c>
      <c r="L9244" s="11" t="s">
        <v>50</v>
      </c>
      <c r="M9244" s="16">
        <f>SUM_DATA[[#This Row],[TOTAL Cost]]-SUM_DATA[[#This Row],[MATERIAL Cost]]</f>
        <v>408.02999999999884</v>
      </c>
      <c r="N9244" s="16">
        <f>IFERROR(SUM_DATA[[#This Row],[MAT C.]], 0)</f>
        <v>17800</v>
      </c>
      <c r="O9244" s="16">
        <f>VLOOKUP(SUM_DATA[[#This Row],[Work Order]],'[2]MAT DETAIL'!$D:$L,8,FALSE)</f>
        <v>17800</v>
      </c>
      <c r="P9244" s="20">
        <v>18208.03</v>
      </c>
      <c r="Q9244" s="67" t="s">
        <v>21</v>
      </c>
      <c r="R9244" s="67"/>
      <c r="S9244" s="67"/>
    </row>
    <row r="9245" spans="4:19" ht="15">
      <c r="D9245" s="4">
        <v>620122</v>
      </c>
      <c r="E9245" s="38">
        <v>45267</v>
      </c>
      <c r="F9245" s="38">
        <v>45268</v>
      </c>
      <c r="G9245" s="63"/>
      <c r="H9245" s="69">
        <v>3688803</v>
      </c>
      <c r="I9245" s="28" t="s">
        <v>31</v>
      </c>
      <c r="J9245" s="44" t="s">
        <v>2205</v>
      </c>
      <c r="K9245" s="11" t="s">
        <v>70</v>
      </c>
      <c r="L9245" s="11" t="s">
        <v>39</v>
      </c>
      <c r="M9245" s="16">
        <f>SUM_DATA[[#This Row],[TOTAL Cost]]-SUM_DATA[[#This Row],[MATERIAL Cost]]</f>
        <v>4898.38</v>
      </c>
      <c r="N9245" s="16">
        <f>IFERROR(SUM_DATA[[#This Row],[MAT C.]], 0)</f>
        <v>0</v>
      </c>
      <c r="O9245" s="16" t="e">
        <f>VLOOKUP(SUM_DATA[[#This Row],[Work Order]],'[2]MAT DETAIL'!$D:$L,8,FALSE)</f>
        <v>#N/A</v>
      </c>
      <c r="P9245" s="20">
        <v>4898.38</v>
      </c>
      <c r="Q9245" s="67" t="s">
        <v>25</v>
      </c>
      <c r="R9245" s="67"/>
      <c r="S9245" s="67"/>
    </row>
    <row r="9246" spans="4:19" ht="15">
      <c r="D9246" s="4">
        <v>620122</v>
      </c>
      <c r="E9246" s="38">
        <v>45267</v>
      </c>
      <c r="F9246" s="38">
        <v>45268</v>
      </c>
      <c r="G9246" s="63"/>
      <c r="H9246" s="69">
        <v>3688804</v>
      </c>
      <c r="I9246" s="28" t="s">
        <v>31</v>
      </c>
      <c r="J9246" s="44" t="s">
        <v>109</v>
      </c>
      <c r="K9246" s="11" t="s">
        <v>39</v>
      </c>
      <c r="L9246" s="11" t="s">
        <v>40</v>
      </c>
      <c r="M9246" s="16">
        <f>SUM_DATA[[#This Row],[TOTAL Cost]]-SUM_DATA[[#This Row],[MATERIAL Cost]]</f>
        <v>2360.92</v>
      </c>
      <c r="N9246" s="16">
        <f>IFERROR(SUM_DATA[[#This Row],[MAT C.]], 0)</f>
        <v>0</v>
      </c>
      <c r="O9246" s="16" t="e">
        <f>VLOOKUP(SUM_DATA[[#This Row],[Work Order]],'[2]MAT DETAIL'!$D:$L,8,FALSE)</f>
        <v>#N/A</v>
      </c>
      <c r="P9246" s="20">
        <v>2360.92</v>
      </c>
      <c r="Q9246" s="67" t="s">
        <v>25</v>
      </c>
      <c r="R9246" s="67"/>
      <c r="S9246" s="67"/>
    </row>
    <row r="9247" spans="4:19" ht="15">
      <c r="D9247" s="4">
        <v>620122</v>
      </c>
      <c r="E9247" s="38">
        <v>45267</v>
      </c>
      <c r="F9247" s="38">
        <v>45268</v>
      </c>
      <c r="G9247" s="63"/>
      <c r="H9247" s="69">
        <v>3688811</v>
      </c>
      <c r="I9247" s="28" t="s">
        <v>31</v>
      </c>
      <c r="J9247" s="44" t="s">
        <v>323</v>
      </c>
      <c r="K9247" s="11" t="s">
        <v>59</v>
      </c>
      <c r="L9247" s="11" t="s">
        <v>60</v>
      </c>
      <c r="M9247" s="16">
        <f>SUM_DATA[[#This Row],[TOTAL Cost]]-SUM_DATA[[#This Row],[MATERIAL Cost]]</f>
        <v>14695.14</v>
      </c>
      <c r="N9247" s="16">
        <f>IFERROR(SUM_DATA[[#This Row],[MAT C.]], 0)</f>
        <v>0</v>
      </c>
      <c r="O9247" s="16" t="e">
        <f>VLOOKUP(SUM_DATA[[#This Row],[Work Order]],'[2]MAT DETAIL'!$D:$L,8,FALSE)</f>
        <v>#N/A</v>
      </c>
      <c r="P9247" s="20">
        <v>14695.14</v>
      </c>
      <c r="Q9247" s="67" t="s">
        <v>25</v>
      </c>
      <c r="R9247" s="67"/>
      <c r="S9247" s="67"/>
    </row>
    <row r="9248" spans="4:19" ht="15">
      <c r="D9248" s="4">
        <v>620122</v>
      </c>
      <c r="E9248" s="38">
        <v>45267</v>
      </c>
      <c r="F9248" s="38">
        <v>45268</v>
      </c>
      <c r="G9248" s="63"/>
      <c r="H9248" s="69">
        <v>3688927</v>
      </c>
      <c r="I9248" s="28" t="s">
        <v>31</v>
      </c>
      <c r="J9248" s="44" t="s">
        <v>432</v>
      </c>
      <c r="K9248" s="11" t="s">
        <v>70</v>
      </c>
      <c r="L9248" s="11" t="s">
        <v>39</v>
      </c>
      <c r="M9248" s="16">
        <f>SUM_DATA[[#This Row],[TOTAL Cost]]-SUM_DATA[[#This Row],[MATERIAL Cost]]</f>
        <v>2870.92</v>
      </c>
      <c r="N9248" s="16">
        <f>IFERROR(SUM_DATA[[#This Row],[MAT C.]], 0)</f>
        <v>0</v>
      </c>
      <c r="O9248" s="16" t="e">
        <f>VLOOKUP(SUM_DATA[[#This Row],[Work Order]],'[2]MAT DETAIL'!$D:$L,8,FALSE)</f>
        <v>#N/A</v>
      </c>
      <c r="P9248" s="20">
        <v>2870.92</v>
      </c>
      <c r="Q9248" s="67" t="s">
        <v>25</v>
      </c>
      <c r="R9248" s="67"/>
      <c r="S9248" s="67"/>
    </row>
    <row r="9249" spans="4:19" ht="15">
      <c r="D9249" s="4">
        <v>620122</v>
      </c>
      <c r="E9249" s="38">
        <v>45267</v>
      </c>
      <c r="F9249" s="38">
        <v>45268</v>
      </c>
      <c r="G9249" s="63"/>
      <c r="H9249" s="69">
        <v>3688929</v>
      </c>
      <c r="I9249" s="28" t="s">
        <v>31</v>
      </c>
      <c r="J9249" s="44" t="s">
        <v>364</v>
      </c>
      <c r="K9249" s="11" t="s">
        <v>70</v>
      </c>
      <c r="L9249" s="11" t="s">
        <v>39</v>
      </c>
      <c r="M9249" s="16">
        <f>SUM_DATA[[#This Row],[TOTAL Cost]]-SUM_DATA[[#This Row],[MATERIAL Cost]]</f>
        <v>2870.92</v>
      </c>
      <c r="N9249" s="16">
        <f>IFERROR(SUM_DATA[[#This Row],[MAT C.]], 0)</f>
        <v>0</v>
      </c>
      <c r="O9249" s="16" t="e">
        <f>VLOOKUP(SUM_DATA[[#This Row],[Work Order]],'[2]MAT DETAIL'!$D:$L,8,FALSE)</f>
        <v>#N/A</v>
      </c>
      <c r="P9249" s="20">
        <v>2870.92</v>
      </c>
      <c r="Q9249" s="67" t="s">
        <v>25</v>
      </c>
      <c r="R9249" s="67"/>
      <c r="S9249" s="67"/>
    </row>
    <row r="9250" spans="4:19" ht="15">
      <c r="D9250" s="4">
        <v>620117</v>
      </c>
      <c r="E9250" s="38">
        <v>45267</v>
      </c>
      <c r="F9250" s="38">
        <v>45268</v>
      </c>
      <c r="G9250" s="63"/>
      <c r="H9250" s="69">
        <v>3688974</v>
      </c>
      <c r="I9250" s="28" t="s">
        <v>31</v>
      </c>
      <c r="J9250" s="44" t="s">
        <v>2206</v>
      </c>
      <c r="K9250" s="11" t="s">
        <v>70</v>
      </c>
      <c r="L9250" s="11" t="s">
        <v>39</v>
      </c>
      <c r="M9250" s="16">
        <f>SUM_DATA[[#This Row],[TOTAL Cost]]-SUM_DATA[[#This Row],[MATERIAL Cost]]</f>
        <v>45739.02</v>
      </c>
      <c r="N9250" s="16">
        <f>IFERROR(SUM_DATA[[#This Row],[MAT C.]], 0)</f>
        <v>0</v>
      </c>
      <c r="O9250" s="16" t="e">
        <f>VLOOKUP(SUM_DATA[[#This Row],[Work Order]],'[2]MAT DETAIL'!$D:$L,8,FALSE)</f>
        <v>#N/A</v>
      </c>
      <c r="P9250" s="20">
        <v>45739.02</v>
      </c>
      <c r="Q9250" s="67" t="s">
        <v>25</v>
      </c>
      <c r="R9250" s="67"/>
      <c r="S9250" s="67"/>
    </row>
    <row r="9251" spans="4:19" ht="15">
      <c r="D9251" s="4">
        <v>620117</v>
      </c>
      <c r="E9251" s="38">
        <v>45268</v>
      </c>
      <c r="F9251" s="38">
        <v>45268</v>
      </c>
      <c r="G9251" s="63"/>
      <c r="H9251" s="69">
        <v>3690374</v>
      </c>
      <c r="I9251" s="28" t="s">
        <v>31</v>
      </c>
      <c r="J9251" s="44" t="s">
        <v>109</v>
      </c>
      <c r="K9251" s="11" t="s">
        <v>39</v>
      </c>
      <c r="L9251" s="11" t="s">
        <v>40</v>
      </c>
      <c r="M9251" s="16">
        <f>SUM_DATA[[#This Row],[TOTAL Cost]]-SUM_DATA[[#This Row],[MATERIAL Cost]]</f>
        <v>2360.92</v>
      </c>
      <c r="N9251" s="16">
        <f>IFERROR(SUM_DATA[[#This Row],[MAT C.]], 0)</f>
        <v>0</v>
      </c>
      <c r="O9251" s="16" t="e">
        <f>VLOOKUP(SUM_DATA[[#This Row],[Work Order]],'[2]MAT DETAIL'!$D:$L,8,FALSE)</f>
        <v>#N/A</v>
      </c>
      <c r="P9251" s="20">
        <v>2360.92</v>
      </c>
      <c r="Q9251" s="67" t="s">
        <v>25</v>
      </c>
      <c r="R9251" s="67"/>
      <c r="S9251" s="67"/>
    </row>
    <row r="9252" spans="4:19" ht="15">
      <c r="D9252" s="4">
        <v>620109</v>
      </c>
      <c r="E9252" s="38">
        <v>45268</v>
      </c>
      <c r="F9252" s="38">
        <v>45268</v>
      </c>
      <c r="G9252" s="63">
        <v>3</v>
      </c>
      <c r="H9252" s="69">
        <v>3690378</v>
      </c>
      <c r="I9252" s="28" t="s">
        <v>26</v>
      </c>
      <c r="J9252" s="44" t="s">
        <v>2207</v>
      </c>
      <c r="K9252" s="11" t="s">
        <v>59</v>
      </c>
      <c r="L9252" s="11" t="s">
        <v>47</v>
      </c>
      <c r="M9252" s="16">
        <f>SUM_DATA[[#This Row],[TOTAL Cost]]-SUM_DATA[[#This Row],[MATERIAL Cost]]</f>
        <v>816.06</v>
      </c>
      <c r="N9252" s="16">
        <f>IFERROR(SUM_DATA[[#This Row],[MAT C.]], 0)</f>
        <v>0</v>
      </c>
      <c r="O9252" s="16" t="e">
        <f>VLOOKUP(SUM_DATA[[#This Row],[Work Order]],'[2]MAT DETAIL'!$D:$L,8,FALSE)</f>
        <v>#N/A</v>
      </c>
      <c r="P9252" s="20">
        <v>816.06</v>
      </c>
      <c r="Q9252" s="67" t="s">
        <v>25</v>
      </c>
      <c r="R9252" s="67"/>
      <c r="S9252" s="67"/>
    </row>
    <row r="9253" spans="4:19" ht="15">
      <c r="D9253" s="4">
        <v>620104</v>
      </c>
      <c r="E9253" s="38">
        <v>45268</v>
      </c>
      <c r="F9253" s="38">
        <v>45268</v>
      </c>
      <c r="G9253" s="63">
        <v>27.5</v>
      </c>
      <c r="H9253" s="69">
        <v>3690379</v>
      </c>
      <c r="I9253" s="28" t="s">
        <v>26</v>
      </c>
      <c r="J9253" s="44" t="s">
        <v>354</v>
      </c>
      <c r="K9253" s="11" t="s">
        <v>36</v>
      </c>
      <c r="L9253" s="72" t="s">
        <v>37</v>
      </c>
      <c r="M9253" s="16">
        <f>SUM_DATA[[#This Row],[TOTAL Cost]]-SUM_DATA[[#This Row],[MATERIAL Cost]]</f>
        <v>10324.51</v>
      </c>
      <c r="N9253" s="16">
        <f>IFERROR(SUM_DATA[[#This Row],[MAT C.]], 0)</f>
        <v>0</v>
      </c>
      <c r="O9253" s="16" t="e">
        <f>VLOOKUP(SUM_DATA[[#This Row],[Work Order]],'[2]MAT DETAIL'!$D:$L,8,FALSE)</f>
        <v>#N/A</v>
      </c>
      <c r="P9253" s="20">
        <v>10324.51</v>
      </c>
      <c r="Q9253" s="67" t="s">
        <v>25</v>
      </c>
      <c r="R9253" s="67"/>
      <c r="S9253" s="67"/>
    </row>
    <row r="9254" spans="4:19" ht="15">
      <c r="D9254" s="4">
        <v>620123</v>
      </c>
      <c r="E9254" s="38">
        <v>45268</v>
      </c>
      <c r="F9254" s="38">
        <v>45268</v>
      </c>
      <c r="G9254" s="63">
        <v>0.76</v>
      </c>
      <c r="H9254" s="69">
        <v>3690380</v>
      </c>
      <c r="I9254" s="28" t="s">
        <v>26</v>
      </c>
      <c r="J9254" s="44" t="s">
        <v>55</v>
      </c>
      <c r="K9254" s="11" t="s">
        <v>56</v>
      </c>
      <c r="L9254" s="11" t="s">
        <v>57</v>
      </c>
      <c r="M9254" s="16">
        <f>SUM_DATA[[#This Row],[TOTAL Cost]]-SUM_DATA[[#This Row],[MATERIAL Cost]]</f>
        <v>204.02</v>
      </c>
      <c r="N9254" s="16">
        <f>IFERROR(SUM_DATA[[#This Row],[MAT C.]], 0)</f>
        <v>0</v>
      </c>
      <c r="O9254" s="16" t="e">
        <f>VLOOKUP(SUM_DATA[[#This Row],[Work Order]],'[2]MAT DETAIL'!$D:$L,8,FALSE)</f>
        <v>#N/A</v>
      </c>
      <c r="P9254" s="20">
        <v>204.02</v>
      </c>
      <c r="Q9254" s="67" t="s">
        <v>25</v>
      </c>
      <c r="R9254" s="67"/>
      <c r="S9254" s="67"/>
    </row>
    <row r="9255" spans="4:19" ht="15">
      <c r="D9255" s="4">
        <v>620114</v>
      </c>
      <c r="E9255" s="38">
        <v>45268</v>
      </c>
      <c r="F9255" s="38">
        <v>45268</v>
      </c>
      <c r="G9255" s="63"/>
      <c r="H9255" s="69">
        <v>3690443</v>
      </c>
      <c r="I9255" s="28" t="s">
        <v>26</v>
      </c>
      <c r="J9255" s="44" t="s">
        <v>615</v>
      </c>
      <c r="K9255" s="85" t="s">
        <v>56</v>
      </c>
      <c r="L9255" s="11" t="s">
        <v>146</v>
      </c>
      <c r="M9255" s="16">
        <f>SUM_DATA[[#This Row],[TOTAL Cost]]-SUM_DATA[[#This Row],[MATERIAL Cost]]</f>
        <v>82000</v>
      </c>
      <c r="N9255" s="16">
        <f>IFERROR(SUM_DATA[[#This Row],[MAT C.]], 0)</f>
        <v>0</v>
      </c>
      <c r="O9255" s="16" t="e">
        <f>VLOOKUP(SUM_DATA[[#This Row],[Work Order]],'[2]MAT DETAIL'!$D:$L,8,FALSE)</f>
        <v>#N/A</v>
      </c>
      <c r="P9255" s="20">
        <v>82000</v>
      </c>
      <c r="Q9255" s="67" t="s">
        <v>21</v>
      </c>
      <c r="R9255" s="67"/>
      <c r="S9255" s="67"/>
    </row>
    <row r="9256" spans="4:19" ht="15">
      <c r="D9256" s="4">
        <v>620114</v>
      </c>
      <c r="E9256" s="38">
        <v>45268</v>
      </c>
      <c r="F9256" s="38">
        <v>45268</v>
      </c>
      <c r="G9256" s="63"/>
      <c r="H9256" s="69">
        <v>3690450</v>
      </c>
      <c r="I9256" s="28" t="s">
        <v>31</v>
      </c>
      <c r="J9256" s="44" t="s">
        <v>2208</v>
      </c>
      <c r="K9256" s="11" t="s">
        <v>56</v>
      </c>
      <c r="L9256" s="11" t="s">
        <v>146</v>
      </c>
      <c r="M9256" s="16">
        <f>SUM_DATA[[#This Row],[TOTAL Cost]]-SUM_DATA[[#This Row],[MATERIAL Cost]]</f>
        <v>4955.29</v>
      </c>
      <c r="N9256" s="16">
        <f>IFERROR(SUM_DATA[[#This Row],[MAT C.]], 0)</f>
        <v>0</v>
      </c>
      <c r="O9256" s="16" t="e">
        <f>VLOOKUP(SUM_DATA[[#This Row],[Work Order]],'[2]MAT DETAIL'!$D:$L,8,FALSE)</f>
        <v>#N/A</v>
      </c>
      <c r="P9256" s="20">
        <v>4955.29</v>
      </c>
      <c r="Q9256" s="67" t="s">
        <v>25</v>
      </c>
      <c r="R9256" s="67"/>
      <c r="S9256" s="67"/>
    </row>
    <row r="9257" spans="4:19" ht="15">
      <c r="D9257" s="4">
        <v>620122</v>
      </c>
      <c r="E9257" s="38">
        <v>45268</v>
      </c>
      <c r="F9257" s="38">
        <v>45268</v>
      </c>
      <c r="G9257" s="63"/>
      <c r="H9257" s="69">
        <v>3690468</v>
      </c>
      <c r="I9257" s="28" t="s">
        <v>31</v>
      </c>
      <c r="J9257" s="44" t="s">
        <v>2209</v>
      </c>
      <c r="K9257" s="11" t="s">
        <v>19</v>
      </c>
      <c r="L9257" s="11" t="s">
        <v>20</v>
      </c>
      <c r="M9257" s="16">
        <f>SUM_DATA[[#This Row],[TOTAL Cost]]-SUM_DATA[[#This Row],[MATERIAL Cost]]</f>
        <v>4490.68</v>
      </c>
      <c r="N9257" s="16">
        <f>IFERROR(SUM_DATA[[#This Row],[MAT C.]], 0)</f>
        <v>0</v>
      </c>
      <c r="O9257" s="16" t="e">
        <f>VLOOKUP(SUM_DATA[[#This Row],[Work Order]],'[2]MAT DETAIL'!$D:$L,8,FALSE)</f>
        <v>#N/A</v>
      </c>
      <c r="P9257" s="20">
        <v>4490.68</v>
      </c>
      <c r="Q9257" s="67" t="s">
        <v>25</v>
      </c>
      <c r="R9257" s="67"/>
      <c r="S9257" s="67"/>
    </row>
    <row r="9258" spans="4:19" ht="15">
      <c r="D9258" s="4">
        <v>620107</v>
      </c>
      <c r="E9258" s="38">
        <v>45272</v>
      </c>
      <c r="F9258" s="38">
        <v>45272</v>
      </c>
      <c r="G9258" s="63">
        <v>0.54</v>
      </c>
      <c r="H9258" s="69">
        <v>3690714</v>
      </c>
      <c r="I9258" s="28" t="s">
        <v>26</v>
      </c>
      <c r="J9258" s="44" t="s">
        <v>592</v>
      </c>
      <c r="K9258" s="11" t="s">
        <v>82</v>
      </c>
      <c r="L9258" s="11" t="s">
        <v>162</v>
      </c>
      <c r="M9258" s="16">
        <f>SUM_DATA[[#This Row],[TOTAL Cost]]-SUM_DATA[[#This Row],[MATERIAL Cost]]</f>
        <v>204.02</v>
      </c>
      <c r="N9258" s="16">
        <f>IFERROR(SUM_DATA[[#This Row],[MAT C.]], 0)</f>
        <v>0</v>
      </c>
      <c r="O9258" s="16" t="e">
        <f>VLOOKUP(SUM_DATA[[#This Row],[Work Order]],'[2]MAT DETAIL'!$D:$L,8,FALSE)</f>
        <v>#N/A</v>
      </c>
      <c r="P9258" s="20">
        <v>204.02</v>
      </c>
      <c r="Q9258" s="67" t="s">
        <v>25</v>
      </c>
      <c r="R9258" s="67"/>
      <c r="S9258" s="67"/>
    </row>
    <row r="9259" spans="4:19" ht="15">
      <c r="D9259" s="4">
        <v>620119</v>
      </c>
      <c r="E9259" s="38">
        <v>45272</v>
      </c>
      <c r="F9259" s="38">
        <v>45272</v>
      </c>
      <c r="G9259" s="63">
        <v>0.51</v>
      </c>
      <c r="H9259" s="69">
        <v>3690721</v>
      </c>
      <c r="I9259" s="28" t="s">
        <v>26</v>
      </c>
      <c r="J9259" s="47" t="s">
        <v>64</v>
      </c>
      <c r="K9259" s="11" t="s">
        <v>47</v>
      </c>
      <c r="L9259" s="11" t="s">
        <v>65</v>
      </c>
      <c r="M9259" s="16">
        <f>SUM_DATA[[#This Row],[TOTAL Cost]]-SUM_DATA[[#This Row],[MATERIAL Cost]]</f>
        <v>204.02</v>
      </c>
      <c r="N9259" s="16">
        <f>IFERROR(SUM_DATA[[#This Row],[MAT C.]], 0)</f>
        <v>0</v>
      </c>
      <c r="O9259" s="16" t="e">
        <f>VLOOKUP(SUM_DATA[[#This Row],[Work Order]],'[2]MAT DETAIL'!$D:$L,8,FALSE)</f>
        <v>#N/A</v>
      </c>
      <c r="P9259" s="20">
        <v>204.02</v>
      </c>
      <c r="Q9259" s="67" t="s">
        <v>25</v>
      </c>
      <c r="R9259" s="67"/>
      <c r="S9259" s="67"/>
    </row>
    <row r="9260" spans="4:19" ht="15">
      <c r="D9260" s="4">
        <v>620120</v>
      </c>
      <c r="E9260" s="38">
        <v>45272</v>
      </c>
      <c r="F9260" s="38">
        <v>45272</v>
      </c>
      <c r="G9260" s="63">
        <v>1</v>
      </c>
      <c r="H9260" s="69">
        <v>3690723</v>
      </c>
      <c r="I9260" s="28" t="s">
        <v>26</v>
      </c>
      <c r="J9260" s="44" t="s">
        <v>173</v>
      </c>
      <c r="K9260" s="11" t="s">
        <v>82</v>
      </c>
      <c r="L9260" s="11" t="s">
        <v>140</v>
      </c>
      <c r="M9260" s="16">
        <f>SUM_DATA[[#This Row],[TOTAL Cost]]-SUM_DATA[[#This Row],[MATERIAL Cost]]</f>
        <v>408.03</v>
      </c>
      <c r="N9260" s="16">
        <f>IFERROR(SUM_DATA[[#This Row],[MAT C.]], 0)</f>
        <v>0</v>
      </c>
      <c r="O9260" s="16" t="e">
        <f>VLOOKUP(SUM_DATA[[#This Row],[Work Order]],'[2]MAT DETAIL'!$D:$L,8,FALSE)</f>
        <v>#N/A</v>
      </c>
      <c r="P9260" s="20">
        <v>408.03</v>
      </c>
      <c r="Q9260" s="67" t="s">
        <v>25</v>
      </c>
      <c r="R9260" s="67"/>
      <c r="S9260" s="67"/>
    </row>
    <row r="9261" spans="4:19" ht="15">
      <c r="D9261" s="4">
        <v>620123</v>
      </c>
      <c r="E9261" s="38">
        <v>45272</v>
      </c>
      <c r="F9261" s="38">
        <v>45272</v>
      </c>
      <c r="G9261" s="78">
        <v>0.5</v>
      </c>
      <c r="H9261" s="69">
        <v>3690725</v>
      </c>
      <c r="I9261" s="28" t="s">
        <v>26</v>
      </c>
      <c r="J9261" s="44" t="s">
        <v>99</v>
      </c>
      <c r="K9261" s="84" t="s">
        <v>36</v>
      </c>
      <c r="L9261" s="25" t="s">
        <v>37</v>
      </c>
      <c r="M9261" s="16">
        <f>SUM_DATA[[#This Row],[TOTAL Cost]]-SUM_DATA[[#This Row],[MATERIAL Cost]]</f>
        <v>204.02</v>
      </c>
      <c r="N9261" s="16">
        <f>IFERROR(SUM_DATA[[#This Row],[MAT C.]], 0)</f>
        <v>0</v>
      </c>
      <c r="O9261" s="16" t="e">
        <f>VLOOKUP(SUM_DATA[[#This Row],[Work Order]],'[2]MAT DETAIL'!$D:$L,8,FALSE)</f>
        <v>#N/A</v>
      </c>
      <c r="P9261" s="20">
        <v>204.02</v>
      </c>
      <c r="Q9261" s="67" t="s">
        <v>25</v>
      </c>
      <c r="R9261" s="67"/>
      <c r="S9261" s="67"/>
    </row>
    <row r="9262" spans="4:19" ht="15">
      <c r="D9262" s="4">
        <v>620109</v>
      </c>
      <c r="E9262" s="38">
        <v>45272</v>
      </c>
      <c r="F9262" s="38">
        <v>45272</v>
      </c>
      <c r="G9262" s="63">
        <v>0.57999999999999996</v>
      </c>
      <c r="H9262" s="69">
        <v>3690726</v>
      </c>
      <c r="I9262" s="28" t="s">
        <v>26</v>
      </c>
      <c r="J9262" s="44" t="s">
        <v>99</v>
      </c>
      <c r="K9262" s="84" t="s">
        <v>36</v>
      </c>
      <c r="L9262" s="25" t="s">
        <v>37</v>
      </c>
      <c r="M9262" s="16">
        <f>SUM_DATA[[#This Row],[TOTAL Cost]]-SUM_DATA[[#This Row],[MATERIAL Cost]]</f>
        <v>204.02</v>
      </c>
      <c r="N9262" s="16">
        <f>IFERROR(SUM_DATA[[#This Row],[MAT C.]], 0)</f>
        <v>0</v>
      </c>
      <c r="O9262" s="16" t="e">
        <f>VLOOKUP(SUM_DATA[[#This Row],[Work Order]],'[2]MAT DETAIL'!$D:$L,8,FALSE)</f>
        <v>#N/A</v>
      </c>
      <c r="P9262" s="20">
        <v>204.02</v>
      </c>
      <c r="Q9262" s="67" t="s">
        <v>25</v>
      </c>
      <c r="R9262" s="67"/>
      <c r="S9262" s="67"/>
    </row>
    <row r="9263" spans="4:19" ht="15">
      <c r="D9263" s="19">
        <v>620109</v>
      </c>
      <c r="E9263" s="35">
        <v>45272</v>
      </c>
      <c r="F9263" s="35"/>
      <c r="G9263" s="78">
        <v>0.57999999999999996</v>
      </c>
      <c r="H9263" s="75">
        <v>3690726</v>
      </c>
      <c r="I9263" s="28" t="s">
        <v>26</v>
      </c>
      <c r="J9263" s="46" t="s">
        <v>173</v>
      </c>
      <c r="K9263" s="71" t="s">
        <v>82</v>
      </c>
      <c r="L9263" s="11" t="s">
        <v>140</v>
      </c>
      <c r="M9263" s="16"/>
      <c r="N9263" s="16"/>
      <c r="O9263" s="16"/>
      <c r="P9263" s="22"/>
      <c r="Q9263" s="67" t="s">
        <v>25</v>
      </c>
      <c r="R9263" s="67"/>
      <c r="S9263" s="67"/>
    </row>
    <row r="9264" spans="4:19" ht="15">
      <c r="D9264" s="4">
        <v>620124</v>
      </c>
      <c r="E9264" s="38">
        <v>45272</v>
      </c>
      <c r="F9264" s="38">
        <v>45272</v>
      </c>
      <c r="G9264" s="63">
        <v>188.77</v>
      </c>
      <c r="H9264" s="69">
        <v>3690727</v>
      </c>
      <c r="I9264" s="28" t="s">
        <v>26</v>
      </c>
      <c r="J9264" s="44" t="s">
        <v>101</v>
      </c>
      <c r="K9264" s="85" t="s">
        <v>59</v>
      </c>
      <c r="L9264" s="11" t="s">
        <v>98</v>
      </c>
      <c r="M9264" s="16">
        <f>SUM_DATA[[#This Row],[TOTAL Cost]]-SUM_DATA[[#This Row],[MATERIAL Cost]]</f>
        <v>23482.75</v>
      </c>
      <c r="N9264" s="16">
        <f>IFERROR(SUM_DATA[[#This Row],[MAT C.]], 0)</f>
        <v>0</v>
      </c>
      <c r="O9264" s="16" t="e">
        <f>VLOOKUP(SUM_DATA[[#This Row],[Work Order]],'[2]MAT DETAIL'!$D:$L,8,FALSE)</f>
        <v>#N/A</v>
      </c>
      <c r="P9264" s="20">
        <v>23482.75</v>
      </c>
      <c r="Q9264" s="67" t="s">
        <v>25</v>
      </c>
      <c r="R9264" s="67"/>
      <c r="S9264" s="67"/>
    </row>
    <row r="9265" spans="4:19" ht="15">
      <c r="D9265" s="4">
        <v>620107</v>
      </c>
      <c r="E9265" s="38">
        <v>45272</v>
      </c>
      <c r="F9265" s="38">
        <v>45272</v>
      </c>
      <c r="G9265" s="63">
        <v>2.85</v>
      </c>
      <c r="H9265" s="69">
        <v>3690728</v>
      </c>
      <c r="I9265" s="28" t="s">
        <v>26</v>
      </c>
      <c r="J9265" s="44" t="s">
        <v>1436</v>
      </c>
      <c r="K9265" s="85" t="s">
        <v>59</v>
      </c>
      <c r="L9265" s="11" t="s">
        <v>442</v>
      </c>
      <c r="M9265" s="16">
        <f>SUM_DATA[[#This Row],[TOTAL Cost]]-SUM_DATA[[#This Row],[MATERIAL Cost]]</f>
        <v>1020.08</v>
      </c>
      <c r="N9265" s="16">
        <f>IFERROR(SUM_DATA[[#This Row],[MAT C.]], 0)</f>
        <v>0</v>
      </c>
      <c r="O9265" s="16" t="e">
        <f>VLOOKUP(SUM_DATA[[#This Row],[Work Order]],'[2]MAT DETAIL'!$D:$L,8,FALSE)</f>
        <v>#N/A</v>
      </c>
      <c r="P9265" s="20">
        <v>1020.08</v>
      </c>
      <c r="Q9265" s="67" t="s">
        <v>25</v>
      </c>
      <c r="R9265" s="67"/>
      <c r="S9265" s="67"/>
    </row>
    <row r="9266" spans="4:19" ht="15">
      <c r="D9266" s="4">
        <v>620119</v>
      </c>
      <c r="E9266" s="38">
        <v>45272</v>
      </c>
      <c r="F9266" s="38">
        <v>45272</v>
      </c>
      <c r="G9266" s="63">
        <v>6.07</v>
      </c>
      <c r="H9266" s="69">
        <v>3690729</v>
      </c>
      <c r="I9266" s="28" t="s">
        <v>26</v>
      </c>
      <c r="J9266" s="44" t="s">
        <v>427</v>
      </c>
      <c r="K9266" s="85" t="s">
        <v>67</v>
      </c>
      <c r="L9266" s="11" t="s">
        <v>88</v>
      </c>
      <c r="M9266" s="16">
        <f>SUM_DATA[[#This Row],[TOTAL Cost]]-SUM_DATA[[#This Row],[MATERIAL Cost]]</f>
        <v>1020.08</v>
      </c>
      <c r="N9266" s="16">
        <f>IFERROR(SUM_DATA[[#This Row],[MAT C.]], 0)</f>
        <v>0</v>
      </c>
      <c r="O9266" s="16" t="e">
        <f>VLOOKUP(SUM_DATA[[#This Row],[Work Order]],'[2]MAT DETAIL'!$D:$L,8,FALSE)</f>
        <v>#N/A</v>
      </c>
      <c r="P9266" s="20">
        <v>1020.08</v>
      </c>
      <c r="Q9266" s="67" t="s">
        <v>25</v>
      </c>
      <c r="R9266" s="67"/>
      <c r="S9266" s="67"/>
    </row>
    <row r="9267" spans="4:19" ht="15">
      <c r="D9267" s="4">
        <v>620117</v>
      </c>
      <c r="E9267" s="38">
        <v>45272</v>
      </c>
      <c r="F9267" s="38">
        <v>45272</v>
      </c>
      <c r="G9267" s="63"/>
      <c r="H9267" s="69">
        <v>3690731</v>
      </c>
      <c r="I9267" s="28" t="s">
        <v>31</v>
      </c>
      <c r="J9267" s="44" t="s">
        <v>909</v>
      </c>
      <c r="K9267" s="85" t="s">
        <v>36</v>
      </c>
      <c r="L9267" s="72" t="s">
        <v>37</v>
      </c>
      <c r="M9267" s="16">
        <f>SUM_DATA[[#This Row],[TOTAL Cost]]-SUM_DATA[[#This Row],[MATERIAL Cost]]</f>
        <v>2870.92</v>
      </c>
      <c r="N9267" s="16">
        <f>IFERROR(SUM_DATA[[#This Row],[MAT C.]], 0)</f>
        <v>0</v>
      </c>
      <c r="O9267" s="16" t="e">
        <f>VLOOKUP(SUM_DATA[[#This Row],[Work Order]],'[2]MAT DETAIL'!$D:$L,8,FALSE)</f>
        <v>#N/A</v>
      </c>
      <c r="P9267" s="20">
        <v>2870.92</v>
      </c>
      <c r="Q9267" s="67" t="s">
        <v>25</v>
      </c>
      <c r="R9267" s="67"/>
      <c r="S9267" s="67"/>
    </row>
    <row r="9268" spans="4:19" ht="15">
      <c r="D9268" s="4">
        <v>620118</v>
      </c>
      <c r="E9268" s="38">
        <v>45272</v>
      </c>
      <c r="F9268" s="38">
        <v>45272</v>
      </c>
      <c r="G9268" s="63"/>
      <c r="H9268" s="69">
        <v>3690732</v>
      </c>
      <c r="I9268" s="28" t="s">
        <v>31</v>
      </c>
      <c r="J9268" s="44" t="s">
        <v>909</v>
      </c>
      <c r="K9268" s="85" t="s">
        <v>36</v>
      </c>
      <c r="L9268" s="10" t="s">
        <v>37</v>
      </c>
      <c r="M9268" s="16">
        <f>SUM_DATA[[#This Row],[TOTAL Cost]]-SUM_DATA[[#This Row],[MATERIAL Cost]]</f>
        <v>2870.92</v>
      </c>
      <c r="N9268" s="16">
        <f>IFERROR(SUM_DATA[[#This Row],[MAT C.]], 0)</f>
        <v>0</v>
      </c>
      <c r="O9268" s="16" t="e">
        <f>VLOOKUP(SUM_DATA[[#This Row],[Work Order]],'[2]MAT DETAIL'!$D:$L,8,FALSE)</f>
        <v>#N/A</v>
      </c>
      <c r="P9268" s="20">
        <v>2870.92</v>
      </c>
      <c r="Q9268" s="67" t="s">
        <v>25</v>
      </c>
      <c r="R9268" s="67"/>
      <c r="S9268" s="67"/>
    </row>
    <row r="9269" spans="4:19" ht="15">
      <c r="D9269" s="4">
        <v>620111</v>
      </c>
      <c r="E9269" s="38">
        <v>45272</v>
      </c>
      <c r="F9269" s="38">
        <v>45272</v>
      </c>
      <c r="G9269" s="63">
        <v>15.99</v>
      </c>
      <c r="H9269" s="69">
        <v>3690739</v>
      </c>
      <c r="I9269" s="28" t="s">
        <v>26</v>
      </c>
      <c r="J9269" s="44" t="s">
        <v>1679</v>
      </c>
      <c r="K9269" s="85" t="s">
        <v>24</v>
      </c>
      <c r="L9269" s="11" t="s">
        <v>24</v>
      </c>
      <c r="M9269" s="16">
        <f>SUM_DATA[[#This Row],[TOTAL Cost]]-SUM_DATA[[#This Row],[MATERIAL Cost]]</f>
        <v>1125.19</v>
      </c>
      <c r="N9269" s="16">
        <f>IFERROR(SUM_DATA[[#This Row],[MAT C.]], 0)</f>
        <v>0</v>
      </c>
      <c r="O9269" s="16" t="e">
        <f>VLOOKUP(SUM_DATA[[#This Row],[Work Order]],'[2]MAT DETAIL'!$D:$L,8,FALSE)</f>
        <v>#N/A</v>
      </c>
      <c r="P9269" s="20">
        <v>1125.19</v>
      </c>
      <c r="Q9269" s="67" t="s">
        <v>25</v>
      </c>
      <c r="R9269" s="67"/>
      <c r="S9269" s="67"/>
    </row>
    <row r="9270" spans="4:19" ht="15">
      <c r="D9270" s="4">
        <v>620109</v>
      </c>
      <c r="E9270" s="38">
        <v>45272</v>
      </c>
      <c r="F9270" s="38">
        <v>45272</v>
      </c>
      <c r="G9270" s="63">
        <v>270.91000000000003</v>
      </c>
      <c r="H9270" s="69">
        <v>3690741</v>
      </c>
      <c r="I9270" s="28" t="s">
        <v>26</v>
      </c>
      <c r="J9270" s="44" t="s">
        <v>296</v>
      </c>
      <c r="K9270" s="85" t="s">
        <v>24</v>
      </c>
      <c r="L9270" s="8" t="s">
        <v>24</v>
      </c>
      <c r="M9270" s="16">
        <f>SUM_DATA[[#This Row],[TOTAL Cost]]-SUM_DATA[[#This Row],[MATERIAL Cost]]</f>
        <v>87171.49</v>
      </c>
      <c r="N9270" s="16">
        <f>IFERROR(SUM_DATA[[#This Row],[MAT C.]], 0)</f>
        <v>0</v>
      </c>
      <c r="O9270" s="16" t="e">
        <f>VLOOKUP(SUM_DATA[[#This Row],[Work Order]],'[2]MAT DETAIL'!$D:$L,8,FALSE)</f>
        <v>#N/A</v>
      </c>
      <c r="P9270" s="20">
        <v>87171.49</v>
      </c>
      <c r="Q9270" s="67" t="s">
        <v>25</v>
      </c>
      <c r="R9270" s="67"/>
      <c r="S9270" s="67"/>
    </row>
    <row r="9271" spans="4:19" ht="15">
      <c r="D9271" s="4">
        <v>620123</v>
      </c>
      <c r="E9271" s="38">
        <v>45272</v>
      </c>
      <c r="F9271" s="38">
        <v>45272</v>
      </c>
      <c r="G9271" s="62">
        <v>0.98</v>
      </c>
      <c r="H9271" s="69">
        <v>3690742</v>
      </c>
      <c r="I9271" s="28" t="s">
        <v>26</v>
      </c>
      <c r="J9271" s="44" t="s">
        <v>2210</v>
      </c>
      <c r="K9271" s="85" t="s">
        <v>33</v>
      </c>
      <c r="L9271" s="11" t="s">
        <v>205</v>
      </c>
      <c r="M9271" s="16">
        <f>SUM_DATA[[#This Row],[TOTAL Cost]]-SUM_DATA[[#This Row],[MATERIAL Cost]]</f>
        <v>122.41</v>
      </c>
      <c r="N9271" s="16">
        <f>IFERROR(SUM_DATA[[#This Row],[MAT C.]], 0)</f>
        <v>0</v>
      </c>
      <c r="O9271" s="16" t="e">
        <f>VLOOKUP(SUM_DATA[[#This Row],[Work Order]],'[2]MAT DETAIL'!$D:$L,8,FALSE)</f>
        <v>#N/A</v>
      </c>
      <c r="P9271" s="20">
        <v>122.41</v>
      </c>
      <c r="Q9271" s="67" t="s">
        <v>25</v>
      </c>
      <c r="R9271" s="67"/>
      <c r="S9271" s="67"/>
    </row>
    <row r="9272" spans="4:19" ht="15">
      <c r="D9272" s="4">
        <v>620105</v>
      </c>
      <c r="E9272" s="38">
        <v>45272</v>
      </c>
      <c r="F9272" s="38">
        <v>45272</v>
      </c>
      <c r="G9272" s="63"/>
      <c r="H9272" s="69">
        <v>3690744</v>
      </c>
      <c r="I9272" s="28" t="s">
        <v>26</v>
      </c>
      <c r="J9272" s="44" t="s">
        <v>86</v>
      </c>
      <c r="K9272" s="85" t="s">
        <v>36</v>
      </c>
      <c r="L9272" s="11" t="s">
        <v>47</v>
      </c>
      <c r="M9272" s="16">
        <f>SUM_DATA[[#This Row],[TOTAL Cost]]-SUM_DATA[[#This Row],[MATERIAL Cost]]</f>
        <v>0</v>
      </c>
      <c r="N9272" s="16">
        <f>IFERROR(SUM_DATA[[#This Row],[MAT C.]], 0)</f>
        <v>0</v>
      </c>
      <c r="O9272" s="16" t="e">
        <f>VLOOKUP(SUM_DATA[[#This Row],[Work Order]],'[2]MAT DETAIL'!$D:$L,8,FALSE)</f>
        <v>#N/A</v>
      </c>
      <c r="P9272" s="20">
        <v>0</v>
      </c>
      <c r="Q9272" s="67" t="s">
        <v>25</v>
      </c>
      <c r="R9272" s="67"/>
      <c r="S9272" s="67"/>
    </row>
    <row r="9273" spans="4:19" ht="15">
      <c r="D9273" s="4">
        <v>620119</v>
      </c>
      <c r="E9273" s="38">
        <v>45272</v>
      </c>
      <c r="F9273" s="38">
        <v>45272</v>
      </c>
      <c r="G9273" s="63">
        <v>6.25</v>
      </c>
      <c r="H9273" s="69">
        <v>3690746</v>
      </c>
      <c r="I9273" s="28" t="s">
        <v>26</v>
      </c>
      <c r="J9273" s="44" t="s">
        <v>330</v>
      </c>
      <c r="K9273" s="85" t="s">
        <v>39</v>
      </c>
      <c r="L9273" s="11" t="s">
        <v>40</v>
      </c>
      <c r="M9273" s="16">
        <f>SUM_DATA[[#This Row],[TOTAL Cost]]-SUM_DATA[[#This Row],[MATERIAL Cost]]</f>
        <v>1224.0899999999999</v>
      </c>
      <c r="N9273" s="16">
        <f>IFERROR(SUM_DATA[[#This Row],[MAT C.]], 0)</f>
        <v>0</v>
      </c>
      <c r="O9273" s="16" t="e">
        <f>VLOOKUP(SUM_DATA[[#This Row],[Work Order]],'[2]MAT DETAIL'!$D:$L,8,FALSE)</f>
        <v>#N/A</v>
      </c>
      <c r="P9273" s="20">
        <v>1224.0899999999999</v>
      </c>
      <c r="Q9273" s="67" t="s">
        <v>25</v>
      </c>
      <c r="R9273" s="67"/>
      <c r="S9273" s="67"/>
    </row>
    <row r="9274" spans="4:19" ht="15">
      <c r="D9274" s="4">
        <v>620122</v>
      </c>
      <c r="E9274" s="38">
        <v>45272</v>
      </c>
      <c r="F9274" s="38">
        <v>45272</v>
      </c>
      <c r="G9274" s="63">
        <v>83.65</v>
      </c>
      <c r="H9274" s="69">
        <v>3690747</v>
      </c>
      <c r="I9274" s="28" t="s">
        <v>26</v>
      </c>
      <c r="J9274" s="44" t="s">
        <v>72</v>
      </c>
      <c r="K9274" s="85" t="s">
        <v>36</v>
      </c>
      <c r="L9274" s="72" t="s">
        <v>37</v>
      </c>
      <c r="M9274" s="16">
        <f>SUM_DATA[[#This Row],[TOTAL Cost]]-SUM_DATA[[#This Row],[MATERIAL Cost]]</f>
        <v>17341.55</v>
      </c>
      <c r="N9274" s="16">
        <f>IFERROR(SUM_DATA[[#This Row],[MAT C.]], 0)</f>
        <v>0</v>
      </c>
      <c r="O9274" s="16" t="e">
        <f>VLOOKUP(SUM_DATA[[#This Row],[Work Order]],'[2]MAT DETAIL'!$D:$L,8,FALSE)</f>
        <v>#N/A</v>
      </c>
      <c r="P9274" s="20">
        <v>17341.55</v>
      </c>
      <c r="Q9274" s="67" t="s">
        <v>25</v>
      </c>
      <c r="R9274" s="67"/>
      <c r="S9274" s="67"/>
    </row>
    <row r="9275" spans="4:19" ht="15">
      <c r="D9275" s="4">
        <v>620113</v>
      </c>
      <c r="E9275" s="38">
        <v>45272</v>
      </c>
      <c r="F9275" s="38">
        <v>45272</v>
      </c>
      <c r="G9275" s="63">
        <v>3.62</v>
      </c>
      <c r="H9275" s="69">
        <v>3690748</v>
      </c>
      <c r="I9275" s="28" t="s">
        <v>26</v>
      </c>
      <c r="J9275" s="44" t="s">
        <v>390</v>
      </c>
      <c r="K9275" s="85" t="s">
        <v>78</v>
      </c>
      <c r="L9275" s="11" t="s">
        <v>79</v>
      </c>
      <c r="M9275" s="16">
        <f>SUM_DATA[[#This Row],[TOTAL Cost]]-SUM_DATA[[#This Row],[MATERIAL Cost]]</f>
        <v>612.04999999999995</v>
      </c>
      <c r="N9275" s="16">
        <f>IFERROR(SUM_DATA[[#This Row],[MAT C.]], 0)</f>
        <v>0</v>
      </c>
      <c r="O9275" s="16" t="e">
        <f>VLOOKUP(SUM_DATA[[#This Row],[Work Order]],'[2]MAT DETAIL'!$D:$L,8,FALSE)</f>
        <v>#N/A</v>
      </c>
      <c r="P9275" s="20">
        <v>612.04999999999995</v>
      </c>
      <c r="Q9275" s="67" t="s">
        <v>25</v>
      </c>
      <c r="R9275" s="67"/>
      <c r="S9275" s="67"/>
    </row>
    <row r="9276" spans="4:19" ht="15">
      <c r="D9276" s="4">
        <v>620124</v>
      </c>
      <c r="E9276" s="38">
        <v>45272</v>
      </c>
      <c r="F9276" s="38">
        <v>45272</v>
      </c>
      <c r="G9276" s="63"/>
      <c r="H9276" s="69">
        <v>3690796</v>
      </c>
      <c r="I9276" s="28" t="s">
        <v>31</v>
      </c>
      <c r="J9276" s="45" t="s">
        <v>109</v>
      </c>
      <c r="K9276" s="11" t="s">
        <v>39</v>
      </c>
      <c r="L9276" s="11" t="s">
        <v>40</v>
      </c>
      <c r="M9276" s="16">
        <f>SUM_DATA[[#This Row],[TOTAL Cost]]-SUM_DATA[[#This Row],[MATERIAL Cost]]</f>
        <v>2360.92</v>
      </c>
      <c r="N9276" s="16">
        <f>IFERROR(SUM_DATA[[#This Row],[MAT C.]], 0)</f>
        <v>0</v>
      </c>
      <c r="O9276" s="16" t="e">
        <f>VLOOKUP(SUM_DATA[[#This Row],[Work Order]],'[2]MAT DETAIL'!$D:$L,8,FALSE)</f>
        <v>#N/A</v>
      </c>
      <c r="P9276" s="20">
        <v>2360.92</v>
      </c>
      <c r="Q9276" s="67" t="s">
        <v>25</v>
      </c>
      <c r="R9276" s="67"/>
      <c r="S9276" s="67"/>
    </row>
    <row r="9277" spans="4:19" ht="15">
      <c r="D9277" s="4">
        <v>620119</v>
      </c>
      <c r="E9277" s="38">
        <v>45272</v>
      </c>
      <c r="F9277" s="38">
        <v>45272</v>
      </c>
      <c r="G9277" s="63"/>
      <c r="H9277" s="69">
        <v>3690797</v>
      </c>
      <c r="I9277" s="28" t="s">
        <v>31</v>
      </c>
      <c r="J9277" s="44" t="s">
        <v>2183</v>
      </c>
      <c r="K9277" s="11" t="s">
        <v>82</v>
      </c>
      <c r="L9277" s="11" t="s">
        <v>39</v>
      </c>
      <c r="M9277" s="16">
        <f>SUM_DATA[[#This Row],[TOTAL Cost]]-SUM_DATA[[#This Row],[MATERIAL Cost]]</f>
        <v>2360.92</v>
      </c>
      <c r="N9277" s="16">
        <f>IFERROR(SUM_DATA[[#This Row],[MAT C.]], 0)</f>
        <v>0</v>
      </c>
      <c r="O9277" s="16" t="e">
        <f>VLOOKUP(SUM_DATA[[#This Row],[Work Order]],'[2]MAT DETAIL'!$D:$L,8,FALSE)</f>
        <v>#N/A</v>
      </c>
      <c r="P9277" s="20">
        <v>2360.92</v>
      </c>
      <c r="Q9277" s="67" t="s">
        <v>25</v>
      </c>
      <c r="R9277" s="67"/>
      <c r="S9277" s="67"/>
    </row>
    <row r="9278" spans="4:19" ht="15">
      <c r="D9278" s="4">
        <v>620122</v>
      </c>
      <c r="E9278" s="38">
        <v>45272</v>
      </c>
      <c r="F9278" s="38">
        <v>45272</v>
      </c>
      <c r="G9278" s="63"/>
      <c r="H9278" s="69">
        <v>3690825</v>
      </c>
      <c r="I9278" s="28" t="s">
        <v>26</v>
      </c>
      <c r="J9278" s="44" t="s">
        <v>45</v>
      </c>
      <c r="K9278" s="11" t="s">
        <v>39</v>
      </c>
      <c r="L9278" s="11" t="s">
        <v>40</v>
      </c>
      <c r="M9278" s="16">
        <f>SUM_DATA[[#This Row],[TOTAL Cost]]-SUM_DATA[[#This Row],[MATERIAL Cost]]</f>
        <v>11887</v>
      </c>
      <c r="N9278" s="16">
        <f>IFERROR(SUM_DATA[[#This Row],[MAT C.]], 0)</f>
        <v>0</v>
      </c>
      <c r="O9278" s="16" t="e">
        <f>VLOOKUP(SUM_DATA[[#This Row],[Work Order]],'[2]MAT DETAIL'!$D:$L,8,FALSE)</f>
        <v>#N/A</v>
      </c>
      <c r="P9278" s="20">
        <v>11887</v>
      </c>
      <c r="Q9278" s="67" t="s">
        <v>21</v>
      </c>
      <c r="R9278" s="67"/>
      <c r="S9278" s="67"/>
    </row>
    <row r="9279" spans="4:19" ht="15">
      <c r="D9279" s="4">
        <v>620116</v>
      </c>
      <c r="E9279" s="38">
        <v>45272</v>
      </c>
      <c r="F9279" s="38">
        <v>45272</v>
      </c>
      <c r="G9279" s="63"/>
      <c r="H9279" s="69">
        <v>3690829</v>
      </c>
      <c r="I9279" s="28" t="s">
        <v>31</v>
      </c>
      <c r="J9279" s="44" t="s">
        <v>183</v>
      </c>
      <c r="K9279" s="11" t="s">
        <v>59</v>
      </c>
      <c r="L9279" s="11" t="s">
        <v>98</v>
      </c>
      <c r="M9279" s="16">
        <f>SUM_DATA[[#This Row],[TOTAL Cost]]-SUM_DATA[[#This Row],[MATERIAL Cost]]</f>
        <v>27153.24</v>
      </c>
      <c r="N9279" s="16">
        <f>IFERROR(SUM_DATA[[#This Row],[MAT C.]], 0)</f>
        <v>0</v>
      </c>
      <c r="O9279" s="16" t="e">
        <f>VLOOKUP(SUM_DATA[[#This Row],[Work Order]],'[2]MAT DETAIL'!$D:$L,8,FALSE)</f>
        <v>#N/A</v>
      </c>
      <c r="P9279" s="20">
        <v>27153.24</v>
      </c>
      <c r="Q9279" s="67" t="s">
        <v>25</v>
      </c>
      <c r="R9279" s="67"/>
      <c r="S9279" s="67"/>
    </row>
    <row r="9280" spans="4:19" ht="15">
      <c r="D9280" s="4">
        <v>620114</v>
      </c>
      <c r="E9280" s="38">
        <v>45272</v>
      </c>
      <c r="F9280" s="38">
        <v>45272</v>
      </c>
      <c r="G9280" s="63"/>
      <c r="H9280" s="69">
        <v>3690830</v>
      </c>
      <c r="I9280" s="28" t="s">
        <v>31</v>
      </c>
      <c r="J9280" s="44" t="s">
        <v>183</v>
      </c>
      <c r="K9280" s="11" t="s">
        <v>59</v>
      </c>
      <c r="L9280" s="11" t="s">
        <v>98</v>
      </c>
      <c r="M9280" s="16">
        <f>SUM_DATA[[#This Row],[TOTAL Cost]]-SUM_DATA[[#This Row],[MATERIAL Cost]]</f>
        <v>9910.58</v>
      </c>
      <c r="N9280" s="16">
        <f>IFERROR(SUM_DATA[[#This Row],[MAT C.]], 0)</f>
        <v>0</v>
      </c>
      <c r="O9280" s="16" t="e">
        <f>VLOOKUP(SUM_DATA[[#This Row],[Work Order]],'[2]MAT DETAIL'!$D:$L,8,FALSE)</f>
        <v>#N/A</v>
      </c>
      <c r="P9280" s="20">
        <v>9910.58</v>
      </c>
      <c r="Q9280" s="67" t="s">
        <v>25</v>
      </c>
      <c r="R9280" s="67"/>
      <c r="S9280" s="67"/>
    </row>
    <row r="9281" spans="4:19" ht="15">
      <c r="D9281" s="4">
        <v>620105</v>
      </c>
      <c r="E9281" s="38">
        <v>45272</v>
      </c>
      <c r="F9281" s="38">
        <v>45272</v>
      </c>
      <c r="G9281" s="63"/>
      <c r="H9281" s="69">
        <v>3690865</v>
      </c>
      <c r="I9281" s="28" t="s">
        <v>26</v>
      </c>
      <c r="J9281" s="44" t="s">
        <v>1462</v>
      </c>
      <c r="K9281" s="11" t="s">
        <v>82</v>
      </c>
      <c r="L9281" s="11" t="s">
        <v>83</v>
      </c>
      <c r="M9281" s="16">
        <f>SUM_DATA[[#This Row],[TOTAL Cost]]-SUM_DATA[[#This Row],[MATERIAL Cost]]</f>
        <v>0</v>
      </c>
      <c r="N9281" s="16">
        <f>IFERROR(SUM_DATA[[#This Row],[MAT C.]], 0)</f>
        <v>13000</v>
      </c>
      <c r="O9281" s="16">
        <f>VLOOKUP(SUM_DATA[[#This Row],[Work Order]],'[2]MAT DETAIL'!$D:$L,8,FALSE)</f>
        <v>13000</v>
      </c>
      <c r="P9281" s="20">
        <v>13000</v>
      </c>
      <c r="Q9281" s="67" t="s">
        <v>21</v>
      </c>
      <c r="R9281" s="67"/>
      <c r="S9281" s="67"/>
    </row>
    <row r="9282" spans="4:19" ht="15">
      <c r="D9282" s="4">
        <v>620106</v>
      </c>
      <c r="E9282" s="38">
        <v>45272</v>
      </c>
      <c r="F9282" s="38">
        <v>45272</v>
      </c>
      <c r="G9282" s="63"/>
      <c r="H9282" s="69">
        <v>3690867</v>
      </c>
      <c r="I9282" s="28" t="s">
        <v>26</v>
      </c>
      <c r="J9282" s="44" t="s">
        <v>1462</v>
      </c>
      <c r="K9282" s="11" t="s">
        <v>82</v>
      </c>
      <c r="L9282" s="85" t="s">
        <v>83</v>
      </c>
      <c r="M9282" s="16">
        <f>SUM_DATA[[#This Row],[TOTAL Cost]]-SUM_DATA[[#This Row],[MATERIAL Cost]]</f>
        <v>0</v>
      </c>
      <c r="N9282" s="16">
        <f>IFERROR(SUM_DATA[[#This Row],[MAT C.]], 0)</f>
        <v>13000</v>
      </c>
      <c r="O9282" s="16">
        <f>VLOOKUP(SUM_DATA[[#This Row],[Work Order]],'[2]MAT DETAIL'!$D:$L,8,FALSE)</f>
        <v>13000</v>
      </c>
      <c r="P9282" s="20">
        <v>13000</v>
      </c>
      <c r="Q9282" s="67" t="s">
        <v>21</v>
      </c>
      <c r="R9282" s="67"/>
      <c r="S9282" s="67"/>
    </row>
    <row r="9283" spans="4:19" ht="15">
      <c r="D9283" s="4">
        <v>620112</v>
      </c>
      <c r="E9283" s="38">
        <v>45272</v>
      </c>
      <c r="F9283" s="38">
        <v>45272</v>
      </c>
      <c r="G9283" s="63"/>
      <c r="H9283" s="69">
        <v>3690868</v>
      </c>
      <c r="I9283" s="28" t="s">
        <v>26</v>
      </c>
      <c r="J9283" s="44" t="s">
        <v>1462</v>
      </c>
      <c r="K9283" s="11" t="s">
        <v>82</v>
      </c>
      <c r="L9283" s="11" t="s">
        <v>83</v>
      </c>
      <c r="M9283" s="16">
        <f>SUM_DATA[[#This Row],[TOTAL Cost]]-SUM_DATA[[#This Row],[MATERIAL Cost]]</f>
        <v>0</v>
      </c>
      <c r="N9283" s="16">
        <f>IFERROR(SUM_DATA[[#This Row],[MAT C.]], 0)</f>
        <v>0</v>
      </c>
      <c r="O9283" s="16" t="e">
        <f>VLOOKUP(SUM_DATA[[#This Row],[Work Order]],'[2]MAT DETAIL'!$D:$L,8,FALSE)</f>
        <v>#N/A</v>
      </c>
      <c r="P9283" s="20">
        <v>0</v>
      </c>
      <c r="Q9283" s="67" t="s">
        <v>21</v>
      </c>
      <c r="R9283" s="67"/>
      <c r="S9283" s="67"/>
    </row>
    <row r="9284" spans="4:19" ht="15">
      <c r="D9284" s="4">
        <v>620116</v>
      </c>
      <c r="E9284" s="38">
        <v>45272</v>
      </c>
      <c r="F9284" s="38">
        <v>45272</v>
      </c>
      <c r="G9284" s="63"/>
      <c r="H9284" s="69">
        <v>3690869</v>
      </c>
      <c r="I9284" s="28" t="s">
        <v>26</v>
      </c>
      <c r="J9284" s="44" t="s">
        <v>1462</v>
      </c>
      <c r="K9284" s="11" t="s">
        <v>82</v>
      </c>
      <c r="L9284" s="11" t="s">
        <v>83</v>
      </c>
      <c r="M9284" s="16">
        <f>SUM_DATA[[#This Row],[TOTAL Cost]]-SUM_DATA[[#This Row],[MATERIAL Cost]]</f>
        <v>0</v>
      </c>
      <c r="N9284" s="16">
        <f>IFERROR(SUM_DATA[[#This Row],[MAT C.]], 0)</f>
        <v>0</v>
      </c>
      <c r="O9284" s="16" t="e">
        <f>VLOOKUP(SUM_DATA[[#This Row],[Work Order]],'[2]MAT DETAIL'!$D:$L,8,FALSE)</f>
        <v>#N/A</v>
      </c>
      <c r="P9284" s="20">
        <v>0</v>
      </c>
      <c r="Q9284" s="67" t="s">
        <v>21</v>
      </c>
      <c r="R9284" s="67"/>
      <c r="S9284" s="67"/>
    </row>
    <row r="9285" spans="4:19" ht="15">
      <c r="D9285" s="4">
        <v>620118</v>
      </c>
      <c r="E9285" s="38">
        <v>45272</v>
      </c>
      <c r="F9285" s="38">
        <v>45272</v>
      </c>
      <c r="G9285" s="63"/>
      <c r="H9285" s="69">
        <v>3690870</v>
      </c>
      <c r="I9285" s="28" t="s">
        <v>26</v>
      </c>
      <c r="J9285" s="44" t="s">
        <v>1462</v>
      </c>
      <c r="K9285" s="11" t="s">
        <v>82</v>
      </c>
      <c r="L9285" s="11" t="s">
        <v>83</v>
      </c>
      <c r="M9285" s="16">
        <f>SUM_DATA[[#This Row],[TOTAL Cost]]-SUM_DATA[[#This Row],[MATERIAL Cost]]</f>
        <v>0</v>
      </c>
      <c r="N9285" s="16">
        <f>IFERROR(SUM_DATA[[#This Row],[MAT C.]], 0)</f>
        <v>0</v>
      </c>
      <c r="O9285" s="16" t="e">
        <f>VLOOKUP(SUM_DATA[[#This Row],[Work Order]],'[2]MAT DETAIL'!$D:$L,8,FALSE)</f>
        <v>#N/A</v>
      </c>
      <c r="P9285" s="20">
        <v>0</v>
      </c>
      <c r="Q9285" s="67" t="s">
        <v>21</v>
      </c>
      <c r="R9285" s="67"/>
      <c r="S9285" s="67"/>
    </row>
    <row r="9286" spans="4:19" ht="15">
      <c r="D9286" s="4">
        <v>620116</v>
      </c>
      <c r="E9286" s="38">
        <v>45274</v>
      </c>
      <c r="F9286" s="38">
        <v>45274</v>
      </c>
      <c r="G9286" s="63"/>
      <c r="H9286" s="69">
        <v>3691204</v>
      </c>
      <c r="I9286" s="28" t="s">
        <v>31</v>
      </c>
      <c r="J9286" s="44" t="s">
        <v>2211</v>
      </c>
      <c r="K9286" s="11" t="s">
        <v>33</v>
      </c>
      <c r="L9286" s="11" t="s">
        <v>39</v>
      </c>
      <c r="M9286" s="16">
        <f>SUM_DATA[[#This Row],[TOTAL Cost]]-SUM_DATA[[#This Row],[MATERIAL Cost]]</f>
        <v>4955.29</v>
      </c>
      <c r="N9286" s="16">
        <f>IFERROR(SUM_DATA[[#This Row],[MAT C.]], 0)</f>
        <v>0</v>
      </c>
      <c r="O9286" s="16" t="e">
        <f>VLOOKUP(SUM_DATA[[#This Row],[Work Order]],'[2]MAT DETAIL'!$D:$L,8,FALSE)</f>
        <v>#N/A</v>
      </c>
      <c r="P9286" s="20">
        <v>4955.29</v>
      </c>
      <c r="Q9286" s="67" t="s">
        <v>25</v>
      </c>
      <c r="R9286" s="67"/>
      <c r="S9286" s="67"/>
    </row>
    <row r="9287" spans="4:19" ht="15">
      <c r="D9287" s="4">
        <v>620105</v>
      </c>
      <c r="E9287" s="38">
        <v>45274</v>
      </c>
      <c r="F9287" s="38">
        <v>45274</v>
      </c>
      <c r="G9287" s="63"/>
      <c r="H9287" s="69">
        <v>3691205</v>
      </c>
      <c r="I9287" s="28" t="s">
        <v>26</v>
      </c>
      <c r="J9287" s="44" t="s">
        <v>784</v>
      </c>
      <c r="K9287" s="11" t="s">
        <v>19</v>
      </c>
      <c r="L9287" s="11" t="s">
        <v>239</v>
      </c>
      <c r="M9287" s="16">
        <f>SUM_DATA[[#This Row],[TOTAL Cost]]-SUM_DATA[[#This Row],[MATERIAL Cost]]</f>
        <v>408.03000000000065</v>
      </c>
      <c r="N9287" s="16">
        <f>IFERROR(SUM_DATA[[#This Row],[MAT C.]], 0)</f>
        <v>15948</v>
      </c>
      <c r="O9287" s="16">
        <f>VLOOKUP(SUM_DATA[[#This Row],[Work Order]],'[2]MAT DETAIL'!$D:$L,8,FALSE)</f>
        <v>15948</v>
      </c>
      <c r="P9287" s="20">
        <v>16356.03</v>
      </c>
      <c r="Q9287" s="67" t="s">
        <v>21</v>
      </c>
      <c r="R9287" s="67"/>
      <c r="S9287" s="67"/>
    </row>
    <row r="9288" spans="4:19" ht="15">
      <c r="D9288" s="4">
        <v>620106</v>
      </c>
      <c r="E9288" s="38">
        <v>45274</v>
      </c>
      <c r="F9288" s="38">
        <v>45274</v>
      </c>
      <c r="G9288" s="63"/>
      <c r="H9288" s="69">
        <v>3691206</v>
      </c>
      <c r="I9288" s="28" t="s">
        <v>26</v>
      </c>
      <c r="J9288" s="44" t="s">
        <v>784</v>
      </c>
      <c r="K9288" s="11" t="s">
        <v>19</v>
      </c>
      <c r="L9288" s="11" t="s">
        <v>239</v>
      </c>
      <c r="M9288" s="16">
        <f>SUM_DATA[[#This Row],[TOTAL Cost]]-SUM_DATA[[#This Row],[MATERIAL Cost]]</f>
        <v>408.03000000000065</v>
      </c>
      <c r="N9288" s="16">
        <f>IFERROR(SUM_DATA[[#This Row],[MAT C.]], 0)</f>
        <v>15948</v>
      </c>
      <c r="O9288" s="16">
        <f>VLOOKUP(SUM_DATA[[#This Row],[Work Order]],'[2]MAT DETAIL'!$D:$L,8,FALSE)</f>
        <v>15948</v>
      </c>
      <c r="P9288" s="20">
        <v>16356.03</v>
      </c>
      <c r="Q9288" s="67" t="s">
        <v>21</v>
      </c>
      <c r="R9288" s="67"/>
      <c r="S9288" s="67"/>
    </row>
    <row r="9289" spans="4:19" ht="15">
      <c r="D9289" s="4">
        <v>620112</v>
      </c>
      <c r="E9289" s="38">
        <v>45274</v>
      </c>
      <c r="F9289" s="38">
        <v>45274</v>
      </c>
      <c r="G9289" s="63">
        <v>0.49</v>
      </c>
      <c r="H9289" s="69">
        <v>3691207</v>
      </c>
      <c r="I9289" s="28" t="s">
        <v>26</v>
      </c>
      <c r="J9289" s="44" t="s">
        <v>963</v>
      </c>
      <c r="K9289" s="11" t="s">
        <v>67</v>
      </c>
      <c r="L9289" s="11" t="s">
        <v>150</v>
      </c>
      <c r="M9289" s="16">
        <f>SUM_DATA[[#This Row],[TOTAL Cost]]-SUM_DATA[[#This Row],[MATERIAL Cost]]</f>
        <v>121.94</v>
      </c>
      <c r="N9289" s="16">
        <f>IFERROR(SUM_DATA[[#This Row],[MAT C.]], 0)</f>
        <v>0</v>
      </c>
      <c r="O9289" s="16" t="e">
        <f>VLOOKUP(SUM_DATA[[#This Row],[Work Order]],'[2]MAT DETAIL'!$D:$L,8,FALSE)</f>
        <v>#N/A</v>
      </c>
      <c r="P9289" s="20">
        <v>121.94</v>
      </c>
      <c r="Q9289" s="67" t="s">
        <v>25</v>
      </c>
      <c r="R9289" s="67"/>
      <c r="S9289" s="67"/>
    </row>
    <row r="9290" spans="4:19" ht="15">
      <c r="D9290" s="4">
        <v>620119</v>
      </c>
      <c r="E9290" s="38">
        <v>45274</v>
      </c>
      <c r="F9290" s="38">
        <v>45274</v>
      </c>
      <c r="G9290" s="63">
        <v>0.5</v>
      </c>
      <c r="H9290" s="69">
        <v>3691208</v>
      </c>
      <c r="I9290" s="28" t="s">
        <v>26</v>
      </c>
      <c r="J9290" s="47" t="s">
        <v>64</v>
      </c>
      <c r="K9290" s="11" t="s">
        <v>47</v>
      </c>
      <c r="L9290" s="11" t="s">
        <v>65</v>
      </c>
      <c r="M9290" s="16">
        <f>SUM_DATA[[#This Row],[TOTAL Cost]]-SUM_DATA[[#This Row],[MATERIAL Cost]]</f>
        <v>203.23</v>
      </c>
      <c r="N9290" s="16">
        <f>IFERROR(SUM_DATA[[#This Row],[MAT C.]], 0)</f>
        <v>0</v>
      </c>
      <c r="O9290" s="16" t="e">
        <f>VLOOKUP(SUM_DATA[[#This Row],[Work Order]],'[2]MAT DETAIL'!$D:$L,8,FALSE)</f>
        <v>#N/A</v>
      </c>
      <c r="P9290" s="20">
        <v>203.23</v>
      </c>
      <c r="Q9290" s="67" t="s">
        <v>25</v>
      </c>
      <c r="R9290" s="67"/>
      <c r="S9290" s="67"/>
    </row>
    <row r="9291" spans="4:19" ht="15">
      <c r="D9291" s="4">
        <v>620112</v>
      </c>
      <c r="E9291" s="38">
        <v>45274</v>
      </c>
      <c r="F9291" s="38">
        <v>45274</v>
      </c>
      <c r="G9291" s="63">
        <v>4.66</v>
      </c>
      <c r="H9291" s="69">
        <v>3691209</v>
      </c>
      <c r="I9291" s="28" t="s">
        <v>26</v>
      </c>
      <c r="J9291" s="44" t="s">
        <v>1688</v>
      </c>
      <c r="K9291" s="11" t="s">
        <v>67</v>
      </c>
      <c r="L9291" s="11" t="s">
        <v>150</v>
      </c>
      <c r="M9291" s="16">
        <f>SUM_DATA[[#This Row],[TOTAL Cost]]-SUM_DATA[[#This Row],[MATERIAL Cost]]</f>
        <v>867.69</v>
      </c>
      <c r="N9291" s="16">
        <f>IFERROR(SUM_DATA[[#This Row],[MAT C.]], 0)</f>
        <v>0</v>
      </c>
      <c r="O9291" s="16" t="e">
        <f>VLOOKUP(SUM_DATA[[#This Row],[Work Order]],'[2]MAT DETAIL'!$D:$L,8,FALSE)</f>
        <v>#N/A</v>
      </c>
      <c r="P9291" s="20">
        <v>867.69</v>
      </c>
      <c r="Q9291" s="67" t="s">
        <v>25</v>
      </c>
      <c r="R9291" s="67"/>
      <c r="S9291" s="67"/>
    </row>
    <row r="9292" spans="4:19" ht="15">
      <c r="D9292" s="4">
        <v>620120</v>
      </c>
      <c r="E9292" s="38">
        <v>45274</v>
      </c>
      <c r="F9292" s="38">
        <v>45274</v>
      </c>
      <c r="G9292" s="63">
        <v>14.24</v>
      </c>
      <c r="H9292" s="69">
        <v>3691211</v>
      </c>
      <c r="I9292" s="28" t="s">
        <v>26</v>
      </c>
      <c r="J9292" s="44" t="s">
        <v>2212</v>
      </c>
      <c r="K9292" s="11" t="s">
        <v>67</v>
      </c>
      <c r="L9292" s="11" t="s">
        <v>142</v>
      </c>
      <c r="M9292" s="16">
        <f>SUM_DATA[[#This Row],[TOTAL Cost]]-SUM_DATA[[#This Row],[MATERIAL Cost]]</f>
        <v>609.67999999999995</v>
      </c>
      <c r="N9292" s="16">
        <f>IFERROR(SUM_DATA[[#This Row],[MAT C.]], 0)</f>
        <v>0</v>
      </c>
      <c r="O9292" s="16" t="e">
        <f>VLOOKUP(SUM_DATA[[#This Row],[Work Order]],'[2]MAT DETAIL'!$D:$L,8,FALSE)</f>
        <v>#N/A</v>
      </c>
      <c r="P9292" s="20">
        <v>609.67999999999995</v>
      </c>
      <c r="Q9292" s="67" t="s">
        <v>25</v>
      </c>
      <c r="R9292" s="67"/>
      <c r="S9292" s="67"/>
    </row>
    <row r="9293" spans="4:19" ht="15">
      <c r="D9293" s="4">
        <v>620111</v>
      </c>
      <c r="E9293" s="38">
        <v>45274</v>
      </c>
      <c r="F9293" s="38">
        <v>45274</v>
      </c>
      <c r="G9293" s="63">
        <v>62.99</v>
      </c>
      <c r="H9293" s="69">
        <v>3691212</v>
      </c>
      <c r="I9293" s="28" t="s">
        <v>26</v>
      </c>
      <c r="J9293" s="44" t="s">
        <v>515</v>
      </c>
      <c r="K9293" s="11" t="s">
        <v>36</v>
      </c>
      <c r="L9293" s="11" t="s">
        <v>53</v>
      </c>
      <c r="M9293" s="16">
        <f>SUM_DATA[[#This Row],[TOTAL Cost]]-SUM_DATA[[#This Row],[MATERIAL Cost]]</f>
        <v>5755.7</v>
      </c>
      <c r="N9293" s="16">
        <f>IFERROR(SUM_DATA[[#This Row],[MAT C.]], 0)</f>
        <v>0</v>
      </c>
      <c r="O9293" s="16" t="e">
        <f>VLOOKUP(SUM_DATA[[#This Row],[Work Order]],'[2]MAT DETAIL'!$D:$L,8,FALSE)</f>
        <v>#N/A</v>
      </c>
      <c r="P9293" s="20">
        <v>5755.7</v>
      </c>
      <c r="Q9293" s="67" t="s">
        <v>25</v>
      </c>
      <c r="R9293" s="67"/>
      <c r="S9293" s="67"/>
    </row>
    <row r="9294" spans="4:19" ht="15">
      <c r="D9294" s="4">
        <v>620106</v>
      </c>
      <c r="E9294" s="38">
        <v>45274</v>
      </c>
      <c r="F9294" s="38">
        <v>45274</v>
      </c>
      <c r="G9294" s="63"/>
      <c r="H9294" s="69">
        <v>3691230</v>
      </c>
      <c r="I9294" s="28" t="s">
        <v>26</v>
      </c>
      <c r="J9294" s="44" t="s">
        <v>45</v>
      </c>
      <c r="K9294" s="11" t="s">
        <v>39</v>
      </c>
      <c r="L9294" s="11" t="s">
        <v>40</v>
      </c>
      <c r="M9294" s="16">
        <f>SUM_DATA[[#This Row],[TOTAL Cost]]-SUM_DATA[[#This Row],[MATERIAL Cost]]</f>
        <v>5100</v>
      </c>
      <c r="N9294" s="16">
        <f>IFERROR(SUM_DATA[[#This Row],[MAT C.]], 0)</f>
        <v>0</v>
      </c>
      <c r="O9294" s="16" t="e">
        <f>VLOOKUP(SUM_DATA[[#This Row],[Work Order]],'[2]MAT DETAIL'!$D:$L,8,FALSE)</f>
        <v>#N/A</v>
      </c>
      <c r="P9294" s="20">
        <v>5100</v>
      </c>
      <c r="Q9294" s="67" t="s">
        <v>21</v>
      </c>
      <c r="R9294" s="67"/>
      <c r="S9294" s="67"/>
    </row>
    <row r="9295" spans="4:19" ht="15">
      <c r="D9295" s="4">
        <v>620120</v>
      </c>
      <c r="E9295" s="38">
        <v>45274</v>
      </c>
      <c r="F9295" s="38">
        <v>45274</v>
      </c>
      <c r="G9295" s="63"/>
      <c r="H9295" s="69">
        <v>3691260</v>
      </c>
      <c r="I9295" s="28" t="s">
        <v>31</v>
      </c>
      <c r="J9295" s="44" t="s">
        <v>732</v>
      </c>
      <c r="K9295" s="11" t="s">
        <v>59</v>
      </c>
      <c r="L9295" s="11" t="s">
        <v>60</v>
      </c>
      <c r="M9295" s="16">
        <f>SUM_DATA[[#This Row],[TOTAL Cost]]-SUM_DATA[[#This Row],[MATERIAL Cost]]</f>
        <v>9910.58</v>
      </c>
      <c r="N9295" s="16">
        <f>IFERROR(SUM_DATA[[#This Row],[MAT C.]], 0)</f>
        <v>0</v>
      </c>
      <c r="O9295" s="16" t="e">
        <f>VLOOKUP(SUM_DATA[[#This Row],[Work Order]],'[2]MAT DETAIL'!$D:$L,8,FALSE)</f>
        <v>#N/A</v>
      </c>
      <c r="P9295" s="20">
        <v>9910.58</v>
      </c>
      <c r="Q9295" s="67" t="s">
        <v>25</v>
      </c>
      <c r="R9295" s="67"/>
      <c r="S9295" s="67"/>
    </row>
    <row r="9296" spans="4:19" ht="15">
      <c r="D9296" s="4">
        <v>620123</v>
      </c>
      <c r="E9296" s="38">
        <v>45275</v>
      </c>
      <c r="F9296" s="38">
        <v>45275</v>
      </c>
      <c r="G9296" s="63">
        <v>0.5</v>
      </c>
      <c r="H9296" s="69">
        <v>3693104</v>
      </c>
      <c r="I9296" s="28" t="s">
        <v>26</v>
      </c>
      <c r="J9296" s="44" t="s">
        <v>99</v>
      </c>
      <c r="K9296" s="25" t="s">
        <v>36</v>
      </c>
      <c r="L9296" s="25" t="s">
        <v>37</v>
      </c>
      <c r="M9296" s="16">
        <f>SUM_DATA[[#This Row],[TOTAL Cost]]-SUM_DATA[[#This Row],[MATERIAL Cost]]</f>
        <v>203.23</v>
      </c>
      <c r="N9296" s="16">
        <f>IFERROR(SUM_DATA[[#This Row],[MAT C.]], 0)</f>
        <v>0</v>
      </c>
      <c r="O9296" s="16" t="e">
        <f>VLOOKUP(SUM_DATA[[#This Row],[Work Order]],'[2]MAT DETAIL'!$D:$L,8,FALSE)</f>
        <v>#N/A</v>
      </c>
      <c r="P9296" s="20">
        <v>203.23</v>
      </c>
      <c r="Q9296" s="67" t="s">
        <v>25</v>
      </c>
      <c r="R9296" s="67"/>
      <c r="S9296" s="67"/>
    </row>
    <row r="9297" spans="4:19" ht="15">
      <c r="D9297" s="4">
        <v>620111</v>
      </c>
      <c r="E9297" s="38">
        <v>45275</v>
      </c>
      <c r="F9297" s="38">
        <v>45275</v>
      </c>
      <c r="G9297" s="63">
        <v>1</v>
      </c>
      <c r="H9297" s="69">
        <v>3693105</v>
      </c>
      <c r="I9297" s="28" t="s">
        <v>26</v>
      </c>
      <c r="J9297" s="44" t="s">
        <v>72</v>
      </c>
      <c r="K9297" s="11" t="s">
        <v>36</v>
      </c>
      <c r="L9297" s="72" t="s">
        <v>37</v>
      </c>
      <c r="M9297" s="16">
        <f>SUM_DATA[[#This Row],[TOTAL Cost]]-SUM_DATA[[#This Row],[MATERIAL Cost]]</f>
        <v>406.45</v>
      </c>
      <c r="N9297" s="16">
        <f>IFERROR(SUM_DATA[[#This Row],[MAT C.]], 0)</f>
        <v>0</v>
      </c>
      <c r="O9297" s="16" t="e">
        <f>VLOOKUP(SUM_DATA[[#This Row],[Work Order]],'[2]MAT DETAIL'!$D:$L,8,FALSE)</f>
        <v>#N/A</v>
      </c>
      <c r="P9297" s="20">
        <v>406.45</v>
      </c>
      <c r="Q9297" s="67" t="s">
        <v>25</v>
      </c>
      <c r="R9297" s="67"/>
      <c r="S9297" s="67"/>
    </row>
    <row r="9298" spans="4:19" ht="15">
      <c r="D9298" s="4">
        <v>620119</v>
      </c>
      <c r="E9298" s="38">
        <v>45275</v>
      </c>
      <c r="F9298" s="38">
        <v>45275</v>
      </c>
      <c r="G9298" s="63">
        <v>1.02</v>
      </c>
      <c r="H9298" s="69">
        <v>3693106</v>
      </c>
      <c r="I9298" s="28" t="s">
        <v>26</v>
      </c>
      <c r="J9298" s="47" t="s">
        <v>64</v>
      </c>
      <c r="K9298" s="11" t="s">
        <v>47</v>
      </c>
      <c r="L9298" s="11" t="s">
        <v>65</v>
      </c>
      <c r="M9298" s="16">
        <f>SUM_DATA[[#This Row],[TOTAL Cost]]-SUM_DATA[[#This Row],[MATERIAL Cost]]</f>
        <v>203.23</v>
      </c>
      <c r="N9298" s="16">
        <f>IFERROR(SUM_DATA[[#This Row],[MAT C.]], 0)</f>
        <v>0</v>
      </c>
      <c r="O9298" s="16" t="e">
        <f>VLOOKUP(SUM_DATA[[#This Row],[Work Order]],'[2]MAT DETAIL'!$D:$L,8,FALSE)</f>
        <v>#N/A</v>
      </c>
      <c r="P9298" s="20">
        <v>203.23</v>
      </c>
      <c r="Q9298" s="67" t="s">
        <v>25</v>
      </c>
      <c r="R9298" s="67"/>
      <c r="S9298" s="67"/>
    </row>
    <row r="9299" spans="4:19" ht="15">
      <c r="D9299" s="4">
        <v>620116</v>
      </c>
      <c r="E9299" s="38">
        <v>45275</v>
      </c>
      <c r="F9299" s="38">
        <v>45275</v>
      </c>
      <c r="G9299" s="63"/>
      <c r="H9299" s="69">
        <v>3693198</v>
      </c>
      <c r="I9299" s="28" t="s">
        <v>31</v>
      </c>
      <c r="J9299" s="44" t="s">
        <v>2213</v>
      </c>
      <c r="K9299" s="11" t="s">
        <v>39</v>
      </c>
      <c r="L9299" s="11" t="s">
        <v>336</v>
      </c>
      <c r="M9299" s="16">
        <f>SUM_DATA[[#This Row],[TOTAL Cost]]-SUM_DATA[[#This Row],[MATERIAL Cost]]</f>
        <v>2094.88</v>
      </c>
      <c r="N9299" s="16">
        <f>IFERROR(SUM_DATA[[#This Row],[MAT C.]], 0)</f>
        <v>0</v>
      </c>
      <c r="O9299" s="16" t="e">
        <f>VLOOKUP(SUM_DATA[[#This Row],[Work Order]],'[2]MAT DETAIL'!$D:$L,8,FALSE)</f>
        <v>#N/A</v>
      </c>
      <c r="P9299" s="20">
        <v>2094.88</v>
      </c>
      <c r="Q9299" s="67" t="s">
        <v>25</v>
      </c>
      <c r="R9299" s="67"/>
      <c r="S9299" s="67"/>
    </row>
    <row r="9300" spans="4:19" ht="15">
      <c r="D9300" s="4">
        <v>620109</v>
      </c>
      <c r="E9300" s="38">
        <v>45275</v>
      </c>
      <c r="F9300" s="38">
        <v>45275</v>
      </c>
      <c r="G9300" s="63"/>
      <c r="H9300" s="69">
        <v>3693208</v>
      </c>
      <c r="I9300" s="28" t="s">
        <v>31</v>
      </c>
      <c r="J9300" s="44" t="s">
        <v>1572</v>
      </c>
      <c r="K9300" s="11" t="s">
        <v>82</v>
      </c>
      <c r="L9300" s="11" t="s">
        <v>126</v>
      </c>
      <c r="M9300" s="16">
        <f>SUM_DATA[[#This Row],[TOTAL Cost]]-SUM_DATA[[#This Row],[MATERIAL Cost]]</f>
        <v>102607.3</v>
      </c>
      <c r="N9300" s="16">
        <f>IFERROR(SUM_DATA[[#This Row],[MAT C.]], 0)</f>
        <v>0</v>
      </c>
      <c r="O9300" s="16" t="e">
        <f>VLOOKUP(SUM_DATA[[#This Row],[Work Order]],'[2]MAT DETAIL'!$D:$L,8,FALSE)</f>
        <v>#N/A</v>
      </c>
      <c r="P9300" s="20">
        <v>102607.3</v>
      </c>
      <c r="Q9300" s="67" t="s">
        <v>25</v>
      </c>
      <c r="R9300" s="67"/>
      <c r="S9300" s="67"/>
    </row>
    <row r="9301" spans="4:19" ht="15">
      <c r="D9301" s="4">
        <v>620111</v>
      </c>
      <c r="E9301" s="38">
        <v>45275</v>
      </c>
      <c r="F9301" s="38">
        <v>45275</v>
      </c>
      <c r="G9301" s="63"/>
      <c r="H9301" s="69">
        <v>3693210</v>
      </c>
      <c r="I9301" s="28" t="s">
        <v>31</v>
      </c>
      <c r="J9301" s="44" t="s">
        <v>2214</v>
      </c>
      <c r="K9301" s="11" t="s">
        <v>36</v>
      </c>
      <c r="L9301" s="11" t="s">
        <v>1033</v>
      </c>
      <c r="M9301" s="16">
        <f>SUM_DATA[[#This Row],[TOTAL Cost]]-SUM_DATA[[#This Row],[MATERIAL Cost]]</f>
        <v>14865.87</v>
      </c>
      <c r="N9301" s="16">
        <f>IFERROR(SUM_DATA[[#This Row],[MAT C.]], 0)</f>
        <v>0</v>
      </c>
      <c r="O9301" s="16" t="e">
        <f>VLOOKUP(SUM_DATA[[#This Row],[Work Order]],'[2]MAT DETAIL'!$D:$L,8,FALSE)</f>
        <v>#N/A</v>
      </c>
      <c r="P9301" s="20">
        <v>14865.87</v>
      </c>
      <c r="Q9301" s="67" t="s">
        <v>25</v>
      </c>
      <c r="R9301" s="67"/>
      <c r="S9301" s="67"/>
    </row>
    <row r="9302" spans="4:19" ht="15">
      <c r="D9302" s="4">
        <v>620112</v>
      </c>
      <c r="E9302" s="38">
        <v>45278</v>
      </c>
      <c r="F9302" s="38">
        <v>45278</v>
      </c>
      <c r="G9302" s="63">
        <v>0.5</v>
      </c>
      <c r="H9302" s="69">
        <v>3693489</v>
      </c>
      <c r="I9302" s="28" t="s">
        <v>26</v>
      </c>
      <c r="J9302" s="44" t="s">
        <v>63</v>
      </c>
      <c r="K9302" s="11" t="s">
        <v>36</v>
      </c>
      <c r="L9302" s="11" t="s">
        <v>42</v>
      </c>
      <c r="M9302" s="16">
        <f>SUM_DATA[[#This Row],[TOTAL Cost]]-SUM_DATA[[#This Row],[MATERIAL Cost]]</f>
        <v>204.02</v>
      </c>
      <c r="N9302" s="16">
        <f>IFERROR(SUM_DATA[[#This Row],[MAT C.]], 0)</f>
        <v>0</v>
      </c>
      <c r="O9302" s="16" t="e">
        <f>VLOOKUP(SUM_DATA[[#This Row],[Work Order]],'[2]MAT DETAIL'!$D:$L,8,FALSE)</f>
        <v>#N/A</v>
      </c>
      <c r="P9302" s="20">
        <v>204.02</v>
      </c>
      <c r="Q9302" s="67" t="s">
        <v>25</v>
      </c>
      <c r="R9302" s="67"/>
      <c r="S9302" s="67"/>
    </row>
    <row r="9303" spans="4:19" ht="15">
      <c r="D9303" s="4">
        <v>620114</v>
      </c>
      <c r="E9303" s="38">
        <v>45278</v>
      </c>
      <c r="F9303" s="38">
        <v>45278</v>
      </c>
      <c r="G9303" s="63"/>
      <c r="H9303" s="69">
        <v>3693768</v>
      </c>
      <c r="I9303" s="28" t="s">
        <v>31</v>
      </c>
      <c r="J9303" s="44" t="s">
        <v>2215</v>
      </c>
      <c r="K9303" s="11" t="s">
        <v>56</v>
      </c>
      <c r="L9303" s="8" t="s">
        <v>146</v>
      </c>
      <c r="M9303" s="16">
        <f>SUM_DATA[[#This Row],[TOTAL Cost]]-SUM_DATA[[#This Row],[MATERIAL Cost]]</f>
        <v>4525.54</v>
      </c>
      <c r="N9303" s="16">
        <f>IFERROR(SUM_DATA[[#This Row],[MAT C.]], 0)</f>
        <v>0</v>
      </c>
      <c r="O9303" s="16" t="e">
        <f>VLOOKUP(SUM_DATA[[#This Row],[Work Order]],'[2]MAT DETAIL'!$D:$L,8,FALSE)</f>
        <v>#N/A</v>
      </c>
      <c r="P9303" s="20">
        <v>4525.54</v>
      </c>
      <c r="Q9303" s="67" t="s">
        <v>25</v>
      </c>
      <c r="R9303" s="67"/>
      <c r="S9303" s="67"/>
    </row>
    <row r="9304" spans="4:19" ht="15">
      <c r="D9304" s="4">
        <v>620123</v>
      </c>
      <c r="E9304" s="38">
        <v>45279</v>
      </c>
      <c r="F9304" s="38">
        <v>45279</v>
      </c>
      <c r="G9304" s="63"/>
      <c r="H9304" s="69">
        <v>3694040</v>
      </c>
      <c r="I9304" s="28" t="s">
        <v>31</v>
      </c>
      <c r="J9304" s="44" t="s">
        <v>2216</v>
      </c>
      <c r="K9304" s="11" t="s">
        <v>70</v>
      </c>
      <c r="L9304" s="11" t="s">
        <v>39</v>
      </c>
      <c r="M9304" s="16">
        <f>SUM_DATA[[#This Row],[TOTAL Cost]]-SUM_DATA[[#This Row],[MATERIAL Cost]]</f>
        <v>3666.04</v>
      </c>
      <c r="N9304" s="16">
        <f>IFERROR(SUM_DATA[[#This Row],[MAT C.]], 0)</f>
        <v>0</v>
      </c>
      <c r="O9304" s="16" t="e">
        <f>VLOOKUP(SUM_DATA[[#This Row],[Work Order]],'[2]MAT DETAIL'!$D:$L,8,FALSE)</f>
        <v>#N/A</v>
      </c>
      <c r="P9304" s="20">
        <v>3666.04</v>
      </c>
      <c r="Q9304" s="67" t="s">
        <v>25</v>
      </c>
      <c r="R9304" s="67"/>
      <c r="S9304" s="67"/>
    </row>
    <row r="9305" spans="4:19" ht="15">
      <c r="D9305" s="4">
        <v>620104</v>
      </c>
      <c r="E9305" s="38">
        <v>45279</v>
      </c>
      <c r="F9305" s="38">
        <v>45279</v>
      </c>
      <c r="G9305" s="63"/>
      <c r="H9305" s="69">
        <v>3694072</v>
      </c>
      <c r="I9305" s="28" t="s">
        <v>31</v>
      </c>
      <c r="J9305" s="44" t="s">
        <v>695</v>
      </c>
      <c r="K9305" s="11" t="s">
        <v>33</v>
      </c>
      <c r="L9305" s="11" t="s">
        <v>205</v>
      </c>
      <c r="M9305" s="16">
        <f>SUM_DATA[[#This Row],[TOTAL Cost]]-SUM_DATA[[#This Row],[MATERIAL Cost]]</f>
        <v>4955.29</v>
      </c>
      <c r="N9305" s="16">
        <f>IFERROR(SUM_DATA[[#This Row],[MAT C.]], 0)</f>
        <v>0</v>
      </c>
      <c r="O9305" s="16" t="e">
        <f>VLOOKUP(SUM_DATA[[#This Row],[Work Order]],'[2]MAT DETAIL'!$D:$L,8,FALSE)</f>
        <v>#N/A</v>
      </c>
      <c r="P9305" s="20">
        <v>4955.29</v>
      </c>
      <c r="Q9305" s="67" t="s">
        <v>25</v>
      </c>
      <c r="R9305" s="67"/>
      <c r="S9305" s="67"/>
    </row>
    <row r="9306" spans="4:19" ht="15">
      <c r="D9306" s="4">
        <v>620105</v>
      </c>
      <c r="E9306" s="38">
        <v>45279</v>
      </c>
      <c r="F9306" s="38">
        <v>45279</v>
      </c>
      <c r="G9306" s="63"/>
      <c r="H9306" s="69">
        <v>3694074</v>
      </c>
      <c r="I9306" s="28" t="s">
        <v>31</v>
      </c>
      <c r="J9306" s="44" t="s">
        <v>2217</v>
      </c>
      <c r="K9306" s="11" t="s">
        <v>33</v>
      </c>
      <c r="L9306" s="11" t="s">
        <v>205</v>
      </c>
      <c r="M9306" s="16">
        <f>SUM_DATA[[#This Row],[TOTAL Cost]]-SUM_DATA[[#This Row],[MATERIAL Cost]]</f>
        <v>2094.88</v>
      </c>
      <c r="N9306" s="16">
        <f>IFERROR(SUM_DATA[[#This Row],[MAT C.]], 0)</f>
        <v>0</v>
      </c>
      <c r="O9306" s="16" t="e">
        <f>VLOOKUP(SUM_DATA[[#This Row],[Work Order]],'[2]MAT DETAIL'!$D:$L,8,FALSE)</f>
        <v>#N/A</v>
      </c>
      <c r="P9306" s="20">
        <v>2094.88</v>
      </c>
      <c r="Q9306" s="67" t="s">
        <v>25</v>
      </c>
      <c r="R9306" s="67"/>
      <c r="S9306" s="67"/>
    </row>
    <row r="9307" spans="4:19" ht="15">
      <c r="D9307" s="4">
        <v>620104</v>
      </c>
      <c r="E9307" s="38">
        <v>45279</v>
      </c>
      <c r="F9307" s="38">
        <v>45279</v>
      </c>
      <c r="G9307" s="63"/>
      <c r="H9307" s="69">
        <v>3694101</v>
      </c>
      <c r="I9307" s="28" t="s">
        <v>26</v>
      </c>
      <c r="J9307" s="44" t="s">
        <v>45</v>
      </c>
      <c r="K9307" s="11" t="s">
        <v>39</v>
      </c>
      <c r="L9307" s="11" t="s">
        <v>40</v>
      </c>
      <c r="M9307" s="16">
        <f>SUM_DATA[[#This Row],[TOTAL Cost]]-SUM_DATA[[#This Row],[MATERIAL Cost]]</f>
        <v>5964</v>
      </c>
      <c r="N9307" s="16">
        <f>IFERROR(SUM_DATA[[#This Row],[MAT C.]], 0)</f>
        <v>0</v>
      </c>
      <c r="O9307" s="16" t="e">
        <f>VLOOKUP(SUM_DATA[[#This Row],[Work Order]],'[2]MAT DETAIL'!$D:$L,8,FALSE)</f>
        <v>#N/A</v>
      </c>
      <c r="P9307" s="20">
        <v>5964</v>
      </c>
      <c r="Q9307" s="67" t="s">
        <v>21</v>
      </c>
      <c r="R9307" s="67"/>
      <c r="S9307" s="67"/>
    </row>
    <row r="9308" spans="4:19" ht="15">
      <c r="D9308" s="4">
        <v>620104</v>
      </c>
      <c r="E9308" s="38">
        <v>45279</v>
      </c>
      <c r="F9308" s="38">
        <v>45279</v>
      </c>
      <c r="G9308" s="63"/>
      <c r="H9308" s="69">
        <v>3694156</v>
      </c>
      <c r="I9308" s="28" t="s">
        <v>26</v>
      </c>
      <c r="J9308" s="44" t="s">
        <v>936</v>
      </c>
      <c r="K9308" s="11" t="s">
        <v>36</v>
      </c>
      <c r="L9308" s="85" t="s">
        <v>53</v>
      </c>
      <c r="M9308" s="16">
        <f>SUM_DATA[[#This Row],[TOTAL Cost]]-SUM_DATA[[#This Row],[MATERIAL Cost]]</f>
        <v>408.02999999999884</v>
      </c>
      <c r="N9308" s="16">
        <f>IFERROR(SUM_DATA[[#This Row],[MAT C.]], 0)</f>
        <v>214000</v>
      </c>
      <c r="O9308" s="16">
        <f>VLOOKUP(SUM_DATA[[#This Row],[Work Order]],'[2]MAT DETAIL'!$D:$L,8,FALSE)</f>
        <v>214000</v>
      </c>
      <c r="P9308" s="20">
        <v>214408.03</v>
      </c>
      <c r="Q9308" s="67" t="s">
        <v>21</v>
      </c>
      <c r="R9308" s="67"/>
      <c r="S9308" s="67"/>
    </row>
    <row r="9309" spans="4:19" ht="15">
      <c r="D9309" s="4">
        <v>620111</v>
      </c>
      <c r="E9309" s="38">
        <v>45279</v>
      </c>
      <c r="F9309" s="38">
        <v>45279</v>
      </c>
      <c r="G9309" s="63"/>
      <c r="H9309" s="69">
        <v>3694157</v>
      </c>
      <c r="I9309" s="28" t="s">
        <v>26</v>
      </c>
      <c r="J9309" s="44" t="s">
        <v>936</v>
      </c>
      <c r="K9309" s="11" t="s">
        <v>36</v>
      </c>
      <c r="L9309" s="11" t="s">
        <v>53</v>
      </c>
      <c r="M9309" s="16">
        <f>SUM_DATA[[#This Row],[TOTAL Cost]]-SUM_DATA[[#This Row],[MATERIAL Cost]]</f>
        <v>408.02999999999884</v>
      </c>
      <c r="N9309" s="16">
        <f>IFERROR(SUM_DATA[[#This Row],[MAT C.]], 0)</f>
        <v>214000</v>
      </c>
      <c r="O9309" s="16">
        <f>VLOOKUP(SUM_DATA[[#This Row],[Work Order]],'[2]MAT DETAIL'!$D:$L,8,FALSE)</f>
        <v>214000</v>
      </c>
      <c r="P9309" s="20">
        <v>214408.03</v>
      </c>
      <c r="Q9309" s="67" t="s">
        <v>21</v>
      </c>
      <c r="R9309" s="67"/>
      <c r="S9309" s="67"/>
    </row>
    <row r="9310" spans="4:19" ht="15">
      <c r="D9310" s="4">
        <v>620105</v>
      </c>
      <c r="E9310" s="38">
        <v>45279</v>
      </c>
      <c r="F9310" s="38">
        <v>45280</v>
      </c>
      <c r="G9310" s="63"/>
      <c r="H9310" s="69">
        <v>3694195</v>
      </c>
      <c r="I9310" s="28" t="s">
        <v>31</v>
      </c>
      <c r="J9310" s="44" t="s">
        <v>2218</v>
      </c>
      <c r="K9310" s="11" t="s">
        <v>39</v>
      </c>
      <c r="L9310" s="11" t="s">
        <v>91</v>
      </c>
      <c r="M9310" s="16">
        <f>SUM_DATA[[#This Row],[TOTAL Cost]]-SUM_DATA[[#This Row],[MATERIAL Cost]]</f>
        <v>2870.92</v>
      </c>
      <c r="N9310" s="16">
        <f>IFERROR(SUM_DATA[[#This Row],[MAT C.]], 0)</f>
        <v>0</v>
      </c>
      <c r="O9310" s="16" t="e">
        <f>VLOOKUP(SUM_DATA[[#This Row],[Work Order]],'[2]MAT DETAIL'!$D:$L,8,FALSE)</f>
        <v>#N/A</v>
      </c>
      <c r="P9310" s="20">
        <v>2870.92</v>
      </c>
      <c r="Q9310" s="67" t="s">
        <v>25</v>
      </c>
      <c r="R9310" s="67"/>
      <c r="S9310" s="67"/>
    </row>
    <row r="9311" spans="4:19" ht="15">
      <c r="D9311" s="4">
        <v>620106</v>
      </c>
      <c r="E9311" s="38">
        <v>45280</v>
      </c>
      <c r="F9311" s="38">
        <v>45280</v>
      </c>
      <c r="G9311" s="63"/>
      <c r="H9311" s="69">
        <v>3694307</v>
      </c>
      <c r="I9311" s="28" t="s">
        <v>26</v>
      </c>
      <c r="J9311" s="44" t="s">
        <v>836</v>
      </c>
      <c r="K9311" s="11" t="s">
        <v>56</v>
      </c>
      <c r="L9311" s="25" t="s">
        <v>57</v>
      </c>
      <c r="M9311" s="16">
        <f>SUM_DATA[[#This Row],[TOTAL Cost]]-SUM_DATA[[#This Row],[MATERIAL Cost]]</f>
        <v>408.02999999999975</v>
      </c>
      <c r="N9311" s="16">
        <f>IFERROR(SUM_DATA[[#This Row],[MAT C.]], 0)</f>
        <v>4150</v>
      </c>
      <c r="O9311" s="16">
        <f>VLOOKUP(SUM_DATA[[#This Row],[Work Order]],'[2]MAT DETAIL'!$D:$L,8,FALSE)</f>
        <v>4150</v>
      </c>
      <c r="P9311" s="20">
        <v>4558.03</v>
      </c>
      <c r="Q9311" s="67" t="s">
        <v>21</v>
      </c>
      <c r="R9311" s="67"/>
      <c r="S9311" s="67"/>
    </row>
    <row r="9312" spans="4:19" ht="15">
      <c r="D9312" s="4">
        <v>620111</v>
      </c>
      <c r="E9312" s="38">
        <v>45280</v>
      </c>
      <c r="F9312" s="38">
        <v>45280</v>
      </c>
      <c r="G9312" s="63"/>
      <c r="H9312" s="69">
        <v>3694308</v>
      </c>
      <c r="I9312" s="28" t="s">
        <v>26</v>
      </c>
      <c r="J9312" s="44" t="s">
        <v>836</v>
      </c>
      <c r="K9312" s="11" t="s">
        <v>56</v>
      </c>
      <c r="L9312" s="25" t="s">
        <v>57</v>
      </c>
      <c r="M9312" s="16">
        <f>SUM_DATA[[#This Row],[TOTAL Cost]]-SUM_DATA[[#This Row],[MATERIAL Cost]]</f>
        <v>408.02999999999975</v>
      </c>
      <c r="N9312" s="16">
        <f>IFERROR(SUM_DATA[[#This Row],[MAT C.]], 0)</f>
        <v>4150</v>
      </c>
      <c r="O9312" s="16">
        <f>VLOOKUP(SUM_DATA[[#This Row],[Work Order]],'[2]MAT DETAIL'!$D:$L,8,FALSE)</f>
        <v>4150</v>
      </c>
      <c r="P9312" s="20">
        <v>4558.03</v>
      </c>
      <c r="Q9312" s="67" t="s">
        <v>21</v>
      </c>
      <c r="R9312" s="67"/>
      <c r="S9312" s="67"/>
    </row>
    <row r="9313" spans="4:19" ht="15">
      <c r="D9313" s="4">
        <v>620116</v>
      </c>
      <c r="E9313" s="38">
        <v>45280</v>
      </c>
      <c r="F9313" s="38">
        <v>45280</v>
      </c>
      <c r="G9313" s="63"/>
      <c r="H9313" s="69">
        <v>3694309</v>
      </c>
      <c r="I9313" s="28" t="s">
        <v>26</v>
      </c>
      <c r="J9313" s="44" t="s">
        <v>836</v>
      </c>
      <c r="K9313" s="11" t="s">
        <v>56</v>
      </c>
      <c r="L9313" s="25" t="s">
        <v>57</v>
      </c>
      <c r="M9313" s="16">
        <f>SUM_DATA[[#This Row],[TOTAL Cost]]-SUM_DATA[[#This Row],[MATERIAL Cost]]</f>
        <v>408.02999999999975</v>
      </c>
      <c r="N9313" s="16">
        <f>IFERROR(SUM_DATA[[#This Row],[MAT C.]], 0)</f>
        <v>4150</v>
      </c>
      <c r="O9313" s="16">
        <f>VLOOKUP(SUM_DATA[[#This Row],[Work Order]],'[2]MAT DETAIL'!$D:$L,8,FALSE)</f>
        <v>4150</v>
      </c>
      <c r="P9313" s="20">
        <v>4558.03</v>
      </c>
      <c r="Q9313" s="67" t="s">
        <v>21</v>
      </c>
      <c r="R9313" s="67"/>
      <c r="S9313" s="67"/>
    </row>
    <row r="9314" spans="4:19" ht="15">
      <c r="D9314" s="4">
        <v>620118</v>
      </c>
      <c r="E9314" s="38">
        <v>45280</v>
      </c>
      <c r="F9314" s="38">
        <v>45280</v>
      </c>
      <c r="G9314" s="63"/>
      <c r="H9314" s="69">
        <v>3694310</v>
      </c>
      <c r="I9314" s="28" t="s">
        <v>26</v>
      </c>
      <c r="J9314" s="44" t="s">
        <v>836</v>
      </c>
      <c r="K9314" s="11" t="s">
        <v>56</v>
      </c>
      <c r="L9314" s="25" t="s">
        <v>57</v>
      </c>
      <c r="M9314" s="16">
        <f>SUM_DATA[[#This Row],[TOTAL Cost]]-SUM_DATA[[#This Row],[MATERIAL Cost]]</f>
        <v>408.02999999999975</v>
      </c>
      <c r="N9314" s="16">
        <f>IFERROR(SUM_DATA[[#This Row],[MAT C.]], 0)</f>
        <v>4150</v>
      </c>
      <c r="O9314" s="16">
        <f>VLOOKUP(SUM_DATA[[#This Row],[Work Order]],'[2]MAT DETAIL'!$D:$L,8,FALSE)</f>
        <v>4150</v>
      </c>
      <c r="P9314" s="20">
        <v>4558.03</v>
      </c>
      <c r="Q9314" s="67" t="s">
        <v>21</v>
      </c>
      <c r="R9314" s="67"/>
      <c r="S9314" s="67"/>
    </row>
    <row r="9315" spans="4:19" ht="15">
      <c r="D9315" s="4">
        <v>620120</v>
      </c>
      <c r="E9315" s="38">
        <v>45280</v>
      </c>
      <c r="F9315" s="38">
        <v>45280</v>
      </c>
      <c r="G9315" s="63"/>
      <c r="H9315" s="69">
        <v>3694311</v>
      </c>
      <c r="I9315" s="28" t="s">
        <v>26</v>
      </c>
      <c r="J9315" s="44" t="s">
        <v>836</v>
      </c>
      <c r="K9315" s="11" t="s">
        <v>56</v>
      </c>
      <c r="L9315" s="25" t="s">
        <v>57</v>
      </c>
      <c r="M9315" s="16">
        <f>SUM_DATA[[#This Row],[TOTAL Cost]]-SUM_DATA[[#This Row],[MATERIAL Cost]]</f>
        <v>408.02999999999975</v>
      </c>
      <c r="N9315" s="16">
        <f>IFERROR(SUM_DATA[[#This Row],[MAT C.]], 0)</f>
        <v>4150</v>
      </c>
      <c r="O9315" s="16">
        <f>VLOOKUP(SUM_DATA[[#This Row],[Work Order]],'[2]MAT DETAIL'!$D:$L,8,FALSE)</f>
        <v>4150</v>
      </c>
      <c r="P9315" s="20">
        <v>4558.03</v>
      </c>
      <c r="Q9315" s="67" t="s">
        <v>21</v>
      </c>
      <c r="R9315" s="67"/>
      <c r="S9315" s="67"/>
    </row>
    <row r="9316" spans="4:19" ht="15">
      <c r="D9316" s="4">
        <v>620104</v>
      </c>
      <c r="E9316" s="38">
        <v>45280</v>
      </c>
      <c r="F9316" s="38">
        <v>45280</v>
      </c>
      <c r="G9316" s="63"/>
      <c r="H9316" s="69">
        <v>3694369</v>
      </c>
      <c r="I9316" s="28" t="s">
        <v>26</v>
      </c>
      <c r="J9316" s="44" t="s">
        <v>1753</v>
      </c>
      <c r="K9316" s="11" t="s">
        <v>36</v>
      </c>
      <c r="L9316" s="11" t="s">
        <v>53</v>
      </c>
      <c r="M9316" s="16">
        <f>SUM_DATA[[#This Row],[TOTAL Cost]]-SUM_DATA[[#This Row],[MATERIAL Cost]]</f>
        <v>3588.0299999999997</v>
      </c>
      <c r="N9316" s="16">
        <f>IFERROR(SUM_DATA[[#This Row],[MAT C.]], 0)</f>
        <v>740</v>
      </c>
      <c r="O9316" s="16">
        <f>VLOOKUP(SUM_DATA[[#This Row],[Work Order]],'[2]MAT DETAIL'!$D:$L,8,FALSE)</f>
        <v>740</v>
      </c>
      <c r="P9316" s="20">
        <v>4328.03</v>
      </c>
      <c r="Q9316" s="67" t="s">
        <v>21</v>
      </c>
      <c r="R9316" s="67"/>
      <c r="S9316" s="67"/>
    </row>
    <row r="9317" spans="4:19" ht="15">
      <c r="D9317" s="4">
        <v>620106</v>
      </c>
      <c r="E9317" s="38">
        <v>45280</v>
      </c>
      <c r="F9317" s="38">
        <v>45280</v>
      </c>
      <c r="G9317" s="63"/>
      <c r="H9317" s="69">
        <v>3694370</v>
      </c>
      <c r="I9317" s="28" t="s">
        <v>26</v>
      </c>
      <c r="J9317" s="44" t="s">
        <v>1753</v>
      </c>
      <c r="K9317" s="11" t="s">
        <v>36</v>
      </c>
      <c r="L9317" s="11" t="s">
        <v>53</v>
      </c>
      <c r="M9317" s="16">
        <f>SUM_DATA[[#This Row],[TOTAL Cost]]-SUM_DATA[[#This Row],[MATERIAL Cost]]</f>
        <v>3588.0299999999997</v>
      </c>
      <c r="N9317" s="16">
        <f>IFERROR(SUM_DATA[[#This Row],[MAT C.]], 0)</f>
        <v>740</v>
      </c>
      <c r="O9317" s="16">
        <f>VLOOKUP(SUM_DATA[[#This Row],[Work Order]],'[2]MAT DETAIL'!$D:$L,8,FALSE)</f>
        <v>740</v>
      </c>
      <c r="P9317" s="20">
        <v>4328.03</v>
      </c>
      <c r="Q9317" s="67" t="s">
        <v>21</v>
      </c>
      <c r="R9317" s="67"/>
      <c r="S9317" s="67"/>
    </row>
    <row r="9318" spans="4:19" ht="15">
      <c r="D9318" s="4">
        <v>620116</v>
      </c>
      <c r="E9318" s="38">
        <v>45280</v>
      </c>
      <c r="F9318" s="38">
        <v>45280</v>
      </c>
      <c r="G9318" s="63"/>
      <c r="H9318" s="69">
        <v>3694373</v>
      </c>
      <c r="I9318" s="28" t="s">
        <v>26</v>
      </c>
      <c r="J9318" s="44" t="s">
        <v>1753</v>
      </c>
      <c r="K9318" s="11" t="s">
        <v>36</v>
      </c>
      <c r="L9318" s="11" t="s">
        <v>53</v>
      </c>
      <c r="M9318" s="16">
        <f>SUM_DATA[[#This Row],[TOTAL Cost]]-SUM_DATA[[#This Row],[MATERIAL Cost]]</f>
        <v>3588.0299999999997</v>
      </c>
      <c r="N9318" s="16">
        <f>IFERROR(SUM_DATA[[#This Row],[MAT C.]], 0)</f>
        <v>740</v>
      </c>
      <c r="O9318" s="16">
        <f>VLOOKUP(SUM_DATA[[#This Row],[Work Order]],'[2]MAT DETAIL'!$D:$L,8,FALSE)</f>
        <v>740</v>
      </c>
      <c r="P9318" s="20">
        <v>4328.03</v>
      </c>
      <c r="Q9318" s="67" t="s">
        <v>21</v>
      </c>
      <c r="R9318" s="67"/>
      <c r="S9318" s="67"/>
    </row>
    <row r="9319" spans="4:19" ht="15">
      <c r="D9319" s="4">
        <v>620122</v>
      </c>
      <c r="E9319" s="38">
        <v>45280</v>
      </c>
      <c r="F9319" s="38">
        <v>45280</v>
      </c>
      <c r="G9319" s="63"/>
      <c r="H9319" s="69">
        <v>3694374</v>
      </c>
      <c r="I9319" s="28" t="s">
        <v>26</v>
      </c>
      <c r="J9319" s="44" t="s">
        <v>1753</v>
      </c>
      <c r="K9319" s="11" t="s">
        <v>36</v>
      </c>
      <c r="L9319" s="11" t="s">
        <v>53</v>
      </c>
      <c r="M9319" s="16">
        <f>SUM_DATA[[#This Row],[TOTAL Cost]]-SUM_DATA[[#This Row],[MATERIAL Cost]]</f>
        <v>3588.0299999999997</v>
      </c>
      <c r="N9319" s="16">
        <f>IFERROR(SUM_DATA[[#This Row],[MAT C.]], 0)</f>
        <v>740</v>
      </c>
      <c r="O9319" s="16">
        <f>VLOOKUP(SUM_DATA[[#This Row],[Work Order]],'[2]MAT DETAIL'!$D:$L,8,FALSE)</f>
        <v>740</v>
      </c>
      <c r="P9319" s="20">
        <v>4328.03</v>
      </c>
      <c r="Q9319" s="67" t="s">
        <v>21</v>
      </c>
      <c r="R9319" s="67"/>
      <c r="S9319" s="67"/>
    </row>
    <row r="9320" spans="4:19" ht="15">
      <c r="D9320" s="4">
        <v>620124</v>
      </c>
      <c r="E9320" s="38">
        <v>45280</v>
      </c>
      <c r="F9320" s="38">
        <v>45280</v>
      </c>
      <c r="G9320" s="63"/>
      <c r="H9320" s="69">
        <v>3694375</v>
      </c>
      <c r="I9320" s="28" t="s">
        <v>26</v>
      </c>
      <c r="J9320" s="44" t="s">
        <v>1753</v>
      </c>
      <c r="K9320" s="11" t="s">
        <v>36</v>
      </c>
      <c r="L9320" s="11" t="s">
        <v>53</v>
      </c>
      <c r="M9320" s="16">
        <f>SUM_DATA[[#This Row],[TOTAL Cost]]-SUM_DATA[[#This Row],[MATERIAL Cost]]</f>
        <v>3588.0299999999997</v>
      </c>
      <c r="N9320" s="16">
        <f>IFERROR(SUM_DATA[[#This Row],[MAT C.]], 0)</f>
        <v>740</v>
      </c>
      <c r="O9320" s="16">
        <f>VLOOKUP(SUM_DATA[[#This Row],[Work Order]],'[2]MAT DETAIL'!$D:$L,8,FALSE)</f>
        <v>740</v>
      </c>
      <c r="P9320" s="20">
        <v>4328.03</v>
      </c>
      <c r="Q9320" s="67" t="s">
        <v>21</v>
      </c>
      <c r="R9320" s="67"/>
      <c r="S9320" s="67"/>
    </row>
    <row r="9321" spans="4:19" ht="15">
      <c r="D9321" s="4">
        <v>620120</v>
      </c>
      <c r="E9321" s="38">
        <v>45280</v>
      </c>
      <c r="F9321" s="38">
        <v>45280</v>
      </c>
      <c r="G9321" s="63">
        <v>2.96</v>
      </c>
      <c r="H9321" s="69">
        <v>3694382</v>
      </c>
      <c r="I9321" s="28" t="s">
        <v>26</v>
      </c>
      <c r="J9321" s="44" t="s">
        <v>571</v>
      </c>
      <c r="K9321" s="11" t="s">
        <v>78</v>
      </c>
      <c r="L9321" s="11" t="s">
        <v>572</v>
      </c>
      <c r="M9321" s="16">
        <f>SUM_DATA[[#This Row],[TOTAL Cost]]-SUM_DATA[[#This Row],[MATERIAL Cost]]</f>
        <v>612.04999999999995</v>
      </c>
      <c r="N9321" s="16">
        <f>IFERROR(SUM_DATA[[#This Row],[MAT C.]], 0)</f>
        <v>0</v>
      </c>
      <c r="O9321" s="16" t="e">
        <f>VLOOKUP(SUM_DATA[[#This Row],[Work Order]],'[2]MAT DETAIL'!$D:$L,8,FALSE)</f>
        <v>#N/A</v>
      </c>
      <c r="P9321" s="20">
        <v>612.04999999999995</v>
      </c>
      <c r="Q9321" s="67" t="s">
        <v>25</v>
      </c>
      <c r="R9321" s="67"/>
      <c r="S9321" s="67"/>
    </row>
    <row r="9322" spans="4:19" ht="15">
      <c r="D9322" s="4">
        <v>620123</v>
      </c>
      <c r="E9322" s="38">
        <v>45280</v>
      </c>
      <c r="F9322" s="38">
        <v>45280</v>
      </c>
      <c r="G9322" s="63">
        <v>1</v>
      </c>
      <c r="H9322" s="69">
        <v>3694383</v>
      </c>
      <c r="I9322" s="28" t="s">
        <v>26</v>
      </c>
      <c r="J9322" s="44" t="s">
        <v>330</v>
      </c>
      <c r="K9322" s="11" t="s">
        <v>39</v>
      </c>
      <c r="L9322" s="85" t="s">
        <v>40</v>
      </c>
      <c r="M9322" s="16">
        <f>SUM_DATA[[#This Row],[TOTAL Cost]]-SUM_DATA[[#This Row],[MATERIAL Cost]]</f>
        <v>408.03</v>
      </c>
      <c r="N9322" s="16">
        <f>IFERROR(SUM_DATA[[#This Row],[MAT C.]], 0)</f>
        <v>0</v>
      </c>
      <c r="O9322" s="16" t="e">
        <f>VLOOKUP(SUM_DATA[[#This Row],[Work Order]],'[2]MAT DETAIL'!$D:$L,8,FALSE)</f>
        <v>#N/A</v>
      </c>
      <c r="P9322" s="20">
        <v>408.03</v>
      </c>
      <c r="Q9322" s="67" t="s">
        <v>25</v>
      </c>
      <c r="R9322" s="67"/>
      <c r="S9322" s="67"/>
    </row>
    <row r="9323" spans="4:19" ht="15">
      <c r="D9323" s="4">
        <v>620113</v>
      </c>
      <c r="E9323" s="38">
        <v>45280</v>
      </c>
      <c r="F9323" s="38">
        <v>45280</v>
      </c>
      <c r="G9323" s="63">
        <v>78.11</v>
      </c>
      <c r="H9323" s="69">
        <v>3694387</v>
      </c>
      <c r="I9323" s="28" t="s">
        <v>26</v>
      </c>
      <c r="J9323" s="44" t="s">
        <v>114</v>
      </c>
      <c r="K9323" s="11" t="s">
        <v>36</v>
      </c>
      <c r="L9323" s="11" t="s">
        <v>53</v>
      </c>
      <c r="M9323" s="16">
        <f>SUM_DATA[[#This Row],[TOTAL Cost]]-SUM_DATA[[#This Row],[MATERIAL Cost]]</f>
        <v>17341.55</v>
      </c>
      <c r="N9323" s="16">
        <f>IFERROR(SUM_DATA[[#This Row],[MAT C.]], 0)</f>
        <v>0</v>
      </c>
      <c r="O9323" s="16" t="e">
        <f>VLOOKUP(SUM_DATA[[#This Row],[Work Order]],'[2]MAT DETAIL'!$D:$L,8,FALSE)</f>
        <v>#N/A</v>
      </c>
      <c r="P9323" s="20">
        <v>17341.55</v>
      </c>
      <c r="Q9323" s="67" t="s">
        <v>25</v>
      </c>
      <c r="R9323" s="67"/>
      <c r="S9323" s="67"/>
    </row>
    <row r="9324" spans="4:19" ht="15">
      <c r="D9324" s="4">
        <v>620111</v>
      </c>
      <c r="E9324" s="38">
        <v>45280</v>
      </c>
      <c r="F9324" s="38">
        <v>45280</v>
      </c>
      <c r="G9324" s="63">
        <v>1.6</v>
      </c>
      <c r="H9324" s="69">
        <v>3694388</v>
      </c>
      <c r="I9324" s="28" t="s">
        <v>26</v>
      </c>
      <c r="J9324" s="44" t="s">
        <v>425</v>
      </c>
      <c r="K9324" s="11" t="s">
        <v>36</v>
      </c>
      <c r="L9324" s="11" t="s">
        <v>148</v>
      </c>
      <c r="M9324" s="16">
        <f>SUM_DATA[[#This Row],[TOTAL Cost]]-SUM_DATA[[#This Row],[MATERIAL Cost]]</f>
        <v>204.02</v>
      </c>
      <c r="N9324" s="16">
        <f>IFERROR(SUM_DATA[[#This Row],[MAT C.]], 0)</f>
        <v>0</v>
      </c>
      <c r="O9324" s="16" t="e">
        <f>VLOOKUP(SUM_DATA[[#This Row],[Work Order]],'[2]MAT DETAIL'!$D:$L,8,FALSE)</f>
        <v>#N/A</v>
      </c>
      <c r="P9324" s="20">
        <v>204.02</v>
      </c>
      <c r="Q9324" s="67" t="s">
        <v>25</v>
      </c>
      <c r="R9324" s="67"/>
      <c r="S9324" s="67"/>
    </row>
    <row r="9325" spans="4:19" ht="15">
      <c r="D9325" s="4">
        <v>620109</v>
      </c>
      <c r="E9325" s="38">
        <v>45280</v>
      </c>
      <c r="F9325" s="38"/>
      <c r="G9325" s="63"/>
      <c r="H9325" s="69">
        <v>3694876</v>
      </c>
      <c r="I9325" s="28" t="s">
        <v>31</v>
      </c>
      <c r="J9325" s="44" t="s">
        <v>464</v>
      </c>
      <c r="K9325" s="11" t="s">
        <v>33</v>
      </c>
      <c r="L9325" s="11" t="s">
        <v>205</v>
      </c>
      <c r="M9325" s="16">
        <f>SUM_DATA[[#This Row],[TOTAL Cost]]-SUM_DATA[[#This Row],[MATERIAL Cost]]</f>
        <v>0</v>
      </c>
      <c r="N9325" s="16">
        <f>IFERROR(SUM_DATA[[#This Row],[MAT C.]], 0)</f>
        <v>0</v>
      </c>
      <c r="O9325" s="16" t="e">
        <f>VLOOKUP(SUM_DATA[[#This Row],[Work Order]],'[2]MAT DETAIL'!$D:$L,8,FALSE)</f>
        <v>#N/A</v>
      </c>
      <c r="P9325" s="20">
        <v>0</v>
      </c>
      <c r="Q9325" s="67" t="s">
        <v>25</v>
      </c>
      <c r="R9325" s="67"/>
      <c r="S9325" s="67"/>
    </row>
    <row r="9326" spans="4:19" ht="15">
      <c r="D9326" s="4">
        <v>620107</v>
      </c>
      <c r="E9326" s="38">
        <v>45280</v>
      </c>
      <c r="F9326" s="38">
        <v>45280</v>
      </c>
      <c r="G9326" s="63">
        <v>128</v>
      </c>
      <c r="H9326" s="69">
        <v>3694879</v>
      </c>
      <c r="I9326" s="28" t="s">
        <v>26</v>
      </c>
      <c r="J9326" s="44" t="s">
        <v>211</v>
      </c>
      <c r="K9326" s="11" t="s">
        <v>30</v>
      </c>
      <c r="L9326" s="11" t="s">
        <v>30</v>
      </c>
      <c r="M9326" s="16">
        <f>SUM_DATA[[#This Row],[TOTAL Cost]]-SUM_DATA[[#This Row],[MATERIAL Cost]]</f>
        <v>44387</v>
      </c>
      <c r="N9326" s="16">
        <f>IFERROR(SUM_DATA[[#This Row],[MAT C.]], 0)</f>
        <v>0</v>
      </c>
      <c r="O9326" s="16" t="e">
        <f>VLOOKUP(SUM_DATA[[#This Row],[Work Order]],'[2]MAT DETAIL'!$D:$L,8,FALSE)</f>
        <v>#N/A</v>
      </c>
      <c r="P9326" s="20">
        <v>44387</v>
      </c>
      <c r="Q9326" s="67" t="s">
        <v>25</v>
      </c>
      <c r="R9326" s="67"/>
      <c r="S9326" s="67"/>
    </row>
    <row r="9327" spans="4:19" ht="15">
      <c r="D9327" s="4">
        <v>620111</v>
      </c>
      <c r="E9327" s="38">
        <v>45280</v>
      </c>
      <c r="F9327" s="38">
        <v>45280</v>
      </c>
      <c r="G9327" s="63">
        <v>81</v>
      </c>
      <c r="H9327" s="69">
        <v>3694880</v>
      </c>
      <c r="I9327" s="28" t="s">
        <v>26</v>
      </c>
      <c r="J9327" s="44" t="s">
        <v>29</v>
      </c>
      <c r="K9327" s="11" t="s">
        <v>30</v>
      </c>
      <c r="L9327" s="11" t="s">
        <v>30</v>
      </c>
      <c r="M9327" s="16">
        <f>SUM_DATA[[#This Row],[TOTAL Cost]]-SUM_DATA[[#This Row],[MATERIAL Cost]]</f>
        <v>0</v>
      </c>
      <c r="N9327" s="16">
        <f>IFERROR(SUM_DATA[[#This Row],[MAT C.]], 0)</f>
        <v>0</v>
      </c>
      <c r="O9327" s="16" t="e">
        <f>VLOOKUP(SUM_DATA[[#This Row],[Work Order]],'[2]MAT DETAIL'!$D:$L,8,FALSE)</f>
        <v>#N/A</v>
      </c>
      <c r="P9327" s="20">
        <v>0</v>
      </c>
      <c r="Q9327" s="67" t="s">
        <v>25</v>
      </c>
      <c r="R9327" s="67"/>
      <c r="S9327" s="67"/>
    </row>
    <row r="9328" spans="4:19" ht="15">
      <c r="D9328" s="4">
        <v>620123</v>
      </c>
      <c r="E9328" s="38">
        <v>45280</v>
      </c>
      <c r="F9328" s="38">
        <v>45280</v>
      </c>
      <c r="G9328" s="63">
        <v>56</v>
      </c>
      <c r="H9328" s="69">
        <v>3694881</v>
      </c>
      <c r="I9328" s="28" t="s">
        <v>26</v>
      </c>
      <c r="J9328" s="44" t="s">
        <v>29</v>
      </c>
      <c r="K9328" s="11" t="s">
        <v>30</v>
      </c>
      <c r="L9328" s="85" t="s">
        <v>30</v>
      </c>
      <c r="M9328" s="16">
        <f>SUM_DATA[[#This Row],[TOTAL Cost]]-SUM_DATA[[#This Row],[MATERIAL Cost]]</f>
        <v>0</v>
      </c>
      <c r="N9328" s="16">
        <f>IFERROR(SUM_DATA[[#This Row],[MAT C.]], 0)</f>
        <v>0</v>
      </c>
      <c r="O9328" s="16" t="e">
        <f>VLOOKUP(SUM_DATA[[#This Row],[Work Order]],'[2]MAT DETAIL'!$D:$L,8,FALSE)</f>
        <v>#N/A</v>
      </c>
      <c r="P9328" s="20">
        <v>0</v>
      </c>
      <c r="Q9328" s="67" t="s">
        <v>25</v>
      </c>
      <c r="R9328" s="67"/>
      <c r="S9328" s="67"/>
    </row>
    <row r="9329" spans="4:19" ht="15">
      <c r="D9329" s="4">
        <v>620124</v>
      </c>
      <c r="E9329" s="38">
        <v>45280</v>
      </c>
      <c r="F9329" s="38">
        <v>45280</v>
      </c>
      <c r="G9329" s="63">
        <v>8</v>
      </c>
      <c r="H9329" s="69">
        <v>3694882</v>
      </c>
      <c r="I9329" s="28" t="s">
        <v>26</v>
      </c>
      <c r="J9329" s="44" t="s">
        <v>118</v>
      </c>
      <c r="K9329" s="11" t="s">
        <v>30</v>
      </c>
      <c r="L9329" s="11" t="s">
        <v>30</v>
      </c>
      <c r="M9329" s="16">
        <f>SUM_DATA[[#This Row],[TOTAL Cost]]-SUM_DATA[[#This Row],[MATERIAL Cost]]</f>
        <v>0</v>
      </c>
      <c r="N9329" s="16">
        <f>IFERROR(SUM_DATA[[#This Row],[MAT C.]], 0)</f>
        <v>0</v>
      </c>
      <c r="O9329" s="16" t="e">
        <f>VLOOKUP(SUM_DATA[[#This Row],[Work Order]],'[2]MAT DETAIL'!$D:$L,8,FALSE)</f>
        <v>#N/A</v>
      </c>
      <c r="P9329" s="20">
        <v>0</v>
      </c>
      <c r="Q9329" s="67" t="s">
        <v>25</v>
      </c>
      <c r="R9329" s="67"/>
      <c r="S9329" s="67"/>
    </row>
    <row r="9330" spans="4:19" ht="15">
      <c r="D9330" s="4">
        <v>620120</v>
      </c>
      <c r="E9330" s="38">
        <v>45281</v>
      </c>
      <c r="F9330" s="38">
        <v>45281</v>
      </c>
      <c r="G9330" s="63"/>
      <c r="H9330" s="69">
        <v>3695104</v>
      </c>
      <c r="I9330" s="28" t="s">
        <v>31</v>
      </c>
      <c r="J9330" s="44" t="s">
        <v>2219</v>
      </c>
      <c r="K9330" s="11" t="s">
        <v>33</v>
      </c>
      <c r="L9330" s="11" t="s">
        <v>205</v>
      </c>
      <c r="M9330" s="16">
        <f>SUM_DATA[[#This Row],[TOTAL Cost]]-SUM_DATA[[#This Row],[MATERIAL Cost]]</f>
        <v>4955.29</v>
      </c>
      <c r="N9330" s="16">
        <f>IFERROR(SUM_DATA[[#This Row],[MAT C.]], 0)</f>
        <v>0</v>
      </c>
      <c r="O9330" s="16" t="e">
        <f>VLOOKUP(SUM_DATA[[#This Row],[Work Order]],'[2]MAT DETAIL'!$D:$L,8,FALSE)</f>
        <v>#N/A</v>
      </c>
      <c r="P9330" s="20">
        <v>4955.29</v>
      </c>
      <c r="Q9330" s="67" t="s">
        <v>25</v>
      </c>
      <c r="R9330" s="67"/>
      <c r="S9330" s="67"/>
    </row>
    <row r="9331" spans="4:19" ht="15">
      <c r="D9331" s="4">
        <v>620117</v>
      </c>
      <c r="E9331" s="38">
        <v>45281</v>
      </c>
      <c r="F9331" s="38">
        <v>45281</v>
      </c>
      <c r="G9331" s="63"/>
      <c r="H9331" s="69">
        <v>3695209</v>
      </c>
      <c r="I9331" s="28" t="s">
        <v>31</v>
      </c>
      <c r="J9331" s="44" t="s">
        <v>2220</v>
      </c>
      <c r="K9331" s="11" t="s">
        <v>70</v>
      </c>
      <c r="L9331" s="11" t="s">
        <v>39</v>
      </c>
      <c r="M9331" s="16">
        <f>SUM_DATA[[#This Row],[TOTAL Cost]]-SUM_DATA[[#This Row],[MATERIAL Cost]]</f>
        <v>4001.82</v>
      </c>
      <c r="N9331" s="16">
        <f>IFERROR(SUM_DATA[[#This Row],[MAT C.]], 0)</f>
        <v>0</v>
      </c>
      <c r="O9331" s="16" t="e">
        <f>VLOOKUP(SUM_DATA[[#This Row],[Work Order]],'[2]MAT DETAIL'!$D:$L,8,FALSE)</f>
        <v>#N/A</v>
      </c>
      <c r="P9331" s="20">
        <v>4001.82</v>
      </c>
      <c r="Q9331" s="67" t="s">
        <v>25</v>
      </c>
      <c r="R9331" s="67"/>
      <c r="S9331" s="67"/>
    </row>
    <row r="9332" spans="4:19" ht="15">
      <c r="D9332" s="4">
        <v>620109</v>
      </c>
      <c r="E9332" s="38">
        <v>45282</v>
      </c>
      <c r="F9332" s="38">
        <v>45282</v>
      </c>
      <c r="G9332" s="63"/>
      <c r="H9332" s="69">
        <v>3698006</v>
      </c>
      <c r="I9332" s="28" t="s">
        <v>31</v>
      </c>
      <c r="J9332" s="44" t="s">
        <v>2221</v>
      </c>
      <c r="K9332" s="11" t="s">
        <v>19</v>
      </c>
      <c r="L9332" s="11" t="s">
        <v>50</v>
      </c>
      <c r="M9332" s="16">
        <f>SUM_DATA[[#This Row],[TOTAL Cost]]-SUM_DATA[[#This Row],[MATERIAL Cost]]</f>
        <v>4955.29</v>
      </c>
      <c r="N9332" s="16">
        <f>IFERROR(SUM_DATA[[#This Row],[MAT C.]], 0)</f>
        <v>0</v>
      </c>
      <c r="O9332" s="16" t="e">
        <f>VLOOKUP(SUM_DATA[[#This Row],[Work Order]],'[2]MAT DETAIL'!$D:$L,8,FALSE)</f>
        <v>#N/A</v>
      </c>
      <c r="P9332" s="20">
        <v>4955.29</v>
      </c>
      <c r="Q9332" s="67" t="s">
        <v>25</v>
      </c>
      <c r="R9332" s="67"/>
      <c r="S9332" s="67"/>
    </row>
    <row r="9333" spans="4:19" ht="15">
      <c r="D9333" s="4">
        <v>620107</v>
      </c>
      <c r="E9333" s="38">
        <v>45282</v>
      </c>
      <c r="F9333" s="38">
        <v>45282</v>
      </c>
      <c r="G9333" s="63">
        <v>1.49</v>
      </c>
      <c r="H9333" s="69">
        <v>3698055</v>
      </c>
      <c r="I9333" s="28" t="s">
        <v>26</v>
      </c>
      <c r="J9333" s="44" t="s">
        <v>2222</v>
      </c>
      <c r="K9333" s="11" t="s">
        <v>67</v>
      </c>
      <c r="L9333" s="11" t="s">
        <v>227</v>
      </c>
      <c r="M9333" s="16">
        <f>SUM_DATA[[#This Row],[TOTAL Cost]]-SUM_DATA[[#This Row],[MATERIAL Cost]]</f>
        <v>204.02</v>
      </c>
      <c r="N9333" s="16">
        <f>IFERROR(SUM_DATA[[#This Row],[MAT C.]], 0)</f>
        <v>0</v>
      </c>
      <c r="O9333" s="16" t="e">
        <f>VLOOKUP(SUM_DATA[[#This Row],[Work Order]],'[2]MAT DETAIL'!$D:$L,8,FALSE)</f>
        <v>#N/A</v>
      </c>
      <c r="P9333" s="20">
        <v>204.02</v>
      </c>
      <c r="Q9333" s="67" t="s">
        <v>25</v>
      </c>
      <c r="R9333" s="67"/>
      <c r="S9333" s="67"/>
    </row>
    <row r="9334" spans="4:19" ht="15">
      <c r="D9334" s="4">
        <v>620122</v>
      </c>
      <c r="E9334" s="38">
        <v>45282</v>
      </c>
      <c r="F9334" s="38">
        <v>45282</v>
      </c>
      <c r="G9334" s="63">
        <v>1.49</v>
      </c>
      <c r="H9334" s="69">
        <v>3698056</v>
      </c>
      <c r="I9334" s="28" t="s">
        <v>26</v>
      </c>
      <c r="J9334" s="44" t="s">
        <v>286</v>
      </c>
      <c r="K9334" s="11" t="s">
        <v>59</v>
      </c>
      <c r="L9334" s="11" t="s">
        <v>98</v>
      </c>
      <c r="M9334" s="16">
        <f>SUM_DATA[[#This Row],[TOTAL Cost]]-SUM_DATA[[#This Row],[MATERIAL Cost]]</f>
        <v>408.03</v>
      </c>
      <c r="N9334" s="16">
        <f>IFERROR(SUM_DATA[[#This Row],[MAT C.]], 0)</f>
        <v>0</v>
      </c>
      <c r="O9334" s="16" t="e">
        <f>VLOOKUP(SUM_DATA[[#This Row],[Work Order]],'[2]MAT DETAIL'!$D:$L,8,FALSE)</f>
        <v>#N/A</v>
      </c>
      <c r="P9334" s="20">
        <v>408.03</v>
      </c>
      <c r="Q9334" s="67" t="s">
        <v>25</v>
      </c>
      <c r="R9334" s="67"/>
      <c r="S9334" s="67"/>
    </row>
    <row r="9335" spans="4:19" ht="15">
      <c r="D9335" s="4">
        <v>620119</v>
      </c>
      <c r="E9335" s="38">
        <v>45282</v>
      </c>
      <c r="F9335" s="38">
        <v>45282</v>
      </c>
      <c r="G9335" s="63">
        <v>1.49</v>
      </c>
      <c r="H9335" s="69">
        <v>3698057</v>
      </c>
      <c r="I9335" s="28" t="s">
        <v>26</v>
      </c>
      <c r="J9335" s="47" t="s">
        <v>64</v>
      </c>
      <c r="K9335" s="11" t="s">
        <v>47</v>
      </c>
      <c r="L9335" s="11" t="s">
        <v>65</v>
      </c>
      <c r="M9335" s="16">
        <f>SUM_DATA[[#This Row],[TOTAL Cost]]-SUM_DATA[[#This Row],[MATERIAL Cost]]</f>
        <v>408.03</v>
      </c>
      <c r="N9335" s="16">
        <f>IFERROR(SUM_DATA[[#This Row],[MAT C.]], 0)</f>
        <v>0</v>
      </c>
      <c r="O9335" s="16" t="e">
        <f>VLOOKUP(SUM_DATA[[#This Row],[Work Order]],'[2]MAT DETAIL'!$D:$L,8,FALSE)</f>
        <v>#N/A</v>
      </c>
      <c r="P9335" s="20">
        <v>408.03</v>
      </c>
      <c r="Q9335" s="67" t="s">
        <v>25</v>
      </c>
      <c r="R9335" s="67"/>
      <c r="S9335" s="67"/>
    </row>
    <row r="9336" spans="4:19" ht="15">
      <c r="D9336" s="4">
        <v>620116</v>
      </c>
      <c r="E9336" s="38">
        <v>45282</v>
      </c>
      <c r="F9336" s="38">
        <v>45282</v>
      </c>
      <c r="G9336" s="63">
        <v>1.41</v>
      </c>
      <c r="H9336" s="69">
        <v>3698058</v>
      </c>
      <c r="I9336" s="28" t="s">
        <v>26</v>
      </c>
      <c r="J9336" s="44" t="s">
        <v>77</v>
      </c>
      <c r="K9336" s="11" t="s">
        <v>78</v>
      </c>
      <c r="L9336" s="11" t="s">
        <v>79</v>
      </c>
      <c r="M9336" s="16">
        <f>SUM_DATA[[#This Row],[TOTAL Cost]]-SUM_DATA[[#This Row],[MATERIAL Cost]]</f>
        <v>408.03</v>
      </c>
      <c r="N9336" s="16">
        <f>IFERROR(SUM_DATA[[#This Row],[MAT C.]], 0)</f>
        <v>0</v>
      </c>
      <c r="O9336" s="16" t="e">
        <f>VLOOKUP(SUM_DATA[[#This Row],[Work Order]],'[2]MAT DETAIL'!$D:$L,8,FALSE)</f>
        <v>#N/A</v>
      </c>
      <c r="P9336" s="20">
        <v>408.03</v>
      </c>
      <c r="Q9336" s="67" t="s">
        <v>25</v>
      </c>
      <c r="R9336" s="67"/>
      <c r="S9336" s="67"/>
    </row>
    <row r="9337" spans="4:19" ht="15">
      <c r="D9337" s="4">
        <v>620104</v>
      </c>
      <c r="E9337" s="38">
        <v>45282</v>
      </c>
      <c r="F9337" s="38">
        <v>45282</v>
      </c>
      <c r="G9337" s="63"/>
      <c r="H9337" s="69">
        <v>3698100</v>
      </c>
      <c r="I9337" s="28" t="s">
        <v>26</v>
      </c>
      <c r="J9337" s="46" t="s">
        <v>2223</v>
      </c>
      <c r="K9337" s="71" t="s">
        <v>33</v>
      </c>
      <c r="L9337" s="71" t="s">
        <v>180</v>
      </c>
      <c r="M9337" s="16">
        <f>SUM_DATA[[#This Row],[TOTAL Cost]]-SUM_DATA[[#This Row],[MATERIAL Cost]]</f>
        <v>0</v>
      </c>
      <c r="N9337" s="16">
        <f>IFERROR(SUM_DATA[[#This Row],[MAT C.]], 0)</f>
        <v>0</v>
      </c>
      <c r="O9337" s="16" t="e">
        <f>VLOOKUP(SUM_DATA[[#This Row],[Work Order]],'[2]MAT DETAIL'!$D:$L,8,FALSE)</f>
        <v>#N/A</v>
      </c>
      <c r="P9337" s="20">
        <v>0</v>
      </c>
      <c r="Q9337" s="67" t="s">
        <v>25</v>
      </c>
      <c r="R9337" s="67"/>
      <c r="S9337" s="67"/>
    </row>
    <row r="9338" spans="4:19" ht="15">
      <c r="D9338" s="4">
        <v>620116</v>
      </c>
      <c r="E9338" s="38">
        <v>45282</v>
      </c>
      <c r="F9338" s="38">
        <v>45282</v>
      </c>
      <c r="G9338" s="63"/>
      <c r="H9338" s="69">
        <v>3698157</v>
      </c>
      <c r="I9338" s="28" t="s">
        <v>31</v>
      </c>
      <c r="J9338" s="44" t="s">
        <v>1834</v>
      </c>
      <c r="K9338" s="11" t="s">
        <v>59</v>
      </c>
      <c r="L9338" s="11" t="s">
        <v>263</v>
      </c>
      <c r="M9338" s="16">
        <f>SUM_DATA[[#This Row],[TOTAL Cost]]-SUM_DATA[[#This Row],[MATERIAL Cost]]</f>
        <v>0</v>
      </c>
      <c r="N9338" s="16">
        <f>IFERROR(SUM_DATA[[#This Row],[MAT C.]], 0)</f>
        <v>0</v>
      </c>
      <c r="O9338" s="16" t="e">
        <f>VLOOKUP(SUM_DATA[[#This Row],[Work Order]],'[2]MAT DETAIL'!$D:$L,8,FALSE)</f>
        <v>#N/A</v>
      </c>
      <c r="P9338" s="20">
        <v>0</v>
      </c>
      <c r="Q9338" s="67" t="s">
        <v>25</v>
      </c>
      <c r="R9338" s="67"/>
      <c r="S9338" s="67"/>
    </row>
    <row r="9339" spans="4:19" ht="15">
      <c r="D9339" s="4">
        <v>620109</v>
      </c>
      <c r="E9339" s="38">
        <v>45282</v>
      </c>
      <c r="F9339" s="38">
        <v>45282</v>
      </c>
      <c r="G9339" s="63"/>
      <c r="H9339" s="69">
        <v>3698173</v>
      </c>
      <c r="I9339" s="28" t="s">
        <v>26</v>
      </c>
      <c r="J9339" s="44" t="s">
        <v>118</v>
      </c>
      <c r="K9339" s="11" t="s">
        <v>30</v>
      </c>
      <c r="L9339" s="11" t="s">
        <v>30</v>
      </c>
      <c r="M9339" s="16">
        <f>SUM_DATA[[#This Row],[TOTAL Cost]]-SUM_DATA[[#This Row],[MATERIAL Cost]]</f>
        <v>0</v>
      </c>
      <c r="N9339" s="16">
        <f>IFERROR(SUM_DATA[[#This Row],[MAT C.]], 0)</f>
        <v>0</v>
      </c>
      <c r="O9339" s="16" t="e">
        <f>VLOOKUP(SUM_DATA[[#This Row],[Work Order]],'[2]MAT DETAIL'!$D:$L,8,FALSE)</f>
        <v>#N/A</v>
      </c>
      <c r="P9339" s="20">
        <v>0</v>
      </c>
      <c r="Q9339" s="67" t="s">
        <v>25</v>
      </c>
      <c r="R9339" s="67"/>
      <c r="S9339" s="67"/>
    </row>
    <row r="9340" spans="4:19" ht="15">
      <c r="D9340" s="4">
        <v>620111</v>
      </c>
      <c r="E9340" s="38">
        <v>45282</v>
      </c>
      <c r="F9340" s="38">
        <v>45282</v>
      </c>
      <c r="G9340" s="63">
        <v>32.49</v>
      </c>
      <c r="H9340" s="69">
        <v>3698178</v>
      </c>
      <c r="I9340" s="28" t="s">
        <v>26</v>
      </c>
      <c r="J9340" s="44" t="s">
        <v>701</v>
      </c>
      <c r="K9340" s="11" t="s">
        <v>24</v>
      </c>
      <c r="L9340" s="11" t="s">
        <v>24</v>
      </c>
      <c r="M9340" s="16">
        <f>SUM_DATA[[#This Row],[TOTAL Cost]]-SUM_DATA[[#This Row],[MATERIAL Cost]]</f>
        <v>3783.6</v>
      </c>
      <c r="N9340" s="16">
        <f>IFERROR(SUM_DATA[[#This Row],[MAT C.]], 0)</f>
        <v>0</v>
      </c>
      <c r="O9340" s="16" t="e">
        <f>VLOOKUP(SUM_DATA[[#This Row],[Work Order]],'[2]MAT DETAIL'!$D:$L,8,FALSE)</f>
        <v>#N/A</v>
      </c>
      <c r="P9340" s="20">
        <v>3783.6</v>
      </c>
      <c r="Q9340" s="67" t="s">
        <v>25</v>
      </c>
      <c r="R9340" s="67"/>
      <c r="S9340" s="67"/>
    </row>
    <row r="9341" spans="4:19" ht="15">
      <c r="D9341" s="4">
        <v>620116</v>
      </c>
      <c r="E9341" s="38">
        <v>45285</v>
      </c>
      <c r="F9341" s="38">
        <v>45285</v>
      </c>
      <c r="G9341" s="63">
        <v>339.75</v>
      </c>
      <c r="H9341" s="69">
        <v>3698428</v>
      </c>
      <c r="I9341" s="28" t="s">
        <v>26</v>
      </c>
      <c r="J9341" s="44" t="s">
        <v>101</v>
      </c>
      <c r="K9341" s="11" t="s">
        <v>59</v>
      </c>
      <c r="L9341" s="11" t="s">
        <v>98</v>
      </c>
      <c r="M9341" s="16">
        <f>SUM_DATA[[#This Row],[TOTAL Cost]]-SUM_DATA[[#This Row],[MATERIAL Cost]]</f>
        <v>27753.48</v>
      </c>
      <c r="N9341" s="16">
        <f>IFERROR(SUM_DATA[[#This Row],[MAT C.]], 0)</f>
        <v>0</v>
      </c>
      <c r="O9341" s="16" t="e">
        <f>VLOOKUP(SUM_DATA[[#This Row],[Work Order]],'[2]MAT DETAIL'!$D:$L,8,FALSE)</f>
        <v>#N/A</v>
      </c>
      <c r="P9341" s="20">
        <v>27753.48</v>
      </c>
      <c r="Q9341" s="67" t="s">
        <v>25</v>
      </c>
      <c r="R9341" s="67"/>
      <c r="S9341" s="67"/>
    </row>
    <row r="9342" spans="4:19" ht="15">
      <c r="D9342" s="4">
        <v>620112</v>
      </c>
      <c r="E9342" s="38">
        <v>45285</v>
      </c>
      <c r="F9342" s="38">
        <v>45285</v>
      </c>
      <c r="G9342" s="63">
        <v>1.08</v>
      </c>
      <c r="H9342" s="69">
        <v>3698430</v>
      </c>
      <c r="I9342" s="28" t="s">
        <v>26</v>
      </c>
      <c r="J9342" s="45" t="s">
        <v>101</v>
      </c>
      <c r="K9342" s="11" t="s">
        <v>59</v>
      </c>
      <c r="L9342" s="11" t="s">
        <v>98</v>
      </c>
      <c r="M9342" s="16">
        <f>SUM_DATA[[#This Row],[TOTAL Cost]]-SUM_DATA[[#This Row],[MATERIAL Cost]]</f>
        <v>204.02</v>
      </c>
      <c r="N9342" s="16">
        <f>IFERROR(SUM_DATA[[#This Row],[MAT C.]], 0)</f>
        <v>0</v>
      </c>
      <c r="O9342" s="16" t="e">
        <f>VLOOKUP(SUM_DATA[[#This Row],[Work Order]],'[2]MAT DETAIL'!$D:$L,8,FALSE)</f>
        <v>#N/A</v>
      </c>
      <c r="P9342" s="20">
        <v>204.02</v>
      </c>
      <c r="Q9342" s="67" t="s">
        <v>25</v>
      </c>
      <c r="R9342" s="67"/>
      <c r="S9342" s="67"/>
    </row>
    <row r="9343" spans="4:19" ht="15">
      <c r="D9343" s="4">
        <v>620122</v>
      </c>
      <c r="E9343" s="38">
        <v>45285</v>
      </c>
      <c r="F9343" s="38">
        <v>45285</v>
      </c>
      <c r="G9343" s="63">
        <v>33.159999999999997</v>
      </c>
      <c r="H9343" s="69">
        <v>3698431</v>
      </c>
      <c r="I9343" s="28" t="s">
        <v>26</v>
      </c>
      <c r="J9343" s="47" t="s">
        <v>64</v>
      </c>
      <c r="K9343" s="11" t="s">
        <v>47</v>
      </c>
      <c r="L9343" s="11" t="s">
        <v>65</v>
      </c>
      <c r="M9343" s="16">
        <f>SUM_DATA[[#This Row],[TOTAL Cost]]-SUM_DATA[[#This Row],[MATERIAL Cost]]</f>
        <v>4346.2</v>
      </c>
      <c r="N9343" s="16">
        <f>IFERROR(SUM_DATA[[#This Row],[MAT C.]], 0)</f>
        <v>0</v>
      </c>
      <c r="O9343" s="16" t="e">
        <f>VLOOKUP(SUM_DATA[[#This Row],[Work Order]],'[2]MAT DETAIL'!$D:$L,8,FALSE)</f>
        <v>#N/A</v>
      </c>
      <c r="P9343" s="20">
        <v>4346.2</v>
      </c>
      <c r="Q9343" s="67" t="s">
        <v>25</v>
      </c>
      <c r="R9343" s="67"/>
      <c r="S9343" s="67"/>
    </row>
    <row r="9344" spans="4:19" ht="15">
      <c r="D9344" s="4">
        <v>620111</v>
      </c>
      <c r="E9344" s="38">
        <v>45285</v>
      </c>
      <c r="F9344" s="38">
        <v>45285</v>
      </c>
      <c r="G9344" s="63">
        <v>1.67</v>
      </c>
      <c r="H9344" s="69">
        <v>3698432</v>
      </c>
      <c r="I9344" s="28" t="s">
        <v>26</v>
      </c>
      <c r="J9344" s="44" t="s">
        <v>101</v>
      </c>
      <c r="K9344" s="11" t="s">
        <v>59</v>
      </c>
      <c r="L9344" s="11" t="s">
        <v>98</v>
      </c>
      <c r="M9344" s="16">
        <f>SUM_DATA[[#This Row],[TOTAL Cost]]-SUM_DATA[[#This Row],[MATERIAL Cost]]</f>
        <v>408.03</v>
      </c>
      <c r="N9344" s="16">
        <f>IFERROR(SUM_DATA[[#This Row],[MAT C.]], 0)</f>
        <v>0</v>
      </c>
      <c r="O9344" s="16" t="e">
        <f>VLOOKUP(SUM_DATA[[#This Row],[Work Order]],'[2]MAT DETAIL'!$D:$L,8,FALSE)</f>
        <v>#N/A</v>
      </c>
      <c r="P9344" s="20">
        <v>408.03</v>
      </c>
      <c r="Q9344" s="67" t="s">
        <v>25</v>
      </c>
      <c r="R9344" s="67"/>
      <c r="S9344" s="67"/>
    </row>
    <row r="9345" spans="4:19" ht="15">
      <c r="D9345" s="4">
        <v>620112</v>
      </c>
      <c r="E9345" s="38">
        <v>45285</v>
      </c>
      <c r="F9345" s="38">
        <v>45285</v>
      </c>
      <c r="G9345" s="63">
        <v>0.5</v>
      </c>
      <c r="H9345" s="69">
        <v>3698433</v>
      </c>
      <c r="I9345" s="28" t="s">
        <v>26</v>
      </c>
      <c r="J9345" s="44" t="s">
        <v>72</v>
      </c>
      <c r="K9345" s="11" t="s">
        <v>36</v>
      </c>
      <c r="L9345" s="72" t="s">
        <v>37</v>
      </c>
      <c r="M9345" s="16">
        <f>SUM_DATA[[#This Row],[TOTAL Cost]]-SUM_DATA[[#This Row],[MATERIAL Cost]]</f>
        <v>203.23</v>
      </c>
      <c r="N9345" s="16">
        <f>IFERROR(SUM_DATA[[#This Row],[MAT C.]], 0)</f>
        <v>0</v>
      </c>
      <c r="O9345" s="16" t="e">
        <f>VLOOKUP(SUM_DATA[[#This Row],[Work Order]],'[2]MAT DETAIL'!$D:$L,8,FALSE)</f>
        <v>#N/A</v>
      </c>
      <c r="P9345" s="20">
        <v>203.23</v>
      </c>
      <c r="Q9345" s="67" t="s">
        <v>25</v>
      </c>
      <c r="R9345" s="67"/>
      <c r="S9345" s="67"/>
    </row>
    <row r="9346" spans="4:19" ht="15">
      <c r="D9346" s="4">
        <v>620117</v>
      </c>
      <c r="E9346" s="38">
        <v>45285</v>
      </c>
      <c r="F9346" s="38">
        <v>45285</v>
      </c>
      <c r="G9346" s="63"/>
      <c r="H9346" s="69">
        <v>3698434</v>
      </c>
      <c r="I9346" s="28" t="s">
        <v>31</v>
      </c>
      <c r="J9346" s="44" t="s">
        <v>1942</v>
      </c>
      <c r="K9346" s="11" t="s">
        <v>33</v>
      </c>
      <c r="L9346" s="11" t="s">
        <v>39</v>
      </c>
      <c r="M9346" s="16">
        <f>SUM_DATA[[#This Row],[TOTAL Cost]]-SUM_DATA[[#This Row],[MATERIAL Cost]]</f>
        <v>9910.58</v>
      </c>
      <c r="N9346" s="16">
        <f>IFERROR(SUM_DATA[[#This Row],[MAT C.]], 0)</f>
        <v>0</v>
      </c>
      <c r="O9346" s="16" t="e">
        <f>VLOOKUP(SUM_DATA[[#This Row],[Work Order]],'[2]MAT DETAIL'!$D:$L,8,FALSE)</f>
        <v>#N/A</v>
      </c>
      <c r="P9346" s="20">
        <v>9910.58</v>
      </c>
      <c r="Q9346" s="67" t="s">
        <v>25</v>
      </c>
      <c r="R9346" s="67"/>
      <c r="S9346" s="67"/>
    </row>
    <row r="9347" spans="4:19" ht="15">
      <c r="D9347" s="4">
        <v>620117</v>
      </c>
      <c r="E9347" s="38">
        <v>45285</v>
      </c>
      <c r="F9347" s="38">
        <v>45285</v>
      </c>
      <c r="G9347" s="63"/>
      <c r="H9347" s="69">
        <v>3698435</v>
      </c>
      <c r="I9347" s="28" t="s">
        <v>31</v>
      </c>
      <c r="J9347" s="44" t="s">
        <v>2224</v>
      </c>
      <c r="K9347" s="11" t="s">
        <v>33</v>
      </c>
      <c r="L9347" s="11" t="s">
        <v>34</v>
      </c>
      <c r="M9347" s="16">
        <f>SUM_DATA[[#This Row],[TOTAL Cost]]-SUM_DATA[[#This Row],[MATERIAL Cost]]</f>
        <v>9910.58</v>
      </c>
      <c r="N9347" s="16">
        <f>IFERROR(SUM_DATA[[#This Row],[MAT C.]], 0)</f>
        <v>0</v>
      </c>
      <c r="O9347" s="16" t="e">
        <f>VLOOKUP(SUM_DATA[[#This Row],[Work Order]],'[2]MAT DETAIL'!$D:$L,8,FALSE)</f>
        <v>#N/A</v>
      </c>
      <c r="P9347" s="20">
        <v>9910.58</v>
      </c>
      <c r="Q9347" s="67" t="s">
        <v>25</v>
      </c>
      <c r="R9347" s="67"/>
      <c r="S9347" s="67"/>
    </row>
    <row r="9348" spans="4:19" ht="15">
      <c r="D9348" s="4">
        <v>620106</v>
      </c>
      <c r="E9348" s="38">
        <v>45285</v>
      </c>
      <c r="F9348" s="38">
        <v>45285</v>
      </c>
      <c r="G9348" s="63"/>
      <c r="H9348" s="69">
        <v>3698444</v>
      </c>
      <c r="I9348" s="28" t="s">
        <v>31</v>
      </c>
      <c r="J9348" s="44" t="s">
        <v>109</v>
      </c>
      <c r="K9348" s="11" t="s">
        <v>39</v>
      </c>
      <c r="L9348" s="11" t="s">
        <v>40</v>
      </c>
      <c r="M9348" s="16">
        <f>SUM_DATA[[#This Row],[TOTAL Cost]]-SUM_DATA[[#This Row],[MATERIAL Cost]]</f>
        <v>2360.92</v>
      </c>
      <c r="N9348" s="16">
        <f>IFERROR(SUM_DATA[[#This Row],[MAT C.]], 0)</f>
        <v>0</v>
      </c>
      <c r="O9348" s="16" t="e">
        <f>VLOOKUP(SUM_DATA[[#This Row],[Work Order]],'[2]MAT DETAIL'!$D:$L,8,FALSE)</f>
        <v>#N/A</v>
      </c>
      <c r="P9348" s="20">
        <v>2360.92</v>
      </c>
      <c r="Q9348" s="67" t="s">
        <v>25</v>
      </c>
      <c r="R9348" s="67"/>
      <c r="S9348" s="67"/>
    </row>
    <row r="9349" spans="4:19" ht="15">
      <c r="D9349" s="4">
        <v>620104</v>
      </c>
      <c r="E9349" s="38">
        <v>45285</v>
      </c>
      <c r="F9349" s="38">
        <v>45285</v>
      </c>
      <c r="G9349" s="63"/>
      <c r="H9349" s="69">
        <v>3698447</v>
      </c>
      <c r="I9349" s="28" t="s">
        <v>31</v>
      </c>
      <c r="J9349" s="44" t="s">
        <v>2225</v>
      </c>
      <c r="K9349" s="11" t="s">
        <v>70</v>
      </c>
      <c r="L9349" s="11" t="s">
        <v>39</v>
      </c>
      <c r="M9349" s="16">
        <f>SUM_DATA[[#This Row],[TOTAL Cost]]-SUM_DATA[[#This Row],[MATERIAL Cost]]</f>
        <v>12616.380000000001</v>
      </c>
      <c r="N9349" s="16">
        <f>IFERROR(SUM_DATA[[#This Row],[MAT C.]], 0)</f>
        <v>13400</v>
      </c>
      <c r="O9349" s="16">
        <f>VLOOKUP(SUM_DATA[[#This Row],[Work Order]],'[2]MAT DETAIL'!$D:$L,8,FALSE)</f>
        <v>13400</v>
      </c>
      <c r="P9349" s="20">
        <v>26016.38</v>
      </c>
      <c r="Q9349" s="67" t="s">
        <v>25</v>
      </c>
      <c r="R9349" s="67"/>
      <c r="S9349" s="67"/>
    </row>
    <row r="9350" spans="4:19" ht="15">
      <c r="D9350" s="4">
        <v>620111</v>
      </c>
      <c r="E9350" s="38">
        <v>45288</v>
      </c>
      <c r="F9350" s="38">
        <v>45288</v>
      </c>
      <c r="G9350" s="63">
        <v>1.57</v>
      </c>
      <c r="H9350" s="69">
        <v>3699092</v>
      </c>
      <c r="I9350" s="28" t="s">
        <v>26</v>
      </c>
      <c r="J9350" s="47" t="s">
        <v>64</v>
      </c>
      <c r="K9350" s="11" t="s">
        <v>47</v>
      </c>
      <c r="L9350" s="11" t="s">
        <v>65</v>
      </c>
      <c r="M9350" s="16">
        <f>SUM_DATA[[#This Row],[TOTAL Cost]]-SUM_DATA[[#This Row],[MATERIAL Cost]]</f>
        <v>406.45</v>
      </c>
      <c r="N9350" s="16">
        <f>IFERROR(SUM_DATA[[#This Row],[MAT C.]], 0)</f>
        <v>0</v>
      </c>
      <c r="O9350" s="16" t="e">
        <f>VLOOKUP(SUM_DATA[[#This Row],[Work Order]],'[2]MAT DETAIL'!$D:$L,8,FALSE)</f>
        <v>#N/A</v>
      </c>
      <c r="P9350" s="20">
        <v>406.45</v>
      </c>
      <c r="Q9350" s="67" t="s">
        <v>25</v>
      </c>
      <c r="R9350" s="67"/>
      <c r="S9350" s="67"/>
    </row>
    <row r="9351" spans="4:19" ht="15">
      <c r="D9351" s="4">
        <v>620111</v>
      </c>
      <c r="E9351" s="38">
        <v>45288</v>
      </c>
      <c r="F9351" s="38">
        <v>45288</v>
      </c>
      <c r="G9351" s="63">
        <v>9.5</v>
      </c>
      <c r="H9351" s="69">
        <v>3699095</v>
      </c>
      <c r="I9351" s="28" t="s">
        <v>26</v>
      </c>
      <c r="J9351" s="44" t="s">
        <v>72</v>
      </c>
      <c r="K9351" s="11" t="s">
        <v>36</v>
      </c>
      <c r="L9351" s="72" t="s">
        <v>37</v>
      </c>
      <c r="M9351" s="16">
        <f>SUM_DATA[[#This Row],[TOTAL Cost]]-SUM_DATA[[#This Row],[MATERIAL Cost]]</f>
        <v>4346.2</v>
      </c>
      <c r="N9351" s="16">
        <f>IFERROR(SUM_DATA[[#This Row],[MAT C.]], 0)</f>
        <v>0</v>
      </c>
      <c r="O9351" s="16" t="e">
        <f>VLOOKUP(SUM_DATA[[#This Row],[Work Order]],'[2]MAT DETAIL'!$D:$L,8,FALSE)</f>
        <v>#N/A</v>
      </c>
      <c r="P9351" s="20">
        <v>4346.2</v>
      </c>
      <c r="Q9351" s="67" t="s">
        <v>25</v>
      </c>
      <c r="R9351" s="67"/>
      <c r="S9351" s="67"/>
    </row>
    <row r="9352" spans="4:19" ht="15">
      <c r="D9352" s="4">
        <v>620113</v>
      </c>
      <c r="E9352" s="38">
        <v>45288</v>
      </c>
      <c r="F9352" s="38">
        <v>45288</v>
      </c>
      <c r="G9352" s="63">
        <v>54.33</v>
      </c>
      <c r="H9352" s="69">
        <v>3699096</v>
      </c>
      <c r="I9352" s="28" t="s">
        <v>26</v>
      </c>
      <c r="J9352" s="44" t="s">
        <v>1679</v>
      </c>
      <c r="K9352" s="11" t="s">
        <v>24</v>
      </c>
      <c r="L9352" s="11" t="s">
        <v>24</v>
      </c>
      <c r="M9352" s="16">
        <f>SUM_DATA[[#This Row],[TOTAL Cost]]-SUM_DATA[[#This Row],[MATERIAL Cost]]</f>
        <v>1219.3499999999999</v>
      </c>
      <c r="N9352" s="16">
        <f>IFERROR(SUM_DATA[[#This Row],[MAT C.]], 0)</f>
        <v>0</v>
      </c>
      <c r="O9352" s="16" t="e">
        <f>VLOOKUP(SUM_DATA[[#This Row],[Work Order]],'[2]MAT DETAIL'!$D:$L,8,FALSE)</f>
        <v>#N/A</v>
      </c>
      <c r="P9352" s="20">
        <v>1219.3499999999999</v>
      </c>
      <c r="Q9352" s="67" t="s">
        <v>25</v>
      </c>
      <c r="R9352" s="67"/>
      <c r="S9352" s="67"/>
    </row>
    <row r="9353" spans="4:19" ht="15">
      <c r="D9353" s="4">
        <v>620107</v>
      </c>
      <c r="E9353" s="38">
        <v>45288</v>
      </c>
      <c r="F9353" s="38">
        <v>45288</v>
      </c>
      <c r="G9353" s="63">
        <v>0.66</v>
      </c>
      <c r="H9353" s="69">
        <v>3699098</v>
      </c>
      <c r="I9353" s="28" t="s">
        <v>26</v>
      </c>
      <c r="J9353" s="44" t="s">
        <v>97</v>
      </c>
      <c r="K9353" s="11" t="s">
        <v>59</v>
      </c>
      <c r="L9353" s="11" t="s">
        <v>98</v>
      </c>
      <c r="M9353" s="16">
        <f>SUM_DATA[[#This Row],[TOTAL Cost]]-SUM_DATA[[#This Row],[MATERIAL Cost]]</f>
        <v>203.23</v>
      </c>
      <c r="N9353" s="16">
        <f>IFERROR(SUM_DATA[[#This Row],[MAT C.]], 0)</f>
        <v>0</v>
      </c>
      <c r="O9353" s="16" t="e">
        <f>VLOOKUP(SUM_DATA[[#This Row],[Work Order]],'[2]MAT DETAIL'!$D:$L,8,FALSE)</f>
        <v>#N/A</v>
      </c>
      <c r="P9353" s="20">
        <v>203.23</v>
      </c>
      <c r="Q9353" s="67" t="s">
        <v>25</v>
      </c>
      <c r="R9353" s="67"/>
      <c r="S9353" s="67"/>
    </row>
    <row r="9354" spans="4:19" ht="15">
      <c r="D9354" s="4">
        <v>620119</v>
      </c>
      <c r="E9354" s="38">
        <v>45288</v>
      </c>
      <c r="F9354" s="38">
        <v>45288</v>
      </c>
      <c r="G9354" s="63">
        <v>0.66</v>
      </c>
      <c r="H9354" s="69">
        <v>3699099</v>
      </c>
      <c r="I9354" s="28" t="s">
        <v>26</v>
      </c>
      <c r="J9354" s="47" t="s">
        <v>64</v>
      </c>
      <c r="K9354" s="11" t="s">
        <v>47</v>
      </c>
      <c r="L9354" s="11" t="s">
        <v>65</v>
      </c>
      <c r="M9354" s="16">
        <f>SUM_DATA[[#This Row],[TOTAL Cost]]-SUM_DATA[[#This Row],[MATERIAL Cost]]</f>
        <v>203.23</v>
      </c>
      <c r="N9354" s="16">
        <f>IFERROR(SUM_DATA[[#This Row],[MAT C.]], 0)</f>
        <v>0</v>
      </c>
      <c r="O9354" s="16" t="e">
        <f>VLOOKUP(SUM_DATA[[#This Row],[Work Order]],'[2]MAT DETAIL'!$D:$L,8,FALSE)</f>
        <v>#N/A</v>
      </c>
      <c r="P9354" s="20">
        <v>203.23</v>
      </c>
      <c r="Q9354" s="67" t="s">
        <v>25</v>
      </c>
      <c r="R9354" s="67"/>
      <c r="S9354" s="67"/>
    </row>
    <row r="9355" spans="4:19" ht="15">
      <c r="D9355" s="4">
        <v>620109</v>
      </c>
      <c r="E9355" s="38">
        <v>45288</v>
      </c>
      <c r="F9355" s="38">
        <v>45288</v>
      </c>
      <c r="G9355" s="63">
        <v>0.5</v>
      </c>
      <c r="H9355" s="69">
        <v>3699100</v>
      </c>
      <c r="I9355" s="28" t="s">
        <v>26</v>
      </c>
      <c r="J9355" s="44" t="s">
        <v>978</v>
      </c>
      <c r="K9355" s="11" t="s">
        <v>82</v>
      </c>
      <c r="L9355" s="11" t="s">
        <v>140</v>
      </c>
      <c r="M9355" s="16">
        <f>SUM_DATA[[#This Row],[TOTAL Cost]]-SUM_DATA[[#This Row],[MATERIAL Cost]]</f>
        <v>203.23</v>
      </c>
      <c r="N9355" s="16">
        <f>IFERROR(SUM_DATA[[#This Row],[MAT C.]], 0)</f>
        <v>0</v>
      </c>
      <c r="O9355" s="16" t="e">
        <f>VLOOKUP(SUM_DATA[[#This Row],[Work Order]],'[2]MAT DETAIL'!$D:$L,8,FALSE)</f>
        <v>#N/A</v>
      </c>
      <c r="P9355" s="20">
        <v>203.23</v>
      </c>
      <c r="Q9355" s="67" t="s">
        <v>25</v>
      </c>
      <c r="R9355" s="67"/>
      <c r="S9355" s="67"/>
    </row>
    <row r="9356" spans="4:19" ht="15">
      <c r="D9356" s="19">
        <v>620112</v>
      </c>
      <c r="E9356" s="35">
        <v>45288</v>
      </c>
      <c r="F9356" s="35">
        <v>45288</v>
      </c>
      <c r="G9356" s="63">
        <v>1.32</v>
      </c>
      <c r="H9356" s="24">
        <v>3702044</v>
      </c>
      <c r="I9356" s="28" t="s">
        <v>26</v>
      </c>
      <c r="J9356" s="47" t="s">
        <v>101</v>
      </c>
      <c r="K9356" s="25" t="s">
        <v>59</v>
      </c>
      <c r="L9356" s="25" t="s">
        <v>98</v>
      </c>
      <c r="M9356" s="16">
        <f>SUM_DATA[[#This Row],[TOTAL Cost]]-SUM_DATA[[#This Row],[MATERIAL Cost]]</f>
        <v>406.45</v>
      </c>
      <c r="N9356" s="16">
        <f>IFERROR(SUM_DATA[[#This Row],[MAT C.]], 0)</f>
        <v>0</v>
      </c>
      <c r="O9356" s="16" t="e">
        <f>VLOOKUP(SUM_DATA[[#This Row],[Work Order]],'[2]MAT DETAIL'!$D:$L,8,FALSE)</f>
        <v>#N/A</v>
      </c>
      <c r="P9356" s="22">
        <v>406.45</v>
      </c>
      <c r="Q9356" s="67" t="s">
        <v>25</v>
      </c>
      <c r="R9356" s="67"/>
      <c r="S9356" s="67"/>
    </row>
    <row r="9357" spans="4:19" ht="15">
      <c r="D9357" s="19">
        <v>620109</v>
      </c>
      <c r="E9357" s="35">
        <v>45293</v>
      </c>
      <c r="F9357" s="35">
        <v>45294</v>
      </c>
      <c r="G9357" s="63">
        <v>161.4</v>
      </c>
      <c r="H9357" s="24">
        <v>3702045</v>
      </c>
      <c r="I9357" s="28" t="s">
        <v>26</v>
      </c>
      <c r="J9357" s="47" t="s">
        <v>99</v>
      </c>
      <c r="K9357" s="25" t="s">
        <v>36</v>
      </c>
      <c r="L9357" s="25" t="s">
        <v>37</v>
      </c>
      <c r="M9357" s="16">
        <f>SUM_DATA[[#This Row],[TOTAL Cost]]-SUM_DATA[[#This Row],[MATERIAL Cost]]</f>
        <v>20136.95</v>
      </c>
      <c r="N9357" s="16">
        <f>IFERROR(SUM_DATA[[#This Row],[MAT C.]], 0)</f>
        <v>0</v>
      </c>
      <c r="O9357" s="16" t="e">
        <f>VLOOKUP(SUM_DATA[[#This Row],[Work Order]],'[2]MAT DETAIL'!$D:$L,8,FALSE)</f>
        <v>#N/A</v>
      </c>
      <c r="P9357" s="22">
        <v>20136.95</v>
      </c>
      <c r="Q9357" s="67" t="s">
        <v>25</v>
      </c>
      <c r="R9357" s="67"/>
      <c r="S9357" s="67"/>
    </row>
    <row r="9358" spans="4:19" ht="15">
      <c r="D9358" s="19">
        <v>620120</v>
      </c>
      <c r="E9358" s="35">
        <v>45293</v>
      </c>
      <c r="F9358" s="35">
        <v>45294</v>
      </c>
      <c r="G9358" s="63">
        <v>38.58</v>
      </c>
      <c r="H9358" s="24">
        <v>3702050</v>
      </c>
      <c r="I9358" s="28" t="s">
        <v>26</v>
      </c>
      <c r="J9358" s="44" t="s">
        <v>354</v>
      </c>
      <c r="K9358" s="25" t="s">
        <v>36</v>
      </c>
      <c r="L9358" s="25" t="s">
        <v>37</v>
      </c>
      <c r="M9358" s="16">
        <f>SUM_DATA[[#This Row],[TOTAL Cost]]-SUM_DATA[[#This Row],[MATERIAL Cost]]</f>
        <v>5140.72</v>
      </c>
      <c r="N9358" s="16">
        <f>IFERROR(SUM_DATA[[#This Row],[MAT C.]], 0)</f>
        <v>0</v>
      </c>
      <c r="O9358" s="16" t="e">
        <f>VLOOKUP(SUM_DATA[[#This Row],[Work Order]],'[2]MAT DETAIL'!$D:$L,8,FALSE)</f>
        <v>#N/A</v>
      </c>
      <c r="P9358" s="22">
        <v>5140.72</v>
      </c>
      <c r="Q9358" s="67" t="s">
        <v>25</v>
      </c>
      <c r="R9358" s="67"/>
      <c r="S9358" s="67"/>
    </row>
    <row r="9359" spans="4:19" ht="15">
      <c r="D9359" s="19">
        <v>620119</v>
      </c>
      <c r="E9359" s="35">
        <v>45291</v>
      </c>
      <c r="F9359" s="35">
        <v>45294</v>
      </c>
      <c r="G9359" s="63">
        <v>0.59</v>
      </c>
      <c r="H9359" s="24">
        <v>3702051</v>
      </c>
      <c r="I9359" s="28" t="s">
        <v>26</v>
      </c>
      <c r="J9359" s="47" t="s">
        <v>64</v>
      </c>
      <c r="K9359" s="25" t="s">
        <v>47</v>
      </c>
      <c r="L9359" s="25" t="s">
        <v>65</v>
      </c>
      <c r="M9359" s="16">
        <f>SUM_DATA[[#This Row],[TOTAL Cost]]-SUM_DATA[[#This Row],[MATERIAL Cost]]</f>
        <v>203.23</v>
      </c>
      <c r="N9359" s="16">
        <f>IFERROR(SUM_DATA[[#This Row],[MAT C.]], 0)</f>
        <v>0</v>
      </c>
      <c r="O9359" s="16" t="e">
        <f>VLOOKUP(SUM_DATA[[#This Row],[Work Order]],'[2]MAT DETAIL'!$D:$L,8,FALSE)</f>
        <v>#N/A</v>
      </c>
      <c r="P9359" s="22">
        <v>203.23</v>
      </c>
      <c r="Q9359" s="67" t="s">
        <v>25</v>
      </c>
      <c r="R9359" s="67"/>
      <c r="S9359" s="67"/>
    </row>
    <row r="9360" spans="4:19" ht="15">
      <c r="D9360" s="19">
        <v>620123</v>
      </c>
      <c r="E9360" s="35">
        <v>45291</v>
      </c>
      <c r="F9360" s="35">
        <v>45294</v>
      </c>
      <c r="G9360" s="63">
        <v>0.56000000000000005</v>
      </c>
      <c r="H9360" s="24">
        <v>3702052</v>
      </c>
      <c r="I9360" s="28" t="s">
        <v>26</v>
      </c>
      <c r="J9360" s="47" t="s">
        <v>2226</v>
      </c>
      <c r="K9360" s="25" t="s">
        <v>39</v>
      </c>
      <c r="L9360" s="25" t="s">
        <v>40</v>
      </c>
      <c r="M9360" s="16">
        <f>SUM_DATA[[#This Row],[TOTAL Cost]]-SUM_DATA[[#This Row],[MATERIAL Cost]]</f>
        <v>203.23</v>
      </c>
      <c r="N9360" s="16">
        <f>IFERROR(SUM_DATA[[#This Row],[MAT C.]], 0)</f>
        <v>0</v>
      </c>
      <c r="O9360" s="16" t="e">
        <f>VLOOKUP(SUM_DATA[[#This Row],[Work Order]],'[2]MAT DETAIL'!$D:$L,8,FALSE)</f>
        <v>#N/A</v>
      </c>
      <c r="P9360" s="22">
        <v>203.23</v>
      </c>
      <c r="Q9360" s="67" t="s">
        <v>25</v>
      </c>
      <c r="R9360" s="67"/>
      <c r="S9360" s="67"/>
    </row>
    <row r="9361" spans="4:19" ht="15">
      <c r="D9361" s="19">
        <v>620123</v>
      </c>
      <c r="E9361" s="35">
        <v>45290</v>
      </c>
      <c r="F9361" s="35">
        <v>45290</v>
      </c>
      <c r="G9361" s="63">
        <v>0.35</v>
      </c>
      <c r="H9361" s="24">
        <v>3702053</v>
      </c>
      <c r="I9361" s="28" t="s">
        <v>26</v>
      </c>
      <c r="J9361" s="47" t="s">
        <v>303</v>
      </c>
      <c r="K9361" s="25" t="s">
        <v>56</v>
      </c>
      <c r="L9361" s="25" t="s">
        <v>146</v>
      </c>
      <c r="M9361" s="16">
        <f>SUM_DATA[[#This Row],[TOTAL Cost]]-SUM_DATA[[#This Row],[MATERIAL Cost]]</f>
        <v>121.94</v>
      </c>
      <c r="N9361" s="16">
        <f>IFERROR(SUM_DATA[[#This Row],[MAT C.]], 0)</f>
        <v>0</v>
      </c>
      <c r="O9361" s="16" t="e">
        <f>VLOOKUP(SUM_DATA[[#This Row],[Work Order]],'[2]MAT DETAIL'!$D:$L,8,FALSE)</f>
        <v>#N/A</v>
      </c>
      <c r="P9361" s="22">
        <v>121.94</v>
      </c>
      <c r="Q9361" s="67" t="s">
        <v>25</v>
      </c>
      <c r="R9361" s="67"/>
      <c r="S9361" s="67"/>
    </row>
    <row r="9362" spans="4:19" ht="15">
      <c r="D9362" s="19">
        <v>620122</v>
      </c>
      <c r="E9362" s="35">
        <v>45292</v>
      </c>
      <c r="F9362" s="35">
        <v>45294</v>
      </c>
      <c r="G9362" s="63">
        <v>0.5</v>
      </c>
      <c r="H9362" s="24">
        <v>3702054</v>
      </c>
      <c r="I9362" s="28" t="s">
        <v>26</v>
      </c>
      <c r="J9362" s="44" t="s">
        <v>286</v>
      </c>
      <c r="K9362" s="25" t="s">
        <v>59</v>
      </c>
      <c r="L9362" s="25" t="s">
        <v>98</v>
      </c>
      <c r="M9362" s="16">
        <f>SUM_DATA[[#This Row],[TOTAL Cost]]-SUM_DATA[[#This Row],[MATERIAL Cost]]</f>
        <v>203.23</v>
      </c>
      <c r="N9362" s="16">
        <f>IFERROR(SUM_DATA[[#This Row],[MAT C.]], 0)</f>
        <v>0</v>
      </c>
      <c r="O9362" s="16" t="e">
        <f>VLOOKUP(SUM_DATA[[#This Row],[Work Order]],'[2]MAT DETAIL'!$D:$L,8,FALSE)</f>
        <v>#N/A</v>
      </c>
      <c r="P9362" s="22">
        <v>203.23</v>
      </c>
      <c r="Q9362" s="67" t="s">
        <v>25</v>
      </c>
      <c r="R9362" s="67"/>
      <c r="S9362" s="67"/>
    </row>
    <row r="9363" spans="4:19" ht="15">
      <c r="D9363" s="19">
        <v>620119</v>
      </c>
      <c r="E9363" s="35">
        <v>45293</v>
      </c>
      <c r="F9363" s="35">
        <v>45294</v>
      </c>
      <c r="G9363" s="63">
        <v>113.57</v>
      </c>
      <c r="H9363" s="24">
        <v>3702055</v>
      </c>
      <c r="I9363" s="28" t="s">
        <v>26</v>
      </c>
      <c r="J9363" s="47" t="s">
        <v>64</v>
      </c>
      <c r="K9363" s="25" t="s">
        <v>47</v>
      </c>
      <c r="L9363" s="25" t="s">
        <v>65</v>
      </c>
      <c r="M9363" s="16">
        <f>SUM_DATA[[#This Row],[TOTAL Cost]]-SUM_DATA[[#This Row],[MATERIAL Cost]]</f>
        <v>812.9</v>
      </c>
      <c r="N9363" s="16">
        <f>IFERROR(SUM_DATA[[#This Row],[MAT C.]], 0)</f>
        <v>0</v>
      </c>
      <c r="O9363" s="16" t="e">
        <f>VLOOKUP(SUM_DATA[[#This Row],[Work Order]],'[2]MAT DETAIL'!$D:$L,8,FALSE)</f>
        <v>#N/A</v>
      </c>
      <c r="P9363" s="22">
        <v>812.9</v>
      </c>
      <c r="Q9363" s="67" t="s">
        <v>25</v>
      </c>
      <c r="R9363" s="67"/>
      <c r="S9363" s="67"/>
    </row>
    <row r="9364" spans="4:19" ht="15">
      <c r="D9364" s="19">
        <v>620104</v>
      </c>
      <c r="E9364" s="35">
        <v>45293</v>
      </c>
      <c r="F9364" s="35">
        <v>45294</v>
      </c>
      <c r="G9364" s="63">
        <v>0.5</v>
      </c>
      <c r="H9364" s="24">
        <v>3702058</v>
      </c>
      <c r="I9364" s="28" t="s">
        <v>26</v>
      </c>
      <c r="J9364" s="47" t="s">
        <v>2227</v>
      </c>
      <c r="K9364" s="25" t="s">
        <v>56</v>
      </c>
      <c r="L9364" s="25" t="s">
        <v>146</v>
      </c>
      <c r="M9364" s="16">
        <f>SUM_DATA[[#This Row],[TOTAL Cost]]-SUM_DATA[[#This Row],[MATERIAL Cost]]</f>
        <v>203.23</v>
      </c>
      <c r="N9364" s="16">
        <f>IFERROR(SUM_DATA[[#This Row],[MAT C.]], 0)</f>
        <v>0</v>
      </c>
      <c r="O9364" s="16" t="e">
        <f>VLOOKUP(SUM_DATA[[#This Row],[Work Order]],'[2]MAT DETAIL'!$D:$L,8,FALSE)</f>
        <v>#N/A</v>
      </c>
      <c r="P9364" s="22">
        <v>203.23</v>
      </c>
      <c r="Q9364" s="67" t="s">
        <v>25</v>
      </c>
      <c r="R9364" s="67"/>
      <c r="S9364" s="67"/>
    </row>
    <row r="9365" spans="4:19" ht="15">
      <c r="D9365" s="19">
        <v>620120</v>
      </c>
      <c r="E9365" s="35">
        <v>45293</v>
      </c>
      <c r="F9365" s="35">
        <v>45294</v>
      </c>
      <c r="G9365" s="63">
        <v>0.57999999999999996</v>
      </c>
      <c r="H9365" s="24">
        <v>3702059</v>
      </c>
      <c r="I9365" s="28" t="s">
        <v>26</v>
      </c>
      <c r="J9365" s="44" t="s">
        <v>81</v>
      </c>
      <c r="K9365" s="25" t="s">
        <v>82</v>
      </c>
      <c r="L9365" s="25" t="s">
        <v>83</v>
      </c>
      <c r="M9365" s="16">
        <f>SUM_DATA[[#This Row],[TOTAL Cost]]-SUM_DATA[[#This Row],[MATERIAL Cost]]</f>
        <v>203.23</v>
      </c>
      <c r="N9365" s="16">
        <f>IFERROR(SUM_DATA[[#This Row],[MAT C.]], 0)</f>
        <v>0</v>
      </c>
      <c r="O9365" s="16" t="e">
        <f>VLOOKUP(SUM_DATA[[#This Row],[Work Order]],'[2]MAT DETAIL'!$D:$L,8,FALSE)</f>
        <v>#N/A</v>
      </c>
      <c r="P9365" s="22">
        <v>203.23</v>
      </c>
      <c r="Q9365" s="67" t="s">
        <v>25</v>
      </c>
      <c r="R9365" s="67"/>
      <c r="S9365" s="67"/>
    </row>
    <row r="9366" spans="4:19" ht="15">
      <c r="D9366" s="19">
        <v>620105</v>
      </c>
      <c r="E9366" s="35">
        <v>45293</v>
      </c>
      <c r="F9366" s="35">
        <v>45294</v>
      </c>
      <c r="G9366" s="63">
        <v>0.74</v>
      </c>
      <c r="H9366" s="24">
        <v>3702061</v>
      </c>
      <c r="I9366" s="28" t="s">
        <v>26</v>
      </c>
      <c r="J9366" s="46" t="s">
        <v>295</v>
      </c>
      <c r="K9366" s="25" t="s">
        <v>36</v>
      </c>
      <c r="L9366" s="25" t="s">
        <v>37</v>
      </c>
      <c r="M9366" s="16">
        <f>SUM_DATA[[#This Row],[TOTAL Cost]]-SUM_DATA[[#This Row],[MATERIAL Cost]]</f>
        <v>203.23</v>
      </c>
      <c r="N9366" s="16">
        <f>IFERROR(SUM_DATA[[#This Row],[MAT C.]], 0)</f>
        <v>0</v>
      </c>
      <c r="O9366" s="16" t="e">
        <f>VLOOKUP(SUM_DATA[[#This Row],[Work Order]],'[2]MAT DETAIL'!$D:$L,8,FALSE)</f>
        <v>#N/A</v>
      </c>
      <c r="P9366" s="22">
        <v>203.23</v>
      </c>
      <c r="Q9366" s="67" t="s">
        <v>25</v>
      </c>
      <c r="R9366" s="67"/>
      <c r="S9366" s="67"/>
    </row>
    <row r="9367" spans="4:19" ht="15">
      <c r="D9367" s="19">
        <v>620124</v>
      </c>
      <c r="E9367" s="35">
        <v>45293</v>
      </c>
      <c r="F9367" s="35">
        <v>45294</v>
      </c>
      <c r="G9367" s="63">
        <v>0.71</v>
      </c>
      <c r="H9367" s="24">
        <v>3702062</v>
      </c>
      <c r="I9367" s="28" t="s">
        <v>26</v>
      </c>
      <c r="J9367" s="44" t="s">
        <v>81</v>
      </c>
      <c r="K9367" s="25" t="s">
        <v>82</v>
      </c>
      <c r="L9367" s="25" t="s">
        <v>83</v>
      </c>
      <c r="M9367" s="16">
        <f>SUM_DATA[[#This Row],[TOTAL Cost]]-SUM_DATA[[#This Row],[MATERIAL Cost]]</f>
        <v>203.23</v>
      </c>
      <c r="N9367" s="16">
        <f>IFERROR(SUM_DATA[[#This Row],[MAT C.]], 0)</f>
        <v>0</v>
      </c>
      <c r="O9367" s="16" t="e">
        <f>VLOOKUP(SUM_DATA[[#This Row],[Work Order]],'[2]MAT DETAIL'!$D:$L,8,FALSE)</f>
        <v>#N/A</v>
      </c>
      <c r="P9367" s="22">
        <v>203.23</v>
      </c>
      <c r="Q9367" s="67" t="s">
        <v>25</v>
      </c>
      <c r="R9367" s="67"/>
      <c r="S9367" s="67"/>
    </row>
    <row r="9368" spans="4:19" ht="15">
      <c r="D9368" s="19">
        <v>620112</v>
      </c>
      <c r="E9368" s="35">
        <v>45294</v>
      </c>
      <c r="F9368" s="35">
        <v>45294</v>
      </c>
      <c r="G9368" s="63">
        <v>0.5</v>
      </c>
      <c r="H9368" s="24">
        <v>3702063</v>
      </c>
      <c r="I9368" s="28" t="s">
        <v>26</v>
      </c>
      <c r="J9368" s="47" t="s">
        <v>2228</v>
      </c>
      <c r="K9368" s="25" t="s">
        <v>67</v>
      </c>
      <c r="L9368" s="25" t="s">
        <v>88</v>
      </c>
      <c r="M9368" s="16">
        <f>SUM_DATA[[#This Row],[TOTAL Cost]]-SUM_DATA[[#This Row],[MATERIAL Cost]]</f>
        <v>203.23</v>
      </c>
      <c r="N9368" s="16">
        <f>IFERROR(SUM_DATA[[#This Row],[MAT C.]], 0)</f>
        <v>0</v>
      </c>
      <c r="O9368" s="16" t="e">
        <f>VLOOKUP(SUM_DATA[[#This Row],[Work Order]],'[2]MAT DETAIL'!$D:$L,8,FALSE)</f>
        <v>#N/A</v>
      </c>
      <c r="P9368" s="22">
        <v>203.23</v>
      </c>
      <c r="Q9368" s="67" t="s">
        <v>25</v>
      </c>
      <c r="R9368" s="67"/>
      <c r="S9368" s="67"/>
    </row>
    <row r="9369" spans="4:19" ht="15">
      <c r="D9369" s="19">
        <v>620107</v>
      </c>
      <c r="E9369" s="35">
        <v>45294</v>
      </c>
      <c r="F9369" s="35">
        <v>45294</v>
      </c>
      <c r="G9369" s="63"/>
      <c r="H9369" s="24">
        <v>3702071</v>
      </c>
      <c r="I9369" s="28" t="s">
        <v>26</v>
      </c>
      <c r="J9369" s="47" t="s">
        <v>1011</v>
      </c>
      <c r="K9369" s="25" t="s">
        <v>47</v>
      </c>
      <c r="L9369" s="25" t="s">
        <v>869</v>
      </c>
      <c r="M9369" s="16">
        <f>SUM_DATA[[#This Row],[TOTAL Cost]]-SUM_DATA[[#This Row],[MATERIAL Cost]]</f>
        <v>408.03</v>
      </c>
      <c r="N9369" s="16">
        <f>IFERROR(SUM_DATA[[#This Row],[MAT C.]], 0)</f>
        <v>1300</v>
      </c>
      <c r="O9369" s="16">
        <f>VLOOKUP(SUM_DATA[[#This Row],[Work Order]],'[2]MAT DETAIL'!$D:$L,8,FALSE)</f>
        <v>1300</v>
      </c>
      <c r="P9369" s="22">
        <v>1708.03</v>
      </c>
      <c r="Q9369" s="67" t="s">
        <v>21</v>
      </c>
      <c r="R9369" s="67"/>
      <c r="S9369" s="67"/>
    </row>
    <row r="9370" spans="4:19" ht="15">
      <c r="D9370" s="19">
        <v>620111</v>
      </c>
      <c r="E9370" s="35">
        <v>45294</v>
      </c>
      <c r="F9370" s="35">
        <v>45294</v>
      </c>
      <c r="G9370" s="63"/>
      <c r="H9370" s="24">
        <v>3702073</v>
      </c>
      <c r="I9370" s="28" t="s">
        <v>26</v>
      </c>
      <c r="J9370" s="47" t="s">
        <v>1011</v>
      </c>
      <c r="K9370" s="25" t="s">
        <v>47</v>
      </c>
      <c r="L9370" s="26" t="s">
        <v>869</v>
      </c>
      <c r="M9370" s="16">
        <f>SUM_DATA[[#This Row],[TOTAL Cost]]-SUM_DATA[[#This Row],[MATERIAL Cost]]</f>
        <v>408.03</v>
      </c>
      <c r="N9370" s="16">
        <f>IFERROR(SUM_DATA[[#This Row],[MAT C.]], 0)</f>
        <v>1300</v>
      </c>
      <c r="O9370" s="16">
        <f>VLOOKUP(SUM_DATA[[#This Row],[Work Order]],'[2]MAT DETAIL'!$D:$L,8,FALSE)</f>
        <v>1300</v>
      </c>
      <c r="P9370" s="22">
        <v>1708.03</v>
      </c>
      <c r="Q9370" s="67" t="s">
        <v>21</v>
      </c>
      <c r="R9370" s="67"/>
      <c r="S9370" s="67"/>
    </row>
    <row r="9371" spans="4:19" ht="15">
      <c r="D9371" s="19">
        <v>620114</v>
      </c>
      <c r="E9371" s="35">
        <v>45294</v>
      </c>
      <c r="F9371" s="35">
        <v>45294</v>
      </c>
      <c r="G9371" s="63"/>
      <c r="H9371" s="24">
        <v>3702074</v>
      </c>
      <c r="I9371" s="28" t="s">
        <v>26</v>
      </c>
      <c r="J9371" s="47" t="s">
        <v>1011</v>
      </c>
      <c r="K9371" s="25" t="s">
        <v>47</v>
      </c>
      <c r="L9371" s="25" t="s">
        <v>869</v>
      </c>
      <c r="M9371" s="16">
        <f>SUM_DATA[[#This Row],[TOTAL Cost]]-SUM_DATA[[#This Row],[MATERIAL Cost]]</f>
        <v>408.03</v>
      </c>
      <c r="N9371" s="16">
        <f>IFERROR(SUM_DATA[[#This Row],[MAT C.]], 0)</f>
        <v>1300</v>
      </c>
      <c r="O9371" s="16">
        <f>VLOOKUP(SUM_DATA[[#This Row],[Work Order]],'[2]MAT DETAIL'!$D:$L,8,FALSE)</f>
        <v>1300</v>
      </c>
      <c r="P9371" s="22">
        <v>1708.03</v>
      </c>
      <c r="Q9371" s="67" t="s">
        <v>21</v>
      </c>
      <c r="R9371" s="67"/>
      <c r="S9371" s="67"/>
    </row>
    <row r="9372" spans="4:19" ht="15">
      <c r="D9372" s="19">
        <v>620117</v>
      </c>
      <c r="E9372" s="35">
        <v>45294</v>
      </c>
      <c r="F9372" s="35">
        <v>45294</v>
      </c>
      <c r="G9372" s="63"/>
      <c r="H9372" s="24">
        <v>3702077</v>
      </c>
      <c r="I9372" s="28" t="s">
        <v>26</v>
      </c>
      <c r="J9372" s="47" t="s">
        <v>1011</v>
      </c>
      <c r="K9372" s="25" t="s">
        <v>47</v>
      </c>
      <c r="L9372" s="25" t="s">
        <v>869</v>
      </c>
      <c r="M9372" s="16">
        <f>SUM_DATA[[#This Row],[TOTAL Cost]]-SUM_DATA[[#This Row],[MATERIAL Cost]]</f>
        <v>408.03</v>
      </c>
      <c r="N9372" s="16">
        <f>IFERROR(SUM_DATA[[#This Row],[MAT C.]], 0)</f>
        <v>1300</v>
      </c>
      <c r="O9372" s="16">
        <f>VLOOKUP(SUM_DATA[[#This Row],[Work Order]],'[2]MAT DETAIL'!$D:$L,8,FALSE)</f>
        <v>1300</v>
      </c>
      <c r="P9372" s="22">
        <v>1708.03</v>
      </c>
      <c r="Q9372" s="67" t="s">
        <v>21</v>
      </c>
      <c r="R9372" s="67"/>
      <c r="S9372" s="67"/>
    </row>
    <row r="9373" spans="4:19" ht="15">
      <c r="D9373" s="19">
        <v>620122</v>
      </c>
      <c r="E9373" s="35">
        <v>45294</v>
      </c>
      <c r="F9373" s="35">
        <v>45294</v>
      </c>
      <c r="G9373" s="63"/>
      <c r="H9373" s="24">
        <v>3702079</v>
      </c>
      <c r="I9373" s="28" t="s">
        <v>26</v>
      </c>
      <c r="J9373" s="47" t="s">
        <v>1011</v>
      </c>
      <c r="K9373" s="25" t="s">
        <v>47</v>
      </c>
      <c r="L9373" s="25" t="s">
        <v>869</v>
      </c>
      <c r="M9373" s="16">
        <f>SUM_DATA[[#This Row],[TOTAL Cost]]-SUM_DATA[[#This Row],[MATERIAL Cost]]</f>
        <v>408.03</v>
      </c>
      <c r="N9373" s="16">
        <f>IFERROR(SUM_DATA[[#This Row],[MAT C.]], 0)</f>
        <v>1300</v>
      </c>
      <c r="O9373" s="16">
        <f>VLOOKUP(SUM_DATA[[#This Row],[Work Order]],'[2]MAT DETAIL'!$D:$L,8,FALSE)</f>
        <v>1300</v>
      </c>
      <c r="P9373" s="22">
        <v>1708.03</v>
      </c>
      <c r="Q9373" s="67" t="s">
        <v>21</v>
      </c>
      <c r="R9373" s="67"/>
      <c r="S9373" s="67"/>
    </row>
    <row r="9374" spans="4:19" ht="15">
      <c r="D9374" s="19">
        <v>620104</v>
      </c>
      <c r="E9374" s="35">
        <v>45294</v>
      </c>
      <c r="F9374" s="35">
        <v>45294</v>
      </c>
      <c r="G9374" s="63"/>
      <c r="H9374" s="24">
        <v>3702204</v>
      </c>
      <c r="I9374" s="28" t="s">
        <v>26</v>
      </c>
      <c r="J9374" s="47" t="s">
        <v>2229</v>
      </c>
      <c r="K9374" s="25" t="s">
        <v>19</v>
      </c>
      <c r="L9374" s="25" t="s">
        <v>20</v>
      </c>
      <c r="M9374" s="16">
        <f>SUM_DATA[[#This Row],[TOTAL Cost]]-SUM_DATA[[#This Row],[MATERIAL Cost]]</f>
        <v>1204793.97</v>
      </c>
      <c r="N9374" s="16">
        <f>IFERROR(SUM_DATA[[#This Row],[MAT C.]], 0)</f>
        <v>1700</v>
      </c>
      <c r="O9374" s="16">
        <f>VLOOKUP(SUM_DATA[[#This Row],[Work Order]],'[2]MAT DETAIL'!$D:$L,8,FALSE)</f>
        <v>1700</v>
      </c>
      <c r="P9374" s="22">
        <v>1206493.97</v>
      </c>
      <c r="Q9374" s="67" t="s">
        <v>21</v>
      </c>
      <c r="R9374" s="67"/>
      <c r="S9374" s="67"/>
    </row>
    <row r="9375" spans="4:19" ht="15">
      <c r="D9375" s="19">
        <v>620109</v>
      </c>
      <c r="E9375" s="35">
        <v>45294</v>
      </c>
      <c r="F9375" s="35">
        <v>45294</v>
      </c>
      <c r="G9375" s="63"/>
      <c r="H9375" s="24">
        <v>3702311</v>
      </c>
      <c r="I9375" s="28" t="s">
        <v>31</v>
      </c>
      <c r="J9375" s="47" t="s">
        <v>2230</v>
      </c>
      <c r="K9375" s="25" t="s">
        <v>39</v>
      </c>
      <c r="L9375" s="25" t="s">
        <v>40</v>
      </c>
      <c r="M9375" s="16">
        <f>SUM_DATA[[#This Row],[TOTAL Cost]]-SUM_DATA[[#This Row],[MATERIAL Cost]]</f>
        <v>2360.92</v>
      </c>
      <c r="N9375" s="16">
        <f>IFERROR(SUM_DATA[[#This Row],[MAT C.]], 0)</f>
        <v>0</v>
      </c>
      <c r="O9375" s="16" t="e">
        <f>VLOOKUP(SUM_DATA[[#This Row],[Work Order]],'[2]MAT DETAIL'!$D:$L,8,FALSE)</f>
        <v>#N/A</v>
      </c>
      <c r="P9375" s="22">
        <v>2360.92</v>
      </c>
      <c r="Q9375" s="67" t="s">
        <v>25</v>
      </c>
      <c r="R9375" s="67"/>
      <c r="S9375" s="67"/>
    </row>
    <row r="9376" spans="4:19" ht="15">
      <c r="D9376" s="19">
        <v>620109</v>
      </c>
      <c r="E9376" s="35">
        <v>45294</v>
      </c>
      <c r="F9376" s="35">
        <v>45294</v>
      </c>
      <c r="G9376" s="63"/>
      <c r="H9376" s="24">
        <v>3702316</v>
      </c>
      <c r="I9376" s="28" t="s">
        <v>31</v>
      </c>
      <c r="J9376" s="47" t="s">
        <v>58</v>
      </c>
      <c r="K9376" s="25" t="s">
        <v>59</v>
      </c>
      <c r="L9376" s="25" t="s">
        <v>60</v>
      </c>
      <c r="M9376" s="16">
        <f>SUM_DATA[[#This Row],[TOTAL Cost]]-SUM_DATA[[#This Row],[MATERIAL Cost]]</f>
        <v>14865.87</v>
      </c>
      <c r="N9376" s="16">
        <f>IFERROR(SUM_DATA[[#This Row],[MAT C.]], 0)</f>
        <v>0</v>
      </c>
      <c r="O9376" s="16" t="e">
        <f>VLOOKUP(SUM_DATA[[#This Row],[Work Order]],'[2]MAT DETAIL'!$D:$L,8,FALSE)</f>
        <v>#N/A</v>
      </c>
      <c r="P9376" s="22">
        <v>14865.87</v>
      </c>
      <c r="Q9376" s="67" t="s">
        <v>25</v>
      </c>
      <c r="R9376" s="67"/>
      <c r="S9376" s="67"/>
    </row>
    <row r="9377" spans="4:19" ht="15">
      <c r="D9377" s="19">
        <v>620104</v>
      </c>
      <c r="E9377" s="35">
        <v>45294</v>
      </c>
      <c r="F9377" s="35">
        <v>45294</v>
      </c>
      <c r="G9377" s="63"/>
      <c r="H9377" s="24">
        <v>3702325</v>
      </c>
      <c r="I9377" s="28" t="s">
        <v>26</v>
      </c>
      <c r="J9377" s="47" t="s">
        <v>2231</v>
      </c>
      <c r="K9377" s="25" t="s">
        <v>36</v>
      </c>
      <c r="L9377" s="25" t="s">
        <v>507</v>
      </c>
      <c r="M9377" s="16">
        <f>SUM_DATA[[#This Row],[TOTAL Cost]]-SUM_DATA[[#This Row],[MATERIAL Cost]]</f>
        <v>0</v>
      </c>
      <c r="N9377" s="16">
        <f>IFERROR(SUM_DATA[[#This Row],[MAT C.]], 0)</f>
        <v>0</v>
      </c>
      <c r="O9377" s="16" t="e">
        <f>VLOOKUP(SUM_DATA[[#This Row],[Work Order]],'[2]MAT DETAIL'!$D:$L,8,FALSE)</f>
        <v>#N/A</v>
      </c>
      <c r="P9377" s="22">
        <v>0</v>
      </c>
      <c r="Q9377" s="67" t="s">
        <v>21</v>
      </c>
      <c r="R9377" s="67"/>
      <c r="S9377" s="67"/>
    </row>
    <row r="9378" spans="4:19" ht="15">
      <c r="D9378" s="19">
        <v>620116</v>
      </c>
      <c r="E9378" s="35">
        <v>45294</v>
      </c>
      <c r="F9378" s="35">
        <v>45294</v>
      </c>
      <c r="G9378" s="63"/>
      <c r="H9378" s="24">
        <v>3702326</v>
      </c>
      <c r="I9378" s="28" t="s">
        <v>26</v>
      </c>
      <c r="J9378" s="47" t="s">
        <v>2231</v>
      </c>
      <c r="K9378" s="25" t="s">
        <v>36</v>
      </c>
      <c r="L9378" s="25" t="s">
        <v>507</v>
      </c>
      <c r="M9378" s="16">
        <f>SUM_DATA[[#This Row],[TOTAL Cost]]-SUM_DATA[[#This Row],[MATERIAL Cost]]</f>
        <v>0</v>
      </c>
      <c r="N9378" s="16">
        <f>IFERROR(SUM_DATA[[#This Row],[MAT C.]], 0)</f>
        <v>0</v>
      </c>
      <c r="O9378" s="16" t="e">
        <f>VLOOKUP(SUM_DATA[[#This Row],[Work Order]],'[2]MAT DETAIL'!$D:$L,8,FALSE)</f>
        <v>#N/A</v>
      </c>
      <c r="P9378" s="22">
        <v>0</v>
      </c>
      <c r="Q9378" s="67" t="s">
        <v>21</v>
      </c>
      <c r="R9378" s="67"/>
      <c r="S9378" s="67"/>
    </row>
    <row r="9379" spans="4:19" ht="15">
      <c r="D9379" s="19">
        <v>620116</v>
      </c>
      <c r="E9379" s="35">
        <v>45294</v>
      </c>
      <c r="F9379" s="35">
        <v>45295</v>
      </c>
      <c r="G9379" s="63"/>
      <c r="H9379" s="24">
        <v>3702386</v>
      </c>
      <c r="I9379" s="28" t="s">
        <v>31</v>
      </c>
      <c r="J9379" s="47" t="s">
        <v>2232</v>
      </c>
      <c r="K9379" s="25" t="s">
        <v>59</v>
      </c>
      <c r="L9379" s="25" t="s">
        <v>442</v>
      </c>
      <c r="M9379" s="16">
        <f>SUM_DATA[[#This Row],[TOTAL Cost]]-SUM_DATA[[#This Row],[MATERIAL Cost]]</f>
        <v>15563.68</v>
      </c>
      <c r="N9379" s="16">
        <f>IFERROR(SUM_DATA[[#This Row],[MAT C.]], 0)</f>
        <v>0</v>
      </c>
      <c r="O9379" s="16" t="e">
        <f>VLOOKUP(SUM_DATA[[#This Row],[Work Order]],'[2]MAT DETAIL'!$D:$L,8,FALSE)</f>
        <v>#N/A</v>
      </c>
      <c r="P9379" s="22">
        <v>15563.68</v>
      </c>
      <c r="Q9379" s="67" t="s">
        <v>25</v>
      </c>
      <c r="R9379" s="67"/>
      <c r="S9379" s="67"/>
    </row>
    <row r="9380" spans="4:19" ht="15">
      <c r="D9380" s="19">
        <v>620109</v>
      </c>
      <c r="E9380" s="35">
        <v>45295</v>
      </c>
      <c r="F9380" s="35">
        <v>45295</v>
      </c>
      <c r="G9380" s="63"/>
      <c r="H9380" s="24">
        <v>3702608</v>
      </c>
      <c r="I9380" s="28" t="s">
        <v>31</v>
      </c>
      <c r="J9380" s="47" t="s">
        <v>2233</v>
      </c>
      <c r="K9380" s="25" t="s">
        <v>36</v>
      </c>
      <c r="L9380" s="25" t="s">
        <v>37</v>
      </c>
      <c r="M9380" s="16">
        <f>SUM_DATA[[#This Row],[TOTAL Cost]]-SUM_DATA[[#This Row],[MATERIAL Cost]]</f>
        <v>9910.58</v>
      </c>
      <c r="N9380" s="16">
        <f>IFERROR(SUM_DATA[[#This Row],[MAT C.]], 0)</f>
        <v>0</v>
      </c>
      <c r="O9380" s="16" t="e">
        <f>VLOOKUP(SUM_DATA[[#This Row],[Work Order]],'[2]MAT DETAIL'!$D:$L,8,FALSE)</f>
        <v>#N/A</v>
      </c>
      <c r="P9380" s="22">
        <v>9910.58</v>
      </c>
      <c r="Q9380" s="67" t="s">
        <v>25</v>
      </c>
      <c r="R9380" s="67"/>
      <c r="S9380" s="67"/>
    </row>
    <row r="9381" spans="4:19" ht="15">
      <c r="D9381" s="19">
        <v>620109</v>
      </c>
      <c r="E9381" s="35">
        <v>45295</v>
      </c>
      <c r="F9381" s="35">
        <v>45295</v>
      </c>
      <c r="G9381" s="63"/>
      <c r="H9381" s="24">
        <v>3702610</v>
      </c>
      <c r="I9381" s="28" t="s">
        <v>31</v>
      </c>
      <c r="J9381" s="47" t="s">
        <v>2234</v>
      </c>
      <c r="K9381" s="25" t="s">
        <v>36</v>
      </c>
      <c r="L9381" s="25" t="s">
        <v>37</v>
      </c>
      <c r="M9381" s="16">
        <f>SUM_DATA[[#This Row],[TOTAL Cost]]-SUM_DATA[[#This Row],[MATERIAL Cost]]</f>
        <v>4955.29</v>
      </c>
      <c r="N9381" s="16">
        <f>IFERROR(SUM_DATA[[#This Row],[MAT C.]], 0)</f>
        <v>0</v>
      </c>
      <c r="O9381" s="16" t="e">
        <f>VLOOKUP(SUM_DATA[[#This Row],[Work Order]],'[2]MAT DETAIL'!$D:$L,8,FALSE)</f>
        <v>#N/A</v>
      </c>
      <c r="P9381" s="22">
        <v>4955.29</v>
      </c>
      <c r="Q9381" s="67" t="s">
        <v>25</v>
      </c>
      <c r="R9381" s="67"/>
      <c r="S9381" s="67"/>
    </row>
    <row r="9382" spans="4:19" ht="15">
      <c r="D9382" s="19">
        <v>620107</v>
      </c>
      <c r="E9382" s="35">
        <v>45294</v>
      </c>
      <c r="F9382" s="35">
        <v>45295</v>
      </c>
      <c r="G9382" s="63">
        <v>34.979999999999997</v>
      </c>
      <c r="H9382" s="24">
        <v>3702613</v>
      </c>
      <c r="I9382" s="28" t="s">
        <v>26</v>
      </c>
      <c r="J9382" s="47" t="s">
        <v>2235</v>
      </c>
      <c r="K9382" s="25" t="s">
        <v>24</v>
      </c>
      <c r="L9382" s="25" t="s">
        <v>24</v>
      </c>
      <c r="M9382" s="16">
        <f>SUM_DATA[[#This Row],[TOTAL Cost]]-SUM_DATA[[#This Row],[MATERIAL Cost]]</f>
        <v>1784.86</v>
      </c>
      <c r="N9382" s="16">
        <f>IFERROR(SUM_DATA[[#This Row],[MAT C.]], 0)</f>
        <v>0</v>
      </c>
      <c r="O9382" s="16" t="e">
        <f>VLOOKUP(SUM_DATA[[#This Row],[Work Order]],'[2]MAT DETAIL'!$D:$L,8,FALSE)</f>
        <v>#N/A</v>
      </c>
      <c r="P9382" s="22">
        <v>1784.86</v>
      </c>
      <c r="Q9382" s="67" t="s">
        <v>25</v>
      </c>
      <c r="R9382" s="67"/>
      <c r="S9382" s="67"/>
    </row>
    <row r="9383" spans="4:19" ht="15">
      <c r="D9383" s="19">
        <v>620109</v>
      </c>
      <c r="E9383" s="35">
        <v>45295</v>
      </c>
      <c r="F9383" s="35">
        <v>45295</v>
      </c>
      <c r="G9383" s="63"/>
      <c r="H9383" s="24">
        <v>3702618</v>
      </c>
      <c r="I9383" s="28" t="s">
        <v>31</v>
      </c>
      <c r="J9383" s="47" t="s">
        <v>2236</v>
      </c>
      <c r="K9383" s="25" t="s">
        <v>59</v>
      </c>
      <c r="L9383" s="25" t="s">
        <v>98</v>
      </c>
      <c r="M9383" s="16">
        <f>SUM_DATA[[#This Row],[TOTAL Cost]]-SUM_DATA[[#This Row],[MATERIAL Cost]]</f>
        <v>4955.29</v>
      </c>
      <c r="N9383" s="16">
        <f>IFERROR(SUM_DATA[[#This Row],[MAT C.]], 0)</f>
        <v>0</v>
      </c>
      <c r="O9383" s="16" t="e">
        <f>VLOOKUP(SUM_DATA[[#This Row],[Work Order]],'[2]MAT DETAIL'!$D:$L,8,FALSE)</f>
        <v>#N/A</v>
      </c>
      <c r="P9383" s="22">
        <v>4955.29</v>
      </c>
      <c r="Q9383" s="67" t="s">
        <v>25</v>
      </c>
      <c r="R9383" s="67"/>
      <c r="S9383" s="67"/>
    </row>
    <row r="9384" spans="4:19" ht="15">
      <c r="D9384" s="19">
        <v>620117</v>
      </c>
      <c r="E9384" s="35">
        <v>45294</v>
      </c>
      <c r="F9384" s="35">
        <v>45295</v>
      </c>
      <c r="G9384" s="63">
        <v>3.65</v>
      </c>
      <c r="H9384" s="24">
        <v>3702631</v>
      </c>
      <c r="I9384" s="28" t="s">
        <v>26</v>
      </c>
      <c r="J9384" s="47" t="s">
        <v>2237</v>
      </c>
      <c r="K9384" s="25" t="s">
        <v>39</v>
      </c>
      <c r="L9384" s="25" t="s">
        <v>40</v>
      </c>
      <c r="M9384" s="16">
        <f>SUM_DATA[[#This Row],[TOTAL Cost]]-SUM_DATA[[#This Row],[MATERIAL Cost]]</f>
        <v>1422.58</v>
      </c>
      <c r="N9384" s="16">
        <f>IFERROR(SUM_DATA[[#This Row],[MAT C.]], 0)</f>
        <v>0</v>
      </c>
      <c r="O9384" s="16" t="e">
        <f>VLOOKUP(SUM_DATA[[#This Row],[Work Order]],'[2]MAT DETAIL'!$D:$L,8,FALSE)</f>
        <v>#N/A</v>
      </c>
      <c r="P9384" s="22">
        <v>1422.58</v>
      </c>
      <c r="Q9384" s="67" t="s">
        <v>25</v>
      </c>
      <c r="R9384" s="67"/>
      <c r="S9384" s="67"/>
    </row>
    <row r="9385" spans="4:19" ht="15">
      <c r="D9385" s="19">
        <v>620117</v>
      </c>
      <c r="E9385" s="35">
        <v>45295</v>
      </c>
      <c r="F9385" s="35">
        <v>45295</v>
      </c>
      <c r="G9385" s="63"/>
      <c r="H9385" s="24">
        <v>3702658</v>
      </c>
      <c r="I9385" s="28" t="s">
        <v>31</v>
      </c>
      <c r="J9385" s="47" t="s">
        <v>2238</v>
      </c>
      <c r="K9385" s="25" t="s">
        <v>39</v>
      </c>
      <c r="L9385" s="25" t="s">
        <v>40</v>
      </c>
      <c r="M9385" s="16">
        <f>SUM_DATA[[#This Row],[TOTAL Cost]]-SUM_DATA[[#This Row],[MATERIAL Cost]]</f>
        <v>14865.87</v>
      </c>
      <c r="N9385" s="16">
        <f>IFERROR(SUM_DATA[[#This Row],[MAT C.]], 0)</f>
        <v>0</v>
      </c>
      <c r="O9385" s="16" t="e">
        <f>VLOOKUP(SUM_DATA[[#This Row],[Work Order]],'[2]MAT DETAIL'!$D:$L,8,FALSE)</f>
        <v>#N/A</v>
      </c>
      <c r="P9385" s="22">
        <v>14865.87</v>
      </c>
      <c r="Q9385" s="67" t="s">
        <v>25</v>
      </c>
      <c r="R9385" s="67"/>
      <c r="S9385" s="67"/>
    </row>
    <row r="9386" spans="4:19" ht="15">
      <c r="D9386" s="19">
        <v>620104</v>
      </c>
      <c r="E9386" s="35">
        <v>45295</v>
      </c>
      <c r="F9386" s="35">
        <v>45295</v>
      </c>
      <c r="G9386" s="63"/>
      <c r="H9386" s="24">
        <v>3702810</v>
      </c>
      <c r="I9386" s="28" t="s">
        <v>26</v>
      </c>
      <c r="J9386" s="47" t="s">
        <v>2239</v>
      </c>
      <c r="K9386" s="25" t="s">
        <v>47</v>
      </c>
      <c r="L9386" s="84" t="s">
        <v>715</v>
      </c>
      <c r="M9386" s="16">
        <f>SUM_DATA[[#This Row],[TOTAL Cost]]-SUM_DATA[[#This Row],[MATERIAL Cost]]</f>
        <v>406.45000000000073</v>
      </c>
      <c r="N9386" s="16">
        <f>IFERROR(SUM_DATA[[#This Row],[MAT C.]], 0)</f>
        <v>28600</v>
      </c>
      <c r="O9386" s="16">
        <f>VLOOKUP(SUM_DATA[[#This Row],[Work Order]],'[2]MAT DETAIL'!$D:$L,8,FALSE)</f>
        <v>28600</v>
      </c>
      <c r="P9386" s="22">
        <v>29006.45</v>
      </c>
      <c r="Q9386" s="67" t="s">
        <v>21</v>
      </c>
      <c r="R9386" s="67"/>
      <c r="S9386" s="67"/>
    </row>
    <row r="9387" spans="4:19" ht="15">
      <c r="D9387" s="19">
        <v>620109</v>
      </c>
      <c r="E9387" s="35">
        <v>45295</v>
      </c>
      <c r="F9387" s="35">
        <v>45295</v>
      </c>
      <c r="G9387" s="63"/>
      <c r="H9387" s="24">
        <v>3702812</v>
      </c>
      <c r="I9387" s="28" t="s">
        <v>26</v>
      </c>
      <c r="J9387" s="47" t="s">
        <v>2239</v>
      </c>
      <c r="K9387" s="25" t="s">
        <v>47</v>
      </c>
      <c r="L9387" s="25" t="s">
        <v>715</v>
      </c>
      <c r="M9387" s="16">
        <f>SUM_DATA[[#This Row],[TOTAL Cost]]-SUM_DATA[[#This Row],[MATERIAL Cost]]</f>
        <v>406.45000000000073</v>
      </c>
      <c r="N9387" s="16">
        <f>IFERROR(SUM_DATA[[#This Row],[MAT C.]], 0)</f>
        <v>28600</v>
      </c>
      <c r="O9387" s="16">
        <f>VLOOKUP(SUM_DATA[[#This Row],[Work Order]],'[2]MAT DETAIL'!$D:$L,8,FALSE)</f>
        <v>28600</v>
      </c>
      <c r="P9387" s="22">
        <v>29006.45</v>
      </c>
      <c r="Q9387" s="67" t="s">
        <v>21</v>
      </c>
      <c r="R9387" s="67"/>
      <c r="S9387" s="67"/>
    </row>
    <row r="9388" spans="4:19" ht="15">
      <c r="D9388" s="19">
        <v>620111</v>
      </c>
      <c r="E9388" s="35">
        <v>45295</v>
      </c>
      <c r="F9388" s="35">
        <v>45295</v>
      </c>
      <c r="G9388" s="63"/>
      <c r="H9388" s="24">
        <v>3702813</v>
      </c>
      <c r="I9388" s="28" t="s">
        <v>26</v>
      </c>
      <c r="J9388" s="47" t="s">
        <v>2239</v>
      </c>
      <c r="K9388" s="25" t="s">
        <v>47</v>
      </c>
      <c r="L9388" s="25" t="s">
        <v>715</v>
      </c>
      <c r="M9388" s="16">
        <f>SUM_DATA[[#This Row],[TOTAL Cost]]-SUM_DATA[[#This Row],[MATERIAL Cost]]</f>
        <v>406.45000000000073</v>
      </c>
      <c r="N9388" s="16">
        <f>IFERROR(SUM_DATA[[#This Row],[MAT C.]], 0)</f>
        <v>28600</v>
      </c>
      <c r="O9388" s="16">
        <f>VLOOKUP(SUM_DATA[[#This Row],[Work Order]],'[2]MAT DETAIL'!$D:$L,8,FALSE)</f>
        <v>28600</v>
      </c>
      <c r="P9388" s="22">
        <v>29006.45</v>
      </c>
      <c r="Q9388" s="67" t="s">
        <v>21</v>
      </c>
      <c r="R9388" s="67"/>
      <c r="S9388" s="67"/>
    </row>
    <row r="9389" spans="4:19" ht="15">
      <c r="D9389" s="19">
        <v>620119</v>
      </c>
      <c r="E9389" s="35">
        <v>45295</v>
      </c>
      <c r="F9389" s="35">
        <v>45295</v>
      </c>
      <c r="G9389" s="63"/>
      <c r="H9389" s="24">
        <v>3702815</v>
      </c>
      <c r="I9389" s="28" t="s">
        <v>26</v>
      </c>
      <c r="J9389" s="47" t="s">
        <v>2239</v>
      </c>
      <c r="K9389" s="25" t="s">
        <v>47</v>
      </c>
      <c r="L9389" s="25" t="s">
        <v>715</v>
      </c>
      <c r="M9389" s="16">
        <f>SUM_DATA[[#This Row],[TOTAL Cost]]-SUM_DATA[[#This Row],[MATERIAL Cost]]</f>
        <v>406.45000000000073</v>
      </c>
      <c r="N9389" s="16">
        <f>IFERROR(SUM_DATA[[#This Row],[MAT C.]], 0)</f>
        <v>28600</v>
      </c>
      <c r="O9389" s="16">
        <f>VLOOKUP(SUM_DATA[[#This Row],[Work Order]],'[2]MAT DETAIL'!$D:$L,8,FALSE)</f>
        <v>28600</v>
      </c>
      <c r="P9389" s="22">
        <v>29006.45</v>
      </c>
      <c r="Q9389" s="67" t="s">
        <v>21</v>
      </c>
      <c r="R9389" s="67"/>
      <c r="S9389" s="67"/>
    </row>
    <row r="9390" spans="4:19" ht="15">
      <c r="D9390" s="19">
        <v>620124</v>
      </c>
      <c r="E9390" s="35">
        <v>45295</v>
      </c>
      <c r="F9390" s="35">
        <v>45295</v>
      </c>
      <c r="G9390" s="63"/>
      <c r="H9390" s="24">
        <v>3702816</v>
      </c>
      <c r="I9390" s="28" t="s">
        <v>26</v>
      </c>
      <c r="J9390" s="47" t="s">
        <v>2239</v>
      </c>
      <c r="K9390" s="25" t="s">
        <v>47</v>
      </c>
      <c r="L9390" s="25" t="s">
        <v>715</v>
      </c>
      <c r="M9390" s="16">
        <f>SUM_DATA[[#This Row],[TOTAL Cost]]-SUM_DATA[[#This Row],[MATERIAL Cost]]</f>
        <v>406.45000000000073</v>
      </c>
      <c r="N9390" s="16">
        <f>IFERROR(SUM_DATA[[#This Row],[MAT C.]], 0)</f>
        <v>28600</v>
      </c>
      <c r="O9390" s="16">
        <f>VLOOKUP(SUM_DATA[[#This Row],[Work Order]],'[2]MAT DETAIL'!$D:$L,8,FALSE)</f>
        <v>28600</v>
      </c>
      <c r="P9390" s="22">
        <v>29006.45</v>
      </c>
      <c r="Q9390" s="67" t="s">
        <v>21</v>
      </c>
      <c r="R9390" s="67"/>
      <c r="S9390" s="67"/>
    </row>
    <row r="9391" spans="4:19" ht="15">
      <c r="D9391" s="19">
        <v>620120</v>
      </c>
      <c r="E9391" s="35">
        <v>45295</v>
      </c>
      <c r="F9391" s="35">
        <v>45296</v>
      </c>
      <c r="G9391" s="63">
        <v>0.5</v>
      </c>
      <c r="H9391" s="24">
        <v>3704564</v>
      </c>
      <c r="I9391" s="28" t="s">
        <v>26</v>
      </c>
      <c r="J9391" s="44" t="s">
        <v>72</v>
      </c>
      <c r="K9391" s="25" t="s">
        <v>36</v>
      </c>
      <c r="L9391" s="25" t="s">
        <v>37</v>
      </c>
      <c r="M9391" s="16">
        <f>SUM_DATA[[#This Row],[TOTAL Cost]]-SUM_DATA[[#This Row],[MATERIAL Cost]]</f>
        <v>203.23</v>
      </c>
      <c r="N9391" s="16">
        <f>IFERROR(SUM_DATA[[#This Row],[MAT C.]], 0)</f>
        <v>0</v>
      </c>
      <c r="O9391" s="16" t="e">
        <f>VLOOKUP(SUM_DATA[[#This Row],[Work Order]],'[2]MAT DETAIL'!$D:$L,8,FALSE)</f>
        <v>#N/A</v>
      </c>
      <c r="P9391" s="22">
        <v>203.23</v>
      </c>
      <c r="Q9391" s="67" t="s">
        <v>25</v>
      </c>
      <c r="R9391" s="67"/>
      <c r="S9391" s="67"/>
    </row>
    <row r="9392" spans="4:19" ht="15">
      <c r="D9392" s="19">
        <v>620113</v>
      </c>
      <c r="E9392" s="35">
        <v>45295</v>
      </c>
      <c r="F9392" s="35">
        <v>45296</v>
      </c>
      <c r="G9392" s="63">
        <v>0.5</v>
      </c>
      <c r="H9392" s="24">
        <v>3704565</v>
      </c>
      <c r="I9392" s="28" t="s">
        <v>26</v>
      </c>
      <c r="J9392" s="47" t="s">
        <v>101</v>
      </c>
      <c r="K9392" s="25" t="s">
        <v>59</v>
      </c>
      <c r="L9392" s="25" t="s">
        <v>98</v>
      </c>
      <c r="M9392" s="16">
        <f>SUM_DATA[[#This Row],[TOTAL Cost]]-SUM_DATA[[#This Row],[MATERIAL Cost]]</f>
        <v>203.23</v>
      </c>
      <c r="N9392" s="16">
        <f>IFERROR(SUM_DATA[[#This Row],[MAT C.]], 0)</f>
        <v>0</v>
      </c>
      <c r="O9392" s="16" t="e">
        <f>VLOOKUP(SUM_DATA[[#This Row],[Work Order]],'[2]MAT DETAIL'!$D:$L,8,FALSE)</f>
        <v>#N/A</v>
      </c>
      <c r="P9392" s="22">
        <v>203.23</v>
      </c>
      <c r="Q9392" s="67" t="s">
        <v>25</v>
      </c>
      <c r="R9392" s="67"/>
      <c r="S9392" s="67"/>
    </row>
    <row r="9393" spans="4:19" ht="15">
      <c r="D9393" s="19">
        <v>620123</v>
      </c>
      <c r="E9393" s="35">
        <v>45296</v>
      </c>
      <c r="F9393" s="35">
        <v>45296</v>
      </c>
      <c r="G9393" s="63"/>
      <c r="H9393" s="24">
        <v>3704569</v>
      </c>
      <c r="I9393" s="28" t="s">
        <v>31</v>
      </c>
      <c r="J9393" s="47" t="s">
        <v>2240</v>
      </c>
      <c r="K9393" s="25" t="s">
        <v>56</v>
      </c>
      <c r="L9393" s="25" t="s">
        <v>146</v>
      </c>
      <c r="M9393" s="16">
        <f>SUM_DATA[[#This Row],[TOTAL Cost]]-SUM_DATA[[#This Row],[MATERIAL Cost]]</f>
        <v>14865.87</v>
      </c>
      <c r="N9393" s="16">
        <f>IFERROR(SUM_DATA[[#This Row],[MAT C.]], 0)</f>
        <v>0</v>
      </c>
      <c r="O9393" s="16" t="e">
        <f>VLOOKUP(SUM_DATA[[#This Row],[Work Order]],'[2]MAT DETAIL'!$D:$L,8,FALSE)</f>
        <v>#N/A</v>
      </c>
      <c r="P9393" s="22">
        <v>14865.87</v>
      </c>
      <c r="Q9393" s="67" t="s">
        <v>25</v>
      </c>
      <c r="R9393" s="67"/>
      <c r="S9393" s="67"/>
    </row>
    <row r="9394" spans="4:19" ht="15">
      <c r="D9394" s="19">
        <v>620109</v>
      </c>
      <c r="E9394" s="35">
        <v>45296</v>
      </c>
      <c r="F9394" s="35">
        <v>45296</v>
      </c>
      <c r="G9394" s="63"/>
      <c r="H9394" s="24">
        <v>3704613</v>
      </c>
      <c r="I9394" s="28" t="s">
        <v>31</v>
      </c>
      <c r="J9394" s="47" t="s">
        <v>2230</v>
      </c>
      <c r="K9394" s="25" t="s">
        <v>39</v>
      </c>
      <c r="L9394" s="25" t="s">
        <v>40</v>
      </c>
      <c r="M9394" s="16">
        <f>SUM_DATA[[#This Row],[TOTAL Cost]]-SUM_DATA[[#This Row],[MATERIAL Cost]]</f>
        <v>2360.92</v>
      </c>
      <c r="N9394" s="16">
        <f>IFERROR(SUM_DATA[[#This Row],[MAT C.]], 0)</f>
        <v>0</v>
      </c>
      <c r="O9394" s="16" t="e">
        <f>VLOOKUP(SUM_DATA[[#This Row],[Work Order]],'[2]MAT DETAIL'!$D:$L,8,FALSE)</f>
        <v>#N/A</v>
      </c>
      <c r="P9394" s="22">
        <v>2360.92</v>
      </c>
      <c r="Q9394" s="67" t="s">
        <v>25</v>
      </c>
      <c r="R9394" s="67"/>
      <c r="S9394" s="67"/>
    </row>
    <row r="9395" spans="4:19" ht="15">
      <c r="D9395" s="19">
        <v>620106</v>
      </c>
      <c r="E9395" s="35">
        <v>45296</v>
      </c>
      <c r="F9395" s="35">
        <v>45296</v>
      </c>
      <c r="G9395" s="63"/>
      <c r="H9395" s="24">
        <v>3704733</v>
      </c>
      <c r="I9395" s="28" t="s">
        <v>26</v>
      </c>
      <c r="J9395" s="47" t="s">
        <v>1912</v>
      </c>
      <c r="K9395" s="25" t="s">
        <v>19</v>
      </c>
      <c r="L9395" s="84" t="s">
        <v>20</v>
      </c>
      <c r="M9395" s="16">
        <f>SUM_DATA[[#This Row],[TOTAL Cost]]-SUM_DATA[[#This Row],[MATERIAL Cost]]</f>
        <v>51666.45</v>
      </c>
      <c r="N9395" s="16">
        <f>IFERROR(SUM_DATA[[#This Row],[MAT C.]], 0)</f>
        <v>28900</v>
      </c>
      <c r="O9395" s="16">
        <f>VLOOKUP(SUM_DATA[[#This Row],[Work Order]],'[2]MAT DETAIL'!$D:$L,8,FALSE)</f>
        <v>28900</v>
      </c>
      <c r="P9395" s="22">
        <v>80566.45</v>
      </c>
      <c r="Q9395" s="67" t="s">
        <v>21</v>
      </c>
      <c r="R9395" s="67"/>
      <c r="S9395" s="67"/>
    </row>
    <row r="9396" spans="4:19" ht="15">
      <c r="D9396" s="19">
        <v>620109</v>
      </c>
      <c r="E9396" s="35">
        <v>45296</v>
      </c>
      <c r="F9396" s="35">
        <v>45296</v>
      </c>
      <c r="G9396" s="63"/>
      <c r="H9396" s="24">
        <v>3704736</v>
      </c>
      <c r="I9396" s="28" t="s">
        <v>26</v>
      </c>
      <c r="J9396" s="47" t="s">
        <v>1912</v>
      </c>
      <c r="K9396" s="25" t="s">
        <v>19</v>
      </c>
      <c r="L9396" s="25" t="s">
        <v>20</v>
      </c>
      <c r="M9396" s="16">
        <f>SUM_DATA[[#This Row],[TOTAL Cost]]-SUM_DATA[[#This Row],[MATERIAL Cost]]</f>
        <v>51666.45</v>
      </c>
      <c r="N9396" s="16">
        <f>IFERROR(SUM_DATA[[#This Row],[MAT C.]], 0)</f>
        <v>28900</v>
      </c>
      <c r="O9396" s="16">
        <f>VLOOKUP(SUM_DATA[[#This Row],[Work Order]],'[2]MAT DETAIL'!$D:$L,8,FALSE)</f>
        <v>28900</v>
      </c>
      <c r="P9396" s="22">
        <v>80566.45</v>
      </c>
      <c r="Q9396" s="67" t="s">
        <v>21</v>
      </c>
      <c r="R9396" s="67"/>
      <c r="S9396" s="67"/>
    </row>
    <row r="9397" spans="4:19" ht="15">
      <c r="D9397" s="19">
        <v>620112</v>
      </c>
      <c r="E9397" s="35">
        <v>45296</v>
      </c>
      <c r="F9397" s="35">
        <v>45296</v>
      </c>
      <c r="G9397" s="63"/>
      <c r="H9397" s="24">
        <v>3704745</v>
      </c>
      <c r="I9397" s="28" t="s">
        <v>26</v>
      </c>
      <c r="J9397" s="47" t="s">
        <v>1912</v>
      </c>
      <c r="K9397" s="25" t="s">
        <v>19</v>
      </c>
      <c r="L9397" s="25" t="s">
        <v>20</v>
      </c>
      <c r="M9397" s="16">
        <f>SUM_DATA[[#This Row],[TOTAL Cost]]-SUM_DATA[[#This Row],[MATERIAL Cost]]</f>
        <v>51666.45</v>
      </c>
      <c r="N9397" s="16">
        <f>IFERROR(SUM_DATA[[#This Row],[MAT C.]], 0)</f>
        <v>28900</v>
      </c>
      <c r="O9397" s="16">
        <f>VLOOKUP(SUM_DATA[[#This Row],[Work Order]],'[2]MAT DETAIL'!$D:$L,8,FALSE)</f>
        <v>28900</v>
      </c>
      <c r="P9397" s="22">
        <v>80566.45</v>
      </c>
      <c r="Q9397" s="67" t="s">
        <v>21</v>
      </c>
      <c r="R9397" s="67"/>
      <c r="S9397" s="67"/>
    </row>
    <row r="9398" spans="4:19" ht="15">
      <c r="D9398" s="19">
        <v>620123</v>
      </c>
      <c r="E9398" s="35">
        <v>45296</v>
      </c>
      <c r="F9398" s="35">
        <v>45296</v>
      </c>
      <c r="G9398" s="63"/>
      <c r="H9398" s="24">
        <v>3704748</v>
      </c>
      <c r="I9398" s="28" t="s">
        <v>31</v>
      </c>
      <c r="J9398" s="47" t="s">
        <v>2241</v>
      </c>
      <c r="K9398" s="25" t="s">
        <v>36</v>
      </c>
      <c r="L9398" s="25" t="s">
        <v>37</v>
      </c>
      <c r="M9398" s="16">
        <f>SUM_DATA[[#This Row],[TOTAL Cost]]-SUM_DATA[[#This Row],[MATERIAL Cost]]</f>
        <v>3060</v>
      </c>
      <c r="N9398" s="16">
        <f>IFERROR(SUM_DATA[[#This Row],[MAT C.]], 0)</f>
        <v>0</v>
      </c>
      <c r="O9398" s="16" t="e">
        <f>VLOOKUP(SUM_DATA[[#This Row],[Work Order]],'[2]MAT DETAIL'!$D:$L,8,FALSE)</f>
        <v>#N/A</v>
      </c>
      <c r="P9398" s="22">
        <v>3060</v>
      </c>
      <c r="Q9398" s="67" t="s">
        <v>25</v>
      </c>
      <c r="R9398" s="67"/>
      <c r="S9398" s="67"/>
    </row>
    <row r="9399" spans="4:19" ht="15">
      <c r="D9399" s="19">
        <v>620114</v>
      </c>
      <c r="E9399" s="35">
        <v>45296</v>
      </c>
      <c r="F9399" s="35">
        <v>45296</v>
      </c>
      <c r="G9399" s="63"/>
      <c r="H9399" s="24">
        <v>3704799</v>
      </c>
      <c r="I9399" s="28" t="s">
        <v>26</v>
      </c>
      <c r="J9399" s="47" t="s">
        <v>1912</v>
      </c>
      <c r="K9399" s="25" t="s">
        <v>19</v>
      </c>
      <c r="L9399" s="25" t="s">
        <v>20</v>
      </c>
      <c r="M9399" s="16">
        <f>SUM_DATA[[#This Row],[TOTAL Cost]]-SUM_DATA[[#This Row],[MATERIAL Cost]]</f>
        <v>51666.45</v>
      </c>
      <c r="N9399" s="16">
        <f>IFERROR(SUM_DATA[[#This Row],[MAT C.]], 0)</f>
        <v>28900</v>
      </c>
      <c r="O9399" s="16">
        <f>VLOOKUP(SUM_DATA[[#This Row],[Work Order]],'[2]MAT DETAIL'!$D:$L,8,FALSE)</f>
        <v>28900</v>
      </c>
      <c r="P9399" s="22">
        <v>80566.45</v>
      </c>
      <c r="Q9399" s="67" t="s">
        <v>21</v>
      </c>
      <c r="R9399" s="67"/>
      <c r="S9399" s="67"/>
    </row>
    <row r="9400" spans="4:19" ht="15">
      <c r="D9400" s="19">
        <v>620123</v>
      </c>
      <c r="E9400" s="35">
        <v>45296</v>
      </c>
      <c r="F9400" s="35">
        <v>45296</v>
      </c>
      <c r="G9400" s="63"/>
      <c r="H9400" s="24">
        <v>3704829</v>
      </c>
      <c r="I9400" s="28" t="s">
        <v>26</v>
      </c>
      <c r="J9400" s="47" t="s">
        <v>1912</v>
      </c>
      <c r="K9400" s="25" t="s">
        <v>19</v>
      </c>
      <c r="L9400" s="25" t="s">
        <v>20</v>
      </c>
      <c r="M9400" s="16">
        <f>SUM_DATA[[#This Row],[TOTAL Cost]]-SUM_DATA[[#This Row],[MATERIAL Cost]]</f>
        <v>51666.45</v>
      </c>
      <c r="N9400" s="16">
        <f>IFERROR(SUM_DATA[[#This Row],[MAT C.]], 0)</f>
        <v>28900</v>
      </c>
      <c r="O9400" s="16">
        <f>VLOOKUP(SUM_DATA[[#This Row],[Work Order]],'[2]MAT DETAIL'!$D:$L,8,FALSE)</f>
        <v>28900</v>
      </c>
      <c r="P9400" s="22">
        <v>80566.45</v>
      </c>
      <c r="Q9400" s="67" t="s">
        <v>21</v>
      </c>
      <c r="R9400" s="67"/>
      <c r="S9400" s="67"/>
    </row>
    <row r="9401" spans="4:19" ht="15">
      <c r="D9401" s="19">
        <v>620106</v>
      </c>
      <c r="E9401" s="35">
        <v>45296</v>
      </c>
      <c r="F9401" s="35">
        <v>45299</v>
      </c>
      <c r="G9401" s="63"/>
      <c r="H9401" s="24">
        <v>3704976</v>
      </c>
      <c r="I9401" s="28" t="s">
        <v>31</v>
      </c>
      <c r="J9401" s="47" t="s">
        <v>2230</v>
      </c>
      <c r="K9401" s="25" t="s">
        <v>39</v>
      </c>
      <c r="L9401" s="25" t="s">
        <v>40</v>
      </c>
      <c r="M9401" s="16">
        <f>SUM_DATA[[#This Row],[TOTAL Cost]]-SUM_DATA[[#This Row],[MATERIAL Cost]]</f>
        <v>2360.92</v>
      </c>
      <c r="N9401" s="16">
        <f>IFERROR(SUM_DATA[[#This Row],[MAT C.]], 0)</f>
        <v>0</v>
      </c>
      <c r="O9401" s="16" t="e">
        <f>VLOOKUP(SUM_DATA[[#This Row],[Work Order]],'[2]MAT DETAIL'!$D:$L,8,FALSE)</f>
        <v>#N/A</v>
      </c>
      <c r="P9401" s="22">
        <v>2360.92</v>
      </c>
      <c r="Q9401" s="67" t="s">
        <v>25</v>
      </c>
      <c r="R9401" s="67"/>
      <c r="S9401" s="67"/>
    </row>
    <row r="9402" spans="4:19" ht="15">
      <c r="D9402" s="19">
        <v>620106</v>
      </c>
      <c r="E9402" s="35">
        <v>45296</v>
      </c>
      <c r="F9402" s="35">
        <v>45299</v>
      </c>
      <c r="G9402" s="63"/>
      <c r="H9402" s="24">
        <v>3705002</v>
      </c>
      <c r="I9402" s="28" t="s">
        <v>31</v>
      </c>
      <c r="J9402" s="47" t="s">
        <v>2242</v>
      </c>
      <c r="K9402" s="25" t="s">
        <v>33</v>
      </c>
      <c r="L9402" s="25" t="s">
        <v>34</v>
      </c>
      <c r="M9402" s="16">
        <f>SUM_DATA[[#This Row],[TOTAL Cost]]-SUM_DATA[[#This Row],[MATERIAL Cost]]</f>
        <v>5231.84</v>
      </c>
      <c r="N9402" s="16">
        <f>IFERROR(SUM_DATA[[#This Row],[MAT C.]], 0)</f>
        <v>0</v>
      </c>
      <c r="O9402" s="16" t="e">
        <f>VLOOKUP(SUM_DATA[[#This Row],[Work Order]],'[2]MAT DETAIL'!$D:$L,8,FALSE)</f>
        <v>#N/A</v>
      </c>
      <c r="P9402" s="22">
        <v>5231.84</v>
      </c>
      <c r="Q9402" s="67" t="s">
        <v>25</v>
      </c>
      <c r="R9402" s="67"/>
      <c r="S9402" s="67"/>
    </row>
    <row r="9403" spans="4:19" ht="15">
      <c r="D9403" s="19">
        <v>620106</v>
      </c>
      <c r="E9403" s="35">
        <v>45299</v>
      </c>
      <c r="F9403" s="35">
        <v>45299</v>
      </c>
      <c r="G9403" s="63"/>
      <c r="H9403" s="24">
        <v>3705220</v>
      </c>
      <c r="I9403" s="28" t="s">
        <v>31</v>
      </c>
      <c r="J9403" s="47" t="s">
        <v>2243</v>
      </c>
      <c r="K9403" s="25" t="s">
        <v>33</v>
      </c>
      <c r="L9403" s="25" t="s">
        <v>39</v>
      </c>
      <c r="M9403" s="16">
        <f>SUM_DATA[[#This Row],[TOTAL Cost]]-SUM_DATA[[#This Row],[MATERIAL Cost]]</f>
        <v>7781.8399999999965</v>
      </c>
      <c r="N9403" s="16">
        <f>IFERROR(SUM_DATA[[#This Row],[MAT C.]], 0)</f>
        <v>76600</v>
      </c>
      <c r="O9403" s="16">
        <f>VLOOKUP(SUM_DATA[[#This Row],[Work Order]],'[2]MAT DETAIL'!$D:$L,8,FALSE)</f>
        <v>76600</v>
      </c>
      <c r="P9403" s="22">
        <v>84381.84</v>
      </c>
      <c r="Q9403" s="67" t="s">
        <v>25</v>
      </c>
      <c r="R9403" s="67"/>
      <c r="S9403" s="67"/>
    </row>
    <row r="9404" spans="4:19" ht="15">
      <c r="D9404" s="19">
        <v>620106</v>
      </c>
      <c r="E9404" s="35">
        <v>45299</v>
      </c>
      <c r="F9404" s="35">
        <v>45299</v>
      </c>
      <c r="G9404" s="63"/>
      <c r="H9404" s="24">
        <v>3705222</v>
      </c>
      <c r="I9404" s="28" t="s">
        <v>31</v>
      </c>
      <c r="J9404" s="47" t="s">
        <v>2244</v>
      </c>
      <c r="K9404" s="25" t="s">
        <v>33</v>
      </c>
      <c r="L9404" s="25" t="s">
        <v>39</v>
      </c>
      <c r="M9404" s="16">
        <f>SUM_DATA[[#This Row],[TOTAL Cost]]-SUM_DATA[[#This Row],[MATERIAL Cost]]</f>
        <v>2870.92</v>
      </c>
      <c r="N9404" s="16">
        <f>IFERROR(SUM_DATA[[#This Row],[MAT C.]], 0)</f>
        <v>7800</v>
      </c>
      <c r="O9404" s="16">
        <f>VLOOKUP(SUM_DATA[[#This Row],[Work Order]],'[2]MAT DETAIL'!$D:$L,8,FALSE)</f>
        <v>7800</v>
      </c>
      <c r="P9404" s="22">
        <v>10670.92</v>
      </c>
      <c r="Q9404" s="67" t="s">
        <v>25</v>
      </c>
      <c r="R9404" s="67"/>
      <c r="S9404" s="67"/>
    </row>
    <row r="9405" spans="4:19" ht="15">
      <c r="D9405" s="19">
        <v>620120</v>
      </c>
      <c r="E9405" s="35">
        <v>45296</v>
      </c>
      <c r="F9405" s="35">
        <v>45299</v>
      </c>
      <c r="G9405" s="63">
        <v>0.83</v>
      </c>
      <c r="H9405" s="24">
        <v>3705254</v>
      </c>
      <c r="I9405" s="28" t="s">
        <v>26</v>
      </c>
      <c r="J9405" s="44" t="s">
        <v>354</v>
      </c>
      <c r="K9405" s="25" t="s">
        <v>36</v>
      </c>
      <c r="L9405" s="25" t="s">
        <v>37</v>
      </c>
      <c r="M9405" s="16">
        <f>SUM_DATA[[#This Row],[TOTAL Cost]]-SUM_DATA[[#This Row],[MATERIAL Cost]]</f>
        <v>203.23</v>
      </c>
      <c r="N9405" s="16">
        <f>IFERROR(SUM_DATA[[#This Row],[MAT C.]], 0)</f>
        <v>0</v>
      </c>
      <c r="O9405" s="16" t="e">
        <f>VLOOKUP(SUM_DATA[[#This Row],[Work Order]],'[2]MAT DETAIL'!$D:$L,8,FALSE)</f>
        <v>#N/A</v>
      </c>
      <c r="P9405" s="22">
        <v>203.23</v>
      </c>
      <c r="Q9405" s="67" t="s">
        <v>25</v>
      </c>
      <c r="R9405" s="67"/>
      <c r="S9405" s="67"/>
    </row>
    <row r="9406" spans="4:19" ht="15">
      <c r="D9406" s="19">
        <v>620120</v>
      </c>
      <c r="E9406" s="35">
        <v>45297</v>
      </c>
      <c r="F9406" s="35">
        <v>45299</v>
      </c>
      <c r="G9406" s="63">
        <v>112.83</v>
      </c>
      <c r="H9406" s="24">
        <v>3705257</v>
      </c>
      <c r="I9406" s="28" t="s">
        <v>26</v>
      </c>
      <c r="J9406" s="47" t="s">
        <v>72</v>
      </c>
      <c r="K9406" s="25" t="s">
        <v>36</v>
      </c>
      <c r="L9406" s="25" t="s">
        <v>37</v>
      </c>
      <c r="M9406" s="16">
        <f>SUM_DATA[[#This Row],[TOTAL Cost]]-SUM_DATA[[#This Row],[MATERIAL Cost]]</f>
        <v>17267.09</v>
      </c>
      <c r="N9406" s="16">
        <f>IFERROR(SUM_DATA[[#This Row],[MAT C.]], 0)</f>
        <v>0</v>
      </c>
      <c r="O9406" s="16" t="e">
        <f>VLOOKUP(SUM_DATA[[#This Row],[Work Order]],'[2]MAT DETAIL'!$D:$L,8,FALSE)</f>
        <v>#N/A</v>
      </c>
      <c r="P9406" s="22">
        <v>17267.09</v>
      </c>
      <c r="Q9406" s="67" t="s">
        <v>25</v>
      </c>
      <c r="R9406" s="67"/>
      <c r="S9406" s="67"/>
    </row>
    <row r="9407" spans="4:19" ht="15">
      <c r="D9407" s="19">
        <v>620117</v>
      </c>
      <c r="E9407" s="35">
        <v>45296</v>
      </c>
      <c r="F9407" s="35">
        <v>45299</v>
      </c>
      <c r="G9407" s="63">
        <v>359.49</v>
      </c>
      <c r="H9407" s="24">
        <v>3705268</v>
      </c>
      <c r="I9407" s="28" t="s">
        <v>26</v>
      </c>
      <c r="J9407" s="44" t="s">
        <v>72</v>
      </c>
      <c r="K9407" s="25" t="s">
        <v>36</v>
      </c>
      <c r="L9407" s="25" t="s">
        <v>37</v>
      </c>
      <c r="M9407" s="16">
        <f>SUM_DATA[[#This Row],[TOTAL Cost]]-SUM_DATA[[#This Row],[MATERIAL Cost]]</f>
        <v>37404.03</v>
      </c>
      <c r="N9407" s="16">
        <f>IFERROR(SUM_DATA[[#This Row],[MAT C.]], 0)</f>
        <v>0</v>
      </c>
      <c r="O9407" s="16" t="e">
        <f>VLOOKUP(SUM_DATA[[#This Row],[Work Order]],'[2]MAT DETAIL'!$D:$L,8,FALSE)</f>
        <v>#N/A</v>
      </c>
      <c r="P9407" s="22">
        <v>37404.03</v>
      </c>
      <c r="Q9407" s="67" t="s">
        <v>25</v>
      </c>
      <c r="R9407" s="67" t="s">
        <v>1750</v>
      </c>
      <c r="S9407" s="67">
        <v>1</v>
      </c>
    </row>
    <row r="9408" spans="4:19" ht="15">
      <c r="D9408" s="19">
        <v>620105</v>
      </c>
      <c r="E9408" s="35">
        <v>45298</v>
      </c>
      <c r="F9408" s="35">
        <v>45299</v>
      </c>
      <c r="G9408" s="63">
        <v>1</v>
      </c>
      <c r="H9408" s="24">
        <v>3705269</v>
      </c>
      <c r="I9408" s="28" t="s">
        <v>26</v>
      </c>
      <c r="J9408" s="47" t="s">
        <v>97</v>
      </c>
      <c r="K9408" s="25" t="s">
        <v>59</v>
      </c>
      <c r="L9408" s="25" t="s">
        <v>98</v>
      </c>
      <c r="M9408" s="16">
        <f>SUM_DATA[[#This Row],[TOTAL Cost]]-SUM_DATA[[#This Row],[MATERIAL Cost]]</f>
        <v>406.45</v>
      </c>
      <c r="N9408" s="16">
        <f>IFERROR(SUM_DATA[[#This Row],[MAT C.]], 0)</f>
        <v>0</v>
      </c>
      <c r="O9408" s="16" t="e">
        <f>VLOOKUP(SUM_DATA[[#This Row],[Work Order]],'[2]MAT DETAIL'!$D:$L,8,FALSE)</f>
        <v>#N/A</v>
      </c>
      <c r="P9408" s="22">
        <v>406.45</v>
      </c>
      <c r="Q9408" s="67" t="s">
        <v>25</v>
      </c>
      <c r="R9408" s="67"/>
      <c r="S9408" s="67"/>
    </row>
    <row r="9409" spans="4:19" ht="15">
      <c r="D9409" s="19">
        <v>620104</v>
      </c>
      <c r="E9409" s="35">
        <v>45298</v>
      </c>
      <c r="F9409" s="35">
        <v>45299</v>
      </c>
      <c r="G9409" s="63">
        <v>53.48</v>
      </c>
      <c r="H9409" s="24">
        <v>3705270</v>
      </c>
      <c r="I9409" s="28" t="s">
        <v>26</v>
      </c>
      <c r="J9409" s="47" t="s">
        <v>64</v>
      </c>
      <c r="K9409" s="25" t="s">
        <v>47</v>
      </c>
      <c r="L9409" s="25" t="s">
        <v>65</v>
      </c>
      <c r="M9409" s="16">
        <f>SUM_DATA[[#This Row],[TOTAL Cost]]-SUM_DATA[[#This Row],[MATERIAL Cost]]</f>
        <v>5755.7</v>
      </c>
      <c r="N9409" s="16">
        <f>IFERROR(SUM_DATA[[#This Row],[MAT C.]], 0)</f>
        <v>0</v>
      </c>
      <c r="O9409" s="16" t="e">
        <f>VLOOKUP(SUM_DATA[[#This Row],[Work Order]],'[2]MAT DETAIL'!$D:$L,8,FALSE)</f>
        <v>#N/A</v>
      </c>
      <c r="P9409" s="22">
        <v>5755.7</v>
      </c>
      <c r="Q9409" s="67" t="s">
        <v>25</v>
      </c>
      <c r="R9409" s="67"/>
      <c r="S9409" s="67"/>
    </row>
    <row r="9410" spans="4:19" ht="15">
      <c r="D9410" s="19">
        <v>620114</v>
      </c>
      <c r="E9410" s="35">
        <v>45299</v>
      </c>
      <c r="F9410" s="35">
        <v>45299</v>
      </c>
      <c r="G9410" s="63"/>
      <c r="H9410" s="24">
        <v>3705277</v>
      </c>
      <c r="I9410" s="28" t="s">
        <v>31</v>
      </c>
      <c r="J9410" s="47" t="s">
        <v>2245</v>
      </c>
      <c r="K9410" s="25" t="s">
        <v>33</v>
      </c>
      <c r="L9410" s="25" t="s">
        <v>158</v>
      </c>
      <c r="M9410" s="16">
        <f>SUM_DATA[[#This Row],[TOTAL Cost]]-SUM_DATA[[#This Row],[MATERIAL Cost]]</f>
        <v>9910.58</v>
      </c>
      <c r="N9410" s="16">
        <f>IFERROR(SUM_DATA[[#This Row],[MAT C.]], 0)</f>
        <v>0</v>
      </c>
      <c r="O9410" s="16" t="e">
        <f>VLOOKUP(SUM_DATA[[#This Row],[Work Order]],'[2]MAT DETAIL'!$D:$L,8,FALSE)</f>
        <v>#N/A</v>
      </c>
      <c r="P9410" s="22">
        <v>9910.58</v>
      </c>
      <c r="Q9410" s="67" t="s">
        <v>25</v>
      </c>
      <c r="R9410" s="67"/>
      <c r="S9410" s="67"/>
    </row>
    <row r="9411" spans="4:19" ht="15">
      <c r="D9411" s="19">
        <v>620104</v>
      </c>
      <c r="E9411" s="35">
        <v>45299</v>
      </c>
      <c r="F9411" s="35">
        <v>45299</v>
      </c>
      <c r="G9411" s="63"/>
      <c r="H9411" s="24">
        <v>3705301</v>
      </c>
      <c r="I9411" s="28" t="s">
        <v>26</v>
      </c>
      <c r="J9411" s="47" t="s">
        <v>2246</v>
      </c>
      <c r="K9411" s="25" t="s">
        <v>19</v>
      </c>
      <c r="L9411" s="25" t="s">
        <v>50</v>
      </c>
      <c r="M9411" s="16">
        <f>SUM_DATA[[#This Row],[TOTAL Cost]]-SUM_DATA[[#This Row],[MATERIAL Cost]]</f>
        <v>406.45000000001164</v>
      </c>
      <c r="N9411" s="16">
        <f>IFERROR(SUM_DATA[[#This Row],[MAT C.]], 0)</f>
        <v>157500</v>
      </c>
      <c r="O9411" s="16">
        <f>VLOOKUP(SUM_DATA[[#This Row],[Work Order]],'[2]MAT DETAIL'!$D:$L,8,FALSE)</f>
        <v>157500</v>
      </c>
      <c r="P9411" s="22">
        <v>157906.45000000001</v>
      </c>
      <c r="Q9411" s="67" t="s">
        <v>21</v>
      </c>
      <c r="R9411" s="67"/>
      <c r="S9411" s="67"/>
    </row>
    <row r="9412" spans="4:19" ht="15">
      <c r="D9412" s="19">
        <v>620114</v>
      </c>
      <c r="E9412" s="35">
        <v>45299</v>
      </c>
      <c r="F9412" s="35">
        <v>45299</v>
      </c>
      <c r="G9412" s="63"/>
      <c r="H9412" s="24">
        <v>3705389</v>
      </c>
      <c r="I9412" s="28" t="s">
        <v>31</v>
      </c>
      <c r="J9412" s="47" t="s">
        <v>2247</v>
      </c>
      <c r="K9412" s="25" t="s">
        <v>36</v>
      </c>
      <c r="L9412" s="25" t="s">
        <v>37</v>
      </c>
      <c r="M9412" s="16">
        <f>SUM_DATA[[#This Row],[TOTAL Cost]]-SUM_DATA[[#This Row],[MATERIAL Cost]]</f>
        <v>2870.92</v>
      </c>
      <c r="N9412" s="16">
        <f>IFERROR(SUM_DATA[[#This Row],[MAT C.]], 0)</f>
        <v>0</v>
      </c>
      <c r="O9412" s="16" t="e">
        <f>VLOOKUP(SUM_DATA[[#This Row],[Work Order]],'[2]MAT DETAIL'!$D:$L,8,FALSE)</f>
        <v>#N/A</v>
      </c>
      <c r="P9412" s="22">
        <v>2870.92</v>
      </c>
      <c r="Q9412" s="67" t="s">
        <v>25</v>
      </c>
      <c r="R9412" s="67"/>
      <c r="S9412" s="67"/>
    </row>
    <row r="9413" spans="4:19" ht="15">
      <c r="D9413" s="19">
        <v>620104</v>
      </c>
      <c r="E9413" s="35">
        <v>45300</v>
      </c>
      <c r="F9413" s="35">
        <v>45300</v>
      </c>
      <c r="G9413" s="63"/>
      <c r="H9413" s="24">
        <v>3705543</v>
      </c>
      <c r="I9413" s="28" t="s">
        <v>26</v>
      </c>
      <c r="J9413" s="44" t="s">
        <v>746</v>
      </c>
      <c r="K9413" s="25" t="s">
        <v>19</v>
      </c>
      <c r="L9413" s="25" t="s">
        <v>50</v>
      </c>
      <c r="M9413" s="16">
        <f>SUM_DATA[[#This Row],[TOTAL Cost]]-SUM_DATA[[#This Row],[MATERIAL Cost]]</f>
        <v>406.45000000000073</v>
      </c>
      <c r="N9413" s="16">
        <f>IFERROR(SUM_DATA[[#This Row],[MAT C.]], 0)</f>
        <v>11000</v>
      </c>
      <c r="O9413" s="16">
        <f>VLOOKUP(SUM_DATA[[#This Row],[Work Order]],'[2]MAT DETAIL'!$D:$L,8,FALSE)</f>
        <v>11000</v>
      </c>
      <c r="P9413" s="22">
        <v>11406.45</v>
      </c>
      <c r="Q9413" s="67" t="s">
        <v>21</v>
      </c>
      <c r="R9413" s="67"/>
      <c r="S9413" s="67"/>
    </row>
    <row r="9414" spans="4:19" ht="15">
      <c r="D9414" s="19">
        <v>620112</v>
      </c>
      <c r="E9414" s="35">
        <v>45300</v>
      </c>
      <c r="F9414" s="35">
        <v>45300</v>
      </c>
      <c r="G9414" s="63"/>
      <c r="H9414" s="24">
        <v>3705606</v>
      </c>
      <c r="I9414" s="28" t="s">
        <v>26</v>
      </c>
      <c r="J9414" s="47" t="s">
        <v>2248</v>
      </c>
      <c r="K9414" s="25" t="s">
        <v>56</v>
      </c>
      <c r="L9414" s="25" t="s">
        <v>259</v>
      </c>
      <c r="M9414" s="16">
        <f>SUM_DATA[[#This Row],[TOTAL Cost]]-SUM_DATA[[#This Row],[MATERIAL Cost]]</f>
        <v>180000</v>
      </c>
      <c r="N9414" s="16">
        <f>IFERROR(SUM_DATA[[#This Row],[MAT C.]], 0)</f>
        <v>0</v>
      </c>
      <c r="O9414" s="16" t="e">
        <f>VLOOKUP(SUM_DATA[[#This Row],[Work Order]],'[2]MAT DETAIL'!$D:$L,8,FALSE)</f>
        <v>#N/A</v>
      </c>
      <c r="P9414" s="22">
        <v>180000</v>
      </c>
      <c r="Q9414" s="67" t="s">
        <v>21</v>
      </c>
      <c r="R9414" s="67"/>
      <c r="S9414" s="67"/>
    </row>
    <row r="9415" spans="4:19" ht="15">
      <c r="D9415" s="19">
        <v>620117</v>
      </c>
      <c r="E9415" s="35">
        <v>45300</v>
      </c>
      <c r="F9415" s="35">
        <v>45300</v>
      </c>
      <c r="G9415" s="63"/>
      <c r="H9415" s="24">
        <v>3705608</v>
      </c>
      <c r="I9415" s="28" t="s">
        <v>26</v>
      </c>
      <c r="J9415" s="47" t="s">
        <v>2248</v>
      </c>
      <c r="K9415" s="25" t="s">
        <v>56</v>
      </c>
      <c r="L9415" s="25" t="s">
        <v>259</v>
      </c>
      <c r="M9415" s="16">
        <f>SUM_DATA[[#This Row],[TOTAL Cost]]-SUM_DATA[[#This Row],[MATERIAL Cost]]</f>
        <v>180000</v>
      </c>
      <c r="N9415" s="16">
        <f>IFERROR(SUM_DATA[[#This Row],[MAT C.]], 0)</f>
        <v>0</v>
      </c>
      <c r="O9415" s="16" t="e">
        <f>VLOOKUP(SUM_DATA[[#This Row],[Work Order]],'[2]MAT DETAIL'!$D:$L,8,FALSE)</f>
        <v>#N/A</v>
      </c>
      <c r="P9415" s="22">
        <v>180000</v>
      </c>
      <c r="Q9415" s="67" t="s">
        <v>21</v>
      </c>
      <c r="R9415" s="67"/>
      <c r="S9415" s="67"/>
    </row>
    <row r="9416" spans="4:19" ht="15">
      <c r="D9416" s="19">
        <v>620123</v>
      </c>
      <c r="E9416" s="35">
        <v>45300</v>
      </c>
      <c r="F9416" s="35">
        <v>45301</v>
      </c>
      <c r="G9416" s="63">
        <v>225.5</v>
      </c>
      <c r="H9416" s="24">
        <v>3706038</v>
      </c>
      <c r="I9416" s="28" t="s">
        <v>26</v>
      </c>
      <c r="J9416" s="47" t="s">
        <v>101</v>
      </c>
      <c r="K9416" s="25" t="s">
        <v>59</v>
      </c>
      <c r="L9416" s="25" t="s">
        <v>98</v>
      </c>
      <c r="M9416" s="16">
        <f>SUM_DATA[[#This Row],[TOTAL Cost]]-SUM_DATA[[#This Row],[MATERIAL Cost]]</f>
        <v>23022.78</v>
      </c>
      <c r="N9416" s="16">
        <f>IFERROR(SUM_DATA[[#This Row],[MAT C.]], 0)</f>
        <v>0</v>
      </c>
      <c r="O9416" s="16" t="e">
        <f>VLOOKUP(SUM_DATA[[#This Row],[Work Order]],'[2]MAT DETAIL'!$D:$L,8,FALSE)</f>
        <v>#N/A</v>
      </c>
      <c r="P9416" s="22">
        <v>23022.78</v>
      </c>
      <c r="Q9416" s="67" t="s">
        <v>25</v>
      </c>
      <c r="R9416" s="67"/>
      <c r="S9416" s="67"/>
    </row>
    <row r="9417" spans="4:19" ht="15">
      <c r="D9417" s="19">
        <v>620113</v>
      </c>
      <c r="E9417" s="35">
        <v>45300</v>
      </c>
      <c r="F9417" s="35">
        <v>45301</v>
      </c>
      <c r="G9417" s="63">
        <v>57.5</v>
      </c>
      <c r="H9417" s="24">
        <v>3706040</v>
      </c>
      <c r="I9417" s="28" t="s">
        <v>26</v>
      </c>
      <c r="J9417" s="44" t="s">
        <v>72</v>
      </c>
      <c r="K9417" s="25" t="s">
        <v>36</v>
      </c>
      <c r="L9417" s="25" t="s">
        <v>37</v>
      </c>
      <c r="M9417" s="16">
        <f>SUM_DATA[[#This Row],[TOTAL Cost]]-SUM_DATA[[#This Row],[MATERIAL Cost]]</f>
        <v>16498.36</v>
      </c>
      <c r="N9417" s="16">
        <f>IFERROR(SUM_DATA[[#This Row],[MAT C.]], 0)</f>
        <v>0</v>
      </c>
      <c r="O9417" s="16" t="e">
        <f>VLOOKUP(SUM_DATA[[#This Row],[Work Order]],'[2]MAT DETAIL'!$D:$L,8,FALSE)</f>
        <v>#N/A</v>
      </c>
      <c r="P9417" s="22">
        <v>16498.36</v>
      </c>
      <c r="Q9417" s="67" t="s">
        <v>25</v>
      </c>
      <c r="R9417" s="67"/>
      <c r="S9417" s="67"/>
    </row>
    <row r="9418" spans="4:19" ht="15">
      <c r="D9418" s="19">
        <v>620116</v>
      </c>
      <c r="E9418" s="35">
        <v>45300</v>
      </c>
      <c r="F9418" s="35">
        <v>45301</v>
      </c>
      <c r="G9418" s="63">
        <v>390.67</v>
      </c>
      <c r="H9418" s="24">
        <v>3706043</v>
      </c>
      <c r="I9418" s="28" t="s">
        <v>26</v>
      </c>
      <c r="J9418" s="47" t="s">
        <v>101</v>
      </c>
      <c r="K9418" s="25" t="s">
        <v>59</v>
      </c>
      <c r="L9418" s="25" t="s">
        <v>98</v>
      </c>
      <c r="M9418" s="16">
        <f>SUM_DATA[[#This Row],[TOTAL Cost]]-SUM_DATA[[#This Row],[MATERIAL Cost]]</f>
        <v>11511.39</v>
      </c>
      <c r="N9418" s="16">
        <f>IFERROR(SUM_DATA[[#This Row],[MAT C.]], 0)</f>
        <v>0</v>
      </c>
      <c r="O9418" s="16" t="e">
        <f>VLOOKUP(SUM_DATA[[#This Row],[Work Order]],'[2]MAT DETAIL'!$D:$L,8,FALSE)</f>
        <v>#N/A</v>
      </c>
      <c r="P9418" s="22">
        <v>11511.39</v>
      </c>
      <c r="Q9418" s="67" t="s">
        <v>25</v>
      </c>
      <c r="R9418" s="67"/>
      <c r="S9418" s="67"/>
    </row>
    <row r="9419" spans="4:19" ht="15">
      <c r="D9419" s="19">
        <v>620107</v>
      </c>
      <c r="E9419" s="35">
        <v>45300</v>
      </c>
      <c r="F9419" s="35">
        <v>45301</v>
      </c>
      <c r="G9419" s="63">
        <v>30.58</v>
      </c>
      <c r="H9419" s="24">
        <v>3706044</v>
      </c>
      <c r="I9419" s="28" t="s">
        <v>26</v>
      </c>
      <c r="J9419" s="47" t="s">
        <v>55</v>
      </c>
      <c r="K9419" s="25" t="s">
        <v>56</v>
      </c>
      <c r="L9419" s="25" t="s">
        <v>57</v>
      </c>
      <c r="M9419" s="16">
        <f>SUM_DATA[[#This Row],[TOTAL Cost]]-SUM_DATA[[#This Row],[MATERIAL Cost]]</f>
        <v>5140.72</v>
      </c>
      <c r="N9419" s="16">
        <f>IFERROR(SUM_DATA[[#This Row],[MAT C.]], 0)</f>
        <v>0</v>
      </c>
      <c r="O9419" s="16" t="e">
        <f>VLOOKUP(SUM_DATA[[#This Row],[Work Order]],'[2]MAT DETAIL'!$D:$L,8,FALSE)</f>
        <v>#N/A</v>
      </c>
      <c r="P9419" s="22">
        <v>5140.72</v>
      </c>
      <c r="Q9419" s="67" t="s">
        <v>25</v>
      </c>
      <c r="R9419" s="67"/>
      <c r="S9419" s="67"/>
    </row>
    <row r="9420" spans="4:19" ht="15">
      <c r="D9420" s="19">
        <v>620105</v>
      </c>
      <c r="E9420" s="35">
        <v>45300</v>
      </c>
      <c r="F9420" s="35">
        <v>45301</v>
      </c>
      <c r="G9420" s="63">
        <v>21.75</v>
      </c>
      <c r="H9420" s="24">
        <v>3706045</v>
      </c>
      <c r="I9420" s="28" t="s">
        <v>26</v>
      </c>
      <c r="J9420" s="46" t="s">
        <v>439</v>
      </c>
      <c r="K9420" s="25" t="s">
        <v>33</v>
      </c>
      <c r="L9420" s="25" t="s">
        <v>34</v>
      </c>
      <c r="M9420" s="16">
        <f>SUM_DATA[[#This Row],[TOTAL Cost]]-SUM_DATA[[#This Row],[MATERIAL Cost]]</f>
        <v>461.24</v>
      </c>
      <c r="N9420" s="16">
        <f>IFERROR(SUM_DATA[[#This Row],[MAT C.]], 0)</f>
        <v>0</v>
      </c>
      <c r="O9420" s="16" t="e">
        <f>VLOOKUP(SUM_DATA[[#This Row],[Work Order]],'[2]MAT DETAIL'!$D:$L,8,FALSE)</f>
        <v>#N/A</v>
      </c>
      <c r="P9420" s="22">
        <v>461.24</v>
      </c>
      <c r="Q9420" s="67" t="s">
        <v>25</v>
      </c>
      <c r="R9420" s="67"/>
      <c r="S9420" s="67"/>
    </row>
    <row r="9421" spans="4:19" ht="15">
      <c r="D9421" s="19">
        <v>620106</v>
      </c>
      <c r="E9421" s="35">
        <v>45301</v>
      </c>
      <c r="F9421" s="35">
        <v>45301</v>
      </c>
      <c r="G9421" s="63">
        <v>0.53</v>
      </c>
      <c r="H9421" s="24">
        <v>3706046</v>
      </c>
      <c r="I9421" s="28" t="s">
        <v>26</v>
      </c>
      <c r="J9421" s="47" t="s">
        <v>218</v>
      </c>
      <c r="K9421" s="25" t="s">
        <v>39</v>
      </c>
      <c r="L9421" s="25" t="s">
        <v>40</v>
      </c>
      <c r="M9421" s="16">
        <f>SUM_DATA[[#This Row],[TOTAL Cost]]-SUM_DATA[[#This Row],[MATERIAL Cost]]</f>
        <v>203.23</v>
      </c>
      <c r="N9421" s="16">
        <f>IFERROR(SUM_DATA[[#This Row],[MAT C.]], 0)</f>
        <v>0</v>
      </c>
      <c r="O9421" s="16" t="e">
        <f>VLOOKUP(SUM_DATA[[#This Row],[Work Order]],'[2]MAT DETAIL'!$D:$L,8,FALSE)</f>
        <v>#N/A</v>
      </c>
      <c r="P9421" s="22">
        <v>203.23</v>
      </c>
      <c r="Q9421" s="67" t="s">
        <v>25</v>
      </c>
      <c r="R9421" s="67"/>
      <c r="S9421" s="67"/>
    </row>
    <row r="9422" spans="4:19" ht="15">
      <c r="D9422" s="19">
        <v>620105</v>
      </c>
      <c r="E9422" s="35">
        <v>45301</v>
      </c>
      <c r="F9422" s="35">
        <v>45302</v>
      </c>
      <c r="G9422" s="63"/>
      <c r="H9422" s="24">
        <v>3706267</v>
      </c>
      <c r="I9422" s="28" t="s">
        <v>31</v>
      </c>
      <c r="J9422" s="47" t="s">
        <v>1088</v>
      </c>
      <c r="K9422" s="25" t="s">
        <v>56</v>
      </c>
      <c r="L9422" s="25" t="s">
        <v>146</v>
      </c>
      <c r="M9422" s="16">
        <f>SUM_DATA[[#This Row],[TOTAL Cost]]-SUM_DATA[[#This Row],[MATERIAL Cost]]</f>
        <v>9910.58</v>
      </c>
      <c r="N9422" s="16">
        <f>IFERROR(SUM_DATA[[#This Row],[MAT C.]], 0)</f>
        <v>0</v>
      </c>
      <c r="O9422" s="16" t="e">
        <f>VLOOKUP(SUM_DATA[[#This Row],[Work Order]],'[2]MAT DETAIL'!$D:$L,8,FALSE)</f>
        <v>#N/A</v>
      </c>
      <c r="P9422" s="22">
        <v>9910.58</v>
      </c>
      <c r="Q9422" s="67" t="s">
        <v>25</v>
      </c>
      <c r="R9422" s="67"/>
      <c r="S9422" s="67"/>
    </row>
    <row r="9423" spans="4:19" ht="15">
      <c r="D9423" s="19">
        <v>620104</v>
      </c>
      <c r="E9423" s="35">
        <v>45301</v>
      </c>
      <c r="F9423" s="35">
        <v>45302</v>
      </c>
      <c r="G9423" s="63">
        <v>34.5</v>
      </c>
      <c r="H9423" s="24">
        <v>3706495</v>
      </c>
      <c r="I9423" s="28" t="s">
        <v>26</v>
      </c>
      <c r="J9423" s="47" t="s">
        <v>64</v>
      </c>
      <c r="K9423" s="25" t="s">
        <v>47</v>
      </c>
      <c r="L9423" s="25" t="s">
        <v>65</v>
      </c>
      <c r="M9423" s="16">
        <f>SUM_DATA[[#This Row],[TOTAL Cost]]-SUM_DATA[[#This Row],[MATERIAL Cost]]</f>
        <v>2548.27</v>
      </c>
      <c r="N9423" s="16">
        <f>IFERROR(SUM_DATA[[#This Row],[MAT C.]], 0)</f>
        <v>0</v>
      </c>
      <c r="O9423" s="16" t="e">
        <f>VLOOKUP(SUM_DATA[[#This Row],[Work Order]],'[2]MAT DETAIL'!$D:$L,8,FALSE)</f>
        <v>#N/A</v>
      </c>
      <c r="P9423" s="22">
        <v>2548.27</v>
      </c>
      <c r="Q9423" s="67" t="s">
        <v>25</v>
      </c>
      <c r="R9423" s="67"/>
      <c r="S9423" s="67"/>
    </row>
    <row r="9424" spans="4:19" ht="15">
      <c r="D9424" s="19">
        <v>620107</v>
      </c>
      <c r="E9424" s="35">
        <v>45302</v>
      </c>
      <c r="F9424" s="35">
        <v>45302</v>
      </c>
      <c r="G9424" s="62"/>
      <c r="H9424" s="24">
        <v>3706517</v>
      </c>
      <c r="I9424" s="28" t="s">
        <v>26</v>
      </c>
      <c r="J9424" s="47" t="s">
        <v>2249</v>
      </c>
      <c r="K9424" s="25" t="s">
        <v>36</v>
      </c>
      <c r="L9424" s="25" t="s">
        <v>42</v>
      </c>
      <c r="M9424" s="16">
        <f>SUM_DATA[[#This Row],[TOTAL Cost]]-SUM_DATA[[#This Row],[MATERIAL Cost]]</f>
        <v>408.02999999999975</v>
      </c>
      <c r="N9424" s="16">
        <f>IFERROR(SUM_DATA[[#This Row],[MAT C.]], 0)</f>
        <v>4060</v>
      </c>
      <c r="O9424" s="16">
        <f>VLOOKUP(SUM_DATA[[#This Row],[Work Order]],'[2]MAT DETAIL'!$D:$L,8,FALSE)</f>
        <v>4060</v>
      </c>
      <c r="P9424" s="22">
        <v>4468.03</v>
      </c>
      <c r="Q9424" s="67" t="s">
        <v>21</v>
      </c>
      <c r="R9424" s="67"/>
      <c r="S9424" s="67"/>
    </row>
    <row r="9425" spans="4:19" ht="15">
      <c r="D9425" s="19">
        <v>620114</v>
      </c>
      <c r="E9425" s="35">
        <v>45302</v>
      </c>
      <c r="F9425" s="35">
        <v>45302</v>
      </c>
      <c r="G9425" s="63"/>
      <c r="H9425" s="24">
        <v>3706519</v>
      </c>
      <c r="I9425" s="28" t="s">
        <v>26</v>
      </c>
      <c r="J9425" s="47" t="s">
        <v>2249</v>
      </c>
      <c r="K9425" s="25" t="s">
        <v>36</v>
      </c>
      <c r="L9425" s="25" t="s">
        <v>42</v>
      </c>
      <c r="M9425" s="16">
        <f>SUM_DATA[[#This Row],[TOTAL Cost]]-SUM_DATA[[#This Row],[MATERIAL Cost]]</f>
        <v>408.02999999999975</v>
      </c>
      <c r="N9425" s="16">
        <f>IFERROR(SUM_DATA[[#This Row],[MAT C.]], 0)</f>
        <v>4060</v>
      </c>
      <c r="O9425" s="16">
        <f>VLOOKUP(SUM_DATA[[#This Row],[Work Order]],'[2]MAT DETAIL'!$D:$L,8,FALSE)</f>
        <v>4060</v>
      </c>
      <c r="P9425" s="22">
        <v>4468.03</v>
      </c>
      <c r="Q9425" s="67" t="s">
        <v>21</v>
      </c>
      <c r="R9425" s="67"/>
      <c r="S9425" s="67"/>
    </row>
    <row r="9426" spans="4:19" ht="15">
      <c r="D9426" s="19">
        <v>620117</v>
      </c>
      <c r="E9426" s="35">
        <v>45302</v>
      </c>
      <c r="F9426" s="35">
        <v>45302</v>
      </c>
      <c r="G9426" s="63"/>
      <c r="H9426" s="24">
        <v>3706521</v>
      </c>
      <c r="I9426" s="28" t="s">
        <v>26</v>
      </c>
      <c r="J9426" s="47" t="s">
        <v>2249</v>
      </c>
      <c r="K9426" s="25" t="s">
        <v>36</v>
      </c>
      <c r="L9426" s="25" t="s">
        <v>42</v>
      </c>
      <c r="M9426" s="16">
        <f>SUM_DATA[[#This Row],[TOTAL Cost]]-SUM_DATA[[#This Row],[MATERIAL Cost]]</f>
        <v>408.02999999999975</v>
      </c>
      <c r="N9426" s="16">
        <f>IFERROR(SUM_DATA[[#This Row],[MAT C.]], 0)</f>
        <v>4060</v>
      </c>
      <c r="O9426" s="16">
        <f>VLOOKUP(SUM_DATA[[#This Row],[Work Order]],'[2]MAT DETAIL'!$D:$L,8,FALSE)</f>
        <v>4060</v>
      </c>
      <c r="P9426" s="22">
        <v>4468.03</v>
      </c>
      <c r="Q9426" s="67" t="s">
        <v>21</v>
      </c>
      <c r="R9426" s="67"/>
      <c r="S9426" s="67"/>
    </row>
    <row r="9427" spans="4:19" ht="15">
      <c r="D9427" s="19">
        <v>620120</v>
      </c>
      <c r="E9427" s="35">
        <v>45302</v>
      </c>
      <c r="F9427" s="35">
        <v>45302</v>
      </c>
      <c r="G9427" s="63"/>
      <c r="H9427" s="24">
        <v>3706522</v>
      </c>
      <c r="I9427" s="28" t="s">
        <v>26</v>
      </c>
      <c r="J9427" s="47" t="s">
        <v>2249</v>
      </c>
      <c r="K9427" s="25" t="s">
        <v>36</v>
      </c>
      <c r="L9427" s="25" t="s">
        <v>42</v>
      </c>
      <c r="M9427" s="16">
        <f>SUM_DATA[[#This Row],[TOTAL Cost]]-SUM_DATA[[#This Row],[MATERIAL Cost]]</f>
        <v>408.02999999999975</v>
      </c>
      <c r="N9427" s="16">
        <f>IFERROR(SUM_DATA[[#This Row],[MAT C.]], 0)</f>
        <v>4060</v>
      </c>
      <c r="O9427" s="16">
        <f>VLOOKUP(SUM_DATA[[#This Row],[Work Order]],'[2]MAT DETAIL'!$D:$L,8,FALSE)</f>
        <v>4060</v>
      </c>
      <c r="P9427" s="22">
        <v>4468.03</v>
      </c>
      <c r="Q9427" s="67" t="s">
        <v>21</v>
      </c>
      <c r="R9427" s="67"/>
      <c r="S9427" s="67"/>
    </row>
    <row r="9428" spans="4:19" ht="15">
      <c r="D9428" s="19">
        <v>620123</v>
      </c>
      <c r="E9428" s="35">
        <v>45302</v>
      </c>
      <c r="F9428" s="35">
        <v>45302</v>
      </c>
      <c r="G9428" s="63"/>
      <c r="H9428" s="24">
        <v>3706525</v>
      </c>
      <c r="I9428" s="28" t="s">
        <v>26</v>
      </c>
      <c r="J9428" s="47" t="s">
        <v>2249</v>
      </c>
      <c r="K9428" s="25" t="s">
        <v>36</v>
      </c>
      <c r="L9428" s="25" t="s">
        <v>42</v>
      </c>
      <c r="M9428" s="16">
        <f>SUM_DATA[[#This Row],[TOTAL Cost]]-SUM_DATA[[#This Row],[MATERIAL Cost]]</f>
        <v>408.02999999999975</v>
      </c>
      <c r="N9428" s="16">
        <f>IFERROR(SUM_DATA[[#This Row],[MAT C.]], 0)</f>
        <v>4060</v>
      </c>
      <c r="O9428" s="16">
        <f>VLOOKUP(SUM_DATA[[#This Row],[Work Order]],'[2]MAT DETAIL'!$D:$L,8,FALSE)</f>
        <v>4060</v>
      </c>
      <c r="P9428" s="22">
        <v>4468.03</v>
      </c>
      <c r="Q9428" s="67" t="s">
        <v>21</v>
      </c>
      <c r="R9428" s="67"/>
      <c r="S9428" s="67"/>
    </row>
    <row r="9429" spans="4:19" ht="15">
      <c r="D9429" s="19">
        <v>620106</v>
      </c>
      <c r="E9429" s="35">
        <v>45301</v>
      </c>
      <c r="F9429" s="35">
        <v>45302</v>
      </c>
      <c r="G9429" s="63">
        <v>0.5</v>
      </c>
      <c r="H9429" s="24">
        <v>3706555</v>
      </c>
      <c r="I9429" s="28" t="s">
        <v>26</v>
      </c>
      <c r="J9429" s="47" t="s">
        <v>173</v>
      </c>
      <c r="K9429" s="25" t="s">
        <v>82</v>
      </c>
      <c r="L9429" s="25" t="s">
        <v>140</v>
      </c>
      <c r="M9429" s="16">
        <f>SUM_DATA[[#This Row],[TOTAL Cost]]-SUM_DATA[[#This Row],[MATERIAL Cost]]</f>
        <v>203.23</v>
      </c>
      <c r="N9429" s="16">
        <f>IFERROR(SUM_DATA[[#This Row],[MAT C.]], 0)</f>
        <v>0</v>
      </c>
      <c r="O9429" s="16" t="e">
        <f>VLOOKUP(SUM_DATA[[#This Row],[Work Order]],'[2]MAT DETAIL'!$D:$L,8,FALSE)</f>
        <v>#N/A</v>
      </c>
      <c r="P9429" s="22">
        <v>203.23</v>
      </c>
      <c r="Q9429" s="67" t="s">
        <v>25</v>
      </c>
      <c r="R9429" s="67"/>
      <c r="S9429" s="67"/>
    </row>
    <row r="9430" spans="4:19" ht="15">
      <c r="D9430" s="19">
        <v>620116</v>
      </c>
      <c r="E9430" s="35">
        <v>45302</v>
      </c>
      <c r="F9430" s="35">
        <v>45302</v>
      </c>
      <c r="G9430" s="63"/>
      <c r="H9430" s="24">
        <v>3706564</v>
      </c>
      <c r="I9430" s="28" t="s">
        <v>31</v>
      </c>
      <c r="J9430" s="47" t="s">
        <v>2250</v>
      </c>
      <c r="K9430" s="25" t="s">
        <v>19</v>
      </c>
      <c r="L9430" s="25" t="s">
        <v>20</v>
      </c>
      <c r="M9430" s="16">
        <f>SUM_DATA[[#This Row],[TOTAL Cost]]-SUM_DATA[[#This Row],[MATERIAL Cost]]</f>
        <v>25196.44</v>
      </c>
      <c r="N9430" s="16">
        <f>IFERROR(SUM_DATA[[#This Row],[MAT C.]], 0)</f>
        <v>0</v>
      </c>
      <c r="O9430" s="16" t="e">
        <f>VLOOKUP(SUM_DATA[[#This Row],[Work Order]],'[2]MAT DETAIL'!$D:$L,8,FALSE)</f>
        <v>#N/A</v>
      </c>
      <c r="P9430" s="22">
        <v>25196.44</v>
      </c>
      <c r="Q9430" s="67" t="s">
        <v>25</v>
      </c>
      <c r="R9430" s="67"/>
      <c r="S9430" s="67"/>
    </row>
    <row r="9431" spans="4:19" ht="15">
      <c r="D9431" s="19">
        <v>620118</v>
      </c>
      <c r="E9431" s="35">
        <v>45302</v>
      </c>
      <c r="F9431" s="35">
        <v>45302</v>
      </c>
      <c r="G9431" s="63"/>
      <c r="H9431" s="24">
        <v>3706565</v>
      </c>
      <c r="I9431" s="28" t="s">
        <v>31</v>
      </c>
      <c r="J9431" s="47" t="s">
        <v>2250</v>
      </c>
      <c r="K9431" s="25" t="s">
        <v>19</v>
      </c>
      <c r="L9431" s="25" t="s">
        <v>20</v>
      </c>
      <c r="M9431" s="16">
        <f>SUM_DATA[[#This Row],[TOTAL Cost]]-SUM_DATA[[#This Row],[MATERIAL Cost]]</f>
        <v>14449.14</v>
      </c>
      <c r="N9431" s="16">
        <f>IFERROR(SUM_DATA[[#This Row],[MAT C.]], 0)</f>
        <v>0</v>
      </c>
      <c r="O9431" s="16" t="e">
        <f>VLOOKUP(SUM_DATA[[#This Row],[Work Order]],'[2]MAT DETAIL'!$D:$L,8,FALSE)</f>
        <v>#N/A</v>
      </c>
      <c r="P9431" s="22">
        <v>14449.14</v>
      </c>
      <c r="Q9431" s="67" t="s">
        <v>25</v>
      </c>
      <c r="R9431" s="67"/>
      <c r="S9431" s="67"/>
    </row>
    <row r="9432" spans="4:19" ht="15">
      <c r="D9432" s="19">
        <v>620105</v>
      </c>
      <c r="E9432" s="35">
        <v>45302</v>
      </c>
      <c r="F9432" s="35">
        <v>45302</v>
      </c>
      <c r="G9432" s="63"/>
      <c r="H9432" s="24">
        <v>3706570</v>
      </c>
      <c r="I9432" s="28" t="s">
        <v>26</v>
      </c>
      <c r="J9432" s="47" t="s">
        <v>2251</v>
      </c>
      <c r="K9432" s="25" t="s">
        <v>59</v>
      </c>
      <c r="L9432" s="25" t="s">
        <v>78</v>
      </c>
      <c r="M9432" s="16">
        <f>SUM_DATA[[#This Row],[TOTAL Cost]]-SUM_DATA[[#This Row],[MATERIAL Cost]]</f>
        <v>35306.449999999997</v>
      </c>
      <c r="N9432" s="16">
        <f>IFERROR(SUM_DATA[[#This Row],[MAT C.]], 0)</f>
        <v>3700</v>
      </c>
      <c r="O9432" s="16">
        <f>VLOOKUP(SUM_DATA[[#This Row],[Work Order]],'[2]MAT DETAIL'!$D:$L,8,FALSE)</f>
        <v>3700</v>
      </c>
      <c r="P9432" s="22">
        <v>39006.449999999997</v>
      </c>
      <c r="Q9432" s="67" t="s">
        <v>21</v>
      </c>
      <c r="R9432" s="67"/>
      <c r="S9432" s="67"/>
    </row>
    <row r="9433" spans="4:19" ht="15">
      <c r="D9433" s="19">
        <v>620109</v>
      </c>
      <c r="E9433" s="35">
        <v>45302</v>
      </c>
      <c r="F9433" s="35">
        <v>45302</v>
      </c>
      <c r="G9433" s="63"/>
      <c r="H9433" s="24">
        <v>3706573</v>
      </c>
      <c r="I9433" s="28" t="s">
        <v>26</v>
      </c>
      <c r="J9433" s="47" t="s">
        <v>2251</v>
      </c>
      <c r="K9433" s="25" t="s">
        <v>59</v>
      </c>
      <c r="L9433" s="25" t="s">
        <v>78</v>
      </c>
      <c r="M9433" s="16">
        <f>SUM_DATA[[#This Row],[TOTAL Cost]]-SUM_DATA[[#This Row],[MATERIAL Cost]]</f>
        <v>35306.449999999997</v>
      </c>
      <c r="N9433" s="16">
        <f>IFERROR(SUM_DATA[[#This Row],[MAT C.]], 0)</f>
        <v>3700</v>
      </c>
      <c r="O9433" s="16">
        <f>VLOOKUP(SUM_DATA[[#This Row],[Work Order]],'[2]MAT DETAIL'!$D:$L,8,FALSE)</f>
        <v>3700</v>
      </c>
      <c r="P9433" s="22">
        <v>39006.449999999997</v>
      </c>
      <c r="Q9433" s="67" t="s">
        <v>21</v>
      </c>
      <c r="R9433" s="67"/>
      <c r="S9433" s="67"/>
    </row>
    <row r="9434" spans="4:19" ht="15">
      <c r="D9434" s="19">
        <v>620112</v>
      </c>
      <c r="E9434" s="35">
        <v>45302</v>
      </c>
      <c r="F9434" s="35">
        <v>45302</v>
      </c>
      <c r="G9434" s="63"/>
      <c r="H9434" s="24">
        <v>3706590</v>
      </c>
      <c r="I9434" s="28" t="s">
        <v>31</v>
      </c>
      <c r="J9434" s="47" t="s">
        <v>2252</v>
      </c>
      <c r="K9434" s="25" t="s">
        <v>56</v>
      </c>
      <c r="L9434" s="25" t="s">
        <v>259</v>
      </c>
      <c r="M9434" s="16">
        <f>SUM_DATA[[#This Row],[TOTAL Cost]]-SUM_DATA[[#This Row],[MATERIAL Cost]]</f>
        <v>149816.38</v>
      </c>
      <c r="N9434" s="16">
        <f>IFERROR(SUM_DATA[[#This Row],[MAT C.]], 0)</f>
        <v>0</v>
      </c>
      <c r="O9434" s="16" t="e">
        <f>VLOOKUP(SUM_DATA[[#This Row],[Work Order]],'[2]MAT DETAIL'!$D:$L,8,FALSE)</f>
        <v>#N/A</v>
      </c>
      <c r="P9434" s="22">
        <v>149816.38</v>
      </c>
      <c r="Q9434" s="67" t="s">
        <v>25</v>
      </c>
      <c r="R9434" s="67"/>
      <c r="S9434" s="67"/>
    </row>
    <row r="9435" spans="4:19" ht="15">
      <c r="D9435" s="19">
        <v>620106</v>
      </c>
      <c r="E9435" s="35">
        <v>45302</v>
      </c>
      <c r="F9435" s="35">
        <v>45302</v>
      </c>
      <c r="G9435" s="63"/>
      <c r="H9435" s="24">
        <v>3706675</v>
      </c>
      <c r="I9435" s="28" t="s">
        <v>26</v>
      </c>
      <c r="J9435" s="47" t="s">
        <v>2253</v>
      </c>
      <c r="K9435" s="25" t="s">
        <v>19</v>
      </c>
      <c r="L9435" s="25" t="s">
        <v>50</v>
      </c>
      <c r="M9435" s="16">
        <f>SUM_DATA[[#This Row],[TOTAL Cost]]-SUM_DATA[[#This Row],[MATERIAL Cost]]</f>
        <v>4166.45</v>
      </c>
      <c r="N9435" s="16">
        <f>IFERROR(SUM_DATA[[#This Row],[MAT C.]], 0)</f>
        <v>250</v>
      </c>
      <c r="O9435" s="16">
        <f>VLOOKUP(SUM_DATA[[#This Row],[Work Order]],'[2]MAT DETAIL'!$D:$L,8,FALSE)</f>
        <v>250</v>
      </c>
      <c r="P9435" s="22">
        <v>4416.45</v>
      </c>
      <c r="Q9435" s="67" t="s">
        <v>21</v>
      </c>
      <c r="R9435" s="67"/>
      <c r="S9435" s="67"/>
    </row>
    <row r="9436" spans="4:19" ht="15">
      <c r="D9436" s="19">
        <v>620112</v>
      </c>
      <c r="E9436" s="35">
        <v>45302</v>
      </c>
      <c r="F9436" s="35">
        <v>45302</v>
      </c>
      <c r="G9436" s="63"/>
      <c r="H9436" s="24">
        <v>3706676</v>
      </c>
      <c r="I9436" s="28" t="s">
        <v>26</v>
      </c>
      <c r="J9436" s="47" t="s">
        <v>2253</v>
      </c>
      <c r="K9436" s="25" t="s">
        <v>19</v>
      </c>
      <c r="L9436" s="25" t="s">
        <v>50</v>
      </c>
      <c r="M9436" s="16">
        <f>SUM_DATA[[#This Row],[TOTAL Cost]]-SUM_DATA[[#This Row],[MATERIAL Cost]]</f>
        <v>4166.45</v>
      </c>
      <c r="N9436" s="16">
        <f>IFERROR(SUM_DATA[[#This Row],[MAT C.]], 0)</f>
        <v>250</v>
      </c>
      <c r="O9436" s="16">
        <f>VLOOKUP(SUM_DATA[[#This Row],[Work Order]],'[2]MAT DETAIL'!$D:$L,8,FALSE)</f>
        <v>250</v>
      </c>
      <c r="P9436" s="22">
        <v>4416.45</v>
      </c>
      <c r="Q9436" s="67" t="s">
        <v>21</v>
      </c>
      <c r="R9436" s="67"/>
      <c r="S9436" s="67"/>
    </row>
    <row r="9437" spans="4:19" ht="15">
      <c r="D9437" s="19">
        <v>620114</v>
      </c>
      <c r="E9437" s="35">
        <v>45302</v>
      </c>
      <c r="F9437" s="35">
        <v>45302</v>
      </c>
      <c r="G9437" s="63"/>
      <c r="H9437" s="24">
        <v>3706678</v>
      </c>
      <c r="I9437" s="28" t="s">
        <v>26</v>
      </c>
      <c r="J9437" s="47" t="s">
        <v>2253</v>
      </c>
      <c r="K9437" s="25" t="s">
        <v>19</v>
      </c>
      <c r="L9437" s="25" t="s">
        <v>50</v>
      </c>
      <c r="M9437" s="16">
        <f>SUM_DATA[[#This Row],[TOTAL Cost]]-SUM_DATA[[#This Row],[MATERIAL Cost]]</f>
        <v>4166.45</v>
      </c>
      <c r="N9437" s="16">
        <f>IFERROR(SUM_DATA[[#This Row],[MAT C.]], 0)</f>
        <v>250</v>
      </c>
      <c r="O9437" s="16">
        <f>VLOOKUP(SUM_DATA[[#This Row],[Work Order]],'[2]MAT DETAIL'!$D:$L,8,FALSE)</f>
        <v>250</v>
      </c>
      <c r="P9437" s="22">
        <v>4416.45</v>
      </c>
      <c r="Q9437" s="67" t="s">
        <v>21</v>
      </c>
      <c r="R9437" s="67"/>
      <c r="S9437" s="67"/>
    </row>
    <row r="9438" spans="4:19" ht="15">
      <c r="D9438" s="19">
        <v>620119</v>
      </c>
      <c r="E9438" s="35">
        <v>45302</v>
      </c>
      <c r="F9438" s="35">
        <v>45302</v>
      </c>
      <c r="G9438" s="63"/>
      <c r="H9438" s="24">
        <v>3706681</v>
      </c>
      <c r="I9438" s="28" t="s">
        <v>26</v>
      </c>
      <c r="J9438" s="47" t="s">
        <v>2253</v>
      </c>
      <c r="K9438" s="25" t="s">
        <v>19</v>
      </c>
      <c r="L9438" s="25" t="s">
        <v>50</v>
      </c>
      <c r="M9438" s="16">
        <f>SUM_DATA[[#This Row],[TOTAL Cost]]-SUM_DATA[[#This Row],[MATERIAL Cost]]</f>
        <v>4166.45</v>
      </c>
      <c r="N9438" s="16">
        <f>IFERROR(SUM_DATA[[#This Row],[MAT C.]], 0)</f>
        <v>250</v>
      </c>
      <c r="O9438" s="16">
        <f>VLOOKUP(SUM_DATA[[#This Row],[Work Order]],'[2]MAT DETAIL'!$D:$L,8,FALSE)</f>
        <v>250</v>
      </c>
      <c r="P9438" s="22">
        <v>4416.45</v>
      </c>
      <c r="Q9438" s="67" t="s">
        <v>21</v>
      </c>
      <c r="R9438" s="67"/>
      <c r="S9438" s="67"/>
    </row>
    <row r="9439" spans="4:19" ht="15">
      <c r="D9439" s="19">
        <v>620109</v>
      </c>
      <c r="E9439" s="35">
        <v>45302</v>
      </c>
      <c r="F9439" s="35">
        <v>45303</v>
      </c>
      <c r="G9439" s="63">
        <v>1.5</v>
      </c>
      <c r="H9439" s="24">
        <v>3708523</v>
      </c>
      <c r="I9439" s="28" t="s">
        <v>26</v>
      </c>
      <c r="J9439" s="47" t="s">
        <v>475</v>
      </c>
      <c r="K9439" s="25" t="s">
        <v>24</v>
      </c>
      <c r="L9439" s="25" t="s">
        <v>24</v>
      </c>
      <c r="M9439" s="16">
        <f>SUM_DATA[[#This Row],[TOTAL Cost]]-SUM_DATA[[#This Row],[MATERIAL Cost]]</f>
        <v>406.45</v>
      </c>
      <c r="N9439" s="16">
        <f>IFERROR(SUM_DATA[[#This Row],[MAT C.]], 0)</f>
        <v>0</v>
      </c>
      <c r="O9439" s="16" t="e">
        <f>VLOOKUP(SUM_DATA[[#This Row],[Work Order]],'[2]MAT DETAIL'!$D:$L,8,FALSE)</f>
        <v>#N/A</v>
      </c>
      <c r="P9439" s="22">
        <v>406.45</v>
      </c>
      <c r="Q9439" s="67" t="s">
        <v>25</v>
      </c>
      <c r="R9439" s="67"/>
      <c r="S9439" s="67"/>
    </row>
    <row r="9440" spans="4:19" ht="15">
      <c r="D9440" s="19">
        <v>620116</v>
      </c>
      <c r="E9440" s="35">
        <v>45302</v>
      </c>
      <c r="F9440" s="35">
        <v>45303</v>
      </c>
      <c r="G9440" s="63">
        <v>2.17</v>
      </c>
      <c r="H9440" s="24">
        <v>3708524</v>
      </c>
      <c r="I9440" s="28" t="s">
        <v>26</v>
      </c>
      <c r="J9440" s="47" t="s">
        <v>97</v>
      </c>
      <c r="K9440" s="25" t="s">
        <v>59</v>
      </c>
      <c r="L9440" s="25" t="s">
        <v>98</v>
      </c>
      <c r="M9440" s="16">
        <f>SUM_DATA[[#This Row],[TOTAL Cost]]-SUM_DATA[[#This Row],[MATERIAL Cost]]</f>
        <v>203.23</v>
      </c>
      <c r="N9440" s="16">
        <f>IFERROR(SUM_DATA[[#This Row],[MAT C.]], 0)</f>
        <v>0</v>
      </c>
      <c r="O9440" s="16" t="e">
        <f>VLOOKUP(SUM_DATA[[#This Row],[Work Order]],'[2]MAT DETAIL'!$D:$L,8,FALSE)</f>
        <v>#N/A</v>
      </c>
      <c r="P9440" s="22">
        <v>203.23</v>
      </c>
      <c r="Q9440" s="67" t="s">
        <v>25</v>
      </c>
      <c r="R9440" s="67"/>
      <c r="S9440" s="67"/>
    </row>
    <row r="9441" spans="4:19" ht="15">
      <c r="D9441" s="19">
        <v>620124</v>
      </c>
      <c r="E9441" s="35">
        <v>45302</v>
      </c>
      <c r="F9441" s="35">
        <v>45303</v>
      </c>
      <c r="G9441" s="63">
        <v>0.75</v>
      </c>
      <c r="H9441" s="24">
        <v>3708526</v>
      </c>
      <c r="I9441" s="28" t="s">
        <v>26</v>
      </c>
      <c r="J9441" s="44" t="s">
        <v>81</v>
      </c>
      <c r="K9441" s="25" t="s">
        <v>82</v>
      </c>
      <c r="L9441" s="25" t="s">
        <v>83</v>
      </c>
      <c r="M9441" s="16">
        <f>SUM_DATA[[#This Row],[TOTAL Cost]]-SUM_DATA[[#This Row],[MATERIAL Cost]]</f>
        <v>203.23</v>
      </c>
      <c r="N9441" s="16">
        <f>IFERROR(SUM_DATA[[#This Row],[MAT C.]], 0)</f>
        <v>0</v>
      </c>
      <c r="O9441" s="16" t="e">
        <f>VLOOKUP(SUM_DATA[[#This Row],[Work Order]],'[2]MAT DETAIL'!$D:$L,8,FALSE)</f>
        <v>#N/A</v>
      </c>
      <c r="P9441" s="22">
        <v>203.23</v>
      </c>
      <c r="Q9441" s="67" t="s">
        <v>25</v>
      </c>
      <c r="R9441" s="67"/>
      <c r="S9441" s="67"/>
    </row>
    <row r="9442" spans="4:19" ht="15">
      <c r="D9442" s="19">
        <v>620120</v>
      </c>
      <c r="E9442" s="35">
        <v>45302</v>
      </c>
      <c r="F9442" s="35">
        <v>45303</v>
      </c>
      <c r="G9442" s="63">
        <v>0.5</v>
      </c>
      <c r="H9442" s="24">
        <v>3708527</v>
      </c>
      <c r="I9442" s="28" t="s">
        <v>26</v>
      </c>
      <c r="J9442" s="47" t="s">
        <v>101</v>
      </c>
      <c r="K9442" s="25" t="s">
        <v>59</v>
      </c>
      <c r="L9442" s="25" t="s">
        <v>98</v>
      </c>
      <c r="M9442" s="16">
        <f>SUM_DATA[[#This Row],[TOTAL Cost]]-SUM_DATA[[#This Row],[MATERIAL Cost]]</f>
        <v>203.23</v>
      </c>
      <c r="N9442" s="16">
        <f>IFERROR(SUM_DATA[[#This Row],[MAT C.]], 0)</f>
        <v>0</v>
      </c>
      <c r="O9442" s="16" t="e">
        <f>VLOOKUP(SUM_DATA[[#This Row],[Work Order]],'[2]MAT DETAIL'!$D:$L,8,FALSE)</f>
        <v>#N/A</v>
      </c>
      <c r="P9442" s="22">
        <v>203.23</v>
      </c>
      <c r="Q9442" s="67" t="s">
        <v>25</v>
      </c>
      <c r="R9442" s="67"/>
      <c r="S9442" s="67"/>
    </row>
    <row r="9443" spans="4:19" ht="15">
      <c r="D9443" s="19">
        <v>620116</v>
      </c>
      <c r="E9443" s="35">
        <v>45302</v>
      </c>
      <c r="F9443" s="35">
        <v>45303</v>
      </c>
      <c r="G9443" s="63">
        <v>1.36</v>
      </c>
      <c r="H9443" s="24">
        <v>3708528</v>
      </c>
      <c r="I9443" s="28" t="s">
        <v>26</v>
      </c>
      <c r="J9443" s="44" t="s">
        <v>72</v>
      </c>
      <c r="K9443" s="25" t="s">
        <v>36</v>
      </c>
      <c r="L9443" s="25" t="s">
        <v>37</v>
      </c>
      <c r="M9443" s="16">
        <f>SUM_DATA[[#This Row],[TOTAL Cost]]-SUM_DATA[[#This Row],[MATERIAL Cost]]</f>
        <v>406.45</v>
      </c>
      <c r="N9443" s="16">
        <f>IFERROR(SUM_DATA[[#This Row],[MAT C.]], 0)</f>
        <v>0</v>
      </c>
      <c r="O9443" s="16" t="e">
        <f>VLOOKUP(SUM_DATA[[#This Row],[Work Order]],'[2]MAT DETAIL'!$D:$L,8,FALSE)</f>
        <v>#N/A</v>
      </c>
      <c r="P9443" s="22">
        <v>406.45</v>
      </c>
      <c r="Q9443" s="67" t="s">
        <v>25</v>
      </c>
      <c r="R9443" s="67"/>
      <c r="S9443" s="67"/>
    </row>
    <row r="9444" spans="4:19" ht="15">
      <c r="D9444" s="19">
        <v>620105</v>
      </c>
      <c r="E9444" s="35">
        <v>45303</v>
      </c>
      <c r="F9444" s="35">
        <v>45303</v>
      </c>
      <c r="G9444" s="63"/>
      <c r="H9444" s="24">
        <v>3708542</v>
      </c>
      <c r="I9444" s="28" t="s">
        <v>26</v>
      </c>
      <c r="J9444" s="47" t="s">
        <v>2254</v>
      </c>
      <c r="K9444" s="25" t="s">
        <v>19</v>
      </c>
      <c r="L9444" s="25" t="s">
        <v>170</v>
      </c>
      <c r="M9444" s="16">
        <f>SUM_DATA[[#This Row],[TOTAL Cost]]-SUM_DATA[[#This Row],[MATERIAL Cost]]</f>
        <v>408.02999999999884</v>
      </c>
      <c r="N9444" s="16">
        <f>IFERROR(SUM_DATA[[#This Row],[MAT C.]], 0)</f>
        <v>18680</v>
      </c>
      <c r="O9444" s="16">
        <f>VLOOKUP(SUM_DATA[[#This Row],[Work Order]],'[2]MAT DETAIL'!$D:$L,8,FALSE)</f>
        <v>18680</v>
      </c>
      <c r="P9444" s="22">
        <v>19088.03</v>
      </c>
      <c r="Q9444" s="67" t="s">
        <v>21</v>
      </c>
      <c r="R9444" s="67"/>
      <c r="S9444" s="67"/>
    </row>
    <row r="9445" spans="4:19" ht="15">
      <c r="D9445" s="19">
        <v>620109</v>
      </c>
      <c r="E9445" s="35">
        <v>45303</v>
      </c>
      <c r="F9445" s="35">
        <v>45303</v>
      </c>
      <c r="G9445" s="63"/>
      <c r="H9445" s="24">
        <v>3708543</v>
      </c>
      <c r="I9445" s="28" t="s">
        <v>26</v>
      </c>
      <c r="J9445" s="47" t="s">
        <v>2254</v>
      </c>
      <c r="K9445" s="25" t="s">
        <v>19</v>
      </c>
      <c r="L9445" s="25" t="s">
        <v>170</v>
      </c>
      <c r="M9445" s="16">
        <f>SUM_DATA[[#This Row],[TOTAL Cost]]-SUM_DATA[[#This Row],[MATERIAL Cost]]</f>
        <v>408.02999999999884</v>
      </c>
      <c r="N9445" s="16">
        <f>IFERROR(SUM_DATA[[#This Row],[MAT C.]], 0)</f>
        <v>18680</v>
      </c>
      <c r="O9445" s="16">
        <f>VLOOKUP(SUM_DATA[[#This Row],[Work Order]],'[2]MAT DETAIL'!$D:$L,8,FALSE)</f>
        <v>18680</v>
      </c>
      <c r="P9445" s="22">
        <v>19088.03</v>
      </c>
      <c r="Q9445" s="67" t="s">
        <v>21</v>
      </c>
      <c r="R9445" s="67"/>
      <c r="S9445" s="67"/>
    </row>
    <row r="9446" spans="4:19" ht="15">
      <c r="D9446" s="19">
        <v>620112</v>
      </c>
      <c r="E9446" s="35">
        <v>45303</v>
      </c>
      <c r="F9446" s="35">
        <v>45303</v>
      </c>
      <c r="G9446" s="63"/>
      <c r="H9446" s="24">
        <v>3708544</v>
      </c>
      <c r="I9446" s="28" t="s">
        <v>26</v>
      </c>
      <c r="J9446" s="47" t="s">
        <v>2254</v>
      </c>
      <c r="K9446" s="25" t="s">
        <v>19</v>
      </c>
      <c r="L9446" s="25" t="s">
        <v>170</v>
      </c>
      <c r="M9446" s="16">
        <f>SUM_DATA[[#This Row],[TOTAL Cost]]-SUM_DATA[[#This Row],[MATERIAL Cost]]</f>
        <v>408.02999999999884</v>
      </c>
      <c r="N9446" s="16">
        <f>IFERROR(SUM_DATA[[#This Row],[MAT C.]], 0)</f>
        <v>18680</v>
      </c>
      <c r="O9446" s="16">
        <f>VLOOKUP(SUM_DATA[[#This Row],[Work Order]],'[2]MAT DETAIL'!$D:$L,8,FALSE)</f>
        <v>18680</v>
      </c>
      <c r="P9446" s="22">
        <v>19088.03</v>
      </c>
      <c r="Q9446" s="67" t="s">
        <v>21</v>
      </c>
      <c r="R9446" s="67"/>
      <c r="S9446" s="67"/>
    </row>
    <row r="9447" spans="4:19" ht="15">
      <c r="D9447" s="19">
        <v>620117</v>
      </c>
      <c r="E9447" s="35">
        <v>45303</v>
      </c>
      <c r="F9447" s="35">
        <v>45303</v>
      </c>
      <c r="G9447" s="63"/>
      <c r="H9447" s="24">
        <v>3708545</v>
      </c>
      <c r="I9447" s="28" t="s">
        <v>26</v>
      </c>
      <c r="J9447" s="47" t="s">
        <v>2254</v>
      </c>
      <c r="K9447" s="25" t="s">
        <v>19</v>
      </c>
      <c r="L9447" s="25" t="s">
        <v>170</v>
      </c>
      <c r="M9447" s="16">
        <f>SUM_DATA[[#This Row],[TOTAL Cost]]-SUM_DATA[[#This Row],[MATERIAL Cost]]</f>
        <v>408.02999999999884</v>
      </c>
      <c r="N9447" s="16">
        <f>IFERROR(SUM_DATA[[#This Row],[MAT C.]], 0)</f>
        <v>18680</v>
      </c>
      <c r="O9447" s="16">
        <f>VLOOKUP(SUM_DATA[[#This Row],[Work Order]],'[2]MAT DETAIL'!$D:$L,8,FALSE)</f>
        <v>18680</v>
      </c>
      <c r="P9447" s="22">
        <v>19088.03</v>
      </c>
      <c r="Q9447" s="67" t="s">
        <v>21</v>
      </c>
      <c r="R9447" s="67"/>
      <c r="S9447" s="67"/>
    </row>
    <row r="9448" spans="4:19" ht="15">
      <c r="D9448" s="19">
        <v>620122</v>
      </c>
      <c r="E9448" s="35">
        <v>45303</v>
      </c>
      <c r="F9448" s="35">
        <v>45303</v>
      </c>
      <c r="G9448" s="63"/>
      <c r="H9448" s="24">
        <v>3708546</v>
      </c>
      <c r="I9448" s="28" t="s">
        <v>26</v>
      </c>
      <c r="J9448" s="47" t="s">
        <v>2254</v>
      </c>
      <c r="K9448" s="25" t="s">
        <v>19</v>
      </c>
      <c r="L9448" s="25" t="s">
        <v>170</v>
      </c>
      <c r="M9448" s="16">
        <f>SUM_DATA[[#This Row],[TOTAL Cost]]-SUM_DATA[[#This Row],[MATERIAL Cost]]</f>
        <v>408.02999999999884</v>
      </c>
      <c r="N9448" s="16">
        <f>IFERROR(SUM_DATA[[#This Row],[MAT C.]], 0)</f>
        <v>18680</v>
      </c>
      <c r="O9448" s="16">
        <f>VLOOKUP(SUM_DATA[[#This Row],[Work Order]],'[2]MAT DETAIL'!$D:$L,8,FALSE)</f>
        <v>18680</v>
      </c>
      <c r="P9448" s="22">
        <v>19088.03</v>
      </c>
      <c r="Q9448" s="67" t="s">
        <v>21</v>
      </c>
      <c r="R9448" s="67"/>
      <c r="S9448" s="67"/>
    </row>
    <row r="9449" spans="4:19" ht="15">
      <c r="D9449" s="19">
        <v>620117</v>
      </c>
      <c r="E9449" s="35">
        <v>45303</v>
      </c>
      <c r="F9449" s="35">
        <v>45306</v>
      </c>
      <c r="G9449" s="63"/>
      <c r="H9449" s="24">
        <v>3708620</v>
      </c>
      <c r="I9449" s="28" t="s">
        <v>31</v>
      </c>
      <c r="J9449" s="47" t="s">
        <v>58</v>
      </c>
      <c r="K9449" s="25" t="s">
        <v>59</v>
      </c>
      <c r="L9449" s="25" t="s">
        <v>60</v>
      </c>
      <c r="M9449" s="16">
        <f>SUM_DATA[[#This Row],[TOTAL Cost]]-SUM_DATA[[#This Row],[MATERIAL Cost]]</f>
        <v>14449.14</v>
      </c>
      <c r="N9449" s="16">
        <f>IFERROR(SUM_DATA[[#This Row],[MAT C.]], 0)</f>
        <v>0</v>
      </c>
      <c r="O9449" s="16" t="e">
        <f>VLOOKUP(SUM_DATA[[#This Row],[Work Order]],'[2]MAT DETAIL'!$D:$L,8,FALSE)</f>
        <v>#N/A</v>
      </c>
      <c r="P9449" s="22">
        <v>14449.14</v>
      </c>
      <c r="Q9449" s="67" t="s">
        <v>25</v>
      </c>
      <c r="R9449" s="67"/>
      <c r="S9449" s="67"/>
    </row>
    <row r="9450" spans="4:19" ht="15">
      <c r="D9450" s="19">
        <v>620120</v>
      </c>
      <c r="E9450" s="35">
        <v>45303</v>
      </c>
      <c r="F9450" s="35">
        <v>45306</v>
      </c>
      <c r="G9450" s="63">
        <v>0.5</v>
      </c>
      <c r="H9450" s="24">
        <v>3709264</v>
      </c>
      <c r="I9450" s="28" t="s">
        <v>26</v>
      </c>
      <c r="J9450" s="47" t="s">
        <v>2255</v>
      </c>
      <c r="K9450" s="25" t="s">
        <v>67</v>
      </c>
      <c r="L9450" s="25" t="s">
        <v>78</v>
      </c>
      <c r="M9450" s="16">
        <f>SUM_DATA[[#This Row],[TOTAL Cost]]-SUM_DATA[[#This Row],[MATERIAL Cost]]</f>
        <v>203.23</v>
      </c>
      <c r="N9450" s="16">
        <f>IFERROR(SUM_DATA[[#This Row],[MAT C.]], 0)</f>
        <v>0</v>
      </c>
      <c r="O9450" s="16" t="e">
        <f>VLOOKUP(SUM_DATA[[#This Row],[Work Order]],'[2]MAT DETAIL'!$D:$L,8,FALSE)</f>
        <v>#N/A</v>
      </c>
      <c r="P9450" s="22">
        <v>203.23</v>
      </c>
      <c r="Q9450" s="67" t="s">
        <v>25</v>
      </c>
      <c r="R9450" s="67"/>
      <c r="S9450" s="67"/>
    </row>
    <row r="9451" spans="4:19" ht="15">
      <c r="D9451" s="19">
        <v>620120</v>
      </c>
      <c r="E9451" s="35">
        <v>45304</v>
      </c>
      <c r="F9451" s="35">
        <v>45306</v>
      </c>
      <c r="G9451" s="63">
        <v>24.57</v>
      </c>
      <c r="H9451" s="24">
        <v>3709265</v>
      </c>
      <c r="I9451" s="28" t="s">
        <v>26</v>
      </c>
      <c r="J9451" s="47" t="s">
        <v>390</v>
      </c>
      <c r="K9451" s="25" t="s">
        <v>78</v>
      </c>
      <c r="L9451" s="25" t="s">
        <v>79</v>
      </c>
      <c r="M9451" s="16">
        <f>SUM_DATA[[#This Row],[TOTAL Cost]]-SUM_DATA[[#This Row],[MATERIAL Cost]]</f>
        <v>203.23</v>
      </c>
      <c r="N9451" s="16">
        <f>IFERROR(SUM_DATA[[#This Row],[MAT C.]], 0)</f>
        <v>0</v>
      </c>
      <c r="O9451" s="16" t="e">
        <f>VLOOKUP(SUM_DATA[[#This Row],[Work Order]],'[2]MAT DETAIL'!$D:$L,8,FALSE)</f>
        <v>#N/A</v>
      </c>
      <c r="P9451" s="22">
        <v>203.23</v>
      </c>
      <c r="Q9451" s="67" t="s">
        <v>25</v>
      </c>
      <c r="R9451" s="67"/>
      <c r="S9451" s="67"/>
    </row>
    <row r="9452" spans="4:19" ht="15">
      <c r="D9452" s="19">
        <v>620116</v>
      </c>
      <c r="E9452" s="35">
        <v>45304</v>
      </c>
      <c r="F9452" s="35">
        <v>45306</v>
      </c>
      <c r="G9452" s="63">
        <v>1.5</v>
      </c>
      <c r="H9452" s="24">
        <v>3709266</v>
      </c>
      <c r="I9452" s="28" t="s">
        <v>26</v>
      </c>
      <c r="J9452" s="47" t="s">
        <v>101</v>
      </c>
      <c r="K9452" s="25" t="s">
        <v>59</v>
      </c>
      <c r="L9452" s="25" t="s">
        <v>98</v>
      </c>
      <c r="M9452" s="16">
        <f>SUM_DATA[[#This Row],[TOTAL Cost]]-SUM_DATA[[#This Row],[MATERIAL Cost]]</f>
        <v>406.45</v>
      </c>
      <c r="N9452" s="16">
        <f>IFERROR(SUM_DATA[[#This Row],[MAT C.]], 0)</f>
        <v>0</v>
      </c>
      <c r="O9452" s="16" t="e">
        <f>VLOOKUP(SUM_DATA[[#This Row],[Work Order]],'[2]MAT DETAIL'!$D:$L,8,FALSE)</f>
        <v>#N/A</v>
      </c>
      <c r="P9452" s="22">
        <v>406.45</v>
      </c>
      <c r="Q9452" s="67" t="s">
        <v>25</v>
      </c>
      <c r="R9452" s="67"/>
      <c r="S9452" s="67"/>
    </row>
    <row r="9453" spans="4:19" ht="15">
      <c r="D9453" s="19">
        <v>620109</v>
      </c>
      <c r="E9453" s="35">
        <v>45305</v>
      </c>
      <c r="F9453" s="35">
        <v>45306</v>
      </c>
      <c r="G9453" s="63">
        <v>1.75</v>
      </c>
      <c r="H9453" s="24">
        <v>3709267</v>
      </c>
      <c r="I9453" s="28" t="s">
        <v>26</v>
      </c>
      <c r="J9453" s="47" t="s">
        <v>64</v>
      </c>
      <c r="K9453" s="25" t="s">
        <v>47</v>
      </c>
      <c r="L9453" s="25" t="s">
        <v>65</v>
      </c>
      <c r="M9453" s="16">
        <f>SUM_DATA[[#This Row],[TOTAL Cost]]-SUM_DATA[[#This Row],[MATERIAL Cost]]</f>
        <v>406.45</v>
      </c>
      <c r="N9453" s="16">
        <f>IFERROR(SUM_DATA[[#This Row],[MAT C.]], 0)</f>
        <v>0</v>
      </c>
      <c r="O9453" s="16" t="e">
        <f>VLOOKUP(SUM_DATA[[#This Row],[Work Order]],'[2]MAT DETAIL'!$D:$L,8,FALSE)</f>
        <v>#N/A</v>
      </c>
      <c r="P9453" s="22">
        <v>406.45</v>
      </c>
      <c r="Q9453" s="67" t="s">
        <v>25</v>
      </c>
      <c r="R9453" s="67"/>
      <c r="S9453" s="67"/>
    </row>
    <row r="9454" spans="4:19" ht="15">
      <c r="D9454" s="19">
        <v>620113</v>
      </c>
      <c r="E9454" s="35">
        <v>45305</v>
      </c>
      <c r="F9454" s="35">
        <v>45306</v>
      </c>
      <c r="G9454" s="63">
        <v>0.16</v>
      </c>
      <c r="H9454" s="24">
        <v>3709268</v>
      </c>
      <c r="I9454" s="28" t="s">
        <v>26</v>
      </c>
      <c r="J9454" s="47" t="s">
        <v>101</v>
      </c>
      <c r="K9454" s="25" t="s">
        <v>59</v>
      </c>
      <c r="L9454" s="25" t="s">
        <v>98</v>
      </c>
      <c r="M9454" s="16">
        <f>SUM_DATA[[#This Row],[TOTAL Cost]]-SUM_DATA[[#This Row],[MATERIAL Cost]]</f>
        <v>203.23</v>
      </c>
      <c r="N9454" s="16">
        <f>IFERROR(SUM_DATA[[#This Row],[MAT C.]], 0)</f>
        <v>0</v>
      </c>
      <c r="O9454" s="16" t="e">
        <f>VLOOKUP(SUM_DATA[[#This Row],[Work Order]],'[2]MAT DETAIL'!$D:$L,8,FALSE)</f>
        <v>#N/A</v>
      </c>
      <c r="P9454" s="22">
        <v>203.23</v>
      </c>
      <c r="Q9454" s="67" t="s">
        <v>25</v>
      </c>
      <c r="R9454" s="67"/>
      <c r="S9454" s="67"/>
    </row>
    <row r="9455" spans="4:19" ht="15">
      <c r="D9455" s="19">
        <v>620124</v>
      </c>
      <c r="E9455" s="35">
        <v>45305</v>
      </c>
      <c r="F9455" s="35">
        <v>45306</v>
      </c>
      <c r="G9455" s="63">
        <v>1.65</v>
      </c>
      <c r="H9455" s="24">
        <v>3709269</v>
      </c>
      <c r="I9455" s="28" t="s">
        <v>26</v>
      </c>
      <c r="J9455" s="47" t="s">
        <v>101</v>
      </c>
      <c r="K9455" s="25" t="s">
        <v>59</v>
      </c>
      <c r="L9455" s="25" t="s">
        <v>98</v>
      </c>
      <c r="M9455" s="16">
        <f>SUM_DATA[[#This Row],[TOTAL Cost]]-SUM_DATA[[#This Row],[MATERIAL Cost]]</f>
        <v>406.45</v>
      </c>
      <c r="N9455" s="16">
        <f>IFERROR(SUM_DATA[[#This Row],[MAT C.]], 0)</f>
        <v>0</v>
      </c>
      <c r="O9455" s="16" t="e">
        <f>VLOOKUP(SUM_DATA[[#This Row],[Work Order]],'[2]MAT DETAIL'!$D:$L,8,FALSE)</f>
        <v>#N/A</v>
      </c>
      <c r="P9455" s="22">
        <v>406.45</v>
      </c>
      <c r="Q9455" s="67" t="s">
        <v>25</v>
      </c>
      <c r="R9455" s="67"/>
      <c r="S9455" s="67"/>
    </row>
    <row r="9456" spans="4:19" ht="15">
      <c r="D9456" s="19">
        <v>620124</v>
      </c>
      <c r="E9456" s="35">
        <v>45305</v>
      </c>
      <c r="F9456" s="35">
        <v>45306</v>
      </c>
      <c r="G9456" s="63">
        <v>67.599999999999994</v>
      </c>
      <c r="H9456" s="24">
        <v>3709270</v>
      </c>
      <c r="I9456" s="28" t="s">
        <v>26</v>
      </c>
      <c r="J9456" s="47" t="s">
        <v>101</v>
      </c>
      <c r="K9456" s="25" t="s">
        <v>59</v>
      </c>
      <c r="L9456" s="25" t="s">
        <v>98</v>
      </c>
      <c r="M9456" s="16">
        <f>SUM_DATA[[#This Row],[TOTAL Cost]]-SUM_DATA[[#This Row],[MATERIAL Cost]]</f>
        <v>11511.39</v>
      </c>
      <c r="N9456" s="16">
        <f>IFERROR(SUM_DATA[[#This Row],[MAT C.]], 0)</f>
        <v>0</v>
      </c>
      <c r="O9456" s="16" t="e">
        <f>VLOOKUP(SUM_DATA[[#This Row],[Work Order]],'[2]MAT DETAIL'!$D:$L,8,FALSE)</f>
        <v>#N/A</v>
      </c>
      <c r="P9456" s="22">
        <v>11511.39</v>
      </c>
      <c r="Q9456" s="67" t="s">
        <v>25</v>
      </c>
      <c r="R9456" s="67"/>
      <c r="S9456" s="67"/>
    </row>
    <row r="9457" spans="4:19" ht="15">
      <c r="D9457" s="19">
        <v>620113</v>
      </c>
      <c r="E9457" s="35">
        <v>45305</v>
      </c>
      <c r="F9457" s="35">
        <v>45306</v>
      </c>
      <c r="G9457" s="63">
        <v>21.19</v>
      </c>
      <c r="H9457" s="24">
        <v>3709271</v>
      </c>
      <c r="I9457" s="28" t="s">
        <v>26</v>
      </c>
      <c r="J9457" s="47" t="s">
        <v>101</v>
      </c>
      <c r="K9457" s="25" t="s">
        <v>59</v>
      </c>
      <c r="L9457" s="25" t="s">
        <v>98</v>
      </c>
      <c r="M9457" s="16">
        <f>SUM_DATA[[#This Row],[TOTAL Cost]]-SUM_DATA[[#This Row],[MATERIAL Cost]]</f>
        <v>4942.8</v>
      </c>
      <c r="N9457" s="16">
        <f>IFERROR(SUM_DATA[[#This Row],[MAT C.]], 0)</f>
        <v>0</v>
      </c>
      <c r="O9457" s="16" t="e">
        <f>VLOOKUP(SUM_DATA[[#This Row],[Work Order]],'[2]MAT DETAIL'!$D:$L,8,FALSE)</f>
        <v>#N/A</v>
      </c>
      <c r="P9457" s="22">
        <v>4942.8</v>
      </c>
      <c r="Q9457" s="67" t="s">
        <v>25</v>
      </c>
      <c r="R9457" s="67"/>
      <c r="S9457" s="67"/>
    </row>
    <row r="9458" spans="4:19" ht="15">
      <c r="D9458" s="19">
        <v>620112</v>
      </c>
      <c r="E9458" s="35">
        <v>45306</v>
      </c>
      <c r="F9458" s="35">
        <v>45306</v>
      </c>
      <c r="G9458" s="63"/>
      <c r="H9458" s="24">
        <v>3709314</v>
      </c>
      <c r="I9458" s="28" t="s">
        <v>26</v>
      </c>
      <c r="J9458" s="47" t="s">
        <v>2256</v>
      </c>
      <c r="K9458" s="25" t="s">
        <v>36</v>
      </c>
      <c r="L9458" s="25" t="s">
        <v>53</v>
      </c>
      <c r="M9458" s="16">
        <f>SUM_DATA[[#This Row],[TOTAL Cost]]-SUM_DATA[[#This Row],[MATERIAL Cost]]</f>
        <v>406.45000000001164</v>
      </c>
      <c r="N9458" s="16">
        <f>IFERROR(SUM_DATA[[#This Row],[MAT C.]], 0)</f>
        <v>214000</v>
      </c>
      <c r="O9458" s="16">
        <f>VLOOKUP(SUM_DATA[[#This Row],[Work Order]],'[2]MAT DETAIL'!$D:$L,8,FALSE)</f>
        <v>214000</v>
      </c>
      <c r="P9458" s="22">
        <v>214406.45</v>
      </c>
      <c r="Q9458" s="67" t="s">
        <v>21</v>
      </c>
      <c r="R9458" s="67"/>
      <c r="S9458" s="67"/>
    </row>
    <row r="9459" spans="4:19" ht="15">
      <c r="D9459" s="19">
        <v>620117</v>
      </c>
      <c r="E9459" s="35">
        <v>45306</v>
      </c>
      <c r="F9459" s="35">
        <v>45306</v>
      </c>
      <c r="G9459" s="63"/>
      <c r="H9459" s="24">
        <v>3709317</v>
      </c>
      <c r="I9459" s="28" t="s">
        <v>26</v>
      </c>
      <c r="J9459" s="47" t="s">
        <v>2256</v>
      </c>
      <c r="K9459" s="25" t="s">
        <v>36</v>
      </c>
      <c r="L9459" s="25" t="s">
        <v>53</v>
      </c>
      <c r="M9459" s="16">
        <f>SUM_DATA[[#This Row],[TOTAL Cost]]-SUM_DATA[[#This Row],[MATERIAL Cost]]</f>
        <v>406.45000000001164</v>
      </c>
      <c r="N9459" s="16">
        <f>IFERROR(SUM_DATA[[#This Row],[MAT C.]], 0)</f>
        <v>214000</v>
      </c>
      <c r="O9459" s="16">
        <f>VLOOKUP(SUM_DATA[[#This Row],[Work Order]],'[2]MAT DETAIL'!$D:$L,8,FALSE)</f>
        <v>214000</v>
      </c>
      <c r="P9459" s="22">
        <v>214406.45</v>
      </c>
      <c r="Q9459" s="67" t="s">
        <v>21</v>
      </c>
      <c r="R9459" s="67"/>
      <c r="S9459" s="67"/>
    </row>
    <row r="9460" spans="4:19" ht="15">
      <c r="D9460" s="19">
        <v>620112</v>
      </c>
      <c r="E9460" s="35">
        <v>45307</v>
      </c>
      <c r="F9460" s="35">
        <v>45308</v>
      </c>
      <c r="G9460" s="63"/>
      <c r="H9460" s="24">
        <v>3709612</v>
      </c>
      <c r="I9460" s="28" t="s">
        <v>31</v>
      </c>
      <c r="J9460" s="47" t="s">
        <v>2257</v>
      </c>
      <c r="K9460" s="25" t="s">
        <v>59</v>
      </c>
      <c r="L9460" s="25" t="s">
        <v>442</v>
      </c>
      <c r="M9460" s="16">
        <f>SUM_DATA[[#This Row],[TOTAL Cost]]-SUM_DATA[[#This Row],[MATERIAL Cost]]</f>
        <v>14449.14</v>
      </c>
      <c r="N9460" s="16">
        <f>IFERROR(SUM_DATA[[#This Row],[MAT C.]], 0)</f>
        <v>0</v>
      </c>
      <c r="O9460" s="16" t="e">
        <f>VLOOKUP(SUM_DATA[[#This Row],[Work Order]],'[2]MAT DETAIL'!$D:$L,8,FALSE)</f>
        <v>#N/A</v>
      </c>
      <c r="P9460" s="22">
        <v>14449.14</v>
      </c>
      <c r="Q9460" s="67" t="s">
        <v>25</v>
      </c>
      <c r="R9460" s="67"/>
      <c r="S9460" s="67"/>
    </row>
    <row r="9461" spans="4:19" ht="15">
      <c r="D9461" s="19">
        <v>620120</v>
      </c>
      <c r="E9461" s="35">
        <v>45307</v>
      </c>
      <c r="F9461" s="35">
        <v>45307</v>
      </c>
      <c r="G9461" s="63">
        <v>13.72</v>
      </c>
      <c r="H9461" s="24">
        <v>3709614</v>
      </c>
      <c r="I9461" s="28" t="s">
        <v>26</v>
      </c>
      <c r="J9461" s="47" t="s">
        <v>2258</v>
      </c>
      <c r="K9461" s="25" t="s">
        <v>59</v>
      </c>
      <c r="L9461" s="25" t="s">
        <v>60</v>
      </c>
      <c r="M9461" s="16">
        <f>SUM_DATA[[#This Row],[TOTAL Cost]]-SUM_DATA[[#This Row],[MATERIAL Cost]]</f>
        <v>4942.8</v>
      </c>
      <c r="N9461" s="16">
        <f>IFERROR(SUM_DATA[[#This Row],[MAT C.]], 0)</f>
        <v>0</v>
      </c>
      <c r="O9461" s="16" t="e">
        <f>VLOOKUP(SUM_DATA[[#This Row],[Work Order]],'[2]MAT DETAIL'!$D:$L,8,FALSE)</f>
        <v>#N/A</v>
      </c>
      <c r="P9461" s="22">
        <v>4942.8</v>
      </c>
      <c r="Q9461" s="67" t="s">
        <v>25</v>
      </c>
      <c r="R9461" s="67"/>
      <c r="S9461" s="67"/>
    </row>
    <row r="9462" spans="4:19" ht="15">
      <c r="D9462" s="19">
        <v>620111</v>
      </c>
      <c r="E9462" s="35">
        <v>45307</v>
      </c>
      <c r="F9462" s="35">
        <v>45307</v>
      </c>
      <c r="G9462" s="63"/>
      <c r="H9462" s="24">
        <v>3709636</v>
      </c>
      <c r="I9462" s="28" t="s">
        <v>26</v>
      </c>
      <c r="J9462" s="47" t="s">
        <v>1102</v>
      </c>
      <c r="K9462" s="25" t="s">
        <v>39</v>
      </c>
      <c r="L9462" s="11" t="s">
        <v>740</v>
      </c>
      <c r="M9462" s="16">
        <f>SUM_DATA[[#This Row],[TOTAL Cost]]-SUM_DATA[[#This Row],[MATERIAL Cost]]</f>
        <v>406.45000000000073</v>
      </c>
      <c r="N9462" s="16">
        <f>IFERROR(SUM_DATA[[#This Row],[MAT C.]], 0)</f>
        <v>8670</v>
      </c>
      <c r="O9462" s="16">
        <f>VLOOKUP(SUM_DATA[[#This Row],[Work Order]],'[2]MAT DETAIL'!$D:$L,8,FALSE)</f>
        <v>8670</v>
      </c>
      <c r="P9462" s="22">
        <v>9076.4500000000007</v>
      </c>
      <c r="Q9462" s="67" t="s">
        <v>21</v>
      </c>
      <c r="R9462" s="67"/>
      <c r="S9462" s="67"/>
    </row>
    <row r="9463" spans="4:19" ht="15">
      <c r="D9463" s="19">
        <v>620112</v>
      </c>
      <c r="E9463" s="35">
        <v>45307</v>
      </c>
      <c r="F9463" s="35">
        <v>45307</v>
      </c>
      <c r="G9463" s="63"/>
      <c r="H9463" s="24">
        <v>3709637</v>
      </c>
      <c r="I9463" s="28" t="s">
        <v>26</v>
      </c>
      <c r="J9463" s="47" t="s">
        <v>1102</v>
      </c>
      <c r="K9463" s="25" t="s">
        <v>39</v>
      </c>
      <c r="L9463" s="11" t="s">
        <v>740</v>
      </c>
      <c r="M9463" s="16">
        <f>SUM_DATA[[#This Row],[TOTAL Cost]]-SUM_DATA[[#This Row],[MATERIAL Cost]]</f>
        <v>406.45000000000073</v>
      </c>
      <c r="N9463" s="16">
        <f>IFERROR(SUM_DATA[[#This Row],[MAT C.]], 0)</f>
        <v>8670</v>
      </c>
      <c r="O9463" s="16">
        <f>VLOOKUP(SUM_DATA[[#This Row],[Work Order]],'[2]MAT DETAIL'!$D:$L,8,FALSE)</f>
        <v>8670</v>
      </c>
      <c r="P9463" s="22">
        <v>9076.4500000000007</v>
      </c>
      <c r="Q9463" s="67" t="s">
        <v>21</v>
      </c>
      <c r="R9463" s="67"/>
      <c r="S9463" s="67"/>
    </row>
    <row r="9464" spans="4:19" ht="15">
      <c r="D9464" s="19">
        <v>620113</v>
      </c>
      <c r="E9464" s="35">
        <v>45307</v>
      </c>
      <c r="F9464" s="35">
        <v>45307</v>
      </c>
      <c r="G9464" s="63"/>
      <c r="H9464" s="24">
        <v>3709638</v>
      </c>
      <c r="I9464" s="28" t="s">
        <v>26</v>
      </c>
      <c r="J9464" s="47" t="s">
        <v>1102</v>
      </c>
      <c r="K9464" s="25" t="s">
        <v>39</v>
      </c>
      <c r="L9464" s="11" t="s">
        <v>740</v>
      </c>
      <c r="M9464" s="16">
        <f>SUM_DATA[[#This Row],[TOTAL Cost]]-SUM_DATA[[#This Row],[MATERIAL Cost]]</f>
        <v>406.45000000000073</v>
      </c>
      <c r="N9464" s="16">
        <f>IFERROR(SUM_DATA[[#This Row],[MAT C.]], 0)</f>
        <v>8670</v>
      </c>
      <c r="O9464" s="16">
        <f>VLOOKUP(SUM_DATA[[#This Row],[Work Order]],'[2]MAT DETAIL'!$D:$L,8,FALSE)</f>
        <v>8670</v>
      </c>
      <c r="P9464" s="22">
        <v>9076.4500000000007</v>
      </c>
      <c r="Q9464" s="67" t="s">
        <v>21</v>
      </c>
      <c r="R9464" s="67"/>
      <c r="S9464" s="67"/>
    </row>
    <row r="9465" spans="4:19" ht="15">
      <c r="D9465" s="19">
        <v>620114</v>
      </c>
      <c r="E9465" s="35">
        <v>45307</v>
      </c>
      <c r="F9465" s="35">
        <v>45307</v>
      </c>
      <c r="G9465" s="63"/>
      <c r="H9465" s="24">
        <v>3709639</v>
      </c>
      <c r="I9465" s="28" t="s">
        <v>26</v>
      </c>
      <c r="J9465" s="47" t="s">
        <v>1102</v>
      </c>
      <c r="K9465" s="25" t="s">
        <v>39</v>
      </c>
      <c r="L9465" s="11" t="s">
        <v>740</v>
      </c>
      <c r="M9465" s="16">
        <f>SUM_DATA[[#This Row],[TOTAL Cost]]-SUM_DATA[[#This Row],[MATERIAL Cost]]</f>
        <v>406.45000000000073</v>
      </c>
      <c r="N9465" s="16">
        <f>IFERROR(SUM_DATA[[#This Row],[MAT C.]], 0)</f>
        <v>8670</v>
      </c>
      <c r="O9465" s="16">
        <f>VLOOKUP(SUM_DATA[[#This Row],[Work Order]],'[2]MAT DETAIL'!$D:$L,8,FALSE)</f>
        <v>8670</v>
      </c>
      <c r="P9465" s="22">
        <v>9076.4500000000007</v>
      </c>
      <c r="Q9465" s="67" t="s">
        <v>21</v>
      </c>
      <c r="R9465" s="67"/>
      <c r="S9465" s="67"/>
    </row>
    <row r="9466" spans="4:19" ht="15">
      <c r="D9466" s="19">
        <v>620116</v>
      </c>
      <c r="E9466" s="35">
        <v>45307</v>
      </c>
      <c r="F9466" s="35">
        <v>45307</v>
      </c>
      <c r="G9466" s="63"/>
      <c r="H9466" s="24">
        <v>3709640</v>
      </c>
      <c r="I9466" s="28" t="s">
        <v>26</v>
      </c>
      <c r="J9466" s="47" t="s">
        <v>1102</v>
      </c>
      <c r="K9466" s="25" t="s">
        <v>39</v>
      </c>
      <c r="L9466" s="11" t="s">
        <v>740</v>
      </c>
      <c r="M9466" s="16">
        <f>SUM_DATA[[#This Row],[TOTAL Cost]]-SUM_DATA[[#This Row],[MATERIAL Cost]]</f>
        <v>406.45000000000073</v>
      </c>
      <c r="N9466" s="16">
        <f>IFERROR(SUM_DATA[[#This Row],[MAT C.]], 0)</f>
        <v>8670</v>
      </c>
      <c r="O9466" s="16">
        <f>VLOOKUP(SUM_DATA[[#This Row],[Work Order]],'[2]MAT DETAIL'!$D:$L,8,FALSE)</f>
        <v>8670</v>
      </c>
      <c r="P9466" s="22">
        <v>9076.4500000000007</v>
      </c>
      <c r="Q9466" s="67" t="s">
        <v>21</v>
      </c>
      <c r="R9466" s="67"/>
      <c r="S9466" s="67"/>
    </row>
    <row r="9467" spans="4:19" ht="15">
      <c r="D9467" s="19">
        <v>620120</v>
      </c>
      <c r="E9467" s="35">
        <v>45307</v>
      </c>
      <c r="F9467" s="35">
        <v>45308</v>
      </c>
      <c r="G9467" s="63"/>
      <c r="H9467" s="24">
        <v>3709900</v>
      </c>
      <c r="I9467" s="28" t="s">
        <v>31</v>
      </c>
      <c r="J9467" s="47" t="s">
        <v>58</v>
      </c>
      <c r="K9467" s="25" t="s">
        <v>59</v>
      </c>
      <c r="L9467" s="25" t="s">
        <v>60</v>
      </c>
      <c r="M9467" s="16">
        <f>SUM_DATA[[#This Row],[TOTAL Cost]]-SUM_DATA[[#This Row],[MATERIAL Cost]]</f>
        <v>9632.76</v>
      </c>
      <c r="N9467" s="16">
        <f>IFERROR(SUM_DATA[[#This Row],[MAT C.]], 0)</f>
        <v>0</v>
      </c>
      <c r="O9467" s="16" t="e">
        <f>VLOOKUP(SUM_DATA[[#This Row],[Work Order]],'[2]MAT DETAIL'!$D:$L,8,FALSE)</f>
        <v>#N/A</v>
      </c>
      <c r="P9467" s="22">
        <v>9632.76</v>
      </c>
      <c r="Q9467" s="67" t="s">
        <v>25</v>
      </c>
      <c r="R9467" s="67"/>
      <c r="S9467" s="67"/>
    </row>
    <row r="9468" spans="4:19" ht="15">
      <c r="D9468" s="19">
        <v>620112</v>
      </c>
      <c r="E9468" s="35">
        <v>45307</v>
      </c>
      <c r="F9468" s="35">
        <v>45307</v>
      </c>
      <c r="G9468" s="63"/>
      <c r="H9468" s="24">
        <v>3710173</v>
      </c>
      <c r="I9468" s="28" t="s">
        <v>26</v>
      </c>
      <c r="J9468" s="47" t="s">
        <v>2259</v>
      </c>
      <c r="K9468" s="25" t="s">
        <v>59</v>
      </c>
      <c r="L9468" s="25" t="s">
        <v>47</v>
      </c>
      <c r="M9468" s="16">
        <f>SUM_DATA[[#This Row],[TOTAL Cost]]-SUM_DATA[[#This Row],[MATERIAL Cost]]</f>
        <v>406.44999999999709</v>
      </c>
      <c r="N9468" s="16">
        <f>IFERROR(SUM_DATA[[#This Row],[MAT C.]], 0)</f>
        <v>57000</v>
      </c>
      <c r="O9468" s="16">
        <f>VLOOKUP(SUM_DATA[[#This Row],[Work Order]],'[2]MAT DETAIL'!$D:$L,8,FALSE)</f>
        <v>57000</v>
      </c>
      <c r="P9468" s="22">
        <v>57406.45</v>
      </c>
      <c r="Q9468" s="67" t="s">
        <v>21</v>
      </c>
      <c r="R9468" s="67"/>
      <c r="S9468" s="67"/>
    </row>
    <row r="9469" spans="4:19" ht="15">
      <c r="D9469" s="19">
        <v>620114</v>
      </c>
      <c r="E9469" s="35">
        <v>45307</v>
      </c>
      <c r="F9469" s="35">
        <v>45307</v>
      </c>
      <c r="G9469" s="63"/>
      <c r="H9469" s="24">
        <v>3710178</v>
      </c>
      <c r="I9469" s="28" t="s">
        <v>26</v>
      </c>
      <c r="J9469" s="47" t="s">
        <v>2259</v>
      </c>
      <c r="K9469" s="25" t="s">
        <v>59</v>
      </c>
      <c r="L9469" s="25" t="s">
        <v>47</v>
      </c>
      <c r="M9469" s="16">
        <f>SUM_DATA[[#This Row],[TOTAL Cost]]-SUM_DATA[[#This Row],[MATERIAL Cost]]</f>
        <v>406.44999999999709</v>
      </c>
      <c r="N9469" s="16">
        <f>IFERROR(SUM_DATA[[#This Row],[MAT C.]], 0)</f>
        <v>57000</v>
      </c>
      <c r="O9469" s="16">
        <f>VLOOKUP(SUM_DATA[[#This Row],[Work Order]],'[2]MAT DETAIL'!$D:$L,8,FALSE)</f>
        <v>57000</v>
      </c>
      <c r="P9469" s="22">
        <v>57406.45</v>
      </c>
      <c r="Q9469" s="67" t="s">
        <v>21</v>
      </c>
      <c r="R9469" s="67"/>
      <c r="S9469" s="67"/>
    </row>
    <row r="9470" spans="4:19" ht="15">
      <c r="D9470" s="19">
        <v>620116</v>
      </c>
      <c r="E9470" s="35">
        <v>45307</v>
      </c>
      <c r="F9470" s="35">
        <v>45307</v>
      </c>
      <c r="G9470" s="63"/>
      <c r="H9470" s="24">
        <v>3710180</v>
      </c>
      <c r="I9470" s="28" t="s">
        <v>26</v>
      </c>
      <c r="J9470" s="47" t="s">
        <v>2259</v>
      </c>
      <c r="K9470" s="25" t="s">
        <v>59</v>
      </c>
      <c r="L9470" s="25" t="s">
        <v>47</v>
      </c>
      <c r="M9470" s="16">
        <f>SUM_DATA[[#This Row],[TOTAL Cost]]-SUM_DATA[[#This Row],[MATERIAL Cost]]</f>
        <v>406.44999999999709</v>
      </c>
      <c r="N9470" s="16">
        <f>IFERROR(SUM_DATA[[#This Row],[MAT C.]], 0)</f>
        <v>57000</v>
      </c>
      <c r="O9470" s="16">
        <f>VLOOKUP(SUM_DATA[[#This Row],[Work Order]],'[2]MAT DETAIL'!$D:$L,8,FALSE)</f>
        <v>57000</v>
      </c>
      <c r="P9470" s="22">
        <v>57406.45</v>
      </c>
      <c r="Q9470" s="67" t="s">
        <v>21</v>
      </c>
      <c r="R9470" s="67"/>
      <c r="S9470" s="67"/>
    </row>
    <row r="9471" spans="4:19" ht="15">
      <c r="D9471" s="19">
        <v>620112</v>
      </c>
      <c r="E9471" s="35">
        <v>45307</v>
      </c>
      <c r="F9471" s="35">
        <v>45307</v>
      </c>
      <c r="G9471" s="63"/>
      <c r="H9471" s="24">
        <v>3710192</v>
      </c>
      <c r="I9471" s="28" t="s">
        <v>717</v>
      </c>
      <c r="J9471" s="47" t="s">
        <v>2260</v>
      </c>
      <c r="K9471" s="25" t="s">
        <v>36</v>
      </c>
      <c r="L9471" s="25" t="s">
        <v>507</v>
      </c>
      <c r="M9471" s="16">
        <f>SUM_DATA[[#This Row],[TOTAL Cost]]-SUM_DATA[[#This Row],[MATERIAL Cost]]</f>
        <v>0</v>
      </c>
      <c r="N9471" s="16">
        <f>IFERROR(SUM_DATA[[#This Row],[MAT C.]], 0)</f>
        <v>0</v>
      </c>
      <c r="O9471" s="16" t="e">
        <f>VLOOKUP(SUM_DATA[[#This Row],[Work Order]],'[2]MAT DETAIL'!$D:$L,8,FALSE)</f>
        <v>#N/A</v>
      </c>
      <c r="P9471" s="22">
        <v>0</v>
      </c>
      <c r="Q9471" s="67" t="s">
        <v>25</v>
      </c>
      <c r="R9471" s="67"/>
      <c r="S9471" s="67"/>
    </row>
    <row r="9472" spans="4:19" ht="15">
      <c r="D9472" s="19">
        <v>620112</v>
      </c>
      <c r="E9472" s="35">
        <v>45307</v>
      </c>
      <c r="F9472" s="35">
        <v>45308</v>
      </c>
      <c r="G9472" s="63"/>
      <c r="H9472" s="24">
        <v>3710197</v>
      </c>
      <c r="I9472" s="28" t="s">
        <v>31</v>
      </c>
      <c r="J9472" s="47" t="s">
        <v>1263</v>
      </c>
      <c r="K9472" s="25" t="s">
        <v>36</v>
      </c>
      <c r="L9472" s="25" t="s">
        <v>53</v>
      </c>
      <c r="M9472" s="16">
        <f>SUM_DATA[[#This Row],[TOTAL Cost]]-SUM_DATA[[#This Row],[MATERIAL Cost]]</f>
        <v>4816.38</v>
      </c>
      <c r="N9472" s="16">
        <f>IFERROR(SUM_DATA[[#This Row],[MAT C.]], 0)</f>
        <v>0</v>
      </c>
      <c r="O9472" s="16" t="e">
        <f>VLOOKUP(SUM_DATA[[#This Row],[Work Order]],'[2]MAT DETAIL'!$D:$L,8,FALSE)</f>
        <v>#N/A</v>
      </c>
      <c r="P9472" s="22">
        <v>4816.38</v>
      </c>
      <c r="Q9472" s="67" t="s">
        <v>25</v>
      </c>
      <c r="R9472" s="67"/>
      <c r="S9472" s="67"/>
    </row>
    <row r="9473" spans="4:19" ht="15">
      <c r="D9473" s="19">
        <v>620119</v>
      </c>
      <c r="E9473" s="35">
        <v>45307</v>
      </c>
      <c r="F9473" s="35">
        <v>45307</v>
      </c>
      <c r="G9473" s="63"/>
      <c r="H9473" s="24">
        <v>3710236</v>
      </c>
      <c r="I9473" s="28" t="s">
        <v>26</v>
      </c>
      <c r="J9473" s="47" t="s">
        <v>2261</v>
      </c>
      <c r="K9473" s="25" t="s">
        <v>82</v>
      </c>
      <c r="L9473" s="25" t="s">
        <v>160</v>
      </c>
      <c r="M9473" s="16">
        <f>SUM_DATA[[#This Row],[TOTAL Cost]]-SUM_DATA[[#This Row],[MATERIAL Cost]]</f>
        <v>7500</v>
      </c>
      <c r="N9473" s="16">
        <f>IFERROR(SUM_DATA[[#This Row],[MAT C.]], 0)</f>
        <v>0</v>
      </c>
      <c r="O9473" s="16" t="e">
        <f>VLOOKUP(SUM_DATA[[#This Row],[Work Order]],'[2]MAT DETAIL'!$D:$L,8,FALSE)</f>
        <v>#N/A</v>
      </c>
      <c r="P9473" s="22">
        <v>7500</v>
      </c>
      <c r="Q9473" s="67" t="s">
        <v>21</v>
      </c>
      <c r="R9473" s="67"/>
      <c r="S9473" s="67"/>
    </row>
    <row r="9474" spans="4:19" ht="15">
      <c r="D9474" s="19">
        <v>620120</v>
      </c>
      <c r="E9474" s="35">
        <v>45307</v>
      </c>
      <c r="F9474" s="35">
        <v>45307</v>
      </c>
      <c r="G9474" s="63"/>
      <c r="H9474" s="24">
        <v>3710237</v>
      </c>
      <c r="I9474" s="28" t="s">
        <v>26</v>
      </c>
      <c r="J9474" s="47" t="s">
        <v>2261</v>
      </c>
      <c r="K9474" s="25" t="s">
        <v>82</v>
      </c>
      <c r="L9474" s="25" t="s">
        <v>160</v>
      </c>
      <c r="M9474" s="16">
        <f>SUM_DATA[[#This Row],[TOTAL Cost]]-SUM_DATA[[#This Row],[MATERIAL Cost]]</f>
        <v>7500</v>
      </c>
      <c r="N9474" s="16">
        <f>IFERROR(SUM_DATA[[#This Row],[MAT C.]], 0)</f>
        <v>0</v>
      </c>
      <c r="O9474" s="16" t="e">
        <f>VLOOKUP(SUM_DATA[[#This Row],[Work Order]],'[2]MAT DETAIL'!$D:$L,8,FALSE)</f>
        <v>#N/A</v>
      </c>
      <c r="P9474" s="22">
        <v>7500</v>
      </c>
      <c r="Q9474" s="67" t="s">
        <v>21</v>
      </c>
      <c r="R9474" s="67"/>
      <c r="S9474" s="67"/>
    </row>
    <row r="9475" spans="4:19" ht="15">
      <c r="D9475" s="19">
        <v>620122</v>
      </c>
      <c r="E9475" s="35">
        <v>45307</v>
      </c>
      <c r="F9475" s="35">
        <v>45307</v>
      </c>
      <c r="G9475" s="63"/>
      <c r="H9475" s="24">
        <v>3710239</v>
      </c>
      <c r="I9475" s="28" t="s">
        <v>26</v>
      </c>
      <c r="J9475" s="47" t="s">
        <v>2261</v>
      </c>
      <c r="K9475" s="25" t="s">
        <v>82</v>
      </c>
      <c r="L9475" s="25" t="s">
        <v>160</v>
      </c>
      <c r="M9475" s="16">
        <f>SUM_DATA[[#This Row],[TOTAL Cost]]-SUM_DATA[[#This Row],[MATERIAL Cost]]</f>
        <v>7500</v>
      </c>
      <c r="N9475" s="16">
        <f>IFERROR(SUM_DATA[[#This Row],[MAT C.]], 0)</f>
        <v>0</v>
      </c>
      <c r="O9475" s="16" t="e">
        <f>VLOOKUP(SUM_DATA[[#This Row],[Work Order]],'[2]MAT DETAIL'!$D:$L,8,FALSE)</f>
        <v>#N/A</v>
      </c>
      <c r="P9475" s="22">
        <v>7500</v>
      </c>
      <c r="Q9475" s="67" t="s">
        <v>21</v>
      </c>
      <c r="R9475" s="67"/>
      <c r="S9475" s="67"/>
    </row>
    <row r="9476" spans="4:19" ht="15">
      <c r="D9476" s="19">
        <v>620123</v>
      </c>
      <c r="E9476" s="35">
        <v>45307</v>
      </c>
      <c r="F9476" s="35">
        <v>45307</v>
      </c>
      <c r="G9476" s="63"/>
      <c r="H9476" s="24">
        <v>3710240</v>
      </c>
      <c r="I9476" s="28" t="s">
        <v>26</v>
      </c>
      <c r="J9476" s="47" t="s">
        <v>2261</v>
      </c>
      <c r="K9476" s="25" t="s">
        <v>82</v>
      </c>
      <c r="L9476" s="25" t="s">
        <v>160</v>
      </c>
      <c r="M9476" s="16">
        <f>SUM_DATA[[#This Row],[TOTAL Cost]]-SUM_DATA[[#This Row],[MATERIAL Cost]]</f>
        <v>7500</v>
      </c>
      <c r="N9476" s="16">
        <f>IFERROR(SUM_DATA[[#This Row],[MAT C.]], 0)</f>
        <v>0</v>
      </c>
      <c r="O9476" s="16" t="e">
        <f>VLOOKUP(SUM_DATA[[#This Row],[Work Order]],'[2]MAT DETAIL'!$D:$L,8,FALSE)</f>
        <v>#N/A</v>
      </c>
      <c r="P9476" s="22">
        <v>7500</v>
      </c>
      <c r="Q9476" s="67" t="s">
        <v>21</v>
      </c>
      <c r="R9476" s="67"/>
      <c r="S9476" s="67"/>
    </row>
    <row r="9477" spans="4:19" ht="15">
      <c r="D9477" s="19">
        <v>620124</v>
      </c>
      <c r="E9477" s="35">
        <v>45307</v>
      </c>
      <c r="F9477" s="35">
        <v>45307</v>
      </c>
      <c r="G9477" s="63"/>
      <c r="H9477" s="24">
        <v>3710241</v>
      </c>
      <c r="I9477" s="28" t="s">
        <v>26</v>
      </c>
      <c r="J9477" s="47" t="s">
        <v>2261</v>
      </c>
      <c r="K9477" s="25" t="s">
        <v>82</v>
      </c>
      <c r="L9477" s="25" t="s">
        <v>160</v>
      </c>
      <c r="M9477" s="16">
        <f>SUM_DATA[[#This Row],[TOTAL Cost]]-SUM_DATA[[#This Row],[MATERIAL Cost]]</f>
        <v>7500</v>
      </c>
      <c r="N9477" s="16">
        <f>IFERROR(SUM_DATA[[#This Row],[MAT C.]], 0)</f>
        <v>0</v>
      </c>
      <c r="O9477" s="16" t="e">
        <f>VLOOKUP(SUM_DATA[[#This Row],[Work Order]],'[2]MAT DETAIL'!$D:$L,8,FALSE)</f>
        <v>#N/A</v>
      </c>
      <c r="P9477" s="22">
        <v>7500</v>
      </c>
      <c r="Q9477" s="67" t="s">
        <v>21</v>
      </c>
      <c r="R9477" s="67"/>
      <c r="S9477" s="67"/>
    </row>
    <row r="9478" spans="4:19" ht="15">
      <c r="D9478" s="19">
        <v>620119</v>
      </c>
      <c r="E9478" s="35">
        <v>45308</v>
      </c>
      <c r="F9478" s="35">
        <v>45308</v>
      </c>
      <c r="G9478" s="63">
        <v>4.9800000000000004</v>
      </c>
      <c r="H9478" s="24">
        <v>3710354</v>
      </c>
      <c r="I9478" s="28" t="s">
        <v>26</v>
      </c>
      <c r="J9478" s="47" t="s">
        <v>2262</v>
      </c>
      <c r="K9478" s="25" t="s">
        <v>67</v>
      </c>
      <c r="L9478" s="25" t="s">
        <v>88</v>
      </c>
      <c r="M9478" s="16">
        <f>SUM_DATA[[#This Row],[TOTAL Cost]]-SUM_DATA[[#This Row],[MATERIAL Cost]]</f>
        <v>1422.58</v>
      </c>
      <c r="N9478" s="16">
        <f>IFERROR(SUM_DATA[[#This Row],[MAT C.]], 0)</f>
        <v>0</v>
      </c>
      <c r="O9478" s="16" t="e">
        <f>VLOOKUP(SUM_DATA[[#This Row],[Work Order]],'[2]MAT DETAIL'!$D:$L,8,FALSE)</f>
        <v>#N/A</v>
      </c>
      <c r="P9478" s="22">
        <v>1422.58</v>
      </c>
      <c r="Q9478" s="67" t="s">
        <v>25</v>
      </c>
      <c r="R9478" s="67"/>
      <c r="S9478" s="67"/>
    </row>
    <row r="9479" spans="4:19" ht="15">
      <c r="D9479" s="19">
        <v>620111</v>
      </c>
      <c r="E9479" s="35">
        <v>45307</v>
      </c>
      <c r="F9479" s="35">
        <v>45308</v>
      </c>
      <c r="G9479" s="63">
        <v>1.48</v>
      </c>
      <c r="H9479" s="24">
        <v>3710358</v>
      </c>
      <c r="I9479" s="28" t="s">
        <v>26</v>
      </c>
      <c r="J9479" s="44" t="s">
        <v>72</v>
      </c>
      <c r="K9479" s="25" t="s">
        <v>36</v>
      </c>
      <c r="L9479" s="25" t="s">
        <v>37</v>
      </c>
      <c r="M9479" s="16">
        <f>SUM_DATA[[#This Row],[TOTAL Cost]]-SUM_DATA[[#This Row],[MATERIAL Cost]]</f>
        <v>1422.58</v>
      </c>
      <c r="N9479" s="16">
        <f>IFERROR(SUM_DATA[[#This Row],[MAT C.]], 0)</f>
        <v>0</v>
      </c>
      <c r="O9479" s="16" t="e">
        <f>VLOOKUP(SUM_DATA[[#This Row],[Work Order]],'[2]MAT DETAIL'!$D:$L,8,FALSE)</f>
        <v>#N/A</v>
      </c>
      <c r="P9479" s="22">
        <v>1422.58</v>
      </c>
      <c r="Q9479" s="67" t="s">
        <v>25</v>
      </c>
      <c r="R9479" s="67"/>
      <c r="S9479" s="67"/>
    </row>
    <row r="9480" spans="4:19" ht="15">
      <c r="D9480" s="19">
        <v>620105</v>
      </c>
      <c r="E9480" s="35">
        <v>45308</v>
      </c>
      <c r="F9480" s="35">
        <v>45308</v>
      </c>
      <c r="G9480" s="63"/>
      <c r="H9480" s="24">
        <v>3710364</v>
      </c>
      <c r="I9480" s="28" t="s">
        <v>26</v>
      </c>
      <c r="J9480" s="47" t="s">
        <v>2160</v>
      </c>
      <c r="K9480" s="25" t="s">
        <v>59</v>
      </c>
      <c r="L9480" s="25" t="s">
        <v>78</v>
      </c>
      <c r="M9480" s="16">
        <f>SUM_DATA[[#This Row],[TOTAL Cost]]-SUM_DATA[[#This Row],[MATERIAL Cost]]</f>
        <v>812.90000000000146</v>
      </c>
      <c r="N9480" s="16">
        <f>IFERROR(SUM_DATA[[#This Row],[MAT C.]], 0)</f>
        <v>50000</v>
      </c>
      <c r="O9480" s="16">
        <f>VLOOKUP(SUM_DATA[[#This Row],[Work Order]],'[2]MAT DETAIL'!$D:$L,8,FALSE)</f>
        <v>50000</v>
      </c>
      <c r="P9480" s="22">
        <v>50812.9</v>
      </c>
      <c r="Q9480" s="67" t="s">
        <v>21</v>
      </c>
      <c r="R9480" s="67"/>
      <c r="S9480" s="67"/>
    </row>
    <row r="9481" spans="4:19" ht="15">
      <c r="D9481" s="19">
        <v>620112</v>
      </c>
      <c r="E9481" s="35">
        <v>45308</v>
      </c>
      <c r="F9481" s="35">
        <v>45308</v>
      </c>
      <c r="G9481" s="63"/>
      <c r="H9481" s="24">
        <v>3710367</v>
      </c>
      <c r="I9481" s="28" t="s">
        <v>26</v>
      </c>
      <c r="J9481" s="47" t="s">
        <v>2160</v>
      </c>
      <c r="K9481" s="25" t="s">
        <v>59</v>
      </c>
      <c r="L9481" s="25" t="s">
        <v>78</v>
      </c>
      <c r="M9481" s="16">
        <f>SUM_DATA[[#This Row],[TOTAL Cost]]-SUM_DATA[[#This Row],[MATERIAL Cost]]</f>
        <v>0</v>
      </c>
      <c r="N9481" s="16">
        <f>IFERROR(SUM_DATA[[#This Row],[MAT C.]], 0)</f>
        <v>50000</v>
      </c>
      <c r="O9481" s="16">
        <f>VLOOKUP(SUM_DATA[[#This Row],[Work Order]],'[2]MAT DETAIL'!$D:$L,8,FALSE)</f>
        <v>50000</v>
      </c>
      <c r="P9481" s="22">
        <v>50000</v>
      </c>
      <c r="Q9481" s="67" t="s">
        <v>21</v>
      </c>
      <c r="R9481" s="67"/>
      <c r="S9481" s="67"/>
    </row>
    <row r="9482" spans="4:19" ht="15">
      <c r="D9482" s="19">
        <v>620116</v>
      </c>
      <c r="E9482" s="35">
        <v>45308</v>
      </c>
      <c r="F9482" s="35">
        <v>45308</v>
      </c>
      <c r="G9482" s="63"/>
      <c r="H9482" s="24">
        <v>3710368</v>
      </c>
      <c r="I9482" s="28" t="s">
        <v>26</v>
      </c>
      <c r="J9482" s="47" t="s">
        <v>2160</v>
      </c>
      <c r="K9482" s="25" t="s">
        <v>59</v>
      </c>
      <c r="L9482" s="25" t="s">
        <v>78</v>
      </c>
      <c r="M9482" s="16">
        <f>SUM_DATA[[#This Row],[TOTAL Cost]]-SUM_DATA[[#This Row],[MATERIAL Cost]]</f>
        <v>406.44999999999709</v>
      </c>
      <c r="N9482" s="16">
        <f>IFERROR(SUM_DATA[[#This Row],[MAT C.]], 0)</f>
        <v>50000</v>
      </c>
      <c r="O9482" s="16">
        <f>VLOOKUP(SUM_DATA[[#This Row],[Work Order]],'[2]MAT DETAIL'!$D:$L,8,FALSE)</f>
        <v>50000</v>
      </c>
      <c r="P9482" s="22">
        <v>50406.45</v>
      </c>
      <c r="Q9482" s="67" t="s">
        <v>21</v>
      </c>
      <c r="R9482" s="67"/>
      <c r="S9482" s="67"/>
    </row>
    <row r="9483" spans="4:19" ht="15">
      <c r="D9483" s="19">
        <v>620118</v>
      </c>
      <c r="E9483" s="35">
        <v>45308</v>
      </c>
      <c r="F9483" s="35">
        <v>45308</v>
      </c>
      <c r="G9483" s="63"/>
      <c r="H9483" s="24">
        <v>3710369</v>
      </c>
      <c r="I9483" s="28" t="s">
        <v>26</v>
      </c>
      <c r="J9483" s="47" t="s">
        <v>2160</v>
      </c>
      <c r="K9483" s="25" t="s">
        <v>59</v>
      </c>
      <c r="L9483" s="25" t="s">
        <v>78</v>
      </c>
      <c r="M9483" s="16">
        <f>SUM_DATA[[#This Row],[TOTAL Cost]]-SUM_DATA[[#This Row],[MATERIAL Cost]]</f>
        <v>406.44999999999709</v>
      </c>
      <c r="N9483" s="16">
        <f>IFERROR(SUM_DATA[[#This Row],[MAT C.]], 0)</f>
        <v>50000</v>
      </c>
      <c r="O9483" s="16">
        <f>VLOOKUP(SUM_DATA[[#This Row],[Work Order]],'[2]MAT DETAIL'!$D:$L,8,FALSE)</f>
        <v>50000</v>
      </c>
      <c r="P9483" s="22">
        <v>50406.45</v>
      </c>
      <c r="Q9483" s="67" t="s">
        <v>21</v>
      </c>
      <c r="R9483" s="67"/>
      <c r="S9483" s="67"/>
    </row>
    <row r="9484" spans="4:19" ht="15">
      <c r="D9484" s="19">
        <v>620112</v>
      </c>
      <c r="E9484" s="35">
        <v>45308</v>
      </c>
      <c r="F9484" s="35">
        <v>45308</v>
      </c>
      <c r="G9484" s="63"/>
      <c r="H9484" s="24">
        <v>3710390</v>
      </c>
      <c r="I9484" s="28" t="s">
        <v>31</v>
      </c>
      <c r="J9484" s="47" t="s">
        <v>2263</v>
      </c>
      <c r="K9484" s="25" t="s">
        <v>24</v>
      </c>
      <c r="L9484" s="25" t="s">
        <v>24</v>
      </c>
      <c r="M9484" s="16">
        <f>SUM_DATA[[#This Row],[TOTAL Cost]]-SUM_DATA[[#This Row],[MATERIAL Cost]]</f>
        <v>2094.88</v>
      </c>
      <c r="N9484" s="16">
        <f>IFERROR(SUM_DATA[[#This Row],[MAT C.]], 0)</f>
        <v>0</v>
      </c>
      <c r="O9484" s="16" t="e">
        <f>VLOOKUP(SUM_DATA[[#This Row],[Work Order]],'[2]MAT DETAIL'!$D:$L,8,FALSE)</f>
        <v>#N/A</v>
      </c>
      <c r="P9484" s="22">
        <v>2094.88</v>
      </c>
      <c r="Q9484" s="67" t="s">
        <v>25</v>
      </c>
      <c r="R9484" s="67"/>
      <c r="S9484" s="67"/>
    </row>
    <row r="9485" spans="4:19" ht="15">
      <c r="D9485" s="19">
        <v>620117</v>
      </c>
      <c r="E9485" s="35">
        <v>45314</v>
      </c>
      <c r="F9485" s="35">
        <v>45315</v>
      </c>
      <c r="G9485" s="63">
        <v>32</v>
      </c>
      <c r="H9485" s="24">
        <v>3710613</v>
      </c>
      <c r="I9485" s="28" t="s">
        <v>26</v>
      </c>
      <c r="J9485" s="47" t="s">
        <v>118</v>
      </c>
      <c r="K9485" s="25" t="s">
        <v>30</v>
      </c>
      <c r="L9485" s="25" t="s">
        <v>30</v>
      </c>
      <c r="M9485" s="16">
        <f>SUM_DATA[[#This Row],[TOTAL Cost]]-SUM_DATA[[#This Row],[MATERIAL Cost]]</f>
        <v>17719.93</v>
      </c>
      <c r="N9485" s="16">
        <f>IFERROR(SUM_DATA[[#This Row],[MAT C.]], 0)</f>
        <v>1014.94</v>
      </c>
      <c r="O9485" s="16">
        <f>VLOOKUP(SUM_DATA[[#This Row],[Work Order]],'[2]MAT DETAIL'!$D:$L,8,FALSE)</f>
        <v>1014.94</v>
      </c>
      <c r="P9485" s="22">
        <v>18734.87</v>
      </c>
      <c r="Q9485" s="67" t="s">
        <v>25</v>
      </c>
      <c r="R9485" s="67"/>
      <c r="S9485" s="67"/>
    </row>
    <row r="9486" spans="4:19" ht="15">
      <c r="D9486" s="19">
        <v>620114</v>
      </c>
      <c r="E9486" s="35">
        <v>45308</v>
      </c>
      <c r="F9486" s="35">
        <v>45308</v>
      </c>
      <c r="G9486" s="63">
        <v>243.14</v>
      </c>
      <c r="H9486" s="24">
        <v>3710631</v>
      </c>
      <c r="I9486" s="28" t="s">
        <v>26</v>
      </c>
      <c r="J9486" s="47" t="s">
        <v>2264</v>
      </c>
      <c r="K9486" s="25" t="s">
        <v>59</v>
      </c>
      <c r="L9486" s="25" t="s">
        <v>98</v>
      </c>
      <c r="M9486" s="16">
        <f>SUM_DATA[[#This Row],[TOTAL Cost]]-SUM_DATA[[#This Row],[MATERIAL Cost]]</f>
        <v>87514.09</v>
      </c>
      <c r="N9486" s="16">
        <f>IFERROR(SUM_DATA[[#This Row],[MAT C.]], 0)</f>
        <v>0</v>
      </c>
      <c r="O9486" s="16" t="e">
        <f>VLOOKUP(SUM_DATA[[#This Row],[Work Order]],'[2]MAT DETAIL'!$D:$L,8,FALSE)</f>
        <v>#N/A</v>
      </c>
      <c r="P9486" s="22">
        <v>87514.09</v>
      </c>
      <c r="Q9486" s="67" t="s">
        <v>25</v>
      </c>
      <c r="R9486" s="67"/>
      <c r="S9486" s="67"/>
    </row>
    <row r="9487" spans="4:19" ht="15">
      <c r="D9487" s="19">
        <v>620107</v>
      </c>
      <c r="E9487" s="35">
        <v>45308</v>
      </c>
      <c r="F9487" s="35">
        <v>45309</v>
      </c>
      <c r="G9487" s="63"/>
      <c r="H9487" s="24">
        <v>3710702</v>
      </c>
      <c r="I9487" s="28" t="s">
        <v>31</v>
      </c>
      <c r="J9487" s="47" t="s">
        <v>2265</v>
      </c>
      <c r="K9487" s="25" t="s">
        <v>59</v>
      </c>
      <c r="L9487" s="25" t="s">
        <v>442</v>
      </c>
      <c r="M9487" s="16">
        <f>SUM_DATA[[#This Row],[TOTAL Cost]]-SUM_DATA[[#This Row],[MATERIAL Cost]]</f>
        <v>3666.04</v>
      </c>
      <c r="N9487" s="16">
        <f>IFERROR(SUM_DATA[[#This Row],[MAT C.]], 0)</f>
        <v>0</v>
      </c>
      <c r="O9487" s="16" t="e">
        <f>VLOOKUP(SUM_DATA[[#This Row],[Work Order]],'[2]MAT DETAIL'!$D:$L,8,FALSE)</f>
        <v>#N/A</v>
      </c>
      <c r="P9487" s="22">
        <v>3666.04</v>
      </c>
      <c r="Q9487" s="67" t="s">
        <v>25</v>
      </c>
      <c r="R9487" s="67"/>
      <c r="S9487" s="67"/>
    </row>
    <row r="9488" spans="4:19" ht="15">
      <c r="D9488" s="19">
        <v>620107</v>
      </c>
      <c r="E9488" s="35">
        <v>45308</v>
      </c>
      <c r="F9488" s="35">
        <v>45309</v>
      </c>
      <c r="G9488" s="63"/>
      <c r="H9488" s="24">
        <v>3710703</v>
      </c>
      <c r="I9488" s="28" t="s">
        <v>31</v>
      </c>
      <c r="J9488" s="47" t="s">
        <v>2266</v>
      </c>
      <c r="K9488" s="25" t="s">
        <v>59</v>
      </c>
      <c r="L9488" s="25" t="s">
        <v>442</v>
      </c>
      <c r="M9488" s="16">
        <f>SUM_DATA[[#This Row],[TOTAL Cost]]-SUM_DATA[[#This Row],[MATERIAL Cost]]</f>
        <v>14449.14</v>
      </c>
      <c r="N9488" s="16">
        <f>IFERROR(SUM_DATA[[#This Row],[MAT C.]], 0)</f>
        <v>0</v>
      </c>
      <c r="O9488" s="16" t="e">
        <f>VLOOKUP(SUM_DATA[[#This Row],[Work Order]],'[2]MAT DETAIL'!$D:$L,8,FALSE)</f>
        <v>#N/A</v>
      </c>
      <c r="P9488" s="22">
        <v>14449.14</v>
      </c>
      <c r="Q9488" s="67" t="s">
        <v>25</v>
      </c>
      <c r="R9488" s="67"/>
      <c r="S9488" s="67"/>
    </row>
    <row r="9489" spans="4:19" ht="15">
      <c r="D9489" s="19">
        <v>620106</v>
      </c>
      <c r="E9489" s="35">
        <v>45308</v>
      </c>
      <c r="F9489" s="35">
        <v>45309</v>
      </c>
      <c r="G9489" s="63">
        <v>79.739999999999995</v>
      </c>
      <c r="H9489" s="24">
        <v>3711110</v>
      </c>
      <c r="I9489" s="28" t="s">
        <v>26</v>
      </c>
      <c r="J9489" s="47" t="s">
        <v>99</v>
      </c>
      <c r="K9489" s="25" t="s">
        <v>36</v>
      </c>
      <c r="L9489" s="25" t="s">
        <v>37</v>
      </c>
      <c r="M9489" s="16">
        <f>SUM_DATA[[#This Row],[TOTAL Cost]]-SUM_DATA[[#This Row],[MATERIAL Cost]]</f>
        <v>55036.81</v>
      </c>
      <c r="N9489" s="16">
        <f>IFERROR(SUM_DATA[[#This Row],[MAT C.]], 0)</f>
        <v>0</v>
      </c>
      <c r="O9489" s="16" t="e">
        <f>VLOOKUP(SUM_DATA[[#This Row],[Work Order]],'[2]MAT DETAIL'!$D:$L,8,FALSE)</f>
        <v>#N/A</v>
      </c>
      <c r="P9489" s="22">
        <v>55036.81</v>
      </c>
      <c r="Q9489" s="67" t="s">
        <v>25</v>
      </c>
      <c r="R9489" s="67"/>
      <c r="S9489" s="67"/>
    </row>
    <row r="9490" spans="4:19" ht="15">
      <c r="D9490" s="19">
        <v>620106</v>
      </c>
      <c r="E9490" s="35">
        <v>45309</v>
      </c>
      <c r="F9490" s="35">
        <v>45309</v>
      </c>
      <c r="G9490" s="63"/>
      <c r="H9490" s="24">
        <v>3711115</v>
      </c>
      <c r="I9490" s="28" t="s">
        <v>26</v>
      </c>
      <c r="J9490" s="47" t="s">
        <v>2267</v>
      </c>
      <c r="K9490" s="25" t="s">
        <v>56</v>
      </c>
      <c r="L9490" s="25" t="s">
        <v>57</v>
      </c>
      <c r="M9490" s="16">
        <f>SUM_DATA[[#This Row],[TOTAL Cost]]-SUM_DATA[[#This Row],[MATERIAL Cost]]</f>
        <v>406.44999999999982</v>
      </c>
      <c r="N9490" s="16">
        <f>IFERROR(SUM_DATA[[#This Row],[MAT C.]], 0)</f>
        <v>4150</v>
      </c>
      <c r="O9490" s="16">
        <f>VLOOKUP(SUM_DATA[[#This Row],[Work Order]],'[2]MAT DETAIL'!$D:$L,8,FALSE)</f>
        <v>4150</v>
      </c>
      <c r="P9490" s="22">
        <v>4556.45</v>
      </c>
      <c r="Q9490" s="67" t="s">
        <v>21</v>
      </c>
      <c r="R9490" s="67"/>
      <c r="S9490" s="67"/>
    </row>
    <row r="9491" spans="4:19" ht="15">
      <c r="D9491" s="19">
        <v>620122</v>
      </c>
      <c r="E9491" s="35">
        <v>45308</v>
      </c>
      <c r="F9491" s="35">
        <v>45309</v>
      </c>
      <c r="G9491" s="63">
        <v>9</v>
      </c>
      <c r="H9491" s="24">
        <v>3711119</v>
      </c>
      <c r="I9491" s="28" t="s">
        <v>26</v>
      </c>
      <c r="J9491" s="47" t="s">
        <v>2268</v>
      </c>
      <c r="K9491" s="25" t="s">
        <v>59</v>
      </c>
      <c r="L9491" s="25" t="s">
        <v>98</v>
      </c>
      <c r="M9491" s="16">
        <f>SUM_DATA[[#This Row],[TOTAL Cost]]-SUM_DATA[[#This Row],[MATERIAL Cost]]</f>
        <v>5755.7</v>
      </c>
      <c r="N9491" s="16">
        <f>IFERROR(SUM_DATA[[#This Row],[MAT C.]], 0)</f>
        <v>0</v>
      </c>
      <c r="O9491" s="16" t="e">
        <f>VLOOKUP(SUM_DATA[[#This Row],[Work Order]],'[2]MAT DETAIL'!$D:$L,8,FALSE)</f>
        <v>#N/A</v>
      </c>
      <c r="P9491" s="22">
        <v>5755.7</v>
      </c>
      <c r="Q9491" s="67" t="s">
        <v>25</v>
      </c>
      <c r="R9491" s="67"/>
      <c r="S9491" s="67"/>
    </row>
    <row r="9492" spans="4:19" ht="15">
      <c r="D9492" s="19">
        <v>620109</v>
      </c>
      <c r="E9492" s="35">
        <v>45309</v>
      </c>
      <c r="F9492" s="35">
        <v>45309</v>
      </c>
      <c r="G9492" s="63"/>
      <c r="H9492" s="24">
        <v>3711120</v>
      </c>
      <c r="I9492" s="28" t="s">
        <v>26</v>
      </c>
      <c r="J9492" s="47" t="s">
        <v>2267</v>
      </c>
      <c r="K9492" s="25" t="s">
        <v>56</v>
      </c>
      <c r="L9492" s="84" t="s">
        <v>57</v>
      </c>
      <c r="M9492" s="16">
        <f>SUM_DATA[[#This Row],[TOTAL Cost]]-SUM_DATA[[#This Row],[MATERIAL Cost]]</f>
        <v>406.44999999999982</v>
      </c>
      <c r="N9492" s="16">
        <f>IFERROR(SUM_DATA[[#This Row],[MAT C.]], 0)</f>
        <v>4150</v>
      </c>
      <c r="O9492" s="16">
        <f>VLOOKUP(SUM_DATA[[#This Row],[Work Order]],'[2]MAT DETAIL'!$D:$L,8,FALSE)</f>
        <v>4150</v>
      </c>
      <c r="P9492" s="22">
        <v>4556.45</v>
      </c>
      <c r="Q9492" s="67" t="s">
        <v>21</v>
      </c>
      <c r="R9492" s="67"/>
      <c r="S9492" s="67"/>
    </row>
    <row r="9493" spans="4:19" ht="15">
      <c r="D9493" s="19">
        <v>620112</v>
      </c>
      <c r="E9493" s="35">
        <v>45309</v>
      </c>
      <c r="F9493" s="35">
        <v>45309</v>
      </c>
      <c r="G9493" s="63"/>
      <c r="H9493" s="24">
        <v>3711123</v>
      </c>
      <c r="I9493" s="28" t="s">
        <v>26</v>
      </c>
      <c r="J9493" s="47" t="s">
        <v>2267</v>
      </c>
      <c r="K9493" s="25" t="s">
        <v>56</v>
      </c>
      <c r="L9493" s="25" t="s">
        <v>57</v>
      </c>
      <c r="M9493" s="16">
        <f>SUM_DATA[[#This Row],[TOTAL Cost]]-SUM_DATA[[#This Row],[MATERIAL Cost]]</f>
        <v>406.44999999999982</v>
      </c>
      <c r="N9493" s="16">
        <f>IFERROR(SUM_DATA[[#This Row],[MAT C.]], 0)</f>
        <v>4150</v>
      </c>
      <c r="O9493" s="16">
        <f>VLOOKUP(SUM_DATA[[#This Row],[Work Order]],'[2]MAT DETAIL'!$D:$L,8,FALSE)</f>
        <v>4150</v>
      </c>
      <c r="P9493" s="22">
        <v>4556.45</v>
      </c>
      <c r="Q9493" s="67" t="s">
        <v>21</v>
      </c>
      <c r="R9493" s="67"/>
      <c r="S9493" s="67"/>
    </row>
    <row r="9494" spans="4:19" ht="15">
      <c r="D9494" s="19">
        <v>620117</v>
      </c>
      <c r="E9494" s="35">
        <v>45309</v>
      </c>
      <c r="F9494" s="35">
        <v>45309</v>
      </c>
      <c r="G9494" s="63"/>
      <c r="H9494" s="24">
        <v>3711124</v>
      </c>
      <c r="I9494" s="28" t="s">
        <v>26</v>
      </c>
      <c r="J9494" s="47" t="s">
        <v>2267</v>
      </c>
      <c r="K9494" s="25" t="s">
        <v>56</v>
      </c>
      <c r="L9494" s="25" t="s">
        <v>57</v>
      </c>
      <c r="M9494" s="16">
        <f>SUM_DATA[[#This Row],[TOTAL Cost]]-SUM_DATA[[#This Row],[MATERIAL Cost]]</f>
        <v>406.44999999999982</v>
      </c>
      <c r="N9494" s="16">
        <f>IFERROR(SUM_DATA[[#This Row],[MAT C.]], 0)</f>
        <v>4150</v>
      </c>
      <c r="O9494" s="16">
        <f>VLOOKUP(SUM_DATA[[#This Row],[Work Order]],'[2]MAT DETAIL'!$D:$L,8,FALSE)</f>
        <v>4150</v>
      </c>
      <c r="P9494" s="22">
        <v>4556.45</v>
      </c>
      <c r="Q9494" s="67" t="s">
        <v>21</v>
      </c>
      <c r="R9494" s="67"/>
      <c r="S9494" s="67"/>
    </row>
    <row r="9495" spans="4:19" ht="15">
      <c r="D9495" s="19">
        <v>620120</v>
      </c>
      <c r="E9495" s="35">
        <v>45308</v>
      </c>
      <c r="F9495" s="35">
        <v>45309</v>
      </c>
      <c r="G9495" s="63">
        <v>55.99</v>
      </c>
      <c r="H9495" s="24">
        <v>3711125</v>
      </c>
      <c r="I9495" s="28" t="s">
        <v>26</v>
      </c>
      <c r="J9495" s="47" t="s">
        <v>2269</v>
      </c>
      <c r="K9495" s="25" t="s">
        <v>59</v>
      </c>
      <c r="L9495" s="25" t="s">
        <v>47</v>
      </c>
      <c r="M9495" s="16">
        <f>SUM_DATA[[#This Row],[TOTAL Cost]]-SUM_DATA[[#This Row],[MATERIAL Cost]]</f>
        <v>8535.4500000000007</v>
      </c>
      <c r="N9495" s="16">
        <f>IFERROR(SUM_DATA[[#This Row],[MAT C.]], 0)</f>
        <v>0</v>
      </c>
      <c r="O9495" s="16" t="e">
        <f>VLOOKUP(SUM_DATA[[#This Row],[Work Order]],'[2]MAT DETAIL'!$D:$L,8,FALSE)</f>
        <v>#N/A</v>
      </c>
      <c r="P9495" s="22">
        <v>8535.4500000000007</v>
      </c>
      <c r="Q9495" s="67" t="s">
        <v>25</v>
      </c>
      <c r="R9495" s="67"/>
      <c r="S9495" s="67"/>
    </row>
    <row r="9496" spans="4:19" ht="15">
      <c r="D9496" s="19">
        <v>620119</v>
      </c>
      <c r="E9496" s="35">
        <v>45309</v>
      </c>
      <c r="F9496" s="35">
        <v>45309</v>
      </c>
      <c r="G9496" s="63"/>
      <c r="H9496" s="24">
        <v>3711129</v>
      </c>
      <c r="I9496" s="28" t="s">
        <v>26</v>
      </c>
      <c r="J9496" s="47" t="s">
        <v>2267</v>
      </c>
      <c r="K9496" s="25" t="s">
        <v>56</v>
      </c>
      <c r="L9496" s="25" t="s">
        <v>57</v>
      </c>
      <c r="M9496" s="16">
        <f>SUM_DATA[[#This Row],[TOTAL Cost]]-SUM_DATA[[#This Row],[MATERIAL Cost]]</f>
        <v>406.44999999999982</v>
      </c>
      <c r="N9496" s="16">
        <f>IFERROR(SUM_DATA[[#This Row],[MAT C.]], 0)</f>
        <v>4150</v>
      </c>
      <c r="O9496" s="16">
        <f>VLOOKUP(SUM_DATA[[#This Row],[Work Order]],'[2]MAT DETAIL'!$D:$L,8,FALSE)</f>
        <v>4150</v>
      </c>
      <c r="P9496" s="22">
        <v>4556.45</v>
      </c>
      <c r="Q9496" s="67" t="s">
        <v>21</v>
      </c>
      <c r="R9496" s="67"/>
      <c r="S9496" s="67"/>
    </row>
    <row r="9497" spans="4:19" ht="15">
      <c r="D9497" s="19">
        <v>620104</v>
      </c>
      <c r="E9497" s="35">
        <v>45308</v>
      </c>
      <c r="F9497" s="35">
        <v>45309</v>
      </c>
      <c r="G9497" s="63">
        <v>0.5</v>
      </c>
      <c r="H9497" s="24">
        <v>3711142</v>
      </c>
      <c r="I9497" s="28" t="s">
        <v>26</v>
      </c>
      <c r="J9497" s="46" t="s">
        <v>295</v>
      </c>
      <c r="K9497" s="25" t="s">
        <v>36</v>
      </c>
      <c r="L9497" s="25" t="s">
        <v>37</v>
      </c>
      <c r="M9497" s="16">
        <f>SUM_DATA[[#This Row],[TOTAL Cost]]-SUM_DATA[[#This Row],[MATERIAL Cost]]</f>
        <v>203.23</v>
      </c>
      <c r="N9497" s="16">
        <f>IFERROR(SUM_DATA[[#This Row],[MAT C.]], 0)</f>
        <v>0</v>
      </c>
      <c r="O9497" s="16" t="e">
        <f>VLOOKUP(SUM_DATA[[#This Row],[Work Order]],'[2]MAT DETAIL'!$D:$L,8,FALSE)</f>
        <v>#N/A</v>
      </c>
      <c r="P9497" s="22">
        <v>203.23</v>
      </c>
      <c r="Q9497" s="67" t="s">
        <v>25</v>
      </c>
      <c r="R9497" s="67"/>
      <c r="S9497" s="67"/>
    </row>
    <row r="9498" spans="4:19" ht="15">
      <c r="D9498" s="19">
        <v>620109</v>
      </c>
      <c r="E9498" s="35">
        <v>45308</v>
      </c>
      <c r="F9498" s="35">
        <v>45309</v>
      </c>
      <c r="G9498" s="63">
        <v>0.5</v>
      </c>
      <c r="H9498" s="24">
        <v>3711143</v>
      </c>
      <c r="I9498" s="28" t="s">
        <v>26</v>
      </c>
      <c r="J9498" s="47" t="s">
        <v>97</v>
      </c>
      <c r="K9498" s="25" t="s">
        <v>59</v>
      </c>
      <c r="L9498" s="25" t="s">
        <v>98</v>
      </c>
      <c r="M9498" s="16">
        <f>SUM_DATA[[#This Row],[TOTAL Cost]]-SUM_DATA[[#This Row],[MATERIAL Cost]]</f>
        <v>203.23</v>
      </c>
      <c r="N9498" s="16">
        <f>IFERROR(SUM_DATA[[#This Row],[MAT C.]], 0)</f>
        <v>0</v>
      </c>
      <c r="O9498" s="16" t="e">
        <f>VLOOKUP(SUM_DATA[[#This Row],[Work Order]],'[2]MAT DETAIL'!$D:$L,8,FALSE)</f>
        <v>#N/A</v>
      </c>
      <c r="P9498" s="22">
        <v>203.23</v>
      </c>
      <c r="Q9498" s="67" t="s">
        <v>25</v>
      </c>
      <c r="R9498" s="67"/>
      <c r="S9498" s="67"/>
    </row>
    <row r="9499" spans="4:19" ht="15">
      <c r="D9499" s="19">
        <v>620116</v>
      </c>
      <c r="E9499" s="35">
        <v>45309</v>
      </c>
      <c r="F9499" s="35">
        <v>45309</v>
      </c>
      <c r="G9499" s="63">
        <v>0.85</v>
      </c>
      <c r="H9499" s="24">
        <v>3711144</v>
      </c>
      <c r="I9499" s="28" t="s">
        <v>26</v>
      </c>
      <c r="J9499" s="44" t="s">
        <v>73</v>
      </c>
      <c r="K9499" s="25" t="s">
        <v>47</v>
      </c>
      <c r="L9499" s="25" t="s">
        <v>74</v>
      </c>
      <c r="M9499" s="16">
        <f>SUM_DATA[[#This Row],[TOTAL Cost]]-SUM_DATA[[#This Row],[MATERIAL Cost]]</f>
        <v>203.23</v>
      </c>
      <c r="N9499" s="16">
        <f>IFERROR(SUM_DATA[[#This Row],[MAT C.]], 0)</f>
        <v>0</v>
      </c>
      <c r="O9499" s="16" t="e">
        <f>VLOOKUP(SUM_DATA[[#This Row],[Work Order]],'[2]MAT DETAIL'!$D:$L,8,FALSE)</f>
        <v>#N/A</v>
      </c>
      <c r="P9499" s="22">
        <v>203.23</v>
      </c>
      <c r="Q9499" s="67" t="s">
        <v>25</v>
      </c>
      <c r="R9499" s="67"/>
      <c r="S9499" s="67"/>
    </row>
    <row r="9500" spans="4:19" ht="15">
      <c r="D9500" s="19">
        <v>620120</v>
      </c>
      <c r="E9500" s="35">
        <v>45309</v>
      </c>
      <c r="F9500" s="35">
        <v>45309</v>
      </c>
      <c r="G9500" s="63"/>
      <c r="H9500" s="24">
        <v>3711170</v>
      </c>
      <c r="I9500" s="28" t="s">
        <v>31</v>
      </c>
      <c r="J9500" s="47" t="s">
        <v>2270</v>
      </c>
      <c r="K9500" s="25" t="s">
        <v>59</v>
      </c>
      <c r="L9500" s="25" t="s">
        <v>47</v>
      </c>
      <c r="M9500" s="16">
        <f>SUM_DATA[[#This Row],[TOTAL Cost]]-SUM_DATA[[#This Row],[MATERIAL Cost]]</f>
        <v>4955.29</v>
      </c>
      <c r="N9500" s="16">
        <f>IFERROR(SUM_DATA[[#This Row],[MAT C.]], 0)</f>
        <v>0</v>
      </c>
      <c r="O9500" s="16" t="e">
        <f>VLOOKUP(SUM_DATA[[#This Row],[Work Order]],'[2]MAT DETAIL'!$D:$L,8,FALSE)</f>
        <v>#N/A</v>
      </c>
      <c r="P9500" s="22">
        <v>4955.29</v>
      </c>
      <c r="Q9500" s="67" t="s">
        <v>25</v>
      </c>
      <c r="R9500" s="67"/>
      <c r="S9500" s="67"/>
    </row>
    <row r="9501" spans="4:19" ht="15">
      <c r="D9501" s="19">
        <v>620107</v>
      </c>
      <c r="E9501" s="35">
        <v>45309</v>
      </c>
      <c r="F9501" s="35">
        <v>45309</v>
      </c>
      <c r="G9501" s="63"/>
      <c r="H9501" s="24">
        <v>3711178</v>
      </c>
      <c r="I9501" s="28" t="s">
        <v>31</v>
      </c>
      <c r="J9501" s="47" t="s">
        <v>2271</v>
      </c>
      <c r="K9501" s="25" t="s">
        <v>33</v>
      </c>
      <c r="L9501" s="25" t="s">
        <v>39</v>
      </c>
      <c r="M9501" s="16">
        <f>SUM_DATA[[#This Row],[TOTAL Cost]]-SUM_DATA[[#This Row],[MATERIAL Cost]]</f>
        <v>4955.29</v>
      </c>
      <c r="N9501" s="16">
        <f>IFERROR(SUM_DATA[[#This Row],[MAT C.]], 0)</f>
        <v>0</v>
      </c>
      <c r="O9501" s="16" t="e">
        <f>VLOOKUP(SUM_DATA[[#This Row],[Work Order]],'[2]MAT DETAIL'!$D:$L,8,FALSE)</f>
        <v>#N/A</v>
      </c>
      <c r="P9501" s="22">
        <v>4955.29</v>
      </c>
      <c r="Q9501" s="67" t="s">
        <v>25</v>
      </c>
      <c r="R9501" s="67"/>
      <c r="S9501" s="67"/>
    </row>
    <row r="9502" spans="4:19" ht="15">
      <c r="D9502" s="19">
        <v>620113</v>
      </c>
      <c r="E9502" s="35">
        <v>45309</v>
      </c>
      <c r="F9502" s="35">
        <v>45309</v>
      </c>
      <c r="G9502" s="63"/>
      <c r="H9502" s="24">
        <v>3711499</v>
      </c>
      <c r="I9502" s="28" t="s">
        <v>31</v>
      </c>
      <c r="J9502" s="47" t="s">
        <v>2230</v>
      </c>
      <c r="K9502" s="25" t="s">
        <v>39</v>
      </c>
      <c r="L9502" s="26" t="s">
        <v>40</v>
      </c>
      <c r="M9502" s="16">
        <f>SUM_DATA[[#This Row],[TOTAL Cost]]-SUM_DATA[[#This Row],[MATERIAL Cost]]</f>
        <v>1850.92</v>
      </c>
      <c r="N9502" s="16">
        <f>IFERROR(SUM_DATA[[#This Row],[MAT C.]], 0)</f>
        <v>0</v>
      </c>
      <c r="O9502" s="16" t="e">
        <f>VLOOKUP(SUM_DATA[[#This Row],[Work Order]],'[2]MAT DETAIL'!$D:$L,8,FALSE)</f>
        <v>#N/A</v>
      </c>
      <c r="P9502" s="22">
        <v>1850.92</v>
      </c>
      <c r="Q9502" s="67" t="s">
        <v>25</v>
      </c>
      <c r="R9502" s="67"/>
      <c r="S9502" s="67"/>
    </row>
    <row r="9503" spans="4:19" ht="15">
      <c r="D9503" s="19">
        <v>620113</v>
      </c>
      <c r="E9503" s="35">
        <v>45309</v>
      </c>
      <c r="F9503" s="35">
        <v>45309</v>
      </c>
      <c r="G9503" s="63"/>
      <c r="H9503" s="24">
        <v>3711501</v>
      </c>
      <c r="I9503" s="28" t="s">
        <v>31</v>
      </c>
      <c r="J9503" s="47" t="s">
        <v>2272</v>
      </c>
      <c r="K9503" s="25" t="s">
        <v>19</v>
      </c>
      <c r="L9503" s="25" t="s">
        <v>635</v>
      </c>
      <c r="M9503" s="16">
        <f>SUM_DATA[[#This Row],[TOTAL Cost]]-SUM_DATA[[#This Row],[MATERIAL Cost]]</f>
        <v>0</v>
      </c>
      <c r="N9503" s="16">
        <f>IFERROR(SUM_DATA[[#This Row],[MAT C.]], 0)</f>
        <v>0</v>
      </c>
      <c r="O9503" s="16" t="e">
        <f>VLOOKUP(SUM_DATA[[#This Row],[Work Order]],'[2]MAT DETAIL'!$D:$L,8,FALSE)</f>
        <v>#N/A</v>
      </c>
      <c r="P9503" s="22">
        <v>0</v>
      </c>
      <c r="Q9503" s="67" t="s">
        <v>25</v>
      </c>
      <c r="R9503" s="67"/>
      <c r="S9503" s="67"/>
    </row>
    <row r="9504" spans="4:19" ht="15">
      <c r="D9504" s="19">
        <v>620104</v>
      </c>
      <c r="E9504" s="35">
        <v>45309</v>
      </c>
      <c r="F9504" s="35">
        <v>45309</v>
      </c>
      <c r="G9504" s="63"/>
      <c r="H9504" s="24">
        <v>3711509</v>
      </c>
      <c r="I9504" s="28" t="s">
        <v>26</v>
      </c>
      <c r="J9504" s="47" t="s">
        <v>2273</v>
      </c>
      <c r="K9504" s="25" t="s">
        <v>19</v>
      </c>
      <c r="L9504" s="25" t="s">
        <v>20</v>
      </c>
      <c r="M9504" s="16">
        <f>SUM_DATA[[#This Row],[TOTAL Cost]]-SUM_DATA[[#This Row],[MATERIAL Cost]]</f>
        <v>37880</v>
      </c>
      <c r="N9504" s="16">
        <f>IFERROR(SUM_DATA[[#This Row],[MAT C.]], 0)</f>
        <v>0</v>
      </c>
      <c r="O9504" s="16" t="e">
        <f>VLOOKUP(SUM_DATA[[#This Row],[Work Order]],'[2]MAT DETAIL'!$D:$L,8,FALSE)</f>
        <v>#N/A</v>
      </c>
      <c r="P9504" s="22">
        <v>37880</v>
      </c>
      <c r="Q9504" s="67" t="s">
        <v>21</v>
      </c>
      <c r="R9504" s="67"/>
      <c r="S9504" s="67"/>
    </row>
    <row r="9505" spans="4:19" ht="15">
      <c r="D9505" s="19">
        <v>620114</v>
      </c>
      <c r="E9505" s="35">
        <v>45309</v>
      </c>
      <c r="F9505" s="35">
        <v>45310</v>
      </c>
      <c r="G9505" s="63"/>
      <c r="H9505" s="24">
        <v>3712139</v>
      </c>
      <c r="I9505" s="28" t="s">
        <v>31</v>
      </c>
      <c r="J9505" s="47" t="s">
        <v>2274</v>
      </c>
      <c r="K9505" s="25" t="s">
        <v>33</v>
      </c>
      <c r="L9505" s="25" t="s">
        <v>112</v>
      </c>
      <c r="M9505" s="16">
        <f>SUM_DATA[[#This Row],[TOTAL Cost]]-SUM_DATA[[#This Row],[MATERIAL Cost]]</f>
        <v>14449.14</v>
      </c>
      <c r="N9505" s="16">
        <f>IFERROR(SUM_DATA[[#This Row],[MAT C.]], 0)</f>
        <v>0</v>
      </c>
      <c r="O9505" s="16" t="e">
        <f>VLOOKUP(SUM_DATA[[#This Row],[Work Order]],'[2]MAT DETAIL'!$D:$L,8,FALSE)</f>
        <v>#N/A</v>
      </c>
      <c r="P9505" s="22">
        <v>14449.14</v>
      </c>
      <c r="Q9505" s="67" t="s">
        <v>25</v>
      </c>
      <c r="R9505" s="67"/>
      <c r="S9505" s="67"/>
    </row>
    <row r="9506" spans="4:19" ht="15">
      <c r="D9506" s="19">
        <v>620106</v>
      </c>
      <c r="E9506" s="35">
        <v>45310</v>
      </c>
      <c r="F9506" s="35">
        <v>45310</v>
      </c>
      <c r="G9506" s="63"/>
      <c r="H9506" s="24">
        <v>3715287</v>
      </c>
      <c r="I9506" s="28" t="s">
        <v>31</v>
      </c>
      <c r="J9506" s="47" t="s">
        <v>2243</v>
      </c>
      <c r="K9506" s="25" t="s">
        <v>33</v>
      </c>
      <c r="L9506" s="25" t="s">
        <v>39</v>
      </c>
      <c r="M9506" s="16">
        <f>SUM_DATA[[#This Row],[TOTAL Cost]]-SUM_DATA[[#This Row],[MATERIAL Cost]]</f>
        <v>4816.38</v>
      </c>
      <c r="N9506" s="16">
        <f>IFERROR(SUM_DATA[[#This Row],[MAT C.]], 0)</f>
        <v>0</v>
      </c>
      <c r="O9506" s="16" t="e">
        <f>VLOOKUP(SUM_DATA[[#This Row],[Work Order]],'[2]MAT DETAIL'!$D:$L,8,FALSE)</f>
        <v>#N/A</v>
      </c>
      <c r="P9506" s="22">
        <v>4816.38</v>
      </c>
      <c r="Q9506" s="67" t="s">
        <v>25</v>
      </c>
      <c r="R9506" s="67"/>
      <c r="S9506" s="67"/>
    </row>
    <row r="9507" spans="4:19" ht="15">
      <c r="D9507" s="19">
        <v>620109</v>
      </c>
      <c r="E9507" s="35">
        <v>45309</v>
      </c>
      <c r="F9507" s="35">
        <v>45310</v>
      </c>
      <c r="G9507" s="63">
        <v>0.5</v>
      </c>
      <c r="H9507" s="24">
        <v>3715290</v>
      </c>
      <c r="I9507" s="28" t="s">
        <v>26</v>
      </c>
      <c r="J9507" s="47" t="s">
        <v>97</v>
      </c>
      <c r="K9507" s="25" t="s">
        <v>59</v>
      </c>
      <c r="L9507" s="25" t="s">
        <v>98</v>
      </c>
      <c r="M9507" s="16">
        <f>SUM_DATA[[#This Row],[TOTAL Cost]]-SUM_DATA[[#This Row],[MATERIAL Cost]]</f>
        <v>203.23</v>
      </c>
      <c r="N9507" s="16">
        <f>IFERROR(SUM_DATA[[#This Row],[MAT C.]], 0)</f>
        <v>0</v>
      </c>
      <c r="O9507" s="16" t="e">
        <f>VLOOKUP(SUM_DATA[[#This Row],[Work Order]],'[2]MAT DETAIL'!$D:$L,8,FALSE)</f>
        <v>#N/A</v>
      </c>
      <c r="P9507" s="22">
        <v>203.23</v>
      </c>
      <c r="Q9507" s="67" t="s">
        <v>25</v>
      </c>
      <c r="R9507" s="67"/>
      <c r="S9507" s="67"/>
    </row>
    <row r="9508" spans="4:19" ht="15">
      <c r="D9508" s="19">
        <v>620111</v>
      </c>
      <c r="E9508" s="35">
        <v>45309</v>
      </c>
      <c r="F9508" s="35">
        <v>45310</v>
      </c>
      <c r="G9508" s="63">
        <v>0.75</v>
      </c>
      <c r="H9508" s="24">
        <v>3715291</v>
      </c>
      <c r="I9508" s="28" t="s">
        <v>26</v>
      </c>
      <c r="J9508" s="44" t="s">
        <v>72</v>
      </c>
      <c r="K9508" s="25" t="s">
        <v>36</v>
      </c>
      <c r="L9508" s="25" t="s">
        <v>37</v>
      </c>
      <c r="M9508" s="16">
        <f>SUM_DATA[[#This Row],[TOTAL Cost]]-SUM_DATA[[#This Row],[MATERIAL Cost]]</f>
        <v>203.23</v>
      </c>
      <c r="N9508" s="16">
        <f>IFERROR(SUM_DATA[[#This Row],[MAT C.]], 0)</f>
        <v>0</v>
      </c>
      <c r="O9508" s="16" t="e">
        <f>VLOOKUP(SUM_DATA[[#This Row],[Work Order]],'[2]MAT DETAIL'!$D:$L,8,FALSE)</f>
        <v>#N/A</v>
      </c>
      <c r="P9508" s="22">
        <v>203.23</v>
      </c>
      <c r="Q9508" s="67" t="s">
        <v>25</v>
      </c>
      <c r="R9508" s="67"/>
      <c r="S9508" s="67"/>
    </row>
    <row r="9509" spans="4:19" ht="15">
      <c r="D9509" s="19">
        <v>620123</v>
      </c>
      <c r="E9509" s="35">
        <v>45310</v>
      </c>
      <c r="F9509" s="35">
        <v>45310</v>
      </c>
      <c r="G9509" s="63"/>
      <c r="H9509" s="24">
        <v>3715299</v>
      </c>
      <c r="I9509" s="28" t="s">
        <v>31</v>
      </c>
      <c r="J9509" s="47" t="s">
        <v>2275</v>
      </c>
      <c r="K9509" s="25" t="s">
        <v>59</v>
      </c>
      <c r="L9509" s="25" t="s">
        <v>442</v>
      </c>
      <c r="M9509" s="16">
        <f>SUM_DATA[[#This Row],[TOTAL Cost]]-SUM_DATA[[#This Row],[MATERIAL Cost]]</f>
        <v>4816.38</v>
      </c>
      <c r="N9509" s="16">
        <f>IFERROR(SUM_DATA[[#This Row],[MAT C.]], 0)</f>
        <v>0</v>
      </c>
      <c r="O9509" s="16" t="e">
        <f>VLOOKUP(SUM_DATA[[#This Row],[Work Order]],'[2]MAT DETAIL'!$D:$L,8,FALSE)</f>
        <v>#N/A</v>
      </c>
      <c r="P9509" s="22">
        <v>4816.38</v>
      </c>
      <c r="Q9509" s="67" t="s">
        <v>25</v>
      </c>
      <c r="R9509" s="67"/>
      <c r="S9509" s="67"/>
    </row>
    <row r="9510" spans="4:19" ht="15">
      <c r="D9510" s="19">
        <v>620123</v>
      </c>
      <c r="E9510" s="35">
        <v>45310</v>
      </c>
      <c r="F9510" s="35">
        <v>45310</v>
      </c>
      <c r="G9510" s="63"/>
      <c r="H9510" s="24">
        <v>3715300</v>
      </c>
      <c r="I9510" s="28" t="s">
        <v>31</v>
      </c>
      <c r="J9510" s="47" t="s">
        <v>2276</v>
      </c>
      <c r="K9510" s="25" t="s">
        <v>19</v>
      </c>
      <c r="L9510" s="25" t="s">
        <v>890</v>
      </c>
      <c r="M9510" s="16">
        <f>SUM_DATA[[#This Row],[TOTAL Cost]]-SUM_DATA[[#This Row],[MATERIAL Cost]]</f>
        <v>4816.38</v>
      </c>
      <c r="N9510" s="16">
        <f>IFERROR(SUM_DATA[[#This Row],[MAT C.]], 0)</f>
        <v>0</v>
      </c>
      <c r="O9510" s="16" t="e">
        <f>VLOOKUP(SUM_DATA[[#This Row],[Work Order]],'[2]MAT DETAIL'!$D:$L,8,FALSE)</f>
        <v>#N/A</v>
      </c>
      <c r="P9510" s="22">
        <v>4816.38</v>
      </c>
      <c r="Q9510" s="67" t="s">
        <v>25</v>
      </c>
      <c r="R9510" s="67"/>
      <c r="S9510" s="67"/>
    </row>
    <row r="9511" spans="4:19" ht="15">
      <c r="D9511" s="19">
        <v>620120</v>
      </c>
      <c r="E9511" s="35">
        <v>45310</v>
      </c>
      <c r="F9511" s="35">
        <v>45310</v>
      </c>
      <c r="G9511" s="63"/>
      <c r="H9511" s="24">
        <v>3715693</v>
      </c>
      <c r="I9511" s="28" t="s">
        <v>31</v>
      </c>
      <c r="J9511" s="44" t="s">
        <v>909</v>
      </c>
      <c r="K9511" s="25" t="s">
        <v>36</v>
      </c>
      <c r="L9511" s="25" t="s">
        <v>37</v>
      </c>
      <c r="M9511" s="16">
        <f>SUM_DATA[[#This Row],[TOTAL Cost]]-SUM_DATA[[#This Row],[MATERIAL Cost]]</f>
        <v>4816.380000000001</v>
      </c>
      <c r="N9511" s="16">
        <f>IFERROR(SUM_DATA[[#This Row],[MAT C.]], 0)</f>
        <v>14592</v>
      </c>
      <c r="O9511" s="16">
        <f>VLOOKUP(SUM_DATA[[#This Row],[Work Order]],'[2]MAT DETAIL'!$D:$L,8,FALSE)</f>
        <v>14592</v>
      </c>
      <c r="P9511" s="22">
        <v>19408.38</v>
      </c>
      <c r="Q9511" s="67" t="s">
        <v>25</v>
      </c>
      <c r="R9511" s="67"/>
      <c r="S9511" s="67"/>
    </row>
    <row r="9512" spans="4:19" ht="15">
      <c r="D9512" s="19">
        <v>620118</v>
      </c>
      <c r="E9512" s="35">
        <v>45341</v>
      </c>
      <c r="F9512" s="35">
        <v>45341</v>
      </c>
      <c r="G9512" s="63"/>
      <c r="H9512" s="24">
        <v>3715816</v>
      </c>
      <c r="I9512" s="28" t="s">
        <v>26</v>
      </c>
      <c r="J9512" s="47" t="s">
        <v>29</v>
      </c>
      <c r="K9512" s="25" t="s">
        <v>30</v>
      </c>
      <c r="L9512" s="25" t="s">
        <v>30</v>
      </c>
      <c r="M9512" s="16">
        <f>SUM_DATA[[#This Row],[TOTAL Cost]]-SUM_DATA[[#This Row],[MATERIAL Cost]]</f>
        <v>0</v>
      </c>
      <c r="N9512" s="16">
        <f>IFERROR(SUM_DATA[[#This Row],[MAT C.]], 0)</f>
        <v>2800</v>
      </c>
      <c r="O9512" s="16">
        <f>VLOOKUP(SUM_DATA[[#This Row],[Work Order]],'[2]MAT DETAIL'!$D:$L,8,FALSE)</f>
        <v>2800</v>
      </c>
      <c r="P9512" s="22">
        <v>2800</v>
      </c>
      <c r="Q9512" s="67" t="s">
        <v>25</v>
      </c>
      <c r="R9512" s="67"/>
      <c r="S9512" s="67"/>
    </row>
    <row r="9513" spans="4:19" ht="15">
      <c r="D9513" s="19">
        <v>620114</v>
      </c>
      <c r="E9513" s="35">
        <v>45310</v>
      </c>
      <c r="F9513" s="35">
        <v>45313</v>
      </c>
      <c r="G9513" s="63"/>
      <c r="H9513" s="24">
        <v>3715836</v>
      </c>
      <c r="I9513" s="28" t="s">
        <v>31</v>
      </c>
      <c r="J9513" s="47" t="s">
        <v>1503</v>
      </c>
      <c r="K9513" s="25" t="s">
        <v>82</v>
      </c>
      <c r="L9513" s="84" t="s">
        <v>126</v>
      </c>
      <c r="M9513" s="16">
        <f>SUM_DATA[[#This Row],[TOTAL Cost]]-SUM_DATA[[#This Row],[MATERIAL Cost]]</f>
        <v>63346.380000000005</v>
      </c>
      <c r="N9513" s="16">
        <f>IFERROR(SUM_DATA[[#This Row],[MAT C.]], 0)</f>
        <v>68000</v>
      </c>
      <c r="O9513" s="16">
        <f>VLOOKUP(SUM_DATA[[#This Row],[Work Order]],'[2]MAT DETAIL'!$D:$L,8,FALSE)</f>
        <v>68000</v>
      </c>
      <c r="P9513" s="22">
        <v>131346.38</v>
      </c>
      <c r="Q9513" s="67" t="s">
        <v>25</v>
      </c>
      <c r="R9513" s="67"/>
      <c r="S9513" s="67"/>
    </row>
    <row r="9514" spans="4:19" ht="15">
      <c r="D9514" s="19">
        <v>620112</v>
      </c>
      <c r="E9514" s="35">
        <v>45313</v>
      </c>
      <c r="F9514" s="35">
        <v>45314</v>
      </c>
      <c r="G9514" s="63"/>
      <c r="H9514" s="24">
        <v>3716442</v>
      </c>
      <c r="I9514" s="28" t="s">
        <v>31</v>
      </c>
      <c r="J9514" s="47" t="s">
        <v>2277</v>
      </c>
      <c r="K9514" s="25" t="s">
        <v>36</v>
      </c>
      <c r="L9514" s="25" t="s">
        <v>53</v>
      </c>
      <c r="M9514" s="16">
        <f>SUM_DATA[[#This Row],[TOTAL Cost]]-SUM_DATA[[#This Row],[MATERIAL Cost]]</f>
        <v>32543.739999999998</v>
      </c>
      <c r="N9514" s="16">
        <f>IFERROR(SUM_DATA[[#This Row],[MAT C.]], 0)</f>
        <v>875</v>
      </c>
      <c r="O9514" s="16">
        <f>VLOOKUP(SUM_DATA[[#This Row],[Work Order]],'[2]MAT DETAIL'!$D:$L,8,FALSE)</f>
        <v>875</v>
      </c>
      <c r="P9514" s="22">
        <v>33418.74</v>
      </c>
      <c r="Q9514" s="67" t="s">
        <v>25</v>
      </c>
      <c r="R9514" s="67"/>
      <c r="S9514" s="67"/>
    </row>
    <row r="9515" spans="4:19" ht="15">
      <c r="D9515" s="19">
        <v>620112</v>
      </c>
      <c r="E9515" s="35">
        <v>45313</v>
      </c>
      <c r="F9515" s="35">
        <v>45314</v>
      </c>
      <c r="G9515" s="63"/>
      <c r="H9515" s="24">
        <v>3716446</v>
      </c>
      <c r="I9515" s="28" t="s">
        <v>31</v>
      </c>
      <c r="J9515" s="47" t="s">
        <v>2278</v>
      </c>
      <c r="K9515" s="25" t="s">
        <v>59</v>
      </c>
      <c r="L9515" s="84" t="s">
        <v>129</v>
      </c>
      <c r="M9515" s="16">
        <f>SUM_DATA[[#This Row],[TOTAL Cost]]-SUM_DATA[[#This Row],[MATERIAL Cost]]</f>
        <v>510</v>
      </c>
      <c r="N9515" s="16">
        <f>IFERROR(SUM_DATA[[#This Row],[MAT C.]], 0)</f>
        <v>0</v>
      </c>
      <c r="O9515" s="16" t="e">
        <f>VLOOKUP(SUM_DATA[[#This Row],[Work Order]],'[2]MAT DETAIL'!$D:$L,8,FALSE)</f>
        <v>#N/A</v>
      </c>
      <c r="P9515" s="22">
        <v>510</v>
      </c>
      <c r="Q9515" s="67" t="s">
        <v>25</v>
      </c>
      <c r="R9515" s="67"/>
      <c r="S9515" s="67"/>
    </row>
    <row r="9516" spans="4:19" ht="15">
      <c r="D9516" s="19">
        <v>620124</v>
      </c>
      <c r="E9516" s="35">
        <v>45310</v>
      </c>
      <c r="F9516" s="35">
        <v>45313</v>
      </c>
      <c r="G9516" s="63">
        <v>2.5</v>
      </c>
      <c r="H9516" s="24">
        <v>3716458</v>
      </c>
      <c r="I9516" s="28" t="s">
        <v>26</v>
      </c>
      <c r="J9516" s="47" t="s">
        <v>1312</v>
      </c>
      <c r="K9516" s="25" t="s">
        <v>24</v>
      </c>
      <c r="L9516" s="25" t="s">
        <v>24</v>
      </c>
      <c r="M9516" s="16">
        <f>SUM_DATA[[#This Row],[TOTAL Cost]]-SUM_DATA[[#This Row],[MATERIAL Cost]]</f>
        <v>768.73</v>
      </c>
      <c r="N9516" s="16">
        <f>IFERROR(SUM_DATA[[#This Row],[MAT C.]], 0)</f>
        <v>0</v>
      </c>
      <c r="O9516" s="16" t="e">
        <f>VLOOKUP(SUM_DATA[[#This Row],[Work Order]],'[2]MAT DETAIL'!$D:$L,8,FALSE)</f>
        <v>#N/A</v>
      </c>
      <c r="P9516" s="22">
        <v>768.73</v>
      </c>
      <c r="Q9516" s="67" t="s">
        <v>25</v>
      </c>
      <c r="R9516" s="67"/>
      <c r="S9516" s="67"/>
    </row>
    <row r="9517" spans="4:19" ht="15">
      <c r="D9517" s="19">
        <v>620104</v>
      </c>
      <c r="E9517" s="35">
        <v>45310</v>
      </c>
      <c r="F9517" s="35">
        <v>45313</v>
      </c>
      <c r="G9517" s="63">
        <v>1.99</v>
      </c>
      <c r="H9517" s="24">
        <v>3716459</v>
      </c>
      <c r="I9517" s="28" t="s">
        <v>26</v>
      </c>
      <c r="J9517" s="47" t="s">
        <v>218</v>
      </c>
      <c r="K9517" s="25" t="s">
        <v>39</v>
      </c>
      <c r="L9517" s="25" t="s">
        <v>40</v>
      </c>
      <c r="M9517" s="16">
        <f>SUM_DATA[[#This Row],[TOTAL Cost]]-SUM_DATA[[#This Row],[MATERIAL Cost]]</f>
        <v>406.45</v>
      </c>
      <c r="N9517" s="16">
        <f>IFERROR(SUM_DATA[[#This Row],[MAT C.]], 0)</f>
        <v>0</v>
      </c>
      <c r="O9517" s="16" t="e">
        <f>VLOOKUP(SUM_DATA[[#This Row],[Work Order]],'[2]MAT DETAIL'!$D:$L,8,FALSE)</f>
        <v>#N/A</v>
      </c>
      <c r="P9517" s="22">
        <v>406.45</v>
      </c>
      <c r="Q9517" s="67" t="s">
        <v>25</v>
      </c>
      <c r="R9517" s="67"/>
      <c r="S9517" s="67"/>
    </row>
    <row r="9518" spans="4:19" ht="15">
      <c r="D9518" s="19">
        <v>620111</v>
      </c>
      <c r="E9518" s="35">
        <v>45311</v>
      </c>
      <c r="F9518" s="35">
        <v>45313</v>
      </c>
      <c r="G9518" s="63">
        <v>1.1499999999999999</v>
      </c>
      <c r="H9518" s="24">
        <v>3716460</v>
      </c>
      <c r="I9518" s="28" t="s">
        <v>26</v>
      </c>
      <c r="J9518" s="47" t="s">
        <v>55</v>
      </c>
      <c r="K9518" s="25" t="s">
        <v>56</v>
      </c>
      <c r="L9518" s="25" t="s">
        <v>57</v>
      </c>
      <c r="M9518" s="16">
        <f>SUM_DATA[[#This Row],[TOTAL Cost]]-SUM_DATA[[#This Row],[MATERIAL Cost]]</f>
        <v>203.23</v>
      </c>
      <c r="N9518" s="16">
        <f>IFERROR(SUM_DATA[[#This Row],[MAT C.]], 0)</f>
        <v>0</v>
      </c>
      <c r="O9518" s="16" t="e">
        <f>VLOOKUP(SUM_DATA[[#This Row],[Work Order]],'[2]MAT DETAIL'!$D:$L,8,FALSE)</f>
        <v>#N/A</v>
      </c>
      <c r="P9518" s="22">
        <v>203.23</v>
      </c>
      <c r="Q9518" s="67" t="s">
        <v>25</v>
      </c>
      <c r="R9518" s="67"/>
      <c r="S9518" s="67"/>
    </row>
    <row r="9519" spans="4:19" ht="15">
      <c r="D9519" s="19">
        <v>620124</v>
      </c>
      <c r="E9519" s="35">
        <v>45312</v>
      </c>
      <c r="F9519" s="35">
        <v>45313</v>
      </c>
      <c r="G9519" s="63">
        <v>0.25</v>
      </c>
      <c r="H9519" s="24">
        <v>3716461</v>
      </c>
      <c r="I9519" s="28" t="s">
        <v>26</v>
      </c>
      <c r="J9519" s="47" t="s">
        <v>1751</v>
      </c>
      <c r="K9519" s="25" t="s">
        <v>82</v>
      </c>
      <c r="L9519" s="25" t="s">
        <v>83</v>
      </c>
      <c r="M9519" s="16">
        <f>SUM_DATA[[#This Row],[TOTAL Cost]]-SUM_DATA[[#This Row],[MATERIAL Cost]]</f>
        <v>203.23</v>
      </c>
      <c r="N9519" s="16">
        <f>IFERROR(SUM_DATA[[#This Row],[MAT C.]], 0)</f>
        <v>0</v>
      </c>
      <c r="O9519" s="16" t="e">
        <f>VLOOKUP(SUM_DATA[[#This Row],[Work Order]],'[2]MAT DETAIL'!$D:$L,8,FALSE)</f>
        <v>#N/A</v>
      </c>
      <c r="P9519" s="22">
        <v>203.23</v>
      </c>
      <c r="Q9519" s="67" t="s">
        <v>25</v>
      </c>
      <c r="R9519" s="67"/>
      <c r="S9519" s="67"/>
    </row>
    <row r="9520" spans="4:19" ht="15">
      <c r="D9520" s="19">
        <v>620124</v>
      </c>
      <c r="E9520" s="35">
        <v>45312</v>
      </c>
      <c r="F9520" s="35"/>
      <c r="G9520" s="78">
        <v>0.25</v>
      </c>
      <c r="H9520" s="75">
        <v>3716461</v>
      </c>
      <c r="I9520" s="28" t="s">
        <v>26</v>
      </c>
      <c r="J9520" s="47" t="s">
        <v>77</v>
      </c>
      <c r="K9520" s="25" t="s">
        <v>78</v>
      </c>
      <c r="L9520" s="25" t="s">
        <v>79</v>
      </c>
      <c r="M9520" s="16"/>
      <c r="N9520" s="16"/>
      <c r="O9520" s="16"/>
      <c r="P9520" s="22"/>
      <c r="Q9520" s="67" t="s">
        <v>25</v>
      </c>
      <c r="R9520" s="67"/>
      <c r="S9520" s="67"/>
    </row>
    <row r="9521" spans="4:19" ht="15">
      <c r="D9521" s="19">
        <v>620105</v>
      </c>
      <c r="E9521" s="35">
        <v>45312</v>
      </c>
      <c r="F9521" s="35">
        <v>45313</v>
      </c>
      <c r="G9521" s="63">
        <v>0.25</v>
      </c>
      <c r="H9521" s="24">
        <v>3716462</v>
      </c>
      <c r="I9521" s="28" t="s">
        <v>26</v>
      </c>
      <c r="J9521" s="47" t="s">
        <v>2279</v>
      </c>
      <c r="K9521" s="25" t="s">
        <v>82</v>
      </c>
      <c r="L9521" s="25" t="s">
        <v>83</v>
      </c>
      <c r="M9521" s="16">
        <f>SUM_DATA[[#This Row],[TOTAL Cost]]-SUM_DATA[[#This Row],[MATERIAL Cost]]</f>
        <v>203.23</v>
      </c>
      <c r="N9521" s="16">
        <f>IFERROR(SUM_DATA[[#This Row],[MAT C.]], 0)</f>
        <v>0</v>
      </c>
      <c r="O9521" s="16" t="e">
        <f>VLOOKUP(SUM_DATA[[#This Row],[Work Order]],'[2]MAT DETAIL'!$D:$L,8,FALSE)</f>
        <v>#N/A</v>
      </c>
      <c r="P9521" s="22">
        <v>203.23</v>
      </c>
      <c r="Q9521" s="67" t="s">
        <v>25</v>
      </c>
      <c r="R9521" s="67"/>
      <c r="S9521" s="67"/>
    </row>
    <row r="9522" spans="4:19" ht="15">
      <c r="D9522" s="19">
        <v>620105</v>
      </c>
      <c r="E9522" s="35">
        <v>45312</v>
      </c>
      <c r="F9522" s="35"/>
      <c r="G9522" s="78">
        <v>0.25</v>
      </c>
      <c r="H9522" s="75">
        <v>3716462</v>
      </c>
      <c r="I9522" s="28" t="s">
        <v>26</v>
      </c>
      <c r="J9522" s="47" t="s">
        <v>235</v>
      </c>
      <c r="K9522" s="25" t="s">
        <v>36</v>
      </c>
      <c r="L9522" s="25" t="s">
        <v>42</v>
      </c>
      <c r="M9522" s="16"/>
      <c r="N9522" s="16"/>
      <c r="O9522" s="16"/>
      <c r="P9522" s="22"/>
      <c r="Q9522" s="67" t="s">
        <v>25</v>
      </c>
      <c r="R9522" s="67"/>
      <c r="S9522" s="67"/>
    </row>
    <row r="9523" spans="4:19" ht="15">
      <c r="D9523" s="19">
        <v>620118</v>
      </c>
      <c r="E9523" s="35">
        <v>45312</v>
      </c>
      <c r="F9523" s="35">
        <v>45313</v>
      </c>
      <c r="G9523" s="63">
        <v>1</v>
      </c>
      <c r="H9523" s="24">
        <v>3716463</v>
      </c>
      <c r="I9523" s="28" t="s">
        <v>26</v>
      </c>
      <c r="J9523" s="47" t="s">
        <v>173</v>
      </c>
      <c r="K9523" s="25" t="s">
        <v>82</v>
      </c>
      <c r="L9523" s="25" t="s">
        <v>140</v>
      </c>
      <c r="M9523" s="16">
        <f>SUM_DATA[[#This Row],[TOTAL Cost]]-SUM_DATA[[#This Row],[MATERIAL Cost]]</f>
        <v>406.45</v>
      </c>
      <c r="N9523" s="16">
        <f>IFERROR(SUM_DATA[[#This Row],[MAT C.]], 0)</f>
        <v>0</v>
      </c>
      <c r="O9523" s="16" t="e">
        <f>VLOOKUP(SUM_DATA[[#This Row],[Work Order]],'[2]MAT DETAIL'!$D:$L,8,FALSE)</f>
        <v>#N/A</v>
      </c>
      <c r="P9523" s="22">
        <v>406.45</v>
      </c>
      <c r="Q9523" s="67" t="s">
        <v>25</v>
      </c>
      <c r="R9523" s="67"/>
      <c r="S9523" s="67"/>
    </row>
    <row r="9524" spans="4:19" ht="15">
      <c r="D9524" s="19">
        <v>620112</v>
      </c>
      <c r="E9524" s="35">
        <v>45314</v>
      </c>
      <c r="F9524" s="35">
        <v>45314</v>
      </c>
      <c r="G9524" s="63"/>
      <c r="H9524" s="24">
        <v>3716469</v>
      </c>
      <c r="I9524" s="28" t="s">
        <v>26</v>
      </c>
      <c r="J9524" s="47" t="s">
        <v>2280</v>
      </c>
      <c r="K9524" s="25" t="s">
        <v>19</v>
      </c>
      <c r="L9524" s="25" t="s">
        <v>50</v>
      </c>
      <c r="M9524" s="16">
        <f>SUM_DATA[[#This Row],[TOTAL Cost]]-SUM_DATA[[#This Row],[MATERIAL Cost]]</f>
        <v>406.45000000000073</v>
      </c>
      <c r="N9524" s="16">
        <f>IFERROR(SUM_DATA[[#This Row],[MAT C.]], 0)</f>
        <v>11960</v>
      </c>
      <c r="O9524" s="16">
        <f>VLOOKUP(SUM_DATA[[#This Row],[Work Order]],'[2]MAT DETAIL'!$D:$L,8,FALSE)</f>
        <v>11960</v>
      </c>
      <c r="P9524" s="22">
        <v>12366.45</v>
      </c>
      <c r="Q9524" s="67" t="s">
        <v>21</v>
      </c>
      <c r="R9524" s="67"/>
      <c r="S9524" s="67"/>
    </row>
    <row r="9525" spans="4:19" ht="15">
      <c r="D9525" s="19">
        <v>620116</v>
      </c>
      <c r="E9525" s="35">
        <v>45314</v>
      </c>
      <c r="F9525" s="35">
        <v>45314</v>
      </c>
      <c r="G9525" s="63"/>
      <c r="H9525" s="24">
        <v>3716472</v>
      </c>
      <c r="I9525" s="28" t="s">
        <v>26</v>
      </c>
      <c r="J9525" s="47" t="s">
        <v>2280</v>
      </c>
      <c r="K9525" s="25" t="s">
        <v>19</v>
      </c>
      <c r="L9525" s="25" t="s">
        <v>50</v>
      </c>
      <c r="M9525" s="16">
        <f>SUM_DATA[[#This Row],[TOTAL Cost]]-SUM_DATA[[#This Row],[MATERIAL Cost]]</f>
        <v>406.45000000000073</v>
      </c>
      <c r="N9525" s="16">
        <f>IFERROR(SUM_DATA[[#This Row],[MAT C.]], 0)</f>
        <v>11960</v>
      </c>
      <c r="O9525" s="16">
        <f>VLOOKUP(SUM_DATA[[#This Row],[Work Order]],'[2]MAT DETAIL'!$D:$L,8,FALSE)</f>
        <v>11960</v>
      </c>
      <c r="P9525" s="22">
        <v>12366.45</v>
      </c>
      <c r="Q9525" s="67" t="s">
        <v>21</v>
      </c>
      <c r="R9525" s="67"/>
      <c r="S9525" s="67"/>
    </row>
    <row r="9526" spans="4:19" ht="15">
      <c r="D9526" s="19">
        <v>620124</v>
      </c>
      <c r="E9526" s="35">
        <v>45313</v>
      </c>
      <c r="F9526" s="35">
        <v>45314</v>
      </c>
      <c r="G9526" s="63">
        <v>2</v>
      </c>
      <c r="H9526" s="24">
        <v>3716532</v>
      </c>
      <c r="I9526" s="28" t="s">
        <v>26</v>
      </c>
      <c r="J9526" s="47" t="s">
        <v>2281</v>
      </c>
      <c r="K9526" s="25" t="s">
        <v>67</v>
      </c>
      <c r="L9526" s="25" t="s">
        <v>88</v>
      </c>
      <c r="M9526" s="16">
        <f>SUM_DATA[[#This Row],[TOTAL Cost]]-SUM_DATA[[#This Row],[MATERIAL Cost]]</f>
        <v>812.9</v>
      </c>
      <c r="N9526" s="16">
        <f>IFERROR(SUM_DATA[[#This Row],[MAT C.]], 0)</f>
        <v>0</v>
      </c>
      <c r="O9526" s="16" t="e">
        <f>VLOOKUP(SUM_DATA[[#This Row],[Work Order]],'[2]MAT DETAIL'!$D:$L,8,FALSE)</f>
        <v>#N/A</v>
      </c>
      <c r="P9526" s="22">
        <v>812.9</v>
      </c>
      <c r="Q9526" s="67" t="s">
        <v>25</v>
      </c>
      <c r="R9526" s="67"/>
      <c r="S9526" s="67"/>
    </row>
    <row r="9527" spans="4:19" ht="15">
      <c r="D9527" s="19">
        <v>620113</v>
      </c>
      <c r="E9527" s="35">
        <v>45313</v>
      </c>
      <c r="F9527" s="35">
        <v>45314</v>
      </c>
      <c r="G9527" s="63">
        <v>250.5</v>
      </c>
      <c r="H9527" s="24">
        <v>3716534</v>
      </c>
      <c r="I9527" s="28" t="s">
        <v>26</v>
      </c>
      <c r="J9527" s="47" t="s">
        <v>101</v>
      </c>
      <c r="K9527" s="25" t="s">
        <v>59</v>
      </c>
      <c r="L9527" s="25" t="s">
        <v>98</v>
      </c>
      <c r="M9527" s="16">
        <f>SUM_DATA[[#This Row],[TOTAL Cost]]-SUM_DATA[[#This Row],[MATERIAL Cost]]</f>
        <v>29290.93</v>
      </c>
      <c r="N9527" s="16">
        <f>IFERROR(SUM_DATA[[#This Row],[MAT C.]], 0)</f>
        <v>7250</v>
      </c>
      <c r="O9527" s="16">
        <f>VLOOKUP(SUM_DATA[[#This Row],[Work Order]],'[2]MAT DETAIL'!$D:$L,8,FALSE)</f>
        <v>7250</v>
      </c>
      <c r="P9527" s="22">
        <v>36540.93</v>
      </c>
      <c r="Q9527" s="67" t="s">
        <v>25</v>
      </c>
      <c r="R9527" s="67"/>
      <c r="S9527" s="67"/>
    </row>
    <row r="9528" spans="4:19" ht="15">
      <c r="D9528" s="19">
        <v>620120</v>
      </c>
      <c r="E9528" s="35">
        <v>45313</v>
      </c>
      <c r="F9528" s="35">
        <v>45314</v>
      </c>
      <c r="G9528" s="63">
        <v>1</v>
      </c>
      <c r="H9528" s="24">
        <v>3716535</v>
      </c>
      <c r="I9528" s="28" t="s">
        <v>26</v>
      </c>
      <c r="J9528" s="47" t="s">
        <v>99</v>
      </c>
      <c r="K9528" s="25" t="s">
        <v>36</v>
      </c>
      <c r="L9528" s="25" t="s">
        <v>37</v>
      </c>
      <c r="M9528" s="16">
        <f>SUM_DATA[[#This Row],[TOTAL Cost]]-SUM_DATA[[#This Row],[MATERIAL Cost]]</f>
        <v>406.45</v>
      </c>
      <c r="N9528" s="16">
        <f>IFERROR(SUM_DATA[[#This Row],[MAT C.]], 0)</f>
        <v>0</v>
      </c>
      <c r="O9528" s="16" t="e">
        <f>VLOOKUP(SUM_DATA[[#This Row],[Work Order]],'[2]MAT DETAIL'!$D:$L,8,FALSE)</f>
        <v>#N/A</v>
      </c>
      <c r="P9528" s="22">
        <v>406.45</v>
      </c>
      <c r="Q9528" s="67" t="s">
        <v>25</v>
      </c>
      <c r="R9528" s="67"/>
      <c r="S9528" s="67"/>
    </row>
    <row r="9529" spans="4:19" ht="15">
      <c r="D9529" s="19">
        <v>620111</v>
      </c>
      <c r="E9529" s="35">
        <v>45313</v>
      </c>
      <c r="F9529" s="35">
        <v>45314</v>
      </c>
      <c r="G9529" s="63">
        <v>0.57999999999999996</v>
      </c>
      <c r="H9529" s="24">
        <v>3716537</v>
      </c>
      <c r="I9529" s="28" t="s">
        <v>26</v>
      </c>
      <c r="J9529" s="47" t="s">
        <v>55</v>
      </c>
      <c r="K9529" s="25" t="s">
        <v>56</v>
      </c>
      <c r="L9529" s="25" t="s">
        <v>57</v>
      </c>
      <c r="M9529" s="16">
        <f>SUM_DATA[[#This Row],[TOTAL Cost]]-SUM_DATA[[#This Row],[MATERIAL Cost]]</f>
        <v>203.23</v>
      </c>
      <c r="N9529" s="16">
        <f>IFERROR(SUM_DATA[[#This Row],[MAT C.]], 0)</f>
        <v>0</v>
      </c>
      <c r="O9529" s="16" t="e">
        <f>VLOOKUP(SUM_DATA[[#This Row],[Work Order]],'[2]MAT DETAIL'!$D:$L,8,FALSE)</f>
        <v>#N/A</v>
      </c>
      <c r="P9529" s="22">
        <v>203.23</v>
      </c>
      <c r="Q9529" s="67" t="s">
        <v>25</v>
      </c>
      <c r="R9529" s="67"/>
      <c r="S9529" s="67"/>
    </row>
    <row r="9530" spans="4:19" ht="15">
      <c r="D9530" s="19">
        <v>620106</v>
      </c>
      <c r="E9530" s="35">
        <v>45313</v>
      </c>
      <c r="F9530" s="35">
        <v>45314</v>
      </c>
      <c r="G9530" s="63">
        <v>53</v>
      </c>
      <c r="H9530" s="24">
        <v>3716539</v>
      </c>
      <c r="I9530" s="28" t="s">
        <v>26</v>
      </c>
      <c r="J9530" s="47" t="s">
        <v>2282</v>
      </c>
      <c r="K9530" s="25" t="s">
        <v>59</v>
      </c>
      <c r="L9530" s="25" t="s">
        <v>98</v>
      </c>
      <c r="M9530" s="16">
        <f>SUM_DATA[[#This Row],[TOTAL Cost]]-SUM_DATA[[#This Row],[MATERIAL Cost]]</f>
        <v>1016.13</v>
      </c>
      <c r="N9530" s="16">
        <f>IFERROR(SUM_DATA[[#This Row],[MAT C.]], 0)</f>
        <v>0</v>
      </c>
      <c r="O9530" s="16" t="e">
        <f>VLOOKUP(SUM_DATA[[#This Row],[Work Order]],'[2]MAT DETAIL'!$D:$L,8,FALSE)</f>
        <v>#N/A</v>
      </c>
      <c r="P9530" s="22">
        <v>1016.13</v>
      </c>
      <c r="Q9530" s="67" t="s">
        <v>25</v>
      </c>
      <c r="R9530" s="67"/>
      <c r="S9530" s="67"/>
    </row>
    <row r="9531" spans="4:19" ht="15">
      <c r="D9531" s="19">
        <v>620111</v>
      </c>
      <c r="E9531" s="35">
        <v>45313</v>
      </c>
      <c r="F9531" s="35">
        <v>45314</v>
      </c>
      <c r="G9531" s="63">
        <v>8</v>
      </c>
      <c r="H9531" s="24">
        <v>3716541</v>
      </c>
      <c r="I9531" s="28" t="s">
        <v>26</v>
      </c>
      <c r="J9531" s="47" t="s">
        <v>55</v>
      </c>
      <c r="K9531" s="25" t="s">
        <v>56</v>
      </c>
      <c r="L9531" s="25" t="s">
        <v>57</v>
      </c>
      <c r="M9531" s="16">
        <f>SUM_DATA[[#This Row],[TOTAL Cost]]-SUM_DATA[[#This Row],[MATERIAL Cost]]</f>
        <v>5140.72</v>
      </c>
      <c r="N9531" s="16">
        <f>IFERROR(SUM_DATA[[#This Row],[MAT C.]], 0)</f>
        <v>0</v>
      </c>
      <c r="O9531" s="16" t="e">
        <f>VLOOKUP(SUM_DATA[[#This Row],[Work Order]],'[2]MAT DETAIL'!$D:$L,8,FALSE)</f>
        <v>#N/A</v>
      </c>
      <c r="P9531" s="22">
        <v>5140.72</v>
      </c>
      <c r="Q9531" s="67" t="s">
        <v>25</v>
      </c>
      <c r="R9531" s="67"/>
      <c r="S9531" s="67"/>
    </row>
    <row r="9532" spans="4:19" ht="15">
      <c r="D9532" s="19">
        <v>620118</v>
      </c>
      <c r="E9532" s="35">
        <v>45313</v>
      </c>
      <c r="F9532" s="35">
        <v>45314</v>
      </c>
      <c r="G9532" s="63">
        <v>9</v>
      </c>
      <c r="H9532" s="24">
        <v>3716543</v>
      </c>
      <c r="I9532" s="28" t="s">
        <v>26</v>
      </c>
      <c r="J9532" s="47" t="s">
        <v>2283</v>
      </c>
      <c r="K9532" s="25" t="s">
        <v>82</v>
      </c>
      <c r="L9532" s="25" t="s">
        <v>140</v>
      </c>
      <c r="M9532" s="16">
        <f>SUM_DATA[[#This Row],[TOTAL Cost]]-SUM_DATA[[#This Row],[MATERIAL Cost]]</f>
        <v>5755.7</v>
      </c>
      <c r="N9532" s="16">
        <f>IFERROR(SUM_DATA[[#This Row],[MAT C.]], 0)</f>
        <v>0</v>
      </c>
      <c r="O9532" s="16" t="e">
        <f>VLOOKUP(SUM_DATA[[#This Row],[Work Order]],'[2]MAT DETAIL'!$D:$L,8,FALSE)</f>
        <v>#N/A</v>
      </c>
      <c r="P9532" s="22">
        <v>5755.7</v>
      </c>
      <c r="Q9532" s="67" t="s">
        <v>25</v>
      </c>
      <c r="R9532" s="67"/>
      <c r="S9532" s="67"/>
    </row>
    <row r="9533" spans="4:19" ht="15">
      <c r="D9533" s="19">
        <v>620124</v>
      </c>
      <c r="E9533" s="35">
        <v>45314</v>
      </c>
      <c r="F9533" s="35">
        <v>45314</v>
      </c>
      <c r="G9533" s="63">
        <v>0.5</v>
      </c>
      <c r="H9533" s="24">
        <v>3716544</v>
      </c>
      <c r="I9533" s="28" t="s">
        <v>26</v>
      </c>
      <c r="J9533" s="44" t="s">
        <v>72</v>
      </c>
      <c r="K9533" s="25" t="s">
        <v>36</v>
      </c>
      <c r="L9533" s="25" t="s">
        <v>37</v>
      </c>
      <c r="M9533" s="16">
        <f>SUM_DATA[[#This Row],[TOTAL Cost]]-SUM_DATA[[#This Row],[MATERIAL Cost]]</f>
        <v>203.23</v>
      </c>
      <c r="N9533" s="16">
        <f>IFERROR(SUM_DATA[[#This Row],[MAT C.]], 0)</f>
        <v>0</v>
      </c>
      <c r="O9533" s="16" t="e">
        <f>VLOOKUP(SUM_DATA[[#This Row],[Work Order]],'[2]MAT DETAIL'!$D:$L,8,FALSE)</f>
        <v>#N/A</v>
      </c>
      <c r="P9533" s="22">
        <v>203.23</v>
      </c>
      <c r="Q9533" s="67" t="s">
        <v>25</v>
      </c>
      <c r="R9533" s="67"/>
      <c r="S9533" s="67"/>
    </row>
    <row r="9534" spans="4:19" ht="15">
      <c r="D9534" s="19">
        <v>620106</v>
      </c>
      <c r="E9534" s="35">
        <v>45314</v>
      </c>
      <c r="F9534" s="35">
        <v>45314</v>
      </c>
      <c r="G9534" s="63">
        <v>32.659999999999997</v>
      </c>
      <c r="H9534" s="24">
        <v>3716545</v>
      </c>
      <c r="I9534" s="28" t="s">
        <v>26</v>
      </c>
      <c r="J9534" s="47" t="s">
        <v>2284</v>
      </c>
      <c r="K9534" s="25" t="s">
        <v>19</v>
      </c>
      <c r="L9534" s="25" t="s">
        <v>20</v>
      </c>
      <c r="M9534" s="16">
        <f>SUM_DATA[[#This Row],[TOTAL Cost]]-SUM_DATA[[#This Row],[MATERIAL Cost]]</f>
        <v>1219.3499999999999</v>
      </c>
      <c r="N9534" s="16">
        <f>IFERROR(SUM_DATA[[#This Row],[MAT C.]], 0)</f>
        <v>0</v>
      </c>
      <c r="O9534" s="16" t="e">
        <f>VLOOKUP(SUM_DATA[[#This Row],[Work Order]],'[2]MAT DETAIL'!$D:$L,8,FALSE)</f>
        <v>#N/A</v>
      </c>
      <c r="P9534" s="22">
        <v>1219.3499999999999</v>
      </c>
      <c r="Q9534" s="67" t="s">
        <v>25</v>
      </c>
      <c r="R9534" s="67"/>
      <c r="S9534" s="67"/>
    </row>
    <row r="9535" spans="4:19" ht="15">
      <c r="D9535" s="19">
        <v>620107</v>
      </c>
      <c r="E9535" s="35">
        <v>45314</v>
      </c>
      <c r="F9535" s="35">
        <v>45314</v>
      </c>
      <c r="G9535" s="63"/>
      <c r="H9535" s="24">
        <v>3716653</v>
      </c>
      <c r="I9535" s="28" t="s">
        <v>717</v>
      </c>
      <c r="J9535" s="47" t="s">
        <v>2285</v>
      </c>
      <c r="K9535" s="25" t="s">
        <v>59</v>
      </c>
      <c r="L9535" s="25" t="s">
        <v>442</v>
      </c>
      <c r="M9535" s="16">
        <f>SUM_DATA[[#This Row],[TOTAL Cost]]-SUM_DATA[[#This Row],[MATERIAL Cost]]</f>
        <v>25104.09</v>
      </c>
      <c r="N9535" s="16">
        <f>IFERROR(SUM_DATA[[#This Row],[MAT C.]], 0)</f>
        <v>988</v>
      </c>
      <c r="O9535" s="16">
        <f>VLOOKUP(SUM_DATA[[#This Row],[Work Order]],'[2]MAT DETAIL'!$D:$L,8,FALSE)</f>
        <v>988</v>
      </c>
      <c r="P9535" s="22">
        <v>26092.09</v>
      </c>
      <c r="Q9535" s="67" t="s">
        <v>25</v>
      </c>
      <c r="R9535" s="67"/>
      <c r="S9535" s="67"/>
    </row>
    <row r="9536" spans="4:19" ht="15">
      <c r="D9536" s="19">
        <v>620112</v>
      </c>
      <c r="E9536" s="35">
        <v>45314</v>
      </c>
      <c r="F9536" s="35">
        <v>45314</v>
      </c>
      <c r="G9536" s="63"/>
      <c r="H9536" s="24">
        <v>3716842</v>
      </c>
      <c r="I9536" s="28" t="s">
        <v>31</v>
      </c>
      <c r="J9536" s="47" t="s">
        <v>2286</v>
      </c>
      <c r="K9536" s="25" t="s">
        <v>70</v>
      </c>
      <c r="L9536" s="25" t="s">
        <v>39</v>
      </c>
      <c r="M9536" s="16">
        <f>SUM_DATA[[#This Row],[TOTAL Cost]]-SUM_DATA[[#This Row],[MATERIAL Cost]]</f>
        <v>4816.38</v>
      </c>
      <c r="N9536" s="16">
        <f>IFERROR(SUM_DATA[[#This Row],[MAT C.]], 0)</f>
        <v>0</v>
      </c>
      <c r="O9536" s="16" t="e">
        <f>VLOOKUP(SUM_DATA[[#This Row],[Work Order]],'[2]MAT DETAIL'!$D:$L,8,FALSE)</f>
        <v>#N/A</v>
      </c>
      <c r="P9536" s="22">
        <v>4816.38</v>
      </c>
      <c r="Q9536" s="67" t="s">
        <v>25</v>
      </c>
      <c r="R9536" s="67"/>
      <c r="S9536" s="67"/>
    </row>
    <row r="9537" spans="4:19" ht="15">
      <c r="D9537" s="19">
        <v>620112</v>
      </c>
      <c r="E9537" s="35">
        <v>45314</v>
      </c>
      <c r="F9537" s="35">
        <v>45314</v>
      </c>
      <c r="G9537" s="63"/>
      <c r="H9537" s="24">
        <v>3716844</v>
      </c>
      <c r="I9537" s="28" t="s">
        <v>31</v>
      </c>
      <c r="J9537" s="47" t="s">
        <v>2287</v>
      </c>
      <c r="K9537" s="25" t="s">
        <v>70</v>
      </c>
      <c r="L9537" s="25" t="s">
        <v>39</v>
      </c>
      <c r="M9537" s="16">
        <f>SUM_DATA[[#This Row],[TOTAL Cost]]-SUM_DATA[[#This Row],[MATERIAL Cost]]</f>
        <v>17316.38</v>
      </c>
      <c r="N9537" s="16">
        <f>IFERROR(SUM_DATA[[#This Row],[MAT C.]], 0)</f>
        <v>0</v>
      </c>
      <c r="O9537" s="16" t="e">
        <f>VLOOKUP(SUM_DATA[[#This Row],[Work Order]],'[2]MAT DETAIL'!$D:$L,8,FALSE)</f>
        <v>#N/A</v>
      </c>
      <c r="P9537" s="22">
        <v>17316.38</v>
      </c>
      <c r="Q9537" s="67" t="s">
        <v>25</v>
      </c>
      <c r="R9537" s="67"/>
      <c r="S9537" s="67"/>
    </row>
    <row r="9538" spans="4:19" ht="15">
      <c r="D9538" s="19">
        <v>620112</v>
      </c>
      <c r="E9538" s="35">
        <v>45314</v>
      </c>
      <c r="F9538" s="35">
        <v>45314</v>
      </c>
      <c r="G9538" s="63"/>
      <c r="H9538" s="24">
        <v>3716845</v>
      </c>
      <c r="I9538" s="28" t="s">
        <v>31</v>
      </c>
      <c r="J9538" s="47" t="s">
        <v>2244</v>
      </c>
      <c r="K9538" s="25" t="s">
        <v>33</v>
      </c>
      <c r="L9538" s="25" t="s">
        <v>39</v>
      </c>
      <c r="M9538" s="16">
        <f>SUM_DATA[[#This Row],[TOTAL Cost]]-SUM_DATA[[#This Row],[MATERIAL Cost]]</f>
        <v>4816.3800000000047</v>
      </c>
      <c r="N9538" s="16">
        <f>IFERROR(SUM_DATA[[#This Row],[MAT C.]], 0)</f>
        <v>79950</v>
      </c>
      <c r="O9538" s="16">
        <f>VLOOKUP(SUM_DATA[[#This Row],[Work Order]],'[2]MAT DETAIL'!$D:$L,8,FALSE)</f>
        <v>79950</v>
      </c>
      <c r="P9538" s="22">
        <v>84766.38</v>
      </c>
      <c r="Q9538" s="67" t="s">
        <v>25</v>
      </c>
      <c r="R9538" s="67"/>
      <c r="S9538" s="67"/>
    </row>
    <row r="9539" spans="4:19" ht="15">
      <c r="D9539" s="19">
        <v>620112</v>
      </c>
      <c r="E9539" s="35">
        <v>45314</v>
      </c>
      <c r="F9539" s="35">
        <v>45314</v>
      </c>
      <c r="G9539" s="63"/>
      <c r="H9539" s="24">
        <v>3716847</v>
      </c>
      <c r="I9539" s="28" t="s">
        <v>31</v>
      </c>
      <c r="J9539" s="47" t="s">
        <v>2243</v>
      </c>
      <c r="K9539" s="25" t="s">
        <v>33</v>
      </c>
      <c r="L9539" s="25" t="s">
        <v>39</v>
      </c>
      <c r="M9539" s="16">
        <f>SUM_DATA[[#This Row],[TOTAL Cost]]-SUM_DATA[[#This Row],[MATERIAL Cost]]</f>
        <v>4816.38</v>
      </c>
      <c r="N9539" s="16">
        <f>IFERROR(SUM_DATA[[#This Row],[MAT C.]], 0)</f>
        <v>0</v>
      </c>
      <c r="O9539" s="16" t="e">
        <f>VLOOKUP(SUM_DATA[[#This Row],[Work Order]],'[2]MAT DETAIL'!$D:$L,8,FALSE)</f>
        <v>#N/A</v>
      </c>
      <c r="P9539" s="22">
        <v>4816.38</v>
      </c>
      <c r="Q9539" s="67" t="s">
        <v>25</v>
      </c>
      <c r="R9539" s="67"/>
      <c r="S9539" s="67"/>
    </row>
    <row r="9540" spans="4:19" ht="15">
      <c r="D9540" s="19">
        <v>620112</v>
      </c>
      <c r="E9540" s="35">
        <v>45314</v>
      </c>
      <c r="F9540" s="35">
        <v>45314</v>
      </c>
      <c r="G9540" s="63"/>
      <c r="H9540" s="24">
        <v>3716848</v>
      </c>
      <c r="I9540" s="28" t="s">
        <v>31</v>
      </c>
      <c r="J9540" s="44" t="s">
        <v>323</v>
      </c>
      <c r="K9540" s="25" t="s">
        <v>59</v>
      </c>
      <c r="L9540" s="25" t="s">
        <v>60</v>
      </c>
      <c r="M9540" s="16">
        <f>SUM_DATA[[#This Row],[TOTAL Cost]]-SUM_DATA[[#This Row],[MATERIAL Cost]]</f>
        <v>9632.76</v>
      </c>
      <c r="N9540" s="16">
        <f>IFERROR(SUM_DATA[[#This Row],[MAT C.]], 0)</f>
        <v>0</v>
      </c>
      <c r="O9540" s="16" t="e">
        <f>VLOOKUP(SUM_DATA[[#This Row],[Work Order]],'[2]MAT DETAIL'!$D:$L,8,FALSE)</f>
        <v>#N/A</v>
      </c>
      <c r="P9540" s="22">
        <v>9632.76</v>
      </c>
      <c r="Q9540" s="67" t="s">
        <v>25</v>
      </c>
      <c r="R9540" s="67"/>
      <c r="S9540" s="67"/>
    </row>
    <row r="9541" spans="4:19" ht="15">
      <c r="D9541" s="19">
        <v>620107</v>
      </c>
      <c r="E9541" s="35">
        <v>45314</v>
      </c>
      <c r="F9541" s="35">
        <v>45315</v>
      </c>
      <c r="G9541" s="63"/>
      <c r="H9541" s="24">
        <v>3716968</v>
      </c>
      <c r="I9541" s="28" t="s">
        <v>31</v>
      </c>
      <c r="J9541" s="47" t="s">
        <v>2288</v>
      </c>
      <c r="K9541" s="25" t="s">
        <v>59</v>
      </c>
      <c r="L9541" s="26" t="s">
        <v>60</v>
      </c>
      <c r="M9541" s="16">
        <f>SUM_DATA[[#This Row],[TOTAL Cost]]-SUM_DATA[[#This Row],[MATERIAL Cost]]</f>
        <v>3890.92</v>
      </c>
      <c r="N9541" s="16">
        <f>IFERROR(SUM_DATA[[#This Row],[MAT C.]], 0)</f>
        <v>3460</v>
      </c>
      <c r="O9541" s="16">
        <f>VLOOKUP(SUM_DATA[[#This Row],[Work Order]],'[2]MAT DETAIL'!$D:$L,8,FALSE)</f>
        <v>3460</v>
      </c>
      <c r="P9541" s="22">
        <v>7350.92</v>
      </c>
      <c r="Q9541" s="67" t="s">
        <v>25</v>
      </c>
      <c r="R9541" s="67"/>
      <c r="S9541" s="67"/>
    </row>
    <row r="9542" spans="4:19" ht="15">
      <c r="D9542" s="19">
        <v>620106</v>
      </c>
      <c r="E9542" s="35">
        <v>45314</v>
      </c>
      <c r="F9542" s="35">
        <v>45315</v>
      </c>
      <c r="G9542" s="63"/>
      <c r="H9542" s="24">
        <v>3716969</v>
      </c>
      <c r="I9542" s="28" t="s">
        <v>31</v>
      </c>
      <c r="J9542" s="47" t="s">
        <v>2289</v>
      </c>
      <c r="K9542" s="25" t="s">
        <v>59</v>
      </c>
      <c r="L9542" s="25" t="s">
        <v>1774</v>
      </c>
      <c r="M9542" s="16">
        <f>SUM_DATA[[#This Row],[TOTAL Cost]]-SUM_DATA[[#This Row],[MATERIAL Cost]]</f>
        <v>4400.9200000000128</v>
      </c>
      <c r="N9542" s="16">
        <f>IFERROR(SUM_DATA[[#This Row],[MAT C.]], 0)</f>
        <v>138000</v>
      </c>
      <c r="O9542" s="16">
        <f>VLOOKUP(SUM_DATA[[#This Row],[Work Order]],'[2]MAT DETAIL'!$D:$L,8,FALSE)</f>
        <v>138000</v>
      </c>
      <c r="P9542" s="22">
        <v>142400.92000000001</v>
      </c>
      <c r="Q9542" s="67" t="s">
        <v>25</v>
      </c>
      <c r="R9542" s="67"/>
      <c r="S9542" s="67"/>
    </row>
    <row r="9543" spans="4:19" ht="15">
      <c r="D9543" s="19">
        <v>620107</v>
      </c>
      <c r="E9543" s="35">
        <v>45314</v>
      </c>
      <c r="F9543" s="35">
        <v>45315</v>
      </c>
      <c r="G9543" s="63"/>
      <c r="H9543" s="24">
        <v>3716970</v>
      </c>
      <c r="I9543" s="28" t="s">
        <v>31</v>
      </c>
      <c r="J9543" s="47" t="s">
        <v>2289</v>
      </c>
      <c r="K9543" s="25" t="s">
        <v>59</v>
      </c>
      <c r="L9543" s="25" t="s">
        <v>1774</v>
      </c>
      <c r="M9543" s="16">
        <f>SUM_DATA[[#This Row],[TOTAL Cost]]-SUM_DATA[[#This Row],[MATERIAL Cost]]</f>
        <v>4400.9200000000128</v>
      </c>
      <c r="N9543" s="16">
        <f>IFERROR(SUM_DATA[[#This Row],[MAT C.]], 0)</f>
        <v>138000</v>
      </c>
      <c r="O9543" s="16">
        <f>VLOOKUP(SUM_DATA[[#This Row],[Work Order]],'[2]MAT DETAIL'!$D:$L,8,FALSE)</f>
        <v>138000</v>
      </c>
      <c r="P9543" s="22">
        <v>142400.92000000001</v>
      </c>
      <c r="Q9543" s="67" t="s">
        <v>25</v>
      </c>
      <c r="R9543" s="67"/>
      <c r="S9543" s="67"/>
    </row>
    <row r="9544" spans="4:19" ht="15">
      <c r="D9544" s="19">
        <v>620124</v>
      </c>
      <c r="E9544" s="35">
        <v>45314</v>
      </c>
      <c r="F9544" s="35">
        <v>45315</v>
      </c>
      <c r="G9544" s="63">
        <v>0.5</v>
      </c>
      <c r="H9544" s="24">
        <v>3717056</v>
      </c>
      <c r="I9544" s="28" t="s">
        <v>26</v>
      </c>
      <c r="J9544" s="44" t="s">
        <v>72</v>
      </c>
      <c r="K9544" s="25" t="s">
        <v>36</v>
      </c>
      <c r="L9544" s="25" t="s">
        <v>37</v>
      </c>
      <c r="M9544" s="16">
        <f>SUM_DATA[[#This Row],[TOTAL Cost]]-SUM_DATA[[#This Row],[MATERIAL Cost]]</f>
        <v>203.23</v>
      </c>
      <c r="N9544" s="16">
        <f>IFERROR(SUM_DATA[[#This Row],[MAT C.]], 0)</f>
        <v>0</v>
      </c>
      <c r="O9544" s="16" t="e">
        <f>VLOOKUP(SUM_DATA[[#This Row],[Work Order]],'[2]MAT DETAIL'!$D:$L,8,FALSE)</f>
        <v>#N/A</v>
      </c>
      <c r="P9544" s="22">
        <v>203.23</v>
      </c>
      <c r="Q9544" s="67" t="s">
        <v>25</v>
      </c>
      <c r="R9544" s="67"/>
      <c r="S9544" s="67"/>
    </row>
    <row r="9545" spans="4:19" ht="15">
      <c r="D9545" s="19">
        <v>620109</v>
      </c>
      <c r="E9545" s="35">
        <v>45314</v>
      </c>
      <c r="F9545" s="35">
        <v>45315</v>
      </c>
      <c r="G9545" s="63">
        <v>1.27</v>
      </c>
      <c r="H9545" s="24">
        <v>3717057</v>
      </c>
      <c r="I9545" s="28" t="s">
        <v>26</v>
      </c>
      <c r="J9545" s="47" t="s">
        <v>97</v>
      </c>
      <c r="K9545" s="25" t="s">
        <v>59</v>
      </c>
      <c r="L9545" s="25" t="s">
        <v>98</v>
      </c>
      <c r="M9545" s="16">
        <f>SUM_DATA[[#This Row],[TOTAL Cost]]-SUM_DATA[[#This Row],[MATERIAL Cost]]</f>
        <v>203.23</v>
      </c>
      <c r="N9545" s="16">
        <f>IFERROR(SUM_DATA[[#This Row],[MAT C.]], 0)</f>
        <v>0</v>
      </c>
      <c r="O9545" s="16" t="e">
        <f>VLOOKUP(SUM_DATA[[#This Row],[Work Order]],'[2]MAT DETAIL'!$D:$L,8,FALSE)</f>
        <v>#N/A</v>
      </c>
      <c r="P9545" s="22">
        <v>203.23</v>
      </c>
      <c r="Q9545" s="67" t="s">
        <v>25</v>
      </c>
      <c r="R9545" s="67"/>
      <c r="S9545" s="67"/>
    </row>
    <row r="9546" spans="4:19" ht="15">
      <c r="D9546" s="19">
        <v>620120</v>
      </c>
      <c r="E9546" s="35">
        <v>45314</v>
      </c>
      <c r="F9546" s="35">
        <v>45315</v>
      </c>
      <c r="G9546" s="63"/>
      <c r="H9546" s="24">
        <v>3717058</v>
      </c>
      <c r="I9546" s="28" t="s">
        <v>26</v>
      </c>
      <c r="J9546" s="44" t="s">
        <v>72</v>
      </c>
      <c r="K9546" s="25" t="s">
        <v>36</v>
      </c>
      <c r="L9546" s="25" t="s">
        <v>37</v>
      </c>
      <c r="M9546" s="16">
        <f>SUM_DATA[[#This Row],[TOTAL Cost]]-SUM_DATA[[#This Row],[MATERIAL Cost]]</f>
        <v>63296.67</v>
      </c>
      <c r="N9546" s="16">
        <f>IFERROR(SUM_DATA[[#This Row],[MAT C.]], 0)</f>
        <v>2800</v>
      </c>
      <c r="O9546" s="16">
        <f>VLOOKUP(SUM_DATA[[#This Row],[Work Order]],'[2]MAT DETAIL'!$D:$L,8,FALSE)</f>
        <v>2800</v>
      </c>
      <c r="P9546" s="22">
        <v>66096.67</v>
      </c>
      <c r="Q9546" s="67" t="s">
        <v>25</v>
      </c>
      <c r="R9546" s="67"/>
      <c r="S9546" s="67"/>
    </row>
    <row r="9547" spans="4:19" ht="15">
      <c r="D9547" s="19">
        <v>620123</v>
      </c>
      <c r="E9547" s="35">
        <v>45315</v>
      </c>
      <c r="F9547" s="35">
        <v>45315</v>
      </c>
      <c r="G9547" s="63">
        <v>0.57999999999999996</v>
      </c>
      <c r="H9547" s="24">
        <v>3717059</v>
      </c>
      <c r="I9547" s="28" t="s">
        <v>26</v>
      </c>
      <c r="J9547" s="47" t="s">
        <v>99</v>
      </c>
      <c r="K9547" s="25" t="s">
        <v>36</v>
      </c>
      <c r="L9547" s="84" t="s">
        <v>37</v>
      </c>
      <c r="M9547" s="16">
        <f>SUM_DATA[[#This Row],[TOTAL Cost]]-SUM_DATA[[#This Row],[MATERIAL Cost]]</f>
        <v>203.23</v>
      </c>
      <c r="N9547" s="16">
        <f>IFERROR(SUM_DATA[[#This Row],[MAT C.]], 0)</f>
        <v>0</v>
      </c>
      <c r="O9547" s="16" t="e">
        <f>VLOOKUP(SUM_DATA[[#This Row],[Work Order]],'[2]MAT DETAIL'!$D:$L,8,FALSE)</f>
        <v>#N/A</v>
      </c>
      <c r="P9547" s="22">
        <v>203.23</v>
      </c>
      <c r="Q9547" s="67" t="s">
        <v>25</v>
      </c>
      <c r="R9547" s="67"/>
      <c r="S9547" s="67"/>
    </row>
    <row r="9548" spans="4:19" ht="15">
      <c r="D9548" s="19">
        <v>620124</v>
      </c>
      <c r="E9548" s="35">
        <v>45315</v>
      </c>
      <c r="F9548" s="35">
        <v>45315</v>
      </c>
      <c r="G9548" s="63">
        <v>5</v>
      </c>
      <c r="H9548" s="24">
        <v>3717060</v>
      </c>
      <c r="I9548" s="28" t="s">
        <v>26</v>
      </c>
      <c r="J9548" s="47" t="s">
        <v>390</v>
      </c>
      <c r="K9548" s="25" t="s">
        <v>78</v>
      </c>
      <c r="L9548" s="25" t="s">
        <v>79</v>
      </c>
      <c r="M9548" s="16">
        <f>SUM_DATA[[#This Row],[TOTAL Cost]]-SUM_DATA[[#This Row],[MATERIAL Cost]]</f>
        <v>4327.82</v>
      </c>
      <c r="N9548" s="16">
        <f>IFERROR(SUM_DATA[[#This Row],[MAT C.]], 0)</f>
        <v>0</v>
      </c>
      <c r="O9548" s="16" t="e">
        <f>VLOOKUP(SUM_DATA[[#This Row],[Work Order]],'[2]MAT DETAIL'!$D:$L,8,FALSE)</f>
        <v>#N/A</v>
      </c>
      <c r="P9548" s="22">
        <v>4327.82</v>
      </c>
      <c r="Q9548" s="67" t="s">
        <v>25</v>
      </c>
      <c r="R9548" s="67"/>
      <c r="S9548" s="67"/>
    </row>
    <row r="9549" spans="4:19" ht="15">
      <c r="D9549" s="19">
        <v>620109</v>
      </c>
      <c r="E9549" s="35">
        <v>45315</v>
      </c>
      <c r="F9549" s="35">
        <v>45315</v>
      </c>
      <c r="G9549" s="63">
        <v>0.5</v>
      </c>
      <c r="H9549" s="24">
        <v>3717062</v>
      </c>
      <c r="I9549" s="28" t="s">
        <v>26</v>
      </c>
      <c r="J9549" s="47" t="s">
        <v>97</v>
      </c>
      <c r="K9549" s="25" t="s">
        <v>59</v>
      </c>
      <c r="L9549" s="25" t="s">
        <v>98</v>
      </c>
      <c r="M9549" s="16">
        <f>SUM_DATA[[#This Row],[TOTAL Cost]]-SUM_DATA[[#This Row],[MATERIAL Cost]]</f>
        <v>203.23</v>
      </c>
      <c r="N9549" s="16">
        <f>IFERROR(SUM_DATA[[#This Row],[MAT C.]], 0)</f>
        <v>0</v>
      </c>
      <c r="O9549" s="16" t="e">
        <f>VLOOKUP(SUM_DATA[[#This Row],[Work Order]],'[2]MAT DETAIL'!$D:$L,8,FALSE)</f>
        <v>#N/A</v>
      </c>
      <c r="P9549" s="22">
        <v>203.23</v>
      </c>
      <c r="Q9549" s="67" t="s">
        <v>25</v>
      </c>
      <c r="R9549" s="67"/>
      <c r="S9549" s="67"/>
    </row>
    <row r="9550" spans="4:19" ht="15">
      <c r="D9550" s="19">
        <v>620122</v>
      </c>
      <c r="E9550" s="35">
        <v>45315</v>
      </c>
      <c r="F9550" s="35">
        <v>45315</v>
      </c>
      <c r="G9550" s="63"/>
      <c r="H9550" s="24">
        <v>3717100</v>
      </c>
      <c r="I9550" s="28" t="s">
        <v>26</v>
      </c>
      <c r="J9550" s="47" t="s">
        <v>2290</v>
      </c>
      <c r="K9550" s="25" t="s">
        <v>19</v>
      </c>
      <c r="L9550" s="25" t="s">
        <v>50</v>
      </c>
      <c r="M9550" s="16">
        <f>SUM_DATA[[#This Row],[TOTAL Cost]]-SUM_DATA[[#This Row],[MATERIAL Cost]]</f>
        <v>72090.38</v>
      </c>
      <c r="N9550" s="16">
        <f>IFERROR(SUM_DATA[[#This Row],[MAT C.]], 0)</f>
        <v>770</v>
      </c>
      <c r="O9550" s="16">
        <f>VLOOKUP(SUM_DATA[[#This Row],[Work Order]],'[2]MAT DETAIL'!$D:$L,8,FALSE)</f>
        <v>770</v>
      </c>
      <c r="P9550" s="22">
        <v>72860.38</v>
      </c>
      <c r="Q9550" s="67" t="s">
        <v>21</v>
      </c>
      <c r="R9550" s="67"/>
      <c r="S9550" s="67"/>
    </row>
    <row r="9551" spans="4:19" ht="15">
      <c r="D9551" s="19">
        <v>620105</v>
      </c>
      <c r="E9551" s="35">
        <v>45315</v>
      </c>
      <c r="F9551" s="35">
        <v>45315</v>
      </c>
      <c r="G9551" s="63"/>
      <c r="H9551" s="24">
        <v>3717107</v>
      </c>
      <c r="I9551" s="28" t="s">
        <v>26</v>
      </c>
      <c r="J9551" s="47" t="s">
        <v>2291</v>
      </c>
      <c r="K9551" s="25" t="s">
        <v>36</v>
      </c>
      <c r="L9551" s="25" t="s">
        <v>507</v>
      </c>
      <c r="M9551" s="16">
        <f>SUM_DATA[[#This Row],[TOTAL Cost]]-SUM_DATA[[#This Row],[MATERIAL Cost]]</f>
        <v>406.44999999999709</v>
      </c>
      <c r="N9551" s="16">
        <f>IFERROR(SUM_DATA[[#This Row],[MAT C.]], 0)</f>
        <v>49600</v>
      </c>
      <c r="O9551" s="16">
        <f>VLOOKUP(SUM_DATA[[#This Row],[Work Order]],'[2]MAT DETAIL'!$D:$L,8,FALSE)</f>
        <v>49600</v>
      </c>
      <c r="P9551" s="22">
        <v>50006.45</v>
      </c>
      <c r="Q9551" s="67" t="s">
        <v>21</v>
      </c>
      <c r="R9551" s="67"/>
      <c r="S9551" s="67"/>
    </row>
    <row r="9552" spans="4:19" ht="15">
      <c r="D9552" s="19">
        <v>620113</v>
      </c>
      <c r="E9552" s="35">
        <v>45315</v>
      </c>
      <c r="F9552" s="35">
        <v>45315</v>
      </c>
      <c r="G9552" s="63"/>
      <c r="H9552" s="24">
        <v>3717110</v>
      </c>
      <c r="I9552" s="28" t="s">
        <v>26</v>
      </c>
      <c r="J9552" s="47" t="s">
        <v>2291</v>
      </c>
      <c r="K9552" s="25" t="s">
        <v>36</v>
      </c>
      <c r="L9552" s="25" t="s">
        <v>507</v>
      </c>
      <c r="M9552" s="16">
        <f>SUM_DATA[[#This Row],[TOTAL Cost]]-SUM_DATA[[#This Row],[MATERIAL Cost]]</f>
        <v>406.44999999999709</v>
      </c>
      <c r="N9552" s="16">
        <f>IFERROR(SUM_DATA[[#This Row],[MAT C.]], 0)</f>
        <v>49600</v>
      </c>
      <c r="O9552" s="16">
        <f>VLOOKUP(SUM_DATA[[#This Row],[Work Order]],'[2]MAT DETAIL'!$D:$L,8,FALSE)</f>
        <v>49600</v>
      </c>
      <c r="P9552" s="22">
        <v>50006.45</v>
      </c>
      <c r="Q9552" s="67" t="s">
        <v>21</v>
      </c>
      <c r="R9552" s="67"/>
      <c r="S9552" s="67"/>
    </row>
    <row r="9553" spans="4:19" ht="15">
      <c r="D9553" s="19">
        <v>620120</v>
      </c>
      <c r="E9553" s="35">
        <v>45315</v>
      </c>
      <c r="F9553" s="35">
        <v>45315</v>
      </c>
      <c r="G9553" s="63"/>
      <c r="H9553" s="24">
        <v>3717112</v>
      </c>
      <c r="I9553" s="28" t="s">
        <v>26</v>
      </c>
      <c r="J9553" s="47" t="s">
        <v>2291</v>
      </c>
      <c r="K9553" s="25" t="s">
        <v>36</v>
      </c>
      <c r="L9553" s="25" t="s">
        <v>507</v>
      </c>
      <c r="M9553" s="16">
        <f>SUM_DATA[[#This Row],[TOTAL Cost]]-SUM_DATA[[#This Row],[MATERIAL Cost]]</f>
        <v>406.44999999999709</v>
      </c>
      <c r="N9553" s="16">
        <f>IFERROR(SUM_DATA[[#This Row],[MAT C.]], 0)</f>
        <v>49600</v>
      </c>
      <c r="O9553" s="16">
        <f>VLOOKUP(SUM_DATA[[#This Row],[Work Order]],'[2]MAT DETAIL'!$D:$L,8,FALSE)</f>
        <v>49600</v>
      </c>
      <c r="P9553" s="22">
        <v>50006.45</v>
      </c>
      <c r="Q9553" s="67" t="s">
        <v>21</v>
      </c>
      <c r="R9553" s="67"/>
      <c r="S9553" s="67"/>
    </row>
    <row r="9554" spans="4:19" ht="15">
      <c r="D9554" s="19">
        <v>620123</v>
      </c>
      <c r="E9554" s="35">
        <v>45315</v>
      </c>
      <c r="F9554" s="35">
        <v>45315</v>
      </c>
      <c r="G9554" s="63"/>
      <c r="H9554" s="24">
        <v>3717113</v>
      </c>
      <c r="I9554" s="28" t="s">
        <v>26</v>
      </c>
      <c r="J9554" s="47" t="s">
        <v>2291</v>
      </c>
      <c r="K9554" s="25" t="s">
        <v>36</v>
      </c>
      <c r="L9554" s="25" t="s">
        <v>507</v>
      </c>
      <c r="M9554" s="16">
        <f>SUM_DATA[[#This Row],[TOTAL Cost]]-SUM_DATA[[#This Row],[MATERIAL Cost]]</f>
        <v>406.44999999999709</v>
      </c>
      <c r="N9554" s="16">
        <f>IFERROR(SUM_DATA[[#This Row],[MAT C.]], 0)</f>
        <v>49600</v>
      </c>
      <c r="O9554" s="16">
        <f>VLOOKUP(SUM_DATA[[#This Row],[Work Order]],'[2]MAT DETAIL'!$D:$L,8,FALSE)</f>
        <v>49600</v>
      </c>
      <c r="P9554" s="22">
        <v>50006.45</v>
      </c>
      <c r="Q9554" s="67" t="s">
        <v>21</v>
      </c>
      <c r="R9554" s="67"/>
      <c r="S9554" s="67"/>
    </row>
    <row r="9555" spans="4:19" ht="15">
      <c r="D9555" s="19">
        <v>620114</v>
      </c>
      <c r="E9555" s="35">
        <v>45315</v>
      </c>
      <c r="F9555" s="35">
        <v>45315</v>
      </c>
      <c r="G9555" s="63"/>
      <c r="H9555" s="24">
        <v>3717271</v>
      </c>
      <c r="I9555" s="28" t="s">
        <v>31</v>
      </c>
      <c r="J9555" s="47" t="s">
        <v>2292</v>
      </c>
      <c r="K9555" s="25" t="s">
        <v>33</v>
      </c>
      <c r="L9555" s="25" t="s">
        <v>34</v>
      </c>
      <c r="M9555" s="16">
        <f>SUM_DATA[[#This Row],[TOTAL Cost]]-SUM_DATA[[#This Row],[MATERIAL Cost]]</f>
        <v>14449.14</v>
      </c>
      <c r="N9555" s="16">
        <f>IFERROR(SUM_DATA[[#This Row],[MAT C.]], 0)</f>
        <v>0</v>
      </c>
      <c r="O9555" s="16" t="e">
        <f>VLOOKUP(SUM_DATA[[#This Row],[Work Order]],'[2]MAT DETAIL'!$D:$L,8,FALSE)</f>
        <v>#N/A</v>
      </c>
      <c r="P9555" s="22">
        <v>14449.14</v>
      </c>
      <c r="Q9555" s="67" t="s">
        <v>25</v>
      </c>
      <c r="R9555" s="67"/>
      <c r="S9555" s="67"/>
    </row>
    <row r="9556" spans="4:19" ht="15">
      <c r="D9556" s="19">
        <v>620114</v>
      </c>
      <c r="E9556" s="35">
        <v>45315</v>
      </c>
      <c r="F9556" s="35">
        <v>45316</v>
      </c>
      <c r="G9556" s="63"/>
      <c r="H9556" s="24">
        <v>3717726</v>
      </c>
      <c r="I9556" s="28" t="s">
        <v>31</v>
      </c>
      <c r="J9556" s="47" t="s">
        <v>2293</v>
      </c>
      <c r="K9556" s="25" t="s">
        <v>33</v>
      </c>
      <c r="L9556" s="25" t="s">
        <v>34</v>
      </c>
      <c r="M9556" s="16">
        <f>SUM_DATA[[#This Row],[TOTAL Cost]]-SUM_DATA[[#This Row],[MATERIAL Cost]]</f>
        <v>23666.44</v>
      </c>
      <c r="N9556" s="16">
        <f>IFERROR(SUM_DATA[[#This Row],[MAT C.]], 0)</f>
        <v>0</v>
      </c>
      <c r="O9556" s="16" t="e">
        <f>VLOOKUP(SUM_DATA[[#This Row],[Work Order]],'[2]MAT DETAIL'!$D:$L,8,FALSE)</f>
        <v>#N/A</v>
      </c>
      <c r="P9556" s="22">
        <v>23666.44</v>
      </c>
      <c r="Q9556" s="67" t="s">
        <v>25</v>
      </c>
      <c r="R9556" s="67"/>
      <c r="S9556" s="67"/>
    </row>
    <row r="9557" spans="4:19" ht="15">
      <c r="D9557" s="19">
        <v>620109</v>
      </c>
      <c r="E9557" s="35">
        <v>45315</v>
      </c>
      <c r="F9557" s="35">
        <v>45316</v>
      </c>
      <c r="G9557" s="63">
        <v>0.5</v>
      </c>
      <c r="H9557" s="24">
        <v>3717922</v>
      </c>
      <c r="I9557" s="28" t="s">
        <v>26</v>
      </c>
      <c r="J9557" s="44" t="s">
        <v>72</v>
      </c>
      <c r="K9557" s="25" t="s">
        <v>36</v>
      </c>
      <c r="L9557" s="25" t="s">
        <v>37</v>
      </c>
      <c r="M9557" s="16">
        <f>SUM_DATA[[#This Row],[TOTAL Cost]]-SUM_DATA[[#This Row],[MATERIAL Cost]]</f>
        <v>203.23</v>
      </c>
      <c r="N9557" s="16">
        <f>IFERROR(SUM_DATA[[#This Row],[MAT C.]], 0)</f>
        <v>0</v>
      </c>
      <c r="O9557" s="16" t="e">
        <f>VLOOKUP(SUM_DATA[[#This Row],[Work Order]],'[2]MAT DETAIL'!$D:$L,8,FALSE)</f>
        <v>#N/A</v>
      </c>
      <c r="P9557" s="22">
        <v>203.23</v>
      </c>
      <c r="Q9557" s="67" t="s">
        <v>25</v>
      </c>
      <c r="R9557" s="67"/>
      <c r="S9557" s="67"/>
    </row>
    <row r="9558" spans="4:19" ht="15">
      <c r="D9558" s="19">
        <v>620124</v>
      </c>
      <c r="E9558" s="35">
        <v>45315</v>
      </c>
      <c r="F9558" s="35">
        <v>45316</v>
      </c>
      <c r="G9558" s="63">
        <v>2</v>
      </c>
      <c r="H9558" s="24">
        <v>3717923</v>
      </c>
      <c r="I9558" s="28" t="s">
        <v>26</v>
      </c>
      <c r="J9558" s="47" t="s">
        <v>2294</v>
      </c>
      <c r="K9558" s="25" t="s">
        <v>82</v>
      </c>
      <c r="L9558" s="25" t="s">
        <v>78</v>
      </c>
      <c r="M9558" s="16">
        <f>SUM_DATA[[#This Row],[TOTAL Cost]]-SUM_DATA[[#This Row],[MATERIAL Cost]]</f>
        <v>1427.88</v>
      </c>
      <c r="N9558" s="16">
        <f>IFERROR(SUM_DATA[[#This Row],[MAT C.]], 0)</f>
        <v>0</v>
      </c>
      <c r="O9558" s="16" t="e">
        <f>VLOOKUP(SUM_DATA[[#This Row],[Work Order]],'[2]MAT DETAIL'!$D:$L,8,FALSE)</f>
        <v>#N/A</v>
      </c>
      <c r="P9558" s="22">
        <v>1427.88</v>
      </c>
      <c r="Q9558" s="67" t="s">
        <v>25</v>
      </c>
      <c r="R9558" s="67"/>
      <c r="S9558" s="67"/>
    </row>
    <row r="9559" spans="4:19" ht="15">
      <c r="D9559" s="19">
        <v>620124</v>
      </c>
      <c r="E9559" s="35">
        <v>45315</v>
      </c>
      <c r="F9559" s="35"/>
      <c r="G9559" s="78">
        <v>2</v>
      </c>
      <c r="H9559" s="75">
        <v>3717923</v>
      </c>
      <c r="I9559" s="28" t="s">
        <v>26</v>
      </c>
      <c r="J9559" s="47" t="s">
        <v>2295</v>
      </c>
      <c r="K9559" s="25" t="s">
        <v>19</v>
      </c>
      <c r="L9559" s="25" t="s">
        <v>170</v>
      </c>
      <c r="M9559" s="16"/>
      <c r="N9559" s="16"/>
      <c r="O9559" s="16"/>
      <c r="P9559" s="22"/>
      <c r="Q9559" s="67" t="s">
        <v>25</v>
      </c>
      <c r="R9559" s="67"/>
      <c r="S9559" s="67"/>
    </row>
    <row r="9560" spans="4:19" ht="15">
      <c r="D9560" s="19">
        <v>620118</v>
      </c>
      <c r="E9560" s="35">
        <v>45316</v>
      </c>
      <c r="F9560" s="35">
        <v>45316</v>
      </c>
      <c r="G9560" s="63">
        <v>33</v>
      </c>
      <c r="H9560" s="24">
        <v>3717924</v>
      </c>
      <c r="I9560" s="28" t="s">
        <v>26</v>
      </c>
      <c r="J9560" s="47" t="s">
        <v>2283</v>
      </c>
      <c r="K9560" s="25" t="s">
        <v>82</v>
      </c>
      <c r="L9560" s="26" t="s">
        <v>140</v>
      </c>
      <c r="M9560" s="16">
        <f>SUM_DATA[[#This Row],[TOTAL Cost]]-SUM_DATA[[#This Row],[MATERIAL Cost]]</f>
        <v>11511.39</v>
      </c>
      <c r="N9560" s="16">
        <f>IFERROR(SUM_DATA[[#This Row],[MAT C.]], 0)</f>
        <v>0</v>
      </c>
      <c r="O9560" s="16" t="e">
        <f>VLOOKUP(SUM_DATA[[#This Row],[Work Order]],'[2]MAT DETAIL'!$D:$L,8,FALSE)</f>
        <v>#N/A</v>
      </c>
      <c r="P9560" s="22">
        <v>11511.39</v>
      </c>
      <c r="Q9560" s="67" t="s">
        <v>25</v>
      </c>
      <c r="R9560" s="67"/>
      <c r="S9560" s="67"/>
    </row>
    <row r="9561" spans="4:19" ht="15">
      <c r="D9561" s="19">
        <v>620105</v>
      </c>
      <c r="E9561" s="35">
        <v>45316</v>
      </c>
      <c r="F9561" s="35">
        <v>45316</v>
      </c>
      <c r="G9561" s="63"/>
      <c r="H9561" s="24">
        <v>3717989</v>
      </c>
      <c r="I9561" s="28" t="s">
        <v>26</v>
      </c>
      <c r="J9561" s="47" t="s">
        <v>1522</v>
      </c>
      <c r="K9561" s="25" t="s">
        <v>82</v>
      </c>
      <c r="L9561" s="25" t="s">
        <v>83</v>
      </c>
      <c r="M9561" s="16">
        <f>SUM_DATA[[#This Row],[TOTAL Cost]]-SUM_DATA[[#This Row],[MATERIAL Cost]]</f>
        <v>406.44999999999709</v>
      </c>
      <c r="N9561" s="16">
        <f>IFERROR(SUM_DATA[[#This Row],[MAT C.]], 0)</f>
        <v>41600</v>
      </c>
      <c r="O9561" s="16">
        <f>VLOOKUP(SUM_DATA[[#This Row],[Work Order]],'[2]MAT DETAIL'!$D:$L,8,FALSE)</f>
        <v>41600</v>
      </c>
      <c r="P9561" s="22">
        <v>42006.45</v>
      </c>
      <c r="Q9561" s="67" t="s">
        <v>21</v>
      </c>
      <c r="R9561" s="67"/>
      <c r="S9561" s="67"/>
    </row>
    <row r="9562" spans="4:19" ht="15">
      <c r="D9562" s="19">
        <v>620112</v>
      </c>
      <c r="E9562" s="35">
        <v>45316</v>
      </c>
      <c r="F9562" s="35">
        <v>45316</v>
      </c>
      <c r="G9562" s="63"/>
      <c r="H9562" s="24">
        <v>3717993</v>
      </c>
      <c r="I9562" s="28" t="s">
        <v>26</v>
      </c>
      <c r="J9562" s="47" t="s">
        <v>1522</v>
      </c>
      <c r="K9562" s="25" t="s">
        <v>82</v>
      </c>
      <c r="L9562" s="25" t="s">
        <v>83</v>
      </c>
      <c r="M9562" s="16">
        <f>SUM_DATA[[#This Row],[TOTAL Cost]]-SUM_DATA[[#This Row],[MATERIAL Cost]]</f>
        <v>406.44999999999709</v>
      </c>
      <c r="N9562" s="16">
        <f>IFERROR(SUM_DATA[[#This Row],[MAT C.]], 0)</f>
        <v>41600</v>
      </c>
      <c r="O9562" s="16">
        <f>VLOOKUP(SUM_DATA[[#This Row],[Work Order]],'[2]MAT DETAIL'!$D:$L,8,FALSE)</f>
        <v>41600</v>
      </c>
      <c r="P9562" s="22">
        <v>42006.45</v>
      </c>
      <c r="Q9562" s="67" t="s">
        <v>21</v>
      </c>
      <c r="R9562" s="67"/>
      <c r="S9562" s="67"/>
    </row>
    <row r="9563" spans="4:19" ht="15">
      <c r="D9563" s="19">
        <v>620114</v>
      </c>
      <c r="E9563" s="35">
        <v>45316</v>
      </c>
      <c r="F9563" s="35">
        <v>45316</v>
      </c>
      <c r="G9563" s="63"/>
      <c r="H9563" s="24">
        <v>3717994</v>
      </c>
      <c r="I9563" s="28" t="s">
        <v>26</v>
      </c>
      <c r="J9563" s="47" t="s">
        <v>1522</v>
      </c>
      <c r="K9563" s="25" t="s">
        <v>82</v>
      </c>
      <c r="L9563" s="25" t="s">
        <v>83</v>
      </c>
      <c r="M9563" s="16">
        <f>SUM_DATA[[#This Row],[TOTAL Cost]]-SUM_DATA[[#This Row],[MATERIAL Cost]]</f>
        <v>406.44999999999709</v>
      </c>
      <c r="N9563" s="16">
        <f>IFERROR(SUM_DATA[[#This Row],[MAT C.]], 0)</f>
        <v>41600</v>
      </c>
      <c r="O9563" s="16">
        <f>VLOOKUP(SUM_DATA[[#This Row],[Work Order]],'[2]MAT DETAIL'!$D:$L,8,FALSE)</f>
        <v>41600</v>
      </c>
      <c r="P9563" s="22">
        <v>42006.45</v>
      </c>
      <c r="Q9563" s="67" t="s">
        <v>21</v>
      </c>
      <c r="R9563" s="67"/>
      <c r="S9563" s="67"/>
    </row>
    <row r="9564" spans="4:19" ht="15">
      <c r="D9564" s="19">
        <v>620118</v>
      </c>
      <c r="E9564" s="35">
        <v>45316</v>
      </c>
      <c r="F9564" s="35">
        <v>45316</v>
      </c>
      <c r="G9564" s="63"/>
      <c r="H9564" s="24">
        <v>3717995</v>
      </c>
      <c r="I9564" s="28" t="s">
        <v>26</v>
      </c>
      <c r="J9564" s="47" t="s">
        <v>1522</v>
      </c>
      <c r="K9564" s="25" t="s">
        <v>82</v>
      </c>
      <c r="L9564" s="25" t="s">
        <v>83</v>
      </c>
      <c r="M9564" s="16">
        <f>SUM_DATA[[#This Row],[TOTAL Cost]]-SUM_DATA[[#This Row],[MATERIAL Cost]]</f>
        <v>406.44999999999709</v>
      </c>
      <c r="N9564" s="16">
        <f>IFERROR(SUM_DATA[[#This Row],[MAT C.]], 0)</f>
        <v>41600</v>
      </c>
      <c r="O9564" s="16">
        <f>VLOOKUP(SUM_DATA[[#This Row],[Work Order]],'[2]MAT DETAIL'!$D:$L,8,FALSE)</f>
        <v>41600</v>
      </c>
      <c r="P9564" s="22">
        <v>42006.45</v>
      </c>
      <c r="Q9564" s="67" t="s">
        <v>21</v>
      </c>
      <c r="R9564" s="67"/>
      <c r="S9564" s="67"/>
    </row>
    <row r="9565" spans="4:19" ht="15">
      <c r="D9565" s="19">
        <v>620122</v>
      </c>
      <c r="E9565" s="35">
        <v>45316</v>
      </c>
      <c r="F9565" s="35">
        <v>45316</v>
      </c>
      <c r="G9565" s="63"/>
      <c r="H9565" s="24">
        <v>3717996</v>
      </c>
      <c r="I9565" s="28" t="s">
        <v>26</v>
      </c>
      <c r="J9565" s="47" t="s">
        <v>1522</v>
      </c>
      <c r="K9565" s="25" t="s">
        <v>82</v>
      </c>
      <c r="L9565" s="25" t="s">
        <v>83</v>
      </c>
      <c r="M9565" s="16">
        <f>SUM_DATA[[#This Row],[TOTAL Cost]]-SUM_DATA[[#This Row],[MATERIAL Cost]]</f>
        <v>406.44999999999709</v>
      </c>
      <c r="N9565" s="16">
        <f>IFERROR(SUM_DATA[[#This Row],[MAT C.]], 0)</f>
        <v>41600</v>
      </c>
      <c r="O9565" s="16">
        <f>VLOOKUP(SUM_DATA[[#This Row],[Work Order]],'[2]MAT DETAIL'!$D:$L,8,FALSE)</f>
        <v>41600</v>
      </c>
      <c r="P9565" s="22">
        <v>42006.45</v>
      </c>
      <c r="Q9565" s="67" t="s">
        <v>21</v>
      </c>
      <c r="R9565" s="67"/>
      <c r="S9565" s="67"/>
    </row>
    <row r="9566" spans="4:19" ht="15">
      <c r="D9566" s="19">
        <v>620113</v>
      </c>
      <c r="E9566" s="35">
        <v>45316</v>
      </c>
      <c r="F9566" s="35">
        <v>45316</v>
      </c>
      <c r="G9566" s="63"/>
      <c r="H9566" s="24">
        <v>3718177</v>
      </c>
      <c r="I9566" s="28" t="s">
        <v>26</v>
      </c>
      <c r="J9566" s="44" t="s">
        <v>45</v>
      </c>
      <c r="K9566" s="25" t="s">
        <v>39</v>
      </c>
      <c r="L9566" s="25" t="s">
        <v>40</v>
      </c>
      <c r="M9566" s="16">
        <f>SUM_DATA[[#This Row],[TOTAL Cost]]-SUM_DATA[[#This Row],[MATERIAL Cost]]</f>
        <v>6600</v>
      </c>
      <c r="N9566" s="16">
        <f>IFERROR(SUM_DATA[[#This Row],[MAT C.]], 0)</f>
        <v>0</v>
      </c>
      <c r="O9566" s="16" t="e">
        <f>VLOOKUP(SUM_DATA[[#This Row],[Work Order]],'[2]MAT DETAIL'!$D:$L,8,FALSE)</f>
        <v>#N/A</v>
      </c>
      <c r="P9566" s="22">
        <v>6600</v>
      </c>
      <c r="Q9566" s="67" t="s">
        <v>21</v>
      </c>
      <c r="R9566" s="67"/>
      <c r="S9566" s="67"/>
    </row>
    <row r="9567" spans="4:19" ht="15">
      <c r="D9567" s="19">
        <v>620107</v>
      </c>
      <c r="E9567" s="35">
        <v>45316</v>
      </c>
      <c r="F9567" s="35">
        <v>45316</v>
      </c>
      <c r="G9567" s="63"/>
      <c r="H9567" s="24">
        <v>3718328</v>
      </c>
      <c r="I9567" s="28" t="s">
        <v>31</v>
      </c>
      <c r="J9567" s="47" t="s">
        <v>2296</v>
      </c>
      <c r="K9567" s="25" t="s">
        <v>33</v>
      </c>
      <c r="L9567" s="25" t="s">
        <v>112</v>
      </c>
      <c r="M9567" s="16">
        <f>SUM_DATA[[#This Row],[TOTAL Cost]]-SUM_DATA[[#This Row],[MATERIAL Cost]]</f>
        <v>17225.52</v>
      </c>
      <c r="N9567" s="16">
        <f>IFERROR(SUM_DATA[[#This Row],[MAT C.]], 0)</f>
        <v>0</v>
      </c>
      <c r="O9567" s="16" t="e">
        <f>VLOOKUP(SUM_DATA[[#This Row],[Work Order]],'[2]MAT DETAIL'!$D:$L,8,FALSE)</f>
        <v>#N/A</v>
      </c>
      <c r="P9567" s="22">
        <v>17225.52</v>
      </c>
      <c r="Q9567" s="67" t="s">
        <v>25</v>
      </c>
      <c r="R9567" s="67"/>
      <c r="S9567" s="67"/>
    </row>
    <row r="9568" spans="4:19" ht="15">
      <c r="D9568" s="19">
        <v>620113</v>
      </c>
      <c r="E9568" s="35">
        <v>45316</v>
      </c>
      <c r="F9568" s="35">
        <v>45316</v>
      </c>
      <c r="G9568" s="63"/>
      <c r="H9568" s="24">
        <v>3718329</v>
      </c>
      <c r="I9568" s="28" t="s">
        <v>26</v>
      </c>
      <c r="J9568" s="47" t="s">
        <v>2296</v>
      </c>
      <c r="K9568" s="25" t="s">
        <v>33</v>
      </c>
      <c r="L9568" s="25" t="s">
        <v>112</v>
      </c>
      <c r="M9568" s="16">
        <f>SUM_DATA[[#This Row],[TOTAL Cost]]-SUM_DATA[[#This Row],[MATERIAL Cost]]</f>
        <v>9632.76</v>
      </c>
      <c r="N9568" s="16">
        <f>IFERROR(SUM_DATA[[#This Row],[MAT C.]], 0)</f>
        <v>0</v>
      </c>
      <c r="O9568" s="16" t="e">
        <f>VLOOKUP(SUM_DATA[[#This Row],[Work Order]],'[2]MAT DETAIL'!$D:$L,8,FALSE)</f>
        <v>#N/A</v>
      </c>
      <c r="P9568" s="22">
        <v>9632.76</v>
      </c>
      <c r="Q9568" s="67" t="s">
        <v>25</v>
      </c>
      <c r="R9568" s="67"/>
      <c r="S9568" s="67"/>
    </row>
    <row r="9569" spans="4:19" ht="15">
      <c r="D9569" s="19">
        <v>620119</v>
      </c>
      <c r="E9569" s="35">
        <v>45316</v>
      </c>
      <c r="F9569" s="35">
        <v>45316</v>
      </c>
      <c r="G9569" s="63"/>
      <c r="H9569" s="24">
        <v>3718332</v>
      </c>
      <c r="I9569" s="28" t="s">
        <v>31</v>
      </c>
      <c r="J9569" s="47" t="s">
        <v>2296</v>
      </c>
      <c r="K9569" s="25" t="s">
        <v>33</v>
      </c>
      <c r="L9569" s="25" t="s">
        <v>112</v>
      </c>
      <c r="M9569" s="16">
        <f>SUM_DATA[[#This Row],[TOTAL Cost]]-SUM_DATA[[#This Row],[MATERIAL Cost]]</f>
        <v>9632.76</v>
      </c>
      <c r="N9569" s="16">
        <f>IFERROR(SUM_DATA[[#This Row],[MAT C.]], 0)</f>
        <v>0</v>
      </c>
      <c r="O9569" s="16" t="e">
        <f>VLOOKUP(SUM_DATA[[#This Row],[Work Order]],'[2]MAT DETAIL'!$D:$L,8,FALSE)</f>
        <v>#N/A</v>
      </c>
      <c r="P9569" s="22">
        <v>9632.76</v>
      </c>
      <c r="Q9569" s="67" t="s">
        <v>25</v>
      </c>
      <c r="R9569" s="67"/>
      <c r="S9569" s="67"/>
    </row>
    <row r="9570" spans="4:19" ht="15">
      <c r="D9570" s="19">
        <v>620112</v>
      </c>
      <c r="E9570" s="35">
        <v>45316</v>
      </c>
      <c r="F9570" s="35">
        <v>45317</v>
      </c>
      <c r="G9570" s="63"/>
      <c r="H9570" s="24">
        <v>3718372</v>
      </c>
      <c r="I9570" s="28" t="s">
        <v>31</v>
      </c>
      <c r="J9570" s="47" t="s">
        <v>199</v>
      </c>
      <c r="K9570" s="25" t="s">
        <v>56</v>
      </c>
      <c r="L9570" s="25" t="s">
        <v>146</v>
      </c>
      <c r="M9570" s="16">
        <f>SUM_DATA[[#This Row],[TOTAL Cost]]-SUM_DATA[[#This Row],[MATERIAL Cost]]</f>
        <v>4816.3800000000047</v>
      </c>
      <c r="N9570" s="16">
        <f>IFERROR(SUM_DATA[[#This Row],[MAT C.]], 0)</f>
        <v>137364</v>
      </c>
      <c r="O9570" s="16">
        <f>VLOOKUP(SUM_DATA[[#This Row],[Work Order]],'[2]MAT DETAIL'!$D:$L,8,FALSE)</f>
        <v>137364</v>
      </c>
      <c r="P9570" s="22">
        <v>142180.38</v>
      </c>
      <c r="Q9570" s="67" t="s">
        <v>25</v>
      </c>
      <c r="R9570" s="67"/>
      <c r="S9570" s="67"/>
    </row>
    <row r="9571" spans="4:19" ht="15">
      <c r="D9571" s="19">
        <v>620124</v>
      </c>
      <c r="E9571" s="35">
        <v>45316</v>
      </c>
      <c r="F9571" s="35">
        <v>45317</v>
      </c>
      <c r="G9571" s="63">
        <v>5</v>
      </c>
      <c r="H9571" s="24">
        <v>3720133</v>
      </c>
      <c r="I9571" s="28" t="s">
        <v>26</v>
      </c>
      <c r="J9571" s="47" t="s">
        <v>390</v>
      </c>
      <c r="K9571" s="25" t="s">
        <v>78</v>
      </c>
      <c r="L9571" s="25" t="s">
        <v>79</v>
      </c>
      <c r="M9571" s="16">
        <f>SUM_DATA[[#This Row],[TOTAL Cost]]-SUM_DATA[[#This Row],[MATERIAL Cost]]</f>
        <v>3514.92</v>
      </c>
      <c r="N9571" s="16">
        <f>IFERROR(SUM_DATA[[#This Row],[MAT C.]], 0)</f>
        <v>0</v>
      </c>
      <c r="O9571" s="16" t="e">
        <f>VLOOKUP(SUM_DATA[[#This Row],[Work Order]],'[2]MAT DETAIL'!$D:$L,8,FALSE)</f>
        <v>#N/A</v>
      </c>
      <c r="P9571" s="22">
        <v>3514.92</v>
      </c>
      <c r="Q9571" s="67" t="s">
        <v>25</v>
      </c>
      <c r="R9571" s="67"/>
      <c r="S9571" s="67"/>
    </row>
    <row r="9572" spans="4:19" ht="15">
      <c r="D9572" s="19">
        <v>620106</v>
      </c>
      <c r="E9572" s="35">
        <v>45316</v>
      </c>
      <c r="F9572" s="35">
        <v>45317</v>
      </c>
      <c r="G9572" s="63">
        <v>13.85</v>
      </c>
      <c r="H9572" s="24">
        <v>3720134</v>
      </c>
      <c r="I9572" s="28" t="s">
        <v>26</v>
      </c>
      <c r="J9572" s="44" t="s">
        <v>72</v>
      </c>
      <c r="K9572" s="25" t="s">
        <v>36</v>
      </c>
      <c r="L9572" s="25" t="s">
        <v>37</v>
      </c>
      <c r="M9572" s="16">
        <f>SUM_DATA[[#This Row],[TOTAL Cost]]-SUM_DATA[[#This Row],[MATERIAL Cost]]</f>
        <v>812.9</v>
      </c>
      <c r="N9572" s="16">
        <f>IFERROR(SUM_DATA[[#This Row],[MAT C.]], 0)</f>
        <v>0</v>
      </c>
      <c r="O9572" s="16" t="e">
        <f>VLOOKUP(SUM_DATA[[#This Row],[Work Order]],'[2]MAT DETAIL'!$D:$L,8,FALSE)</f>
        <v>#N/A</v>
      </c>
      <c r="P9572" s="22">
        <v>812.9</v>
      </c>
      <c r="Q9572" s="67" t="s">
        <v>25</v>
      </c>
      <c r="R9572" s="67"/>
      <c r="S9572" s="67"/>
    </row>
    <row r="9573" spans="4:19" ht="15">
      <c r="D9573" s="19">
        <v>620106</v>
      </c>
      <c r="E9573" s="35">
        <v>45316</v>
      </c>
      <c r="F9573" s="35"/>
      <c r="G9573" s="78">
        <v>13.85</v>
      </c>
      <c r="H9573" s="75">
        <v>3720134</v>
      </c>
      <c r="I9573" s="28" t="s">
        <v>26</v>
      </c>
      <c r="J9573" s="47" t="s">
        <v>298</v>
      </c>
      <c r="K9573" s="25" t="s">
        <v>59</v>
      </c>
      <c r="L9573" s="25" t="s">
        <v>116</v>
      </c>
      <c r="M9573" s="16"/>
      <c r="N9573" s="16"/>
      <c r="O9573" s="16"/>
      <c r="P9573" s="22"/>
      <c r="Q9573" s="67" t="s">
        <v>25</v>
      </c>
      <c r="R9573" s="67"/>
      <c r="S9573" s="67"/>
    </row>
    <row r="9574" spans="4:19" ht="15">
      <c r="D9574" s="19">
        <v>620116</v>
      </c>
      <c r="E9574" s="35">
        <v>45316</v>
      </c>
      <c r="F9574" s="35">
        <v>45317</v>
      </c>
      <c r="G9574" s="63">
        <v>1.68</v>
      </c>
      <c r="H9574" s="24">
        <v>3720135</v>
      </c>
      <c r="I9574" s="28" t="s">
        <v>26</v>
      </c>
      <c r="J9574" s="47" t="s">
        <v>64</v>
      </c>
      <c r="K9574" s="25" t="s">
        <v>47</v>
      </c>
      <c r="L9574" s="25" t="s">
        <v>65</v>
      </c>
      <c r="M9574" s="16">
        <f>SUM_DATA[[#This Row],[TOTAL Cost]]-SUM_DATA[[#This Row],[MATERIAL Cost]]</f>
        <v>203.23</v>
      </c>
      <c r="N9574" s="16">
        <f>IFERROR(SUM_DATA[[#This Row],[MAT C.]], 0)</f>
        <v>0</v>
      </c>
      <c r="O9574" s="16" t="e">
        <f>VLOOKUP(SUM_DATA[[#This Row],[Work Order]],'[2]MAT DETAIL'!$D:$L,8,FALSE)</f>
        <v>#N/A</v>
      </c>
      <c r="P9574" s="22">
        <v>203.23</v>
      </c>
      <c r="Q9574" s="67" t="s">
        <v>25</v>
      </c>
      <c r="R9574" s="67"/>
      <c r="S9574" s="67"/>
    </row>
    <row r="9575" spans="4:19" ht="15">
      <c r="D9575" s="19">
        <v>620104</v>
      </c>
      <c r="E9575" s="35">
        <v>45316</v>
      </c>
      <c r="F9575" s="35">
        <v>45317</v>
      </c>
      <c r="G9575" s="63">
        <v>9</v>
      </c>
      <c r="H9575" s="24">
        <v>3720137</v>
      </c>
      <c r="I9575" s="28" t="s">
        <v>26</v>
      </c>
      <c r="J9575" s="47" t="s">
        <v>353</v>
      </c>
      <c r="K9575" s="25" t="s">
        <v>59</v>
      </c>
      <c r="L9575" s="25" t="s">
        <v>60</v>
      </c>
      <c r="M9575" s="16">
        <f>SUM_DATA[[#This Row],[TOTAL Cost]]-SUM_DATA[[#This Row],[MATERIAL Cost]]</f>
        <v>5755.7</v>
      </c>
      <c r="N9575" s="16">
        <f>IFERROR(SUM_DATA[[#This Row],[MAT C.]], 0)</f>
        <v>0</v>
      </c>
      <c r="O9575" s="16" t="e">
        <f>VLOOKUP(SUM_DATA[[#This Row],[Work Order]],'[2]MAT DETAIL'!$D:$L,8,FALSE)</f>
        <v>#N/A</v>
      </c>
      <c r="P9575" s="22">
        <v>5755.7</v>
      </c>
      <c r="Q9575" s="67" t="s">
        <v>25</v>
      </c>
      <c r="R9575" s="67"/>
      <c r="S9575" s="67"/>
    </row>
    <row r="9576" spans="4:19" ht="15">
      <c r="D9576" s="19">
        <v>620104</v>
      </c>
      <c r="E9576" s="35">
        <v>45317</v>
      </c>
      <c r="F9576" s="35">
        <v>45317</v>
      </c>
      <c r="G9576" s="63"/>
      <c r="H9576" s="24">
        <v>3720139</v>
      </c>
      <c r="I9576" s="28" t="s">
        <v>31</v>
      </c>
      <c r="J9576" s="47" t="s">
        <v>58</v>
      </c>
      <c r="K9576" s="25" t="s">
        <v>59</v>
      </c>
      <c r="L9576" s="25" t="s">
        <v>60</v>
      </c>
      <c r="M9576" s="16">
        <f>SUM_DATA[[#This Row],[TOTAL Cost]]-SUM_DATA[[#This Row],[MATERIAL Cost]]</f>
        <v>14449.14</v>
      </c>
      <c r="N9576" s="16">
        <f>IFERROR(SUM_DATA[[#This Row],[MAT C.]], 0)</f>
        <v>0</v>
      </c>
      <c r="O9576" s="16" t="e">
        <f>VLOOKUP(SUM_DATA[[#This Row],[Work Order]],'[2]MAT DETAIL'!$D:$L,8,FALSE)</f>
        <v>#N/A</v>
      </c>
      <c r="P9576" s="22">
        <v>14449.14</v>
      </c>
      <c r="Q9576" s="67" t="s">
        <v>25</v>
      </c>
      <c r="R9576" s="67"/>
      <c r="S9576" s="67"/>
    </row>
    <row r="9577" spans="4:19" ht="15">
      <c r="D9577" s="19">
        <v>620106</v>
      </c>
      <c r="E9577" s="35">
        <v>45317</v>
      </c>
      <c r="F9577" s="35">
        <v>45317</v>
      </c>
      <c r="G9577" s="63"/>
      <c r="H9577" s="24">
        <v>3720151</v>
      </c>
      <c r="I9577" s="28" t="s">
        <v>26</v>
      </c>
      <c r="J9577" s="47" t="s">
        <v>2297</v>
      </c>
      <c r="K9577" s="25" t="s">
        <v>19</v>
      </c>
      <c r="L9577" s="25" t="s">
        <v>20</v>
      </c>
      <c r="M9577" s="16">
        <f>SUM_DATA[[#This Row],[TOTAL Cost]]-SUM_DATA[[#This Row],[MATERIAL Cost]]</f>
        <v>406.44999999999982</v>
      </c>
      <c r="N9577" s="16">
        <f>IFERROR(SUM_DATA[[#This Row],[MAT C.]], 0)</f>
        <v>5680</v>
      </c>
      <c r="O9577" s="16">
        <f>VLOOKUP(SUM_DATA[[#This Row],[Work Order]],'[2]MAT DETAIL'!$D:$L,8,FALSE)</f>
        <v>5680</v>
      </c>
      <c r="P9577" s="22">
        <v>6086.45</v>
      </c>
      <c r="Q9577" s="67" t="s">
        <v>21</v>
      </c>
      <c r="R9577" s="67"/>
      <c r="S9577" s="67"/>
    </row>
    <row r="9578" spans="4:19" ht="15">
      <c r="D9578" s="19">
        <v>620109</v>
      </c>
      <c r="E9578" s="35">
        <v>45317</v>
      </c>
      <c r="F9578" s="35">
        <v>45317</v>
      </c>
      <c r="G9578" s="63"/>
      <c r="H9578" s="24">
        <v>3720153</v>
      </c>
      <c r="I9578" s="28" t="s">
        <v>26</v>
      </c>
      <c r="J9578" s="47" t="s">
        <v>2297</v>
      </c>
      <c r="K9578" s="25" t="s">
        <v>19</v>
      </c>
      <c r="L9578" s="25" t="s">
        <v>20</v>
      </c>
      <c r="M9578" s="16">
        <f>SUM_DATA[[#This Row],[TOTAL Cost]]-SUM_DATA[[#This Row],[MATERIAL Cost]]</f>
        <v>406.44999999999982</v>
      </c>
      <c r="N9578" s="16">
        <f>IFERROR(SUM_DATA[[#This Row],[MAT C.]], 0)</f>
        <v>5680</v>
      </c>
      <c r="O9578" s="16">
        <f>VLOOKUP(SUM_DATA[[#This Row],[Work Order]],'[2]MAT DETAIL'!$D:$L,8,FALSE)</f>
        <v>5680</v>
      </c>
      <c r="P9578" s="22">
        <v>6086.45</v>
      </c>
      <c r="Q9578" s="67" t="s">
        <v>21</v>
      </c>
      <c r="R9578" s="67"/>
      <c r="S9578" s="67"/>
    </row>
    <row r="9579" spans="4:19" ht="15">
      <c r="D9579" s="19">
        <v>620116</v>
      </c>
      <c r="E9579" s="35">
        <v>45317</v>
      </c>
      <c r="F9579" s="35">
        <v>45317</v>
      </c>
      <c r="G9579" s="63"/>
      <c r="H9579" s="24">
        <v>3720154</v>
      </c>
      <c r="I9579" s="28" t="s">
        <v>26</v>
      </c>
      <c r="J9579" s="47" t="s">
        <v>2297</v>
      </c>
      <c r="K9579" s="25" t="s">
        <v>19</v>
      </c>
      <c r="L9579" s="25" t="s">
        <v>20</v>
      </c>
      <c r="M9579" s="16">
        <f>SUM_DATA[[#This Row],[TOTAL Cost]]-SUM_DATA[[#This Row],[MATERIAL Cost]]</f>
        <v>406.44999999999982</v>
      </c>
      <c r="N9579" s="16">
        <f>IFERROR(SUM_DATA[[#This Row],[MAT C.]], 0)</f>
        <v>5680</v>
      </c>
      <c r="O9579" s="16">
        <f>VLOOKUP(SUM_DATA[[#This Row],[Work Order]],'[2]MAT DETAIL'!$D:$L,8,FALSE)</f>
        <v>5680</v>
      </c>
      <c r="P9579" s="22">
        <v>6086.45</v>
      </c>
      <c r="Q9579" s="67" t="s">
        <v>21</v>
      </c>
      <c r="R9579" s="67"/>
      <c r="S9579" s="67"/>
    </row>
    <row r="9580" spans="4:19" ht="15">
      <c r="D9580" s="19">
        <v>620119</v>
      </c>
      <c r="E9580" s="35">
        <v>45317</v>
      </c>
      <c r="F9580" s="35">
        <v>45317</v>
      </c>
      <c r="G9580" s="63"/>
      <c r="H9580" s="24">
        <v>3720157</v>
      </c>
      <c r="I9580" s="28" t="s">
        <v>26</v>
      </c>
      <c r="J9580" s="47" t="s">
        <v>2297</v>
      </c>
      <c r="K9580" s="25" t="s">
        <v>19</v>
      </c>
      <c r="L9580" s="25" t="s">
        <v>20</v>
      </c>
      <c r="M9580" s="16">
        <f>SUM_DATA[[#This Row],[TOTAL Cost]]-SUM_DATA[[#This Row],[MATERIAL Cost]]</f>
        <v>406.44999999999982</v>
      </c>
      <c r="N9580" s="16">
        <f>IFERROR(SUM_DATA[[#This Row],[MAT C.]], 0)</f>
        <v>5680</v>
      </c>
      <c r="O9580" s="16">
        <f>VLOOKUP(SUM_DATA[[#This Row],[Work Order]],'[2]MAT DETAIL'!$D:$L,8,FALSE)</f>
        <v>5680</v>
      </c>
      <c r="P9580" s="22">
        <v>6086.45</v>
      </c>
      <c r="Q9580" s="67" t="s">
        <v>21</v>
      </c>
      <c r="R9580" s="67"/>
      <c r="S9580" s="67"/>
    </row>
    <row r="9581" spans="4:19" ht="15">
      <c r="D9581" s="19">
        <v>620124</v>
      </c>
      <c r="E9581" s="35">
        <v>45317</v>
      </c>
      <c r="F9581" s="35">
        <v>45317</v>
      </c>
      <c r="G9581" s="63"/>
      <c r="H9581" s="24">
        <v>3720159</v>
      </c>
      <c r="I9581" s="28" t="s">
        <v>26</v>
      </c>
      <c r="J9581" s="47" t="s">
        <v>2297</v>
      </c>
      <c r="K9581" s="25" t="s">
        <v>19</v>
      </c>
      <c r="L9581" s="25" t="s">
        <v>20</v>
      </c>
      <c r="M9581" s="16">
        <f>SUM_DATA[[#This Row],[TOTAL Cost]]-SUM_DATA[[#This Row],[MATERIAL Cost]]</f>
        <v>406.44999999999982</v>
      </c>
      <c r="N9581" s="16">
        <f>IFERROR(SUM_DATA[[#This Row],[MAT C.]], 0)</f>
        <v>5680</v>
      </c>
      <c r="O9581" s="16">
        <f>VLOOKUP(SUM_DATA[[#This Row],[Work Order]],'[2]MAT DETAIL'!$D:$L,8,FALSE)</f>
        <v>5680</v>
      </c>
      <c r="P9581" s="22">
        <v>6086.45</v>
      </c>
      <c r="Q9581" s="67" t="s">
        <v>21</v>
      </c>
      <c r="R9581" s="67"/>
      <c r="S9581" s="67"/>
    </row>
    <row r="9582" spans="4:19" ht="15">
      <c r="D9582" s="19">
        <v>620119</v>
      </c>
      <c r="E9582" s="35">
        <v>45317</v>
      </c>
      <c r="F9582" s="35">
        <v>45320</v>
      </c>
      <c r="G9582" s="63"/>
      <c r="H9582" s="24">
        <v>3720332</v>
      </c>
      <c r="I9582" s="28" t="s">
        <v>31</v>
      </c>
      <c r="J9582" s="47" t="s">
        <v>2298</v>
      </c>
      <c r="K9582" s="25" t="s">
        <v>36</v>
      </c>
      <c r="L9582" s="25" t="s">
        <v>1033</v>
      </c>
      <c r="M9582" s="16">
        <f>SUM_DATA[[#This Row],[TOTAL Cost]]-SUM_DATA[[#This Row],[MATERIAL Cost]]</f>
        <v>0</v>
      </c>
      <c r="N9582" s="16">
        <f>IFERROR(SUM_DATA[[#This Row],[MAT C.]], 0)</f>
        <v>0</v>
      </c>
      <c r="O9582" s="16" t="e">
        <f>VLOOKUP(SUM_DATA[[#This Row],[Work Order]],'[2]MAT DETAIL'!$D:$L,8,FALSE)</f>
        <v>#N/A</v>
      </c>
      <c r="P9582" s="22">
        <v>0</v>
      </c>
      <c r="Q9582" s="67" t="s">
        <v>25</v>
      </c>
      <c r="R9582" s="67"/>
      <c r="S9582" s="67"/>
    </row>
    <row r="9583" spans="4:19" ht="15">
      <c r="D9583" s="19">
        <v>620120</v>
      </c>
      <c r="E9583" s="35">
        <v>45320</v>
      </c>
      <c r="F9583" s="35">
        <v>45320</v>
      </c>
      <c r="G9583" s="63"/>
      <c r="H9583" s="24">
        <v>3720988</v>
      </c>
      <c r="I9583" s="28" t="s">
        <v>26</v>
      </c>
      <c r="J9583" s="47" t="s">
        <v>2299</v>
      </c>
      <c r="K9583" s="25" t="s">
        <v>33</v>
      </c>
      <c r="L9583" s="25" t="s">
        <v>205</v>
      </c>
      <c r="M9583" s="16">
        <f>SUM_DATA[[#This Row],[TOTAL Cost]]-SUM_DATA[[#This Row],[MATERIAL Cost]]</f>
        <v>9632.76</v>
      </c>
      <c r="N9583" s="16">
        <f>IFERROR(SUM_DATA[[#This Row],[MAT C.]], 0)</f>
        <v>0</v>
      </c>
      <c r="O9583" s="16" t="e">
        <f>VLOOKUP(SUM_DATA[[#This Row],[Work Order]],'[2]MAT DETAIL'!$D:$L,8,FALSE)</f>
        <v>#N/A</v>
      </c>
      <c r="P9583" s="22">
        <v>9632.76</v>
      </c>
      <c r="Q9583" s="67" t="s">
        <v>25</v>
      </c>
      <c r="R9583" s="67"/>
      <c r="S9583" s="67"/>
    </row>
    <row r="9584" spans="4:19" ht="15">
      <c r="D9584" s="19">
        <v>620106</v>
      </c>
      <c r="E9584" s="35">
        <v>45319</v>
      </c>
      <c r="F9584" s="35">
        <v>45319</v>
      </c>
      <c r="G9584" s="63">
        <v>33</v>
      </c>
      <c r="H9584" s="24">
        <v>3721251</v>
      </c>
      <c r="I9584" s="28" t="s">
        <v>26</v>
      </c>
      <c r="J9584" s="47" t="s">
        <v>666</v>
      </c>
      <c r="K9584" s="25" t="s">
        <v>67</v>
      </c>
      <c r="L9584" s="25" t="s">
        <v>88</v>
      </c>
      <c r="M9584" s="16">
        <f>SUM_DATA[[#This Row],[TOTAL Cost]]-SUM_DATA[[#This Row],[MATERIAL Cost]]</f>
        <v>11511.39</v>
      </c>
      <c r="N9584" s="16">
        <f>IFERROR(SUM_DATA[[#This Row],[MAT C.]], 0)</f>
        <v>0</v>
      </c>
      <c r="O9584" s="16" t="e">
        <f>VLOOKUP(SUM_DATA[[#This Row],[Work Order]],'[2]MAT DETAIL'!$D:$L,8,FALSE)</f>
        <v>#N/A</v>
      </c>
      <c r="P9584" s="22">
        <v>11511.39</v>
      </c>
      <c r="Q9584" s="67" t="s">
        <v>25</v>
      </c>
      <c r="R9584" s="67"/>
      <c r="S9584" s="67"/>
    </row>
    <row r="9585" spans="4:19" ht="15">
      <c r="D9585" s="19">
        <v>620122</v>
      </c>
      <c r="E9585" s="35">
        <v>45319</v>
      </c>
      <c r="F9585" s="35">
        <v>45319</v>
      </c>
      <c r="G9585" s="63">
        <v>29.72</v>
      </c>
      <c r="H9585" s="24">
        <v>3721253</v>
      </c>
      <c r="I9585" s="28" t="s">
        <v>26</v>
      </c>
      <c r="J9585" s="44" t="s">
        <v>72</v>
      </c>
      <c r="K9585" s="25" t="s">
        <v>36</v>
      </c>
      <c r="L9585" s="25" t="s">
        <v>37</v>
      </c>
      <c r="M9585" s="16">
        <f>SUM_DATA[[#This Row],[TOTAL Cost]]-SUM_DATA[[#This Row],[MATERIAL Cost]]</f>
        <v>406.45</v>
      </c>
      <c r="N9585" s="16">
        <f>IFERROR(SUM_DATA[[#This Row],[MAT C.]], 0)</f>
        <v>0</v>
      </c>
      <c r="O9585" s="16" t="e">
        <f>VLOOKUP(SUM_DATA[[#This Row],[Work Order]],'[2]MAT DETAIL'!$D:$L,8,FALSE)</f>
        <v>#N/A</v>
      </c>
      <c r="P9585" s="22">
        <v>406.45</v>
      </c>
      <c r="Q9585" s="67" t="s">
        <v>25</v>
      </c>
      <c r="R9585" s="67"/>
      <c r="S9585" s="67"/>
    </row>
    <row r="9586" spans="4:19" ht="15">
      <c r="D9586" s="19">
        <v>620106</v>
      </c>
      <c r="E9586" s="35">
        <v>45321</v>
      </c>
      <c r="F9586" s="35">
        <v>45321</v>
      </c>
      <c r="G9586" s="63"/>
      <c r="H9586" s="24">
        <v>3721284</v>
      </c>
      <c r="I9586" s="28" t="s">
        <v>26</v>
      </c>
      <c r="J9586" s="47" t="s">
        <v>2300</v>
      </c>
      <c r="K9586" s="25" t="s">
        <v>47</v>
      </c>
      <c r="L9586" s="25" t="s">
        <v>65</v>
      </c>
      <c r="M9586" s="16">
        <f>SUM_DATA[[#This Row],[TOTAL Cost]]-SUM_DATA[[#This Row],[MATERIAL Cost]]</f>
        <v>406.44999999999982</v>
      </c>
      <c r="N9586" s="16">
        <f>IFERROR(SUM_DATA[[#This Row],[MAT C.]], 0)</f>
        <v>4240</v>
      </c>
      <c r="O9586" s="16">
        <f>VLOOKUP(SUM_DATA[[#This Row],[Work Order]],'[2]MAT DETAIL'!$D:$L,8,FALSE)</f>
        <v>4240</v>
      </c>
      <c r="P9586" s="22">
        <v>4646.45</v>
      </c>
      <c r="Q9586" s="67" t="s">
        <v>21</v>
      </c>
      <c r="R9586" s="67"/>
      <c r="S9586" s="67"/>
    </row>
    <row r="9587" spans="4:19" ht="15">
      <c r="D9587" s="19">
        <v>620112</v>
      </c>
      <c r="E9587" s="35">
        <v>45321</v>
      </c>
      <c r="F9587" s="35">
        <v>45321</v>
      </c>
      <c r="G9587" s="63"/>
      <c r="H9587" s="24">
        <v>3721289</v>
      </c>
      <c r="I9587" s="28" t="s">
        <v>26</v>
      </c>
      <c r="J9587" s="47" t="s">
        <v>2300</v>
      </c>
      <c r="K9587" s="25" t="s">
        <v>47</v>
      </c>
      <c r="L9587" s="25" t="s">
        <v>65</v>
      </c>
      <c r="M9587" s="16">
        <f>SUM_DATA[[#This Row],[TOTAL Cost]]-SUM_DATA[[#This Row],[MATERIAL Cost]]</f>
        <v>406.44999999999982</v>
      </c>
      <c r="N9587" s="16">
        <f>IFERROR(SUM_DATA[[#This Row],[MAT C.]], 0)</f>
        <v>4240</v>
      </c>
      <c r="O9587" s="16">
        <f>VLOOKUP(SUM_DATA[[#This Row],[Work Order]],'[2]MAT DETAIL'!$D:$L,8,FALSE)</f>
        <v>4240</v>
      </c>
      <c r="P9587" s="22">
        <v>4646.45</v>
      </c>
      <c r="Q9587" s="67" t="s">
        <v>21</v>
      </c>
      <c r="R9587" s="67"/>
      <c r="S9587" s="67"/>
    </row>
    <row r="9588" spans="4:19" ht="15">
      <c r="D9588" s="19">
        <v>620116</v>
      </c>
      <c r="E9588" s="35">
        <v>45321</v>
      </c>
      <c r="F9588" s="35">
        <v>45321</v>
      </c>
      <c r="G9588" s="63"/>
      <c r="H9588" s="24">
        <v>3721290</v>
      </c>
      <c r="I9588" s="28" t="s">
        <v>26</v>
      </c>
      <c r="J9588" s="47" t="s">
        <v>2300</v>
      </c>
      <c r="K9588" s="25" t="s">
        <v>47</v>
      </c>
      <c r="L9588" s="25" t="s">
        <v>65</v>
      </c>
      <c r="M9588" s="16">
        <f>SUM_DATA[[#This Row],[TOTAL Cost]]-SUM_DATA[[#This Row],[MATERIAL Cost]]</f>
        <v>406.44999999999982</v>
      </c>
      <c r="N9588" s="16">
        <f>IFERROR(SUM_DATA[[#This Row],[MAT C.]], 0)</f>
        <v>4240</v>
      </c>
      <c r="O9588" s="16">
        <f>VLOOKUP(SUM_DATA[[#This Row],[Work Order]],'[2]MAT DETAIL'!$D:$L,8,FALSE)</f>
        <v>4240</v>
      </c>
      <c r="P9588" s="22">
        <v>4646.45</v>
      </c>
      <c r="Q9588" s="67" t="s">
        <v>21</v>
      </c>
      <c r="R9588" s="67"/>
      <c r="S9588" s="67"/>
    </row>
    <row r="9589" spans="4:19" ht="15">
      <c r="D9589" s="19">
        <v>620120</v>
      </c>
      <c r="E9589" s="35">
        <v>45321</v>
      </c>
      <c r="F9589" s="35">
        <v>45321</v>
      </c>
      <c r="G9589" s="63"/>
      <c r="H9589" s="24">
        <v>3721293</v>
      </c>
      <c r="I9589" s="28" t="s">
        <v>26</v>
      </c>
      <c r="J9589" s="47" t="s">
        <v>2300</v>
      </c>
      <c r="K9589" s="25" t="s">
        <v>47</v>
      </c>
      <c r="L9589" s="25" t="s">
        <v>65</v>
      </c>
      <c r="M9589" s="16">
        <f>SUM_DATA[[#This Row],[TOTAL Cost]]-SUM_DATA[[#This Row],[MATERIAL Cost]]</f>
        <v>406.44999999999982</v>
      </c>
      <c r="N9589" s="16">
        <f>IFERROR(SUM_DATA[[#This Row],[MAT C.]], 0)</f>
        <v>4240</v>
      </c>
      <c r="O9589" s="16">
        <f>VLOOKUP(SUM_DATA[[#This Row],[Work Order]],'[2]MAT DETAIL'!$D:$L,8,FALSE)</f>
        <v>4240</v>
      </c>
      <c r="P9589" s="22">
        <v>4646.45</v>
      </c>
      <c r="Q9589" s="67" t="s">
        <v>21</v>
      </c>
      <c r="R9589" s="67"/>
      <c r="S9589" s="67"/>
    </row>
    <row r="9590" spans="4:19" ht="15">
      <c r="D9590" s="19">
        <v>620122</v>
      </c>
      <c r="E9590" s="35">
        <v>45321</v>
      </c>
      <c r="F9590" s="35">
        <v>45321</v>
      </c>
      <c r="G9590" s="63"/>
      <c r="H9590" s="24">
        <v>3721295</v>
      </c>
      <c r="I9590" s="28" t="s">
        <v>26</v>
      </c>
      <c r="J9590" s="47" t="s">
        <v>2300</v>
      </c>
      <c r="K9590" s="25" t="s">
        <v>47</v>
      </c>
      <c r="L9590" s="25" t="s">
        <v>65</v>
      </c>
      <c r="M9590" s="16">
        <f>SUM_DATA[[#This Row],[TOTAL Cost]]-SUM_DATA[[#This Row],[MATERIAL Cost]]</f>
        <v>406.44999999999982</v>
      </c>
      <c r="N9590" s="16">
        <f>IFERROR(SUM_DATA[[#This Row],[MAT C.]], 0)</f>
        <v>4240</v>
      </c>
      <c r="O9590" s="16">
        <f>VLOOKUP(SUM_DATA[[#This Row],[Work Order]],'[2]MAT DETAIL'!$D:$L,8,FALSE)</f>
        <v>4240</v>
      </c>
      <c r="P9590" s="22">
        <v>4646.45</v>
      </c>
      <c r="Q9590" s="67" t="s">
        <v>21</v>
      </c>
      <c r="R9590" s="67"/>
      <c r="S9590" s="67"/>
    </row>
    <row r="9591" spans="4:19" ht="15">
      <c r="D9591" s="19">
        <v>620107</v>
      </c>
      <c r="E9591" s="35">
        <v>45322</v>
      </c>
      <c r="F9591" s="35">
        <v>45323</v>
      </c>
      <c r="G9591" s="63"/>
      <c r="H9591" s="24">
        <v>3721448</v>
      </c>
      <c r="I9591" s="28" t="s">
        <v>31</v>
      </c>
      <c r="J9591" s="47" t="s">
        <v>199</v>
      </c>
      <c r="K9591" s="25" t="s">
        <v>56</v>
      </c>
      <c r="L9591" s="25" t="s">
        <v>146</v>
      </c>
      <c r="M9591" s="16">
        <f>SUM_DATA[[#This Row],[TOTAL Cost]]-SUM_DATA[[#This Row],[MATERIAL Cost]]</f>
        <v>0</v>
      </c>
      <c r="N9591" s="16">
        <f>IFERROR(SUM_DATA[[#This Row],[MAT C.]], 0)</f>
        <v>0</v>
      </c>
      <c r="O9591" s="16" t="e">
        <f>VLOOKUP(SUM_DATA[[#This Row],[Work Order]],'[2]MAT DETAIL'!$D:$L,8,FALSE)</f>
        <v>#N/A</v>
      </c>
      <c r="P9591" s="22">
        <v>0</v>
      </c>
      <c r="Q9591" s="67" t="s">
        <v>25</v>
      </c>
      <c r="R9591" s="67"/>
      <c r="S9591" s="67"/>
    </row>
    <row r="9592" spans="4:19" ht="15">
      <c r="D9592" s="19">
        <v>620111</v>
      </c>
      <c r="E9592" s="35">
        <v>45322</v>
      </c>
      <c r="F9592" s="35">
        <v>45323</v>
      </c>
      <c r="G9592" s="63"/>
      <c r="H9592" s="24">
        <v>3721451</v>
      </c>
      <c r="I9592" s="28" t="s">
        <v>31</v>
      </c>
      <c r="J9592" s="47" t="s">
        <v>2301</v>
      </c>
      <c r="K9592" s="25" t="s">
        <v>39</v>
      </c>
      <c r="L9592" s="25" t="s">
        <v>40</v>
      </c>
      <c r="M9592" s="16">
        <f>SUM_DATA[[#This Row],[TOTAL Cost]]-SUM_DATA[[#This Row],[MATERIAL Cost]]</f>
        <v>1850.92</v>
      </c>
      <c r="N9592" s="16">
        <f>IFERROR(SUM_DATA[[#This Row],[MAT C.]], 0)</f>
        <v>0</v>
      </c>
      <c r="O9592" s="16" t="e">
        <f>VLOOKUP(SUM_DATA[[#This Row],[Work Order]],'[2]MAT DETAIL'!$D:$L,8,FALSE)</f>
        <v>#N/A</v>
      </c>
      <c r="P9592" s="22">
        <v>1850.92</v>
      </c>
      <c r="Q9592" s="67" t="s">
        <v>25</v>
      </c>
      <c r="R9592" s="67"/>
      <c r="S9592" s="67"/>
    </row>
    <row r="9593" spans="4:19" ht="15">
      <c r="D9593" s="19">
        <v>620112</v>
      </c>
      <c r="E9593" s="35">
        <v>45323</v>
      </c>
      <c r="F9593" s="35">
        <v>45323</v>
      </c>
      <c r="G9593" s="63"/>
      <c r="H9593" s="24">
        <v>3721850</v>
      </c>
      <c r="I9593" s="28" t="s">
        <v>31</v>
      </c>
      <c r="J9593" s="44" t="s">
        <v>568</v>
      </c>
      <c r="K9593" s="25" t="s">
        <v>36</v>
      </c>
      <c r="L9593" s="25" t="s">
        <v>56</v>
      </c>
      <c r="M9593" s="16">
        <f>SUM_DATA[[#This Row],[TOTAL Cost]]-SUM_DATA[[#This Row],[MATERIAL Cost]]</f>
        <v>9632.76</v>
      </c>
      <c r="N9593" s="16">
        <f>IFERROR(SUM_DATA[[#This Row],[MAT C.]], 0)</f>
        <v>0</v>
      </c>
      <c r="O9593" s="16" t="e">
        <f>VLOOKUP(SUM_DATA[[#This Row],[Work Order]],'[2]MAT DETAIL'!$D:$L,8,FALSE)</f>
        <v>#N/A</v>
      </c>
      <c r="P9593" s="22">
        <v>9632.76</v>
      </c>
      <c r="Q9593" s="67" t="s">
        <v>25</v>
      </c>
      <c r="R9593" s="67"/>
      <c r="S9593" s="67"/>
    </row>
    <row r="9594" spans="4:19" ht="15">
      <c r="D9594" s="19">
        <v>620104</v>
      </c>
      <c r="E9594" s="35">
        <v>45317</v>
      </c>
      <c r="F9594" s="35">
        <v>45317</v>
      </c>
      <c r="G9594" s="63">
        <v>1.08</v>
      </c>
      <c r="H9594" s="24">
        <v>3721868</v>
      </c>
      <c r="I9594" s="28" t="s">
        <v>26</v>
      </c>
      <c r="J9594" s="44" t="s">
        <v>72</v>
      </c>
      <c r="K9594" s="25" t="s">
        <v>36</v>
      </c>
      <c r="L9594" s="25" t="s">
        <v>37</v>
      </c>
      <c r="M9594" s="16">
        <f>SUM_DATA[[#This Row],[TOTAL Cost]]-SUM_DATA[[#This Row],[MATERIAL Cost]]</f>
        <v>203.23</v>
      </c>
      <c r="N9594" s="16">
        <f>IFERROR(SUM_DATA[[#This Row],[MAT C.]], 0)</f>
        <v>0</v>
      </c>
      <c r="O9594" s="16" t="e">
        <f>VLOOKUP(SUM_DATA[[#This Row],[Work Order]],'[2]MAT DETAIL'!$D:$L,8,FALSE)</f>
        <v>#N/A</v>
      </c>
      <c r="P9594" s="22">
        <v>203.23</v>
      </c>
      <c r="Q9594" s="67" t="s">
        <v>25</v>
      </c>
      <c r="R9594" s="67"/>
      <c r="S9594" s="67"/>
    </row>
    <row r="9595" spans="4:19" ht="15">
      <c r="D9595" s="19">
        <v>620106</v>
      </c>
      <c r="E9595" s="35">
        <v>45317</v>
      </c>
      <c r="F9595" s="35">
        <v>45317</v>
      </c>
      <c r="G9595" s="63">
        <v>0.33</v>
      </c>
      <c r="H9595" s="24">
        <v>3721870</v>
      </c>
      <c r="I9595" s="28" t="s">
        <v>26</v>
      </c>
      <c r="J9595" s="47" t="s">
        <v>600</v>
      </c>
      <c r="K9595" s="25" t="s">
        <v>19</v>
      </c>
      <c r="L9595" s="25" t="s">
        <v>311</v>
      </c>
      <c r="M9595" s="16">
        <f>SUM_DATA[[#This Row],[TOTAL Cost]]-SUM_DATA[[#This Row],[MATERIAL Cost]]</f>
        <v>121.94</v>
      </c>
      <c r="N9595" s="16">
        <f>IFERROR(SUM_DATA[[#This Row],[MAT C.]], 0)</f>
        <v>0</v>
      </c>
      <c r="O9595" s="16" t="e">
        <f>VLOOKUP(SUM_DATA[[#This Row],[Work Order]],'[2]MAT DETAIL'!$D:$L,8,FALSE)</f>
        <v>#N/A</v>
      </c>
      <c r="P9595" s="22">
        <v>121.94</v>
      </c>
      <c r="Q9595" s="67" t="s">
        <v>25</v>
      </c>
      <c r="R9595" s="67"/>
      <c r="S9595" s="67"/>
    </row>
    <row r="9596" spans="4:19" ht="15">
      <c r="D9596" s="19">
        <v>620123</v>
      </c>
      <c r="E9596" s="35">
        <v>45317</v>
      </c>
      <c r="F9596" s="35">
        <v>45317</v>
      </c>
      <c r="G9596" s="63">
        <v>0.65</v>
      </c>
      <c r="H9596" s="24">
        <v>3721871</v>
      </c>
      <c r="I9596" s="28" t="s">
        <v>26</v>
      </c>
      <c r="J9596" s="47" t="s">
        <v>228</v>
      </c>
      <c r="K9596" s="25" t="s">
        <v>33</v>
      </c>
      <c r="L9596" s="25" t="s">
        <v>39</v>
      </c>
      <c r="M9596" s="16">
        <f>SUM_DATA[[#This Row],[TOTAL Cost]]-SUM_DATA[[#This Row],[MATERIAL Cost]]</f>
        <v>203.23</v>
      </c>
      <c r="N9596" s="16">
        <f>IFERROR(SUM_DATA[[#This Row],[MAT C.]], 0)</f>
        <v>0</v>
      </c>
      <c r="O9596" s="16" t="e">
        <f>VLOOKUP(SUM_DATA[[#This Row],[Work Order]],'[2]MAT DETAIL'!$D:$L,8,FALSE)</f>
        <v>#N/A</v>
      </c>
      <c r="P9596" s="22">
        <v>203.23</v>
      </c>
      <c r="Q9596" s="67" t="s">
        <v>25</v>
      </c>
      <c r="R9596" s="67"/>
      <c r="S9596" s="67"/>
    </row>
    <row r="9597" spans="4:19" ht="15">
      <c r="D9597" s="19">
        <v>620106</v>
      </c>
      <c r="E9597" s="35">
        <v>45318</v>
      </c>
      <c r="F9597" s="35">
        <v>45318</v>
      </c>
      <c r="G9597" s="63">
        <v>5</v>
      </c>
      <c r="H9597" s="24">
        <v>3721872</v>
      </c>
      <c r="I9597" s="28" t="s">
        <v>26</v>
      </c>
      <c r="J9597" s="47" t="s">
        <v>2302</v>
      </c>
      <c r="K9597" s="25" t="s">
        <v>39</v>
      </c>
      <c r="L9597" s="25" t="s">
        <v>336</v>
      </c>
      <c r="M9597" s="16">
        <f>SUM_DATA[[#This Row],[TOTAL Cost]]-SUM_DATA[[#This Row],[MATERIAL Cost]]</f>
        <v>819.96</v>
      </c>
      <c r="N9597" s="16">
        <f>IFERROR(SUM_DATA[[#This Row],[MAT C.]], 0)</f>
        <v>0</v>
      </c>
      <c r="O9597" s="16" t="e">
        <f>VLOOKUP(SUM_DATA[[#This Row],[Work Order]],'[2]MAT DETAIL'!$D:$L,8,FALSE)</f>
        <v>#N/A</v>
      </c>
      <c r="P9597" s="22">
        <v>819.96</v>
      </c>
      <c r="Q9597" s="67" t="s">
        <v>25</v>
      </c>
      <c r="R9597" s="67"/>
      <c r="S9597" s="67"/>
    </row>
    <row r="9598" spans="4:19" ht="15">
      <c r="D9598" s="19">
        <v>620109</v>
      </c>
      <c r="E9598" s="35">
        <v>45318</v>
      </c>
      <c r="F9598" s="35">
        <v>45318</v>
      </c>
      <c r="G9598" s="63">
        <v>0.88</v>
      </c>
      <c r="H9598" s="24">
        <v>3721873</v>
      </c>
      <c r="I9598" s="28" t="s">
        <v>26</v>
      </c>
      <c r="J9598" s="47" t="s">
        <v>97</v>
      </c>
      <c r="K9598" s="25" t="s">
        <v>59</v>
      </c>
      <c r="L9598" s="25" t="s">
        <v>98</v>
      </c>
      <c r="M9598" s="16">
        <f>SUM_DATA[[#This Row],[TOTAL Cost]]-SUM_DATA[[#This Row],[MATERIAL Cost]]</f>
        <v>203.23</v>
      </c>
      <c r="N9598" s="16">
        <f>IFERROR(SUM_DATA[[#This Row],[MAT C.]], 0)</f>
        <v>0</v>
      </c>
      <c r="O9598" s="16" t="e">
        <f>VLOOKUP(SUM_DATA[[#This Row],[Work Order]],'[2]MAT DETAIL'!$D:$L,8,FALSE)</f>
        <v>#N/A</v>
      </c>
      <c r="P9598" s="22">
        <v>203.23</v>
      </c>
      <c r="Q9598" s="67" t="s">
        <v>25</v>
      </c>
      <c r="R9598" s="67"/>
      <c r="S9598" s="67"/>
    </row>
    <row r="9599" spans="4:19" ht="15">
      <c r="D9599" s="19">
        <v>620111</v>
      </c>
      <c r="E9599" s="35">
        <v>45318</v>
      </c>
      <c r="F9599" s="35">
        <v>45318</v>
      </c>
      <c r="G9599" s="63">
        <v>1.33</v>
      </c>
      <c r="H9599" s="24">
        <v>3721874</v>
      </c>
      <c r="I9599" s="28" t="s">
        <v>26</v>
      </c>
      <c r="J9599" s="47" t="s">
        <v>2262</v>
      </c>
      <c r="K9599" s="25" t="s">
        <v>67</v>
      </c>
      <c r="L9599" s="25" t="s">
        <v>88</v>
      </c>
      <c r="M9599" s="16">
        <f>SUM_DATA[[#This Row],[TOTAL Cost]]-SUM_DATA[[#This Row],[MATERIAL Cost]]</f>
        <v>203.23</v>
      </c>
      <c r="N9599" s="16">
        <f>IFERROR(SUM_DATA[[#This Row],[MAT C.]], 0)</f>
        <v>0</v>
      </c>
      <c r="O9599" s="16" t="e">
        <f>VLOOKUP(SUM_DATA[[#This Row],[Work Order]],'[2]MAT DETAIL'!$D:$L,8,FALSE)</f>
        <v>#N/A</v>
      </c>
      <c r="P9599" s="22">
        <v>203.23</v>
      </c>
      <c r="Q9599" s="67" t="s">
        <v>25</v>
      </c>
      <c r="R9599" s="67"/>
      <c r="S9599" s="67"/>
    </row>
    <row r="9600" spans="4:19" ht="15">
      <c r="D9600" s="19">
        <v>620114</v>
      </c>
      <c r="E9600" s="35">
        <v>45319</v>
      </c>
      <c r="F9600" s="35">
        <v>45319</v>
      </c>
      <c r="G9600" s="63">
        <v>0.59</v>
      </c>
      <c r="H9600" s="24">
        <v>3721875</v>
      </c>
      <c r="I9600" s="28" t="s">
        <v>26</v>
      </c>
      <c r="J9600" s="47" t="s">
        <v>2303</v>
      </c>
      <c r="K9600" s="25" t="s">
        <v>67</v>
      </c>
      <c r="L9600" s="25" t="s">
        <v>451</v>
      </c>
      <c r="M9600" s="16">
        <f>SUM_DATA[[#This Row],[TOTAL Cost]]-SUM_DATA[[#This Row],[MATERIAL Cost]]</f>
        <v>203.23</v>
      </c>
      <c r="N9600" s="16">
        <f>IFERROR(SUM_DATA[[#This Row],[MAT C.]], 0)</f>
        <v>0</v>
      </c>
      <c r="O9600" s="16" t="e">
        <f>VLOOKUP(SUM_DATA[[#This Row],[Work Order]],'[2]MAT DETAIL'!$D:$L,8,FALSE)</f>
        <v>#N/A</v>
      </c>
      <c r="P9600" s="22">
        <v>203.23</v>
      </c>
      <c r="Q9600" s="67" t="s">
        <v>25</v>
      </c>
      <c r="R9600" s="67"/>
      <c r="S9600" s="67"/>
    </row>
    <row r="9601" spans="4:19" ht="15">
      <c r="D9601" s="19">
        <v>620117</v>
      </c>
      <c r="E9601" s="35">
        <v>45319</v>
      </c>
      <c r="F9601" s="35">
        <v>45319</v>
      </c>
      <c r="G9601" s="63">
        <v>0.5</v>
      </c>
      <c r="H9601" s="24">
        <v>3721876</v>
      </c>
      <c r="I9601" s="28" t="s">
        <v>26</v>
      </c>
      <c r="J9601" s="47" t="s">
        <v>2304</v>
      </c>
      <c r="K9601" s="25" t="s">
        <v>67</v>
      </c>
      <c r="L9601" s="25" t="s">
        <v>88</v>
      </c>
      <c r="M9601" s="16">
        <f>SUM_DATA[[#This Row],[TOTAL Cost]]-SUM_DATA[[#This Row],[MATERIAL Cost]]</f>
        <v>203.23</v>
      </c>
      <c r="N9601" s="16">
        <f>IFERROR(SUM_DATA[[#This Row],[MAT C.]], 0)</f>
        <v>0</v>
      </c>
      <c r="O9601" s="16" t="e">
        <f>VLOOKUP(SUM_DATA[[#This Row],[Work Order]],'[2]MAT DETAIL'!$D:$L,8,FALSE)</f>
        <v>#N/A</v>
      </c>
      <c r="P9601" s="22">
        <v>203.23</v>
      </c>
      <c r="Q9601" s="67" t="s">
        <v>25</v>
      </c>
      <c r="R9601" s="67"/>
      <c r="S9601" s="67"/>
    </row>
    <row r="9602" spans="4:19" ht="15">
      <c r="D9602" s="19">
        <v>620107</v>
      </c>
      <c r="E9602" s="35">
        <v>45319</v>
      </c>
      <c r="F9602" s="35">
        <v>45319</v>
      </c>
      <c r="G9602" s="63">
        <v>1</v>
      </c>
      <c r="H9602" s="24">
        <v>3721877</v>
      </c>
      <c r="I9602" s="28" t="s">
        <v>26</v>
      </c>
      <c r="J9602" s="47" t="s">
        <v>2305</v>
      </c>
      <c r="K9602" s="25" t="s">
        <v>56</v>
      </c>
      <c r="L9602" s="25" t="s">
        <v>146</v>
      </c>
      <c r="M9602" s="16">
        <f>SUM_DATA[[#This Row],[TOTAL Cost]]-SUM_DATA[[#This Row],[MATERIAL Cost]]</f>
        <v>406.45</v>
      </c>
      <c r="N9602" s="16">
        <f>IFERROR(SUM_DATA[[#This Row],[MAT C.]], 0)</f>
        <v>0</v>
      </c>
      <c r="O9602" s="16" t="e">
        <f>VLOOKUP(SUM_DATA[[#This Row],[Work Order]],'[2]MAT DETAIL'!$D:$L,8,FALSE)</f>
        <v>#N/A</v>
      </c>
      <c r="P9602" s="22">
        <v>406.45</v>
      </c>
      <c r="Q9602" s="67" t="s">
        <v>25</v>
      </c>
      <c r="R9602" s="67"/>
      <c r="S9602" s="67"/>
    </row>
    <row r="9603" spans="4:19" ht="15">
      <c r="D9603" s="19">
        <v>620109</v>
      </c>
      <c r="E9603" s="35">
        <v>45320</v>
      </c>
      <c r="F9603" s="35">
        <v>45323</v>
      </c>
      <c r="G9603" s="63">
        <v>1.08</v>
      </c>
      <c r="H9603" s="24">
        <v>3721878</v>
      </c>
      <c r="I9603" s="28" t="s">
        <v>26</v>
      </c>
      <c r="J9603" s="47" t="s">
        <v>97</v>
      </c>
      <c r="K9603" s="25" t="s">
        <v>59</v>
      </c>
      <c r="L9603" s="25" t="s">
        <v>98</v>
      </c>
      <c r="M9603" s="16">
        <f>SUM_DATA[[#This Row],[TOTAL Cost]]-SUM_DATA[[#This Row],[MATERIAL Cost]]</f>
        <v>203.23</v>
      </c>
      <c r="N9603" s="16">
        <f>IFERROR(SUM_DATA[[#This Row],[MAT C.]], 0)</f>
        <v>0</v>
      </c>
      <c r="O9603" s="16" t="e">
        <f>VLOOKUP(SUM_DATA[[#This Row],[Work Order]],'[2]MAT DETAIL'!$D:$L,8,FALSE)</f>
        <v>#N/A</v>
      </c>
      <c r="P9603" s="22">
        <v>203.23</v>
      </c>
      <c r="Q9603" s="67" t="s">
        <v>25</v>
      </c>
      <c r="R9603" s="67"/>
      <c r="S9603" s="67"/>
    </row>
    <row r="9604" spans="4:19" ht="15">
      <c r="D9604" s="19">
        <v>620123</v>
      </c>
      <c r="E9604" s="35">
        <v>45320</v>
      </c>
      <c r="F9604" s="35">
        <v>45323</v>
      </c>
      <c r="G9604" s="63">
        <v>1.33</v>
      </c>
      <c r="H9604" s="24">
        <v>3721879</v>
      </c>
      <c r="I9604" s="28" t="s">
        <v>26</v>
      </c>
      <c r="J9604" s="44" t="s">
        <v>72</v>
      </c>
      <c r="K9604" s="25" t="s">
        <v>36</v>
      </c>
      <c r="L9604" s="25" t="s">
        <v>37</v>
      </c>
      <c r="M9604" s="16">
        <f>SUM_DATA[[#This Row],[TOTAL Cost]]-SUM_DATA[[#This Row],[MATERIAL Cost]]</f>
        <v>203.23</v>
      </c>
      <c r="N9604" s="16">
        <f>IFERROR(SUM_DATA[[#This Row],[MAT C.]], 0)</f>
        <v>0</v>
      </c>
      <c r="O9604" s="16" t="e">
        <f>VLOOKUP(SUM_DATA[[#This Row],[Work Order]],'[2]MAT DETAIL'!$D:$L,8,FALSE)</f>
        <v>#N/A</v>
      </c>
      <c r="P9604" s="22">
        <v>203.23</v>
      </c>
      <c r="Q9604" s="67" t="s">
        <v>25</v>
      </c>
      <c r="R9604" s="67"/>
      <c r="S9604" s="67"/>
    </row>
    <row r="9605" spans="4:19" ht="15">
      <c r="D9605" s="19">
        <v>620114</v>
      </c>
      <c r="E9605" s="35">
        <v>45322</v>
      </c>
      <c r="F9605" s="35">
        <v>45323</v>
      </c>
      <c r="G9605" s="63">
        <v>0.65</v>
      </c>
      <c r="H9605" s="24">
        <v>3721881</v>
      </c>
      <c r="I9605" s="28" t="s">
        <v>26</v>
      </c>
      <c r="J9605" s="47" t="s">
        <v>145</v>
      </c>
      <c r="K9605" s="25" t="s">
        <v>56</v>
      </c>
      <c r="L9605" s="25" t="s">
        <v>146</v>
      </c>
      <c r="M9605" s="16">
        <f>SUM_DATA[[#This Row],[TOTAL Cost]]-SUM_DATA[[#This Row],[MATERIAL Cost]]</f>
        <v>203.23</v>
      </c>
      <c r="N9605" s="16">
        <f>IFERROR(SUM_DATA[[#This Row],[MAT C.]], 0)</f>
        <v>0</v>
      </c>
      <c r="O9605" s="16" t="e">
        <f>VLOOKUP(SUM_DATA[[#This Row],[Work Order]],'[2]MAT DETAIL'!$D:$L,8,FALSE)</f>
        <v>#N/A</v>
      </c>
      <c r="P9605" s="22">
        <v>203.23</v>
      </c>
      <c r="Q9605" s="67" t="s">
        <v>25</v>
      </c>
      <c r="R9605" s="67"/>
      <c r="S9605" s="67"/>
    </row>
    <row r="9606" spans="4:19" ht="15">
      <c r="D9606" s="19">
        <v>620104</v>
      </c>
      <c r="E9606" s="35">
        <v>45322</v>
      </c>
      <c r="F9606" s="35">
        <v>45323</v>
      </c>
      <c r="G9606" s="63">
        <v>0.92</v>
      </c>
      <c r="H9606" s="24">
        <v>3721882</v>
      </c>
      <c r="I9606" s="28" t="s">
        <v>26</v>
      </c>
      <c r="J9606" s="47" t="s">
        <v>963</v>
      </c>
      <c r="K9606" s="25" t="s">
        <v>67</v>
      </c>
      <c r="L9606" s="25" t="s">
        <v>150</v>
      </c>
      <c r="M9606" s="16">
        <f>SUM_DATA[[#This Row],[TOTAL Cost]]-SUM_DATA[[#This Row],[MATERIAL Cost]]</f>
        <v>203.23</v>
      </c>
      <c r="N9606" s="16">
        <f>IFERROR(SUM_DATA[[#This Row],[MAT C.]], 0)</f>
        <v>0</v>
      </c>
      <c r="O9606" s="16" t="e">
        <f>VLOOKUP(SUM_DATA[[#This Row],[Work Order]],'[2]MAT DETAIL'!$D:$L,8,FALSE)</f>
        <v>#N/A</v>
      </c>
      <c r="P9606" s="22">
        <v>203.23</v>
      </c>
      <c r="Q9606" s="67" t="s">
        <v>25</v>
      </c>
      <c r="R9606" s="67"/>
      <c r="S9606" s="67"/>
    </row>
    <row r="9607" spans="4:19" ht="15">
      <c r="D9607" s="19">
        <v>620122</v>
      </c>
      <c r="E9607" s="35">
        <v>45323</v>
      </c>
      <c r="F9607" s="35">
        <v>45323</v>
      </c>
      <c r="G9607" s="63"/>
      <c r="H9607" s="24">
        <v>3721994</v>
      </c>
      <c r="I9607" s="28" t="s">
        <v>31</v>
      </c>
      <c r="J9607" s="47" t="s">
        <v>2306</v>
      </c>
      <c r="K9607" s="25" t="s">
        <v>36</v>
      </c>
      <c r="L9607" s="25" t="s">
        <v>1033</v>
      </c>
      <c r="M9607" s="16">
        <f>SUM_DATA[[#This Row],[TOTAL Cost]]-SUM_DATA[[#This Row],[MATERIAL Cost]]</f>
        <v>9632.76</v>
      </c>
      <c r="N9607" s="16">
        <f>IFERROR(SUM_DATA[[#This Row],[MAT C.]], 0)</f>
        <v>0</v>
      </c>
      <c r="O9607" s="16" t="e">
        <f>VLOOKUP(SUM_DATA[[#This Row],[Work Order]],'[2]MAT DETAIL'!$D:$L,8,FALSE)</f>
        <v>#N/A</v>
      </c>
      <c r="P9607" s="22">
        <v>9632.76</v>
      </c>
      <c r="Q9607" s="67" t="s">
        <v>25</v>
      </c>
      <c r="R9607" s="67"/>
      <c r="S9607" s="67"/>
    </row>
    <row r="9608" spans="4:19" ht="15">
      <c r="D9608" s="19">
        <v>620122</v>
      </c>
      <c r="E9608" s="35">
        <v>45323</v>
      </c>
      <c r="F9608" s="35">
        <v>45324</v>
      </c>
      <c r="G9608" s="63"/>
      <c r="H9608" s="24">
        <v>3722024</v>
      </c>
      <c r="I9608" s="28" t="s">
        <v>31</v>
      </c>
      <c r="J9608" s="47" t="s">
        <v>2307</v>
      </c>
      <c r="K9608" s="25" t="s">
        <v>33</v>
      </c>
      <c r="L9608" s="25" t="s">
        <v>34</v>
      </c>
      <c r="M9608" s="16">
        <f>SUM_DATA[[#This Row],[TOTAL Cost]]-SUM_DATA[[#This Row],[MATERIAL Cost]]</f>
        <v>14449.14</v>
      </c>
      <c r="N9608" s="16">
        <f>IFERROR(SUM_DATA[[#This Row],[MAT C.]], 0)</f>
        <v>0</v>
      </c>
      <c r="O9608" s="16" t="e">
        <f>VLOOKUP(SUM_DATA[[#This Row],[Work Order]],'[2]MAT DETAIL'!$D:$L,8,FALSE)</f>
        <v>#N/A</v>
      </c>
      <c r="P9608" s="22">
        <v>14449.14</v>
      </c>
      <c r="Q9608" s="67" t="s">
        <v>25</v>
      </c>
      <c r="R9608" s="67"/>
      <c r="S9608" s="67"/>
    </row>
    <row r="9609" spans="4:19" ht="15">
      <c r="D9609" s="19">
        <v>620122</v>
      </c>
      <c r="E9609" s="35">
        <v>45323</v>
      </c>
      <c r="F9609" s="35">
        <v>45324</v>
      </c>
      <c r="G9609" s="63"/>
      <c r="H9609" s="24">
        <v>3722025</v>
      </c>
      <c r="I9609" s="28" t="s">
        <v>31</v>
      </c>
      <c r="J9609" s="47" t="s">
        <v>2308</v>
      </c>
      <c r="K9609" s="25" t="s">
        <v>33</v>
      </c>
      <c r="L9609" s="84" t="s">
        <v>112</v>
      </c>
      <c r="M9609" s="16">
        <f>SUM_DATA[[#This Row],[TOTAL Cost]]-SUM_DATA[[#This Row],[MATERIAL Cost]]</f>
        <v>14449.14</v>
      </c>
      <c r="N9609" s="16">
        <f>IFERROR(SUM_DATA[[#This Row],[MAT C.]], 0)</f>
        <v>0</v>
      </c>
      <c r="O9609" s="16" t="e">
        <f>VLOOKUP(SUM_DATA[[#This Row],[Work Order]],'[2]MAT DETAIL'!$D:$L,8,FALSE)</f>
        <v>#N/A</v>
      </c>
      <c r="P9609" s="22">
        <v>14449.14</v>
      </c>
      <c r="Q9609" s="67" t="s">
        <v>25</v>
      </c>
      <c r="R9609" s="67"/>
      <c r="S9609" s="67"/>
    </row>
    <row r="9610" spans="4:19" ht="15">
      <c r="D9610" s="19">
        <v>620118</v>
      </c>
      <c r="E9610" s="35">
        <v>45322</v>
      </c>
      <c r="F9610" s="35">
        <v>45324</v>
      </c>
      <c r="G9610" s="63">
        <v>81</v>
      </c>
      <c r="H9610" s="24">
        <v>3723325</v>
      </c>
      <c r="I9610" s="28" t="s">
        <v>26</v>
      </c>
      <c r="J9610" s="47" t="s">
        <v>2309</v>
      </c>
      <c r="K9610" s="25" t="s">
        <v>82</v>
      </c>
      <c r="L9610" s="25" t="s">
        <v>140</v>
      </c>
      <c r="M9610" s="16">
        <f>SUM_DATA[[#This Row],[TOTAL Cost]]-SUM_DATA[[#This Row],[MATERIAL Cost]]</f>
        <v>13561.29</v>
      </c>
      <c r="N9610" s="16">
        <f>IFERROR(SUM_DATA[[#This Row],[MAT C.]], 0)</f>
        <v>0</v>
      </c>
      <c r="O9610" s="16" t="e">
        <f>VLOOKUP(SUM_DATA[[#This Row],[Work Order]],'[2]MAT DETAIL'!$D:$L,8,FALSE)</f>
        <v>#N/A</v>
      </c>
      <c r="P9610" s="22">
        <v>13561.29</v>
      </c>
      <c r="Q9610" s="67" t="s">
        <v>25</v>
      </c>
      <c r="R9610" s="67"/>
      <c r="S9610" s="67"/>
    </row>
    <row r="9611" spans="4:19" ht="15">
      <c r="D9611" s="19">
        <v>620114</v>
      </c>
      <c r="E9611" s="35">
        <v>45322</v>
      </c>
      <c r="F9611" s="35">
        <v>45324</v>
      </c>
      <c r="G9611" s="63">
        <v>3.41</v>
      </c>
      <c r="H9611" s="24">
        <v>3723326</v>
      </c>
      <c r="I9611" s="28" t="s">
        <v>26</v>
      </c>
      <c r="J9611" s="47" t="s">
        <v>368</v>
      </c>
      <c r="K9611" s="25" t="s">
        <v>70</v>
      </c>
      <c r="L9611" s="84" t="s">
        <v>71</v>
      </c>
      <c r="M9611" s="16">
        <f>SUM_DATA[[#This Row],[TOTAL Cost]]-SUM_DATA[[#This Row],[MATERIAL Cost]]</f>
        <v>406.45</v>
      </c>
      <c r="N9611" s="16">
        <f>IFERROR(SUM_DATA[[#This Row],[MAT C.]], 0)</f>
        <v>0</v>
      </c>
      <c r="O9611" s="16" t="e">
        <f>VLOOKUP(SUM_DATA[[#This Row],[Work Order]],'[2]MAT DETAIL'!$D:$L,8,FALSE)</f>
        <v>#N/A</v>
      </c>
      <c r="P9611" s="22">
        <v>406.45</v>
      </c>
      <c r="Q9611" s="67" t="s">
        <v>25</v>
      </c>
      <c r="R9611" s="67"/>
      <c r="S9611" s="67"/>
    </row>
    <row r="9612" spans="4:19" ht="15">
      <c r="D9612" s="19">
        <v>620109</v>
      </c>
      <c r="E9612" s="35">
        <v>45322</v>
      </c>
      <c r="F9612" s="35">
        <v>45324</v>
      </c>
      <c r="G9612" s="78">
        <v>3.17</v>
      </c>
      <c r="H9612" s="24">
        <v>3723327</v>
      </c>
      <c r="I9612" s="28" t="s">
        <v>26</v>
      </c>
      <c r="J9612" s="47" t="s">
        <v>2310</v>
      </c>
      <c r="K9612" s="25" t="s">
        <v>76</v>
      </c>
      <c r="L9612" s="25" t="s">
        <v>76</v>
      </c>
      <c r="M9612" s="16">
        <f>SUM_DATA[[#This Row],[TOTAL Cost]]-SUM_DATA[[#This Row],[MATERIAL Cost]]</f>
        <v>203.23</v>
      </c>
      <c r="N9612" s="16">
        <f>IFERROR(SUM_DATA[[#This Row],[MAT C.]], 0)</f>
        <v>0</v>
      </c>
      <c r="O9612" s="16" t="e">
        <f>VLOOKUP(SUM_DATA[[#This Row],[Work Order]],'[2]MAT DETAIL'!$D:$L,8,FALSE)</f>
        <v>#N/A</v>
      </c>
      <c r="P9612" s="22">
        <v>203.23</v>
      </c>
      <c r="Q9612" s="67" t="s">
        <v>25</v>
      </c>
      <c r="R9612" s="67"/>
      <c r="S9612" s="67"/>
    </row>
    <row r="9613" spans="4:19" ht="15">
      <c r="D9613" s="19">
        <v>620104</v>
      </c>
      <c r="E9613" s="35">
        <v>45322</v>
      </c>
      <c r="F9613" s="35">
        <v>45324</v>
      </c>
      <c r="G9613" s="63">
        <v>149</v>
      </c>
      <c r="H9613" s="24">
        <v>3723328</v>
      </c>
      <c r="I9613" s="28" t="s">
        <v>26</v>
      </c>
      <c r="J9613" s="47" t="s">
        <v>515</v>
      </c>
      <c r="K9613" s="25" t="s">
        <v>36</v>
      </c>
      <c r="L9613" s="25" t="s">
        <v>53</v>
      </c>
      <c r="M9613" s="16">
        <f>SUM_DATA[[#This Row],[TOTAL Cost]]-SUM_DATA[[#This Row],[MATERIAL Cost]]</f>
        <v>25892.639999999999</v>
      </c>
      <c r="N9613" s="16">
        <f>IFERROR(SUM_DATA[[#This Row],[MAT C.]], 0)</f>
        <v>0</v>
      </c>
      <c r="O9613" s="16" t="e">
        <f>VLOOKUP(SUM_DATA[[#This Row],[Work Order]],'[2]MAT DETAIL'!$D:$L,8,FALSE)</f>
        <v>#N/A</v>
      </c>
      <c r="P9613" s="22">
        <v>25892.639999999999</v>
      </c>
      <c r="Q9613" s="67" t="s">
        <v>25</v>
      </c>
      <c r="R9613" s="67"/>
      <c r="S9613" s="67"/>
    </row>
    <row r="9614" spans="4:19" ht="15">
      <c r="D9614" s="19">
        <v>620117</v>
      </c>
      <c r="E9614" s="35">
        <v>45322</v>
      </c>
      <c r="F9614" s="35">
        <v>45324</v>
      </c>
      <c r="G9614" s="63">
        <v>1.1599999999999999</v>
      </c>
      <c r="H9614" s="24">
        <v>3723329</v>
      </c>
      <c r="I9614" s="28" t="s">
        <v>26</v>
      </c>
      <c r="J9614" s="47" t="s">
        <v>884</v>
      </c>
      <c r="K9614" s="25" t="s">
        <v>33</v>
      </c>
      <c r="L9614" s="25" t="s">
        <v>39</v>
      </c>
      <c r="M9614" s="16">
        <f>SUM_DATA[[#This Row],[TOTAL Cost]]-SUM_DATA[[#This Row],[MATERIAL Cost]]</f>
        <v>203.23</v>
      </c>
      <c r="N9614" s="16">
        <f>IFERROR(SUM_DATA[[#This Row],[MAT C.]], 0)</f>
        <v>0</v>
      </c>
      <c r="O9614" s="16" t="e">
        <f>VLOOKUP(SUM_DATA[[#This Row],[Work Order]],'[2]MAT DETAIL'!$D:$L,8,FALSE)</f>
        <v>#N/A</v>
      </c>
      <c r="P9614" s="22">
        <v>203.23</v>
      </c>
      <c r="Q9614" s="67" t="s">
        <v>25</v>
      </c>
      <c r="R9614" s="67"/>
      <c r="S9614" s="67"/>
    </row>
    <row r="9615" spans="4:19" ht="15">
      <c r="D9615" s="19">
        <v>620109</v>
      </c>
      <c r="E9615" s="35">
        <v>45322</v>
      </c>
      <c r="F9615" s="35">
        <v>45324</v>
      </c>
      <c r="G9615" s="63">
        <v>25.23</v>
      </c>
      <c r="H9615" s="24">
        <v>3723330</v>
      </c>
      <c r="I9615" s="28" t="s">
        <v>26</v>
      </c>
      <c r="J9615" s="47" t="s">
        <v>218</v>
      </c>
      <c r="K9615" s="25" t="s">
        <v>39</v>
      </c>
      <c r="L9615" s="25" t="s">
        <v>40</v>
      </c>
      <c r="M9615" s="16">
        <f>SUM_DATA[[#This Row],[TOTAL Cost]]-SUM_DATA[[#This Row],[MATERIAL Cost]]</f>
        <v>812.9</v>
      </c>
      <c r="N9615" s="16">
        <f>IFERROR(SUM_DATA[[#This Row],[MAT C.]], 0)</f>
        <v>0</v>
      </c>
      <c r="O9615" s="16" t="e">
        <f>VLOOKUP(SUM_DATA[[#This Row],[Work Order]],'[2]MAT DETAIL'!$D:$L,8,FALSE)</f>
        <v>#N/A</v>
      </c>
      <c r="P9615" s="22">
        <v>812.9</v>
      </c>
      <c r="Q9615" s="67" t="s">
        <v>25</v>
      </c>
      <c r="R9615" s="67"/>
      <c r="S9615" s="67"/>
    </row>
    <row r="9616" spans="4:19" ht="15">
      <c r="D9616" s="19">
        <v>620118</v>
      </c>
      <c r="E9616" s="35">
        <v>45322</v>
      </c>
      <c r="F9616" s="35">
        <v>45324</v>
      </c>
      <c r="G9616" s="63">
        <v>1.34</v>
      </c>
      <c r="H9616" s="24">
        <v>3723331</v>
      </c>
      <c r="I9616" s="28" t="s">
        <v>26</v>
      </c>
      <c r="J9616" s="47" t="s">
        <v>173</v>
      </c>
      <c r="K9616" s="25" t="s">
        <v>82</v>
      </c>
      <c r="L9616" s="25" t="s">
        <v>140</v>
      </c>
      <c r="M9616" s="16">
        <f>SUM_DATA[[#This Row],[TOTAL Cost]]-SUM_DATA[[#This Row],[MATERIAL Cost]]</f>
        <v>406.45</v>
      </c>
      <c r="N9616" s="16">
        <f>IFERROR(SUM_DATA[[#This Row],[MAT C.]], 0)</f>
        <v>0</v>
      </c>
      <c r="O9616" s="16" t="e">
        <f>VLOOKUP(SUM_DATA[[#This Row],[Work Order]],'[2]MAT DETAIL'!$D:$L,8,FALSE)</f>
        <v>#N/A</v>
      </c>
      <c r="P9616" s="22">
        <v>406.45</v>
      </c>
      <c r="Q9616" s="67" t="s">
        <v>25</v>
      </c>
      <c r="R9616" s="67"/>
      <c r="S9616" s="67"/>
    </row>
    <row r="9617" spans="4:19" ht="15">
      <c r="D9617" s="19">
        <v>620107</v>
      </c>
      <c r="E9617" s="35">
        <v>45323</v>
      </c>
      <c r="F9617" s="35">
        <v>45324</v>
      </c>
      <c r="G9617" s="63">
        <v>0.66</v>
      </c>
      <c r="H9617" s="24">
        <v>3723332</v>
      </c>
      <c r="I9617" s="28" t="s">
        <v>26</v>
      </c>
      <c r="J9617" s="47" t="s">
        <v>145</v>
      </c>
      <c r="K9617" s="25" t="s">
        <v>56</v>
      </c>
      <c r="L9617" s="25" t="s">
        <v>146</v>
      </c>
      <c r="M9617" s="16">
        <f>SUM_DATA[[#This Row],[TOTAL Cost]]-SUM_DATA[[#This Row],[MATERIAL Cost]]</f>
        <v>121.94</v>
      </c>
      <c r="N9617" s="16">
        <f>IFERROR(SUM_DATA[[#This Row],[MAT C.]], 0)</f>
        <v>0</v>
      </c>
      <c r="O9617" s="16" t="e">
        <f>VLOOKUP(SUM_DATA[[#This Row],[Work Order]],'[2]MAT DETAIL'!$D:$L,8,FALSE)</f>
        <v>#N/A</v>
      </c>
      <c r="P9617" s="22">
        <v>121.94</v>
      </c>
      <c r="Q9617" s="67" t="s">
        <v>25</v>
      </c>
      <c r="R9617" s="67"/>
      <c r="S9617" s="67"/>
    </row>
    <row r="9618" spans="4:19" ht="15">
      <c r="D9618" s="19">
        <v>620114</v>
      </c>
      <c r="E9618" s="35">
        <v>45323</v>
      </c>
      <c r="F9618" s="35">
        <v>45324</v>
      </c>
      <c r="G9618" s="63">
        <v>1.04</v>
      </c>
      <c r="H9618" s="24">
        <v>3723333</v>
      </c>
      <c r="I9618" s="28" t="s">
        <v>26</v>
      </c>
      <c r="J9618" s="47" t="s">
        <v>2311</v>
      </c>
      <c r="K9618" s="25" t="s">
        <v>76</v>
      </c>
      <c r="L9618" s="25" t="s">
        <v>76</v>
      </c>
      <c r="M9618" s="16">
        <f>SUM_DATA[[#This Row],[TOTAL Cost]]-SUM_DATA[[#This Row],[MATERIAL Cost]]</f>
        <v>406.45</v>
      </c>
      <c r="N9618" s="16">
        <f>IFERROR(SUM_DATA[[#This Row],[MAT C.]], 0)</f>
        <v>0</v>
      </c>
      <c r="O9618" s="16" t="e">
        <f>VLOOKUP(SUM_DATA[[#This Row],[Work Order]],'[2]MAT DETAIL'!$D:$L,8,FALSE)</f>
        <v>#N/A</v>
      </c>
      <c r="P9618" s="22">
        <v>406.45</v>
      </c>
      <c r="Q9618" s="67" t="s">
        <v>25</v>
      </c>
      <c r="R9618" s="67"/>
      <c r="S9618" s="67"/>
    </row>
    <row r="9619" spans="4:19" ht="15">
      <c r="D9619" s="19">
        <v>620114</v>
      </c>
      <c r="E9619" s="35">
        <v>45323</v>
      </c>
      <c r="F9619" s="35"/>
      <c r="G9619" s="78">
        <v>1.04</v>
      </c>
      <c r="H9619" s="75">
        <v>3723333</v>
      </c>
      <c r="I9619" s="28" t="s">
        <v>26</v>
      </c>
      <c r="J9619" s="47" t="s">
        <v>2312</v>
      </c>
      <c r="K9619" s="25" t="s">
        <v>36</v>
      </c>
      <c r="L9619" s="25" t="s">
        <v>37</v>
      </c>
      <c r="M9619" s="16"/>
      <c r="N9619" s="16"/>
      <c r="O9619" s="16"/>
      <c r="P9619" s="22"/>
      <c r="Q9619" s="67" t="s">
        <v>25</v>
      </c>
      <c r="R9619" s="67"/>
      <c r="S9619" s="67"/>
    </row>
    <row r="9620" spans="4:19" ht="15">
      <c r="D9620" s="19">
        <v>620114</v>
      </c>
      <c r="E9620" s="35">
        <v>45323</v>
      </c>
      <c r="F9620" s="35">
        <v>45324</v>
      </c>
      <c r="G9620" s="63">
        <v>391</v>
      </c>
      <c r="H9620" s="24">
        <v>3723334</v>
      </c>
      <c r="I9620" s="28" t="s">
        <v>26</v>
      </c>
      <c r="J9620" s="47" t="s">
        <v>72</v>
      </c>
      <c r="K9620" s="25" t="s">
        <v>36</v>
      </c>
      <c r="L9620" s="25" t="s">
        <v>37</v>
      </c>
      <c r="M9620" s="16">
        <f>SUM_DATA[[#This Row],[TOTAL Cost]]-SUM_DATA[[#This Row],[MATERIAL Cost]]</f>
        <v>63296.67</v>
      </c>
      <c r="N9620" s="16">
        <f>IFERROR(SUM_DATA[[#This Row],[MAT C.]], 0)</f>
        <v>0</v>
      </c>
      <c r="O9620" s="16" t="e">
        <f>VLOOKUP(SUM_DATA[[#This Row],[Work Order]],'[2]MAT DETAIL'!$D:$L,8,FALSE)</f>
        <v>#N/A</v>
      </c>
      <c r="P9620" s="22">
        <v>63296.67</v>
      </c>
      <c r="Q9620" s="67" t="s">
        <v>25</v>
      </c>
      <c r="R9620" s="67" t="s">
        <v>1750</v>
      </c>
      <c r="S9620" s="67">
        <v>1</v>
      </c>
    </row>
    <row r="9621" spans="4:19" ht="15">
      <c r="D9621" s="19">
        <v>620124</v>
      </c>
      <c r="E9621" s="35">
        <v>45323</v>
      </c>
      <c r="F9621" s="35">
        <v>45324</v>
      </c>
      <c r="G9621" s="63">
        <v>1.66</v>
      </c>
      <c r="H9621" s="24">
        <v>3723335</v>
      </c>
      <c r="I9621" s="28" t="s">
        <v>26</v>
      </c>
      <c r="J9621" s="47" t="s">
        <v>77</v>
      </c>
      <c r="K9621" s="25" t="s">
        <v>78</v>
      </c>
      <c r="L9621" s="25" t="s">
        <v>79</v>
      </c>
      <c r="M9621" s="16">
        <f>SUM_DATA[[#This Row],[TOTAL Cost]]-SUM_DATA[[#This Row],[MATERIAL Cost]]</f>
        <v>406.45</v>
      </c>
      <c r="N9621" s="16">
        <f>IFERROR(SUM_DATA[[#This Row],[MAT C.]], 0)</f>
        <v>0</v>
      </c>
      <c r="O9621" s="16" t="e">
        <f>VLOOKUP(SUM_DATA[[#This Row],[Work Order]],'[2]MAT DETAIL'!$D:$L,8,FALSE)</f>
        <v>#N/A</v>
      </c>
      <c r="P9621" s="22">
        <v>406.45</v>
      </c>
      <c r="Q9621" s="67" t="s">
        <v>25</v>
      </c>
      <c r="R9621" s="67"/>
      <c r="S9621" s="67"/>
    </row>
    <row r="9622" spans="4:19" ht="15">
      <c r="D9622" s="19">
        <v>620124</v>
      </c>
      <c r="E9622" s="35">
        <v>45324</v>
      </c>
      <c r="F9622" s="35">
        <v>45324</v>
      </c>
      <c r="G9622" s="63">
        <v>2.2400000000000002</v>
      </c>
      <c r="H9622" s="24">
        <v>3723337</v>
      </c>
      <c r="I9622" s="28" t="s">
        <v>26</v>
      </c>
      <c r="J9622" s="47" t="s">
        <v>261</v>
      </c>
      <c r="K9622" s="25" t="s">
        <v>76</v>
      </c>
      <c r="L9622" s="25" t="s">
        <v>76</v>
      </c>
      <c r="M9622" s="16">
        <f>SUM_DATA[[#This Row],[TOTAL Cost]]-SUM_DATA[[#This Row],[MATERIAL Cost]]</f>
        <v>609.67999999999995</v>
      </c>
      <c r="N9622" s="16">
        <f>IFERROR(SUM_DATA[[#This Row],[MAT C.]], 0)</f>
        <v>0</v>
      </c>
      <c r="O9622" s="16" t="e">
        <f>VLOOKUP(SUM_DATA[[#This Row],[Work Order]],'[2]MAT DETAIL'!$D:$L,8,FALSE)</f>
        <v>#N/A</v>
      </c>
      <c r="P9622" s="22">
        <v>609.67999999999995</v>
      </c>
      <c r="Q9622" s="67" t="s">
        <v>25</v>
      </c>
      <c r="R9622" s="67"/>
      <c r="S9622" s="67"/>
    </row>
    <row r="9623" spans="4:19" ht="15">
      <c r="D9623" s="19">
        <v>620104</v>
      </c>
      <c r="E9623" s="35">
        <v>45324</v>
      </c>
      <c r="F9623" s="35">
        <v>45324</v>
      </c>
      <c r="G9623" s="63"/>
      <c r="H9623" s="24">
        <v>3723392</v>
      </c>
      <c r="I9623" s="28" t="s">
        <v>31</v>
      </c>
      <c r="J9623" s="47" t="s">
        <v>2313</v>
      </c>
      <c r="K9623" s="25" t="s">
        <v>36</v>
      </c>
      <c r="L9623" s="25" t="s">
        <v>53</v>
      </c>
      <c r="M9623" s="16">
        <f>SUM_DATA[[#This Row],[TOTAL Cost]]-SUM_DATA[[#This Row],[MATERIAL Cost]]</f>
        <v>4816.38</v>
      </c>
      <c r="N9623" s="16">
        <f>IFERROR(SUM_DATA[[#This Row],[MAT C.]], 0)</f>
        <v>0</v>
      </c>
      <c r="O9623" s="16" t="e">
        <f>VLOOKUP(SUM_DATA[[#This Row],[Work Order]],'[2]MAT DETAIL'!$D:$L,8,FALSE)</f>
        <v>#N/A</v>
      </c>
      <c r="P9623" s="22">
        <v>4816.38</v>
      </c>
      <c r="Q9623" s="67" t="s">
        <v>25</v>
      </c>
      <c r="R9623" s="67"/>
      <c r="S9623" s="67"/>
    </row>
    <row r="9624" spans="4:19" ht="15">
      <c r="D9624" s="19">
        <v>620104</v>
      </c>
      <c r="E9624" s="35">
        <v>45324</v>
      </c>
      <c r="F9624" s="35">
        <v>45324</v>
      </c>
      <c r="G9624" s="63"/>
      <c r="H9624" s="24">
        <v>3723399</v>
      </c>
      <c r="I9624" s="28" t="s">
        <v>31</v>
      </c>
      <c r="J9624" s="47" t="s">
        <v>2314</v>
      </c>
      <c r="K9624" s="25" t="s">
        <v>36</v>
      </c>
      <c r="L9624" s="25" t="s">
        <v>53</v>
      </c>
      <c r="M9624" s="16">
        <f>SUM_DATA[[#This Row],[TOTAL Cost]]-SUM_DATA[[#This Row],[MATERIAL Cost]]</f>
        <v>9632.76</v>
      </c>
      <c r="N9624" s="16">
        <f>IFERROR(SUM_DATA[[#This Row],[MAT C.]], 0)</f>
        <v>0</v>
      </c>
      <c r="O9624" s="16" t="e">
        <f>VLOOKUP(SUM_DATA[[#This Row],[Work Order]],'[2]MAT DETAIL'!$D:$L,8,FALSE)</f>
        <v>#N/A</v>
      </c>
      <c r="P9624" s="22">
        <v>9632.76</v>
      </c>
      <c r="Q9624" s="67" t="s">
        <v>25</v>
      </c>
      <c r="R9624" s="67"/>
      <c r="S9624" s="67"/>
    </row>
    <row r="9625" spans="4:19" ht="15">
      <c r="D9625" s="19">
        <v>620122</v>
      </c>
      <c r="E9625" s="35">
        <v>45324</v>
      </c>
      <c r="F9625" s="35">
        <v>45324</v>
      </c>
      <c r="G9625" s="63"/>
      <c r="H9625" s="24">
        <v>3723400</v>
      </c>
      <c r="I9625" s="28" t="s">
        <v>31</v>
      </c>
      <c r="J9625" s="47" t="s">
        <v>2315</v>
      </c>
      <c r="K9625" s="25" t="s">
        <v>36</v>
      </c>
      <c r="L9625" s="25" t="s">
        <v>42</v>
      </c>
      <c r="M9625" s="16">
        <f>SUM_DATA[[#This Row],[TOTAL Cost]]-SUM_DATA[[#This Row],[MATERIAL Cost]]</f>
        <v>4816.38</v>
      </c>
      <c r="N9625" s="16">
        <f>IFERROR(SUM_DATA[[#This Row],[MAT C.]], 0)</f>
        <v>0</v>
      </c>
      <c r="O9625" s="16" t="e">
        <f>VLOOKUP(SUM_DATA[[#This Row],[Work Order]],'[2]MAT DETAIL'!$D:$L,8,FALSE)</f>
        <v>#N/A</v>
      </c>
      <c r="P9625" s="22">
        <v>4816.38</v>
      </c>
      <c r="Q9625" s="67" t="s">
        <v>25</v>
      </c>
      <c r="R9625" s="67"/>
      <c r="S9625" s="67"/>
    </row>
    <row r="9626" spans="4:19" ht="15">
      <c r="D9626" s="19">
        <v>620112</v>
      </c>
      <c r="E9626" s="35">
        <v>45324</v>
      </c>
      <c r="F9626" s="35">
        <v>45324</v>
      </c>
      <c r="G9626" s="63"/>
      <c r="H9626" s="24">
        <v>3723402</v>
      </c>
      <c r="I9626" s="28" t="s">
        <v>31</v>
      </c>
      <c r="J9626" s="47" t="s">
        <v>2316</v>
      </c>
      <c r="K9626" s="25" t="s">
        <v>39</v>
      </c>
      <c r="L9626" s="11" t="s">
        <v>740</v>
      </c>
      <c r="M9626" s="16">
        <f>SUM_DATA[[#This Row],[TOTAL Cost]]-SUM_DATA[[#This Row],[MATERIAL Cost]]</f>
        <v>4816.38</v>
      </c>
      <c r="N9626" s="16">
        <f>IFERROR(SUM_DATA[[#This Row],[MAT C.]], 0)</f>
        <v>0</v>
      </c>
      <c r="O9626" s="16" t="e">
        <f>VLOOKUP(SUM_DATA[[#This Row],[Work Order]],'[2]MAT DETAIL'!$D:$L,8,FALSE)</f>
        <v>#N/A</v>
      </c>
      <c r="P9626" s="22">
        <v>4816.38</v>
      </c>
      <c r="Q9626" s="67" t="s">
        <v>25</v>
      </c>
      <c r="R9626" s="67"/>
      <c r="S9626" s="67"/>
    </row>
    <row r="9627" spans="4:19" ht="15">
      <c r="D9627" s="19">
        <v>620117</v>
      </c>
      <c r="E9627" s="35">
        <v>45325</v>
      </c>
      <c r="F9627" s="35">
        <v>45327</v>
      </c>
      <c r="G9627" s="63">
        <v>1.4</v>
      </c>
      <c r="H9627" s="24">
        <v>3723884</v>
      </c>
      <c r="I9627" s="28" t="s">
        <v>26</v>
      </c>
      <c r="J9627" s="47" t="s">
        <v>2317</v>
      </c>
      <c r="K9627" s="25" t="s">
        <v>59</v>
      </c>
      <c r="L9627" s="25" t="s">
        <v>60</v>
      </c>
      <c r="M9627" s="16">
        <f>SUM_DATA[[#This Row],[TOTAL Cost]]-SUM_DATA[[#This Row],[MATERIAL Cost]]</f>
        <v>406.45</v>
      </c>
      <c r="N9627" s="16">
        <f>IFERROR(SUM_DATA[[#This Row],[MAT C.]], 0)</f>
        <v>0</v>
      </c>
      <c r="O9627" s="16" t="e">
        <f>VLOOKUP(SUM_DATA[[#This Row],[Work Order]],'[2]MAT DETAIL'!$D:$L,8,FALSE)</f>
        <v>#N/A</v>
      </c>
      <c r="P9627" s="22">
        <v>406.45</v>
      </c>
      <c r="Q9627" s="67" t="s">
        <v>25</v>
      </c>
      <c r="R9627" s="67"/>
      <c r="S9627" s="67"/>
    </row>
    <row r="9628" spans="4:19" ht="15">
      <c r="D9628" s="19">
        <v>620124</v>
      </c>
      <c r="E9628" s="35">
        <v>45325</v>
      </c>
      <c r="F9628" s="35">
        <v>45327</v>
      </c>
      <c r="G9628" s="63">
        <v>0.25</v>
      </c>
      <c r="H9628" s="24">
        <v>3723885</v>
      </c>
      <c r="I9628" s="28" t="s">
        <v>26</v>
      </c>
      <c r="J9628" s="44" t="s">
        <v>288</v>
      </c>
      <c r="K9628" s="25" t="s">
        <v>47</v>
      </c>
      <c r="L9628" s="25" t="s">
        <v>289</v>
      </c>
      <c r="M9628" s="16">
        <f>SUM_DATA[[#This Row],[TOTAL Cost]]-SUM_DATA[[#This Row],[MATERIAL Cost]]</f>
        <v>203.23</v>
      </c>
      <c r="N9628" s="16">
        <f>IFERROR(SUM_DATA[[#This Row],[MAT C.]], 0)</f>
        <v>0</v>
      </c>
      <c r="O9628" s="16" t="e">
        <f>VLOOKUP(SUM_DATA[[#This Row],[Work Order]],'[2]MAT DETAIL'!$D:$L,8,FALSE)</f>
        <v>#N/A</v>
      </c>
      <c r="P9628" s="22">
        <v>203.23</v>
      </c>
      <c r="Q9628" s="67" t="s">
        <v>25</v>
      </c>
      <c r="R9628" s="67"/>
      <c r="S9628" s="67"/>
    </row>
    <row r="9629" spans="4:19" ht="15">
      <c r="D9629" s="19">
        <v>620124</v>
      </c>
      <c r="E9629" s="35">
        <v>45325</v>
      </c>
      <c r="F9629" s="35"/>
      <c r="G9629" s="78">
        <v>0.25</v>
      </c>
      <c r="H9629" s="75">
        <v>3723885</v>
      </c>
      <c r="I9629" s="28" t="s">
        <v>26</v>
      </c>
      <c r="J9629" s="47" t="s">
        <v>77</v>
      </c>
      <c r="K9629" s="25" t="s">
        <v>78</v>
      </c>
      <c r="L9629" s="25" t="s">
        <v>79</v>
      </c>
      <c r="M9629" s="16"/>
      <c r="N9629" s="16"/>
      <c r="O9629" s="16"/>
      <c r="P9629" s="22"/>
      <c r="Q9629" s="67" t="s">
        <v>25</v>
      </c>
      <c r="R9629" s="67"/>
      <c r="S9629" s="67"/>
    </row>
    <row r="9630" spans="4:19" ht="15">
      <c r="D9630" s="19">
        <v>620111</v>
      </c>
      <c r="E9630" s="35">
        <v>45325</v>
      </c>
      <c r="F9630" s="35">
        <v>45327</v>
      </c>
      <c r="G9630" s="63">
        <v>0.99</v>
      </c>
      <c r="H9630" s="24">
        <v>3723886</v>
      </c>
      <c r="I9630" s="28" t="s">
        <v>26</v>
      </c>
      <c r="J9630" s="47" t="s">
        <v>290</v>
      </c>
      <c r="K9630" s="25" t="s">
        <v>19</v>
      </c>
      <c r="L9630" s="25" t="s">
        <v>50</v>
      </c>
      <c r="M9630" s="16">
        <f>SUM_DATA[[#This Row],[TOTAL Cost]]-SUM_DATA[[#This Row],[MATERIAL Cost]]</f>
        <v>203.23</v>
      </c>
      <c r="N9630" s="16">
        <f>IFERROR(SUM_DATA[[#This Row],[MAT C.]], 0)</f>
        <v>0</v>
      </c>
      <c r="O9630" s="16" t="e">
        <f>VLOOKUP(SUM_DATA[[#This Row],[Work Order]],'[2]MAT DETAIL'!$D:$L,8,FALSE)</f>
        <v>#N/A</v>
      </c>
      <c r="P9630" s="22">
        <v>203.23</v>
      </c>
      <c r="Q9630" s="67" t="s">
        <v>25</v>
      </c>
      <c r="R9630" s="67"/>
      <c r="S9630" s="67"/>
    </row>
    <row r="9631" spans="4:19" ht="15">
      <c r="D9631" s="19">
        <v>620116</v>
      </c>
      <c r="E9631" s="35">
        <v>45325</v>
      </c>
      <c r="F9631" s="35">
        <v>45327</v>
      </c>
      <c r="G9631" s="63">
        <v>0.99</v>
      </c>
      <c r="H9631" s="24">
        <v>3723887</v>
      </c>
      <c r="I9631" s="28" t="s">
        <v>26</v>
      </c>
      <c r="J9631" s="47" t="s">
        <v>2318</v>
      </c>
      <c r="K9631" s="25" t="s">
        <v>59</v>
      </c>
      <c r="L9631" s="25" t="s">
        <v>98</v>
      </c>
      <c r="M9631" s="16">
        <f>SUM_DATA[[#This Row],[TOTAL Cost]]-SUM_DATA[[#This Row],[MATERIAL Cost]]</f>
        <v>203.23</v>
      </c>
      <c r="N9631" s="16">
        <f>IFERROR(SUM_DATA[[#This Row],[MAT C.]], 0)</f>
        <v>0</v>
      </c>
      <c r="O9631" s="16" t="e">
        <f>VLOOKUP(SUM_DATA[[#This Row],[Work Order]],'[2]MAT DETAIL'!$D:$L,8,FALSE)</f>
        <v>#N/A</v>
      </c>
      <c r="P9631" s="22">
        <v>203.23</v>
      </c>
      <c r="Q9631" s="67" t="s">
        <v>25</v>
      </c>
      <c r="R9631" s="67"/>
      <c r="S9631" s="67"/>
    </row>
    <row r="9632" spans="4:19" ht="15">
      <c r="D9632" s="19">
        <v>620105</v>
      </c>
      <c r="E9632" s="35">
        <v>45325</v>
      </c>
      <c r="F9632" s="35">
        <v>45327</v>
      </c>
      <c r="G9632" s="63">
        <v>0.66</v>
      </c>
      <c r="H9632" s="24">
        <v>3723888</v>
      </c>
      <c r="I9632" s="28" t="s">
        <v>26</v>
      </c>
      <c r="J9632" s="47" t="s">
        <v>235</v>
      </c>
      <c r="K9632" s="25" t="s">
        <v>36</v>
      </c>
      <c r="L9632" s="25" t="s">
        <v>42</v>
      </c>
      <c r="M9632" s="16">
        <f>SUM_DATA[[#This Row],[TOTAL Cost]]-SUM_DATA[[#This Row],[MATERIAL Cost]]</f>
        <v>203.23</v>
      </c>
      <c r="N9632" s="16">
        <f>IFERROR(SUM_DATA[[#This Row],[MAT C.]], 0)</f>
        <v>0</v>
      </c>
      <c r="O9632" s="16" t="e">
        <f>VLOOKUP(SUM_DATA[[#This Row],[Work Order]],'[2]MAT DETAIL'!$D:$L,8,FALSE)</f>
        <v>#N/A</v>
      </c>
      <c r="P9632" s="22">
        <v>203.23</v>
      </c>
      <c r="Q9632" s="67" t="s">
        <v>25</v>
      </c>
      <c r="R9632" s="67"/>
      <c r="S9632" s="67"/>
    </row>
    <row r="9633" spans="4:19" ht="15">
      <c r="D9633" s="19">
        <v>620111</v>
      </c>
      <c r="E9633" s="35">
        <v>45326</v>
      </c>
      <c r="F9633" s="35">
        <v>45327</v>
      </c>
      <c r="G9633" s="63">
        <v>0.61</v>
      </c>
      <c r="H9633" s="24">
        <v>3723889</v>
      </c>
      <c r="I9633" s="28" t="s">
        <v>26</v>
      </c>
      <c r="J9633" s="47" t="s">
        <v>236</v>
      </c>
      <c r="K9633" s="25" t="s">
        <v>33</v>
      </c>
      <c r="L9633" s="25" t="s">
        <v>39</v>
      </c>
      <c r="M9633" s="16">
        <f>SUM_DATA[[#This Row],[TOTAL Cost]]-SUM_DATA[[#This Row],[MATERIAL Cost]]</f>
        <v>203.23</v>
      </c>
      <c r="N9633" s="16">
        <f>IFERROR(SUM_DATA[[#This Row],[MAT C.]], 0)</f>
        <v>0</v>
      </c>
      <c r="O9633" s="16" t="e">
        <f>VLOOKUP(SUM_DATA[[#This Row],[Work Order]],'[2]MAT DETAIL'!$D:$L,8,FALSE)</f>
        <v>#N/A</v>
      </c>
      <c r="P9633" s="22">
        <v>203.23</v>
      </c>
      <c r="Q9633" s="67" t="s">
        <v>25</v>
      </c>
      <c r="R9633" s="67"/>
      <c r="S9633" s="67"/>
    </row>
    <row r="9634" spans="4:19" ht="15">
      <c r="D9634" s="19">
        <v>620109</v>
      </c>
      <c r="E9634" s="35">
        <v>45327</v>
      </c>
      <c r="F9634" s="35">
        <v>45327</v>
      </c>
      <c r="G9634" s="63">
        <v>15.5</v>
      </c>
      <c r="H9634" s="24">
        <v>3723890</v>
      </c>
      <c r="I9634" s="28" t="s">
        <v>26</v>
      </c>
      <c r="J9634" s="47" t="s">
        <v>475</v>
      </c>
      <c r="K9634" s="25" t="s">
        <v>24</v>
      </c>
      <c r="L9634" s="25" t="s">
        <v>24</v>
      </c>
      <c r="M9634" s="16">
        <f>SUM_DATA[[#This Row],[TOTAL Cost]]-SUM_DATA[[#This Row],[MATERIAL Cost]]</f>
        <v>614.98</v>
      </c>
      <c r="N9634" s="16">
        <f>IFERROR(SUM_DATA[[#This Row],[MAT C.]], 0)</f>
        <v>0</v>
      </c>
      <c r="O9634" s="16" t="e">
        <f>VLOOKUP(SUM_DATA[[#This Row],[Work Order]],'[2]MAT DETAIL'!$D:$L,8,FALSE)</f>
        <v>#N/A</v>
      </c>
      <c r="P9634" s="22">
        <v>614.98</v>
      </c>
      <c r="Q9634" s="67" t="s">
        <v>25</v>
      </c>
      <c r="R9634" s="67"/>
      <c r="S9634" s="67"/>
    </row>
    <row r="9635" spans="4:19" ht="15">
      <c r="D9635" s="19">
        <v>620124</v>
      </c>
      <c r="E9635" s="35">
        <v>45326</v>
      </c>
      <c r="F9635" s="35">
        <v>45327</v>
      </c>
      <c r="G9635" s="63">
        <v>1</v>
      </c>
      <c r="H9635" s="24">
        <v>3723891</v>
      </c>
      <c r="I9635" s="28" t="s">
        <v>26</v>
      </c>
      <c r="J9635" s="47" t="s">
        <v>77</v>
      </c>
      <c r="K9635" s="25" t="s">
        <v>78</v>
      </c>
      <c r="L9635" s="25" t="s">
        <v>79</v>
      </c>
      <c r="M9635" s="16">
        <f>SUM_DATA[[#This Row],[TOTAL Cost]]-SUM_DATA[[#This Row],[MATERIAL Cost]]</f>
        <v>406.45</v>
      </c>
      <c r="N9635" s="16">
        <f>IFERROR(SUM_DATA[[#This Row],[MAT C.]], 0)</f>
        <v>0</v>
      </c>
      <c r="O9635" s="16" t="e">
        <f>VLOOKUP(SUM_DATA[[#This Row],[Work Order]],'[2]MAT DETAIL'!$D:$L,8,FALSE)</f>
        <v>#N/A</v>
      </c>
      <c r="P9635" s="22">
        <v>406.45</v>
      </c>
      <c r="Q9635" s="67" t="s">
        <v>25</v>
      </c>
      <c r="R9635" s="67"/>
      <c r="S9635" s="67"/>
    </row>
    <row r="9636" spans="4:19" ht="15">
      <c r="D9636" s="19">
        <v>620113</v>
      </c>
      <c r="E9636" s="35">
        <v>45326</v>
      </c>
      <c r="F9636" s="35">
        <v>45327</v>
      </c>
      <c r="G9636" s="63">
        <v>0.57999999999999996</v>
      </c>
      <c r="H9636" s="24">
        <v>3723892</v>
      </c>
      <c r="I9636" s="28" t="s">
        <v>26</v>
      </c>
      <c r="J9636" s="47" t="s">
        <v>2319</v>
      </c>
      <c r="K9636" s="25" t="s">
        <v>56</v>
      </c>
      <c r="L9636" s="25" t="s">
        <v>146</v>
      </c>
      <c r="M9636" s="16">
        <f>SUM_DATA[[#This Row],[TOTAL Cost]]-SUM_DATA[[#This Row],[MATERIAL Cost]]</f>
        <v>203.23</v>
      </c>
      <c r="N9636" s="16">
        <f>IFERROR(SUM_DATA[[#This Row],[MAT C.]], 0)</f>
        <v>0</v>
      </c>
      <c r="O9636" s="16" t="e">
        <f>VLOOKUP(SUM_DATA[[#This Row],[Work Order]],'[2]MAT DETAIL'!$D:$L,8,FALSE)</f>
        <v>#N/A</v>
      </c>
      <c r="P9636" s="22">
        <v>203.23</v>
      </c>
      <c r="Q9636" s="67" t="s">
        <v>25</v>
      </c>
      <c r="R9636" s="67"/>
      <c r="S9636" s="67"/>
    </row>
    <row r="9637" spans="4:19" ht="15">
      <c r="D9637" s="19">
        <v>620113</v>
      </c>
      <c r="E9637" s="35">
        <v>45326</v>
      </c>
      <c r="F9637" s="35"/>
      <c r="G9637" s="78">
        <v>0.57999999999999996</v>
      </c>
      <c r="H9637" s="75">
        <v>3723892</v>
      </c>
      <c r="I9637" s="28" t="s">
        <v>26</v>
      </c>
      <c r="J9637" s="44" t="s">
        <v>288</v>
      </c>
      <c r="K9637" s="25" t="s">
        <v>47</v>
      </c>
      <c r="L9637" s="25" t="s">
        <v>289</v>
      </c>
      <c r="M9637" s="16"/>
      <c r="N9637" s="16"/>
      <c r="O9637" s="16"/>
      <c r="P9637" s="22"/>
      <c r="Q9637" s="67" t="s">
        <v>25</v>
      </c>
      <c r="R9637" s="67"/>
      <c r="S9637" s="67"/>
    </row>
    <row r="9638" spans="4:19" ht="15">
      <c r="D9638" s="19">
        <v>620117</v>
      </c>
      <c r="E9638" s="35">
        <v>45326</v>
      </c>
      <c r="F9638" s="35">
        <v>45327</v>
      </c>
      <c r="G9638" s="63">
        <v>21.81</v>
      </c>
      <c r="H9638" s="24">
        <v>3723893</v>
      </c>
      <c r="I9638" s="28" t="s">
        <v>26</v>
      </c>
      <c r="J9638" s="47" t="s">
        <v>1114</v>
      </c>
      <c r="K9638" s="25" t="s">
        <v>36</v>
      </c>
      <c r="L9638" s="25" t="s">
        <v>37</v>
      </c>
      <c r="M9638" s="16">
        <f>SUM_DATA[[#This Row],[TOTAL Cost]]-SUM_DATA[[#This Row],[MATERIAL Cost]]</f>
        <v>5506.49</v>
      </c>
      <c r="N9638" s="16">
        <f>IFERROR(SUM_DATA[[#This Row],[MAT C.]], 0)</f>
        <v>0</v>
      </c>
      <c r="O9638" s="16" t="e">
        <f>VLOOKUP(SUM_DATA[[#This Row],[Work Order]],'[2]MAT DETAIL'!$D:$L,8,FALSE)</f>
        <v>#N/A</v>
      </c>
      <c r="P9638" s="22">
        <v>5506.49</v>
      </c>
      <c r="Q9638" s="67" t="s">
        <v>25</v>
      </c>
      <c r="R9638" s="67"/>
      <c r="S9638" s="67"/>
    </row>
    <row r="9639" spans="4:19" ht="15">
      <c r="D9639" s="19">
        <v>620124</v>
      </c>
      <c r="E9639" s="35">
        <v>45326</v>
      </c>
      <c r="F9639" s="35">
        <v>45327</v>
      </c>
      <c r="G9639" s="63">
        <v>0.57999999999999996</v>
      </c>
      <c r="H9639" s="24">
        <v>3723894</v>
      </c>
      <c r="I9639" s="28" t="s">
        <v>26</v>
      </c>
      <c r="J9639" s="47" t="s">
        <v>77</v>
      </c>
      <c r="K9639" s="25" t="s">
        <v>78</v>
      </c>
      <c r="L9639" s="25" t="s">
        <v>79</v>
      </c>
      <c r="M9639" s="16">
        <f>SUM_DATA[[#This Row],[TOTAL Cost]]-SUM_DATA[[#This Row],[MATERIAL Cost]]</f>
        <v>203.23</v>
      </c>
      <c r="N9639" s="16">
        <f>IFERROR(SUM_DATA[[#This Row],[MAT C.]], 0)</f>
        <v>0</v>
      </c>
      <c r="O9639" s="16" t="e">
        <f>VLOOKUP(SUM_DATA[[#This Row],[Work Order]],'[2]MAT DETAIL'!$D:$L,8,FALSE)</f>
        <v>#N/A</v>
      </c>
      <c r="P9639" s="22">
        <v>203.23</v>
      </c>
      <c r="Q9639" s="67" t="s">
        <v>25</v>
      </c>
      <c r="R9639" s="67"/>
      <c r="S9639" s="67"/>
    </row>
    <row r="9640" spans="4:19" ht="15">
      <c r="D9640" s="19">
        <v>620120</v>
      </c>
      <c r="E9640" s="35">
        <v>45327</v>
      </c>
      <c r="F9640" s="35">
        <v>45327</v>
      </c>
      <c r="G9640" s="63"/>
      <c r="H9640" s="24">
        <v>3723909</v>
      </c>
      <c r="I9640" s="28" t="s">
        <v>31</v>
      </c>
      <c r="J9640" s="47" t="s">
        <v>2320</v>
      </c>
      <c r="K9640" s="25" t="s">
        <v>36</v>
      </c>
      <c r="L9640" s="25" t="s">
        <v>37</v>
      </c>
      <c r="M9640" s="16">
        <f>SUM_DATA[[#This Row],[TOTAL Cost]]-SUM_DATA[[#This Row],[MATERIAL Cost]]</f>
        <v>4816.38</v>
      </c>
      <c r="N9640" s="16">
        <f>IFERROR(SUM_DATA[[#This Row],[MAT C.]], 0)</f>
        <v>0</v>
      </c>
      <c r="O9640" s="16" t="e">
        <f>VLOOKUP(SUM_DATA[[#This Row],[Work Order]],'[2]MAT DETAIL'!$D:$L,8,FALSE)</f>
        <v>#N/A</v>
      </c>
      <c r="P9640" s="22">
        <v>4816.38</v>
      </c>
      <c r="Q9640" s="67" t="s">
        <v>25</v>
      </c>
      <c r="R9640" s="67"/>
      <c r="S9640" s="67"/>
    </row>
    <row r="9641" spans="4:19" ht="15">
      <c r="D9641" s="19">
        <v>620120</v>
      </c>
      <c r="E9641" s="35">
        <v>45327</v>
      </c>
      <c r="F9641" s="35">
        <v>45327</v>
      </c>
      <c r="G9641" s="63"/>
      <c r="H9641" s="24">
        <v>3723912</v>
      </c>
      <c r="I9641" s="28" t="s">
        <v>31</v>
      </c>
      <c r="J9641" s="44" t="s">
        <v>220</v>
      </c>
      <c r="K9641" s="25" t="s">
        <v>39</v>
      </c>
      <c r="L9641" s="25" t="s">
        <v>221</v>
      </c>
      <c r="M9641" s="16">
        <f>SUM_DATA[[#This Row],[TOTAL Cost]]-SUM_DATA[[#This Row],[MATERIAL Cost]]</f>
        <v>4816.3800000000047</v>
      </c>
      <c r="N9641" s="16">
        <f>IFERROR(SUM_DATA[[#This Row],[MAT C.]], 0)</f>
        <v>80000</v>
      </c>
      <c r="O9641" s="16">
        <f>VLOOKUP(SUM_DATA[[#This Row],[Work Order]],'[2]MAT DETAIL'!$D:$L,8,FALSE)</f>
        <v>80000</v>
      </c>
      <c r="P9641" s="22">
        <v>84816.38</v>
      </c>
      <c r="Q9641" s="67" t="s">
        <v>25</v>
      </c>
      <c r="R9641" s="67"/>
      <c r="S9641" s="67"/>
    </row>
    <row r="9642" spans="4:19" ht="15">
      <c r="D9642" s="19">
        <v>620105</v>
      </c>
      <c r="E9642" s="35">
        <v>45327</v>
      </c>
      <c r="F9642" s="35">
        <v>45327</v>
      </c>
      <c r="G9642" s="63"/>
      <c r="H9642" s="24">
        <v>3723927</v>
      </c>
      <c r="I9642" s="28" t="s">
        <v>26</v>
      </c>
      <c r="J9642" s="44" t="s">
        <v>45</v>
      </c>
      <c r="K9642" s="25" t="s">
        <v>39</v>
      </c>
      <c r="L9642" s="25" t="s">
        <v>40</v>
      </c>
      <c r="M9642" s="16">
        <f>SUM_DATA[[#This Row],[TOTAL Cost]]-SUM_DATA[[#This Row],[MATERIAL Cost]]</f>
        <v>17610</v>
      </c>
      <c r="N9642" s="16">
        <f>IFERROR(SUM_DATA[[#This Row],[MAT C.]], 0)</f>
        <v>0</v>
      </c>
      <c r="O9642" s="16" t="e">
        <f>VLOOKUP(SUM_DATA[[#This Row],[Work Order]],'[2]MAT DETAIL'!$D:$L,8,FALSE)</f>
        <v>#N/A</v>
      </c>
      <c r="P9642" s="22">
        <v>17610</v>
      </c>
      <c r="Q9642" s="67" t="s">
        <v>21</v>
      </c>
      <c r="R9642" s="67"/>
      <c r="S9642" s="67"/>
    </row>
    <row r="9643" spans="4:19" ht="15">
      <c r="D9643" s="19">
        <v>620113</v>
      </c>
      <c r="E9643" s="35">
        <v>45327</v>
      </c>
      <c r="F9643" s="35">
        <v>45327</v>
      </c>
      <c r="G9643" s="63"/>
      <c r="H9643" s="24">
        <v>3723928</v>
      </c>
      <c r="I9643" s="28" t="s">
        <v>26</v>
      </c>
      <c r="J9643" s="44" t="s">
        <v>45</v>
      </c>
      <c r="K9643" s="25" t="s">
        <v>39</v>
      </c>
      <c r="L9643" s="25" t="s">
        <v>40</v>
      </c>
      <c r="M9643" s="16">
        <f>SUM_DATA[[#This Row],[TOTAL Cost]]-SUM_DATA[[#This Row],[MATERIAL Cost]]</f>
        <v>6745</v>
      </c>
      <c r="N9643" s="16">
        <f>IFERROR(SUM_DATA[[#This Row],[MAT C.]], 0)</f>
        <v>0</v>
      </c>
      <c r="O9643" s="16" t="e">
        <f>VLOOKUP(SUM_DATA[[#This Row],[Work Order]],'[2]MAT DETAIL'!$D:$L,8,FALSE)</f>
        <v>#N/A</v>
      </c>
      <c r="P9643" s="22">
        <v>6745</v>
      </c>
      <c r="Q9643" s="67" t="s">
        <v>21</v>
      </c>
      <c r="R9643" s="67"/>
      <c r="S9643" s="67"/>
    </row>
    <row r="9644" spans="4:19" ht="15">
      <c r="D9644" s="19">
        <v>620112</v>
      </c>
      <c r="E9644" s="35">
        <v>45327</v>
      </c>
      <c r="F9644" s="35">
        <v>45327</v>
      </c>
      <c r="G9644" s="63"/>
      <c r="H9644" s="24">
        <v>3723942</v>
      </c>
      <c r="I9644" s="28" t="s">
        <v>31</v>
      </c>
      <c r="J9644" s="47" t="s">
        <v>2321</v>
      </c>
      <c r="K9644" s="25" t="s">
        <v>56</v>
      </c>
      <c r="L9644" s="25" t="s">
        <v>259</v>
      </c>
      <c r="M9644" s="16">
        <f>SUM_DATA[[#This Row],[TOTAL Cost]]-SUM_DATA[[#This Row],[MATERIAL Cost]]</f>
        <v>4816.38</v>
      </c>
      <c r="N9644" s="16">
        <f>IFERROR(SUM_DATA[[#This Row],[MAT C.]], 0)</f>
        <v>0</v>
      </c>
      <c r="O9644" s="16" t="e">
        <f>VLOOKUP(SUM_DATA[[#This Row],[Work Order]],'[2]MAT DETAIL'!$D:$L,8,FALSE)</f>
        <v>#N/A</v>
      </c>
      <c r="P9644" s="22">
        <v>4816.38</v>
      </c>
      <c r="Q9644" s="67" t="s">
        <v>25</v>
      </c>
      <c r="R9644" s="67"/>
      <c r="S9644" s="67"/>
    </row>
    <row r="9645" spans="4:19" ht="15">
      <c r="D9645" s="19">
        <v>620107</v>
      </c>
      <c r="E9645" s="35">
        <v>45328</v>
      </c>
      <c r="F9645" s="35">
        <v>45328</v>
      </c>
      <c r="G9645" s="63"/>
      <c r="H9645" s="24">
        <v>3724142</v>
      </c>
      <c r="I9645" s="28" t="s">
        <v>26</v>
      </c>
      <c r="J9645" s="47" t="s">
        <v>61</v>
      </c>
      <c r="K9645" s="25" t="s">
        <v>30</v>
      </c>
      <c r="L9645" s="25" t="s">
        <v>30</v>
      </c>
      <c r="M9645" s="16">
        <f>SUM_DATA[[#This Row],[TOTAL Cost]]-SUM_DATA[[#This Row],[MATERIAL Cost]]</f>
        <v>184092</v>
      </c>
      <c r="N9645" s="16">
        <f>IFERROR(SUM_DATA[[#This Row],[MAT C.]], 0)</f>
        <v>0</v>
      </c>
      <c r="O9645" s="16" t="e">
        <f>VLOOKUP(SUM_DATA[[#This Row],[Work Order]],'[2]MAT DETAIL'!$D:$L,8,FALSE)</f>
        <v>#N/A</v>
      </c>
      <c r="P9645" s="22">
        <v>184092</v>
      </c>
      <c r="Q9645" s="67" t="s">
        <v>21</v>
      </c>
      <c r="R9645" s="67"/>
      <c r="S9645" s="67"/>
    </row>
    <row r="9646" spans="4:19" ht="15">
      <c r="D9646" s="19">
        <v>620119</v>
      </c>
      <c r="E9646" s="35">
        <v>45327</v>
      </c>
      <c r="F9646" s="35">
        <v>45328</v>
      </c>
      <c r="G9646" s="63">
        <v>56.32</v>
      </c>
      <c r="H9646" s="24">
        <v>3724184</v>
      </c>
      <c r="I9646" s="28" t="s">
        <v>26</v>
      </c>
      <c r="J9646" s="47" t="s">
        <v>2322</v>
      </c>
      <c r="K9646" s="25" t="s">
        <v>47</v>
      </c>
      <c r="L9646" s="25" t="s">
        <v>74</v>
      </c>
      <c r="M9646" s="16">
        <f>SUM_DATA[[#This Row],[TOTAL Cost]]-SUM_DATA[[#This Row],[MATERIAL Cost]]</f>
        <v>203.23</v>
      </c>
      <c r="N9646" s="16">
        <f>IFERROR(SUM_DATA[[#This Row],[MAT C.]], 0)</f>
        <v>0</v>
      </c>
      <c r="O9646" s="16" t="e">
        <f>VLOOKUP(SUM_DATA[[#This Row],[Work Order]],'[2]MAT DETAIL'!$D:$L,8,FALSE)</f>
        <v>#N/A</v>
      </c>
      <c r="P9646" s="22">
        <v>203.23</v>
      </c>
      <c r="Q9646" s="67" t="s">
        <v>25</v>
      </c>
      <c r="R9646" s="67"/>
      <c r="S9646" s="67"/>
    </row>
    <row r="9647" spans="4:19" ht="15">
      <c r="D9647" s="19">
        <v>620104</v>
      </c>
      <c r="E9647" s="35">
        <v>45328</v>
      </c>
      <c r="F9647" s="35">
        <v>45328</v>
      </c>
      <c r="G9647" s="63"/>
      <c r="H9647" s="24">
        <v>3724188</v>
      </c>
      <c r="I9647" s="28" t="s">
        <v>31</v>
      </c>
      <c r="J9647" s="47" t="s">
        <v>2323</v>
      </c>
      <c r="K9647" s="25" t="s">
        <v>39</v>
      </c>
      <c r="L9647" s="84" t="s">
        <v>40</v>
      </c>
      <c r="M9647" s="16">
        <f>SUM_DATA[[#This Row],[TOTAL Cost]]-SUM_DATA[[#This Row],[MATERIAL Cost]]</f>
        <v>1850.92</v>
      </c>
      <c r="N9647" s="16">
        <f>IFERROR(SUM_DATA[[#This Row],[MAT C.]], 0)</f>
        <v>0</v>
      </c>
      <c r="O9647" s="16" t="e">
        <f>VLOOKUP(SUM_DATA[[#This Row],[Work Order]],'[2]MAT DETAIL'!$D:$L,8,FALSE)</f>
        <v>#N/A</v>
      </c>
      <c r="P9647" s="22">
        <v>1850.92</v>
      </c>
      <c r="Q9647" s="67" t="s">
        <v>25</v>
      </c>
      <c r="R9647" s="67"/>
      <c r="S9647" s="67"/>
    </row>
    <row r="9648" spans="4:19" ht="15">
      <c r="D9648" s="19">
        <v>620112</v>
      </c>
      <c r="E9648" s="35">
        <v>45328</v>
      </c>
      <c r="F9648" s="35">
        <v>45328</v>
      </c>
      <c r="G9648" s="63"/>
      <c r="H9648" s="24">
        <v>3724206</v>
      </c>
      <c r="I9648" s="28" t="s">
        <v>717</v>
      </c>
      <c r="J9648" s="47" t="s">
        <v>2324</v>
      </c>
      <c r="K9648" s="25" t="s">
        <v>56</v>
      </c>
      <c r="L9648" s="25" t="s">
        <v>259</v>
      </c>
      <c r="M9648" s="16">
        <f>SUM_DATA[[#This Row],[TOTAL Cost]]-SUM_DATA[[#This Row],[MATERIAL Cost]]</f>
        <v>19444.060000000001</v>
      </c>
      <c r="N9648" s="16">
        <f>IFERROR(SUM_DATA[[#This Row],[MAT C.]], 0)</f>
        <v>988</v>
      </c>
      <c r="O9648" s="16">
        <f>VLOOKUP(SUM_DATA[[#This Row],[Work Order]],'[2]MAT DETAIL'!$D:$L,8,FALSE)</f>
        <v>988</v>
      </c>
      <c r="P9648" s="22">
        <v>20432.060000000001</v>
      </c>
      <c r="Q9648" s="67" t="s">
        <v>25</v>
      </c>
      <c r="R9648" s="67"/>
      <c r="S9648" s="67"/>
    </row>
    <row r="9649" spans="4:19" ht="15">
      <c r="D9649" s="19">
        <v>620114</v>
      </c>
      <c r="E9649" s="35">
        <v>45328</v>
      </c>
      <c r="F9649" s="35">
        <v>45328</v>
      </c>
      <c r="G9649" s="63"/>
      <c r="H9649" s="24">
        <v>3724223</v>
      </c>
      <c r="I9649" s="28" t="s">
        <v>31</v>
      </c>
      <c r="J9649" s="47" t="s">
        <v>2320</v>
      </c>
      <c r="K9649" s="25" t="s">
        <v>36</v>
      </c>
      <c r="L9649" s="25" t="s">
        <v>37</v>
      </c>
      <c r="M9649" s="16">
        <f>SUM_DATA[[#This Row],[TOTAL Cost]]-SUM_DATA[[#This Row],[MATERIAL Cost]]</f>
        <v>38792.76</v>
      </c>
      <c r="N9649" s="16">
        <f>IFERROR(SUM_DATA[[#This Row],[MAT C.]], 0)</f>
        <v>4680</v>
      </c>
      <c r="O9649" s="16">
        <f>VLOOKUP(SUM_DATA[[#This Row],[Work Order]],'[2]MAT DETAIL'!$D:$L,8,FALSE)</f>
        <v>4680</v>
      </c>
      <c r="P9649" s="22">
        <v>43472.76</v>
      </c>
      <c r="Q9649" s="67" t="s">
        <v>25</v>
      </c>
      <c r="R9649" s="67"/>
      <c r="S9649" s="67"/>
    </row>
    <row r="9650" spans="4:19" ht="15">
      <c r="D9650" s="19">
        <v>620114</v>
      </c>
      <c r="E9650" s="35">
        <v>45471</v>
      </c>
      <c r="F9650" s="35">
        <v>45471</v>
      </c>
      <c r="G9650" s="63"/>
      <c r="H9650" s="24">
        <v>3724466</v>
      </c>
      <c r="I9650" s="28" t="s">
        <v>31</v>
      </c>
      <c r="J9650" s="44" t="s">
        <v>1503</v>
      </c>
      <c r="K9650" s="25" t="s">
        <v>82</v>
      </c>
      <c r="L9650" s="25" t="s">
        <v>126</v>
      </c>
      <c r="M9650" s="16">
        <f>SUM_DATA[[#This Row],[TOTAL Cost]]-SUM_DATA[[#This Row],[MATERIAL Cost]]</f>
        <v>103292.76000000001</v>
      </c>
      <c r="N9650" s="16">
        <f>IFERROR(SUM_DATA[[#This Row],[MAT C.]], 0)</f>
        <v>104700</v>
      </c>
      <c r="O9650" s="16">
        <f>VLOOKUP(SUM_DATA[[#This Row],[Work Order]],'[2]MAT DETAIL'!$D:$L,8,FALSE)</f>
        <v>104700</v>
      </c>
      <c r="P9650" s="22">
        <v>207992.76</v>
      </c>
      <c r="Q9650" s="67" t="s">
        <v>25</v>
      </c>
      <c r="R9650" s="67"/>
      <c r="S9650" s="67"/>
    </row>
    <row r="9651" spans="4:19" ht="15">
      <c r="D9651" s="19">
        <v>620104</v>
      </c>
      <c r="E9651" s="35">
        <v>45329</v>
      </c>
      <c r="F9651" s="35">
        <v>45329</v>
      </c>
      <c r="G9651" s="63">
        <v>0.93</v>
      </c>
      <c r="H9651" s="24">
        <v>3724558</v>
      </c>
      <c r="I9651" s="28" t="s">
        <v>26</v>
      </c>
      <c r="J9651" s="47" t="s">
        <v>426</v>
      </c>
      <c r="K9651" s="25" t="s">
        <v>47</v>
      </c>
      <c r="L9651" s="25" t="s">
        <v>74</v>
      </c>
      <c r="M9651" s="16">
        <f>SUM_DATA[[#This Row],[TOTAL Cost]]-SUM_DATA[[#This Row],[MATERIAL Cost]]</f>
        <v>203.23</v>
      </c>
      <c r="N9651" s="16">
        <f>IFERROR(SUM_DATA[[#This Row],[MAT C.]], 0)</f>
        <v>0</v>
      </c>
      <c r="O9651" s="16" t="e">
        <f>VLOOKUP(SUM_DATA[[#This Row],[Work Order]],'[2]MAT DETAIL'!$D:$L,8,FALSE)</f>
        <v>#N/A</v>
      </c>
      <c r="P9651" s="22">
        <v>203.23</v>
      </c>
      <c r="Q9651" s="67" t="s">
        <v>25</v>
      </c>
      <c r="R9651" s="67"/>
      <c r="S9651" s="67"/>
    </row>
    <row r="9652" spans="4:19" ht="15">
      <c r="D9652" s="19">
        <v>620104</v>
      </c>
      <c r="E9652" s="35">
        <v>45329</v>
      </c>
      <c r="F9652" s="35">
        <v>45329</v>
      </c>
      <c r="G9652" s="63">
        <v>10.09</v>
      </c>
      <c r="H9652" s="24">
        <v>3724559</v>
      </c>
      <c r="I9652" s="28" t="s">
        <v>26</v>
      </c>
      <c r="J9652" s="47" t="s">
        <v>218</v>
      </c>
      <c r="K9652" s="25" t="s">
        <v>39</v>
      </c>
      <c r="L9652" s="25" t="s">
        <v>40</v>
      </c>
      <c r="M9652" s="16">
        <f>SUM_DATA[[#This Row],[TOTAL Cost]]-SUM_DATA[[#This Row],[MATERIAL Cost]]</f>
        <v>1625.8</v>
      </c>
      <c r="N9652" s="16">
        <f>IFERROR(SUM_DATA[[#This Row],[MAT C.]], 0)</f>
        <v>0</v>
      </c>
      <c r="O9652" s="16" t="e">
        <f>VLOOKUP(SUM_DATA[[#This Row],[Work Order]],'[2]MAT DETAIL'!$D:$L,8,FALSE)</f>
        <v>#N/A</v>
      </c>
      <c r="P9652" s="22">
        <v>1625.8</v>
      </c>
      <c r="Q9652" s="67" t="s">
        <v>25</v>
      </c>
      <c r="R9652" s="67"/>
      <c r="S9652" s="67"/>
    </row>
    <row r="9653" spans="4:19" ht="15">
      <c r="D9653" s="19">
        <v>620109</v>
      </c>
      <c r="E9653" s="35">
        <v>45329</v>
      </c>
      <c r="F9653" s="35">
        <v>45329</v>
      </c>
      <c r="G9653" s="63">
        <v>201.24</v>
      </c>
      <c r="H9653" s="24">
        <v>3724562</v>
      </c>
      <c r="I9653" s="28" t="s">
        <v>26</v>
      </c>
      <c r="J9653" s="47" t="s">
        <v>2325</v>
      </c>
      <c r="K9653" s="25" t="s">
        <v>33</v>
      </c>
      <c r="L9653" s="25" t="s">
        <v>39</v>
      </c>
      <c r="M9653" s="16">
        <f>SUM_DATA[[#This Row],[TOTAL Cost]]-SUM_DATA[[#This Row],[MATERIAL Cost]]</f>
        <v>31494.59</v>
      </c>
      <c r="N9653" s="16">
        <f>IFERROR(SUM_DATA[[#This Row],[MAT C.]], 0)</f>
        <v>0</v>
      </c>
      <c r="O9653" s="16" t="e">
        <f>VLOOKUP(SUM_DATA[[#This Row],[Work Order]],'[2]MAT DETAIL'!$D:$L,8,FALSE)</f>
        <v>#N/A</v>
      </c>
      <c r="P9653" s="22">
        <v>31494.59</v>
      </c>
      <c r="Q9653" s="67" t="s">
        <v>25</v>
      </c>
      <c r="R9653" s="67"/>
      <c r="S9653" s="67"/>
    </row>
    <row r="9654" spans="4:19" ht="15">
      <c r="D9654" s="19">
        <v>620114</v>
      </c>
      <c r="E9654" s="35">
        <v>45329</v>
      </c>
      <c r="F9654" s="35">
        <v>45329</v>
      </c>
      <c r="G9654" s="63"/>
      <c r="H9654" s="24">
        <v>3724633</v>
      </c>
      <c r="I9654" s="28" t="s">
        <v>31</v>
      </c>
      <c r="J9654" s="47" t="s">
        <v>2326</v>
      </c>
      <c r="K9654" s="25" t="s">
        <v>36</v>
      </c>
      <c r="L9654" s="25" t="s">
        <v>53</v>
      </c>
      <c r="M9654" s="16">
        <f>SUM_DATA[[#This Row],[TOTAL Cost]]-SUM_DATA[[#This Row],[MATERIAL Cost]]</f>
        <v>2040</v>
      </c>
      <c r="N9654" s="16">
        <f>IFERROR(SUM_DATA[[#This Row],[MAT C.]], 0)</f>
        <v>0</v>
      </c>
      <c r="O9654" s="16" t="e">
        <f>VLOOKUP(SUM_DATA[[#This Row],[Work Order]],'[2]MAT DETAIL'!$D:$L,8,FALSE)</f>
        <v>#N/A</v>
      </c>
      <c r="P9654" s="22">
        <v>2040</v>
      </c>
      <c r="Q9654" s="67" t="s">
        <v>25</v>
      </c>
      <c r="R9654" s="67"/>
      <c r="S9654" s="67"/>
    </row>
    <row r="9655" spans="4:19" ht="15">
      <c r="D9655" s="19">
        <v>620104</v>
      </c>
      <c r="E9655" s="35">
        <v>45329</v>
      </c>
      <c r="F9655" s="35">
        <v>45329</v>
      </c>
      <c r="G9655" s="63"/>
      <c r="H9655" s="24">
        <v>3724693</v>
      </c>
      <c r="I9655" s="28" t="s">
        <v>26</v>
      </c>
      <c r="J9655" s="47" t="s">
        <v>2327</v>
      </c>
      <c r="K9655" s="25" t="s">
        <v>19</v>
      </c>
      <c r="L9655" s="25" t="s">
        <v>50</v>
      </c>
      <c r="M9655" s="16">
        <f>SUM_DATA[[#This Row],[TOTAL Cost]]-SUM_DATA[[#This Row],[MATERIAL Cost]]</f>
        <v>406.45000000000073</v>
      </c>
      <c r="N9655" s="16">
        <f>IFERROR(SUM_DATA[[#This Row],[MAT C.]], 0)</f>
        <v>20560</v>
      </c>
      <c r="O9655" s="16">
        <f>VLOOKUP(SUM_DATA[[#This Row],[Work Order]],'[2]MAT DETAIL'!$D:$L,8,FALSE)</f>
        <v>20560</v>
      </c>
      <c r="P9655" s="22">
        <v>20966.45</v>
      </c>
      <c r="Q9655" s="67" t="s">
        <v>21</v>
      </c>
      <c r="R9655" s="67"/>
      <c r="S9655" s="67"/>
    </row>
    <row r="9656" spans="4:19" ht="15">
      <c r="D9656" s="19">
        <v>620105</v>
      </c>
      <c r="E9656" s="35">
        <v>45329</v>
      </c>
      <c r="F9656" s="35">
        <v>45329</v>
      </c>
      <c r="G9656" s="63"/>
      <c r="H9656" s="24">
        <v>3724695</v>
      </c>
      <c r="I9656" s="28" t="s">
        <v>26</v>
      </c>
      <c r="J9656" s="47" t="s">
        <v>2327</v>
      </c>
      <c r="K9656" s="25" t="s">
        <v>19</v>
      </c>
      <c r="L9656" s="25" t="s">
        <v>50</v>
      </c>
      <c r="M9656" s="16">
        <f>SUM_DATA[[#This Row],[TOTAL Cost]]-SUM_DATA[[#This Row],[MATERIAL Cost]]</f>
        <v>406.45000000000073</v>
      </c>
      <c r="N9656" s="16">
        <f>IFERROR(SUM_DATA[[#This Row],[MAT C.]], 0)</f>
        <v>20560</v>
      </c>
      <c r="O9656" s="16">
        <f>VLOOKUP(SUM_DATA[[#This Row],[Work Order]],'[2]MAT DETAIL'!$D:$L,8,FALSE)</f>
        <v>20560</v>
      </c>
      <c r="P9656" s="22">
        <v>20966.45</v>
      </c>
      <c r="Q9656" s="67" t="s">
        <v>21</v>
      </c>
      <c r="R9656" s="67"/>
      <c r="S9656" s="67"/>
    </row>
    <row r="9657" spans="4:19" ht="15">
      <c r="D9657" s="19">
        <v>620113</v>
      </c>
      <c r="E9657" s="35">
        <v>45329</v>
      </c>
      <c r="F9657" s="35">
        <v>45329</v>
      </c>
      <c r="G9657" s="63"/>
      <c r="H9657" s="24">
        <v>3724699</v>
      </c>
      <c r="I9657" s="28" t="s">
        <v>26</v>
      </c>
      <c r="J9657" s="47" t="s">
        <v>2327</v>
      </c>
      <c r="K9657" s="25" t="s">
        <v>19</v>
      </c>
      <c r="L9657" s="25" t="s">
        <v>50</v>
      </c>
      <c r="M9657" s="16">
        <f>SUM_DATA[[#This Row],[TOTAL Cost]]-SUM_DATA[[#This Row],[MATERIAL Cost]]</f>
        <v>406.45000000000073</v>
      </c>
      <c r="N9657" s="16">
        <f>IFERROR(SUM_DATA[[#This Row],[MAT C.]], 0)</f>
        <v>20560</v>
      </c>
      <c r="O9657" s="16">
        <f>VLOOKUP(SUM_DATA[[#This Row],[Work Order]],'[2]MAT DETAIL'!$D:$L,8,FALSE)</f>
        <v>20560</v>
      </c>
      <c r="P9657" s="22">
        <v>20966.45</v>
      </c>
      <c r="Q9657" s="67" t="s">
        <v>21</v>
      </c>
      <c r="R9657" s="67"/>
      <c r="S9657" s="67"/>
    </row>
    <row r="9658" spans="4:19" ht="15">
      <c r="D9658" s="19">
        <v>620120</v>
      </c>
      <c r="E9658" s="35">
        <v>45329</v>
      </c>
      <c r="F9658" s="35">
        <v>45329</v>
      </c>
      <c r="G9658" s="63"/>
      <c r="H9658" s="24">
        <v>3724703</v>
      </c>
      <c r="I9658" s="28" t="s">
        <v>26</v>
      </c>
      <c r="J9658" s="47" t="s">
        <v>2327</v>
      </c>
      <c r="K9658" s="25" t="s">
        <v>19</v>
      </c>
      <c r="L9658" s="25" t="s">
        <v>50</v>
      </c>
      <c r="M9658" s="16">
        <f>SUM_DATA[[#This Row],[TOTAL Cost]]-SUM_DATA[[#This Row],[MATERIAL Cost]]</f>
        <v>406.45000000000073</v>
      </c>
      <c r="N9658" s="16">
        <f>IFERROR(SUM_DATA[[#This Row],[MAT C.]], 0)</f>
        <v>20560</v>
      </c>
      <c r="O9658" s="16">
        <f>VLOOKUP(SUM_DATA[[#This Row],[Work Order]],'[2]MAT DETAIL'!$D:$L,8,FALSE)</f>
        <v>20560</v>
      </c>
      <c r="P9658" s="22">
        <v>20966.45</v>
      </c>
      <c r="Q9658" s="67" t="s">
        <v>21</v>
      </c>
      <c r="R9658" s="67"/>
      <c r="S9658" s="67"/>
    </row>
    <row r="9659" spans="4:19" ht="15">
      <c r="D9659" s="19">
        <v>620105</v>
      </c>
      <c r="E9659" s="35">
        <v>45329</v>
      </c>
      <c r="F9659" s="35">
        <v>45329</v>
      </c>
      <c r="G9659" s="63"/>
      <c r="H9659" s="24">
        <v>3724721</v>
      </c>
      <c r="I9659" s="28" t="s">
        <v>31</v>
      </c>
      <c r="J9659" s="47" t="s">
        <v>2328</v>
      </c>
      <c r="K9659" s="25" t="s">
        <v>33</v>
      </c>
      <c r="L9659" s="25" t="s">
        <v>34</v>
      </c>
      <c r="M9659" s="16">
        <f>SUM_DATA[[#This Row],[TOTAL Cost]]-SUM_DATA[[#This Row],[MATERIAL Cost]]</f>
        <v>14449.14</v>
      </c>
      <c r="N9659" s="16">
        <f>IFERROR(SUM_DATA[[#This Row],[MAT C.]], 0)</f>
        <v>0</v>
      </c>
      <c r="O9659" s="16" t="e">
        <f>VLOOKUP(SUM_DATA[[#This Row],[Work Order]],'[2]MAT DETAIL'!$D:$L,8,FALSE)</f>
        <v>#N/A</v>
      </c>
      <c r="P9659" s="22">
        <v>14449.14</v>
      </c>
      <c r="Q9659" s="67" t="s">
        <v>25</v>
      </c>
      <c r="R9659" s="67"/>
      <c r="S9659" s="67"/>
    </row>
    <row r="9660" spans="4:19" ht="15">
      <c r="D9660" s="19">
        <v>620105</v>
      </c>
      <c r="E9660" s="35">
        <v>45329</v>
      </c>
      <c r="F9660" s="35">
        <v>45329</v>
      </c>
      <c r="G9660" s="63"/>
      <c r="H9660" s="24">
        <v>3724723</v>
      </c>
      <c r="I9660" s="28" t="s">
        <v>31</v>
      </c>
      <c r="J9660" s="44" t="s">
        <v>323</v>
      </c>
      <c r="K9660" s="25" t="s">
        <v>59</v>
      </c>
      <c r="L9660" s="25" t="s">
        <v>60</v>
      </c>
      <c r="M9660" s="16">
        <f>SUM_DATA[[#This Row],[TOTAL Cost]]-SUM_DATA[[#This Row],[MATERIAL Cost]]</f>
        <v>6346.38</v>
      </c>
      <c r="N9660" s="16">
        <f>IFERROR(SUM_DATA[[#This Row],[MAT C.]], 0)</f>
        <v>0</v>
      </c>
      <c r="O9660" s="16" t="e">
        <f>VLOOKUP(SUM_DATA[[#This Row],[Work Order]],'[2]MAT DETAIL'!$D:$L,8,FALSE)</f>
        <v>#N/A</v>
      </c>
      <c r="P9660" s="22">
        <v>6346.38</v>
      </c>
      <c r="Q9660" s="67" t="s">
        <v>25</v>
      </c>
      <c r="R9660" s="67"/>
      <c r="S9660" s="67"/>
    </row>
    <row r="9661" spans="4:19" ht="15">
      <c r="D9661" s="19">
        <v>620105</v>
      </c>
      <c r="E9661" s="35">
        <v>45329</v>
      </c>
      <c r="F9661" s="35">
        <v>45329</v>
      </c>
      <c r="G9661" s="63"/>
      <c r="H9661" s="24">
        <v>3724724</v>
      </c>
      <c r="I9661" s="28" t="s">
        <v>31</v>
      </c>
      <c r="J9661" s="47" t="s">
        <v>2329</v>
      </c>
      <c r="K9661" s="25" t="s">
        <v>59</v>
      </c>
      <c r="L9661" s="25" t="s">
        <v>442</v>
      </c>
      <c r="M9661" s="16">
        <f>SUM_DATA[[#This Row],[TOTAL Cost]]-SUM_DATA[[#This Row],[MATERIAL Cost]]</f>
        <v>9632.76</v>
      </c>
      <c r="N9661" s="16">
        <f>IFERROR(SUM_DATA[[#This Row],[MAT C.]], 0)</f>
        <v>0</v>
      </c>
      <c r="O9661" s="16" t="e">
        <f>VLOOKUP(SUM_DATA[[#This Row],[Work Order]],'[2]MAT DETAIL'!$D:$L,8,FALSE)</f>
        <v>#N/A</v>
      </c>
      <c r="P9661" s="22">
        <v>9632.76</v>
      </c>
      <c r="Q9661" s="67" t="s">
        <v>25</v>
      </c>
      <c r="R9661" s="67"/>
      <c r="S9661" s="67"/>
    </row>
    <row r="9662" spans="4:19" ht="15">
      <c r="D9662" s="19">
        <v>620109</v>
      </c>
      <c r="E9662" s="35">
        <v>45329</v>
      </c>
      <c r="F9662" s="35">
        <v>45329</v>
      </c>
      <c r="G9662" s="63"/>
      <c r="H9662" s="24">
        <v>3724743</v>
      </c>
      <c r="I9662" s="28" t="s">
        <v>26</v>
      </c>
      <c r="J9662" s="47" t="s">
        <v>2330</v>
      </c>
      <c r="K9662" s="25" t="s">
        <v>67</v>
      </c>
      <c r="L9662" s="25" t="s">
        <v>88</v>
      </c>
      <c r="M9662" s="16">
        <f>SUM_DATA[[#This Row],[TOTAL Cost]]-SUM_DATA[[#This Row],[MATERIAL Cost]]</f>
        <v>406.44999999999709</v>
      </c>
      <c r="N9662" s="16">
        <f>IFERROR(SUM_DATA[[#This Row],[MAT C.]], 0)</f>
        <v>48000</v>
      </c>
      <c r="O9662" s="16">
        <f>VLOOKUP(SUM_DATA[[#This Row],[Work Order]],'[2]MAT DETAIL'!$D:$L,8,FALSE)</f>
        <v>48000</v>
      </c>
      <c r="P9662" s="22">
        <v>48406.45</v>
      </c>
      <c r="Q9662" s="67" t="s">
        <v>21</v>
      </c>
      <c r="R9662" s="67"/>
      <c r="S9662" s="67"/>
    </row>
    <row r="9663" spans="4:19" ht="15">
      <c r="D9663" s="19">
        <v>620105</v>
      </c>
      <c r="E9663" s="35">
        <v>45329</v>
      </c>
      <c r="F9663" s="35">
        <v>45329</v>
      </c>
      <c r="G9663" s="63"/>
      <c r="H9663" s="24">
        <v>3724753</v>
      </c>
      <c r="I9663" s="28" t="s">
        <v>31</v>
      </c>
      <c r="J9663" s="47" t="s">
        <v>2328</v>
      </c>
      <c r="K9663" s="25" t="s">
        <v>33</v>
      </c>
      <c r="L9663" s="25" t="s">
        <v>34</v>
      </c>
      <c r="M9663" s="16">
        <f>SUM_DATA[[#This Row],[TOTAL Cost]]-SUM_DATA[[#This Row],[MATERIAL Cost]]</f>
        <v>9632.76</v>
      </c>
      <c r="N9663" s="16">
        <f>IFERROR(SUM_DATA[[#This Row],[MAT C.]], 0)</f>
        <v>0</v>
      </c>
      <c r="O9663" s="16" t="e">
        <f>VLOOKUP(SUM_DATA[[#This Row],[Work Order]],'[2]MAT DETAIL'!$D:$L,8,FALSE)</f>
        <v>#N/A</v>
      </c>
      <c r="P9663" s="22">
        <v>9632.76</v>
      </c>
      <c r="Q9663" s="67" t="s">
        <v>25</v>
      </c>
      <c r="R9663" s="67"/>
      <c r="S9663" s="67"/>
    </row>
    <row r="9664" spans="4:19" ht="15">
      <c r="D9664" s="19">
        <v>620105</v>
      </c>
      <c r="E9664" s="35">
        <v>45329</v>
      </c>
      <c r="F9664" s="35"/>
      <c r="G9664" s="78"/>
      <c r="H9664" s="75">
        <v>3724753</v>
      </c>
      <c r="I9664" s="28" t="s">
        <v>31</v>
      </c>
      <c r="J9664" s="47" t="s">
        <v>2331</v>
      </c>
      <c r="K9664" s="25" t="s">
        <v>36</v>
      </c>
      <c r="L9664" s="25" t="s">
        <v>1033</v>
      </c>
      <c r="M9664" s="16"/>
      <c r="N9664" s="16"/>
      <c r="O9664" s="16"/>
      <c r="P9664" s="22"/>
      <c r="Q9664" s="67" t="s">
        <v>25</v>
      </c>
      <c r="R9664" s="67"/>
      <c r="S9664" s="67"/>
    </row>
    <row r="9665" spans="4:19" ht="15">
      <c r="D9665" s="19">
        <v>620109</v>
      </c>
      <c r="E9665" s="35">
        <v>45329</v>
      </c>
      <c r="F9665" s="35">
        <v>45329</v>
      </c>
      <c r="G9665" s="63"/>
      <c r="H9665" s="24">
        <v>3724755</v>
      </c>
      <c r="I9665" s="28" t="s">
        <v>31</v>
      </c>
      <c r="J9665" s="47" t="s">
        <v>2328</v>
      </c>
      <c r="K9665" s="25" t="s">
        <v>33</v>
      </c>
      <c r="L9665" s="25" t="s">
        <v>34</v>
      </c>
      <c r="M9665" s="16">
        <f>SUM_DATA[[#This Row],[TOTAL Cost]]-SUM_DATA[[#This Row],[MATERIAL Cost]]</f>
        <v>9632.76</v>
      </c>
      <c r="N9665" s="16">
        <f>IFERROR(SUM_DATA[[#This Row],[MAT C.]], 0)</f>
        <v>0</v>
      </c>
      <c r="O9665" s="16" t="e">
        <f>VLOOKUP(SUM_DATA[[#This Row],[Work Order]],'[2]MAT DETAIL'!$D:$L,8,FALSE)</f>
        <v>#N/A</v>
      </c>
      <c r="P9665" s="22">
        <v>9632.76</v>
      </c>
      <c r="Q9665" s="67" t="s">
        <v>25</v>
      </c>
      <c r="R9665" s="67"/>
      <c r="S9665" s="67"/>
    </row>
    <row r="9666" spans="4:19" ht="15">
      <c r="D9666" s="19">
        <v>620109</v>
      </c>
      <c r="E9666" s="35">
        <v>45329</v>
      </c>
      <c r="F9666" s="35"/>
      <c r="G9666" s="78"/>
      <c r="H9666" s="75">
        <v>3724755</v>
      </c>
      <c r="I9666" s="28" t="s">
        <v>31</v>
      </c>
      <c r="J9666" s="47" t="s">
        <v>2331</v>
      </c>
      <c r="K9666" s="25" t="s">
        <v>36</v>
      </c>
      <c r="L9666" s="25" t="s">
        <v>1033</v>
      </c>
      <c r="M9666" s="16"/>
      <c r="N9666" s="16"/>
      <c r="O9666" s="16"/>
      <c r="P9666" s="22"/>
      <c r="Q9666" s="67" t="s">
        <v>25</v>
      </c>
      <c r="R9666" s="67"/>
      <c r="S9666" s="67"/>
    </row>
    <row r="9667" spans="4:19" ht="15">
      <c r="D9667" s="19">
        <v>620118</v>
      </c>
      <c r="E9667" s="35">
        <v>45329</v>
      </c>
      <c r="F9667" s="35">
        <v>45330</v>
      </c>
      <c r="G9667" s="63">
        <v>70.66</v>
      </c>
      <c r="H9667" s="24">
        <v>3724960</v>
      </c>
      <c r="I9667" s="28" t="s">
        <v>26</v>
      </c>
      <c r="J9667" s="47" t="s">
        <v>173</v>
      </c>
      <c r="K9667" s="25" t="s">
        <v>82</v>
      </c>
      <c r="L9667" s="25" t="s">
        <v>140</v>
      </c>
      <c r="M9667" s="16">
        <f>SUM_DATA[[#This Row],[TOTAL Cost]]-SUM_DATA[[#This Row],[MATERIAL Cost]]</f>
        <v>9666.4500000000007</v>
      </c>
      <c r="N9667" s="16">
        <f>IFERROR(SUM_DATA[[#This Row],[MAT C.]], 0)</f>
        <v>0</v>
      </c>
      <c r="O9667" s="16" t="e">
        <f>VLOOKUP(SUM_DATA[[#This Row],[Work Order]],'[2]MAT DETAIL'!$D:$L,8,FALSE)</f>
        <v>#N/A</v>
      </c>
      <c r="P9667" s="22">
        <v>9666.4500000000007</v>
      </c>
      <c r="Q9667" s="67" t="s">
        <v>25</v>
      </c>
      <c r="R9667" s="67"/>
      <c r="S9667" s="67"/>
    </row>
    <row r="9668" spans="4:19" ht="15">
      <c r="D9668" s="19">
        <v>620107</v>
      </c>
      <c r="E9668" s="35">
        <v>45330</v>
      </c>
      <c r="F9668" s="35">
        <v>45330</v>
      </c>
      <c r="G9668" s="63">
        <v>8.39</v>
      </c>
      <c r="H9668" s="24">
        <v>3724961</v>
      </c>
      <c r="I9668" s="28" t="s">
        <v>26</v>
      </c>
      <c r="J9668" s="47" t="s">
        <v>218</v>
      </c>
      <c r="K9668" s="25" t="s">
        <v>39</v>
      </c>
      <c r="L9668" s="25" t="s">
        <v>40</v>
      </c>
      <c r="M9668" s="16">
        <f>SUM_DATA[[#This Row],[TOTAL Cost]]-SUM_DATA[[#This Row],[MATERIAL Cost]]</f>
        <v>1219.3499999999999</v>
      </c>
      <c r="N9668" s="16">
        <f>IFERROR(SUM_DATA[[#This Row],[MAT C.]], 0)</f>
        <v>0</v>
      </c>
      <c r="O9668" s="16" t="e">
        <f>VLOOKUP(SUM_DATA[[#This Row],[Work Order]],'[2]MAT DETAIL'!$D:$L,8,FALSE)</f>
        <v>#N/A</v>
      </c>
      <c r="P9668" s="22">
        <v>1219.3499999999999</v>
      </c>
      <c r="Q9668" s="67" t="s">
        <v>25</v>
      </c>
      <c r="R9668" s="67"/>
      <c r="S9668" s="67"/>
    </row>
    <row r="9669" spans="4:19" ht="15">
      <c r="D9669" s="19">
        <v>620114</v>
      </c>
      <c r="E9669" s="35">
        <v>45330</v>
      </c>
      <c r="F9669" s="35">
        <v>45330</v>
      </c>
      <c r="G9669" s="63"/>
      <c r="H9669" s="24">
        <v>3724963</v>
      </c>
      <c r="I9669" s="28" t="s">
        <v>26</v>
      </c>
      <c r="J9669" s="47" t="s">
        <v>2332</v>
      </c>
      <c r="K9669" s="25" t="s">
        <v>36</v>
      </c>
      <c r="L9669" s="25" t="s">
        <v>37</v>
      </c>
      <c r="M9669" s="16">
        <f>SUM_DATA[[#This Row],[TOTAL Cost]]-SUM_DATA[[#This Row],[MATERIAL Cost]]</f>
        <v>0</v>
      </c>
      <c r="N9669" s="16">
        <f>IFERROR(SUM_DATA[[#This Row],[MAT C.]], 0)</f>
        <v>0</v>
      </c>
      <c r="O9669" s="16" t="e">
        <f>VLOOKUP(SUM_DATA[[#This Row],[Work Order]],'[2]MAT DETAIL'!$D:$L,8,FALSE)</f>
        <v>#N/A</v>
      </c>
      <c r="P9669" s="22">
        <v>0</v>
      </c>
      <c r="Q9669" s="67" t="s">
        <v>25</v>
      </c>
      <c r="R9669" s="67"/>
      <c r="S9669" s="67"/>
    </row>
    <row r="9670" spans="4:19" ht="15">
      <c r="D9670" s="19">
        <v>620104</v>
      </c>
      <c r="E9670" s="35">
        <v>45330</v>
      </c>
      <c r="F9670" s="35">
        <v>45330</v>
      </c>
      <c r="G9670" s="63"/>
      <c r="H9670" s="24">
        <v>3725003</v>
      </c>
      <c r="I9670" s="28" t="s">
        <v>26</v>
      </c>
      <c r="J9670" s="44" t="s">
        <v>45</v>
      </c>
      <c r="K9670" s="25" t="s">
        <v>39</v>
      </c>
      <c r="L9670" s="25" t="s">
        <v>40</v>
      </c>
      <c r="M9670" s="16">
        <f>SUM_DATA[[#This Row],[TOTAL Cost]]-SUM_DATA[[#This Row],[MATERIAL Cost]]</f>
        <v>5530</v>
      </c>
      <c r="N9670" s="16">
        <f>IFERROR(SUM_DATA[[#This Row],[MAT C.]], 0)</f>
        <v>0</v>
      </c>
      <c r="O9670" s="16" t="e">
        <f>VLOOKUP(SUM_DATA[[#This Row],[Work Order]],'[2]MAT DETAIL'!$D:$L,8,FALSE)</f>
        <v>#N/A</v>
      </c>
      <c r="P9670" s="22">
        <v>5530</v>
      </c>
      <c r="Q9670" s="67" t="s">
        <v>21</v>
      </c>
      <c r="R9670" s="67"/>
      <c r="S9670" s="67"/>
    </row>
    <row r="9671" spans="4:19" ht="15">
      <c r="D9671" s="19">
        <v>620124</v>
      </c>
      <c r="E9671" s="35">
        <v>45330</v>
      </c>
      <c r="F9671" s="35">
        <v>45330</v>
      </c>
      <c r="G9671" s="63"/>
      <c r="H9671" s="24">
        <v>3725007</v>
      </c>
      <c r="I9671" s="28" t="s">
        <v>26</v>
      </c>
      <c r="J9671" s="44" t="s">
        <v>45</v>
      </c>
      <c r="K9671" s="25" t="s">
        <v>39</v>
      </c>
      <c r="L9671" s="25" t="s">
        <v>40</v>
      </c>
      <c r="M9671" s="16">
        <f>SUM_DATA[[#This Row],[TOTAL Cost]]-SUM_DATA[[#This Row],[MATERIAL Cost]]</f>
        <v>11060</v>
      </c>
      <c r="N9671" s="16">
        <f>IFERROR(SUM_DATA[[#This Row],[MAT C.]], 0)</f>
        <v>0</v>
      </c>
      <c r="O9671" s="16" t="e">
        <f>VLOOKUP(SUM_DATA[[#This Row],[Work Order]],'[2]MAT DETAIL'!$D:$L,8,FALSE)</f>
        <v>#N/A</v>
      </c>
      <c r="P9671" s="22">
        <v>11060</v>
      </c>
      <c r="Q9671" s="67" t="s">
        <v>21</v>
      </c>
      <c r="R9671" s="67"/>
      <c r="S9671" s="67"/>
    </row>
    <row r="9672" spans="4:19" ht="15">
      <c r="D9672" s="19">
        <v>620109</v>
      </c>
      <c r="E9672" s="35">
        <v>45330</v>
      </c>
      <c r="F9672" s="35">
        <v>45330</v>
      </c>
      <c r="G9672" s="63"/>
      <c r="H9672" s="24">
        <v>3725023</v>
      </c>
      <c r="I9672" s="28" t="s">
        <v>31</v>
      </c>
      <c r="J9672" s="47" t="s">
        <v>2333</v>
      </c>
      <c r="K9672" s="25" t="s">
        <v>33</v>
      </c>
      <c r="L9672" s="25" t="s">
        <v>39</v>
      </c>
      <c r="M9672" s="16">
        <f>SUM_DATA[[#This Row],[TOTAL Cost]]-SUM_DATA[[#This Row],[MATERIAL Cost]]</f>
        <v>9632.7599999999948</v>
      </c>
      <c r="N9672" s="16">
        <f>IFERROR(SUM_DATA[[#This Row],[MAT C.]], 0)</f>
        <v>79950</v>
      </c>
      <c r="O9672" s="16">
        <f>VLOOKUP(SUM_DATA[[#This Row],[Work Order]],'[2]MAT DETAIL'!$D:$L,8,FALSE)</f>
        <v>79950</v>
      </c>
      <c r="P9672" s="22">
        <v>89582.76</v>
      </c>
      <c r="Q9672" s="67" t="s">
        <v>25</v>
      </c>
      <c r="R9672" s="67"/>
      <c r="S9672" s="67"/>
    </row>
    <row r="9673" spans="4:19" ht="15">
      <c r="D9673" s="19">
        <v>620105</v>
      </c>
      <c r="E9673" s="35">
        <v>45330</v>
      </c>
      <c r="F9673" s="35">
        <v>45330</v>
      </c>
      <c r="G9673" s="63"/>
      <c r="H9673" s="24">
        <v>3725065</v>
      </c>
      <c r="I9673" s="28" t="s">
        <v>31</v>
      </c>
      <c r="J9673" s="47" t="s">
        <v>353</v>
      </c>
      <c r="K9673" s="25" t="s">
        <v>59</v>
      </c>
      <c r="L9673" s="25" t="s">
        <v>60</v>
      </c>
      <c r="M9673" s="16">
        <f>SUM_DATA[[#This Row],[TOTAL Cost]]-SUM_DATA[[#This Row],[MATERIAL Cost]]</f>
        <v>6346.38</v>
      </c>
      <c r="N9673" s="16">
        <f>IFERROR(SUM_DATA[[#This Row],[MAT C.]], 0)</f>
        <v>0</v>
      </c>
      <c r="O9673" s="16" t="e">
        <f>VLOOKUP(SUM_DATA[[#This Row],[Work Order]],'[2]MAT DETAIL'!$D:$L,8,FALSE)</f>
        <v>#N/A</v>
      </c>
      <c r="P9673" s="22">
        <v>6346.38</v>
      </c>
      <c r="Q9673" s="67" t="s">
        <v>25</v>
      </c>
      <c r="R9673" s="67"/>
      <c r="S9673" s="67"/>
    </row>
    <row r="9674" spans="4:19" ht="15">
      <c r="D9674" s="19">
        <v>620105</v>
      </c>
      <c r="E9674" s="35">
        <v>45330</v>
      </c>
      <c r="F9674" s="35">
        <v>45330</v>
      </c>
      <c r="G9674" s="63"/>
      <c r="H9674" s="24">
        <v>3725117</v>
      </c>
      <c r="I9674" s="28" t="s">
        <v>26</v>
      </c>
      <c r="J9674" s="47" t="s">
        <v>2334</v>
      </c>
      <c r="K9674" s="25" t="s">
        <v>76</v>
      </c>
      <c r="L9674" s="25" t="s">
        <v>76</v>
      </c>
      <c r="M9674" s="16">
        <f>SUM_DATA[[#This Row],[TOTAL Cost]]-SUM_DATA[[#This Row],[MATERIAL Cost]]</f>
        <v>406.44999999999709</v>
      </c>
      <c r="N9674" s="16">
        <f>IFERROR(SUM_DATA[[#This Row],[MAT C.]], 0)</f>
        <v>36600</v>
      </c>
      <c r="O9674" s="16">
        <f>VLOOKUP(SUM_DATA[[#This Row],[Work Order]],'[2]MAT DETAIL'!$D:$L,8,FALSE)</f>
        <v>36600</v>
      </c>
      <c r="P9674" s="22">
        <v>37006.449999999997</v>
      </c>
      <c r="Q9674" s="67" t="s">
        <v>21</v>
      </c>
      <c r="R9674" s="67"/>
      <c r="S9674" s="67"/>
    </row>
    <row r="9675" spans="4:19" ht="15">
      <c r="D9675" s="19">
        <v>620107</v>
      </c>
      <c r="E9675" s="35">
        <v>45330</v>
      </c>
      <c r="F9675" s="35">
        <v>45330</v>
      </c>
      <c r="G9675" s="63"/>
      <c r="H9675" s="24">
        <v>3725123</v>
      </c>
      <c r="I9675" s="28" t="s">
        <v>26</v>
      </c>
      <c r="J9675" s="47" t="s">
        <v>2334</v>
      </c>
      <c r="K9675" s="25" t="s">
        <v>76</v>
      </c>
      <c r="L9675" s="25" t="s">
        <v>76</v>
      </c>
      <c r="M9675" s="16">
        <f>SUM_DATA[[#This Row],[TOTAL Cost]]-SUM_DATA[[#This Row],[MATERIAL Cost]]</f>
        <v>406.44999999999709</v>
      </c>
      <c r="N9675" s="16">
        <f>IFERROR(SUM_DATA[[#This Row],[MAT C.]], 0)</f>
        <v>36600</v>
      </c>
      <c r="O9675" s="16">
        <f>VLOOKUP(SUM_DATA[[#This Row],[Work Order]],'[2]MAT DETAIL'!$D:$L,8,FALSE)</f>
        <v>36600</v>
      </c>
      <c r="P9675" s="22">
        <v>37006.449999999997</v>
      </c>
      <c r="Q9675" s="67" t="s">
        <v>21</v>
      </c>
      <c r="R9675" s="67"/>
      <c r="S9675" s="67"/>
    </row>
    <row r="9676" spans="4:19" ht="15">
      <c r="D9676" s="19">
        <v>620109</v>
      </c>
      <c r="E9676" s="35">
        <v>45330</v>
      </c>
      <c r="F9676" s="35">
        <v>45330</v>
      </c>
      <c r="G9676" s="63"/>
      <c r="H9676" s="24">
        <v>3725126</v>
      </c>
      <c r="I9676" s="28" t="s">
        <v>26</v>
      </c>
      <c r="J9676" s="47" t="s">
        <v>2334</v>
      </c>
      <c r="K9676" s="25" t="s">
        <v>76</v>
      </c>
      <c r="L9676" s="25" t="s">
        <v>76</v>
      </c>
      <c r="M9676" s="16">
        <f>SUM_DATA[[#This Row],[TOTAL Cost]]-SUM_DATA[[#This Row],[MATERIAL Cost]]</f>
        <v>406.44999999999709</v>
      </c>
      <c r="N9676" s="16">
        <f>IFERROR(SUM_DATA[[#This Row],[MAT C.]], 0)</f>
        <v>36600</v>
      </c>
      <c r="O9676" s="16">
        <f>VLOOKUP(SUM_DATA[[#This Row],[Work Order]],'[2]MAT DETAIL'!$D:$L,8,FALSE)</f>
        <v>36600</v>
      </c>
      <c r="P9676" s="22">
        <v>37006.449999999997</v>
      </c>
      <c r="Q9676" s="67" t="s">
        <v>21</v>
      </c>
      <c r="R9676" s="67"/>
      <c r="S9676" s="67"/>
    </row>
    <row r="9677" spans="4:19" ht="15">
      <c r="D9677" s="19">
        <v>620114</v>
      </c>
      <c r="E9677" s="35">
        <v>45330</v>
      </c>
      <c r="F9677" s="35">
        <v>45330</v>
      </c>
      <c r="G9677" s="63"/>
      <c r="H9677" s="24">
        <v>3725129</v>
      </c>
      <c r="I9677" s="28" t="s">
        <v>26</v>
      </c>
      <c r="J9677" s="47" t="s">
        <v>2334</v>
      </c>
      <c r="K9677" s="25" t="s">
        <v>76</v>
      </c>
      <c r="L9677" s="25" t="s">
        <v>76</v>
      </c>
      <c r="M9677" s="16">
        <f>SUM_DATA[[#This Row],[TOTAL Cost]]-SUM_DATA[[#This Row],[MATERIAL Cost]]</f>
        <v>406.44999999999709</v>
      </c>
      <c r="N9677" s="16">
        <f>IFERROR(SUM_DATA[[#This Row],[MAT C.]], 0)</f>
        <v>36600</v>
      </c>
      <c r="O9677" s="16">
        <f>VLOOKUP(SUM_DATA[[#This Row],[Work Order]],'[2]MAT DETAIL'!$D:$L,8,FALSE)</f>
        <v>36600</v>
      </c>
      <c r="P9677" s="22">
        <v>37006.449999999997</v>
      </c>
      <c r="Q9677" s="67" t="s">
        <v>21</v>
      </c>
      <c r="R9677" s="67"/>
      <c r="S9677" s="67"/>
    </row>
    <row r="9678" spans="4:19" ht="15">
      <c r="D9678" s="19">
        <v>620122</v>
      </c>
      <c r="E9678" s="35">
        <v>45330</v>
      </c>
      <c r="F9678" s="35">
        <v>45330</v>
      </c>
      <c r="G9678" s="63"/>
      <c r="H9678" s="24">
        <v>3725132</v>
      </c>
      <c r="I9678" s="28" t="s">
        <v>26</v>
      </c>
      <c r="J9678" s="47" t="s">
        <v>2334</v>
      </c>
      <c r="K9678" s="25" t="s">
        <v>76</v>
      </c>
      <c r="L9678" s="25" t="s">
        <v>76</v>
      </c>
      <c r="M9678" s="16">
        <f>SUM_DATA[[#This Row],[TOTAL Cost]]-SUM_DATA[[#This Row],[MATERIAL Cost]]</f>
        <v>406.44999999999709</v>
      </c>
      <c r="N9678" s="16">
        <f>IFERROR(SUM_DATA[[#This Row],[MAT C.]], 0)</f>
        <v>36600</v>
      </c>
      <c r="O9678" s="16">
        <f>VLOOKUP(SUM_DATA[[#This Row],[Work Order]],'[2]MAT DETAIL'!$D:$L,8,FALSE)</f>
        <v>36600</v>
      </c>
      <c r="P9678" s="22">
        <v>37006.449999999997</v>
      </c>
      <c r="Q9678" s="67" t="s">
        <v>21</v>
      </c>
      <c r="R9678" s="67"/>
      <c r="S9678" s="67"/>
    </row>
    <row r="9679" spans="4:19" ht="15">
      <c r="D9679" s="19">
        <v>620106</v>
      </c>
      <c r="E9679" s="35">
        <v>45331</v>
      </c>
      <c r="F9679" s="35">
        <v>45331</v>
      </c>
      <c r="G9679" s="63"/>
      <c r="H9679" s="24">
        <v>3726703</v>
      </c>
      <c r="I9679" s="28" t="s">
        <v>26</v>
      </c>
      <c r="J9679" s="47" t="s">
        <v>2335</v>
      </c>
      <c r="K9679" s="25" t="s">
        <v>36</v>
      </c>
      <c r="L9679" s="25" t="s">
        <v>53</v>
      </c>
      <c r="M9679" s="16">
        <f>SUM_DATA[[#This Row],[TOTAL Cost]]-SUM_DATA[[#This Row],[MATERIAL Cost]]</f>
        <v>67406.45</v>
      </c>
      <c r="N9679" s="16">
        <f>IFERROR(SUM_DATA[[#This Row],[MAT C.]], 0)</f>
        <v>8000</v>
      </c>
      <c r="O9679" s="16">
        <f>VLOOKUP(SUM_DATA[[#This Row],[Work Order]],'[2]MAT DETAIL'!$D:$L,8,FALSE)</f>
        <v>8000</v>
      </c>
      <c r="P9679" s="22">
        <v>75406.45</v>
      </c>
      <c r="Q9679" s="67" t="s">
        <v>21</v>
      </c>
      <c r="R9679" s="67"/>
      <c r="S9679" s="67"/>
    </row>
    <row r="9680" spans="4:19" ht="15">
      <c r="D9680" s="19">
        <v>620117</v>
      </c>
      <c r="E9680" s="35">
        <v>45331</v>
      </c>
      <c r="F9680" s="35">
        <v>45331</v>
      </c>
      <c r="G9680" s="63"/>
      <c r="H9680" s="24">
        <v>3726718</v>
      </c>
      <c r="I9680" s="28" t="s">
        <v>26</v>
      </c>
      <c r="J9680" s="47" t="s">
        <v>2336</v>
      </c>
      <c r="K9680" s="25" t="s">
        <v>82</v>
      </c>
      <c r="L9680" s="25" t="s">
        <v>78</v>
      </c>
      <c r="M9680" s="16">
        <f>SUM_DATA[[#This Row],[TOTAL Cost]]-SUM_DATA[[#This Row],[MATERIAL Cost]]</f>
        <v>406.45000000000073</v>
      </c>
      <c r="N9680" s="16">
        <f>IFERROR(SUM_DATA[[#This Row],[MAT C.]], 0)</f>
        <v>16600</v>
      </c>
      <c r="O9680" s="16">
        <f>VLOOKUP(SUM_DATA[[#This Row],[Work Order]],'[2]MAT DETAIL'!$D:$L,8,FALSE)</f>
        <v>16600</v>
      </c>
      <c r="P9680" s="22">
        <v>17006.45</v>
      </c>
      <c r="Q9680" s="67" t="s">
        <v>21</v>
      </c>
      <c r="R9680" s="67"/>
      <c r="S9680" s="67"/>
    </row>
    <row r="9681" spans="4:19" ht="15">
      <c r="D9681" s="19">
        <v>620118</v>
      </c>
      <c r="E9681" s="35">
        <v>45331</v>
      </c>
      <c r="F9681" s="35">
        <v>45331</v>
      </c>
      <c r="G9681" s="63"/>
      <c r="H9681" s="24">
        <v>3726719</v>
      </c>
      <c r="I9681" s="28" t="s">
        <v>26</v>
      </c>
      <c r="J9681" s="47" t="s">
        <v>2336</v>
      </c>
      <c r="K9681" s="25" t="s">
        <v>82</v>
      </c>
      <c r="L9681" s="25" t="s">
        <v>78</v>
      </c>
      <c r="M9681" s="16">
        <f>SUM_DATA[[#This Row],[TOTAL Cost]]-SUM_DATA[[#This Row],[MATERIAL Cost]]</f>
        <v>406.45000000000073</v>
      </c>
      <c r="N9681" s="16">
        <f>IFERROR(SUM_DATA[[#This Row],[MAT C.]], 0)</f>
        <v>16600</v>
      </c>
      <c r="O9681" s="16">
        <f>VLOOKUP(SUM_DATA[[#This Row],[Work Order]],'[2]MAT DETAIL'!$D:$L,8,FALSE)</f>
        <v>16600</v>
      </c>
      <c r="P9681" s="22">
        <v>17006.45</v>
      </c>
      <c r="Q9681" s="67" t="s">
        <v>21</v>
      </c>
      <c r="R9681" s="67"/>
      <c r="S9681" s="67"/>
    </row>
    <row r="9682" spans="4:19" ht="15">
      <c r="D9682" s="19">
        <v>620120</v>
      </c>
      <c r="E9682" s="35">
        <v>45331</v>
      </c>
      <c r="F9682" s="35">
        <v>45331</v>
      </c>
      <c r="G9682" s="63"/>
      <c r="H9682" s="24">
        <v>3726720</v>
      </c>
      <c r="I9682" s="28" t="s">
        <v>26</v>
      </c>
      <c r="J9682" s="47" t="s">
        <v>2336</v>
      </c>
      <c r="K9682" s="25" t="s">
        <v>82</v>
      </c>
      <c r="L9682" s="25" t="s">
        <v>78</v>
      </c>
      <c r="M9682" s="16">
        <f>SUM_DATA[[#This Row],[TOTAL Cost]]-SUM_DATA[[#This Row],[MATERIAL Cost]]</f>
        <v>406.45000000000073</v>
      </c>
      <c r="N9682" s="16">
        <f>IFERROR(SUM_DATA[[#This Row],[MAT C.]], 0)</f>
        <v>16600</v>
      </c>
      <c r="O9682" s="16">
        <f>VLOOKUP(SUM_DATA[[#This Row],[Work Order]],'[2]MAT DETAIL'!$D:$L,8,FALSE)</f>
        <v>16600</v>
      </c>
      <c r="P9682" s="22">
        <v>17006.45</v>
      </c>
      <c r="Q9682" s="67" t="s">
        <v>21</v>
      </c>
      <c r="R9682" s="67"/>
      <c r="S9682" s="67"/>
    </row>
    <row r="9683" spans="4:19" ht="15">
      <c r="D9683" s="19">
        <v>620122</v>
      </c>
      <c r="E9683" s="35">
        <v>45331</v>
      </c>
      <c r="F9683" s="35">
        <v>45331</v>
      </c>
      <c r="G9683" s="63"/>
      <c r="H9683" s="24">
        <v>3726723</v>
      </c>
      <c r="I9683" s="28" t="s">
        <v>26</v>
      </c>
      <c r="J9683" s="47" t="s">
        <v>2336</v>
      </c>
      <c r="K9683" s="25" t="s">
        <v>82</v>
      </c>
      <c r="L9683" s="25" t="s">
        <v>78</v>
      </c>
      <c r="M9683" s="16">
        <f>SUM_DATA[[#This Row],[TOTAL Cost]]-SUM_DATA[[#This Row],[MATERIAL Cost]]</f>
        <v>406.45000000000073</v>
      </c>
      <c r="N9683" s="16">
        <f>IFERROR(SUM_DATA[[#This Row],[MAT C.]], 0)</f>
        <v>16600</v>
      </c>
      <c r="O9683" s="16">
        <f>VLOOKUP(SUM_DATA[[#This Row],[Work Order]],'[2]MAT DETAIL'!$D:$L,8,FALSE)</f>
        <v>16600</v>
      </c>
      <c r="P9683" s="22">
        <v>17006.45</v>
      </c>
      <c r="Q9683" s="67" t="s">
        <v>21</v>
      </c>
      <c r="R9683" s="67"/>
      <c r="S9683" s="67"/>
    </row>
    <row r="9684" spans="4:19" ht="15">
      <c r="D9684" s="19">
        <v>620123</v>
      </c>
      <c r="E9684" s="35">
        <v>45331</v>
      </c>
      <c r="F9684" s="35">
        <v>45331</v>
      </c>
      <c r="G9684" s="63"/>
      <c r="H9684" s="24">
        <v>3726725</v>
      </c>
      <c r="I9684" s="28" t="s">
        <v>26</v>
      </c>
      <c r="J9684" s="47" t="s">
        <v>2336</v>
      </c>
      <c r="K9684" s="25" t="s">
        <v>82</v>
      </c>
      <c r="L9684" s="25" t="s">
        <v>78</v>
      </c>
      <c r="M9684" s="16">
        <f>SUM_DATA[[#This Row],[TOTAL Cost]]-SUM_DATA[[#This Row],[MATERIAL Cost]]</f>
        <v>406.45000000000073</v>
      </c>
      <c r="N9684" s="16">
        <f>IFERROR(SUM_DATA[[#This Row],[MAT C.]], 0)</f>
        <v>16600</v>
      </c>
      <c r="O9684" s="16">
        <f>VLOOKUP(SUM_DATA[[#This Row],[Work Order]],'[2]MAT DETAIL'!$D:$L,8,FALSE)</f>
        <v>16600</v>
      </c>
      <c r="P9684" s="22">
        <v>17006.45</v>
      </c>
      <c r="Q9684" s="67" t="s">
        <v>21</v>
      </c>
      <c r="R9684" s="67"/>
      <c r="S9684" s="67"/>
    </row>
    <row r="9685" spans="4:19" ht="15">
      <c r="D9685" s="19">
        <v>620104</v>
      </c>
      <c r="E9685" s="35">
        <v>45331</v>
      </c>
      <c r="F9685" s="35">
        <v>45331</v>
      </c>
      <c r="G9685" s="63"/>
      <c r="H9685" s="24">
        <v>3726842</v>
      </c>
      <c r="I9685" s="28" t="s">
        <v>26</v>
      </c>
      <c r="J9685" s="47" t="s">
        <v>2256</v>
      </c>
      <c r="K9685" s="25" t="s">
        <v>36</v>
      </c>
      <c r="L9685" s="25" t="s">
        <v>53</v>
      </c>
      <c r="M9685" s="16">
        <f>SUM_DATA[[#This Row],[TOTAL Cost]]-SUM_DATA[[#This Row],[MATERIAL Cost]]</f>
        <v>406.45000000001164</v>
      </c>
      <c r="N9685" s="16">
        <f>IFERROR(SUM_DATA[[#This Row],[MAT C.]], 0)</f>
        <v>214000</v>
      </c>
      <c r="O9685" s="16">
        <f>VLOOKUP(SUM_DATA[[#This Row],[Work Order]],'[2]MAT DETAIL'!$D:$L,8,FALSE)</f>
        <v>214000</v>
      </c>
      <c r="P9685" s="22">
        <v>214406.45</v>
      </c>
      <c r="Q9685" s="67" t="s">
        <v>21</v>
      </c>
      <c r="R9685" s="67"/>
      <c r="S9685" s="67"/>
    </row>
    <row r="9686" spans="4:19" ht="15">
      <c r="D9686" s="19">
        <v>620119</v>
      </c>
      <c r="E9686" s="35">
        <v>45331</v>
      </c>
      <c r="F9686" s="35">
        <v>45331</v>
      </c>
      <c r="G9686" s="63"/>
      <c r="H9686" s="24">
        <v>3726843</v>
      </c>
      <c r="I9686" s="28" t="s">
        <v>26</v>
      </c>
      <c r="J9686" s="47" t="s">
        <v>2256</v>
      </c>
      <c r="K9686" s="25" t="s">
        <v>36</v>
      </c>
      <c r="L9686" s="25" t="s">
        <v>53</v>
      </c>
      <c r="M9686" s="16">
        <f>SUM_DATA[[#This Row],[TOTAL Cost]]-SUM_DATA[[#This Row],[MATERIAL Cost]]</f>
        <v>406.45000000001164</v>
      </c>
      <c r="N9686" s="16">
        <f>IFERROR(SUM_DATA[[#This Row],[MAT C.]], 0)</f>
        <v>214000</v>
      </c>
      <c r="O9686" s="16">
        <f>VLOOKUP(SUM_DATA[[#This Row],[Work Order]],'[2]MAT DETAIL'!$D:$L,8,FALSE)</f>
        <v>214000</v>
      </c>
      <c r="P9686" s="22">
        <v>214406.45</v>
      </c>
      <c r="Q9686" s="67" t="s">
        <v>21</v>
      </c>
      <c r="R9686" s="67"/>
      <c r="S9686" s="67"/>
    </row>
    <row r="9687" spans="4:19" ht="15">
      <c r="D9687" s="19">
        <v>620107</v>
      </c>
      <c r="E9687" s="35">
        <v>45331</v>
      </c>
      <c r="F9687" s="35">
        <v>45334</v>
      </c>
      <c r="G9687" s="63"/>
      <c r="H9687" s="24">
        <v>3726858</v>
      </c>
      <c r="I9687" s="28" t="s">
        <v>31</v>
      </c>
      <c r="J9687" s="47" t="s">
        <v>2337</v>
      </c>
      <c r="K9687" s="25" t="s">
        <v>70</v>
      </c>
      <c r="L9687" s="25" t="s">
        <v>39</v>
      </c>
      <c r="M9687" s="16">
        <f>SUM_DATA[[#This Row],[TOTAL Cost]]-SUM_DATA[[#This Row],[MATERIAL Cost]]</f>
        <v>9632.76</v>
      </c>
      <c r="N9687" s="16">
        <f>IFERROR(SUM_DATA[[#This Row],[MAT C.]], 0)</f>
        <v>0</v>
      </c>
      <c r="O9687" s="16" t="e">
        <f>VLOOKUP(SUM_DATA[[#This Row],[Work Order]],'[2]MAT DETAIL'!$D:$L,8,FALSE)</f>
        <v>#N/A</v>
      </c>
      <c r="P9687" s="22">
        <v>9632.76</v>
      </c>
      <c r="Q9687" s="67" t="s">
        <v>25</v>
      </c>
      <c r="R9687" s="67"/>
      <c r="S9687" s="67"/>
    </row>
    <row r="9688" spans="4:19" ht="15">
      <c r="D9688" s="19">
        <v>620117</v>
      </c>
      <c r="E9688" s="35">
        <v>45334</v>
      </c>
      <c r="F9688" s="35">
        <v>45334</v>
      </c>
      <c r="G9688" s="63">
        <v>130.41999999999999</v>
      </c>
      <c r="H9688" s="24">
        <v>3727034</v>
      </c>
      <c r="I9688" s="28" t="s">
        <v>26</v>
      </c>
      <c r="J9688" s="47" t="s">
        <v>353</v>
      </c>
      <c r="K9688" s="25" t="s">
        <v>59</v>
      </c>
      <c r="L9688" s="25" t="s">
        <v>60</v>
      </c>
      <c r="M9688" s="16">
        <f>SUM_DATA[[#This Row],[TOTAL Cost]]-SUM_DATA[[#This Row],[MATERIAL Cost]]</f>
        <v>25892.639999999999</v>
      </c>
      <c r="N9688" s="16">
        <f>IFERROR(SUM_DATA[[#This Row],[MAT C.]], 0)</f>
        <v>0</v>
      </c>
      <c r="O9688" s="16" t="e">
        <f>VLOOKUP(SUM_DATA[[#This Row],[Work Order]],'[2]MAT DETAIL'!$D:$L,8,FALSE)</f>
        <v>#N/A</v>
      </c>
      <c r="P9688" s="22">
        <v>25892.639999999999</v>
      </c>
      <c r="Q9688" s="67" t="s">
        <v>25</v>
      </c>
      <c r="R9688" s="67"/>
      <c r="S9688" s="67"/>
    </row>
    <row r="9689" spans="4:19" ht="15">
      <c r="D9689" s="19">
        <v>620118</v>
      </c>
      <c r="E9689" s="35">
        <v>45334</v>
      </c>
      <c r="F9689" s="35">
        <v>45334</v>
      </c>
      <c r="G9689" s="63"/>
      <c r="H9689" s="24">
        <v>3727036</v>
      </c>
      <c r="I9689" s="28" t="s">
        <v>26</v>
      </c>
      <c r="J9689" s="47" t="s">
        <v>926</v>
      </c>
      <c r="K9689" s="25" t="s">
        <v>59</v>
      </c>
      <c r="L9689" s="25" t="s">
        <v>263</v>
      </c>
      <c r="M9689" s="16">
        <f>SUM_DATA[[#This Row],[TOTAL Cost]]-SUM_DATA[[#This Row],[MATERIAL Cost]]</f>
        <v>0</v>
      </c>
      <c r="N9689" s="16">
        <f>IFERROR(SUM_DATA[[#This Row],[MAT C.]], 0)</f>
        <v>0</v>
      </c>
      <c r="O9689" s="16" t="e">
        <f>VLOOKUP(SUM_DATA[[#This Row],[Work Order]],'[2]MAT DETAIL'!$D:$L,8,FALSE)</f>
        <v>#N/A</v>
      </c>
      <c r="P9689" s="22">
        <v>0</v>
      </c>
      <c r="Q9689" s="67" t="s">
        <v>25</v>
      </c>
      <c r="R9689" s="67"/>
      <c r="S9689" s="67"/>
    </row>
    <row r="9690" spans="4:19" ht="15">
      <c r="D9690" s="19">
        <v>620116</v>
      </c>
      <c r="E9690" s="35">
        <v>45332</v>
      </c>
      <c r="F9690" s="35">
        <v>45334</v>
      </c>
      <c r="G9690" s="63">
        <v>89</v>
      </c>
      <c r="H9690" s="24">
        <v>3727037</v>
      </c>
      <c r="I9690" s="28" t="s">
        <v>26</v>
      </c>
      <c r="J9690" s="47" t="s">
        <v>173</v>
      </c>
      <c r="K9690" s="25" t="s">
        <v>82</v>
      </c>
      <c r="L9690" s="25" t="s">
        <v>140</v>
      </c>
      <c r="M9690" s="16">
        <f>SUM_DATA[[#This Row],[TOTAL Cost]]-SUM_DATA[[#This Row],[MATERIAL Cost]]</f>
        <v>11511.39</v>
      </c>
      <c r="N9690" s="16">
        <f>IFERROR(SUM_DATA[[#This Row],[MAT C.]], 0)</f>
        <v>0</v>
      </c>
      <c r="O9690" s="16" t="e">
        <f>VLOOKUP(SUM_DATA[[#This Row],[Work Order]],'[2]MAT DETAIL'!$D:$L,8,FALSE)</f>
        <v>#N/A</v>
      </c>
      <c r="P9690" s="22">
        <v>11511.39</v>
      </c>
      <c r="Q9690" s="67" t="s">
        <v>25</v>
      </c>
      <c r="R9690" s="67"/>
      <c r="S9690" s="67"/>
    </row>
    <row r="9691" spans="4:19" ht="15">
      <c r="D9691" s="19">
        <v>620116</v>
      </c>
      <c r="E9691" s="35">
        <v>45331</v>
      </c>
      <c r="F9691" s="35">
        <v>45334</v>
      </c>
      <c r="G9691" s="63">
        <v>102.7</v>
      </c>
      <c r="H9691" s="24">
        <v>3727046</v>
      </c>
      <c r="I9691" s="28" t="s">
        <v>26</v>
      </c>
      <c r="J9691" s="47" t="s">
        <v>64</v>
      </c>
      <c r="K9691" s="25" t="s">
        <v>47</v>
      </c>
      <c r="L9691" s="25" t="s">
        <v>65</v>
      </c>
      <c r="M9691" s="16">
        <f>SUM_DATA[[#This Row],[TOTAL Cost]]-SUM_DATA[[#This Row],[MATERIAL Cost]]</f>
        <v>11511.39</v>
      </c>
      <c r="N9691" s="16">
        <f>IFERROR(SUM_DATA[[#This Row],[MAT C.]], 0)</f>
        <v>0</v>
      </c>
      <c r="O9691" s="16" t="e">
        <f>VLOOKUP(SUM_DATA[[#This Row],[Work Order]],'[2]MAT DETAIL'!$D:$L,8,FALSE)</f>
        <v>#N/A</v>
      </c>
      <c r="P9691" s="22">
        <v>11511.39</v>
      </c>
      <c r="Q9691" s="67" t="s">
        <v>25</v>
      </c>
      <c r="R9691" s="67"/>
      <c r="S9691" s="67"/>
    </row>
    <row r="9692" spans="4:19" ht="15">
      <c r="D9692" s="19">
        <v>620124</v>
      </c>
      <c r="E9692" s="35">
        <v>45332</v>
      </c>
      <c r="F9692" s="35">
        <v>45334</v>
      </c>
      <c r="G9692" s="63">
        <v>0.5</v>
      </c>
      <c r="H9692" s="24">
        <v>3727048</v>
      </c>
      <c r="I9692" s="28" t="s">
        <v>26</v>
      </c>
      <c r="J9692" s="44" t="s">
        <v>72</v>
      </c>
      <c r="K9692" s="25" t="s">
        <v>36</v>
      </c>
      <c r="L9692" s="25" t="s">
        <v>37</v>
      </c>
      <c r="M9692" s="16">
        <f>SUM_DATA[[#This Row],[TOTAL Cost]]-SUM_DATA[[#This Row],[MATERIAL Cost]]</f>
        <v>203.23</v>
      </c>
      <c r="N9692" s="16">
        <f>IFERROR(SUM_DATA[[#This Row],[MAT C.]], 0)</f>
        <v>0</v>
      </c>
      <c r="O9692" s="16" t="e">
        <f>VLOOKUP(SUM_DATA[[#This Row],[Work Order]],'[2]MAT DETAIL'!$D:$L,8,FALSE)</f>
        <v>#N/A</v>
      </c>
      <c r="P9692" s="22">
        <v>203.23</v>
      </c>
      <c r="Q9692" s="67" t="s">
        <v>25</v>
      </c>
      <c r="R9692" s="67"/>
      <c r="S9692" s="67"/>
    </row>
    <row r="9693" spans="4:19" ht="15">
      <c r="D9693" s="19">
        <v>620106</v>
      </c>
      <c r="E9693" s="35">
        <v>45332</v>
      </c>
      <c r="F9693" s="35">
        <v>45334</v>
      </c>
      <c r="G9693" s="63">
        <v>0.49</v>
      </c>
      <c r="H9693" s="24">
        <v>3727049</v>
      </c>
      <c r="I9693" s="28" t="s">
        <v>26</v>
      </c>
      <c r="J9693" s="47" t="s">
        <v>2338</v>
      </c>
      <c r="K9693" s="25" t="s">
        <v>56</v>
      </c>
      <c r="L9693" s="25" t="s">
        <v>57</v>
      </c>
      <c r="M9693" s="16">
        <f>SUM_DATA[[#This Row],[TOTAL Cost]]-SUM_DATA[[#This Row],[MATERIAL Cost]]</f>
        <v>203.23</v>
      </c>
      <c r="N9693" s="16">
        <f>IFERROR(SUM_DATA[[#This Row],[MAT C.]], 0)</f>
        <v>0</v>
      </c>
      <c r="O9693" s="16" t="e">
        <f>VLOOKUP(SUM_DATA[[#This Row],[Work Order]],'[2]MAT DETAIL'!$D:$L,8,FALSE)</f>
        <v>#N/A</v>
      </c>
      <c r="P9693" s="22">
        <v>203.23</v>
      </c>
      <c r="Q9693" s="67" t="s">
        <v>25</v>
      </c>
      <c r="R9693" s="67"/>
      <c r="S9693" s="67"/>
    </row>
    <row r="9694" spans="4:19" ht="15">
      <c r="D9694" s="19">
        <v>620123</v>
      </c>
      <c r="E9694" s="35">
        <v>45332</v>
      </c>
      <c r="F9694" s="35">
        <v>45334</v>
      </c>
      <c r="G9694" s="63">
        <v>0.66</v>
      </c>
      <c r="H9694" s="24">
        <v>3727050</v>
      </c>
      <c r="I9694" s="28" t="s">
        <v>26</v>
      </c>
      <c r="J9694" s="47" t="s">
        <v>99</v>
      </c>
      <c r="K9694" s="25" t="s">
        <v>36</v>
      </c>
      <c r="L9694" s="25" t="s">
        <v>37</v>
      </c>
      <c r="M9694" s="16">
        <f>SUM_DATA[[#This Row],[TOTAL Cost]]-SUM_DATA[[#This Row],[MATERIAL Cost]]</f>
        <v>203.23</v>
      </c>
      <c r="N9694" s="16">
        <f>IFERROR(SUM_DATA[[#This Row],[MAT C.]], 0)</f>
        <v>0</v>
      </c>
      <c r="O9694" s="16" t="e">
        <f>VLOOKUP(SUM_DATA[[#This Row],[Work Order]],'[2]MAT DETAIL'!$D:$L,8,FALSE)</f>
        <v>#N/A</v>
      </c>
      <c r="P9694" s="22">
        <v>203.23</v>
      </c>
      <c r="Q9694" s="67" t="s">
        <v>25</v>
      </c>
      <c r="R9694" s="67"/>
      <c r="S9694" s="67"/>
    </row>
    <row r="9695" spans="4:19" ht="15">
      <c r="D9695" s="19">
        <v>620106</v>
      </c>
      <c r="E9695" s="35">
        <v>45332</v>
      </c>
      <c r="F9695" s="35">
        <v>45334</v>
      </c>
      <c r="G9695" s="63">
        <v>0.5</v>
      </c>
      <c r="H9695" s="24">
        <v>3727056</v>
      </c>
      <c r="I9695" s="28" t="s">
        <v>26</v>
      </c>
      <c r="J9695" s="47" t="s">
        <v>218</v>
      </c>
      <c r="K9695" s="25" t="s">
        <v>39</v>
      </c>
      <c r="L9695" s="25" t="s">
        <v>40</v>
      </c>
      <c r="M9695" s="16">
        <f>SUM_DATA[[#This Row],[TOTAL Cost]]-SUM_DATA[[#This Row],[MATERIAL Cost]]</f>
        <v>203.23</v>
      </c>
      <c r="N9695" s="16">
        <f>IFERROR(SUM_DATA[[#This Row],[MAT C.]], 0)</f>
        <v>0</v>
      </c>
      <c r="O9695" s="16" t="e">
        <f>VLOOKUP(SUM_DATA[[#This Row],[Work Order]],'[2]MAT DETAIL'!$D:$L,8,FALSE)</f>
        <v>#N/A</v>
      </c>
      <c r="P9695" s="22">
        <v>203.23</v>
      </c>
      <c r="Q9695" s="67" t="s">
        <v>25</v>
      </c>
      <c r="R9695" s="67"/>
      <c r="S9695" s="67"/>
    </row>
    <row r="9696" spans="4:19" ht="15">
      <c r="D9696" s="19">
        <v>620106</v>
      </c>
      <c r="E9696" s="35">
        <v>45333</v>
      </c>
      <c r="F9696" s="35">
        <v>45334</v>
      </c>
      <c r="G9696" s="63">
        <v>0.57999999999999996</v>
      </c>
      <c r="H9696" s="24">
        <v>3727058</v>
      </c>
      <c r="I9696" s="28" t="s">
        <v>26</v>
      </c>
      <c r="J9696" s="47" t="s">
        <v>64</v>
      </c>
      <c r="K9696" s="25" t="s">
        <v>47</v>
      </c>
      <c r="L9696" s="25" t="s">
        <v>65</v>
      </c>
      <c r="M9696" s="16">
        <f>SUM_DATA[[#This Row],[TOTAL Cost]]-SUM_DATA[[#This Row],[MATERIAL Cost]]</f>
        <v>203.23</v>
      </c>
      <c r="N9696" s="16">
        <f>IFERROR(SUM_DATA[[#This Row],[MAT C.]], 0)</f>
        <v>0</v>
      </c>
      <c r="O9696" s="16" t="e">
        <f>VLOOKUP(SUM_DATA[[#This Row],[Work Order]],'[2]MAT DETAIL'!$D:$L,8,FALSE)</f>
        <v>#N/A</v>
      </c>
      <c r="P9696" s="22">
        <v>203.23</v>
      </c>
      <c r="Q9696" s="67" t="s">
        <v>25</v>
      </c>
      <c r="R9696" s="67"/>
      <c r="S9696" s="67"/>
    </row>
    <row r="9697" spans="4:19" ht="15">
      <c r="D9697" s="19">
        <v>620123</v>
      </c>
      <c r="E9697" s="35">
        <v>45333</v>
      </c>
      <c r="F9697" s="35">
        <v>45334</v>
      </c>
      <c r="G9697" s="63">
        <v>0.56999999999999995</v>
      </c>
      <c r="H9697" s="24">
        <v>3727059</v>
      </c>
      <c r="I9697" s="28" t="s">
        <v>26</v>
      </c>
      <c r="J9697" s="44" t="s">
        <v>72</v>
      </c>
      <c r="K9697" s="25" t="s">
        <v>36</v>
      </c>
      <c r="L9697" s="25" t="s">
        <v>37</v>
      </c>
      <c r="M9697" s="16">
        <f>SUM_DATA[[#This Row],[TOTAL Cost]]-SUM_DATA[[#This Row],[MATERIAL Cost]]</f>
        <v>203.23</v>
      </c>
      <c r="N9697" s="16">
        <f>IFERROR(SUM_DATA[[#This Row],[MAT C.]], 0)</f>
        <v>0</v>
      </c>
      <c r="O9697" s="16" t="e">
        <f>VLOOKUP(SUM_DATA[[#This Row],[Work Order]],'[2]MAT DETAIL'!$D:$L,8,FALSE)</f>
        <v>#N/A</v>
      </c>
      <c r="P9697" s="22">
        <v>203.23</v>
      </c>
      <c r="Q9697" s="67" t="s">
        <v>25</v>
      </c>
      <c r="R9697" s="67"/>
      <c r="S9697" s="67"/>
    </row>
    <row r="9698" spans="4:19" ht="15">
      <c r="D9698" s="19">
        <v>620111</v>
      </c>
      <c r="E9698" s="35">
        <v>45333</v>
      </c>
      <c r="F9698" s="35">
        <v>45334</v>
      </c>
      <c r="G9698" s="63">
        <v>0.66</v>
      </c>
      <c r="H9698" s="24">
        <v>3727060</v>
      </c>
      <c r="I9698" s="28" t="s">
        <v>26</v>
      </c>
      <c r="J9698" s="47" t="s">
        <v>355</v>
      </c>
      <c r="K9698" s="25" t="s">
        <v>33</v>
      </c>
      <c r="L9698" s="25" t="s">
        <v>39</v>
      </c>
      <c r="M9698" s="16">
        <f>SUM_DATA[[#This Row],[TOTAL Cost]]-SUM_DATA[[#This Row],[MATERIAL Cost]]</f>
        <v>203.23</v>
      </c>
      <c r="N9698" s="16">
        <f>IFERROR(SUM_DATA[[#This Row],[MAT C.]], 0)</f>
        <v>0</v>
      </c>
      <c r="O9698" s="16" t="e">
        <f>VLOOKUP(SUM_DATA[[#This Row],[Work Order]],'[2]MAT DETAIL'!$D:$L,8,FALSE)</f>
        <v>#N/A</v>
      </c>
      <c r="P9698" s="22">
        <v>203.23</v>
      </c>
      <c r="Q9698" s="67" t="s">
        <v>25</v>
      </c>
      <c r="R9698" s="67"/>
      <c r="S9698" s="67"/>
    </row>
    <row r="9699" spans="4:19" ht="15">
      <c r="D9699" s="19">
        <v>620117</v>
      </c>
      <c r="E9699" s="35">
        <v>45333</v>
      </c>
      <c r="F9699" s="35">
        <v>45334</v>
      </c>
      <c r="G9699" s="63">
        <v>37.770000000000003</v>
      </c>
      <c r="H9699" s="24">
        <v>3727061</v>
      </c>
      <c r="I9699" s="28" t="s">
        <v>26</v>
      </c>
      <c r="J9699" s="47" t="s">
        <v>676</v>
      </c>
      <c r="K9699" s="25" t="s">
        <v>67</v>
      </c>
      <c r="L9699" s="25" t="s">
        <v>88</v>
      </c>
      <c r="M9699" s="16">
        <f>SUM_DATA[[#This Row],[TOTAL Cost]]-SUM_DATA[[#This Row],[MATERIAL Cost]]</f>
        <v>203.23</v>
      </c>
      <c r="N9699" s="16">
        <f>IFERROR(SUM_DATA[[#This Row],[MAT C.]], 0)</f>
        <v>0</v>
      </c>
      <c r="O9699" s="16" t="e">
        <f>VLOOKUP(SUM_DATA[[#This Row],[Work Order]],'[2]MAT DETAIL'!$D:$L,8,FALSE)</f>
        <v>#N/A</v>
      </c>
      <c r="P9699" s="22">
        <v>203.23</v>
      </c>
      <c r="Q9699" s="67" t="s">
        <v>25</v>
      </c>
      <c r="R9699" s="67"/>
      <c r="S9699" s="67"/>
    </row>
    <row r="9700" spans="4:19" ht="15">
      <c r="D9700" s="19">
        <v>620118</v>
      </c>
      <c r="E9700" s="35">
        <v>45333</v>
      </c>
      <c r="F9700" s="35">
        <v>45334</v>
      </c>
      <c r="G9700" s="63">
        <v>1.41</v>
      </c>
      <c r="H9700" s="24">
        <v>3727063</v>
      </c>
      <c r="I9700" s="28" t="s">
        <v>26</v>
      </c>
      <c r="J9700" s="47" t="s">
        <v>64</v>
      </c>
      <c r="K9700" s="25" t="s">
        <v>47</v>
      </c>
      <c r="L9700" s="25" t="s">
        <v>65</v>
      </c>
      <c r="M9700" s="16">
        <f>SUM_DATA[[#This Row],[TOTAL Cost]]-SUM_DATA[[#This Row],[MATERIAL Cost]]</f>
        <v>203.23</v>
      </c>
      <c r="N9700" s="16">
        <f>IFERROR(SUM_DATA[[#This Row],[MAT C.]], 0)</f>
        <v>0</v>
      </c>
      <c r="O9700" s="16" t="e">
        <f>VLOOKUP(SUM_DATA[[#This Row],[Work Order]],'[2]MAT DETAIL'!$D:$L,8,FALSE)</f>
        <v>#N/A</v>
      </c>
      <c r="P9700" s="22">
        <v>203.23</v>
      </c>
      <c r="Q9700" s="67" t="s">
        <v>25</v>
      </c>
      <c r="R9700" s="67"/>
      <c r="S9700" s="67"/>
    </row>
    <row r="9701" spans="4:19" ht="15">
      <c r="D9701" s="19">
        <v>620105</v>
      </c>
      <c r="E9701" s="35">
        <v>45334</v>
      </c>
      <c r="F9701" s="35">
        <v>45334</v>
      </c>
      <c r="G9701" s="63"/>
      <c r="H9701" s="24">
        <v>3727123</v>
      </c>
      <c r="I9701" s="28" t="s">
        <v>31</v>
      </c>
      <c r="J9701" s="47" t="s">
        <v>2339</v>
      </c>
      <c r="K9701" s="25" t="s">
        <v>56</v>
      </c>
      <c r="L9701" s="25" t="s">
        <v>146</v>
      </c>
      <c r="M9701" s="16">
        <f>SUM_DATA[[#This Row],[TOTAL Cost]]-SUM_DATA[[#This Row],[MATERIAL Cost]]</f>
        <v>15469.14</v>
      </c>
      <c r="N9701" s="16">
        <f>IFERROR(SUM_DATA[[#This Row],[MAT C.]], 0)</f>
        <v>0</v>
      </c>
      <c r="O9701" s="16" t="e">
        <f>VLOOKUP(SUM_DATA[[#This Row],[Work Order]],'[2]MAT DETAIL'!$D:$L,8,FALSE)</f>
        <v>#N/A</v>
      </c>
      <c r="P9701" s="22">
        <v>15469.14</v>
      </c>
      <c r="Q9701" s="67" t="s">
        <v>25</v>
      </c>
      <c r="R9701" s="67"/>
      <c r="S9701" s="67"/>
    </row>
    <row r="9702" spans="4:19" ht="15">
      <c r="D9702" s="19">
        <v>620117</v>
      </c>
      <c r="E9702" s="35">
        <v>45334</v>
      </c>
      <c r="F9702" s="35">
        <v>45334</v>
      </c>
      <c r="G9702" s="63"/>
      <c r="H9702" s="24">
        <v>3727173</v>
      </c>
      <c r="I9702" s="28" t="s">
        <v>31</v>
      </c>
      <c r="J9702" s="47" t="s">
        <v>58</v>
      </c>
      <c r="K9702" s="25" t="s">
        <v>59</v>
      </c>
      <c r="L9702" s="25" t="s">
        <v>60</v>
      </c>
      <c r="M9702" s="16">
        <f>SUM_DATA[[#This Row],[TOTAL Cost]]-SUM_DATA[[#This Row],[MATERIAL Cost]]</f>
        <v>6346.38</v>
      </c>
      <c r="N9702" s="16">
        <f>IFERROR(SUM_DATA[[#This Row],[MAT C.]], 0)</f>
        <v>0</v>
      </c>
      <c r="O9702" s="16" t="e">
        <f>VLOOKUP(SUM_DATA[[#This Row],[Work Order]],'[2]MAT DETAIL'!$D:$L,8,FALSE)</f>
        <v>#N/A</v>
      </c>
      <c r="P9702" s="22">
        <v>6346.38</v>
      </c>
      <c r="Q9702" s="67" t="s">
        <v>25</v>
      </c>
      <c r="R9702" s="67"/>
      <c r="S9702" s="67"/>
    </row>
    <row r="9703" spans="4:19" ht="15">
      <c r="D9703" s="19">
        <v>620117</v>
      </c>
      <c r="E9703" s="35">
        <v>45334</v>
      </c>
      <c r="F9703" s="35">
        <v>45334</v>
      </c>
      <c r="G9703" s="63"/>
      <c r="H9703" s="24">
        <v>3727174</v>
      </c>
      <c r="I9703" s="28" t="s">
        <v>31</v>
      </c>
      <c r="J9703" s="47" t="s">
        <v>2340</v>
      </c>
      <c r="K9703" s="25" t="s">
        <v>59</v>
      </c>
      <c r="L9703" s="25" t="s">
        <v>60</v>
      </c>
      <c r="M9703" s="16">
        <f>SUM_DATA[[#This Row],[TOTAL Cost]]-SUM_DATA[[#This Row],[MATERIAL Cost]]</f>
        <v>9632.76</v>
      </c>
      <c r="N9703" s="16">
        <f>IFERROR(SUM_DATA[[#This Row],[MAT C.]], 0)</f>
        <v>1655</v>
      </c>
      <c r="O9703" s="16">
        <f>VLOOKUP(SUM_DATA[[#This Row],[Work Order]],'[2]MAT DETAIL'!$D:$L,8,FALSE)</f>
        <v>1655</v>
      </c>
      <c r="P9703" s="22">
        <v>11287.76</v>
      </c>
      <c r="Q9703" s="67" t="s">
        <v>25</v>
      </c>
      <c r="R9703" s="67"/>
      <c r="S9703" s="67"/>
    </row>
    <row r="9704" spans="4:19" ht="15">
      <c r="D9704" s="19">
        <v>620105</v>
      </c>
      <c r="E9704" s="35">
        <v>45335</v>
      </c>
      <c r="F9704" s="35">
        <v>45335</v>
      </c>
      <c r="G9704" s="63"/>
      <c r="H9704" s="24">
        <v>3727277</v>
      </c>
      <c r="I9704" s="28" t="s">
        <v>26</v>
      </c>
      <c r="J9704" s="47" t="s">
        <v>2341</v>
      </c>
      <c r="K9704" s="25" t="s">
        <v>82</v>
      </c>
      <c r="L9704" s="25" t="s">
        <v>167</v>
      </c>
      <c r="M9704" s="16">
        <f>SUM_DATA[[#This Row],[TOTAL Cost]]-SUM_DATA[[#This Row],[MATERIAL Cost]]</f>
        <v>406.45000000000073</v>
      </c>
      <c r="N9704" s="16">
        <f>IFERROR(SUM_DATA[[#This Row],[MAT C.]], 0)</f>
        <v>31040</v>
      </c>
      <c r="O9704" s="16">
        <f>VLOOKUP(SUM_DATA[[#This Row],[Work Order]],'[2]MAT DETAIL'!$D:$L,8,FALSE)</f>
        <v>31040</v>
      </c>
      <c r="P9704" s="22">
        <v>31446.45</v>
      </c>
      <c r="Q9704" s="67" t="s">
        <v>21</v>
      </c>
      <c r="R9704" s="67"/>
      <c r="S9704" s="67"/>
    </row>
    <row r="9705" spans="4:19" ht="15">
      <c r="D9705" s="19">
        <v>620107</v>
      </c>
      <c r="E9705" s="35">
        <v>45335</v>
      </c>
      <c r="F9705" s="35">
        <v>45335</v>
      </c>
      <c r="G9705" s="63"/>
      <c r="H9705" s="24">
        <v>3727278</v>
      </c>
      <c r="I9705" s="28" t="s">
        <v>26</v>
      </c>
      <c r="J9705" s="47" t="s">
        <v>2341</v>
      </c>
      <c r="K9705" s="25" t="s">
        <v>82</v>
      </c>
      <c r="L9705" s="25" t="s">
        <v>167</v>
      </c>
      <c r="M9705" s="16">
        <f>SUM_DATA[[#This Row],[TOTAL Cost]]-SUM_DATA[[#This Row],[MATERIAL Cost]]</f>
        <v>406.45000000000073</v>
      </c>
      <c r="N9705" s="16">
        <f>IFERROR(SUM_DATA[[#This Row],[MAT C.]], 0)</f>
        <v>31040</v>
      </c>
      <c r="O9705" s="16">
        <f>VLOOKUP(SUM_DATA[[#This Row],[Work Order]],'[2]MAT DETAIL'!$D:$L,8,FALSE)</f>
        <v>31040</v>
      </c>
      <c r="P9705" s="22">
        <v>31446.45</v>
      </c>
      <c r="Q9705" s="67" t="s">
        <v>21</v>
      </c>
      <c r="R9705" s="67"/>
      <c r="S9705" s="67"/>
    </row>
    <row r="9706" spans="4:19" ht="15">
      <c r="D9706" s="19">
        <v>620112</v>
      </c>
      <c r="E9706" s="35">
        <v>45335</v>
      </c>
      <c r="F9706" s="35">
        <v>45335</v>
      </c>
      <c r="G9706" s="63"/>
      <c r="H9706" s="24">
        <v>3727279</v>
      </c>
      <c r="I9706" s="28" t="s">
        <v>26</v>
      </c>
      <c r="J9706" s="47" t="s">
        <v>2341</v>
      </c>
      <c r="K9706" s="25" t="s">
        <v>82</v>
      </c>
      <c r="L9706" s="25" t="s">
        <v>167</v>
      </c>
      <c r="M9706" s="16">
        <f>SUM_DATA[[#This Row],[TOTAL Cost]]-SUM_DATA[[#This Row],[MATERIAL Cost]]</f>
        <v>406.45000000000073</v>
      </c>
      <c r="N9706" s="16">
        <f>IFERROR(SUM_DATA[[#This Row],[MAT C.]], 0)</f>
        <v>31040</v>
      </c>
      <c r="O9706" s="16">
        <f>VLOOKUP(SUM_DATA[[#This Row],[Work Order]],'[2]MAT DETAIL'!$D:$L,8,FALSE)</f>
        <v>31040</v>
      </c>
      <c r="P9706" s="22">
        <v>31446.45</v>
      </c>
      <c r="Q9706" s="67" t="s">
        <v>21</v>
      </c>
      <c r="R9706" s="67"/>
      <c r="S9706" s="67"/>
    </row>
    <row r="9707" spans="4:19" ht="15">
      <c r="D9707" s="19">
        <v>620116</v>
      </c>
      <c r="E9707" s="35">
        <v>45335</v>
      </c>
      <c r="F9707" s="35">
        <v>45335</v>
      </c>
      <c r="G9707" s="63"/>
      <c r="H9707" s="24">
        <v>3727281</v>
      </c>
      <c r="I9707" s="28" t="s">
        <v>26</v>
      </c>
      <c r="J9707" s="47" t="s">
        <v>2341</v>
      </c>
      <c r="K9707" s="25" t="s">
        <v>82</v>
      </c>
      <c r="L9707" s="25" t="s">
        <v>167</v>
      </c>
      <c r="M9707" s="16">
        <f>SUM_DATA[[#This Row],[TOTAL Cost]]-SUM_DATA[[#This Row],[MATERIAL Cost]]</f>
        <v>406.45000000000073</v>
      </c>
      <c r="N9707" s="16">
        <f>IFERROR(SUM_DATA[[#This Row],[MAT C.]], 0)</f>
        <v>31040</v>
      </c>
      <c r="O9707" s="16">
        <f>VLOOKUP(SUM_DATA[[#This Row],[Work Order]],'[2]MAT DETAIL'!$D:$L,8,FALSE)</f>
        <v>31040</v>
      </c>
      <c r="P9707" s="22">
        <v>31446.45</v>
      </c>
      <c r="Q9707" s="67" t="s">
        <v>21</v>
      </c>
      <c r="R9707" s="67"/>
      <c r="S9707" s="67"/>
    </row>
    <row r="9708" spans="4:19" ht="15">
      <c r="D9708" s="19">
        <v>620118</v>
      </c>
      <c r="E9708" s="35">
        <v>45335</v>
      </c>
      <c r="F9708" s="35">
        <v>45335</v>
      </c>
      <c r="G9708" s="63"/>
      <c r="H9708" s="24">
        <v>3727285</v>
      </c>
      <c r="I9708" s="28" t="s">
        <v>26</v>
      </c>
      <c r="J9708" s="47" t="s">
        <v>2341</v>
      </c>
      <c r="K9708" s="25" t="s">
        <v>82</v>
      </c>
      <c r="L9708" s="26" t="s">
        <v>167</v>
      </c>
      <c r="M9708" s="16">
        <f>SUM_DATA[[#This Row],[TOTAL Cost]]-SUM_DATA[[#This Row],[MATERIAL Cost]]</f>
        <v>406.45000000000073</v>
      </c>
      <c r="N9708" s="16">
        <f>IFERROR(SUM_DATA[[#This Row],[MAT C.]], 0)</f>
        <v>31040</v>
      </c>
      <c r="O9708" s="16">
        <f>VLOOKUP(SUM_DATA[[#This Row],[Work Order]],'[2]MAT DETAIL'!$D:$L,8,FALSE)</f>
        <v>31040</v>
      </c>
      <c r="P9708" s="22">
        <v>31446.45</v>
      </c>
      <c r="Q9708" s="67" t="s">
        <v>21</v>
      </c>
      <c r="R9708" s="67"/>
      <c r="S9708" s="67"/>
    </row>
    <row r="9709" spans="4:19" ht="15">
      <c r="D9709" s="19">
        <v>620123</v>
      </c>
      <c r="E9709" s="35">
        <v>45334</v>
      </c>
      <c r="F9709" s="35">
        <v>45335</v>
      </c>
      <c r="G9709" s="63">
        <v>1.32</v>
      </c>
      <c r="H9709" s="24">
        <v>3727291</v>
      </c>
      <c r="I9709" s="28" t="s">
        <v>26</v>
      </c>
      <c r="J9709" s="44" t="s">
        <v>72</v>
      </c>
      <c r="K9709" s="25" t="s">
        <v>36</v>
      </c>
      <c r="L9709" s="25" t="s">
        <v>37</v>
      </c>
      <c r="M9709" s="16">
        <f>SUM_DATA[[#This Row],[TOTAL Cost]]-SUM_DATA[[#This Row],[MATERIAL Cost]]</f>
        <v>203.23</v>
      </c>
      <c r="N9709" s="16">
        <f>IFERROR(SUM_DATA[[#This Row],[MAT C.]], 0)</f>
        <v>0</v>
      </c>
      <c r="O9709" s="16" t="e">
        <f>VLOOKUP(SUM_DATA[[#This Row],[Work Order]],'[2]MAT DETAIL'!$D:$L,8,FALSE)</f>
        <v>#N/A</v>
      </c>
      <c r="P9709" s="22">
        <v>203.23</v>
      </c>
      <c r="Q9709" s="67" t="s">
        <v>25</v>
      </c>
      <c r="R9709" s="67"/>
      <c r="S9709" s="67"/>
    </row>
    <row r="9710" spans="4:19" ht="15">
      <c r="D9710" s="19">
        <v>620124</v>
      </c>
      <c r="E9710" s="35">
        <v>45334</v>
      </c>
      <c r="F9710" s="35">
        <v>45335</v>
      </c>
      <c r="G9710" s="63">
        <v>1.49</v>
      </c>
      <c r="H9710" s="24">
        <v>3727292</v>
      </c>
      <c r="I9710" s="28" t="s">
        <v>26</v>
      </c>
      <c r="J9710" s="47" t="s">
        <v>145</v>
      </c>
      <c r="K9710" s="25" t="s">
        <v>56</v>
      </c>
      <c r="L9710" s="25" t="s">
        <v>146</v>
      </c>
      <c r="M9710" s="16">
        <f>SUM_DATA[[#This Row],[TOTAL Cost]]-SUM_DATA[[#This Row],[MATERIAL Cost]]</f>
        <v>203.23</v>
      </c>
      <c r="N9710" s="16">
        <f>IFERROR(SUM_DATA[[#This Row],[MAT C.]], 0)</f>
        <v>0</v>
      </c>
      <c r="O9710" s="16" t="e">
        <f>VLOOKUP(SUM_DATA[[#This Row],[Work Order]],'[2]MAT DETAIL'!$D:$L,8,FALSE)</f>
        <v>#N/A</v>
      </c>
      <c r="P9710" s="22">
        <v>203.23</v>
      </c>
      <c r="Q9710" s="67" t="s">
        <v>25</v>
      </c>
      <c r="R9710" s="67"/>
      <c r="S9710" s="67"/>
    </row>
    <row r="9711" spans="4:19" ht="15">
      <c r="D9711" s="19">
        <v>620120</v>
      </c>
      <c r="E9711" s="35">
        <v>45335</v>
      </c>
      <c r="F9711" s="35">
        <v>45335</v>
      </c>
      <c r="G9711" s="63">
        <v>0.99</v>
      </c>
      <c r="H9711" s="24">
        <v>3727293</v>
      </c>
      <c r="I9711" s="28" t="s">
        <v>26</v>
      </c>
      <c r="J9711" s="44" t="s">
        <v>354</v>
      </c>
      <c r="K9711" s="25" t="s">
        <v>36</v>
      </c>
      <c r="L9711" s="25" t="s">
        <v>37</v>
      </c>
      <c r="M9711" s="16">
        <f>SUM_DATA[[#This Row],[TOTAL Cost]]-SUM_DATA[[#This Row],[MATERIAL Cost]]</f>
        <v>203.23</v>
      </c>
      <c r="N9711" s="16">
        <f>IFERROR(SUM_DATA[[#This Row],[MAT C.]], 0)</f>
        <v>0</v>
      </c>
      <c r="O9711" s="16" t="e">
        <f>VLOOKUP(SUM_DATA[[#This Row],[Work Order]],'[2]MAT DETAIL'!$D:$L,8,FALSE)</f>
        <v>#N/A</v>
      </c>
      <c r="P9711" s="22">
        <v>203.23</v>
      </c>
      <c r="Q9711" s="67" t="s">
        <v>25</v>
      </c>
      <c r="R9711" s="67"/>
      <c r="S9711" s="67"/>
    </row>
    <row r="9712" spans="4:19" ht="15">
      <c r="D9712" s="19">
        <v>620104</v>
      </c>
      <c r="E9712" s="35">
        <v>45335</v>
      </c>
      <c r="F9712" s="35">
        <v>45335</v>
      </c>
      <c r="G9712" s="63">
        <v>0.92</v>
      </c>
      <c r="H9712" s="24">
        <v>3727294</v>
      </c>
      <c r="I9712" s="28" t="s">
        <v>26</v>
      </c>
      <c r="J9712" s="47" t="s">
        <v>173</v>
      </c>
      <c r="K9712" s="25" t="s">
        <v>82</v>
      </c>
      <c r="L9712" s="25" t="s">
        <v>140</v>
      </c>
      <c r="M9712" s="16">
        <f>SUM_DATA[[#This Row],[TOTAL Cost]]-SUM_DATA[[#This Row],[MATERIAL Cost]]</f>
        <v>203.23</v>
      </c>
      <c r="N9712" s="16">
        <f>IFERROR(SUM_DATA[[#This Row],[MAT C.]], 0)</f>
        <v>0</v>
      </c>
      <c r="O9712" s="16" t="e">
        <f>VLOOKUP(SUM_DATA[[#This Row],[Work Order]],'[2]MAT DETAIL'!$D:$L,8,FALSE)</f>
        <v>#N/A</v>
      </c>
      <c r="P9712" s="22">
        <v>203.23</v>
      </c>
      <c r="Q9712" s="67" t="s">
        <v>25</v>
      </c>
      <c r="R9712" s="67"/>
      <c r="S9712" s="67"/>
    </row>
    <row r="9713" spans="4:19" ht="15">
      <c r="D9713" s="19">
        <v>620124</v>
      </c>
      <c r="E9713" s="35">
        <v>45335</v>
      </c>
      <c r="F9713" s="35">
        <v>45335</v>
      </c>
      <c r="G9713" s="63">
        <v>6</v>
      </c>
      <c r="H9713" s="24">
        <v>3727296</v>
      </c>
      <c r="I9713" s="28" t="s">
        <v>26</v>
      </c>
      <c r="J9713" s="47" t="s">
        <v>390</v>
      </c>
      <c r="K9713" s="25" t="s">
        <v>78</v>
      </c>
      <c r="L9713" s="25" t="s">
        <v>79</v>
      </c>
      <c r="M9713" s="16">
        <f>SUM_DATA[[#This Row],[TOTAL Cost]]-SUM_DATA[[#This Row],[MATERIAL Cost]]</f>
        <v>2032.25</v>
      </c>
      <c r="N9713" s="16">
        <f>IFERROR(SUM_DATA[[#This Row],[MAT C.]], 0)</f>
        <v>0</v>
      </c>
      <c r="O9713" s="16" t="e">
        <f>VLOOKUP(SUM_DATA[[#This Row],[Work Order]],'[2]MAT DETAIL'!$D:$L,8,FALSE)</f>
        <v>#N/A</v>
      </c>
      <c r="P9713" s="22">
        <v>2032.25</v>
      </c>
      <c r="Q9713" s="67" t="s">
        <v>25</v>
      </c>
      <c r="R9713" s="67"/>
      <c r="S9713" s="67"/>
    </row>
    <row r="9714" spans="4:19" ht="15">
      <c r="D9714" s="19">
        <v>620116</v>
      </c>
      <c r="E9714" s="35">
        <v>45335</v>
      </c>
      <c r="F9714" s="35">
        <v>45335</v>
      </c>
      <c r="G9714" s="63">
        <v>0.91</v>
      </c>
      <c r="H9714" s="24">
        <v>3727297</v>
      </c>
      <c r="I9714" s="28" t="s">
        <v>26</v>
      </c>
      <c r="J9714" s="47" t="s">
        <v>97</v>
      </c>
      <c r="K9714" s="25" t="s">
        <v>59</v>
      </c>
      <c r="L9714" s="25" t="s">
        <v>98</v>
      </c>
      <c r="M9714" s="16">
        <f>SUM_DATA[[#This Row],[TOTAL Cost]]-SUM_DATA[[#This Row],[MATERIAL Cost]]</f>
        <v>203.23</v>
      </c>
      <c r="N9714" s="16">
        <f>IFERROR(SUM_DATA[[#This Row],[MAT C.]], 0)</f>
        <v>0</v>
      </c>
      <c r="O9714" s="16" t="e">
        <f>VLOOKUP(SUM_DATA[[#This Row],[Work Order]],'[2]MAT DETAIL'!$D:$L,8,FALSE)</f>
        <v>#N/A</v>
      </c>
      <c r="P9714" s="22">
        <v>203.23</v>
      </c>
      <c r="Q9714" s="67" t="s">
        <v>25</v>
      </c>
      <c r="R9714" s="67"/>
      <c r="S9714" s="67"/>
    </row>
    <row r="9715" spans="4:19" ht="15">
      <c r="D9715" s="19">
        <v>620105</v>
      </c>
      <c r="E9715" s="35">
        <v>45335</v>
      </c>
      <c r="F9715" s="35">
        <v>45335</v>
      </c>
      <c r="G9715" s="63"/>
      <c r="H9715" s="24">
        <v>3727309</v>
      </c>
      <c r="I9715" s="28" t="s">
        <v>31</v>
      </c>
      <c r="J9715" s="47" t="s">
        <v>2342</v>
      </c>
      <c r="K9715" s="25" t="s">
        <v>56</v>
      </c>
      <c r="L9715" s="25" t="s">
        <v>146</v>
      </c>
      <c r="M9715" s="16">
        <f>SUM_DATA[[#This Row],[TOTAL Cost]]-SUM_DATA[[#This Row],[MATERIAL Cost]]</f>
        <v>1020</v>
      </c>
      <c r="N9715" s="16">
        <f>IFERROR(SUM_DATA[[#This Row],[MAT C.]], 0)</f>
        <v>0</v>
      </c>
      <c r="O9715" s="16" t="e">
        <f>VLOOKUP(SUM_DATA[[#This Row],[Work Order]],'[2]MAT DETAIL'!$D:$L,8,FALSE)</f>
        <v>#N/A</v>
      </c>
      <c r="P9715" s="22">
        <v>1020</v>
      </c>
      <c r="Q9715" s="67" t="s">
        <v>25</v>
      </c>
      <c r="R9715" s="67"/>
      <c r="S9715" s="67"/>
    </row>
    <row r="9716" spans="4:19" ht="15">
      <c r="D9716" s="19">
        <v>620105</v>
      </c>
      <c r="E9716" s="35">
        <v>45335</v>
      </c>
      <c r="F9716" s="35">
        <v>45335</v>
      </c>
      <c r="G9716" s="63"/>
      <c r="H9716" s="24">
        <v>3727310</v>
      </c>
      <c r="I9716" s="28" t="s">
        <v>26</v>
      </c>
      <c r="J9716" s="47" t="s">
        <v>2343</v>
      </c>
      <c r="K9716" s="25" t="s">
        <v>59</v>
      </c>
      <c r="L9716" s="84" t="s">
        <v>60</v>
      </c>
      <c r="M9716" s="16">
        <f>SUM_DATA[[#This Row],[TOTAL Cost]]-SUM_DATA[[#This Row],[MATERIAL Cost]]</f>
        <v>2040</v>
      </c>
      <c r="N9716" s="16">
        <f>IFERROR(SUM_DATA[[#This Row],[MAT C.]], 0)</f>
        <v>0</v>
      </c>
      <c r="O9716" s="16" t="e">
        <f>VLOOKUP(SUM_DATA[[#This Row],[Work Order]],'[2]MAT DETAIL'!$D:$L,8,FALSE)</f>
        <v>#N/A</v>
      </c>
      <c r="P9716" s="22">
        <v>2040</v>
      </c>
      <c r="Q9716" s="67" t="s">
        <v>25</v>
      </c>
      <c r="R9716" s="67"/>
      <c r="S9716" s="67"/>
    </row>
    <row r="9717" spans="4:19" ht="15">
      <c r="D9717" s="19">
        <v>620105</v>
      </c>
      <c r="E9717" s="35">
        <v>45335</v>
      </c>
      <c r="F9717" s="35">
        <v>45335</v>
      </c>
      <c r="G9717" s="63"/>
      <c r="H9717" s="24">
        <v>3727312</v>
      </c>
      <c r="I9717" s="28" t="s">
        <v>31</v>
      </c>
      <c r="J9717" s="47" t="s">
        <v>2344</v>
      </c>
      <c r="K9717" s="25" t="s">
        <v>33</v>
      </c>
      <c r="L9717" s="25" t="s">
        <v>213</v>
      </c>
      <c r="M9717" s="16">
        <f>SUM_DATA[[#This Row],[TOTAL Cost]]-SUM_DATA[[#This Row],[MATERIAL Cost]]</f>
        <v>1020</v>
      </c>
      <c r="N9717" s="16">
        <f>IFERROR(SUM_DATA[[#This Row],[MAT C.]], 0)</f>
        <v>0</v>
      </c>
      <c r="O9717" s="16" t="e">
        <f>VLOOKUP(SUM_DATA[[#This Row],[Work Order]],'[2]MAT DETAIL'!$D:$L,8,FALSE)</f>
        <v>#N/A</v>
      </c>
      <c r="P9717" s="22">
        <v>1020</v>
      </c>
      <c r="Q9717" s="67" t="s">
        <v>25</v>
      </c>
      <c r="R9717" s="67"/>
      <c r="S9717" s="67"/>
    </row>
    <row r="9718" spans="4:19" ht="15">
      <c r="D9718" s="19">
        <v>620112</v>
      </c>
      <c r="E9718" s="35">
        <v>45335</v>
      </c>
      <c r="F9718" s="35">
        <v>45335</v>
      </c>
      <c r="G9718" s="63"/>
      <c r="H9718" s="24">
        <v>3727347</v>
      </c>
      <c r="I9718" s="28" t="s">
        <v>26</v>
      </c>
      <c r="J9718" s="47" t="s">
        <v>2345</v>
      </c>
      <c r="K9718" s="25" t="s">
        <v>82</v>
      </c>
      <c r="L9718" s="25" t="s">
        <v>140</v>
      </c>
      <c r="M9718" s="16">
        <f>SUM_DATA[[#This Row],[TOTAL Cost]]-SUM_DATA[[#This Row],[MATERIAL Cost]]</f>
        <v>406.45000000001164</v>
      </c>
      <c r="N9718" s="16">
        <f>IFERROR(SUM_DATA[[#This Row],[MAT C.]], 0)</f>
        <v>132000</v>
      </c>
      <c r="O9718" s="16">
        <f>VLOOKUP(SUM_DATA[[#This Row],[Work Order]],'[2]MAT DETAIL'!$D:$L,8,FALSE)</f>
        <v>132000</v>
      </c>
      <c r="P9718" s="22">
        <v>132406.45000000001</v>
      </c>
      <c r="Q9718" s="67" t="s">
        <v>21</v>
      </c>
      <c r="R9718" s="67"/>
      <c r="S9718" s="67"/>
    </row>
    <row r="9719" spans="4:19" ht="15">
      <c r="D9719" s="19">
        <v>620114</v>
      </c>
      <c r="E9719" s="35">
        <v>45335</v>
      </c>
      <c r="F9719" s="35">
        <v>45335</v>
      </c>
      <c r="G9719" s="63"/>
      <c r="H9719" s="24">
        <v>3727349</v>
      </c>
      <c r="I9719" s="28" t="s">
        <v>26</v>
      </c>
      <c r="J9719" s="47" t="s">
        <v>2345</v>
      </c>
      <c r="K9719" s="25" t="s">
        <v>82</v>
      </c>
      <c r="L9719" s="25" t="s">
        <v>140</v>
      </c>
      <c r="M9719" s="16">
        <f>SUM_DATA[[#This Row],[TOTAL Cost]]-SUM_DATA[[#This Row],[MATERIAL Cost]]</f>
        <v>406.45000000001164</v>
      </c>
      <c r="N9719" s="16">
        <f>IFERROR(SUM_DATA[[#This Row],[MAT C.]], 0)</f>
        <v>132000</v>
      </c>
      <c r="O9719" s="16">
        <f>VLOOKUP(SUM_DATA[[#This Row],[Work Order]],'[2]MAT DETAIL'!$D:$L,8,FALSE)</f>
        <v>132000</v>
      </c>
      <c r="P9719" s="22">
        <v>132406.45000000001</v>
      </c>
      <c r="Q9719" s="67" t="s">
        <v>21</v>
      </c>
      <c r="R9719" s="67"/>
      <c r="S9719" s="67"/>
    </row>
    <row r="9720" spans="4:19" ht="15">
      <c r="D9720" s="19">
        <v>620124</v>
      </c>
      <c r="E9720" s="35">
        <v>45335</v>
      </c>
      <c r="F9720" s="35">
        <v>45335</v>
      </c>
      <c r="G9720" s="63"/>
      <c r="H9720" s="24">
        <v>3727359</v>
      </c>
      <c r="I9720" s="28" t="s">
        <v>31</v>
      </c>
      <c r="J9720" s="47" t="s">
        <v>58</v>
      </c>
      <c r="K9720" s="25" t="s">
        <v>59</v>
      </c>
      <c r="L9720" s="25" t="s">
        <v>60</v>
      </c>
      <c r="M9720" s="16">
        <f>SUM_DATA[[#This Row],[TOTAL Cost]]-SUM_DATA[[#This Row],[MATERIAL Cost]]</f>
        <v>6346.38</v>
      </c>
      <c r="N9720" s="16">
        <f>IFERROR(SUM_DATA[[#This Row],[MAT C.]], 0)</f>
        <v>0</v>
      </c>
      <c r="O9720" s="16" t="e">
        <f>VLOOKUP(SUM_DATA[[#This Row],[Work Order]],'[2]MAT DETAIL'!$D:$L,8,FALSE)</f>
        <v>#N/A</v>
      </c>
      <c r="P9720" s="22">
        <v>6346.38</v>
      </c>
      <c r="Q9720" s="67" t="s">
        <v>25</v>
      </c>
      <c r="R9720" s="67"/>
      <c r="S9720" s="67"/>
    </row>
    <row r="9721" spans="4:19" ht="15">
      <c r="D9721" s="19">
        <v>620117</v>
      </c>
      <c r="E9721" s="35">
        <v>45335</v>
      </c>
      <c r="F9721" s="35">
        <v>45335</v>
      </c>
      <c r="G9721" s="63"/>
      <c r="H9721" s="24">
        <v>3727529</v>
      </c>
      <c r="I9721" s="28" t="s">
        <v>31</v>
      </c>
      <c r="J9721" s="47" t="s">
        <v>2296</v>
      </c>
      <c r="K9721" s="25" t="s">
        <v>33</v>
      </c>
      <c r="L9721" s="25" t="s">
        <v>112</v>
      </c>
      <c r="M9721" s="16">
        <f>SUM_DATA[[#This Row],[TOTAL Cost]]-SUM_DATA[[#This Row],[MATERIAL Cost]]</f>
        <v>28898.28</v>
      </c>
      <c r="N9721" s="16">
        <f>IFERROR(SUM_DATA[[#This Row],[MAT C.]], 0)</f>
        <v>0</v>
      </c>
      <c r="O9721" s="16" t="e">
        <f>VLOOKUP(SUM_DATA[[#This Row],[Work Order]],'[2]MAT DETAIL'!$D:$L,8,FALSE)</f>
        <v>#N/A</v>
      </c>
      <c r="P9721" s="22">
        <v>28898.28</v>
      </c>
      <c r="Q9721" s="67" t="s">
        <v>25</v>
      </c>
      <c r="R9721" s="67"/>
      <c r="S9721" s="67"/>
    </row>
    <row r="9722" spans="4:19" ht="15">
      <c r="D9722" s="19">
        <v>620120</v>
      </c>
      <c r="E9722" s="35">
        <v>45335</v>
      </c>
      <c r="F9722" s="35">
        <v>45335</v>
      </c>
      <c r="G9722" s="63"/>
      <c r="H9722" s="24">
        <v>3727590</v>
      </c>
      <c r="I9722" s="28" t="s">
        <v>31</v>
      </c>
      <c r="J9722" s="47" t="s">
        <v>2346</v>
      </c>
      <c r="K9722" s="25" t="s">
        <v>36</v>
      </c>
      <c r="L9722" s="25" t="s">
        <v>37</v>
      </c>
      <c r="M9722" s="16">
        <f>SUM_DATA[[#This Row],[TOTAL Cost]]-SUM_DATA[[#This Row],[MATERIAL Cost]]</f>
        <v>0</v>
      </c>
      <c r="N9722" s="16">
        <f>IFERROR(SUM_DATA[[#This Row],[MAT C.]], 0)</f>
        <v>18000</v>
      </c>
      <c r="O9722" s="16">
        <f>VLOOKUP(SUM_DATA[[#This Row],[Work Order]],'[2]MAT DETAIL'!$D:$L,8,FALSE)</f>
        <v>18000</v>
      </c>
      <c r="P9722" s="22">
        <v>18000</v>
      </c>
      <c r="Q9722" s="67" t="s">
        <v>25</v>
      </c>
      <c r="R9722" s="67"/>
      <c r="S9722" s="67"/>
    </row>
    <row r="9723" spans="4:19" ht="15">
      <c r="D9723" s="19">
        <v>620120</v>
      </c>
      <c r="E9723" s="35">
        <v>45335</v>
      </c>
      <c r="F9723" s="35">
        <v>45336</v>
      </c>
      <c r="G9723" s="63">
        <v>2.75</v>
      </c>
      <c r="H9723" s="24">
        <v>3727767</v>
      </c>
      <c r="I9723" s="28" t="s">
        <v>26</v>
      </c>
      <c r="J9723" s="47" t="s">
        <v>2347</v>
      </c>
      <c r="K9723" s="25" t="s">
        <v>82</v>
      </c>
      <c r="L9723" s="25" t="s">
        <v>140</v>
      </c>
      <c r="M9723" s="16">
        <f>SUM_DATA[[#This Row],[TOTAL Cost]]-SUM_DATA[[#This Row],[MATERIAL Cost]]</f>
        <v>406.45</v>
      </c>
      <c r="N9723" s="16">
        <f>IFERROR(SUM_DATA[[#This Row],[MAT C.]], 0)</f>
        <v>0</v>
      </c>
      <c r="O9723" s="16" t="e">
        <f>VLOOKUP(SUM_DATA[[#This Row],[Work Order]],'[2]MAT DETAIL'!$D:$L,8,FALSE)</f>
        <v>#N/A</v>
      </c>
      <c r="P9723" s="22">
        <v>406.45</v>
      </c>
      <c r="Q9723" s="67" t="s">
        <v>25</v>
      </c>
      <c r="R9723" s="67"/>
      <c r="S9723" s="67"/>
    </row>
    <row r="9724" spans="4:19" ht="15">
      <c r="D9724" s="19">
        <v>620116</v>
      </c>
      <c r="E9724" s="35">
        <v>45335</v>
      </c>
      <c r="F9724" s="35">
        <v>45336</v>
      </c>
      <c r="G9724" s="63">
        <v>1.49</v>
      </c>
      <c r="H9724" s="24">
        <v>3727769</v>
      </c>
      <c r="I9724" s="28" t="s">
        <v>26</v>
      </c>
      <c r="J9724" s="47" t="s">
        <v>286</v>
      </c>
      <c r="K9724" s="25" t="s">
        <v>59</v>
      </c>
      <c r="L9724" s="25" t="s">
        <v>98</v>
      </c>
      <c r="M9724" s="16">
        <f>SUM_DATA[[#This Row],[TOTAL Cost]]-SUM_DATA[[#This Row],[MATERIAL Cost]]</f>
        <v>406.45</v>
      </c>
      <c r="N9724" s="16">
        <f>IFERROR(SUM_DATA[[#This Row],[MAT C.]], 0)</f>
        <v>0</v>
      </c>
      <c r="O9724" s="16" t="e">
        <f>VLOOKUP(SUM_DATA[[#This Row],[Work Order]],'[2]MAT DETAIL'!$D:$L,8,FALSE)</f>
        <v>#N/A</v>
      </c>
      <c r="P9724" s="22">
        <v>406.45</v>
      </c>
      <c r="Q9724" s="67" t="s">
        <v>25</v>
      </c>
      <c r="R9724" s="67"/>
      <c r="S9724" s="67"/>
    </row>
    <row r="9725" spans="4:19" ht="15">
      <c r="D9725" s="19">
        <v>620122</v>
      </c>
      <c r="E9725" s="35">
        <v>45336</v>
      </c>
      <c r="F9725" s="35">
        <v>45336</v>
      </c>
      <c r="G9725" s="63"/>
      <c r="H9725" s="24">
        <v>3727894</v>
      </c>
      <c r="I9725" s="28" t="s">
        <v>31</v>
      </c>
      <c r="J9725" s="47" t="s">
        <v>1572</v>
      </c>
      <c r="K9725" s="25" t="s">
        <v>82</v>
      </c>
      <c r="L9725" s="25" t="s">
        <v>126</v>
      </c>
      <c r="M9725" s="16">
        <f>SUM_DATA[[#This Row],[TOTAL Cost]]-SUM_DATA[[#This Row],[MATERIAL Cost]]</f>
        <v>71921.84</v>
      </c>
      <c r="N9725" s="16">
        <f>IFERROR(SUM_DATA[[#This Row],[MAT C.]], 0)</f>
        <v>68000</v>
      </c>
      <c r="O9725" s="16">
        <f>VLOOKUP(SUM_DATA[[#This Row],[Work Order]],'[2]MAT DETAIL'!$D:$L,8,FALSE)</f>
        <v>68000</v>
      </c>
      <c r="P9725" s="22">
        <v>139921.84</v>
      </c>
      <c r="Q9725" s="67" t="s">
        <v>25</v>
      </c>
      <c r="R9725" s="67"/>
      <c r="S9725" s="67"/>
    </row>
    <row r="9726" spans="4:19" ht="15">
      <c r="D9726" s="19">
        <v>620122</v>
      </c>
      <c r="E9726" s="35">
        <v>45471</v>
      </c>
      <c r="F9726" s="35">
        <v>45471</v>
      </c>
      <c r="G9726" s="63"/>
      <c r="H9726" s="24">
        <v>3727895</v>
      </c>
      <c r="I9726" s="28" t="s">
        <v>31</v>
      </c>
      <c r="J9726" s="47" t="s">
        <v>1503</v>
      </c>
      <c r="K9726" s="25" t="s">
        <v>82</v>
      </c>
      <c r="L9726" s="25" t="s">
        <v>126</v>
      </c>
      <c r="M9726" s="16">
        <f>SUM_DATA[[#This Row],[TOTAL Cost]]-SUM_DATA[[#This Row],[MATERIAL Cost]]</f>
        <v>93660</v>
      </c>
      <c r="N9726" s="16">
        <f>IFERROR(SUM_DATA[[#This Row],[MAT C.]], 0)</f>
        <v>104700</v>
      </c>
      <c r="O9726" s="16">
        <f>VLOOKUP(SUM_DATA[[#This Row],[Work Order]],'[2]MAT DETAIL'!$D:$L,8,FALSE)</f>
        <v>104700</v>
      </c>
      <c r="P9726" s="22">
        <v>198360</v>
      </c>
      <c r="Q9726" s="67" t="s">
        <v>25</v>
      </c>
      <c r="R9726" s="67"/>
      <c r="S9726" s="67"/>
    </row>
    <row r="9727" spans="4:19" ht="15">
      <c r="D9727" s="19">
        <v>620104</v>
      </c>
      <c r="E9727" s="35">
        <v>45336</v>
      </c>
      <c r="F9727" s="35">
        <v>45336</v>
      </c>
      <c r="G9727" s="63">
        <v>7</v>
      </c>
      <c r="H9727" s="24">
        <v>3727925</v>
      </c>
      <c r="I9727" s="28" t="s">
        <v>26</v>
      </c>
      <c r="J9727" s="47" t="s">
        <v>1545</v>
      </c>
      <c r="K9727" s="25" t="s">
        <v>24</v>
      </c>
      <c r="L9727" s="25" t="s">
        <v>24</v>
      </c>
      <c r="M9727" s="16">
        <f>SUM_DATA[[#This Row],[TOTAL Cost]]-SUM_DATA[[#This Row],[MATERIAL Cost]]</f>
        <v>1378.41</v>
      </c>
      <c r="N9727" s="16">
        <f>IFERROR(SUM_DATA[[#This Row],[MAT C.]], 0)</f>
        <v>0</v>
      </c>
      <c r="O9727" s="16" t="e">
        <f>VLOOKUP(SUM_DATA[[#This Row],[Work Order]],'[2]MAT DETAIL'!$D:$L,8,FALSE)</f>
        <v>#N/A</v>
      </c>
      <c r="P9727" s="22">
        <v>1378.41</v>
      </c>
      <c r="Q9727" s="67" t="s">
        <v>25</v>
      </c>
      <c r="R9727" s="67"/>
      <c r="S9727" s="67"/>
    </row>
    <row r="9728" spans="4:19" ht="15">
      <c r="D9728" s="19">
        <v>620111</v>
      </c>
      <c r="E9728" s="35">
        <v>45336</v>
      </c>
      <c r="F9728" s="35">
        <v>45336</v>
      </c>
      <c r="G9728" s="63">
        <v>31.53</v>
      </c>
      <c r="H9728" s="24">
        <v>3727926</v>
      </c>
      <c r="I9728" s="28" t="s">
        <v>26</v>
      </c>
      <c r="J9728" s="47" t="s">
        <v>101</v>
      </c>
      <c r="K9728" s="25" t="s">
        <v>59</v>
      </c>
      <c r="L9728" s="25" t="s">
        <v>98</v>
      </c>
      <c r="M9728" s="16">
        <f>SUM_DATA[[#This Row],[TOTAL Cost]]-SUM_DATA[[#This Row],[MATERIAL Cost]]</f>
        <v>11511.39</v>
      </c>
      <c r="N9728" s="16">
        <f>IFERROR(SUM_DATA[[#This Row],[MAT C.]], 0)</f>
        <v>0</v>
      </c>
      <c r="O9728" s="16" t="e">
        <f>VLOOKUP(SUM_DATA[[#This Row],[Work Order]],'[2]MAT DETAIL'!$D:$L,8,FALSE)</f>
        <v>#N/A</v>
      </c>
      <c r="P9728" s="22">
        <v>11511.39</v>
      </c>
      <c r="Q9728" s="67" t="s">
        <v>25</v>
      </c>
      <c r="R9728" s="67"/>
      <c r="S9728" s="67"/>
    </row>
    <row r="9729" spans="4:19" ht="15">
      <c r="D9729" s="19">
        <v>620111</v>
      </c>
      <c r="E9729" s="35">
        <v>45336</v>
      </c>
      <c r="F9729" s="35">
        <v>45337</v>
      </c>
      <c r="G9729" s="63"/>
      <c r="H9729" s="24">
        <v>3728033</v>
      </c>
      <c r="I9729" s="28" t="s">
        <v>31</v>
      </c>
      <c r="J9729" s="47" t="s">
        <v>2348</v>
      </c>
      <c r="K9729" s="25" t="s">
        <v>59</v>
      </c>
      <c r="L9729" s="25" t="s">
        <v>442</v>
      </c>
      <c r="M9729" s="16">
        <f>SUM_DATA[[#This Row],[TOTAL Cost]]-SUM_DATA[[#This Row],[MATERIAL Cost]]</f>
        <v>12692.76</v>
      </c>
      <c r="N9729" s="16">
        <f>IFERROR(SUM_DATA[[#This Row],[MAT C.]], 0)</f>
        <v>0</v>
      </c>
      <c r="O9729" s="16" t="e">
        <f>VLOOKUP(SUM_DATA[[#This Row],[Work Order]],'[2]MAT DETAIL'!$D:$L,8,FALSE)</f>
        <v>#N/A</v>
      </c>
      <c r="P9729" s="22">
        <v>12692.76</v>
      </c>
      <c r="Q9729" s="67" t="s">
        <v>25</v>
      </c>
      <c r="R9729" s="67"/>
      <c r="S9729" s="67"/>
    </row>
    <row r="9730" spans="4:19" ht="15">
      <c r="D9730" s="19">
        <v>620113</v>
      </c>
      <c r="E9730" s="35">
        <v>45336</v>
      </c>
      <c r="F9730" s="35">
        <v>45337</v>
      </c>
      <c r="G9730" s="63">
        <v>0.5</v>
      </c>
      <c r="H9730" s="24">
        <v>3728246</v>
      </c>
      <c r="I9730" s="28" t="s">
        <v>26</v>
      </c>
      <c r="J9730" s="47" t="s">
        <v>2349</v>
      </c>
      <c r="K9730" s="25" t="s">
        <v>19</v>
      </c>
      <c r="L9730" s="25" t="s">
        <v>50</v>
      </c>
      <c r="M9730" s="16">
        <f>SUM_DATA[[#This Row],[TOTAL Cost]]-SUM_DATA[[#This Row],[MATERIAL Cost]]</f>
        <v>203.23</v>
      </c>
      <c r="N9730" s="16">
        <f>IFERROR(SUM_DATA[[#This Row],[MAT C.]], 0)</f>
        <v>0</v>
      </c>
      <c r="O9730" s="16" t="e">
        <f>VLOOKUP(SUM_DATA[[#This Row],[Work Order]],'[2]MAT DETAIL'!$D:$L,8,FALSE)</f>
        <v>#N/A</v>
      </c>
      <c r="P9730" s="22">
        <v>203.23</v>
      </c>
      <c r="Q9730" s="67" t="s">
        <v>25</v>
      </c>
      <c r="R9730" s="67"/>
      <c r="S9730" s="67"/>
    </row>
    <row r="9731" spans="4:19" ht="15">
      <c r="D9731" s="19">
        <v>620114</v>
      </c>
      <c r="E9731" s="35">
        <v>45337</v>
      </c>
      <c r="F9731" s="35">
        <v>45337</v>
      </c>
      <c r="G9731" s="63"/>
      <c r="H9731" s="24">
        <v>3728275</v>
      </c>
      <c r="I9731" s="28" t="s">
        <v>31</v>
      </c>
      <c r="J9731" s="47" t="s">
        <v>2350</v>
      </c>
      <c r="K9731" s="25" t="s">
        <v>39</v>
      </c>
      <c r="L9731" s="25" t="s">
        <v>239</v>
      </c>
      <c r="M9731" s="16">
        <f>SUM_DATA[[#This Row],[TOTAL Cost]]-SUM_DATA[[#This Row],[MATERIAL Cost]]</f>
        <v>1850.92</v>
      </c>
      <c r="N9731" s="16">
        <f>IFERROR(SUM_DATA[[#This Row],[MAT C.]], 0)</f>
        <v>0</v>
      </c>
      <c r="O9731" s="16" t="e">
        <f>VLOOKUP(SUM_DATA[[#This Row],[Work Order]],'[2]MAT DETAIL'!$D:$L,8,FALSE)</f>
        <v>#N/A</v>
      </c>
      <c r="P9731" s="22">
        <v>1850.92</v>
      </c>
      <c r="Q9731" s="67" t="s">
        <v>25</v>
      </c>
      <c r="R9731" s="67"/>
      <c r="S9731" s="67"/>
    </row>
    <row r="9732" spans="4:19" ht="15">
      <c r="D9732" s="19">
        <v>620122</v>
      </c>
      <c r="E9732" s="35">
        <v>45337</v>
      </c>
      <c r="F9732" s="35">
        <v>45338</v>
      </c>
      <c r="G9732" s="63"/>
      <c r="H9732" s="24">
        <v>3728427</v>
      </c>
      <c r="I9732" s="28" t="s">
        <v>31</v>
      </c>
      <c r="J9732" s="47" t="s">
        <v>2323</v>
      </c>
      <c r="K9732" s="25" t="s">
        <v>39</v>
      </c>
      <c r="L9732" s="25" t="s">
        <v>40</v>
      </c>
      <c r="M9732" s="16">
        <f>SUM_DATA[[#This Row],[TOTAL Cost]]-SUM_DATA[[#This Row],[MATERIAL Cost]]</f>
        <v>0</v>
      </c>
      <c r="N9732" s="16">
        <f>IFERROR(SUM_DATA[[#This Row],[MAT C.]], 0)</f>
        <v>0</v>
      </c>
      <c r="O9732" s="16" t="e">
        <f>VLOOKUP(SUM_DATA[[#This Row],[Work Order]],'[2]MAT DETAIL'!$D:$L,8,FALSE)</f>
        <v>#N/A</v>
      </c>
      <c r="P9732" s="22">
        <v>0</v>
      </c>
      <c r="Q9732" s="67" t="s">
        <v>25</v>
      </c>
      <c r="R9732" s="67"/>
      <c r="S9732" s="67"/>
    </row>
    <row r="9733" spans="4:19" ht="15">
      <c r="D9733" s="19">
        <v>620109</v>
      </c>
      <c r="E9733" s="35">
        <v>45337</v>
      </c>
      <c r="F9733" s="35">
        <v>45338</v>
      </c>
      <c r="G9733" s="63">
        <v>23.16</v>
      </c>
      <c r="H9733" s="24">
        <v>3731142</v>
      </c>
      <c r="I9733" s="28" t="s">
        <v>26</v>
      </c>
      <c r="J9733" s="47" t="s">
        <v>64</v>
      </c>
      <c r="K9733" s="25" t="s">
        <v>47</v>
      </c>
      <c r="L9733" s="25" t="s">
        <v>65</v>
      </c>
      <c r="M9733" s="16">
        <f>SUM_DATA[[#This Row],[TOTAL Cost]]-SUM_DATA[[#This Row],[MATERIAL Cost]]</f>
        <v>203.23</v>
      </c>
      <c r="N9733" s="16">
        <f>IFERROR(SUM_DATA[[#This Row],[MAT C.]], 0)</f>
        <v>0</v>
      </c>
      <c r="O9733" s="16" t="e">
        <f>VLOOKUP(SUM_DATA[[#This Row],[Work Order]],'[2]MAT DETAIL'!$D:$L,8,FALSE)</f>
        <v>#N/A</v>
      </c>
      <c r="P9733" s="22">
        <v>203.23</v>
      </c>
      <c r="Q9733" s="67" t="s">
        <v>25</v>
      </c>
      <c r="R9733" s="67"/>
      <c r="S9733" s="67"/>
    </row>
    <row r="9734" spans="4:19" ht="15">
      <c r="D9734" s="19">
        <v>620106</v>
      </c>
      <c r="E9734" s="35">
        <v>45337</v>
      </c>
      <c r="F9734" s="35">
        <v>45338</v>
      </c>
      <c r="G9734" s="63">
        <v>24</v>
      </c>
      <c r="H9734" s="24">
        <v>3731144</v>
      </c>
      <c r="I9734" s="28" t="s">
        <v>26</v>
      </c>
      <c r="J9734" s="47" t="s">
        <v>427</v>
      </c>
      <c r="K9734" s="25" t="s">
        <v>67</v>
      </c>
      <c r="L9734" s="25" t="s">
        <v>88</v>
      </c>
      <c r="M9734" s="16">
        <f>SUM_DATA[[#This Row],[TOTAL Cost]]-SUM_DATA[[#This Row],[MATERIAL Cost]]</f>
        <v>406.45</v>
      </c>
      <c r="N9734" s="16">
        <f>IFERROR(SUM_DATA[[#This Row],[MAT C.]], 0)</f>
        <v>0</v>
      </c>
      <c r="O9734" s="16" t="e">
        <f>VLOOKUP(SUM_DATA[[#This Row],[Work Order]],'[2]MAT DETAIL'!$D:$L,8,FALSE)</f>
        <v>#N/A</v>
      </c>
      <c r="P9734" s="22">
        <v>406.45</v>
      </c>
      <c r="Q9734" s="67" t="s">
        <v>25</v>
      </c>
      <c r="R9734" s="67"/>
      <c r="S9734" s="67"/>
    </row>
    <row r="9735" spans="4:19" ht="15">
      <c r="D9735" s="19">
        <v>620124</v>
      </c>
      <c r="E9735" s="35">
        <v>45337</v>
      </c>
      <c r="F9735" s="35">
        <v>45338</v>
      </c>
      <c r="G9735" s="63"/>
      <c r="H9735" s="24">
        <v>3731145</v>
      </c>
      <c r="I9735" s="28" t="s">
        <v>26</v>
      </c>
      <c r="J9735" s="47" t="s">
        <v>2351</v>
      </c>
      <c r="K9735" s="25" t="s">
        <v>59</v>
      </c>
      <c r="L9735" s="25" t="s">
        <v>56</v>
      </c>
      <c r="M9735" s="16">
        <f>SUM_DATA[[#This Row],[TOTAL Cost]]-SUM_DATA[[#This Row],[MATERIAL Cost]]</f>
        <v>0</v>
      </c>
      <c r="N9735" s="16">
        <f>IFERROR(SUM_DATA[[#This Row],[MAT C.]], 0)</f>
        <v>0</v>
      </c>
      <c r="O9735" s="16" t="e">
        <f>VLOOKUP(SUM_DATA[[#This Row],[Work Order]],'[2]MAT DETAIL'!$D:$L,8,FALSE)</f>
        <v>#N/A</v>
      </c>
      <c r="P9735" s="22">
        <v>0</v>
      </c>
      <c r="Q9735" s="67" t="s">
        <v>25</v>
      </c>
      <c r="R9735" s="67"/>
      <c r="S9735" s="67"/>
    </row>
    <row r="9736" spans="4:19" ht="15">
      <c r="D9736" s="19">
        <v>620118</v>
      </c>
      <c r="E9736" s="35">
        <v>45338</v>
      </c>
      <c r="F9736" s="35">
        <v>45338</v>
      </c>
      <c r="G9736" s="63"/>
      <c r="H9736" s="24">
        <v>3731160</v>
      </c>
      <c r="I9736" s="28" t="s">
        <v>26</v>
      </c>
      <c r="J9736" s="47" t="s">
        <v>2352</v>
      </c>
      <c r="K9736" s="25" t="s">
        <v>59</v>
      </c>
      <c r="L9736" s="25" t="s">
        <v>263</v>
      </c>
      <c r="M9736" s="16">
        <f>SUM_DATA[[#This Row],[TOTAL Cost]]-SUM_DATA[[#This Row],[MATERIAL Cost]]</f>
        <v>0</v>
      </c>
      <c r="N9736" s="16">
        <f>IFERROR(SUM_DATA[[#This Row],[MAT C.]], 0)</f>
        <v>0</v>
      </c>
      <c r="O9736" s="16" t="e">
        <f>VLOOKUP(SUM_DATA[[#This Row],[Work Order]],'[2]MAT DETAIL'!$D:$L,8,FALSE)</f>
        <v>#N/A</v>
      </c>
      <c r="P9736" s="22">
        <v>0</v>
      </c>
      <c r="Q9736" s="67" t="s">
        <v>21</v>
      </c>
      <c r="R9736" s="67"/>
      <c r="S9736" s="67"/>
    </row>
    <row r="9737" spans="4:19" ht="15">
      <c r="D9737" s="19">
        <v>620111</v>
      </c>
      <c r="E9737" s="35">
        <v>45338</v>
      </c>
      <c r="F9737" s="35">
        <v>45341</v>
      </c>
      <c r="G9737" s="63">
        <v>26.92</v>
      </c>
      <c r="H9737" s="24">
        <v>3731529</v>
      </c>
      <c r="I9737" s="28" t="s">
        <v>26</v>
      </c>
      <c r="J9737" s="47" t="s">
        <v>236</v>
      </c>
      <c r="K9737" s="25" t="s">
        <v>33</v>
      </c>
      <c r="L9737" s="25" t="s">
        <v>39</v>
      </c>
      <c r="M9737" s="16">
        <f>SUM_DATA[[#This Row],[TOTAL Cost]]-SUM_DATA[[#This Row],[MATERIAL Cost]]</f>
        <v>1024.95</v>
      </c>
      <c r="N9737" s="16">
        <f>IFERROR(SUM_DATA[[#This Row],[MAT C.]], 0)</f>
        <v>0</v>
      </c>
      <c r="O9737" s="16" t="e">
        <f>VLOOKUP(SUM_DATA[[#This Row],[Work Order]],'[2]MAT DETAIL'!$D:$L,8,FALSE)</f>
        <v>#N/A</v>
      </c>
      <c r="P9737" s="22">
        <v>1024.95</v>
      </c>
      <c r="Q9737" s="67" t="s">
        <v>25</v>
      </c>
      <c r="R9737" s="67"/>
      <c r="S9737" s="67"/>
    </row>
    <row r="9738" spans="4:19" ht="15">
      <c r="D9738" s="19">
        <v>620111</v>
      </c>
      <c r="E9738" s="35">
        <v>45339</v>
      </c>
      <c r="F9738" s="35">
        <v>45341</v>
      </c>
      <c r="G9738" s="63">
        <v>0.5</v>
      </c>
      <c r="H9738" s="24">
        <v>3731535</v>
      </c>
      <c r="I9738" s="28" t="s">
        <v>26</v>
      </c>
      <c r="J9738" s="47" t="s">
        <v>290</v>
      </c>
      <c r="K9738" s="25" t="s">
        <v>33</v>
      </c>
      <c r="L9738" s="25" t="s">
        <v>39</v>
      </c>
      <c r="M9738" s="16">
        <f>SUM_DATA[[#This Row],[TOTAL Cost]]-SUM_DATA[[#This Row],[MATERIAL Cost]]</f>
        <v>203.23</v>
      </c>
      <c r="N9738" s="16">
        <f>IFERROR(SUM_DATA[[#This Row],[MAT C.]], 0)</f>
        <v>0</v>
      </c>
      <c r="O9738" s="16" t="e">
        <f>VLOOKUP(SUM_DATA[[#This Row],[Work Order]],'[2]MAT DETAIL'!$D:$L,8,FALSE)</f>
        <v>#N/A</v>
      </c>
      <c r="P9738" s="22">
        <v>203.23</v>
      </c>
      <c r="Q9738" s="67" t="s">
        <v>25</v>
      </c>
      <c r="R9738" s="67"/>
      <c r="S9738" s="67"/>
    </row>
    <row r="9739" spans="4:19" ht="15">
      <c r="D9739" s="19">
        <v>620120</v>
      </c>
      <c r="E9739" s="35">
        <v>45340</v>
      </c>
      <c r="F9739" s="35">
        <v>45341</v>
      </c>
      <c r="G9739" s="63">
        <v>0.5</v>
      </c>
      <c r="H9739" s="24">
        <v>3731540</v>
      </c>
      <c r="I9739" s="28" t="s">
        <v>26</v>
      </c>
      <c r="J9739" s="47" t="s">
        <v>228</v>
      </c>
      <c r="K9739" s="25" t="s">
        <v>33</v>
      </c>
      <c r="L9739" s="25" t="s">
        <v>39</v>
      </c>
      <c r="M9739" s="16">
        <f>SUM_DATA[[#This Row],[TOTAL Cost]]-SUM_DATA[[#This Row],[MATERIAL Cost]]</f>
        <v>203.23</v>
      </c>
      <c r="N9739" s="16">
        <f>IFERROR(SUM_DATA[[#This Row],[MAT C.]], 0)</f>
        <v>0</v>
      </c>
      <c r="O9739" s="16" t="e">
        <f>VLOOKUP(SUM_DATA[[#This Row],[Work Order]],'[2]MAT DETAIL'!$D:$L,8,FALSE)</f>
        <v>#N/A</v>
      </c>
      <c r="P9739" s="22">
        <v>203.23</v>
      </c>
      <c r="Q9739" s="67" t="s">
        <v>25</v>
      </c>
      <c r="R9739" s="67"/>
      <c r="S9739" s="67"/>
    </row>
    <row r="9740" spans="4:19" ht="15">
      <c r="D9740" s="19">
        <v>620106</v>
      </c>
      <c r="E9740" s="35">
        <v>45339</v>
      </c>
      <c r="F9740" s="35">
        <v>45341</v>
      </c>
      <c r="G9740" s="63">
        <v>0.5</v>
      </c>
      <c r="H9740" s="24">
        <v>3731543</v>
      </c>
      <c r="I9740" s="28" t="s">
        <v>26</v>
      </c>
      <c r="J9740" s="47" t="s">
        <v>64</v>
      </c>
      <c r="K9740" s="25" t="s">
        <v>47</v>
      </c>
      <c r="L9740" s="25" t="s">
        <v>65</v>
      </c>
      <c r="M9740" s="16">
        <f>SUM_DATA[[#This Row],[TOTAL Cost]]-SUM_DATA[[#This Row],[MATERIAL Cost]]</f>
        <v>203.23</v>
      </c>
      <c r="N9740" s="16">
        <f>IFERROR(SUM_DATA[[#This Row],[MAT C.]], 0)</f>
        <v>0</v>
      </c>
      <c r="O9740" s="16" t="e">
        <f>VLOOKUP(SUM_DATA[[#This Row],[Work Order]],'[2]MAT DETAIL'!$D:$L,8,FALSE)</f>
        <v>#N/A</v>
      </c>
      <c r="P9740" s="22">
        <v>203.23</v>
      </c>
      <c r="Q9740" s="67" t="s">
        <v>25</v>
      </c>
      <c r="R9740" s="67"/>
      <c r="S9740" s="67"/>
    </row>
    <row r="9741" spans="4:19" ht="15">
      <c r="D9741" s="19">
        <v>620114</v>
      </c>
      <c r="E9741" s="35">
        <v>45339</v>
      </c>
      <c r="F9741" s="35">
        <v>45341</v>
      </c>
      <c r="G9741" s="63">
        <v>0.5</v>
      </c>
      <c r="H9741" s="24">
        <v>3731544</v>
      </c>
      <c r="I9741" s="28" t="s">
        <v>26</v>
      </c>
      <c r="J9741" s="44" t="s">
        <v>86</v>
      </c>
      <c r="K9741" s="25" t="s">
        <v>36</v>
      </c>
      <c r="L9741" s="25" t="s">
        <v>47</v>
      </c>
      <c r="M9741" s="16">
        <f>SUM_DATA[[#This Row],[TOTAL Cost]]-SUM_DATA[[#This Row],[MATERIAL Cost]]</f>
        <v>203.23</v>
      </c>
      <c r="N9741" s="16">
        <f>IFERROR(SUM_DATA[[#This Row],[MAT C.]], 0)</f>
        <v>0</v>
      </c>
      <c r="O9741" s="16" t="e">
        <f>VLOOKUP(SUM_DATA[[#This Row],[Work Order]],'[2]MAT DETAIL'!$D:$L,8,FALSE)</f>
        <v>#N/A</v>
      </c>
      <c r="P9741" s="22">
        <v>203.23</v>
      </c>
      <c r="Q9741" s="67" t="s">
        <v>25</v>
      </c>
      <c r="R9741" s="67"/>
      <c r="S9741" s="67"/>
    </row>
    <row r="9742" spans="4:19" ht="15">
      <c r="D9742" s="19">
        <v>620122</v>
      </c>
      <c r="E9742" s="35">
        <v>45340</v>
      </c>
      <c r="F9742" s="35">
        <v>45341</v>
      </c>
      <c r="G9742" s="63">
        <v>1</v>
      </c>
      <c r="H9742" s="24">
        <v>3731545</v>
      </c>
      <c r="I9742" s="28" t="s">
        <v>26</v>
      </c>
      <c r="J9742" s="47" t="s">
        <v>405</v>
      </c>
      <c r="K9742" s="25" t="s">
        <v>33</v>
      </c>
      <c r="L9742" s="25" t="s">
        <v>39</v>
      </c>
      <c r="M9742" s="16">
        <f>SUM_DATA[[#This Row],[TOTAL Cost]]-SUM_DATA[[#This Row],[MATERIAL Cost]]</f>
        <v>406.45</v>
      </c>
      <c r="N9742" s="16">
        <f>IFERROR(SUM_DATA[[#This Row],[MAT C.]], 0)</f>
        <v>0</v>
      </c>
      <c r="O9742" s="16" t="e">
        <f>VLOOKUP(SUM_DATA[[#This Row],[Work Order]],'[2]MAT DETAIL'!$D:$L,8,FALSE)</f>
        <v>#N/A</v>
      </c>
      <c r="P9742" s="22">
        <v>406.45</v>
      </c>
      <c r="Q9742" s="67" t="s">
        <v>25</v>
      </c>
      <c r="R9742" s="67"/>
      <c r="S9742" s="67"/>
    </row>
    <row r="9743" spans="4:19" ht="15">
      <c r="D9743" s="19">
        <v>620114</v>
      </c>
      <c r="E9743" s="35">
        <v>45341</v>
      </c>
      <c r="F9743" s="35">
        <v>45341</v>
      </c>
      <c r="G9743" s="63"/>
      <c r="H9743" s="24">
        <v>3731559</v>
      </c>
      <c r="I9743" s="28" t="s">
        <v>31</v>
      </c>
      <c r="J9743" s="47" t="s">
        <v>2353</v>
      </c>
      <c r="K9743" s="25" t="s">
        <v>36</v>
      </c>
      <c r="L9743" s="25" t="s">
        <v>42</v>
      </c>
      <c r="M9743" s="16">
        <f>SUM_DATA[[#This Row],[TOTAL Cost]]-SUM_DATA[[#This Row],[MATERIAL Cost]]</f>
        <v>0</v>
      </c>
      <c r="N9743" s="16">
        <f>IFERROR(SUM_DATA[[#This Row],[MAT C.]], 0)</f>
        <v>0</v>
      </c>
      <c r="O9743" s="16" t="e">
        <f>VLOOKUP(SUM_DATA[[#This Row],[Work Order]],'[2]MAT DETAIL'!$D:$L,8,FALSE)</f>
        <v>#N/A</v>
      </c>
      <c r="P9743" s="22">
        <v>0</v>
      </c>
      <c r="Q9743" s="67" t="s">
        <v>25</v>
      </c>
      <c r="R9743" s="67"/>
      <c r="S9743" s="67"/>
    </row>
    <row r="9744" spans="4:19" ht="15">
      <c r="D9744" s="19">
        <v>620114</v>
      </c>
      <c r="E9744" s="35">
        <v>45341</v>
      </c>
      <c r="F9744" s="35">
        <v>45341</v>
      </c>
      <c r="G9744" s="63"/>
      <c r="H9744" s="24">
        <v>3731567</v>
      </c>
      <c r="I9744" s="28" t="s">
        <v>31</v>
      </c>
      <c r="J9744" s="47" t="s">
        <v>2354</v>
      </c>
      <c r="K9744" s="25" t="s">
        <v>36</v>
      </c>
      <c r="L9744" s="25" t="s">
        <v>37</v>
      </c>
      <c r="M9744" s="16">
        <f>SUM_DATA[[#This Row],[TOTAL Cost]]-SUM_DATA[[#This Row],[MATERIAL Cost]]</f>
        <v>0</v>
      </c>
      <c r="N9744" s="16">
        <f>IFERROR(SUM_DATA[[#This Row],[MAT C.]], 0)</f>
        <v>0</v>
      </c>
      <c r="O9744" s="16" t="e">
        <f>VLOOKUP(SUM_DATA[[#This Row],[Work Order]],'[2]MAT DETAIL'!$D:$L,8,FALSE)</f>
        <v>#N/A</v>
      </c>
      <c r="P9744" s="22">
        <v>0</v>
      </c>
      <c r="Q9744" s="67" t="s">
        <v>25</v>
      </c>
      <c r="R9744" s="67"/>
      <c r="S9744" s="67"/>
    </row>
    <row r="9745" spans="4:19" ht="15">
      <c r="D9745" s="19">
        <v>620114</v>
      </c>
      <c r="E9745" s="35">
        <v>45341</v>
      </c>
      <c r="F9745" s="35">
        <v>45341</v>
      </c>
      <c r="G9745" s="63"/>
      <c r="H9745" s="24">
        <v>3731568</v>
      </c>
      <c r="I9745" s="28" t="s">
        <v>31</v>
      </c>
      <c r="J9745" s="47" t="s">
        <v>2355</v>
      </c>
      <c r="K9745" s="25" t="s">
        <v>70</v>
      </c>
      <c r="L9745" s="25" t="s">
        <v>39</v>
      </c>
      <c r="M9745" s="16">
        <f>SUM_DATA[[#This Row],[TOTAL Cost]]-SUM_DATA[[#This Row],[MATERIAL Cost]]</f>
        <v>28500</v>
      </c>
      <c r="N9745" s="16">
        <f>IFERROR(SUM_DATA[[#This Row],[MAT C.]], 0)</f>
        <v>0</v>
      </c>
      <c r="O9745" s="16" t="e">
        <f>VLOOKUP(SUM_DATA[[#This Row],[Work Order]],'[2]MAT DETAIL'!$D:$L,8,FALSE)</f>
        <v>#N/A</v>
      </c>
      <c r="P9745" s="22">
        <v>28500</v>
      </c>
      <c r="Q9745" s="67" t="s">
        <v>25</v>
      </c>
      <c r="R9745" s="67"/>
      <c r="S9745" s="67"/>
    </row>
    <row r="9746" spans="4:19" ht="15">
      <c r="D9746" s="19">
        <v>620105</v>
      </c>
      <c r="E9746" s="35">
        <v>45341</v>
      </c>
      <c r="F9746" s="35">
        <v>45341</v>
      </c>
      <c r="G9746" s="63"/>
      <c r="H9746" s="24">
        <v>3731575</v>
      </c>
      <c r="I9746" s="28" t="s">
        <v>31</v>
      </c>
      <c r="J9746" s="47" t="s">
        <v>58</v>
      </c>
      <c r="K9746" s="25" t="s">
        <v>59</v>
      </c>
      <c r="L9746" s="25" t="s">
        <v>60</v>
      </c>
      <c r="M9746" s="16">
        <f>SUM_DATA[[#This Row],[TOTAL Cost]]-SUM_DATA[[#This Row],[MATERIAL Cost]]</f>
        <v>38049.14</v>
      </c>
      <c r="N9746" s="16">
        <f>IFERROR(SUM_DATA[[#This Row],[MAT C.]], 0)</f>
        <v>37400</v>
      </c>
      <c r="O9746" s="16">
        <f>VLOOKUP(SUM_DATA[[#This Row],[Work Order]],'[2]MAT DETAIL'!$D:$L,8,FALSE)</f>
        <v>37400</v>
      </c>
      <c r="P9746" s="22">
        <v>75449.14</v>
      </c>
      <c r="Q9746" s="67" t="s">
        <v>25</v>
      </c>
      <c r="R9746" s="67"/>
      <c r="S9746" s="67"/>
    </row>
    <row r="9747" spans="4:19" ht="15">
      <c r="D9747" s="19">
        <v>620116</v>
      </c>
      <c r="E9747" s="35">
        <v>45341</v>
      </c>
      <c r="F9747" s="35">
        <v>45341</v>
      </c>
      <c r="G9747" s="63"/>
      <c r="H9747" s="24">
        <v>3732289</v>
      </c>
      <c r="I9747" s="28" t="s">
        <v>31</v>
      </c>
      <c r="J9747" s="47" t="s">
        <v>58</v>
      </c>
      <c r="K9747" s="25" t="s">
        <v>59</v>
      </c>
      <c r="L9747" s="25" t="s">
        <v>60</v>
      </c>
      <c r="M9747" s="16">
        <f>SUM_DATA[[#This Row],[TOTAL Cost]]-SUM_DATA[[#This Row],[MATERIAL Cost]]</f>
        <v>19265.52</v>
      </c>
      <c r="N9747" s="16">
        <f>IFERROR(SUM_DATA[[#This Row],[MAT C.]], 0)</f>
        <v>0</v>
      </c>
      <c r="O9747" s="16" t="e">
        <f>VLOOKUP(SUM_DATA[[#This Row],[Work Order]],'[2]MAT DETAIL'!$D:$L,8,FALSE)</f>
        <v>#N/A</v>
      </c>
      <c r="P9747" s="22">
        <v>19265.52</v>
      </c>
      <c r="Q9747" s="67" t="s">
        <v>25</v>
      </c>
      <c r="R9747" s="67"/>
      <c r="S9747" s="67"/>
    </row>
    <row r="9748" spans="4:19" ht="15">
      <c r="D9748" s="19">
        <v>620112</v>
      </c>
      <c r="E9748" s="35">
        <v>45342</v>
      </c>
      <c r="F9748" s="35">
        <v>45342</v>
      </c>
      <c r="G9748" s="63"/>
      <c r="H9748" s="24">
        <v>3732467</v>
      </c>
      <c r="I9748" s="28" t="s">
        <v>26</v>
      </c>
      <c r="J9748" s="47" t="s">
        <v>2356</v>
      </c>
      <c r="K9748" s="25" t="s">
        <v>39</v>
      </c>
      <c r="L9748" s="25" t="s">
        <v>40</v>
      </c>
      <c r="M9748" s="16">
        <f>SUM_DATA[[#This Row],[TOTAL Cost]]-SUM_DATA[[#This Row],[MATERIAL Cost]]</f>
        <v>115000</v>
      </c>
      <c r="N9748" s="16">
        <f>IFERROR(SUM_DATA[[#This Row],[MAT C.]], 0)</f>
        <v>0</v>
      </c>
      <c r="O9748" s="16" t="e">
        <f>VLOOKUP(SUM_DATA[[#This Row],[Work Order]],'[2]MAT DETAIL'!$D:$L,8,FALSE)</f>
        <v>#N/A</v>
      </c>
      <c r="P9748" s="22">
        <v>115000</v>
      </c>
      <c r="Q9748" s="67" t="s">
        <v>21</v>
      </c>
      <c r="R9748" s="67"/>
      <c r="S9748" s="67"/>
    </row>
    <row r="9749" spans="4:19" ht="15">
      <c r="D9749" s="19">
        <v>620114</v>
      </c>
      <c r="E9749" s="35">
        <v>45341</v>
      </c>
      <c r="F9749" s="35">
        <v>45342</v>
      </c>
      <c r="G9749" s="63"/>
      <c r="H9749" s="24">
        <v>3732515</v>
      </c>
      <c r="I9749" s="28" t="s">
        <v>26</v>
      </c>
      <c r="J9749" s="44" t="s">
        <v>86</v>
      </c>
      <c r="K9749" s="25" t="s">
        <v>36</v>
      </c>
      <c r="L9749" s="25" t="s">
        <v>47</v>
      </c>
      <c r="M9749" s="16">
        <f>SUM_DATA[[#This Row],[TOTAL Cost]]-SUM_DATA[[#This Row],[MATERIAL Cost]]</f>
        <v>0</v>
      </c>
      <c r="N9749" s="16">
        <f>IFERROR(SUM_DATA[[#This Row],[MAT C.]], 0)</f>
        <v>0</v>
      </c>
      <c r="O9749" s="16" t="e">
        <f>VLOOKUP(SUM_DATA[[#This Row],[Work Order]],'[2]MAT DETAIL'!$D:$L,8,FALSE)</f>
        <v>#N/A</v>
      </c>
      <c r="P9749" s="22">
        <v>0</v>
      </c>
      <c r="Q9749" s="67" t="s">
        <v>25</v>
      </c>
      <c r="R9749" s="67"/>
      <c r="S9749" s="67"/>
    </row>
    <row r="9750" spans="4:19" ht="15">
      <c r="D9750" s="19">
        <v>620120</v>
      </c>
      <c r="E9750" s="35">
        <v>45341</v>
      </c>
      <c r="F9750" s="35">
        <v>45342</v>
      </c>
      <c r="G9750" s="63"/>
      <c r="H9750" s="24">
        <v>3732517</v>
      </c>
      <c r="I9750" s="28" t="s">
        <v>26</v>
      </c>
      <c r="J9750" s="47" t="s">
        <v>2357</v>
      </c>
      <c r="K9750" s="25" t="s">
        <v>82</v>
      </c>
      <c r="L9750" s="25" t="s">
        <v>140</v>
      </c>
      <c r="M9750" s="16">
        <f>SUM_DATA[[#This Row],[TOTAL Cost]]-SUM_DATA[[#This Row],[MATERIAL Cost]]</f>
        <v>13767.44</v>
      </c>
      <c r="N9750" s="16">
        <f>IFERROR(SUM_DATA[[#This Row],[MAT C.]], 0)</f>
        <v>0</v>
      </c>
      <c r="O9750" s="16" t="e">
        <f>VLOOKUP(SUM_DATA[[#This Row],[Work Order]],'[2]MAT DETAIL'!$D:$L,8,FALSE)</f>
        <v>#N/A</v>
      </c>
      <c r="P9750" s="22">
        <v>13767.44</v>
      </c>
      <c r="Q9750" s="67" t="s">
        <v>25</v>
      </c>
      <c r="R9750" s="67"/>
      <c r="S9750" s="67"/>
    </row>
    <row r="9751" spans="4:19" ht="15">
      <c r="D9751" s="19">
        <v>620122</v>
      </c>
      <c r="E9751" s="35">
        <v>45341</v>
      </c>
      <c r="F9751" s="35">
        <v>45342</v>
      </c>
      <c r="G9751" s="63">
        <v>3.29</v>
      </c>
      <c r="H9751" s="24">
        <v>3732518</v>
      </c>
      <c r="I9751" s="28" t="s">
        <v>26</v>
      </c>
      <c r="J9751" s="47" t="s">
        <v>405</v>
      </c>
      <c r="K9751" s="25" t="s">
        <v>33</v>
      </c>
      <c r="L9751" s="25" t="s">
        <v>39</v>
      </c>
      <c r="M9751" s="16">
        <f>SUM_DATA[[#This Row],[TOTAL Cost]]-SUM_DATA[[#This Row],[MATERIAL Cost]]</f>
        <v>1219.3499999999999</v>
      </c>
      <c r="N9751" s="16">
        <f>IFERROR(SUM_DATA[[#This Row],[MAT C.]], 0)</f>
        <v>0</v>
      </c>
      <c r="O9751" s="16" t="e">
        <f>VLOOKUP(SUM_DATA[[#This Row],[Work Order]],'[2]MAT DETAIL'!$D:$L,8,FALSE)</f>
        <v>#N/A</v>
      </c>
      <c r="P9751" s="22">
        <v>1219.3499999999999</v>
      </c>
      <c r="Q9751" s="67" t="s">
        <v>25</v>
      </c>
      <c r="R9751" s="67"/>
      <c r="S9751" s="67"/>
    </row>
    <row r="9752" spans="4:19" ht="15">
      <c r="D9752" s="19">
        <v>620123</v>
      </c>
      <c r="E9752" s="35">
        <v>45342</v>
      </c>
      <c r="F9752" s="35">
        <v>45342</v>
      </c>
      <c r="G9752" s="63">
        <v>0.66</v>
      </c>
      <c r="H9752" s="24">
        <v>3732519</v>
      </c>
      <c r="I9752" s="28" t="s">
        <v>26</v>
      </c>
      <c r="J9752" s="47" t="s">
        <v>101</v>
      </c>
      <c r="K9752" s="25" t="s">
        <v>59</v>
      </c>
      <c r="L9752" s="25" t="s">
        <v>98</v>
      </c>
      <c r="M9752" s="16">
        <f>SUM_DATA[[#This Row],[TOTAL Cost]]-SUM_DATA[[#This Row],[MATERIAL Cost]]</f>
        <v>203.23</v>
      </c>
      <c r="N9752" s="16">
        <f>IFERROR(SUM_DATA[[#This Row],[MAT C.]], 0)</f>
        <v>0</v>
      </c>
      <c r="O9752" s="16" t="e">
        <f>VLOOKUP(SUM_DATA[[#This Row],[Work Order]],'[2]MAT DETAIL'!$D:$L,8,FALSE)</f>
        <v>#N/A</v>
      </c>
      <c r="P9752" s="22">
        <v>203.23</v>
      </c>
      <c r="Q9752" s="67" t="s">
        <v>25</v>
      </c>
      <c r="R9752" s="67"/>
      <c r="S9752" s="67"/>
    </row>
    <row r="9753" spans="4:19" ht="15">
      <c r="D9753" s="19">
        <v>620105</v>
      </c>
      <c r="E9753" s="35">
        <v>45342</v>
      </c>
      <c r="F9753" s="35">
        <v>45342</v>
      </c>
      <c r="G9753" s="63">
        <v>1</v>
      </c>
      <c r="H9753" s="24">
        <v>3732521</v>
      </c>
      <c r="I9753" s="28" t="s">
        <v>26</v>
      </c>
      <c r="J9753" s="47" t="s">
        <v>101</v>
      </c>
      <c r="K9753" s="25" t="s">
        <v>59</v>
      </c>
      <c r="L9753" s="25" t="s">
        <v>98</v>
      </c>
      <c r="M9753" s="16">
        <f>SUM_DATA[[#This Row],[TOTAL Cost]]-SUM_DATA[[#This Row],[MATERIAL Cost]]</f>
        <v>406.45</v>
      </c>
      <c r="N9753" s="16">
        <f>IFERROR(SUM_DATA[[#This Row],[MAT C.]], 0)</f>
        <v>0</v>
      </c>
      <c r="O9753" s="16" t="e">
        <f>VLOOKUP(SUM_DATA[[#This Row],[Work Order]],'[2]MAT DETAIL'!$D:$L,8,FALSE)</f>
        <v>#N/A</v>
      </c>
      <c r="P9753" s="22">
        <v>406.45</v>
      </c>
      <c r="Q9753" s="67" t="s">
        <v>25</v>
      </c>
      <c r="R9753" s="67"/>
      <c r="S9753" s="67"/>
    </row>
    <row r="9754" spans="4:19" ht="15">
      <c r="D9754" s="19">
        <v>620111</v>
      </c>
      <c r="E9754" s="35">
        <v>45342</v>
      </c>
      <c r="F9754" s="35">
        <v>45342</v>
      </c>
      <c r="G9754" s="63">
        <v>0.5</v>
      </c>
      <c r="H9754" s="24">
        <v>3732522</v>
      </c>
      <c r="I9754" s="28" t="s">
        <v>26</v>
      </c>
      <c r="J9754" s="47" t="s">
        <v>353</v>
      </c>
      <c r="K9754" s="25" t="s">
        <v>59</v>
      </c>
      <c r="L9754" s="25" t="s">
        <v>60</v>
      </c>
      <c r="M9754" s="16">
        <f>SUM_DATA[[#This Row],[TOTAL Cost]]-SUM_DATA[[#This Row],[MATERIAL Cost]]</f>
        <v>203.23</v>
      </c>
      <c r="N9754" s="16">
        <f>IFERROR(SUM_DATA[[#This Row],[MAT C.]], 0)</f>
        <v>0</v>
      </c>
      <c r="O9754" s="16" t="e">
        <f>VLOOKUP(SUM_DATA[[#This Row],[Work Order]],'[2]MAT DETAIL'!$D:$L,8,FALSE)</f>
        <v>#N/A</v>
      </c>
      <c r="P9754" s="22">
        <v>203.23</v>
      </c>
      <c r="Q9754" s="67" t="s">
        <v>25</v>
      </c>
      <c r="R9754" s="67"/>
      <c r="S9754" s="67"/>
    </row>
    <row r="9755" spans="4:19" ht="15">
      <c r="D9755" s="19">
        <v>620118</v>
      </c>
      <c r="E9755" s="35">
        <v>45342</v>
      </c>
      <c r="F9755" s="35">
        <v>45342</v>
      </c>
      <c r="G9755" s="63"/>
      <c r="H9755" s="24">
        <v>3732523</v>
      </c>
      <c r="I9755" s="28" t="s">
        <v>31</v>
      </c>
      <c r="J9755" s="44" t="s">
        <v>730</v>
      </c>
      <c r="K9755" s="25" t="s">
        <v>82</v>
      </c>
      <c r="L9755" s="25" t="s">
        <v>56</v>
      </c>
      <c r="M9755" s="16">
        <f>SUM_DATA[[#This Row],[TOTAL Cost]]-SUM_DATA[[#This Row],[MATERIAL Cost]]</f>
        <v>0</v>
      </c>
      <c r="N9755" s="16">
        <f>IFERROR(SUM_DATA[[#This Row],[MAT C.]], 0)</f>
        <v>0</v>
      </c>
      <c r="O9755" s="16" t="e">
        <f>VLOOKUP(SUM_DATA[[#This Row],[Work Order]],'[2]MAT DETAIL'!$D:$L,8,FALSE)</f>
        <v>#N/A</v>
      </c>
      <c r="P9755" s="22">
        <v>0</v>
      </c>
      <c r="Q9755" s="67" t="s">
        <v>25</v>
      </c>
      <c r="R9755" s="67"/>
      <c r="S9755" s="67"/>
    </row>
    <row r="9756" spans="4:19" ht="15">
      <c r="D9756" s="19">
        <v>620114</v>
      </c>
      <c r="E9756" s="35">
        <v>45341</v>
      </c>
      <c r="F9756" s="35">
        <v>45342</v>
      </c>
      <c r="G9756" s="63"/>
      <c r="H9756" s="24">
        <v>3732524</v>
      </c>
      <c r="I9756" s="28" t="s">
        <v>26</v>
      </c>
      <c r="J9756" s="44" t="s">
        <v>72</v>
      </c>
      <c r="K9756" s="25" t="s">
        <v>36</v>
      </c>
      <c r="L9756" s="25" t="s">
        <v>37</v>
      </c>
      <c r="M9756" s="16">
        <f>SUM_DATA[[#This Row],[TOTAL Cost]]-SUM_DATA[[#This Row],[MATERIAL Cost]]</f>
        <v>0</v>
      </c>
      <c r="N9756" s="16">
        <f>IFERROR(SUM_DATA[[#This Row],[MAT C.]], 0)</f>
        <v>2800</v>
      </c>
      <c r="O9756" s="16">
        <f>VLOOKUP(SUM_DATA[[#This Row],[Work Order]],'[2]MAT DETAIL'!$D:$L,8,FALSE)</f>
        <v>2800</v>
      </c>
      <c r="P9756" s="22">
        <v>2800</v>
      </c>
      <c r="Q9756" s="67" t="s">
        <v>25</v>
      </c>
      <c r="R9756" s="67"/>
      <c r="S9756" s="67"/>
    </row>
    <row r="9757" spans="4:19" ht="15">
      <c r="D9757" s="19">
        <v>620112</v>
      </c>
      <c r="E9757" s="35">
        <v>45342</v>
      </c>
      <c r="F9757" s="35">
        <v>45342</v>
      </c>
      <c r="G9757" s="63"/>
      <c r="H9757" s="24">
        <v>3732559</v>
      </c>
      <c r="I9757" s="28" t="s">
        <v>31</v>
      </c>
      <c r="J9757" s="47" t="s">
        <v>2358</v>
      </c>
      <c r="K9757" s="25" t="s">
        <v>56</v>
      </c>
      <c r="L9757" s="25" t="s">
        <v>146</v>
      </c>
      <c r="M9757" s="16">
        <f>SUM_DATA[[#This Row],[TOTAL Cost]]-SUM_DATA[[#This Row],[MATERIAL Cost]]</f>
        <v>1020</v>
      </c>
      <c r="N9757" s="16">
        <f>IFERROR(SUM_DATA[[#This Row],[MAT C.]], 0)</f>
        <v>0</v>
      </c>
      <c r="O9757" s="16" t="e">
        <f>VLOOKUP(SUM_DATA[[#This Row],[Work Order]],'[2]MAT DETAIL'!$D:$L,8,FALSE)</f>
        <v>#N/A</v>
      </c>
      <c r="P9757" s="22">
        <v>1020</v>
      </c>
      <c r="Q9757" s="67" t="s">
        <v>25</v>
      </c>
      <c r="R9757" s="67"/>
      <c r="S9757" s="67"/>
    </row>
    <row r="9758" spans="4:19" ht="15">
      <c r="D9758" s="19">
        <v>620112</v>
      </c>
      <c r="E9758" s="35">
        <v>45342</v>
      </c>
      <c r="F9758" s="35">
        <v>45342</v>
      </c>
      <c r="G9758" s="63"/>
      <c r="H9758" s="24">
        <v>3732560</v>
      </c>
      <c r="I9758" s="28" t="s">
        <v>31</v>
      </c>
      <c r="J9758" s="47" t="s">
        <v>2359</v>
      </c>
      <c r="K9758" s="25" t="s">
        <v>39</v>
      </c>
      <c r="L9758" s="25" t="s">
        <v>244</v>
      </c>
      <c r="M9758" s="16">
        <f>SUM_DATA[[#This Row],[TOTAL Cost]]-SUM_DATA[[#This Row],[MATERIAL Cost]]</f>
        <v>16583.68</v>
      </c>
      <c r="N9758" s="16">
        <f>IFERROR(SUM_DATA[[#This Row],[MAT C.]], 0)</f>
        <v>0</v>
      </c>
      <c r="O9758" s="16" t="e">
        <f>VLOOKUP(SUM_DATA[[#This Row],[Work Order]],'[2]MAT DETAIL'!$D:$L,8,FALSE)</f>
        <v>#N/A</v>
      </c>
      <c r="P9758" s="22">
        <v>16583.68</v>
      </c>
      <c r="Q9758" s="67" t="s">
        <v>25</v>
      </c>
      <c r="R9758" s="67"/>
      <c r="S9758" s="67"/>
    </row>
    <row r="9759" spans="4:19" ht="15">
      <c r="D9759" s="19">
        <v>620120</v>
      </c>
      <c r="E9759" s="35">
        <v>45342</v>
      </c>
      <c r="F9759" s="35">
        <v>45342</v>
      </c>
      <c r="G9759" s="63"/>
      <c r="H9759" s="24">
        <v>3732629</v>
      </c>
      <c r="I9759" s="28" t="s">
        <v>26</v>
      </c>
      <c r="J9759" s="47" t="s">
        <v>2360</v>
      </c>
      <c r="K9759" s="25" t="s">
        <v>78</v>
      </c>
      <c r="L9759" s="25" t="s">
        <v>708</v>
      </c>
      <c r="M9759" s="16">
        <f>SUM_DATA[[#This Row],[TOTAL Cost]]-SUM_DATA[[#This Row],[MATERIAL Cost]]</f>
        <v>406.44999999999709</v>
      </c>
      <c r="N9759" s="16">
        <f>IFERROR(SUM_DATA[[#This Row],[MAT C.]], 0)</f>
        <v>88400</v>
      </c>
      <c r="O9759" s="16">
        <f>VLOOKUP(SUM_DATA[[#This Row],[Work Order]],'[2]MAT DETAIL'!$D:$L,8,FALSE)</f>
        <v>88400</v>
      </c>
      <c r="P9759" s="22">
        <v>88806.45</v>
      </c>
      <c r="Q9759" s="67" t="s">
        <v>21</v>
      </c>
      <c r="R9759" s="67"/>
      <c r="S9759" s="67"/>
    </row>
    <row r="9760" spans="4:19" ht="15">
      <c r="D9760" s="19">
        <v>620107</v>
      </c>
      <c r="E9760" s="35">
        <v>45342</v>
      </c>
      <c r="F9760" s="35">
        <v>45343</v>
      </c>
      <c r="G9760" s="63"/>
      <c r="H9760" s="24">
        <v>3732746</v>
      </c>
      <c r="I9760" s="28" t="s">
        <v>26</v>
      </c>
      <c r="J9760" s="47" t="s">
        <v>367</v>
      </c>
      <c r="K9760" s="25" t="s">
        <v>56</v>
      </c>
      <c r="L9760" s="25" t="s">
        <v>146</v>
      </c>
      <c r="M9760" s="16">
        <f>SUM_DATA[[#This Row],[TOTAL Cost]]-SUM_DATA[[#This Row],[MATERIAL Cost]]</f>
        <v>0</v>
      </c>
      <c r="N9760" s="16">
        <f>IFERROR(SUM_DATA[[#This Row],[MAT C.]], 0)</f>
        <v>0</v>
      </c>
      <c r="O9760" s="16" t="e">
        <f>VLOOKUP(SUM_DATA[[#This Row],[Work Order]],'[2]MAT DETAIL'!$D:$L,8,FALSE)</f>
        <v>#N/A</v>
      </c>
      <c r="P9760" s="22">
        <v>0</v>
      </c>
      <c r="Q9760" s="67" t="s">
        <v>25</v>
      </c>
      <c r="R9760" s="67"/>
      <c r="S9760" s="67"/>
    </row>
    <row r="9761" spans="4:19" ht="15">
      <c r="D9761" s="19">
        <v>620106</v>
      </c>
      <c r="E9761" s="35">
        <v>45342</v>
      </c>
      <c r="F9761" s="35">
        <v>45343</v>
      </c>
      <c r="G9761" s="63"/>
      <c r="H9761" s="24">
        <v>3732747</v>
      </c>
      <c r="I9761" s="28" t="s">
        <v>26</v>
      </c>
      <c r="J9761" s="44" t="s">
        <v>72</v>
      </c>
      <c r="K9761" s="25" t="s">
        <v>36</v>
      </c>
      <c r="L9761" s="25" t="s">
        <v>37</v>
      </c>
      <c r="M9761" s="16">
        <f>SUM_DATA[[#This Row],[TOTAL Cost]]-SUM_DATA[[#This Row],[MATERIAL Cost]]</f>
        <v>0</v>
      </c>
      <c r="N9761" s="16">
        <f>IFERROR(SUM_DATA[[#This Row],[MAT C.]], 0)</f>
        <v>0</v>
      </c>
      <c r="O9761" s="16" t="e">
        <f>VLOOKUP(SUM_DATA[[#This Row],[Work Order]],'[2]MAT DETAIL'!$D:$L,8,FALSE)</f>
        <v>#N/A</v>
      </c>
      <c r="P9761" s="22">
        <v>0</v>
      </c>
      <c r="Q9761" s="67" t="s">
        <v>25</v>
      </c>
      <c r="R9761" s="67"/>
      <c r="S9761" s="67"/>
    </row>
    <row r="9762" spans="4:19" ht="15">
      <c r="D9762" s="19">
        <v>620109</v>
      </c>
      <c r="E9762" s="35">
        <v>45342</v>
      </c>
      <c r="F9762" s="35">
        <v>45343</v>
      </c>
      <c r="G9762" s="63">
        <v>18.87</v>
      </c>
      <c r="H9762" s="24">
        <v>3732748</v>
      </c>
      <c r="I9762" s="28" t="s">
        <v>26</v>
      </c>
      <c r="J9762" s="47" t="s">
        <v>64</v>
      </c>
      <c r="K9762" s="25" t="s">
        <v>47</v>
      </c>
      <c r="L9762" s="25" t="s">
        <v>65</v>
      </c>
      <c r="M9762" s="16">
        <f>SUM_DATA[[#This Row],[TOTAL Cost]]-SUM_DATA[[#This Row],[MATERIAL Cost]]</f>
        <v>406.45</v>
      </c>
      <c r="N9762" s="16">
        <f>IFERROR(SUM_DATA[[#This Row],[MAT C.]], 0)</f>
        <v>0</v>
      </c>
      <c r="O9762" s="16" t="e">
        <f>VLOOKUP(SUM_DATA[[#This Row],[Work Order]],'[2]MAT DETAIL'!$D:$L,8,FALSE)</f>
        <v>#N/A</v>
      </c>
      <c r="P9762" s="22">
        <v>406.45</v>
      </c>
      <c r="Q9762" s="67" t="s">
        <v>25</v>
      </c>
      <c r="R9762" s="67"/>
      <c r="S9762" s="67"/>
    </row>
    <row r="9763" spans="4:19" ht="15">
      <c r="D9763" s="19">
        <v>620114</v>
      </c>
      <c r="E9763" s="35">
        <v>45342</v>
      </c>
      <c r="F9763" s="35">
        <v>45343</v>
      </c>
      <c r="G9763" s="63"/>
      <c r="H9763" s="24">
        <v>3732749</v>
      </c>
      <c r="I9763" s="28" t="s">
        <v>26</v>
      </c>
      <c r="J9763" s="47" t="s">
        <v>425</v>
      </c>
      <c r="K9763" s="25" t="s">
        <v>36</v>
      </c>
      <c r="L9763" s="25" t="s">
        <v>148</v>
      </c>
      <c r="M9763" s="16">
        <f>SUM_DATA[[#This Row],[TOTAL Cost]]-SUM_DATA[[#This Row],[MATERIAL Cost]]</f>
        <v>0</v>
      </c>
      <c r="N9763" s="16">
        <f>IFERROR(SUM_DATA[[#This Row],[MAT C.]], 0)</f>
        <v>5600</v>
      </c>
      <c r="O9763" s="16">
        <f>VLOOKUP(SUM_DATA[[#This Row],[Work Order]],'[2]MAT DETAIL'!$D:$L,8,FALSE)</f>
        <v>5600</v>
      </c>
      <c r="P9763" s="22">
        <v>5600</v>
      </c>
      <c r="Q9763" s="67" t="s">
        <v>25</v>
      </c>
      <c r="R9763" s="67"/>
      <c r="S9763" s="67"/>
    </row>
    <row r="9764" spans="4:19" ht="15">
      <c r="D9764" s="19">
        <v>620122</v>
      </c>
      <c r="E9764" s="35">
        <v>45342</v>
      </c>
      <c r="F9764" s="35">
        <v>45343</v>
      </c>
      <c r="G9764" s="63">
        <v>1.67</v>
      </c>
      <c r="H9764" s="24">
        <v>3732750</v>
      </c>
      <c r="I9764" s="28" t="s">
        <v>26</v>
      </c>
      <c r="J9764" s="47" t="s">
        <v>405</v>
      </c>
      <c r="K9764" s="25" t="s">
        <v>33</v>
      </c>
      <c r="L9764" s="25" t="s">
        <v>39</v>
      </c>
      <c r="M9764" s="16">
        <f>SUM_DATA[[#This Row],[TOTAL Cost]]-SUM_DATA[[#This Row],[MATERIAL Cost]]</f>
        <v>609.67999999999995</v>
      </c>
      <c r="N9764" s="16">
        <f>IFERROR(SUM_DATA[[#This Row],[MAT C.]], 0)</f>
        <v>0</v>
      </c>
      <c r="O9764" s="16" t="e">
        <f>VLOOKUP(SUM_DATA[[#This Row],[Work Order]],'[2]MAT DETAIL'!$D:$L,8,FALSE)</f>
        <v>#N/A</v>
      </c>
      <c r="P9764" s="22">
        <v>609.67999999999995</v>
      </c>
      <c r="Q9764" s="67" t="s">
        <v>25</v>
      </c>
      <c r="R9764" s="67"/>
      <c r="S9764" s="67"/>
    </row>
    <row r="9765" spans="4:19" ht="15">
      <c r="D9765" s="19">
        <v>620120</v>
      </c>
      <c r="E9765" s="35">
        <v>45343</v>
      </c>
      <c r="F9765" s="35">
        <v>45343</v>
      </c>
      <c r="G9765" s="63"/>
      <c r="H9765" s="24">
        <v>3732782</v>
      </c>
      <c r="I9765" s="28" t="s">
        <v>31</v>
      </c>
      <c r="J9765" s="47" t="s">
        <v>2361</v>
      </c>
      <c r="K9765" s="25" t="s">
        <v>19</v>
      </c>
      <c r="L9765" s="25" t="s">
        <v>311</v>
      </c>
      <c r="M9765" s="16">
        <f>SUM_DATA[[#This Row],[TOTAL Cost]]-SUM_DATA[[#This Row],[MATERIAL Cost]]</f>
        <v>4816.38</v>
      </c>
      <c r="N9765" s="16">
        <f>IFERROR(SUM_DATA[[#This Row],[MAT C.]], 0)</f>
        <v>0</v>
      </c>
      <c r="O9765" s="16" t="e">
        <f>VLOOKUP(SUM_DATA[[#This Row],[Work Order]],'[2]MAT DETAIL'!$D:$L,8,FALSE)</f>
        <v>#N/A</v>
      </c>
      <c r="P9765" s="22">
        <v>4816.38</v>
      </c>
      <c r="Q9765" s="67" t="s">
        <v>25</v>
      </c>
      <c r="R9765" s="67"/>
      <c r="S9765" s="67"/>
    </row>
    <row r="9766" spans="4:19" ht="15">
      <c r="D9766" s="19">
        <v>620116</v>
      </c>
      <c r="E9766" s="35">
        <v>45343</v>
      </c>
      <c r="F9766" s="35">
        <v>45343</v>
      </c>
      <c r="G9766" s="63"/>
      <c r="H9766" s="24">
        <v>3732950</v>
      </c>
      <c r="I9766" s="28" t="s">
        <v>31</v>
      </c>
      <c r="J9766" s="47" t="s">
        <v>2323</v>
      </c>
      <c r="K9766" s="25" t="s">
        <v>39</v>
      </c>
      <c r="L9766" s="25" t="s">
        <v>40</v>
      </c>
      <c r="M9766" s="16">
        <f>SUM_DATA[[#This Row],[TOTAL Cost]]-SUM_DATA[[#This Row],[MATERIAL Cost]]</f>
        <v>0</v>
      </c>
      <c r="N9766" s="16">
        <f>IFERROR(SUM_DATA[[#This Row],[MAT C.]], 0)</f>
        <v>0</v>
      </c>
      <c r="O9766" s="16" t="e">
        <f>VLOOKUP(SUM_DATA[[#This Row],[Work Order]],'[2]MAT DETAIL'!$D:$L,8,FALSE)</f>
        <v>#N/A</v>
      </c>
      <c r="P9766" s="22">
        <v>0</v>
      </c>
      <c r="Q9766" s="67" t="s">
        <v>25</v>
      </c>
      <c r="R9766" s="67"/>
      <c r="S9766" s="67"/>
    </row>
    <row r="9767" spans="4:19" ht="15">
      <c r="D9767" s="19">
        <v>620107</v>
      </c>
      <c r="E9767" s="35">
        <v>45343</v>
      </c>
      <c r="F9767" s="35">
        <v>45344</v>
      </c>
      <c r="G9767" s="63">
        <v>0.79</v>
      </c>
      <c r="H9767" s="24">
        <v>3733168</v>
      </c>
      <c r="I9767" s="28" t="s">
        <v>26</v>
      </c>
      <c r="J9767" s="47" t="s">
        <v>1284</v>
      </c>
      <c r="K9767" s="25" t="s">
        <v>56</v>
      </c>
      <c r="L9767" s="25" t="s">
        <v>146</v>
      </c>
      <c r="M9767" s="16">
        <f>SUM_DATA[[#This Row],[TOTAL Cost]]-SUM_DATA[[#This Row],[MATERIAL Cost]]</f>
        <v>203.23</v>
      </c>
      <c r="N9767" s="16">
        <f>IFERROR(SUM_DATA[[#This Row],[MAT C.]], 0)</f>
        <v>0</v>
      </c>
      <c r="O9767" s="16" t="e">
        <f>VLOOKUP(SUM_DATA[[#This Row],[Work Order]],'[2]MAT DETAIL'!$D:$L,8,FALSE)</f>
        <v>#N/A</v>
      </c>
      <c r="P9767" s="22">
        <v>203.23</v>
      </c>
      <c r="Q9767" s="67" t="s">
        <v>25</v>
      </c>
      <c r="R9767" s="67"/>
      <c r="S9767" s="67"/>
    </row>
    <row r="9768" spans="4:19" ht="15">
      <c r="D9768" s="19">
        <v>620122</v>
      </c>
      <c r="E9768" s="35">
        <v>45343</v>
      </c>
      <c r="F9768" s="35">
        <v>45344</v>
      </c>
      <c r="G9768" s="63"/>
      <c r="H9768" s="24">
        <v>3733169</v>
      </c>
      <c r="I9768" s="28" t="s">
        <v>26</v>
      </c>
      <c r="J9768" s="47" t="s">
        <v>64</v>
      </c>
      <c r="K9768" s="25" t="s">
        <v>47</v>
      </c>
      <c r="L9768" s="25" t="s">
        <v>65</v>
      </c>
      <c r="M9768" s="16">
        <f>SUM_DATA[[#This Row],[TOTAL Cost]]-SUM_DATA[[#This Row],[MATERIAL Cost]]</f>
        <v>0</v>
      </c>
      <c r="N9768" s="16">
        <f>IFERROR(SUM_DATA[[#This Row],[MAT C.]], 0)</f>
        <v>0</v>
      </c>
      <c r="O9768" s="16" t="e">
        <f>VLOOKUP(SUM_DATA[[#This Row],[Work Order]],'[2]MAT DETAIL'!$D:$L,8,FALSE)</f>
        <v>#N/A</v>
      </c>
      <c r="P9768" s="22">
        <v>0</v>
      </c>
      <c r="Q9768" s="67" t="s">
        <v>25</v>
      </c>
      <c r="R9768" s="67"/>
      <c r="S9768" s="67"/>
    </row>
    <row r="9769" spans="4:19" ht="15">
      <c r="D9769" s="19">
        <v>620117</v>
      </c>
      <c r="E9769" s="35">
        <v>45343</v>
      </c>
      <c r="F9769" s="35">
        <v>45344</v>
      </c>
      <c r="G9769" s="63">
        <v>27.37</v>
      </c>
      <c r="H9769" s="24">
        <v>3733170</v>
      </c>
      <c r="I9769" s="28" t="s">
        <v>26</v>
      </c>
      <c r="J9769" s="47" t="s">
        <v>2362</v>
      </c>
      <c r="K9769" s="25" t="s">
        <v>19</v>
      </c>
      <c r="L9769" s="25" t="s">
        <v>20</v>
      </c>
      <c r="M9769" s="16">
        <f>SUM_DATA[[#This Row],[TOTAL Cost]]-SUM_DATA[[#This Row],[MATERIAL Cost]]</f>
        <v>1175.18</v>
      </c>
      <c r="N9769" s="16">
        <f>IFERROR(SUM_DATA[[#This Row],[MAT C.]], 0)</f>
        <v>0</v>
      </c>
      <c r="O9769" s="16" t="e">
        <f>VLOOKUP(SUM_DATA[[#This Row],[Work Order]],'[2]MAT DETAIL'!$D:$L,8,FALSE)</f>
        <v>#N/A</v>
      </c>
      <c r="P9769" s="22">
        <v>1175.18</v>
      </c>
      <c r="Q9769" s="67" t="s">
        <v>25</v>
      </c>
      <c r="R9769" s="67"/>
      <c r="S9769" s="67"/>
    </row>
    <row r="9770" spans="4:19" ht="15">
      <c r="D9770" s="19">
        <v>620122</v>
      </c>
      <c r="E9770" s="35">
        <v>45343</v>
      </c>
      <c r="F9770" s="35">
        <v>45344</v>
      </c>
      <c r="G9770" s="78"/>
      <c r="H9770" s="24">
        <v>3733173</v>
      </c>
      <c r="I9770" s="28" t="s">
        <v>26</v>
      </c>
      <c r="J9770" s="47" t="s">
        <v>228</v>
      </c>
      <c r="K9770" s="25" t="s">
        <v>33</v>
      </c>
      <c r="L9770" s="25" t="s">
        <v>39</v>
      </c>
      <c r="M9770" s="16">
        <f>SUM_DATA[[#This Row],[TOTAL Cost]]-SUM_DATA[[#This Row],[MATERIAL Cost]]</f>
        <v>13459.95</v>
      </c>
      <c r="N9770" s="16">
        <f>IFERROR(SUM_DATA[[#This Row],[MAT C.]], 0)</f>
        <v>0</v>
      </c>
      <c r="O9770" s="16" t="e">
        <f>VLOOKUP(SUM_DATA[[#This Row],[Work Order]],'[2]MAT DETAIL'!$D:$L,8,FALSE)</f>
        <v>#N/A</v>
      </c>
      <c r="P9770" s="22">
        <v>13459.95</v>
      </c>
      <c r="Q9770" s="67" t="s">
        <v>25</v>
      </c>
      <c r="R9770" s="67"/>
      <c r="S9770" s="67"/>
    </row>
    <row r="9771" spans="4:19" ht="15">
      <c r="D9771" s="19">
        <v>620104</v>
      </c>
      <c r="E9771" s="35">
        <v>45344</v>
      </c>
      <c r="F9771" s="35">
        <v>45344</v>
      </c>
      <c r="G9771" s="63"/>
      <c r="H9771" s="24">
        <v>3733251</v>
      </c>
      <c r="I9771" s="28" t="s">
        <v>26</v>
      </c>
      <c r="J9771" s="47" t="s">
        <v>2363</v>
      </c>
      <c r="K9771" s="25" t="s">
        <v>47</v>
      </c>
      <c r="L9771" s="25" t="s">
        <v>869</v>
      </c>
      <c r="M9771" s="16">
        <f>SUM_DATA[[#This Row],[TOTAL Cost]]-SUM_DATA[[#This Row],[MATERIAL Cost]]</f>
        <v>37000</v>
      </c>
      <c r="N9771" s="16">
        <f>IFERROR(SUM_DATA[[#This Row],[MAT C.]], 0)</f>
        <v>0</v>
      </c>
      <c r="O9771" s="16" t="e">
        <f>VLOOKUP(SUM_DATA[[#This Row],[Work Order]],'[2]MAT DETAIL'!$D:$L,8,FALSE)</f>
        <v>#N/A</v>
      </c>
      <c r="P9771" s="22">
        <v>37000</v>
      </c>
      <c r="Q9771" s="67" t="s">
        <v>21</v>
      </c>
      <c r="R9771" s="67"/>
      <c r="S9771" s="67"/>
    </row>
    <row r="9772" spans="4:19" ht="15">
      <c r="D9772" s="19">
        <v>620124</v>
      </c>
      <c r="E9772" s="35">
        <v>45344</v>
      </c>
      <c r="F9772" s="35">
        <v>45344</v>
      </c>
      <c r="G9772" s="63"/>
      <c r="H9772" s="24">
        <v>3733252</v>
      </c>
      <c r="I9772" s="28" t="s">
        <v>26</v>
      </c>
      <c r="J9772" s="47" t="s">
        <v>2363</v>
      </c>
      <c r="K9772" s="25" t="s">
        <v>47</v>
      </c>
      <c r="L9772" s="25" t="s">
        <v>869</v>
      </c>
      <c r="M9772" s="16">
        <f>SUM_DATA[[#This Row],[TOTAL Cost]]-SUM_DATA[[#This Row],[MATERIAL Cost]]</f>
        <v>37000</v>
      </c>
      <c r="N9772" s="16">
        <f>IFERROR(SUM_DATA[[#This Row],[MAT C.]], 0)</f>
        <v>0</v>
      </c>
      <c r="O9772" s="16" t="e">
        <f>VLOOKUP(SUM_DATA[[#This Row],[Work Order]],'[2]MAT DETAIL'!$D:$L,8,FALSE)</f>
        <v>#N/A</v>
      </c>
      <c r="P9772" s="22">
        <v>37000</v>
      </c>
      <c r="Q9772" s="67" t="s">
        <v>21</v>
      </c>
      <c r="R9772" s="67"/>
      <c r="S9772" s="67"/>
    </row>
    <row r="9773" spans="4:19" ht="15">
      <c r="D9773" s="19">
        <v>620104</v>
      </c>
      <c r="E9773" s="35">
        <v>45344</v>
      </c>
      <c r="F9773" s="35">
        <v>45344</v>
      </c>
      <c r="G9773" s="63"/>
      <c r="H9773" s="24">
        <v>3733272</v>
      </c>
      <c r="I9773" s="28" t="s">
        <v>31</v>
      </c>
      <c r="J9773" s="47" t="s">
        <v>2364</v>
      </c>
      <c r="K9773" s="25" t="s">
        <v>82</v>
      </c>
      <c r="L9773" s="25" t="s">
        <v>126</v>
      </c>
      <c r="M9773" s="16">
        <f>SUM_DATA[[#This Row],[TOTAL Cost]]-SUM_DATA[[#This Row],[MATERIAL Cost]]</f>
        <v>0</v>
      </c>
      <c r="N9773" s="16">
        <f>IFERROR(SUM_DATA[[#This Row],[MAT C.]], 0)</f>
        <v>0</v>
      </c>
      <c r="O9773" s="16" t="e">
        <f>VLOOKUP(SUM_DATA[[#This Row],[Work Order]],'[2]MAT DETAIL'!$D:$L,8,FALSE)</f>
        <v>#N/A</v>
      </c>
      <c r="P9773" s="22">
        <v>0</v>
      </c>
      <c r="Q9773" s="67" t="s">
        <v>25</v>
      </c>
      <c r="R9773" s="67"/>
      <c r="S9773" s="67"/>
    </row>
    <row r="9774" spans="4:19" ht="15">
      <c r="D9774" s="19">
        <v>620107</v>
      </c>
      <c r="E9774" s="35">
        <v>45344</v>
      </c>
      <c r="F9774" s="35">
        <v>45345</v>
      </c>
      <c r="G9774" s="63">
        <v>4</v>
      </c>
      <c r="H9774" s="24">
        <v>3735151</v>
      </c>
      <c r="I9774" s="28" t="s">
        <v>26</v>
      </c>
      <c r="J9774" s="47" t="s">
        <v>2365</v>
      </c>
      <c r="K9774" s="25" t="s">
        <v>47</v>
      </c>
      <c r="L9774" s="25" t="s">
        <v>74</v>
      </c>
      <c r="M9774" s="16">
        <f>SUM_DATA[[#This Row],[TOTAL Cost]]-SUM_DATA[[#This Row],[MATERIAL Cost]]</f>
        <v>1625.8</v>
      </c>
      <c r="N9774" s="16">
        <f>IFERROR(SUM_DATA[[#This Row],[MAT C.]], 0)</f>
        <v>0</v>
      </c>
      <c r="O9774" s="16" t="e">
        <f>VLOOKUP(SUM_DATA[[#This Row],[Work Order]],'[2]MAT DETAIL'!$D:$L,8,FALSE)</f>
        <v>#N/A</v>
      </c>
      <c r="P9774" s="22">
        <v>1625.8</v>
      </c>
      <c r="Q9774" s="67" t="s">
        <v>25</v>
      </c>
      <c r="R9774" s="67"/>
      <c r="S9774" s="67"/>
    </row>
    <row r="9775" spans="4:19" ht="15">
      <c r="D9775" s="19">
        <v>620104</v>
      </c>
      <c r="E9775" s="35">
        <v>45345</v>
      </c>
      <c r="F9775" s="35">
        <v>45345</v>
      </c>
      <c r="G9775" s="63"/>
      <c r="H9775" s="24">
        <v>3735220</v>
      </c>
      <c r="I9775" s="28" t="s">
        <v>26</v>
      </c>
      <c r="J9775" s="47" t="s">
        <v>2366</v>
      </c>
      <c r="K9775" s="25" t="s">
        <v>30</v>
      </c>
      <c r="L9775" s="25" t="s">
        <v>30</v>
      </c>
      <c r="M9775" s="16">
        <f>SUM_DATA[[#This Row],[TOTAL Cost]]-SUM_DATA[[#This Row],[MATERIAL Cost]]</f>
        <v>0</v>
      </c>
      <c r="N9775" s="16">
        <f>IFERROR(SUM_DATA[[#This Row],[MAT C.]], 0)</f>
        <v>0</v>
      </c>
      <c r="O9775" s="16" t="e">
        <f>VLOOKUP(SUM_DATA[[#This Row],[Work Order]],'[2]MAT DETAIL'!$D:$L,8,FALSE)</f>
        <v>#N/A</v>
      </c>
      <c r="P9775" s="22">
        <v>0</v>
      </c>
      <c r="Q9775" s="67" t="s">
        <v>21</v>
      </c>
      <c r="R9775" s="67"/>
      <c r="S9775" s="67"/>
    </row>
    <row r="9776" spans="4:19" ht="15">
      <c r="D9776" s="19">
        <v>620118</v>
      </c>
      <c r="E9776" s="35">
        <v>45345</v>
      </c>
      <c r="F9776" s="35">
        <v>45345</v>
      </c>
      <c r="G9776" s="63"/>
      <c r="H9776" s="24">
        <v>3735273</v>
      </c>
      <c r="I9776" s="28" t="s">
        <v>31</v>
      </c>
      <c r="J9776" s="47" t="s">
        <v>2367</v>
      </c>
      <c r="K9776" s="25" t="s">
        <v>82</v>
      </c>
      <c r="L9776" s="25" t="s">
        <v>39</v>
      </c>
      <c r="M9776" s="16">
        <f>SUM_DATA[[#This Row],[TOTAL Cost]]-SUM_DATA[[#This Row],[MATERIAL Cost]]</f>
        <v>0</v>
      </c>
      <c r="N9776" s="16">
        <f>IFERROR(SUM_DATA[[#This Row],[MAT C.]], 0)</f>
        <v>0</v>
      </c>
      <c r="O9776" s="16" t="e">
        <f>VLOOKUP(SUM_DATA[[#This Row],[Work Order]],'[2]MAT DETAIL'!$D:$L,8,FALSE)</f>
        <v>#N/A</v>
      </c>
      <c r="P9776" s="22">
        <v>0</v>
      </c>
      <c r="Q9776" s="67" t="s">
        <v>25</v>
      </c>
      <c r="R9776" s="67"/>
      <c r="S9776" s="67"/>
    </row>
    <row r="9777" spans="4:19" ht="15">
      <c r="D9777" s="19">
        <v>620118</v>
      </c>
      <c r="E9777" s="35">
        <v>45345</v>
      </c>
      <c r="F9777" s="35">
        <v>45345</v>
      </c>
      <c r="G9777" s="63"/>
      <c r="H9777" s="24">
        <v>3735274</v>
      </c>
      <c r="I9777" s="28" t="s">
        <v>31</v>
      </c>
      <c r="J9777" s="47" t="s">
        <v>1572</v>
      </c>
      <c r="K9777" s="25" t="s">
        <v>82</v>
      </c>
      <c r="L9777" s="25" t="s">
        <v>126</v>
      </c>
      <c r="M9777" s="16">
        <f>SUM_DATA[[#This Row],[TOTAL Cost]]-SUM_DATA[[#This Row],[MATERIAL Cost]]</f>
        <v>0</v>
      </c>
      <c r="N9777" s="16">
        <f>IFERROR(SUM_DATA[[#This Row],[MAT C.]], 0)</f>
        <v>0</v>
      </c>
      <c r="O9777" s="16" t="e">
        <f>VLOOKUP(SUM_DATA[[#This Row],[Work Order]],'[2]MAT DETAIL'!$D:$L,8,FALSE)</f>
        <v>#N/A</v>
      </c>
      <c r="P9777" s="22">
        <v>0</v>
      </c>
      <c r="Q9777" s="67" t="s">
        <v>25</v>
      </c>
      <c r="R9777" s="67"/>
      <c r="S9777" s="67"/>
    </row>
    <row r="9778" spans="4:19" ht="15">
      <c r="D9778" s="19">
        <v>620118</v>
      </c>
      <c r="E9778" s="35">
        <v>45345</v>
      </c>
      <c r="F9778" s="35">
        <v>45345</v>
      </c>
      <c r="G9778" s="63"/>
      <c r="H9778" s="24">
        <v>3735275</v>
      </c>
      <c r="I9778" s="28" t="s">
        <v>31</v>
      </c>
      <c r="J9778" s="44" t="s">
        <v>1503</v>
      </c>
      <c r="K9778" s="25" t="s">
        <v>82</v>
      </c>
      <c r="L9778" s="25" t="s">
        <v>126</v>
      </c>
      <c r="M9778" s="16">
        <f>SUM_DATA[[#This Row],[TOTAL Cost]]-SUM_DATA[[#This Row],[MATERIAL Cost]]</f>
        <v>0</v>
      </c>
      <c r="N9778" s="16">
        <f>IFERROR(SUM_DATA[[#This Row],[MAT C.]], 0)</f>
        <v>0</v>
      </c>
      <c r="O9778" s="16" t="e">
        <f>VLOOKUP(SUM_DATA[[#This Row],[Work Order]],'[2]MAT DETAIL'!$D:$L,8,FALSE)</f>
        <v>#N/A</v>
      </c>
      <c r="P9778" s="22">
        <v>0</v>
      </c>
      <c r="Q9778" s="67" t="s">
        <v>25</v>
      </c>
      <c r="R9778" s="67"/>
      <c r="S9778" s="67"/>
    </row>
    <row r="9779" spans="4:19" ht="15">
      <c r="D9779" s="19">
        <v>620122</v>
      </c>
      <c r="E9779" s="35">
        <v>45346</v>
      </c>
      <c r="F9779" s="35">
        <v>45349</v>
      </c>
      <c r="G9779" s="63">
        <v>3.6</v>
      </c>
      <c r="H9779" s="24">
        <v>3735545</v>
      </c>
      <c r="I9779" s="28" t="s">
        <v>26</v>
      </c>
      <c r="J9779" s="47" t="s">
        <v>145</v>
      </c>
      <c r="K9779" s="25" t="s">
        <v>56</v>
      </c>
      <c r="L9779" s="25" t="s">
        <v>146</v>
      </c>
      <c r="M9779" s="16">
        <f>SUM_DATA[[#This Row],[TOTAL Cost]]-SUM_DATA[[#This Row],[MATERIAL Cost]]</f>
        <v>1219.3499999999999</v>
      </c>
      <c r="N9779" s="16">
        <f>IFERROR(SUM_DATA[[#This Row],[MAT C.]], 0)</f>
        <v>0</v>
      </c>
      <c r="O9779" s="16" t="e">
        <f>VLOOKUP(SUM_DATA[[#This Row],[Work Order]],'[2]MAT DETAIL'!$D:$L,8,FALSE)</f>
        <v>#N/A</v>
      </c>
      <c r="P9779" s="22">
        <v>1219.3499999999999</v>
      </c>
      <c r="Q9779" s="67" t="s">
        <v>25</v>
      </c>
      <c r="R9779" s="67"/>
      <c r="S9779" s="67"/>
    </row>
    <row r="9780" spans="4:19" ht="15">
      <c r="D9780" s="19">
        <v>620107</v>
      </c>
      <c r="E9780" s="35">
        <v>45346</v>
      </c>
      <c r="F9780" s="35">
        <v>45349</v>
      </c>
      <c r="G9780" s="63"/>
      <c r="H9780" s="24">
        <v>3735546</v>
      </c>
      <c r="I9780" s="28" t="s">
        <v>26</v>
      </c>
      <c r="J9780" s="47" t="s">
        <v>616</v>
      </c>
      <c r="K9780" s="25" t="s">
        <v>47</v>
      </c>
      <c r="L9780" s="25" t="s">
        <v>74</v>
      </c>
      <c r="M9780" s="16">
        <f>SUM_DATA[[#This Row],[TOTAL Cost]]-SUM_DATA[[#This Row],[MATERIAL Cost]]</f>
        <v>0</v>
      </c>
      <c r="N9780" s="16">
        <f>IFERROR(SUM_DATA[[#This Row],[MAT C.]], 0)</f>
        <v>0</v>
      </c>
      <c r="O9780" s="16" t="e">
        <f>VLOOKUP(SUM_DATA[[#This Row],[Work Order]],'[2]MAT DETAIL'!$D:$L,8,FALSE)</f>
        <v>#N/A</v>
      </c>
      <c r="P9780" s="22">
        <v>0</v>
      </c>
      <c r="Q9780" s="67" t="s">
        <v>25</v>
      </c>
      <c r="R9780" s="67"/>
      <c r="S9780" s="67"/>
    </row>
    <row r="9781" spans="4:19" ht="15">
      <c r="D9781" s="19">
        <v>620120</v>
      </c>
      <c r="E9781" s="35">
        <v>45346</v>
      </c>
      <c r="F9781" s="35">
        <v>45349</v>
      </c>
      <c r="G9781" s="63"/>
      <c r="H9781" s="24">
        <v>3735548</v>
      </c>
      <c r="I9781" s="28" t="s">
        <v>26</v>
      </c>
      <c r="J9781" s="47" t="s">
        <v>173</v>
      </c>
      <c r="K9781" s="25" t="s">
        <v>82</v>
      </c>
      <c r="L9781" s="25" t="s">
        <v>140</v>
      </c>
      <c r="M9781" s="16">
        <f>SUM_DATA[[#This Row],[TOTAL Cost]]-SUM_DATA[[#This Row],[MATERIAL Cost]]</f>
        <v>0</v>
      </c>
      <c r="N9781" s="16">
        <f>IFERROR(SUM_DATA[[#This Row],[MAT C.]], 0)</f>
        <v>0</v>
      </c>
      <c r="O9781" s="16" t="e">
        <f>VLOOKUP(SUM_DATA[[#This Row],[Work Order]],'[2]MAT DETAIL'!$D:$L,8,FALSE)</f>
        <v>#N/A</v>
      </c>
      <c r="P9781" s="22">
        <v>0</v>
      </c>
      <c r="Q9781" s="67" t="s">
        <v>25</v>
      </c>
      <c r="R9781" s="67"/>
      <c r="S9781" s="67"/>
    </row>
    <row r="9782" spans="4:19" ht="15">
      <c r="D9782" s="19">
        <v>620107</v>
      </c>
      <c r="E9782" s="35">
        <v>45346</v>
      </c>
      <c r="F9782" s="35">
        <v>45349</v>
      </c>
      <c r="G9782" s="62">
        <v>0.5</v>
      </c>
      <c r="H9782" s="24">
        <v>3735549</v>
      </c>
      <c r="I9782" s="28" t="s">
        <v>26</v>
      </c>
      <c r="J9782" s="47" t="s">
        <v>101</v>
      </c>
      <c r="K9782" s="25" t="s">
        <v>59</v>
      </c>
      <c r="L9782" s="25" t="s">
        <v>98</v>
      </c>
      <c r="M9782" s="16">
        <f>SUM_DATA[[#This Row],[TOTAL Cost]]-SUM_DATA[[#This Row],[MATERIAL Cost]]</f>
        <v>203.23</v>
      </c>
      <c r="N9782" s="16">
        <f>IFERROR(SUM_DATA[[#This Row],[MAT C.]], 0)</f>
        <v>0</v>
      </c>
      <c r="O9782" s="16" t="e">
        <f>VLOOKUP(SUM_DATA[[#This Row],[Work Order]],'[2]MAT DETAIL'!$D:$L,8,FALSE)</f>
        <v>#N/A</v>
      </c>
      <c r="P9782" s="22">
        <v>203.23</v>
      </c>
      <c r="Q9782" s="67" t="s">
        <v>25</v>
      </c>
      <c r="R9782" s="67"/>
      <c r="S9782" s="67"/>
    </row>
    <row r="9783" spans="4:19" ht="15">
      <c r="D9783" s="19">
        <v>620107</v>
      </c>
      <c r="E9783" s="35">
        <v>45346</v>
      </c>
      <c r="F9783" s="35">
        <v>45349</v>
      </c>
      <c r="G9783" s="63">
        <v>0.5</v>
      </c>
      <c r="H9783" s="24">
        <v>3735552</v>
      </c>
      <c r="I9783" s="28" t="s">
        <v>26</v>
      </c>
      <c r="J9783" s="47" t="s">
        <v>2368</v>
      </c>
      <c r="K9783" s="25" t="s">
        <v>47</v>
      </c>
      <c r="L9783" s="25" t="s">
        <v>74</v>
      </c>
      <c r="M9783" s="16">
        <f>SUM_DATA[[#This Row],[TOTAL Cost]]-SUM_DATA[[#This Row],[MATERIAL Cost]]</f>
        <v>203.23</v>
      </c>
      <c r="N9783" s="16">
        <f>IFERROR(SUM_DATA[[#This Row],[MAT C.]], 0)</f>
        <v>0</v>
      </c>
      <c r="O9783" s="16" t="e">
        <f>VLOOKUP(SUM_DATA[[#This Row],[Work Order]],'[2]MAT DETAIL'!$D:$L,8,FALSE)</f>
        <v>#N/A</v>
      </c>
      <c r="P9783" s="22">
        <v>203.23</v>
      </c>
      <c r="Q9783" s="67" t="s">
        <v>25</v>
      </c>
      <c r="R9783" s="67"/>
      <c r="S9783" s="67"/>
    </row>
    <row r="9784" spans="4:19" ht="15">
      <c r="D9784" s="19">
        <v>620107</v>
      </c>
      <c r="E9784" s="35">
        <v>45346</v>
      </c>
      <c r="F9784" s="35">
        <v>45349</v>
      </c>
      <c r="G9784" s="63"/>
      <c r="H9784" s="24">
        <v>3735553</v>
      </c>
      <c r="I9784" s="28" t="s">
        <v>26</v>
      </c>
      <c r="J9784" s="47" t="s">
        <v>63</v>
      </c>
      <c r="K9784" s="25" t="s">
        <v>36</v>
      </c>
      <c r="L9784" s="25" t="s">
        <v>42</v>
      </c>
      <c r="M9784" s="16">
        <f>SUM_DATA[[#This Row],[TOTAL Cost]]-SUM_DATA[[#This Row],[MATERIAL Cost]]</f>
        <v>0</v>
      </c>
      <c r="N9784" s="16">
        <f>IFERROR(SUM_DATA[[#This Row],[MAT C.]], 0)</f>
        <v>0</v>
      </c>
      <c r="O9784" s="16" t="e">
        <f>VLOOKUP(SUM_DATA[[#This Row],[Work Order]],'[2]MAT DETAIL'!$D:$L,8,FALSE)</f>
        <v>#N/A</v>
      </c>
      <c r="P9784" s="22">
        <v>0</v>
      </c>
      <c r="Q9784" s="67" t="s">
        <v>25</v>
      </c>
      <c r="R9784" s="67"/>
      <c r="S9784" s="67"/>
    </row>
    <row r="9785" spans="4:19" ht="15">
      <c r="D9785" s="19">
        <v>620105</v>
      </c>
      <c r="E9785" s="35">
        <v>45347</v>
      </c>
      <c r="F9785" s="35">
        <v>45349</v>
      </c>
      <c r="G9785" s="63">
        <v>1</v>
      </c>
      <c r="H9785" s="24">
        <v>3735554</v>
      </c>
      <c r="I9785" s="28" t="s">
        <v>26</v>
      </c>
      <c r="J9785" s="47" t="s">
        <v>101</v>
      </c>
      <c r="K9785" s="25" t="s">
        <v>59</v>
      </c>
      <c r="L9785" s="25" t="s">
        <v>98</v>
      </c>
      <c r="M9785" s="16">
        <f>SUM_DATA[[#This Row],[TOTAL Cost]]-SUM_DATA[[#This Row],[MATERIAL Cost]]</f>
        <v>406.45</v>
      </c>
      <c r="N9785" s="16">
        <f>IFERROR(SUM_DATA[[#This Row],[MAT C.]], 0)</f>
        <v>0</v>
      </c>
      <c r="O9785" s="16" t="e">
        <f>VLOOKUP(SUM_DATA[[#This Row],[Work Order]],'[2]MAT DETAIL'!$D:$L,8,FALSE)</f>
        <v>#N/A</v>
      </c>
      <c r="P9785" s="22">
        <v>406.45</v>
      </c>
      <c r="Q9785" s="67" t="s">
        <v>25</v>
      </c>
      <c r="R9785" s="67"/>
      <c r="S9785" s="67"/>
    </row>
    <row r="9786" spans="4:19" ht="15">
      <c r="D9786" s="19">
        <v>620106</v>
      </c>
      <c r="E9786" s="35">
        <v>45348</v>
      </c>
      <c r="F9786" s="35">
        <v>45349</v>
      </c>
      <c r="G9786" s="63"/>
      <c r="H9786" s="24">
        <v>3735555</v>
      </c>
      <c r="I9786" s="28" t="s">
        <v>26</v>
      </c>
      <c r="J9786" s="47" t="s">
        <v>2369</v>
      </c>
      <c r="K9786" s="25" t="s">
        <v>36</v>
      </c>
      <c r="L9786" s="25" t="s">
        <v>37</v>
      </c>
      <c r="M9786" s="16">
        <f>SUM_DATA[[#This Row],[TOTAL Cost]]-SUM_DATA[[#This Row],[MATERIAL Cost]]</f>
        <v>0</v>
      </c>
      <c r="N9786" s="16">
        <f>IFERROR(SUM_DATA[[#This Row],[MAT C.]], 0)</f>
        <v>0</v>
      </c>
      <c r="O9786" s="16" t="e">
        <f>VLOOKUP(SUM_DATA[[#This Row],[Work Order]],'[2]MAT DETAIL'!$D:$L,8,FALSE)</f>
        <v>#N/A</v>
      </c>
      <c r="P9786" s="22">
        <v>0</v>
      </c>
      <c r="Q9786" s="67" t="s">
        <v>25</v>
      </c>
      <c r="R9786" s="67"/>
      <c r="S9786" s="67"/>
    </row>
    <row r="9787" spans="4:19" ht="15">
      <c r="D9787" s="19">
        <v>620104</v>
      </c>
      <c r="E9787" s="35">
        <v>45349</v>
      </c>
      <c r="F9787" s="35">
        <v>45349</v>
      </c>
      <c r="G9787" s="63"/>
      <c r="H9787" s="24">
        <v>3735556</v>
      </c>
      <c r="I9787" s="28" t="s">
        <v>26</v>
      </c>
      <c r="J9787" s="47" t="s">
        <v>2370</v>
      </c>
      <c r="K9787" s="25" t="s">
        <v>82</v>
      </c>
      <c r="L9787" s="25" t="s">
        <v>126</v>
      </c>
      <c r="M9787" s="16">
        <f>SUM_DATA[[#This Row],[TOTAL Cost]]-SUM_DATA[[#This Row],[MATERIAL Cost]]</f>
        <v>406.45000000000073</v>
      </c>
      <c r="N9787" s="16">
        <f>IFERROR(SUM_DATA[[#This Row],[MAT C.]], 0)</f>
        <v>19960</v>
      </c>
      <c r="O9787" s="16">
        <f>VLOOKUP(SUM_DATA[[#This Row],[Work Order]],'[2]MAT DETAIL'!$D:$L,8,FALSE)</f>
        <v>19960</v>
      </c>
      <c r="P9787" s="22">
        <v>20366.45</v>
      </c>
      <c r="Q9787" s="67" t="s">
        <v>21</v>
      </c>
      <c r="R9787" s="67"/>
      <c r="S9787" s="67"/>
    </row>
    <row r="9788" spans="4:19" ht="15">
      <c r="D9788" s="19">
        <v>620105</v>
      </c>
      <c r="E9788" s="35">
        <v>45349</v>
      </c>
      <c r="F9788" s="35">
        <v>45349</v>
      </c>
      <c r="G9788" s="63"/>
      <c r="H9788" s="24">
        <v>3735558</v>
      </c>
      <c r="I9788" s="28" t="s">
        <v>26</v>
      </c>
      <c r="J9788" s="47" t="s">
        <v>2370</v>
      </c>
      <c r="K9788" s="25" t="s">
        <v>82</v>
      </c>
      <c r="L9788" s="25" t="s">
        <v>126</v>
      </c>
      <c r="M9788" s="16">
        <f>SUM_DATA[[#This Row],[TOTAL Cost]]-SUM_DATA[[#This Row],[MATERIAL Cost]]</f>
        <v>406.45000000000073</v>
      </c>
      <c r="N9788" s="16">
        <f>IFERROR(SUM_DATA[[#This Row],[MAT C.]], 0)</f>
        <v>19960</v>
      </c>
      <c r="O9788" s="16">
        <f>VLOOKUP(SUM_DATA[[#This Row],[Work Order]],'[2]MAT DETAIL'!$D:$L,8,FALSE)</f>
        <v>19960</v>
      </c>
      <c r="P9788" s="22">
        <v>20366.45</v>
      </c>
      <c r="Q9788" s="67" t="s">
        <v>21</v>
      </c>
      <c r="R9788" s="67"/>
      <c r="S9788" s="67"/>
    </row>
    <row r="9789" spans="4:19" ht="15">
      <c r="D9789" s="19">
        <v>620107</v>
      </c>
      <c r="E9789" s="35">
        <v>45349</v>
      </c>
      <c r="F9789" s="35">
        <v>45349</v>
      </c>
      <c r="G9789" s="63"/>
      <c r="H9789" s="24">
        <v>3735559</v>
      </c>
      <c r="I9789" s="28" t="s">
        <v>26</v>
      </c>
      <c r="J9789" s="47" t="s">
        <v>2370</v>
      </c>
      <c r="K9789" s="25" t="s">
        <v>82</v>
      </c>
      <c r="L9789" s="25" t="s">
        <v>126</v>
      </c>
      <c r="M9789" s="16">
        <f>SUM_DATA[[#This Row],[TOTAL Cost]]-SUM_DATA[[#This Row],[MATERIAL Cost]]</f>
        <v>406.45000000000073</v>
      </c>
      <c r="N9789" s="16">
        <f>IFERROR(SUM_DATA[[#This Row],[MAT C.]], 0)</f>
        <v>19960</v>
      </c>
      <c r="O9789" s="16">
        <f>VLOOKUP(SUM_DATA[[#This Row],[Work Order]],'[2]MAT DETAIL'!$D:$L,8,FALSE)</f>
        <v>19960</v>
      </c>
      <c r="P9789" s="22">
        <v>20366.45</v>
      </c>
      <c r="Q9789" s="67" t="s">
        <v>21</v>
      </c>
      <c r="R9789" s="67"/>
      <c r="S9789" s="67"/>
    </row>
    <row r="9790" spans="4:19" ht="15">
      <c r="D9790" s="19">
        <v>620109</v>
      </c>
      <c r="E9790" s="35">
        <v>45349</v>
      </c>
      <c r="F9790" s="35">
        <v>45349</v>
      </c>
      <c r="G9790" s="63"/>
      <c r="H9790" s="24">
        <v>3735560</v>
      </c>
      <c r="I9790" s="28" t="s">
        <v>26</v>
      </c>
      <c r="J9790" s="47" t="s">
        <v>2370</v>
      </c>
      <c r="K9790" s="25" t="s">
        <v>82</v>
      </c>
      <c r="L9790" s="25" t="s">
        <v>126</v>
      </c>
      <c r="M9790" s="16">
        <f>SUM_DATA[[#This Row],[TOTAL Cost]]-SUM_DATA[[#This Row],[MATERIAL Cost]]</f>
        <v>406.45000000000073</v>
      </c>
      <c r="N9790" s="16">
        <f>IFERROR(SUM_DATA[[#This Row],[MAT C.]], 0)</f>
        <v>19960</v>
      </c>
      <c r="O9790" s="16">
        <f>VLOOKUP(SUM_DATA[[#This Row],[Work Order]],'[2]MAT DETAIL'!$D:$L,8,FALSE)</f>
        <v>19960</v>
      </c>
      <c r="P9790" s="22">
        <v>20366.45</v>
      </c>
      <c r="Q9790" s="67" t="s">
        <v>21</v>
      </c>
      <c r="R9790" s="67"/>
      <c r="S9790" s="67"/>
    </row>
    <row r="9791" spans="4:19" ht="15">
      <c r="D9791" s="19">
        <v>620112</v>
      </c>
      <c r="E9791" s="35">
        <v>45349</v>
      </c>
      <c r="F9791" s="35">
        <v>45349</v>
      </c>
      <c r="G9791" s="63"/>
      <c r="H9791" s="24">
        <v>3735699</v>
      </c>
      <c r="I9791" s="28" t="s">
        <v>26</v>
      </c>
      <c r="J9791" s="47" t="s">
        <v>2371</v>
      </c>
      <c r="K9791" s="25" t="s">
        <v>59</v>
      </c>
      <c r="L9791" s="25" t="s">
        <v>442</v>
      </c>
      <c r="M9791" s="16">
        <f>SUM_DATA[[#This Row],[TOTAL Cost]]-SUM_DATA[[#This Row],[MATERIAL Cost]]</f>
        <v>406.44999999999709</v>
      </c>
      <c r="N9791" s="16">
        <f>IFERROR(SUM_DATA[[#This Row],[MAT C.]], 0)</f>
        <v>76000</v>
      </c>
      <c r="O9791" s="16">
        <f>VLOOKUP(SUM_DATA[[#This Row],[Work Order]],'[2]MAT DETAIL'!$D:$L,8,FALSE)</f>
        <v>76000</v>
      </c>
      <c r="P9791" s="22">
        <v>76406.45</v>
      </c>
      <c r="Q9791" s="67" t="s">
        <v>21</v>
      </c>
      <c r="R9791" s="67"/>
      <c r="S9791" s="67"/>
    </row>
    <row r="9792" spans="4:19" ht="15">
      <c r="D9792" s="19">
        <v>620116</v>
      </c>
      <c r="E9792" s="35">
        <v>45349</v>
      </c>
      <c r="F9792" s="35">
        <v>45349</v>
      </c>
      <c r="G9792" s="63"/>
      <c r="H9792" s="24">
        <v>3735701</v>
      </c>
      <c r="I9792" s="28" t="s">
        <v>26</v>
      </c>
      <c r="J9792" s="47" t="s">
        <v>2371</v>
      </c>
      <c r="K9792" s="25" t="s">
        <v>59</v>
      </c>
      <c r="L9792" s="25" t="s">
        <v>442</v>
      </c>
      <c r="M9792" s="16">
        <f>SUM_DATA[[#This Row],[TOTAL Cost]]-SUM_DATA[[#This Row],[MATERIAL Cost]]</f>
        <v>406.44999999999709</v>
      </c>
      <c r="N9792" s="16">
        <f>IFERROR(SUM_DATA[[#This Row],[MAT C.]], 0)</f>
        <v>76000</v>
      </c>
      <c r="O9792" s="16">
        <f>VLOOKUP(SUM_DATA[[#This Row],[Work Order]],'[2]MAT DETAIL'!$D:$L,8,FALSE)</f>
        <v>76000</v>
      </c>
      <c r="P9792" s="22">
        <v>76406.45</v>
      </c>
      <c r="Q9792" s="67" t="s">
        <v>21</v>
      </c>
      <c r="R9792" s="67"/>
      <c r="S9792" s="67"/>
    </row>
    <row r="9793" spans="4:19" ht="15">
      <c r="D9793" s="19">
        <v>620124</v>
      </c>
      <c r="E9793" s="35">
        <v>45349</v>
      </c>
      <c r="F9793" s="35">
        <v>45349</v>
      </c>
      <c r="G9793" s="63"/>
      <c r="H9793" s="24">
        <v>3735704</v>
      </c>
      <c r="I9793" s="28" t="s">
        <v>26</v>
      </c>
      <c r="J9793" s="47" t="s">
        <v>2371</v>
      </c>
      <c r="K9793" s="25" t="s">
        <v>59</v>
      </c>
      <c r="L9793" s="25" t="s">
        <v>442</v>
      </c>
      <c r="M9793" s="16">
        <f>SUM_DATA[[#This Row],[TOTAL Cost]]-SUM_DATA[[#This Row],[MATERIAL Cost]]</f>
        <v>406.44999999999709</v>
      </c>
      <c r="N9793" s="16">
        <f>IFERROR(SUM_DATA[[#This Row],[MAT C.]], 0)</f>
        <v>76000</v>
      </c>
      <c r="O9793" s="16">
        <f>VLOOKUP(SUM_DATA[[#This Row],[Work Order]],'[2]MAT DETAIL'!$D:$L,8,FALSE)</f>
        <v>76000</v>
      </c>
      <c r="P9793" s="22">
        <v>76406.45</v>
      </c>
      <c r="Q9793" s="67" t="s">
        <v>21</v>
      </c>
      <c r="R9793" s="67"/>
      <c r="S9793" s="67"/>
    </row>
    <row r="9794" spans="4:19" ht="15">
      <c r="D9794" s="19">
        <v>620111</v>
      </c>
      <c r="E9794" s="35">
        <v>45349</v>
      </c>
      <c r="F9794" s="35">
        <v>45350</v>
      </c>
      <c r="G9794" s="63"/>
      <c r="H9794" s="24">
        <v>3735802</v>
      </c>
      <c r="I9794" s="28" t="s">
        <v>31</v>
      </c>
      <c r="J9794" s="47" t="s">
        <v>2372</v>
      </c>
      <c r="K9794" s="25" t="s">
        <v>39</v>
      </c>
      <c r="L9794" s="25" t="s">
        <v>244</v>
      </c>
      <c r="M9794" s="16">
        <f>SUM_DATA[[#This Row],[TOTAL Cost]]-SUM_DATA[[#This Row],[MATERIAL Cost]]</f>
        <v>6346.38</v>
      </c>
      <c r="N9794" s="16">
        <f>IFERROR(SUM_DATA[[#This Row],[MAT C.]], 0)</f>
        <v>0</v>
      </c>
      <c r="O9794" s="16" t="e">
        <f>VLOOKUP(SUM_DATA[[#This Row],[Work Order]],'[2]MAT DETAIL'!$D:$L,8,FALSE)</f>
        <v>#N/A</v>
      </c>
      <c r="P9794" s="22">
        <v>6346.38</v>
      </c>
      <c r="Q9794" s="67" t="s">
        <v>25</v>
      </c>
      <c r="R9794" s="67"/>
      <c r="S9794" s="67"/>
    </row>
    <row r="9795" spans="4:19" ht="15">
      <c r="D9795" s="19">
        <v>620106</v>
      </c>
      <c r="E9795" s="35">
        <v>45349</v>
      </c>
      <c r="F9795" s="35">
        <v>45350</v>
      </c>
      <c r="G9795" s="63"/>
      <c r="H9795" s="24">
        <v>3735841</v>
      </c>
      <c r="I9795" s="28" t="s">
        <v>31</v>
      </c>
      <c r="J9795" s="47" t="s">
        <v>2373</v>
      </c>
      <c r="K9795" s="25" t="s">
        <v>36</v>
      </c>
      <c r="L9795" s="25" t="s">
        <v>42</v>
      </c>
      <c r="M9795" s="16">
        <f>SUM_DATA[[#This Row],[TOTAL Cost]]-SUM_DATA[[#This Row],[MATERIAL Cost]]</f>
        <v>7781.84</v>
      </c>
      <c r="N9795" s="16">
        <f>IFERROR(SUM_DATA[[#This Row],[MAT C.]], 0)</f>
        <v>0</v>
      </c>
      <c r="O9795" s="16" t="e">
        <f>VLOOKUP(SUM_DATA[[#This Row],[Work Order]],'[2]MAT DETAIL'!$D:$L,8,FALSE)</f>
        <v>#N/A</v>
      </c>
      <c r="P9795" s="22">
        <v>7781.84</v>
      </c>
      <c r="Q9795" s="67" t="s">
        <v>25</v>
      </c>
      <c r="R9795" s="67"/>
      <c r="S9795" s="67"/>
    </row>
    <row r="9796" spans="4:19" ht="15">
      <c r="D9796" s="19">
        <v>620104</v>
      </c>
      <c r="E9796" s="35">
        <v>45350</v>
      </c>
      <c r="F9796" s="35">
        <v>45350</v>
      </c>
      <c r="G9796" s="63"/>
      <c r="H9796" s="24">
        <v>3735939</v>
      </c>
      <c r="I9796" s="28" t="s">
        <v>26</v>
      </c>
      <c r="J9796" s="47" t="s">
        <v>2374</v>
      </c>
      <c r="K9796" s="25" t="s">
        <v>78</v>
      </c>
      <c r="L9796" s="25" t="s">
        <v>79</v>
      </c>
      <c r="M9796" s="16">
        <f>SUM_DATA[[#This Row],[TOTAL Cost]]-SUM_DATA[[#This Row],[MATERIAL Cost]]</f>
        <v>406.44999999999709</v>
      </c>
      <c r="N9796" s="16">
        <f>IFERROR(SUM_DATA[[#This Row],[MAT C.]], 0)</f>
        <v>34900</v>
      </c>
      <c r="O9796" s="16">
        <f>VLOOKUP(SUM_DATA[[#This Row],[Work Order]],'[2]MAT DETAIL'!$D:$L,8,FALSE)</f>
        <v>34900</v>
      </c>
      <c r="P9796" s="22">
        <v>35306.449999999997</v>
      </c>
      <c r="Q9796" s="67" t="s">
        <v>21</v>
      </c>
      <c r="R9796" s="67"/>
      <c r="S9796" s="67"/>
    </row>
    <row r="9797" spans="4:19" ht="15">
      <c r="D9797" s="19">
        <v>620106</v>
      </c>
      <c r="E9797" s="35">
        <v>45350</v>
      </c>
      <c r="F9797" s="35">
        <v>45350</v>
      </c>
      <c r="G9797" s="63"/>
      <c r="H9797" s="24">
        <v>3735942</v>
      </c>
      <c r="I9797" s="28" t="s">
        <v>26</v>
      </c>
      <c r="J9797" s="47" t="s">
        <v>2374</v>
      </c>
      <c r="K9797" s="25" t="s">
        <v>78</v>
      </c>
      <c r="L9797" s="25" t="s">
        <v>79</v>
      </c>
      <c r="M9797" s="16">
        <f>SUM_DATA[[#This Row],[TOTAL Cost]]-SUM_DATA[[#This Row],[MATERIAL Cost]]</f>
        <v>406.44999999999709</v>
      </c>
      <c r="N9797" s="16">
        <f>IFERROR(SUM_DATA[[#This Row],[MAT C.]], 0)</f>
        <v>34900</v>
      </c>
      <c r="O9797" s="16">
        <f>VLOOKUP(SUM_DATA[[#This Row],[Work Order]],'[2]MAT DETAIL'!$D:$L,8,FALSE)</f>
        <v>34900</v>
      </c>
      <c r="P9797" s="22">
        <v>35306.449999999997</v>
      </c>
      <c r="Q9797" s="67" t="s">
        <v>21</v>
      </c>
      <c r="R9797" s="67"/>
      <c r="S9797" s="67"/>
    </row>
    <row r="9798" spans="4:19" ht="15">
      <c r="D9798" s="19">
        <v>620107</v>
      </c>
      <c r="E9798" s="35">
        <v>45350</v>
      </c>
      <c r="F9798" s="35">
        <v>45350</v>
      </c>
      <c r="G9798" s="63"/>
      <c r="H9798" s="24">
        <v>3735943</v>
      </c>
      <c r="I9798" s="28" t="s">
        <v>26</v>
      </c>
      <c r="J9798" s="47" t="s">
        <v>2374</v>
      </c>
      <c r="K9798" s="25" t="s">
        <v>78</v>
      </c>
      <c r="L9798" s="25" t="s">
        <v>79</v>
      </c>
      <c r="M9798" s="16">
        <f>SUM_DATA[[#This Row],[TOTAL Cost]]-SUM_DATA[[#This Row],[MATERIAL Cost]]</f>
        <v>406.44999999999709</v>
      </c>
      <c r="N9798" s="16">
        <f>IFERROR(SUM_DATA[[#This Row],[MAT C.]], 0)</f>
        <v>34900</v>
      </c>
      <c r="O9798" s="16">
        <f>VLOOKUP(SUM_DATA[[#This Row],[Work Order]],'[2]MAT DETAIL'!$D:$L,8,FALSE)</f>
        <v>34900</v>
      </c>
      <c r="P9798" s="22">
        <v>35306.449999999997</v>
      </c>
      <c r="Q9798" s="67" t="s">
        <v>21</v>
      </c>
      <c r="R9798" s="67"/>
      <c r="S9798" s="67"/>
    </row>
    <row r="9799" spans="4:19" ht="15">
      <c r="D9799" s="19">
        <v>620111</v>
      </c>
      <c r="E9799" s="35">
        <v>45350</v>
      </c>
      <c r="F9799" s="35">
        <v>45350</v>
      </c>
      <c r="G9799" s="63"/>
      <c r="H9799" s="24">
        <v>3735944</v>
      </c>
      <c r="I9799" s="28" t="s">
        <v>26</v>
      </c>
      <c r="J9799" s="47" t="s">
        <v>2374</v>
      </c>
      <c r="K9799" s="25" t="s">
        <v>78</v>
      </c>
      <c r="L9799" s="25" t="s">
        <v>79</v>
      </c>
      <c r="M9799" s="16">
        <f>SUM_DATA[[#This Row],[TOTAL Cost]]-SUM_DATA[[#This Row],[MATERIAL Cost]]</f>
        <v>406.44999999999709</v>
      </c>
      <c r="N9799" s="16">
        <f>IFERROR(SUM_DATA[[#This Row],[MAT C.]], 0)</f>
        <v>34900</v>
      </c>
      <c r="O9799" s="16">
        <f>VLOOKUP(SUM_DATA[[#This Row],[Work Order]],'[2]MAT DETAIL'!$D:$L,8,FALSE)</f>
        <v>34900</v>
      </c>
      <c r="P9799" s="22">
        <v>35306.449999999997</v>
      </c>
      <c r="Q9799" s="67" t="s">
        <v>21</v>
      </c>
      <c r="R9799" s="67"/>
      <c r="S9799" s="67"/>
    </row>
    <row r="9800" spans="4:19" ht="15">
      <c r="D9800" s="19">
        <v>620112</v>
      </c>
      <c r="E9800" s="35">
        <v>45350</v>
      </c>
      <c r="F9800" s="35">
        <v>45350</v>
      </c>
      <c r="G9800" s="63"/>
      <c r="H9800" s="24">
        <v>3735948</v>
      </c>
      <c r="I9800" s="28" t="s">
        <v>26</v>
      </c>
      <c r="J9800" s="47" t="s">
        <v>2374</v>
      </c>
      <c r="K9800" s="25" t="s">
        <v>78</v>
      </c>
      <c r="L9800" s="25" t="s">
        <v>79</v>
      </c>
      <c r="M9800" s="16">
        <f>SUM_DATA[[#This Row],[TOTAL Cost]]-SUM_DATA[[#This Row],[MATERIAL Cost]]</f>
        <v>406.44999999999709</v>
      </c>
      <c r="N9800" s="16">
        <f>IFERROR(SUM_DATA[[#This Row],[MAT C.]], 0)</f>
        <v>34900</v>
      </c>
      <c r="O9800" s="16">
        <f>VLOOKUP(SUM_DATA[[#This Row],[Work Order]],'[2]MAT DETAIL'!$D:$L,8,FALSE)</f>
        <v>34900</v>
      </c>
      <c r="P9800" s="22">
        <v>35306.449999999997</v>
      </c>
      <c r="Q9800" s="67" t="s">
        <v>21</v>
      </c>
      <c r="R9800" s="67"/>
      <c r="S9800" s="67"/>
    </row>
    <row r="9801" spans="4:19" ht="15">
      <c r="D9801" s="19">
        <v>620113</v>
      </c>
      <c r="E9801" s="35">
        <v>45350</v>
      </c>
      <c r="F9801" s="35">
        <v>45350</v>
      </c>
      <c r="G9801" s="63"/>
      <c r="H9801" s="24">
        <v>3735950</v>
      </c>
      <c r="I9801" s="28" t="s">
        <v>26</v>
      </c>
      <c r="J9801" s="47" t="s">
        <v>2374</v>
      </c>
      <c r="K9801" s="25" t="s">
        <v>78</v>
      </c>
      <c r="L9801" s="25" t="s">
        <v>79</v>
      </c>
      <c r="M9801" s="16">
        <f>SUM_DATA[[#This Row],[TOTAL Cost]]-SUM_DATA[[#This Row],[MATERIAL Cost]]</f>
        <v>406.44999999999709</v>
      </c>
      <c r="N9801" s="16">
        <f>IFERROR(SUM_DATA[[#This Row],[MAT C.]], 0)</f>
        <v>34900</v>
      </c>
      <c r="O9801" s="16">
        <f>VLOOKUP(SUM_DATA[[#This Row],[Work Order]],'[2]MAT DETAIL'!$D:$L,8,FALSE)</f>
        <v>34900</v>
      </c>
      <c r="P9801" s="22">
        <v>35306.449999999997</v>
      </c>
      <c r="Q9801" s="67" t="s">
        <v>21</v>
      </c>
      <c r="R9801" s="67"/>
      <c r="S9801" s="67"/>
    </row>
    <row r="9802" spans="4:19" ht="15">
      <c r="D9802" s="19">
        <v>620114</v>
      </c>
      <c r="E9802" s="35">
        <v>45350</v>
      </c>
      <c r="F9802" s="35">
        <v>45350</v>
      </c>
      <c r="G9802" s="63"/>
      <c r="H9802" s="24">
        <v>3735952</v>
      </c>
      <c r="I9802" s="28" t="s">
        <v>26</v>
      </c>
      <c r="J9802" s="47" t="s">
        <v>2374</v>
      </c>
      <c r="K9802" s="25" t="s">
        <v>78</v>
      </c>
      <c r="L9802" s="25" t="s">
        <v>79</v>
      </c>
      <c r="M9802" s="16">
        <f>SUM_DATA[[#This Row],[TOTAL Cost]]-SUM_DATA[[#This Row],[MATERIAL Cost]]</f>
        <v>406.44999999999709</v>
      </c>
      <c r="N9802" s="16">
        <f>IFERROR(SUM_DATA[[#This Row],[MAT C.]], 0)</f>
        <v>34900</v>
      </c>
      <c r="O9802" s="16">
        <f>VLOOKUP(SUM_DATA[[#This Row],[Work Order]],'[2]MAT DETAIL'!$D:$L,8,FALSE)</f>
        <v>34900</v>
      </c>
      <c r="P9802" s="22">
        <v>35306.449999999997</v>
      </c>
      <c r="Q9802" s="67" t="s">
        <v>21</v>
      </c>
      <c r="R9802" s="67"/>
      <c r="S9802" s="67"/>
    </row>
    <row r="9803" spans="4:19" ht="15">
      <c r="D9803" s="19">
        <v>620116</v>
      </c>
      <c r="E9803" s="35">
        <v>45350</v>
      </c>
      <c r="F9803" s="35">
        <v>45350</v>
      </c>
      <c r="G9803" s="63"/>
      <c r="H9803" s="24">
        <v>3735954</v>
      </c>
      <c r="I9803" s="28" t="s">
        <v>26</v>
      </c>
      <c r="J9803" s="47" t="s">
        <v>2374</v>
      </c>
      <c r="K9803" s="25" t="s">
        <v>78</v>
      </c>
      <c r="L9803" s="25" t="s">
        <v>79</v>
      </c>
      <c r="M9803" s="16">
        <f>SUM_DATA[[#This Row],[TOTAL Cost]]-SUM_DATA[[#This Row],[MATERIAL Cost]]</f>
        <v>406.44999999999709</v>
      </c>
      <c r="N9803" s="16">
        <f>IFERROR(SUM_DATA[[#This Row],[MAT C.]], 0)</f>
        <v>34900</v>
      </c>
      <c r="O9803" s="16">
        <f>VLOOKUP(SUM_DATA[[#This Row],[Work Order]],'[2]MAT DETAIL'!$D:$L,8,FALSE)</f>
        <v>34900</v>
      </c>
      <c r="P9803" s="22">
        <v>35306.449999999997</v>
      </c>
      <c r="Q9803" s="67" t="s">
        <v>21</v>
      </c>
      <c r="R9803" s="67"/>
      <c r="S9803" s="67"/>
    </row>
    <row r="9804" spans="4:19" ht="15">
      <c r="D9804" s="19">
        <v>620117</v>
      </c>
      <c r="E9804" s="35">
        <v>45350</v>
      </c>
      <c r="F9804" s="35">
        <v>45350</v>
      </c>
      <c r="G9804" s="63"/>
      <c r="H9804" s="24">
        <v>3735956</v>
      </c>
      <c r="I9804" s="28" t="s">
        <v>26</v>
      </c>
      <c r="J9804" s="47" t="s">
        <v>2374</v>
      </c>
      <c r="K9804" s="25" t="s">
        <v>78</v>
      </c>
      <c r="L9804" s="25" t="s">
        <v>79</v>
      </c>
      <c r="M9804" s="16">
        <f>SUM_DATA[[#This Row],[TOTAL Cost]]-SUM_DATA[[#This Row],[MATERIAL Cost]]</f>
        <v>406.44999999999709</v>
      </c>
      <c r="N9804" s="16">
        <f>IFERROR(SUM_DATA[[#This Row],[MAT C.]], 0)</f>
        <v>34900</v>
      </c>
      <c r="O9804" s="16">
        <f>VLOOKUP(SUM_DATA[[#This Row],[Work Order]],'[2]MAT DETAIL'!$D:$L,8,FALSE)</f>
        <v>34900</v>
      </c>
      <c r="P9804" s="22">
        <v>35306.449999999997</v>
      </c>
      <c r="Q9804" s="67" t="s">
        <v>21</v>
      </c>
      <c r="R9804" s="67"/>
      <c r="S9804" s="67"/>
    </row>
    <row r="9805" spans="4:19" ht="15">
      <c r="D9805" s="19">
        <v>620118</v>
      </c>
      <c r="E9805" s="35">
        <v>45350</v>
      </c>
      <c r="F9805" s="35">
        <v>45350</v>
      </c>
      <c r="G9805" s="63"/>
      <c r="H9805" s="24">
        <v>3735959</v>
      </c>
      <c r="I9805" s="28" t="s">
        <v>26</v>
      </c>
      <c r="J9805" s="47" t="s">
        <v>2374</v>
      </c>
      <c r="K9805" s="25" t="s">
        <v>78</v>
      </c>
      <c r="L9805" s="25" t="s">
        <v>79</v>
      </c>
      <c r="M9805" s="16">
        <f>SUM_DATA[[#This Row],[TOTAL Cost]]-SUM_DATA[[#This Row],[MATERIAL Cost]]</f>
        <v>406.44999999999709</v>
      </c>
      <c r="N9805" s="16">
        <f>IFERROR(SUM_DATA[[#This Row],[MAT C.]], 0)</f>
        <v>34900</v>
      </c>
      <c r="O9805" s="16">
        <f>VLOOKUP(SUM_DATA[[#This Row],[Work Order]],'[2]MAT DETAIL'!$D:$L,8,FALSE)</f>
        <v>34900</v>
      </c>
      <c r="P9805" s="22">
        <v>35306.449999999997</v>
      </c>
      <c r="Q9805" s="67" t="s">
        <v>21</v>
      </c>
      <c r="R9805" s="67"/>
      <c r="S9805" s="67"/>
    </row>
    <row r="9806" spans="4:19" ht="15">
      <c r="D9806" s="19">
        <v>620119</v>
      </c>
      <c r="E9806" s="35">
        <v>45350</v>
      </c>
      <c r="F9806" s="35">
        <v>45350</v>
      </c>
      <c r="G9806" s="63"/>
      <c r="H9806" s="24">
        <v>3735961</v>
      </c>
      <c r="I9806" s="28" t="s">
        <v>26</v>
      </c>
      <c r="J9806" s="47" t="s">
        <v>2374</v>
      </c>
      <c r="K9806" s="25" t="s">
        <v>78</v>
      </c>
      <c r="L9806" s="25" t="s">
        <v>79</v>
      </c>
      <c r="M9806" s="16">
        <f>SUM_DATA[[#This Row],[TOTAL Cost]]-SUM_DATA[[#This Row],[MATERIAL Cost]]</f>
        <v>406.44999999999709</v>
      </c>
      <c r="N9806" s="16">
        <f>IFERROR(SUM_DATA[[#This Row],[MAT C.]], 0)</f>
        <v>34900</v>
      </c>
      <c r="O9806" s="16">
        <f>VLOOKUP(SUM_DATA[[#This Row],[Work Order]],'[2]MAT DETAIL'!$D:$L,8,FALSE)</f>
        <v>34900</v>
      </c>
      <c r="P9806" s="22">
        <v>35306.449999999997</v>
      </c>
      <c r="Q9806" s="67" t="s">
        <v>21</v>
      </c>
      <c r="R9806" s="67"/>
      <c r="S9806" s="67"/>
    </row>
    <row r="9807" spans="4:19" ht="15">
      <c r="D9807" s="19">
        <v>620120</v>
      </c>
      <c r="E9807" s="35">
        <v>45349</v>
      </c>
      <c r="F9807" s="35">
        <v>45350</v>
      </c>
      <c r="G9807" s="63">
        <v>1</v>
      </c>
      <c r="H9807" s="24">
        <v>3735962</v>
      </c>
      <c r="I9807" s="28" t="s">
        <v>26</v>
      </c>
      <c r="J9807" s="47" t="s">
        <v>77</v>
      </c>
      <c r="K9807" s="25" t="s">
        <v>78</v>
      </c>
      <c r="L9807" s="25" t="s">
        <v>79</v>
      </c>
      <c r="M9807" s="16">
        <f>SUM_DATA[[#This Row],[TOTAL Cost]]-SUM_DATA[[#This Row],[MATERIAL Cost]]</f>
        <v>406.45</v>
      </c>
      <c r="N9807" s="16">
        <f>IFERROR(SUM_DATA[[#This Row],[MAT C.]], 0)</f>
        <v>0</v>
      </c>
      <c r="O9807" s="16" t="e">
        <f>VLOOKUP(SUM_DATA[[#This Row],[Work Order]],'[2]MAT DETAIL'!$D:$L,8,FALSE)</f>
        <v>#N/A</v>
      </c>
      <c r="P9807" s="22">
        <v>406.45</v>
      </c>
      <c r="Q9807" s="67" t="s">
        <v>25</v>
      </c>
      <c r="R9807" s="67"/>
      <c r="S9807" s="67"/>
    </row>
    <row r="9808" spans="4:19" ht="15">
      <c r="D9808" s="19">
        <v>620109</v>
      </c>
      <c r="E9808" s="35">
        <v>45349</v>
      </c>
      <c r="F9808" s="35">
        <v>45350</v>
      </c>
      <c r="G9808" s="63">
        <v>1</v>
      </c>
      <c r="H9808" s="24">
        <v>3735963</v>
      </c>
      <c r="I9808" s="28" t="s">
        <v>26</v>
      </c>
      <c r="J9808" s="47" t="s">
        <v>2375</v>
      </c>
      <c r="K9808" s="25" t="s">
        <v>36</v>
      </c>
      <c r="L9808" s="25" t="s">
        <v>42</v>
      </c>
      <c r="M9808" s="16">
        <f>SUM_DATA[[#This Row],[TOTAL Cost]]-SUM_DATA[[#This Row],[MATERIAL Cost]]</f>
        <v>406.45</v>
      </c>
      <c r="N9808" s="16">
        <f>IFERROR(SUM_DATA[[#This Row],[MAT C.]], 0)</f>
        <v>0</v>
      </c>
      <c r="O9808" s="16" t="e">
        <f>VLOOKUP(SUM_DATA[[#This Row],[Work Order]],'[2]MAT DETAIL'!$D:$L,8,FALSE)</f>
        <v>#N/A</v>
      </c>
      <c r="P9808" s="22">
        <v>406.45</v>
      </c>
      <c r="Q9808" s="67" t="s">
        <v>25</v>
      </c>
      <c r="R9808" s="67"/>
      <c r="S9808" s="67"/>
    </row>
    <row r="9809" spans="4:19" ht="15">
      <c r="D9809" s="19">
        <v>620120</v>
      </c>
      <c r="E9809" s="35">
        <v>45350</v>
      </c>
      <c r="F9809" s="35">
        <v>45350</v>
      </c>
      <c r="G9809" s="63"/>
      <c r="H9809" s="24">
        <v>3735965</v>
      </c>
      <c r="I9809" s="28" t="s">
        <v>26</v>
      </c>
      <c r="J9809" s="47" t="s">
        <v>2374</v>
      </c>
      <c r="K9809" s="25" t="s">
        <v>78</v>
      </c>
      <c r="L9809" s="25" t="s">
        <v>79</v>
      </c>
      <c r="M9809" s="16">
        <f>SUM_DATA[[#This Row],[TOTAL Cost]]-SUM_DATA[[#This Row],[MATERIAL Cost]]</f>
        <v>406.44999999999709</v>
      </c>
      <c r="N9809" s="16">
        <f>IFERROR(SUM_DATA[[#This Row],[MAT C.]], 0)</f>
        <v>34900</v>
      </c>
      <c r="O9809" s="16">
        <f>VLOOKUP(SUM_DATA[[#This Row],[Work Order]],'[2]MAT DETAIL'!$D:$L,8,FALSE)</f>
        <v>34900</v>
      </c>
      <c r="P9809" s="22">
        <v>35306.449999999997</v>
      </c>
      <c r="Q9809" s="67" t="s">
        <v>21</v>
      </c>
      <c r="R9809" s="67"/>
      <c r="S9809" s="67"/>
    </row>
    <row r="9810" spans="4:19" ht="15">
      <c r="D9810" s="19">
        <v>620122</v>
      </c>
      <c r="E9810" s="35">
        <v>45350</v>
      </c>
      <c r="F9810" s="35">
        <v>45350</v>
      </c>
      <c r="G9810" s="63"/>
      <c r="H9810" s="24">
        <v>3735967</v>
      </c>
      <c r="I9810" s="28" t="s">
        <v>26</v>
      </c>
      <c r="J9810" s="47" t="s">
        <v>2374</v>
      </c>
      <c r="K9810" s="25" t="s">
        <v>78</v>
      </c>
      <c r="L9810" s="25" t="s">
        <v>79</v>
      </c>
      <c r="M9810" s="16">
        <f>SUM_DATA[[#This Row],[TOTAL Cost]]-SUM_DATA[[#This Row],[MATERIAL Cost]]</f>
        <v>406.44999999999709</v>
      </c>
      <c r="N9810" s="16">
        <f>IFERROR(SUM_DATA[[#This Row],[MAT C.]], 0)</f>
        <v>34900</v>
      </c>
      <c r="O9810" s="16">
        <f>VLOOKUP(SUM_DATA[[#This Row],[Work Order]],'[2]MAT DETAIL'!$D:$L,8,FALSE)</f>
        <v>34900</v>
      </c>
      <c r="P9810" s="22">
        <v>35306.449999999997</v>
      </c>
      <c r="Q9810" s="67" t="s">
        <v>21</v>
      </c>
      <c r="R9810" s="67"/>
      <c r="S9810" s="67"/>
    </row>
    <row r="9811" spans="4:19" ht="15">
      <c r="D9811" s="19">
        <v>620104</v>
      </c>
      <c r="E9811" s="35">
        <v>45350</v>
      </c>
      <c r="F9811" s="35">
        <v>45350</v>
      </c>
      <c r="G9811" s="63"/>
      <c r="H9811" s="24">
        <v>3736063</v>
      </c>
      <c r="I9811" s="28" t="s">
        <v>26</v>
      </c>
      <c r="J9811" s="47" t="s">
        <v>2376</v>
      </c>
      <c r="K9811" s="25" t="s">
        <v>82</v>
      </c>
      <c r="L9811" s="25" t="s">
        <v>140</v>
      </c>
      <c r="M9811" s="16">
        <f>SUM_DATA[[#This Row],[TOTAL Cost]]-SUM_DATA[[#This Row],[MATERIAL Cost]]</f>
        <v>406.44999999999709</v>
      </c>
      <c r="N9811" s="16">
        <f>IFERROR(SUM_DATA[[#This Row],[MAT C.]], 0)</f>
        <v>71400</v>
      </c>
      <c r="O9811" s="16">
        <f>VLOOKUP(SUM_DATA[[#This Row],[Work Order]],'[2]MAT DETAIL'!$D:$L,8,FALSE)</f>
        <v>71400</v>
      </c>
      <c r="P9811" s="22">
        <v>71806.45</v>
      </c>
      <c r="Q9811" s="67" t="s">
        <v>21</v>
      </c>
      <c r="R9811" s="67"/>
      <c r="S9811" s="67"/>
    </row>
    <row r="9812" spans="4:19" ht="15">
      <c r="D9812" s="19">
        <v>620109</v>
      </c>
      <c r="E9812" s="35">
        <v>45350</v>
      </c>
      <c r="F9812" s="35">
        <v>45350</v>
      </c>
      <c r="G9812" s="63"/>
      <c r="H9812" s="24">
        <v>3736066</v>
      </c>
      <c r="I9812" s="28" t="s">
        <v>26</v>
      </c>
      <c r="J9812" s="47" t="s">
        <v>2376</v>
      </c>
      <c r="K9812" s="25" t="s">
        <v>82</v>
      </c>
      <c r="L9812" s="25" t="s">
        <v>140</v>
      </c>
      <c r="M9812" s="16">
        <f>SUM_DATA[[#This Row],[TOTAL Cost]]-SUM_DATA[[#This Row],[MATERIAL Cost]]</f>
        <v>406.44999999999709</v>
      </c>
      <c r="N9812" s="16">
        <f>IFERROR(SUM_DATA[[#This Row],[MAT C.]], 0)</f>
        <v>71400</v>
      </c>
      <c r="O9812" s="16">
        <f>VLOOKUP(SUM_DATA[[#This Row],[Work Order]],'[2]MAT DETAIL'!$D:$L,8,FALSE)</f>
        <v>71400</v>
      </c>
      <c r="P9812" s="22">
        <v>71806.45</v>
      </c>
      <c r="Q9812" s="67" t="s">
        <v>21</v>
      </c>
      <c r="R9812" s="67"/>
      <c r="S9812" s="67"/>
    </row>
    <row r="9813" spans="4:19" ht="15">
      <c r="D9813" s="19">
        <v>620112</v>
      </c>
      <c r="E9813" s="35">
        <v>45350</v>
      </c>
      <c r="F9813" s="35">
        <v>45350</v>
      </c>
      <c r="G9813" s="63"/>
      <c r="H9813" s="24">
        <v>3736067</v>
      </c>
      <c r="I9813" s="28" t="s">
        <v>26</v>
      </c>
      <c r="J9813" s="47" t="s">
        <v>2376</v>
      </c>
      <c r="K9813" s="25" t="s">
        <v>82</v>
      </c>
      <c r="L9813" s="25" t="s">
        <v>140</v>
      </c>
      <c r="M9813" s="16">
        <f>SUM_DATA[[#This Row],[TOTAL Cost]]-SUM_DATA[[#This Row],[MATERIAL Cost]]</f>
        <v>406.44999999999709</v>
      </c>
      <c r="N9813" s="16">
        <f>IFERROR(SUM_DATA[[#This Row],[MAT C.]], 0)</f>
        <v>71400</v>
      </c>
      <c r="O9813" s="16">
        <f>VLOOKUP(SUM_DATA[[#This Row],[Work Order]],'[2]MAT DETAIL'!$D:$L,8,FALSE)</f>
        <v>71400</v>
      </c>
      <c r="P9813" s="22">
        <v>71806.45</v>
      </c>
      <c r="Q9813" s="67" t="s">
        <v>21</v>
      </c>
      <c r="R9813" s="67"/>
      <c r="S9813" s="67"/>
    </row>
    <row r="9814" spans="4:19" ht="15">
      <c r="D9814" s="19">
        <v>620120</v>
      </c>
      <c r="E9814" s="35">
        <v>45350</v>
      </c>
      <c r="F9814" s="35">
        <v>45350</v>
      </c>
      <c r="G9814" s="63"/>
      <c r="H9814" s="24">
        <v>3736068</v>
      </c>
      <c r="I9814" s="28" t="s">
        <v>26</v>
      </c>
      <c r="J9814" s="47" t="s">
        <v>2376</v>
      </c>
      <c r="K9814" s="25" t="s">
        <v>82</v>
      </c>
      <c r="L9814" s="25" t="s">
        <v>140</v>
      </c>
      <c r="M9814" s="16">
        <f>SUM_DATA[[#This Row],[TOTAL Cost]]-SUM_DATA[[#This Row],[MATERIAL Cost]]</f>
        <v>406.44999999999709</v>
      </c>
      <c r="N9814" s="16">
        <f>IFERROR(SUM_DATA[[#This Row],[MAT C.]], 0)</f>
        <v>71400</v>
      </c>
      <c r="O9814" s="16">
        <f>VLOOKUP(SUM_DATA[[#This Row],[Work Order]],'[2]MAT DETAIL'!$D:$L,8,FALSE)</f>
        <v>71400</v>
      </c>
      <c r="P9814" s="22">
        <v>71806.45</v>
      </c>
      <c r="Q9814" s="67" t="s">
        <v>21</v>
      </c>
      <c r="R9814" s="67"/>
      <c r="S9814" s="67"/>
    </row>
    <row r="9815" spans="4:19" ht="15">
      <c r="D9815" s="19">
        <v>620122</v>
      </c>
      <c r="E9815" s="35">
        <v>45350</v>
      </c>
      <c r="F9815" s="35">
        <v>45350</v>
      </c>
      <c r="G9815" s="63"/>
      <c r="H9815" s="24">
        <v>3736070</v>
      </c>
      <c r="I9815" s="28" t="s">
        <v>26</v>
      </c>
      <c r="J9815" s="47" t="s">
        <v>2376</v>
      </c>
      <c r="K9815" s="25" t="s">
        <v>82</v>
      </c>
      <c r="L9815" s="25" t="s">
        <v>140</v>
      </c>
      <c r="M9815" s="16">
        <f>SUM_DATA[[#This Row],[TOTAL Cost]]-SUM_DATA[[#This Row],[MATERIAL Cost]]</f>
        <v>406.44999999999709</v>
      </c>
      <c r="N9815" s="16">
        <f>IFERROR(SUM_DATA[[#This Row],[MAT C.]], 0)</f>
        <v>71400</v>
      </c>
      <c r="O9815" s="16">
        <f>VLOOKUP(SUM_DATA[[#This Row],[Work Order]],'[2]MAT DETAIL'!$D:$L,8,FALSE)</f>
        <v>71400</v>
      </c>
      <c r="P9815" s="22">
        <v>71806.45</v>
      </c>
      <c r="Q9815" s="67" t="s">
        <v>21</v>
      </c>
      <c r="R9815" s="67"/>
      <c r="S9815" s="67"/>
    </row>
    <row r="9816" spans="4:19" ht="15">
      <c r="D9816" s="19">
        <v>620119</v>
      </c>
      <c r="E9816" s="35">
        <v>45350</v>
      </c>
      <c r="F9816" s="35">
        <v>45350</v>
      </c>
      <c r="G9816" s="63"/>
      <c r="H9816" s="24">
        <v>3736106</v>
      </c>
      <c r="I9816" s="28" t="s">
        <v>26</v>
      </c>
      <c r="J9816" s="44" t="s">
        <v>960</v>
      </c>
      <c r="K9816" s="25" t="s">
        <v>39</v>
      </c>
      <c r="L9816" s="11" t="s">
        <v>740</v>
      </c>
      <c r="M9816" s="16">
        <f>SUM_DATA[[#This Row],[TOTAL Cost]]-SUM_DATA[[#This Row],[MATERIAL Cost]]</f>
        <v>406.45000000000073</v>
      </c>
      <c r="N9816" s="16">
        <f>IFERROR(SUM_DATA[[#This Row],[MAT C.]], 0)</f>
        <v>9600</v>
      </c>
      <c r="O9816" s="16">
        <f>VLOOKUP(SUM_DATA[[#This Row],[Work Order]],'[2]MAT DETAIL'!$D:$L,8,FALSE)</f>
        <v>9600</v>
      </c>
      <c r="P9816" s="22">
        <v>10006.450000000001</v>
      </c>
      <c r="Q9816" s="67" t="s">
        <v>21</v>
      </c>
      <c r="R9816" s="67"/>
      <c r="S9816" s="67"/>
    </row>
    <row r="9817" spans="4:19" ht="15">
      <c r="D9817" s="19">
        <v>620120</v>
      </c>
      <c r="E9817" s="35">
        <v>45350</v>
      </c>
      <c r="F9817" s="35">
        <v>45350</v>
      </c>
      <c r="G9817" s="63"/>
      <c r="H9817" s="24">
        <v>3736107</v>
      </c>
      <c r="I9817" s="28" t="s">
        <v>26</v>
      </c>
      <c r="J9817" s="44" t="s">
        <v>960</v>
      </c>
      <c r="K9817" s="25" t="s">
        <v>39</v>
      </c>
      <c r="L9817" s="11" t="s">
        <v>740</v>
      </c>
      <c r="M9817" s="16">
        <f>SUM_DATA[[#This Row],[TOTAL Cost]]-SUM_DATA[[#This Row],[MATERIAL Cost]]</f>
        <v>406.45000000000073</v>
      </c>
      <c r="N9817" s="16">
        <f>IFERROR(SUM_DATA[[#This Row],[MAT C.]], 0)</f>
        <v>9600</v>
      </c>
      <c r="O9817" s="16">
        <f>VLOOKUP(SUM_DATA[[#This Row],[Work Order]],'[2]MAT DETAIL'!$D:$L,8,FALSE)</f>
        <v>9600</v>
      </c>
      <c r="P9817" s="22">
        <v>10006.450000000001</v>
      </c>
      <c r="Q9817" s="67" t="s">
        <v>21</v>
      </c>
      <c r="R9817" s="67"/>
      <c r="S9817" s="67"/>
    </row>
    <row r="9818" spans="4:19" ht="15">
      <c r="D9818" s="19">
        <v>620122</v>
      </c>
      <c r="E9818" s="35">
        <v>45350</v>
      </c>
      <c r="F9818" s="35">
        <v>45350</v>
      </c>
      <c r="G9818" s="63"/>
      <c r="H9818" s="24">
        <v>3736110</v>
      </c>
      <c r="I9818" s="28" t="s">
        <v>26</v>
      </c>
      <c r="J9818" s="44" t="s">
        <v>960</v>
      </c>
      <c r="K9818" s="25" t="s">
        <v>39</v>
      </c>
      <c r="L9818" s="11" t="s">
        <v>740</v>
      </c>
      <c r="M9818" s="16">
        <f>SUM_DATA[[#This Row],[TOTAL Cost]]-SUM_DATA[[#This Row],[MATERIAL Cost]]</f>
        <v>406.45000000000073</v>
      </c>
      <c r="N9818" s="16">
        <f>IFERROR(SUM_DATA[[#This Row],[MAT C.]], 0)</f>
        <v>9600</v>
      </c>
      <c r="O9818" s="16">
        <f>VLOOKUP(SUM_DATA[[#This Row],[Work Order]],'[2]MAT DETAIL'!$D:$L,8,FALSE)</f>
        <v>9600</v>
      </c>
      <c r="P9818" s="22">
        <v>10006.450000000001</v>
      </c>
      <c r="Q9818" s="67" t="s">
        <v>21</v>
      </c>
      <c r="R9818" s="67"/>
      <c r="S9818" s="67"/>
    </row>
    <row r="9819" spans="4:19" ht="15">
      <c r="D9819" s="19">
        <v>620123</v>
      </c>
      <c r="E9819" s="35">
        <v>45350</v>
      </c>
      <c r="F9819" s="35">
        <v>45350</v>
      </c>
      <c r="G9819" s="63"/>
      <c r="H9819" s="24">
        <v>3736113</v>
      </c>
      <c r="I9819" s="28" t="s">
        <v>26</v>
      </c>
      <c r="J9819" s="44" t="s">
        <v>960</v>
      </c>
      <c r="K9819" s="25" t="s">
        <v>39</v>
      </c>
      <c r="L9819" s="11" t="s">
        <v>740</v>
      </c>
      <c r="M9819" s="16">
        <f>SUM_DATA[[#This Row],[TOTAL Cost]]-SUM_DATA[[#This Row],[MATERIAL Cost]]</f>
        <v>406.45000000000073</v>
      </c>
      <c r="N9819" s="16">
        <f>IFERROR(SUM_DATA[[#This Row],[MAT C.]], 0)</f>
        <v>9600</v>
      </c>
      <c r="O9819" s="16">
        <f>VLOOKUP(SUM_DATA[[#This Row],[Work Order]],'[2]MAT DETAIL'!$D:$L,8,FALSE)</f>
        <v>9600</v>
      </c>
      <c r="P9819" s="22">
        <v>10006.450000000001</v>
      </c>
      <c r="Q9819" s="67" t="s">
        <v>21</v>
      </c>
      <c r="R9819" s="67"/>
      <c r="S9819" s="67"/>
    </row>
    <row r="9820" spans="4:19" ht="15">
      <c r="D9820" s="19">
        <v>620124</v>
      </c>
      <c r="E9820" s="35">
        <v>45350</v>
      </c>
      <c r="F9820" s="35">
        <v>45350</v>
      </c>
      <c r="G9820" s="63"/>
      <c r="H9820" s="24">
        <v>3736114</v>
      </c>
      <c r="I9820" s="28" t="s">
        <v>26</v>
      </c>
      <c r="J9820" s="44" t="s">
        <v>960</v>
      </c>
      <c r="K9820" s="25" t="s">
        <v>39</v>
      </c>
      <c r="L9820" s="11" t="s">
        <v>740</v>
      </c>
      <c r="M9820" s="16">
        <f>SUM_DATA[[#This Row],[TOTAL Cost]]-SUM_DATA[[#This Row],[MATERIAL Cost]]</f>
        <v>406.45000000000073</v>
      </c>
      <c r="N9820" s="16">
        <f>IFERROR(SUM_DATA[[#This Row],[MAT C.]], 0)</f>
        <v>9600</v>
      </c>
      <c r="O9820" s="16">
        <f>VLOOKUP(SUM_DATA[[#This Row],[Work Order]],'[2]MAT DETAIL'!$D:$L,8,FALSE)</f>
        <v>9600</v>
      </c>
      <c r="P9820" s="22">
        <v>10006.450000000001</v>
      </c>
      <c r="Q9820" s="67" t="s">
        <v>21</v>
      </c>
      <c r="R9820" s="67"/>
      <c r="S9820" s="67"/>
    </row>
    <row r="9821" spans="4:19" ht="15">
      <c r="D9821" s="19">
        <v>620109</v>
      </c>
      <c r="E9821" s="35">
        <v>45351</v>
      </c>
      <c r="F9821" s="35">
        <v>45351</v>
      </c>
      <c r="G9821" s="63">
        <v>1</v>
      </c>
      <c r="H9821" s="24">
        <v>3736372</v>
      </c>
      <c r="I9821" s="28" t="s">
        <v>26</v>
      </c>
      <c r="J9821" s="47" t="s">
        <v>64</v>
      </c>
      <c r="K9821" s="25" t="s">
        <v>47</v>
      </c>
      <c r="L9821" s="25" t="s">
        <v>65</v>
      </c>
      <c r="M9821" s="16">
        <f>SUM_DATA[[#This Row],[TOTAL Cost]]-SUM_DATA[[#This Row],[MATERIAL Cost]]</f>
        <v>0</v>
      </c>
      <c r="N9821" s="16">
        <f>IFERROR(SUM_DATA[[#This Row],[MAT C.]], 0)</f>
        <v>0</v>
      </c>
      <c r="O9821" s="16" t="e">
        <f>VLOOKUP(SUM_DATA[[#This Row],[Work Order]],'[2]MAT DETAIL'!$D:$L,8,FALSE)</f>
        <v>#N/A</v>
      </c>
      <c r="P9821" s="22">
        <v>0</v>
      </c>
      <c r="Q9821" s="67" t="s">
        <v>25</v>
      </c>
      <c r="R9821" s="67"/>
      <c r="S9821" s="67"/>
    </row>
    <row r="9822" spans="4:19" ht="15">
      <c r="D9822" s="19">
        <v>620112</v>
      </c>
      <c r="E9822" s="35">
        <v>45352</v>
      </c>
      <c r="F9822" s="35">
        <v>45352</v>
      </c>
      <c r="G9822" s="63"/>
      <c r="H9822" s="24">
        <v>3738539</v>
      </c>
      <c r="I9822" s="28" t="s">
        <v>31</v>
      </c>
      <c r="J9822" s="47" t="s">
        <v>2377</v>
      </c>
      <c r="K9822" s="25" t="s">
        <v>19</v>
      </c>
      <c r="L9822" s="25" t="s">
        <v>890</v>
      </c>
      <c r="M9822" s="16">
        <f>SUM_DATA[[#This Row],[TOTAL Cost]]-SUM_DATA[[#This Row],[MATERIAL Cost]]</f>
        <v>1530</v>
      </c>
      <c r="N9822" s="16">
        <f>IFERROR(SUM_DATA[[#This Row],[MAT C.]], 0)</f>
        <v>0</v>
      </c>
      <c r="O9822" s="16" t="e">
        <f>VLOOKUP(SUM_DATA[[#This Row],[Work Order]],'[2]MAT DETAIL'!$D:$L,8,FALSE)</f>
        <v>#N/A</v>
      </c>
      <c r="P9822" s="22">
        <v>1530</v>
      </c>
      <c r="Q9822" s="67" t="s">
        <v>25</v>
      </c>
      <c r="R9822" s="67"/>
      <c r="S9822" s="67"/>
    </row>
    <row r="9823" spans="4:19" ht="15">
      <c r="D9823" s="19">
        <v>620123</v>
      </c>
      <c r="E9823" s="35">
        <v>45352</v>
      </c>
      <c r="F9823" s="35">
        <v>45352</v>
      </c>
      <c r="G9823" s="63"/>
      <c r="H9823" s="24">
        <v>3738541</v>
      </c>
      <c r="I9823" s="28" t="s">
        <v>31</v>
      </c>
      <c r="J9823" s="44" t="s">
        <v>323</v>
      </c>
      <c r="K9823" s="25" t="s">
        <v>59</v>
      </c>
      <c r="L9823" s="25" t="s">
        <v>60</v>
      </c>
      <c r="M9823" s="16">
        <f>SUM_DATA[[#This Row],[TOTAL Cost]]-SUM_DATA[[#This Row],[MATERIAL Cost]]</f>
        <v>9632.76</v>
      </c>
      <c r="N9823" s="16">
        <f>IFERROR(SUM_DATA[[#This Row],[MAT C.]], 0)</f>
        <v>0</v>
      </c>
      <c r="O9823" s="16" t="e">
        <f>VLOOKUP(SUM_DATA[[#This Row],[Work Order]],'[2]MAT DETAIL'!$D:$L,8,FALSE)</f>
        <v>#N/A</v>
      </c>
      <c r="P9823" s="22">
        <v>9632.76</v>
      </c>
      <c r="Q9823" s="67" t="s">
        <v>25</v>
      </c>
      <c r="R9823" s="67"/>
      <c r="S9823" s="67"/>
    </row>
    <row r="9824" spans="4:19" ht="15">
      <c r="D9824" s="19">
        <v>620117</v>
      </c>
      <c r="E9824" s="35">
        <v>45352</v>
      </c>
      <c r="F9824" s="35">
        <v>45352</v>
      </c>
      <c r="G9824" s="63">
        <v>0.5</v>
      </c>
      <c r="H9824" s="24">
        <v>3738545</v>
      </c>
      <c r="I9824" s="28" t="s">
        <v>26</v>
      </c>
      <c r="J9824" s="47" t="s">
        <v>427</v>
      </c>
      <c r="K9824" s="25" t="s">
        <v>67</v>
      </c>
      <c r="L9824" s="25" t="s">
        <v>88</v>
      </c>
      <c r="M9824" s="16">
        <f>SUM_DATA[[#This Row],[TOTAL Cost]]-SUM_DATA[[#This Row],[MATERIAL Cost]]</f>
        <v>0</v>
      </c>
      <c r="N9824" s="16">
        <f>IFERROR(SUM_DATA[[#This Row],[MAT C.]], 0)</f>
        <v>0</v>
      </c>
      <c r="O9824" s="16" t="e">
        <f>VLOOKUP(SUM_DATA[[#This Row],[Work Order]],'[2]MAT DETAIL'!$D:$L,8,FALSE)</f>
        <v>#N/A</v>
      </c>
      <c r="P9824" s="22">
        <v>0</v>
      </c>
      <c r="Q9824" s="67" t="s">
        <v>25</v>
      </c>
      <c r="R9824" s="67"/>
      <c r="S9824" s="67"/>
    </row>
    <row r="9825" spans="4:19" ht="15">
      <c r="D9825" s="19">
        <v>620118</v>
      </c>
      <c r="E9825" s="35">
        <v>45352</v>
      </c>
      <c r="F9825" s="35">
        <v>45352</v>
      </c>
      <c r="G9825" s="63"/>
      <c r="H9825" s="24">
        <v>3738548</v>
      </c>
      <c r="I9825" s="28" t="s">
        <v>31</v>
      </c>
      <c r="J9825" s="47" t="s">
        <v>2378</v>
      </c>
      <c r="K9825" s="25" t="s">
        <v>19</v>
      </c>
      <c r="L9825" s="25" t="s">
        <v>20</v>
      </c>
      <c r="M9825" s="16">
        <f>SUM_DATA[[#This Row],[TOTAL Cost]]-SUM_DATA[[#This Row],[MATERIAL Cost]]</f>
        <v>9632.76</v>
      </c>
      <c r="N9825" s="16">
        <f>IFERROR(SUM_DATA[[#This Row],[MAT C.]], 0)</f>
        <v>0</v>
      </c>
      <c r="O9825" s="16" t="e">
        <f>VLOOKUP(SUM_DATA[[#This Row],[Work Order]],'[2]MAT DETAIL'!$D:$L,8,FALSE)</f>
        <v>#N/A</v>
      </c>
      <c r="P9825" s="22">
        <v>9632.76</v>
      </c>
      <c r="Q9825" s="67" t="s">
        <v>25</v>
      </c>
      <c r="R9825" s="67"/>
      <c r="S9825" s="67"/>
    </row>
    <row r="9826" spans="4:19" ht="15">
      <c r="D9826" s="19">
        <v>620105</v>
      </c>
      <c r="E9826" s="35">
        <v>45352</v>
      </c>
      <c r="F9826" s="35">
        <v>45352</v>
      </c>
      <c r="G9826" s="63">
        <v>0.5</v>
      </c>
      <c r="H9826" s="24">
        <v>3738549</v>
      </c>
      <c r="I9826" s="28" t="s">
        <v>26</v>
      </c>
      <c r="J9826" s="47" t="s">
        <v>101</v>
      </c>
      <c r="K9826" s="25" t="s">
        <v>59</v>
      </c>
      <c r="L9826" s="25" t="s">
        <v>98</v>
      </c>
      <c r="M9826" s="16">
        <f>SUM_DATA[[#This Row],[TOTAL Cost]]-SUM_DATA[[#This Row],[MATERIAL Cost]]</f>
        <v>0</v>
      </c>
      <c r="N9826" s="16">
        <f>IFERROR(SUM_DATA[[#This Row],[MAT C.]], 0)</f>
        <v>0</v>
      </c>
      <c r="O9826" s="16" t="e">
        <f>VLOOKUP(SUM_DATA[[#This Row],[Work Order]],'[2]MAT DETAIL'!$D:$L,8,FALSE)</f>
        <v>#N/A</v>
      </c>
      <c r="P9826" s="22">
        <v>0</v>
      </c>
      <c r="Q9826" s="67" t="s">
        <v>25</v>
      </c>
      <c r="R9826" s="67"/>
      <c r="S9826" s="67"/>
    </row>
    <row r="9827" spans="4:19" ht="15">
      <c r="D9827" s="19">
        <v>620112</v>
      </c>
      <c r="E9827" s="35">
        <v>45352</v>
      </c>
      <c r="F9827" s="35">
        <v>45352</v>
      </c>
      <c r="G9827" s="63"/>
      <c r="H9827" s="24">
        <v>3738624</v>
      </c>
      <c r="I9827" s="28" t="s">
        <v>26</v>
      </c>
      <c r="J9827" s="47" t="s">
        <v>2379</v>
      </c>
      <c r="K9827" s="25" t="s">
        <v>59</v>
      </c>
      <c r="L9827" s="25" t="s">
        <v>56</v>
      </c>
      <c r="M9827" s="16">
        <f>SUM_DATA[[#This Row],[TOTAL Cost]]-SUM_DATA[[#This Row],[MATERIAL Cost]]</f>
        <v>406.44999999999709</v>
      </c>
      <c r="N9827" s="16">
        <f>IFERROR(SUM_DATA[[#This Row],[MAT C.]], 0)</f>
        <v>74000</v>
      </c>
      <c r="O9827" s="16">
        <f>VLOOKUP(SUM_DATA[[#This Row],[Work Order]],'[2]MAT DETAIL'!$D:$L,8,FALSE)</f>
        <v>74000</v>
      </c>
      <c r="P9827" s="22">
        <v>74406.45</v>
      </c>
      <c r="Q9827" s="67" t="s">
        <v>21</v>
      </c>
      <c r="R9827" s="67"/>
      <c r="S9827" s="67"/>
    </row>
    <row r="9828" spans="4:19" ht="15">
      <c r="D9828" s="19">
        <v>620116</v>
      </c>
      <c r="E9828" s="35">
        <v>45352</v>
      </c>
      <c r="F9828" s="35">
        <v>45352</v>
      </c>
      <c r="G9828" s="63"/>
      <c r="H9828" s="24">
        <v>3738627</v>
      </c>
      <c r="I9828" s="28" t="s">
        <v>26</v>
      </c>
      <c r="J9828" s="47" t="s">
        <v>2379</v>
      </c>
      <c r="K9828" s="25" t="s">
        <v>59</v>
      </c>
      <c r="L9828" s="25" t="s">
        <v>56</v>
      </c>
      <c r="M9828" s="16">
        <f>SUM_DATA[[#This Row],[TOTAL Cost]]-SUM_DATA[[#This Row],[MATERIAL Cost]]</f>
        <v>406.44999999999709</v>
      </c>
      <c r="N9828" s="16">
        <f>IFERROR(SUM_DATA[[#This Row],[MAT C.]], 0)</f>
        <v>74000</v>
      </c>
      <c r="O9828" s="16">
        <f>VLOOKUP(SUM_DATA[[#This Row],[Work Order]],'[2]MAT DETAIL'!$D:$L,8,FALSE)</f>
        <v>74000</v>
      </c>
      <c r="P9828" s="22">
        <v>74406.45</v>
      </c>
      <c r="Q9828" s="67" t="s">
        <v>21</v>
      </c>
      <c r="R9828" s="67"/>
      <c r="S9828" s="67"/>
    </row>
    <row r="9829" spans="4:19" ht="15">
      <c r="D9829" s="19">
        <v>620118</v>
      </c>
      <c r="E9829" s="35">
        <v>45352</v>
      </c>
      <c r="F9829" s="35">
        <v>45352</v>
      </c>
      <c r="G9829" s="63"/>
      <c r="H9829" s="24">
        <v>3738628</v>
      </c>
      <c r="I9829" s="28" t="s">
        <v>26</v>
      </c>
      <c r="J9829" s="47" t="s">
        <v>2379</v>
      </c>
      <c r="K9829" s="25" t="s">
        <v>59</v>
      </c>
      <c r="L9829" s="25" t="s">
        <v>56</v>
      </c>
      <c r="M9829" s="16">
        <f>SUM_DATA[[#This Row],[TOTAL Cost]]-SUM_DATA[[#This Row],[MATERIAL Cost]]</f>
        <v>406.44999999999709</v>
      </c>
      <c r="N9829" s="16">
        <f>IFERROR(SUM_DATA[[#This Row],[MAT C.]], 0)</f>
        <v>74000</v>
      </c>
      <c r="O9829" s="16">
        <f>VLOOKUP(SUM_DATA[[#This Row],[Work Order]],'[2]MAT DETAIL'!$D:$L,8,FALSE)</f>
        <v>74000</v>
      </c>
      <c r="P9829" s="22">
        <v>74406.45</v>
      </c>
      <c r="Q9829" s="67" t="s">
        <v>21</v>
      </c>
      <c r="R9829" s="67"/>
      <c r="S9829" s="67"/>
    </row>
    <row r="9830" spans="4:19" ht="15">
      <c r="D9830" s="19">
        <v>620124</v>
      </c>
      <c r="E9830" s="35">
        <v>45352</v>
      </c>
      <c r="F9830" s="35">
        <v>45352</v>
      </c>
      <c r="G9830" s="63"/>
      <c r="H9830" s="24">
        <v>3738630</v>
      </c>
      <c r="I9830" s="28" t="s">
        <v>26</v>
      </c>
      <c r="J9830" s="47" t="s">
        <v>2379</v>
      </c>
      <c r="K9830" s="25" t="s">
        <v>59</v>
      </c>
      <c r="L9830" s="25" t="s">
        <v>56</v>
      </c>
      <c r="M9830" s="16">
        <f>SUM_DATA[[#This Row],[TOTAL Cost]]-SUM_DATA[[#This Row],[MATERIAL Cost]]</f>
        <v>406.44999999999709</v>
      </c>
      <c r="N9830" s="16">
        <f>IFERROR(SUM_DATA[[#This Row],[MAT C.]], 0)</f>
        <v>74000</v>
      </c>
      <c r="O9830" s="16">
        <f>VLOOKUP(SUM_DATA[[#This Row],[Work Order]],'[2]MAT DETAIL'!$D:$L,8,FALSE)</f>
        <v>74000</v>
      </c>
      <c r="P9830" s="22">
        <v>74406.45</v>
      </c>
      <c r="Q9830" s="67" t="s">
        <v>21</v>
      </c>
      <c r="R9830" s="67"/>
      <c r="S9830" s="67"/>
    </row>
    <row r="9831" spans="4:19" ht="15">
      <c r="D9831" s="19">
        <v>620123</v>
      </c>
      <c r="E9831" s="35">
        <v>45352</v>
      </c>
      <c r="F9831" s="35">
        <v>45355</v>
      </c>
      <c r="G9831" s="63"/>
      <c r="H9831" s="24">
        <v>3738668</v>
      </c>
      <c r="I9831" s="28" t="s">
        <v>31</v>
      </c>
      <c r="J9831" s="47" t="s">
        <v>2380</v>
      </c>
      <c r="K9831" s="25" t="s">
        <v>39</v>
      </c>
      <c r="L9831" s="25" t="s">
        <v>40</v>
      </c>
      <c r="M9831" s="16">
        <f>SUM_DATA[[#This Row],[TOTAL Cost]]-SUM_DATA[[#This Row],[MATERIAL Cost]]</f>
        <v>10463.68</v>
      </c>
      <c r="N9831" s="16">
        <f>IFERROR(SUM_DATA[[#This Row],[MAT C.]], 0)</f>
        <v>0</v>
      </c>
      <c r="O9831" s="16" t="e">
        <f>VLOOKUP(SUM_DATA[[#This Row],[Work Order]],'[2]MAT DETAIL'!$D:$L,8,FALSE)</f>
        <v>#N/A</v>
      </c>
      <c r="P9831" s="22">
        <v>10463.68</v>
      </c>
      <c r="Q9831" s="67" t="s">
        <v>25</v>
      </c>
      <c r="R9831" s="67"/>
      <c r="S9831" s="67"/>
    </row>
    <row r="9832" spans="4:19" ht="15">
      <c r="D9832" s="19">
        <v>620123</v>
      </c>
      <c r="E9832" s="35">
        <v>45352</v>
      </c>
      <c r="F9832" s="35">
        <v>45355</v>
      </c>
      <c r="G9832" s="63"/>
      <c r="H9832" s="24">
        <v>3738669</v>
      </c>
      <c r="I9832" s="28" t="s">
        <v>26</v>
      </c>
      <c r="J9832" s="47" t="s">
        <v>2381</v>
      </c>
      <c r="K9832" s="25" t="s">
        <v>39</v>
      </c>
      <c r="L9832" s="25" t="s">
        <v>40</v>
      </c>
      <c r="M9832" s="16">
        <f>SUM_DATA[[#This Row],[TOTAL Cost]]-SUM_DATA[[#This Row],[MATERIAL Cost]]</f>
        <v>1530</v>
      </c>
      <c r="N9832" s="16">
        <f>IFERROR(SUM_DATA[[#This Row],[MAT C.]], 0)</f>
        <v>0</v>
      </c>
      <c r="O9832" s="16" t="e">
        <f>VLOOKUP(SUM_DATA[[#This Row],[Work Order]],'[2]MAT DETAIL'!$D:$L,8,FALSE)</f>
        <v>#N/A</v>
      </c>
      <c r="P9832" s="22">
        <v>1530</v>
      </c>
      <c r="Q9832" s="67" t="s">
        <v>25</v>
      </c>
      <c r="R9832" s="67"/>
      <c r="S9832" s="67"/>
    </row>
    <row r="9833" spans="4:19" ht="15">
      <c r="D9833" s="19">
        <v>620122</v>
      </c>
      <c r="E9833" s="35">
        <v>45353</v>
      </c>
      <c r="F9833" s="35">
        <v>45355</v>
      </c>
      <c r="G9833" s="63">
        <v>1</v>
      </c>
      <c r="H9833" s="24">
        <v>3739038</v>
      </c>
      <c r="I9833" s="28" t="s">
        <v>26</v>
      </c>
      <c r="J9833" s="47" t="s">
        <v>64</v>
      </c>
      <c r="K9833" s="25" t="s">
        <v>47</v>
      </c>
      <c r="L9833" s="25" t="s">
        <v>65</v>
      </c>
      <c r="M9833" s="16">
        <f>SUM_DATA[[#This Row],[TOTAL Cost]]-SUM_DATA[[#This Row],[MATERIAL Cost]]</f>
        <v>0</v>
      </c>
      <c r="N9833" s="16">
        <f>IFERROR(SUM_DATA[[#This Row],[MAT C.]], 0)</f>
        <v>0</v>
      </c>
      <c r="O9833" s="16" t="e">
        <f>VLOOKUP(SUM_DATA[[#This Row],[Work Order]],'[2]MAT DETAIL'!$D:$L,8,FALSE)</f>
        <v>#N/A</v>
      </c>
      <c r="P9833" s="22">
        <v>0</v>
      </c>
      <c r="Q9833" s="67" t="s">
        <v>25</v>
      </c>
      <c r="R9833" s="67"/>
      <c r="S9833" s="67"/>
    </row>
    <row r="9834" spans="4:19" ht="15">
      <c r="D9834" s="19">
        <v>620117</v>
      </c>
      <c r="E9834" s="35">
        <v>45353</v>
      </c>
      <c r="F9834" s="35">
        <v>45355</v>
      </c>
      <c r="G9834" s="63">
        <v>3.24</v>
      </c>
      <c r="H9834" s="24">
        <v>3739039</v>
      </c>
      <c r="I9834" s="28" t="s">
        <v>26</v>
      </c>
      <c r="J9834" s="47" t="s">
        <v>368</v>
      </c>
      <c r="K9834" s="25" t="s">
        <v>70</v>
      </c>
      <c r="L9834" s="25" t="s">
        <v>71</v>
      </c>
      <c r="M9834" s="16">
        <f>SUM_DATA[[#This Row],[TOTAL Cost]]-SUM_DATA[[#This Row],[MATERIAL Cost]]</f>
        <v>0</v>
      </c>
      <c r="N9834" s="16">
        <f>IFERROR(SUM_DATA[[#This Row],[MAT C.]], 0)</f>
        <v>0</v>
      </c>
      <c r="O9834" s="16" t="e">
        <f>VLOOKUP(SUM_DATA[[#This Row],[Work Order]],'[2]MAT DETAIL'!$D:$L,8,FALSE)</f>
        <v>#N/A</v>
      </c>
      <c r="P9834" s="22">
        <v>0</v>
      </c>
      <c r="Q9834" s="67" t="s">
        <v>25</v>
      </c>
      <c r="R9834" s="67"/>
      <c r="S9834" s="67"/>
    </row>
    <row r="9835" spans="4:19" ht="15">
      <c r="D9835" s="19">
        <v>620122</v>
      </c>
      <c r="E9835" s="35">
        <v>45353</v>
      </c>
      <c r="F9835" s="35">
        <v>45355</v>
      </c>
      <c r="G9835" s="63">
        <v>0.5</v>
      </c>
      <c r="H9835" s="24">
        <v>3739041</v>
      </c>
      <c r="I9835" s="28" t="s">
        <v>26</v>
      </c>
      <c r="J9835" s="47" t="s">
        <v>64</v>
      </c>
      <c r="K9835" s="25" t="s">
        <v>47</v>
      </c>
      <c r="L9835" s="25" t="s">
        <v>65</v>
      </c>
      <c r="M9835" s="16">
        <f>SUM_DATA[[#This Row],[TOTAL Cost]]-SUM_DATA[[#This Row],[MATERIAL Cost]]</f>
        <v>0</v>
      </c>
      <c r="N9835" s="16">
        <f>IFERROR(SUM_DATA[[#This Row],[MAT C.]], 0)</f>
        <v>0</v>
      </c>
      <c r="O9835" s="16" t="e">
        <f>VLOOKUP(SUM_DATA[[#This Row],[Work Order]],'[2]MAT DETAIL'!$D:$L,8,FALSE)</f>
        <v>#N/A</v>
      </c>
      <c r="P9835" s="22">
        <v>0</v>
      </c>
      <c r="Q9835" s="67" t="s">
        <v>25</v>
      </c>
      <c r="R9835" s="67"/>
      <c r="S9835" s="67"/>
    </row>
    <row r="9836" spans="4:19" ht="15">
      <c r="D9836" s="19">
        <v>620120</v>
      </c>
      <c r="E9836" s="35">
        <v>45355</v>
      </c>
      <c r="F9836" s="35">
        <v>45355</v>
      </c>
      <c r="G9836" s="63">
        <v>0.5</v>
      </c>
      <c r="H9836" s="24">
        <v>3739042</v>
      </c>
      <c r="I9836" s="28" t="s">
        <v>26</v>
      </c>
      <c r="J9836" s="47" t="s">
        <v>427</v>
      </c>
      <c r="K9836" s="25" t="s">
        <v>67</v>
      </c>
      <c r="L9836" s="25" t="s">
        <v>88</v>
      </c>
      <c r="M9836" s="16">
        <f>SUM_DATA[[#This Row],[TOTAL Cost]]-SUM_DATA[[#This Row],[MATERIAL Cost]]</f>
        <v>0</v>
      </c>
      <c r="N9836" s="16">
        <f>IFERROR(SUM_DATA[[#This Row],[MAT C.]], 0)</f>
        <v>0</v>
      </c>
      <c r="O9836" s="16" t="e">
        <f>VLOOKUP(SUM_DATA[[#This Row],[Work Order]],'[2]MAT DETAIL'!$D:$L,8,FALSE)</f>
        <v>#N/A</v>
      </c>
      <c r="P9836" s="22">
        <v>0</v>
      </c>
      <c r="Q9836" s="67" t="s">
        <v>25</v>
      </c>
      <c r="R9836" s="67"/>
      <c r="S9836" s="67"/>
    </row>
    <row r="9837" spans="4:19" ht="15">
      <c r="D9837" s="19">
        <v>620117</v>
      </c>
      <c r="E9837" s="35">
        <v>45355</v>
      </c>
      <c r="F9837" s="35">
        <v>45355</v>
      </c>
      <c r="G9837" s="63">
        <v>0.5</v>
      </c>
      <c r="H9837" s="24">
        <v>3739044</v>
      </c>
      <c r="I9837" s="28" t="s">
        <v>26</v>
      </c>
      <c r="J9837" s="47" t="s">
        <v>99</v>
      </c>
      <c r="K9837" s="25" t="s">
        <v>36</v>
      </c>
      <c r="L9837" s="25" t="s">
        <v>37</v>
      </c>
      <c r="M9837" s="16">
        <f>SUM_DATA[[#This Row],[TOTAL Cost]]-SUM_DATA[[#This Row],[MATERIAL Cost]]</f>
        <v>0</v>
      </c>
      <c r="N9837" s="16">
        <f>IFERROR(SUM_DATA[[#This Row],[MAT C.]], 0)</f>
        <v>0</v>
      </c>
      <c r="O9837" s="16" t="e">
        <f>VLOOKUP(SUM_DATA[[#This Row],[Work Order]],'[2]MAT DETAIL'!$D:$L,8,FALSE)</f>
        <v>#N/A</v>
      </c>
      <c r="P9837" s="22">
        <v>0</v>
      </c>
      <c r="Q9837" s="67" t="s">
        <v>25</v>
      </c>
      <c r="R9837" s="67"/>
      <c r="S9837" s="67"/>
    </row>
    <row r="9838" spans="4:19" ht="15">
      <c r="D9838" s="19">
        <v>620122</v>
      </c>
      <c r="E9838" s="35">
        <v>45355</v>
      </c>
      <c r="F9838" s="35">
        <v>45355</v>
      </c>
      <c r="G9838" s="63">
        <v>2.5</v>
      </c>
      <c r="H9838" s="24">
        <v>3739045</v>
      </c>
      <c r="I9838" s="28" t="s">
        <v>26</v>
      </c>
      <c r="J9838" s="47" t="s">
        <v>64</v>
      </c>
      <c r="K9838" s="25" t="s">
        <v>47</v>
      </c>
      <c r="L9838" s="25" t="s">
        <v>65</v>
      </c>
      <c r="M9838" s="16">
        <f>SUM_DATA[[#This Row],[TOTAL Cost]]-SUM_DATA[[#This Row],[MATERIAL Cost]]</f>
        <v>0</v>
      </c>
      <c r="N9838" s="16">
        <f>IFERROR(SUM_DATA[[#This Row],[MAT C.]], 0)</f>
        <v>0</v>
      </c>
      <c r="O9838" s="16" t="e">
        <f>VLOOKUP(SUM_DATA[[#This Row],[Work Order]],'[2]MAT DETAIL'!$D:$L,8,FALSE)</f>
        <v>#N/A</v>
      </c>
      <c r="P9838" s="22">
        <v>0</v>
      </c>
      <c r="Q9838" s="67" t="s">
        <v>25</v>
      </c>
      <c r="R9838" s="67"/>
      <c r="S9838" s="67"/>
    </row>
    <row r="9839" spans="4:19" ht="15">
      <c r="D9839" s="19">
        <v>620117</v>
      </c>
      <c r="E9839" s="35">
        <v>45355</v>
      </c>
      <c r="F9839" s="35">
        <v>45355</v>
      </c>
      <c r="G9839" s="63">
        <v>0.5</v>
      </c>
      <c r="H9839" s="24">
        <v>3739046</v>
      </c>
      <c r="I9839" s="28" t="s">
        <v>26</v>
      </c>
      <c r="J9839" s="47" t="s">
        <v>99</v>
      </c>
      <c r="K9839" s="25" t="s">
        <v>36</v>
      </c>
      <c r="L9839" s="25" t="s">
        <v>37</v>
      </c>
      <c r="M9839" s="16">
        <f>SUM_DATA[[#This Row],[TOTAL Cost]]-SUM_DATA[[#This Row],[MATERIAL Cost]]</f>
        <v>0</v>
      </c>
      <c r="N9839" s="16">
        <f>IFERROR(SUM_DATA[[#This Row],[MAT C.]], 0)</f>
        <v>0</v>
      </c>
      <c r="O9839" s="16" t="e">
        <f>VLOOKUP(SUM_DATA[[#This Row],[Work Order]],'[2]MAT DETAIL'!$D:$L,8,FALSE)</f>
        <v>#N/A</v>
      </c>
      <c r="P9839" s="22">
        <v>0</v>
      </c>
      <c r="Q9839" s="67" t="s">
        <v>25</v>
      </c>
      <c r="R9839" s="67"/>
      <c r="S9839" s="67"/>
    </row>
    <row r="9840" spans="4:19" ht="15">
      <c r="D9840" s="19">
        <v>620117</v>
      </c>
      <c r="E9840" s="35">
        <v>45355</v>
      </c>
      <c r="F9840" s="35">
        <v>45355</v>
      </c>
      <c r="G9840" s="63"/>
      <c r="H9840" s="24">
        <v>3739047</v>
      </c>
      <c r="I9840" s="28" t="s">
        <v>31</v>
      </c>
      <c r="J9840" s="47" t="s">
        <v>2382</v>
      </c>
      <c r="K9840" s="25" t="s">
        <v>70</v>
      </c>
      <c r="L9840" s="25" t="s">
        <v>39</v>
      </c>
      <c r="M9840" s="16">
        <f>SUM_DATA[[#This Row],[TOTAL Cost]]-SUM_DATA[[#This Row],[MATERIAL Cost]]</f>
        <v>0</v>
      </c>
      <c r="N9840" s="16">
        <f>IFERROR(SUM_DATA[[#This Row],[MAT C.]], 0)</f>
        <v>0</v>
      </c>
      <c r="O9840" s="16" t="e">
        <f>VLOOKUP(SUM_DATA[[#This Row],[Work Order]],'[2]MAT DETAIL'!$D:$L,8,FALSE)</f>
        <v>#N/A</v>
      </c>
      <c r="P9840" s="22">
        <v>0</v>
      </c>
      <c r="Q9840" s="67" t="s">
        <v>25</v>
      </c>
      <c r="R9840" s="67"/>
      <c r="S9840" s="67"/>
    </row>
    <row r="9841" spans="4:19" ht="15">
      <c r="D9841" s="19">
        <v>620124</v>
      </c>
      <c r="E9841" s="35">
        <v>45355</v>
      </c>
      <c r="F9841" s="35">
        <v>45355</v>
      </c>
      <c r="G9841" s="63">
        <v>2.2000000000000002</v>
      </c>
      <c r="H9841" s="24">
        <v>3739078</v>
      </c>
      <c r="I9841" s="28" t="s">
        <v>26</v>
      </c>
      <c r="J9841" s="44" t="s">
        <v>72</v>
      </c>
      <c r="K9841" s="25" t="s">
        <v>36</v>
      </c>
      <c r="L9841" s="25" t="s">
        <v>37</v>
      </c>
      <c r="M9841" s="16">
        <f>SUM_DATA[[#This Row],[TOTAL Cost]]-SUM_DATA[[#This Row],[MATERIAL Cost]]</f>
        <v>0</v>
      </c>
      <c r="N9841" s="16">
        <f>IFERROR(SUM_DATA[[#This Row],[MAT C.]], 0)</f>
        <v>0</v>
      </c>
      <c r="O9841" s="16" t="e">
        <f>VLOOKUP(SUM_DATA[[#This Row],[Work Order]],'[2]MAT DETAIL'!$D:$L,8,FALSE)</f>
        <v>#N/A</v>
      </c>
      <c r="P9841" s="22">
        <v>0</v>
      </c>
      <c r="Q9841" s="67" t="s">
        <v>25</v>
      </c>
      <c r="R9841" s="67"/>
      <c r="S9841" s="67"/>
    </row>
    <row r="9842" spans="4:19" ht="15">
      <c r="D9842" s="19">
        <v>620117</v>
      </c>
      <c r="E9842" s="35">
        <v>45356</v>
      </c>
      <c r="F9842" s="35">
        <v>45357</v>
      </c>
      <c r="G9842" s="63"/>
      <c r="H9842" s="24">
        <v>3739344</v>
      </c>
      <c r="I9842" s="28" t="s">
        <v>31</v>
      </c>
      <c r="J9842" s="47" t="s">
        <v>2230</v>
      </c>
      <c r="K9842" s="25" t="s">
        <v>39</v>
      </c>
      <c r="L9842" s="25" t="s">
        <v>40</v>
      </c>
      <c r="M9842" s="16">
        <f>SUM_DATA[[#This Row],[TOTAL Cost]]-SUM_DATA[[#This Row],[MATERIAL Cost]]</f>
        <v>0</v>
      </c>
      <c r="N9842" s="16">
        <f>IFERROR(SUM_DATA[[#This Row],[MAT C.]], 0)</f>
        <v>0</v>
      </c>
      <c r="O9842" s="16" t="e">
        <f>VLOOKUP(SUM_DATA[[#This Row],[Work Order]],'[2]MAT DETAIL'!$D:$L,8,FALSE)</f>
        <v>#N/A</v>
      </c>
      <c r="P9842" s="22">
        <v>0</v>
      </c>
      <c r="Q9842" s="67" t="s">
        <v>25</v>
      </c>
      <c r="R9842" s="67"/>
      <c r="S9842" s="67"/>
    </row>
    <row r="9843" spans="4:19" ht="15">
      <c r="D9843" s="19">
        <v>620122</v>
      </c>
      <c r="E9843" s="35">
        <v>45355</v>
      </c>
      <c r="F9843" s="35">
        <v>45356</v>
      </c>
      <c r="G9843" s="63">
        <v>0.33</v>
      </c>
      <c r="H9843" s="24">
        <v>3739381</v>
      </c>
      <c r="I9843" s="28" t="s">
        <v>26</v>
      </c>
      <c r="J9843" s="47" t="s">
        <v>2383</v>
      </c>
      <c r="K9843" s="25" t="s">
        <v>33</v>
      </c>
      <c r="L9843" s="25" t="s">
        <v>180</v>
      </c>
      <c r="M9843" s="16">
        <f>SUM_DATA[[#This Row],[TOTAL Cost]]-SUM_DATA[[#This Row],[MATERIAL Cost]]</f>
        <v>0</v>
      </c>
      <c r="N9843" s="16">
        <f>IFERROR(SUM_DATA[[#This Row],[MAT C.]], 0)</f>
        <v>0</v>
      </c>
      <c r="O9843" s="16" t="e">
        <f>VLOOKUP(SUM_DATA[[#This Row],[Work Order]],'[2]MAT DETAIL'!$D:$L,8,FALSE)</f>
        <v>#N/A</v>
      </c>
      <c r="P9843" s="22">
        <v>0</v>
      </c>
      <c r="Q9843" s="67" t="s">
        <v>25</v>
      </c>
      <c r="R9843" s="67"/>
      <c r="S9843" s="67"/>
    </row>
    <row r="9844" spans="4:19" ht="15">
      <c r="D9844" s="19">
        <v>620124</v>
      </c>
      <c r="E9844" s="35">
        <v>45355</v>
      </c>
      <c r="F9844" s="35">
        <v>45356</v>
      </c>
      <c r="G9844" s="63">
        <v>0.5</v>
      </c>
      <c r="H9844" s="24">
        <v>3739382</v>
      </c>
      <c r="I9844" s="28" t="s">
        <v>26</v>
      </c>
      <c r="J9844" s="44" t="s">
        <v>73</v>
      </c>
      <c r="K9844" s="25" t="s">
        <v>47</v>
      </c>
      <c r="L9844" s="25" t="s">
        <v>74</v>
      </c>
      <c r="M9844" s="16">
        <f>SUM_DATA[[#This Row],[TOTAL Cost]]-SUM_DATA[[#This Row],[MATERIAL Cost]]</f>
        <v>0</v>
      </c>
      <c r="N9844" s="16">
        <f>IFERROR(SUM_DATA[[#This Row],[MAT C.]], 0)</f>
        <v>0</v>
      </c>
      <c r="O9844" s="16" t="e">
        <f>VLOOKUP(SUM_DATA[[#This Row],[Work Order]],'[2]MAT DETAIL'!$D:$L,8,FALSE)</f>
        <v>#N/A</v>
      </c>
      <c r="P9844" s="22">
        <v>0</v>
      </c>
      <c r="Q9844" s="67" t="s">
        <v>25</v>
      </c>
      <c r="R9844" s="67"/>
      <c r="S9844" s="67"/>
    </row>
    <row r="9845" spans="4:19" ht="15">
      <c r="D9845" s="19">
        <v>620117</v>
      </c>
      <c r="E9845" s="35">
        <v>45355</v>
      </c>
      <c r="F9845" s="35">
        <v>45356</v>
      </c>
      <c r="G9845" s="63">
        <v>2.4900000000000002</v>
      </c>
      <c r="H9845" s="24">
        <v>3739383</v>
      </c>
      <c r="I9845" s="28" t="s">
        <v>26</v>
      </c>
      <c r="J9845" s="47" t="s">
        <v>218</v>
      </c>
      <c r="K9845" s="25" t="s">
        <v>39</v>
      </c>
      <c r="L9845" s="25" t="s">
        <v>40</v>
      </c>
      <c r="M9845" s="16">
        <f>SUM_DATA[[#This Row],[TOTAL Cost]]-SUM_DATA[[#This Row],[MATERIAL Cost]]</f>
        <v>0</v>
      </c>
      <c r="N9845" s="16">
        <f>IFERROR(SUM_DATA[[#This Row],[MAT C.]], 0)</f>
        <v>0</v>
      </c>
      <c r="O9845" s="16" t="e">
        <f>VLOOKUP(SUM_DATA[[#This Row],[Work Order]],'[2]MAT DETAIL'!$D:$L,8,FALSE)</f>
        <v>#N/A</v>
      </c>
      <c r="P9845" s="22">
        <v>0</v>
      </c>
      <c r="Q9845" s="67" t="s">
        <v>25</v>
      </c>
      <c r="R9845" s="67"/>
      <c r="S9845" s="67"/>
    </row>
    <row r="9846" spans="4:19" ht="15">
      <c r="D9846" s="19">
        <v>620117</v>
      </c>
      <c r="E9846" s="35">
        <v>45355</v>
      </c>
      <c r="F9846" s="35">
        <v>45356</v>
      </c>
      <c r="G9846" s="63">
        <v>0.33</v>
      </c>
      <c r="H9846" s="24">
        <v>3739384</v>
      </c>
      <c r="I9846" s="28" t="s">
        <v>26</v>
      </c>
      <c r="J9846" s="44" t="s">
        <v>94</v>
      </c>
      <c r="K9846" s="25" t="s">
        <v>47</v>
      </c>
      <c r="L9846" s="25" t="s">
        <v>74</v>
      </c>
      <c r="M9846" s="16">
        <f>SUM_DATA[[#This Row],[TOTAL Cost]]-SUM_DATA[[#This Row],[MATERIAL Cost]]</f>
        <v>0</v>
      </c>
      <c r="N9846" s="16">
        <f>IFERROR(SUM_DATA[[#This Row],[MAT C.]], 0)</f>
        <v>0</v>
      </c>
      <c r="O9846" s="16" t="e">
        <f>VLOOKUP(SUM_DATA[[#This Row],[Work Order]],'[2]MAT DETAIL'!$D:$L,8,FALSE)</f>
        <v>#N/A</v>
      </c>
      <c r="P9846" s="22">
        <v>0</v>
      </c>
      <c r="Q9846" s="67" t="s">
        <v>25</v>
      </c>
      <c r="R9846" s="67"/>
      <c r="S9846" s="67"/>
    </row>
    <row r="9847" spans="4:19" ht="15">
      <c r="D9847" s="19">
        <v>620104</v>
      </c>
      <c r="E9847" s="35">
        <v>45357</v>
      </c>
      <c r="F9847" s="35">
        <v>45357</v>
      </c>
      <c r="G9847" s="63"/>
      <c r="H9847" s="24">
        <v>3739742</v>
      </c>
      <c r="I9847" s="28" t="s">
        <v>26</v>
      </c>
      <c r="J9847" s="47" t="s">
        <v>2330</v>
      </c>
      <c r="K9847" s="25" t="s">
        <v>67</v>
      </c>
      <c r="L9847" s="25" t="s">
        <v>88</v>
      </c>
      <c r="M9847" s="16">
        <f>SUM_DATA[[#This Row],[TOTAL Cost]]-SUM_DATA[[#This Row],[MATERIAL Cost]]</f>
        <v>406.44999999999709</v>
      </c>
      <c r="N9847" s="16">
        <f>IFERROR(SUM_DATA[[#This Row],[MAT C.]], 0)</f>
        <v>48000</v>
      </c>
      <c r="O9847" s="16">
        <f>VLOOKUP(SUM_DATA[[#This Row],[Work Order]],'[2]MAT DETAIL'!$D:$L,8,FALSE)</f>
        <v>48000</v>
      </c>
      <c r="P9847" s="22">
        <v>48406.45</v>
      </c>
      <c r="Q9847" s="67" t="s">
        <v>21</v>
      </c>
      <c r="R9847" s="67"/>
      <c r="S9847" s="67"/>
    </row>
    <row r="9848" spans="4:19" ht="15">
      <c r="D9848" s="19">
        <v>620105</v>
      </c>
      <c r="E9848" s="35">
        <v>45357</v>
      </c>
      <c r="F9848" s="35">
        <v>45357</v>
      </c>
      <c r="G9848" s="63"/>
      <c r="H9848" s="24">
        <v>3739744</v>
      </c>
      <c r="I9848" s="28" t="s">
        <v>26</v>
      </c>
      <c r="J9848" s="47" t="s">
        <v>2330</v>
      </c>
      <c r="K9848" s="25" t="s">
        <v>67</v>
      </c>
      <c r="L9848" s="84" t="s">
        <v>88</v>
      </c>
      <c r="M9848" s="16">
        <f>SUM_DATA[[#This Row],[TOTAL Cost]]-SUM_DATA[[#This Row],[MATERIAL Cost]]</f>
        <v>406.44999999999709</v>
      </c>
      <c r="N9848" s="16">
        <f>IFERROR(SUM_DATA[[#This Row],[MAT C.]], 0)</f>
        <v>48000</v>
      </c>
      <c r="O9848" s="16">
        <f>VLOOKUP(SUM_DATA[[#This Row],[Work Order]],'[2]MAT DETAIL'!$D:$L,8,FALSE)</f>
        <v>48000</v>
      </c>
      <c r="P9848" s="22">
        <v>48406.45</v>
      </c>
      <c r="Q9848" s="67" t="s">
        <v>21</v>
      </c>
      <c r="R9848" s="67"/>
      <c r="S9848" s="67"/>
    </row>
    <row r="9849" spans="4:19" ht="15">
      <c r="D9849" s="19">
        <v>620106</v>
      </c>
      <c r="E9849" s="35">
        <v>45357</v>
      </c>
      <c r="F9849" s="35">
        <v>45357</v>
      </c>
      <c r="G9849" s="63"/>
      <c r="H9849" s="24">
        <v>3739745</v>
      </c>
      <c r="I9849" s="28" t="s">
        <v>26</v>
      </c>
      <c r="J9849" s="47" t="s">
        <v>2330</v>
      </c>
      <c r="K9849" s="25" t="s">
        <v>67</v>
      </c>
      <c r="L9849" s="25" t="s">
        <v>88</v>
      </c>
      <c r="M9849" s="16">
        <f>SUM_DATA[[#This Row],[TOTAL Cost]]-SUM_DATA[[#This Row],[MATERIAL Cost]]</f>
        <v>406.44999999999709</v>
      </c>
      <c r="N9849" s="16">
        <f>IFERROR(SUM_DATA[[#This Row],[MAT C.]], 0)</f>
        <v>48000</v>
      </c>
      <c r="O9849" s="16">
        <f>VLOOKUP(SUM_DATA[[#This Row],[Work Order]],'[2]MAT DETAIL'!$D:$L,8,FALSE)</f>
        <v>48000</v>
      </c>
      <c r="P9849" s="22">
        <v>48406.45</v>
      </c>
      <c r="Q9849" s="67" t="s">
        <v>21</v>
      </c>
      <c r="R9849" s="67"/>
      <c r="S9849" s="67"/>
    </row>
    <row r="9850" spans="4:19" ht="15">
      <c r="D9850" s="19">
        <v>620107</v>
      </c>
      <c r="E9850" s="35">
        <v>45357</v>
      </c>
      <c r="F9850" s="35">
        <v>45357</v>
      </c>
      <c r="G9850" s="63"/>
      <c r="H9850" s="24">
        <v>3739746</v>
      </c>
      <c r="I9850" s="28" t="s">
        <v>26</v>
      </c>
      <c r="J9850" s="47" t="s">
        <v>2330</v>
      </c>
      <c r="K9850" s="25" t="s">
        <v>67</v>
      </c>
      <c r="L9850" s="25" t="s">
        <v>88</v>
      </c>
      <c r="M9850" s="16">
        <f>SUM_DATA[[#This Row],[TOTAL Cost]]-SUM_DATA[[#This Row],[MATERIAL Cost]]</f>
        <v>406.44999999999709</v>
      </c>
      <c r="N9850" s="16">
        <f>IFERROR(SUM_DATA[[#This Row],[MAT C.]], 0)</f>
        <v>48000</v>
      </c>
      <c r="O9850" s="16">
        <f>VLOOKUP(SUM_DATA[[#This Row],[Work Order]],'[2]MAT DETAIL'!$D:$L,8,FALSE)</f>
        <v>48000</v>
      </c>
      <c r="P9850" s="22">
        <v>48406.45</v>
      </c>
      <c r="Q9850" s="67" t="s">
        <v>21</v>
      </c>
      <c r="R9850" s="67"/>
      <c r="S9850" s="67"/>
    </row>
    <row r="9851" spans="4:19" ht="15">
      <c r="D9851" s="19">
        <v>620111</v>
      </c>
      <c r="E9851" s="35">
        <v>45357</v>
      </c>
      <c r="F9851" s="35">
        <v>45357</v>
      </c>
      <c r="G9851" s="63"/>
      <c r="H9851" s="24">
        <v>3739747</v>
      </c>
      <c r="I9851" s="28" t="s">
        <v>26</v>
      </c>
      <c r="J9851" s="47" t="s">
        <v>2330</v>
      </c>
      <c r="K9851" s="25" t="s">
        <v>67</v>
      </c>
      <c r="L9851" s="26" t="s">
        <v>88</v>
      </c>
      <c r="M9851" s="16">
        <f>SUM_DATA[[#This Row],[TOTAL Cost]]-SUM_DATA[[#This Row],[MATERIAL Cost]]</f>
        <v>406.44999999999709</v>
      </c>
      <c r="N9851" s="16">
        <f>IFERROR(SUM_DATA[[#This Row],[MAT C.]], 0)</f>
        <v>48000</v>
      </c>
      <c r="O9851" s="16">
        <f>VLOOKUP(SUM_DATA[[#This Row],[Work Order]],'[2]MAT DETAIL'!$D:$L,8,FALSE)</f>
        <v>48000</v>
      </c>
      <c r="P9851" s="22">
        <v>48406.45</v>
      </c>
      <c r="Q9851" s="67" t="s">
        <v>21</v>
      </c>
      <c r="R9851" s="67"/>
      <c r="S9851" s="67"/>
    </row>
    <row r="9852" spans="4:19" ht="15">
      <c r="D9852" s="19">
        <v>620112</v>
      </c>
      <c r="E9852" s="35">
        <v>45357</v>
      </c>
      <c r="F9852" s="35">
        <v>45357</v>
      </c>
      <c r="G9852" s="63"/>
      <c r="H9852" s="24">
        <v>3739748</v>
      </c>
      <c r="I9852" s="28" t="s">
        <v>26</v>
      </c>
      <c r="J9852" s="47" t="s">
        <v>2330</v>
      </c>
      <c r="K9852" s="25" t="s">
        <v>67</v>
      </c>
      <c r="L9852" s="25" t="s">
        <v>88</v>
      </c>
      <c r="M9852" s="16">
        <f>SUM_DATA[[#This Row],[TOTAL Cost]]-SUM_DATA[[#This Row],[MATERIAL Cost]]</f>
        <v>406.44999999999709</v>
      </c>
      <c r="N9852" s="16">
        <f>IFERROR(SUM_DATA[[#This Row],[MAT C.]], 0)</f>
        <v>48000</v>
      </c>
      <c r="O9852" s="16">
        <f>VLOOKUP(SUM_DATA[[#This Row],[Work Order]],'[2]MAT DETAIL'!$D:$L,8,FALSE)</f>
        <v>48000</v>
      </c>
      <c r="P9852" s="22">
        <v>48406.45</v>
      </c>
      <c r="Q9852" s="67" t="s">
        <v>21</v>
      </c>
      <c r="R9852" s="67"/>
      <c r="S9852" s="67"/>
    </row>
    <row r="9853" spans="4:19" ht="15">
      <c r="D9853" s="19">
        <v>620113</v>
      </c>
      <c r="E9853" s="35">
        <v>45357</v>
      </c>
      <c r="F9853" s="35">
        <v>45357</v>
      </c>
      <c r="G9853" s="63"/>
      <c r="H9853" s="24">
        <v>3739749</v>
      </c>
      <c r="I9853" s="28" t="s">
        <v>26</v>
      </c>
      <c r="J9853" s="47" t="s">
        <v>2330</v>
      </c>
      <c r="K9853" s="25" t="s">
        <v>67</v>
      </c>
      <c r="L9853" s="26" t="s">
        <v>88</v>
      </c>
      <c r="M9853" s="16">
        <f>SUM_DATA[[#This Row],[TOTAL Cost]]-SUM_DATA[[#This Row],[MATERIAL Cost]]</f>
        <v>406.44999999999709</v>
      </c>
      <c r="N9853" s="16">
        <f>IFERROR(SUM_DATA[[#This Row],[MAT C.]], 0)</f>
        <v>48000</v>
      </c>
      <c r="O9853" s="16">
        <f>VLOOKUP(SUM_DATA[[#This Row],[Work Order]],'[2]MAT DETAIL'!$D:$L,8,FALSE)</f>
        <v>48000</v>
      </c>
      <c r="P9853" s="22">
        <v>48406.45</v>
      </c>
      <c r="Q9853" s="67" t="s">
        <v>21</v>
      </c>
      <c r="R9853" s="67"/>
      <c r="S9853" s="67"/>
    </row>
    <row r="9854" spans="4:19" ht="15">
      <c r="D9854" s="19">
        <v>620114</v>
      </c>
      <c r="E9854" s="35">
        <v>45357</v>
      </c>
      <c r="F9854" s="35">
        <v>45357</v>
      </c>
      <c r="G9854" s="63"/>
      <c r="H9854" s="24">
        <v>3739750</v>
      </c>
      <c r="I9854" s="28" t="s">
        <v>26</v>
      </c>
      <c r="J9854" s="47" t="s">
        <v>2330</v>
      </c>
      <c r="K9854" s="25" t="s">
        <v>67</v>
      </c>
      <c r="L9854" s="25" t="s">
        <v>88</v>
      </c>
      <c r="M9854" s="16">
        <f>SUM_DATA[[#This Row],[TOTAL Cost]]-SUM_DATA[[#This Row],[MATERIAL Cost]]</f>
        <v>406.44999999999709</v>
      </c>
      <c r="N9854" s="16">
        <f>IFERROR(SUM_DATA[[#This Row],[MAT C.]], 0)</f>
        <v>48000</v>
      </c>
      <c r="O9854" s="16">
        <f>VLOOKUP(SUM_DATA[[#This Row],[Work Order]],'[2]MAT DETAIL'!$D:$L,8,FALSE)</f>
        <v>48000</v>
      </c>
      <c r="P9854" s="22">
        <v>48406.45</v>
      </c>
      <c r="Q9854" s="67" t="s">
        <v>21</v>
      </c>
      <c r="R9854" s="67"/>
      <c r="S9854" s="67"/>
    </row>
    <row r="9855" spans="4:19" ht="15">
      <c r="D9855" s="19">
        <v>620120</v>
      </c>
      <c r="E9855" s="35">
        <v>45356</v>
      </c>
      <c r="F9855" s="35">
        <v>45357</v>
      </c>
      <c r="G9855" s="63">
        <v>32.159999999999997</v>
      </c>
      <c r="H9855" s="24">
        <v>3739761</v>
      </c>
      <c r="I9855" s="28" t="s">
        <v>26</v>
      </c>
      <c r="J9855" s="47" t="s">
        <v>2384</v>
      </c>
      <c r="K9855" s="25" t="s">
        <v>39</v>
      </c>
      <c r="L9855" s="25" t="s">
        <v>221</v>
      </c>
      <c r="M9855" s="16">
        <f>SUM_DATA[[#This Row],[TOTAL Cost]]-SUM_DATA[[#This Row],[MATERIAL Cost]]</f>
        <v>0</v>
      </c>
      <c r="N9855" s="16">
        <f>IFERROR(SUM_DATA[[#This Row],[MAT C.]], 0)</f>
        <v>0</v>
      </c>
      <c r="O9855" s="16" t="e">
        <f>VLOOKUP(SUM_DATA[[#This Row],[Work Order]],'[2]MAT DETAIL'!$D:$L,8,FALSE)</f>
        <v>#N/A</v>
      </c>
      <c r="P9855" s="22">
        <v>0</v>
      </c>
      <c r="Q9855" s="67" t="s">
        <v>25</v>
      </c>
      <c r="R9855" s="67"/>
      <c r="S9855" s="67"/>
    </row>
    <row r="9856" spans="4:19" ht="15">
      <c r="D9856" s="19">
        <v>620122</v>
      </c>
      <c r="E9856" s="35">
        <v>45356</v>
      </c>
      <c r="F9856" s="35">
        <v>45357</v>
      </c>
      <c r="G9856" s="63">
        <v>1</v>
      </c>
      <c r="H9856" s="24">
        <v>3739762</v>
      </c>
      <c r="I9856" s="28" t="s">
        <v>26</v>
      </c>
      <c r="J9856" s="47" t="s">
        <v>64</v>
      </c>
      <c r="K9856" s="25" t="s">
        <v>47</v>
      </c>
      <c r="L9856" s="25" t="s">
        <v>65</v>
      </c>
      <c r="M9856" s="16">
        <f>SUM_DATA[[#This Row],[TOTAL Cost]]-SUM_DATA[[#This Row],[MATERIAL Cost]]</f>
        <v>0</v>
      </c>
      <c r="N9856" s="16">
        <f>IFERROR(SUM_DATA[[#This Row],[MAT C.]], 0)</f>
        <v>0</v>
      </c>
      <c r="O9856" s="16" t="e">
        <f>VLOOKUP(SUM_DATA[[#This Row],[Work Order]],'[2]MAT DETAIL'!$D:$L,8,FALSE)</f>
        <v>#N/A</v>
      </c>
      <c r="P9856" s="22">
        <v>0</v>
      </c>
      <c r="Q9856" s="67" t="s">
        <v>25</v>
      </c>
      <c r="R9856" s="67"/>
      <c r="S9856" s="67"/>
    </row>
    <row r="9857" spans="4:19" ht="15">
      <c r="D9857" s="19">
        <v>620117</v>
      </c>
      <c r="E9857" s="35">
        <v>45356</v>
      </c>
      <c r="F9857" s="35">
        <v>45357</v>
      </c>
      <c r="G9857" s="63">
        <v>1</v>
      </c>
      <c r="H9857" s="24">
        <v>3739763</v>
      </c>
      <c r="I9857" s="28" t="s">
        <v>26</v>
      </c>
      <c r="J9857" s="47" t="s">
        <v>64</v>
      </c>
      <c r="K9857" s="25" t="s">
        <v>47</v>
      </c>
      <c r="L9857" s="25" t="s">
        <v>65</v>
      </c>
      <c r="M9857" s="16">
        <f>SUM_DATA[[#This Row],[TOTAL Cost]]-SUM_DATA[[#This Row],[MATERIAL Cost]]</f>
        <v>0</v>
      </c>
      <c r="N9857" s="16">
        <f>IFERROR(SUM_DATA[[#This Row],[MAT C.]], 0)</f>
        <v>0</v>
      </c>
      <c r="O9857" s="16" t="e">
        <f>VLOOKUP(SUM_DATA[[#This Row],[Work Order]],'[2]MAT DETAIL'!$D:$L,8,FALSE)</f>
        <v>#N/A</v>
      </c>
      <c r="P9857" s="22">
        <v>0</v>
      </c>
      <c r="Q9857" s="67" t="s">
        <v>25</v>
      </c>
      <c r="R9857" s="67"/>
      <c r="S9857" s="67"/>
    </row>
    <row r="9858" spans="4:19" ht="15">
      <c r="D9858" s="19">
        <v>620112</v>
      </c>
      <c r="E9858" s="35">
        <v>45357</v>
      </c>
      <c r="F9858" s="35">
        <v>45357</v>
      </c>
      <c r="G9858" s="63"/>
      <c r="H9858" s="24">
        <v>3739863</v>
      </c>
      <c r="I9858" s="28" t="s">
        <v>31</v>
      </c>
      <c r="J9858" s="47" t="s">
        <v>2385</v>
      </c>
      <c r="K9858" s="25" t="s">
        <v>19</v>
      </c>
      <c r="L9858" s="25" t="s">
        <v>311</v>
      </c>
      <c r="M9858" s="16">
        <f>SUM_DATA[[#This Row],[TOTAL Cost]]-SUM_DATA[[#This Row],[MATERIAL Cost]]</f>
        <v>9632.76</v>
      </c>
      <c r="N9858" s="16">
        <f>IFERROR(SUM_DATA[[#This Row],[MAT C.]], 0)</f>
        <v>0</v>
      </c>
      <c r="O9858" s="16" t="e">
        <f>VLOOKUP(SUM_DATA[[#This Row],[Work Order]],'[2]MAT DETAIL'!$D:$L,8,FALSE)</f>
        <v>#N/A</v>
      </c>
      <c r="P9858" s="22">
        <v>9632.76</v>
      </c>
      <c r="Q9858" s="67" t="s">
        <v>25</v>
      </c>
      <c r="R9858" s="67"/>
      <c r="S9858" s="67"/>
    </row>
    <row r="9859" spans="4:19" ht="15">
      <c r="D9859" s="19">
        <v>620122</v>
      </c>
      <c r="E9859" s="35">
        <v>45357</v>
      </c>
      <c r="F9859" s="35">
        <v>45359</v>
      </c>
      <c r="G9859" s="63"/>
      <c r="H9859" s="24">
        <v>3739945</v>
      </c>
      <c r="I9859" s="28" t="s">
        <v>31</v>
      </c>
      <c r="J9859" s="47" t="s">
        <v>2386</v>
      </c>
      <c r="K9859" s="25" t="s">
        <v>33</v>
      </c>
      <c r="L9859" s="25" t="s">
        <v>39</v>
      </c>
      <c r="M9859" s="16">
        <f>SUM_DATA[[#This Row],[TOTAL Cost]]-SUM_DATA[[#This Row],[MATERIAL Cost]]</f>
        <v>3890.92</v>
      </c>
      <c r="N9859" s="16">
        <f>IFERROR(SUM_DATA[[#This Row],[MAT C.]], 0)</f>
        <v>0</v>
      </c>
      <c r="O9859" s="16" t="e">
        <f>VLOOKUP(SUM_DATA[[#This Row],[Work Order]],'[2]MAT DETAIL'!$D:$L,8,FALSE)</f>
        <v>#N/A</v>
      </c>
      <c r="P9859" s="22">
        <v>3890.92</v>
      </c>
      <c r="Q9859" s="67" t="s">
        <v>25</v>
      </c>
      <c r="R9859" s="67"/>
      <c r="S9859" s="67"/>
    </row>
    <row r="9860" spans="4:19" ht="15">
      <c r="D9860" s="19">
        <v>620107</v>
      </c>
      <c r="E9860" s="35">
        <v>45358</v>
      </c>
      <c r="F9860" s="35">
        <v>45359</v>
      </c>
      <c r="G9860" s="63"/>
      <c r="H9860" s="24">
        <v>3740165</v>
      </c>
      <c r="I9860" s="28" t="s">
        <v>31</v>
      </c>
      <c r="J9860" s="47" t="s">
        <v>2387</v>
      </c>
      <c r="K9860" s="25" t="s">
        <v>19</v>
      </c>
      <c r="L9860" s="25" t="s">
        <v>50</v>
      </c>
      <c r="M9860" s="16">
        <f>SUM_DATA[[#This Row],[TOTAL Cost]]-SUM_DATA[[#This Row],[MATERIAL Cost]]</f>
        <v>3701.84</v>
      </c>
      <c r="N9860" s="16">
        <f>IFERROR(SUM_DATA[[#This Row],[MAT C.]], 0)</f>
        <v>0</v>
      </c>
      <c r="O9860" s="16" t="e">
        <f>VLOOKUP(SUM_DATA[[#This Row],[Work Order]],'[2]MAT DETAIL'!$D:$L,8,FALSE)</f>
        <v>#N/A</v>
      </c>
      <c r="P9860" s="22">
        <v>3701.84</v>
      </c>
      <c r="Q9860" s="67" t="s">
        <v>25</v>
      </c>
      <c r="R9860" s="67"/>
      <c r="S9860" s="67"/>
    </row>
    <row r="9861" spans="4:19" ht="15">
      <c r="D9861" s="19">
        <v>620109</v>
      </c>
      <c r="E9861" s="35">
        <v>45357</v>
      </c>
      <c r="F9861" s="35">
        <v>45358</v>
      </c>
      <c r="G9861" s="63">
        <v>0.5</v>
      </c>
      <c r="H9861" s="24">
        <v>3740182</v>
      </c>
      <c r="I9861" s="28" t="s">
        <v>26</v>
      </c>
      <c r="J9861" s="46" t="s">
        <v>281</v>
      </c>
      <c r="K9861" s="25" t="s">
        <v>59</v>
      </c>
      <c r="L9861" s="25" t="s">
        <v>98</v>
      </c>
      <c r="M9861" s="16">
        <f>SUM_DATA[[#This Row],[TOTAL Cost]]-SUM_DATA[[#This Row],[MATERIAL Cost]]</f>
        <v>0</v>
      </c>
      <c r="N9861" s="16">
        <f>IFERROR(SUM_DATA[[#This Row],[MAT C.]], 0)</f>
        <v>0</v>
      </c>
      <c r="O9861" s="16" t="e">
        <f>VLOOKUP(SUM_DATA[[#This Row],[Work Order]],'[2]MAT DETAIL'!$D:$L,8,FALSE)</f>
        <v>#N/A</v>
      </c>
      <c r="P9861" s="22">
        <v>0</v>
      </c>
      <c r="Q9861" s="67" t="s">
        <v>25</v>
      </c>
      <c r="R9861" s="67"/>
      <c r="S9861" s="67"/>
    </row>
    <row r="9862" spans="4:19" ht="15">
      <c r="D9862" s="19">
        <v>620124</v>
      </c>
      <c r="E9862" s="35">
        <v>45357</v>
      </c>
      <c r="F9862" s="35">
        <v>45358</v>
      </c>
      <c r="G9862" s="63">
        <v>4</v>
      </c>
      <c r="H9862" s="24">
        <v>3740183</v>
      </c>
      <c r="I9862" s="28" t="s">
        <v>26</v>
      </c>
      <c r="J9862" s="47" t="s">
        <v>2388</v>
      </c>
      <c r="K9862" s="25" t="s">
        <v>47</v>
      </c>
      <c r="L9862" s="25" t="s">
        <v>65</v>
      </c>
      <c r="M9862" s="16">
        <f>SUM_DATA[[#This Row],[TOTAL Cost]]-SUM_DATA[[#This Row],[MATERIAL Cost]]</f>
        <v>0</v>
      </c>
      <c r="N9862" s="16">
        <f>IFERROR(SUM_DATA[[#This Row],[MAT C.]], 0)</f>
        <v>0</v>
      </c>
      <c r="O9862" s="16" t="e">
        <f>VLOOKUP(SUM_DATA[[#This Row],[Work Order]],'[2]MAT DETAIL'!$D:$L,8,FALSE)</f>
        <v>#N/A</v>
      </c>
      <c r="P9862" s="22">
        <v>0</v>
      </c>
      <c r="Q9862" s="67" t="s">
        <v>25</v>
      </c>
      <c r="R9862" s="67"/>
      <c r="S9862" s="67"/>
    </row>
    <row r="9863" spans="4:19" ht="15">
      <c r="D9863" s="19">
        <v>620116</v>
      </c>
      <c r="E9863" s="35">
        <v>45471</v>
      </c>
      <c r="F9863" s="35">
        <v>45471</v>
      </c>
      <c r="G9863" s="63"/>
      <c r="H9863" s="24">
        <v>3740241</v>
      </c>
      <c r="I9863" s="28" t="s">
        <v>31</v>
      </c>
      <c r="J9863" s="47" t="s">
        <v>392</v>
      </c>
      <c r="K9863" s="25" t="s">
        <v>78</v>
      </c>
      <c r="L9863" s="25" t="s">
        <v>393</v>
      </c>
      <c r="M9863" s="16">
        <f>SUM_DATA[[#This Row],[TOTAL Cost]]-SUM_DATA[[#This Row],[MATERIAL Cost]]</f>
        <v>35807.299999999988</v>
      </c>
      <c r="N9863" s="16">
        <f>IFERROR(SUM_DATA[[#This Row],[MAT C.]], 0)</f>
        <v>170000</v>
      </c>
      <c r="O9863" s="16">
        <f>VLOOKUP(SUM_DATA[[#This Row],[Work Order]],'[2]MAT DETAIL'!$D:$L,8,FALSE)</f>
        <v>170000</v>
      </c>
      <c r="P9863" s="22">
        <v>205807.3</v>
      </c>
      <c r="Q9863" s="67" t="s">
        <v>25</v>
      </c>
      <c r="R9863" s="67"/>
      <c r="S9863" s="67"/>
    </row>
    <row r="9864" spans="4:19" ht="15">
      <c r="D9864" s="19">
        <v>620114</v>
      </c>
      <c r="E9864" s="35">
        <v>45358</v>
      </c>
      <c r="F9864" s="35">
        <v>45359</v>
      </c>
      <c r="G9864" s="63"/>
      <c r="H9864" s="24">
        <v>3740246</v>
      </c>
      <c r="I9864" s="28" t="s">
        <v>31</v>
      </c>
      <c r="J9864" s="47" t="s">
        <v>2354</v>
      </c>
      <c r="K9864" s="25" t="s">
        <v>36</v>
      </c>
      <c r="L9864" s="25" t="s">
        <v>37</v>
      </c>
      <c r="M9864" s="16">
        <f>SUM_DATA[[#This Row],[TOTAL Cost]]-SUM_DATA[[#This Row],[MATERIAL Cost]]</f>
        <v>8707.2999999999993</v>
      </c>
      <c r="N9864" s="16">
        <f>IFERROR(SUM_DATA[[#This Row],[MAT C.]], 0)</f>
        <v>0</v>
      </c>
      <c r="O9864" s="16" t="e">
        <f>VLOOKUP(SUM_DATA[[#This Row],[Work Order]],'[2]MAT DETAIL'!$D:$L,8,FALSE)</f>
        <v>#N/A</v>
      </c>
      <c r="P9864" s="22">
        <v>8707.2999999999993</v>
      </c>
      <c r="Q9864" s="67" t="s">
        <v>25</v>
      </c>
      <c r="R9864" s="67"/>
      <c r="S9864" s="67"/>
    </row>
    <row r="9865" spans="4:19" ht="15">
      <c r="D9865" s="19">
        <v>620119</v>
      </c>
      <c r="E9865" s="35">
        <v>45358</v>
      </c>
      <c r="F9865" s="35">
        <v>45358</v>
      </c>
      <c r="G9865" s="63">
        <v>50.58</v>
      </c>
      <c r="H9865" s="24">
        <v>3740456</v>
      </c>
      <c r="I9865" s="28" t="s">
        <v>26</v>
      </c>
      <c r="J9865" s="44" t="s">
        <v>72</v>
      </c>
      <c r="K9865" s="25" t="s">
        <v>36</v>
      </c>
      <c r="L9865" s="25" t="s">
        <v>37</v>
      </c>
      <c r="M9865" s="16">
        <f>SUM_DATA[[#This Row],[TOTAL Cost]]-SUM_DATA[[#This Row],[MATERIAL Cost]]</f>
        <v>0</v>
      </c>
      <c r="N9865" s="16">
        <f>IFERROR(SUM_DATA[[#This Row],[MAT C.]], 0)</f>
        <v>0</v>
      </c>
      <c r="O9865" s="16" t="e">
        <f>VLOOKUP(SUM_DATA[[#This Row],[Work Order]],'[2]MAT DETAIL'!$D:$L,8,FALSE)</f>
        <v>#N/A</v>
      </c>
      <c r="P9865" s="22">
        <v>0</v>
      </c>
      <c r="Q9865" s="67" t="s">
        <v>25</v>
      </c>
      <c r="R9865" s="67" t="s">
        <v>1750</v>
      </c>
      <c r="S9865" s="67">
        <v>1</v>
      </c>
    </row>
    <row r="9866" spans="4:19" ht="15">
      <c r="D9866" s="19">
        <v>620111</v>
      </c>
      <c r="E9866" s="35">
        <v>45357</v>
      </c>
      <c r="F9866" s="35">
        <v>45359</v>
      </c>
      <c r="G9866" s="63"/>
      <c r="H9866" s="24">
        <v>3741678</v>
      </c>
      <c r="I9866" s="28" t="s">
        <v>26</v>
      </c>
      <c r="J9866" s="44" t="s">
        <v>72</v>
      </c>
      <c r="K9866" s="25" t="s">
        <v>36</v>
      </c>
      <c r="L9866" s="25" t="s">
        <v>37</v>
      </c>
      <c r="M9866" s="16">
        <f>SUM_DATA[[#This Row],[TOTAL Cost]]-SUM_DATA[[#This Row],[MATERIAL Cost]]</f>
        <v>0</v>
      </c>
      <c r="N9866" s="16">
        <f>IFERROR(SUM_DATA[[#This Row],[MAT C.]], 0)</f>
        <v>0</v>
      </c>
      <c r="O9866" s="16" t="e">
        <f>VLOOKUP(SUM_DATA[[#This Row],[Work Order]],'[2]MAT DETAIL'!$D:$L,8,FALSE)</f>
        <v>#N/A</v>
      </c>
      <c r="P9866" s="22">
        <v>0</v>
      </c>
      <c r="Q9866" s="67" t="s">
        <v>25</v>
      </c>
      <c r="R9866" s="67"/>
      <c r="S9866" s="67"/>
    </row>
    <row r="9867" spans="4:19" ht="15">
      <c r="D9867" s="19">
        <v>620123</v>
      </c>
      <c r="E9867" s="35">
        <v>45358</v>
      </c>
      <c r="F9867" s="35">
        <v>45359</v>
      </c>
      <c r="G9867" s="63"/>
      <c r="H9867" s="24">
        <v>3741683</v>
      </c>
      <c r="I9867" s="28" t="s">
        <v>26</v>
      </c>
      <c r="J9867" s="47" t="s">
        <v>99</v>
      </c>
      <c r="K9867" s="25" t="s">
        <v>36</v>
      </c>
      <c r="L9867" s="25" t="s">
        <v>37</v>
      </c>
      <c r="M9867" s="16">
        <f>SUM_DATA[[#This Row],[TOTAL Cost]]-SUM_DATA[[#This Row],[MATERIAL Cost]]</f>
        <v>0</v>
      </c>
      <c r="N9867" s="16">
        <f>IFERROR(SUM_DATA[[#This Row],[MAT C.]], 0)</f>
        <v>0</v>
      </c>
      <c r="O9867" s="16" t="e">
        <f>VLOOKUP(SUM_DATA[[#This Row],[Work Order]],'[2]MAT DETAIL'!$D:$L,8,FALSE)</f>
        <v>#N/A</v>
      </c>
      <c r="P9867" s="22">
        <v>0</v>
      </c>
      <c r="Q9867" s="67" t="s">
        <v>25</v>
      </c>
      <c r="R9867" s="67"/>
      <c r="S9867" s="67"/>
    </row>
    <row r="9868" spans="4:19" ht="15">
      <c r="D9868" s="19">
        <v>620116</v>
      </c>
      <c r="E9868" s="35">
        <v>45358</v>
      </c>
      <c r="F9868" s="35">
        <v>45359</v>
      </c>
      <c r="G9868" s="63">
        <v>0.57999999999999996</v>
      </c>
      <c r="H9868" s="24">
        <v>3741685</v>
      </c>
      <c r="I9868" s="28" t="s">
        <v>26</v>
      </c>
      <c r="J9868" s="47" t="s">
        <v>145</v>
      </c>
      <c r="K9868" s="25" t="s">
        <v>56</v>
      </c>
      <c r="L9868" s="25" t="s">
        <v>146</v>
      </c>
      <c r="M9868" s="16">
        <f>SUM_DATA[[#This Row],[TOTAL Cost]]-SUM_DATA[[#This Row],[MATERIAL Cost]]</f>
        <v>0</v>
      </c>
      <c r="N9868" s="16">
        <f>IFERROR(SUM_DATA[[#This Row],[MAT C.]], 0)</f>
        <v>0</v>
      </c>
      <c r="O9868" s="16" t="e">
        <f>VLOOKUP(SUM_DATA[[#This Row],[Work Order]],'[2]MAT DETAIL'!$D:$L,8,FALSE)</f>
        <v>#N/A</v>
      </c>
      <c r="P9868" s="22">
        <v>0</v>
      </c>
      <c r="Q9868" s="67" t="s">
        <v>25</v>
      </c>
      <c r="R9868" s="67"/>
      <c r="S9868" s="67"/>
    </row>
    <row r="9869" spans="4:19" ht="15">
      <c r="D9869" s="19">
        <v>620111</v>
      </c>
      <c r="E9869" s="35">
        <v>45359</v>
      </c>
      <c r="F9869" s="35">
        <v>45359</v>
      </c>
      <c r="G9869" s="63"/>
      <c r="H9869" s="24">
        <v>3741691</v>
      </c>
      <c r="I9869" s="28" t="s">
        <v>26</v>
      </c>
      <c r="J9869" s="44" t="s">
        <v>72</v>
      </c>
      <c r="K9869" s="25" t="s">
        <v>36</v>
      </c>
      <c r="L9869" s="25" t="s">
        <v>37</v>
      </c>
      <c r="M9869" s="16">
        <f>SUM_DATA[[#This Row],[TOTAL Cost]]-SUM_DATA[[#This Row],[MATERIAL Cost]]</f>
        <v>0</v>
      </c>
      <c r="N9869" s="16">
        <f>IFERROR(SUM_DATA[[#This Row],[MAT C.]], 0)</f>
        <v>2800</v>
      </c>
      <c r="O9869" s="16">
        <f>VLOOKUP(SUM_DATA[[#This Row],[Work Order]],'[2]MAT DETAIL'!$D:$L,8,FALSE)</f>
        <v>2800</v>
      </c>
      <c r="P9869" s="22">
        <v>2800</v>
      </c>
      <c r="Q9869" s="67" t="s">
        <v>25</v>
      </c>
      <c r="R9869" s="67"/>
      <c r="S9869" s="67"/>
    </row>
    <row r="9870" spans="4:19" ht="15">
      <c r="D9870" s="19">
        <v>620111</v>
      </c>
      <c r="E9870" s="35">
        <v>45359</v>
      </c>
      <c r="F9870" s="35"/>
      <c r="G9870" s="78"/>
      <c r="H9870" s="75">
        <v>3741691</v>
      </c>
      <c r="I9870" s="28" t="s">
        <v>26</v>
      </c>
      <c r="J9870" s="47" t="s">
        <v>1413</v>
      </c>
      <c r="K9870" s="25" t="s">
        <v>36</v>
      </c>
      <c r="L9870" s="25" t="s">
        <v>37</v>
      </c>
      <c r="M9870" s="16"/>
      <c r="N9870" s="16"/>
      <c r="O9870" s="16"/>
      <c r="P9870" s="22"/>
      <c r="Q9870" s="67" t="s">
        <v>25</v>
      </c>
      <c r="R9870" s="67"/>
      <c r="S9870" s="67"/>
    </row>
    <row r="9871" spans="4:19" ht="15">
      <c r="D9871" s="19">
        <v>620122</v>
      </c>
      <c r="E9871" s="35">
        <v>45359</v>
      </c>
      <c r="F9871" s="35">
        <v>45359</v>
      </c>
      <c r="G9871" s="63"/>
      <c r="H9871" s="24">
        <v>3741693</v>
      </c>
      <c r="I9871" s="28" t="s">
        <v>26</v>
      </c>
      <c r="J9871" s="47" t="s">
        <v>2389</v>
      </c>
      <c r="K9871" s="25" t="s">
        <v>59</v>
      </c>
      <c r="L9871" s="25" t="s">
        <v>98</v>
      </c>
      <c r="M9871" s="16">
        <f>SUM_DATA[[#This Row],[TOTAL Cost]]-SUM_DATA[[#This Row],[MATERIAL Cost]]</f>
        <v>0</v>
      </c>
      <c r="N9871" s="16">
        <f>IFERROR(SUM_DATA[[#This Row],[MAT C.]], 0)</f>
        <v>2800</v>
      </c>
      <c r="O9871" s="16">
        <f>VLOOKUP(SUM_DATA[[#This Row],[Work Order]],'[2]MAT DETAIL'!$D:$L,8,FALSE)</f>
        <v>2800</v>
      </c>
      <c r="P9871" s="22">
        <v>2800</v>
      </c>
      <c r="Q9871" s="67" t="s">
        <v>25</v>
      </c>
      <c r="R9871" s="67"/>
      <c r="S9871" s="67"/>
    </row>
    <row r="9872" spans="4:19" ht="15">
      <c r="D9872" s="19">
        <v>620120</v>
      </c>
      <c r="E9872" s="35">
        <v>45359</v>
      </c>
      <c r="F9872" s="35">
        <v>45359</v>
      </c>
      <c r="G9872" s="63"/>
      <c r="H9872" s="24">
        <v>3741700</v>
      </c>
      <c r="I9872" s="28" t="s">
        <v>26</v>
      </c>
      <c r="J9872" s="47" t="s">
        <v>1425</v>
      </c>
      <c r="K9872" s="25" t="s">
        <v>33</v>
      </c>
      <c r="L9872" s="25" t="s">
        <v>39</v>
      </c>
      <c r="M9872" s="16">
        <f>SUM_DATA[[#This Row],[TOTAL Cost]]-SUM_DATA[[#This Row],[MATERIAL Cost]]</f>
        <v>0</v>
      </c>
      <c r="N9872" s="16">
        <f>IFERROR(SUM_DATA[[#This Row],[MAT C.]], 0)</f>
        <v>0</v>
      </c>
      <c r="O9872" s="16" t="e">
        <f>VLOOKUP(SUM_DATA[[#This Row],[Work Order]],'[2]MAT DETAIL'!$D:$L,8,FALSE)</f>
        <v>#N/A</v>
      </c>
      <c r="P9872" s="22">
        <v>0</v>
      </c>
      <c r="Q9872" s="67" t="s">
        <v>25</v>
      </c>
      <c r="R9872" s="67"/>
      <c r="S9872" s="67"/>
    </row>
    <row r="9873" spans="4:19" ht="15">
      <c r="D9873" s="19">
        <v>620104</v>
      </c>
      <c r="E9873" s="35">
        <v>45361</v>
      </c>
      <c r="F9873" s="35">
        <v>45362</v>
      </c>
      <c r="G9873" s="63">
        <v>2</v>
      </c>
      <c r="H9873" s="24">
        <v>3742015</v>
      </c>
      <c r="I9873" s="28" t="s">
        <v>26</v>
      </c>
      <c r="J9873" s="47" t="s">
        <v>64</v>
      </c>
      <c r="K9873" s="25" t="s">
        <v>47</v>
      </c>
      <c r="L9873" s="25" t="s">
        <v>65</v>
      </c>
      <c r="M9873" s="16">
        <f>SUM_DATA[[#This Row],[TOTAL Cost]]-SUM_DATA[[#This Row],[MATERIAL Cost]]</f>
        <v>0</v>
      </c>
      <c r="N9873" s="16">
        <f>IFERROR(SUM_DATA[[#This Row],[MAT C.]], 0)</f>
        <v>24800</v>
      </c>
      <c r="O9873" s="16">
        <f>VLOOKUP(SUM_DATA[[#This Row],[Work Order]],'[2]MAT DETAIL'!$D:$L,8,FALSE)</f>
        <v>24800</v>
      </c>
      <c r="P9873" s="22">
        <v>24800</v>
      </c>
      <c r="Q9873" s="67" t="s">
        <v>25</v>
      </c>
      <c r="R9873" s="67"/>
      <c r="S9873" s="67"/>
    </row>
    <row r="9874" spans="4:19" ht="15">
      <c r="D9874" s="19">
        <v>620113</v>
      </c>
      <c r="E9874" s="35">
        <v>45359</v>
      </c>
      <c r="F9874" s="35">
        <v>45362</v>
      </c>
      <c r="G9874" s="63">
        <v>28.67</v>
      </c>
      <c r="H9874" s="24">
        <v>3742048</v>
      </c>
      <c r="I9874" s="28" t="s">
        <v>26</v>
      </c>
      <c r="J9874" s="47" t="s">
        <v>55</v>
      </c>
      <c r="K9874" s="25" t="s">
        <v>56</v>
      </c>
      <c r="L9874" s="25" t="s">
        <v>57</v>
      </c>
      <c r="M9874" s="16">
        <f>SUM_DATA[[#This Row],[TOTAL Cost]]-SUM_DATA[[#This Row],[MATERIAL Cost]]</f>
        <v>0</v>
      </c>
      <c r="N9874" s="16">
        <f>IFERROR(SUM_DATA[[#This Row],[MAT C.]], 0)</f>
        <v>0</v>
      </c>
      <c r="O9874" s="16" t="e">
        <f>VLOOKUP(SUM_DATA[[#This Row],[Work Order]],'[2]MAT DETAIL'!$D:$L,8,FALSE)</f>
        <v>#N/A</v>
      </c>
      <c r="P9874" s="22">
        <v>0</v>
      </c>
      <c r="Q9874" s="67" t="s">
        <v>25</v>
      </c>
      <c r="R9874" s="67"/>
      <c r="S9874" s="67"/>
    </row>
    <row r="9875" spans="4:19" ht="15">
      <c r="D9875" s="19">
        <v>620105</v>
      </c>
      <c r="E9875" s="35">
        <v>45361</v>
      </c>
      <c r="F9875" s="35">
        <v>45362</v>
      </c>
      <c r="G9875" s="63">
        <v>0.5</v>
      </c>
      <c r="H9875" s="24">
        <v>3742049</v>
      </c>
      <c r="I9875" s="28" t="s">
        <v>26</v>
      </c>
      <c r="J9875" s="47" t="s">
        <v>101</v>
      </c>
      <c r="K9875" s="25" t="s">
        <v>59</v>
      </c>
      <c r="L9875" s="25" t="s">
        <v>98</v>
      </c>
      <c r="M9875" s="16">
        <f>SUM_DATA[[#This Row],[TOTAL Cost]]-SUM_DATA[[#This Row],[MATERIAL Cost]]</f>
        <v>0</v>
      </c>
      <c r="N9875" s="16">
        <f>IFERROR(SUM_DATA[[#This Row],[MAT C.]], 0)</f>
        <v>0</v>
      </c>
      <c r="O9875" s="16" t="e">
        <f>VLOOKUP(SUM_DATA[[#This Row],[Work Order]],'[2]MAT DETAIL'!$D:$L,8,FALSE)</f>
        <v>#N/A</v>
      </c>
      <c r="P9875" s="22">
        <v>0</v>
      </c>
      <c r="Q9875" s="67" t="s">
        <v>25</v>
      </c>
      <c r="R9875" s="67"/>
      <c r="S9875" s="67"/>
    </row>
    <row r="9876" spans="4:19" ht="15">
      <c r="D9876" s="19">
        <v>620116</v>
      </c>
      <c r="E9876" s="35">
        <v>45361</v>
      </c>
      <c r="F9876" s="35">
        <v>45362</v>
      </c>
      <c r="G9876" s="63">
        <v>0.5</v>
      </c>
      <c r="H9876" s="24">
        <v>3742051</v>
      </c>
      <c r="I9876" s="28" t="s">
        <v>26</v>
      </c>
      <c r="J9876" s="47" t="s">
        <v>101</v>
      </c>
      <c r="K9876" s="25" t="s">
        <v>59</v>
      </c>
      <c r="L9876" s="25" t="s">
        <v>98</v>
      </c>
      <c r="M9876" s="16">
        <f>SUM_DATA[[#This Row],[TOTAL Cost]]-SUM_DATA[[#This Row],[MATERIAL Cost]]</f>
        <v>0</v>
      </c>
      <c r="N9876" s="16">
        <f>IFERROR(SUM_DATA[[#This Row],[MAT C.]], 0)</f>
        <v>0</v>
      </c>
      <c r="O9876" s="16" t="e">
        <f>VLOOKUP(SUM_DATA[[#This Row],[Work Order]],'[2]MAT DETAIL'!$D:$L,8,FALSE)</f>
        <v>#N/A</v>
      </c>
      <c r="P9876" s="22">
        <v>0</v>
      </c>
      <c r="Q9876" s="67" t="s">
        <v>25</v>
      </c>
      <c r="R9876" s="67"/>
      <c r="S9876" s="67"/>
    </row>
    <row r="9877" spans="4:19" ht="15">
      <c r="D9877" s="19">
        <v>620109</v>
      </c>
      <c r="E9877" s="35">
        <v>45361</v>
      </c>
      <c r="F9877" s="35">
        <v>45362</v>
      </c>
      <c r="G9877" s="63">
        <v>0.53</v>
      </c>
      <c r="H9877" s="24">
        <v>3742053</v>
      </c>
      <c r="I9877" s="28" t="s">
        <v>26</v>
      </c>
      <c r="J9877" s="47" t="s">
        <v>101</v>
      </c>
      <c r="K9877" s="25" t="s">
        <v>59</v>
      </c>
      <c r="L9877" s="25" t="s">
        <v>98</v>
      </c>
      <c r="M9877" s="16">
        <f>SUM_DATA[[#This Row],[TOTAL Cost]]-SUM_DATA[[#This Row],[MATERIAL Cost]]</f>
        <v>0</v>
      </c>
      <c r="N9877" s="16">
        <f>IFERROR(SUM_DATA[[#This Row],[MAT C.]], 0)</f>
        <v>0</v>
      </c>
      <c r="O9877" s="16" t="e">
        <f>VLOOKUP(SUM_DATA[[#This Row],[Work Order]],'[2]MAT DETAIL'!$D:$L,8,FALSE)</f>
        <v>#N/A</v>
      </c>
      <c r="P9877" s="22">
        <v>0</v>
      </c>
      <c r="Q9877" s="67" t="s">
        <v>25</v>
      </c>
      <c r="R9877" s="67"/>
      <c r="S9877" s="67"/>
    </row>
    <row r="9878" spans="4:19" ht="15">
      <c r="D9878" s="19">
        <v>620116</v>
      </c>
      <c r="E9878" s="35">
        <v>45361</v>
      </c>
      <c r="F9878" s="35">
        <v>45362</v>
      </c>
      <c r="G9878" s="63">
        <v>0.52</v>
      </c>
      <c r="H9878" s="24">
        <v>3742055</v>
      </c>
      <c r="I9878" s="28" t="s">
        <v>26</v>
      </c>
      <c r="J9878" s="47" t="s">
        <v>101</v>
      </c>
      <c r="K9878" s="25" t="s">
        <v>59</v>
      </c>
      <c r="L9878" s="25" t="s">
        <v>98</v>
      </c>
      <c r="M9878" s="16">
        <f>SUM_DATA[[#This Row],[TOTAL Cost]]-SUM_DATA[[#This Row],[MATERIAL Cost]]</f>
        <v>0</v>
      </c>
      <c r="N9878" s="16">
        <f>IFERROR(SUM_DATA[[#This Row],[MAT C.]], 0)</f>
        <v>0</v>
      </c>
      <c r="O9878" s="16" t="e">
        <f>VLOOKUP(SUM_DATA[[#This Row],[Work Order]],'[2]MAT DETAIL'!$D:$L,8,FALSE)</f>
        <v>#N/A</v>
      </c>
      <c r="P9878" s="22">
        <v>0</v>
      </c>
      <c r="Q9878" s="67" t="s">
        <v>25</v>
      </c>
      <c r="R9878" s="67"/>
      <c r="S9878" s="67"/>
    </row>
    <row r="9879" spans="4:19" ht="15">
      <c r="D9879" s="19">
        <v>620109</v>
      </c>
      <c r="E9879" s="35">
        <v>45362</v>
      </c>
      <c r="F9879" s="35">
        <v>45362</v>
      </c>
      <c r="G9879" s="63">
        <v>0.5</v>
      </c>
      <c r="H9879" s="24">
        <v>3742057</v>
      </c>
      <c r="I9879" s="28" t="s">
        <v>26</v>
      </c>
      <c r="J9879" s="46" t="s">
        <v>281</v>
      </c>
      <c r="K9879" s="25" t="s">
        <v>59</v>
      </c>
      <c r="L9879" s="25" t="s">
        <v>98</v>
      </c>
      <c r="M9879" s="16">
        <f>SUM_DATA[[#This Row],[TOTAL Cost]]-SUM_DATA[[#This Row],[MATERIAL Cost]]</f>
        <v>0</v>
      </c>
      <c r="N9879" s="16">
        <f>IFERROR(SUM_DATA[[#This Row],[MAT C.]], 0)</f>
        <v>0</v>
      </c>
      <c r="O9879" s="16" t="e">
        <f>VLOOKUP(SUM_DATA[[#This Row],[Work Order]],'[2]MAT DETAIL'!$D:$L,8,FALSE)</f>
        <v>#N/A</v>
      </c>
      <c r="P9879" s="22">
        <v>0</v>
      </c>
      <c r="Q9879" s="67" t="s">
        <v>25</v>
      </c>
      <c r="R9879" s="67"/>
      <c r="S9879" s="67"/>
    </row>
    <row r="9880" spans="4:19" ht="15">
      <c r="D9880" s="19">
        <v>620107</v>
      </c>
      <c r="E9880" s="35">
        <v>45362</v>
      </c>
      <c r="F9880" s="35">
        <v>45362</v>
      </c>
      <c r="G9880" s="63">
        <v>1</v>
      </c>
      <c r="H9880" s="24">
        <v>3742058</v>
      </c>
      <c r="I9880" s="28" t="s">
        <v>26</v>
      </c>
      <c r="J9880" s="47" t="s">
        <v>1461</v>
      </c>
      <c r="K9880" s="25" t="s">
        <v>19</v>
      </c>
      <c r="L9880" s="25" t="s">
        <v>311</v>
      </c>
      <c r="M9880" s="16">
        <f>SUM_DATA[[#This Row],[TOTAL Cost]]-SUM_DATA[[#This Row],[MATERIAL Cost]]</f>
        <v>0</v>
      </c>
      <c r="N9880" s="16">
        <f>IFERROR(SUM_DATA[[#This Row],[MAT C.]], 0)</f>
        <v>0</v>
      </c>
      <c r="O9880" s="16" t="e">
        <f>VLOOKUP(SUM_DATA[[#This Row],[Work Order]],'[2]MAT DETAIL'!$D:$L,8,FALSE)</f>
        <v>#N/A</v>
      </c>
      <c r="P9880" s="22">
        <v>0</v>
      </c>
      <c r="Q9880" s="67" t="s">
        <v>25</v>
      </c>
      <c r="R9880" s="67"/>
      <c r="S9880" s="67"/>
    </row>
    <row r="9881" spans="4:19" ht="15">
      <c r="D9881" s="19">
        <v>620104</v>
      </c>
      <c r="E9881" s="35">
        <v>45362</v>
      </c>
      <c r="F9881" s="35">
        <v>45362</v>
      </c>
      <c r="G9881" s="63"/>
      <c r="H9881" s="24">
        <v>3742091</v>
      </c>
      <c r="I9881" s="28" t="s">
        <v>26</v>
      </c>
      <c r="J9881" s="47" t="s">
        <v>2390</v>
      </c>
      <c r="K9881" s="25" t="s">
        <v>59</v>
      </c>
      <c r="L9881" s="26" t="s">
        <v>442</v>
      </c>
      <c r="M9881" s="16">
        <f>SUM_DATA[[#This Row],[TOTAL Cost]]-SUM_DATA[[#This Row],[MATERIAL Cost]]</f>
        <v>406.45000000000005</v>
      </c>
      <c r="N9881" s="16">
        <f>IFERROR(SUM_DATA[[#This Row],[MAT C.]], 0)</f>
        <v>1070</v>
      </c>
      <c r="O9881" s="16">
        <f>VLOOKUP(SUM_DATA[[#This Row],[Work Order]],'[2]MAT DETAIL'!$D:$L,8,FALSE)</f>
        <v>1070</v>
      </c>
      <c r="P9881" s="22">
        <v>1476.45</v>
      </c>
      <c r="Q9881" s="67" t="s">
        <v>21</v>
      </c>
      <c r="R9881" s="67"/>
      <c r="S9881" s="67"/>
    </row>
    <row r="9882" spans="4:19" ht="15">
      <c r="D9882" s="19">
        <v>620105</v>
      </c>
      <c r="E9882" s="35">
        <v>45362</v>
      </c>
      <c r="F9882" s="35">
        <v>45362</v>
      </c>
      <c r="G9882" s="63"/>
      <c r="H9882" s="24">
        <v>3742092</v>
      </c>
      <c r="I9882" s="28" t="s">
        <v>26</v>
      </c>
      <c r="J9882" s="47" t="s">
        <v>2390</v>
      </c>
      <c r="K9882" s="25" t="s">
        <v>59</v>
      </c>
      <c r="L9882" s="25" t="s">
        <v>442</v>
      </c>
      <c r="M9882" s="16">
        <f>SUM_DATA[[#This Row],[TOTAL Cost]]-SUM_DATA[[#This Row],[MATERIAL Cost]]</f>
        <v>406.45000000000005</v>
      </c>
      <c r="N9882" s="16">
        <f>IFERROR(SUM_DATA[[#This Row],[MAT C.]], 0)</f>
        <v>1070</v>
      </c>
      <c r="O9882" s="16">
        <f>VLOOKUP(SUM_DATA[[#This Row],[Work Order]],'[2]MAT DETAIL'!$D:$L,8,FALSE)</f>
        <v>1070</v>
      </c>
      <c r="P9882" s="22">
        <v>1476.45</v>
      </c>
      <c r="Q9882" s="67" t="s">
        <v>21</v>
      </c>
      <c r="R9882" s="67"/>
      <c r="S9882" s="67"/>
    </row>
    <row r="9883" spans="4:19" ht="15">
      <c r="D9883" s="19">
        <v>620106</v>
      </c>
      <c r="E9883" s="35">
        <v>45362</v>
      </c>
      <c r="F9883" s="35">
        <v>45362</v>
      </c>
      <c r="G9883" s="63"/>
      <c r="H9883" s="24">
        <v>3742094</v>
      </c>
      <c r="I9883" s="28" t="s">
        <v>26</v>
      </c>
      <c r="J9883" s="47" t="s">
        <v>2390</v>
      </c>
      <c r="K9883" s="25" t="s">
        <v>59</v>
      </c>
      <c r="L9883" s="25" t="s">
        <v>442</v>
      </c>
      <c r="M9883" s="16">
        <f>SUM_DATA[[#This Row],[TOTAL Cost]]-SUM_DATA[[#This Row],[MATERIAL Cost]]</f>
        <v>406.45000000000005</v>
      </c>
      <c r="N9883" s="16">
        <f>IFERROR(SUM_DATA[[#This Row],[MAT C.]], 0)</f>
        <v>1070</v>
      </c>
      <c r="O9883" s="16">
        <f>VLOOKUP(SUM_DATA[[#This Row],[Work Order]],'[2]MAT DETAIL'!$D:$L,8,FALSE)</f>
        <v>1070</v>
      </c>
      <c r="P9883" s="22">
        <v>1476.45</v>
      </c>
      <c r="Q9883" s="67" t="s">
        <v>21</v>
      </c>
      <c r="R9883" s="67"/>
      <c r="S9883" s="67"/>
    </row>
    <row r="9884" spans="4:19" ht="15">
      <c r="D9884" s="19">
        <v>620107</v>
      </c>
      <c r="E9884" s="35">
        <v>45362</v>
      </c>
      <c r="F9884" s="35">
        <v>45362</v>
      </c>
      <c r="G9884" s="63"/>
      <c r="H9884" s="24">
        <v>3742095</v>
      </c>
      <c r="I9884" s="28" t="s">
        <v>26</v>
      </c>
      <c r="J9884" s="47" t="s">
        <v>2390</v>
      </c>
      <c r="K9884" s="25" t="s">
        <v>59</v>
      </c>
      <c r="L9884" s="25" t="s">
        <v>442</v>
      </c>
      <c r="M9884" s="16">
        <f>SUM_DATA[[#This Row],[TOTAL Cost]]-SUM_DATA[[#This Row],[MATERIAL Cost]]</f>
        <v>406.45000000000005</v>
      </c>
      <c r="N9884" s="16">
        <f>IFERROR(SUM_DATA[[#This Row],[MAT C.]], 0)</f>
        <v>1070</v>
      </c>
      <c r="O9884" s="16">
        <f>VLOOKUP(SUM_DATA[[#This Row],[Work Order]],'[2]MAT DETAIL'!$D:$L,8,FALSE)</f>
        <v>1070</v>
      </c>
      <c r="P9884" s="22">
        <v>1476.45</v>
      </c>
      <c r="Q9884" s="67" t="s">
        <v>21</v>
      </c>
      <c r="R9884" s="67"/>
      <c r="S9884" s="67"/>
    </row>
    <row r="9885" spans="4:19" ht="15">
      <c r="D9885" s="19">
        <v>620109</v>
      </c>
      <c r="E9885" s="35">
        <v>45362</v>
      </c>
      <c r="F9885" s="35">
        <v>45362</v>
      </c>
      <c r="G9885" s="63"/>
      <c r="H9885" s="24">
        <v>3742097</v>
      </c>
      <c r="I9885" s="28" t="s">
        <v>26</v>
      </c>
      <c r="J9885" s="47" t="s">
        <v>2390</v>
      </c>
      <c r="K9885" s="25" t="s">
        <v>59</v>
      </c>
      <c r="L9885" s="25" t="s">
        <v>442</v>
      </c>
      <c r="M9885" s="16">
        <f>SUM_DATA[[#This Row],[TOTAL Cost]]-SUM_DATA[[#This Row],[MATERIAL Cost]]</f>
        <v>406.45000000000005</v>
      </c>
      <c r="N9885" s="16">
        <f>IFERROR(SUM_DATA[[#This Row],[MAT C.]], 0)</f>
        <v>1070</v>
      </c>
      <c r="O9885" s="16">
        <f>VLOOKUP(SUM_DATA[[#This Row],[Work Order]],'[2]MAT DETAIL'!$D:$L,8,FALSE)</f>
        <v>1070</v>
      </c>
      <c r="P9885" s="22">
        <v>1476.45</v>
      </c>
      <c r="Q9885" s="67" t="s">
        <v>21</v>
      </c>
      <c r="R9885" s="67"/>
      <c r="S9885" s="67"/>
    </row>
    <row r="9886" spans="4:19" ht="15">
      <c r="D9886" s="19">
        <v>620104</v>
      </c>
      <c r="E9886" s="35">
        <v>45362</v>
      </c>
      <c r="F9886" s="35">
        <v>45362</v>
      </c>
      <c r="G9886" s="63"/>
      <c r="H9886" s="24">
        <v>3742142</v>
      </c>
      <c r="I9886" s="28" t="s">
        <v>26</v>
      </c>
      <c r="J9886" s="47" t="s">
        <v>2391</v>
      </c>
      <c r="K9886" s="25" t="s">
        <v>19</v>
      </c>
      <c r="L9886" s="25" t="s">
        <v>50</v>
      </c>
      <c r="M9886" s="16">
        <f>SUM_DATA[[#This Row],[TOTAL Cost]]-SUM_DATA[[#This Row],[MATERIAL Cost]]</f>
        <v>406.45000000000073</v>
      </c>
      <c r="N9886" s="16">
        <f>IFERROR(SUM_DATA[[#This Row],[MAT C.]], 0)</f>
        <v>25000</v>
      </c>
      <c r="O9886" s="16">
        <f>VLOOKUP(SUM_DATA[[#This Row],[Work Order]],'[2]MAT DETAIL'!$D:$L,8,FALSE)</f>
        <v>25000</v>
      </c>
      <c r="P9886" s="22">
        <v>25406.45</v>
      </c>
      <c r="Q9886" s="67" t="s">
        <v>21</v>
      </c>
      <c r="R9886" s="67"/>
      <c r="S9886" s="67"/>
    </row>
    <row r="9887" spans="4:19" ht="15">
      <c r="D9887" s="19">
        <v>620124</v>
      </c>
      <c r="E9887" s="35">
        <v>45362</v>
      </c>
      <c r="F9887" s="35">
        <v>45362</v>
      </c>
      <c r="G9887" s="63"/>
      <c r="H9887" s="24">
        <v>3742238</v>
      </c>
      <c r="I9887" s="28" t="s">
        <v>31</v>
      </c>
      <c r="J9887" s="44" t="s">
        <v>323</v>
      </c>
      <c r="K9887" s="25" t="s">
        <v>59</v>
      </c>
      <c r="L9887" s="25" t="s">
        <v>60</v>
      </c>
      <c r="M9887" s="16">
        <f>SUM_DATA[[#This Row],[TOTAL Cost]]-SUM_DATA[[#This Row],[MATERIAL Cost]]</f>
        <v>9632.76</v>
      </c>
      <c r="N9887" s="16">
        <f>IFERROR(SUM_DATA[[#This Row],[MAT C.]], 0)</f>
        <v>0</v>
      </c>
      <c r="O9887" s="16" t="e">
        <f>VLOOKUP(SUM_DATA[[#This Row],[Work Order]],'[2]MAT DETAIL'!$D:$L,8,FALSE)</f>
        <v>#N/A</v>
      </c>
      <c r="P9887" s="22">
        <v>9632.76</v>
      </c>
      <c r="Q9887" s="67" t="s">
        <v>25</v>
      </c>
      <c r="R9887" s="67"/>
      <c r="S9887" s="67"/>
    </row>
    <row r="9888" spans="4:19" ht="15">
      <c r="D9888" s="19">
        <v>620117</v>
      </c>
      <c r="E9888" s="35">
        <v>45362</v>
      </c>
      <c r="F9888" s="35">
        <v>45362</v>
      </c>
      <c r="G9888" s="63"/>
      <c r="H9888" s="24">
        <v>3742610</v>
      </c>
      <c r="I9888" s="28" t="s">
        <v>717</v>
      </c>
      <c r="J9888" s="47" t="s">
        <v>2392</v>
      </c>
      <c r="K9888" s="25" t="s">
        <v>19</v>
      </c>
      <c r="L9888" s="84" t="s">
        <v>20</v>
      </c>
      <c r="M9888" s="16">
        <f>SUM_DATA[[#This Row],[TOTAL Cost]]-SUM_DATA[[#This Row],[MATERIAL Cost]]</f>
        <v>4940.9799999999996</v>
      </c>
      <c r="N9888" s="16">
        <f>IFERROR(SUM_DATA[[#This Row],[MAT C.]], 0)</f>
        <v>0</v>
      </c>
      <c r="O9888" s="16" t="e">
        <f>VLOOKUP(SUM_DATA[[#This Row],[Work Order]],'[2]MAT DETAIL'!$D:$L,8,FALSE)</f>
        <v>#N/A</v>
      </c>
      <c r="P9888" s="22">
        <v>4940.9799999999996</v>
      </c>
      <c r="Q9888" s="67" t="s">
        <v>21</v>
      </c>
      <c r="R9888" s="67"/>
      <c r="S9888" s="67"/>
    </row>
    <row r="9889" spans="4:19" ht="15">
      <c r="D9889" s="19">
        <v>620112</v>
      </c>
      <c r="E9889" s="35">
        <v>45362</v>
      </c>
      <c r="F9889" s="35">
        <v>45362</v>
      </c>
      <c r="G9889" s="63"/>
      <c r="H9889" s="24">
        <v>3742616</v>
      </c>
      <c r="I9889" s="28" t="s">
        <v>26</v>
      </c>
      <c r="J9889" s="44" t="s">
        <v>45</v>
      </c>
      <c r="K9889" s="25" t="s">
        <v>39</v>
      </c>
      <c r="L9889" s="25" t="s">
        <v>40</v>
      </c>
      <c r="M9889" s="16">
        <f>SUM_DATA[[#This Row],[TOTAL Cost]]-SUM_DATA[[#This Row],[MATERIAL Cost]]</f>
        <v>25045</v>
      </c>
      <c r="N9889" s="16">
        <f>IFERROR(SUM_DATA[[#This Row],[MAT C.]], 0)</f>
        <v>0</v>
      </c>
      <c r="O9889" s="16" t="e">
        <f>VLOOKUP(SUM_DATA[[#This Row],[Work Order]],'[2]MAT DETAIL'!$D:$L,8,FALSE)</f>
        <v>#N/A</v>
      </c>
      <c r="P9889" s="22">
        <v>25045</v>
      </c>
      <c r="Q9889" s="67" t="s">
        <v>21</v>
      </c>
      <c r="R9889" s="67"/>
      <c r="S9889" s="67"/>
    </row>
    <row r="9890" spans="4:19" ht="15">
      <c r="D9890" s="19">
        <v>620124</v>
      </c>
      <c r="E9890" s="35">
        <v>45362</v>
      </c>
      <c r="F9890" s="35">
        <v>45362</v>
      </c>
      <c r="G9890" s="63">
        <v>3</v>
      </c>
      <c r="H9890" s="24">
        <v>3742668</v>
      </c>
      <c r="I9890" s="28" t="s">
        <v>26</v>
      </c>
      <c r="J9890" s="47" t="s">
        <v>353</v>
      </c>
      <c r="K9890" s="25" t="s">
        <v>59</v>
      </c>
      <c r="L9890" s="25" t="s">
        <v>60</v>
      </c>
      <c r="M9890" s="16">
        <f>SUM_DATA[[#This Row],[TOTAL Cost]]-SUM_DATA[[#This Row],[MATERIAL Cost]]</f>
        <v>0</v>
      </c>
      <c r="N9890" s="16">
        <f>IFERROR(SUM_DATA[[#This Row],[MAT C.]], 0)</f>
        <v>0</v>
      </c>
      <c r="O9890" s="16" t="e">
        <f>VLOOKUP(SUM_DATA[[#This Row],[Work Order]],'[2]MAT DETAIL'!$D:$L,8,FALSE)</f>
        <v>#N/A</v>
      </c>
      <c r="P9890" s="22">
        <v>0</v>
      </c>
      <c r="Q9890" s="67" t="s">
        <v>25</v>
      </c>
      <c r="R9890" s="67"/>
      <c r="S9890" s="67"/>
    </row>
    <row r="9891" spans="4:19" ht="15">
      <c r="D9891" s="19">
        <v>620107</v>
      </c>
      <c r="E9891" s="35">
        <v>45362</v>
      </c>
      <c r="F9891" s="35">
        <v>45363</v>
      </c>
      <c r="G9891" s="63">
        <v>3</v>
      </c>
      <c r="H9891" s="24">
        <v>3742750</v>
      </c>
      <c r="I9891" s="28" t="s">
        <v>26</v>
      </c>
      <c r="J9891" s="47" t="s">
        <v>1679</v>
      </c>
      <c r="K9891" s="25" t="s">
        <v>24</v>
      </c>
      <c r="L9891" s="25" t="s">
        <v>24</v>
      </c>
      <c r="M9891" s="16">
        <f>SUM_DATA[[#This Row],[TOTAL Cost]]-SUM_DATA[[#This Row],[MATERIAL Cost]]</f>
        <v>0</v>
      </c>
      <c r="N9891" s="16">
        <f>IFERROR(SUM_DATA[[#This Row],[MAT C.]], 0)</f>
        <v>0</v>
      </c>
      <c r="O9891" s="16" t="e">
        <f>VLOOKUP(SUM_DATA[[#This Row],[Work Order]],'[2]MAT DETAIL'!$D:$L,8,FALSE)</f>
        <v>#N/A</v>
      </c>
      <c r="P9891" s="22">
        <v>0</v>
      </c>
      <c r="Q9891" s="67" t="s">
        <v>25</v>
      </c>
      <c r="R9891" s="67"/>
      <c r="S9891" s="67"/>
    </row>
    <row r="9892" spans="4:19" ht="15">
      <c r="D9892" s="19">
        <v>620120</v>
      </c>
      <c r="E9892" s="35">
        <v>45363</v>
      </c>
      <c r="F9892" s="35">
        <v>45363</v>
      </c>
      <c r="G9892" s="63">
        <v>1</v>
      </c>
      <c r="H9892" s="24">
        <v>3742751</v>
      </c>
      <c r="I9892" s="28" t="s">
        <v>26</v>
      </c>
      <c r="J9892" s="47" t="s">
        <v>355</v>
      </c>
      <c r="K9892" s="25" t="s">
        <v>33</v>
      </c>
      <c r="L9892" s="25" t="s">
        <v>39</v>
      </c>
      <c r="M9892" s="16">
        <f>SUM_DATA[[#This Row],[TOTAL Cost]]-SUM_DATA[[#This Row],[MATERIAL Cost]]</f>
        <v>0</v>
      </c>
      <c r="N9892" s="16">
        <f>IFERROR(SUM_DATA[[#This Row],[MAT C.]], 0)</f>
        <v>0</v>
      </c>
      <c r="O9892" s="16" t="e">
        <f>VLOOKUP(SUM_DATA[[#This Row],[Work Order]],'[2]MAT DETAIL'!$D:$L,8,FALSE)</f>
        <v>#N/A</v>
      </c>
      <c r="P9892" s="22">
        <v>0</v>
      </c>
      <c r="Q9892" s="67" t="s">
        <v>25</v>
      </c>
      <c r="R9892" s="67"/>
      <c r="S9892" s="67"/>
    </row>
    <row r="9893" spans="4:19" ht="15">
      <c r="D9893" s="19">
        <v>620114</v>
      </c>
      <c r="E9893" s="35">
        <v>45363</v>
      </c>
      <c r="F9893" s="35">
        <v>45363</v>
      </c>
      <c r="G9893" s="63"/>
      <c r="H9893" s="24">
        <v>3742895</v>
      </c>
      <c r="I9893" s="28" t="s">
        <v>31</v>
      </c>
      <c r="J9893" s="47" t="s">
        <v>2393</v>
      </c>
      <c r="K9893" s="25" t="s">
        <v>36</v>
      </c>
      <c r="L9893" s="25" t="s">
        <v>37</v>
      </c>
      <c r="M9893" s="16">
        <f>SUM_DATA[[#This Row],[TOTAL Cost]]-SUM_DATA[[#This Row],[MATERIAL Cost]]</f>
        <v>6761.84</v>
      </c>
      <c r="N9893" s="16">
        <f>IFERROR(SUM_DATA[[#This Row],[MAT C.]], 0)</f>
        <v>0</v>
      </c>
      <c r="O9893" s="16" t="e">
        <f>VLOOKUP(SUM_DATA[[#This Row],[Work Order]],'[2]MAT DETAIL'!$D:$L,8,FALSE)</f>
        <v>#N/A</v>
      </c>
      <c r="P9893" s="22">
        <v>6761.84</v>
      </c>
      <c r="Q9893" s="67" t="s">
        <v>25</v>
      </c>
      <c r="R9893" s="67"/>
      <c r="S9893" s="67"/>
    </row>
    <row r="9894" spans="4:19" ht="15">
      <c r="D9894" s="19">
        <v>620111</v>
      </c>
      <c r="E9894" s="35">
        <v>45363</v>
      </c>
      <c r="F9894" s="35">
        <v>45363</v>
      </c>
      <c r="G9894" s="63"/>
      <c r="H9894" s="24">
        <v>3742896</v>
      </c>
      <c r="I9894" s="28" t="s">
        <v>31</v>
      </c>
      <c r="J9894" s="47" t="s">
        <v>2394</v>
      </c>
      <c r="K9894" s="25" t="s">
        <v>36</v>
      </c>
      <c r="L9894" s="25" t="s">
        <v>37</v>
      </c>
      <c r="M9894" s="16">
        <f>SUM_DATA[[#This Row],[TOTAL Cost]]-SUM_DATA[[#This Row],[MATERIAL Cost]]</f>
        <v>12692.76</v>
      </c>
      <c r="N9894" s="16">
        <f>IFERROR(SUM_DATA[[#This Row],[MAT C.]], 0)</f>
        <v>0</v>
      </c>
      <c r="O9894" s="16" t="e">
        <f>VLOOKUP(SUM_DATA[[#This Row],[Work Order]],'[2]MAT DETAIL'!$D:$L,8,FALSE)</f>
        <v>#N/A</v>
      </c>
      <c r="P9894" s="22">
        <v>12692.76</v>
      </c>
      <c r="Q9894" s="67" t="s">
        <v>25</v>
      </c>
      <c r="R9894" s="67"/>
      <c r="S9894" s="67"/>
    </row>
    <row r="9895" spans="4:19" ht="15">
      <c r="D9895" s="19">
        <v>620123</v>
      </c>
      <c r="E9895" s="35">
        <v>45363</v>
      </c>
      <c r="F9895" s="35">
        <v>45363</v>
      </c>
      <c r="G9895" s="63"/>
      <c r="H9895" s="24">
        <v>3743100</v>
      </c>
      <c r="I9895" s="28" t="s">
        <v>31</v>
      </c>
      <c r="J9895" s="47" t="s">
        <v>2395</v>
      </c>
      <c r="K9895" s="25" t="s">
        <v>59</v>
      </c>
      <c r="L9895" s="25" t="s">
        <v>56</v>
      </c>
      <c r="M9895" s="16">
        <f>SUM_DATA[[#This Row],[TOTAL Cost]]-SUM_DATA[[#This Row],[MATERIAL Cost]]</f>
        <v>4816.38</v>
      </c>
      <c r="N9895" s="16">
        <f>IFERROR(SUM_DATA[[#This Row],[MAT C.]], 0)</f>
        <v>0</v>
      </c>
      <c r="O9895" s="16" t="e">
        <f>VLOOKUP(SUM_DATA[[#This Row],[Work Order]],'[2]MAT DETAIL'!$D:$L,8,FALSE)</f>
        <v>#N/A</v>
      </c>
      <c r="P9895" s="22">
        <v>4816.38</v>
      </c>
      <c r="Q9895" s="67" t="s">
        <v>25</v>
      </c>
      <c r="R9895" s="67"/>
      <c r="S9895" s="67"/>
    </row>
    <row r="9896" spans="4:19" ht="15">
      <c r="D9896" s="19">
        <v>620123</v>
      </c>
      <c r="E9896" s="35">
        <v>45364</v>
      </c>
      <c r="F9896" s="35">
        <v>45364</v>
      </c>
      <c r="G9896" s="63"/>
      <c r="H9896" s="24">
        <v>3743175</v>
      </c>
      <c r="I9896" s="28" t="s">
        <v>31</v>
      </c>
      <c r="J9896" s="47" t="s">
        <v>2396</v>
      </c>
      <c r="K9896" s="25" t="s">
        <v>70</v>
      </c>
      <c r="L9896" s="25" t="s">
        <v>39</v>
      </c>
      <c r="M9896" s="16">
        <f>SUM_DATA[[#This Row],[TOTAL Cost]]-SUM_DATA[[#This Row],[MATERIAL Cost]]</f>
        <v>6761.84</v>
      </c>
      <c r="N9896" s="16">
        <f>IFERROR(SUM_DATA[[#This Row],[MAT C.]], 0)</f>
        <v>0</v>
      </c>
      <c r="O9896" s="16" t="e">
        <f>VLOOKUP(SUM_DATA[[#This Row],[Work Order]],'[2]MAT DETAIL'!$D:$L,8,FALSE)</f>
        <v>#N/A</v>
      </c>
      <c r="P9896" s="22">
        <v>6761.84</v>
      </c>
      <c r="Q9896" s="67" t="s">
        <v>25</v>
      </c>
      <c r="R9896" s="67"/>
      <c r="S9896" s="67"/>
    </row>
    <row r="9897" spans="4:19" ht="15">
      <c r="D9897" s="19">
        <v>620123</v>
      </c>
      <c r="E9897" s="35">
        <v>45364</v>
      </c>
      <c r="F9897" s="35">
        <v>45364</v>
      </c>
      <c r="G9897" s="63"/>
      <c r="H9897" s="24">
        <v>3743203</v>
      </c>
      <c r="I9897" s="28" t="s">
        <v>31</v>
      </c>
      <c r="J9897" s="47" t="s">
        <v>58</v>
      </c>
      <c r="K9897" s="25" t="s">
        <v>59</v>
      </c>
      <c r="L9897" s="25" t="s">
        <v>60</v>
      </c>
      <c r="M9897" s="16">
        <f>SUM_DATA[[#This Row],[TOTAL Cost]]-SUM_DATA[[#This Row],[MATERIAL Cost]]</f>
        <v>119282.76000000001</v>
      </c>
      <c r="N9897" s="16">
        <f>IFERROR(SUM_DATA[[#This Row],[MAT C.]], 0)</f>
        <v>41000</v>
      </c>
      <c r="O9897" s="16">
        <f>VLOOKUP(SUM_DATA[[#This Row],[Work Order]],'[2]MAT DETAIL'!$D:$L,8,FALSE)</f>
        <v>41000</v>
      </c>
      <c r="P9897" s="22">
        <v>160282.76</v>
      </c>
      <c r="Q9897" s="67" t="s">
        <v>25</v>
      </c>
      <c r="R9897" s="67"/>
      <c r="S9897" s="67"/>
    </row>
    <row r="9898" spans="4:19" ht="15">
      <c r="D9898" s="19">
        <v>620117</v>
      </c>
      <c r="E9898" s="35">
        <v>45363</v>
      </c>
      <c r="F9898" s="35">
        <v>45364</v>
      </c>
      <c r="G9898" s="63">
        <v>0.33</v>
      </c>
      <c r="H9898" s="24">
        <v>3743204</v>
      </c>
      <c r="I9898" s="28" t="s">
        <v>26</v>
      </c>
      <c r="J9898" s="47" t="s">
        <v>483</v>
      </c>
      <c r="K9898" s="25" t="s">
        <v>67</v>
      </c>
      <c r="L9898" s="25" t="s">
        <v>88</v>
      </c>
      <c r="M9898" s="16">
        <f>SUM_DATA[[#This Row],[TOTAL Cost]]-SUM_DATA[[#This Row],[MATERIAL Cost]]</f>
        <v>0</v>
      </c>
      <c r="N9898" s="16">
        <f>IFERROR(SUM_DATA[[#This Row],[MAT C.]], 0)</f>
        <v>0</v>
      </c>
      <c r="O9898" s="16" t="e">
        <f>VLOOKUP(SUM_DATA[[#This Row],[Work Order]],'[2]MAT DETAIL'!$D:$L,8,FALSE)</f>
        <v>#N/A</v>
      </c>
      <c r="P9898" s="22">
        <v>0</v>
      </c>
      <c r="Q9898" s="67" t="s">
        <v>25</v>
      </c>
      <c r="R9898" s="67"/>
      <c r="S9898" s="67"/>
    </row>
    <row r="9899" spans="4:19" ht="15">
      <c r="D9899" s="19">
        <v>620109</v>
      </c>
      <c r="E9899" s="35">
        <v>45363</v>
      </c>
      <c r="F9899" s="35">
        <v>45364</v>
      </c>
      <c r="G9899" s="63">
        <v>0.48</v>
      </c>
      <c r="H9899" s="24">
        <v>3743205</v>
      </c>
      <c r="I9899" s="28" t="s">
        <v>26</v>
      </c>
      <c r="J9899" s="47" t="s">
        <v>281</v>
      </c>
      <c r="K9899" s="25" t="s">
        <v>59</v>
      </c>
      <c r="L9899" s="25" t="s">
        <v>98</v>
      </c>
      <c r="M9899" s="16">
        <f>SUM_DATA[[#This Row],[TOTAL Cost]]-SUM_DATA[[#This Row],[MATERIAL Cost]]</f>
        <v>0</v>
      </c>
      <c r="N9899" s="16">
        <f>IFERROR(SUM_DATA[[#This Row],[MAT C.]], 0)</f>
        <v>0</v>
      </c>
      <c r="O9899" s="16" t="e">
        <f>VLOOKUP(SUM_DATA[[#This Row],[Work Order]],'[2]MAT DETAIL'!$D:$L,8,FALSE)</f>
        <v>#N/A</v>
      </c>
      <c r="P9899" s="22">
        <v>0</v>
      </c>
      <c r="Q9899" s="67" t="s">
        <v>25</v>
      </c>
      <c r="R9899" s="67"/>
      <c r="S9899" s="67"/>
    </row>
    <row r="9900" spans="4:19" ht="15">
      <c r="D9900" s="19">
        <v>620113</v>
      </c>
      <c r="E9900" s="35">
        <v>45363</v>
      </c>
      <c r="F9900" s="35">
        <v>45364</v>
      </c>
      <c r="G9900" s="63">
        <v>0.33</v>
      </c>
      <c r="H9900" s="24">
        <v>3743206</v>
      </c>
      <c r="I9900" s="28" t="s">
        <v>26</v>
      </c>
      <c r="J9900" s="47" t="s">
        <v>2397</v>
      </c>
      <c r="K9900" s="25" t="s">
        <v>59</v>
      </c>
      <c r="L9900" s="25" t="s">
        <v>98</v>
      </c>
      <c r="M9900" s="16">
        <f>SUM_DATA[[#This Row],[TOTAL Cost]]-SUM_DATA[[#This Row],[MATERIAL Cost]]</f>
        <v>0</v>
      </c>
      <c r="N9900" s="16">
        <f>IFERROR(SUM_DATA[[#This Row],[MAT C.]], 0)</f>
        <v>0</v>
      </c>
      <c r="O9900" s="16" t="e">
        <f>VLOOKUP(SUM_DATA[[#This Row],[Work Order]],'[2]MAT DETAIL'!$D:$L,8,FALSE)</f>
        <v>#N/A</v>
      </c>
      <c r="P9900" s="22">
        <v>0</v>
      </c>
      <c r="Q9900" s="67" t="s">
        <v>25</v>
      </c>
      <c r="R9900" s="67"/>
      <c r="S9900" s="67"/>
    </row>
    <row r="9901" spans="4:19" ht="15">
      <c r="D9901" s="19">
        <v>620116</v>
      </c>
      <c r="E9901" s="35">
        <v>45363</v>
      </c>
      <c r="F9901" s="35">
        <v>45364</v>
      </c>
      <c r="G9901" s="63">
        <v>1.66</v>
      </c>
      <c r="H9901" s="24">
        <v>3743207</v>
      </c>
      <c r="I9901" s="28" t="s">
        <v>26</v>
      </c>
      <c r="J9901" s="47" t="s">
        <v>173</v>
      </c>
      <c r="K9901" s="25" t="s">
        <v>82</v>
      </c>
      <c r="L9901" s="25" t="s">
        <v>140</v>
      </c>
      <c r="M9901" s="16">
        <f>SUM_DATA[[#This Row],[TOTAL Cost]]-SUM_DATA[[#This Row],[MATERIAL Cost]]</f>
        <v>0</v>
      </c>
      <c r="N9901" s="16">
        <f>IFERROR(SUM_DATA[[#This Row],[MAT C.]], 0)</f>
        <v>0</v>
      </c>
      <c r="O9901" s="16" t="e">
        <f>VLOOKUP(SUM_DATA[[#This Row],[Work Order]],'[2]MAT DETAIL'!$D:$L,8,FALSE)</f>
        <v>#N/A</v>
      </c>
      <c r="P9901" s="22">
        <v>0</v>
      </c>
      <c r="Q9901" s="67" t="s">
        <v>25</v>
      </c>
      <c r="R9901" s="67"/>
      <c r="S9901" s="67"/>
    </row>
    <row r="9902" spans="4:19" ht="15">
      <c r="D9902" s="19">
        <v>620120</v>
      </c>
      <c r="E9902" s="35">
        <v>45363</v>
      </c>
      <c r="F9902" s="35">
        <v>45364</v>
      </c>
      <c r="G9902" s="63">
        <v>1.5</v>
      </c>
      <c r="H9902" s="24">
        <v>3743208</v>
      </c>
      <c r="I9902" s="28" t="s">
        <v>26</v>
      </c>
      <c r="J9902" s="44" t="s">
        <v>72</v>
      </c>
      <c r="K9902" s="25" t="s">
        <v>36</v>
      </c>
      <c r="L9902" s="25" t="s">
        <v>37</v>
      </c>
      <c r="M9902" s="16">
        <f>SUM_DATA[[#This Row],[TOTAL Cost]]-SUM_DATA[[#This Row],[MATERIAL Cost]]</f>
        <v>0</v>
      </c>
      <c r="N9902" s="16">
        <f>IFERROR(SUM_DATA[[#This Row],[MAT C.]], 0)</f>
        <v>0</v>
      </c>
      <c r="O9902" s="16" t="e">
        <f>VLOOKUP(SUM_DATA[[#This Row],[Work Order]],'[2]MAT DETAIL'!$D:$L,8,FALSE)</f>
        <v>#N/A</v>
      </c>
      <c r="P9902" s="22">
        <v>0</v>
      </c>
      <c r="Q9902" s="67" t="s">
        <v>25</v>
      </c>
      <c r="R9902" s="67"/>
      <c r="S9902" s="67"/>
    </row>
    <row r="9903" spans="4:19" ht="15">
      <c r="D9903" s="19">
        <v>620117</v>
      </c>
      <c r="E9903" s="35">
        <v>45363</v>
      </c>
      <c r="F9903" s="35">
        <v>45364</v>
      </c>
      <c r="G9903" s="63"/>
      <c r="H9903" s="24">
        <v>3743210</v>
      </c>
      <c r="I9903" s="28" t="s">
        <v>26</v>
      </c>
      <c r="J9903" s="47" t="s">
        <v>99</v>
      </c>
      <c r="K9903" s="25" t="s">
        <v>36</v>
      </c>
      <c r="L9903" s="25" t="s">
        <v>37</v>
      </c>
      <c r="M9903" s="16">
        <f>SUM_DATA[[#This Row],[TOTAL Cost]]-SUM_DATA[[#This Row],[MATERIAL Cost]]</f>
        <v>0</v>
      </c>
      <c r="N9903" s="16">
        <f>IFERROR(SUM_DATA[[#This Row],[MAT C.]], 0)</f>
        <v>0</v>
      </c>
      <c r="O9903" s="16" t="e">
        <f>VLOOKUP(SUM_DATA[[#This Row],[Work Order]],'[2]MAT DETAIL'!$D:$L,8,FALSE)</f>
        <v>#N/A</v>
      </c>
      <c r="P9903" s="22">
        <v>0</v>
      </c>
      <c r="Q9903" s="67" t="s">
        <v>25</v>
      </c>
      <c r="R9903" s="67"/>
      <c r="S9903" s="67"/>
    </row>
    <row r="9904" spans="4:19" ht="15">
      <c r="D9904" s="19">
        <v>620105</v>
      </c>
      <c r="E9904" s="35">
        <v>45363</v>
      </c>
      <c r="F9904" s="35">
        <v>45364</v>
      </c>
      <c r="G9904" s="63">
        <v>1.33</v>
      </c>
      <c r="H9904" s="24">
        <v>3743214</v>
      </c>
      <c r="I9904" s="28" t="s">
        <v>26</v>
      </c>
      <c r="J9904" s="47" t="s">
        <v>101</v>
      </c>
      <c r="K9904" s="25" t="s">
        <v>59</v>
      </c>
      <c r="L9904" s="25" t="s">
        <v>98</v>
      </c>
      <c r="M9904" s="16">
        <f>SUM_DATA[[#This Row],[TOTAL Cost]]-SUM_DATA[[#This Row],[MATERIAL Cost]]</f>
        <v>0</v>
      </c>
      <c r="N9904" s="16">
        <f>IFERROR(SUM_DATA[[#This Row],[MAT C.]], 0)</f>
        <v>0</v>
      </c>
      <c r="O9904" s="16" t="e">
        <f>VLOOKUP(SUM_DATA[[#This Row],[Work Order]],'[2]MAT DETAIL'!$D:$L,8,FALSE)</f>
        <v>#N/A</v>
      </c>
      <c r="P9904" s="22">
        <v>0</v>
      </c>
      <c r="Q9904" s="67" t="s">
        <v>25</v>
      </c>
      <c r="R9904" s="67"/>
      <c r="S9904" s="67"/>
    </row>
    <row r="9905" spans="4:19" ht="15">
      <c r="D9905" s="19">
        <v>620116</v>
      </c>
      <c r="E9905" s="35">
        <v>45364</v>
      </c>
      <c r="F9905" s="35">
        <v>45364</v>
      </c>
      <c r="G9905" s="63">
        <v>0.51</v>
      </c>
      <c r="H9905" s="24">
        <v>3743215</v>
      </c>
      <c r="I9905" s="28" t="s">
        <v>26</v>
      </c>
      <c r="J9905" s="47" t="s">
        <v>101</v>
      </c>
      <c r="K9905" s="25" t="s">
        <v>59</v>
      </c>
      <c r="L9905" s="25" t="s">
        <v>98</v>
      </c>
      <c r="M9905" s="16">
        <f>SUM_DATA[[#This Row],[TOTAL Cost]]-SUM_DATA[[#This Row],[MATERIAL Cost]]</f>
        <v>0</v>
      </c>
      <c r="N9905" s="16">
        <f>IFERROR(SUM_DATA[[#This Row],[MAT C.]], 0)</f>
        <v>0</v>
      </c>
      <c r="O9905" s="16" t="e">
        <f>VLOOKUP(SUM_DATA[[#This Row],[Work Order]],'[2]MAT DETAIL'!$D:$L,8,FALSE)</f>
        <v>#N/A</v>
      </c>
      <c r="P9905" s="22">
        <v>0</v>
      </c>
      <c r="Q9905" s="67" t="s">
        <v>25</v>
      </c>
      <c r="R9905" s="67"/>
      <c r="S9905" s="67"/>
    </row>
    <row r="9906" spans="4:19" ht="15">
      <c r="D9906" s="19">
        <v>620112</v>
      </c>
      <c r="E9906" s="35">
        <v>45364</v>
      </c>
      <c r="F9906" s="35">
        <v>45364</v>
      </c>
      <c r="G9906" s="63"/>
      <c r="H9906" s="24">
        <v>3743322</v>
      </c>
      <c r="I9906" s="28" t="s">
        <v>26</v>
      </c>
      <c r="J9906" s="47" t="s">
        <v>2398</v>
      </c>
      <c r="K9906" s="25" t="s">
        <v>78</v>
      </c>
      <c r="L9906" s="25" t="s">
        <v>1341</v>
      </c>
      <c r="M9906" s="16">
        <f>SUM_DATA[[#This Row],[TOTAL Cost]]-SUM_DATA[[#This Row],[MATERIAL Cost]]</f>
        <v>0</v>
      </c>
      <c r="N9906" s="16">
        <f>IFERROR(SUM_DATA[[#This Row],[MAT C.]], 0)</f>
        <v>0</v>
      </c>
      <c r="O9906" s="16" t="e">
        <f>VLOOKUP(SUM_DATA[[#This Row],[Work Order]],'[2]MAT DETAIL'!$D:$L,8,FALSE)</f>
        <v>#N/A</v>
      </c>
      <c r="P9906" s="22">
        <v>0</v>
      </c>
      <c r="Q9906" s="67" t="s">
        <v>21</v>
      </c>
      <c r="R9906" s="67"/>
      <c r="S9906" s="67"/>
    </row>
    <row r="9907" spans="4:19" ht="15">
      <c r="D9907" s="19">
        <v>620118</v>
      </c>
      <c r="E9907" s="35">
        <v>45364</v>
      </c>
      <c r="F9907" s="35">
        <v>45364</v>
      </c>
      <c r="G9907" s="63"/>
      <c r="H9907" s="24">
        <v>3743323</v>
      </c>
      <c r="I9907" s="28" t="s">
        <v>26</v>
      </c>
      <c r="J9907" s="47" t="s">
        <v>2398</v>
      </c>
      <c r="K9907" s="25" t="s">
        <v>78</v>
      </c>
      <c r="L9907" s="84" t="s">
        <v>1341</v>
      </c>
      <c r="M9907" s="16">
        <f>SUM_DATA[[#This Row],[TOTAL Cost]]-SUM_DATA[[#This Row],[MATERIAL Cost]]</f>
        <v>0</v>
      </c>
      <c r="N9907" s="16">
        <f>IFERROR(SUM_DATA[[#This Row],[MAT C.]], 0)</f>
        <v>0</v>
      </c>
      <c r="O9907" s="16" t="e">
        <f>VLOOKUP(SUM_DATA[[#This Row],[Work Order]],'[2]MAT DETAIL'!$D:$L,8,FALSE)</f>
        <v>#N/A</v>
      </c>
      <c r="P9907" s="22">
        <v>0</v>
      </c>
      <c r="Q9907" s="67" t="s">
        <v>21</v>
      </c>
      <c r="R9907" s="67"/>
      <c r="S9907" s="67"/>
    </row>
    <row r="9908" spans="4:19" ht="15">
      <c r="D9908" s="19">
        <v>620120</v>
      </c>
      <c r="E9908" s="35">
        <v>45364</v>
      </c>
      <c r="F9908" s="35">
        <v>45364</v>
      </c>
      <c r="G9908" s="63"/>
      <c r="H9908" s="24">
        <v>3743325</v>
      </c>
      <c r="I9908" s="28" t="s">
        <v>26</v>
      </c>
      <c r="J9908" s="47" t="s">
        <v>2398</v>
      </c>
      <c r="K9908" s="25" t="s">
        <v>78</v>
      </c>
      <c r="L9908" s="25" t="s">
        <v>1341</v>
      </c>
      <c r="M9908" s="16">
        <f>SUM_DATA[[#This Row],[TOTAL Cost]]-SUM_DATA[[#This Row],[MATERIAL Cost]]</f>
        <v>0</v>
      </c>
      <c r="N9908" s="16">
        <f>IFERROR(SUM_DATA[[#This Row],[MAT C.]], 0)</f>
        <v>0</v>
      </c>
      <c r="O9908" s="16" t="e">
        <f>VLOOKUP(SUM_DATA[[#This Row],[Work Order]],'[2]MAT DETAIL'!$D:$L,8,FALSE)</f>
        <v>#N/A</v>
      </c>
      <c r="P9908" s="22">
        <v>0</v>
      </c>
      <c r="Q9908" s="67" t="s">
        <v>21</v>
      </c>
      <c r="R9908" s="67"/>
      <c r="S9908" s="67"/>
    </row>
    <row r="9909" spans="4:19" ht="15">
      <c r="D9909" s="19">
        <v>620123</v>
      </c>
      <c r="E9909" s="35">
        <v>45364</v>
      </c>
      <c r="F9909" s="35">
        <v>45364</v>
      </c>
      <c r="G9909" s="63"/>
      <c r="H9909" s="24">
        <v>3743326</v>
      </c>
      <c r="I9909" s="28" t="s">
        <v>26</v>
      </c>
      <c r="J9909" s="47" t="s">
        <v>2398</v>
      </c>
      <c r="K9909" s="25" t="s">
        <v>78</v>
      </c>
      <c r="L9909" s="25" t="s">
        <v>1341</v>
      </c>
      <c r="M9909" s="16">
        <f>SUM_DATA[[#This Row],[TOTAL Cost]]-SUM_DATA[[#This Row],[MATERIAL Cost]]</f>
        <v>0</v>
      </c>
      <c r="N9909" s="16">
        <f>IFERROR(SUM_DATA[[#This Row],[MAT C.]], 0)</f>
        <v>0</v>
      </c>
      <c r="O9909" s="16" t="e">
        <f>VLOOKUP(SUM_DATA[[#This Row],[Work Order]],'[2]MAT DETAIL'!$D:$L,8,FALSE)</f>
        <v>#N/A</v>
      </c>
      <c r="P9909" s="22">
        <v>0</v>
      </c>
      <c r="Q9909" s="67" t="s">
        <v>21</v>
      </c>
      <c r="R9909" s="67"/>
      <c r="S9909" s="67"/>
    </row>
    <row r="9910" spans="4:19" ht="15">
      <c r="D9910" s="19">
        <v>620120</v>
      </c>
      <c r="E9910" s="35">
        <v>45364</v>
      </c>
      <c r="F9910" s="35">
        <v>45365</v>
      </c>
      <c r="G9910" s="63">
        <v>2</v>
      </c>
      <c r="H9910" s="24">
        <v>3743561</v>
      </c>
      <c r="I9910" s="28" t="s">
        <v>26</v>
      </c>
      <c r="J9910" s="47" t="s">
        <v>475</v>
      </c>
      <c r="K9910" s="25" t="s">
        <v>24</v>
      </c>
      <c r="L9910" s="25" t="s">
        <v>24</v>
      </c>
      <c r="M9910" s="16">
        <f>SUM_DATA[[#This Row],[TOTAL Cost]]-SUM_DATA[[#This Row],[MATERIAL Cost]]</f>
        <v>0</v>
      </c>
      <c r="N9910" s="16">
        <f>IFERROR(SUM_DATA[[#This Row],[MAT C.]], 0)</f>
        <v>0</v>
      </c>
      <c r="O9910" s="16" t="e">
        <f>VLOOKUP(SUM_DATA[[#This Row],[Work Order]],'[2]MAT DETAIL'!$D:$L,8,FALSE)</f>
        <v>#N/A</v>
      </c>
      <c r="P9910" s="22">
        <v>0</v>
      </c>
      <c r="Q9910" s="67" t="s">
        <v>25</v>
      </c>
      <c r="R9910" s="67"/>
      <c r="S9910" s="67"/>
    </row>
    <row r="9911" spans="4:19" ht="15">
      <c r="D9911" s="19">
        <v>620107</v>
      </c>
      <c r="E9911" s="35">
        <v>45364</v>
      </c>
      <c r="F9911" s="35">
        <v>45365</v>
      </c>
      <c r="G9911" s="63">
        <v>0.5</v>
      </c>
      <c r="H9911" s="24">
        <v>3743563</v>
      </c>
      <c r="I9911" s="28" t="s">
        <v>26</v>
      </c>
      <c r="J9911" s="44" t="s">
        <v>72</v>
      </c>
      <c r="K9911" s="25" t="s">
        <v>36</v>
      </c>
      <c r="L9911" s="25" t="s">
        <v>37</v>
      </c>
      <c r="M9911" s="16">
        <f>SUM_DATA[[#This Row],[TOTAL Cost]]-SUM_DATA[[#This Row],[MATERIAL Cost]]</f>
        <v>0</v>
      </c>
      <c r="N9911" s="16">
        <f>IFERROR(SUM_DATA[[#This Row],[MAT C.]], 0)</f>
        <v>0</v>
      </c>
      <c r="O9911" s="16" t="e">
        <f>VLOOKUP(SUM_DATA[[#This Row],[Work Order]],'[2]MAT DETAIL'!$D:$L,8,FALSE)</f>
        <v>#N/A</v>
      </c>
      <c r="P9911" s="22">
        <v>0</v>
      </c>
      <c r="Q9911" s="67" t="s">
        <v>25</v>
      </c>
      <c r="R9911" s="67"/>
      <c r="S9911" s="67"/>
    </row>
    <row r="9912" spans="4:19" ht="15">
      <c r="D9912" s="19">
        <v>620104</v>
      </c>
      <c r="E9912" s="35">
        <v>45364</v>
      </c>
      <c r="F9912" s="35">
        <v>45365</v>
      </c>
      <c r="G9912" s="63">
        <v>3</v>
      </c>
      <c r="H9912" s="24">
        <v>3743565</v>
      </c>
      <c r="I9912" s="28" t="s">
        <v>26</v>
      </c>
      <c r="J9912" s="47" t="s">
        <v>80</v>
      </c>
      <c r="K9912" s="25" t="s">
        <v>39</v>
      </c>
      <c r="L9912" s="25" t="s">
        <v>336</v>
      </c>
      <c r="M9912" s="16">
        <f>SUM_DATA[[#This Row],[TOTAL Cost]]-SUM_DATA[[#This Row],[MATERIAL Cost]]</f>
        <v>0</v>
      </c>
      <c r="N9912" s="16">
        <f>IFERROR(SUM_DATA[[#This Row],[MAT C.]], 0)</f>
        <v>0</v>
      </c>
      <c r="O9912" s="16" t="e">
        <f>VLOOKUP(SUM_DATA[[#This Row],[Work Order]],'[2]MAT DETAIL'!$D:$L,8,FALSE)</f>
        <v>#N/A</v>
      </c>
      <c r="P9912" s="22">
        <v>0</v>
      </c>
      <c r="Q9912" s="67" t="s">
        <v>25</v>
      </c>
      <c r="R9912" s="67"/>
      <c r="S9912" s="67"/>
    </row>
    <row r="9913" spans="4:19" ht="15">
      <c r="D9913" s="19">
        <v>620109</v>
      </c>
      <c r="E9913" s="35">
        <v>45365</v>
      </c>
      <c r="F9913" s="35">
        <v>45365</v>
      </c>
      <c r="G9913" s="63"/>
      <c r="H9913" s="24">
        <v>3743566</v>
      </c>
      <c r="I9913" s="28" t="s">
        <v>26</v>
      </c>
      <c r="J9913" s="47" t="s">
        <v>390</v>
      </c>
      <c r="K9913" s="25" t="s">
        <v>78</v>
      </c>
      <c r="L9913" s="25" t="s">
        <v>79</v>
      </c>
      <c r="M9913" s="16">
        <f>SUM_DATA[[#This Row],[TOTAL Cost]]-SUM_DATA[[#This Row],[MATERIAL Cost]]</f>
        <v>0</v>
      </c>
      <c r="N9913" s="16">
        <f>IFERROR(SUM_DATA[[#This Row],[MAT C.]], 0)</f>
        <v>0</v>
      </c>
      <c r="O9913" s="16" t="e">
        <f>VLOOKUP(SUM_DATA[[#This Row],[Work Order]],'[2]MAT DETAIL'!$D:$L,8,FALSE)</f>
        <v>#N/A</v>
      </c>
      <c r="P9913" s="22">
        <v>0</v>
      </c>
      <c r="Q9913" s="67" t="s">
        <v>25</v>
      </c>
      <c r="R9913" s="67"/>
      <c r="S9913" s="67"/>
    </row>
    <row r="9914" spans="4:19" ht="15">
      <c r="D9914" s="19">
        <v>620104</v>
      </c>
      <c r="E9914" s="35">
        <v>45365</v>
      </c>
      <c r="F9914" s="35">
        <v>45365</v>
      </c>
      <c r="G9914" s="63"/>
      <c r="H9914" s="24">
        <v>3743578</v>
      </c>
      <c r="I9914" s="28" t="s">
        <v>26</v>
      </c>
      <c r="J9914" s="47" t="s">
        <v>1372</v>
      </c>
      <c r="K9914" s="25" t="s">
        <v>59</v>
      </c>
      <c r="L9914" s="25" t="s">
        <v>60</v>
      </c>
      <c r="M9914" s="16">
        <f>SUM_DATA[[#This Row],[TOTAL Cost]]-SUM_DATA[[#This Row],[MATERIAL Cost]]</f>
        <v>406.45000000000073</v>
      </c>
      <c r="N9914" s="16">
        <f>IFERROR(SUM_DATA[[#This Row],[MAT C.]], 0)</f>
        <v>7800</v>
      </c>
      <c r="O9914" s="16">
        <f>VLOOKUP(SUM_DATA[[#This Row],[Work Order]],'[2]MAT DETAIL'!$D:$L,8,FALSE)</f>
        <v>7800</v>
      </c>
      <c r="P9914" s="22">
        <v>8206.4500000000007</v>
      </c>
      <c r="Q9914" s="67" t="s">
        <v>21</v>
      </c>
      <c r="R9914" s="67"/>
      <c r="S9914" s="67"/>
    </row>
    <row r="9915" spans="4:19" ht="15">
      <c r="D9915" s="19">
        <v>620105</v>
      </c>
      <c r="E9915" s="35">
        <v>45365</v>
      </c>
      <c r="F9915" s="35">
        <v>45365</v>
      </c>
      <c r="G9915" s="63"/>
      <c r="H9915" s="24">
        <v>3743581</v>
      </c>
      <c r="I9915" s="28" t="s">
        <v>26</v>
      </c>
      <c r="J9915" s="47" t="s">
        <v>1372</v>
      </c>
      <c r="K9915" s="25" t="s">
        <v>59</v>
      </c>
      <c r="L9915" s="25" t="s">
        <v>60</v>
      </c>
      <c r="M9915" s="16">
        <f>SUM_DATA[[#This Row],[TOTAL Cost]]-SUM_DATA[[#This Row],[MATERIAL Cost]]</f>
        <v>406.45000000000073</v>
      </c>
      <c r="N9915" s="16">
        <f>IFERROR(SUM_DATA[[#This Row],[MAT C.]], 0)</f>
        <v>7800</v>
      </c>
      <c r="O9915" s="16">
        <f>VLOOKUP(SUM_DATA[[#This Row],[Work Order]],'[2]MAT DETAIL'!$D:$L,8,FALSE)</f>
        <v>7800</v>
      </c>
      <c r="P9915" s="22">
        <v>8206.4500000000007</v>
      </c>
      <c r="Q9915" s="67" t="s">
        <v>21</v>
      </c>
      <c r="R9915" s="67"/>
      <c r="S9915" s="67"/>
    </row>
    <row r="9916" spans="4:19" ht="15">
      <c r="D9916" s="19">
        <v>620106</v>
      </c>
      <c r="E9916" s="35">
        <v>45365</v>
      </c>
      <c r="F9916" s="35">
        <v>45365</v>
      </c>
      <c r="G9916" s="63"/>
      <c r="H9916" s="24">
        <v>3743582</v>
      </c>
      <c r="I9916" s="28" t="s">
        <v>26</v>
      </c>
      <c r="J9916" s="47" t="s">
        <v>1372</v>
      </c>
      <c r="K9916" s="25" t="s">
        <v>59</v>
      </c>
      <c r="L9916" s="25" t="s">
        <v>60</v>
      </c>
      <c r="M9916" s="16">
        <f>SUM_DATA[[#This Row],[TOTAL Cost]]-SUM_DATA[[#This Row],[MATERIAL Cost]]</f>
        <v>406.45000000000073</v>
      </c>
      <c r="N9916" s="16">
        <f>IFERROR(SUM_DATA[[#This Row],[MAT C.]], 0)</f>
        <v>7800</v>
      </c>
      <c r="O9916" s="16">
        <f>VLOOKUP(SUM_DATA[[#This Row],[Work Order]],'[2]MAT DETAIL'!$D:$L,8,FALSE)</f>
        <v>7800</v>
      </c>
      <c r="P9916" s="22">
        <v>8206.4500000000007</v>
      </c>
      <c r="Q9916" s="67" t="s">
        <v>21</v>
      </c>
      <c r="R9916" s="67"/>
      <c r="S9916" s="67"/>
    </row>
    <row r="9917" spans="4:19" ht="15">
      <c r="D9917" s="19">
        <v>620107</v>
      </c>
      <c r="E9917" s="35">
        <v>45365</v>
      </c>
      <c r="F9917" s="35">
        <v>45365</v>
      </c>
      <c r="G9917" s="63"/>
      <c r="H9917" s="24">
        <v>3743583</v>
      </c>
      <c r="I9917" s="28" t="s">
        <v>26</v>
      </c>
      <c r="J9917" s="47" t="s">
        <v>1372</v>
      </c>
      <c r="K9917" s="25" t="s">
        <v>59</v>
      </c>
      <c r="L9917" s="26" t="s">
        <v>60</v>
      </c>
      <c r="M9917" s="16">
        <f>SUM_DATA[[#This Row],[TOTAL Cost]]-SUM_DATA[[#This Row],[MATERIAL Cost]]</f>
        <v>406.45000000000073</v>
      </c>
      <c r="N9917" s="16">
        <f>IFERROR(SUM_DATA[[#This Row],[MAT C.]], 0)</f>
        <v>7800</v>
      </c>
      <c r="O9917" s="16">
        <f>VLOOKUP(SUM_DATA[[#This Row],[Work Order]],'[2]MAT DETAIL'!$D:$L,8,FALSE)</f>
        <v>7800</v>
      </c>
      <c r="P9917" s="22">
        <v>8206.4500000000007</v>
      </c>
      <c r="Q9917" s="67" t="s">
        <v>21</v>
      </c>
      <c r="R9917" s="67"/>
      <c r="S9917" s="67"/>
    </row>
    <row r="9918" spans="4:19" ht="15">
      <c r="D9918" s="19">
        <v>620109</v>
      </c>
      <c r="E9918" s="35">
        <v>45365</v>
      </c>
      <c r="F9918" s="35">
        <v>45365</v>
      </c>
      <c r="G9918" s="63"/>
      <c r="H9918" s="24">
        <v>3743586</v>
      </c>
      <c r="I9918" s="28" t="s">
        <v>26</v>
      </c>
      <c r="J9918" s="47" t="s">
        <v>1372</v>
      </c>
      <c r="K9918" s="25" t="s">
        <v>59</v>
      </c>
      <c r="L9918" s="25" t="s">
        <v>60</v>
      </c>
      <c r="M9918" s="16">
        <f>SUM_DATA[[#This Row],[TOTAL Cost]]-SUM_DATA[[#This Row],[MATERIAL Cost]]</f>
        <v>406.45000000000073</v>
      </c>
      <c r="N9918" s="16">
        <f>IFERROR(SUM_DATA[[#This Row],[MAT C.]], 0)</f>
        <v>7800</v>
      </c>
      <c r="O9918" s="16">
        <f>VLOOKUP(SUM_DATA[[#This Row],[Work Order]],'[2]MAT DETAIL'!$D:$L,8,FALSE)</f>
        <v>7800</v>
      </c>
      <c r="P9918" s="22">
        <v>8206.4500000000007</v>
      </c>
      <c r="Q9918" s="67" t="s">
        <v>21</v>
      </c>
      <c r="R9918" s="67"/>
      <c r="S9918" s="67"/>
    </row>
    <row r="9919" spans="4:19" ht="15">
      <c r="D9919" s="19">
        <v>620109</v>
      </c>
      <c r="E9919" s="35">
        <v>45365</v>
      </c>
      <c r="F9919" s="35">
        <v>45365</v>
      </c>
      <c r="G9919" s="63"/>
      <c r="H9919" s="24">
        <v>3743644</v>
      </c>
      <c r="I9919" s="28" t="s">
        <v>26</v>
      </c>
      <c r="J9919" s="47" t="s">
        <v>2399</v>
      </c>
      <c r="K9919" s="25" t="s">
        <v>82</v>
      </c>
      <c r="L9919" s="25" t="s">
        <v>160</v>
      </c>
      <c r="M9919" s="16">
        <f>SUM_DATA[[#This Row],[TOTAL Cost]]-SUM_DATA[[#This Row],[MATERIAL Cost]]</f>
        <v>406.45000000000073</v>
      </c>
      <c r="N9919" s="16">
        <f>IFERROR(SUM_DATA[[#This Row],[MAT C.]], 0)</f>
        <v>32000</v>
      </c>
      <c r="O9919" s="16">
        <f>VLOOKUP(SUM_DATA[[#This Row],[Work Order]],'[2]MAT DETAIL'!$D:$L,8,FALSE)</f>
        <v>32000</v>
      </c>
      <c r="P9919" s="22">
        <v>32406.45</v>
      </c>
      <c r="Q9919" s="67" t="s">
        <v>21</v>
      </c>
      <c r="R9919" s="67"/>
      <c r="S9919" s="67"/>
    </row>
    <row r="9920" spans="4:19" ht="15">
      <c r="D9920" s="19">
        <v>620112</v>
      </c>
      <c r="E9920" s="35">
        <v>45365</v>
      </c>
      <c r="F9920" s="35">
        <v>45365</v>
      </c>
      <c r="G9920" s="63"/>
      <c r="H9920" s="24">
        <v>3743646</v>
      </c>
      <c r="I9920" s="28" t="s">
        <v>26</v>
      </c>
      <c r="J9920" s="47" t="s">
        <v>2399</v>
      </c>
      <c r="K9920" s="25" t="s">
        <v>82</v>
      </c>
      <c r="L9920" s="25" t="s">
        <v>160</v>
      </c>
      <c r="M9920" s="16">
        <f>SUM_DATA[[#This Row],[TOTAL Cost]]-SUM_DATA[[#This Row],[MATERIAL Cost]]</f>
        <v>406.45000000000073</v>
      </c>
      <c r="N9920" s="16">
        <f>IFERROR(SUM_DATA[[#This Row],[MAT C.]], 0)</f>
        <v>32000</v>
      </c>
      <c r="O9920" s="16">
        <f>VLOOKUP(SUM_DATA[[#This Row],[Work Order]],'[2]MAT DETAIL'!$D:$L,8,FALSE)</f>
        <v>32000</v>
      </c>
      <c r="P9920" s="22">
        <v>32406.45</v>
      </c>
      <c r="Q9920" s="67" t="s">
        <v>21</v>
      </c>
      <c r="R9920" s="67"/>
      <c r="S9920" s="67"/>
    </row>
    <row r="9921" spans="4:19" ht="15">
      <c r="D9921" s="19">
        <v>620112</v>
      </c>
      <c r="E9921" s="35">
        <v>45365</v>
      </c>
      <c r="F9921" s="35">
        <v>45365</v>
      </c>
      <c r="G9921" s="63"/>
      <c r="H9921" s="24">
        <v>3743653</v>
      </c>
      <c r="I9921" s="28" t="s">
        <v>31</v>
      </c>
      <c r="J9921" s="47" t="s">
        <v>2400</v>
      </c>
      <c r="K9921" s="25" t="s">
        <v>82</v>
      </c>
      <c r="L9921" s="25" t="s">
        <v>78</v>
      </c>
      <c r="M9921" s="16">
        <f>SUM_DATA[[#This Row],[TOTAL Cost]]-SUM_DATA[[#This Row],[MATERIAL Cost]]</f>
        <v>1020</v>
      </c>
      <c r="N9921" s="16">
        <f>IFERROR(SUM_DATA[[#This Row],[MAT C.]], 0)</f>
        <v>0</v>
      </c>
      <c r="O9921" s="16" t="e">
        <f>VLOOKUP(SUM_DATA[[#This Row],[Work Order]],'[2]MAT DETAIL'!$D:$L,8,FALSE)</f>
        <v>#N/A</v>
      </c>
      <c r="P9921" s="22">
        <v>1020</v>
      </c>
      <c r="Q9921" s="67" t="s">
        <v>25</v>
      </c>
      <c r="R9921" s="67"/>
      <c r="S9921" s="67"/>
    </row>
    <row r="9922" spans="4:19" ht="15">
      <c r="D9922" s="19">
        <v>620116</v>
      </c>
      <c r="E9922" s="35">
        <v>45365</v>
      </c>
      <c r="F9922" s="35">
        <v>45365</v>
      </c>
      <c r="G9922" s="63"/>
      <c r="H9922" s="24">
        <v>3743654</v>
      </c>
      <c r="I9922" s="28" t="s">
        <v>26</v>
      </c>
      <c r="J9922" s="47" t="s">
        <v>2399</v>
      </c>
      <c r="K9922" s="25" t="s">
        <v>82</v>
      </c>
      <c r="L9922" s="25" t="s">
        <v>160</v>
      </c>
      <c r="M9922" s="16">
        <f>SUM_DATA[[#This Row],[TOTAL Cost]]-SUM_DATA[[#This Row],[MATERIAL Cost]]</f>
        <v>406.45000000000073</v>
      </c>
      <c r="N9922" s="16">
        <f>IFERROR(SUM_DATA[[#This Row],[MAT C.]], 0)</f>
        <v>32000</v>
      </c>
      <c r="O9922" s="16">
        <f>VLOOKUP(SUM_DATA[[#This Row],[Work Order]],'[2]MAT DETAIL'!$D:$L,8,FALSE)</f>
        <v>32000</v>
      </c>
      <c r="P9922" s="22">
        <v>32406.45</v>
      </c>
      <c r="Q9922" s="67" t="s">
        <v>21</v>
      </c>
      <c r="R9922" s="67"/>
      <c r="S9922" s="67"/>
    </row>
    <row r="9923" spans="4:19" ht="15">
      <c r="D9923" s="19">
        <v>620120</v>
      </c>
      <c r="E9923" s="35">
        <v>45365</v>
      </c>
      <c r="F9923" s="35">
        <v>45365</v>
      </c>
      <c r="G9923" s="63"/>
      <c r="H9923" s="24">
        <v>3743655</v>
      </c>
      <c r="I9923" s="28" t="s">
        <v>26</v>
      </c>
      <c r="J9923" s="47" t="s">
        <v>2399</v>
      </c>
      <c r="K9923" s="25" t="s">
        <v>82</v>
      </c>
      <c r="L9923" s="25" t="s">
        <v>160</v>
      </c>
      <c r="M9923" s="16">
        <f>SUM_DATA[[#This Row],[TOTAL Cost]]-SUM_DATA[[#This Row],[MATERIAL Cost]]</f>
        <v>406.45000000000073</v>
      </c>
      <c r="N9923" s="16">
        <f>IFERROR(SUM_DATA[[#This Row],[MAT C.]], 0)</f>
        <v>32000</v>
      </c>
      <c r="O9923" s="16">
        <f>VLOOKUP(SUM_DATA[[#This Row],[Work Order]],'[2]MAT DETAIL'!$D:$L,8,FALSE)</f>
        <v>32000</v>
      </c>
      <c r="P9923" s="22">
        <v>32406.45</v>
      </c>
      <c r="Q9923" s="67" t="s">
        <v>21</v>
      </c>
      <c r="R9923" s="67"/>
      <c r="S9923" s="67"/>
    </row>
    <row r="9924" spans="4:19" ht="15">
      <c r="D9924" s="19">
        <v>620123</v>
      </c>
      <c r="E9924" s="35">
        <v>45365</v>
      </c>
      <c r="F9924" s="35">
        <v>45365</v>
      </c>
      <c r="G9924" s="63"/>
      <c r="H9924" s="24">
        <v>3743656</v>
      </c>
      <c r="I9924" s="28" t="s">
        <v>26</v>
      </c>
      <c r="J9924" s="47" t="s">
        <v>2399</v>
      </c>
      <c r="K9924" s="25" t="s">
        <v>82</v>
      </c>
      <c r="L9924" s="25" t="s">
        <v>160</v>
      </c>
      <c r="M9924" s="16">
        <f>SUM_DATA[[#This Row],[TOTAL Cost]]-SUM_DATA[[#This Row],[MATERIAL Cost]]</f>
        <v>406.45000000000073</v>
      </c>
      <c r="N9924" s="16">
        <f>IFERROR(SUM_DATA[[#This Row],[MAT C.]], 0)</f>
        <v>32000</v>
      </c>
      <c r="O9924" s="16">
        <f>VLOOKUP(SUM_DATA[[#This Row],[Work Order]],'[2]MAT DETAIL'!$D:$L,8,FALSE)</f>
        <v>32000</v>
      </c>
      <c r="P9924" s="22">
        <v>32406.45</v>
      </c>
      <c r="Q9924" s="67" t="s">
        <v>21</v>
      </c>
      <c r="R9924" s="67"/>
      <c r="S9924" s="67"/>
    </row>
    <row r="9925" spans="4:19" ht="15">
      <c r="D9925" s="19">
        <v>620105</v>
      </c>
      <c r="E9925" s="35">
        <v>45365</v>
      </c>
      <c r="F9925" s="35">
        <v>45365</v>
      </c>
      <c r="G9925" s="63"/>
      <c r="H9925" s="24">
        <v>3743685</v>
      </c>
      <c r="I9925" s="28" t="s">
        <v>26</v>
      </c>
      <c r="J9925" s="47" t="s">
        <v>1525</v>
      </c>
      <c r="K9925" s="25" t="s">
        <v>78</v>
      </c>
      <c r="L9925" s="25" t="s">
        <v>1341</v>
      </c>
      <c r="M9925" s="16">
        <f>SUM_DATA[[#This Row],[TOTAL Cost]]-SUM_DATA[[#This Row],[MATERIAL Cost]]</f>
        <v>406.45000000000073</v>
      </c>
      <c r="N9925" s="16">
        <f>IFERROR(SUM_DATA[[#This Row],[MAT C.]], 0)</f>
        <v>12000</v>
      </c>
      <c r="O9925" s="16">
        <f>VLOOKUP(SUM_DATA[[#This Row],[Work Order]],'[2]MAT DETAIL'!$D:$L,8,FALSE)</f>
        <v>12000</v>
      </c>
      <c r="P9925" s="22">
        <v>12406.45</v>
      </c>
      <c r="Q9925" s="67" t="s">
        <v>21</v>
      </c>
      <c r="R9925" s="67"/>
      <c r="S9925" s="67"/>
    </row>
    <row r="9926" spans="4:19" ht="15">
      <c r="D9926" s="19">
        <v>620107</v>
      </c>
      <c r="E9926" s="35">
        <v>45365</v>
      </c>
      <c r="F9926" s="35">
        <v>45365</v>
      </c>
      <c r="G9926" s="63"/>
      <c r="H9926" s="24">
        <v>3743686</v>
      </c>
      <c r="I9926" s="28" t="s">
        <v>26</v>
      </c>
      <c r="J9926" s="47" t="s">
        <v>1525</v>
      </c>
      <c r="K9926" s="25" t="s">
        <v>78</v>
      </c>
      <c r="L9926" s="25" t="s">
        <v>1341</v>
      </c>
      <c r="M9926" s="16">
        <f>SUM_DATA[[#This Row],[TOTAL Cost]]-SUM_DATA[[#This Row],[MATERIAL Cost]]</f>
        <v>406.45000000000073</v>
      </c>
      <c r="N9926" s="16">
        <f>IFERROR(SUM_DATA[[#This Row],[MAT C.]], 0)</f>
        <v>12000</v>
      </c>
      <c r="O9926" s="16">
        <f>VLOOKUP(SUM_DATA[[#This Row],[Work Order]],'[2]MAT DETAIL'!$D:$L,8,FALSE)</f>
        <v>12000</v>
      </c>
      <c r="P9926" s="22">
        <v>12406.45</v>
      </c>
      <c r="Q9926" s="67" t="s">
        <v>21</v>
      </c>
      <c r="R9926" s="67"/>
      <c r="S9926" s="67"/>
    </row>
    <row r="9927" spans="4:19" ht="15">
      <c r="D9927" s="19">
        <v>620107</v>
      </c>
      <c r="E9927" s="35">
        <v>45365</v>
      </c>
      <c r="F9927" s="35">
        <v>45365</v>
      </c>
      <c r="G9927" s="63"/>
      <c r="H9927" s="24">
        <v>3743687</v>
      </c>
      <c r="I9927" s="28" t="s">
        <v>26</v>
      </c>
      <c r="J9927" s="47" t="s">
        <v>1525</v>
      </c>
      <c r="K9927" s="25" t="s">
        <v>78</v>
      </c>
      <c r="L9927" s="25" t="s">
        <v>1341</v>
      </c>
      <c r="M9927" s="16">
        <f>SUM_DATA[[#This Row],[TOTAL Cost]]-SUM_DATA[[#This Row],[MATERIAL Cost]]</f>
        <v>406.45000000000073</v>
      </c>
      <c r="N9927" s="16">
        <f>IFERROR(SUM_DATA[[#This Row],[MAT C.]], 0)</f>
        <v>12000</v>
      </c>
      <c r="O9927" s="16">
        <f>VLOOKUP(SUM_DATA[[#This Row],[Work Order]],'[2]MAT DETAIL'!$D:$L,8,FALSE)</f>
        <v>12000</v>
      </c>
      <c r="P9927" s="22">
        <v>12406.45</v>
      </c>
      <c r="Q9927" s="67" t="s">
        <v>21</v>
      </c>
      <c r="R9927" s="67"/>
      <c r="S9927" s="67"/>
    </row>
    <row r="9928" spans="4:19" ht="15">
      <c r="D9928" s="19">
        <v>620112</v>
      </c>
      <c r="E9928" s="35">
        <v>45365</v>
      </c>
      <c r="F9928" s="35">
        <v>45365</v>
      </c>
      <c r="G9928" s="63"/>
      <c r="H9928" s="24">
        <v>3743688</v>
      </c>
      <c r="I9928" s="28" t="s">
        <v>26</v>
      </c>
      <c r="J9928" s="47" t="s">
        <v>1525</v>
      </c>
      <c r="K9928" s="25" t="s">
        <v>78</v>
      </c>
      <c r="L9928" s="25" t="s">
        <v>1341</v>
      </c>
      <c r="M9928" s="16">
        <f>SUM_DATA[[#This Row],[TOTAL Cost]]-SUM_DATA[[#This Row],[MATERIAL Cost]]</f>
        <v>406.45000000000073</v>
      </c>
      <c r="N9928" s="16">
        <f>IFERROR(SUM_DATA[[#This Row],[MAT C.]], 0)</f>
        <v>12000</v>
      </c>
      <c r="O9928" s="16">
        <f>VLOOKUP(SUM_DATA[[#This Row],[Work Order]],'[2]MAT DETAIL'!$D:$L,8,FALSE)</f>
        <v>12000</v>
      </c>
      <c r="P9928" s="22">
        <v>12406.45</v>
      </c>
      <c r="Q9928" s="67" t="s">
        <v>21</v>
      </c>
      <c r="R9928" s="67"/>
      <c r="S9928" s="67"/>
    </row>
    <row r="9929" spans="4:19" ht="15">
      <c r="D9929" s="19">
        <v>620114</v>
      </c>
      <c r="E9929" s="35">
        <v>45365</v>
      </c>
      <c r="F9929" s="35">
        <v>45365</v>
      </c>
      <c r="G9929" s="63"/>
      <c r="H9929" s="24">
        <v>3743689</v>
      </c>
      <c r="I9929" s="28" t="s">
        <v>26</v>
      </c>
      <c r="J9929" s="47" t="s">
        <v>1525</v>
      </c>
      <c r="K9929" s="25" t="s">
        <v>78</v>
      </c>
      <c r="L9929" s="25" t="s">
        <v>1341</v>
      </c>
      <c r="M9929" s="16">
        <f>SUM_DATA[[#This Row],[TOTAL Cost]]-SUM_DATA[[#This Row],[MATERIAL Cost]]</f>
        <v>406.45000000000073</v>
      </c>
      <c r="N9929" s="16">
        <f>IFERROR(SUM_DATA[[#This Row],[MAT C.]], 0)</f>
        <v>12000</v>
      </c>
      <c r="O9929" s="16">
        <f>VLOOKUP(SUM_DATA[[#This Row],[Work Order]],'[2]MAT DETAIL'!$D:$L,8,FALSE)</f>
        <v>12000</v>
      </c>
      <c r="P9929" s="22">
        <v>12406.45</v>
      </c>
      <c r="Q9929" s="67" t="s">
        <v>21</v>
      </c>
      <c r="R9929" s="67"/>
      <c r="S9929" s="67"/>
    </row>
    <row r="9930" spans="4:19" ht="15">
      <c r="D9930" s="19">
        <v>620117</v>
      </c>
      <c r="E9930" s="35">
        <v>45365</v>
      </c>
      <c r="F9930" s="35">
        <v>45365</v>
      </c>
      <c r="G9930" s="63"/>
      <c r="H9930" s="24">
        <v>3743690</v>
      </c>
      <c r="I9930" s="28" t="s">
        <v>26</v>
      </c>
      <c r="J9930" s="47" t="s">
        <v>1525</v>
      </c>
      <c r="K9930" s="25" t="s">
        <v>78</v>
      </c>
      <c r="L9930" s="25" t="s">
        <v>1341</v>
      </c>
      <c r="M9930" s="16">
        <f>SUM_DATA[[#This Row],[TOTAL Cost]]-SUM_DATA[[#This Row],[MATERIAL Cost]]</f>
        <v>406.45000000000073</v>
      </c>
      <c r="N9930" s="16">
        <f>IFERROR(SUM_DATA[[#This Row],[MAT C.]], 0)</f>
        <v>12000</v>
      </c>
      <c r="O9930" s="16">
        <f>VLOOKUP(SUM_DATA[[#This Row],[Work Order]],'[2]MAT DETAIL'!$D:$L,8,FALSE)</f>
        <v>12000</v>
      </c>
      <c r="P9930" s="22">
        <v>12406.45</v>
      </c>
      <c r="Q9930" s="67" t="s">
        <v>21</v>
      </c>
      <c r="R9930" s="67"/>
      <c r="S9930" s="67"/>
    </row>
    <row r="9931" spans="4:19" ht="15">
      <c r="D9931" s="19">
        <v>620123</v>
      </c>
      <c r="E9931" s="35">
        <v>45365</v>
      </c>
      <c r="F9931" s="35">
        <v>45365</v>
      </c>
      <c r="G9931" s="63"/>
      <c r="H9931" s="24">
        <v>3743691</v>
      </c>
      <c r="I9931" s="28" t="s">
        <v>26</v>
      </c>
      <c r="J9931" s="47" t="s">
        <v>1525</v>
      </c>
      <c r="K9931" s="25" t="s">
        <v>78</v>
      </c>
      <c r="L9931" s="25" t="s">
        <v>1341</v>
      </c>
      <c r="M9931" s="16">
        <f>SUM_DATA[[#This Row],[TOTAL Cost]]-SUM_DATA[[#This Row],[MATERIAL Cost]]</f>
        <v>0</v>
      </c>
      <c r="N9931" s="16">
        <f>IFERROR(SUM_DATA[[#This Row],[MAT C.]], 0)</f>
        <v>12000</v>
      </c>
      <c r="O9931" s="16">
        <f>VLOOKUP(SUM_DATA[[#This Row],[Work Order]],'[2]MAT DETAIL'!$D:$L,8,FALSE)</f>
        <v>12000</v>
      </c>
      <c r="P9931" s="22">
        <v>12000</v>
      </c>
      <c r="Q9931" s="67" t="s">
        <v>21</v>
      </c>
      <c r="R9931" s="67"/>
      <c r="S9931" s="67"/>
    </row>
    <row r="9932" spans="4:19" ht="15">
      <c r="D9932" s="19">
        <v>620117</v>
      </c>
      <c r="E9932" s="35">
        <v>45365</v>
      </c>
      <c r="F9932" s="35">
        <v>45365</v>
      </c>
      <c r="G9932" s="63"/>
      <c r="H9932" s="24">
        <v>3743698</v>
      </c>
      <c r="I9932" s="28" t="s">
        <v>31</v>
      </c>
      <c r="J9932" s="47" t="s">
        <v>2401</v>
      </c>
      <c r="K9932" s="25" t="s">
        <v>36</v>
      </c>
      <c r="L9932" s="25" t="s">
        <v>37</v>
      </c>
      <c r="M9932" s="16">
        <f>SUM_DATA[[#This Row],[TOTAL Cost]]-SUM_DATA[[#This Row],[MATERIAL Cost]]</f>
        <v>122959.5</v>
      </c>
      <c r="N9932" s="16">
        <f>IFERROR(SUM_DATA[[#This Row],[MAT C.]], 0)</f>
        <v>0</v>
      </c>
      <c r="O9932" s="16" t="e">
        <f>VLOOKUP(SUM_DATA[[#This Row],[Work Order]],'[2]MAT DETAIL'!$D:$L,8,FALSE)</f>
        <v>#N/A</v>
      </c>
      <c r="P9932" s="22">
        <v>122959.5</v>
      </c>
      <c r="Q9932" s="67" t="s">
        <v>25</v>
      </c>
      <c r="R9932" s="67"/>
      <c r="S9932" s="67"/>
    </row>
    <row r="9933" spans="4:19" ht="15">
      <c r="D9933" s="19">
        <v>620123</v>
      </c>
      <c r="E9933" s="35">
        <v>45365</v>
      </c>
      <c r="F9933" s="35">
        <v>45365</v>
      </c>
      <c r="G9933" s="63"/>
      <c r="H9933" s="24">
        <v>3743765</v>
      </c>
      <c r="I9933" s="28" t="s">
        <v>31</v>
      </c>
      <c r="J9933" s="47" t="s">
        <v>2402</v>
      </c>
      <c r="K9933" s="25" t="s">
        <v>36</v>
      </c>
      <c r="L9933" s="25" t="s">
        <v>53</v>
      </c>
      <c r="M9933" s="16">
        <f>SUM_DATA[[#This Row],[TOTAL Cost]]-SUM_DATA[[#This Row],[MATERIAL Cost]]</f>
        <v>7366.38</v>
      </c>
      <c r="N9933" s="16">
        <f>IFERROR(SUM_DATA[[#This Row],[MAT C.]], 0)</f>
        <v>0</v>
      </c>
      <c r="O9933" s="16" t="e">
        <f>VLOOKUP(SUM_DATA[[#This Row],[Work Order]],'[2]MAT DETAIL'!$D:$L,8,FALSE)</f>
        <v>#N/A</v>
      </c>
      <c r="P9933" s="22">
        <v>7366.38</v>
      </c>
      <c r="Q9933" s="67" t="s">
        <v>25</v>
      </c>
      <c r="R9933" s="67"/>
      <c r="S9933" s="67"/>
    </row>
    <row r="9934" spans="4:19" ht="15">
      <c r="D9934" s="19">
        <v>620120</v>
      </c>
      <c r="E9934" s="35">
        <v>45365</v>
      </c>
      <c r="F9934" s="35">
        <v>45365</v>
      </c>
      <c r="G9934" s="63"/>
      <c r="H9934" s="24">
        <v>3743766</v>
      </c>
      <c r="I9934" s="28" t="s">
        <v>31</v>
      </c>
      <c r="J9934" s="44" t="s">
        <v>323</v>
      </c>
      <c r="K9934" s="25" t="s">
        <v>59</v>
      </c>
      <c r="L9934" s="25" t="s">
        <v>60</v>
      </c>
      <c r="M9934" s="16">
        <f>SUM_DATA[[#This Row],[TOTAL Cost]]-SUM_DATA[[#This Row],[MATERIAL Cost]]</f>
        <v>9632.76</v>
      </c>
      <c r="N9934" s="16">
        <f>IFERROR(SUM_DATA[[#This Row],[MAT C.]], 0)</f>
        <v>0</v>
      </c>
      <c r="O9934" s="16" t="e">
        <f>VLOOKUP(SUM_DATA[[#This Row],[Work Order]],'[2]MAT DETAIL'!$D:$L,8,FALSE)</f>
        <v>#N/A</v>
      </c>
      <c r="P9934" s="22">
        <v>9632.76</v>
      </c>
      <c r="Q9934" s="67" t="s">
        <v>25</v>
      </c>
      <c r="R9934" s="67"/>
      <c r="S9934" s="67"/>
    </row>
    <row r="9935" spans="4:19" ht="15">
      <c r="D9935" s="19">
        <v>620105</v>
      </c>
      <c r="E9935" s="35">
        <v>45365</v>
      </c>
      <c r="F9935" s="35">
        <v>45365</v>
      </c>
      <c r="G9935" s="63"/>
      <c r="H9935" s="24">
        <v>3743821</v>
      </c>
      <c r="I9935" s="28" t="s">
        <v>26</v>
      </c>
      <c r="J9935" s="47" t="s">
        <v>2403</v>
      </c>
      <c r="K9935" s="25" t="s">
        <v>47</v>
      </c>
      <c r="L9935" s="25" t="s">
        <v>48</v>
      </c>
      <c r="M9935" s="16">
        <f>SUM_DATA[[#This Row],[TOTAL Cost]]-SUM_DATA[[#This Row],[MATERIAL Cost]]</f>
        <v>406.44999999999709</v>
      </c>
      <c r="N9935" s="16">
        <f>IFERROR(SUM_DATA[[#This Row],[MAT C.]], 0)</f>
        <v>39000</v>
      </c>
      <c r="O9935" s="16">
        <f>VLOOKUP(SUM_DATA[[#This Row],[Work Order]],'[2]MAT DETAIL'!$D:$L,8,FALSE)</f>
        <v>39000</v>
      </c>
      <c r="P9935" s="22">
        <v>39406.449999999997</v>
      </c>
      <c r="Q9935" s="67" t="s">
        <v>21</v>
      </c>
      <c r="R9935" s="67"/>
      <c r="S9935" s="67"/>
    </row>
    <row r="9936" spans="4:19" ht="15">
      <c r="D9936" s="19">
        <v>620112</v>
      </c>
      <c r="E9936" s="35">
        <v>45365</v>
      </c>
      <c r="F9936" s="35">
        <v>45365</v>
      </c>
      <c r="G9936" s="63"/>
      <c r="H9936" s="24">
        <v>3743822</v>
      </c>
      <c r="I9936" s="28" t="s">
        <v>26</v>
      </c>
      <c r="J9936" s="47" t="s">
        <v>2403</v>
      </c>
      <c r="K9936" s="25" t="s">
        <v>47</v>
      </c>
      <c r="L9936" s="25" t="s">
        <v>48</v>
      </c>
      <c r="M9936" s="16">
        <f>SUM_DATA[[#This Row],[TOTAL Cost]]-SUM_DATA[[#This Row],[MATERIAL Cost]]</f>
        <v>406.44999999999709</v>
      </c>
      <c r="N9936" s="16">
        <f>IFERROR(SUM_DATA[[#This Row],[MAT C.]], 0)</f>
        <v>39000</v>
      </c>
      <c r="O9936" s="16">
        <f>VLOOKUP(SUM_DATA[[#This Row],[Work Order]],'[2]MAT DETAIL'!$D:$L,8,FALSE)</f>
        <v>39000</v>
      </c>
      <c r="P9936" s="22">
        <v>39406.449999999997</v>
      </c>
      <c r="Q9936" s="67" t="s">
        <v>21</v>
      </c>
      <c r="R9936" s="67"/>
      <c r="S9936" s="67"/>
    </row>
    <row r="9937" spans="4:19" ht="15">
      <c r="D9937" s="19">
        <v>620118</v>
      </c>
      <c r="E9937" s="35">
        <v>45365</v>
      </c>
      <c r="F9937" s="35">
        <v>45365</v>
      </c>
      <c r="G9937" s="63"/>
      <c r="H9937" s="24">
        <v>3743823</v>
      </c>
      <c r="I9937" s="28" t="s">
        <v>26</v>
      </c>
      <c r="J9937" s="47" t="s">
        <v>2403</v>
      </c>
      <c r="K9937" s="25" t="s">
        <v>47</v>
      </c>
      <c r="L9937" s="25" t="s">
        <v>48</v>
      </c>
      <c r="M9937" s="16">
        <f>SUM_DATA[[#This Row],[TOTAL Cost]]-SUM_DATA[[#This Row],[MATERIAL Cost]]</f>
        <v>406.44999999999709</v>
      </c>
      <c r="N9937" s="16">
        <f>IFERROR(SUM_DATA[[#This Row],[MAT C.]], 0)</f>
        <v>39000</v>
      </c>
      <c r="O9937" s="16">
        <f>VLOOKUP(SUM_DATA[[#This Row],[Work Order]],'[2]MAT DETAIL'!$D:$L,8,FALSE)</f>
        <v>39000</v>
      </c>
      <c r="P9937" s="22">
        <v>39406.449999999997</v>
      </c>
      <c r="Q9937" s="67" t="s">
        <v>21</v>
      </c>
      <c r="R9937" s="67"/>
      <c r="S9937" s="67"/>
    </row>
    <row r="9938" spans="4:19" ht="15">
      <c r="D9938" s="19">
        <v>620122</v>
      </c>
      <c r="E9938" s="35">
        <v>45365</v>
      </c>
      <c r="F9938" s="35">
        <v>45365</v>
      </c>
      <c r="G9938" s="63"/>
      <c r="H9938" s="24">
        <v>3743824</v>
      </c>
      <c r="I9938" s="28" t="s">
        <v>26</v>
      </c>
      <c r="J9938" s="47" t="s">
        <v>2403</v>
      </c>
      <c r="K9938" s="25" t="s">
        <v>47</v>
      </c>
      <c r="L9938" s="25" t="s">
        <v>48</v>
      </c>
      <c r="M9938" s="16">
        <f>SUM_DATA[[#This Row],[TOTAL Cost]]-SUM_DATA[[#This Row],[MATERIAL Cost]]</f>
        <v>406.44999999999709</v>
      </c>
      <c r="N9938" s="16">
        <f>IFERROR(SUM_DATA[[#This Row],[MAT C.]], 0)</f>
        <v>39000</v>
      </c>
      <c r="O9938" s="16">
        <f>VLOOKUP(SUM_DATA[[#This Row],[Work Order]],'[2]MAT DETAIL'!$D:$L,8,FALSE)</f>
        <v>39000</v>
      </c>
      <c r="P9938" s="22">
        <v>39406.449999999997</v>
      </c>
      <c r="Q9938" s="67" t="s">
        <v>21</v>
      </c>
      <c r="R9938" s="67"/>
      <c r="S9938" s="67"/>
    </row>
    <row r="9939" spans="4:19" ht="15">
      <c r="D9939" s="19">
        <v>620123</v>
      </c>
      <c r="E9939" s="35">
        <v>45365</v>
      </c>
      <c r="F9939" s="35">
        <v>45365</v>
      </c>
      <c r="G9939" s="63"/>
      <c r="H9939" s="24">
        <v>3743825</v>
      </c>
      <c r="I9939" s="28" t="s">
        <v>26</v>
      </c>
      <c r="J9939" s="47" t="s">
        <v>2403</v>
      </c>
      <c r="K9939" s="25" t="s">
        <v>47</v>
      </c>
      <c r="L9939" s="25" t="s">
        <v>48</v>
      </c>
      <c r="M9939" s="16">
        <f>SUM_DATA[[#This Row],[TOTAL Cost]]-SUM_DATA[[#This Row],[MATERIAL Cost]]</f>
        <v>406.44999999999709</v>
      </c>
      <c r="N9939" s="16">
        <f>IFERROR(SUM_DATA[[#This Row],[MAT C.]], 0)</f>
        <v>39000</v>
      </c>
      <c r="O9939" s="16">
        <f>VLOOKUP(SUM_DATA[[#This Row],[Work Order]],'[2]MAT DETAIL'!$D:$L,8,FALSE)</f>
        <v>39000</v>
      </c>
      <c r="P9939" s="22">
        <v>39406.449999999997</v>
      </c>
      <c r="Q9939" s="67" t="s">
        <v>21</v>
      </c>
      <c r="R9939" s="67"/>
      <c r="S9939" s="67"/>
    </row>
    <row r="9940" spans="4:19" ht="15">
      <c r="D9940" s="19">
        <v>620113</v>
      </c>
      <c r="E9940" s="35">
        <v>45365</v>
      </c>
      <c r="F9940" s="35">
        <v>45366</v>
      </c>
      <c r="G9940" s="63">
        <v>0.66</v>
      </c>
      <c r="H9940" s="24">
        <v>3746965</v>
      </c>
      <c r="I9940" s="28" t="s">
        <v>26</v>
      </c>
      <c r="J9940" s="47" t="s">
        <v>676</v>
      </c>
      <c r="K9940" s="25" t="s">
        <v>67</v>
      </c>
      <c r="L9940" s="25" t="s">
        <v>88</v>
      </c>
      <c r="M9940" s="16">
        <f>SUM_DATA[[#This Row],[TOTAL Cost]]-SUM_DATA[[#This Row],[MATERIAL Cost]]</f>
        <v>0</v>
      </c>
      <c r="N9940" s="16">
        <f>IFERROR(SUM_DATA[[#This Row],[MAT C.]], 0)</f>
        <v>0</v>
      </c>
      <c r="O9940" s="16" t="e">
        <f>VLOOKUP(SUM_DATA[[#This Row],[Work Order]],'[2]MAT DETAIL'!$D:$L,8,FALSE)</f>
        <v>#N/A</v>
      </c>
      <c r="P9940" s="22">
        <v>0</v>
      </c>
      <c r="Q9940" s="67" t="s">
        <v>25</v>
      </c>
      <c r="R9940" s="67"/>
      <c r="S9940" s="67"/>
    </row>
    <row r="9941" spans="4:19" ht="15">
      <c r="D9941" s="19">
        <v>620124</v>
      </c>
      <c r="E9941" s="35">
        <v>45365</v>
      </c>
      <c r="F9941" s="35">
        <v>45366</v>
      </c>
      <c r="G9941" s="63">
        <v>0.5</v>
      </c>
      <c r="H9941" s="24">
        <v>3746966</v>
      </c>
      <c r="I9941" s="28" t="s">
        <v>26</v>
      </c>
      <c r="J9941" s="47" t="s">
        <v>390</v>
      </c>
      <c r="K9941" s="25" t="s">
        <v>78</v>
      </c>
      <c r="L9941" s="25" t="s">
        <v>79</v>
      </c>
      <c r="M9941" s="16">
        <f>SUM_DATA[[#This Row],[TOTAL Cost]]-SUM_DATA[[#This Row],[MATERIAL Cost]]</f>
        <v>0</v>
      </c>
      <c r="N9941" s="16">
        <f>IFERROR(SUM_DATA[[#This Row],[MAT C.]], 0)</f>
        <v>0</v>
      </c>
      <c r="O9941" s="16" t="e">
        <f>VLOOKUP(SUM_DATA[[#This Row],[Work Order]],'[2]MAT DETAIL'!$D:$L,8,FALSE)</f>
        <v>#N/A</v>
      </c>
      <c r="P9941" s="22">
        <v>0</v>
      </c>
      <c r="Q9941" s="67" t="s">
        <v>25</v>
      </c>
      <c r="R9941" s="67"/>
      <c r="S9941" s="67"/>
    </row>
    <row r="9942" spans="4:19" ht="15">
      <c r="D9942" s="19">
        <v>620106</v>
      </c>
      <c r="E9942" s="35">
        <v>45365</v>
      </c>
      <c r="F9942" s="35">
        <v>45366</v>
      </c>
      <c r="G9942" s="63"/>
      <c r="H9942" s="24">
        <v>3746967</v>
      </c>
      <c r="I9942" s="28" t="s">
        <v>26</v>
      </c>
      <c r="J9942" s="47" t="s">
        <v>1008</v>
      </c>
      <c r="K9942" s="25" t="s">
        <v>56</v>
      </c>
      <c r="L9942" s="25" t="s">
        <v>57</v>
      </c>
      <c r="M9942" s="16">
        <f>SUM_DATA[[#This Row],[TOTAL Cost]]-SUM_DATA[[#This Row],[MATERIAL Cost]]</f>
        <v>0</v>
      </c>
      <c r="N9942" s="16">
        <f>IFERROR(SUM_DATA[[#This Row],[MAT C.]], 0)</f>
        <v>0</v>
      </c>
      <c r="O9942" s="16" t="e">
        <f>VLOOKUP(SUM_DATA[[#This Row],[Work Order]],'[2]MAT DETAIL'!$D:$L,8,FALSE)</f>
        <v>#N/A</v>
      </c>
      <c r="P9942" s="22">
        <v>0</v>
      </c>
      <c r="Q9942" s="67" t="s">
        <v>25</v>
      </c>
      <c r="R9942" s="67"/>
      <c r="S9942" s="67"/>
    </row>
    <row r="9943" spans="4:19" ht="15">
      <c r="D9943" s="19">
        <v>620116</v>
      </c>
      <c r="E9943" s="35">
        <v>45366</v>
      </c>
      <c r="F9943" s="35">
        <v>45366</v>
      </c>
      <c r="G9943" s="63">
        <v>1.28</v>
      </c>
      <c r="H9943" s="24">
        <v>3746968</v>
      </c>
      <c r="I9943" s="28" t="s">
        <v>26</v>
      </c>
      <c r="J9943" s="47" t="s">
        <v>101</v>
      </c>
      <c r="K9943" s="25" t="s">
        <v>59</v>
      </c>
      <c r="L9943" s="25" t="s">
        <v>98</v>
      </c>
      <c r="M9943" s="16">
        <f>SUM_DATA[[#This Row],[TOTAL Cost]]-SUM_DATA[[#This Row],[MATERIAL Cost]]</f>
        <v>0</v>
      </c>
      <c r="N9943" s="16">
        <f>IFERROR(SUM_DATA[[#This Row],[MAT C.]], 0)</f>
        <v>0</v>
      </c>
      <c r="O9943" s="16" t="e">
        <f>VLOOKUP(SUM_DATA[[#This Row],[Work Order]],'[2]MAT DETAIL'!$D:$L,8,FALSE)</f>
        <v>#N/A</v>
      </c>
      <c r="P9943" s="22">
        <v>0</v>
      </c>
      <c r="Q9943" s="67" t="s">
        <v>25</v>
      </c>
      <c r="R9943" s="67"/>
      <c r="S9943" s="67"/>
    </row>
    <row r="9944" spans="4:19" ht="15">
      <c r="D9944" s="19">
        <v>620104</v>
      </c>
      <c r="E9944" s="35">
        <v>45366</v>
      </c>
      <c r="F9944" s="35">
        <v>45369</v>
      </c>
      <c r="G9944" s="63"/>
      <c r="H9944" s="24">
        <v>3747071</v>
      </c>
      <c r="I9944" s="28" t="s">
        <v>31</v>
      </c>
      <c r="J9944" s="47" t="s">
        <v>2404</v>
      </c>
      <c r="K9944" s="25" t="s">
        <v>36</v>
      </c>
      <c r="L9944" s="25" t="s">
        <v>37</v>
      </c>
      <c r="M9944" s="16">
        <f>SUM_DATA[[#This Row],[TOTAL Cost]]-SUM_DATA[[#This Row],[MATERIAL Cost]]</f>
        <v>9632.76</v>
      </c>
      <c r="N9944" s="16">
        <f>IFERROR(SUM_DATA[[#This Row],[MAT C.]], 0)</f>
        <v>0</v>
      </c>
      <c r="O9944" s="16" t="e">
        <f>VLOOKUP(SUM_DATA[[#This Row],[Work Order]],'[2]MAT DETAIL'!$D:$L,8,FALSE)</f>
        <v>#N/A</v>
      </c>
      <c r="P9944" s="22">
        <v>9632.76</v>
      </c>
      <c r="Q9944" s="67" t="s">
        <v>25</v>
      </c>
      <c r="R9944" s="67"/>
      <c r="S9944" s="67"/>
    </row>
    <row r="9945" spans="4:19" ht="15">
      <c r="D9945" s="19">
        <v>620104</v>
      </c>
      <c r="E9945" s="35">
        <v>45366</v>
      </c>
      <c r="F9945" s="35">
        <v>45366</v>
      </c>
      <c r="G9945" s="63"/>
      <c r="H9945" s="24">
        <v>3747075</v>
      </c>
      <c r="I9945" s="28" t="s">
        <v>26</v>
      </c>
      <c r="J9945" s="47" t="s">
        <v>2405</v>
      </c>
      <c r="K9945" s="25" t="s">
        <v>59</v>
      </c>
      <c r="L9945" s="25" t="s">
        <v>116</v>
      </c>
      <c r="M9945" s="16">
        <f>SUM_DATA[[#This Row],[TOTAL Cost]]-SUM_DATA[[#This Row],[MATERIAL Cost]]</f>
        <v>406.44999999999982</v>
      </c>
      <c r="N9945" s="16">
        <f>IFERROR(SUM_DATA[[#This Row],[MAT C.]], 0)</f>
        <v>7030</v>
      </c>
      <c r="O9945" s="16">
        <f>VLOOKUP(SUM_DATA[[#This Row],[Work Order]],'[2]MAT DETAIL'!$D:$L,8,FALSE)</f>
        <v>7030</v>
      </c>
      <c r="P9945" s="22">
        <v>7436.45</v>
      </c>
      <c r="Q9945" s="67" t="s">
        <v>21</v>
      </c>
      <c r="R9945" s="67"/>
      <c r="S9945" s="67"/>
    </row>
    <row r="9946" spans="4:19" ht="15">
      <c r="D9946" s="19">
        <v>620117</v>
      </c>
      <c r="E9946" s="35">
        <v>45369</v>
      </c>
      <c r="F9946" s="35">
        <v>45369</v>
      </c>
      <c r="G9946" s="63"/>
      <c r="H9946" s="24">
        <v>3747304</v>
      </c>
      <c r="I9946" s="28" t="s">
        <v>31</v>
      </c>
      <c r="J9946" s="47" t="s">
        <v>2406</v>
      </c>
      <c r="K9946" s="25" t="s">
        <v>59</v>
      </c>
      <c r="L9946" s="25" t="s">
        <v>201</v>
      </c>
      <c r="M9946" s="16">
        <f>SUM_DATA[[#This Row],[TOTAL Cost]]-SUM_DATA[[#This Row],[MATERIAL Cost]]</f>
        <v>9632.76</v>
      </c>
      <c r="N9946" s="16">
        <f>IFERROR(SUM_DATA[[#This Row],[MAT C.]], 0)</f>
        <v>0</v>
      </c>
      <c r="O9946" s="16" t="e">
        <f>VLOOKUP(SUM_DATA[[#This Row],[Work Order]],'[2]MAT DETAIL'!$D:$L,8,FALSE)</f>
        <v>#N/A</v>
      </c>
      <c r="P9946" s="22">
        <v>9632.76</v>
      </c>
      <c r="Q9946" s="67" t="s">
        <v>25</v>
      </c>
      <c r="R9946" s="67"/>
      <c r="S9946" s="67"/>
    </row>
    <row r="9947" spans="4:19" ht="15">
      <c r="D9947" s="19">
        <v>620116</v>
      </c>
      <c r="E9947" s="35">
        <v>45369</v>
      </c>
      <c r="F9947" s="35">
        <v>45369</v>
      </c>
      <c r="G9947" s="63"/>
      <c r="H9947" s="24">
        <v>3747309</v>
      </c>
      <c r="I9947" s="28" t="s">
        <v>26</v>
      </c>
      <c r="J9947" s="47" t="s">
        <v>2407</v>
      </c>
      <c r="K9947" s="25" t="s">
        <v>59</v>
      </c>
      <c r="L9947" s="25" t="s">
        <v>47</v>
      </c>
      <c r="M9947" s="16">
        <f>SUM_DATA[[#This Row],[TOTAL Cost]]-SUM_DATA[[#This Row],[MATERIAL Cost]]</f>
        <v>34000</v>
      </c>
      <c r="N9947" s="16">
        <f>IFERROR(SUM_DATA[[#This Row],[MAT C.]], 0)</f>
        <v>0</v>
      </c>
      <c r="O9947" s="16" t="e">
        <f>VLOOKUP(SUM_DATA[[#This Row],[Work Order]],'[2]MAT DETAIL'!$D:$L,8,FALSE)</f>
        <v>#N/A</v>
      </c>
      <c r="P9947" s="22">
        <v>34000</v>
      </c>
      <c r="Q9947" s="67" t="s">
        <v>21</v>
      </c>
      <c r="R9947" s="67"/>
      <c r="S9947" s="67"/>
    </row>
    <row r="9948" spans="4:19" ht="15">
      <c r="D9948" s="19">
        <v>620118</v>
      </c>
      <c r="E9948" s="35">
        <v>45369</v>
      </c>
      <c r="F9948" s="35">
        <v>45369</v>
      </c>
      <c r="G9948" s="63"/>
      <c r="H9948" s="24">
        <v>3747313</v>
      </c>
      <c r="I9948" s="28" t="s">
        <v>26</v>
      </c>
      <c r="J9948" s="47" t="s">
        <v>2407</v>
      </c>
      <c r="K9948" s="25" t="s">
        <v>59</v>
      </c>
      <c r="L9948" s="25" t="s">
        <v>47</v>
      </c>
      <c r="M9948" s="16">
        <f>SUM_DATA[[#This Row],[TOTAL Cost]]-SUM_DATA[[#This Row],[MATERIAL Cost]]</f>
        <v>34000</v>
      </c>
      <c r="N9948" s="16">
        <f>IFERROR(SUM_DATA[[#This Row],[MAT C.]], 0)</f>
        <v>0</v>
      </c>
      <c r="O9948" s="16" t="e">
        <f>VLOOKUP(SUM_DATA[[#This Row],[Work Order]],'[2]MAT DETAIL'!$D:$L,8,FALSE)</f>
        <v>#N/A</v>
      </c>
      <c r="P9948" s="22">
        <v>34000</v>
      </c>
      <c r="Q9948" s="67" t="s">
        <v>21</v>
      </c>
      <c r="R9948" s="67"/>
      <c r="S9948" s="67"/>
    </row>
    <row r="9949" spans="4:19" ht="15">
      <c r="D9949" s="19">
        <v>620105</v>
      </c>
      <c r="E9949" s="35">
        <v>45366</v>
      </c>
      <c r="F9949" s="35">
        <v>45369</v>
      </c>
      <c r="G9949" s="63">
        <v>0.5</v>
      </c>
      <c r="H9949" s="24">
        <v>3747344</v>
      </c>
      <c r="I9949" s="28" t="s">
        <v>26</v>
      </c>
      <c r="J9949" s="44" t="s">
        <v>72</v>
      </c>
      <c r="K9949" s="25" t="s">
        <v>36</v>
      </c>
      <c r="L9949" s="25" t="s">
        <v>37</v>
      </c>
      <c r="M9949" s="16">
        <f>SUM_DATA[[#This Row],[TOTAL Cost]]-SUM_DATA[[#This Row],[MATERIAL Cost]]</f>
        <v>0</v>
      </c>
      <c r="N9949" s="16">
        <f>IFERROR(SUM_DATA[[#This Row],[MAT C.]], 0)</f>
        <v>0</v>
      </c>
      <c r="O9949" s="16" t="e">
        <f>VLOOKUP(SUM_DATA[[#This Row],[Work Order]],'[2]MAT DETAIL'!$D:$L,8,FALSE)</f>
        <v>#N/A</v>
      </c>
      <c r="P9949" s="22">
        <v>0</v>
      </c>
      <c r="Q9949" s="67" t="s">
        <v>25</v>
      </c>
      <c r="R9949" s="67"/>
      <c r="S9949" s="67"/>
    </row>
    <row r="9950" spans="4:19" ht="15">
      <c r="D9950" s="19">
        <v>620105</v>
      </c>
      <c r="E9950" s="35">
        <v>45366</v>
      </c>
      <c r="F9950" s="35"/>
      <c r="G9950" s="78">
        <v>0.5</v>
      </c>
      <c r="H9950" s="75">
        <v>3747344</v>
      </c>
      <c r="I9950" s="28" t="s">
        <v>26</v>
      </c>
      <c r="J9950" s="47" t="s">
        <v>235</v>
      </c>
      <c r="K9950" s="25" t="s">
        <v>36</v>
      </c>
      <c r="L9950" s="25" t="s">
        <v>42</v>
      </c>
      <c r="M9950" s="16"/>
      <c r="N9950" s="16"/>
      <c r="O9950" s="16"/>
      <c r="P9950" s="22"/>
      <c r="Q9950" s="67" t="s">
        <v>25</v>
      </c>
      <c r="R9950" s="67"/>
      <c r="S9950" s="67"/>
    </row>
    <row r="9951" spans="4:19" ht="15">
      <c r="D9951" s="19">
        <v>620116</v>
      </c>
      <c r="E9951" s="35">
        <v>45366</v>
      </c>
      <c r="F9951" s="35">
        <v>45369</v>
      </c>
      <c r="G9951" s="63">
        <v>1</v>
      </c>
      <c r="H9951" s="24">
        <v>3747345</v>
      </c>
      <c r="I9951" s="28" t="s">
        <v>26</v>
      </c>
      <c r="J9951" s="47" t="s">
        <v>2408</v>
      </c>
      <c r="K9951" s="25" t="s">
        <v>33</v>
      </c>
      <c r="L9951" s="25" t="s">
        <v>39</v>
      </c>
      <c r="M9951" s="16">
        <f>SUM_DATA[[#This Row],[TOTAL Cost]]-SUM_DATA[[#This Row],[MATERIAL Cost]]</f>
        <v>0</v>
      </c>
      <c r="N9951" s="16">
        <f>IFERROR(SUM_DATA[[#This Row],[MAT C.]], 0)</f>
        <v>0</v>
      </c>
      <c r="O9951" s="16" t="e">
        <f>VLOOKUP(SUM_DATA[[#This Row],[Work Order]],'[2]MAT DETAIL'!$D:$L,8,FALSE)</f>
        <v>#N/A</v>
      </c>
      <c r="P9951" s="22">
        <v>0</v>
      </c>
      <c r="Q9951" s="67" t="s">
        <v>25</v>
      </c>
      <c r="R9951" s="67"/>
      <c r="S9951" s="67"/>
    </row>
    <row r="9952" spans="4:19" ht="15">
      <c r="D9952" s="19">
        <v>620109</v>
      </c>
      <c r="E9952" s="35">
        <v>45367</v>
      </c>
      <c r="F9952" s="35">
        <v>45369</v>
      </c>
      <c r="G9952" s="63">
        <v>0.5</v>
      </c>
      <c r="H9952" s="24">
        <v>3747346</v>
      </c>
      <c r="I9952" s="28" t="s">
        <v>26</v>
      </c>
      <c r="J9952" s="47" t="s">
        <v>101</v>
      </c>
      <c r="K9952" s="25" t="s">
        <v>59</v>
      </c>
      <c r="L9952" s="25" t="s">
        <v>98</v>
      </c>
      <c r="M9952" s="16">
        <f>SUM_DATA[[#This Row],[TOTAL Cost]]-SUM_DATA[[#This Row],[MATERIAL Cost]]</f>
        <v>0</v>
      </c>
      <c r="N9952" s="16">
        <f>IFERROR(SUM_DATA[[#This Row],[MAT C.]], 0)</f>
        <v>0</v>
      </c>
      <c r="O9952" s="16" t="e">
        <f>VLOOKUP(SUM_DATA[[#This Row],[Work Order]],'[2]MAT DETAIL'!$D:$L,8,FALSE)</f>
        <v>#N/A</v>
      </c>
      <c r="P9952" s="22">
        <v>0</v>
      </c>
      <c r="Q9952" s="67" t="s">
        <v>25</v>
      </c>
      <c r="R9952" s="67"/>
      <c r="S9952" s="67"/>
    </row>
    <row r="9953" spans="4:19" ht="15">
      <c r="D9953" s="19">
        <v>620120</v>
      </c>
      <c r="E9953" s="35">
        <v>45367</v>
      </c>
      <c r="F9953" s="35">
        <v>45369</v>
      </c>
      <c r="G9953" s="63">
        <v>3</v>
      </c>
      <c r="H9953" s="24">
        <v>3747347</v>
      </c>
      <c r="I9953" s="28" t="s">
        <v>26</v>
      </c>
      <c r="J9953" s="47" t="s">
        <v>2409</v>
      </c>
      <c r="K9953" s="25" t="s">
        <v>24</v>
      </c>
      <c r="L9953" s="25" t="s">
        <v>24</v>
      </c>
      <c r="M9953" s="16">
        <f>SUM_DATA[[#This Row],[TOTAL Cost]]-SUM_DATA[[#This Row],[MATERIAL Cost]]</f>
        <v>0</v>
      </c>
      <c r="N9953" s="16">
        <f>IFERROR(SUM_DATA[[#This Row],[MAT C.]], 0)</f>
        <v>0</v>
      </c>
      <c r="O9953" s="16" t="e">
        <f>VLOOKUP(SUM_DATA[[#This Row],[Work Order]],'[2]MAT DETAIL'!$D:$L,8,FALSE)</f>
        <v>#N/A</v>
      </c>
      <c r="P9953" s="22">
        <v>0</v>
      </c>
      <c r="Q9953" s="67" t="s">
        <v>25</v>
      </c>
      <c r="R9953" s="67"/>
      <c r="S9953" s="67"/>
    </row>
    <row r="9954" spans="4:19" ht="15">
      <c r="D9954" s="19">
        <v>620106</v>
      </c>
      <c r="E9954" s="35">
        <v>45368</v>
      </c>
      <c r="F9954" s="35">
        <v>45369</v>
      </c>
      <c r="G9954" s="63">
        <v>0.5</v>
      </c>
      <c r="H9954" s="24">
        <v>3747349</v>
      </c>
      <c r="I9954" s="28" t="s">
        <v>26</v>
      </c>
      <c r="J9954" s="47" t="s">
        <v>2410</v>
      </c>
      <c r="K9954" s="25" t="s">
        <v>39</v>
      </c>
      <c r="L9954" s="25" t="s">
        <v>244</v>
      </c>
      <c r="M9954" s="16">
        <f>SUM_DATA[[#This Row],[TOTAL Cost]]-SUM_DATA[[#This Row],[MATERIAL Cost]]</f>
        <v>0</v>
      </c>
      <c r="N9954" s="16">
        <f>IFERROR(SUM_DATA[[#This Row],[MAT C.]], 0)</f>
        <v>0</v>
      </c>
      <c r="O9954" s="16" t="e">
        <f>VLOOKUP(SUM_DATA[[#This Row],[Work Order]],'[2]MAT DETAIL'!$D:$L,8,FALSE)</f>
        <v>#N/A</v>
      </c>
      <c r="P9954" s="22">
        <v>0</v>
      </c>
      <c r="Q9954" s="67" t="s">
        <v>25</v>
      </c>
      <c r="R9954" s="67"/>
      <c r="S9954" s="67"/>
    </row>
    <row r="9955" spans="4:19" ht="15">
      <c r="D9955" s="19">
        <v>620116</v>
      </c>
      <c r="E9955" s="35">
        <v>45368</v>
      </c>
      <c r="F9955" s="35">
        <v>45369</v>
      </c>
      <c r="G9955" s="63">
        <v>0.5</v>
      </c>
      <c r="H9955" s="24">
        <v>3747351</v>
      </c>
      <c r="I9955" s="28" t="s">
        <v>26</v>
      </c>
      <c r="J9955" s="47" t="s">
        <v>2411</v>
      </c>
      <c r="K9955" s="25" t="s">
        <v>67</v>
      </c>
      <c r="L9955" s="25" t="s">
        <v>142</v>
      </c>
      <c r="M9955" s="16">
        <f>SUM_DATA[[#This Row],[TOTAL Cost]]-SUM_DATA[[#This Row],[MATERIAL Cost]]</f>
        <v>0</v>
      </c>
      <c r="N9955" s="16">
        <f>IFERROR(SUM_DATA[[#This Row],[MAT C.]], 0)</f>
        <v>0</v>
      </c>
      <c r="O9955" s="16" t="e">
        <f>VLOOKUP(SUM_DATA[[#This Row],[Work Order]],'[2]MAT DETAIL'!$D:$L,8,FALSE)</f>
        <v>#N/A</v>
      </c>
      <c r="P9955" s="22">
        <v>0</v>
      </c>
      <c r="Q9955" s="67" t="s">
        <v>25</v>
      </c>
      <c r="R9955" s="67"/>
      <c r="S9955" s="67"/>
    </row>
    <row r="9956" spans="4:19" ht="15">
      <c r="D9956" s="19">
        <v>620109</v>
      </c>
      <c r="E9956" s="35">
        <v>45367</v>
      </c>
      <c r="F9956" s="35">
        <v>45369</v>
      </c>
      <c r="G9956" s="63">
        <v>1</v>
      </c>
      <c r="H9956" s="24">
        <v>3747352</v>
      </c>
      <c r="I9956" s="28" t="s">
        <v>26</v>
      </c>
      <c r="J9956" s="47" t="s">
        <v>101</v>
      </c>
      <c r="K9956" s="25" t="s">
        <v>59</v>
      </c>
      <c r="L9956" s="25" t="s">
        <v>98</v>
      </c>
      <c r="M9956" s="16">
        <f>SUM_DATA[[#This Row],[TOTAL Cost]]-SUM_DATA[[#This Row],[MATERIAL Cost]]</f>
        <v>0</v>
      </c>
      <c r="N9956" s="16">
        <f>IFERROR(SUM_DATA[[#This Row],[MAT C.]], 0)</f>
        <v>0</v>
      </c>
      <c r="O9956" s="16" t="e">
        <f>VLOOKUP(SUM_DATA[[#This Row],[Work Order]],'[2]MAT DETAIL'!$D:$L,8,FALSE)</f>
        <v>#N/A</v>
      </c>
      <c r="P9956" s="22">
        <v>0</v>
      </c>
      <c r="Q9956" s="67" t="s">
        <v>25</v>
      </c>
      <c r="R9956" s="67"/>
      <c r="S9956" s="67"/>
    </row>
    <row r="9957" spans="4:19" ht="15">
      <c r="D9957" s="19">
        <v>620119</v>
      </c>
      <c r="E9957" s="35">
        <v>45368</v>
      </c>
      <c r="F9957" s="35">
        <v>45369</v>
      </c>
      <c r="G9957" s="63">
        <v>0.4</v>
      </c>
      <c r="H9957" s="24">
        <v>3747353</v>
      </c>
      <c r="I9957" s="28" t="s">
        <v>26</v>
      </c>
      <c r="J9957" s="47" t="s">
        <v>97</v>
      </c>
      <c r="K9957" s="25" t="s">
        <v>59</v>
      </c>
      <c r="L9957" s="25" t="s">
        <v>98</v>
      </c>
      <c r="M9957" s="16">
        <f>SUM_DATA[[#This Row],[TOTAL Cost]]-SUM_DATA[[#This Row],[MATERIAL Cost]]</f>
        <v>0</v>
      </c>
      <c r="N9957" s="16">
        <f>IFERROR(SUM_DATA[[#This Row],[MAT C.]], 0)</f>
        <v>0</v>
      </c>
      <c r="O9957" s="16" t="e">
        <f>VLOOKUP(SUM_DATA[[#This Row],[Work Order]],'[2]MAT DETAIL'!$D:$L,8,FALSE)</f>
        <v>#N/A</v>
      </c>
      <c r="P9957" s="22">
        <v>0</v>
      </c>
      <c r="Q9957" s="67" t="s">
        <v>25</v>
      </c>
      <c r="R9957" s="67"/>
      <c r="S9957" s="67"/>
    </row>
    <row r="9958" spans="4:19" ht="15">
      <c r="D9958" s="19">
        <v>620105</v>
      </c>
      <c r="E9958" s="35">
        <v>45368</v>
      </c>
      <c r="F9958" s="35">
        <v>45369</v>
      </c>
      <c r="G9958" s="63">
        <v>0.5</v>
      </c>
      <c r="H9958" s="24">
        <v>3747354</v>
      </c>
      <c r="I9958" s="28" t="s">
        <v>26</v>
      </c>
      <c r="J9958" s="44" t="s">
        <v>354</v>
      </c>
      <c r="K9958" s="25" t="s">
        <v>36</v>
      </c>
      <c r="L9958" s="25" t="s">
        <v>37</v>
      </c>
      <c r="M9958" s="16">
        <f>SUM_DATA[[#This Row],[TOTAL Cost]]-SUM_DATA[[#This Row],[MATERIAL Cost]]</f>
        <v>0</v>
      </c>
      <c r="N9958" s="16">
        <f>IFERROR(SUM_DATA[[#This Row],[MAT C.]], 0)</f>
        <v>0</v>
      </c>
      <c r="O9958" s="16" t="e">
        <f>VLOOKUP(SUM_DATA[[#This Row],[Work Order]],'[2]MAT DETAIL'!$D:$L,8,FALSE)</f>
        <v>#N/A</v>
      </c>
      <c r="P9958" s="22">
        <v>0</v>
      </c>
      <c r="Q9958" s="67" t="s">
        <v>25</v>
      </c>
      <c r="R9958" s="67"/>
      <c r="S9958" s="67"/>
    </row>
    <row r="9959" spans="4:19" ht="15">
      <c r="D9959" s="19">
        <v>620116</v>
      </c>
      <c r="E9959" s="35">
        <v>45369</v>
      </c>
      <c r="F9959" s="35">
        <v>45369</v>
      </c>
      <c r="G9959" s="63">
        <v>1.5</v>
      </c>
      <c r="H9959" s="24">
        <v>3747355</v>
      </c>
      <c r="I9959" s="28" t="s">
        <v>26</v>
      </c>
      <c r="J9959" s="47" t="s">
        <v>97</v>
      </c>
      <c r="K9959" s="25" t="s">
        <v>59</v>
      </c>
      <c r="L9959" s="25" t="s">
        <v>98</v>
      </c>
      <c r="M9959" s="16">
        <f>SUM_DATA[[#This Row],[TOTAL Cost]]-SUM_DATA[[#This Row],[MATERIAL Cost]]</f>
        <v>0</v>
      </c>
      <c r="N9959" s="16">
        <f>IFERROR(SUM_DATA[[#This Row],[MAT C.]], 0)</f>
        <v>0</v>
      </c>
      <c r="O9959" s="16" t="e">
        <f>VLOOKUP(SUM_DATA[[#This Row],[Work Order]],'[2]MAT DETAIL'!$D:$L,8,FALSE)</f>
        <v>#N/A</v>
      </c>
      <c r="P9959" s="22">
        <v>0</v>
      </c>
      <c r="Q9959" s="67" t="s">
        <v>25</v>
      </c>
      <c r="R9959" s="67"/>
      <c r="S9959" s="67"/>
    </row>
    <row r="9960" spans="4:19" ht="15">
      <c r="D9960" s="19">
        <v>620112</v>
      </c>
      <c r="E9960" s="35">
        <v>45369</v>
      </c>
      <c r="F9960" s="35">
        <v>45369</v>
      </c>
      <c r="G9960" s="63"/>
      <c r="H9960" s="24">
        <v>3747372</v>
      </c>
      <c r="I9960" s="28" t="s">
        <v>31</v>
      </c>
      <c r="J9960" s="47" t="s">
        <v>2412</v>
      </c>
      <c r="K9960" s="25" t="s">
        <v>33</v>
      </c>
      <c r="L9960" s="25" t="s">
        <v>205</v>
      </c>
      <c r="M9960" s="16">
        <f>SUM_DATA[[#This Row],[TOTAL Cost]]-SUM_DATA[[#This Row],[MATERIAL Cost]]</f>
        <v>4816.38</v>
      </c>
      <c r="N9960" s="16">
        <f>IFERROR(SUM_DATA[[#This Row],[MAT C.]], 0)</f>
        <v>0</v>
      </c>
      <c r="O9960" s="16" t="e">
        <f>VLOOKUP(SUM_DATA[[#This Row],[Work Order]],'[2]MAT DETAIL'!$D:$L,8,FALSE)</f>
        <v>#N/A</v>
      </c>
      <c r="P9960" s="22">
        <v>4816.38</v>
      </c>
      <c r="Q9960" s="67" t="s">
        <v>25</v>
      </c>
      <c r="R9960" s="67"/>
      <c r="S9960" s="67"/>
    </row>
    <row r="9961" spans="4:19" ht="15">
      <c r="D9961" s="19">
        <v>620123</v>
      </c>
      <c r="E9961" s="35">
        <v>45369</v>
      </c>
      <c r="F9961" s="35">
        <v>45370</v>
      </c>
      <c r="G9961" s="63"/>
      <c r="H9961" s="24">
        <v>3747534</v>
      </c>
      <c r="I9961" s="28" t="s">
        <v>31</v>
      </c>
      <c r="J9961" s="47" t="s">
        <v>2413</v>
      </c>
      <c r="K9961" s="25" t="s">
        <v>59</v>
      </c>
      <c r="L9961" s="25" t="s">
        <v>201</v>
      </c>
      <c r="M9961" s="16">
        <f>SUM_DATA[[#This Row],[TOTAL Cost]]-SUM_DATA[[#This Row],[MATERIAL Cost]]</f>
        <v>9632.76</v>
      </c>
      <c r="N9961" s="16">
        <f>IFERROR(SUM_DATA[[#This Row],[MAT C.]], 0)</f>
        <v>0</v>
      </c>
      <c r="O9961" s="16" t="e">
        <f>VLOOKUP(SUM_DATA[[#This Row],[Work Order]],'[2]MAT DETAIL'!$D:$L,8,FALSE)</f>
        <v>#N/A</v>
      </c>
      <c r="P9961" s="22">
        <v>9632.76</v>
      </c>
      <c r="Q9961" s="67" t="s">
        <v>25</v>
      </c>
      <c r="R9961" s="67"/>
      <c r="S9961" s="67"/>
    </row>
    <row r="9962" spans="4:19" ht="15">
      <c r="D9962" s="19">
        <v>620122</v>
      </c>
      <c r="E9962" s="35">
        <v>45369</v>
      </c>
      <c r="F9962" s="35">
        <v>45370</v>
      </c>
      <c r="G9962" s="63"/>
      <c r="H9962" s="24">
        <v>3747535</v>
      </c>
      <c r="I9962" s="28" t="s">
        <v>31</v>
      </c>
      <c r="J9962" s="47" t="s">
        <v>2414</v>
      </c>
      <c r="K9962" s="25" t="s">
        <v>82</v>
      </c>
      <c r="L9962" s="25" t="s">
        <v>126</v>
      </c>
      <c r="M9962" s="16">
        <f>SUM_DATA[[#This Row],[TOTAL Cost]]-SUM_DATA[[#This Row],[MATERIAL Cost]]</f>
        <v>64595.7</v>
      </c>
      <c r="N9962" s="16">
        <f>IFERROR(SUM_DATA[[#This Row],[MAT C.]], 0)</f>
        <v>0</v>
      </c>
      <c r="O9962" s="16" t="e">
        <f>VLOOKUP(SUM_DATA[[#This Row],[Work Order]],'[2]MAT DETAIL'!$D:$L,8,FALSE)</f>
        <v>#N/A</v>
      </c>
      <c r="P9962" s="22">
        <v>64595.7</v>
      </c>
      <c r="Q9962" s="67" t="s">
        <v>25</v>
      </c>
      <c r="R9962" s="67"/>
      <c r="S9962" s="67"/>
    </row>
    <row r="9963" spans="4:19" ht="15">
      <c r="D9963" s="19">
        <v>620124</v>
      </c>
      <c r="E9963" s="35">
        <v>45370</v>
      </c>
      <c r="F9963" s="35">
        <v>45370</v>
      </c>
      <c r="G9963" s="63">
        <v>2</v>
      </c>
      <c r="H9963" s="24">
        <v>3747655</v>
      </c>
      <c r="I9963" s="28" t="s">
        <v>26</v>
      </c>
      <c r="J9963" s="47" t="s">
        <v>1806</v>
      </c>
      <c r="K9963" s="25" t="s">
        <v>59</v>
      </c>
      <c r="L9963" s="25" t="s">
        <v>60</v>
      </c>
      <c r="M9963" s="16">
        <f>SUM_DATA[[#This Row],[TOTAL Cost]]-SUM_DATA[[#This Row],[MATERIAL Cost]]</f>
        <v>0</v>
      </c>
      <c r="N9963" s="16">
        <f>IFERROR(SUM_DATA[[#This Row],[MAT C.]], 0)</f>
        <v>0</v>
      </c>
      <c r="O9963" s="16" t="e">
        <f>VLOOKUP(SUM_DATA[[#This Row],[Work Order]],'[2]MAT DETAIL'!$D:$L,8,FALSE)</f>
        <v>#N/A</v>
      </c>
      <c r="P9963" s="22">
        <v>0</v>
      </c>
      <c r="Q9963" s="67" t="s">
        <v>25</v>
      </c>
      <c r="R9963" s="67"/>
      <c r="S9963" s="67"/>
    </row>
    <row r="9964" spans="4:19" ht="15">
      <c r="D9964" s="19">
        <v>620105</v>
      </c>
      <c r="E9964" s="35">
        <v>45369</v>
      </c>
      <c r="F9964" s="35">
        <v>45370</v>
      </c>
      <c r="G9964" s="63">
        <v>0.5</v>
      </c>
      <c r="H9964" s="24">
        <v>3747657</v>
      </c>
      <c r="I9964" s="28" t="s">
        <v>26</v>
      </c>
      <c r="J9964" s="44" t="s">
        <v>72</v>
      </c>
      <c r="K9964" s="25" t="s">
        <v>36</v>
      </c>
      <c r="L9964" s="25" t="s">
        <v>37</v>
      </c>
      <c r="M9964" s="16">
        <f>SUM_DATA[[#This Row],[TOTAL Cost]]-SUM_DATA[[#This Row],[MATERIAL Cost]]</f>
        <v>0</v>
      </c>
      <c r="N9964" s="16">
        <f>IFERROR(SUM_DATA[[#This Row],[MAT C.]], 0)</f>
        <v>0</v>
      </c>
      <c r="O9964" s="16" t="e">
        <f>VLOOKUP(SUM_DATA[[#This Row],[Work Order]],'[2]MAT DETAIL'!$D:$L,8,FALSE)</f>
        <v>#N/A</v>
      </c>
      <c r="P9964" s="22">
        <v>0</v>
      </c>
      <c r="Q9964" s="67" t="s">
        <v>25</v>
      </c>
      <c r="R9964" s="67"/>
      <c r="S9964" s="67"/>
    </row>
    <row r="9965" spans="4:19" ht="15">
      <c r="D9965" s="19">
        <v>620118</v>
      </c>
      <c r="E9965" s="35">
        <v>45369</v>
      </c>
      <c r="F9965" s="35">
        <v>45370</v>
      </c>
      <c r="G9965" s="63"/>
      <c r="H9965" s="24">
        <v>3747658</v>
      </c>
      <c r="I9965" s="28" t="s">
        <v>26</v>
      </c>
      <c r="J9965" s="47" t="s">
        <v>173</v>
      </c>
      <c r="K9965" s="25" t="s">
        <v>82</v>
      </c>
      <c r="L9965" s="25" t="s">
        <v>140</v>
      </c>
      <c r="M9965" s="16">
        <f>SUM_DATA[[#This Row],[TOTAL Cost]]-SUM_DATA[[#This Row],[MATERIAL Cost]]</f>
        <v>0</v>
      </c>
      <c r="N9965" s="16">
        <f>IFERROR(SUM_DATA[[#This Row],[MAT C.]], 0)</f>
        <v>0</v>
      </c>
      <c r="O9965" s="16" t="e">
        <f>VLOOKUP(SUM_DATA[[#This Row],[Work Order]],'[2]MAT DETAIL'!$D:$L,8,FALSE)</f>
        <v>#N/A</v>
      </c>
      <c r="P9965" s="22">
        <v>0</v>
      </c>
      <c r="Q9965" s="67" t="s">
        <v>25</v>
      </c>
      <c r="R9965" s="67"/>
      <c r="S9965" s="67"/>
    </row>
    <row r="9966" spans="4:19" ht="15">
      <c r="D9966" s="19">
        <v>620106</v>
      </c>
      <c r="E9966" s="35">
        <v>45369</v>
      </c>
      <c r="F9966" s="35">
        <v>45370</v>
      </c>
      <c r="G9966" s="63">
        <v>1.25</v>
      </c>
      <c r="H9966" s="24">
        <v>3747659</v>
      </c>
      <c r="I9966" s="28" t="s">
        <v>26</v>
      </c>
      <c r="J9966" s="44" t="s">
        <v>86</v>
      </c>
      <c r="K9966" s="25" t="s">
        <v>36</v>
      </c>
      <c r="L9966" s="25" t="s">
        <v>47</v>
      </c>
      <c r="M9966" s="16">
        <f>SUM_DATA[[#This Row],[TOTAL Cost]]-SUM_DATA[[#This Row],[MATERIAL Cost]]</f>
        <v>0</v>
      </c>
      <c r="N9966" s="16">
        <f>IFERROR(SUM_DATA[[#This Row],[MAT C.]], 0)</f>
        <v>0</v>
      </c>
      <c r="O9966" s="16" t="e">
        <f>VLOOKUP(SUM_DATA[[#This Row],[Work Order]],'[2]MAT DETAIL'!$D:$L,8,FALSE)</f>
        <v>#N/A</v>
      </c>
      <c r="P9966" s="22">
        <v>0</v>
      </c>
      <c r="Q9966" s="67" t="s">
        <v>25</v>
      </c>
      <c r="R9966" s="67"/>
      <c r="S9966" s="67"/>
    </row>
    <row r="9967" spans="4:19" ht="15">
      <c r="D9967" s="19">
        <v>620106</v>
      </c>
      <c r="E9967" s="35">
        <v>45369</v>
      </c>
      <c r="F9967" s="35"/>
      <c r="G9967" s="78">
        <v>1.25</v>
      </c>
      <c r="H9967" s="75">
        <v>3747659</v>
      </c>
      <c r="I9967" s="28" t="s">
        <v>26</v>
      </c>
      <c r="J9967" s="44" t="s">
        <v>72</v>
      </c>
      <c r="K9967" s="25" t="s">
        <v>36</v>
      </c>
      <c r="L9967" s="25" t="s">
        <v>37</v>
      </c>
      <c r="M9967" s="16"/>
      <c r="N9967" s="16"/>
      <c r="O9967" s="16"/>
      <c r="P9967" s="22"/>
      <c r="Q9967" s="67" t="s">
        <v>25</v>
      </c>
      <c r="R9967" s="67"/>
      <c r="S9967" s="67"/>
    </row>
    <row r="9968" spans="4:19" ht="15">
      <c r="D9968" s="19">
        <v>620117</v>
      </c>
      <c r="E9968" s="35">
        <v>45370</v>
      </c>
      <c r="F9968" s="35">
        <v>45370</v>
      </c>
      <c r="G9968" s="63"/>
      <c r="H9968" s="24">
        <v>3747680</v>
      </c>
      <c r="I9968" s="28" t="s">
        <v>31</v>
      </c>
      <c r="J9968" s="45" t="s">
        <v>109</v>
      </c>
      <c r="K9968" s="25" t="s">
        <v>39</v>
      </c>
      <c r="L9968" s="25" t="s">
        <v>40</v>
      </c>
      <c r="M9968" s="16">
        <f>SUM_DATA[[#This Row],[TOTAL Cost]]-SUM_DATA[[#This Row],[MATERIAL Cost]]</f>
        <v>6575.92</v>
      </c>
      <c r="N9968" s="16">
        <f>IFERROR(SUM_DATA[[#This Row],[MAT C.]], 0)</f>
        <v>1800</v>
      </c>
      <c r="O9968" s="16">
        <f>VLOOKUP(SUM_DATA[[#This Row],[Work Order]],'[2]MAT DETAIL'!$D:$L,8,FALSE)</f>
        <v>1800</v>
      </c>
      <c r="P9968" s="22">
        <v>8375.92</v>
      </c>
      <c r="Q9968" s="67" t="s">
        <v>25</v>
      </c>
      <c r="R9968" s="67"/>
      <c r="S9968" s="67"/>
    </row>
    <row r="9969" spans="4:19" ht="15">
      <c r="D9969" s="19">
        <v>620111</v>
      </c>
      <c r="E9969" s="35">
        <v>45370</v>
      </c>
      <c r="F9969" s="35">
        <v>45370</v>
      </c>
      <c r="G9969" s="63"/>
      <c r="H9969" s="24">
        <v>3747682</v>
      </c>
      <c r="I9969" s="28" t="s">
        <v>31</v>
      </c>
      <c r="J9969" s="47" t="s">
        <v>2415</v>
      </c>
      <c r="K9969" s="25" t="s">
        <v>36</v>
      </c>
      <c r="L9969" s="25" t="s">
        <v>53</v>
      </c>
      <c r="M9969" s="16">
        <f>SUM_DATA[[#This Row],[TOTAL Cost]]-SUM_DATA[[#This Row],[MATERIAL Cost]]</f>
        <v>0</v>
      </c>
      <c r="N9969" s="16">
        <f>IFERROR(SUM_DATA[[#This Row],[MAT C.]], 0)</f>
        <v>0</v>
      </c>
      <c r="O9969" s="16" t="e">
        <f>VLOOKUP(SUM_DATA[[#This Row],[Work Order]],'[2]MAT DETAIL'!$D:$L,8,FALSE)</f>
        <v>#N/A</v>
      </c>
      <c r="P9969" s="22">
        <v>0</v>
      </c>
      <c r="Q9969" s="67" t="s">
        <v>25</v>
      </c>
      <c r="R9969" s="67"/>
      <c r="S9969" s="67"/>
    </row>
    <row r="9970" spans="4:19" ht="15">
      <c r="D9970" s="19">
        <v>620124</v>
      </c>
      <c r="E9970" s="35">
        <v>45370</v>
      </c>
      <c r="F9970" s="35">
        <v>45370</v>
      </c>
      <c r="G9970" s="63"/>
      <c r="H9970" s="24">
        <v>3747741</v>
      </c>
      <c r="I9970" s="28" t="s">
        <v>31</v>
      </c>
      <c r="J9970" s="47" t="s">
        <v>58</v>
      </c>
      <c r="K9970" s="25" t="s">
        <v>59</v>
      </c>
      <c r="L9970" s="25" t="s">
        <v>60</v>
      </c>
      <c r="M9970" s="16">
        <f>SUM_DATA[[#This Row],[TOTAL Cost]]-SUM_DATA[[#This Row],[MATERIAL Cost]]</f>
        <v>9632.76</v>
      </c>
      <c r="N9970" s="16">
        <f>IFERROR(SUM_DATA[[#This Row],[MAT C.]], 0)</f>
        <v>0</v>
      </c>
      <c r="O9970" s="16" t="e">
        <f>VLOOKUP(SUM_DATA[[#This Row],[Work Order]],'[2]MAT DETAIL'!$D:$L,8,FALSE)</f>
        <v>#N/A</v>
      </c>
      <c r="P9970" s="22">
        <v>9632.76</v>
      </c>
      <c r="Q9970" s="67" t="s">
        <v>25</v>
      </c>
      <c r="R9970" s="67"/>
      <c r="S9970" s="67"/>
    </row>
    <row r="9971" spans="4:19" ht="15">
      <c r="D9971" s="19">
        <v>620117</v>
      </c>
      <c r="E9971" s="35">
        <v>45371</v>
      </c>
      <c r="F9971" s="35">
        <v>45371</v>
      </c>
      <c r="G9971" s="63"/>
      <c r="H9971" s="24">
        <v>3747857</v>
      </c>
      <c r="I9971" s="28" t="s">
        <v>31</v>
      </c>
      <c r="J9971" s="47" t="s">
        <v>58</v>
      </c>
      <c r="K9971" s="25" t="s">
        <v>59</v>
      </c>
      <c r="L9971" s="25" t="s">
        <v>60</v>
      </c>
      <c r="M9971" s="16">
        <f>SUM_DATA[[#This Row],[TOTAL Cost]]-SUM_DATA[[#This Row],[MATERIAL Cost]]</f>
        <v>9632.76</v>
      </c>
      <c r="N9971" s="16">
        <f>IFERROR(SUM_DATA[[#This Row],[MAT C.]], 0)</f>
        <v>0</v>
      </c>
      <c r="O9971" s="16" t="e">
        <f>VLOOKUP(SUM_DATA[[#This Row],[Work Order]],'[2]MAT DETAIL'!$D:$L,8,FALSE)</f>
        <v>#N/A</v>
      </c>
      <c r="P9971" s="22">
        <v>9632.76</v>
      </c>
      <c r="Q9971" s="67" t="s">
        <v>25</v>
      </c>
      <c r="R9971" s="67"/>
      <c r="S9971" s="67"/>
    </row>
    <row r="9972" spans="4:19" ht="15">
      <c r="D9972" s="19">
        <v>620105</v>
      </c>
      <c r="E9972" s="35">
        <v>45370</v>
      </c>
      <c r="F9972" s="35">
        <v>45371</v>
      </c>
      <c r="G9972" s="63">
        <v>2.02</v>
      </c>
      <c r="H9972" s="24">
        <v>3747905</v>
      </c>
      <c r="I9972" s="28" t="s">
        <v>26</v>
      </c>
      <c r="J9972" s="47" t="s">
        <v>354</v>
      </c>
      <c r="K9972" s="25" t="s">
        <v>36</v>
      </c>
      <c r="L9972" s="25" t="s">
        <v>37</v>
      </c>
      <c r="M9972" s="16">
        <f>SUM_DATA[[#This Row],[TOTAL Cost]]-SUM_DATA[[#This Row],[MATERIAL Cost]]</f>
        <v>0</v>
      </c>
      <c r="N9972" s="16">
        <f>IFERROR(SUM_DATA[[#This Row],[MAT C.]], 0)</f>
        <v>0</v>
      </c>
      <c r="O9972" s="16" t="e">
        <f>VLOOKUP(SUM_DATA[[#This Row],[Work Order]],'[2]MAT DETAIL'!$D:$L,8,FALSE)</f>
        <v>#N/A</v>
      </c>
      <c r="P9972" s="22">
        <v>0</v>
      </c>
      <c r="Q9972" s="67" t="s">
        <v>25</v>
      </c>
      <c r="R9972" s="67"/>
      <c r="S9972" s="67"/>
    </row>
    <row r="9973" spans="4:19" ht="15">
      <c r="D9973" s="19">
        <v>620109</v>
      </c>
      <c r="E9973" s="35">
        <v>45370</v>
      </c>
      <c r="F9973" s="35">
        <v>45371</v>
      </c>
      <c r="G9973" s="63">
        <v>0.5</v>
      </c>
      <c r="H9973" s="24">
        <v>3747906</v>
      </c>
      <c r="I9973" s="28" t="s">
        <v>26</v>
      </c>
      <c r="J9973" s="47" t="s">
        <v>55</v>
      </c>
      <c r="K9973" s="25" t="s">
        <v>56</v>
      </c>
      <c r="L9973" s="25" t="s">
        <v>57</v>
      </c>
      <c r="M9973" s="16">
        <f>SUM_DATA[[#This Row],[TOTAL Cost]]-SUM_DATA[[#This Row],[MATERIAL Cost]]</f>
        <v>0</v>
      </c>
      <c r="N9973" s="16">
        <f>IFERROR(SUM_DATA[[#This Row],[MAT C.]], 0)</f>
        <v>0</v>
      </c>
      <c r="O9973" s="16" t="e">
        <f>VLOOKUP(SUM_DATA[[#This Row],[Work Order]],'[2]MAT DETAIL'!$D:$L,8,FALSE)</f>
        <v>#N/A</v>
      </c>
      <c r="P9973" s="22">
        <v>0</v>
      </c>
      <c r="Q9973" s="67" t="s">
        <v>25</v>
      </c>
      <c r="R9973" s="67"/>
      <c r="S9973" s="67"/>
    </row>
    <row r="9974" spans="4:19" ht="15">
      <c r="D9974" s="19">
        <v>620123</v>
      </c>
      <c r="E9974" s="35">
        <v>45371</v>
      </c>
      <c r="F9974" s="35">
        <v>45371</v>
      </c>
      <c r="G9974" s="63"/>
      <c r="H9974" s="24">
        <v>3747908</v>
      </c>
      <c r="I9974" s="28" t="s">
        <v>26</v>
      </c>
      <c r="J9974" s="47" t="s">
        <v>139</v>
      </c>
      <c r="K9974" s="25" t="s">
        <v>82</v>
      </c>
      <c r="L9974" s="25" t="s">
        <v>140</v>
      </c>
      <c r="M9974" s="16">
        <f>SUM_DATA[[#This Row],[TOTAL Cost]]-SUM_DATA[[#This Row],[MATERIAL Cost]]</f>
        <v>0</v>
      </c>
      <c r="N9974" s="16">
        <f>IFERROR(SUM_DATA[[#This Row],[MAT C.]], 0)</f>
        <v>0</v>
      </c>
      <c r="O9974" s="16" t="e">
        <f>VLOOKUP(SUM_DATA[[#This Row],[Work Order]],'[2]MAT DETAIL'!$D:$L,8,FALSE)</f>
        <v>#N/A</v>
      </c>
      <c r="P9974" s="22">
        <v>0</v>
      </c>
      <c r="Q9974" s="67" t="s">
        <v>25</v>
      </c>
      <c r="R9974" s="67"/>
      <c r="S9974" s="67"/>
    </row>
    <row r="9975" spans="4:19" ht="15">
      <c r="D9975" s="19">
        <v>620123</v>
      </c>
      <c r="E9975" s="35">
        <v>45371</v>
      </c>
      <c r="F9975" s="35"/>
      <c r="G9975" s="78"/>
      <c r="H9975" s="75">
        <v>3747908</v>
      </c>
      <c r="I9975" s="28" t="s">
        <v>26</v>
      </c>
      <c r="J9975" s="47" t="s">
        <v>101</v>
      </c>
      <c r="K9975" s="25" t="s">
        <v>59</v>
      </c>
      <c r="L9975" s="25" t="s">
        <v>98</v>
      </c>
      <c r="M9975" s="16"/>
      <c r="N9975" s="16"/>
      <c r="O9975" s="16"/>
      <c r="P9975" s="22"/>
      <c r="Q9975" s="67" t="s">
        <v>25</v>
      </c>
      <c r="R9975" s="67"/>
      <c r="S9975" s="67"/>
    </row>
    <row r="9976" spans="4:19" ht="15">
      <c r="D9976" s="19">
        <v>620112</v>
      </c>
      <c r="E9976" s="35">
        <v>45371</v>
      </c>
      <c r="F9976" s="35">
        <v>45371</v>
      </c>
      <c r="G9976" s="63"/>
      <c r="H9976" s="24">
        <v>3747910</v>
      </c>
      <c r="I9976" s="28" t="s">
        <v>26</v>
      </c>
      <c r="J9976" s="47" t="s">
        <v>991</v>
      </c>
      <c r="K9976" s="25" t="s">
        <v>47</v>
      </c>
      <c r="L9976" s="25" t="s">
        <v>48</v>
      </c>
      <c r="M9976" s="16">
        <f>SUM_DATA[[#This Row],[TOTAL Cost]]-SUM_DATA[[#This Row],[MATERIAL Cost]]</f>
        <v>406.45000000001164</v>
      </c>
      <c r="N9976" s="16">
        <f>IFERROR(SUM_DATA[[#This Row],[MAT C.]], 0)</f>
        <v>439400</v>
      </c>
      <c r="O9976" s="16">
        <f>VLOOKUP(SUM_DATA[[#This Row],[Work Order]],'[2]MAT DETAIL'!$D:$L,8,FALSE)</f>
        <v>439400</v>
      </c>
      <c r="P9976" s="22">
        <v>439806.45</v>
      </c>
      <c r="Q9976" s="67" t="s">
        <v>21</v>
      </c>
      <c r="R9976" s="67"/>
      <c r="S9976" s="67"/>
    </row>
    <row r="9977" spans="4:19" ht="15">
      <c r="D9977" s="19">
        <v>620111</v>
      </c>
      <c r="E9977" s="35">
        <v>45481</v>
      </c>
      <c r="F9977" s="35">
        <v>45481</v>
      </c>
      <c r="G9977" s="63"/>
      <c r="H9977" s="24">
        <v>3748047</v>
      </c>
      <c r="I9977" s="28" t="s">
        <v>31</v>
      </c>
      <c r="J9977" s="47" t="s">
        <v>2416</v>
      </c>
      <c r="K9977" s="25" t="s">
        <v>36</v>
      </c>
      <c r="L9977" s="25" t="s">
        <v>37</v>
      </c>
      <c r="M9977" s="16">
        <f>SUM_DATA[[#This Row],[TOTAL Cost]]-SUM_DATA[[#This Row],[MATERIAL Cost]]</f>
        <v>4816.38</v>
      </c>
      <c r="N9977" s="16">
        <f>IFERROR(SUM_DATA[[#This Row],[MAT C.]], 0)</f>
        <v>0</v>
      </c>
      <c r="O9977" s="16" t="e">
        <f>VLOOKUP(SUM_DATA[[#This Row],[Work Order]],'[2]MAT DETAIL'!$D:$L,8,FALSE)</f>
        <v>#N/A</v>
      </c>
      <c r="P9977" s="22">
        <v>4816.38</v>
      </c>
      <c r="Q9977" s="67" t="s">
        <v>25</v>
      </c>
      <c r="R9977" s="67"/>
      <c r="S9977" s="67"/>
    </row>
    <row r="9978" spans="4:19" ht="15">
      <c r="D9978" s="19">
        <v>620111</v>
      </c>
      <c r="E9978" s="35">
        <v>45371</v>
      </c>
      <c r="F9978" s="35">
        <v>45371</v>
      </c>
      <c r="G9978" s="63"/>
      <c r="H9978" s="24">
        <v>3748049</v>
      </c>
      <c r="I9978" s="28" t="s">
        <v>31</v>
      </c>
      <c r="J9978" s="47" t="s">
        <v>2354</v>
      </c>
      <c r="K9978" s="25" t="s">
        <v>36</v>
      </c>
      <c r="L9978" s="25" t="s">
        <v>37</v>
      </c>
      <c r="M9978" s="16">
        <f>SUM_DATA[[#This Row],[TOTAL Cost]]-SUM_DATA[[#This Row],[MATERIAL Cost]]</f>
        <v>12692.76</v>
      </c>
      <c r="N9978" s="16">
        <f>IFERROR(SUM_DATA[[#This Row],[MAT C.]], 0)</f>
        <v>0</v>
      </c>
      <c r="O9978" s="16" t="e">
        <f>VLOOKUP(SUM_DATA[[#This Row],[Work Order]],'[2]MAT DETAIL'!$D:$L,8,FALSE)</f>
        <v>#N/A</v>
      </c>
      <c r="P9978" s="22">
        <v>12692.76</v>
      </c>
      <c r="Q9978" s="67" t="s">
        <v>25</v>
      </c>
      <c r="R9978" s="67"/>
      <c r="S9978" s="67"/>
    </row>
    <row r="9979" spans="4:19" ht="15">
      <c r="D9979" s="19">
        <v>620111</v>
      </c>
      <c r="E9979" s="35">
        <v>45371</v>
      </c>
      <c r="F9979" s="35">
        <v>45371</v>
      </c>
      <c r="G9979" s="63"/>
      <c r="H9979" s="24">
        <v>3748050</v>
      </c>
      <c r="I9979" s="28" t="s">
        <v>31</v>
      </c>
      <c r="J9979" s="44" t="s">
        <v>220</v>
      </c>
      <c r="K9979" s="25" t="s">
        <v>39</v>
      </c>
      <c r="L9979" s="25" t="s">
        <v>221</v>
      </c>
      <c r="M9979" s="16">
        <f>SUM_DATA[[#This Row],[TOTAL Cost]]-SUM_DATA[[#This Row],[MATERIAL Cost]]</f>
        <v>8140.06</v>
      </c>
      <c r="N9979" s="16">
        <f>IFERROR(SUM_DATA[[#This Row],[MAT C.]], 0)</f>
        <v>0</v>
      </c>
      <c r="O9979" s="16" t="e">
        <f>VLOOKUP(SUM_DATA[[#This Row],[Work Order]],'[2]MAT DETAIL'!$D:$L,8,FALSE)</f>
        <v>#N/A</v>
      </c>
      <c r="P9979" s="22">
        <v>8140.06</v>
      </c>
      <c r="Q9979" s="67" t="s">
        <v>25</v>
      </c>
      <c r="R9979" s="67"/>
      <c r="S9979" s="67"/>
    </row>
    <row r="9980" spans="4:19" ht="15">
      <c r="D9980" s="19">
        <v>620109</v>
      </c>
      <c r="E9980" s="35">
        <v>45371</v>
      </c>
      <c r="F9980" s="35">
        <v>45371</v>
      </c>
      <c r="G9980" s="63"/>
      <c r="H9980" s="24">
        <v>3748087</v>
      </c>
      <c r="I9980" s="28" t="s">
        <v>26</v>
      </c>
      <c r="J9980" s="47" t="s">
        <v>2405</v>
      </c>
      <c r="K9980" s="25" t="s">
        <v>59</v>
      </c>
      <c r="L9980" s="25" t="s">
        <v>442</v>
      </c>
      <c r="M9980" s="16">
        <f>SUM_DATA[[#This Row],[TOTAL Cost]]-SUM_DATA[[#This Row],[MATERIAL Cost]]</f>
        <v>406.44999999999982</v>
      </c>
      <c r="N9980" s="16">
        <f>IFERROR(SUM_DATA[[#This Row],[MAT C.]], 0)</f>
        <v>7030</v>
      </c>
      <c r="O9980" s="16">
        <f>VLOOKUP(SUM_DATA[[#This Row],[Work Order]],'[2]MAT DETAIL'!$D:$L,8,FALSE)</f>
        <v>7030</v>
      </c>
      <c r="P9980" s="22">
        <v>7436.45</v>
      </c>
      <c r="Q9980" s="67" t="s">
        <v>21</v>
      </c>
      <c r="R9980" s="67"/>
      <c r="S9980" s="67"/>
    </row>
    <row r="9981" spans="4:19" ht="15">
      <c r="D9981" s="19">
        <v>620112</v>
      </c>
      <c r="E9981" s="35">
        <v>45371</v>
      </c>
      <c r="F9981" s="35">
        <v>45371</v>
      </c>
      <c r="G9981" s="63"/>
      <c r="H9981" s="24">
        <v>3748090</v>
      </c>
      <c r="I9981" s="28" t="s">
        <v>26</v>
      </c>
      <c r="J9981" s="47" t="s">
        <v>2405</v>
      </c>
      <c r="K9981" s="25" t="s">
        <v>59</v>
      </c>
      <c r="L9981" s="25" t="s">
        <v>442</v>
      </c>
      <c r="M9981" s="16">
        <f>SUM_DATA[[#This Row],[TOTAL Cost]]-SUM_DATA[[#This Row],[MATERIAL Cost]]</f>
        <v>406.44999999999982</v>
      </c>
      <c r="N9981" s="16">
        <f>IFERROR(SUM_DATA[[#This Row],[MAT C.]], 0)</f>
        <v>7030</v>
      </c>
      <c r="O9981" s="16">
        <f>VLOOKUP(SUM_DATA[[#This Row],[Work Order]],'[2]MAT DETAIL'!$D:$L,8,FALSE)</f>
        <v>7030</v>
      </c>
      <c r="P9981" s="22">
        <v>7436.45</v>
      </c>
      <c r="Q9981" s="67" t="s">
        <v>21</v>
      </c>
      <c r="R9981" s="67"/>
      <c r="S9981" s="67"/>
    </row>
    <row r="9982" spans="4:19" ht="15">
      <c r="D9982" s="19">
        <v>620116</v>
      </c>
      <c r="E9982" s="35">
        <v>45371</v>
      </c>
      <c r="F9982" s="35">
        <v>45371</v>
      </c>
      <c r="G9982" s="63"/>
      <c r="H9982" s="24">
        <v>3748091</v>
      </c>
      <c r="I9982" s="28" t="s">
        <v>26</v>
      </c>
      <c r="J9982" s="47" t="s">
        <v>2405</v>
      </c>
      <c r="K9982" s="25" t="s">
        <v>59</v>
      </c>
      <c r="L9982" s="25" t="s">
        <v>442</v>
      </c>
      <c r="M9982" s="16">
        <f>SUM_DATA[[#This Row],[TOTAL Cost]]-SUM_DATA[[#This Row],[MATERIAL Cost]]</f>
        <v>406.44999999999982</v>
      </c>
      <c r="N9982" s="16">
        <f>IFERROR(SUM_DATA[[#This Row],[MAT C.]], 0)</f>
        <v>7030</v>
      </c>
      <c r="O9982" s="16">
        <f>VLOOKUP(SUM_DATA[[#This Row],[Work Order]],'[2]MAT DETAIL'!$D:$L,8,FALSE)</f>
        <v>7030</v>
      </c>
      <c r="P9982" s="22">
        <v>7436.45</v>
      </c>
      <c r="Q9982" s="67" t="s">
        <v>21</v>
      </c>
      <c r="R9982" s="67"/>
      <c r="S9982" s="67"/>
    </row>
    <row r="9983" spans="4:19" ht="15">
      <c r="D9983" s="19">
        <v>620118</v>
      </c>
      <c r="E9983" s="35">
        <v>45371</v>
      </c>
      <c r="F9983" s="35">
        <v>45371</v>
      </c>
      <c r="G9983" s="63"/>
      <c r="H9983" s="24">
        <v>3748092</v>
      </c>
      <c r="I9983" s="28" t="s">
        <v>26</v>
      </c>
      <c r="J9983" s="47" t="s">
        <v>2405</v>
      </c>
      <c r="K9983" s="25" t="s">
        <v>59</v>
      </c>
      <c r="L9983" s="25" t="s">
        <v>442</v>
      </c>
      <c r="M9983" s="16">
        <f>SUM_DATA[[#This Row],[TOTAL Cost]]-SUM_DATA[[#This Row],[MATERIAL Cost]]</f>
        <v>406.44999999999982</v>
      </c>
      <c r="N9983" s="16">
        <f>IFERROR(SUM_DATA[[#This Row],[MAT C.]], 0)</f>
        <v>7030</v>
      </c>
      <c r="O9983" s="16">
        <f>VLOOKUP(SUM_DATA[[#This Row],[Work Order]],'[2]MAT DETAIL'!$D:$L,8,FALSE)</f>
        <v>7030</v>
      </c>
      <c r="P9983" s="22">
        <v>7436.45</v>
      </c>
      <c r="Q9983" s="67" t="s">
        <v>21</v>
      </c>
      <c r="R9983" s="67"/>
      <c r="S9983" s="67"/>
    </row>
    <row r="9984" spans="4:19" ht="15">
      <c r="D9984" s="19">
        <v>620109</v>
      </c>
      <c r="E9984" s="35">
        <v>45371</v>
      </c>
      <c r="F9984" s="35">
        <v>45372</v>
      </c>
      <c r="G9984" s="63">
        <v>0.5</v>
      </c>
      <c r="H9984" s="24">
        <v>3748243</v>
      </c>
      <c r="I9984" s="28" t="s">
        <v>26</v>
      </c>
      <c r="J9984" s="46" t="s">
        <v>281</v>
      </c>
      <c r="K9984" s="25" t="s">
        <v>59</v>
      </c>
      <c r="L9984" s="25" t="s">
        <v>98</v>
      </c>
      <c r="M9984" s="16">
        <f>SUM_DATA[[#This Row],[TOTAL Cost]]-SUM_DATA[[#This Row],[MATERIAL Cost]]</f>
        <v>0</v>
      </c>
      <c r="N9984" s="16">
        <f>IFERROR(SUM_DATA[[#This Row],[MAT C.]], 0)</f>
        <v>0</v>
      </c>
      <c r="O9984" s="16" t="e">
        <f>VLOOKUP(SUM_DATA[[#This Row],[Work Order]],'[2]MAT DETAIL'!$D:$L,8,FALSE)</f>
        <v>#N/A</v>
      </c>
      <c r="P9984" s="22">
        <v>0</v>
      </c>
      <c r="Q9984" s="67" t="s">
        <v>25</v>
      </c>
      <c r="R9984" s="67"/>
      <c r="S9984" s="67"/>
    </row>
    <row r="9985" spans="4:19" ht="15">
      <c r="D9985" s="19">
        <v>620116</v>
      </c>
      <c r="E9985" s="35">
        <v>45371</v>
      </c>
      <c r="F9985" s="35">
        <v>45372</v>
      </c>
      <c r="G9985" s="63"/>
      <c r="H9985" s="24">
        <v>3748244</v>
      </c>
      <c r="I9985" s="28" t="s">
        <v>26</v>
      </c>
      <c r="J9985" s="44" t="s">
        <v>72</v>
      </c>
      <c r="K9985" s="25" t="s">
        <v>36</v>
      </c>
      <c r="L9985" s="25" t="s">
        <v>37</v>
      </c>
      <c r="M9985" s="16">
        <f>SUM_DATA[[#This Row],[TOTAL Cost]]-SUM_DATA[[#This Row],[MATERIAL Cost]]</f>
        <v>0</v>
      </c>
      <c r="N9985" s="16">
        <f>IFERROR(SUM_DATA[[#This Row],[MAT C.]], 0)</f>
        <v>0</v>
      </c>
      <c r="O9985" s="16" t="e">
        <f>VLOOKUP(SUM_DATA[[#This Row],[Work Order]],'[2]MAT DETAIL'!$D:$L,8,FALSE)</f>
        <v>#N/A</v>
      </c>
      <c r="P9985" s="22">
        <v>0</v>
      </c>
      <c r="Q9985" s="67" t="s">
        <v>25</v>
      </c>
      <c r="R9985" s="67"/>
      <c r="S9985" s="67"/>
    </row>
    <row r="9986" spans="4:19" ht="15">
      <c r="D9986" s="19">
        <v>620120</v>
      </c>
      <c r="E9986" s="35">
        <v>45373</v>
      </c>
      <c r="F9986" s="35">
        <v>45373</v>
      </c>
      <c r="G9986" s="63"/>
      <c r="H9986" s="24">
        <v>3749966</v>
      </c>
      <c r="I9986" s="28" t="s">
        <v>31</v>
      </c>
      <c r="J9986" s="47" t="s">
        <v>2417</v>
      </c>
      <c r="K9986" s="25" t="s">
        <v>82</v>
      </c>
      <c r="L9986" s="25" t="s">
        <v>39</v>
      </c>
      <c r="M9986" s="16">
        <f>SUM_DATA[[#This Row],[TOTAL Cost]]-SUM_DATA[[#This Row],[MATERIAL Cost]]</f>
        <v>1850.92</v>
      </c>
      <c r="N9986" s="16">
        <f>IFERROR(SUM_DATA[[#This Row],[MAT C.]], 0)</f>
        <v>0</v>
      </c>
      <c r="O9986" s="16" t="e">
        <f>VLOOKUP(SUM_DATA[[#This Row],[Work Order]],'[2]MAT DETAIL'!$D:$L,8,FALSE)</f>
        <v>#N/A</v>
      </c>
      <c r="P9986" s="22">
        <v>1850.92</v>
      </c>
      <c r="Q9986" s="67" t="s">
        <v>25</v>
      </c>
      <c r="R9986" s="67"/>
      <c r="S9986" s="67"/>
    </row>
    <row r="9987" spans="4:19" ht="15">
      <c r="D9987" s="19">
        <v>620109</v>
      </c>
      <c r="E9987" s="35">
        <v>45372</v>
      </c>
      <c r="F9987" s="35">
        <v>45373</v>
      </c>
      <c r="G9987" s="63"/>
      <c r="H9987" s="24">
        <v>3750072</v>
      </c>
      <c r="I9987" s="28" t="s">
        <v>26</v>
      </c>
      <c r="J9987" s="47" t="s">
        <v>2418</v>
      </c>
      <c r="K9987" s="25" t="s">
        <v>47</v>
      </c>
      <c r="L9987" s="25" t="s">
        <v>65</v>
      </c>
      <c r="M9987" s="16">
        <f>SUM_DATA[[#This Row],[TOTAL Cost]]-SUM_DATA[[#This Row],[MATERIAL Cost]]</f>
        <v>0</v>
      </c>
      <c r="N9987" s="16">
        <f>IFERROR(SUM_DATA[[#This Row],[MAT C.]], 0)</f>
        <v>0</v>
      </c>
      <c r="O9987" s="16" t="e">
        <f>VLOOKUP(SUM_DATA[[#This Row],[Work Order]],'[2]MAT DETAIL'!$D:$L,8,FALSE)</f>
        <v>#N/A</v>
      </c>
      <c r="P9987" s="22">
        <v>0</v>
      </c>
      <c r="Q9987" s="67" t="s">
        <v>25</v>
      </c>
      <c r="R9987" s="67"/>
      <c r="S9987" s="67"/>
    </row>
    <row r="9988" spans="4:19" ht="15">
      <c r="D9988" s="19">
        <v>620123</v>
      </c>
      <c r="E9988" s="35">
        <v>45373</v>
      </c>
      <c r="F9988" s="35">
        <v>45373</v>
      </c>
      <c r="G9988" s="63"/>
      <c r="H9988" s="24">
        <v>3750073</v>
      </c>
      <c r="I9988" s="28" t="s">
        <v>26</v>
      </c>
      <c r="J9988" s="47" t="s">
        <v>55</v>
      </c>
      <c r="K9988" s="25" t="s">
        <v>56</v>
      </c>
      <c r="L9988" s="25" t="s">
        <v>57</v>
      </c>
      <c r="M9988" s="16">
        <f>SUM_DATA[[#This Row],[TOTAL Cost]]-SUM_DATA[[#This Row],[MATERIAL Cost]]</f>
        <v>0</v>
      </c>
      <c r="N9988" s="16">
        <f>IFERROR(SUM_DATA[[#This Row],[MAT C.]], 0)</f>
        <v>0</v>
      </c>
      <c r="O9988" s="16" t="e">
        <f>VLOOKUP(SUM_DATA[[#This Row],[Work Order]],'[2]MAT DETAIL'!$D:$L,8,FALSE)</f>
        <v>#N/A</v>
      </c>
      <c r="P9988" s="22">
        <v>0</v>
      </c>
      <c r="Q9988" s="67" t="s">
        <v>25</v>
      </c>
      <c r="R9988" s="67"/>
      <c r="S9988" s="67"/>
    </row>
    <row r="9989" spans="4:19" ht="15">
      <c r="D9989" s="19">
        <v>620107</v>
      </c>
      <c r="E9989" s="35">
        <v>45373</v>
      </c>
      <c r="F9989" s="35">
        <v>45373</v>
      </c>
      <c r="G9989" s="63"/>
      <c r="H9989" s="24">
        <v>3750075</v>
      </c>
      <c r="I9989" s="28" t="s">
        <v>26</v>
      </c>
      <c r="J9989" s="47" t="s">
        <v>101</v>
      </c>
      <c r="K9989" s="25" t="s">
        <v>59</v>
      </c>
      <c r="L9989" s="25" t="s">
        <v>98</v>
      </c>
      <c r="M9989" s="16">
        <f>SUM_DATA[[#This Row],[TOTAL Cost]]-SUM_DATA[[#This Row],[MATERIAL Cost]]</f>
        <v>0</v>
      </c>
      <c r="N9989" s="16">
        <f>IFERROR(SUM_DATA[[#This Row],[MAT C.]], 0)</f>
        <v>0</v>
      </c>
      <c r="O9989" s="16" t="e">
        <f>VLOOKUP(SUM_DATA[[#This Row],[Work Order]],'[2]MAT DETAIL'!$D:$L,8,FALSE)</f>
        <v>#N/A</v>
      </c>
      <c r="P9989" s="22">
        <v>0</v>
      </c>
      <c r="Q9989" s="67" t="s">
        <v>25</v>
      </c>
      <c r="R9989" s="67"/>
      <c r="S9989" s="67"/>
    </row>
    <row r="9990" spans="4:19" ht="15">
      <c r="D9990" s="19">
        <v>620104</v>
      </c>
      <c r="E9990" s="35">
        <v>45376</v>
      </c>
      <c r="F9990" s="35">
        <v>45376</v>
      </c>
      <c r="G9990" s="63"/>
      <c r="H9990" s="24">
        <v>3750166</v>
      </c>
      <c r="I9990" s="28" t="s">
        <v>26</v>
      </c>
      <c r="J9990" s="47" t="s">
        <v>2291</v>
      </c>
      <c r="K9990" s="25" t="s">
        <v>36</v>
      </c>
      <c r="L9990" s="25" t="s">
        <v>507</v>
      </c>
      <c r="M9990" s="16">
        <f>SUM_DATA[[#This Row],[TOTAL Cost]]-SUM_DATA[[#This Row],[MATERIAL Cost]]</f>
        <v>406.44999999999709</v>
      </c>
      <c r="N9990" s="16">
        <f>IFERROR(SUM_DATA[[#This Row],[MAT C.]], 0)</f>
        <v>49600</v>
      </c>
      <c r="O9990" s="16">
        <f>VLOOKUP(SUM_DATA[[#This Row],[Work Order]],'[2]MAT DETAIL'!$D:$L,8,FALSE)</f>
        <v>49600</v>
      </c>
      <c r="P9990" s="22">
        <v>50006.45</v>
      </c>
      <c r="Q9990" s="67" t="s">
        <v>21</v>
      </c>
      <c r="R9990" s="67"/>
      <c r="S9990" s="67"/>
    </row>
    <row r="9991" spans="4:19" ht="15">
      <c r="D9991" s="19">
        <v>620109</v>
      </c>
      <c r="E9991" s="35">
        <v>45376</v>
      </c>
      <c r="F9991" s="35">
        <v>45376</v>
      </c>
      <c r="G9991" s="63"/>
      <c r="H9991" s="24">
        <v>3750167</v>
      </c>
      <c r="I9991" s="28" t="s">
        <v>26</v>
      </c>
      <c r="J9991" s="47" t="s">
        <v>2291</v>
      </c>
      <c r="K9991" s="25" t="s">
        <v>36</v>
      </c>
      <c r="L9991" s="25" t="s">
        <v>507</v>
      </c>
      <c r="M9991" s="16">
        <f>SUM_DATA[[#This Row],[TOTAL Cost]]-SUM_DATA[[#This Row],[MATERIAL Cost]]</f>
        <v>406.44999999999709</v>
      </c>
      <c r="N9991" s="16">
        <f>IFERROR(SUM_DATA[[#This Row],[MAT C.]], 0)</f>
        <v>49600</v>
      </c>
      <c r="O9991" s="16">
        <f>VLOOKUP(SUM_DATA[[#This Row],[Work Order]],'[2]MAT DETAIL'!$D:$L,8,FALSE)</f>
        <v>49600</v>
      </c>
      <c r="P9991" s="22">
        <v>50006.45</v>
      </c>
      <c r="Q9991" s="67" t="s">
        <v>21</v>
      </c>
      <c r="R9991" s="67"/>
      <c r="S9991" s="67"/>
    </row>
    <row r="9992" spans="4:19" ht="15">
      <c r="D9992" s="19">
        <v>620117</v>
      </c>
      <c r="E9992" s="35">
        <v>45376</v>
      </c>
      <c r="F9992" s="35">
        <v>45376</v>
      </c>
      <c r="G9992" s="63"/>
      <c r="H9992" s="24">
        <v>3750168</v>
      </c>
      <c r="I9992" s="28" t="s">
        <v>26</v>
      </c>
      <c r="J9992" s="47" t="s">
        <v>2291</v>
      </c>
      <c r="K9992" s="25" t="s">
        <v>36</v>
      </c>
      <c r="L9992" s="25" t="s">
        <v>507</v>
      </c>
      <c r="M9992" s="16">
        <f>SUM_DATA[[#This Row],[TOTAL Cost]]-SUM_DATA[[#This Row],[MATERIAL Cost]]</f>
        <v>406.44999999999709</v>
      </c>
      <c r="N9992" s="16">
        <f>IFERROR(SUM_DATA[[#This Row],[MAT C.]], 0)</f>
        <v>49600</v>
      </c>
      <c r="O9992" s="16">
        <f>VLOOKUP(SUM_DATA[[#This Row],[Work Order]],'[2]MAT DETAIL'!$D:$L,8,FALSE)</f>
        <v>49600</v>
      </c>
      <c r="P9992" s="22">
        <v>50006.45</v>
      </c>
      <c r="Q9992" s="67" t="s">
        <v>21</v>
      </c>
      <c r="R9992" s="67"/>
      <c r="S9992" s="67"/>
    </row>
    <row r="9993" spans="4:19" ht="15">
      <c r="D9993" s="19">
        <v>620118</v>
      </c>
      <c r="E9993" s="35">
        <v>45376</v>
      </c>
      <c r="F9993" s="35">
        <v>45376</v>
      </c>
      <c r="G9993" s="63"/>
      <c r="H9993" s="24">
        <v>3750170</v>
      </c>
      <c r="I9993" s="28" t="s">
        <v>26</v>
      </c>
      <c r="J9993" s="47" t="s">
        <v>2291</v>
      </c>
      <c r="K9993" s="25" t="s">
        <v>36</v>
      </c>
      <c r="L9993" s="25" t="s">
        <v>507</v>
      </c>
      <c r="M9993" s="16">
        <f>SUM_DATA[[#This Row],[TOTAL Cost]]-SUM_DATA[[#This Row],[MATERIAL Cost]]</f>
        <v>406.44999999999709</v>
      </c>
      <c r="N9993" s="16">
        <f>IFERROR(SUM_DATA[[#This Row],[MAT C.]], 0)</f>
        <v>49600</v>
      </c>
      <c r="O9993" s="16">
        <f>VLOOKUP(SUM_DATA[[#This Row],[Work Order]],'[2]MAT DETAIL'!$D:$L,8,FALSE)</f>
        <v>49600</v>
      </c>
      <c r="P9993" s="22">
        <v>50006.45</v>
      </c>
      <c r="Q9993" s="67" t="s">
        <v>21</v>
      </c>
      <c r="R9993" s="67"/>
      <c r="S9993" s="67"/>
    </row>
    <row r="9994" spans="4:19" ht="15">
      <c r="D9994" s="19">
        <v>620117</v>
      </c>
      <c r="E9994" s="35">
        <v>45376</v>
      </c>
      <c r="F9994" s="35">
        <v>45376</v>
      </c>
      <c r="G9994" s="63"/>
      <c r="H9994" s="24">
        <v>3750266</v>
      </c>
      <c r="I9994" s="28" t="s">
        <v>31</v>
      </c>
      <c r="J9994" s="47" t="s">
        <v>2419</v>
      </c>
      <c r="K9994" s="25" t="s">
        <v>19</v>
      </c>
      <c r="L9994" s="25" t="s">
        <v>50</v>
      </c>
      <c r="M9994" s="16">
        <f>SUM_DATA[[#This Row],[TOTAL Cost]]-SUM_DATA[[#This Row],[MATERIAL Cost]]</f>
        <v>24081.9</v>
      </c>
      <c r="N9994" s="16">
        <f>IFERROR(SUM_DATA[[#This Row],[MAT C.]], 0)</f>
        <v>0</v>
      </c>
      <c r="O9994" s="16" t="e">
        <f>VLOOKUP(SUM_DATA[[#This Row],[Work Order]],'[2]MAT DETAIL'!$D:$L,8,FALSE)</f>
        <v>#N/A</v>
      </c>
      <c r="P9994" s="22">
        <v>24081.9</v>
      </c>
      <c r="Q9994" s="67" t="s">
        <v>25</v>
      </c>
      <c r="R9994" s="67"/>
      <c r="S9994" s="67"/>
    </row>
    <row r="9995" spans="4:19" ht="15">
      <c r="D9995" s="19">
        <v>620112</v>
      </c>
      <c r="E9995" s="35">
        <v>45376</v>
      </c>
      <c r="F9995" s="35">
        <v>45376</v>
      </c>
      <c r="G9995" s="63"/>
      <c r="H9995" s="24">
        <v>3750271</v>
      </c>
      <c r="I9995" s="28" t="s">
        <v>31</v>
      </c>
      <c r="J9995" s="47" t="s">
        <v>2420</v>
      </c>
      <c r="K9995" s="25" t="s">
        <v>70</v>
      </c>
      <c r="L9995" s="25" t="s">
        <v>39</v>
      </c>
      <c r="M9995" s="16">
        <f>SUM_DATA[[#This Row],[TOTAL Cost]]-SUM_DATA[[#This Row],[MATERIAL Cost]]</f>
        <v>5741.84</v>
      </c>
      <c r="N9995" s="16">
        <f>IFERROR(SUM_DATA[[#This Row],[MAT C.]], 0)</f>
        <v>0</v>
      </c>
      <c r="O9995" s="16" t="e">
        <f>VLOOKUP(SUM_DATA[[#This Row],[Work Order]],'[2]MAT DETAIL'!$D:$L,8,FALSE)</f>
        <v>#N/A</v>
      </c>
      <c r="P9995" s="22">
        <v>5741.84</v>
      </c>
      <c r="Q9995" s="67" t="s">
        <v>25</v>
      </c>
      <c r="R9995" s="67"/>
      <c r="S9995" s="67"/>
    </row>
    <row r="9996" spans="4:19" ht="15">
      <c r="D9996" s="19">
        <v>620113</v>
      </c>
      <c r="E9996" s="35">
        <v>45376</v>
      </c>
      <c r="F9996" s="35">
        <v>45376</v>
      </c>
      <c r="G9996" s="63"/>
      <c r="H9996" s="24">
        <v>3750289</v>
      </c>
      <c r="I9996" s="28" t="s">
        <v>26</v>
      </c>
      <c r="J9996" s="47" t="s">
        <v>2248</v>
      </c>
      <c r="K9996" s="25" t="s">
        <v>56</v>
      </c>
      <c r="L9996" s="25" t="s">
        <v>259</v>
      </c>
      <c r="M9996" s="16">
        <f>SUM_DATA[[#This Row],[TOTAL Cost]]-SUM_DATA[[#This Row],[MATERIAL Cost]]</f>
        <v>180000</v>
      </c>
      <c r="N9996" s="16">
        <f>IFERROR(SUM_DATA[[#This Row],[MAT C.]], 0)</f>
        <v>0</v>
      </c>
      <c r="O9996" s="16" t="e">
        <f>VLOOKUP(SUM_DATA[[#This Row],[Work Order]],'[2]MAT DETAIL'!$D:$L,8,FALSE)</f>
        <v>#N/A</v>
      </c>
      <c r="P9996" s="22">
        <v>180000</v>
      </c>
      <c r="Q9996" s="67" t="s">
        <v>21</v>
      </c>
      <c r="R9996" s="67"/>
      <c r="S9996" s="67"/>
    </row>
    <row r="9997" spans="4:19" ht="15">
      <c r="D9997" s="19">
        <v>620116</v>
      </c>
      <c r="E9997" s="35">
        <v>45376</v>
      </c>
      <c r="F9997" s="35">
        <v>45376</v>
      </c>
      <c r="G9997" s="63"/>
      <c r="H9997" s="24">
        <v>3750293</v>
      </c>
      <c r="I9997" s="28" t="s">
        <v>26</v>
      </c>
      <c r="J9997" s="47" t="s">
        <v>2248</v>
      </c>
      <c r="K9997" s="25" t="s">
        <v>56</v>
      </c>
      <c r="L9997" s="25" t="s">
        <v>259</v>
      </c>
      <c r="M9997" s="16">
        <f>SUM_DATA[[#This Row],[TOTAL Cost]]-SUM_DATA[[#This Row],[MATERIAL Cost]]</f>
        <v>180000</v>
      </c>
      <c r="N9997" s="16">
        <f>IFERROR(SUM_DATA[[#This Row],[MAT C.]], 0)</f>
        <v>0</v>
      </c>
      <c r="O9997" s="16" t="e">
        <f>VLOOKUP(SUM_DATA[[#This Row],[Work Order]],'[2]MAT DETAIL'!$D:$L,8,FALSE)</f>
        <v>#N/A</v>
      </c>
      <c r="P9997" s="22">
        <v>180000</v>
      </c>
      <c r="Q9997" s="67" t="s">
        <v>21</v>
      </c>
      <c r="R9997" s="67"/>
      <c r="S9997" s="67"/>
    </row>
    <row r="9998" spans="4:19" ht="15">
      <c r="D9998" s="19">
        <v>620107</v>
      </c>
      <c r="E9998" s="35">
        <v>45373</v>
      </c>
      <c r="F9998" s="35">
        <v>45376</v>
      </c>
      <c r="G9998" s="63"/>
      <c r="H9998" s="24">
        <v>3750295</v>
      </c>
      <c r="I9998" s="28" t="s">
        <v>26</v>
      </c>
      <c r="J9998" s="47" t="s">
        <v>89</v>
      </c>
      <c r="K9998" s="25" t="s">
        <v>59</v>
      </c>
      <c r="L9998" s="25" t="s">
        <v>60</v>
      </c>
      <c r="M9998" s="16">
        <f>SUM_DATA[[#This Row],[TOTAL Cost]]-SUM_DATA[[#This Row],[MATERIAL Cost]]</f>
        <v>0</v>
      </c>
      <c r="N9998" s="16">
        <f>IFERROR(SUM_DATA[[#This Row],[MAT C.]], 0)</f>
        <v>0</v>
      </c>
      <c r="O9998" s="16" t="e">
        <f>VLOOKUP(SUM_DATA[[#This Row],[Work Order]],'[2]MAT DETAIL'!$D:$L,8,FALSE)</f>
        <v>#N/A</v>
      </c>
      <c r="P9998" s="22">
        <v>0</v>
      </c>
      <c r="Q9998" s="67" t="s">
        <v>25</v>
      </c>
      <c r="R9998" s="67"/>
      <c r="S9998" s="67"/>
    </row>
    <row r="9999" spans="4:19" ht="15">
      <c r="D9999" s="19">
        <v>620116</v>
      </c>
      <c r="E9999" s="35">
        <v>45373</v>
      </c>
      <c r="F9999" s="35">
        <v>45376</v>
      </c>
      <c r="G9999" s="63"/>
      <c r="H9999" s="24">
        <v>3750296</v>
      </c>
      <c r="I9999" s="28" t="s">
        <v>26</v>
      </c>
      <c r="J9999" s="44" t="s">
        <v>72</v>
      </c>
      <c r="K9999" s="25" t="s">
        <v>36</v>
      </c>
      <c r="L9999" s="25" t="s">
        <v>37</v>
      </c>
      <c r="M9999" s="16">
        <f>SUM_DATA[[#This Row],[TOTAL Cost]]-SUM_DATA[[#This Row],[MATERIAL Cost]]</f>
        <v>0</v>
      </c>
      <c r="N9999" s="16">
        <f>IFERROR(SUM_DATA[[#This Row],[MAT C.]], 0)</f>
        <v>0</v>
      </c>
      <c r="O9999" s="16" t="e">
        <f>VLOOKUP(SUM_DATA[[#This Row],[Work Order]],'[2]MAT DETAIL'!$D:$L,8,FALSE)</f>
        <v>#N/A</v>
      </c>
      <c r="P9999" s="22">
        <v>0</v>
      </c>
      <c r="Q9999" s="67" t="s">
        <v>25</v>
      </c>
      <c r="R9999" s="67"/>
      <c r="S9999" s="67"/>
    </row>
    <row r="10000" spans="4:19" ht="15">
      <c r="D10000" s="19">
        <v>620105</v>
      </c>
      <c r="E10000" s="35">
        <v>45374</v>
      </c>
      <c r="F10000" s="35">
        <v>45376</v>
      </c>
      <c r="G10000" s="63"/>
      <c r="H10000" s="24">
        <v>3750297</v>
      </c>
      <c r="I10000" s="28" t="s">
        <v>26</v>
      </c>
      <c r="J10000" s="44" t="s">
        <v>72</v>
      </c>
      <c r="K10000" s="25" t="s">
        <v>36</v>
      </c>
      <c r="L10000" s="25" t="s">
        <v>37</v>
      </c>
      <c r="M10000" s="16">
        <f>SUM_DATA[[#This Row],[TOTAL Cost]]-SUM_DATA[[#This Row],[MATERIAL Cost]]</f>
        <v>0</v>
      </c>
      <c r="N10000" s="16">
        <f>IFERROR(SUM_DATA[[#This Row],[MAT C.]], 0)</f>
        <v>0</v>
      </c>
      <c r="O10000" s="16" t="e">
        <f>VLOOKUP(SUM_DATA[[#This Row],[Work Order]],'[2]MAT DETAIL'!$D:$L,8,FALSE)</f>
        <v>#N/A</v>
      </c>
      <c r="P10000" s="22">
        <v>0</v>
      </c>
      <c r="Q10000" s="67" t="s">
        <v>25</v>
      </c>
      <c r="R10000" s="67"/>
      <c r="S10000" s="67"/>
    </row>
    <row r="10001" spans="4:19" ht="15">
      <c r="D10001" s="19">
        <v>620109</v>
      </c>
      <c r="E10001" s="35">
        <v>45374</v>
      </c>
      <c r="F10001" s="35">
        <v>45376</v>
      </c>
      <c r="G10001" s="63"/>
      <c r="H10001" s="24">
        <v>3750298</v>
      </c>
      <c r="I10001" s="28" t="s">
        <v>26</v>
      </c>
      <c r="J10001" s="47" t="s">
        <v>101</v>
      </c>
      <c r="K10001" s="25" t="s">
        <v>59</v>
      </c>
      <c r="L10001" s="25" t="s">
        <v>98</v>
      </c>
      <c r="M10001" s="16">
        <f>SUM_DATA[[#This Row],[TOTAL Cost]]-SUM_DATA[[#This Row],[MATERIAL Cost]]</f>
        <v>0</v>
      </c>
      <c r="N10001" s="16">
        <f>IFERROR(SUM_DATA[[#This Row],[MAT C.]], 0)</f>
        <v>0</v>
      </c>
      <c r="O10001" s="16" t="e">
        <f>VLOOKUP(SUM_DATA[[#This Row],[Work Order]],'[2]MAT DETAIL'!$D:$L,8,FALSE)</f>
        <v>#N/A</v>
      </c>
      <c r="P10001" s="22">
        <v>0</v>
      </c>
      <c r="Q10001" s="67" t="s">
        <v>25</v>
      </c>
      <c r="R10001" s="67"/>
      <c r="S10001" s="67"/>
    </row>
    <row r="10002" spans="4:19" ht="15">
      <c r="D10002" s="19">
        <v>620116</v>
      </c>
      <c r="E10002" s="35">
        <v>45374</v>
      </c>
      <c r="F10002" s="35">
        <v>45376</v>
      </c>
      <c r="G10002" s="63"/>
      <c r="H10002" s="24">
        <v>3750299</v>
      </c>
      <c r="I10002" s="28" t="s">
        <v>26</v>
      </c>
      <c r="J10002" s="47" t="s">
        <v>2397</v>
      </c>
      <c r="K10002" s="25" t="s">
        <v>59</v>
      </c>
      <c r="L10002" s="25" t="s">
        <v>98</v>
      </c>
      <c r="M10002" s="16">
        <f>SUM_DATA[[#This Row],[TOTAL Cost]]-SUM_DATA[[#This Row],[MATERIAL Cost]]</f>
        <v>0</v>
      </c>
      <c r="N10002" s="16">
        <f>IFERROR(SUM_DATA[[#This Row],[MAT C.]], 0)</f>
        <v>0</v>
      </c>
      <c r="O10002" s="16" t="e">
        <f>VLOOKUP(SUM_DATA[[#This Row],[Work Order]],'[2]MAT DETAIL'!$D:$L,8,FALSE)</f>
        <v>#N/A</v>
      </c>
      <c r="P10002" s="22">
        <v>0</v>
      </c>
      <c r="Q10002" s="67" t="s">
        <v>25</v>
      </c>
      <c r="R10002" s="67"/>
      <c r="S10002" s="67"/>
    </row>
    <row r="10003" spans="4:19" ht="15">
      <c r="D10003" s="19">
        <v>620109</v>
      </c>
      <c r="E10003" s="35">
        <v>45375</v>
      </c>
      <c r="F10003" s="35">
        <v>45376</v>
      </c>
      <c r="G10003" s="63"/>
      <c r="H10003" s="24">
        <v>3750300</v>
      </c>
      <c r="I10003" s="28" t="s">
        <v>26</v>
      </c>
      <c r="J10003" s="46" t="s">
        <v>281</v>
      </c>
      <c r="K10003" s="25" t="s">
        <v>59</v>
      </c>
      <c r="L10003" s="25" t="s">
        <v>98</v>
      </c>
      <c r="M10003" s="16">
        <f>SUM_DATA[[#This Row],[TOTAL Cost]]-SUM_DATA[[#This Row],[MATERIAL Cost]]</f>
        <v>0</v>
      </c>
      <c r="N10003" s="16">
        <f>IFERROR(SUM_DATA[[#This Row],[MAT C.]], 0)</f>
        <v>0</v>
      </c>
      <c r="O10003" s="16" t="e">
        <f>VLOOKUP(SUM_DATA[[#This Row],[Work Order]],'[2]MAT DETAIL'!$D:$L,8,FALSE)</f>
        <v>#N/A</v>
      </c>
      <c r="P10003" s="22">
        <v>0</v>
      </c>
      <c r="Q10003" s="67" t="s">
        <v>25</v>
      </c>
      <c r="R10003" s="67"/>
      <c r="S10003" s="67"/>
    </row>
    <row r="10004" spans="4:19" ht="15">
      <c r="D10004" s="19">
        <v>620116</v>
      </c>
      <c r="E10004" s="35">
        <v>45374</v>
      </c>
      <c r="F10004" s="35">
        <v>45376</v>
      </c>
      <c r="G10004" s="63"/>
      <c r="H10004" s="24">
        <v>3750301</v>
      </c>
      <c r="I10004" s="28" t="s">
        <v>26</v>
      </c>
      <c r="J10004" s="47" t="s">
        <v>2421</v>
      </c>
      <c r="K10004" s="25" t="s">
        <v>76</v>
      </c>
      <c r="L10004" s="25" t="s">
        <v>76</v>
      </c>
      <c r="M10004" s="16">
        <f>SUM_DATA[[#This Row],[TOTAL Cost]]-SUM_DATA[[#This Row],[MATERIAL Cost]]</f>
        <v>0</v>
      </c>
      <c r="N10004" s="16">
        <f>IFERROR(SUM_DATA[[#This Row],[MAT C.]], 0)</f>
        <v>0</v>
      </c>
      <c r="O10004" s="16" t="e">
        <f>VLOOKUP(SUM_DATA[[#This Row],[Work Order]],'[2]MAT DETAIL'!$D:$L,8,FALSE)</f>
        <v>#N/A</v>
      </c>
      <c r="P10004" s="22">
        <v>0</v>
      </c>
      <c r="Q10004" s="67" t="s">
        <v>25</v>
      </c>
      <c r="R10004" s="67"/>
      <c r="S10004" s="67"/>
    </row>
    <row r="10005" spans="4:19" ht="15">
      <c r="D10005" s="19">
        <v>620106</v>
      </c>
      <c r="E10005" s="35">
        <v>45374</v>
      </c>
      <c r="F10005" s="35">
        <v>45376</v>
      </c>
      <c r="G10005" s="63"/>
      <c r="H10005" s="24">
        <v>3750302</v>
      </c>
      <c r="I10005" s="28" t="s">
        <v>26</v>
      </c>
      <c r="J10005" s="47" t="s">
        <v>2422</v>
      </c>
      <c r="K10005" s="25" t="s">
        <v>67</v>
      </c>
      <c r="L10005" s="25" t="s">
        <v>142</v>
      </c>
      <c r="M10005" s="16">
        <f>SUM_DATA[[#This Row],[TOTAL Cost]]-SUM_DATA[[#This Row],[MATERIAL Cost]]</f>
        <v>0</v>
      </c>
      <c r="N10005" s="16">
        <f>IFERROR(SUM_DATA[[#This Row],[MAT C.]], 0)</f>
        <v>0</v>
      </c>
      <c r="O10005" s="16" t="e">
        <f>VLOOKUP(SUM_DATA[[#This Row],[Work Order]],'[2]MAT DETAIL'!$D:$L,8,FALSE)</f>
        <v>#N/A</v>
      </c>
      <c r="P10005" s="22">
        <v>0</v>
      </c>
      <c r="Q10005" s="67" t="s">
        <v>25</v>
      </c>
      <c r="R10005" s="67"/>
      <c r="S10005" s="67"/>
    </row>
    <row r="10006" spans="4:19" ht="15">
      <c r="D10006" s="19">
        <v>620112</v>
      </c>
      <c r="E10006" s="35">
        <v>45376</v>
      </c>
      <c r="F10006" s="35">
        <v>45376</v>
      </c>
      <c r="G10006" s="63"/>
      <c r="H10006" s="24">
        <v>3750340</v>
      </c>
      <c r="I10006" s="28" t="s">
        <v>26</v>
      </c>
      <c r="J10006" s="47" t="s">
        <v>2423</v>
      </c>
      <c r="K10006" s="25" t="s">
        <v>19</v>
      </c>
      <c r="L10006" s="25" t="s">
        <v>170</v>
      </c>
      <c r="M10006" s="16">
        <f>SUM_DATA[[#This Row],[TOTAL Cost]]-SUM_DATA[[#This Row],[MATERIAL Cost]]</f>
        <v>406.44999999999709</v>
      </c>
      <c r="N10006" s="16">
        <f>IFERROR(SUM_DATA[[#This Row],[MAT C.]], 0)</f>
        <v>38000</v>
      </c>
      <c r="O10006" s="16">
        <f>VLOOKUP(SUM_DATA[[#This Row],[Work Order]],'[2]MAT DETAIL'!$D:$L,8,FALSE)</f>
        <v>38000</v>
      </c>
      <c r="P10006" s="22">
        <v>38406.449999999997</v>
      </c>
      <c r="Q10006" s="67" t="s">
        <v>21</v>
      </c>
      <c r="R10006" s="67"/>
      <c r="S10006" s="67"/>
    </row>
    <row r="10007" spans="4:19" ht="15">
      <c r="D10007" s="19">
        <v>620117</v>
      </c>
      <c r="E10007" s="35">
        <v>45376</v>
      </c>
      <c r="F10007" s="35">
        <v>45376</v>
      </c>
      <c r="G10007" s="63"/>
      <c r="H10007" s="24">
        <v>3750341</v>
      </c>
      <c r="I10007" s="28" t="s">
        <v>26</v>
      </c>
      <c r="J10007" s="47" t="s">
        <v>2423</v>
      </c>
      <c r="K10007" s="25" t="s">
        <v>19</v>
      </c>
      <c r="L10007" s="25" t="s">
        <v>170</v>
      </c>
      <c r="M10007" s="16">
        <f>SUM_DATA[[#This Row],[TOTAL Cost]]-SUM_DATA[[#This Row],[MATERIAL Cost]]</f>
        <v>406.44999999999709</v>
      </c>
      <c r="N10007" s="16">
        <f>IFERROR(SUM_DATA[[#This Row],[MAT C.]], 0)</f>
        <v>38000</v>
      </c>
      <c r="O10007" s="16">
        <f>VLOOKUP(SUM_DATA[[#This Row],[Work Order]],'[2]MAT DETAIL'!$D:$L,8,FALSE)</f>
        <v>38000</v>
      </c>
      <c r="P10007" s="22">
        <v>38406.449999999997</v>
      </c>
      <c r="Q10007" s="67" t="s">
        <v>21</v>
      </c>
      <c r="R10007" s="67"/>
      <c r="S10007" s="67"/>
    </row>
    <row r="10008" spans="4:19" ht="15">
      <c r="D10008" s="19">
        <v>620119</v>
      </c>
      <c r="E10008" s="35">
        <v>45376</v>
      </c>
      <c r="F10008" s="35">
        <v>45376</v>
      </c>
      <c r="G10008" s="63"/>
      <c r="H10008" s="24">
        <v>3750342</v>
      </c>
      <c r="I10008" s="28" t="s">
        <v>26</v>
      </c>
      <c r="J10008" s="47" t="s">
        <v>2423</v>
      </c>
      <c r="K10008" s="25" t="s">
        <v>19</v>
      </c>
      <c r="L10008" s="25" t="s">
        <v>170</v>
      </c>
      <c r="M10008" s="16">
        <f>SUM_DATA[[#This Row],[TOTAL Cost]]-SUM_DATA[[#This Row],[MATERIAL Cost]]</f>
        <v>406.44999999999709</v>
      </c>
      <c r="N10008" s="16">
        <f>IFERROR(SUM_DATA[[#This Row],[MAT C.]], 0)</f>
        <v>38000</v>
      </c>
      <c r="O10008" s="16">
        <f>VLOOKUP(SUM_DATA[[#This Row],[Work Order]],'[2]MAT DETAIL'!$D:$L,8,FALSE)</f>
        <v>38000</v>
      </c>
      <c r="P10008" s="22">
        <v>38406.449999999997</v>
      </c>
      <c r="Q10008" s="67" t="s">
        <v>21</v>
      </c>
      <c r="R10008" s="67"/>
      <c r="S10008" s="67"/>
    </row>
    <row r="10009" spans="4:19" ht="15">
      <c r="D10009" s="19">
        <v>620122</v>
      </c>
      <c r="E10009" s="35">
        <v>45376</v>
      </c>
      <c r="F10009" s="35">
        <v>45376</v>
      </c>
      <c r="G10009" s="63"/>
      <c r="H10009" s="24">
        <v>3750344</v>
      </c>
      <c r="I10009" s="28" t="s">
        <v>26</v>
      </c>
      <c r="J10009" s="47" t="s">
        <v>2423</v>
      </c>
      <c r="K10009" s="25" t="s">
        <v>19</v>
      </c>
      <c r="L10009" s="25" t="s">
        <v>170</v>
      </c>
      <c r="M10009" s="16">
        <f>SUM_DATA[[#This Row],[TOTAL Cost]]-SUM_DATA[[#This Row],[MATERIAL Cost]]</f>
        <v>406.44999999999709</v>
      </c>
      <c r="N10009" s="16">
        <f>IFERROR(SUM_DATA[[#This Row],[MAT C.]], 0)</f>
        <v>38000</v>
      </c>
      <c r="O10009" s="16">
        <f>VLOOKUP(SUM_DATA[[#This Row],[Work Order]],'[2]MAT DETAIL'!$D:$L,8,FALSE)</f>
        <v>38000</v>
      </c>
      <c r="P10009" s="22">
        <v>38406.449999999997</v>
      </c>
      <c r="Q10009" s="67" t="s">
        <v>21</v>
      </c>
      <c r="R10009" s="67"/>
      <c r="S10009" s="67"/>
    </row>
    <row r="10010" spans="4:19" ht="15">
      <c r="D10010" s="19">
        <v>620124</v>
      </c>
      <c r="E10010" s="35">
        <v>45376</v>
      </c>
      <c r="F10010" s="35">
        <v>45376</v>
      </c>
      <c r="G10010" s="63"/>
      <c r="H10010" s="24">
        <v>3750346</v>
      </c>
      <c r="I10010" s="28" t="s">
        <v>26</v>
      </c>
      <c r="J10010" s="47" t="s">
        <v>2423</v>
      </c>
      <c r="K10010" s="25" t="s">
        <v>19</v>
      </c>
      <c r="L10010" s="25" t="s">
        <v>170</v>
      </c>
      <c r="M10010" s="16">
        <f>SUM_DATA[[#This Row],[TOTAL Cost]]-SUM_DATA[[#This Row],[MATERIAL Cost]]</f>
        <v>406.44999999999709</v>
      </c>
      <c r="N10010" s="16">
        <f>IFERROR(SUM_DATA[[#This Row],[MAT C.]], 0)</f>
        <v>38000</v>
      </c>
      <c r="O10010" s="16">
        <f>VLOOKUP(SUM_DATA[[#This Row],[Work Order]],'[2]MAT DETAIL'!$D:$L,8,FALSE)</f>
        <v>38000</v>
      </c>
      <c r="P10010" s="22">
        <v>38406.449999999997</v>
      </c>
      <c r="Q10010" s="67" t="s">
        <v>21</v>
      </c>
      <c r="R10010" s="67"/>
      <c r="S10010" s="67"/>
    </row>
    <row r="10011" spans="4:19" ht="15">
      <c r="D10011" s="19">
        <v>620109</v>
      </c>
      <c r="E10011" s="35">
        <v>45376</v>
      </c>
      <c r="F10011" s="35">
        <v>45378</v>
      </c>
      <c r="G10011" s="63"/>
      <c r="H10011" s="24">
        <v>3751024</v>
      </c>
      <c r="I10011" s="28" t="s">
        <v>26</v>
      </c>
      <c r="J10011" s="47" t="s">
        <v>118</v>
      </c>
      <c r="K10011" s="25" t="s">
        <v>30</v>
      </c>
      <c r="L10011" s="25" t="s">
        <v>30</v>
      </c>
      <c r="M10011" s="16">
        <f>SUM_DATA[[#This Row],[TOTAL Cost]]-SUM_DATA[[#This Row],[MATERIAL Cost]]</f>
        <v>0</v>
      </c>
      <c r="N10011" s="16">
        <f>IFERROR(SUM_DATA[[#This Row],[MAT C.]], 0)</f>
        <v>0</v>
      </c>
      <c r="O10011" s="16" t="e">
        <f>VLOOKUP(SUM_DATA[[#This Row],[Work Order]],'[2]MAT DETAIL'!$D:$L,8,FALSE)</f>
        <v>#N/A</v>
      </c>
      <c r="P10011" s="22">
        <v>0</v>
      </c>
      <c r="Q10011" s="67" t="s">
        <v>25</v>
      </c>
      <c r="R10011" s="67"/>
      <c r="S10011" s="67"/>
    </row>
    <row r="10012" spans="4:19" ht="15">
      <c r="D10012" s="19">
        <v>620113</v>
      </c>
      <c r="E10012" s="35">
        <v>45376</v>
      </c>
      <c r="F10012" s="35">
        <v>45377</v>
      </c>
      <c r="G10012" s="63"/>
      <c r="H10012" s="24">
        <v>3751094</v>
      </c>
      <c r="I10012" s="28" t="s">
        <v>26</v>
      </c>
      <c r="J10012" s="47" t="s">
        <v>2424</v>
      </c>
      <c r="K10012" s="25" t="s">
        <v>56</v>
      </c>
      <c r="L10012" s="25" t="s">
        <v>57</v>
      </c>
      <c r="M10012" s="16">
        <f>SUM_DATA[[#This Row],[TOTAL Cost]]-SUM_DATA[[#This Row],[MATERIAL Cost]]</f>
        <v>0</v>
      </c>
      <c r="N10012" s="16">
        <f>IFERROR(SUM_DATA[[#This Row],[MAT C.]], 0)</f>
        <v>0</v>
      </c>
      <c r="O10012" s="16" t="e">
        <f>VLOOKUP(SUM_DATA[[#This Row],[Work Order]],'[2]MAT DETAIL'!$D:$L,8,FALSE)</f>
        <v>#N/A</v>
      </c>
      <c r="P10012" s="22">
        <v>0</v>
      </c>
      <c r="Q10012" s="67" t="s">
        <v>25</v>
      </c>
      <c r="R10012" s="67"/>
      <c r="S10012" s="67"/>
    </row>
    <row r="10013" spans="4:19" ht="15">
      <c r="D10013" s="19">
        <v>620119</v>
      </c>
      <c r="E10013" s="35">
        <v>45376</v>
      </c>
      <c r="F10013" s="35">
        <v>45377</v>
      </c>
      <c r="G10013" s="63"/>
      <c r="H10013" s="24">
        <v>3751095</v>
      </c>
      <c r="I10013" s="28" t="s">
        <v>26</v>
      </c>
      <c r="J10013" s="47" t="s">
        <v>2424</v>
      </c>
      <c r="K10013" s="25" t="s">
        <v>56</v>
      </c>
      <c r="L10013" s="25" t="s">
        <v>57</v>
      </c>
      <c r="M10013" s="16">
        <f>SUM_DATA[[#This Row],[TOTAL Cost]]-SUM_DATA[[#This Row],[MATERIAL Cost]]</f>
        <v>0</v>
      </c>
      <c r="N10013" s="16">
        <f>IFERROR(SUM_DATA[[#This Row],[MAT C.]], 0)</f>
        <v>0</v>
      </c>
      <c r="O10013" s="16" t="e">
        <f>VLOOKUP(SUM_DATA[[#This Row],[Work Order]],'[2]MAT DETAIL'!$D:$L,8,FALSE)</f>
        <v>#N/A</v>
      </c>
      <c r="P10013" s="22">
        <v>0</v>
      </c>
      <c r="Q10013" s="67" t="s">
        <v>25</v>
      </c>
      <c r="R10013" s="67"/>
      <c r="S10013" s="67"/>
    </row>
    <row r="10014" spans="4:19" ht="15">
      <c r="D10014" s="19">
        <v>620119</v>
      </c>
      <c r="E10014" s="35">
        <v>45376</v>
      </c>
      <c r="F10014" s="35">
        <v>45377</v>
      </c>
      <c r="G10014" s="63"/>
      <c r="H10014" s="24">
        <v>3751096</v>
      </c>
      <c r="I10014" s="28" t="s">
        <v>26</v>
      </c>
      <c r="J10014" s="44" t="s">
        <v>72</v>
      </c>
      <c r="K10014" s="25" t="s">
        <v>36</v>
      </c>
      <c r="L10014" s="25" t="s">
        <v>37</v>
      </c>
      <c r="M10014" s="16">
        <f>SUM_DATA[[#This Row],[TOTAL Cost]]-SUM_DATA[[#This Row],[MATERIAL Cost]]</f>
        <v>0</v>
      </c>
      <c r="N10014" s="16">
        <f>IFERROR(SUM_DATA[[#This Row],[MAT C.]], 0)</f>
        <v>0</v>
      </c>
      <c r="O10014" s="16" t="e">
        <f>VLOOKUP(SUM_DATA[[#This Row],[Work Order]],'[2]MAT DETAIL'!$D:$L,8,FALSE)</f>
        <v>#N/A</v>
      </c>
      <c r="P10014" s="22">
        <v>0</v>
      </c>
      <c r="Q10014" s="67" t="s">
        <v>25</v>
      </c>
      <c r="R10014" s="67"/>
      <c r="S10014" s="67"/>
    </row>
    <row r="10015" spans="4:19" ht="15">
      <c r="D10015" s="19">
        <v>620112</v>
      </c>
      <c r="E10015" s="35">
        <v>45376</v>
      </c>
      <c r="F10015" s="35">
        <v>45377</v>
      </c>
      <c r="G10015" s="63"/>
      <c r="H10015" s="24">
        <v>3751098</v>
      </c>
      <c r="I10015" s="28" t="s">
        <v>26</v>
      </c>
      <c r="J10015" s="47" t="s">
        <v>101</v>
      </c>
      <c r="K10015" s="25" t="s">
        <v>59</v>
      </c>
      <c r="L10015" s="25" t="s">
        <v>98</v>
      </c>
      <c r="M10015" s="16">
        <f>SUM_DATA[[#This Row],[TOTAL Cost]]-SUM_DATA[[#This Row],[MATERIAL Cost]]</f>
        <v>0</v>
      </c>
      <c r="N10015" s="16">
        <f>IFERROR(SUM_DATA[[#This Row],[MAT C.]], 0)</f>
        <v>0</v>
      </c>
      <c r="O10015" s="16" t="e">
        <f>VLOOKUP(SUM_DATA[[#This Row],[Work Order]],'[2]MAT DETAIL'!$D:$L,8,FALSE)</f>
        <v>#N/A</v>
      </c>
      <c r="P10015" s="22">
        <v>0</v>
      </c>
      <c r="Q10015" s="67" t="s">
        <v>25</v>
      </c>
      <c r="R10015" s="67"/>
      <c r="S10015" s="67"/>
    </row>
    <row r="10016" spans="4:19" ht="15">
      <c r="D10016" s="19">
        <v>620111</v>
      </c>
      <c r="E10016" s="35">
        <v>45376</v>
      </c>
      <c r="F10016" s="35">
        <v>45377</v>
      </c>
      <c r="G10016" s="63"/>
      <c r="H10016" s="24">
        <v>3751099</v>
      </c>
      <c r="I10016" s="28" t="s">
        <v>26</v>
      </c>
      <c r="J10016" s="47" t="s">
        <v>242</v>
      </c>
      <c r="K10016" s="25" t="s">
        <v>56</v>
      </c>
      <c r="L10016" s="25" t="s">
        <v>146</v>
      </c>
      <c r="M10016" s="16">
        <f>SUM_DATA[[#This Row],[TOTAL Cost]]-SUM_DATA[[#This Row],[MATERIAL Cost]]</f>
        <v>0</v>
      </c>
      <c r="N10016" s="16">
        <f>IFERROR(SUM_DATA[[#This Row],[MAT C.]], 0)</f>
        <v>0</v>
      </c>
      <c r="O10016" s="16" t="e">
        <f>VLOOKUP(SUM_DATA[[#This Row],[Work Order]],'[2]MAT DETAIL'!$D:$L,8,FALSE)</f>
        <v>#N/A</v>
      </c>
      <c r="P10016" s="22">
        <v>0</v>
      </c>
      <c r="Q10016" s="67" t="s">
        <v>25</v>
      </c>
      <c r="R10016" s="67"/>
      <c r="S10016" s="67"/>
    </row>
    <row r="10017" spans="4:19" ht="15">
      <c r="D10017" s="19">
        <v>620107</v>
      </c>
      <c r="E10017" s="35">
        <v>45376</v>
      </c>
      <c r="F10017" s="35">
        <v>45377</v>
      </c>
      <c r="G10017" s="63"/>
      <c r="H10017" s="24">
        <v>3751101</v>
      </c>
      <c r="I10017" s="28" t="s">
        <v>26</v>
      </c>
      <c r="J10017" s="47" t="s">
        <v>2425</v>
      </c>
      <c r="K10017" s="25" t="s">
        <v>70</v>
      </c>
      <c r="L10017" s="25" t="s">
        <v>376</v>
      </c>
      <c r="M10017" s="16">
        <f>SUM_DATA[[#This Row],[TOTAL Cost]]-SUM_DATA[[#This Row],[MATERIAL Cost]]</f>
        <v>0</v>
      </c>
      <c r="N10017" s="16">
        <f>IFERROR(SUM_DATA[[#This Row],[MAT C.]], 0)</f>
        <v>0</v>
      </c>
      <c r="O10017" s="16" t="e">
        <f>VLOOKUP(SUM_DATA[[#This Row],[Work Order]],'[2]MAT DETAIL'!$D:$L,8,FALSE)</f>
        <v>#N/A</v>
      </c>
      <c r="P10017" s="22">
        <v>0</v>
      </c>
      <c r="Q10017" s="67" t="s">
        <v>25</v>
      </c>
      <c r="R10017" s="67"/>
      <c r="S10017" s="67"/>
    </row>
    <row r="10018" spans="4:19" ht="15">
      <c r="D10018" s="19">
        <v>620116</v>
      </c>
      <c r="E10018" s="35">
        <v>45377</v>
      </c>
      <c r="F10018" s="35">
        <v>45377</v>
      </c>
      <c r="G10018" s="63"/>
      <c r="H10018" s="24">
        <v>3751184</v>
      </c>
      <c r="I10018" s="28" t="s">
        <v>31</v>
      </c>
      <c r="J10018" s="47" t="s">
        <v>2323</v>
      </c>
      <c r="K10018" s="25" t="s">
        <v>39</v>
      </c>
      <c r="L10018" s="25" t="s">
        <v>40</v>
      </c>
      <c r="M10018" s="16">
        <f>SUM_DATA[[#This Row],[TOTAL Cost]]-SUM_DATA[[#This Row],[MATERIAL Cost]]</f>
        <v>2040</v>
      </c>
      <c r="N10018" s="16">
        <f>IFERROR(SUM_DATA[[#This Row],[MAT C.]], 0)</f>
        <v>0</v>
      </c>
      <c r="O10018" s="16" t="e">
        <f>VLOOKUP(SUM_DATA[[#This Row],[Work Order]],'[2]MAT DETAIL'!$D:$L,8,FALSE)</f>
        <v>#N/A</v>
      </c>
      <c r="P10018" s="22">
        <v>2040</v>
      </c>
      <c r="Q10018" s="67" t="s">
        <v>25</v>
      </c>
      <c r="R10018" s="67"/>
      <c r="S10018" s="67"/>
    </row>
    <row r="10019" spans="4:19" ht="15">
      <c r="D10019" s="19">
        <v>620104</v>
      </c>
      <c r="E10019" s="35">
        <v>45377</v>
      </c>
      <c r="F10019" s="35">
        <v>45377</v>
      </c>
      <c r="G10019" s="63"/>
      <c r="H10019" s="24">
        <v>3751213</v>
      </c>
      <c r="I10019" s="28" t="s">
        <v>26</v>
      </c>
      <c r="J10019" s="44" t="s">
        <v>746</v>
      </c>
      <c r="K10019" s="25" t="s">
        <v>19</v>
      </c>
      <c r="L10019" s="25" t="s">
        <v>50</v>
      </c>
      <c r="M10019" s="16">
        <f>SUM_DATA[[#This Row],[TOTAL Cost]]-SUM_DATA[[#This Row],[MATERIAL Cost]]</f>
        <v>82782.45</v>
      </c>
      <c r="N10019" s="16">
        <f>IFERROR(SUM_DATA[[#This Row],[MAT C.]], 0)</f>
        <v>8229</v>
      </c>
      <c r="O10019" s="16">
        <f>VLOOKUP(SUM_DATA[[#This Row],[Work Order]],'[2]MAT DETAIL'!$D:$L,8,FALSE)</f>
        <v>8229</v>
      </c>
      <c r="P10019" s="22">
        <v>91011.45</v>
      </c>
      <c r="Q10019" s="67" t="s">
        <v>21</v>
      </c>
      <c r="R10019" s="67"/>
      <c r="S10019" s="67"/>
    </row>
    <row r="10020" spans="4:19" ht="15">
      <c r="D10020" s="19">
        <v>620116</v>
      </c>
      <c r="E10020" s="35">
        <v>45377</v>
      </c>
      <c r="F10020" s="35">
        <v>45378</v>
      </c>
      <c r="G10020" s="63"/>
      <c r="H10020" s="24">
        <v>3751249</v>
      </c>
      <c r="I10020" s="28" t="s">
        <v>31</v>
      </c>
      <c r="J10020" s="47" t="s">
        <v>2426</v>
      </c>
      <c r="K10020" s="25" t="s">
        <v>59</v>
      </c>
      <c r="L10020" s="25" t="s">
        <v>1774</v>
      </c>
      <c r="M10020" s="16">
        <f>SUM_DATA[[#This Row],[TOTAL Cost]]-SUM_DATA[[#This Row],[MATERIAL Cost]]</f>
        <v>3701.84</v>
      </c>
      <c r="N10020" s="16">
        <f>IFERROR(SUM_DATA[[#This Row],[MAT C.]], 0)</f>
        <v>0</v>
      </c>
      <c r="O10020" s="16" t="e">
        <f>VLOOKUP(SUM_DATA[[#This Row],[Work Order]],'[2]MAT DETAIL'!$D:$L,8,FALSE)</f>
        <v>#N/A</v>
      </c>
      <c r="P10020" s="22">
        <v>3701.84</v>
      </c>
      <c r="Q10020" s="67" t="s">
        <v>25</v>
      </c>
      <c r="R10020" s="67"/>
      <c r="S10020" s="67"/>
    </row>
    <row r="10021" spans="4:19" ht="15">
      <c r="D10021" s="19">
        <v>620116</v>
      </c>
      <c r="E10021" s="35">
        <v>45377</v>
      </c>
      <c r="F10021" s="35">
        <v>45377</v>
      </c>
      <c r="G10021" s="63"/>
      <c r="H10021" s="24">
        <v>3751264</v>
      </c>
      <c r="I10021" s="28" t="s">
        <v>26</v>
      </c>
      <c r="J10021" s="47" t="s">
        <v>2356</v>
      </c>
      <c r="K10021" s="25" t="s">
        <v>39</v>
      </c>
      <c r="L10021" s="25" t="s">
        <v>40</v>
      </c>
      <c r="M10021" s="16">
        <f>SUM_DATA[[#This Row],[TOTAL Cost]]-SUM_DATA[[#This Row],[MATERIAL Cost]]</f>
        <v>335000</v>
      </c>
      <c r="N10021" s="16">
        <f>IFERROR(SUM_DATA[[#This Row],[MAT C.]], 0)</f>
        <v>0</v>
      </c>
      <c r="O10021" s="16" t="e">
        <f>VLOOKUP(SUM_DATA[[#This Row],[Work Order]],'[2]MAT DETAIL'!$D:$L,8,FALSE)</f>
        <v>#N/A</v>
      </c>
      <c r="P10021" s="22">
        <v>335000</v>
      </c>
      <c r="Q10021" s="67" t="s">
        <v>21</v>
      </c>
      <c r="R10021" s="67"/>
      <c r="S10021" s="67"/>
    </row>
    <row r="10022" spans="4:19" ht="15">
      <c r="D10022" s="19">
        <v>620123</v>
      </c>
      <c r="E10022" s="35">
        <v>45377</v>
      </c>
      <c r="F10022" s="35">
        <v>45378</v>
      </c>
      <c r="G10022" s="63"/>
      <c r="H10022" s="24">
        <v>3751357</v>
      </c>
      <c r="I10022" s="28" t="s">
        <v>26</v>
      </c>
      <c r="J10022" s="47" t="s">
        <v>2427</v>
      </c>
      <c r="K10022" s="25" t="s">
        <v>47</v>
      </c>
      <c r="L10022" s="25" t="s">
        <v>65</v>
      </c>
      <c r="M10022" s="16">
        <f>SUM_DATA[[#This Row],[TOTAL Cost]]-SUM_DATA[[#This Row],[MATERIAL Cost]]</f>
        <v>0</v>
      </c>
      <c r="N10022" s="16">
        <f>IFERROR(SUM_DATA[[#This Row],[MAT C.]], 0)</f>
        <v>24750</v>
      </c>
      <c r="O10022" s="16">
        <f>VLOOKUP(SUM_DATA[[#This Row],[Work Order]],'[2]MAT DETAIL'!$D:$L,8,FALSE)</f>
        <v>24750</v>
      </c>
      <c r="P10022" s="22">
        <v>24750</v>
      </c>
      <c r="Q10022" s="67" t="s">
        <v>25</v>
      </c>
      <c r="R10022" s="67"/>
      <c r="S10022" s="67"/>
    </row>
    <row r="10023" spans="4:19" ht="15">
      <c r="D10023" s="19">
        <v>620123</v>
      </c>
      <c r="E10023" s="35">
        <v>45377</v>
      </c>
      <c r="F10023" s="35">
        <v>45378</v>
      </c>
      <c r="G10023" s="63"/>
      <c r="H10023" s="24">
        <v>3751360</v>
      </c>
      <c r="I10023" s="28" t="s">
        <v>26</v>
      </c>
      <c r="J10023" s="47" t="s">
        <v>97</v>
      </c>
      <c r="K10023" s="25" t="s">
        <v>59</v>
      </c>
      <c r="L10023" s="25" t="s">
        <v>98</v>
      </c>
      <c r="M10023" s="16">
        <f>SUM_DATA[[#This Row],[TOTAL Cost]]-SUM_DATA[[#This Row],[MATERIAL Cost]]</f>
        <v>0</v>
      </c>
      <c r="N10023" s="16">
        <f>IFERROR(SUM_DATA[[#This Row],[MAT C.]], 0)</f>
        <v>0</v>
      </c>
      <c r="O10023" s="16" t="e">
        <f>VLOOKUP(SUM_DATA[[#This Row],[Work Order]],'[2]MAT DETAIL'!$D:$L,8,FALSE)</f>
        <v>#N/A</v>
      </c>
      <c r="P10023" s="22">
        <v>0</v>
      </c>
      <c r="Q10023" s="67" t="s">
        <v>25</v>
      </c>
      <c r="R10023" s="67"/>
      <c r="S10023" s="67"/>
    </row>
    <row r="10024" spans="4:19" ht="15">
      <c r="D10024" s="19">
        <v>620118</v>
      </c>
      <c r="E10024" s="35">
        <v>45377</v>
      </c>
      <c r="F10024" s="35">
        <v>45378</v>
      </c>
      <c r="G10024" s="63"/>
      <c r="H10024" s="24">
        <v>3751363</v>
      </c>
      <c r="I10024" s="28" t="s">
        <v>26</v>
      </c>
      <c r="J10024" s="44" t="s">
        <v>72</v>
      </c>
      <c r="K10024" s="25" t="s">
        <v>36</v>
      </c>
      <c r="L10024" s="25" t="s">
        <v>37</v>
      </c>
      <c r="M10024" s="16">
        <f>SUM_DATA[[#This Row],[TOTAL Cost]]-SUM_DATA[[#This Row],[MATERIAL Cost]]</f>
        <v>0</v>
      </c>
      <c r="N10024" s="16">
        <f>IFERROR(SUM_DATA[[#This Row],[MAT C.]], 0)</f>
        <v>0</v>
      </c>
      <c r="O10024" s="16" t="e">
        <f>VLOOKUP(SUM_DATA[[#This Row],[Work Order]],'[2]MAT DETAIL'!$D:$L,8,FALSE)</f>
        <v>#N/A</v>
      </c>
      <c r="P10024" s="22">
        <v>0</v>
      </c>
      <c r="Q10024" s="67" t="s">
        <v>25</v>
      </c>
      <c r="R10024" s="67"/>
      <c r="S10024" s="67"/>
    </row>
    <row r="10025" spans="4:19" ht="15">
      <c r="D10025" s="19">
        <v>620111</v>
      </c>
      <c r="E10025" s="35">
        <v>45377</v>
      </c>
      <c r="F10025" s="35">
        <v>45378</v>
      </c>
      <c r="G10025" s="63"/>
      <c r="H10025" s="24">
        <v>3751364</v>
      </c>
      <c r="I10025" s="28" t="s">
        <v>26</v>
      </c>
      <c r="J10025" s="47" t="s">
        <v>2428</v>
      </c>
      <c r="K10025" s="25" t="s">
        <v>33</v>
      </c>
      <c r="L10025" s="25" t="s">
        <v>180</v>
      </c>
      <c r="M10025" s="16">
        <f>SUM_DATA[[#This Row],[TOTAL Cost]]-SUM_DATA[[#This Row],[MATERIAL Cost]]</f>
        <v>0</v>
      </c>
      <c r="N10025" s="16">
        <f>IFERROR(SUM_DATA[[#This Row],[MAT C.]], 0)</f>
        <v>0</v>
      </c>
      <c r="O10025" s="16" t="e">
        <f>VLOOKUP(SUM_DATA[[#This Row],[Work Order]],'[2]MAT DETAIL'!$D:$L,8,FALSE)</f>
        <v>#N/A</v>
      </c>
      <c r="P10025" s="22">
        <v>0</v>
      </c>
      <c r="Q10025" s="67" t="s">
        <v>25</v>
      </c>
      <c r="R10025" s="67"/>
      <c r="S10025" s="67"/>
    </row>
    <row r="10026" spans="4:19" ht="15">
      <c r="D10026" s="19">
        <v>620113</v>
      </c>
      <c r="E10026" s="35">
        <v>45377</v>
      </c>
      <c r="F10026" s="35">
        <v>45378</v>
      </c>
      <c r="G10026" s="63"/>
      <c r="H10026" s="24">
        <v>3751367</v>
      </c>
      <c r="I10026" s="28" t="s">
        <v>26</v>
      </c>
      <c r="J10026" s="47" t="s">
        <v>2429</v>
      </c>
      <c r="K10026" s="25" t="s">
        <v>67</v>
      </c>
      <c r="L10026" s="25" t="s">
        <v>88</v>
      </c>
      <c r="M10026" s="16">
        <f>SUM_DATA[[#This Row],[TOTAL Cost]]-SUM_DATA[[#This Row],[MATERIAL Cost]]</f>
        <v>0</v>
      </c>
      <c r="N10026" s="16">
        <f>IFERROR(SUM_DATA[[#This Row],[MAT C.]], 0)</f>
        <v>0</v>
      </c>
      <c r="O10026" s="16" t="e">
        <f>VLOOKUP(SUM_DATA[[#This Row],[Work Order]],'[2]MAT DETAIL'!$D:$L,8,FALSE)</f>
        <v>#N/A</v>
      </c>
      <c r="P10026" s="22">
        <v>0</v>
      </c>
      <c r="Q10026" s="67" t="s">
        <v>25</v>
      </c>
      <c r="R10026" s="67"/>
      <c r="S10026" s="67"/>
    </row>
    <row r="10027" spans="4:19" ht="15">
      <c r="D10027" s="19">
        <v>620118</v>
      </c>
      <c r="E10027" s="35">
        <v>45378</v>
      </c>
      <c r="F10027" s="35">
        <v>45378</v>
      </c>
      <c r="G10027" s="63"/>
      <c r="H10027" s="24">
        <v>3751395</v>
      </c>
      <c r="I10027" s="28" t="s">
        <v>26</v>
      </c>
      <c r="J10027" s="44" t="s">
        <v>72</v>
      </c>
      <c r="K10027" s="25" t="s">
        <v>36</v>
      </c>
      <c r="L10027" s="25" t="s">
        <v>37</v>
      </c>
      <c r="M10027" s="16">
        <f>SUM_DATA[[#This Row],[TOTAL Cost]]-SUM_DATA[[#This Row],[MATERIAL Cost]]</f>
        <v>0</v>
      </c>
      <c r="N10027" s="16">
        <f>IFERROR(SUM_DATA[[#This Row],[MAT C.]], 0)</f>
        <v>0</v>
      </c>
      <c r="O10027" s="16" t="e">
        <f>VLOOKUP(SUM_DATA[[#This Row],[Work Order]],'[2]MAT DETAIL'!$D:$L,8,FALSE)</f>
        <v>#N/A</v>
      </c>
      <c r="P10027" s="22">
        <v>0</v>
      </c>
      <c r="Q10027" s="67" t="s">
        <v>25</v>
      </c>
      <c r="R10027" s="67"/>
      <c r="S10027" s="67"/>
    </row>
    <row r="10028" spans="4:19" ht="15">
      <c r="D10028" s="19">
        <v>620104</v>
      </c>
      <c r="E10028" s="35">
        <v>45378</v>
      </c>
      <c r="F10028" s="35">
        <v>45378</v>
      </c>
      <c r="G10028" s="63"/>
      <c r="H10028" s="24">
        <v>3751410</v>
      </c>
      <c r="I10028" s="28" t="s">
        <v>26</v>
      </c>
      <c r="J10028" s="47" t="s">
        <v>2430</v>
      </c>
      <c r="K10028" s="25" t="s">
        <v>67</v>
      </c>
      <c r="L10028" s="25" t="s">
        <v>451</v>
      </c>
      <c r="M10028" s="16">
        <f>SUM_DATA[[#This Row],[TOTAL Cost]]-SUM_DATA[[#This Row],[MATERIAL Cost]]</f>
        <v>17000</v>
      </c>
      <c r="N10028" s="16">
        <f>IFERROR(SUM_DATA[[#This Row],[MAT C.]], 0)</f>
        <v>0</v>
      </c>
      <c r="O10028" s="16" t="e">
        <f>VLOOKUP(SUM_DATA[[#This Row],[Work Order]],'[2]MAT DETAIL'!$D:$L,8,FALSE)</f>
        <v>#N/A</v>
      </c>
      <c r="P10028" s="22">
        <v>17000</v>
      </c>
      <c r="Q10028" s="67" t="s">
        <v>21</v>
      </c>
      <c r="R10028" s="67"/>
      <c r="S10028" s="67"/>
    </row>
    <row r="10029" spans="4:19" ht="15">
      <c r="D10029" s="19">
        <v>620107</v>
      </c>
      <c r="E10029" s="35">
        <v>45378</v>
      </c>
      <c r="F10029" s="35">
        <v>45378</v>
      </c>
      <c r="G10029" s="63"/>
      <c r="H10029" s="24">
        <v>3751416</v>
      </c>
      <c r="I10029" s="28" t="s">
        <v>26</v>
      </c>
      <c r="J10029" s="47" t="s">
        <v>2430</v>
      </c>
      <c r="K10029" s="25" t="s">
        <v>67</v>
      </c>
      <c r="L10029" s="25" t="s">
        <v>451</v>
      </c>
      <c r="M10029" s="16">
        <f>SUM_DATA[[#This Row],[TOTAL Cost]]-SUM_DATA[[#This Row],[MATERIAL Cost]]</f>
        <v>17000</v>
      </c>
      <c r="N10029" s="16">
        <f>IFERROR(SUM_DATA[[#This Row],[MAT C.]], 0)</f>
        <v>0</v>
      </c>
      <c r="O10029" s="16" t="e">
        <f>VLOOKUP(SUM_DATA[[#This Row],[Work Order]],'[2]MAT DETAIL'!$D:$L,8,FALSE)</f>
        <v>#N/A</v>
      </c>
      <c r="P10029" s="22">
        <v>17000</v>
      </c>
      <c r="Q10029" s="67" t="s">
        <v>21</v>
      </c>
      <c r="R10029" s="67"/>
      <c r="S10029" s="67"/>
    </row>
    <row r="10030" spans="4:19" ht="15">
      <c r="D10030" s="19">
        <v>620112</v>
      </c>
      <c r="E10030" s="35">
        <v>45378</v>
      </c>
      <c r="F10030" s="35">
        <v>45378</v>
      </c>
      <c r="G10030" s="63"/>
      <c r="H10030" s="24">
        <v>3751421</v>
      </c>
      <c r="I10030" s="28" t="s">
        <v>26</v>
      </c>
      <c r="J10030" s="47" t="s">
        <v>2430</v>
      </c>
      <c r="K10030" s="25" t="s">
        <v>67</v>
      </c>
      <c r="L10030" s="25" t="s">
        <v>451</v>
      </c>
      <c r="M10030" s="16">
        <f>SUM_DATA[[#This Row],[TOTAL Cost]]-SUM_DATA[[#This Row],[MATERIAL Cost]]</f>
        <v>17000</v>
      </c>
      <c r="N10030" s="16">
        <f>IFERROR(SUM_DATA[[#This Row],[MAT C.]], 0)</f>
        <v>0</v>
      </c>
      <c r="O10030" s="16" t="e">
        <f>VLOOKUP(SUM_DATA[[#This Row],[Work Order]],'[2]MAT DETAIL'!$D:$L,8,FALSE)</f>
        <v>#N/A</v>
      </c>
      <c r="P10030" s="22">
        <v>17000</v>
      </c>
      <c r="Q10030" s="67" t="s">
        <v>21</v>
      </c>
      <c r="R10030" s="67"/>
      <c r="S10030" s="67"/>
    </row>
    <row r="10031" spans="4:19" ht="15">
      <c r="D10031" s="19">
        <v>620119</v>
      </c>
      <c r="E10031" s="35">
        <v>45378</v>
      </c>
      <c r="F10031" s="35">
        <v>45378</v>
      </c>
      <c r="G10031" s="63"/>
      <c r="H10031" s="24">
        <v>3751426</v>
      </c>
      <c r="I10031" s="28" t="s">
        <v>26</v>
      </c>
      <c r="J10031" s="47" t="s">
        <v>2430</v>
      </c>
      <c r="K10031" s="25" t="s">
        <v>67</v>
      </c>
      <c r="L10031" s="25" t="s">
        <v>451</v>
      </c>
      <c r="M10031" s="16">
        <f>SUM_DATA[[#This Row],[TOTAL Cost]]-SUM_DATA[[#This Row],[MATERIAL Cost]]</f>
        <v>17000</v>
      </c>
      <c r="N10031" s="16">
        <f>IFERROR(SUM_DATA[[#This Row],[MAT C.]], 0)</f>
        <v>0</v>
      </c>
      <c r="O10031" s="16" t="e">
        <f>VLOOKUP(SUM_DATA[[#This Row],[Work Order]],'[2]MAT DETAIL'!$D:$L,8,FALSE)</f>
        <v>#N/A</v>
      </c>
      <c r="P10031" s="22">
        <v>17000</v>
      </c>
      <c r="Q10031" s="67" t="s">
        <v>21</v>
      </c>
      <c r="R10031" s="67"/>
      <c r="S10031" s="67"/>
    </row>
    <row r="10032" spans="4:19" ht="15">
      <c r="D10032" s="19">
        <v>620123</v>
      </c>
      <c r="E10032" s="35">
        <v>45378</v>
      </c>
      <c r="F10032" s="35">
        <v>45378</v>
      </c>
      <c r="G10032" s="63"/>
      <c r="H10032" s="24">
        <v>3751432</v>
      </c>
      <c r="I10032" s="28" t="s">
        <v>26</v>
      </c>
      <c r="J10032" s="47" t="s">
        <v>2430</v>
      </c>
      <c r="K10032" s="25" t="s">
        <v>67</v>
      </c>
      <c r="L10032" s="25" t="s">
        <v>451</v>
      </c>
      <c r="M10032" s="16">
        <f>SUM_DATA[[#This Row],[TOTAL Cost]]-SUM_DATA[[#This Row],[MATERIAL Cost]]</f>
        <v>17000</v>
      </c>
      <c r="N10032" s="16">
        <f>IFERROR(SUM_DATA[[#This Row],[MAT C.]], 0)</f>
        <v>0</v>
      </c>
      <c r="O10032" s="16" t="e">
        <f>VLOOKUP(SUM_DATA[[#This Row],[Work Order]],'[2]MAT DETAIL'!$D:$L,8,FALSE)</f>
        <v>#N/A</v>
      </c>
      <c r="P10032" s="22">
        <v>17000</v>
      </c>
      <c r="Q10032" s="67" t="s">
        <v>21</v>
      </c>
      <c r="R10032" s="67"/>
      <c r="S10032" s="67"/>
    </row>
    <row r="10033" spans="4:19" ht="15">
      <c r="D10033" s="19">
        <v>620119</v>
      </c>
      <c r="E10033" s="35">
        <v>45378</v>
      </c>
      <c r="F10033" s="35">
        <v>45378</v>
      </c>
      <c r="G10033" s="63"/>
      <c r="H10033" s="24">
        <v>3751488</v>
      </c>
      <c r="I10033" s="28" t="s">
        <v>26</v>
      </c>
      <c r="J10033" s="47" t="s">
        <v>2431</v>
      </c>
      <c r="K10033" s="25" t="s">
        <v>39</v>
      </c>
      <c r="L10033" s="25" t="s">
        <v>40</v>
      </c>
      <c r="M10033" s="16">
        <f>SUM_DATA[[#This Row],[TOTAL Cost]]-SUM_DATA[[#This Row],[MATERIAL Cost]]</f>
        <v>0</v>
      </c>
      <c r="N10033" s="16">
        <f>IFERROR(SUM_DATA[[#This Row],[MAT C.]], 0)</f>
        <v>0</v>
      </c>
      <c r="O10033" s="16" t="e">
        <f>VLOOKUP(SUM_DATA[[#This Row],[Work Order]],'[2]MAT DETAIL'!$D:$L,8,FALSE)</f>
        <v>#N/A</v>
      </c>
      <c r="P10033" s="22">
        <v>0</v>
      </c>
      <c r="Q10033" s="67" t="s">
        <v>25</v>
      </c>
      <c r="R10033" s="67"/>
      <c r="S10033" s="67"/>
    </row>
    <row r="10034" spans="4:19" ht="15">
      <c r="D10034" s="19">
        <v>620109</v>
      </c>
      <c r="E10034" s="35">
        <v>45378</v>
      </c>
      <c r="F10034" s="35">
        <v>45378</v>
      </c>
      <c r="G10034" s="63"/>
      <c r="H10034" s="24">
        <v>3751489</v>
      </c>
      <c r="I10034" s="28" t="s">
        <v>26</v>
      </c>
      <c r="J10034" s="47" t="s">
        <v>101</v>
      </c>
      <c r="K10034" s="25" t="s">
        <v>59</v>
      </c>
      <c r="L10034" s="25" t="s">
        <v>98</v>
      </c>
      <c r="M10034" s="16">
        <f>SUM_DATA[[#This Row],[TOTAL Cost]]-SUM_DATA[[#This Row],[MATERIAL Cost]]</f>
        <v>0</v>
      </c>
      <c r="N10034" s="16">
        <f>IFERROR(SUM_DATA[[#This Row],[MAT C.]], 0)</f>
        <v>0</v>
      </c>
      <c r="O10034" s="16" t="e">
        <f>VLOOKUP(SUM_DATA[[#This Row],[Work Order]],'[2]MAT DETAIL'!$D:$L,8,FALSE)</f>
        <v>#N/A</v>
      </c>
      <c r="P10034" s="22">
        <v>0</v>
      </c>
      <c r="Q10034" s="67" t="s">
        <v>25</v>
      </c>
      <c r="R10034" s="67"/>
      <c r="S10034" s="67"/>
    </row>
    <row r="10035" spans="4:19" ht="15">
      <c r="D10035" s="19">
        <v>620124</v>
      </c>
      <c r="E10035" s="35">
        <v>45379</v>
      </c>
      <c r="F10035" s="35">
        <v>45379</v>
      </c>
      <c r="G10035" s="63"/>
      <c r="H10035" s="24">
        <v>3752042</v>
      </c>
      <c r="I10035" s="28" t="s">
        <v>26</v>
      </c>
      <c r="J10035" s="47" t="s">
        <v>2432</v>
      </c>
      <c r="K10035" s="25" t="s">
        <v>59</v>
      </c>
      <c r="L10035" s="25" t="s">
        <v>56</v>
      </c>
      <c r="M10035" s="16">
        <f>SUM_DATA[[#This Row],[TOTAL Cost]]-SUM_DATA[[#This Row],[MATERIAL Cost]]</f>
        <v>0</v>
      </c>
      <c r="N10035" s="16">
        <f>IFERROR(SUM_DATA[[#This Row],[MAT C.]], 0)</f>
        <v>0</v>
      </c>
      <c r="O10035" s="16" t="e">
        <f>VLOOKUP(SUM_DATA[[#This Row],[Work Order]],'[2]MAT DETAIL'!$D:$L,8,FALSE)</f>
        <v>#N/A</v>
      </c>
      <c r="P10035" s="22">
        <v>0</v>
      </c>
      <c r="Q10035" s="67" t="s">
        <v>25</v>
      </c>
      <c r="R10035" s="67"/>
      <c r="S10035" s="67"/>
    </row>
    <row r="10036" spans="4:19" ht="15">
      <c r="D10036" s="19">
        <v>620104</v>
      </c>
      <c r="E10036" s="35">
        <v>45379</v>
      </c>
      <c r="F10036" s="35">
        <v>45379</v>
      </c>
      <c r="G10036" s="63"/>
      <c r="H10036" s="24">
        <v>3752051</v>
      </c>
      <c r="I10036" s="28" t="s">
        <v>26</v>
      </c>
      <c r="J10036" s="47" t="s">
        <v>2433</v>
      </c>
      <c r="K10036" s="25" t="s">
        <v>19</v>
      </c>
      <c r="L10036" s="25" t="s">
        <v>20</v>
      </c>
      <c r="M10036" s="16">
        <f>SUM_DATA[[#This Row],[TOTAL Cost]]-SUM_DATA[[#This Row],[MATERIAL Cost]]</f>
        <v>0</v>
      </c>
      <c r="N10036" s="16">
        <f>IFERROR(SUM_DATA[[#This Row],[MAT C.]], 0)</f>
        <v>0</v>
      </c>
      <c r="O10036" s="16" t="e">
        <f>VLOOKUP(SUM_DATA[[#This Row],[Work Order]],'[2]MAT DETAIL'!$D:$L,8,FALSE)</f>
        <v>#N/A</v>
      </c>
      <c r="P10036" s="22">
        <v>0</v>
      </c>
      <c r="Q10036" s="67" t="s">
        <v>21</v>
      </c>
      <c r="R10036" s="67"/>
      <c r="S10036" s="67"/>
    </row>
    <row r="10037" spans="4:19" ht="15">
      <c r="D10037" s="19">
        <v>620106</v>
      </c>
      <c r="E10037" s="35">
        <v>45379</v>
      </c>
      <c r="F10037" s="35">
        <v>45379</v>
      </c>
      <c r="G10037" s="63"/>
      <c r="H10037" s="24">
        <v>3752052</v>
      </c>
      <c r="I10037" s="28" t="s">
        <v>26</v>
      </c>
      <c r="J10037" s="47" t="s">
        <v>2433</v>
      </c>
      <c r="K10037" s="25" t="s">
        <v>19</v>
      </c>
      <c r="L10037" s="25" t="s">
        <v>20</v>
      </c>
      <c r="M10037" s="16">
        <f>SUM_DATA[[#This Row],[TOTAL Cost]]-SUM_DATA[[#This Row],[MATERIAL Cost]]</f>
        <v>0</v>
      </c>
      <c r="N10037" s="16">
        <f>IFERROR(SUM_DATA[[#This Row],[MAT C.]], 0)</f>
        <v>0</v>
      </c>
      <c r="O10037" s="16" t="e">
        <f>VLOOKUP(SUM_DATA[[#This Row],[Work Order]],'[2]MAT DETAIL'!$D:$L,8,FALSE)</f>
        <v>#N/A</v>
      </c>
      <c r="P10037" s="22">
        <v>0</v>
      </c>
      <c r="Q10037" s="67" t="s">
        <v>21</v>
      </c>
      <c r="R10037" s="67"/>
      <c r="S10037" s="67"/>
    </row>
    <row r="10038" spans="4:19" ht="15">
      <c r="D10038" s="19">
        <v>620107</v>
      </c>
      <c r="E10038" s="35">
        <v>45379</v>
      </c>
      <c r="F10038" s="35">
        <v>45379</v>
      </c>
      <c r="G10038" s="63"/>
      <c r="H10038" s="24">
        <v>3752053</v>
      </c>
      <c r="I10038" s="28" t="s">
        <v>26</v>
      </c>
      <c r="J10038" s="47" t="s">
        <v>2433</v>
      </c>
      <c r="K10038" s="25" t="s">
        <v>19</v>
      </c>
      <c r="L10038" s="25" t="s">
        <v>20</v>
      </c>
      <c r="M10038" s="16">
        <f>SUM_DATA[[#This Row],[TOTAL Cost]]-SUM_DATA[[#This Row],[MATERIAL Cost]]</f>
        <v>0</v>
      </c>
      <c r="N10038" s="16">
        <f>IFERROR(SUM_DATA[[#This Row],[MAT C.]], 0)</f>
        <v>0</v>
      </c>
      <c r="O10038" s="16" t="e">
        <f>VLOOKUP(SUM_DATA[[#This Row],[Work Order]],'[2]MAT DETAIL'!$D:$L,8,FALSE)</f>
        <v>#N/A</v>
      </c>
      <c r="P10038" s="22">
        <v>0</v>
      </c>
      <c r="Q10038" s="67" t="s">
        <v>21</v>
      </c>
      <c r="R10038" s="67"/>
      <c r="S10038" s="67"/>
    </row>
    <row r="10039" spans="4:19" ht="15">
      <c r="D10039" s="19">
        <v>620109</v>
      </c>
      <c r="E10039" s="35">
        <v>45379</v>
      </c>
      <c r="F10039" s="35">
        <v>45379</v>
      </c>
      <c r="G10039" s="63"/>
      <c r="H10039" s="24">
        <v>3752054</v>
      </c>
      <c r="I10039" s="28" t="s">
        <v>26</v>
      </c>
      <c r="J10039" s="47" t="s">
        <v>2433</v>
      </c>
      <c r="K10039" s="25" t="s">
        <v>19</v>
      </c>
      <c r="L10039" s="25" t="s">
        <v>20</v>
      </c>
      <c r="M10039" s="16">
        <f>SUM_DATA[[#This Row],[TOTAL Cost]]-SUM_DATA[[#This Row],[MATERIAL Cost]]</f>
        <v>0</v>
      </c>
      <c r="N10039" s="16">
        <f>IFERROR(SUM_DATA[[#This Row],[MAT C.]], 0)</f>
        <v>0</v>
      </c>
      <c r="O10039" s="16" t="e">
        <f>VLOOKUP(SUM_DATA[[#This Row],[Work Order]],'[2]MAT DETAIL'!$D:$L,8,FALSE)</f>
        <v>#N/A</v>
      </c>
      <c r="P10039" s="22">
        <v>0</v>
      </c>
      <c r="Q10039" s="67" t="s">
        <v>21</v>
      </c>
      <c r="R10039" s="67"/>
      <c r="S10039" s="67"/>
    </row>
    <row r="10040" spans="4:19" ht="15">
      <c r="D10040" s="19">
        <v>620111</v>
      </c>
      <c r="E10040" s="35">
        <v>45379</v>
      </c>
      <c r="F10040" s="35">
        <v>45379</v>
      </c>
      <c r="G10040" s="63"/>
      <c r="H10040" s="24">
        <v>3752056</v>
      </c>
      <c r="I10040" s="28" t="s">
        <v>26</v>
      </c>
      <c r="J10040" s="47" t="s">
        <v>2433</v>
      </c>
      <c r="K10040" s="25" t="s">
        <v>19</v>
      </c>
      <c r="L10040" s="25" t="s">
        <v>20</v>
      </c>
      <c r="M10040" s="16">
        <f>SUM_DATA[[#This Row],[TOTAL Cost]]-SUM_DATA[[#This Row],[MATERIAL Cost]]</f>
        <v>0</v>
      </c>
      <c r="N10040" s="16">
        <f>IFERROR(SUM_DATA[[#This Row],[MAT C.]], 0)</f>
        <v>0</v>
      </c>
      <c r="O10040" s="16" t="e">
        <f>VLOOKUP(SUM_DATA[[#This Row],[Work Order]],'[2]MAT DETAIL'!$D:$L,8,FALSE)</f>
        <v>#N/A</v>
      </c>
      <c r="P10040" s="22">
        <v>0</v>
      </c>
      <c r="Q10040" s="67" t="s">
        <v>21</v>
      </c>
      <c r="R10040" s="67"/>
      <c r="S10040" s="67"/>
    </row>
    <row r="10041" spans="4:19" ht="15">
      <c r="D10041" s="19">
        <v>620113</v>
      </c>
      <c r="E10041" s="35">
        <v>45379</v>
      </c>
      <c r="F10041" s="35">
        <v>45379</v>
      </c>
      <c r="G10041" s="63"/>
      <c r="H10041" s="24">
        <v>3752059</v>
      </c>
      <c r="I10041" s="28" t="s">
        <v>26</v>
      </c>
      <c r="J10041" s="47" t="s">
        <v>2433</v>
      </c>
      <c r="K10041" s="25" t="s">
        <v>19</v>
      </c>
      <c r="L10041" s="25" t="s">
        <v>20</v>
      </c>
      <c r="M10041" s="16">
        <f>SUM_DATA[[#This Row],[TOTAL Cost]]-SUM_DATA[[#This Row],[MATERIAL Cost]]</f>
        <v>0</v>
      </c>
      <c r="N10041" s="16">
        <f>IFERROR(SUM_DATA[[#This Row],[MAT C.]], 0)</f>
        <v>0</v>
      </c>
      <c r="O10041" s="16" t="e">
        <f>VLOOKUP(SUM_DATA[[#This Row],[Work Order]],'[2]MAT DETAIL'!$D:$L,8,FALSE)</f>
        <v>#N/A</v>
      </c>
      <c r="P10041" s="22">
        <v>0</v>
      </c>
      <c r="Q10041" s="67" t="s">
        <v>21</v>
      </c>
      <c r="R10041" s="67"/>
      <c r="S10041" s="67"/>
    </row>
    <row r="10042" spans="4:19" ht="15">
      <c r="D10042" s="19">
        <v>620107</v>
      </c>
      <c r="E10042" s="35">
        <v>45378</v>
      </c>
      <c r="F10042" s="35">
        <v>45379</v>
      </c>
      <c r="G10042" s="63"/>
      <c r="H10042" s="24">
        <v>3752098</v>
      </c>
      <c r="I10042" s="28" t="s">
        <v>26</v>
      </c>
      <c r="J10042" s="47" t="s">
        <v>2434</v>
      </c>
      <c r="K10042" s="25" t="s">
        <v>82</v>
      </c>
      <c r="L10042" s="25" t="s">
        <v>78</v>
      </c>
      <c r="M10042" s="16">
        <f>SUM_DATA[[#This Row],[TOTAL Cost]]-SUM_DATA[[#This Row],[MATERIAL Cost]]</f>
        <v>0</v>
      </c>
      <c r="N10042" s="16">
        <f>IFERROR(SUM_DATA[[#This Row],[MAT C.]], 0)</f>
        <v>0</v>
      </c>
      <c r="O10042" s="16" t="e">
        <f>VLOOKUP(SUM_DATA[[#This Row],[Work Order]],'[2]MAT DETAIL'!$D:$L,8,FALSE)</f>
        <v>#N/A</v>
      </c>
      <c r="P10042" s="22">
        <v>0</v>
      </c>
      <c r="Q10042" s="67" t="s">
        <v>25</v>
      </c>
      <c r="R10042" s="67"/>
      <c r="S10042" s="67"/>
    </row>
    <row r="10043" spans="4:19" ht="15">
      <c r="D10043" s="19">
        <v>620111</v>
      </c>
      <c r="E10043" s="35">
        <v>45378</v>
      </c>
      <c r="F10043" s="35">
        <v>45379</v>
      </c>
      <c r="G10043" s="63"/>
      <c r="H10043" s="24">
        <v>3752099</v>
      </c>
      <c r="I10043" s="28" t="s">
        <v>26</v>
      </c>
      <c r="J10043" s="47" t="s">
        <v>405</v>
      </c>
      <c r="K10043" s="25" t="s">
        <v>33</v>
      </c>
      <c r="L10043" s="25" t="s">
        <v>39</v>
      </c>
      <c r="M10043" s="16">
        <f>SUM_DATA[[#This Row],[TOTAL Cost]]-SUM_DATA[[#This Row],[MATERIAL Cost]]</f>
        <v>0</v>
      </c>
      <c r="N10043" s="16">
        <f>IFERROR(SUM_DATA[[#This Row],[MAT C.]], 0)</f>
        <v>0</v>
      </c>
      <c r="O10043" s="16" t="e">
        <f>VLOOKUP(SUM_DATA[[#This Row],[Work Order]],'[2]MAT DETAIL'!$D:$L,8,FALSE)</f>
        <v>#N/A</v>
      </c>
      <c r="P10043" s="22">
        <v>0</v>
      </c>
      <c r="Q10043" s="67" t="s">
        <v>25</v>
      </c>
      <c r="R10043" s="67"/>
      <c r="S10043" s="67"/>
    </row>
    <row r="10044" spans="4:19" ht="15">
      <c r="D10044" s="19">
        <v>620122</v>
      </c>
      <c r="E10044" s="35">
        <v>45378</v>
      </c>
      <c r="F10044" s="35">
        <v>45379</v>
      </c>
      <c r="G10044" s="63"/>
      <c r="H10044" s="24">
        <v>3752100</v>
      </c>
      <c r="I10044" s="28" t="s">
        <v>26</v>
      </c>
      <c r="J10044" s="47" t="s">
        <v>1041</v>
      </c>
      <c r="K10044" s="25" t="s">
        <v>33</v>
      </c>
      <c r="L10044" s="25" t="s">
        <v>180</v>
      </c>
      <c r="M10044" s="16">
        <f>SUM_DATA[[#This Row],[TOTAL Cost]]-SUM_DATA[[#This Row],[MATERIAL Cost]]</f>
        <v>0</v>
      </c>
      <c r="N10044" s="16">
        <f>IFERROR(SUM_DATA[[#This Row],[MAT C.]], 0)</f>
        <v>0</v>
      </c>
      <c r="O10044" s="16" t="e">
        <f>VLOOKUP(SUM_DATA[[#This Row],[Work Order]],'[2]MAT DETAIL'!$D:$L,8,FALSE)</f>
        <v>#N/A</v>
      </c>
      <c r="P10044" s="22">
        <v>0</v>
      </c>
      <c r="Q10044" s="67" t="s">
        <v>25</v>
      </c>
      <c r="R10044" s="67"/>
      <c r="S10044" s="67"/>
    </row>
    <row r="10045" spans="4:19" ht="15">
      <c r="D10045" s="19">
        <v>620112</v>
      </c>
      <c r="E10045" s="35">
        <v>45378</v>
      </c>
      <c r="F10045" s="35">
        <v>45379</v>
      </c>
      <c r="G10045" s="63"/>
      <c r="H10045" s="24">
        <v>3752101</v>
      </c>
      <c r="I10045" s="28" t="s">
        <v>26</v>
      </c>
      <c r="J10045" s="47" t="s">
        <v>2435</v>
      </c>
      <c r="K10045" s="25" t="s">
        <v>47</v>
      </c>
      <c r="L10045" s="25" t="s">
        <v>65</v>
      </c>
      <c r="M10045" s="16">
        <f>SUM_DATA[[#This Row],[TOTAL Cost]]-SUM_DATA[[#This Row],[MATERIAL Cost]]</f>
        <v>0</v>
      </c>
      <c r="N10045" s="16">
        <f>IFERROR(SUM_DATA[[#This Row],[MAT C.]], 0)</f>
        <v>0</v>
      </c>
      <c r="O10045" s="16" t="e">
        <f>VLOOKUP(SUM_DATA[[#This Row],[Work Order]],'[2]MAT DETAIL'!$D:$L,8,FALSE)</f>
        <v>#N/A</v>
      </c>
      <c r="P10045" s="22">
        <v>0</v>
      </c>
      <c r="Q10045" s="67" t="s">
        <v>25</v>
      </c>
      <c r="R10045" s="67"/>
      <c r="S10045" s="67"/>
    </row>
    <row r="10046" spans="4:19" ht="15">
      <c r="D10046" s="19">
        <v>620106</v>
      </c>
      <c r="E10046" s="35">
        <v>45378</v>
      </c>
      <c r="F10046" s="35">
        <v>45379</v>
      </c>
      <c r="G10046" s="63"/>
      <c r="H10046" s="24">
        <v>3752102</v>
      </c>
      <c r="I10046" s="28" t="s">
        <v>26</v>
      </c>
      <c r="J10046" s="47" t="s">
        <v>392</v>
      </c>
      <c r="K10046" s="25" t="s">
        <v>78</v>
      </c>
      <c r="L10046" s="25" t="s">
        <v>393</v>
      </c>
      <c r="M10046" s="16">
        <f>SUM_DATA[[#This Row],[TOTAL Cost]]-SUM_DATA[[#This Row],[MATERIAL Cost]]</f>
        <v>0</v>
      </c>
      <c r="N10046" s="16">
        <f>IFERROR(SUM_DATA[[#This Row],[MAT C.]], 0)</f>
        <v>0</v>
      </c>
      <c r="O10046" s="16" t="e">
        <f>VLOOKUP(SUM_DATA[[#This Row],[Work Order]],'[2]MAT DETAIL'!$D:$L,8,FALSE)</f>
        <v>#N/A</v>
      </c>
      <c r="P10046" s="22">
        <v>0</v>
      </c>
      <c r="Q10046" s="67" t="s">
        <v>25</v>
      </c>
      <c r="R10046" s="67"/>
      <c r="S10046" s="67"/>
    </row>
    <row r="10047" spans="4:19" ht="15">
      <c r="D10047" s="19">
        <v>620124</v>
      </c>
      <c r="E10047" s="35">
        <v>45378</v>
      </c>
      <c r="F10047" s="35">
        <v>45379</v>
      </c>
      <c r="G10047" s="63"/>
      <c r="H10047" s="24">
        <v>3752103</v>
      </c>
      <c r="I10047" s="28" t="s">
        <v>26</v>
      </c>
      <c r="J10047" s="44" t="s">
        <v>72</v>
      </c>
      <c r="K10047" s="25" t="s">
        <v>36</v>
      </c>
      <c r="L10047" s="25" t="s">
        <v>37</v>
      </c>
      <c r="M10047" s="16">
        <f>SUM_DATA[[#This Row],[TOTAL Cost]]-SUM_DATA[[#This Row],[MATERIAL Cost]]</f>
        <v>0</v>
      </c>
      <c r="N10047" s="16">
        <f>IFERROR(SUM_DATA[[#This Row],[MAT C.]], 0)</f>
        <v>0</v>
      </c>
      <c r="O10047" s="16" t="e">
        <f>VLOOKUP(SUM_DATA[[#This Row],[Work Order]],'[2]MAT DETAIL'!$D:$L,8,FALSE)</f>
        <v>#N/A</v>
      </c>
      <c r="P10047" s="22">
        <v>0</v>
      </c>
      <c r="Q10047" s="67" t="s">
        <v>25</v>
      </c>
      <c r="R10047" s="67"/>
      <c r="S10047" s="67"/>
    </row>
    <row r="10048" spans="4:19" ht="15">
      <c r="D10048" s="19">
        <v>620123</v>
      </c>
      <c r="E10048" s="35">
        <v>45379</v>
      </c>
      <c r="F10048" s="35">
        <v>45379</v>
      </c>
      <c r="G10048" s="63"/>
      <c r="H10048" s="24">
        <v>3752209</v>
      </c>
      <c r="I10048" s="28" t="s">
        <v>26</v>
      </c>
      <c r="J10048" s="47" t="s">
        <v>610</v>
      </c>
      <c r="K10048" s="25" t="s">
        <v>36</v>
      </c>
      <c r="L10048" s="25" t="s">
        <v>37</v>
      </c>
      <c r="M10048" s="16">
        <f>SUM_DATA[[#This Row],[TOTAL Cost]]-SUM_DATA[[#This Row],[MATERIAL Cost]]</f>
        <v>0</v>
      </c>
      <c r="N10048" s="16">
        <f>IFERROR(SUM_DATA[[#This Row],[MAT C.]], 0)</f>
        <v>0</v>
      </c>
      <c r="O10048" s="16" t="e">
        <f>VLOOKUP(SUM_DATA[[#This Row],[Work Order]],'[2]MAT DETAIL'!$D:$L,8,FALSE)</f>
        <v>#N/A</v>
      </c>
      <c r="P10048" s="22">
        <v>0</v>
      </c>
      <c r="Q10048" s="67" t="s">
        <v>25</v>
      </c>
      <c r="R10048" s="67"/>
      <c r="S10048" s="67"/>
    </row>
    <row r="10049" spans="4:19" ht="15">
      <c r="D10049" s="19">
        <v>620123</v>
      </c>
      <c r="E10049" s="35">
        <v>45379</v>
      </c>
      <c r="F10049" s="35">
        <v>45379</v>
      </c>
      <c r="G10049" s="63"/>
      <c r="H10049" s="24">
        <v>3752260</v>
      </c>
      <c r="I10049" s="28" t="s">
        <v>31</v>
      </c>
      <c r="J10049" s="47" t="s">
        <v>2436</v>
      </c>
      <c r="K10049" s="25" t="s">
        <v>39</v>
      </c>
      <c r="L10049" s="25" t="s">
        <v>40</v>
      </c>
      <c r="M10049" s="16">
        <f>SUM_DATA[[#This Row],[TOTAL Cost]]-SUM_DATA[[#This Row],[MATERIAL Cost]]</f>
        <v>9632.76</v>
      </c>
      <c r="N10049" s="16">
        <f>IFERROR(SUM_DATA[[#This Row],[MAT C.]], 0)</f>
        <v>0</v>
      </c>
      <c r="O10049" s="16" t="e">
        <f>VLOOKUP(SUM_DATA[[#This Row],[Work Order]],'[2]MAT DETAIL'!$D:$L,8,FALSE)</f>
        <v>#N/A</v>
      </c>
      <c r="P10049" s="22">
        <v>9632.76</v>
      </c>
      <c r="Q10049" s="67" t="s">
        <v>25</v>
      </c>
      <c r="R10049" s="67"/>
      <c r="S10049" s="67"/>
    </row>
    <row r="10050" spans="4:19" ht="15">
      <c r="D10050" s="19">
        <v>620104</v>
      </c>
      <c r="E10050" s="35">
        <v>45379</v>
      </c>
      <c r="F10050" s="35">
        <v>45380</v>
      </c>
      <c r="G10050" s="63"/>
      <c r="H10050" s="24">
        <v>3753692</v>
      </c>
      <c r="I10050" s="28" t="s">
        <v>26</v>
      </c>
      <c r="J10050" s="47" t="s">
        <v>64</v>
      </c>
      <c r="K10050" s="25" t="s">
        <v>47</v>
      </c>
      <c r="L10050" s="25" t="s">
        <v>65</v>
      </c>
      <c r="M10050" s="16">
        <f>SUM_DATA[[#This Row],[TOTAL Cost]]-SUM_DATA[[#This Row],[MATERIAL Cost]]</f>
        <v>0</v>
      </c>
      <c r="N10050" s="16">
        <f>IFERROR(SUM_DATA[[#This Row],[MAT C.]], 0)</f>
        <v>0</v>
      </c>
      <c r="O10050" s="16" t="e">
        <f>VLOOKUP(SUM_DATA[[#This Row],[Work Order]],'[2]MAT DETAIL'!$D:$L,8,FALSE)</f>
        <v>#N/A</v>
      </c>
      <c r="P10050" s="22">
        <v>0</v>
      </c>
      <c r="Q10050" s="67" t="s">
        <v>25</v>
      </c>
      <c r="R10050" s="67"/>
      <c r="S10050" s="67"/>
    </row>
    <row r="10051" spans="4:19" ht="15">
      <c r="D10051" s="19">
        <v>620112</v>
      </c>
      <c r="E10051" s="35">
        <v>45379</v>
      </c>
      <c r="F10051" s="35">
        <v>45380</v>
      </c>
      <c r="G10051" s="63"/>
      <c r="H10051" s="24">
        <v>3753693</v>
      </c>
      <c r="I10051" s="28" t="s">
        <v>26</v>
      </c>
      <c r="J10051" s="47" t="s">
        <v>101</v>
      </c>
      <c r="K10051" s="25" t="s">
        <v>59</v>
      </c>
      <c r="L10051" s="25" t="s">
        <v>98</v>
      </c>
      <c r="M10051" s="16">
        <f>SUM_DATA[[#This Row],[TOTAL Cost]]-SUM_DATA[[#This Row],[MATERIAL Cost]]</f>
        <v>0</v>
      </c>
      <c r="N10051" s="16">
        <f>IFERROR(SUM_DATA[[#This Row],[MAT C.]], 0)</f>
        <v>0</v>
      </c>
      <c r="O10051" s="16" t="e">
        <f>VLOOKUP(SUM_DATA[[#This Row],[Work Order]],'[2]MAT DETAIL'!$D:$L,8,FALSE)</f>
        <v>#N/A</v>
      </c>
      <c r="P10051" s="22">
        <v>0</v>
      </c>
      <c r="Q10051" s="67" t="s">
        <v>25</v>
      </c>
      <c r="R10051" s="67"/>
      <c r="S10051" s="67"/>
    </row>
    <row r="10052" spans="4:19" ht="15">
      <c r="D10052" s="19">
        <v>620109</v>
      </c>
      <c r="E10052" s="35">
        <v>45379</v>
      </c>
      <c r="F10052" s="35">
        <v>45380</v>
      </c>
      <c r="G10052" s="63"/>
      <c r="H10052" s="24">
        <v>3753694</v>
      </c>
      <c r="I10052" s="28" t="s">
        <v>26</v>
      </c>
      <c r="J10052" s="47" t="s">
        <v>2437</v>
      </c>
      <c r="K10052" s="25" t="s">
        <v>59</v>
      </c>
      <c r="L10052" s="25" t="s">
        <v>98</v>
      </c>
      <c r="M10052" s="16">
        <f>SUM_DATA[[#This Row],[TOTAL Cost]]-SUM_DATA[[#This Row],[MATERIAL Cost]]</f>
        <v>0</v>
      </c>
      <c r="N10052" s="16">
        <f>IFERROR(SUM_DATA[[#This Row],[MAT C.]], 0)</f>
        <v>0</v>
      </c>
      <c r="O10052" s="16" t="e">
        <f>VLOOKUP(SUM_DATA[[#This Row],[Work Order]],'[2]MAT DETAIL'!$D:$L,8,FALSE)</f>
        <v>#N/A</v>
      </c>
      <c r="P10052" s="22">
        <v>0</v>
      </c>
      <c r="Q10052" s="67" t="s">
        <v>25</v>
      </c>
      <c r="R10052" s="67"/>
      <c r="S10052" s="67"/>
    </row>
    <row r="10053" spans="4:19" ht="15">
      <c r="D10053" s="19">
        <v>620107</v>
      </c>
      <c r="E10053" s="35">
        <v>45380</v>
      </c>
      <c r="F10053" s="35">
        <v>45383</v>
      </c>
      <c r="G10053" s="63"/>
      <c r="H10053" s="24">
        <v>3754024</v>
      </c>
      <c r="I10053" s="28" t="s">
        <v>26</v>
      </c>
      <c r="J10053" s="47" t="s">
        <v>390</v>
      </c>
      <c r="K10053" s="25" t="s">
        <v>78</v>
      </c>
      <c r="L10053" s="25" t="s">
        <v>79</v>
      </c>
      <c r="M10053" s="16">
        <f>SUM_DATA[[#This Row],[TOTAL Cost]]-SUM_DATA[[#This Row],[MATERIAL Cost]]</f>
        <v>0</v>
      </c>
      <c r="N10053" s="16">
        <f>IFERROR(SUM_DATA[[#This Row],[MAT C.]], 0)</f>
        <v>0</v>
      </c>
      <c r="O10053" s="16" t="e">
        <f>VLOOKUP(SUM_DATA[[#This Row],[Work Order]],'[2]MAT DETAIL'!$D:$L,8,FALSE)</f>
        <v>#N/A</v>
      </c>
      <c r="P10053" s="22">
        <v>0</v>
      </c>
      <c r="Q10053" s="67" t="s">
        <v>25</v>
      </c>
      <c r="R10053" s="67"/>
      <c r="S10053" s="67"/>
    </row>
    <row r="10054" spans="4:19" ht="15">
      <c r="D10054" s="19">
        <v>620109</v>
      </c>
      <c r="E10054" s="35">
        <v>45380</v>
      </c>
      <c r="F10054" s="35">
        <v>45383</v>
      </c>
      <c r="G10054" s="63"/>
      <c r="H10054" s="24">
        <v>3754032</v>
      </c>
      <c r="I10054" s="28" t="s">
        <v>26</v>
      </c>
      <c r="J10054" s="47" t="s">
        <v>101</v>
      </c>
      <c r="K10054" s="25" t="s">
        <v>59</v>
      </c>
      <c r="L10054" s="25" t="s">
        <v>98</v>
      </c>
      <c r="M10054" s="16">
        <f>SUM_DATA[[#This Row],[TOTAL Cost]]-SUM_DATA[[#This Row],[MATERIAL Cost]]</f>
        <v>0</v>
      </c>
      <c r="N10054" s="16">
        <f>IFERROR(SUM_DATA[[#This Row],[MAT C.]], 0)</f>
        <v>0</v>
      </c>
      <c r="O10054" s="16" t="e">
        <f>VLOOKUP(SUM_DATA[[#This Row],[Work Order]],'[2]MAT DETAIL'!$D:$L,8,FALSE)</f>
        <v>#N/A</v>
      </c>
      <c r="P10054" s="22">
        <v>0</v>
      </c>
      <c r="Q10054" s="67" t="s">
        <v>25</v>
      </c>
      <c r="R10054" s="67"/>
      <c r="S10054" s="67"/>
    </row>
    <row r="10055" spans="4:19" ht="15">
      <c r="D10055" s="19">
        <v>620119</v>
      </c>
      <c r="E10055" s="35">
        <v>45380</v>
      </c>
      <c r="F10055" s="35">
        <v>45383</v>
      </c>
      <c r="G10055" s="63"/>
      <c r="H10055" s="24">
        <v>3754033</v>
      </c>
      <c r="I10055" s="28" t="s">
        <v>26</v>
      </c>
      <c r="J10055" s="44" t="s">
        <v>72</v>
      </c>
      <c r="K10055" s="25" t="s">
        <v>36</v>
      </c>
      <c r="L10055" s="25" t="s">
        <v>37</v>
      </c>
      <c r="M10055" s="16">
        <f>SUM_DATA[[#This Row],[TOTAL Cost]]-SUM_DATA[[#This Row],[MATERIAL Cost]]</f>
        <v>0</v>
      </c>
      <c r="N10055" s="16">
        <f>IFERROR(SUM_DATA[[#This Row],[MAT C.]], 0)</f>
        <v>0</v>
      </c>
      <c r="O10055" s="16" t="e">
        <f>VLOOKUP(SUM_DATA[[#This Row],[Work Order]],'[2]MAT DETAIL'!$D:$L,8,FALSE)</f>
        <v>#N/A</v>
      </c>
      <c r="P10055" s="22">
        <v>0</v>
      </c>
      <c r="Q10055" s="67" t="s">
        <v>25</v>
      </c>
      <c r="R10055" s="67"/>
      <c r="S10055" s="67"/>
    </row>
    <row r="10056" spans="4:19" ht="15">
      <c r="D10056" s="19">
        <v>620109</v>
      </c>
      <c r="E10056" s="35">
        <v>45380</v>
      </c>
      <c r="F10056" s="35">
        <v>45383</v>
      </c>
      <c r="G10056" s="63"/>
      <c r="H10056" s="24">
        <v>3754034</v>
      </c>
      <c r="I10056" s="28" t="s">
        <v>26</v>
      </c>
      <c r="J10056" s="47" t="s">
        <v>1987</v>
      </c>
      <c r="K10056" s="25" t="s">
        <v>59</v>
      </c>
      <c r="L10056" s="25" t="s">
        <v>47</v>
      </c>
      <c r="M10056" s="16">
        <f>SUM_DATA[[#This Row],[TOTAL Cost]]-SUM_DATA[[#This Row],[MATERIAL Cost]]</f>
        <v>0</v>
      </c>
      <c r="N10056" s="16">
        <f>IFERROR(SUM_DATA[[#This Row],[MAT C.]], 0)</f>
        <v>0</v>
      </c>
      <c r="O10056" s="16" t="e">
        <f>VLOOKUP(SUM_DATA[[#This Row],[Work Order]],'[2]MAT DETAIL'!$D:$L,8,FALSE)</f>
        <v>#N/A</v>
      </c>
      <c r="P10056" s="22">
        <v>0</v>
      </c>
      <c r="Q10056" s="67" t="s">
        <v>25</v>
      </c>
      <c r="R10056" s="67"/>
      <c r="S10056" s="67"/>
    </row>
    <row r="10057" spans="4:19" ht="15">
      <c r="D10057" s="19">
        <v>620119</v>
      </c>
      <c r="E10057" s="35">
        <v>45381</v>
      </c>
      <c r="F10057" s="35">
        <v>45383</v>
      </c>
      <c r="G10057" s="63"/>
      <c r="H10057" s="24">
        <v>3754036</v>
      </c>
      <c r="I10057" s="28" t="s">
        <v>26</v>
      </c>
      <c r="J10057" s="44" t="s">
        <v>295</v>
      </c>
      <c r="K10057" s="25" t="s">
        <v>36</v>
      </c>
      <c r="L10057" s="25" t="s">
        <v>37</v>
      </c>
      <c r="M10057" s="16">
        <f>SUM_DATA[[#This Row],[TOTAL Cost]]-SUM_DATA[[#This Row],[MATERIAL Cost]]</f>
        <v>0</v>
      </c>
      <c r="N10057" s="16">
        <f>IFERROR(SUM_DATA[[#This Row],[MAT C.]], 0)</f>
        <v>0</v>
      </c>
      <c r="O10057" s="16" t="e">
        <f>VLOOKUP(SUM_DATA[[#This Row],[Work Order]],'[2]MAT DETAIL'!$D:$L,8,FALSE)</f>
        <v>#N/A</v>
      </c>
      <c r="P10057" s="22">
        <v>0</v>
      </c>
      <c r="Q10057" s="67" t="s">
        <v>25</v>
      </c>
      <c r="R10057" s="67"/>
      <c r="S10057" s="67"/>
    </row>
    <row r="10058" spans="4:19" ht="15">
      <c r="D10058" s="19">
        <v>620118</v>
      </c>
      <c r="E10058" s="35">
        <v>45381</v>
      </c>
      <c r="F10058" s="35">
        <v>45383</v>
      </c>
      <c r="G10058" s="63"/>
      <c r="H10058" s="24">
        <v>3754037</v>
      </c>
      <c r="I10058" s="28" t="s">
        <v>26</v>
      </c>
      <c r="J10058" s="47" t="s">
        <v>2438</v>
      </c>
      <c r="K10058" s="25" t="s">
        <v>24</v>
      </c>
      <c r="L10058" s="84" t="s">
        <v>24</v>
      </c>
      <c r="M10058" s="16">
        <f>SUM_DATA[[#This Row],[TOTAL Cost]]-SUM_DATA[[#This Row],[MATERIAL Cost]]</f>
        <v>0</v>
      </c>
      <c r="N10058" s="16">
        <f>IFERROR(SUM_DATA[[#This Row],[MAT C.]], 0)</f>
        <v>0</v>
      </c>
      <c r="O10058" s="16" t="e">
        <f>VLOOKUP(SUM_DATA[[#This Row],[Work Order]],'[2]MAT DETAIL'!$D:$L,8,FALSE)</f>
        <v>#N/A</v>
      </c>
      <c r="P10058" s="22">
        <v>0</v>
      </c>
      <c r="Q10058" s="67" t="s">
        <v>25</v>
      </c>
      <c r="R10058" s="67"/>
      <c r="S10058" s="67"/>
    </row>
    <row r="10059" spans="4:19" ht="15">
      <c r="D10059" s="19">
        <v>620106</v>
      </c>
      <c r="E10059" s="35">
        <v>45381</v>
      </c>
      <c r="F10059" s="35">
        <v>45383</v>
      </c>
      <c r="G10059" s="63"/>
      <c r="H10059" s="24">
        <v>3754038</v>
      </c>
      <c r="I10059" s="28" t="s">
        <v>26</v>
      </c>
      <c r="J10059" s="47" t="s">
        <v>2439</v>
      </c>
      <c r="K10059" s="25" t="s">
        <v>56</v>
      </c>
      <c r="L10059" s="25" t="s">
        <v>146</v>
      </c>
      <c r="M10059" s="16">
        <f>SUM_DATA[[#This Row],[TOTAL Cost]]-SUM_DATA[[#This Row],[MATERIAL Cost]]</f>
        <v>0</v>
      </c>
      <c r="N10059" s="16">
        <f>IFERROR(SUM_DATA[[#This Row],[MAT C.]], 0)</f>
        <v>0</v>
      </c>
      <c r="O10059" s="16" t="e">
        <f>VLOOKUP(SUM_DATA[[#This Row],[Work Order]],'[2]MAT DETAIL'!$D:$L,8,FALSE)</f>
        <v>#N/A</v>
      </c>
      <c r="P10059" s="22">
        <v>0</v>
      </c>
      <c r="Q10059" s="67" t="s">
        <v>25</v>
      </c>
      <c r="R10059" s="67"/>
      <c r="S10059" s="67"/>
    </row>
    <row r="10060" spans="4:19" ht="15">
      <c r="D10060" s="19">
        <v>620104</v>
      </c>
      <c r="E10060" s="35">
        <v>45381</v>
      </c>
      <c r="F10060" s="35">
        <v>45383</v>
      </c>
      <c r="G10060" s="63"/>
      <c r="H10060" s="24">
        <v>3754040</v>
      </c>
      <c r="I10060" s="28" t="s">
        <v>26</v>
      </c>
      <c r="J10060" s="47" t="s">
        <v>975</v>
      </c>
      <c r="K10060" s="25" t="s">
        <v>59</v>
      </c>
      <c r="L10060" s="25" t="s">
        <v>116</v>
      </c>
      <c r="M10060" s="16">
        <f>SUM_DATA[[#This Row],[TOTAL Cost]]-SUM_DATA[[#This Row],[MATERIAL Cost]]</f>
        <v>0</v>
      </c>
      <c r="N10060" s="16">
        <f>IFERROR(SUM_DATA[[#This Row],[MAT C.]], 0)</f>
        <v>0</v>
      </c>
      <c r="O10060" s="16" t="e">
        <f>VLOOKUP(SUM_DATA[[#This Row],[Work Order]],'[2]MAT DETAIL'!$D:$L,8,FALSE)</f>
        <v>#N/A</v>
      </c>
      <c r="P10060" s="22">
        <v>0</v>
      </c>
      <c r="Q10060" s="67" t="s">
        <v>25</v>
      </c>
      <c r="R10060" s="67"/>
      <c r="S10060" s="67"/>
    </row>
    <row r="10061" spans="4:19" ht="15">
      <c r="D10061" s="19">
        <v>620123</v>
      </c>
      <c r="E10061" s="35">
        <v>45381</v>
      </c>
      <c r="F10061" s="35">
        <v>45383</v>
      </c>
      <c r="G10061" s="63"/>
      <c r="H10061" s="24">
        <v>3754041</v>
      </c>
      <c r="I10061" s="28" t="s">
        <v>26</v>
      </c>
      <c r="J10061" s="47" t="s">
        <v>55</v>
      </c>
      <c r="K10061" s="25" t="s">
        <v>56</v>
      </c>
      <c r="L10061" s="25" t="s">
        <v>57</v>
      </c>
      <c r="M10061" s="16">
        <f>SUM_DATA[[#This Row],[TOTAL Cost]]-SUM_DATA[[#This Row],[MATERIAL Cost]]</f>
        <v>0</v>
      </c>
      <c r="N10061" s="16">
        <f>IFERROR(SUM_DATA[[#This Row],[MAT C.]], 0)</f>
        <v>0</v>
      </c>
      <c r="O10061" s="16" t="e">
        <f>VLOOKUP(SUM_DATA[[#This Row],[Work Order]],'[2]MAT DETAIL'!$D:$L,8,FALSE)</f>
        <v>#N/A</v>
      </c>
      <c r="P10061" s="22">
        <v>0</v>
      </c>
      <c r="Q10061" s="67" t="s">
        <v>25</v>
      </c>
      <c r="R10061" s="67"/>
      <c r="S10061" s="67"/>
    </row>
    <row r="10062" spans="4:19" ht="15">
      <c r="D10062" s="19">
        <v>620106</v>
      </c>
      <c r="E10062" s="35">
        <v>45381</v>
      </c>
      <c r="F10062" s="35">
        <v>45383</v>
      </c>
      <c r="G10062" s="63"/>
      <c r="H10062" s="24">
        <v>3754043</v>
      </c>
      <c r="I10062" s="28" t="s">
        <v>26</v>
      </c>
      <c r="J10062" s="44" t="s">
        <v>72</v>
      </c>
      <c r="K10062" s="25" t="s">
        <v>36</v>
      </c>
      <c r="L10062" s="25" t="s">
        <v>37</v>
      </c>
      <c r="M10062" s="16">
        <f>SUM_DATA[[#This Row],[TOTAL Cost]]-SUM_DATA[[#This Row],[MATERIAL Cost]]</f>
        <v>0</v>
      </c>
      <c r="N10062" s="16">
        <f>IFERROR(SUM_DATA[[#This Row],[MAT C.]], 0)</f>
        <v>0</v>
      </c>
      <c r="O10062" s="16" t="e">
        <f>VLOOKUP(SUM_DATA[[#This Row],[Work Order]],'[2]MAT DETAIL'!$D:$L,8,FALSE)</f>
        <v>#N/A</v>
      </c>
      <c r="P10062" s="22">
        <v>0</v>
      </c>
      <c r="Q10062" s="67" t="s">
        <v>25</v>
      </c>
      <c r="R10062" s="67"/>
      <c r="S10062" s="67"/>
    </row>
    <row r="10063" spans="4:19" ht="15">
      <c r="D10063" s="19">
        <v>620123</v>
      </c>
      <c r="E10063" s="35">
        <v>45382</v>
      </c>
      <c r="F10063" s="35">
        <v>45383</v>
      </c>
      <c r="G10063" s="63"/>
      <c r="H10063" s="24">
        <v>3754046</v>
      </c>
      <c r="I10063" s="28" t="s">
        <v>26</v>
      </c>
      <c r="J10063" s="47" t="s">
        <v>55</v>
      </c>
      <c r="K10063" s="25" t="s">
        <v>56</v>
      </c>
      <c r="L10063" s="25" t="s">
        <v>57</v>
      </c>
      <c r="M10063" s="16">
        <f>SUM_DATA[[#This Row],[TOTAL Cost]]-SUM_DATA[[#This Row],[MATERIAL Cost]]</f>
        <v>0</v>
      </c>
      <c r="N10063" s="16">
        <f>IFERROR(SUM_DATA[[#This Row],[MAT C.]], 0)</f>
        <v>0</v>
      </c>
      <c r="O10063" s="16" t="e">
        <f>VLOOKUP(SUM_DATA[[#This Row],[Work Order]],'[2]MAT DETAIL'!$D:$L,8,FALSE)</f>
        <v>#N/A</v>
      </c>
      <c r="P10063" s="22">
        <v>0</v>
      </c>
      <c r="Q10063" s="67" t="s">
        <v>25</v>
      </c>
      <c r="R10063" s="67"/>
      <c r="S10063" s="67"/>
    </row>
    <row r="10064" spans="4:19" ht="15">
      <c r="D10064" s="19">
        <v>620106</v>
      </c>
      <c r="E10064" s="35">
        <v>45382</v>
      </c>
      <c r="F10064" s="35">
        <v>45383</v>
      </c>
      <c r="G10064" s="63"/>
      <c r="H10064" s="24">
        <v>3754048</v>
      </c>
      <c r="I10064" s="28" t="s">
        <v>26</v>
      </c>
      <c r="J10064" s="44" t="s">
        <v>86</v>
      </c>
      <c r="K10064" s="25" t="s">
        <v>36</v>
      </c>
      <c r="L10064" s="25" t="s">
        <v>47</v>
      </c>
      <c r="M10064" s="16">
        <f>SUM_DATA[[#This Row],[TOTAL Cost]]-SUM_DATA[[#This Row],[MATERIAL Cost]]</f>
        <v>0</v>
      </c>
      <c r="N10064" s="16">
        <f>IFERROR(SUM_DATA[[#This Row],[MAT C.]], 0)</f>
        <v>0</v>
      </c>
      <c r="O10064" s="16" t="e">
        <f>VLOOKUP(SUM_DATA[[#This Row],[Work Order]],'[2]MAT DETAIL'!$D:$L,8,FALSE)</f>
        <v>#N/A</v>
      </c>
      <c r="P10064" s="22">
        <v>0</v>
      </c>
      <c r="Q10064" s="67" t="s">
        <v>25</v>
      </c>
      <c r="R10064" s="67"/>
      <c r="S10064" s="67"/>
    </row>
    <row r="10065" spans="4:19" ht="15">
      <c r="D10065" s="19">
        <v>620113</v>
      </c>
      <c r="E10065" s="35">
        <v>45382</v>
      </c>
      <c r="F10065" s="35">
        <v>45383</v>
      </c>
      <c r="G10065" s="63"/>
      <c r="H10065" s="24">
        <v>3754049</v>
      </c>
      <c r="I10065" s="28" t="s">
        <v>26</v>
      </c>
      <c r="J10065" s="47" t="s">
        <v>64</v>
      </c>
      <c r="K10065" s="25" t="s">
        <v>47</v>
      </c>
      <c r="L10065" s="25" t="s">
        <v>65</v>
      </c>
      <c r="M10065" s="16">
        <f>SUM_DATA[[#This Row],[TOTAL Cost]]-SUM_DATA[[#This Row],[MATERIAL Cost]]</f>
        <v>0</v>
      </c>
      <c r="N10065" s="16">
        <f>IFERROR(SUM_DATA[[#This Row],[MAT C.]], 0)</f>
        <v>0</v>
      </c>
      <c r="O10065" s="16" t="e">
        <f>VLOOKUP(SUM_DATA[[#This Row],[Work Order]],'[2]MAT DETAIL'!$D:$L,8,FALSE)</f>
        <v>#N/A</v>
      </c>
      <c r="P10065" s="22">
        <v>0</v>
      </c>
      <c r="Q10065" s="67" t="s">
        <v>25</v>
      </c>
      <c r="R10065" s="67"/>
      <c r="S10065" s="67"/>
    </row>
    <row r="10066" spans="4:19" ht="15">
      <c r="D10066" s="19">
        <v>620111</v>
      </c>
      <c r="E10066" s="35">
        <v>45382</v>
      </c>
      <c r="F10066" s="35">
        <v>45383</v>
      </c>
      <c r="G10066" s="63"/>
      <c r="H10066" s="24">
        <v>3754050</v>
      </c>
      <c r="I10066" s="28" t="s">
        <v>26</v>
      </c>
      <c r="J10066" s="47" t="s">
        <v>2440</v>
      </c>
      <c r="K10066" s="25" t="s">
        <v>36</v>
      </c>
      <c r="L10066" s="25" t="s">
        <v>93</v>
      </c>
      <c r="M10066" s="16">
        <f>SUM_DATA[[#This Row],[TOTAL Cost]]-SUM_DATA[[#This Row],[MATERIAL Cost]]</f>
        <v>0</v>
      </c>
      <c r="N10066" s="16">
        <f>IFERROR(SUM_DATA[[#This Row],[MAT C.]], 0)</f>
        <v>0</v>
      </c>
      <c r="O10066" s="16" t="e">
        <f>VLOOKUP(SUM_DATA[[#This Row],[Work Order]],'[2]MAT DETAIL'!$D:$L,8,FALSE)</f>
        <v>#N/A</v>
      </c>
      <c r="P10066" s="22">
        <v>0</v>
      </c>
      <c r="Q10066" s="67" t="s">
        <v>25</v>
      </c>
      <c r="R10066" s="67"/>
      <c r="S10066" s="67"/>
    </row>
    <row r="10067" spans="4:19" ht="15">
      <c r="D10067" s="19">
        <v>620106</v>
      </c>
      <c r="E10067" s="35">
        <v>45382</v>
      </c>
      <c r="F10067" s="35">
        <v>45383</v>
      </c>
      <c r="G10067" s="63"/>
      <c r="H10067" s="24">
        <v>3754051</v>
      </c>
      <c r="I10067" s="28" t="s">
        <v>26</v>
      </c>
      <c r="J10067" s="47" t="s">
        <v>2441</v>
      </c>
      <c r="K10067" s="25" t="s">
        <v>39</v>
      </c>
      <c r="L10067" s="25" t="s">
        <v>40</v>
      </c>
      <c r="M10067" s="16">
        <f>SUM_DATA[[#This Row],[TOTAL Cost]]-SUM_DATA[[#This Row],[MATERIAL Cost]]</f>
        <v>0</v>
      </c>
      <c r="N10067" s="16">
        <f>IFERROR(SUM_DATA[[#This Row],[MAT C.]], 0)</f>
        <v>0</v>
      </c>
      <c r="O10067" s="16" t="e">
        <f>VLOOKUP(SUM_DATA[[#This Row],[Work Order]],'[2]MAT DETAIL'!$D:$L,8,FALSE)</f>
        <v>#N/A</v>
      </c>
      <c r="P10067" s="22">
        <v>0</v>
      </c>
      <c r="Q10067" s="67" t="s">
        <v>25</v>
      </c>
      <c r="R10067" s="67"/>
      <c r="S10067" s="67"/>
    </row>
    <row r="10068" spans="4:19" ht="15">
      <c r="D10068" s="19">
        <v>620104</v>
      </c>
      <c r="E10068" s="35">
        <v>45383</v>
      </c>
      <c r="F10068" s="35">
        <v>45383</v>
      </c>
      <c r="G10068" s="63"/>
      <c r="H10068" s="24">
        <v>3754052</v>
      </c>
      <c r="I10068" s="28" t="s">
        <v>26</v>
      </c>
      <c r="J10068" s="47" t="s">
        <v>55</v>
      </c>
      <c r="K10068" s="25" t="s">
        <v>56</v>
      </c>
      <c r="L10068" s="25" t="s">
        <v>57</v>
      </c>
      <c r="M10068" s="16">
        <f>SUM_DATA[[#This Row],[TOTAL Cost]]-SUM_DATA[[#This Row],[MATERIAL Cost]]</f>
        <v>0</v>
      </c>
      <c r="N10068" s="16">
        <f>IFERROR(SUM_DATA[[#This Row],[MAT C.]], 0)</f>
        <v>0</v>
      </c>
      <c r="O10068" s="16" t="e">
        <f>VLOOKUP(SUM_DATA[[#This Row],[Work Order]],'[2]MAT DETAIL'!$D:$L,8,FALSE)</f>
        <v>#N/A</v>
      </c>
      <c r="P10068" s="22">
        <v>0</v>
      </c>
      <c r="Q10068" s="67" t="s">
        <v>25</v>
      </c>
      <c r="R10068" s="67"/>
      <c r="S10068" s="67"/>
    </row>
    <row r="10069" spans="4:19" ht="15">
      <c r="D10069" s="19">
        <v>620123</v>
      </c>
      <c r="E10069" s="35">
        <v>45383</v>
      </c>
      <c r="F10069" s="35">
        <v>45383</v>
      </c>
      <c r="G10069" s="63"/>
      <c r="H10069" s="24">
        <v>3754054</v>
      </c>
      <c r="I10069" s="28" t="s">
        <v>26</v>
      </c>
      <c r="J10069" s="47" t="s">
        <v>101</v>
      </c>
      <c r="K10069" s="25" t="s">
        <v>59</v>
      </c>
      <c r="L10069" s="25" t="s">
        <v>98</v>
      </c>
      <c r="M10069" s="16">
        <f>SUM_DATA[[#This Row],[TOTAL Cost]]-SUM_DATA[[#This Row],[MATERIAL Cost]]</f>
        <v>0</v>
      </c>
      <c r="N10069" s="16">
        <f>IFERROR(SUM_DATA[[#This Row],[MAT C.]], 0)</f>
        <v>0</v>
      </c>
      <c r="O10069" s="16" t="e">
        <f>VLOOKUP(SUM_DATA[[#This Row],[Work Order]],'[2]MAT DETAIL'!$D:$L,8,FALSE)</f>
        <v>#N/A</v>
      </c>
      <c r="P10069" s="22">
        <v>0</v>
      </c>
      <c r="Q10069" s="67" t="s">
        <v>25</v>
      </c>
      <c r="R10069" s="67"/>
      <c r="S10069" s="67"/>
    </row>
    <row r="10070" spans="4:19" ht="15">
      <c r="D10070" s="19">
        <v>620106</v>
      </c>
      <c r="E10070" s="35">
        <v>45383</v>
      </c>
      <c r="F10070" s="35">
        <v>45383</v>
      </c>
      <c r="G10070" s="63"/>
      <c r="H10070" s="24">
        <v>3754056</v>
      </c>
      <c r="I10070" s="28" t="s">
        <v>26</v>
      </c>
      <c r="J10070" s="47" t="s">
        <v>392</v>
      </c>
      <c r="K10070" s="25" t="s">
        <v>78</v>
      </c>
      <c r="L10070" s="25" t="s">
        <v>393</v>
      </c>
      <c r="M10070" s="16">
        <f>SUM_DATA[[#This Row],[TOTAL Cost]]-SUM_DATA[[#This Row],[MATERIAL Cost]]</f>
        <v>0</v>
      </c>
      <c r="N10070" s="16">
        <f>IFERROR(SUM_DATA[[#This Row],[MAT C.]], 0)</f>
        <v>0</v>
      </c>
      <c r="O10070" s="16" t="e">
        <f>VLOOKUP(SUM_DATA[[#This Row],[Work Order]],'[2]MAT DETAIL'!$D:$L,8,FALSE)</f>
        <v>#N/A</v>
      </c>
      <c r="P10070" s="22">
        <v>0</v>
      </c>
      <c r="Q10070" s="67" t="s">
        <v>25</v>
      </c>
      <c r="R10070" s="67"/>
      <c r="S10070" s="67"/>
    </row>
    <row r="10071" spans="4:19" ht="15">
      <c r="D10071" s="19">
        <v>620106</v>
      </c>
      <c r="E10071" s="35">
        <v>45383</v>
      </c>
      <c r="F10071" s="35">
        <v>45383</v>
      </c>
      <c r="G10071" s="63"/>
      <c r="H10071" s="24">
        <v>3754182</v>
      </c>
      <c r="I10071" s="28" t="s">
        <v>26</v>
      </c>
      <c r="J10071" s="47" t="s">
        <v>2039</v>
      </c>
      <c r="K10071" s="25" t="s">
        <v>47</v>
      </c>
      <c r="L10071" s="25" t="s">
        <v>48</v>
      </c>
      <c r="M10071" s="16">
        <f>SUM_DATA[[#This Row],[TOTAL Cost]]-SUM_DATA[[#This Row],[MATERIAL Cost]]</f>
        <v>406.44999999999709</v>
      </c>
      <c r="N10071" s="16">
        <f>IFERROR(SUM_DATA[[#This Row],[MAT C.]], 0)</f>
        <v>72000</v>
      </c>
      <c r="O10071" s="16">
        <f>VLOOKUP(SUM_DATA[[#This Row],[Work Order]],'[2]MAT DETAIL'!$D:$L,8,FALSE)</f>
        <v>72000</v>
      </c>
      <c r="P10071" s="22">
        <v>72406.45</v>
      </c>
      <c r="Q10071" s="67" t="s">
        <v>21</v>
      </c>
      <c r="R10071" s="67"/>
      <c r="S10071" s="67"/>
    </row>
    <row r="10072" spans="4:19" ht="15">
      <c r="D10072" s="19">
        <v>620112</v>
      </c>
      <c r="E10072" s="35">
        <v>45383</v>
      </c>
      <c r="F10072" s="35">
        <v>45383</v>
      </c>
      <c r="G10072" s="63"/>
      <c r="H10072" s="24">
        <v>3754187</v>
      </c>
      <c r="I10072" s="28" t="s">
        <v>26</v>
      </c>
      <c r="J10072" s="47" t="s">
        <v>2039</v>
      </c>
      <c r="K10072" s="25" t="s">
        <v>47</v>
      </c>
      <c r="L10072" s="25" t="s">
        <v>48</v>
      </c>
      <c r="M10072" s="16">
        <f>SUM_DATA[[#This Row],[TOTAL Cost]]-SUM_DATA[[#This Row],[MATERIAL Cost]]</f>
        <v>406.44999999999709</v>
      </c>
      <c r="N10072" s="16">
        <f>IFERROR(SUM_DATA[[#This Row],[MAT C.]], 0)</f>
        <v>72000</v>
      </c>
      <c r="O10072" s="16">
        <f>VLOOKUP(SUM_DATA[[#This Row],[Work Order]],'[2]MAT DETAIL'!$D:$L,8,FALSE)</f>
        <v>72000</v>
      </c>
      <c r="P10072" s="22">
        <v>72406.45</v>
      </c>
      <c r="Q10072" s="67" t="s">
        <v>21</v>
      </c>
      <c r="R10072" s="67"/>
      <c r="S10072" s="67"/>
    </row>
    <row r="10073" spans="4:19" ht="15">
      <c r="D10073" s="19">
        <v>620116</v>
      </c>
      <c r="E10073" s="35">
        <v>45383</v>
      </c>
      <c r="F10073" s="35">
        <v>45383</v>
      </c>
      <c r="G10073" s="63"/>
      <c r="H10073" s="24">
        <v>3754188</v>
      </c>
      <c r="I10073" s="28" t="s">
        <v>26</v>
      </c>
      <c r="J10073" s="47" t="s">
        <v>2039</v>
      </c>
      <c r="K10073" s="25" t="s">
        <v>47</v>
      </c>
      <c r="L10073" s="25" t="s">
        <v>48</v>
      </c>
      <c r="M10073" s="16">
        <f>SUM_DATA[[#This Row],[TOTAL Cost]]-SUM_DATA[[#This Row],[MATERIAL Cost]]</f>
        <v>406.44999999999709</v>
      </c>
      <c r="N10073" s="16">
        <f>IFERROR(SUM_DATA[[#This Row],[MAT C.]], 0)</f>
        <v>72000</v>
      </c>
      <c r="O10073" s="16">
        <f>VLOOKUP(SUM_DATA[[#This Row],[Work Order]],'[2]MAT DETAIL'!$D:$L,8,FALSE)</f>
        <v>72000</v>
      </c>
      <c r="P10073" s="22">
        <v>72406.45</v>
      </c>
      <c r="Q10073" s="67" t="s">
        <v>21</v>
      </c>
      <c r="R10073" s="67"/>
      <c r="S10073" s="67"/>
    </row>
    <row r="10074" spans="4:19" ht="15">
      <c r="D10074" s="19">
        <v>620118</v>
      </c>
      <c r="E10074" s="35">
        <v>45383</v>
      </c>
      <c r="F10074" s="35">
        <v>45383</v>
      </c>
      <c r="G10074" s="63"/>
      <c r="H10074" s="24">
        <v>3754190</v>
      </c>
      <c r="I10074" s="28" t="s">
        <v>26</v>
      </c>
      <c r="J10074" s="47" t="s">
        <v>2039</v>
      </c>
      <c r="K10074" s="25" t="s">
        <v>47</v>
      </c>
      <c r="L10074" s="25" t="s">
        <v>48</v>
      </c>
      <c r="M10074" s="16">
        <f>SUM_DATA[[#This Row],[TOTAL Cost]]-SUM_DATA[[#This Row],[MATERIAL Cost]]</f>
        <v>406.44999999999709</v>
      </c>
      <c r="N10074" s="16">
        <f>IFERROR(SUM_DATA[[#This Row],[MAT C.]], 0)</f>
        <v>72000</v>
      </c>
      <c r="O10074" s="16">
        <f>VLOOKUP(SUM_DATA[[#This Row],[Work Order]],'[2]MAT DETAIL'!$D:$L,8,FALSE)</f>
        <v>72000</v>
      </c>
      <c r="P10074" s="22">
        <v>72406.45</v>
      </c>
      <c r="Q10074" s="67" t="s">
        <v>21</v>
      </c>
      <c r="R10074" s="67"/>
      <c r="S10074" s="67"/>
    </row>
    <row r="10075" spans="4:19" ht="15">
      <c r="D10075" s="19">
        <v>620107</v>
      </c>
      <c r="E10075" s="35">
        <v>45383</v>
      </c>
      <c r="F10075" s="35">
        <v>45383</v>
      </c>
      <c r="G10075" s="63"/>
      <c r="H10075" s="24">
        <v>3754211</v>
      </c>
      <c r="I10075" s="28" t="s">
        <v>26</v>
      </c>
      <c r="J10075" s="47" t="s">
        <v>2442</v>
      </c>
      <c r="K10075" s="25" t="s">
        <v>59</v>
      </c>
      <c r="L10075" s="25" t="s">
        <v>47</v>
      </c>
      <c r="M10075" s="16">
        <f>SUM_DATA[[#This Row],[TOTAL Cost]]-SUM_DATA[[#This Row],[MATERIAL Cost]]</f>
        <v>406.45000000000073</v>
      </c>
      <c r="N10075" s="16">
        <f>IFERROR(SUM_DATA[[#This Row],[MAT C.]], 0)</f>
        <v>13148</v>
      </c>
      <c r="O10075" s="16">
        <f>VLOOKUP(SUM_DATA[[#This Row],[Work Order]],'[2]MAT DETAIL'!$D:$L,8,FALSE)</f>
        <v>13148</v>
      </c>
      <c r="P10075" s="22">
        <v>13554.45</v>
      </c>
      <c r="Q10075" s="67" t="s">
        <v>21</v>
      </c>
      <c r="R10075" s="67"/>
      <c r="S10075" s="67"/>
    </row>
    <row r="10076" spans="4:19" ht="15">
      <c r="D10076" s="19">
        <v>620112</v>
      </c>
      <c r="E10076" s="35">
        <v>45383</v>
      </c>
      <c r="F10076" s="35">
        <v>45383</v>
      </c>
      <c r="G10076" s="63"/>
      <c r="H10076" s="24">
        <v>3754212</v>
      </c>
      <c r="I10076" s="28" t="s">
        <v>26</v>
      </c>
      <c r="J10076" s="47" t="s">
        <v>2442</v>
      </c>
      <c r="K10076" s="25" t="s">
        <v>59</v>
      </c>
      <c r="L10076" s="25" t="s">
        <v>47</v>
      </c>
      <c r="M10076" s="16">
        <f>SUM_DATA[[#This Row],[TOTAL Cost]]-SUM_DATA[[#This Row],[MATERIAL Cost]]</f>
        <v>406.45000000000073</v>
      </c>
      <c r="N10076" s="16">
        <f>IFERROR(SUM_DATA[[#This Row],[MAT C.]], 0)</f>
        <v>13148</v>
      </c>
      <c r="O10076" s="16">
        <f>VLOOKUP(SUM_DATA[[#This Row],[Work Order]],'[2]MAT DETAIL'!$D:$L,8,FALSE)</f>
        <v>13148</v>
      </c>
      <c r="P10076" s="22">
        <v>13554.45</v>
      </c>
      <c r="Q10076" s="67" t="s">
        <v>21</v>
      </c>
      <c r="R10076" s="67"/>
      <c r="S10076" s="67"/>
    </row>
    <row r="10077" spans="4:19" ht="15">
      <c r="D10077" s="19">
        <v>620119</v>
      </c>
      <c r="E10077" s="35">
        <v>45383</v>
      </c>
      <c r="F10077" s="35">
        <v>45383</v>
      </c>
      <c r="G10077" s="63"/>
      <c r="H10077" s="24">
        <v>3754213</v>
      </c>
      <c r="I10077" s="28" t="s">
        <v>26</v>
      </c>
      <c r="J10077" s="47" t="s">
        <v>2442</v>
      </c>
      <c r="K10077" s="25" t="s">
        <v>59</v>
      </c>
      <c r="L10077" s="25" t="s">
        <v>47</v>
      </c>
      <c r="M10077" s="16">
        <f>SUM_DATA[[#This Row],[TOTAL Cost]]-SUM_DATA[[#This Row],[MATERIAL Cost]]</f>
        <v>406.45000000000073</v>
      </c>
      <c r="N10077" s="16">
        <f>IFERROR(SUM_DATA[[#This Row],[MAT C.]], 0)</f>
        <v>13148</v>
      </c>
      <c r="O10077" s="16">
        <f>VLOOKUP(SUM_DATA[[#This Row],[Work Order]],'[2]MAT DETAIL'!$D:$L,8,FALSE)</f>
        <v>13148</v>
      </c>
      <c r="P10077" s="22">
        <v>13554.45</v>
      </c>
      <c r="Q10077" s="67" t="s">
        <v>21</v>
      </c>
      <c r="R10077" s="67"/>
      <c r="S10077" s="67"/>
    </row>
    <row r="10078" spans="4:19" ht="15">
      <c r="D10078" s="19">
        <v>620122</v>
      </c>
      <c r="E10078" s="35">
        <v>45383</v>
      </c>
      <c r="F10078" s="35">
        <v>45383</v>
      </c>
      <c r="G10078" s="63"/>
      <c r="H10078" s="24">
        <v>3754214</v>
      </c>
      <c r="I10078" s="28" t="s">
        <v>26</v>
      </c>
      <c r="J10078" s="47" t="s">
        <v>2442</v>
      </c>
      <c r="K10078" s="25" t="s">
        <v>59</v>
      </c>
      <c r="L10078" s="25" t="s">
        <v>47</v>
      </c>
      <c r="M10078" s="16">
        <f>SUM_DATA[[#This Row],[TOTAL Cost]]-SUM_DATA[[#This Row],[MATERIAL Cost]]</f>
        <v>406.45000000000073</v>
      </c>
      <c r="N10078" s="16">
        <f>IFERROR(SUM_DATA[[#This Row],[MAT C.]], 0)</f>
        <v>13148</v>
      </c>
      <c r="O10078" s="16">
        <f>VLOOKUP(SUM_DATA[[#This Row],[Work Order]],'[2]MAT DETAIL'!$D:$L,8,FALSE)</f>
        <v>13148</v>
      </c>
      <c r="P10078" s="22">
        <v>13554.45</v>
      </c>
      <c r="Q10078" s="67" t="s">
        <v>21</v>
      </c>
      <c r="R10078" s="67"/>
      <c r="S10078" s="67"/>
    </row>
    <row r="10079" spans="4:19" ht="15">
      <c r="D10079" s="19">
        <v>620124</v>
      </c>
      <c r="E10079" s="35">
        <v>45383</v>
      </c>
      <c r="F10079" s="35">
        <v>45383</v>
      </c>
      <c r="G10079" s="63"/>
      <c r="H10079" s="24">
        <v>3754215</v>
      </c>
      <c r="I10079" s="28" t="s">
        <v>26</v>
      </c>
      <c r="J10079" s="47" t="s">
        <v>2442</v>
      </c>
      <c r="K10079" s="25" t="s">
        <v>59</v>
      </c>
      <c r="L10079" s="25" t="s">
        <v>47</v>
      </c>
      <c r="M10079" s="16">
        <f>SUM_DATA[[#This Row],[TOTAL Cost]]-SUM_DATA[[#This Row],[MATERIAL Cost]]</f>
        <v>406.45000000000073</v>
      </c>
      <c r="N10079" s="16">
        <f>IFERROR(SUM_DATA[[#This Row],[MAT C.]], 0)</f>
        <v>13148</v>
      </c>
      <c r="O10079" s="16">
        <f>VLOOKUP(SUM_DATA[[#This Row],[Work Order]],'[2]MAT DETAIL'!$D:$L,8,FALSE)</f>
        <v>13148</v>
      </c>
      <c r="P10079" s="22">
        <v>13554.45</v>
      </c>
      <c r="Q10079" s="67" t="s">
        <v>21</v>
      </c>
      <c r="R10079" s="67"/>
      <c r="S10079" s="67"/>
    </row>
    <row r="10080" spans="4:19" ht="15">
      <c r="D10080" s="19">
        <v>620105</v>
      </c>
      <c r="E10080" s="35">
        <v>45384</v>
      </c>
      <c r="F10080" s="35">
        <v>45384</v>
      </c>
      <c r="G10080" s="63"/>
      <c r="H10080" s="24">
        <v>3754354</v>
      </c>
      <c r="I10080" s="28" t="s">
        <v>31</v>
      </c>
      <c r="J10080" s="47" t="s">
        <v>2443</v>
      </c>
      <c r="K10080" s="25" t="s">
        <v>24</v>
      </c>
      <c r="L10080" s="25" t="s">
        <v>24</v>
      </c>
      <c r="M10080" s="16">
        <f>SUM_DATA[[#This Row],[TOTAL Cost]]-SUM_DATA[[#This Row],[MATERIAL Cost]]</f>
        <v>2040</v>
      </c>
      <c r="N10080" s="16">
        <f>IFERROR(SUM_DATA[[#This Row],[MAT C.]], 0)</f>
        <v>0</v>
      </c>
      <c r="O10080" s="16" t="e">
        <f>VLOOKUP(SUM_DATA[[#This Row],[Work Order]],'[2]MAT DETAIL'!$D:$L,8,FALSE)</f>
        <v>#N/A</v>
      </c>
      <c r="P10080" s="22">
        <v>2040</v>
      </c>
      <c r="Q10080" s="67" t="s">
        <v>25</v>
      </c>
      <c r="R10080" s="67"/>
      <c r="S10080" s="67"/>
    </row>
    <row r="10081" spans="4:19" ht="15">
      <c r="D10081" s="19">
        <v>620117</v>
      </c>
      <c r="E10081" s="35">
        <v>45384</v>
      </c>
      <c r="F10081" s="35">
        <v>45384</v>
      </c>
      <c r="G10081" s="63"/>
      <c r="H10081" s="24">
        <v>3754357</v>
      </c>
      <c r="I10081" s="28" t="s">
        <v>31</v>
      </c>
      <c r="J10081" s="47" t="s">
        <v>2444</v>
      </c>
      <c r="K10081" s="25" t="s">
        <v>36</v>
      </c>
      <c r="L10081" s="25" t="s">
        <v>42</v>
      </c>
      <c r="M10081" s="16">
        <f>SUM_DATA[[#This Row],[TOTAL Cost]]-SUM_DATA[[#This Row],[MATERIAL Cost]]</f>
        <v>493049.5</v>
      </c>
      <c r="N10081" s="16">
        <f>IFERROR(SUM_DATA[[#This Row],[MAT C.]], 0)</f>
        <v>68500</v>
      </c>
      <c r="O10081" s="16">
        <f>VLOOKUP(SUM_DATA[[#This Row],[Work Order]],'[2]MAT DETAIL'!$D:$L,8,FALSE)</f>
        <v>68500</v>
      </c>
      <c r="P10081" s="22">
        <v>561549.5</v>
      </c>
      <c r="Q10081" s="67" t="s">
        <v>25</v>
      </c>
      <c r="R10081" s="67"/>
      <c r="S10081" s="67"/>
    </row>
    <row r="10082" spans="4:19" ht="15">
      <c r="D10082" s="19">
        <v>620117</v>
      </c>
      <c r="E10082" s="35">
        <v>45384</v>
      </c>
      <c r="F10082" s="35">
        <v>45384</v>
      </c>
      <c r="G10082" s="63"/>
      <c r="H10082" s="24">
        <v>3754358</v>
      </c>
      <c r="I10082" s="28" t="s">
        <v>31</v>
      </c>
      <c r="J10082" s="47" t="s">
        <v>2445</v>
      </c>
      <c r="K10082" s="25" t="s">
        <v>36</v>
      </c>
      <c r="L10082" s="25" t="s">
        <v>42</v>
      </c>
      <c r="M10082" s="16">
        <f>SUM_DATA[[#This Row],[TOTAL Cost]]-SUM_DATA[[#This Row],[MATERIAL Cost]]</f>
        <v>9311.84</v>
      </c>
      <c r="N10082" s="16">
        <f>IFERROR(SUM_DATA[[#This Row],[MAT C.]], 0)</f>
        <v>0</v>
      </c>
      <c r="O10082" s="16" t="e">
        <f>VLOOKUP(SUM_DATA[[#This Row],[Work Order]],'[2]MAT DETAIL'!$D:$L,8,FALSE)</f>
        <v>#N/A</v>
      </c>
      <c r="P10082" s="22">
        <v>9311.84</v>
      </c>
      <c r="Q10082" s="67" t="s">
        <v>25</v>
      </c>
      <c r="R10082" s="67"/>
      <c r="S10082" s="67"/>
    </row>
    <row r="10083" spans="4:19" ht="15">
      <c r="D10083" s="19">
        <v>620116</v>
      </c>
      <c r="E10083" s="35">
        <v>45383</v>
      </c>
      <c r="F10083" s="35">
        <v>45384</v>
      </c>
      <c r="G10083" s="63"/>
      <c r="H10083" s="24">
        <v>3754370</v>
      </c>
      <c r="I10083" s="28" t="s">
        <v>26</v>
      </c>
      <c r="J10083" s="47" t="s">
        <v>101</v>
      </c>
      <c r="K10083" s="25" t="s">
        <v>59</v>
      </c>
      <c r="L10083" s="25" t="s">
        <v>98</v>
      </c>
      <c r="M10083" s="16">
        <f>SUM_DATA[[#This Row],[TOTAL Cost]]-SUM_DATA[[#This Row],[MATERIAL Cost]]</f>
        <v>0</v>
      </c>
      <c r="N10083" s="16">
        <f>IFERROR(SUM_DATA[[#This Row],[MAT C.]], 0)</f>
        <v>0</v>
      </c>
      <c r="O10083" s="16" t="e">
        <f>VLOOKUP(SUM_DATA[[#This Row],[Work Order]],'[2]MAT DETAIL'!$D:$L,8,FALSE)</f>
        <v>#N/A</v>
      </c>
      <c r="P10083" s="22">
        <v>0</v>
      </c>
      <c r="Q10083" s="67" t="s">
        <v>25</v>
      </c>
      <c r="R10083" s="67"/>
      <c r="S10083" s="67"/>
    </row>
    <row r="10084" spans="4:19" ht="15">
      <c r="D10084" s="19">
        <v>620120</v>
      </c>
      <c r="E10084" s="35">
        <v>45383</v>
      </c>
      <c r="F10084" s="35">
        <v>45384</v>
      </c>
      <c r="G10084" s="63"/>
      <c r="H10084" s="24">
        <v>3754371</v>
      </c>
      <c r="I10084" s="28" t="s">
        <v>26</v>
      </c>
      <c r="J10084" s="47" t="s">
        <v>390</v>
      </c>
      <c r="K10084" s="25" t="s">
        <v>78</v>
      </c>
      <c r="L10084" s="25" t="s">
        <v>79</v>
      </c>
      <c r="M10084" s="16">
        <f>SUM_DATA[[#This Row],[TOTAL Cost]]-SUM_DATA[[#This Row],[MATERIAL Cost]]</f>
        <v>0</v>
      </c>
      <c r="N10084" s="16">
        <f>IFERROR(SUM_DATA[[#This Row],[MAT C.]], 0)</f>
        <v>0</v>
      </c>
      <c r="O10084" s="16" t="e">
        <f>VLOOKUP(SUM_DATA[[#This Row],[Work Order]],'[2]MAT DETAIL'!$D:$L,8,FALSE)</f>
        <v>#N/A</v>
      </c>
      <c r="P10084" s="22">
        <v>0</v>
      </c>
      <c r="Q10084" s="67" t="s">
        <v>25</v>
      </c>
      <c r="R10084" s="67"/>
      <c r="S10084" s="67"/>
    </row>
    <row r="10085" spans="4:19" ht="15">
      <c r="D10085" s="19">
        <v>620116</v>
      </c>
      <c r="E10085" s="35">
        <v>45384</v>
      </c>
      <c r="F10085" s="35">
        <v>45384</v>
      </c>
      <c r="G10085" s="63"/>
      <c r="H10085" s="24">
        <v>3754372</v>
      </c>
      <c r="I10085" s="28" t="s">
        <v>26</v>
      </c>
      <c r="J10085" s="47" t="s">
        <v>2446</v>
      </c>
      <c r="K10085" s="25" t="s">
        <v>33</v>
      </c>
      <c r="L10085" s="25" t="s">
        <v>158</v>
      </c>
      <c r="M10085" s="16">
        <f>SUM_DATA[[#This Row],[TOTAL Cost]]-SUM_DATA[[#This Row],[MATERIAL Cost]]</f>
        <v>0</v>
      </c>
      <c r="N10085" s="16">
        <f>IFERROR(SUM_DATA[[#This Row],[MAT C.]], 0)</f>
        <v>0</v>
      </c>
      <c r="O10085" s="16" t="e">
        <f>VLOOKUP(SUM_DATA[[#This Row],[Work Order]],'[2]MAT DETAIL'!$D:$L,8,FALSE)</f>
        <v>#N/A</v>
      </c>
      <c r="P10085" s="22">
        <v>0</v>
      </c>
      <c r="Q10085" s="67" t="s">
        <v>25</v>
      </c>
      <c r="R10085" s="67"/>
      <c r="S10085" s="67"/>
    </row>
    <row r="10086" spans="4:19" ht="15">
      <c r="D10086" s="19">
        <v>620111</v>
      </c>
      <c r="E10086" s="35">
        <v>45383</v>
      </c>
      <c r="F10086" s="35">
        <v>45384</v>
      </c>
      <c r="G10086" s="63"/>
      <c r="H10086" s="24">
        <v>3754373</v>
      </c>
      <c r="I10086" s="28" t="s">
        <v>26</v>
      </c>
      <c r="J10086" s="44" t="s">
        <v>976</v>
      </c>
      <c r="K10086" s="25" t="s">
        <v>36</v>
      </c>
      <c r="L10086" s="25" t="s">
        <v>148</v>
      </c>
      <c r="M10086" s="16">
        <f>SUM_DATA[[#This Row],[TOTAL Cost]]-SUM_DATA[[#This Row],[MATERIAL Cost]]</f>
        <v>0</v>
      </c>
      <c r="N10086" s="16">
        <f>IFERROR(SUM_DATA[[#This Row],[MAT C.]], 0)</f>
        <v>0</v>
      </c>
      <c r="O10086" s="16" t="e">
        <f>VLOOKUP(SUM_DATA[[#This Row],[Work Order]],'[2]MAT DETAIL'!$D:$L,8,FALSE)</f>
        <v>#N/A</v>
      </c>
      <c r="P10086" s="22">
        <v>0</v>
      </c>
      <c r="Q10086" s="67" t="s">
        <v>25</v>
      </c>
      <c r="R10086" s="67"/>
      <c r="S10086" s="67"/>
    </row>
    <row r="10087" spans="4:19" ht="15">
      <c r="D10087" s="19">
        <v>620109</v>
      </c>
      <c r="E10087" s="35">
        <v>45384</v>
      </c>
      <c r="F10087" s="35">
        <v>45384</v>
      </c>
      <c r="G10087" s="63"/>
      <c r="H10087" s="24">
        <v>3754374</v>
      </c>
      <c r="I10087" s="28" t="s">
        <v>26</v>
      </c>
      <c r="J10087" s="47" t="s">
        <v>1538</v>
      </c>
      <c r="K10087" s="25" t="s">
        <v>59</v>
      </c>
      <c r="L10087" s="25" t="s">
        <v>533</v>
      </c>
      <c r="M10087" s="16">
        <f>SUM_DATA[[#This Row],[TOTAL Cost]]-SUM_DATA[[#This Row],[MATERIAL Cost]]</f>
        <v>406.44999999999709</v>
      </c>
      <c r="N10087" s="16">
        <f>IFERROR(SUM_DATA[[#This Row],[MAT C.]], 0)</f>
        <v>33000</v>
      </c>
      <c r="O10087" s="16">
        <f>VLOOKUP(SUM_DATA[[#This Row],[Work Order]],'[2]MAT DETAIL'!$D:$L,8,FALSE)</f>
        <v>33000</v>
      </c>
      <c r="P10087" s="22">
        <v>33406.449999999997</v>
      </c>
      <c r="Q10087" s="67" t="s">
        <v>21</v>
      </c>
      <c r="R10087" s="67"/>
      <c r="S10087" s="67"/>
    </row>
    <row r="10088" spans="4:19" ht="15">
      <c r="D10088" s="19">
        <v>620114</v>
      </c>
      <c r="E10088" s="35">
        <v>45384</v>
      </c>
      <c r="F10088" s="35">
        <v>45384</v>
      </c>
      <c r="G10088" s="63"/>
      <c r="H10088" s="24">
        <v>3754375</v>
      </c>
      <c r="I10088" s="28" t="s">
        <v>26</v>
      </c>
      <c r="J10088" s="47" t="s">
        <v>1538</v>
      </c>
      <c r="K10088" s="25" t="s">
        <v>59</v>
      </c>
      <c r="L10088" s="25" t="s">
        <v>533</v>
      </c>
      <c r="M10088" s="16">
        <f>SUM_DATA[[#This Row],[TOTAL Cost]]-SUM_DATA[[#This Row],[MATERIAL Cost]]</f>
        <v>406.44999999999709</v>
      </c>
      <c r="N10088" s="16">
        <f>IFERROR(SUM_DATA[[#This Row],[MAT C.]], 0)</f>
        <v>33000</v>
      </c>
      <c r="O10088" s="16">
        <f>VLOOKUP(SUM_DATA[[#This Row],[Work Order]],'[2]MAT DETAIL'!$D:$L,8,FALSE)</f>
        <v>33000</v>
      </c>
      <c r="P10088" s="22">
        <v>33406.449999999997</v>
      </c>
      <c r="Q10088" s="67" t="s">
        <v>21</v>
      </c>
      <c r="R10088" s="67"/>
      <c r="S10088" s="67"/>
    </row>
    <row r="10089" spans="4:19" ht="15">
      <c r="D10089" s="19">
        <v>620118</v>
      </c>
      <c r="E10089" s="35">
        <v>45384</v>
      </c>
      <c r="F10089" s="35">
        <v>45384</v>
      </c>
      <c r="G10089" s="63"/>
      <c r="H10089" s="24">
        <v>3754376</v>
      </c>
      <c r="I10089" s="28" t="s">
        <v>26</v>
      </c>
      <c r="J10089" s="47" t="s">
        <v>1538</v>
      </c>
      <c r="K10089" s="25" t="s">
        <v>59</v>
      </c>
      <c r="L10089" s="25" t="s">
        <v>533</v>
      </c>
      <c r="M10089" s="16">
        <f>SUM_DATA[[#This Row],[TOTAL Cost]]-SUM_DATA[[#This Row],[MATERIAL Cost]]</f>
        <v>406.44999999999709</v>
      </c>
      <c r="N10089" s="16">
        <f>IFERROR(SUM_DATA[[#This Row],[MAT C.]], 0)</f>
        <v>33000</v>
      </c>
      <c r="O10089" s="16">
        <f>VLOOKUP(SUM_DATA[[#This Row],[Work Order]],'[2]MAT DETAIL'!$D:$L,8,FALSE)</f>
        <v>33000</v>
      </c>
      <c r="P10089" s="22">
        <v>33406.449999999997</v>
      </c>
      <c r="Q10089" s="67" t="s">
        <v>21</v>
      </c>
      <c r="R10089" s="67"/>
      <c r="S10089" s="67"/>
    </row>
    <row r="10090" spans="4:19" ht="15">
      <c r="D10090" s="19">
        <v>620120</v>
      </c>
      <c r="E10090" s="35">
        <v>45384</v>
      </c>
      <c r="F10090" s="35">
        <v>45384</v>
      </c>
      <c r="G10090" s="63"/>
      <c r="H10090" s="24">
        <v>3754379</v>
      </c>
      <c r="I10090" s="28" t="s">
        <v>26</v>
      </c>
      <c r="J10090" s="47" t="s">
        <v>1538</v>
      </c>
      <c r="K10090" s="25" t="s">
        <v>59</v>
      </c>
      <c r="L10090" s="25" t="s">
        <v>533</v>
      </c>
      <c r="M10090" s="16">
        <f>SUM_DATA[[#This Row],[TOTAL Cost]]-SUM_DATA[[#This Row],[MATERIAL Cost]]</f>
        <v>406.44999999999709</v>
      </c>
      <c r="N10090" s="16">
        <f>IFERROR(SUM_DATA[[#This Row],[MAT C.]], 0)</f>
        <v>33000</v>
      </c>
      <c r="O10090" s="16">
        <f>VLOOKUP(SUM_DATA[[#This Row],[Work Order]],'[2]MAT DETAIL'!$D:$L,8,FALSE)</f>
        <v>33000</v>
      </c>
      <c r="P10090" s="22">
        <v>33406.449999999997</v>
      </c>
      <c r="Q10090" s="67" t="s">
        <v>21</v>
      </c>
      <c r="R10090" s="67"/>
      <c r="S10090" s="67"/>
    </row>
    <row r="10091" spans="4:19" ht="15">
      <c r="D10091" s="19">
        <v>620123</v>
      </c>
      <c r="E10091" s="35">
        <v>45384</v>
      </c>
      <c r="F10091" s="35">
        <v>45384</v>
      </c>
      <c r="G10091" s="63"/>
      <c r="H10091" s="24">
        <v>3754381</v>
      </c>
      <c r="I10091" s="28" t="s">
        <v>26</v>
      </c>
      <c r="J10091" s="47" t="s">
        <v>1538</v>
      </c>
      <c r="K10091" s="25" t="s">
        <v>59</v>
      </c>
      <c r="L10091" s="25" t="s">
        <v>533</v>
      </c>
      <c r="M10091" s="16">
        <f>SUM_DATA[[#This Row],[TOTAL Cost]]-SUM_DATA[[#This Row],[MATERIAL Cost]]</f>
        <v>406.44999999999709</v>
      </c>
      <c r="N10091" s="16">
        <f>IFERROR(SUM_DATA[[#This Row],[MAT C.]], 0)</f>
        <v>33000</v>
      </c>
      <c r="O10091" s="16">
        <f>VLOOKUP(SUM_DATA[[#This Row],[Work Order]],'[2]MAT DETAIL'!$D:$L,8,FALSE)</f>
        <v>33000</v>
      </c>
      <c r="P10091" s="22">
        <v>33406.449999999997</v>
      </c>
      <c r="Q10091" s="67" t="s">
        <v>21</v>
      </c>
      <c r="R10091" s="67"/>
      <c r="S10091" s="67"/>
    </row>
    <row r="10092" spans="4:19" ht="15">
      <c r="D10092" s="19">
        <v>620116</v>
      </c>
      <c r="E10092" s="35">
        <v>45384</v>
      </c>
      <c r="F10092" s="35">
        <v>45384</v>
      </c>
      <c r="G10092" s="63"/>
      <c r="H10092" s="24">
        <v>3754504</v>
      </c>
      <c r="I10092" s="28" t="s">
        <v>26</v>
      </c>
      <c r="J10092" s="47" t="s">
        <v>2447</v>
      </c>
      <c r="K10092" s="25" t="s">
        <v>39</v>
      </c>
      <c r="L10092" s="25" t="s">
        <v>40</v>
      </c>
      <c r="M10092" s="16">
        <f>SUM_DATA[[#This Row],[TOTAL Cost]]-SUM_DATA[[#This Row],[MATERIAL Cost]]</f>
        <v>28806.449999999997</v>
      </c>
      <c r="N10092" s="16">
        <f>IFERROR(SUM_DATA[[#This Row],[MAT C.]], 0)</f>
        <v>14360</v>
      </c>
      <c r="O10092" s="16">
        <f>VLOOKUP(SUM_DATA[[#This Row],[Work Order]],'[2]MAT DETAIL'!$D:$L,8,FALSE)</f>
        <v>14360</v>
      </c>
      <c r="P10092" s="22">
        <v>43166.45</v>
      </c>
      <c r="Q10092" s="67" t="s">
        <v>21</v>
      </c>
      <c r="R10092" s="67"/>
      <c r="S10092" s="67"/>
    </row>
    <row r="10093" spans="4:19" ht="15">
      <c r="D10093" s="19">
        <v>620117</v>
      </c>
      <c r="E10093" s="35">
        <v>45384</v>
      </c>
      <c r="F10093" s="35">
        <v>45384</v>
      </c>
      <c r="G10093" s="63"/>
      <c r="H10093" s="24">
        <v>3754506</v>
      </c>
      <c r="I10093" s="28" t="s">
        <v>26</v>
      </c>
      <c r="J10093" s="47" t="s">
        <v>2447</v>
      </c>
      <c r="K10093" s="25" t="s">
        <v>39</v>
      </c>
      <c r="L10093" s="25" t="s">
        <v>40</v>
      </c>
      <c r="M10093" s="16">
        <f>SUM_DATA[[#This Row],[TOTAL Cost]]-SUM_DATA[[#This Row],[MATERIAL Cost]]</f>
        <v>28806.449999999997</v>
      </c>
      <c r="N10093" s="16">
        <f>IFERROR(SUM_DATA[[#This Row],[MAT C.]], 0)</f>
        <v>14360</v>
      </c>
      <c r="O10093" s="16">
        <f>VLOOKUP(SUM_DATA[[#This Row],[Work Order]],'[2]MAT DETAIL'!$D:$L,8,FALSE)</f>
        <v>14360</v>
      </c>
      <c r="P10093" s="22">
        <v>43166.45</v>
      </c>
      <c r="Q10093" s="67" t="s">
        <v>21</v>
      </c>
      <c r="R10093" s="67"/>
      <c r="S10093" s="67"/>
    </row>
    <row r="10094" spans="4:19" ht="15">
      <c r="D10094" s="19">
        <v>620118</v>
      </c>
      <c r="E10094" s="35">
        <v>45384</v>
      </c>
      <c r="F10094" s="35">
        <v>45384</v>
      </c>
      <c r="G10094" s="63"/>
      <c r="H10094" s="24">
        <v>3754508</v>
      </c>
      <c r="I10094" s="28" t="s">
        <v>26</v>
      </c>
      <c r="J10094" s="47" t="s">
        <v>2447</v>
      </c>
      <c r="K10094" s="25" t="s">
        <v>39</v>
      </c>
      <c r="L10094" s="25" t="s">
        <v>40</v>
      </c>
      <c r="M10094" s="16">
        <f>SUM_DATA[[#This Row],[TOTAL Cost]]-SUM_DATA[[#This Row],[MATERIAL Cost]]</f>
        <v>28806.449999999997</v>
      </c>
      <c r="N10094" s="16">
        <f>IFERROR(SUM_DATA[[#This Row],[MAT C.]], 0)</f>
        <v>14360</v>
      </c>
      <c r="O10094" s="16">
        <f>VLOOKUP(SUM_DATA[[#This Row],[Work Order]],'[2]MAT DETAIL'!$D:$L,8,FALSE)</f>
        <v>14360</v>
      </c>
      <c r="P10094" s="22">
        <v>43166.45</v>
      </c>
      <c r="Q10094" s="67" t="s">
        <v>21</v>
      </c>
      <c r="R10094" s="67"/>
      <c r="S10094" s="67"/>
    </row>
    <row r="10095" spans="4:19" ht="15">
      <c r="D10095" s="19">
        <v>620119</v>
      </c>
      <c r="E10095" s="35">
        <v>45384</v>
      </c>
      <c r="F10095" s="35">
        <v>45384</v>
      </c>
      <c r="G10095" s="63"/>
      <c r="H10095" s="24">
        <v>3754512</v>
      </c>
      <c r="I10095" s="28" t="s">
        <v>26</v>
      </c>
      <c r="J10095" s="47" t="s">
        <v>2447</v>
      </c>
      <c r="K10095" s="25" t="s">
        <v>39</v>
      </c>
      <c r="L10095" s="25" t="s">
        <v>40</v>
      </c>
      <c r="M10095" s="16">
        <f>SUM_DATA[[#This Row],[TOTAL Cost]]-SUM_DATA[[#This Row],[MATERIAL Cost]]</f>
        <v>28806.449999999997</v>
      </c>
      <c r="N10095" s="16">
        <f>IFERROR(SUM_DATA[[#This Row],[MAT C.]], 0)</f>
        <v>14360</v>
      </c>
      <c r="O10095" s="16">
        <f>VLOOKUP(SUM_DATA[[#This Row],[Work Order]],'[2]MAT DETAIL'!$D:$L,8,FALSE)</f>
        <v>14360</v>
      </c>
      <c r="P10095" s="22">
        <v>43166.45</v>
      </c>
      <c r="Q10095" s="67" t="s">
        <v>21</v>
      </c>
      <c r="R10095" s="67"/>
      <c r="S10095" s="67"/>
    </row>
    <row r="10096" spans="4:19" ht="15">
      <c r="D10096" s="19">
        <v>620120</v>
      </c>
      <c r="E10096" s="35">
        <v>45384</v>
      </c>
      <c r="F10096" s="35">
        <v>45384</v>
      </c>
      <c r="G10096" s="63"/>
      <c r="H10096" s="24">
        <v>3754515</v>
      </c>
      <c r="I10096" s="28" t="s">
        <v>26</v>
      </c>
      <c r="J10096" s="47" t="s">
        <v>2447</v>
      </c>
      <c r="K10096" s="25" t="s">
        <v>39</v>
      </c>
      <c r="L10096" s="25" t="s">
        <v>40</v>
      </c>
      <c r="M10096" s="16">
        <f>SUM_DATA[[#This Row],[TOTAL Cost]]-SUM_DATA[[#This Row],[MATERIAL Cost]]</f>
        <v>28806.449999999997</v>
      </c>
      <c r="N10096" s="16">
        <f>IFERROR(SUM_DATA[[#This Row],[MAT C.]], 0)</f>
        <v>14360</v>
      </c>
      <c r="O10096" s="16">
        <f>VLOOKUP(SUM_DATA[[#This Row],[Work Order]],'[2]MAT DETAIL'!$D:$L,8,FALSE)</f>
        <v>14360</v>
      </c>
      <c r="P10096" s="22">
        <v>43166.45</v>
      </c>
      <c r="Q10096" s="67" t="s">
        <v>21</v>
      </c>
      <c r="R10096" s="67"/>
      <c r="S10096" s="67"/>
    </row>
    <row r="10097" spans="4:19" ht="15">
      <c r="D10097" s="19">
        <v>620106</v>
      </c>
      <c r="E10097" s="35">
        <v>45471</v>
      </c>
      <c r="F10097" s="35">
        <v>45471</v>
      </c>
      <c r="G10097" s="63"/>
      <c r="H10097" s="24">
        <v>3754724</v>
      </c>
      <c r="I10097" s="28" t="s">
        <v>31</v>
      </c>
      <c r="J10097" s="47" t="s">
        <v>392</v>
      </c>
      <c r="K10097" s="25" t="s">
        <v>78</v>
      </c>
      <c r="L10097" s="25" t="s">
        <v>393</v>
      </c>
      <c r="M10097" s="16">
        <f>SUM_DATA[[#This Row],[TOTAL Cost]]-SUM_DATA[[#This Row],[MATERIAL Cost]]</f>
        <v>40861.839999999997</v>
      </c>
      <c r="N10097" s="16">
        <f>IFERROR(SUM_DATA[[#This Row],[MAT C.]], 0)</f>
        <v>170000</v>
      </c>
      <c r="O10097" s="16">
        <f>VLOOKUP(SUM_DATA[[#This Row],[Work Order]],'[2]MAT DETAIL'!$D:$L,8,FALSE)</f>
        <v>170000</v>
      </c>
      <c r="P10097" s="22">
        <v>210861.84</v>
      </c>
      <c r="Q10097" s="67" t="s">
        <v>25</v>
      </c>
      <c r="R10097" s="67"/>
      <c r="S10097" s="67"/>
    </row>
    <row r="10098" spans="4:19" ht="15">
      <c r="D10098" s="19">
        <v>620120</v>
      </c>
      <c r="E10098" s="35">
        <v>45384</v>
      </c>
      <c r="F10098" s="35">
        <v>45385</v>
      </c>
      <c r="G10098" s="63"/>
      <c r="H10098" s="24">
        <v>3754725</v>
      </c>
      <c r="I10098" s="28" t="s">
        <v>31</v>
      </c>
      <c r="J10098" s="47" t="s">
        <v>392</v>
      </c>
      <c r="K10098" s="25" t="s">
        <v>78</v>
      </c>
      <c r="L10098" s="25" t="s">
        <v>393</v>
      </c>
      <c r="M10098" s="16">
        <f>SUM_DATA[[#This Row],[TOTAL Cost]]-SUM_DATA[[#This Row],[MATERIAL Cost]]</f>
        <v>11861.84</v>
      </c>
      <c r="N10098" s="16">
        <f>IFERROR(SUM_DATA[[#This Row],[MAT C.]], 0)</f>
        <v>0</v>
      </c>
      <c r="O10098" s="16" t="e">
        <f>VLOOKUP(SUM_DATA[[#This Row],[Work Order]],'[2]MAT DETAIL'!$D:$L,8,FALSE)</f>
        <v>#N/A</v>
      </c>
      <c r="P10098" s="22">
        <v>11861.84</v>
      </c>
      <c r="Q10098" s="67" t="s">
        <v>25</v>
      </c>
      <c r="R10098" s="67"/>
      <c r="S10098" s="67"/>
    </row>
    <row r="10099" spans="4:19" ht="15">
      <c r="D10099" s="19">
        <v>620105</v>
      </c>
      <c r="E10099" s="35">
        <v>45385</v>
      </c>
      <c r="F10099" s="35">
        <v>45385</v>
      </c>
      <c r="G10099" s="63"/>
      <c r="H10099" s="24">
        <v>3754771</v>
      </c>
      <c r="I10099" s="28" t="s">
        <v>26</v>
      </c>
      <c r="J10099" s="47" t="s">
        <v>2448</v>
      </c>
      <c r="K10099" s="25" t="s">
        <v>82</v>
      </c>
      <c r="L10099" s="25" t="s">
        <v>78</v>
      </c>
      <c r="M10099" s="16">
        <f>SUM_DATA[[#This Row],[TOTAL Cost]]-SUM_DATA[[#This Row],[MATERIAL Cost]]</f>
        <v>406.45000000000073</v>
      </c>
      <c r="N10099" s="16">
        <f>IFERROR(SUM_DATA[[#This Row],[MAT C.]], 0)</f>
        <v>10800</v>
      </c>
      <c r="O10099" s="16">
        <f>VLOOKUP(SUM_DATA[[#This Row],[Work Order]],'[2]MAT DETAIL'!$D:$L,8,FALSE)</f>
        <v>10800</v>
      </c>
      <c r="P10099" s="22">
        <v>11206.45</v>
      </c>
      <c r="Q10099" s="67" t="s">
        <v>21</v>
      </c>
      <c r="R10099" s="67"/>
      <c r="S10099" s="67"/>
    </row>
    <row r="10100" spans="4:19" ht="15">
      <c r="D10100" s="19">
        <v>620107</v>
      </c>
      <c r="E10100" s="35">
        <v>45385</v>
      </c>
      <c r="F10100" s="35">
        <v>45385</v>
      </c>
      <c r="G10100" s="63"/>
      <c r="H10100" s="24">
        <v>3754773</v>
      </c>
      <c r="I10100" s="28" t="s">
        <v>26</v>
      </c>
      <c r="J10100" s="47" t="s">
        <v>2448</v>
      </c>
      <c r="K10100" s="25" t="s">
        <v>82</v>
      </c>
      <c r="L10100" s="25" t="s">
        <v>78</v>
      </c>
      <c r="M10100" s="16">
        <f>SUM_DATA[[#This Row],[TOTAL Cost]]-SUM_DATA[[#This Row],[MATERIAL Cost]]</f>
        <v>406.45000000000073</v>
      </c>
      <c r="N10100" s="16">
        <f>IFERROR(SUM_DATA[[#This Row],[MAT C.]], 0)</f>
        <v>10800</v>
      </c>
      <c r="O10100" s="16">
        <f>VLOOKUP(SUM_DATA[[#This Row],[Work Order]],'[2]MAT DETAIL'!$D:$L,8,FALSE)</f>
        <v>10800</v>
      </c>
      <c r="P10100" s="22">
        <v>11206.45</v>
      </c>
      <c r="Q10100" s="67" t="s">
        <v>21</v>
      </c>
      <c r="R10100" s="67"/>
      <c r="S10100" s="67"/>
    </row>
    <row r="10101" spans="4:19" ht="15">
      <c r="D10101" s="19">
        <v>620109</v>
      </c>
      <c r="E10101" s="35">
        <v>45385</v>
      </c>
      <c r="F10101" s="35">
        <v>45385</v>
      </c>
      <c r="G10101" s="63"/>
      <c r="H10101" s="24">
        <v>3754776</v>
      </c>
      <c r="I10101" s="28" t="s">
        <v>26</v>
      </c>
      <c r="J10101" s="47" t="s">
        <v>2448</v>
      </c>
      <c r="K10101" s="25" t="s">
        <v>82</v>
      </c>
      <c r="L10101" s="25" t="s">
        <v>78</v>
      </c>
      <c r="M10101" s="16">
        <f>SUM_DATA[[#This Row],[TOTAL Cost]]-SUM_DATA[[#This Row],[MATERIAL Cost]]</f>
        <v>406.45000000000073</v>
      </c>
      <c r="N10101" s="16">
        <f>IFERROR(SUM_DATA[[#This Row],[MAT C.]], 0)</f>
        <v>10800</v>
      </c>
      <c r="O10101" s="16">
        <f>VLOOKUP(SUM_DATA[[#This Row],[Work Order]],'[2]MAT DETAIL'!$D:$L,8,FALSE)</f>
        <v>10800</v>
      </c>
      <c r="P10101" s="22">
        <v>11206.45</v>
      </c>
      <c r="Q10101" s="67" t="s">
        <v>21</v>
      </c>
      <c r="R10101" s="67"/>
      <c r="S10101" s="67"/>
    </row>
    <row r="10102" spans="4:19" ht="15">
      <c r="D10102" s="19">
        <v>620112</v>
      </c>
      <c r="E10102" s="35">
        <v>45385</v>
      </c>
      <c r="F10102" s="35">
        <v>45385</v>
      </c>
      <c r="G10102" s="63"/>
      <c r="H10102" s="24">
        <v>3754777</v>
      </c>
      <c r="I10102" s="28" t="s">
        <v>26</v>
      </c>
      <c r="J10102" s="47" t="s">
        <v>2448</v>
      </c>
      <c r="K10102" s="25" t="s">
        <v>82</v>
      </c>
      <c r="L10102" s="25" t="s">
        <v>78</v>
      </c>
      <c r="M10102" s="16">
        <f>SUM_DATA[[#This Row],[TOTAL Cost]]-SUM_DATA[[#This Row],[MATERIAL Cost]]</f>
        <v>406.45000000000073</v>
      </c>
      <c r="N10102" s="16">
        <f>IFERROR(SUM_DATA[[#This Row],[MAT C.]], 0)</f>
        <v>10800</v>
      </c>
      <c r="O10102" s="16">
        <f>VLOOKUP(SUM_DATA[[#This Row],[Work Order]],'[2]MAT DETAIL'!$D:$L,8,FALSE)</f>
        <v>10800</v>
      </c>
      <c r="P10102" s="22">
        <v>11206.45</v>
      </c>
      <c r="Q10102" s="67" t="s">
        <v>21</v>
      </c>
      <c r="R10102" s="67"/>
      <c r="S10102" s="67"/>
    </row>
    <row r="10103" spans="4:19" ht="15">
      <c r="D10103" s="19">
        <v>620114</v>
      </c>
      <c r="E10103" s="35">
        <v>45385</v>
      </c>
      <c r="F10103" s="35">
        <v>45385</v>
      </c>
      <c r="G10103" s="63"/>
      <c r="H10103" s="24">
        <v>3754778</v>
      </c>
      <c r="I10103" s="28" t="s">
        <v>26</v>
      </c>
      <c r="J10103" s="47" t="s">
        <v>2448</v>
      </c>
      <c r="K10103" s="25" t="s">
        <v>82</v>
      </c>
      <c r="L10103" s="25" t="s">
        <v>78</v>
      </c>
      <c r="M10103" s="16">
        <f>SUM_DATA[[#This Row],[TOTAL Cost]]-SUM_DATA[[#This Row],[MATERIAL Cost]]</f>
        <v>406.45000000000073</v>
      </c>
      <c r="N10103" s="16">
        <f>IFERROR(SUM_DATA[[#This Row],[MAT C.]], 0)</f>
        <v>10800</v>
      </c>
      <c r="O10103" s="16">
        <f>VLOOKUP(SUM_DATA[[#This Row],[Work Order]],'[2]MAT DETAIL'!$D:$L,8,FALSE)</f>
        <v>10800</v>
      </c>
      <c r="P10103" s="22">
        <v>11206.45</v>
      </c>
      <c r="Q10103" s="67" t="s">
        <v>21</v>
      </c>
      <c r="R10103" s="67"/>
      <c r="S10103" s="67"/>
    </row>
    <row r="10104" spans="4:19" ht="15">
      <c r="D10104" s="19">
        <v>620116</v>
      </c>
      <c r="E10104" s="35">
        <v>45385</v>
      </c>
      <c r="F10104" s="35">
        <v>45385</v>
      </c>
      <c r="G10104" s="63"/>
      <c r="H10104" s="24">
        <v>3754780</v>
      </c>
      <c r="I10104" s="28" t="s">
        <v>26</v>
      </c>
      <c r="J10104" s="47" t="s">
        <v>2448</v>
      </c>
      <c r="K10104" s="25" t="s">
        <v>82</v>
      </c>
      <c r="L10104" s="25" t="s">
        <v>78</v>
      </c>
      <c r="M10104" s="16">
        <f>SUM_DATA[[#This Row],[TOTAL Cost]]-SUM_DATA[[#This Row],[MATERIAL Cost]]</f>
        <v>406.45000000000073</v>
      </c>
      <c r="N10104" s="16">
        <f>IFERROR(SUM_DATA[[#This Row],[MAT C.]], 0)</f>
        <v>10800</v>
      </c>
      <c r="O10104" s="16">
        <f>VLOOKUP(SUM_DATA[[#This Row],[Work Order]],'[2]MAT DETAIL'!$D:$L,8,FALSE)</f>
        <v>10800</v>
      </c>
      <c r="P10104" s="22">
        <v>11206.45</v>
      </c>
      <c r="Q10104" s="67" t="s">
        <v>21</v>
      </c>
      <c r="R10104" s="67"/>
      <c r="S10104" s="67"/>
    </row>
    <row r="10105" spans="4:19" ht="15">
      <c r="D10105" s="19">
        <v>620119</v>
      </c>
      <c r="E10105" s="35">
        <v>45385</v>
      </c>
      <c r="F10105" s="35">
        <v>45385</v>
      </c>
      <c r="G10105" s="63"/>
      <c r="H10105" s="24">
        <v>3754785</v>
      </c>
      <c r="I10105" s="28" t="s">
        <v>26</v>
      </c>
      <c r="J10105" s="47" t="s">
        <v>2448</v>
      </c>
      <c r="K10105" s="25" t="s">
        <v>82</v>
      </c>
      <c r="L10105" s="25" t="s">
        <v>78</v>
      </c>
      <c r="M10105" s="16">
        <f>SUM_DATA[[#This Row],[TOTAL Cost]]-SUM_DATA[[#This Row],[MATERIAL Cost]]</f>
        <v>406.45000000000073</v>
      </c>
      <c r="N10105" s="16">
        <f>IFERROR(SUM_DATA[[#This Row],[MAT C.]], 0)</f>
        <v>10800</v>
      </c>
      <c r="O10105" s="16">
        <f>VLOOKUP(SUM_DATA[[#This Row],[Work Order]],'[2]MAT DETAIL'!$D:$L,8,FALSE)</f>
        <v>10800</v>
      </c>
      <c r="P10105" s="22">
        <v>11206.45</v>
      </c>
      <c r="Q10105" s="67" t="s">
        <v>21</v>
      </c>
      <c r="R10105" s="67"/>
      <c r="S10105" s="67"/>
    </row>
    <row r="10106" spans="4:19" ht="15">
      <c r="D10106" s="19">
        <v>620122</v>
      </c>
      <c r="E10106" s="35">
        <v>45385</v>
      </c>
      <c r="F10106" s="35">
        <v>45385</v>
      </c>
      <c r="G10106" s="63"/>
      <c r="H10106" s="24">
        <v>3754787</v>
      </c>
      <c r="I10106" s="28" t="s">
        <v>26</v>
      </c>
      <c r="J10106" s="47" t="s">
        <v>2448</v>
      </c>
      <c r="K10106" s="25" t="s">
        <v>82</v>
      </c>
      <c r="L10106" s="25" t="s">
        <v>78</v>
      </c>
      <c r="M10106" s="16">
        <f>SUM_DATA[[#This Row],[TOTAL Cost]]-SUM_DATA[[#This Row],[MATERIAL Cost]]</f>
        <v>406.45000000000073</v>
      </c>
      <c r="N10106" s="16">
        <f>IFERROR(SUM_DATA[[#This Row],[MAT C.]], 0)</f>
        <v>10800</v>
      </c>
      <c r="O10106" s="16">
        <f>VLOOKUP(SUM_DATA[[#This Row],[Work Order]],'[2]MAT DETAIL'!$D:$L,8,FALSE)</f>
        <v>10800</v>
      </c>
      <c r="P10106" s="22">
        <v>11206.45</v>
      </c>
      <c r="Q10106" s="67" t="s">
        <v>21</v>
      </c>
      <c r="R10106" s="67"/>
      <c r="S10106" s="67"/>
    </row>
    <row r="10107" spans="4:19" ht="15">
      <c r="D10107" s="19">
        <v>620111</v>
      </c>
      <c r="E10107" s="35">
        <v>45385</v>
      </c>
      <c r="F10107" s="35">
        <v>45385</v>
      </c>
      <c r="G10107" s="63"/>
      <c r="H10107" s="24">
        <v>3754835</v>
      </c>
      <c r="I10107" s="28" t="s">
        <v>26</v>
      </c>
      <c r="J10107" s="47" t="s">
        <v>2449</v>
      </c>
      <c r="K10107" s="25" t="s">
        <v>78</v>
      </c>
      <c r="L10107" s="25" t="s">
        <v>393</v>
      </c>
      <c r="M10107" s="16">
        <f>SUM_DATA[[#This Row],[TOTAL Cost]]-SUM_DATA[[#This Row],[MATERIAL Cost]]</f>
        <v>0</v>
      </c>
      <c r="N10107" s="16">
        <f>IFERROR(SUM_DATA[[#This Row],[MAT C.]], 0)</f>
        <v>0</v>
      </c>
      <c r="O10107" s="16" t="e">
        <f>VLOOKUP(SUM_DATA[[#This Row],[Work Order]],'[2]MAT DETAIL'!$D:$L,8,FALSE)</f>
        <v>#N/A</v>
      </c>
      <c r="P10107" s="22">
        <v>0</v>
      </c>
      <c r="Q10107" s="67" t="s">
        <v>25</v>
      </c>
      <c r="R10107" s="67"/>
      <c r="S10107" s="67"/>
    </row>
    <row r="10108" spans="4:19" ht="15">
      <c r="D10108" s="19">
        <v>620112</v>
      </c>
      <c r="E10108" s="35">
        <v>45385</v>
      </c>
      <c r="F10108" s="35">
        <v>45385</v>
      </c>
      <c r="G10108" s="63"/>
      <c r="H10108" s="24">
        <v>3754836</v>
      </c>
      <c r="I10108" s="28" t="s">
        <v>26</v>
      </c>
      <c r="J10108" s="47" t="s">
        <v>2450</v>
      </c>
      <c r="K10108" s="25" t="s">
        <v>70</v>
      </c>
      <c r="L10108" s="25" t="s">
        <v>71</v>
      </c>
      <c r="M10108" s="16">
        <f>SUM_DATA[[#This Row],[TOTAL Cost]]-SUM_DATA[[#This Row],[MATERIAL Cost]]</f>
        <v>0</v>
      </c>
      <c r="N10108" s="16">
        <f>IFERROR(SUM_DATA[[#This Row],[MAT C.]], 0)</f>
        <v>0</v>
      </c>
      <c r="O10108" s="16" t="e">
        <f>VLOOKUP(SUM_DATA[[#This Row],[Work Order]],'[2]MAT DETAIL'!$D:$L,8,FALSE)</f>
        <v>#N/A</v>
      </c>
      <c r="P10108" s="22">
        <v>0</v>
      </c>
      <c r="Q10108" s="67" t="s">
        <v>25</v>
      </c>
      <c r="R10108" s="67"/>
      <c r="S10108" s="67"/>
    </row>
    <row r="10109" spans="4:19" ht="15">
      <c r="D10109" s="19">
        <v>620116</v>
      </c>
      <c r="E10109" s="35">
        <v>45385</v>
      </c>
      <c r="F10109" s="35">
        <v>45385</v>
      </c>
      <c r="G10109" s="63"/>
      <c r="H10109" s="24">
        <v>3754838</v>
      </c>
      <c r="I10109" s="28" t="s">
        <v>26</v>
      </c>
      <c r="J10109" s="47" t="s">
        <v>2451</v>
      </c>
      <c r="K10109" s="25" t="s">
        <v>76</v>
      </c>
      <c r="L10109" s="25" t="s">
        <v>76</v>
      </c>
      <c r="M10109" s="16">
        <f>SUM_DATA[[#This Row],[TOTAL Cost]]-SUM_DATA[[#This Row],[MATERIAL Cost]]</f>
        <v>0</v>
      </c>
      <c r="N10109" s="16">
        <f>IFERROR(SUM_DATA[[#This Row],[MAT C.]], 0)</f>
        <v>0</v>
      </c>
      <c r="O10109" s="16" t="e">
        <f>VLOOKUP(SUM_DATA[[#This Row],[Work Order]],'[2]MAT DETAIL'!$D:$L,8,FALSE)</f>
        <v>#N/A</v>
      </c>
      <c r="P10109" s="22">
        <v>0</v>
      </c>
      <c r="Q10109" s="67" t="s">
        <v>25</v>
      </c>
      <c r="R10109" s="67"/>
      <c r="S10109" s="67"/>
    </row>
    <row r="10110" spans="4:19" ht="15">
      <c r="D10110" s="19">
        <v>620117</v>
      </c>
      <c r="E10110" s="35">
        <v>45384</v>
      </c>
      <c r="F10110" s="35">
        <v>45385</v>
      </c>
      <c r="G10110" s="63"/>
      <c r="H10110" s="24">
        <v>3754843</v>
      </c>
      <c r="I10110" s="28" t="s">
        <v>26</v>
      </c>
      <c r="J10110" s="44" t="s">
        <v>72</v>
      </c>
      <c r="K10110" s="25" t="s">
        <v>36</v>
      </c>
      <c r="L10110" s="25" t="s">
        <v>37</v>
      </c>
      <c r="M10110" s="16">
        <f>SUM_DATA[[#This Row],[TOTAL Cost]]-SUM_DATA[[#This Row],[MATERIAL Cost]]</f>
        <v>0</v>
      </c>
      <c r="N10110" s="16">
        <f>IFERROR(SUM_DATA[[#This Row],[MAT C.]], 0)</f>
        <v>0</v>
      </c>
      <c r="O10110" s="16" t="e">
        <f>VLOOKUP(SUM_DATA[[#This Row],[Work Order]],'[2]MAT DETAIL'!$D:$L,8,FALSE)</f>
        <v>#N/A</v>
      </c>
      <c r="P10110" s="22">
        <v>0</v>
      </c>
      <c r="Q10110" s="67" t="s">
        <v>25</v>
      </c>
      <c r="R10110" s="67"/>
      <c r="S10110" s="67"/>
    </row>
    <row r="10111" spans="4:19" ht="15">
      <c r="D10111" s="19">
        <v>620122</v>
      </c>
      <c r="E10111" s="35">
        <v>45384</v>
      </c>
      <c r="F10111" s="35">
        <v>45385</v>
      </c>
      <c r="G10111" s="63"/>
      <c r="H10111" s="24">
        <v>3754846</v>
      </c>
      <c r="I10111" s="28" t="s">
        <v>26</v>
      </c>
      <c r="J10111" s="47" t="s">
        <v>353</v>
      </c>
      <c r="K10111" s="25" t="s">
        <v>59</v>
      </c>
      <c r="L10111" s="25" t="s">
        <v>60</v>
      </c>
      <c r="M10111" s="16">
        <f>SUM_DATA[[#This Row],[TOTAL Cost]]-SUM_DATA[[#This Row],[MATERIAL Cost]]</f>
        <v>0</v>
      </c>
      <c r="N10111" s="16">
        <f>IFERROR(SUM_DATA[[#This Row],[MAT C.]], 0)</f>
        <v>0</v>
      </c>
      <c r="O10111" s="16" t="e">
        <f>VLOOKUP(SUM_DATA[[#This Row],[Work Order]],'[2]MAT DETAIL'!$D:$L,8,FALSE)</f>
        <v>#N/A</v>
      </c>
      <c r="P10111" s="22">
        <v>0</v>
      </c>
      <c r="Q10111" s="67" t="s">
        <v>25</v>
      </c>
      <c r="R10111" s="67"/>
      <c r="S10111" s="67"/>
    </row>
    <row r="10112" spans="4:19" ht="15">
      <c r="D10112" s="19">
        <v>620105</v>
      </c>
      <c r="E10112" s="35">
        <v>45385</v>
      </c>
      <c r="F10112" s="35">
        <v>45385</v>
      </c>
      <c r="G10112" s="63"/>
      <c r="H10112" s="24">
        <v>3754851</v>
      </c>
      <c r="I10112" s="28" t="s">
        <v>31</v>
      </c>
      <c r="J10112" s="47" t="s">
        <v>2452</v>
      </c>
      <c r="K10112" s="25" t="s">
        <v>59</v>
      </c>
      <c r="L10112" s="25" t="s">
        <v>442</v>
      </c>
      <c r="M10112" s="16">
        <f>SUM_DATA[[#This Row],[TOTAL Cost]]-SUM_DATA[[#This Row],[MATERIAL Cost]]</f>
        <v>45009.26</v>
      </c>
      <c r="N10112" s="16">
        <f>IFERROR(SUM_DATA[[#This Row],[MAT C.]], 0)</f>
        <v>0</v>
      </c>
      <c r="O10112" s="16" t="e">
        <f>VLOOKUP(SUM_DATA[[#This Row],[Work Order]],'[2]MAT DETAIL'!$D:$L,8,FALSE)</f>
        <v>#N/A</v>
      </c>
      <c r="P10112" s="22">
        <v>45009.26</v>
      </c>
      <c r="Q10112" s="67" t="s">
        <v>25</v>
      </c>
      <c r="R10112" s="67"/>
      <c r="S10112" s="67"/>
    </row>
    <row r="10113" spans="4:19" ht="15">
      <c r="D10113" s="19">
        <v>620112</v>
      </c>
      <c r="E10113" s="35">
        <v>45384</v>
      </c>
      <c r="F10113" s="35">
        <v>45385</v>
      </c>
      <c r="G10113" s="63"/>
      <c r="H10113" s="24">
        <v>3754852</v>
      </c>
      <c r="I10113" s="28" t="s">
        <v>26</v>
      </c>
      <c r="J10113" s="47" t="s">
        <v>2453</v>
      </c>
      <c r="K10113" s="25" t="s">
        <v>36</v>
      </c>
      <c r="L10113" s="25" t="s">
        <v>37</v>
      </c>
      <c r="M10113" s="16">
        <f>SUM_DATA[[#This Row],[TOTAL Cost]]-SUM_DATA[[#This Row],[MATERIAL Cost]]</f>
        <v>0</v>
      </c>
      <c r="N10113" s="16">
        <f>IFERROR(SUM_DATA[[#This Row],[MAT C.]], 0)</f>
        <v>0</v>
      </c>
      <c r="O10113" s="16" t="e">
        <f>VLOOKUP(SUM_DATA[[#This Row],[Work Order]],'[2]MAT DETAIL'!$D:$L,8,FALSE)</f>
        <v>#N/A</v>
      </c>
      <c r="P10113" s="22">
        <v>0</v>
      </c>
      <c r="Q10113" s="67" t="s">
        <v>25</v>
      </c>
      <c r="R10113" s="67"/>
      <c r="S10113" s="67"/>
    </row>
    <row r="10114" spans="4:19" ht="15">
      <c r="D10114" s="19">
        <v>620111</v>
      </c>
      <c r="E10114" s="35">
        <v>45384</v>
      </c>
      <c r="F10114" s="35">
        <v>45385</v>
      </c>
      <c r="G10114" s="63"/>
      <c r="H10114" s="24">
        <v>3754853</v>
      </c>
      <c r="I10114" s="28" t="s">
        <v>26</v>
      </c>
      <c r="J10114" s="47" t="s">
        <v>55</v>
      </c>
      <c r="K10114" s="25" t="s">
        <v>56</v>
      </c>
      <c r="L10114" s="25" t="s">
        <v>57</v>
      </c>
      <c r="M10114" s="16">
        <f>SUM_DATA[[#This Row],[TOTAL Cost]]-SUM_DATA[[#This Row],[MATERIAL Cost]]</f>
        <v>0</v>
      </c>
      <c r="N10114" s="16">
        <f>IFERROR(SUM_DATA[[#This Row],[MAT C.]], 0)</f>
        <v>0</v>
      </c>
      <c r="O10114" s="16" t="e">
        <f>VLOOKUP(SUM_DATA[[#This Row],[Work Order]],'[2]MAT DETAIL'!$D:$L,8,FALSE)</f>
        <v>#N/A</v>
      </c>
      <c r="P10114" s="22">
        <v>0</v>
      </c>
      <c r="Q10114" s="67" t="s">
        <v>25</v>
      </c>
      <c r="R10114" s="67"/>
      <c r="S10114" s="67"/>
    </row>
    <row r="10115" spans="4:19" ht="15">
      <c r="D10115" s="19">
        <v>620111</v>
      </c>
      <c r="E10115" s="35">
        <v>45384</v>
      </c>
      <c r="F10115" s="35">
        <v>45385</v>
      </c>
      <c r="G10115" s="63"/>
      <c r="H10115" s="24">
        <v>3754855</v>
      </c>
      <c r="I10115" s="28" t="s">
        <v>26</v>
      </c>
      <c r="J10115" s="47" t="s">
        <v>55</v>
      </c>
      <c r="K10115" s="25" t="s">
        <v>56</v>
      </c>
      <c r="L10115" s="25" t="s">
        <v>57</v>
      </c>
      <c r="M10115" s="16">
        <f>SUM_DATA[[#This Row],[TOTAL Cost]]-SUM_DATA[[#This Row],[MATERIAL Cost]]</f>
        <v>0</v>
      </c>
      <c r="N10115" s="16">
        <f>IFERROR(SUM_DATA[[#This Row],[MAT C.]], 0)</f>
        <v>0</v>
      </c>
      <c r="O10115" s="16" t="e">
        <f>VLOOKUP(SUM_DATA[[#This Row],[Work Order]],'[2]MAT DETAIL'!$D:$L,8,FALSE)</f>
        <v>#N/A</v>
      </c>
      <c r="P10115" s="22">
        <v>0</v>
      </c>
      <c r="Q10115" s="67" t="s">
        <v>25</v>
      </c>
      <c r="R10115" s="67"/>
      <c r="S10115" s="67"/>
    </row>
    <row r="10116" spans="4:19" ht="15">
      <c r="D10116" s="19">
        <v>620111</v>
      </c>
      <c r="E10116" s="35">
        <v>45384</v>
      </c>
      <c r="F10116" s="35">
        <v>45385</v>
      </c>
      <c r="G10116" s="63"/>
      <c r="H10116" s="24">
        <v>3754856</v>
      </c>
      <c r="I10116" s="28" t="s">
        <v>26</v>
      </c>
      <c r="J10116" s="44" t="s">
        <v>86</v>
      </c>
      <c r="K10116" s="25" t="s">
        <v>36</v>
      </c>
      <c r="L10116" s="25" t="s">
        <v>47</v>
      </c>
      <c r="M10116" s="16">
        <f>SUM_DATA[[#This Row],[TOTAL Cost]]-SUM_DATA[[#This Row],[MATERIAL Cost]]</f>
        <v>0</v>
      </c>
      <c r="N10116" s="16">
        <f>IFERROR(SUM_DATA[[#This Row],[MAT C.]], 0)</f>
        <v>0</v>
      </c>
      <c r="O10116" s="16" t="e">
        <f>VLOOKUP(SUM_DATA[[#This Row],[Work Order]],'[2]MAT DETAIL'!$D:$L,8,FALSE)</f>
        <v>#N/A</v>
      </c>
      <c r="P10116" s="22">
        <v>0</v>
      </c>
      <c r="Q10116" s="67" t="s">
        <v>25</v>
      </c>
      <c r="R10116" s="67"/>
      <c r="S10116" s="67"/>
    </row>
    <row r="10117" spans="4:19" ht="15">
      <c r="D10117" s="19">
        <v>620116</v>
      </c>
      <c r="E10117" s="35">
        <v>45385</v>
      </c>
      <c r="F10117" s="35">
        <v>45385</v>
      </c>
      <c r="G10117" s="63"/>
      <c r="H10117" s="24">
        <v>3754857</v>
      </c>
      <c r="I10117" s="28" t="s">
        <v>31</v>
      </c>
      <c r="J10117" s="47" t="s">
        <v>2454</v>
      </c>
      <c r="K10117" s="25" t="s">
        <v>33</v>
      </c>
      <c r="L10117" s="25" t="s">
        <v>158</v>
      </c>
      <c r="M10117" s="16">
        <f>SUM_DATA[[#This Row],[TOTAL Cost]]-SUM_DATA[[#This Row],[MATERIAL Cost]]</f>
        <v>9632.76</v>
      </c>
      <c r="N10117" s="16">
        <f>IFERROR(SUM_DATA[[#This Row],[MAT C.]], 0)</f>
        <v>0</v>
      </c>
      <c r="O10117" s="16" t="e">
        <f>VLOOKUP(SUM_DATA[[#This Row],[Work Order]],'[2]MAT DETAIL'!$D:$L,8,FALSE)</f>
        <v>#N/A</v>
      </c>
      <c r="P10117" s="22">
        <v>9632.76</v>
      </c>
      <c r="Q10117" s="67" t="s">
        <v>25</v>
      </c>
      <c r="R10117" s="67"/>
      <c r="S10117" s="67"/>
    </row>
    <row r="10118" spans="4:19" ht="15">
      <c r="D10118" s="19">
        <v>620104</v>
      </c>
      <c r="E10118" s="35">
        <v>45385</v>
      </c>
      <c r="F10118" s="35">
        <v>45385</v>
      </c>
      <c r="G10118" s="63"/>
      <c r="H10118" s="24">
        <v>3754858</v>
      </c>
      <c r="I10118" s="28" t="s">
        <v>31</v>
      </c>
      <c r="J10118" s="47" t="s">
        <v>2455</v>
      </c>
      <c r="K10118" s="25" t="s">
        <v>47</v>
      </c>
      <c r="L10118" s="25" t="s">
        <v>289</v>
      </c>
      <c r="M10118" s="16">
        <f>SUM_DATA[[#This Row],[TOTAL Cost]]-SUM_DATA[[#This Row],[MATERIAL Cost]]</f>
        <v>4816.38</v>
      </c>
      <c r="N10118" s="16">
        <f>IFERROR(SUM_DATA[[#This Row],[MAT C.]], 0)</f>
        <v>0</v>
      </c>
      <c r="O10118" s="16" t="e">
        <f>VLOOKUP(SUM_DATA[[#This Row],[Work Order]],'[2]MAT DETAIL'!$D:$L,8,FALSE)</f>
        <v>#N/A</v>
      </c>
      <c r="P10118" s="22">
        <v>4816.38</v>
      </c>
      <c r="Q10118" s="67" t="s">
        <v>25</v>
      </c>
      <c r="R10118" s="67"/>
      <c r="S10118" s="67"/>
    </row>
    <row r="10119" spans="4:19" ht="15">
      <c r="D10119" s="19">
        <v>620114</v>
      </c>
      <c r="E10119" s="35">
        <v>45385</v>
      </c>
      <c r="F10119" s="35">
        <v>45385</v>
      </c>
      <c r="G10119" s="63"/>
      <c r="H10119" s="24">
        <v>3754915</v>
      </c>
      <c r="I10119" s="28" t="s">
        <v>31</v>
      </c>
      <c r="J10119" s="47" t="s">
        <v>58</v>
      </c>
      <c r="K10119" s="25" t="s">
        <v>59</v>
      </c>
      <c r="L10119" s="25" t="s">
        <v>60</v>
      </c>
      <c r="M10119" s="16">
        <f>SUM_DATA[[#This Row],[TOTAL Cost]]-SUM_DATA[[#This Row],[MATERIAL Cost]]</f>
        <v>9632.76</v>
      </c>
      <c r="N10119" s="16">
        <f>IFERROR(SUM_DATA[[#This Row],[MAT C.]], 0)</f>
        <v>0</v>
      </c>
      <c r="O10119" s="16" t="e">
        <f>VLOOKUP(SUM_DATA[[#This Row],[Work Order]],'[2]MAT DETAIL'!$D:$L,8,FALSE)</f>
        <v>#N/A</v>
      </c>
      <c r="P10119" s="22">
        <v>9632.76</v>
      </c>
      <c r="Q10119" s="67" t="s">
        <v>25</v>
      </c>
      <c r="R10119" s="67"/>
      <c r="S10119" s="67"/>
    </row>
    <row r="10120" spans="4:19" ht="15">
      <c r="D10120" s="19">
        <v>620112</v>
      </c>
      <c r="E10120" s="35">
        <v>45385</v>
      </c>
      <c r="F10120" s="35">
        <v>45385</v>
      </c>
      <c r="G10120" s="63"/>
      <c r="H10120" s="24">
        <v>3754919</v>
      </c>
      <c r="I10120" s="28" t="s">
        <v>26</v>
      </c>
      <c r="J10120" s="47" t="s">
        <v>2456</v>
      </c>
      <c r="K10120" s="25" t="s">
        <v>82</v>
      </c>
      <c r="L10120" s="25" t="s">
        <v>167</v>
      </c>
      <c r="M10120" s="16">
        <f>SUM_DATA[[#This Row],[TOTAL Cost]]-SUM_DATA[[#This Row],[MATERIAL Cost]]</f>
        <v>406.44999999999709</v>
      </c>
      <c r="N10120" s="16">
        <f>IFERROR(SUM_DATA[[#This Row],[MAT C.]], 0)</f>
        <v>42000</v>
      </c>
      <c r="O10120" s="16">
        <f>VLOOKUP(SUM_DATA[[#This Row],[Work Order]],'[2]MAT DETAIL'!$D:$L,8,FALSE)</f>
        <v>42000</v>
      </c>
      <c r="P10120" s="22">
        <v>42406.45</v>
      </c>
      <c r="Q10120" s="67" t="s">
        <v>21</v>
      </c>
      <c r="R10120" s="67"/>
      <c r="S10120" s="67"/>
    </row>
    <row r="10121" spans="4:19" ht="15">
      <c r="D10121" s="19">
        <v>620116</v>
      </c>
      <c r="E10121" s="35">
        <v>45385</v>
      </c>
      <c r="F10121" s="35">
        <v>45385</v>
      </c>
      <c r="G10121" s="63"/>
      <c r="H10121" s="24">
        <v>3754922</v>
      </c>
      <c r="I10121" s="28" t="s">
        <v>26</v>
      </c>
      <c r="J10121" s="47" t="s">
        <v>2456</v>
      </c>
      <c r="K10121" s="25" t="s">
        <v>82</v>
      </c>
      <c r="L10121" s="25" t="s">
        <v>167</v>
      </c>
      <c r="M10121" s="16">
        <f>SUM_DATA[[#This Row],[TOTAL Cost]]-SUM_DATA[[#This Row],[MATERIAL Cost]]</f>
        <v>406.44999999999709</v>
      </c>
      <c r="N10121" s="16">
        <f>IFERROR(SUM_DATA[[#This Row],[MAT C.]], 0)</f>
        <v>42000</v>
      </c>
      <c r="O10121" s="16">
        <f>VLOOKUP(SUM_DATA[[#This Row],[Work Order]],'[2]MAT DETAIL'!$D:$L,8,FALSE)</f>
        <v>42000</v>
      </c>
      <c r="P10121" s="22">
        <v>42406.45</v>
      </c>
      <c r="Q10121" s="67" t="s">
        <v>21</v>
      </c>
      <c r="R10121" s="67"/>
      <c r="S10121" s="67"/>
    </row>
    <row r="10122" spans="4:19" ht="15">
      <c r="D10122" s="19">
        <v>620111</v>
      </c>
      <c r="E10122" s="35">
        <v>45385</v>
      </c>
      <c r="F10122" s="35">
        <v>45385</v>
      </c>
      <c r="G10122" s="63"/>
      <c r="H10122" s="24">
        <v>3755130</v>
      </c>
      <c r="I10122" s="28" t="s">
        <v>26</v>
      </c>
      <c r="J10122" s="47" t="s">
        <v>1372</v>
      </c>
      <c r="K10122" s="25" t="s">
        <v>59</v>
      </c>
      <c r="L10122" s="25" t="s">
        <v>60</v>
      </c>
      <c r="M10122" s="16">
        <f>SUM_DATA[[#This Row],[TOTAL Cost]]-SUM_DATA[[#This Row],[MATERIAL Cost]]</f>
        <v>406.45000000000073</v>
      </c>
      <c r="N10122" s="16">
        <f>IFERROR(SUM_DATA[[#This Row],[MAT C.]], 0)</f>
        <v>7800</v>
      </c>
      <c r="O10122" s="16">
        <f>VLOOKUP(SUM_DATA[[#This Row],[Work Order]],'[2]MAT DETAIL'!$D:$L,8,FALSE)</f>
        <v>7800</v>
      </c>
      <c r="P10122" s="22">
        <v>8206.4500000000007</v>
      </c>
      <c r="Q10122" s="67" t="s">
        <v>21</v>
      </c>
      <c r="R10122" s="67"/>
      <c r="S10122" s="67"/>
    </row>
    <row r="10123" spans="4:19" ht="15">
      <c r="D10123" s="19">
        <v>620112</v>
      </c>
      <c r="E10123" s="35">
        <v>45385</v>
      </c>
      <c r="F10123" s="35">
        <v>45385</v>
      </c>
      <c r="G10123" s="63"/>
      <c r="H10123" s="24">
        <v>3755134</v>
      </c>
      <c r="I10123" s="28" t="s">
        <v>26</v>
      </c>
      <c r="J10123" s="47" t="s">
        <v>1372</v>
      </c>
      <c r="K10123" s="25" t="s">
        <v>59</v>
      </c>
      <c r="L10123" s="25" t="s">
        <v>60</v>
      </c>
      <c r="M10123" s="16">
        <f>SUM_DATA[[#This Row],[TOTAL Cost]]-SUM_DATA[[#This Row],[MATERIAL Cost]]</f>
        <v>406.45000000000073</v>
      </c>
      <c r="N10123" s="16">
        <f>IFERROR(SUM_DATA[[#This Row],[MAT C.]], 0)</f>
        <v>7800</v>
      </c>
      <c r="O10123" s="16">
        <f>VLOOKUP(SUM_DATA[[#This Row],[Work Order]],'[2]MAT DETAIL'!$D:$L,8,FALSE)</f>
        <v>7800</v>
      </c>
      <c r="P10123" s="22">
        <v>8206.4500000000007</v>
      </c>
      <c r="Q10123" s="67" t="s">
        <v>21</v>
      </c>
      <c r="R10123" s="67"/>
      <c r="S10123" s="67"/>
    </row>
    <row r="10124" spans="4:19" ht="15">
      <c r="D10124" s="19">
        <v>620113</v>
      </c>
      <c r="E10124" s="35">
        <v>45385</v>
      </c>
      <c r="F10124" s="35">
        <v>45385</v>
      </c>
      <c r="G10124" s="63"/>
      <c r="H10124" s="24">
        <v>3755139</v>
      </c>
      <c r="I10124" s="28" t="s">
        <v>26</v>
      </c>
      <c r="J10124" s="47" t="s">
        <v>1372</v>
      </c>
      <c r="K10124" s="25" t="s">
        <v>59</v>
      </c>
      <c r="L10124" s="25" t="s">
        <v>60</v>
      </c>
      <c r="M10124" s="16">
        <f>SUM_DATA[[#This Row],[TOTAL Cost]]-SUM_DATA[[#This Row],[MATERIAL Cost]]</f>
        <v>406.45000000000073</v>
      </c>
      <c r="N10124" s="16">
        <f>IFERROR(SUM_DATA[[#This Row],[MAT C.]], 0)</f>
        <v>7800</v>
      </c>
      <c r="O10124" s="16">
        <f>VLOOKUP(SUM_DATA[[#This Row],[Work Order]],'[2]MAT DETAIL'!$D:$L,8,FALSE)</f>
        <v>7800</v>
      </c>
      <c r="P10124" s="22">
        <v>8206.4500000000007</v>
      </c>
      <c r="Q10124" s="67" t="s">
        <v>21</v>
      </c>
      <c r="R10124" s="67"/>
      <c r="S10124" s="67"/>
    </row>
    <row r="10125" spans="4:19" ht="15">
      <c r="D10125" s="19">
        <v>620114</v>
      </c>
      <c r="E10125" s="35">
        <v>45385</v>
      </c>
      <c r="F10125" s="35">
        <v>45385</v>
      </c>
      <c r="G10125" s="63"/>
      <c r="H10125" s="24">
        <v>3755143</v>
      </c>
      <c r="I10125" s="28" t="s">
        <v>26</v>
      </c>
      <c r="J10125" s="47" t="s">
        <v>1372</v>
      </c>
      <c r="K10125" s="25" t="s">
        <v>59</v>
      </c>
      <c r="L10125" s="25" t="s">
        <v>60</v>
      </c>
      <c r="M10125" s="16">
        <f>SUM_DATA[[#This Row],[TOTAL Cost]]-SUM_DATA[[#This Row],[MATERIAL Cost]]</f>
        <v>406.45000000000073</v>
      </c>
      <c r="N10125" s="16">
        <f>IFERROR(SUM_DATA[[#This Row],[MAT C.]], 0)</f>
        <v>7800</v>
      </c>
      <c r="O10125" s="16">
        <f>VLOOKUP(SUM_DATA[[#This Row],[Work Order]],'[2]MAT DETAIL'!$D:$L,8,FALSE)</f>
        <v>7800</v>
      </c>
      <c r="P10125" s="22">
        <v>8206.4500000000007</v>
      </c>
      <c r="Q10125" s="67" t="s">
        <v>21</v>
      </c>
      <c r="R10125" s="67"/>
      <c r="S10125" s="67"/>
    </row>
    <row r="10126" spans="4:19" ht="15">
      <c r="D10126" s="19">
        <v>620116</v>
      </c>
      <c r="E10126" s="35">
        <v>45385</v>
      </c>
      <c r="F10126" s="35">
        <v>45385</v>
      </c>
      <c r="G10126" s="63"/>
      <c r="H10126" s="24">
        <v>3755147</v>
      </c>
      <c r="I10126" s="28" t="s">
        <v>26</v>
      </c>
      <c r="J10126" s="47" t="s">
        <v>1372</v>
      </c>
      <c r="K10126" s="25" t="s">
        <v>59</v>
      </c>
      <c r="L10126" s="25" t="s">
        <v>60</v>
      </c>
      <c r="M10126" s="16">
        <f>SUM_DATA[[#This Row],[TOTAL Cost]]-SUM_DATA[[#This Row],[MATERIAL Cost]]</f>
        <v>406.45000000000073</v>
      </c>
      <c r="N10126" s="16">
        <f>IFERROR(SUM_DATA[[#This Row],[MAT C.]], 0)</f>
        <v>7800</v>
      </c>
      <c r="O10126" s="16">
        <f>VLOOKUP(SUM_DATA[[#This Row],[Work Order]],'[2]MAT DETAIL'!$D:$L,8,FALSE)</f>
        <v>7800</v>
      </c>
      <c r="P10126" s="22">
        <v>8206.4500000000007</v>
      </c>
      <c r="Q10126" s="67" t="s">
        <v>21</v>
      </c>
      <c r="R10126" s="67"/>
      <c r="S10126" s="67"/>
    </row>
    <row r="10127" spans="4:19" ht="15">
      <c r="D10127" s="19">
        <v>620117</v>
      </c>
      <c r="E10127" s="35">
        <v>45385</v>
      </c>
      <c r="F10127" s="35">
        <v>45385</v>
      </c>
      <c r="G10127" s="63"/>
      <c r="H10127" s="24">
        <v>3755152</v>
      </c>
      <c r="I10127" s="28" t="s">
        <v>26</v>
      </c>
      <c r="J10127" s="47" t="s">
        <v>1372</v>
      </c>
      <c r="K10127" s="25" t="s">
        <v>59</v>
      </c>
      <c r="L10127" s="25" t="s">
        <v>60</v>
      </c>
      <c r="M10127" s="16">
        <f>SUM_DATA[[#This Row],[TOTAL Cost]]-SUM_DATA[[#This Row],[MATERIAL Cost]]</f>
        <v>406.45000000000073</v>
      </c>
      <c r="N10127" s="16">
        <f>IFERROR(SUM_DATA[[#This Row],[MAT C.]], 0)</f>
        <v>7800</v>
      </c>
      <c r="O10127" s="16">
        <f>VLOOKUP(SUM_DATA[[#This Row],[Work Order]],'[2]MAT DETAIL'!$D:$L,8,FALSE)</f>
        <v>7800</v>
      </c>
      <c r="P10127" s="22">
        <v>8206.4500000000007</v>
      </c>
      <c r="Q10127" s="67" t="s">
        <v>21</v>
      </c>
      <c r="R10127" s="67"/>
      <c r="S10127" s="67"/>
    </row>
    <row r="10128" spans="4:19" ht="15">
      <c r="D10128" s="19">
        <v>620118</v>
      </c>
      <c r="E10128" s="35">
        <v>45385</v>
      </c>
      <c r="F10128" s="35">
        <v>45385</v>
      </c>
      <c r="G10128" s="63"/>
      <c r="H10128" s="24">
        <v>3755155</v>
      </c>
      <c r="I10128" s="28" t="s">
        <v>26</v>
      </c>
      <c r="J10128" s="47" t="s">
        <v>1372</v>
      </c>
      <c r="K10128" s="25" t="s">
        <v>59</v>
      </c>
      <c r="L10128" s="25" t="s">
        <v>60</v>
      </c>
      <c r="M10128" s="16">
        <f>SUM_DATA[[#This Row],[TOTAL Cost]]-SUM_DATA[[#This Row],[MATERIAL Cost]]</f>
        <v>406.45000000000073</v>
      </c>
      <c r="N10128" s="16">
        <f>IFERROR(SUM_DATA[[#This Row],[MAT C.]], 0)</f>
        <v>7800</v>
      </c>
      <c r="O10128" s="16">
        <f>VLOOKUP(SUM_DATA[[#This Row],[Work Order]],'[2]MAT DETAIL'!$D:$L,8,FALSE)</f>
        <v>7800</v>
      </c>
      <c r="P10128" s="22">
        <v>8206.4500000000007</v>
      </c>
      <c r="Q10128" s="67" t="s">
        <v>21</v>
      </c>
      <c r="R10128" s="67"/>
      <c r="S10128" s="67"/>
    </row>
    <row r="10129" spans="4:19" ht="15">
      <c r="D10129" s="19">
        <v>620105</v>
      </c>
      <c r="E10129" s="35">
        <v>45385</v>
      </c>
      <c r="F10129" s="35"/>
      <c r="G10129" s="63"/>
      <c r="H10129" s="24">
        <v>3755197</v>
      </c>
      <c r="I10129" s="28" t="s">
        <v>31</v>
      </c>
      <c r="J10129" s="47" t="s">
        <v>2457</v>
      </c>
      <c r="K10129" s="25" t="s">
        <v>39</v>
      </c>
      <c r="L10129" s="25" t="s">
        <v>40</v>
      </c>
      <c r="M10129" s="16">
        <f>SUM_DATA[[#This Row],[TOTAL Cost]]-SUM_DATA[[#This Row],[MATERIAL Cost]]</f>
        <v>0</v>
      </c>
      <c r="N10129" s="16">
        <f>IFERROR(SUM_DATA[[#This Row],[MAT C.]], 0)</f>
        <v>0</v>
      </c>
      <c r="O10129" s="16" t="e">
        <f>VLOOKUP(SUM_DATA[[#This Row],[Work Order]],'[2]MAT DETAIL'!$D:$L,8,FALSE)</f>
        <v>#N/A</v>
      </c>
      <c r="P10129" s="22">
        <v>0</v>
      </c>
      <c r="Q10129" s="67" t="s">
        <v>25</v>
      </c>
      <c r="R10129" s="67"/>
      <c r="S10129" s="67"/>
    </row>
    <row r="10130" spans="4:19" ht="15">
      <c r="D10130" s="19">
        <v>620111</v>
      </c>
      <c r="E10130" s="35">
        <v>45385</v>
      </c>
      <c r="F10130" s="35">
        <v>45386</v>
      </c>
      <c r="G10130" s="63"/>
      <c r="H10130" s="24">
        <v>3755198</v>
      </c>
      <c r="I10130" s="28" t="s">
        <v>31</v>
      </c>
      <c r="J10130" s="47" t="s">
        <v>392</v>
      </c>
      <c r="K10130" s="25" t="s">
        <v>78</v>
      </c>
      <c r="L10130" s="25" t="s">
        <v>393</v>
      </c>
      <c r="M10130" s="16">
        <f>SUM_DATA[[#This Row],[TOTAL Cost]]-SUM_DATA[[#This Row],[MATERIAL Cost]]</f>
        <v>14380.07</v>
      </c>
      <c r="N10130" s="16">
        <f>IFERROR(SUM_DATA[[#This Row],[MAT C.]], 0)</f>
        <v>550.24</v>
      </c>
      <c r="O10130" s="16">
        <f>VLOOKUP(SUM_DATA[[#This Row],[Work Order]],'[2]MAT DETAIL'!$D:$L,8,FALSE)</f>
        <v>550.24</v>
      </c>
      <c r="P10130" s="22">
        <v>14930.31</v>
      </c>
      <c r="Q10130" s="67" t="s">
        <v>25</v>
      </c>
      <c r="R10130" s="67"/>
      <c r="S10130" s="67"/>
    </row>
    <row r="10131" spans="4:19" ht="15">
      <c r="D10131" s="19">
        <v>620104</v>
      </c>
      <c r="E10131" s="35">
        <v>45386</v>
      </c>
      <c r="F10131" s="35">
        <v>45386</v>
      </c>
      <c r="G10131" s="63"/>
      <c r="H10131" s="24">
        <v>3755366</v>
      </c>
      <c r="I10131" s="28" t="s">
        <v>31</v>
      </c>
      <c r="J10131" s="47" t="s">
        <v>58</v>
      </c>
      <c r="K10131" s="25" t="s">
        <v>59</v>
      </c>
      <c r="L10131" s="25" t="s">
        <v>60</v>
      </c>
      <c r="M10131" s="16">
        <f>SUM_DATA[[#This Row],[TOTAL Cost]]-SUM_DATA[[#This Row],[MATERIAL Cost]]</f>
        <v>9632.76</v>
      </c>
      <c r="N10131" s="16">
        <f>IFERROR(SUM_DATA[[#This Row],[MAT C.]], 0)</f>
        <v>0</v>
      </c>
      <c r="O10131" s="16" t="e">
        <f>VLOOKUP(SUM_DATA[[#This Row],[Work Order]],'[2]MAT DETAIL'!$D:$L,8,FALSE)</f>
        <v>#N/A</v>
      </c>
      <c r="P10131" s="22">
        <v>9632.76</v>
      </c>
      <c r="Q10131" s="67" t="s">
        <v>25</v>
      </c>
      <c r="R10131" s="67"/>
      <c r="S10131" s="67"/>
    </row>
    <row r="10132" spans="4:19" ht="15">
      <c r="D10132" s="19">
        <v>620105</v>
      </c>
      <c r="E10132" s="35">
        <v>45386</v>
      </c>
      <c r="F10132" s="35">
        <v>45386</v>
      </c>
      <c r="G10132" s="78"/>
      <c r="H10132" s="24">
        <v>3755368</v>
      </c>
      <c r="I10132" s="28" t="s">
        <v>31</v>
      </c>
      <c r="J10132" s="47" t="s">
        <v>2458</v>
      </c>
      <c r="K10132" s="25" t="s">
        <v>70</v>
      </c>
      <c r="L10132" s="25" t="s">
        <v>39</v>
      </c>
      <c r="M10132" s="16">
        <f>SUM_DATA[[#This Row],[TOTAL Cost]]-SUM_DATA[[#This Row],[MATERIAL Cost]]</f>
        <v>9632.76</v>
      </c>
      <c r="N10132" s="16">
        <f>IFERROR(SUM_DATA[[#This Row],[MAT C.]], 0)</f>
        <v>0</v>
      </c>
      <c r="O10132" s="16" t="e">
        <f>VLOOKUP(SUM_DATA[[#This Row],[Work Order]],'[2]MAT DETAIL'!$D:$L,8,FALSE)</f>
        <v>#N/A</v>
      </c>
      <c r="P10132" s="22">
        <v>9632.76</v>
      </c>
      <c r="Q10132" s="67" t="s">
        <v>25</v>
      </c>
      <c r="R10132" s="67"/>
      <c r="S10132" s="67"/>
    </row>
    <row r="10133" spans="4:19" ht="15">
      <c r="D10133" s="19">
        <v>620105</v>
      </c>
      <c r="E10133" s="35">
        <v>45386</v>
      </c>
      <c r="F10133" s="35">
        <v>45386</v>
      </c>
      <c r="G10133" s="63"/>
      <c r="H10133" s="24">
        <v>3755370</v>
      </c>
      <c r="I10133" s="28" t="s">
        <v>31</v>
      </c>
      <c r="J10133" s="47" t="s">
        <v>2459</v>
      </c>
      <c r="K10133" s="25" t="s">
        <v>70</v>
      </c>
      <c r="L10133" s="25" t="s">
        <v>39</v>
      </c>
      <c r="M10133" s="16">
        <f>SUM_DATA[[#This Row],[TOTAL Cost]]-SUM_DATA[[#This Row],[MATERIAL Cost]]</f>
        <v>4816.38</v>
      </c>
      <c r="N10133" s="16">
        <f>IFERROR(SUM_DATA[[#This Row],[MAT C.]], 0)</f>
        <v>0</v>
      </c>
      <c r="O10133" s="16" t="e">
        <f>VLOOKUP(SUM_DATA[[#This Row],[Work Order]],'[2]MAT DETAIL'!$D:$L,8,FALSE)</f>
        <v>#N/A</v>
      </c>
      <c r="P10133" s="22">
        <v>4816.38</v>
      </c>
      <c r="Q10133" s="67" t="s">
        <v>25</v>
      </c>
      <c r="R10133" s="67"/>
      <c r="S10133" s="67"/>
    </row>
    <row r="10134" spans="4:19" ht="15">
      <c r="D10134" s="19">
        <v>620112</v>
      </c>
      <c r="E10134" s="35">
        <v>45385</v>
      </c>
      <c r="F10134" s="35">
        <v>45386</v>
      </c>
      <c r="G10134" s="63"/>
      <c r="H10134" s="24">
        <v>3755371</v>
      </c>
      <c r="I10134" s="28" t="s">
        <v>26</v>
      </c>
      <c r="J10134" s="47" t="s">
        <v>69</v>
      </c>
      <c r="K10134" s="25" t="s">
        <v>70</v>
      </c>
      <c r="L10134" s="25" t="s">
        <v>71</v>
      </c>
      <c r="M10134" s="16">
        <f>SUM_DATA[[#This Row],[TOTAL Cost]]-SUM_DATA[[#This Row],[MATERIAL Cost]]</f>
        <v>0</v>
      </c>
      <c r="N10134" s="16">
        <f>IFERROR(SUM_DATA[[#This Row],[MAT C.]], 0)</f>
        <v>0</v>
      </c>
      <c r="O10134" s="16" t="e">
        <f>VLOOKUP(SUM_DATA[[#This Row],[Work Order]],'[2]MAT DETAIL'!$D:$L,8,FALSE)</f>
        <v>#N/A</v>
      </c>
      <c r="P10134" s="22">
        <v>0</v>
      </c>
      <c r="Q10134" s="67" t="s">
        <v>25</v>
      </c>
      <c r="R10134" s="67"/>
      <c r="S10134" s="67"/>
    </row>
    <row r="10135" spans="4:19" ht="15">
      <c r="D10135" s="19">
        <v>620119</v>
      </c>
      <c r="E10135" s="35">
        <v>45385</v>
      </c>
      <c r="F10135" s="35">
        <v>45386</v>
      </c>
      <c r="G10135" s="63"/>
      <c r="H10135" s="24">
        <v>3755372</v>
      </c>
      <c r="I10135" s="28" t="s">
        <v>26</v>
      </c>
      <c r="J10135" s="47" t="s">
        <v>384</v>
      </c>
      <c r="K10135" s="25" t="s">
        <v>36</v>
      </c>
      <c r="L10135" s="25" t="s">
        <v>37</v>
      </c>
      <c r="M10135" s="16">
        <f>SUM_DATA[[#This Row],[TOTAL Cost]]-SUM_DATA[[#This Row],[MATERIAL Cost]]</f>
        <v>0</v>
      </c>
      <c r="N10135" s="16">
        <f>IFERROR(SUM_DATA[[#This Row],[MAT C.]], 0)</f>
        <v>0</v>
      </c>
      <c r="O10135" s="16" t="e">
        <f>VLOOKUP(SUM_DATA[[#This Row],[Work Order]],'[2]MAT DETAIL'!$D:$L,8,FALSE)</f>
        <v>#N/A</v>
      </c>
      <c r="P10135" s="22">
        <v>0</v>
      </c>
      <c r="Q10135" s="67" t="s">
        <v>25</v>
      </c>
      <c r="R10135" s="67"/>
      <c r="S10135" s="67"/>
    </row>
    <row r="10136" spans="4:19" ht="15">
      <c r="D10136" s="19">
        <v>620107</v>
      </c>
      <c r="E10136" s="35">
        <v>45386</v>
      </c>
      <c r="F10136" s="35">
        <v>45386</v>
      </c>
      <c r="G10136" s="63"/>
      <c r="H10136" s="24">
        <v>3755373</v>
      </c>
      <c r="I10136" s="28" t="s">
        <v>26</v>
      </c>
      <c r="J10136" s="47" t="s">
        <v>97</v>
      </c>
      <c r="K10136" s="25" t="s">
        <v>59</v>
      </c>
      <c r="L10136" s="25" t="s">
        <v>98</v>
      </c>
      <c r="M10136" s="16">
        <f>SUM_DATA[[#This Row],[TOTAL Cost]]-SUM_DATA[[#This Row],[MATERIAL Cost]]</f>
        <v>0</v>
      </c>
      <c r="N10136" s="16">
        <f>IFERROR(SUM_DATA[[#This Row],[MAT C.]], 0)</f>
        <v>0</v>
      </c>
      <c r="O10136" s="16" t="e">
        <f>VLOOKUP(SUM_DATA[[#This Row],[Work Order]],'[2]MAT DETAIL'!$D:$L,8,FALSE)</f>
        <v>#N/A</v>
      </c>
      <c r="P10136" s="22">
        <v>0</v>
      </c>
      <c r="Q10136" s="67" t="s">
        <v>25</v>
      </c>
      <c r="R10136" s="67"/>
      <c r="S10136" s="67"/>
    </row>
    <row r="10137" spans="4:19" ht="15">
      <c r="D10137" s="19">
        <v>620104</v>
      </c>
      <c r="E10137" s="35">
        <v>45386</v>
      </c>
      <c r="F10137" s="35">
        <v>45386</v>
      </c>
      <c r="G10137" s="63"/>
      <c r="H10137" s="24">
        <v>3755386</v>
      </c>
      <c r="I10137" s="28" t="s">
        <v>26</v>
      </c>
      <c r="J10137" s="47" t="s">
        <v>2460</v>
      </c>
      <c r="K10137" s="25" t="s">
        <v>67</v>
      </c>
      <c r="L10137" s="25" t="s">
        <v>150</v>
      </c>
      <c r="M10137" s="16">
        <f>SUM_DATA[[#This Row],[TOTAL Cost]]-SUM_DATA[[#This Row],[MATERIAL Cost]]</f>
        <v>0</v>
      </c>
      <c r="N10137" s="16">
        <f>IFERROR(SUM_DATA[[#This Row],[MAT C.]], 0)</f>
        <v>0</v>
      </c>
      <c r="O10137" s="16" t="e">
        <f>VLOOKUP(SUM_DATA[[#This Row],[Work Order]],'[2]MAT DETAIL'!$D:$L,8,FALSE)</f>
        <v>#N/A</v>
      </c>
      <c r="P10137" s="22">
        <v>0</v>
      </c>
      <c r="Q10137" s="67" t="s">
        <v>21</v>
      </c>
      <c r="R10137" s="67"/>
      <c r="S10137" s="67"/>
    </row>
    <row r="10138" spans="4:19" ht="15">
      <c r="D10138" s="19">
        <v>620105</v>
      </c>
      <c r="E10138" s="35">
        <v>45386</v>
      </c>
      <c r="F10138" s="35">
        <v>45386</v>
      </c>
      <c r="G10138" s="63"/>
      <c r="H10138" s="24">
        <v>3755399</v>
      </c>
      <c r="I10138" s="28" t="s">
        <v>26</v>
      </c>
      <c r="J10138" s="47" t="s">
        <v>1100</v>
      </c>
      <c r="K10138" s="25" t="s">
        <v>67</v>
      </c>
      <c r="L10138" s="25" t="s">
        <v>88</v>
      </c>
      <c r="M10138" s="16">
        <f>SUM_DATA[[#This Row],[TOTAL Cost]]-SUM_DATA[[#This Row],[MATERIAL Cost]]</f>
        <v>0</v>
      </c>
      <c r="N10138" s="16">
        <f>IFERROR(SUM_DATA[[#This Row],[MAT C.]], 0)</f>
        <v>0</v>
      </c>
      <c r="O10138" s="16" t="e">
        <f>VLOOKUP(SUM_DATA[[#This Row],[Work Order]],'[2]MAT DETAIL'!$D:$L,8,FALSE)</f>
        <v>#N/A</v>
      </c>
      <c r="P10138" s="22">
        <v>0</v>
      </c>
      <c r="Q10138" s="67" t="s">
        <v>21</v>
      </c>
      <c r="R10138" s="67"/>
      <c r="S10138" s="67"/>
    </row>
    <row r="10139" spans="4:19" ht="15">
      <c r="D10139" s="19">
        <v>620107</v>
      </c>
      <c r="E10139" s="35">
        <v>45386</v>
      </c>
      <c r="F10139" s="35">
        <v>45386</v>
      </c>
      <c r="G10139" s="63"/>
      <c r="H10139" s="24">
        <v>3755402</v>
      </c>
      <c r="I10139" s="28" t="s">
        <v>26</v>
      </c>
      <c r="J10139" s="47" t="s">
        <v>1100</v>
      </c>
      <c r="K10139" s="25" t="s">
        <v>67</v>
      </c>
      <c r="L10139" s="25" t="s">
        <v>88</v>
      </c>
      <c r="M10139" s="16">
        <f>SUM_DATA[[#This Row],[TOTAL Cost]]-SUM_DATA[[#This Row],[MATERIAL Cost]]</f>
        <v>0</v>
      </c>
      <c r="N10139" s="16">
        <f>IFERROR(SUM_DATA[[#This Row],[MAT C.]], 0)</f>
        <v>0</v>
      </c>
      <c r="O10139" s="16" t="e">
        <f>VLOOKUP(SUM_DATA[[#This Row],[Work Order]],'[2]MAT DETAIL'!$D:$L,8,FALSE)</f>
        <v>#N/A</v>
      </c>
      <c r="P10139" s="22">
        <v>0</v>
      </c>
      <c r="Q10139" s="67" t="s">
        <v>21</v>
      </c>
      <c r="R10139" s="67"/>
      <c r="S10139" s="67"/>
    </row>
    <row r="10140" spans="4:19" ht="15">
      <c r="D10140" s="19">
        <v>620111</v>
      </c>
      <c r="E10140" s="35">
        <v>45386</v>
      </c>
      <c r="F10140" s="35">
        <v>45386</v>
      </c>
      <c r="G10140" s="63"/>
      <c r="H10140" s="24">
        <v>3755403</v>
      </c>
      <c r="I10140" s="28" t="s">
        <v>26</v>
      </c>
      <c r="J10140" s="47" t="s">
        <v>1100</v>
      </c>
      <c r="K10140" s="25" t="s">
        <v>67</v>
      </c>
      <c r="L10140" s="25" t="s">
        <v>88</v>
      </c>
      <c r="M10140" s="16">
        <f>SUM_DATA[[#This Row],[TOTAL Cost]]-SUM_DATA[[#This Row],[MATERIAL Cost]]</f>
        <v>0</v>
      </c>
      <c r="N10140" s="16">
        <f>IFERROR(SUM_DATA[[#This Row],[MAT C.]], 0)</f>
        <v>0</v>
      </c>
      <c r="O10140" s="16" t="e">
        <f>VLOOKUP(SUM_DATA[[#This Row],[Work Order]],'[2]MAT DETAIL'!$D:$L,8,FALSE)</f>
        <v>#N/A</v>
      </c>
      <c r="P10140" s="22">
        <v>0</v>
      </c>
      <c r="Q10140" s="67" t="s">
        <v>21</v>
      </c>
      <c r="R10140" s="67"/>
      <c r="S10140" s="67"/>
    </row>
    <row r="10141" spans="4:19" ht="15">
      <c r="D10141" s="19">
        <v>620114</v>
      </c>
      <c r="E10141" s="35">
        <v>45386</v>
      </c>
      <c r="F10141" s="35">
        <v>45386</v>
      </c>
      <c r="G10141" s="63"/>
      <c r="H10141" s="24">
        <v>3755406</v>
      </c>
      <c r="I10141" s="28" t="s">
        <v>26</v>
      </c>
      <c r="J10141" s="47" t="s">
        <v>1100</v>
      </c>
      <c r="K10141" s="25" t="s">
        <v>67</v>
      </c>
      <c r="L10141" s="25" t="s">
        <v>88</v>
      </c>
      <c r="M10141" s="16">
        <f>SUM_DATA[[#This Row],[TOTAL Cost]]-SUM_DATA[[#This Row],[MATERIAL Cost]]</f>
        <v>0</v>
      </c>
      <c r="N10141" s="16">
        <f>IFERROR(SUM_DATA[[#This Row],[MAT C.]], 0)</f>
        <v>0</v>
      </c>
      <c r="O10141" s="16" t="e">
        <f>VLOOKUP(SUM_DATA[[#This Row],[Work Order]],'[2]MAT DETAIL'!$D:$L,8,FALSE)</f>
        <v>#N/A</v>
      </c>
      <c r="P10141" s="22">
        <v>0</v>
      </c>
      <c r="Q10141" s="67" t="s">
        <v>21</v>
      </c>
      <c r="R10141" s="67"/>
      <c r="S10141" s="67"/>
    </row>
    <row r="10142" spans="4:19" ht="15">
      <c r="D10142" s="19">
        <v>620116</v>
      </c>
      <c r="E10142" s="35">
        <v>45386</v>
      </c>
      <c r="F10142" s="35">
        <v>45386</v>
      </c>
      <c r="G10142" s="63"/>
      <c r="H10142" s="24">
        <v>3755408</v>
      </c>
      <c r="I10142" s="28" t="s">
        <v>26</v>
      </c>
      <c r="J10142" s="47" t="s">
        <v>1100</v>
      </c>
      <c r="K10142" s="25" t="s">
        <v>67</v>
      </c>
      <c r="L10142" s="25" t="s">
        <v>88</v>
      </c>
      <c r="M10142" s="16">
        <f>SUM_DATA[[#This Row],[TOTAL Cost]]-SUM_DATA[[#This Row],[MATERIAL Cost]]</f>
        <v>0</v>
      </c>
      <c r="N10142" s="16">
        <f>IFERROR(SUM_DATA[[#This Row],[MAT C.]], 0)</f>
        <v>0</v>
      </c>
      <c r="O10142" s="16" t="e">
        <f>VLOOKUP(SUM_DATA[[#This Row],[Work Order]],'[2]MAT DETAIL'!$D:$L,8,FALSE)</f>
        <v>#N/A</v>
      </c>
      <c r="P10142" s="22">
        <v>0</v>
      </c>
      <c r="Q10142" s="67" t="s">
        <v>21</v>
      </c>
      <c r="R10142" s="67"/>
      <c r="S10142" s="67"/>
    </row>
    <row r="10143" spans="4:19" ht="15">
      <c r="D10143" s="19">
        <v>620105</v>
      </c>
      <c r="E10143" s="35">
        <v>45387</v>
      </c>
      <c r="F10143" s="35">
        <v>45387</v>
      </c>
      <c r="G10143" s="63"/>
      <c r="H10143" s="24">
        <v>3756731</v>
      </c>
      <c r="I10143" s="28" t="s">
        <v>31</v>
      </c>
      <c r="J10143" s="47" t="s">
        <v>2461</v>
      </c>
      <c r="K10143" s="25" t="s">
        <v>70</v>
      </c>
      <c r="L10143" s="25" t="s">
        <v>39</v>
      </c>
      <c r="M10143" s="16">
        <f>SUM_DATA[[#This Row],[TOTAL Cost]]-SUM_DATA[[#This Row],[MATERIAL Cost]]</f>
        <v>9443.68</v>
      </c>
      <c r="N10143" s="16">
        <f>IFERROR(SUM_DATA[[#This Row],[MAT C.]], 0)</f>
        <v>0</v>
      </c>
      <c r="O10143" s="16" t="e">
        <f>VLOOKUP(SUM_DATA[[#This Row],[Work Order]],'[2]MAT DETAIL'!$D:$L,8,FALSE)</f>
        <v>#N/A</v>
      </c>
      <c r="P10143" s="22">
        <v>9443.68</v>
      </c>
      <c r="Q10143" s="67" t="s">
        <v>25</v>
      </c>
      <c r="R10143" s="67"/>
      <c r="S10143" s="67"/>
    </row>
    <row r="10144" spans="4:19" ht="15">
      <c r="D10144" s="19">
        <v>620105</v>
      </c>
      <c r="E10144" s="35">
        <v>45387</v>
      </c>
      <c r="F10144" s="35">
        <v>45387</v>
      </c>
      <c r="G10144" s="63"/>
      <c r="H10144" s="24">
        <v>3756732</v>
      </c>
      <c r="I10144" s="28" t="s">
        <v>31</v>
      </c>
      <c r="J10144" s="47" t="s">
        <v>2462</v>
      </c>
      <c r="K10144" s="25" t="s">
        <v>70</v>
      </c>
      <c r="L10144" s="25" t="s">
        <v>39</v>
      </c>
      <c r="M10144" s="16">
        <f>SUM_DATA[[#This Row],[TOTAL Cost]]-SUM_DATA[[#This Row],[MATERIAL Cost]]</f>
        <v>12314.6</v>
      </c>
      <c r="N10144" s="16">
        <f>IFERROR(SUM_DATA[[#This Row],[MAT C.]], 0)</f>
        <v>0</v>
      </c>
      <c r="O10144" s="16" t="e">
        <f>VLOOKUP(SUM_DATA[[#This Row],[Work Order]],'[2]MAT DETAIL'!$D:$L,8,FALSE)</f>
        <v>#N/A</v>
      </c>
      <c r="P10144" s="22">
        <v>12314.6</v>
      </c>
      <c r="Q10144" s="67" t="s">
        <v>25</v>
      </c>
      <c r="R10144" s="67"/>
      <c r="S10144" s="67"/>
    </row>
    <row r="10145" spans="4:19" ht="15">
      <c r="D10145" s="19">
        <v>620120</v>
      </c>
      <c r="E10145" s="35">
        <v>45386</v>
      </c>
      <c r="F10145" s="35">
        <v>45387</v>
      </c>
      <c r="G10145" s="63"/>
      <c r="H10145" s="24">
        <v>3756842</v>
      </c>
      <c r="I10145" s="28" t="s">
        <v>26</v>
      </c>
      <c r="J10145" s="47" t="s">
        <v>139</v>
      </c>
      <c r="K10145" s="25" t="s">
        <v>82</v>
      </c>
      <c r="L10145" s="25" t="s">
        <v>140</v>
      </c>
      <c r="M10145" s="16">
        <f>SUM_DATA[[#This Row],[TOTAL Cost]]-SUM_DATA[[#This Row],[MATERIAL Cost]]</f>
        <v>0</v>
      </c>
      <c r="N10145" s="16">
        <f>IFERROR(SUM_DATA[[#This Row],[MAT C.]], 0)</f>
        <v>0</v>
      </c>
      <c r="O10145" s="16" t="e">
        <f>VLOOKUP(SUM_DATA[[#This Row],[Work Order]],'[2]MAT DETAIL'!$D:$L,8,FALSE)</f>
        <v>#N/A</v>
      </c>
      <c r="P10145" s="22">
        <v>0</v>
      </c>
      <c r="Q10145" s="67" t="s">
        <v>25</v>
      </c>
      <c r="R10145" s="67"/>
      <c r="S10145" s="67"/>
    </row>
    <row r="10146" spans="4:19" ht="15">
      <c r="D10146" s="19">
        <v>620117</v>
      </c>
      <c r="E10146" s="35">
        <v>45386</v>
      </c>
      <c r="F10146" s="35">
        <v>45387</v>
      </c>
      <c r="G10146" s="63"/>
      <c r="H10146" s="24">
        <v>3756843</v>
      </c>
      <c r="I10146" s="28" t="s">
        <v>26</v>
      </c>
      <c r="J10146" s="47" t="s">
        <v>55</v>
      </c>
      <c r="K10146" s="25" t="s">
        <v>56</v>
      </c>
      <c r="L10146" s="25" t="s">
        <v>57</v>
      </c>
      <c r="M10146" s="16">
        <f>SUM_DATA[[#This Row],[TOTAL Cost]]-SUM_DATA[[#This Row],[MATERIAL Cost]]</f>
        <v>0</v>
      </c>
      <c r="N10146" s="16">
        <f>IFERROR(SUM_DATA[[#This Row],[MAT C.]], 0)</f>
        <v>0</v>
      </c>
      <c r="O10146" s="16" t="e">
        <f>VLOOKUP(SUM_DATA[[#This Row],[Work Order]],'[2]MAT DETAIL'!$D:$L,8,FALSE)</f>
        <v>#N/A</v>
      </c>
      <c r="P10146" s="22">
        <v>0</v>
      </c>
      <c r="Q10146" s="67" t="s">
        <v>25</v>
      </c>
      <c r="R10146" s="67"/>
      <c r="S10146" s="67"/>
    </row>
    <row r="10147" spans="4:19" ht="15">
      <c r="D10147" s="19">
        <v>620119</v>
      </c>
      <c r="E10147" s="35">
        <v>45387</v>
      </c>
      <c r="F10147" s="35">
        <v>45387</v>
      </c>
      <c r="G10147" s="63"/>
      <c r="H10147" s="24">
        <v>3756860</v>
      </c>
      <c r="I10147" s="28" t="s">
        <v>26</v>
      </c>
      <c r="J10147" s="47" t="s">
        <v>2463</v>
      </c>
      <c r="K10147" s="25" t="s">
        <v>47</v>
      </c>
      <c r="L10147" s="25" t="s">
        <v>539</v>
      </c>
      <c r="M10147" s="16">
        <f>SUM_DATA[[#This Row],[TOTAL Cost]]-SUM_DATA[[#This Row],[MATERIAL Cost]]</f>
        <v>406.45000000001164</v>
      </c>
      <c r="N10147" s="16">
        <f>IFERROR(SUM_DATA[[#This Row],[MAT C.]], 0)</f>
        <v>220500</v>
      </c>
      <c r="O10147" s="16">
        <f>VLOOKUP(SUM_DATA[[#This Row],[Work Order]],'[2]MAT DETAIL'!$D:$L,8,FALSE)</f>
        <v>220500</v>
      </c>
      <c r="P10147" s="22">
        <v>220906.45</v>
      </c>
      <c r="Q10147" s="67" t="s">
        <v>21</v>
      </c>
      <c r="R10147" s="67"/>
      <c r="S10147" s="67"/>
    </row>
    <row r="10148" spans="4:19" ht="15">
      <c r="D10148" s="19">
        <v>620122</v>
      </c>
      <c r="E10148" s="35">
        <v>45387</v>
      </c>
      <c r="F10148" s="35">
        <v>45387</v>
      </c>
      <c r="G10148" s="63"/>
      <c r="H10148" s="24">
        <v>3756861</v>
      </c>
      <c r="I10148" s="28" t="s">
        <v>26</v>
      </c>
      <c r="J10148" s="47" t="s">
        <v>2463</v>
      </c>
      <c r="K10148" s="25" t="s">
        <v>47</v>
      </c>
      <c r="L10148" s="25" t="s">
        <v>539</v>
      </c>
      <c r="M10148" s="16">
        <f>SUM_DATA[[#This Row],[TOTAL Cost]]-SUM_DATA[[#This Row],[MATERIAL Cost]]</f>
        <v>406.45000000001164</v>
      </c>
      <c r="N10148" s="16">
        <f>IFERROR(SUM_DATA[[#This Row],[MAT C.]], 0)</f>
        <v>220500</v>
      </c>
      <c r="O10148" s="16">
        <f>VLOOKUP(SUM_DATA[[#This Row],[Work Order]],'[2]MAT DETAIL'!$D:$L,8,FALSE)</f>
        <v>220500</v>
      </c>
      <c r="P10148" s="22">
        <v>220906.45</v>
      </c>
      <c r="Q10148" s="67" t="s">
        <v>21</v>
      </c>
      <c r="R10148" s="67"/>
      <c r="S10148" s="67"/>
    </row>
    <row r="10149" spans="4:19" ht="15">
      <c r="D10149" s="19">
        <v>620109</v>
      </c>
      <c r="E10149" s="35">
        <v>45387</v>
      </c>
      <c r="F10149" s="35">
        <v>45387</v>
      </c>
      <c r="G10149" s="63"/>
      <c r="H10149" s="24">
        <v>3756871</v>
      </c>
      <c r="I10149" s="28" t="s">
        <v>26</v>
      </c>
      <c r="J10149" s="47" t="s">
        <v>2464</v>
      </c>
      <c r="K10149" s="25" t="s">
        <v>36</v>
      </c>
      <c r="L10149" s="25" t="s">
        <v>507</v>
      </c>
      <c r="M10149" s="16">
        <f>SUM_DATA[[#This Row],[TOTAL Cost]]-SUM_DATA[[#This Row],[MATERIAL Cost]]</f>
        <v>406.45000000000073</v>
      </c>
      <c r="N10149" s="16">
        <f>IFERROR(SUM_DATA[[#This Row],[MAT C.]], 0)</f>
        <v>21700</v>
      </c>
      <c r="O10149" s="16">
        <f>VLOOKUP(SUM_DATA[[#This Row],[Work Order]],'[2]MAT DETAIL'!$D:$L,8,FALSE)</f>
        <v>21700</v>
      </c>
      <c r="P10149" s="22">
        <v>22106.45</v>
      </c>
      <c r="Q10149" s="67" t="s">
        <v>21</v>
      </c>
      <c r="R10149" s="67"/>
      <c r="S10149" s="67"/>
    </row>
    <row r="10150" spans="4:19" ht="15">
      <c r="D10150" s="19">
        <v>620112</v>
      </c>
      <c r="E10150" s="35">
        <v>45387</v>
      </c>
      <c r="F10150" s="35">
        <v>45387</v>
      </c>
      <c r="G10150" s="63"/>
      <c r="H10150" s="24">
        <v>3756872</v>
      </c>
      <c r="I10150" s="28" t="s">
        <v>26</v>
      </c>
      <c r="J10150" s="47" t="s">
        <v>2464</v>
      </c>
      <c r="K10150" s="25" t="s">
        <v>36</v>
      </c>
      <c r="L10150" s="25" t="s">
        <v>507</v>
      </c>
      <c r="M10150" s="16">
        <f>SUM_DATA[[#This Row],[TOTAL Cost]]-SUM_DATA[[#This Row],[MATERIAL Cost]]</f>
        <v>406.45000000000073</v>
      </c>
      <c r="N10150" s="16">
        <f>IFERROR(SUM_DATA[[#This Row],[MAT C.]], 0)</f>
        <v>21700</v>
      </c>
      <c r="O10150" s="16">
        <f>VLOOKUP(SUM_DATA[[#This Row],[Work Order]],'[2]MAT DETAIL'!$D:$L,8,FALSE)</f>
        <v>21700</v>
      </c>
      <c r="P10150" s="22">
        <v>22106.45</v>
      </c>
      <c r="Q10150" s="67" t="s">
        <v>21</v>
      </c>
      <c r="R10150" s="67"/>
      <c r="S10150" s="67"/>
    </row>
    <row r="10151" spans="4:19" ht="15">
      <c r="D10151" s="19">
        <v>620119</v>
      </c>
      <c r="E10151" s="35">
        <v>45387</v>
      </c>
      <c r="F10151" s="35">
        <v>45387</v>
      </c>
      <c r="G10151" s="63"/>
      <c r="H10151" s="24">
        <v>3756873</v>
      </c>
      <c r="I10151" s="28" t="s">
        <v>26</v>
      </c>
      <c r="J10151" s="47" t="s">
        <v>2464</v>
      </c>
      <c r="K10151" s="25" t="s">
        <v>36</v>
      </c>
      <c r="L10151" s="25" t="s">
        <v>507</v>
      </c>
      <c r="M10151" s="16">
        <f>SUM_DATA[[#This Row],[TOTAL Cost]]-SUM_DATA[[#This Row],[MATERIAL Cost]]</f>
        <v>406.45000000000073</v>
      </c>
      <c r="N10151" s="16">
        <f>IFERROR(SUM_DATA[[#This Row],[MAT C.]], 0)</f>
        <v>21700</v>
      </c>
      <c r="O10151" s="16">
        <f>VLOOKUP(SUM_DATA[[#This Row],[Work Order]],'[2]MAT DETAIL'!$D:$L,8,FALSE)</f>
        <v>21700</v>
      </c>
      <c r="P10151" s="22">
        <v>22106.45</v>
      </c>
      <c r="Q10151" s="67" t="s">
        <v>21</v>
      </c>
      <c r="R10151" s="67"/>
      <c r="S10151" s="67"/>
    </row>
    <row r="10152" spans="4:19" ht="15">
      <c r="D10152" s="19">
        <v>620120</v>
      </c>
      <c r="E10152" s="35">
        <v>45387</v>
      </c>
      <c r="F10152" s="35">
        <v>45387</v>
      </c>
      <c r="G10152" s="63"/>
      <c r="H10152" s="24">
        <v>3756874</v>
      </c>
      <c r="I10152" s="28" t="s">
        <v>26</v>
      </c>
      <c r="J10152" s="47" t="s">
        <v>2464</v>
      </c>
      <c r="K10152" s="25" t="s">
        <v>36</v>
      </c>
      <c r="L10152" s="25" t="s">
        <v>507</v>
      </c>
      <c r="M10152" s="16">
        <f>SUM_DATA[[#This Row],[TOTAL Cost]]-SUM_DATA[[#This Row],[MATERIAL Cost]]</f>
        <v>406.45000000000073</v>
      </c>
      <c r="N10152" s="16">
        <f>IFERROR(SUM_DATA[[#This Row],[MAT C.]], 0)</f>
        <v>21700</v>
      </c>
      <c r="O10152" s="16">
        <f>VLOOKUP(SUM_DATA[[#This Row],[Work Order]],'[2]MAT DETAIL'!$D:$L,8,FALSE)</f>
        <v>21700</v>
      </c>
      <c r="P10152" s="22">
        <v>22106.45</v>
      </c>
      <c r="Q10152" s="67" t="s">
        <v>21</v>
      </c>
      <c r="R10152" s="67"/>
      <c r="S10152" s="67"/>
    </row>
    <row r="10153" spans="4:19" ht="15">
      <c r="D10153" s="19">
        <v>620123</v>
      </c>
      <c r="E10153" s="35">
        <v>45387</v>
      </c>
      <c r="F10153" s="35">
        <v>45387</v>
      </c>
      <c r="G10153" s="63"/>
      <c r="H10153" s="24">
        <v>3756875</v>
      </c>
      <c r="I10153" s="28" t="s">
        <v>26</v>
      </c>
      <c r="J10153" s="47" t="s">
        <v>2464</v>
      </c>
      <c r="K10153" s="25" t="s">
        <v>36</v>
      </c>
      <c r="L10153" s="25" t="s">
        <v>507</v>
      </c>
      <c r="M10153" s="16">
        <f>SUM_DATA[[#This Row],[TOTAL Cost]]-SUM_DATA[[#This Row],[MATERIAL Cost]]</f>
        <v>406.45000000000073</v>
      </c>
      <c r="N10153" s="16">
        <f>IFERROR(SUM_DATA[[#This Row],[MAT C.]], 0)</f>
        <v>21700</v>
      </c>
      <c r="O10153" s="16">
        <f>VLOOKUP(SUM_DATA[[#This Row],[Work Order]],'[2]MAT DETAIL'!$D:$L,8,FALSE)</f>
        <v>21700</v>
      </c>
      <c r="P10153" s="22">
        <v>22106.45</v>
      </c>
      <c r="Q10153" s="67" t="s">
        <v>21</v>
      </c>
      <c r="R10153" s="67"/>
      <c r="S10153" s="67"/>
    </row>
    <row r="10154" spans="4:19" ht="15">
      <c r="D10154" s="19">
        <v>620112</v>
      </c>
      <c r="E10154" s="35">
        <v>45387</v>
      </c>
      <c r="F10154" s="35">
        <v>45387</v>
      </c>
      <c r="G10154" s="63"/>
      <c r="H10154" s="24">
        <v>3756933</v>
      </c>
      <c r="I10154" s="28" t="s">
        <v>31</v>
      </c>
      <c r="J10154" s="44" t="s">
        <v>220</v>
      </c>
      <c r="K10154" s="25" t="s">
        <v>39</v>
      </c>
      <c r="L10154" s="25" t="s">
        <v>221</v>
      </c>
      <c r="M10154" s="16">
        <f>SUM_DATA[[#This Row],[TOTAL Cost]]-SUM_DATA[[#This Row],[MATERIAL Cost]]</f>
        <v>10237.299999999999</v>
      </c>
      <c r="N10154" s="16">
        <f>IFERROR(SUM_DATA[[#This Row],[MAT C.]], 0)</f>
        <v>0</v>
      </c>
      <c r="O10154" s="16" t="e">
        <f>VLOOKUP(SUM_DATA[[#This Row],[Work Order]],'[2]MAT DETAIL'!$D:$L,8,FALSE)</f>
        <v>#N/A</v>
      </c>
      <c r="P10154" s="22">
        <v>10237.299999999999</v>
      </c>
      <c r="Q10154" s="67" t="s">
        <v>25</v>
      </c>
      <c r="R10154" s="67"/>
      <c r="S10154" s="67"/>
    </row>
    <row r="10155" spans="4:19" ht="15">
      <c r="D10155" s="19">
        <v>620114</v>
      </c>
      <c r="E10155" s="35">
        <v>45391</v>
      </c>
      <c r="F10155" s="35">
        <v>45391</v>
      </c>
      <c r="G10155" s="63"/>
      <c r="H10155" s="24">
        <v>3756998</v>
      </c>
      <c r="I10155" s="28" t="s">
        <v>31</v>
      </c>
      <c r="J10155" s="47" t="s">
        <v>2465</v>
      </c>
      <c r="K10155" s="25" t="s">
        <v>36</v>
      </c>
      <c r="L10155" s="25" t="s">
        <v>53</v>
      </c>
      <c r="M10155" s="16">
        <f>SUM_DATA[[#This Row],[TOTAL Cost]]-SUM_DATA[[#This Row],[MATERIAL Cost]]</f>
        <v>20927.36</v>
      </c>
      <c r="N10155" s="16">
        <f>IFERROR(SUM_DATA[[#This Row],[MAT C.]], 0)</f>
        <v>0</v>
      </c>
      <c r="O10155" s="16" t="e">
        <f>VLOOKUP(SUM_DATA[[#This Row],[Work Order]],'[2]MAT DETAIL'!$D:$L,8,FALSE)</f>
        <v>#N/A</v>
      </c>
      <c r="P10155" s="22">
        <v>20927.36</v>
      </c>
      <c r="Q10155" s="67" t="s">
        <v>25</v>
      </c>
      <c r="R10155" s="67"/>
      <c r="S10155" s="67"/>
    </row>
    <row r="10156" spans="4:19" ht="15">
      <c r="D10156" s="19">
        <v>620124</v>
      </c>
      <c r="E10156" s="35">
        <v>45391</v>
      </c>
      <c r="F10156" s="35">
        <v>45391</v>
      </c>
      <c r="G10156" s="63"/>
      <c r="H10156" s="24">
        <v>3756999</v>
      </c>
      <c r="I10156" s="28" t="s">
        <v>31</v>
      </c>
      <c r="J10156" s="47" t="s">
        <v>2466</v>
      </c>
      <c r="K10156" s="25" t="s">
        <v>59</v>
      </c>
      <c r="L10156" s="25" t="s">
        <v>129</v>
      </c>
      <c r="M10156" s="16">
        <f>SUM_DATA[[#This Row],[TOTAL Cost]]-SUM_DATA[[#This Row],[MATERIAL Cost]]</f>
        <v>26159.200000000001</v>
      </c>
      <c r="N10156" s="16">
        <f>IFERROR(SUM_DATA[[#This Row],[MAT C.]], 0)</f>
        <v>0</v>
      </c>
      <c r="O10156" s="16" t="e">
        <f>VLOOKUP(SUM_DATA[[#This Row],[Work Order]],'[2]MAT DETAIL'!$D:$L,8,FALSE)</f>
        <v>#N/A</v>
      </c>
      <c r="P10156" s="22">
        <v>26159.200000000001</v>
      </c>
      <c r="Q10156" s="67" t="s">
        <v>25</v>
      </c>
      <c r="R10156" s="67"/>
      <c r="S10156" s="67"/>
    </row>
    <row r="10157" spans="4:19" ht="15">
      <c r="D10157" s="19">
        <v>620107</v>
      </c>
      <c r="E10157" s="35">
        <v>45390</v>
      </c>
      <c r="F10157" s="35">
        <v>45390</v>
      </c>
      <c r="G10157" s="63"/>
      <c r="H10157" s="24">
        <v>3757050</v>
      </c>
      <c r="I10157" s="28" t="s">
        <v>26</v>
      </c>
      <c r="J10157" s="47" t="s">
        <v>2464</v>
      </c>
      <c r="K10157" s="25" t="s">
        <v>36</v>
      </c>
      <c r="L10157" s="25" t="s">
        <v>507</v>
      </c>
      <c r="M10157" s="16">
        <f>SUM_DATA[[#This Row],[TOTAL Cost]]-SUM_DATA[[#This Row],[MATERIAL Cost]]</f>
        <v>406.45000000000073</v>
      </c>
      <c r="N10157" s="16">
        <f>IFERROR(SUM_DATA[[#This Row],[MAT C.]], 0)</f>
        <v>21700</v>
      </c>
      <c r="O10157" s="16">
        <f>VLOOKUP(SUM_DATA[[#This Row],[Work Order]],'[2]MAT DETAIL'!$D:$L,8,FALSE)</f>
        <v>21700</v>
      </c>
      <c r="P10157" s="22">
        <v>22106.45</v>
      </c>
      <c r="Q10157" s="67" t="s">
        <v>21</v>
      </c>
      <c r="R10157" s="67"/>
      <c r="S10157" s="67"/>
    </row>
    <row r="10158" spans="4:19" ht="15">
      <c r="D10158" s="19">
        <v>620114</v>
      </c>
      <c r="E10158" s="35">
        <v>45390</v>
      </c>
      <c r="F10158" s="35">
        <v>45390</v>
      </c>
      <c r="G10158" s="63"/>
      <c r="H10158" s="24">
        <v>3757051</v>
      </c>
      <c r="I10158" s="28" t="s">
        <v>26</v>
      </c>
      <c r="J10158" s="47" t="s">
        <v>2464</v>
      </c>
      <c r="K10158" s="25" t="s">
        <v>36</v>
      </c>
      <c r="L10158" s="25" t="s">
        <v>507</v>
      </c>
      <c r="M10158" s="16">
        <f>SUM_DATA[[#This Row],[TOTAL Cost]]-SUM_DATA[[#This Row],[MATERIAL Cost]]</f>
        <v>406.45000000000073</v>
      </c>
      <c r="N10158" s="16">
        <f>IFERROR(SUM_DATA[[#This Row],[MAT C.]], 0)</f>
        <v>21700</v>
      </c>
      <c r="O10158" s="16">
        <f>VLOOKUP(SUM_DATA[[#This Row],[Work Order]],'[2]MAT DETAIL'!$D:$L,8,FALSE)</f>
        <v>21700</v>
      </c>
      <c r="P10158" s="22">
        <v>22106.45</v>
      </c>
      <c r="Q10158" s="67" t="s">
        <v>21</v>
      </c>
      <c r="R10158" s="67"/>
      <c r="S10158" s="67"/>
    </row>
    <row r="10159" spans="4:19" ht="15">
      <c r="D10159" s="19">
        <v>620117</v>
      </c>
      <c r="E10159" s="35">
        <v>45390</v>
      </c>
      <c r="F10159" s="35">
        <v>45390</v>
      </c>
      <c r="G10159" s="63"/>
      <c r="H10159" s="24">
        <v>3757053</v>
      </c>
      <c r="I10159" s="28" t="s">
        <v>26</v>
      </c>
      <c r="J10159" s="47" t="s">
        <v>2464</v>
      </c>
      <c r="K10159" s="25" t="s">
        <v>36</v>
      </c>
      <c r="L10159" s="25" t="s">
        <v>507</v>
      </c>
      <c r="M10159" s="16">
        <f>SUM_DATA[[#This Row],[TOTAL Cost]]-SUM_DATA[[#This Row],[MATERIAL Cost]]</f>
        <v>406.45000000000073</v>
      </c>
      <c r="N10159" s="16">
        <f>IFERROR(SUM_DATA[[#This Row],[MAT C.]], 0)</f>
        <v>21700</v>
      </c>
      <c r="O10159" s="16">
        <f>VLOOKUP(SUM_DATA[[#This Row],[Work Order]],'[2]MAT DETAIL'!$D:$L,8,FALSE)</f>
        <v>21700</v>
      </c>
      <c r="P10159" s="22">
        <v>22106.45</v>
      </c>
      <c r="Q10159" s="67" t="s">
        <v>21</v>
      </c>
      <c r="R10159" s="67"/>
      <c r="S10159" s="67"/>
    </row>
    <row r="10160" spans="4:19" ht="15">
      <c r="D10160" s="19">
        <v>620118</v>
      </c>
      <c r="E10160" s="35">
        <v>45390</v>
      </c>
      <c r="F10160" s="35">
        <v>45390</v>
      </c>
      <c r="G10160" s="63"/>
      <c r="H10160" s="24">
        <v>3757054</v>
      </c>
      <c r="I10160" s="28" t="s">
        <v>26</v>
      </c>
      <c r="J10160" s="47" t="s">
        <v>2464</v>
      </c>
      <c r="K10160" s="25" t="s">
        <v>36</v>
      </c>
      <c r="L10160" s="25" t="s">
        <v>507</v>
      </c>
      <c r="M10160" s="16">
        <f>SUM_DATA[[#This Row],[TOTAL Cost]]-SUM_DATA[[#This Row],[MATERIAL Cost]]</f>
        <v>406.45000000000073</v>
      </c>
      <c r="N10160" s="16">
        <f>IFERROR(SUM_DATA[[#This Row],[MAT C.]], 0)</f>
        <v>21700</v>
      </c>
      <c r="O10160" s="16">
        <f>VLOOKUP(SUM_DATA[[#This Row],[Work Order]],'[2]MAT DETAIL'!$D:$L,8,FALSE)</f>
        <v>21700</v>
      </c>
      <c r="P10160" s="22">
        <v>22106.45</v>
      </c>
      <c r="Q10160" s="67" t="s">
        <v>21</v>
      </c>
      <c r="R10160" s="67"/>
      <c r="S10160" s="67"/>
    </row>
    <row r="10161" spans="4:19" ht="15">
      <c r="D10161" s="19">
        <v>620124</v>
      </c>
      <c r="E10161" s="35">
        <v>45390</v>
      </c>
      <c r="F10161" s="35">
        <v>45390</v>
      </c>
      <c r="G10161" s="63"/>
      <c r="H10161" s="24">
        <v>3757055</v>
      </c>
      <c r="I10161" s="28" t="s">
        <v>26</v>
      </c>
      <c r="J10161" s="47" t="s">
        <v>2464</v>
      </c>
      <c r="K10161" s="25" t="s">
        <v>36</v>
      </c>
      <c r="L10161" s="25" t="s">
        <v>507</v>
      </c>
      <c r="M10161" s="16">
        <f>SUM_DATA[[#This Row],[TOTAL Cost]]-SUM_DATA[[#This Row],[MATERIAL Cost]]</f>
        <v>406.45000000000073</v>
      </c>
      <c r="N10161" s="16">
        <f>IFERROR(SUM_DATA[[#This Row],[MAT C.]], 0)</f>
        <v>21700</v>
      </c>
      <c r="O10161" s="16">
        <f>VLOOKUP(SUM_DATA[[#This Row],[Work Order]],'[2]MAT DETAIL'!$D:$L,8,FALSE)</f>
        <v>21700</v>
      </c>
      <c r="P10161" s="22">
        <v>22106.45</v>
      </c>
      <c r="Q10161" s="67" t="s">
        <v>21</v>
      </c>
      <c r="R10161" s="67"/>
      <c r="S10161" s="67"/>
    </row>
    <row r="10162" spans="4:19" ht="15">
      <c r="D10162" s="19">
        <v>620122</v>
      </c>
      <c r="E10162" s="35">
        <v>45389</v>
      </c>
      <c r="F10162" s="35">
        <v>45391</v>
      </c>
      <c r="G10162" s="63"/>
      <c r="H10162" s="24">
        <v>3757203</v>
      </c>
      <c r="I10162" s="28" t="s">
        <v>26</v>
      </c>
      <c r="J10162" s="47" t="s">
        <v>2467</v>
      </c>
      <c r="K10162" s="25" t="s">
        <v>24</v>
      </c>
      <c r="L10162" s="25" t="s">
        <v>24</v>
      </c>
      <c r="M10162" s="16">
        <f>SUM_DATA[[#This Row],[TOTAL Cost]]-SUM_DATA[[#This Row],[MATERIAL Cost]]</f>
        <v>0</v>
      </c>
      <c r="N10162" s="16">
        <f>IFERROR(SUM_DATA[[#This Row],[MAT C.]], 0)</f>
        <v>0</v>
      </c>
      <c r="O10162" s="16" t="e">
        <f>VLOOKUP(SUM_DATA[[#This Row],[Work Order]],'[2]MAT DETAIL'!$D:$L,8,FALSE)</f>
        <v>#N/A</v>
      </c>
      <c r="P10162" s="22">
        <v>0</v>
      </c>
      <c r="Q10162" s="67" t="s">
        <v>25</v>
      </c>
      <c r="R10162" s="67"/>
      <c r="S10162" s="67"/>
    </row>
    <row r="10163" spans="4:19" ht="15">
      <c r="D10163" s="19">
        <v>620109</v>
      </c>
      <c r="E10163" s="35">
        <v>45389</v>
      </c>
      <c r="F10163" s="35">
        <v>45391</v>
      </c>
      <c r="G10163" s="63"/>
      <c r="H10163" s="24">
        <v>3757204</v>
      </c>
      <c r="I10163" s="28" t="s">
        <v>26</v>
      </c>
      <c r="J10163" s="47" t="s">
        <v>64</v>
      </c>
      <c r="K10163" s="25" t="s">
        <v>47</v>
      </c>
      <c r="L10163" s="25" t="s">
        <v>65</v>
      </c>
      <c r="M10163" s="16">
        <f>SUM_DATA[[#This Row],[TOTAL Cost]]-SUM_DATA[[#This Row],[MATERIAL Cost]]</f>
        <v>0</v>
      </c>
      <c r="N10163" s="16">
        <f>IFERROR(SUM_DATA[[#This Row],[MAT C.]], 0)</f>
        <v>0</v>
      </c>
      <c r="O10163" s="16" t="e">
        <f>VLOOKUP(SUM_DATA[[#This Row],[Work Order]],'[2]MAT DETAIL'!$D:$L,8,FALSE)</f>
        <v>#N/A</v>
      </c>
      <c r="P10163" s="22">
        <v>0</v>
      </c>
      <c r="Q10163" s="67" t="s">
        <v>25</v>
      </c>
      <c r="R10163" s="67"/>
      <c r="S10163" s="67"/>
    </row>
    <row r="10164" spans="4:19" ht="15">
      <c r="D10164" s="19">
        <v>620122</v>
      </c>
      <c r="E10164" s="35">
        <v>45387</v>
      </c>
      <c r="F10164" s="35">
        <v>45387</v>
      </c>
      <c r="G10164" s="63"/>
      <c r="H10164" s="24">
        <v>3757208</v>
      </c>
      <c r="I10164" s="28" t="s">
        <v>26</v>
      </c>
      <c r="J10164" s="47" t="s">
        <v>64</v>
      </c>
      <c r="K10164" s="25" t="s">
        <v>47</v>
      </c>
      <c r="L10164" s="25" t="s">
        <v>65</v>
      </c>
      <c r="M10164" s="16">
        <f>SUM_DATA[[#This Row],[TOTAL Cost]]-SUM_DATA[[#This Row],[MATERIAL Cost]]</f>
        <v>0</v>
      </c>
      <c r="N10164" s="16">
        <f>IFERROR(SUM_DATA[[#This Row],[MAT C.]], 0)</f>
        <v>0</v>
      </c>
      <c r="O10164" s="16" t="e">
        <f>VLOOKUP(SUM_DATA[[#This Row],[Work Order]],'[2]MAT DETAIL'!$D:$L,8,FALSE)</f>
        <v>#N/A</v>
      </c>
      <c r="P10164" s="22">
        <v>0</v>
      </c>
      <c r="Q10164" s="67" t="s">
        <v>25</v>
      </c>
      <c r="R10164" s="67"/>
      <c r="S10164" s="67"/>
    </row>
    <row r="10165" spans="4:19" ht="15">
      <c r="D10165" s="19">
        <v>620124</v>
      </c>
      <c r="E10165" s="35">
        <v>45387</v>
      </c>
      <c r="F10165" s="35">
        <v>45387</v>
      </c>
      <c r="G10165" s="63"/>
      <c r="H10165" s="24">
        <v>3757209</v>
      </c>
      <c r="I10165" s="28" t="s">
        <v>26</v>
      </c>
      <c r="J10165" s="47" t="s">
        <v>2468</v>
      </c>
      <c r="K10165" s="25" t="s">
        <v>67</v>
      </c>
      <c r="L10165" s="25" t="s">
        <v>88</v>
      </c>
      <c r="M10165" s="16">
        <f>SUM_DATA[[#This Row],[TOTAL Cost]]-SUM_DATA[[#This Row],[MATERIAL Cost]]</f>
        <v>0</v>
      </c>
      <c r="N10165" s="16">
        <f>IFERROR(SUM_DATA[[#This Row],[MAT C.]], 0)</f>
        <v>0</v>
      </c>
      <c r="O10165" s="16" t="e">
        <f>VLOOKUP(SUM_DATA[[#This Row],[Work Order]],'[2]MAT DETAIL'!$D:$L,8,FALSE)</f>
        <v>#N/A</v>
      </c>
      <c r="P10165" s="22">
        <v>0</v>
      </c>
      <c r="Q10165" s="67" t="s">
        <v>25</v>
      </c>
      <c r="R10165" s="67"/>
      <c r="S10165" s="67"/>
    </row>
    <row r="10166" spans="4:19" ht="15">
      <c r="D10166" s="19">
        <v>620116</v>
      </c>
      <c r="E10166" s="35">
        <v>45387</v>
      </c>
      <c r="F10166" s="35">
        <v>45387</v>
      </c>
      <c r="G10166" s="63"/>
      <c r="H10166" s="24">
        <v>3757210</v>
      </c>
      <c r="I10166" s="28" t="s">
        <v>26</v>
      </c>
      <c r="J10166" s="47" t="s">
        <v>173</v>
      </c>
      <c r="K10166" s="25" t="s">
        <v>82</v>
      </c>
      <c r="L10166" s="25" t="s">
        <v>140</v>
      </c>
      <c r="M10166" s="16">
        <f>SUM_DATA[[#This Row],[TOTAL Cost]]-SUM_DATA[[#This Row],[MATERIAL Cost]]</f>
        <v>0</v>
      </c>
      <c r="N10166" s="16">
        <f>IFERROR(SUM_DATA[[#This Row],[MAT C.]], 0)</f>
        <v>0</v>
      </c>
      <c r="O10166" s="16" t="e">
        <f>VLOOKUP(SUM_DATA[[#This Row],[Work Order]],'[2]MAT DETAIL'!$D:$L,8,FALSE)</f>
        <v>#N/A</v>
      </c>
      <c r="P10166" s="22">
        <v>0</v>
      </c>
      <c r="Q10166" s="67" t="s">
        <v>25</v>
      </c>
      <c r="R10166" s="67"/>
      <c r="S10166" s="67"/>
    </row>
    <row r="10167" spans="4:19" ht="15">
      <c r="D10167" s="19">
        <v>620120</v>
      </c>
      <c r="E10167" s="35">
        <v>45387</v>
      </c>
      <c r="F10167" s="35">
        <v>45387</v>
      </c>
      <c r="G10167" s="63"/>
      <c r="H10167" s="24">
        <v>3757213</v>
      </c>
      <c r="I10167" s="28" t="s">
        <v>26</v>
      </c>
      <c r="J10167" s="47" t="s">
        <v>77</v>
      </c>
      <c r="K10167" s="25" t="s">
        <v>78</v>
      </c>
      <c r="L10167" s="25" t="s">
        <v>79</v>
      </c>
      <c r="M10167" s="16">
        <f>SUM_DATA[[#This Row],[TOTAL Cost]]-SUM_DATA[[#This Row],[MATERIAL Cost]]</f>
        <v>0</v>
      </c>
      <c r="N10167" s="16">
        <f>IFERROR(SUM_DATA[[#This Row],[MAT C.]], 0)</f>
        <v>0</v>
      </c>
      <c r="O10167" s="16" t="e">
        <f>VLOOKUP(SUM_DATA[[#This Row],[Work Order]],'[2]MAT DETAIL'!$D:$L,8,FALSE)</f>
        <v>#N/A</v>
      </c>
      <c r="P10167" s="22">
        <v>0</v>
      </c>
      <c r="Q10167" s="67" t="s">
        <v>25</v>
      </c>
      <c r="R10167" s="67"/>
      <c r="S10167" s="67"/>
    </row>
    <row r="10168" spans="4:19" ht="15">
      <c r="D10168" s="19">
        <v>620122</v>
      </c>
      <c r="E10168" s="35">
        <v>45388</v>
      </c>
      <c r="F10168" s="35">
        <v>45391</v>
      </c>
      <c r="G10168" s="63"/>
      <c r="H10168" s="24">
        <v>3757214</v>
      </c>
      <c r="I10168" s="28" t="s">
        <v>26</v>
      </c>
      <c r="J10168" s="47" t="s">
        <v>64</v>
      </c>
      <c r="K10168" s="25" t="s">
        <v>47</v>
      </c>
      <c r="L10168" s="25" t="s">
        <v>65</v>
      </c>
      <c r="M10168" s="16">
        <f>SUM_DATA[[#This Row],[TOTAL Cost]]-SUM_DATA[[#This Row],[MATERIAL Cost]]</f>
        <v>0</v>
      </c>
      <c r="N10168" s="16">
        <f>IFERROR(SUM_DATA[[#This Row],[MAT C.]], 0)</f>
        <v>0</v>
      </c>
      <c r="O10168" s="16" t="e">
        <f>VLOOKUP(SUM_DATA[[#This Row],[Work Order]],'[2]MAT DETAIL'!$D:$L,8,FALSE)</f>
        <v>#N/A</v>
      </c>
      <c r="P10168" s="22">
        <v>0</v>
      </c>
      <c r="Q10168" s="67" t="s">
        <v>25</v>
      </c>
      <c r="R10168" s="67"/>
      <c r="S10168" s="67"/>
    </row>
    <row r="10169" spans="4:19" ht="15">
      <c r="D10169" s="19">
        <v>620109</v>
      </c>
      <c r="E10169" s="35">
        <v>45388</v>
      </c>
      <c r="F10169" s="35">
        <v>45391</v>
      </c>
      <c r="G10169" s="63"/>
      <c r="H10169" s="24">
        <v>3757215</v>
      </c>
      <c r="I10169" s="28" t="s">
        <v>26</v>
      </c>
      <c r="J10169" s="47" t="s">
        <v>64</v>
      </c>
      <c r="K10169" s="25" t="s">
        <v>47</v>
      </c>
      <c r="L10169" s="25" t="s">
        <v>65</v>
      </c>
      <c r="M10169" s="16">
        <f>SUM_DATA[[#This Row],[TOTAL Cost]]-SUM_DATA[[#This Row],[MATERIAL Cost]]</f>
        <v>0</v>
      </c>
      <c r="N10169" s="16">
        <f>IFERROR(SUM_DATA[[#This Row],[MAT C.]], 0)</f>
        <v>0</v>
      </c>
      <c r="O10169" s="16" t="e">
        <f>VLOOKUP(SUM_DATA[[#This Row],[Work Order]],'[2]MAT DETAIL'!$D:$L,8,FALSE)</f>
        <v>#N/A</v>
      </c>
      <c r="P10169" s="22">
        <v>0</v>
      </c>
      <c r="Q10169" s="67" t="s">
        <v>25</v>
      </c>
      <c r="R10169" s="67"/>
      <c r="S10169" s="67"/>
    </row>
    <row r="10170" spans="4:19" ht="15">
      <c r="D10170" s="19">
        <v>620124</v>
      </c>
      <c r="E10170" s="35">
        <v>45388</v>
      </c>
      <c r="F10170" s="35">
        <v>45391</v>
      </c>
      <c r="G10170" s="63"/>
      <c r="H10170" s="24">
        <v>3757217</v>
      </c>
      <c r="I10170" s="28" t="s">
        <v>26</v>
      </c>
      <c r="J10170" s="47" t="s">
        <v>390</v>
      </c>
      <c r="K10170" s="25" t="s">
        <v>78</v>
      </c>
      <c r="L10170" s="25" t="s">
        <v>79</v>
      </c>
      <c r="M10170" s="16">
        <f>SUM_DATA[[#This Row],[TOTAL Cost]]-SUM_DATA[[#This Row],[MATERIAL Cost]]</f>
        <v>0</v>
      </c>
      <c r="N10170" s="16">
        <f>IFERROR(SUM_DATA[[#This Row],[MAT C.]], 0)</f>
        <v>0</v>
      </c>
      <c r="O10170" s="16" t="e">
        <f>VLOOKUP(SUM_DATA[[#This Row],[Work Order]],'[2]MAT DETAIL'!$D:$L,8,FALSE)</f>
        <v>#N/A</v>
      </c>
      <c r="P10170" s="22">
        <v>0</v>
      </c>
      <c r="Q10170" s="67" t="s">
        <v>25</v>
      </c>
      <c r="R10170" s="67"/>
      <c r="S10170" s="67"/>
    </row>
    <row r="10171" spans="4:19" ht="15">
      <c r="D10171" s="19">
        <v>620122</v>
      </c>
      <c r="E10171" s="35">
        <v>45388</v>
      </c>
      <c r="F10171" s="35">
        <v>45391</v>
      </c>
      <c r="G10171" s="63"/>
      <c r="H10171" s="24">
        <v>3757218</v>
      </c>
      <c r="I10171" s="28" t="s">
        <v>26</v>
      </c>
      <c r="J10171" s="47" t="s">
        <v>2469</v>
      </c>
      <c r="K10171" s="25" t="s">
        <v>47</v>
      </c>
      <c r="L10171" s="25" t="s">
        <v>65</v>
      </c>
      <c r="M10171" s="16">
        <f>SUM_DATA[[#This Row],[TOTAL Cost]]-SUM_DATA[[#This Row],[MATERIAL Cost]]</f>
        <v>0</v>
      </c>
      <c r="N10171" s="16">
        <f>IFERROR(SUM_DATA[[#This Row],[MAT C.]], 0)</f>
        <v>0</v>
      </c>
      <c r="O10171" s="16" t="e">
        <f>VLOOKUP(SUM_DATA[[#This Row],[Work Order]],'[2]MAT DETAIL'!$D:$L,8,FALSE)</f>
        <v>#N/A</v>
      </c>
      <c r="P10171" s="22">
        <v>0</v>
      </c>
      <c r="Q10171" s="67" t="s">
        <v>25</v>
      </c>
      <c r="R10171" s="67"/>
      <c r="S10171" s="67"/>
    </row>
    <row r="10172" spans="4:19" ht="15">
      <c r="D10172" s="19">
        <v>620107</v>
      </c>
      <c r="E10172" s="35">
        <v>45388</v>
      </c>
      <c r="F10172" s="35">
        <v>45391</v>
      </c>
      <c r="G10172" s="63"/>
      <c r="H10172" s="24">
        <v>3757219</v>
      </c>
      <c r="I10172" s="28" t="s">
        <v>26</v>
      </c>
      <c r="J10172" s="47" t="s">
        <v>2470</v>
      </c>
      <c r="K10172" s="25" t="s">
        <v>36</v>
      </c>
      <c r="L10172" s="25" t="s">
        <v>93</v>
      </c>
      <c r="M10172" s="16">
        <f>SUM_DATA[[#This Row],[TOTAL Cost]]-SUM_DATA[[#This Row],[MATERIAL Cost]]</f>
        <v>0</v>
      </c>
      <c r="N10172" s="16">
        <f>IFERROR(SUM_DATA[[#This Row],[MAT C.]], 0)</f>
        <v>0</v>
      </c>
      <c r="O10172" s="16" t="e">
        <f>VLOOKUP(SUM_DATA[[#This Row],[Work Order]],'[2]MAT DETAIL'!$D:$L,8,FALSE)</f>
        <v>#N/A</v>
      </c>
      <c r="P10172" s="22">
        <v>0</v>
      </c>
      <c r="Q10172" s="67" t="s">
        <v>25</v>
      </c>
      <c r="R10172" s="67"/>
      <c r="S10172" s="67"/>
    </row>
    <row r="10173" spans="4:19" ht="15">
      <c r="D10173" s="19">
        <v>620116</v>
      </c>
      <c r="E10173" s="35">
        <v>45388</v>
      </c>
      <c r="F10173" s="35">
        <v>45391</v>
      </c>
      <c r="G10173" s="63"/>
      <c r="H10173" s="24">
        <v>3757221</v>
      </c>
      <c r="I10173" s="28" t="s">
        <v>26</v>
      </c>
      <c r="J10173" s="47" t="s">
        <v>139</v>
      </c>
      <c r="K10173" s="25" t="s">
        <v>82</v>
      </c>
      <c r="L10173" s="25" t="s">
        <v>140</v>
      </c>
      <c r="M10173" s="16">
        <f>SUM_DATA[[#This Row],[TOTAL Cost]]-SUM_DATA[[#This Row],[MATERIAL Cost]]</f>
        <v>0</v>
      </c>
      <c r="N10173" s="16">
        <f>IFERROR(SUM_DATA[[#This Row],[MAT C.]], 0)</f>
        <v>0</v>
      </c>
      <c r="O10173" s="16" t="e">
        <f>VLOOKUP(SUM_DATA[[#This Row],[Work Order]],'[2]MAT DETAIL'!$D:$L,8,FALSE)</f>
        <v>#N/A</v>
      </c>
      <c r="P10173" s="22">
        <v>0</v>
      </c>
      <c r="Q10173" s="67" t="s">
        <v>25</v>
      </c>
      <c r="R10173" s="67"/>
      <c r="S10173" s="67"/>
    </row>
    <row r="10174" spans="4:19" ht="15">
      <c r="D10174" s="19">
        <v>620109</v>
      </c>
      <c r="E10174" s="35">
        <v>45388</v>
      </c>
      <c r="F10174" s="35">
        <v>45391</v>
      </c>
      <c r="G10174" s="63"/>
      <c r="H10174" s="24">
        <v>3757222</v>
      </c>
      <c r="I10174" s="28" t="s">
        <v>26</v>
      </c>
      <c r="J10174" s="47" t="s">
        <v>97</v>
      </c>
      <c r="K10174" s="25" t="s">
        <v>59</v>
      </c>
      <c r="L10174" s="25" t="s">
        <v>98</v>
      </c>
      <c r="M10174" s="16">
        <f>SUM_DATA[[#This Row],[TOTAL Cost]]-SUM_DATA[[#This Row],[MATERIAL Cost]]</f>
        <v>0</v>
      </c>
      <c r="N10174" s="16">
        <f>IFERROR(SUM_DATA[[#This Row],[MAT C.]], 0)</f>
        <v>0</v>
      </c>
      <c r="O10174" s="16" t="e">
        <f>VLOOKUP(SUM_DATA[[#This Row],[Work Order]],'[2]MAT DETAIL'!$D:$L,8,FALSE)</f>
        <v>#N/A</v>
      </c>
      <c r="P10174" s="22">
        <v>0</v>
      </c>
      <c r="Q10174" s="67" t="s">
        <v>25</v>
      </c>
      <c r="R10174" s="67"/>
      <c r="S10174" s="67"/>
    </row>
    <row r="10175" spans="4:19" ht="15">
      <c r="D10175" s="19">
        <v>620106</v>
      </c>
      <c r="E10175" s="35">
        <v>45389</v>
      </c>
      <c r="F10175" s="35">
        <v>45391</v>
      </c>
      <c r="G10175" s="63"/>
      <c r="H10175" s="24">
        <v>3757224</v>
      </c>
      <c r="I10175" s="28" t="s">
        <v>26</v>
      </c>
      <c r="J10175" s="47" t="s">
        <v>218</v>
      </c>
      <c r="K10175" s="25" t="s">
        <v>39</v>
      </c>
      <c r="L10175" s="25" t="s">
        <v>40</v>
      </c>
      <c r="M10175" s="16">
        <f>SUM_DATA[[#This Row],[TOTAL Cost]]-SUM_DATA[[#This Row],[MATERIAL Cost]]</f>
        <v>0</v>
      </c>
      <c r="N10175" s="16">
        <f>IFERROR(SUM_DATA[[#This Row],[MAT C.]], 0)</f>
        <v>0</v>
      </c>
      <c r="O10175" s="16" t="e">
        <f>VLOOKUP(SUM_DATA[[#This Row],[Work Order]],'[2]MAT DETAIL'!$D:$L,8,FALSE)</f>
        <v>#N/A</v>
      </c>
      <c r="P10175" s="22">
        <v>0</v>
      </c>
      <c r="Q10175" s="67" t="s">
        <v>25</v>
      </c>
      <c r="R10175" s="67"/>
      <c r="S10175" s="67"/>
    </row>
    <row r="10176" spans="4:19" ht="15">
      <c r="D10176" s="19">
        <v>620109</v>
      </c>
      <c r="E10176" s="35">
        <v>45389</v>
      </c>
      <c r="F10176" s="35">
        <v>45391</v>
      </c>
      <c r="G10176" s="63"/>
      <c r="H10176" s="24">
        <v>3757225</v>
      </c>
      <c r="I10176" s="28" t="s">
        <v>26</v>
      </c>
      <c r="J10176" s="47" t="s">
        <v>1679</v>
      </c>
      <c r="K10176" s="25" t="s">
        <v>24</v>
      </c>
      <c r="L10176" s="25" t="s">
        <v>24</v>
      </c>
      <c r="M10176" s="16">
        <f>SUM_DATA[[#This Row],[TOTAL Cost]]-SUM_DATA[[#This Row],[MATERIAL Cost]]</f>
        <v>0</v>
      </c>
      <c r="N10176" s="16">
        <f>IFERROR(SUM_DATA[[#This Row],[MAT C.]], 0)</f>
        <v>0</v>
      </c>
      <c r="O10176" s="16" t="e">
        <f>VLOOKUP(SUM_DATA[[#This Row],[Work Order]],'[2]MAT DETAIL'!$D:$L,8,FALSE)</f>
        <v>#N/A</v>
      </c>
      <c r="P10176" s="22">
        <v>0</v>
      </c>
      <c r="Q10176" s="67" t="s">
        <v>25</v>
      </c>
      <c r="R10176" s="67"/>
      <c r="S10176" s="67"/>
    </row>
    <row r="10177" spans="4:19" ht="15">
      <c r="D10177" s="19">
        <v>620123</v>
      </c>
      <c r="E10177" s="35">
        <v>45390</v>
      </c>
      <c r="F10177" s="35">
        <v>45391</v>
      </c>
      <c r="G10177" s="63"/>
      <c r="H10177" s="24">
        <v>3757226</v>
      </c>
      <c r="I10177" s="28" t="s">
        <v>26</v>
      </c>
      <c r="J10177" s="47" t="s">
        <v>396</v>
      </c>
      <c r="K10177" s="25" t="s">
        <v>67</v>
      </c>
      <c r="L10177" s="25" t="s">
        <v>217</v>
      </c>
      <c r="M10177" s="16">
        <f>SUM_DATA[[#This Row],[TOTAL Cost]]-SUM_DATA[[#This Row],[MATERIAL Cost]]</f>
        <v>0</v>
      </c>
      <c r="N10177" s="16">
        <f>IFERROR(SUM_DATA[[#This Row],[MAT C.]], 0)</f>
        <v>0</v>
      </c>
      <c r="O10177" s="16" t="e">
        <f>VLOOKUP(SUM_DATA[[#This Row],[Work Order]],'[2]MAT DETAIL'!$D:$L,8,FALSE)</f>
        <v>#N/A</v>
      </c>
      <c r="P10177" s="22">
        <v>0</v>
      </c>
      <c r="Q10177" s="67" t="s">
        <v>25</v>
      </c>
      <c r="R10177" s="67"/>
      <c r="S10177" s="67"/>
    </row>
    <row r="10178" spans="4:19" ht="15">
      <c r="D10178" s="19">
        <v>620106</v>
      </c>
      <c r="E10178" s="35">
        <v>45390</v>
      </c>
      <c r="F10178" s="35">
        <v>45391</v>
      </c>
      <c r="G10178" s="63"/>
      <c r="H10178" s="24">
        <v>3757227</v>
      </c>
      <c r="I10178" s="28" t="s">
        <v>26</v>
      </c>
      <c r="J10178" s="47" t="s">
        <v>80</v>
      </c>
      <c r="K10178" s="25" t="s">
        <v>39</v>
      </c>
      <c r="L10178" s="11" t="s">
        <v>40</v>
      </c>
      <c r="M10178" s="16">
        <f>SUM_DATA[[#This Row],[TOTAL Cost]]-SUM_DATA[[#This Row],[MATERIAL Cost]]</f>
        <v>0</v>
      </c>
      <c r="N10178" s="16">
        <f>IFERROR(SUM_DATA[[#This Row],[MAT C.]], 0)</f>
        <v>0</v>
      </c>
      <c r="O10178" s="16" t="e">
        <f>VLOOKUP(SUM_DATA[[#This Row],[Work Order]],'[2]MAT DETAIL'!$D:$L,8,FALSE)</f>
        <v>#N/A</v>
      </c>
      <c r="P10178" s="22">
        <v>0</v>
      </c>
      <c r="Q10178" s="67" t="s">
        <v>25</v>
      </c>
      <c r="R10178" s="67"/>
      <c r="S10178" s="67"/>
    </row>
    <row r="10179" spans="4:19" ht="15">
      <c r="D10179" s="19">
        <v>620107</v>
      </c>
      <c r="E10179" s="35">
        <v>45390</v>
      </c>
      <c r="F10179" s="35">
        <v>45391</v>
      </c>
      <c r="G10179" s="63"/>
      <c r="H10179" s="24">
        <v>3757228</v>
      </c>
      <c r="I10179" s="28" t="s">
        <v>26</v>
      </c>
      <c r="J10179" s="47" t="s">
        <v>64</v>
      </c>
      <c r="K10179" s="25" t="s">
        <v>47</v>
      </c>
      <c r="L10179" s="25" t="s">
        <v>65</v>
      </c>
      <c r="M10179" s="16">
        <f>SUM_DATA[[#This Row],[TOTAL Cost]]-SUM_DATA[[#This Row],[MATERIAL Cost]]</f>
        <v>0</v>
      </c>
      <c r="N10179" s="16">
        <f>IFERROR(SUM_DATA[[#This Row],[MAT C.]], 0)</f>
        <v>0</v>
      </c>
      <c r="O10179" s="16" t="e">
        <f>VLOOKUP(SUM_DATA[[#This Row],[Work Order]],'[2]MAT DETAIL'!$D:$L,8,FALSE)</f>
        <v>#N/A</v>
      </c>
      <c r="P10179" s="22">
        <v>0</v>
      </c>
      <c r="Q10179" s="67" t="s">
        <v>25</v>
      </c>
      <c r="R10179" s="67"/>
      <c r="S10179" s="67"/>
    </row>
    <row r="10180" spans="4:19" ht="15">
      <c r="D10180" s="19">
        <v>620118</v>
      </c>
      <c r="E10180" s="35">
        <v>45391</v>
      </c>
      <c r="F10180" s="35">
        <v>45391</v>
      </c>
      <c r="G10180" s="63"/>
      <c r="H10180" s="24">
        <v>3757232</v>
      </c>
      <c r="I10180" s="28" t="s">
        <v>31</v>
      </c>
      <c r="J10180" s="44" t="s">
        <v>1572</v>
      </c>
      <c r="K10180" s="25" t="s">
        <v>82</v>
      </c>
      <c r="L10180" s="25" t="s">
        <v>126</v>
      </c>
      <c r="M10180" s="16">
        <f>SUM_DATA[[#This Row],[TOTAL Cost]]-SUM_DATA[[#This Row],[MATERIAL Cost]]</f>
        <v>0</v>
      </c>
      <c r="N10180" s="16">
        <f>IFERROR(SUM_DATA[[#This Row],[MAT C.]], 0)</f>
        <v>0</v>
      </c>
      <c r="O10180" s="16" t="e">
        <f>VLOOKUP(SUM_DATA[[#This Row],[Work Order]],'[2]MAT DETAIL'!$D:$L,8,FALSE)</f>
        <v>#N/A</v>
      </c>
      <c r="P10180" s="22">
        <v>0</v>
      </c>
      <c r="Q10180" s="67" t="s">
        <v>25</v>
      </c>
      <c r="R10180" s="67"/>
      <c r="S10180" s="67"/>
    </row>
    <row r="10181" spans="4:19" ht="15">
      <c r="D10181" s="19">
        <v>620118</v>
      </c>
      <c r="E10181" s="35">
        <v>45391</v>
      </c>
      <c r="F10181" s="35">
        <v>45391</v>
      </c>
      <c r="G10181" s="63"/>
      <c r="H10181" s="24">
        <v>3757233</v>
      </c>
      <c r="I10181" s="28" t="s">
        <v>31</v>
      </c>
      <c r="J10181" s="44" t="s">
        <v>1572</v>
      </c>
      <c r="K10181" s="25" t="s">
        <v>82</v>
      </c>
      <c r="L10181" s="25" t="s">
        <v>126</v>
      </c>
      <c r="M10181" s="16">
        <f>SUM_DATA[[#This Row],[TOTAL Cost]]-SUM_DATA[[#This Row],[MATERIAL Cost]]</f>
        <v>13523.68</v>
      </c>
      <c r="N10181" s="16">
        <f>IFERROR(SUM_DATA[[#This Row],[MAT C.]], 0)</f>
        <v>0</v>
      </c>
      <c r="O10181" s="16" t="e">
        <f>VLOOKUP(SUM_DATA[[#This Row],[Work Order]],'[2]MAT DETAIL'!$D:$L,8,FALSE)</f>
        <v>#N/A</v>
      </c>
      <c r="P10181" s="22">
        <v>13523.68</v>
      </c>
      <c r="Q10181" s="67" t="s">
        <v>25</v>
      </c>
      <c r="R10181" s="67"/>
      <c r="S10181" s="67"/>
    </row>
    <row r="10182" spans="4:19" ht="15">
      <c r="D10182" s="19">
        <v>620106</v>
      </c>
      <c r="E10182" s="35">
        <v>45391</v>
      </c>
      <c r="F10182" s="35">
        <v>45391</v>
      </c>
      <c r="G10182" s="63"/>
      <c r="H10182" s="24">
        <v>3757243</v>
      </c>
      <c r="I10182" s="28" t="s">
        <v>31</v>
      </c>
      <c r="J10182" s="47" t="s">
        <v>2471</v>
      </c>
      <c r="K10182" s="25" t="s">
        <v>39</v>
      </c>
      <c r="L10182" s="25" t="s">
        <v>40</v>
      </c>
      <c r="M10182" s="16">
        <f>SUM_DATA[[#This Row],[TOTAL Cost]]-SUM_DATA[[#This Row],[MATERIAL Cost]]</f>
        <v>2040</v>
      </c>
      <c r="N10182" s="16">
        <f>IFERROR(SUM_DATA[[#This Row],[MAT C.]], 0)</f>
        <v>0</v>
      </c>
      <c r="O10182" s="16" t="e">
        <f>VLOOKUP(SUM_DATA[[#This Row],[Work Order]],'[2]MAT DETAIL'!$D:$L,8,FALSE)</f>
        <v>#N/A</v>
      </c>
      <c r="P10182" s="22">
        <v>2040</v>
      </c>
      <c r="Q10182" s="67" t="s">
        <v>25</v>
      </c>
      <c r="R10182" s="67"/>
      <c r="S10182" s="67"/>
    </row>
    <row r="10183" spans="4:19" ht="15">
      <c r="D10183" s="19">
        <v>620118</v>
      </c>
      <c r="E10183" s="35">
        <v>45391</v>
      </c>
      <c r="F10183" s="35">
        <v>45391</v>
      </c>
      <c r="G10183" s="63"/>
      <c r="H10183" s="24">
        <v>3757273</v>
      </c>
      <c r="I10183" s="28" t="s">
        <v>31</v>
      </c>
      <c r="J10183" s="44" t="s">
        <v>1503</v>
      </c>
      <c r="K10183" s="25" t="s">
        <v>82</v>
      </c>
      <c r="L10183" s="25" t="s">
        <v>126</v>
      </c>
      <c r="M10183" s="16">
        <f>SUM_DATA[[#This Row],[TOTAL Cost]]-SUM_DATA[[#This Row],[MATERIAL Cost]]</f>
        <v>13108.22</v>
      </c>
      <c r="N10183" s="16">
        <f>IFERROR(SUM_DATA[[#This Row],[MAT C.]], 0)</f>
        <v>0</v>
      </c>
      <c r="O10183" s="16" t="e">
        <f>VLOOKUP(SUM_DATA[[#This Row],[Work Order]],'[2]MAT DETAIL'!$D:$L,8,FALSE)</f>
        <v>#N/A</v>
      </c>
      <c r="P10183" s="22">
        <v>13108.22</v>
      </c>
      <c r="Q10183" s="67" t="s">
        <v>25</v>
      </c>
      <c r="R10183" s="67"/>
      <c r="S10183" s="67"/>
    </row>
    <row r="10184" spans="4:19" ht="15">
      <c r="D10184" s="19">
        <v>620104</v>
      </c>
      <c r="E10184" s="35">
        <v>45391</v>
      </c>
      <c r="F10184" s="35">
        <v>45391</v>
      </c>
      <c r="G10184" s="63"/>
      <c r="H10184" s="24">
        <v>3757336</v>
      </c>
      <c r="I10184" s="28" t="s">
        <v>26</v>
      </c>
      <c r="J10184" s="47" t="s">
        <v>2472</v>
      </c>
      <c r="K10184" s="25" t="s">
        <v>39</v>
      </c>
      <c r="L10184" s="25" t="s">
        <v>244</v>
      </c>
      <c r="M10184" s="16">
        <f>SUM_DATA[[#This Row],[TOTAL Cost]]-SUM_DATA[[#This Row],[MATERIAL Cost]]</f>
        <v>406.45000000001164</v>
      </c>
      <c r="N10184" s="16">
        <f>IFERROR(SUM_DATA[[#This Row],[MAT C.]], 0)</f>
        <v>450000</v>
      </c>
      <c r="O10184" s="16">
        <f>VLOOKUP(SUM_DATA[[#This Row],[Work Order]],'[2]MAT DETAIL'!$D:$L,8,FALSE)</f>
        <v>450000</v>
      </c>
      <c r="P10184" s="22">
        <v>450406.45</v>
      </c>
      <c r="Q10184" s="67" t="s">
        <v>21</v>
      </c>
      <c r="R10184" s="67"/>
      <c r="S10184" s="67"/>
    </row>
    <row r="10185" spans="4:19" ht="15">
      <c r="D10185" s="19">
        <v>620124</v>
      </c>
      <c r="E10185" s="35">
        <v>45399</v>
      </c>
      <c r="F10185" s="35">
        <v>45399</v>
      </c>
      <c r="G10185" s="63"/>
      <c r="H10185" s="24">
        <v>3760880</v>
      </c>
      <c r="I10185" s="28" t="s">
        <v>31</v>
      </c>
      <c r="J10185" s="47" t="s">
        <v>732</v>
      </c>
      <c r="K10185" s="25" t="s">
        <v>59</v>
      </c>
      <c r="L10185" s="25" t="s">
        <v>60</v>
      </c>
      <c r="M10185" s="16">
        <f>SUM_DATA[[#This Row],[TOTAL Cost]]-SUM_DATA[[#This Row],[MATERIAL Cost]]</f>
        <v>14449.14</v>
      </c>
      <c r="N10185" s="16">
        <f>IFERROR(SUM_DATA[[#This Row],[MAT C.]], 0)</f>
        <v>0</v>
      </c>
      <c r="O10185" s="16" t="e">
        <f>VLOOKUP(SUM_DATA[[#This Row],[Work Order]],'[2]MAT DETAIL'!$D:$L,8,FALSE)</f>
        <v>#N/A</v>
      </c>
      <c r="P10185" s="22">
        <v>14449.14</v>
      </c>
      <c r="Q10185" s="67" t="s">
        <v>25</v>
      </c>
      <c r="R10185" s="67"/>
      <c r="S10185" s="67"/>
    </row>
    <row r="10186" spans="4:19" ht="15">
      <c r="D10186" s="19">
        <v>620106</v>
      </c>
      <c r="E10186" s="35">
        <v>45391</v>
      </c>
      <c r="F10186" s="35">
        <v>45392</v>
      </c>
      <c r="G10186" s="63"/>
      <c r="H10186" s="24">
        <v>3760910</v>
      </c>
      <c r="I10186" s="28" t="s">
        <v>26</v>
      </c>
      <c r="J10186" s="44" t="s">
        <v>72</v>
      </c>
      <c r="K10186" s="25" t="s">
        <v>36</v>
      </c>
      <c r="L10186" s="25" t="s">
        <v>37</v>
      </c>
      <c r="M10186" s="16">
        <f>SUM_DATA[[#This Row],[TOTAL Cost]]-SUM_DATA[[#This Row],[MATERIAL Cost]]</f>
        <v>0</v>
      </c>
      <c r="N10186" s="16">
        <f>IFERROR(SUM_DATA[[#This Row],[MAT C.]], 0)</f>
        <v>0</v>
      </c>
      <c r="O10186" s="16" t="e">
        <f>VLOOKUP(SUM_DATA[[#This Row],[Work Order]],'[2]MAT DETAIL'!$D:$L,8,FALSE)</f>
        <v>#N/A</v>
      </c>
      <c r="P10186" s="22">
        <v>0</v>
      </c>
      <c r="Q10186" s="67" t="s">
        <v>25</v>
      </c>
      <c r="R10186" s="67"/>
      <c r="S10186" s="67"/>
    </row>
    <row r="10187" spans="4:19" ht="15">
      <c r="D10187" s="19">
        <v>620107</v>
      </c>
      <c r="E10187" s="35">
        <v>45391</v>
      </c>
      <c r="F10187" s="35">
        <v>45391</v>
      </c>
      <c r="G10187" s="63"/>
      <c r="H10187" s="24">
        <v>3760911</v>
      </c>
      <c r="I10187" s="28" t="s">
        <v>26</v>
      </c>
      <c r="J10187" s="47" t="s">
        <v>64</v>
      </c>
      <c r="K10187" s="25" t="s">
        <v>47</v>
      </c>
      <c r="L10187" s="25" t="s">
        <v>65</v>
      </c>
      <c r="M10187" s="16">
        <f>SUM_DATA[[#This Row],[TOTAL Cost]]-SUM_DATA[[#This Row],[MATERIAL Cost]]</f>
        <v>0</v>
      </c>
      <c r="N10187" s="16">
        <f>IFERROR(SUM_DATA[[#This Row],[MAT C.]], 0)</f>
        <v>0</v>
      </c>
      <c r="O10187" s="16" t="e">
        <f>VLOOKUP(SUM_DATA[[#This Row],[Work Order]],'[2]MAT DETAIL'!$D:$L,8,FALSE)</f>
        <v>#N/A</v>
      </c>
      <c r="P10187" s="22">
        <v>0</v>
      </c>
      <c r="Q10187" s="67" t="s">
        <v>25</v>
      </c>
      <c r="R10187" s="67"/>
      <c r="S10187" s="67"/>
    </row>
    <row r="10188" spans="4:19" ht="15">
      <c r="D10188" s="19">
        <v>620112</v>
      </c>
      <c r="E10188" s="35">
        <v>45395</v>
      </c>
      <c r="F10188" s="35">
        <v>45395</v>
      </c>
      <c r="G10188" s="63"/>
      <c r="H10188" s="24">
        <v>3760913</v>
      </c>
      <c r="I10188" s="28" t="s">
        <v>26</v>
      </c>
      <c r="J10188" s="44" t="s">
        <v>72</v>
      </c>
      <c r="K10188" s="25" t="s">
        <v>36</v>
      </c>
      <c r="L10188" s="25" t="s">
        <v>37</v>
      </c>
      <c r="M10188" s="16">
        <f>SUM_DATA[[#This Row],[TOTAL Cost]]-SUM_DATA[[#This Row],[MATERIAL Cost]]</f>
        <v>0</v>
      </c>
      <c r="N10188" s="16">
        <f>IFERROR(SUM_DATA[[#This Row],[MAT C.]], 0)</f>
        <v>0</v>
      </c>
      <c r="O10188" s="16" t="e">
        <f>VLOOKUP(SUM_DATA[[#This Row],[Work Order]],'[2]MAT DETAIL'!$D:$L,8,FALSE)</f>
        <v>#N/A</v>
      </c>
      <c r="P10188" s="22">
        <v>0</v>
      </c>
      <c r="Q10188" s="67" t="s">
        <v>25</v>
      </c>
      <c r="R10188" s="67"/>
      <c r="S10188" s="67"/>
    </row>
    <row r="10189" spans="4:19" ht="15">
      <c r="D10189" s="19">
        <v>620119</v>
      </c>
      <c r="E10189" s="35">
        <v>45398</v>
      </c>
      <c r="F10189" s="35">
        <v>45399</v>
      </c>
      <c r="G10189" s="63"/>
      <c r="H10189" s="24">
        <v>3760914</v>
      </c>
      <c r="I10189" s="28" t="s">
        <v>26</v>
      </c>
      <c r="J10189" s="47" t="s">
        <v>2473</v>
      </c>
      <c r="K10189" s="25" t="s">
        <v>36</v>
      </c>
      <c r="L10189" s="25" t="s">
        <v>37</v>
      </c>
      <c r="M10189" s="16">
        <f>SUM_DATA[[#This Row],[TOTAL Cost]]-SUM_DATA[[#This Row],[MATERIAL Cost]]</f>
        <v>0</v>
      </c>
      <c r="N10189" s="16">
        <f>IFERROR(SUM_DATA[[#This Row],[MAT C.]], 0)</f>
        <v>0</v>
      </c>
      <c r="O10189" s="16" t="e">
        <f>VLOOKUP(SUM_DATA[[#This Row],[Work Order]],'[2]MAT DETAIL'!$D:$L,8,FALSE)</f>
        <v>#N/A</v>
      </c>
      <c r="P10189" s="22">
        <v>0</v>
      </c>
      <c r="Q10189" s="67" t="s">
        <v>25</v>
      </c>
      <c r="R10189" s="67"/>
      <c r="S10189" s="67"/>
    </row>
    <row r="10190" spans="4:19" ht="15">
      <c r="D10190" s="19">
        <v>620111</v>
      </c>
      <c r="E10190" s="35">
        <v>45398</v>
      </c>
      <c r="F10190" s="35">
        <v>45399</v>
      </c>
      <c r="G10190" s="63"/>
      <c r="H10190" s="24">
        <v>3760915</v>
      </c>
      <c r="I10190" s="28" t="s">
        <v>26</v>
      </c>
      <c r="J10190" s="44" t="s">
        <v>72</v>
      </c>
      <c r="K10190" s="25" t="s">
        <v>36</v>
      </c>
      <c r="L10190" s="25" t="s">
        <v>37</v>
      </c>
      <c r="M10190" s="16">
        <f>SUM_DATA[[#This Row],[TOTAL Cost]]-SUM_DATA[[#This Row],[MATERIAL Cost]]</f>
        <v>0</v>
      </c>
      <c r="N10190" s="16">
        <f>IFERROR(SUM_DATA[[#This Row],[MAT C.]], 0)</f>
        <v>0</v>
      </c>
      <c r="O10190" s="16" t="e">
        <f>VLOOKUP(SUM_DATA[[#This Row],[Work Order]],'[2]MAT DETAIL'!$D:$L,8,FALSE)</f>
        <v>#N/A</v>
      </c>
      <c r="P10190" s="22">
        <v>0</v>
      </c>
      <c r="Q10190" s="67" t="s">
        <v>25</v>
      </c>
      <c r="R10190" s="67"/>
      <c r="S10190" s="67"/>
    </row>
    <row r="10191" spans="4:19" ht="15">
      <c r="D10191" s="19">
        <v>620104</v>
      </c>
      <c r="E10191" s="35">
        <v>45391</v>
      </c>
      <c r="F10191" s="35">
        <v>45391</v>
      </c>
      <c r="G10191" s="63"/>
      <c r="H10191" s="24">
        <v>3760916</v>
      </c>
      <c r="I10191" s="28" t="s">
        <v>26</v>
      </c>
      <c r="J10191" s="47" t="s">
        <v>2474</v>
      </c>
      <c r="K10191" s="25" t="s">
        <v>33</v>
      </c>
      <c r="L10191" s="25" t="s">
        <v>180</v>
      </c>
      <c r="M10191" s="16">
        <f>SUM_DATA[[#This Row],[TOTAL Cost]]-SUM_DATA[[#This Row],[MATERIAL Cost]]</f>
        <v>0</v>
      </c>
      <c r="N10191" s="16">
        <f>IFERROR(SUM_DATA[[#This Row],[MAT C.]], 0)</f>
        <v>0</v>
      </c>
      <c r="O10191" s="16" t="e">
        <f>VLOOKUP(SUM_DATA[[#This Row],[Work Order]],'[2]MAT DETAIL'!$D:$L,8,FALSE)</f>
        <v>#N/A</v>
      </c>
      <c r="P10191" s="22">
        <v>0</v>
      </c>
      <c r="Q10191" s="67" t="s">
        <v>25</v>
      </c>
      <c r="R10191" s="67"/>
      <c r="S10191" s="67"/>
    </row>
    <row r="10192" spans="4:19" ht="15">
      <c r="D10192" s="19">
        <v>620119</v>
      </c>
      <c r="E10192" s="35">
        <v>45391</v>
      </c>
      <c r="F10192" s="35">
        <v>45391</v>
      </c>
      <c r="G10192" s="63"/>
      <c r="H10192" s="24">
        <v>3760918</v>
      </c>
      <c r="I10192" s="28" t="s">
        <v>26</v>
      </c>
      <c r="J10192" s="47" t="s">
        <v>2475</v>
      </c>
      <c r="K10192" s="25" t="s">
        <v>36</v>
      </c>
      <c r="L10192" s="25" t="s">
        <v>37</v>
      </c>
      <c r="M10192" s="16">
        <f>SUM_DATA[[#This Row],[TOTAL Cost]]-SUM_DATA[[#This Row],[MATERIAL Cost]]</f>
        <v>0</v>
      </c>
      <c r="N10192" s="16">
        <f>IFERROR(SUM_DATA[[#This Row],[MAT C.]], 0)</f>
        <v>0</v>
      </c>
      <c r="O10192" s="16" t="e">
        <f>VLOOKUP(SUM_DATA[[#This Row],[Work Order]],'[2]MAT DETAIL'!$D:$L,8,FALSE)</f>
        <v>#N/A</v>
      </c>
      <c r="P10192" s="22">
        <v>0</v>
      </c>
      <c r="Q10192" s="67" t="s">
        <v>25</v>
      </c>
      <c r="R10192" s="67"/>
      <c r="S10192" s="67"/>
    </row>
    <row r="10193" spans="4:19" ht="15">
      <c r="D10193" s="19">
        <v>620109</v>
      </c>
      <c r="E10193" s="35">
        <v>45392</v>
      </c>
      <c r="F10193" s="35">
        <v>45392</v>
      </c>
      <c r="G10193" s="63"/>
      <c r="H10193" s="24">
        <v>3760919</v>
      </c>
      <c r="I10193" s="28" t="s">
        <v>26</v>
      </c>
      <c r="J10193" s="47" t="s">
        <v>390</v>
      </c>
      <c r="K10193" s="25" t="s">
        <v>78</v>
      </c>
      <c r="L10193" s="25" t="s">
        <v>79</v>
      </c>
      <c r="M10193" s="16">
        <f>SUM_DATA[[#This Row],[TOTAL Cost]]-SUM_DATA[[#This Row],[MATERIAL Cost]]</f>
        <v>0</v>
      </c>
      <c r="N10193" s="16">
        <f>IFERROR(SUM_DATA[[#This Row],[MAT C.]], 0)</f>
        <v>0</v>
      </c>
      <c r="O10193" s="16" t="e">
        <f>VLOOKUP(SUM_DATA[[#This Row],[Work Order]],'[2]MAT DETAIL'!$D:$L,8,FALSE)</f>
        <v>#N/A</v>
      </c>
      <c r="P10193" s="22">
        <v>0</v>
      </c>
      <c r="Q10193" s="67" t="s">
        <v>25</v>
      </c>
      <c r="R10193" s="67"/>
      <c r="S10193" s="67"/>
    </row>
    <row r="10194" spans="4:19" ht="15">
      <c r="D10194" s="19">
        <v>620111</v>
      </c>
      <c r="E10194" s="35">
        <v>45392</v>
      </c>
      <c r="F10194" s="35">
        <v>45392</v>
      </c>
      <c r="G10194" s="63"/>
      <c r="H10194" s="24">
        <v>3760920</v>
      </c>
      <c r="I10194" s="28" t="s">
        <v>26</v>
      </c>
      <c r="J10194" s="44" t="s">
        <v>72</v>
      </c>
      <c r="K10194" s="25" t="s">
        <v>36</v>
      </c>
      <c r="L10194" s="25" t="s">
        <v>37</v>
      </c>
      <c r="M10194" s="16">
        <f>SUM_DATA[[#This Row],[TOTAL Cost]]-SUM_DATA[[#This Row],[MATERIAL Cost]]</f>
        <v>0</v>
      </c>
      <c r="N10194" s="16">
        <f>IFERROR(SUM_DATA[[#This Row],[MAT C.]], 0)</f>
        <v>0</v>
      </c>
      <c r="O10194" s="16" t="e">
        <f>VLOOKUP(SUM_DATA[[#This Row],[Work Order]],'[2]MAT DETAIL'!$D:$L,8,FALSE)</f>
        <v>#N/A</v>
      </c>
      <c r="P10194" s="22">
        <v>0</v>
      </c>
      <c r="Q10194" s="67" t="s">
        <v>25</v>
      </c>
      <c r="R10194" s="67"/>
      <c r="S10194" s="67"/>
    </row>
    <row r="10195" spans="4:19" ht="15">
      <c r="D10195" s="19">
        <v>620118</v>
      </c>
      <c r="E10195" s="35">
        <v>45392</v>
      </c>
      <c r="F10195" s="35">
        <v>45392</v>
      </c>
      <c r="G10195" s="63"/>
      <c r="H10195" s="24">
        <v>3760921</v>
      </c>
      <c r="I10195" s="28" t="s">
        <v>26</v>
      </c>
      <c r="J10195" s="47" t="s">
        <v>218</v>
      </c>
      <c r="K10195" s="25" t="s">
        <v>39</v>
      </c>
      <c r="L10195" s="25" t="s">
        <v>40</v>
      </c>
      <c r="M10195" s="16">
        <f>SUM_DATA[[#This Row],[TOTAL Cost]]-SUM_DATA[[#This Row],[MATERIAL Cost]]</f>
        <v>0</v>
      </c>
      <c r="N10195" s="16">
        <f>IFERROR(SUM_DATA[[#This Row],[MAT C.]], 0)</f>
        <v>0</v>
      </c>
      <c r="O10195" s="16" t="e">
        <f>VLOOKUP(SUM_DATA[[#This Row],[Work Order]],'[2]MAT DETAIL'!$D:$L,8,FALSE)</f>
        <v>#N/A</v>
      </c>
      <c r="P10195" s="22">
        <v>0</v>
      </c>
      <c r="Q10195" s="67" t="s">
        <v>25</v>
      </c>
      <c r="R10195" s="67"/>
      <c r="S10195" s="67"/>
    </row>
    <row r="10196" spans="4:19" ht="15">
      <c r="D10196" s="19">
        <v>620117</v>
      </c>
      <c r="E10196" s="35">
        <v>45393</v>
      </c>
      <c r="F10196" s="35">
        <v>45393</v>
      </c>
      <c r="G10196" s="63"/>
      <c r="H10196" s="24">
        <v>3760922</v>
      </c>
      <c r="I10196" s="28" t="s">
        <v>26</v>
      </c>
      <c r="J10196" s="47" t="s">
        <v>676</v>
      </c>
      <c r="K10196" s="25" t="s">
        <v>67</v>
      </c>
      <c r="L10196" s="25" t="s">
        <v>88</v>
      </c>
      <c r="M10196" s="16">
        <f>SUM_DATA[[#This Row],[TOTAL Cost]]-SUM_DATA[[#This Row],[MATERIAL Cost]]</f>
        <v>0</v>
      </c>
      <c r="N10196" s="16">
        <f>IFERROR(SUM_DATA[[#This Row],[MAT C.]], 0)</f>
        <v>0</v>
      </c>
      <c r="O10196" s="16" t="e">
        <f>VLOOKUP(SUM_DATA[[#This Row],[Work Order]],'[2]MAT DETAIL'!$D:$L,8,FALSE)</f>
        <v>#N/A</v>
      </c>
      <c r="P10196" s="22">
        <v>0</v>
      </c>
      <c r="Q10196" s="67" t="s">
        <v>25</v>
      </c>
      <c r="R10196" s="67"/>
      <c r="S10196" s="67"/>
    </row>
    <row r="10197" spans="4:19" ht="15">
      <c r="D10197" s="19">
        <v>620118</v>
      </c>
      <c r="E10197" s="35">
        <v>45393</v>
      </c>
      <c r="F10197" s="35">
        <v>45393</v>
      </c>
      <c r="G10197" s="63"/>
      <c r="H10197" s="24">
        <v>3760923</v>
      </c>
      <c r="I10197" s="28" t="s">
        <v>26</v>
      </c>
      <c r="J10197" s="47" t="s">
        <v>218</v>
      </c>
      <c r="K10197" s="25" t="s">
        <v>39</v>
      </c>
      <c r="L10197" s="25" t="s">
        <v>40</v>
      </c>
      <c r="M10197" s="16">
        <f>SUM_DATA[[#This Row],[TOTAL Cost]]-SUM_DATA[[#This Row],[MATERIAL Cost]]</f>
        <v>0</v>
      </c>
      <c r="N10197" s="16">
        <f>IFERROR(SUM_DATA[[#This Row],[MAT C.]], 0)</f>
        <v>0</v>
      </c>
      <c r="O10197" s="16" t="e">
        <f>VLOOKUP(SUM_DATA[[#This Row],[Work Order]],'[2]MAT DETAIL'!$D:$L,8,FALSE)</f>
        <v>#N/A</v>
      </c>
      <c r="P10197" s="22">
        <v>0</v>
      </c>
      <c r="Q10197" s="67" t="s">
        <v>25</v>
      </c>
      <c r="R10197" s="67"/>
      <c r="S10197" s="67"/>
    </row>
    <row r="10198" spans="4:19" ht="15">
      <c r="D10198" s="19">
        <v>620118</v>
      </c>
      <c r="E10198" s="35">
        <v>45394</v>
      </c>
      <c r="F10198" s="35">
        <v>45394</v>
      </c>
      <c r="G10198" s="63"/>
      <c r="H10198" s="24">
        <v>3760924</v>
      </c>
      <c r="I10198" s="28" t="s">
        <v>26</v>
      </c>
      <c r="J10198" s="47" t="s">
        <v>218</v>
      </c>
      <c r="K10198" s="25" t="s">
        <v>39</v>
      </c>
      <c r="L10198" s="25" t="s">
        <v>40</v>
      </c>
      <c r="M10198" s="16">
        <f>SUM_DATA[[#This Row],[TOTAL Cost]]-SUM_DATA[[#This Row],[MATERIAL Cost]]</f>
        <v>0</v>
      </c>
      <c r="N10198" s="16">
        <f>IFERROR(SUM_DATA[[#This Row],[MAT C.]], 0)</f>
        <v>0</v>
      </c>
      <c r="O10198" s="16" t="e">
        <f>VLOOKUP(SUM_DATA[[#This Row],[Work Order]],'[2]MAT DETAIL'!$D:$L,8,FALSE)</f>
        <v>#N/A</v>
      </c>
      <c r="P10198" s="22">
        <v>0</v>
      </c>
      <c r="Q10198" s="67" t="s">
        <v>25</v>
      </c>
      <c r="R10198" s="67"/>
      <c r="S10198" s="67"/>
    </row>
    <row r="10199" spans="4:19" ht="15">
      <c r="D10199" s="19">
        <v>620113</v>
      </c>
      <c r="E10199" s="35">
        <v>45395</v>
      </c>
      <c r="F10199" s="35">
        <v>45395</v>
      </c>
      <c r="G10199" s="63"/>
      <c r="H10199" s="24">
        <v>3760925</v>
      </c>
      <c r="I10199" s="28" t="s">
        <v>26</v>
      </c>
      <c r="J10199" s="47" t="s">
        <v>97</v>
      </c>
      <c r="K10199" s="25" t="s">
        <v>59</v>
      </c>
      <c r="L10199" s="25" t="s">
        <v>98</v>
      </c>
      <c r="M10199" s="16">
        <f>SUM_DATA[[#This Row],[TOTAL Cost]]-SUM_DATA[[#This Row],[MATERIAL Cost]]</f>
        <v>0</v>
      </c>
      <c r="N10199" s="16">
        <f>IFERROR(SUM_DATA[[#This Row],[MAT C.]], 0)</f>
        <v>0</v>
      </c>
      <c r="O10199" s="16" t="e">
        <f>VLOOKUP(SUM_DATA[[#This Row],[Work Order]],'[2]MAT DETAIL'!$D:$L,8,FALSE)</f>
        <v>#N/A</v>
      </c>
      <c r="P10199" s="22">
        <v>0</v>
      </c>
      <c r="Q10199" s="67" t="s">
        <v>25</v>
      </c>
      <c r="R10199" s="67"/>
      <c r="S10199" s="67"/>
    </row>
    <row r="10200" spans="4:19" ht="15">
      <c r="D10200" s="19">
        <v>620113</v>
      </c>
      <c r="E10200" s="35">
        <v>45394</v>
      </c>
      <c r="F10200" s="35">
        <v>45394</v>
      </c>
      <c r="G10200" s="63"/>
      <c r="H10200" s="24">
        <v>3760926</v>
      </c>
      <c r="I10200" s="28" t="s">
        <v>26</v>
      </c>
      <c r="J10200" s="47" t="s">
        <v>2476</v>
      </c>
      <c r="K10200" s="25" t="s">
        <v>67</v>
      </c>
      <c r="L10200" s="25" t="s">
        <v>88</v>
      </c>
      <c r="M10200" s="16">
        <f>SUM_DATA[[#This Row],[TOTAL Cost]]-SUM_DATA[[#This Row],[MATERIAL Cost]]</f>
        <v>0</v>
      </c>
      <c r="N10200" s="16">
        <f>IFERROR(SUM_DATA[[#This Row],[MAT C.]], 0)</f>
        <v>0</v>
      </c>
      <c r="O10200" s="16" t="e">
        <f>VLOOKUP(SUM_DATA[[#This Row],[Work Order]],'[2]MAT DETAIL'!$D:$L,8,FALSE)</f>
        <v>#N/A</v>
      </c>
      <c r="P10200" s="22">
        <v>0</v>
      </c>
      <c r="Q10200" s="67" t="s">
        <v>25</v>
      </c>
      <c r="R10200" s="67"/>
      <c r="S10200" s="67"/>
    </row>
    <row r="10201" spans="4:19" ht="15">
      <c r="D10201" s="19">
        <v>620112</v>
      </c>
      <c r="E10201" s="35">
        <v>45394</v>
      </c>
      <c r="F10201" s="35">
        <v>45394</v>
      </c>
      <c r="G10201" s="63"/>
      <c r="H10201" s="24">
        <v>3760928</v>
      </c>
      <c r="I10201" s="28" t="s">
        <v>26</v>
      </c>
      <c r="J10201" s="44" t="s">
        <v>72</v>
      </c>
      <c r="K10201" s="25" t="s">
        <v>36</v>
      </c>
      <c r="L10201" s="84" t="s">
        <v>37</v>
      </c>
      <c r="M10201" s="16">
        <f>SUM_DATA[[#This Row],[TOTAL Cost]]-SUM_DATA[[#This Row],[MATERIAL Cost]]</f>
        <v>0</v>
      </c>
      <c r="N10201" s="16">
        <f>IFERROR(SUM_DATA[[#This Row],[MAT C.]], 0)</f>
        <v>0</v>
      </c>
      <c r="O10201" s="16" t="e">
        <f>VLOOKUP(SUM_DATA[[#This Row],[Work Order]],'[2]MAT DETAIL'!$D:$L,8,FALSE)</f>
        <v>#N/A</v>
      </c>
      <c r="P10201" s="22">
        <v>0</v>
      </c>
      <c r="Q10201" s="67" t="s">
        <v>25</v>
      </c>
      <c r="R10201" s="67"/>
      <c r="S10201" s="67"/>
    </row>
    <row r="10202" spans="4:19" ht="15">
      <c r="D10202" s="19">
        <v>620104</v>
      </c>
      <c r="E10202" s="35">
        <v>45396</v>
      </c>
      <c r="F10202" s="35">
        <v>45399</v>
      </c>
      <c r="G10202" s="63"/>
      <c r="H10202" s="24">
        <v>3760929</v>
      </c>
      <c r="I10202" s="28" t="s">
        <v>26</v>
      </c>
      <c r="J10202" s="47" t="s">
        <v>261</v>
      </c>
      <c r="K10202" s="25" t="s">
        <v>76</v>
      </c>
      <c r="L10202" s="25" t="s">
        <v>76</v>
      </c>
      <c r="M10202" s="16">
        <f>SUM_DATA[[#This Row],[TOTAL Cost]]-SUM_DATA[[#This Row],[MATERIAL Cost]]</f>
        <v>0</v>
      </c>
      <c r="N10202" s="16">
        <f>IFERROR(SUM_DATA[[#This Row],[MAT C.]], 0)</f>
        <v>0</v>
      </c>
      <c r="O10202" s="16" t="e">
        <f>VLOOKUP(SUM_DATA[[#This Row],[Work Order]],'[2]MAT DETAIL'!$D:$L,8,FALSE)</f>
        <v>#N/A</v>
      </c>
      <c r="P10202" s="22">
        <v>0</v>
      </c>
      <c r="Q10202" s="67" t="s">
        <v>25</v>
      </c>
      <c r="R10202" s="67"/>
      <c r="S10202" s="67"/>
    </row>
    <row r="10203" spans="4:19" ht="15">
      <c r="D10203" s="19">
        <v>620123</v>
      </c>
      <c r="E10203" s="35">
        <v>45397</v>
      </c>
      <c r="F10203" s="35">
        <v>45399</v>
      </c>
      <c r="G10203" s="63"/>
      <c r="H10203" s="24">
        <v>3760930</v>
      </c>
      <c r="I10203" s="28" t="s">
        <v>26</v>
      </c>
      <c r="J10203" s="47" t="s">
        <v>2477</v>
      </c>
      <c r="K10203" s="25" t="s">
        <v>47</v>
      </c>
      <c r="L10203" s="84" t="s">
        <v>74</v>
      </c>
      <c r="M10203" s="16">
        <f>SUM_DATA[[#This Row],[TOTAL Cost]]-SUM_DATA[[#This Row],[MATERIAL Cost]]</f>
        <v>0</v>
      </c>
      <c r="N10203" s="16">
        <f>IFERROR(SUM_DATA[[#This Row],[MAT C.]], 0)</f>
        <v>0</v>
      </c>
      <c r="O10203" s="16" t="e">
        <f>VLOOKUP(SUM_DATA[[#This Row],[Work Order]],'[2]MAT DETAIL'!$D:$L,8,FALSE)</f>
        <v>#N/A</v>
      </c>
      <c r="P10203" s="22">
        <v>0</v>
      </c>
      <c r="Q10203" s="67" t="s">
        <v>25</v>
      </c>
      <c r="R10203" s="67"/>
      <c r="S10203" s="67"/>
    </row>
    <row r="10204" spans="4:19" ht="15">
      <c r="D10204" s="19">
        <v>620123</v>
      </c>
      <c r="E10204" s="35">
        <v>45397</v>
      </c>
      <c r="F10204" s="35"/>
      <c r="G10204" s="78"/>
      <c r="H10204" s="75">
        <v>3760930</v>
      </c>
      <c r="I10204" s="28" t="s">
        <v>26</v>
      </c>
      <c r="J10204" s="47" t="s">
        <v>396</v>
      </c>
      <c r="K10204" s="25" t="s">
        <v>67</v>
      </c>
      <c r="L10204" s="25" t="s">
        <v>217</v>
      </c>
      <c r="M10204" s="16"/>
      <c r="N10204" s="16"/>
      <c r="O10204" s="16"/>
      <c r="P10204" s="22"/>
      <c r="Q10204" s="67" t="s">
        <v>25</v>
      </c>
      <c r="R10204" s="67"/>
      <c r="S10204" s="67"/>
    </row>
    <row r="10205" spans="4:19" ht="15">
      <c r="D10205" s="19">
        <v>620107</v>
      </c>
      <c r="E10205" s="35">
        <v>45397</v>
      </c>
      <c r="F10205" s="35">
        <v>45399</v>
      </c>
      <c r="G10205" s="63"/>
      <c r="H10205" s="24">
        <v>3760931</v>
      </c>
      <c r="I10205" s="28" t="s">
        <v>26</v>
      </c>
      <c r="J10205" s="47" t="s">
        <v>2478</v>
      </c>
      <c r="K10205" s="25" t="s">
        <v>24</v>
      </c>
      <c r="L10205" s="25" t="s">
        <v>24</v>
      </c>
      <c r="M10205" s="16">
        <f>SUM_DATA[[#This Row],[TOTAL Cost]]-SUM_DATA[[#This Row],[MATERIAL Cost]]</f>
        <v>0</v>
      </c>
      <c r="N10205" s="16">
        <f>IFERROR(SUM_DATA[[#This Row],[MAT C.]], 0)</f>
        <v>0</v>
      </c>
      <c r="O10205" s="16" t="e">
        <f>VLOOKUP(SUM_DATA[[#This Row],[Work Order]],'[2]MAT DETAIL'!$D:$L,8,FALSE)</f>
        <v>#N/A</v>
      </c>
      <c r="P10205" s="22">
        <v>0</v>
      </c>
      <c r="Q10205" s="67" t="s">
        <v>25</v>
      </c>
      <c r="R10205" s="67"/>
      <c r="S10205" s="67"/>
    </row>
    <row r="10206" spans="4:19" ht="15">
      <c r="D10206" s="19">
        <v>620104</v>
      </c>
      <c r="E10206" s="35">
        <v>45397</v>
      </c>
      <c r="F10206" s="35">
        <v>45399</v>
      </c>
      <c r="G10206" s="63"/>
      <c r="H10206" s="24">
        <v>3760934</v>
      </c>
      <c r="I10206" s="28" t="s">
        <v>26</v>
      </c>
      <c r="J10206" s="47" t="s">
        <v>2479</v>
      </c>
      <c r="K10206" s="25" t="s">
        <v>47</v>
      </c>
      <c r="L10206" s="25" t="s">
        <v>65</v>
      </c>
      <c r="M10206" s="16">
        <f>SUM_DATA[[#This Row],[TOTAL Cost]]-SUM_DATA[[#This Row],[MATERIAL Cost]]</f>
        <v>0</v>
      </c>
      <c r="N10206" s="16">
        <f>IFERROR(SUM_DATA[[#This Row],[MAT C.]], 0)</f>
        <v>0</v>
      </c>
      <c r="O10206" s="16" t="e">
        <f>VLOOKUP(SUM_DATA[[#This Row],[Work Order]],'[2]MAT DETAIL'!$D:$L,8,FALSE)</f>
        <v>#N/A</v>
      </c>
      <c r="P10206" s="22">
        <v>0</v>
      </c>
      <c r="Q10206" s="67" t="s">
        <v>25</v>
      </c>
      <c r="R10206" s="67"/>
      <c r="S10206" s="67"/>
    </row>
    <row r="10207" spans="4:19" ht="15">
      <c r="D10207" s="19">
        <v>620117</v>
      </c>
      <c r="E10207" s="35">
        <v>45397</v>
      </c>
      <c r="F10207" s="35">
        <v>45399</v>
      </c>
      <c r="G10207" s="63"/>
      <c r="H10207" s="24">
        <v>3760935</v>
      </c>
      <c r="I10207" s="28" t="s">
        <v>26</v>
      </c>
      <c r="J10207" s="47" t="s">
        <v>427</v>
      </c>
      <c r="K10207" s="25" t="s">
        <v>67</v>
      </c>
      <c r="L10207" s="25" t="s">
        <v>88</v>
      </c>
      <c r="M10207" s="16">
        <f>SUM_DATA[[#This Row],[TOTAL Cost]]-SUM_DATA[[#This Row],[MATERIAL Cost]]</f>
        <v>0</v>
      </c>
      <c r="N10207" s="16">
        <f>IFERROR(SUM_DATA[[#This Row],[MAT C.]], 0)</f>
        <v>0</v>
      </c>
      <c r="O10207" s="16" t="e">
        <f>VLOOKUP(SUM_DATA[[#This Row],[Work Order]],'[2]MAT DETAIL'!$D:$L,8,FALSE)</f>
        <v>#N/A</v>
      </c>
      <c r="P10207" s="22">
        <v>0</v>
      </c>
      <c r="Q10207" s="67" t="s">
        <v>25</v>
      </c>
      <c r="R10207" s="67"/>
      <c r="S10207" s="67"/>
    </row>
    <row r="10208" spans="4:19" ht="15">
      <c r="D10208" s="19">
        <v>620117</v>
      </c>
      <c r="E10208" s="35">
        <v>45397</v>
      </c>
      <c r="F10208" s="35">
        <v>45399</v>
      </c>
      <c r="G10208" s="63"/>
      <c r="H10208" s="24">
        <v>3760936</v>
      </c>
      <c r="I10208" s="28" t="s">
        <v>26</v>
      </c>
      <c r="J10208" s="47" t="s">
        <v>427</v>
      </c>
      <c r="K10208" s="25" t="s">
        <v>67</v>
      </c>
      <c r="L10208" s="25" t="s">
        <v>88</v>
      </c>
      <c r="M10208" s="16">
        <f>SUM_DATA[[#This Row],[TOTAL Cost]]-SUM_DATA[[#This Row],[MATERIAL Cost]]</f>
        <v>0</v>
      </c>
      <c r="N10208" s="16">
        <f>IFERROR(SUM_DATA[[#This Row],[MAT C.]], 0)</f>
        <v>0</v>
      </c>
      <c r="O10208" s="16" t="e">
        <f>VLOOKUP(SUM_DATA[[#This Row],[Work Order]],'[2]MAT DETAIL'!$D:$L,8,FALSE)</f>
        <v>#N/A</v>
      </c>
      <c r="P10208" s="22">
        <v>0</v>
      </c>
      <c r="Q10208" s="67" t="s">
        <v>25</v>
      </c>
      <c r="R10208" s="67"/>
      <c r="S10208" s="67"/>
    </row>
    <row r="10209" spans="4:19" ht="15">
      <c r="D10209" s="19">
        <v>620116</v>
      </c>
      <c r="E10209" s="35">
        <v>45397</v>
      </c>
      <c r="F10209" s="35">
        <v>45399</v>
      </c>
      <c r="G10209" s="63"/>
      <c r="H10209" s="24">
        <v>3760938</v>
      </c>
      <c r="I10209" s="28" t="s">
        <v>26</v>
      </c>
      <c r="J10209" s="47" t="s">
        <v>173</v>
      </c>
      <c r="K10209" s="25" t="s">
        <v>82</v>
      </c>
      <c r="L10209" s="25" t="s">
        <v>140</v>
      </c>
      <c r="M10209" s="16">
        <f>SUM_DATA[[#This Row],[TOTAL Cost]]-SUM_DATA[[#This Row],[MATERIAL Cost]]</f>
        <v>0</v>
      </c>
      <c r="N10209" s="16">
        <f>IFERROR(SUM_DATA[[#This Row],[MAT C.]], 0)</f>
        <v>0</v>
      </c>
      <c r="O10209" s="16" t="e">
        <f>VLOOKUP(SUM_DATA[[#This Row],[Work Order]],'[2]MAT DETAIL'!$D:$L,8,FALSE)</f>
        <v>#N/A</v>
      </c>
      <c r="P10209" s="22">
        <v>0</v>
      </c>
      <c r="Q10209" s="67" t="s">
        <v>25</v>
      </c>
      <c r="R10209" s="67"/>
      <c r="S10209" s="67"/>
    </row>
    <row r="10210" spans="4:19" ht="15">
      <c r="D10210" s="19">
        <v>620104</v>
      </c>
      <c r="E10210" s="35">
        <v>45398</v>
      </c>
      <c r="F10210" s="35">
        <v>45399</v>
      </c>
      <c r="G10210" s="63"/>
      <c r="H10210" s="24">
        <v>3760939</v>
      </c>
      <c r="I10210" s="28" t="s">
        <v>26</v>
      </c>
      <c r="J10210" s="47" t="s">
        <v>1041</v>
      </c>
      <c r="K10210" s="25" t="s">
        <v>33</v>
      </c>
      <c r="L10210" s="25" t="s">
        <v>180</v>
      </c>
      <c r="M10210" s="16">
        <f>SUM_DATA[[#This Row],[TOTAL Cost]]-SUM_DATA[[#This Row],[MATERIAL Cost]]</f>
        <v>0</v>
      </c>
      <c r="N10210" s="16">
        <f>IFERROR(SUM_DATA[[#This Row],[MAT C.]], 0)</f>
        <v>0</v>
      </c>
      <c r="O10210" s="16" t="e">
        <f>VLOOKUP(SUM_DATA[[#This Row],[Work Order]],'[2]MAT DETAIL'!$D:$L,8,FALSE)</f>
        <v>#N/A</v>
      </c>
      <c r="P10210" s="22">
        <v>0</v>
      </c>
      <c r="Q10210" s="67" t="s">
        <v>25</v>
      </c>
      <c r="R10210" s="67"/>
      <c r="S10210" s="67"/>
    </row>
    <row r="10211" spans="4:19" ht="15">
      <c r="D10211" s="19">
        <v>620117</v>
      </c>
      <c r="E10211" s="35">
        <v>45399</v>
      </c>
      <c r="F10211" s="35">
        <v>45399</v>
      </c>
      <c r="G10211" s="63"/>
      <c r="H10211" s="24">
        <v>3760940</v>
      </c>
      <c r="I10211" s="28" t="s">
        <v>26</v>
      </c>
      <c r="J10211" s="47" t="s">
        <v>2480</v>
      </c>
      <c r="K10211" s="25" t="s">
        <v>78</v>
      </c>
      <c r="L10211" s="25" t="s">
        <v>1341</v>
      </c>
      <c r="M10211" s="16">
        <f>SUM_DATA[[#This Row],[TOTAL Cost]]-SUM_DATA[[#This Row],[MATERIAL Cost]]</f>
        <v>0</v>
      </c>
      <c r="N10211" s="16">
        <f>IFERROR(SUM_DATA[[#This Row],[MAT C.]], 0)</f>
        <v>0</v>
      </c>
      <c r="O10211" s="16" t="e">
        <f>VLOOKUP(SUM_DATA[[#This Row],[Work Order]],'[2]MAT DETAIL'!$D:$L,8,FALSE)</f>
        <v>#N/A</v>
      </c>
      <c r="P10211" s="22">
        <v>0</v>
      </c>
      <c r="Q10211" s="67" t="s">
        <v>25</v>
      </c>
      <c r="R10211" s="67"/>
      <c r="S10211" s="67"/>
    </row>
    <row r="10212" spans="4:19" ht="15">
      <c r="D10212" s="19">
        <v>620107</v>
      </c>
      <c r="E10212" s="35">
        <v>45399</v>
      </c>
      <c r="F10212" s="35">
        <v>45400</v>
      </c>
      <c r="G10212" s="63"/>
      <c r="H10212" s="24">
        <v>3761162</v>
      </c>
      <c r="I10212" s="28" t="s">
        <v>31</v>
      </c>
      <c r="J10212" s="47" t="s">
        <v>732</v>
      </c>
      <c r="K10212" s="25" t="s">
        <v>59</v>
      </c>
      <c r="L10212" s="25" t="s">
        <v>60</v>
      </c>
      <c r="M10212" s="16">
        <f>SUM_DATA[[#This Row],[TOTAL Cost]]-SUM_DATA[[#This Row],[MATERIAL Cost]]</f>
        <v>14449.14</v>
      </c>
      <c r="N10212" s="16">
        <f>IFERROR(SUM_DATA[[#This Row],[MAT C.]], 0)</f>
        <v>0</v>
      </c>
      <c r="O10212" s="16" t="e">
        <f>VLOOKUP(SUM_DATA[[#This Row],[Work Order]],'[2]MAT DETAIL'!$D:$L,8,FALSE)</f>
        <v>#N/A</v>
      </c>
      <c r="P10212" s="22">
        <v>14449.14</v>
      </c>
      <c r="Q10212" s="67" t="s">
        <v>25</v>
      </c>
      <c r="R10212" s="67"/>
      <c r="S10212" s="67"/>
    </row>
    <row r="10213" spans="4:19" ht="15">
      <c r="D10213" s="19">
        <v>620118</v>
      </c>
      <c r="E10213" s="35">
        <v>45399</v>
      </c>
      <c r="F10213" s="35">
        <v>45400</v>
      </c>
      <c r="G10213" s="63"/>
      <c r="H10213" s="24">
        <v>3761336</v>
      </c>
      <c r="I10213" s="28" t="s">
        <v>26</v>
      </c>
      <c r="J10213" s="47" t="s">
        <v>80</v>
      </c>
      <c r="K10213" s="25" t="s">
        <v>39</v>
      </c>
      <c r="L10213" s="11" t="s">
        <v>40</v>
      </c>
      <c r="M10213" s="16">
        <f>SUM_DATA[[#This Row],[TOTAL Cost]]-SUM_DATA[[#This Row],[MATERIAL Cost]]</f>
        <v>0</v>
      </c>
      <c r="N10213" s="16">
        <f>IFERROR(SUM_DATA[[#This Row],[MAT C.]], 0)</f>
        <v>0</v>
      </c>
      <c r="O10213" s="16" t="e">
        <f>VLOOKUP(SUM_DATA[[#This Row],[Work Order]],'[2]MAT DETAIL'!$D:$L,8,FALSE)</f>
        <v>#N/A</v>
      </c>
      <c r="P10213" s="22">
        <v>0</v>
      </c>
      <c r="Q10213" s="67" t="s">
        <v>25</v>
      </c>
      <c r="R10213" s="67"/>
      <c r="S10213" s="67"/>
    </row>
    <row r="10214" spans="4:19" ht="15">
      <c r="D10214" s="19">
        <v>620123</v>
      </c>
      <c r="E10214" s="35">
        <v>45399</v>
      </c>
      <c r="F10214" s="35">
        <v>45400</v>
      </c>
      <c r="G10214" s="63"/>
      <c r="H10214" s="24">
        <v>3761337</v>
      </c>
      <c r="I10214" s="28" t="s">
        <v>26</v>
      </c>
      <c r="J10214" s="47" t="s">
        <v>80</v>
      </c>
      <c r="K10214" s="25" t="s">
        <v>39</v>
      </c>
      <c r="L10214" s="11" t="s">
        <v>40</v>
      </c>
      <c r="M10214" s="16">
        <f>SUM_DATA[[#This Row],[TOTAL Cost]]-SUM_DATA[[#This Row],[MATERIAL Cost]]</f>
        <v>0</v>
      </c>
      <c r="N10214" s="16">
        <f>IFERROR(SUM_DATA[[#This Row],[MAT C.]], 0)</f>
        <v>0</v>
      </c>
      <c r="O10214" s="16" t="e">
        <f>VLOOKUP(SUM_DATA[[#This Row],[Work Order]],'[2]MAT DETAIL'!$D:$L,8,FALSE)</f>
        <v>#N/A</v>
      </c>
      <c r="P10214" s="22">
        <v>0</v>
      </c>
      <c r="Q10214" s="67" t="s">
        <v>25</v>
      </c>
      <c r="R10214" s="67"/>
      <c r="S10214" s="67"/>
    </row>
    <row r="10215" spans="4:19" ht="15">
      <c r="D10215" s="19">
        <v>620113</v>
      </c>
      <c r="E10215" s="35">
        <v>45399</v>
      </c>
      <c r="F10215" s="35">
        <v>45400</v>
      </c>
      <c r="G10215" s="63"/>
      <c r="H10215" s="24">
        <v>3761338</v>
      </c>
      <c r="I10215" s="28" t="s">
        <v>26</v>
      </c>
      <c r="J10215" s="47" t="s">
        <v>64</v>
      </c>
      <c r="K10215" s="25" t="s">
        <v>47</v>
      </c>
      <c r="L10215" s="25" t="s">
        <v>65</v>
      </c>
      <c r="M10215" s="16">
        <f>SUM_DATA[[#This Row],[TOTAL Cost]]-SUM_DATA[[#This Row],[MATERIAL Cost]]</f>
        <v>0</v>
      </c>
      <c r="N10215" s="16">
        <f>IFERROR(SUM_DATA[[#This Row],[MAT C.]], 0)</f>
        <v>0</v>
      </c>
      <c r="O10215" s="16" t="e">
        <f>VLOOKUP(SUM_DATA[[#This Row],[Work Order]],'[2]MAT DETAIL'!$D:$L,8,FALSE)</f>
        <v>#N/A</v>
      </c>
      <c r="P10215" s="22">
        <v>0</v>
      </c>
      <c r="Q10215" s="67" t="s">
        <v>25</v>
      </c>
      <c r="R10215" s="67"/>
      <c r="S10215" s="67"/>
    </row>
    <row r="10216" spans="4:19" ht="15">
      <c r="D10216" s="19">
        <v>620123</v>
      </c>
      <c r="E10216" s="35">
        <v>45400</v>
      </c>
      <c r="F10216" s="35">
        <v>45400</v>
      </c>
      <c r="G10216" s="63"/>
      <c r="H10216" s="24">
        <v>3761368</v>
      </c>
      <c r="I10216" s="28" t="s">
        <v>31</v>
      </c>
      <c r="J10216" s="47" t="s">
        <v>2481</v>
      </c>
      <c r="K10216" s="25" t="s">
        <v>39</v>
      </c>
      <c r="L10216" s="25" t="s">
        <v>40</v>
      </c>
      <c r="M10216" s="16">
        <f>SUM_DATA[[#This Row],[TOTAL Cost]]-SUM_DATA[[#This Row],[MATERIAL Cost]]</f>
        <v>10841.84</v>
      </c>
      <c r="N10216" s="16">
        <f>IFERROR(SUM_DATA[[#This Row],[MAT C.]], 0)</f>
        <v>0</v>
      </c>
      <c r="O10216" s="16" t="e">
        <f>VLOOKUP(SUM_DATA[[#This Row],[Work Order]],'[2]MAT DETAIL'!$D:$L,8,FALSE)</f>
        <v>#N/A</v>
      </c>
      <c r="P10216" s="22">
        <v>10841.84</v>
      </c>
      <c r="Q10216" s="67" t="s">
        <v>25</v>
      </c>
      <c r="R10216" s="67"/>
      <c r="S10216" s="67"/>
    </row>
    <row r="10217" spans="4:19" ht="15">
      <c r="D10217" s="19">
        <v>620104</v>
      </c>
      <c r="E10217" s="35">
        <v>45400</v>
      </c>
      <c r="F10217" s="35">
        <v>45400</v>
      </c>
      <c r="G10217" s="63"/>
      <c r="H10217" s="24">
        <v>3761369</v>
      </c>
      <c r="I10217" s="28" t="s">
        <v>31</v>
      </c>
      <c r="J10217" s="47" t="s">
        <v>2481</v>
      </c>
      <c r="K10217" s="25" t="s">
        <v>39</v>
      </c>
      <c r="L10217" s="25" t="s">
        <v>40</v>
      </c>
      <c r="M10217" s="16">
        <f>SUM_DATA[[#This Row],[TOTAL Cost]]-SUM_DATA[[#This Row],[MATERIAL Cost]]</f>
        <v>10841.84</v>
      </c>
      <c r="N10217" s="16">
        <f>IFERROR(SUM_DATA[[#This Row],[MAT C.]], 0)</f>
        <v>0</v>
      </c>
      <c r="O10217" s="16" t="e">
        <f>VLOOKUP(SUM_DATA[[#This Row],[Work Order]],'[2]MAT DETAIL'!$D:$L,8,FALSE)</f>
        <v>#N/A</v>
      </c>
      <c r="P10217" s="22">
        <v>10841.84</v>
      </c>
      <c r="Q10217" s="67" t="s">
        <v>25</v>
      </c>
      <c r="R10217" s="67"/>
      <c r="S10217" s="67"/>
    </row>
    <row r="10218" spans="4:19" ht="15">
      <c r="D10218" s="19">
        <v>620112</v>
      </c>
      <c r="E10218" s="35">
        <v>45481</v>
      </c>
      <c r="F10218" s="35">
        <v>45481</v>
      </c>
      <c r="G10218" s="63"/>
      <c r="H10218" s="24">
        <v>3761370</v>
      </c>
      <c r="I10218" s="28" t="s">
        <v>31</v>
      </c>
      <c r="J10218" s="44" t="s">
        <v>220</v>
      </c>
      <c r="K10218" s="25" t="s">
        <v>39</v>
      </c>
      <c r="L10218" s="25" t="s">
        <v>221</v>
      </c>
      <c r="M10218" s="16">
        <f>SUM_DATA[[#This Row],[TOTAL Cost]]-SUM_DATA[[#This Row],[MATERIAL Cost]]</f>
        <v>8621.84</v>
      </c>
      <c r="N10218" s="16">
        <f>IFERROR(SUM_DATA[[#This Row],[MAT C.]], 0)</f>
        <v>0</v>
      </c>
      <c r="O10218" s="16" t="e">
        <f>VLOOKUP(SUM_DATA[[#This Row],[Work Order]],'[2]MAT DETAIL'!$D:$L,8,FALSE)</f>
        <v>#N/A</v>
      </c>
      <c r="P10218" s="22">
        <v>8621.84</v>
      </c>
      <c r="Q10218" s="67" t="s">
        <v>25</v>
      </c>
      <c r="R10218" s="67"/>
      <c r="S10218" s="67"/>
    </row>
    <row r="10219" spans="4:19" ht="15">
      <c r="D10219" s="19">
        <v>620104</v>
      </c>
      <c r="E10219" s="35">
        <v>45400</v>
      </c>
      <c r="F10219" s="35">
        <v>45400</v>
      </c>
      <c r="G10219" s="63"/>
      <c r="H10219" s="24">
        <v>3761392</v>
      </c>
      <c r="I10219" s="28" t="s">
        <v>26</v>
      </c>
      <c r="J10219" s="47" t="s">
        <v>2482</v>
      </c>
      <c r="K10219" s="25" t="s">
        <v>82</v>
      </c>
      <c r="L10219" s="25" t="s">
        <v>167</v>
      </c>
      <c r="M10219" s="16">
        <f>SUM_DATA[[#This Row],[TOTAL Cost]]-SUM_DATA[[#This Row],[MATERIAL Cost]]</f>
        <v>406.44999999999709</v>
      </c>
      <c r="N10219" s="16">
        <f>IFERROR(SUM_DATA[[#This Row],[MAT C.]], 0)</f>
        <v>88000</v>
      </c>
      <c r="O10219" s="16">
        <f>VLOOKUP(SUM_DATA[[#This Row],[Work Order]],'[2]MAT DETAIL'!$D:$L,8,FALSE)</f>
        <v>88000</v>
      </c>
      <c r="P10219" s="22">
        <v>88406.45</v>
      </c>
      <c r="Q10219" s="67" t="s">
        <v>21</v>
      </c>
      <c r="R10219" s="67"/>
      <c r="S10219" s="67"/>
    </row>
    <row r="10220" spans="4:19" ht="15">
      <c r="D10220" s="19">
        <v>620105</v>
      </c>
      <c r="E10220" s="35">
        <v>45400</v>
      </c>
      <c r="F10220" s="35">
        <v>45400</v>
      </c>
      <c r="G10220" s="63"/>
      <c r="H10220" s="24">
        <v>3761395</v>
      </c>
      <c r="I10220" s="28" t="s">
        <v>26</v>
      </c>
      <c r="J10220" s="47" t="s">
        <v>2482</v>
      </c>
      <c r="K10220" s="25" t="s">
        <v>82</v>
      </c>
      <c r="L10220" s="25" t="s">
        <v>167</v>
      </c>
      <c r="M10220" s="16">
        <f>SUM_DATA[[#This Row],[TOTAL Cost]]-SUM_DATA[[#This Row],[MATERIAL Cost]]</f>
        <v>406.44999999999709</v>
      </c>
      <c r="N10220" s="16">
        <f>IFERROR(SUM_DATA[[#This Row],[MAT C.]], 0)</f>
        <v>88000</v>
      </c>
      <c r="O10220" s="16">
        <f>VLOOKUP(SUM_DATA[[#This Row],[Work Order]],'[2]MAT DETAIL'!$D:$L,8,FALSE)</f>
        <v>88000</v>
      </c>
      <c r="P10220" s="22">
        <v>88406.45</v>
      </c>
      <c r="Q10220" s="67" t="s">
        <v>21</v>
      </c>
      <c r="R10220" s="67"/>
      <c r="S10220" s="67"/>
    </row>
    <row r="10221" spans="4:19" ht="15">
      <c r="D10221" s="19">
        <v>620105</v>
      </c>
      <c r="E10221" s="35">
        <v>45400</v>
      </c>
      <c r="F10221" s="35">
        <v>45400</v>
      </c>
      <c r="G10221" s="63"/>
      <c r="H10221" s="24">
        <v>3761487</v>
      </c>
      <c r="I10221" s="28" t="s">
        <v>26</v>
      </c>
      <c r="J10221" s="47" t="s">
        <v>2483</v>
      </c>
      <c r="K10221" s="25" t="s">
        <v>24</v>
      </c>
      <c r="L10221" s="25" t="s">
        <v>24</v>
      </c>
      <c r="M10221" s="16">
        <f>SUM_DATA[[#This Row],[TOTAL Cost]]-SUM_DATA[[#This Row],[MATERIAL Cost]]</f>
        <v>40766.449999999997</v>
      </c>
      <c r="N10221" s="16">
        <f>IFERROR(SUM_DATA[[#This Row],[MAT C.]], 0)</f>
        <v>36260</v>
      </c>
      <c r="O10221" s="16">
        <f>VLOOKUP(SUM_DATA[[#This Row],[Work Order]],'[2]MAT DETAIL'!$D:$L,8,FALSE)</f>
        <v>36260</v>
      </c>
      <c r="P10221" s="22">
        <v>77026.45</v>
      </c>
      <c r="Q10221" s="67" t="s">
        <v>21</v>
      </c>
      <c r="R10221" s="67"/>
      <c r="S10221" s="67"/>
    </row>
    <row r="10222" spans="4:19" ht="15">
      <c r="D10222" s="19">
        <v>620112</v>
      </c>
      <c r="E10222" s="35">
        <v>45400</v>
      </c>
      <c r="F10222" s="35">
        <v>45400</v>
      </c>
      <c r="G10222" s="63"/>
      <c r="H10222" s="24">
        <v>3761488</v>
      </c>
      <c r="I10222" s="28" t="s">
        <v>26</v>
      </c>
      <c r="J10222" s="47" t="s">
        <v>2483</v>
      </c>
      <c r="K10222" s="25" t="s">
        <v>24</v>
      </c>
      <c r="L10222" s="25" t="s">
        <v>24</v>
      </c>
      <c r="M10222" s="16">
        <f>SUM_DATA[[#This Row],[TOTAL Cost]]-SUM_DATA[[#This Row],[MATERIAL Cost]]</f>
        <v>40766.449999999997</v>
      </c>
      <c r="N10222" s="16">
        <f>IFERROR(SUM_DATA[[#This Row],[MAT C.]], 0)</f>
        <v>36260</v>
      </c>
      <c r="O10222" s="16">
        <f>VLOOKUP(SUM_DATA[[#This Row],[Work Order]],'[2]MAT DETAIL'!$D:$L,8,FALSE)</f>
        <v>36260</v>
      </c>
      <c r="P10222" s="22">
        <v>77026.45</v>
      </c>
      <c r="Q10222" s="67" t="s">
        <v>21</v>
      </c>
      <c r="R10222" s="67"/>
      <c r="S10222" s="67"/>
    </row>
    <row r="10223" spans="4:19" ht="15">
      <c r="D10223" s="19">
        <v>620116</v>
      </c>
      <c r="E10223" s="35">
        <v>45400</v>
      </c>
      <c r="F10223" s="35">
        <v>45400</v>
      </c>
      <c r="G10223" s="63"/>
      <c r="H10223" s="24">
        <v>3761490</v>
      </c>
      <c r="I10223" s="28" t="s">
        <v>26</v>
      </c>
      <c r="J10223" s="47" t="s">
        <v>2483</v>
      </c>
      <c r="K10223" s="25" t="s">
        <v>24</v>
      </c>
      <c r="L10223" s="25" t="s">
        <v>24</v>
      </c>
      <c r="M10223" s="16">
        <f>SUM_DATA[[#This Row],[TOTAL Cost]]-SUM_DATA[[#This Row],[MATERIAL Cost]]</f>
        <v>40766.449999999997</v>
      </c>
      <c r="N10223" s="16">
        <f>IFERROR(SUM_DATA[[#This Row],[MAT C.]], 0)</f>
        <v>36260</v>
      </c>
      <c r="O10223" s="16">
        <f>VLOOKUP(SUM_DATA[[#This Row],[Work Order]],'[2]MAT DETAIL'!$D:$L,8,FALSE)</f>
        <v>36260</v>
      </c>
      <c r="P10223" s="22">
        <v>77026.45</v>
      </c>
      <c r="Q10223" s="67" t="s">
        <v>21</v>
      </c>
      <c r="R10223" s="67"/>
      <c r="S10223" s="67"/>
    </row>
    <row r="10224" spans="4:19" ht="15">
      <c r="D10224" s="19">
        <v>620119</v>
      </c>
      <c r="E10224" s="35">
        <v>45400</v>
      </c>
      <c r="F10224" s="35">
        <v>45401</v>
      </c>
      <c r="G10224" s="63"/>
      <c r="H10224" s="24">
        <v>3763088</v>
      </c>
      <c r="I10224" s="28" t="s">
        <v>26</v>
      </c>
      <c r="J10224" s="47" t="s">
        <v>384</v>
      </c>
      <c r="K10224" s="25" t="s">
        <v>36</v>
      </c>
      <c r="L10224" s="25" t="s">
        <v>37</v>
      </c>
      <c r="M10224" s="16">
        <f>SUM_DATA[[#This Row],[TOTAL Cost]]-SUM_DATA[[#This Row],[MATERIAL Cost]]</f>
        <v>0</v>
      </c>
      <c r="N10224" s="16">
        <f>IFERROR(SUM_DATA[[#This Row],[MAT C.]], 0)</f>
        <v>0</v>
      </c>
      <c r="O10224" s="16" t="e">
        <f>VLOOKUP(SUM_DATA[[#This Row],[Work Order]],'[2]MAT DETAIL'!$D:$L,8,FALSE)</f>
        <v>#N/A</v>
      </c>
      <c r="P10224" s="22">
        <v>0</v>
      </c>
      <c r="Q10224" s="67" t="s">
        <v>25</v>
      </c>
      <c r="R10224" s="67"/>
      <c r="S10224" s="67"/>
    </row>
    <row r="10225" spans="4:19" ht="15">
      <c r="D10225" s="19">
        <v>620122</v>
      </c>
      <c r="E10225" s="35">
        <v>45400</v>
      </c>
      <c r="F10225" s="35">
        <v>45401</v>
      </c>
      <c r="G10225" s="63"/>
      <c r="H10225" s="24">
        <v>3763089</v>
      </c>
      <c r="I10225" s="28" t="s">
        <v>26</v>
      </c>
      <c r="J10225" s="47" t="s">
        <v>64</v>
      </c>
      <c r="K10225" s="25" t="s">
        <v>47</v>
      </c>
      <c r="L10225" s="25" t="s">
        <v>65</v>
      </c>
      <c r="M10225" s="16">
        <f>SUM_DATA[[#This Row],[TOTAL Cost]]-SUM_DATA[[#This Row],[MATERIAL Cost]]</f>
        <v>0</v>
      </c>
      <c r="N10225" s="16">
        <f>IFERROR(SUM_DATA[[#This Row],[MAT C.]], 0)</f>
        <v>0</v>
      </c>
      <c r="O10225" s="16" t="e">
        <f>VLOOKUP(SUM_DATA[[#This Row],[Work Order]],'[2]MAT DETAIL'!$D:$L,8,FALSE)</f>
        <v>#N/A</v>
      </c>
      <c r="P10225" s="22">
        <v>0</v>
      </c>
      <c r="Q10225" s="67" t="s">
        <v>25</v>
      </c>
      <c r="R10225" s="67"/>
      <c r="S10225" s="67"/>
    </row>
    <row r="10226" spans="4:19" ht="15">
      <c r="D10226" s="19">
        <v>620117</v>
      </c>
      <c r="E10226" s="35">
        <v>45400</v>
      </c>
      <c r="F10226" s="35">
        <v>45401</v>
      </c>
      <c r="G10226" s="63"/>
      <c r="H10226" s="24">
        <v>3763090</v>
      </c>
      <c r="I10226" s="28" t="s">
        <v>26</v>
      </c>
      <c r="J10226" s="47" t="s">
        <v>2484</v>
      </c>
      <c r="K10226" s="25" t="s">
        <v>36</v>
      </c>
      <c r="L10226" s="25" t="s">
        <v>37</v>
      </c>
      <c r="M10226" s="16">
        <f>SUM_DATA[[#This Row],[TOTAL Cost]]-SUM_DATA[[#This Row],[MATERIAL Cost]]</f>
        <v>0</v>
      </c>
      <c r="N10226" s="16">
        <f>IFERROR(SUM_DATA[[#This Row],[MAT C.]], 0)</f>
        <v>0</v>
      </c>
      <c r="O10226" s="16" t="e">
        <f>VLOOKUP(SUM_DATA[[#This Row],[Work Order]],'[2]MAT DETAIL'!$D:$L,8,FALSE)</f>
        <v>#N/A</v>
      </c>
      <c r="P10226" s="22">
        <v>0</v>
      </c>
      <c r="Q10226" s="67" t="s">
        <v>25</v>
      </c>
      <c r="R10226" s="67"/>
      <c r="S10226" s="67"/>
    </row>
    <row r="10227" spans="4:19" ht="15">
      <c r="D10227" s="19">
        <v>620105</v>
      </c>
      <c r="E10227" s="35">
        <v>45400</v>
      </c>
      <c r="F10227" s="35">
        <v>45401</v>
      </c>
      <c r="G10227" s="63"/>
      <c r="H10227" s="24">
        <v>3763091</v>
      </c>
      <c r="I10227" s="28" t="s">
        <v>26</v>
      </c>
      <c r="J10227" s="47" t="s">
        <v>2485</v>
      </c>
      <c r="K10227" s="25" t="s">
        <v>59</v>
      </c>
      <c r="L10227" s="25" t="s">
        <v>98</v>
      </c>
      <c r="M10227" s="16">
        <f>SUM_DATA[[#This Row],[TOTAL Cost]]-SUM_DATA[[#This Row],[MATERIAL Cost]]</f>
        <v>0</v>
      </c>
      <c r="N10227" s="16">
        <f>IFERROR(SUM_DATA[[#This Row],[MAT C.]], 0)</f>
        <v>0</v>
      </c>
      <c r="O10227" s="16" t="e">
        <f>VLOOKUP(SUM_DATA[[#This Row],[Work Order]],'[2]MAT DETAIL'!$D:$L,8,FALSE)</f>
        <v>#N/A</v>
      </c>
      <c r="P10227" s="22">
        <v>0</v>
      </c>
      <c r="Q10227" s="67" t="s">
        <v>25</v>
      </c>
      <c r="R10227" s="67"/>
      <c r="S10227" s="67"/>
    </row>
    <row r="10228" spans="4:19" ht="15">
      <c r="D10228" s="19">
        <v>620118</v>
      </c>
      <c r="E10228" s="35">
        <v>45400</v>
      </c>
      <c r="F10228" s="35">
        <v>45401</v>
      </c>
      <c r="G10228" s="63"/>
      <c r="H10228" s="24">
        <v>3763095</v>
      </c>
      <c r="I10228" s="28" t="s">
        <v>26</v>
      </c>
      <c r="J10228" s="47" t="s">
        <v>64</v>
      </c>
      <c r="K10228" s="25" t="s">
        <v>47</v>
      </c>
      <c r="L10228" s="25" t="s">
        <v>65</v>
      </c>
      <c r="M10228" s="16">
        <f>SUM_DATA[[#This Row],[TOTAL Cost]]-SUM_DATA[[#This Row],[MATERIAL Cost]]</f>
        <v>0</v>
      </c>
      <c r="N10228" s="16">
        <f>IFERROR(SUM_DATA[[#This Row],[MAT C.]], 0)</f>
        <v>0</v>
      </c>
      <c r="O10228" s="16" t="e">
        <f>VLOOKUP(SUM_DATA[[#This Row],[Work Order]],'[2]MAT DETAIL'!$D:$L,8,FALSE)</f>
        <v>#N/A</v>
      </c>
      <c r="P10228" s="22">
        <v>0</v>
      </c>
      <c r="Q10228" s="67" t="s">
        <v>25</v>
      </c>
      <c r="R10228" s="67"/>
      <c r="S10228" s="67"/>
    </row>
    <row r="10229" spans="4:19" ht="15">
      <c r="D10229" s="19">
        <v>620105</v>
      </c>
      <c r="E10229" s="35">
        <v>45400</v>
      </c>
      <c r="F10229" s="35">
        <v>45401</v>
      </c>
      <c r="G10229" s="63"/>
      <c r="H10229" s="24">
        <v>3763096</v>
      </c>
      <c r="I10229" s="28" t="s">
        <v>26</v>
      </c>
      <c r="J10229" s="44" t="s">
        <v>63</v>
      </c>
      <c r="K10229" s="25" t="s">
        <v>36</v>
      </c>
      <c r="L10229" s="25" t="s">
        <v>42</v>
      </c>
      <c r="M10229" s="16">
        <f>SUM_DATA[[#This Row],[TOTAL Cost]]-SUM_DATA[[#This Row],[MATERIAL Cost]]</f>
        <v>0</v>
      </c>
      <c r="N10229" s="16">
        <f>IFERROR(SUM_DATA[[#This Row],[MAT C.]], 0)</f>
        <v>0</v>
      </c>
      <c r="O10229" s="16" t="e">
        <f>VLOOKUP(SUM_DATA[[#This Row],[Work Order]],'[2]MAT DETAIL'!$D:$L,8,FALSE)</f>
        <v>#N/A</v>
      </c>
      <c r="P10229" s="22">
        <v>0</v>
      </c>
      <c r="Q10229" s="67" t="s">
        <v>25</v>
      </c>
      <c r="R10229" s="67"/>
      <c r="S10229" s="67"/>
    </row>
    <row r="10230" spans="4:19" ht="15">
      <c r="D10230" s="19">
        <v>620105</v>
      </c>
      <c r="E10230" s="35">
        <v>45400</v>
      </c>
      <c r="F10230" s="35"/>
      <c r="G10230" s="78"/>
      <c r="H10230" s="75">
        <v>3763096</v>
      </c>
      <c r="I10230" s="28" t="s">
        <v>26</v>
      </c>
      <c r="J10230" s="47" t="s">
        <v>2375</v>
      </c>
      <c r="K10230" s="25" t="s">
        <v>36</v>
      </c>
      <c r="L10230" s="25" t="s">
        <v>42</v>
      </c>
      <c r="M10230" s="16"/>
      <c r="N10230" s="16"/>
      <c r="O10230" s="16"/>
      <c r="P10230" s="22"/>
      <c r="Q10230" s="67" t="s">
        <v>25</v>
      </c>
      <c r="R10230" s="67"/>
      <c r="S10230" s="67"/>
    </row>
    <row r="10231" spans="4:19" ht="15">
      <c r="D10231" s="19">
        <v>620109</v>
      </c>
      <c r="E10231" s="35">
        <v>45401</v>
      </c>
      <c r="F10231" s="35">
        <v>45401</v>
      </c>
      <c r="G10231" s="63"/>
      <c r="H10231" s="24">
        <v>3763102</v>
      </c>
      <c r="I10231" s="28" t="s">
        <v>26</v>
      </c>
      <c r="J10231" s="47" t="s">
        <v>2486</v>
      </c>
      <c r="K10231" s="25" t="s">
        <v>47</v>
      </c>
      <c r="L10231" s="25" t="s">
        <v>65</v>
      </c>
      <c r="M10231" s="16">
        <f>SUM_DATA[[#This Row],[TOTAL Cost]]-SUM_DATA[[#This Row],[MATERIAL Cost]]</f>
        <v>406.45000000000073</v>
      </c>
      <c r="N10231" s="16">
        <f>IFERROR(SUM_DATA[[#This Row],[MAT C.]], 0)</f>
        <v>17000</v>
      </c>
      <c r="O10231" s="16">
        <f>VLOOKUP(SUM_DATA[[#This Row],[Work Order]],'[2]MAT DETAIL'!$D:$L,8,FALSE)</f>
        <v>17000</v>
      </c>
      <c r="P10231" s="22">
        <v>17406.45</v>
      </c>
      <c r="Q10231" s="67" t="s">
        <v>21</v>
      </c>
      <c r="R10231" s="67"/>
      <c r="S10231" s="67"/>
    </row>
    <row r="10232" spans="4:19" ht="15">
      <c r="D10232" s="19">
        <v>620112</v>
      </c>
      <c r="E10232" s="35">
        <v>45401</v>
      </c>
      <c r="F10232" s="35">
        <v>45401</v>
      </c>
      <c r="G10232" s="63"/>
      <c r="H10232" s="24">
        <v>3763107</v>
      </c>
      <c r="I10232" s="28" t="s">
        <v>26</v>
      </c>
      <c r="J10232" s="47" t="s">
        <v>2486</v>
      </c>
      <c r="K10232" s="25" t="s">
        <v>47</v>
      </c>
      <c r="L10232" s="25" t="s">
        <v>65</v>
      </c>
      <c r="M10232" s="16">
        <f>SUM_DATA[[#This Row],[TOTAL Cost]]-SUM_DATA[[#This Row],[MATERIAL Cost]]</f>
        <v>406.45000000000073</v>
      </c>
      <c r="N10232" s="16">
        <f>IFERROR(SUM_DATA[[#This Row],[MAT C.]], 0)</f>
        <v>17000</v>
      </c>
      <c r="O10232" s="16">
        <f>VLOOKUP(SUM_DATA[[#This Row],[Work Order]],'[2]MAT DETAIL'!$D:$L,8,FALSE)</f>
        <v>17000</v>
      </c>
      <c r="P10232" s="22">
        <v>17406.45</v>
      </c>
      <c r="Q10232" s="67" t="s">
        <v>21</v>
      </c>
      <c r="R10232" s="67"/>
      <c r="S10232" s="67"/>
    </row>
    <row r="10233" spans="4:19" ht="15">
      <c r="D10233" s="19">
        <v>620114</v>
      </c>
      <c r="E10233" s="35">
        <v>45401</v>
      </c>
      <c r="F10233" s="35">
        <v>45401</v>
      </c>
      <c r="G10233" s="63"/>
      <c r="H10233" s="24">
        <v>3763111</v>
      </c>
      <c r="I10233" s="28" t="s">
        <v>26</v>
      </c>
      <c r="J10233" s="47" t="s">
        <v>2486</v>
      </c>
      <c r="K10233" s="25" t="s">
        <v>47</v>
      </c>
      <c r="L10233" s="84" t="s">
        <v>65</v>
      </c>
      <c r="M10233" s="16">
        <f>SUM_DATA[[#This Row],[TOTAL Cost]]-SUM_DATA[[#This Row],[MATERIAL Cost]]</f>
        <v>406.45000000000073</v>
      </c>
      <c r="N10233" s="16">
        <f>IFERROR(SUM_DATA[[#This Row],[MAT C.]], 0)</f>
        <v>17000</v>
      </c>
      <c r="O10233" s="16">
        <f>VLOOKUP(SUM_DATA[[#This Row],[Work Order]],'[2]MAT DETAIL'!$D:$L,8,FALSE)</f>
        <v>17000</v>
      </c>
      <c r="P10233" s="22">
        <v>17406.45</v>
      </c>
      <c r="Q10233" s="67" t="s">
        <v>21</v>
      </c>
      <c r="R10233" s="67"/>
      <c r="S10233" s="67"/>
    </row>
    <row r="10234" spans="4:19" ht="15">
      <c r="D10234" s="19">
        <v>620117</v>
      </c>
      <c r="E10234" s="35">
        <v>45401</v>
      </c>
      <c r="F10234" s="35">
        <v>45401</v>
      </c>
      <c r="G10234" s="63"/>
      <c r="H10234" s="24">
        <v>3763113</v>
      </c>
      <c r="I10234" s="28" t="s">
        <v>26</v>
      </c>
      <c r="J10234" s="47" t="s">
        <v>2486</v>
      </c>
      <c r="K10234" s="25" t="s">
        <v>47</v>
      </c>
      <c r="L10234" s="25" t="s">
        <v>65</v>
      </c>
      <c r="M10234" s="16">
        <f>SUM_DATA[[#This Row],[TOTAL Cost]]-SUM_DATA[[#This Row],[MATERIAL Cost]]</f>
        <v>406.45000000000073</v>
      </c>
      <c r="N10234" s="16">
        <f>IFERROR(SUM_DATA[[#This Row],[MAT C.]], 0)</f>
        <v>17000</v>
      </c>
      <c r="O10234" s="16">
        <f>VLOOKUP(SUM_DATA[[#This Row],[Work Order]],'[2]MAT DETAIL'!$D:$L,8,FALSE)</f>
        <v>17000</v>
      </c>
      <c r="P10234" s="22">
        <v>17406.45</v>
      </c>
      <c r="Q10234" s="67" t="s">
        <v>21</v>
      </c>
      <c r="R10234" s="67"/>
      <c r="S10234" s="67"/>
    </row>
    <row r="10235" spans="4:19" ht="15">
      <c r="D10235" s="19">
        <v>620120</v>
      </c>
      <c r="E10235" s="35">
        <v>45401</v>
      </c>
      <c r="F10235" s="35">
        <v>45401</v>
      </c>
      <c r="G10235" s="63"/>
      <c r="H10235" s="24">
        <v>3763116</v>
      </c>
      <c r="I10235" s="28" t="s">
        <v>26</v>
      </c>
      <c r="J10235" s="47" t="s">
        <v>2486</v>
      </c>
      <c r="K10235" s="25" t="s">
        <v>47</v>
      </c>
      <c r="L10235" s="25" t="s">
        <v>65</v>
      </c>
      <c r="M10235" s="16">
        <f>SUM_DATA[[#This Row],[TOTAL Cost]]-SUM_DATA[[#This Row],[MATERIAL Cost]]</f>
        <v>406.45000000000073</v>
      </c>
      <c r="N10235" s="16">
        <f>IFERROR(SUM_DATA[[#This Row],[MAT C.]], 0)</f>
        <v>17000</v>
      </c>
      <c r="O10235" s="16">
        <f>VLOOKUP(SUM_DATA[[#This Row],[Work Order]],'[2]MAT DETAIL'!$D:$L,8,FALSE)</f>
        <v>17000</v>
      </c>
      <c r="P10235" s="22">
        <v>17406.45</v>
      </c>
      <c r="Q10235" s="67" t="s">
        <v>21</v>
      </c>
      <c r="R10235" s="67"/>
      <c r="S10235" s="67"/>
    </row>
    <row r="10236" spans="4:19" ht="15">
      <c r="D10236" s="19">
        <v>620112</v>
      </c>
      <c r="E10236" s="35">
        <v>45401</v>
      </c>
      <c r="F10236" s="35">
        <v>45401</v>
      </c>
      <c r="G10236" s="63"/>
      <c r="H10236" s="24">
        <v>3763264</v>
      </c>
      <c r="I10236" s="28" t="s">
        <v>717</v>
      </c>
      <c r="J10236" s="47" t="s">
        <v>2487</v>
      </c>
      <c r="K10236" s="25" t="s">
        <v>82</v>
      </c>
      <c r="L10236" s="25" t="s">
        <v>78</v>
      </c>
      <c r="M10236" s="16">
        <f>SUM_DATA[[#This Row],[TOTAL Cost]]-SUM_DATA[[#This Row],[MATERIAL Cost]]</f>
        <v>0</v>
      </c>
      <c r="N10236" s="16">
        <f>IFERROR(SUM_DATA[[#This Row],[MAT C.]], 0)</f>
        <v>0</v>
      </c>
      <c r="O10236" s="16" t="e">
        <f>VLOOKUP(SUM_DATA[[#This Row],[Work Order]],'[2]MAT DETAIL'!$D:$L,8,FALSE)</f>
        <v>#N/A</v>
      </c>
      <c r="P10236" s="22">
        <v>0</v>
      </c>
      <c r="Q10236" s="67" t="s">
        <v>25</v>
      </c>
      <c r="R10236" s="67"/>
      <c r="S10236" s="67"/>
    </row>
    <row r="10237" spans="4:19" ht="15">
      <c r="D10237" s="19">
        <v>620104</v>
      </c>
      <c r="E10237" s="35">
        <v>45401</v>
      </c>
      <c r="F10237" s="35">
        <v>45404</v>
      </c>
      <c r="G10237" s="63"/>
      <c r="H10237" s="24">
        <v>3763448</v>
      </c>
      <c r="I10237" s="28" t="s">
        <v>26</v>
      </c>
      <c r="J10237" s="47" t="s">
        <v>1445</v>
      </c>
      <c r="K10237" s="25" t="s">
        <v>24</v>
      </c>
      <c r="L10237" s="25" t="s">
        <v>24</v>
      </c>
      <c r="M10237" s="16">
        <f>SUM_DATA[[#This Row],[TOTAL Cost]]-SUM_DATA[[#This Row],[MATERIAL Cost]]</f>
        <v>0</v>
      </c>
      <c r="N10237" s="16">
        <f>IFERROR(SUM_DATA[[#This Row],[MAT C.]], 0)</f>
        <v>0</v>
      </c>
      <c r="O10237" s="16" t="e">
        <f>VLOOKUP(SUM_DATA[[#This Row],[Work Order]],'[2]MAT DETAIL'!$D:$L,8,FALSE)</f>
        <v>#N/A</v>
      </c>
      <c r="P10237" s="22">
        <v>0</v>
      </c>
      <c r="Q10237" s="67" t="s">
        <v>25</v>
      </c>
      <c r="R10237" s="67"/>
      <c r="S10237" s="67"/>
    </row>
    <row r="10238" spans="4:19" ht="15">
      <c r="D10238" s="19">
        <v>620104</v>
      </c>
      <c r="E10238" s="35">
        <v>45401</v>
      </c>
      <c r="F10238" s="35">
        <v>45404</v>
      </c>
      <c r="G10238" s="63"/>
      <c r="H10238" s="24">
        <v>3763449</v>
      </c>
      <c r="I10238" s="28" t="s">
        <v>26</v>
      </c>
      <c r="J10238" s="47" t="s">
        <v>2488</v>
      </c>
      <c r="K10238" s="25" t="s">
        <v>59</v>
      </c>
      <c r="L10238" s="25" t="s">
        <v>263</v>
      </c>
      <c r="M10238" s="16">
        <f>SUM_DATA[[#This Row],[TOTAL Cost]]-SUM_DATA[[#This Row],[MATERIAL Cost]]</f>
        <v>0</v>
      </c>
      <c r="N10238" s="16">
        <f>IFERROR(SUM_DATA[[#This Row],[MAT C.]], 0)</f>
        <v>0</v>
      </c>
      <c r="O10238" s="16" t="e">
        <f>VLOOKUP(SUM_DATA[[#This Row],[Work Order]],'[2]MAT DETAIL'!$D:$L,8,FALSE)</f>
        <v>#N/A</v>
      </c>
      <c r="P10238" s="22">
        <v>0</v>
      </c>
      <c r="Q10238" s="67" t="s">
        <v>25</v>
      </c>
      <c r="R10238" s="67"/>
      <c r="S10238" s="67"/>
    </row>
    <row r="10239" spans="4:19" ht="15">
      <c r="D10239" s="19">
        <v>620104</v>
      </c>
      <c r="E10239" s="35">
        <v>45401</v>
      </c>
      <c r="F10239" s="35"/>
      <c r="G10239" s="78"/>
      <c r="H10239" s="75">
        <v>3763449</v>
      </c>
      <c r="I10239" s="28" t="s">
        <v>26</v>
      </c>
      <c r="J10239" s="47" t="s">
        <v>64</v>
      </c>
      <c r="K10239" s="25" t="s">
        <v>47</v>
      </c>
      <c r="L10239" s="25" t="s">
        <v>65</v>
      </c>
      <c r="M10239" s="16"/>
      <c r="N10239" s="16"/>
      <c r="O10239" s="16"/>
      <c r="P10239" s="22"/>
      <c r="Q10239" s="67" t="s">
        <v>25</v>
      </c>
      <c r="R10239" s="67"/>
      <c r="S10239" s="67"/>
    </row>
    <row r="10240" spans="4:19" ht="15">
      <c r="D10240" s="19">
        <v>620109</v>
      </c>
      <c r="E10240" s="35">
        <v>45401</v>
      </c>
      <c r="F10240" s="35">
        <v>45404</v>
      </c>
      <c r="G10240" s="63"/>
      <c r="H10240" s="24">
        <v>3763451</v>
      </c>
      <c r="I10240" s="28" t="s">
        <v>26</v>
      </c>
      <c r="J10240" s="47" t="s">
        <v>77</v>
      </c>
      <c r="K10240" s="25" t="s">
        <v>78</v>
      </c>
      <c r="L10240" s="25" t="s">
        <v>79</v>
      </c>
      <c r="M10240" s="16">
        <f>SUM_DATA[[#This Row],[TOTAL Cost]]-SUM_DATA[[#This Row],[MATERIAL Cost]]</f>
        <v>0</v>
      </c>
      <c r="N10240" s="16">
        <f>IFERROR(SUM_DATA[[#This Row],[MAT C.]], 0)</f>
        <v>0</v>
      </c>
      <c r="O10240" s="16" t="e">
        <f>VLOOKUP(SUM_DATA[[#This Row],[Work Order]],'[2]MAT DETAIL'!$D:$L,8,FALSE)</f>
        <v>#N/A</v>
      </c>
      <c r="P10240" s="22">
        <v>0</v>
      </c>
      <c r="Q10240" s="67" t="s">
        <v>25</v>
      </c>
      <c r="R10240" s="67"/>
      <c r="S10240" s="67"/>
    </row>
    <row r="10241" spans="4:19" ht="15">
      <c r="D10241" s="19">
        <v>620116</v>
      </c>
      <c r="E10241" s="35">
        <v>45401</v>
      </c>
      <c r="F10241" s="35">
        <v>45404</v>
      </c>
      <c r="G10241" s="63"/>
      <c r="H10241" s="24">
        <v>3763453</v>
      </c>
      <c r="I10241" s="28" t="s">
        <v>26</v>
      </c>
      <c r="J10241" s="47" t="s">
        <v>2489</v>
      </c>
      <c r="K10241" s="25" t="s">
        <v>59</v>
      </c>
      <c r="L10241" s="25" t="s">
        <v>263</v>
      </c>
      <c r="M10241" s="16">
        <f>SUM_DATA[[#This Row],[TOTAL Cost]]-SUM_DATA[[#This Row],[MATERIAL Cost]]</f>
        <v>0</v>
      </c>
      <c r="N10241" s="16">
        <f>IFERROR(SUM_DATA[[#This Row],[MAT C.]], 0)</f>
        <v>0</v>
      </c>
      <c r="O10241" s="16" t="e">
        <f>VLOOKUP(SUM_DATA[[#This Row],[Work Order]],'[2]MAT DETAIL'!$D:$L,8,FALSE)</f>
        <v>#N/A</v>
      </c>
      <c r="P10241" s="22">
        <v>0</v>
      </c>
      <c r="Q10241" s="67" t="s">
        <v>25</v>
      </c>
      <c r="R10241" s="67"/>
      <c r="S10241" s="67"/>
    </row>
    <row r="10242" spans="4:19" ht="15">
      <c r="D10242" s="19">
        <v>620116</v>
      </c>
      <c r="E10242" s="35">
        <v>45401</v>
      </c>
      <c r="F10242" s="35"/>
      <c r="G10242" s="78"/>
      <c r="H10242" s="75">
        <v>3763453</v>
      </c>
      <c r="I10242" s="28" t="s">
        <v>26</v>
      </c>
      <c r="J10242" s="47" t="s">
        <v>2490</v>
      </c>
      <c r="K10242" s="25" t="s">
        <v>56</v>
      </c>
      <c r="L10242" s="25" t="s">
        <v>57</v>
      </c>
      <c r="M10242" s="16"/>
      <c r="N10242" s="16"/>
      <c r="O10242" s="16"/>
      <c r="P10242" s="22"/>
      <c r="Q10242" s="67" t="s">
        <v>25</v>
      </c>
      <c r="R10242" s="67"/>
      <c r="S10242" s="67"/>
    </row>
    <row r="10243" spans="4:19" ht="15">
      <c r="D10243" s="19">
        <v>620104</v>
      </c>
      <c r="E10243" s="35">
        <v>45401</v>
      </c>
      <c r="F10243" s="35">
        <v>45404</v>
      </c>
      <c r="G10243" s="63"/>
      <c r="H10243" s="24">
        <v>3763455</v>
      </c>
      <c r="I10243" s="28" t="s">
        <v>26</v>
      </c>
      <c r="J10243" s="47" t="s">
        <v>261</v>
      </c>
      <c r="K10243" s="25" t="s">
        <v>76</v>
      </c>
      <c r="L10243" s="25" t="s">
        <v>76</v>
      </c>
      <c r="M10243" s="16">
        <f>SUM_DATA[[#This Row],[TOTAL Cost]]-SUM_DATA[[#This Row],[MATERIAL Cost]]</f>
        <v>0</v>
      </c>
      <c r="N10243" s="16">
        <f>IFERROR(SUM_DATA[[#This Row],[MAT C.]], 0)</f>
        <v>0</v>
      </c>
      <c r="O10243" s="16" t="e">
        <f>VLOOKUP(SUM_DATA[[#This Row],[Work Order]],'[2]MAT DETAIL'!$D:$L,8,FALSE)</f>
        <v>#N/A</v>
      </c>
      <c r="P10243" s="22">
        <v>0</v>
      </c>
      <c r="Q10243" s="67" t="s">
        <v>25</v>
      </c>
      <c r="R10243" s="67"/>
      <c r="S10243" s="67"/>
    </row>
    <row r="10244" spans="4:19" ht="15">
      <c r="D10244" s="19">
        <v>620120</v>
      </c>
      <c r="E10244" s="35">
        <v>45401</v>
      </c>
      <c r="F10244" s="35">
        <v>45404</v>
      </c>
      <c r="G10244" s="63"/>
      <c r="H10244" s="24">
        <v>3763456</v>
      </c>
      <c r="I10244" s="28" t="s">
        <v>26</v>
      </c>
      <c r="J10244" s="47" t="s">
        <v>2491</v>
      </c>
      <c r="K10244" s="25" t="s">
        <v>78</v>
      </c>
      <c r="L10244" s="25" t="s">
        <v>393</v>
      </c>
      <c r="M10244" s="16">
        <f>SUM_DATA[[#This Row],[TOTAL Cost]]-SUM_DATA[[#This Row],[MATERIAL Cost]]</f>
        <v>0</v>
      </c>
      <c r="N10244" s="16">
        <f>IFERROR(SUM_DATA[[#This Row],[MAT C.]], 0)</f>
        <v>0</v>
      </c>
      <c r="O10244" s="16" t="e">
        <f>VLOOKUP(SUM_DATA[[#This Row],[Work Order]],'[2]MAT DETAIL'!$D:$L,8,FALSE)</f>
        <v>#N/A</v>
      </c>
      <c r="P10244" s="22">
        <v>0</v>
      </c>
      <c r="Q10244" s="67" t="s">
        <v>25</v>
      </c>
      <c r="R10244" s="67"/>
      <c r="S10244" s="67"/>
    </row>
    <row r="10245" spans="4:19" ht="15">
      <c r="D10245" s="19">
        <v>620118</v>
      </c>
      <c r="E10245" s="35">
        <v>45402</v>
      </c>
      <c r="F10245" s="35">
        <v>45404</v>
      </c>
      <c r="G10245" s="63"/>
      <c r="H10245" s="24">
        <v>3763457</v>
      </c>
      <c r="I10245" s="28" t="s">
        <v>26</v>
      </c>
      <c r="J10245" s="47" t="s">
        <v>64</v>
      </c>
      <c r="K10245" s="25" t="s">
        <v>47</v>
      </c>
      <c r="L10245" s="25" t="s">
        <v>65</v>
      </c>
      <c r="M10245" s="16">
        <f>SUM_DATA[[#This Row],[TOTAL Cost]]-SUM_DATA[[#This Row],[MATERIAL Cost]]</f>
        <v>0</v>
      </c>
      <c r="N10245" s="16">
        <f>IFERROR(SUM_DATA[[#This Row],[MAT C.]], 0)</f>
        <v>0</v>
      </c>
      <c r="O10245" s="16" t="e">
        <f>VLOOKUP(SUM_DATA[[#This Row],[Work Order]],'[2]MAT DETAIL'!$D:$L,8,FALSE)</f>
        <v>#N/A</v>
      </c>
      <c r="P10245" s="22">
        <v>0</v>
      </c>
      <c r="Q10245" s="67" t="s">
        <v>25</v>
      </c>
      <c r="R10245" s="67"/>
      <c r="S10245" s="67"/>
    </row>
    <row r="10246" spans="4:19" ht="15">
      <c r="D10246" s="19">
        <v>620123</v>
      </c>
      <c r="E10246" s="35">
        <v>45402</v>
      </c>
      <c r="F10246" s="35">
        <v>45404</v>
      </c>
      <c r="G10246" s="63"/>
      <c r="H10246" s="24">
        <v>3763458</v>
      </c>
      <c r="I10246" s="28" t="s">
        <v>26</v>
      </c>
      <c r="J10246" s="47" t="s">
        <v>353</v>
      </c>
      <c r="K10246" s="25" t="s">
        <v>59</v>
      </c>
      <c r="L10246" s="25" t="s">
        <v>60</v>
      </c>
      <c r="M10246" s="16">
        <f>SUM_DATA[[#This Row],[TOTAL Cost]]-SUM_DATA[[#This Row],[MATERIAL Cost]]</f>
        <v>0</v>
      </c>
      <c r="N10246" s="16">
        <f>IFERROR(SUM_DATA[[#This Row],[MAT C.]], 0)</f>
        <v>0</v>
      </c>
      <c r="O10246" s="16" t="e">
        <f>VLOOKUP(SUM_DATA[[#This Row],[Work Order]],'[2]MAT DETAIL'!$D:$L,8,FALSE)</f>
        <v>#N/A</v>
      </c>
      <c r="P10246" s="22">
        <v>0</v>
      </c>
      <c r="Q10246" s="67" t="s">
        <v>25</v>
      </c>
      <c r="R10246" s="67"/>
      <c r="S10246" s="67"/>
    </row>
    <row r="10247" spans="4:19" ht="15">
      <c r="D10247" s="19">
        <v>620113</v>
      </c>
      <c r="E10247" s="35">
        <v>45403</v>
      </c>
      <c r="F10247" s="35">
        <v>45404</v>
      </c>
      <c r="G10247" s="63"/>
      <c r="H10247" s="24">
        <v>3763460</v>
      </c>
      <c r="I10247" s="28" t="s">
        <v>26</v>
      </c>
      <c r="J10247" s="47" t="s">
        <v>64</v>
      </c>
      <c r="K10247" s="25" t="s">
        <v>47</v>
      </c>
      <c r="L10247" s="25" t="s">
        <v>65</v>
      </c>
      <c r="M10247" s="16">
        <f>SUM_DATA[[#This Row],[TOTAL Cost]]-SUM_DATA[[#This Row],[MATERIAL Cost]]</f>
        <v>0</v>
      </c>
      <c r="N10247" s="16">
        <f>IFERROR(SUM_DATA[[#This Row],[MAT C.]], 0)</f>
        <v>0</v>
      </c>
      <c r="O10247" s="16" t="e">
        <f>VLOOKUP(SUM_DATA[[#This Row],[Work Order]],'[2]MAT DETAIL'!$D:$L,8,FALSE)</f>
        <v>#N/A</v>
      </c>
      <c r="P10247" s="22">
        <v>0</v>
      </c>
      <c r="Q10247" s="67" t="s">
        <v>25</v>
      </c>
      <c r="R10247" s="67"/>
      <c r="S10247" s="67"/>
    </row>
    <row r="10248" spans="4:19" ht="15">
      <c r="D10248" s="19">
        <v>620119</v>
      </c>
      <c r="E10248" s="35">
        <v>45403</v>
      </c>
      <c r="F10248" s="35">
        <v>45404</v>
      </c>
      <c r="G10248" s="63"/>
      <c r="H10248" s="24">
        <v>3763463</v>
      </c>
      <c r="I10248" s="28" t="s">
        <v>26</v>
      </c>
      <c r="J10248" s="47" t="s">
        <v>64</v>
      </c>
      <c r="K10248" s="25" t="s">
        <v>47</v>
      </c>
      <c r="L10248" s="25" t="s">
        <v>65</v>
      </c>
      <c r="M10248" s="16">
        <f>SUM_DATA[[#This Row],[TOTAL Cost]]-SUM_DATA[[#This Row],[MATERIAL Cost]]</f>
        <v>0</v>
      </c>
      <c r="N10248" s="16">
        <f>IFERROR(SUM_DATA[[#This Row],[MAT C.]], 0)</f>
        <v>0</v>
      </c>
      <c r="O10248" s="16" t="e">
        <f>VLOOKUP(SUM_DATA[[#This Row],[Work Order]],'[2]MAT DETAIL'!$D:$L,8,FALSE)</f>
        <v>#N/A</v>
      </c>
      <c r="P10248" s="22">
        <v>0</v>
      </c>
      <c r="Q10248" s="67" t="s">
        <v>25</v>
      </c>
      <c r="R10248" s="67"/>
      <c r="S10248" s="67"/>
    </row>
    <row r="10249" spans="4:19" ht="15">
      <c r="D10249" s="19">
        <v>620123</v>
      </c>
      <c r="E10249" s="35">
        <v>45404</v>
      </c>
      <c r="F10249" s="35">
        <v>45407</v>
      </c>
      <c r="G10249" s="63"/>
      <c r="H10249" s="24">
        <v>3763583</v>
      </c>
      <c r="I10249" s="28" t="s">
        <v>31</v>
      </c>
      <c r="J10249" s="47" t="s">
        <v>58</v>
      </c>
      <c r="K10249" s="25" t="s">
        <v>59</v>
      </c>
      <c r="L10249" s="25" t="s">
        <v>60</v>
      </c>
      <c r="M10249" s="16">
        <f>SUM_DATA[[#This Row],[TOTAL Cost]]-SUM_DATA[[#This Row],[MATERIAL Cost]]</f>
        <v>14449.14</v>
      </c>
      <c r="N10249" s="16">
        <f>IFERROR(SUM_DATA[[#This Row],[MAT C.]], 0)</f>
        <v>0</v>
      </c>
      <c r="O10249" s="16" t="e">
        <f>VLOOKUP(SUM_DATA[[#This Row],[Work Order]],'[2]MAT DETAIL'!$D:$L,8,FALSE)</f>
        <v>#N/A</v>
      </c>
      <c r="P10249" s="22">
        <v>14449.14</v>
      </c>
      <c r="Q10249" s="67" t="s">
        <v>25</v>
      </c>
      <c r="R10249" s="67"/>
      <c r="S10249" s="67"/>
    </row>
    <row r="10250" spans="4:19" ht="15">
      <c r="D10250" s="19">
        <v>620116</v>
      </c>
      <c r="E10250" s="35">
        <v>45405</v>
      </c>
      <c r="F10250" s="35">
        <v>45406</v>
      </c>
      <c r="G10250" s="63"/>
      <c r="H10250" s="24">
        <v>3764007</v>
      </c>
      <c r="I10250" s="28" t="s">
        <v>26</v>
      </c>
      <c r="J10250" s="47" t="s">
        <v>64</v>
      </c>
      <c r="K10250" s="25" t="s">
        <v>47</v>
      </c>
      <c r="L10250" s="25" t="s">
        <v>65</v>
      </c>
      <c r="M10250" s="16">
        <f>SUM_DATA[[#This Row],[TOTAL Cost]]-SUM_DATA[[#This Row],[MATERIAL Cost]]</f>
        <v>0</v>
      </c>
      <c r="N10250" s="16">
        <f>IFERROR(SUM_DATA[[#This Row],[MAT C.]], 0)</f>
        <v>0</v>
      </c>
      <c r="O10250" s="16" t="e">
        <f>VLOOKUP(SUM_DATA[[#This Row],[Work Order]],'[2]MAT DETAIL'!$D:$L,8,FALSE)</f>
        <v>#N/A</v>
      </c>
      <c r="P10250" s="22">
        <v>0</v>
      </c>
      <c r="Q10250" s="67" t="s">
        <v>25</v>
      </c>
      <c r="R10250" s="67"/>
      <c r="S10250" s="67"/>
    </row>
    <row r="10251" spans="4:19" ht="15">
      <c r="D10251" s="19">
        <v>620118</v>
      </c>
      <c r="E10251" s="35">
        <v>45404</v>
      </c>
      <c r="F10251" s="35">
        <v>45406</v>
      </c>
      <c r="G10251" s="63"/>
      <c r="H10251" s="24">
        <v>3764012</v>
      </c>
      <c r="I10251" s="28" t="s">
        <v>26</v>
      </c>
      <c r="J10251" s="44" t="s">
        <v>72</v>
      </c>
      <c r="K10251" s="25" t="s">
        <v>36</v>
      </c>
      <c r="L10251" s="25" t="s">
        <v>37</v>
      </c>
      <c r="M10251" s="16">
        <f>SUM_DATA[[#This Row],[TOTAL Cost]]-SUM_DATA[[#This Row],[MATERIAL Cost]]</f>
        <v>0</v>
      </c>
      <c r="N10251" s="16">
        <f>IFERROR(SUM_DATA[[#This Row],[MAT C.]], 0)</f>
        <v>0</v>
      </c>
      <c r="O10251" s="16" t="e">
        <f>VLOOKUP(SUM_DATA[[#This Row],[Work Order]],'[2]MAT DETAIL'!$D:$L,8,FALSE)</f>
        <v>#N/A</v>
      </c>
      <c r="P10251" s="22">
        <v>0</v>
      </c>
      <c r="Q10251" s="67" t="s">
        <v>25</v>
      </c>
      <c r="R10251" s="67"/>
      <c r="S10251" s="67"/>
    </row>
    <row r="10252" spans="4:19" ht="15">
      <c r="D10252" s="19">
        <v>620113</v>
      </c>
      <c r="E10252" s="35">
        <v>45405</v>
      </c>
      <c r="F10252" s="35">
        <v>45406</v>
      </c>
      <c r="G10252" s="63"/>
      <c r="H10252" s="24">
        <v>3764016</v>
      </c>
      <c r="I10252" s="28" t="s">
        <v>26</v>
      </c>
      <c r="J10252" s="47" t="s">
        <v>101</v>
      </c>
      <c r="K10252" s="25" t="s">
        <v>59</v>
      </c>
      <c r="L10252" s="25" t="s">
        <v>98</v>
      </c>
      <c r="M10252" s="16">
        <f>SUM_DATA[[#This Row],[TOTAL Cost]]-SUM_DATA[[#This Row],[MATERIAL Cost]]</f>
        <v>0</v>
      </c>
      <c r="N10252" s="16">
        <f>IFERROR(SUM_DATA[[#This Row],[MAT C.]], 0)</f>
        <v>0</v>
      </c>
      <c r="O10252" s="16" t="e">
        <f>VLOOKUP(SUM_DATA[[#This Row],[Work Order]],'[2]MAT DETAIL'!$D:$L,8,FALSE)</f>
        <v>#N/A</v>
      </c>
      <c r="P10252" s="22">
        <v>0</v>
      </c>
      <c r="Q10252" s="67" t="s">
        <v>25</v>
      </c>
      <c r="R10252" s="67"/>
      <c r="S10252" s="67"/>
    </row>
    <row r="10253" spans="4:19" ht="15">
      <c r="D10253" s="19">
        <v>620111</v>
      </c>
      <c r="E10253" s="35">
        <v>45405</v>
      </c>
      <c r="F10253" s="35">
        <v>45406</v>
      </c>
      <c r="G10253" s="63"/>
      <c r="H10253" s="24">
        <v>3764019</v>
      </c>
      <c r="I10253" s="28" t="s">
        <v>26</v>
      </c>
      <c r="J10253" s="47" t="s">
        <v>55</v>
      </c>
      <c r="K10253" s="25" t="s">
        <v>56</v>
      </c>
      <c r="L10253" s="25" t="s">
        <v>57</v>
      </c>
      <c r="M10253" s="16">
        <f>SUM_DATA[[#This Row],[TOTAL Cost]]-SUM_DATA[[#This Row],[MATERIAL Cost]]</f>
        <v>0</v>
      </c>
      <c r="N10253" s="16">
        <f>IFERROR(SUM_DATA[[#This Row],[MAT C.]], 0)</f>
        <v>0</v>
      </c>
      <c r="O10253" s="16" t="e">
        <f>VLOOKUP(SUM_DATA[[#This Row],[Work Order]],'[2]MAT DETAIL'!$D:$L,8,FALSE)</f>
        <v>#N/A</v>
      </c>
      <c r="P10253" s="22">
        <v>0</v>
      </c>
      <c r="Q10253" s="67" t="s">
        <v>25</v>
      </c>
      <c r="R10253" s="67"/>
      <c r="S10253" s="67"/>
    </row>
    <row r="10254" spans="4:19" ht="15">
      <c r="D10254" s="19">
        <v>620117</v>
      </c>
      <c r="E10254" s="35">
        <v>45405</v>
      </c>
      <c r="F10254" s="35">
        <v>45406</v>
      </c>
      <c r="G10254" s="63"/>
      <c r="H10254" s="24">
        <v>3764020</v>
      </c>
      <c r="I10254" s="28" t="s">
        <v>26</v>
      </c>
      <c r="J10254" s="47" t="s">
        <v>97</v>
      </c>
      <c r="K10254" s="25" t="s">
        <v>59</v>
      </c>
      <c r="L10254" s="25" t="s">
        <v>98</v>
      </c>
      <c r="M10254" s="16">
        <f>SUM_DATA[[#This Row],[TOTAL Cost]]-SUM_DATA[[#This Row],[MATERIAL Cost]]</f>
        <v>0</v>
      </c>
      <c r="N10254" s="16">
        <f>IFERROR(SUM_DATA[[#This Row],[MAT C.]], 0)</f>
        <v>0</v>
      </c>
      <c r="O10254" s="16" t="e">
        <f>VLOOKUP(SUM_DATA[[#This Row],[Work Order]],'[2]MAT DETAIL'!$D:$L,8,FALSE)</f>
        <v>#N/A</v>
      </c>
      <c r="P10254" s="22">
        <v>0</v>
      </c>
      <c r="Q10254" s="67" t="s">
        <v>25</v>
      </c>
      <c r="R10254" s="67"/>
      <c r="S10254" s="67"/>
    </row>
    <row r="10255" spans="4:19" ht="15">
      <c r="D10255" s="19">
        <v>620105</v>
      </c>
      <c r="E10255" s="35">
        <v>45405</v>
      </c>
      <c r="F10255" s="35">
        <v>45406</v>
      </c>
      <c r="G10255" s="63"/>
      <c r="H10255" s="24">
        <v>3764021</v>
      </c>
      <c r="I10255" s="28" t="s">
        <v>26</v>
      </c>
      <c r="J10255" s="47" t="s">
        <v>64</v>
      </c>
      <c r="K10255" s="25" t="s">
        <v>47</v>
      </c>
      <c r="L10255" s="25" t="s">
        <v>65</v>
      </c>
      <c r="M10255" s="16">
        <f>SUM_DATA[[#This Row],[TOTAL Cost]]-SUM_DATA[[#This Row],[MATERIAL Cost]]</f>
        <v>0</v>
      </c>
      <c r="N10255" s="16">
        <f>IFERROR(SUM_DATA[[#This Row],[MAT C.]], 0)</f>
        <v>0</v>
      </c>
      <c r="O10255" s="16" t="e">
        <f>VLOOKUP(SUM_DATA[[#This Row],[Work Order]],'[2]MAT DETAIL'!$D:$L,8,FALSE)</f>
        <v>#N/A</v>
      </c>
      <c r="P10255" s="22">
        <v>0</v>
      </c>
      <c r="Q10255" s="67" t="s">
        <v>25</v>
      </c>
      <c r="R10255" s="67"/>
      <c r="S10255" s="67"/>
    </row>
    <row r="10256" spans="4:19" ht="15">
      <c r="D10256" s="19">
        <v>620120</v>
      </c>
      <c r="E10256" s="35">
        <v>45406</v>
      </c>
      <c r="F10256" s="35">
        <v>45406</v>
      </c>
      <c r="G10256" s="63"/>
      <c r="H10256" s="24">
        <v>3764022</v>
      </c>
      <c r="I10256" s="28" t="s">
        <v>26</v>
      </c>
      <c r="J10256" s="47" t="s">
        <v>2492</v>
      </c>
      <c r="K10256" s="25" t="s">
        <v>59</v>
      </c>
      <c r="L10256" s="25" t="s">
        <v>98</v>
      </c>
      <c r="M10256" s="16">
        <f>SUM_DATA[[#This Row],[TOTAL Cost]]-SUM_DATA[[#This Row],[MATERIAL Cost]]</f>
        <v>0</v>
      </c>
      <c r="N10256" s="16">
        <f>IFERROR(SUM_DATA[[#This Row],[MAT C.]], 0)</f>
        <v>0</v>
      </c>
      <c r="O10256" s="16" t="e">
        <f>VLOOKUP(SUM_DATA[[#This Row],[Work Order]],'[2]MAT DETAIL'!$D:$L,8,FALSE)</f>
        <v>#N/A</v>
      </c>
      <c r="P10256" s="22">
        <v>0</v>
      </c>
      <c r="Q10256" s="67" t="s">
        <v>25</v>
      </c>
      <c r="R10256" s="67"/>
      <c r="S10256" s="67"/>
    </row>
    <row r="10257" spans="4:19" ht="15">
      <c r="D10257" s="19">
        <v>620104</v>
      </c>
      <c r="E10257" s="35">
        <v>45406</v>
      </c>
      <c r="F10257" s="35">
        <v>45406</v>
      </c>
      <c r="G10257" s="63"/>
      <c r="H10257" s="24">
        <v>3764037</v>
      </c>
      <c r="I10257" s="28" t="s">
        <v>26</v>
      </c>
      <c r="J10257" s="47" t="s">
        <v>2493</v>
      </c>
      <c r="K10257" s="25" t="s">
        <v>56</v>
      </c>
      <c r="L10257" s="25" t="s">
        <v>57</v>
      </c>
      <c r="M10257" s="16">
        <f>SUM_DATA[[#This Row],[TOTAL Cost]]-SUM_DATA[[#This Row],[MATERIAL Cost]]</f>
        <v>406.45000000000073</v>
      </c>
      <c r="N10257" s="16">
        <f>IFERROR(SUM_DATA[[#This Row],[MAT C.]], 0)</f>
        <v>10200</v>
      </c>
      <c r="O10257" s="16">
        <f>VLOOKUP(SUM_DATA[[#This Row],[Work Order]],'[2]MAT DETAIL'!$D:$L,8,FALSE)</f>
        <v>10200</v>
      </c>
      <c r="P10257" s="22">
        <v>10606.45</v>
      </c>
      <c r="Q10257" s="67" t="s">
        <v>21</v>
      </c>
      <c r="R10257" s="67"/>
      <c r="S10257" s="67"/>
    </row>
    <row r="10258" spans="4:19" ht="15">
      <c r="D10258" s="19">
        <v>620119</v>
      </c>
      <c r="E10258" s="35">
        <v>45406</v>
      </c>
      <c r="F10258" s="35">
        <v>45407</v>
      </c>
      <c r="G10258" s="63"/>
      <c r="H10258" s="24">
        <v>3764081</v>
      </c>
      <c r="I10258" s="28" t="s">
        <v>31</v>
      </c>
      <c r="J10258" s="47" t="s">
        <v>2494</v>
      </c>
      <c r="K10258" s="25" t="s">
        <v>36</v>
      </c>
      <c r="L10258" s="25" t="s">
        <v>47</v>
      </c>
      <c r="M10258" s="16">
        <f>SUM_DATA[[#This Row],[TOTAL Cost]]-SUM_DATA[[#This Row],[MATERIAL Cost]]</f>
        <v>3701.84</v>
      </c>
      <c r="N10258" s="16">
        <f>IFERROR(SUM_DATA[[#This Row],[MAT C.]], 0)</f>
        <v>0</v>
      </c>
      <c r="O10258" s="16" t="e">
        <f>VLOOKUP(SUM_DATA[[#This Row],[Work Order]],'[2]MAT DETAIL'!$D:$L,8,FALSE)</f>
        <v>#N/A</v>
      </c>
      <c r="P10258" s="22">
        <v>3701.84</v>
      </c>
      <c r="Q10258" s="67" t="s">
        <v>25</v>
      </c>
      <c r="R10258" s="67"/>
      <c r="S10258" s="67"/>
    </row>
    <row r="10259" spans="4:19" ht="15">
      <c r="D10259" s="19">
        <v>620119</v>
      </c>
      <c r="E10259" s="35">
        <v>45406</v>
      </c>
      <c r="F10259" s="35">
        <v>45407</v>
      </c>
      <c r="G10259" s="63"/>
      <c r="H10259" s="24">
        <v>3764088</v>
      </c>
      <c r="I10259" s="28" t="s">
        <v>31</v>
      </c>
      <c r="J10259" s="47" t="s">
        <v>2495</v>
      </c>
      <c r="K10259" s="25" t="s">
        <v>36</v>
      </c>
      <c r="L10259" s="25" t="s">
        <v>47</v>
      </c>
      <c r="M10259" s="16">
        <f>SUM_DATA[[#This Row],[TOTAL Cost]]-SUM_DATA[[#This Row],[MATERIAL Cost]]</f>
        <v>3701.84</v>
      </c>
      <c r="N10259" s="16">
        <f>IFERROR(SUM_DATA[[#This Row],[MAT C.]], 0)</f>
        <v>0</v>
      </c>
      <c r="O10259" s="16" t="e">
        <f>VLOOKUP(SUM_DATA[[#This Row],[Work Order]],'[2]MAT DETAIL'!$D:$L,8,FALSE)</f>
        <v>#N/A</v>
      </c>
      <c r="P10259" s="22">
        <v>3701.84</v>
      </c>
      <c r="Q10259" s="67" t="s">
        <v>25</v>
      </c>
      <c r="R10259" s="67"/>
      <c r="S10259" s="67"/>
    </row>
    <row r="10260" spans="4:19" ht="15">
      <c r="D10260" s="19">
        <v>620109</v>
      </c>
      <c r="E10260" s="35">
        <v>45406</v>
      </c>
      <c r="F10260" s="35">
        <v>45407</v>
      </c>
      <c r="G10260" s="63"/>
      <c r="H10260" s="24">
        <v>3764171</v>
      </c>
      <c r="I10260" s="28" t="s">
        <v>31</v>
      </c>
      <c r="J10260" s="47" t="s">
        <v>392</v>
      </c>
      <c r="K10260" s="25" t="s">
        <v>78</v>
      </c>
      <c r="L10260" s="25" t="s">
        <v>393</v>
      </c>
      <c r="M10260" s="16">
        <f>SUM_DATA[[#This Row],[TOTAL Cost]]-SUM_DATA[[#This Row],[MATERIAL Cost]]</f>
        <v>3701.84</v>
      </c>
      <c r="N10260" s="16">
        <f>IFERROR(SUM_DATA[[#This Row],[MAT C.]], 0)</f>
        <v>0</v>
      </c>
      <c r="O10260" s="16" t="e">
        <f>VLOOKUP(SUM_DATA[[#This Row],[Work Order]],'[2]MAT DETAIL'!$D:$L,8,FALSE)</f>
        <v>#N/A</v>
      </c>
      <c r="P10260" s="22">
        <v>3701.84</v>
      </c>
      <c r="Q10260" s="67" t="s">
        <v>25</v>
      </c>
      <c r="R10260" s="67"/>
      <c r="S10260" s="67"/>
    </row>
    <row r="10261" spans="4:19" ht="15">
      <c r="D10261" s="19">
        <v>620113</v>
      </c>
      <c r="E10261" s="35">
        <v>45436</v>
      </c>
      <c r="F10261" s="35">
        <v>45437</v>
      </c>
      <c r="G10261" s="63"/>
      <c r="H10261" s="24">
        <v>3764237</v>
      </c>
      <c r="I10261" s="28" t="s">
        <v>26</v>
      </c>
      <c r="J10261" s="47" t="s">
        <v>118</v>
      </c>
      <c r="K10261" s="25" t="s">
        <v>30</v>
      </c>
      <c r="L10261" s="25" t="s">
        <v>30</v>
      </c>
      <c r="M10261" s="16">
        <f>SUM_DATA[[#This Row],[TOTAL Cost]]-SUM_DATA[[#This Row],[MATERIAL Cost]]</f>
        <v>0</v>
      </c>
      <c r="N10261" s="16">
        <f>IFERROR(SUM_DATA[[#This Row],[MAT C.]], 0)</f>
        <v>0</v>
      </c>
      <c r="O10261" s="16" t="e">
        <f>VLOOKUP(SUM_DATA[[#This Row],[Work Order]],'[2]MAT DETAIL'!$D:$L,8,FALSE)</f>
        <v>#N/A</v>
      </c>
      <c r="P10261" s="22">
        <v>0</v>
      </c>
      <c r="Q10261" s="67" t="s">
        <v>25</v>
      </c>
      <c r="R10261" s="67"/>
      <c r="S10261" s="67"/>
    </row>
    <row r="10262" spans="4:19" ht="15">
      <c r="D10262" s="19">
        <v>620105</v>
      </c>
      <c r="E10262" s="35">
        <v>45406</v>
      </c>
      <c r="F10262" s="35">
        <v>45407</v>
      </c>
      <c r="G10262" s="63"/>
      <c r="H10262" s="24">
        <v>3764453</v>
      </c>
      <c r="I10262" s="28" t="s">
        <v>26</v>
      </c>
      <c r="J10262" s="47" t="s">
        <v>299</v>
      </c>
      <c r="K10262" s="25" t="s">
        <v>59</v>
      </c>
      <c r="L10262" s="25" t="s">
        <v>60</v>
      </c>
      <c r="M10262" s="16">
        <f>SUM_DATA[[#This Row],[TOTAL Cost]]-SUM_DATA[[#This Row],[MATERIAL Cost]]</f>
        <v>0</v>
      </c>
      <c r="N10262" s="16">
        <f>IFERROR(SUM_DATA[[#This Row],[MAT C.]], 0)</f>
        <v>0</v>
      </c>
      <c r="O10262" s="16" t="e">
        <f>VLOOKUP(SUM_DATA[[#This Row],[Work Order]],'[2]MAT DETAIL'!$D:$L,8,FALSE)</f>
        <v>#N/A</v>
      </c>
      <c r="P10262" s="22">
        <v>0</v>
      </c>
      <c r="Q10262" s="67" t="s">
        <v>25</v>
      </c>
      <c r="R10262" s="67"/>
      <c r="S10262" s="67"/>
    </row>
    <row r="10263" spans="4:19" ht="15">
      <c r="D10263" s="19">
        <v>620111</v>
      </c>
      <c r="E10263" s="35">
        <v>45406</v>
      </c>
      <c r="F10263" s="35">
        <v>45407</v>
      </c>
      <c r="G10263" s="63"/>
      <c r="H10263" s="24">
        <v>3764456</v>
      </c>
      <c r="I10263" s="28" t="s">
        <v>26</v>
      </c>
      <c r="J10263" s="44" t="s">
        <v>354</v>
      </c>
      <c r="K10263" s="25" t="s">
        <v>36</v>
      </c>
      <c r="L10263" s="25" t="s">
        <v>37</v>
      </c>
      <c r="M10263" s="16">
        <f>SUM_DATA[[#This Row],[TOTAL Cost]]-SUM_DATA[[#This Row],[MATERIAL Cost]]</f>
        <v>0</v>
      </c>
      <c r="N10263" s="16">
        <f>IFERROR(SUM_DATA[[#This Row],[MAT C.]], 0)</f>
        <v>0</v>
      </c>
      <c r="O10263" s="16" t="e">
        <f>VLOOKUP(SUM_DATA[[#This Row],[Work Order]],'[2]MAT DETAIL'!$D:$L,8,FALSE)</f>
        <v>#N/A</v>
      </c>
      <c r="P10263" s="22">
        <v>0</v>
      </c>
      <c r="Q10263" s="67" t="s">
        <v>25</v>
      </c>
      <c r="R10263" s="67"/>
      <c r="S10263" s="67"/>
    </row>
    <row r="10264" spans="4:19" ht="15">
      <c r="D10264" s="19">
        <v>620122</v>
      </c>
      <c r="E10264" s="35">
        <v>45406</v>
      </c>
      <c r="F10264" s="35">
        <v>45407</v>
      </c>
      <c r="G10264" s="63"/>
      <c r="H10264" s="24">
        <v>3764457</v>
      </c>
      <c r="I10264" s="28" t="s">
        <v>26</v>
      </c>
      <c r="J10264" s="47" t="s">
        <v>2496</v>
      </c>
      <c r="K10264" s="25" t="s">
        <v>67</v>
      </c>
      <c r="L10264" s="25" t="s">
        <v>227</v>
      </c>
      <c r="M10264" s="16">
        <f>SUM_DATA[[#This Row],[TOTAL Cost]]-SUM_DATA[[#This Row],[MATERIAL Cost]]</f>
        <v>0</v>
      </c>
      <c r="N10264" s="16">
        <f>IFERROR(SUM_DATA[[#This Row],[MAT C.]], 0)</f>
        <v>0</v>
      </c>
      <c r="O10264" s="16" t="e">
        <f>VLOOKUP(SUM_DATA[[#This Row],[Work Order]],'[2]MAT DETAIL'!$D:$L,8,FALSE)</f>
        <v>#N/A</v>
      </c>
      <c r="P10264" s="22">
        <v>0</v>
      </c>
      <c r="Q10264" s="67" t="s">
        <v>25</v>
      </c>
      <c r="R10264" s="67"/>
      <c r="S10264" s="67"/>
    </row>
    <row r="10265" spans="4:19" ht="15">
      <c r="D10265" s="19">
        <v>620111</v>
      </c>
      <c r="E10265" s="35">
        <v>45407</v>
      </c>
      <c r="F10265" s="35">
        <v>45407</v>
      </c>
      <c r="G10265" s="63"/>
      <c r="H10265" s="24">
        <v>3764458</v>
      </c>
      <c r="I10265" s="28" t="s">
        <v>26</v>
      </c>
      <c r="J10265" s="44" t="s">
        <v>354</v>
      </c>
      <c r="K10265" s="25" t="s">
        <v>36</v>
      </c>
      <c r="L10265" s="25" t="s">
        <v>37</v>
      </c>
      <c r="M10265" s="16">
        <f>SUM_DATA[[#This Row],[TOTAL Cost]]-SUM_DATA[[#This Row],[MATERIAL Cost]]</f>
        <v>0</v>
      </c>
      <c r="N10265" s="16">
        <f>IFERROR(SUM_DATA[[#This Row],[MAT C.]], 0)</f>
        <v>0</v>
      </c>
      <c r="O10265" s="16" t="e">
        <f>VLOOKUP(SUM_DATA[[#This Row],[Work Order]],'[2]MAT DETAIL'!$D:$L,8,FALSE)</f>
        <v>#N/A</v>
      </c>
      <c r="P10265" s="22">
        <v>0</v>
      </c>
      <c r="Q10265" s="67" t="s">
        <v>25</v>
      </c>
      <c r="R10265" s="67"/>
      <c r="S10265" s="67"/>
    </row>
    <row r="10266" spans="4:19" ht="15">
      <c r="D10266" s="19">
        <v>620114</v>
      </c>
      <c r="E10266" s="35">
        <v>45407</v>
      </c>
      <c r="F10266" s="35">
        <v>45407</v>
      </c>
      <c r="G10266" s="63"/>
      <c r="H10266" s="24">
        <v>3764507</v>
      </c>
      <c r="I10266" s="28" t="s">
        <v>26</v>
      </c>
      <c r="J10266" s="44" t="s">
        <v>45</v>
      </c>
      <c r="K10266" s="25" t="s">
        <v>39</v>
      </c>
      <c r="L10266" s="25" t="s">
        <v>40</v>
      </c>
      <c r="M10266" s="16">
        <f>SUM_DATA[[#This Row],[TOTAL Cost]]-SUM_DATA[[#This Row],[MATERIAL Cost]]</f>
        <v>5155</v>
      </c>
      <c r="N10266" s="16">
        <f>IFERROR(SUM_DATA[[#This Row],[MAT C.]], 0)</f>
        <v>0</v>
      </c>
      <c r="O10266" s="16" t="e">
        <f>VLOOKUP(SUM_DATA[[#This Row],[Work Order]],'[2]MAT DETAIL'!$D:$L,8,FALSE)</f>
        <v>#N/A</v>
      </c>
      <c r="P10266" s="22">
        <v>5155</v>
      </c>
      <c r="Q10266" s="67" t="s">
        <v>21</v>
      </c>
      <c r="R10266" s="67"/>
      <c r="S10266" s="67"/>
    </row>
    <row r="10267" spans="4:19" ht="15">
      <c r="D10267" s="19">
        <v>620104</v>
      </c>
      <c r="E10267" s="35">
        <v>45407</v>
      </c>
      <c r="F10267" s="35">
        <v>45407</v>
      </c>
      <c r="G10267" s="63"/>
      <c r="H10267" s="24">
        <v>3764510</v>
      </c>
      <c r="I10267" s="28" t="s">
        <v>26</v>
      </c>
      <c r="J10267" s="44" t="s">
        <v>45</v>
      </c>
      <c r="K10267" s="25" t="s">
        <v>39</v>
      </c>
      <c r="L10267" s="25" t="s">
        <v>40</v>
      </c>
      <c r="M10267" s="16">
        <f>SUM_DATA[[#This Row],[TOTAL Cost]]-SUM_DATA[[#This Row],[MATERIAL Cost]]</f>
        <v>5155</v>
      </c>
      <c r="N10267" s="16">
        <f>IFERROR(SUM_DATA[[#This Row],[MAT C.]], 0)</f>
        <v>0</v>
      </c>
      <c r="O10267" s="16" t="e">
        <f>VLOOKUP(SUM_DATA[[#This Row],[Work Order]],'[2]MAT DETAIL'!$D:$L,8,FALSE)</f>
        <v>#N/A</v>
      </c>
      <c r="P10267" s="22">
        <v>5155</v>
      </c>
      <c r="Q10267" s="67" t="s">
        <v>21</v>
      </c>
      <c r="R10267" s="67"/>
      <c r="S10267" s="67"/>
    </row>
    <row r="10268" spans="4:19" ht="15">
      <c r="D10268" s="19">
        <v>620105</v>
      </c>
      <c r="E10268" s="35">
        <v>45407</v>
      </c>
      <c r="F10268" s="35">
        <v>45407</v>
      </c>
      <c r="G10268" s="63"/>
      <c r="H10268" s="24">
        <v>3764574</v>
      </c>
      <c r="I10268" s="28" t="s">
        <v>26</v>
      </c>
      <c r="J10268" s="47" t="s">
        <v>2497</v>
      </c>
      <c r="K10268" s="25" t="s">
        <v>56</v>
      </c>
      <c r="L10268" s="25" t="s">
        <v>146</v>
      </c>
      <c r="M10268" s="16">
        <f>SUM_DATA[[#This Row],[TOTAL Cost]]-SUM_DATA[[#This Row],[MATERIAL Cost]]</f>
        <v>0</v>
      </c>
      <c r="N10268" s="16">
        <f>IFERROR(SUM_DATA[[#This Row],[MAT C.]], 0)</f>
        <v>0</v>
      </c>
      <c r="O10268" s="16" t="e">
        <f>VLOOKUP(SUM_DATA[[#This Row],[Work Order]],'[2]MAT DETAIL'!$D:$L,8,FALSE)</f>
        <v>#N/A</v>
      </c>
      <c r="P10268" s="22">
        <v>0</v>
      </c>
      <c r="Q10268" s="67" t="s">
        <v>21</v>
      </c>
      <c r="R10268" s="67"/>
      <c r="S10268" s="67"/>
    </row>
    <row r="10269" spans="4:19" ht="15">
      <c r="D10269" s="19">
        <v>620105</v>
      </c>
      <c r="E10269" s="35">
        <v>45407</v>
      </c>
      <c r="F10269" s="35">
        <v>45407</v>
      </c>
      <c r="G10269" s="63"/>
      <c r="H10269" s="24">
        <v>3764610</v>
      </c>
      <c r="I10269" s="28" t="s">
        <v>31</v>
      </c>
      <c r="J10269" s="47" t="s">
        <v>2498</v>
      </c>
      <c r="K10269" s="25" t="s">
        <v>59</v>
      </c>
      <c r="L10269" s="25" t="s">
        <v>60</v>
      </c>
      <c r="M10269" s="16">
        <f>SUM_DATA[[#This Row],[TOTAL Cost]]-SUM_DATA[[#This Row],[MATERIAL Cost]]</f>
        <v>35376.5</v>
      </c>
      <c r="N10269" s="16">
        <f>IFERROR(SUM_DATA[[#This Row],[MAT C.]], 0)</f>
        <v>0</v>
      </c>
      <c r="O10269" s="16" t="e">
        <f>VLOOKUP(SUM_DATA[[#This Row],[Work Order]],'[2]MAT DETAIL'!$D:$L,8,FALSE)</f>
        <v>#N/A</v>
      </c>
      <c r="P10269" s="22">
        <v>35376.5</v>
      </c>
      <c r="Q10269" s="67" t="s">
        <v>25</v>
      </c>
      <c r="R10269" s="67"/>
      <c r="S10269" s="67"/>
    </row>
    <row r="10270" spans="4:19" ht="15">
      <c r="D10270" s="19">
        <v>620105</v>
      </c>
      <c r="E10270" s="35">
        <v>45411</v>
      </c>
      <c r="F10270" s="35">
        <v>45411</v>
      </c>
      <c r="G10270" s="63"/>
      <c r="H10270" s="24">
        <v>3766486</v>
      </c>
      <c r="I10270" s="28" t="s">
        <v>26</v>
      </c>
      <c r="J10270" s="44" t="s">
        <v>838</v>
      </c>
      <c r="K10270" s="25" t="s">
        <v>56</v>
      </c>
      <c r="L10270" s="25" t="s">
        <v>57</v>
      </c>
      <c r="M10270" s="16">
        <f>SUM_DATA[[#This Row],[TOTAL Cost]]-SUM_DATA[[#This Row],[MATERIAL Cost]]</f>
        <v>0</v>
      </c>
      <c r="N10270" s="16">
        <f>IFERROR(SUM_DATA[[#This Row],[MAT C.]], 0)</f>
        <v>0</v>
      </c>
      <c r="O10270" s="16" t="e">
        <f>VLOOKUP(SUM_DATA[[#This Row],[Work Order]],'[2]MAT DETAIL'!$D:$L,8,FALSE)</f>
        <v>#N/A</v>
      </c>
      <c r="P10270" s="22">
        <v>0</v>
      </c>
      <c r="Q10270" s="67" t="s">
        <v>21</v>
      </c>
      <c r="R10270" s="67"/>
      <c r="S10270" s="67"/>
    </row>
    <row r="10271" spans="4:19" ht="15">
      <c r="D10271" s="19">
        <v>620109</v>
      </c>
      <c r="E10271" s="35">
        <v>45411</v>
      </c>
      <c r="F10271" s="35">
        <v>45411</v>
      </c>
      <c r="G10271" s="63"/>
      <c r="H10271" s="24">
        <v>3766487</v>
      </c>
      <c r="I10271" s="28" t="s">
        <v>26</v>
      </c>
      <c r="J10271" s="44" t="s">
        <v>838</v>
      </c>
      <c r="K10271" s="25" t="s">
        <v>56</v>
      </c>
      <c r="L10271" s="84" t="s">
        <v>57</v>
      </c>
      <c r="M10271" s="16">
        <f>SUM_DATA[[#This Row],[TOTAL Cost]]-SUM_DATA[[#This Row],[MATERIAL Cost]]</f>
        <v>0</v>
      </c>
      <c r="N10271" s="16">
        <f>IFERROR(SUM_DATA[[#This Row],[MAT C.]], 0)</f>
        <v>0</v>
      </c>
      <c r="O10271" s="16" t="e">
        <f>VLOOKUP(SUM_DATA[[#This Row],[Work Order]],'[2]MAT DETAIL'!$D:$L,8,FALSE)</f>
        <v>#N/A</v>
      </c>
      <c r="P10271" s="22">
        <v>0</v>
      </c>
      <c r="Q10271" s="67" t="s">
        <v>21</v>
      </c>
      <c r="R10271" s="67"/>
      <c r="S10271" s="67"/>
    </row>
    <row r="10272" spans="4:19" ht="15">
      <c r="D10272" s="19">
        <v>620113</v>
      </c>
      <c r="E10272" s="35">
        <v>45411</v>
      </c>
      <c r="F10272" s="35">
        <v>45411</v>
      </c>
      <c r="G10272" s="63"/>
      <c r="H10272" s="24">
        <v>3766489</v>
      </c>
      <c r="I10272" s="28" t="s">
        <v>26</v>
      </c>
      <c r="J10272" s="44" t="s">
        <v>838</v>
      </c>
      <c r="K10272" s="25" t="s">
        <v>56</v>
      </c>
      <c r="L10272" s="25" t="s">
        <v>57</v>
      </c>
      <c r="M10272" s="16">
        <f>SUM_DATA[[#This Row],[TOTAL Cost]]-SUM_DATA[[#This Row],[MATERIAL Cost]]</f>
        <v>0</v>
      </c>
      <c r="N10272" s="16">
        <f>IFERROR(SUM_DATA[[#This Row],[MAT C.]], 0)</f>
        <v>0</v>
      </c>
      <c r="O10272" s="16" t="e">
        <f>VLOOKUP(SUM_DATA[[#This Row],[Work Order]],'[2]MAT DETAIL'!$D:$L,8,FALSE)</f>
        <v>#N/A</v>
      </c>
      <c r="P10272" s="22">
        <v>0</v>
      </c>
      <c r="Q10272" s="67" t="s">
        <v>21</v>
      </c>
      <c r="R10272" s="67"/>
      <c r="S10272" s="67"/>
    </row>
    <row r="10273" spans="4:19" ht="15">
      <c r="D10273" s="19">
        <v>620117</v>
      </c>
      <c r="E10273" s="35">
        <v>45411</v>
      </c>
      <c r="F10273" s="35">
        <v>45411</v>
      </c>
      <c r="G10273" s="63"/>
      <c r="H10273" s="24">
        <v>3766492</v>
      </c>
      <c r="I10273" s="28" t="s">
        <v>26</v>
      </c>
      <c r="J10273" s="44" t="s">
        <v>838</v>
      </c>
      <c r="K10273" s="25" t="s">
        <v>56</v>
      </c>
      <c r="L10273" s="25" t="s">
        <v>57</v>
      </c>
      <c r="M10273" s="16">
        <f>SUM_DATA[[#This Row],[TOTAL Cost]]-SUM_DATA[[#This Row],[MATERIAL Cost]]</f>
        <v>0</v>
      </c>
      <c r="N10273" s="16">
        <f>IFERROR(SUM_DATA[[#This Row],[MAT C.]], 0)</f>
        <v>0</v>
      </c>
      <c r="O10273" s="16" t="e">
        <f>VLOOKUP(SUM_DATA[[#This Row],[Work Order]],'[2]MAT DETAIL'!$D:$L,8,FALSE)</f>
        <v>#N/A</v>
      </c>
      <c r="P10273" s="22">
        <v>0</v>
      </c>
      <c r="Q10273" s="67" t="s">
        <v>21</v>
      </c>
      <c r="R10273" s="67"/>
      <c r="S10273" s="67"/>
    </row>
    <row r="10274" spans="4:19" ht="15">
      <c r="D10274" s="19">
        <v>620122</v>
      </c>
      <c r="E10274" s="35">
        <v>45411</v>
      </c>
      <c r="F10274" s="35">
        <v>45411</v>
      </c>
      <c r="G10274" s="63"/>
      <c r="H10274" s="24">
        <v>3766495</v>
      </c>
      <c r="I10274" s="28" t="s">
        <v>26</v>
      </c>
      <c r="J10274" s="44" t="s">
        <v>838</v>
      </c>
      <c r="K10274" s="25" t="s">
        <v>56</v>
      </c>
      <c r="L10274" s="25" t="s">
        <v>57</v>
      </c>
      <c r="M10274" s="16">
        <f>SUM_DATA[[#This Row],[TOTAL Cost]]-SUM_DATA[[#This Row],[MATERIAL Cost]]</f>
        <v>0</v>
      </c>
      <c r="N10274" s="16">
        <f>IFERROR(SUM_DATA[[#This Row],[MAT C.]], 0)</f>
        <v>0</v>
      </c>
      <c r="O10274" s="16" t="e">
        <f>VLOOKUP(SUM_DATA[[#This Row],[Work Order]],'[2]MAT DETAIL'!$D:$L,8,FALSE)</f>
        <v>#N/A</v>
      </c>
      <c r="P10274" s="22">
        <v>0</v>
      </c>
      <c r="Q10274" s="67" t="s">
        <v>21</v>
      </c>
      <c r="R10274" s="67"/>
      <c r="S10274" s="67"/>
    </row>
    <row r="10275" spans="4:19" ht="15">
      <c r="D10275" s="19">
        <v>620107</v>
      </c>
      <c r="E10275" s="35">
        <v>45411</v>
      </c>
      <c r="F10275" s="35">
        <v>45411</v>
      </c>
      <c r="G10275" s="63"/>
      <c r="H10275" s="24">
        <v>3766536</v>
      </c>
      <c r="I10275" s="28" t="s">
        <v>26</v>
      </c>
      <c r="J10275" s="47" t="s">
        <v>2499</v>
      </c>
      <c r="K10275" s="25" t="s">
        <v>59</v>
      </c>
      <c r="L10275" s="25" t="s">
        <v>263</v>
      </c>
      <c r="M10275" s="16">
        <f>SUM_DATA[[#This Row],[TOTAL Cost]]-SUM_DATA[[#This Row],[MATERIAL Cost]]</f>
        <v>8500</v>
      </c>
      <c r="N10275" s="16">
        <f>IFERROR(SUM_DATA[[#This Row],[MAT C.]], 0)</f>
        <v>0</v>
      </c>
      <c r="O10275" s="16" t="e">
        <f>VLOOKUP(SUM_DATA[[#This Row],[Work Order]],'[2]MAT DETAIL'!$D:$L,8,FALSE)</f>
        <v>#N/A</v>
      </c>
      <c r="P10275" s="22">
        <v>8500</v>
      </c>
      <c r="Q10275" s="67" t="s">
        <v>25</v>
      </c>
      <c r="R10275" s="67"/>
      <c r="S10275" s="67"/>
    </row>
    <row r="10276" spans="4:19" ht="15">
      <c r="D10276" s="19">
        <v>620111</v>
      </c>
      <c r="E10276" s="35">
        <v>45411</v>
      </c>
      <c r="F10276" s="35">
        <v>45411</v>
      </c>
      <c r="G10276" s="63"/>
      <c r="H10276" s="24">
        <v>3766537</v>
      </c>
      <c r="I10276" s="28" t="s">
        <v>26</v>
      </c>
      <c r="J10276" s="47" t="s">
        <v>2499</v>
      </c>
      <c r="K10276" s="25" t="s">
        <v>59</v>
      </c>
      <c r="L10276" s="25" t="s">
        <v>263</v>
      </c>
      <c r="M10276" s="16">
        <f>SUM_DATA[[#This Row],[TOTAL Cost]]-SUM_DATA[[#This Row],[MATERIAL Cost]]</f>
        <v>8500</v>
      </c>
      <c r="N10276" s="16">
        <f>IFERROR(SUM_DATA[[#This Row],[MAT C.]], 0)</f>
        <v>0</v>
      </c>
      <c r="O10276" s="16" t="e">
        <f>VLOOKUP(SUM_DATA[[#This Row],[Work Order]],'[2]MAT DETAIL'!$D:$L,8,FALSE)</f>
        <v>#N/A</v>
      </c>
      <c r="P10276" s="22">
        <v>8500</v>
      </c>
      <c r="Q10276" s="67" t="s">
        <v>25</v>
      </c>
      <c r="R10276" s="67"/>
      <c r="S10276" s="67"/>
    </row>
    <row r="10277" spans="4:19" ht="15">
      <c r="D10277" s="19">
        <v>620112</v>
      </c>
      <c r="E10277" s="35">
        <v>45411</v>
      </c>
      <c r="F10277" s="35">
        <v>45411</v>
      </c>
      <c r="G10277" s="63"/>
      <c r="H10277" s="24">
        <v>3766538</v>
      </c>
      <c r="I10277" s="28" t="s">
        <v>26</v>
      </c>
      <c r="J10277" s="47" t="s">
        <v>2499</v>
      </c>
      <c r="K10277" s="25" t="s">
        <v>59</v>
      </c>
      <c r="L10277" s="25" t="s">
        <v>263</v>
      </c>
      <c r="M10277" s="16">
        <f>SUM_DATA[[#This Row],[TOTAL Cost]]-SUM_DATA[[#This Row],[MATERIAL Cost]]</f>
        <v>8500</v>
      </c>
      <c r="N10277" s="16">
        <f>IFERROR(SUM_DATA[[#This Row],[MAT C.]], 0)</f>
        <v>0</v>
      </c>
      <c r="O10277" s="16" t="e">
        <f>VLOOKUP(SUM_DATA[[#This Row],[Work Order]],'[2]MAT DETAIL'!$D:$L,8,FALSE)</f>
        <v>#N/A</v>
      </c>
      <c r="P10277" s="22">
        <v>8500</v>
      </c>
      <c r="Q10277" s="67" t="s">
        <v>25</v>
      </c>
      <c r="R10277" s="67"/>
      <c r="S10277" s="67"/>
    </row>
    <row r="10278" spans="4:19" ht="15">
      <c r="D10278" s="19">
        <v>620120</v>
      </c>
      <c r="E10278" s="35">
        <v>45411</v>
      </c>
      <c r="F10278" s="35">
        <v>45411</v>
      </c>
      <c r="G10278" s="63"/>
      <c r="H10278" s="24">
        <v>3766540</v>
      </c>
      <c r="I10278" s="28" t="s">
        <v>26</v>
      </c>
      <c r="J10278" s="47" t="s">
        <v>2499</v>
      </c>
      <c r="K10278" s="25" t="s">
        <v>59</v>
      </c>
      <c r="L10278" s="25" t="s">
        <v>263</v>
      </c>
      <c r="M10278" s="16">
        <f>SUM_DATA[[#This Row],[TOTAL Cost]]-SUM_DATA[[#This Row],[MATERIAL Cost]]</f>
        <v>8500</v>
      </c>
      <c r="N10278" s="16">
        <f>IFERROR(SUM_DATA[[#This Row],[MAT C.]], 0)</f>
        <v>0</v>
      </c>
      <c r="O10278" s="16" t="e">
        <f>VLOOKUP(SUM_DATA[[#This Row],[Work Order]],'[2]MAT DETAIL'!$D:$L,8,FALSE)</f>
        <v>#N/A</v>
      </c>
      <c r="P10278" s="22">
        <v>8500</v>
      </c>
      <c r="Q10278" s="67" t="s">
        <v>25</v>
      </c>
      <c r="R10278" s="67"/>
      <c r="S10278" s="67"/>
    </row>
    <row r="10279" spans="4:19" ht="15">
      <c r="D10279" s="19">
        <v>620123</v>
      </c>
      <c r="E10279" s="35">
        <v>45411</v>
      </c>
      <c r="F10279" s="35">
        <v>45411</v>
      </c>
      <c r="G10279" s="63"/>
      <c r="H10279" s="24">
        <v>3766541</v>
      </c>
      <c r="I10279" s="28" t="s">
        <v>26</v>
      </c>
      <c r="J10279" s="47" t="s">
        <v>2499</v>
      </c>
      <c r="K10279" s="25" t="s">
        <v>59</v>
      </c>
      <c r="L10279" s="25" t="s">
        <v>263</v>
      </c>
      <c r="M10279" s="16">
        <f>SUM_DATA[[#This Row],[TOTAL Cost]]-SUM_DATA[[#This Row],[MATERIAL Cost]]</f>
        <v>8500</v>
      </c>
      <c r="N10279" s="16">
        <f>IFERROR(SUM_DATA[[#This Row],[MAT C.]], 0)</f>
        <v>0</v>
      </c>
      <c r="O10279" s="16" t="e">
        <f>VLOOKUP(SUM_DATA[[#This Row],[Work Order]],'[2]MAT DETAIL'!$D:$L,8,FALSE)</f>
        <v>#N/A</v>
      </c>
      <c r="P10279" s="22">
        <v>8500</v>
      </c>
      <c r="Q10279" s="67" t="s">
        <v>25</v>
      </c>
      <c r="R10279" s="67"/>
      <c r="S10279" s="67"/>
    </row>
    <row r="10280" spans="4:19" ht="15">
      <c r="D10280" s="19">
        <v>620117</v>
      </c>
      <c r="E10280" s="35">
        <v>45407</v>
      </c>
      <c r="F10280" s="35">
        <v>45407</v>
      </c>
      <c r="G10280" s="63"/>
      <c r="H10280" s="24">
        <v>3766704</v>
      </c>
      <c r="I10280" s="28" t="s">
        <v>26</v>
      </c>
      <c r="J10280" s="47" t="s">
        <v>99</v>
      </c>
      <c r="K10280" s="25" t="s">
        <v>36</v>
      </c>
      <c r="L10280" s="25" t="s">
        <v>37</v>
      </c>
      <c r="M10280" s="16">
        <f>SUM_DATA[[#This Row],[TOTAL Cost]]-SUM_DATA[[#This Row],[MATERIAL Cost]]</f>
        <v>0</v>
      </c>
      <c r="N10280" s="16">
        <f>IFERROR(SUM_DATA[[#This Row],[MAT C.]], 0)</f>
        <v>0</v>
      </c>
      <c r="O10280" s="16" t="e">
        <f>VLOOKUP(SUM_DATA[[#This Row],[Work Order]],'[2]MAT DETAIL'!$D:$L,8,FALSE)</f>
        <v>#N/A</v>
      </c>
      <c r="P10280" s="22">
        <v>0</v>
      </c>
      <c r="Q10280" s="67" t="s">
        <v>25</v>
      </c>
      <c r="R10280" s="67"/>
      <c r="S10280" s="67"/>
    </row>
    <row r="10281" spans="4:19" ht="15">
      <c r="D10281" s="19">
        <v>620104</v>
      </c>
      <c r="E10281" s="35">
        <v>45407</v>
      </c>
      <c r="F10281" s="35">
        <v>45407</v>
      </c>
      <c r="G10281" s="63"/>
      <c r="H10281" s="24">
        <v>3766705</v>
      </c>
      <c r="I10281" s="28" t="s">
        <v>26</v>
      </c>
      <c r="J10281" s="47" t="s">
        <v>77</v>
      </c>
      <c r="K10281" s="25" t="s">
        <v>78</v>
      </c>
      <c r="L10281" s="25" t="s">
        <v>79</v>
      </c>
      <c r="M10281" s="16">
        <f>SUM_DATA[[#This Row],[TOTAL Cost]]-SUM_DATA[[#This Row],[MATERIAL Cost]]</f>
        <v>0</v>
      </c>
      <c r="N10281" s="16">
        <f>IFERROR(SUM_DATA[[#This Row],[MAT C.]], 0)</f>
        <v>0</v>
      </c>
      <c r="O10281" s="16" t="e">
        <f>VLOOKUP(SUM_DATA[[#This Row],[Work Order]],'[2]MAT DETAIL'!$D:$L,8,FALSE)</f>
        <v>#N/A</v>
      </c>
      <c r="P10281" s="22">
        <v>0</v>
      </c>
      <c r="Q10281" s="67" t="s">
        <v>25</v>
      </c>
      <c r="R10281" s="67"/>
      <c r="S10281" s="67"/>
    </row>
    <row r="10282" spans="4:19" ht="15">
      <c r="D10282" s="19">
        <v>620104</v>
      </c>
      <c r="E10282" s="35">
        <v>45407</v>
      </c>
      <c r="F10282" s="35">
        <v>45407</v>
      </c>
      <c r="G10282" s="63"/>
      <c r="H10282" s="24">
        <v>3766707</v>
      </c>
      <c r="I10282" s="28" t="s">
        <v>26</v>
      </c>
      <c r="J10282" s="44" t="s">
        <v>386</v>
      </c>
      <c r="K10282" s="25" t="s">
        <v>36</v>
      </c>
      <c r="L10282" s="25" t="s">
        <v>42</v>
      </c>
      <c r="M10282" s="16">
        <f>SUM_DATA[[#This Row],[TOTAL Cost]]-SUM_DATA[[#This Row],[MATERIAL Cost]]</f>
        <v>0</v>
      </c>
      <c r="N10282" s="16">
        <f>IFERROR(SUM_DATA[[#This Row],[MAT C.]], 0)</f>
        <v>0</v>
      </c>
      <c r="O10282" s="16" t="e">
        <f>VLOOKUP(SUM_DATA[[#This Row],[Work Order]],'[2]MAT DETAIL'!$D:$L,8,FALSE)</f>
        <v>#N/A</v>
      </c>
      <c r="P10282" s="22">
        <v>0</v>
      </c>
      <c r="Q10282" s="67" t="s">
        <v>25</v>
      </c>
      <c r="R10282" s="67"/>
      <c r="S10282" s="67"/>
    </row>
    <row r="10283" spans="4:19" ht="15">
      <c r="D10283" s="19">
        <v>620113</v>
      </c>
      <c r="E10283" s="35">
        <v>45408</v>
      </c>
      <c r="F10283" s="35">
        <v>45408</v>
      </c>
      <c r="G10283" s="63"/>
      <c r="H10283" s="24">
        <v>3766708</v>
      </c>
      <c r="I10283" s="28" t="s">
        <v>26</v>
      </c>
      <c r="J10283" s="47" t="s">
        <v>427</v>
      </c>
      <c r="K10283" s="25" t="s">
        <v>67</v>
      </c>
      <c r="L10283" s="25" t="s">
        <v>88</v>
      </c>
      <c r="M10283" s="16">
        <f>SUM_DATA[[#This Row],[TOTAL Cost]]-SUM_DATA[[#This Row],[MATERIAL Cost]]</f>
        <v>0</v>
      </c>
      <c r="N10283" s="16">
        <f>IFERROR(SUM_DATA[[#This Row],[MAT C.]], 0)</f>
        <v>0</v>
      </c>
      <c r="O10283" s="16" t="e">
        <f>VLOOKUP(SUM_DATA[[#This Row],[Work Order]],'[2]MAT DETAIL'!$D:$L,8,FALSE)</f>
        <v>#N/A</v>
      </c>
      <c r="P10283" s="22">
        <v>0</v>
      </c>
      <c r="Q10283" s="67" t="s">
        <v>25</v>
      </c>
      <c r="R10283" s="67"/>
      <c r="S10283" s="67"/>
    </row>
    <row r="10284" spans="4:19" ht="15">
      <c r="D10284" s="19">
        <v>620119</v>
      </c>
      <c r="E10284" s="35">
        <v>45408</v>
      </c>
      <c r="F10284" s="35">
        <v>45408</v>
      </c>
      <c r="G10284" s="63"/>
      <c r="H10284" s="24">
        <v>3766710</v>
      </c>
      <c r="I10284" s="28" t="s">
        <v>26</v>
      </c>
      <c r="J10284" s="47" t="s">
        <v>64</v>
      </c>
      <c r="K10284" s="25" t="s">
        <v>47</v>
      </c>
      <c r="L10284" s="25" t="s">
        <v>65</v>
      </c>
      <c r="M10284" s="16">
        <f>SUM_DATA[[#This Row],[TOTAL Cost]]-SUM_DATA[[#This Row],[MATERIAL Cost]]</f>
        <v>0</v>
      </c>
      <c r="N10284" s="16">
        <f>IFERROR(SUM_DATA[[#This Row],[MAT C.]], 0)</f>
        <v>0</v>
      </c>
      <c r="O10284" s="16" t="e">
        <f>VLOOKUP(SUM_DATA[[#This Row],[Work Order]],'[2]MAT DETAIL'!$D:$L,8,FALSE)</f>
        <v>#N/A</v>
      </c>
      <c r="P10284" s="22">
        <v>0</v>
      </c>
      <c r="Q10284" s="67" t="s">
        <v>25</v>
      </c>
      <c r="R10284" s="67"/>
      <c r="S10284" s="67"/>
    </row>
    <row r="10285" spans="4:19" ht="15">
      <c r="D10285" s="19">
        <v>620117</v>
      </c>
      <c r="E10285" s="35">
        <v>45409</v>
      </c>
      <c r="F10285" s="35">
        <v>45412</v>
      </c>
      <c r="G10285" s="63"/>
      <c r="H10285" s="24">
        <v>3766711</v>
      </c>
      <c r="I10285" s="28" t="s">
        <v>26</v>
      </c>
      <c r="J10285" s="47" t="s">
        <v>2500</v>
      </c>
      <c r="K10285" s="25" t="s">
        <v>19</v>
      </c>
      <c r="L10285" s="25" t="s">
        <v>170</v>
      </c>
      <c r="M10285" s="16">
        <f>SUM_DATA[[#This Row],[TOTAL Cost]]-SUM_DATA[[#This Row],[MATERIAL Cost]]</f>
        <v>0</v>
      </c>
      <c r="N10285" s="16">
        <f>IFERROR(SUM_DATA[[#This Row],[MAT C.]], 0)</f>
        <v>0</v>
      </c>
      <c r="O10285" s="16" t="e">
        <f>VLOOKUP(SUM_DATA[[#This Row],[Work Order]],'[2]MAT DETAIL'!$D:$L,8,FALSE)</f>
        <v>#N/A</v>
      </c>
      <c r="P10285" s="22">
        <v>0</v>
      </c>
      <c r="Q10285" s="67" t="s">
        <v>25</v>
      </c>
      <c r="R10285" s="67"/>
      <c r="S10285" s="67"/>
    </row>
    <row r="10286" spans="4:19" ht="15">
      <c r="D10286" s="19">
        <v>620113</v>
      </c>
      <c r="E10286" s="35">
        <v>45409</v>
      </c>
      <c r="F10286" s="35">
        <v>45412</v>
      </c>
      <c r="G10286" s="63"/>
      <c r="H10286" s="24">
        <v>3766712</v>
      </c>
      <c r="I10286" s="28" t="s">
        <v>26</v>
      </c>
      <c r="J10286" s="47" t="s">
        <v>2368</v>
      </c>
      <c r="K10286" s="25" t="s">
        <v>47</v>
      </c>
      <c r="L10286" s="25" t="s">
        <v>74</v>
      </c>
      <c r="M10286" s="16">
        <f>SUM_DATA[[#This Row],[TOTAL Cost]]-SUM_DATA[[#This Row],[MATERIAL Cost]]</f>
        <v>0</v>
      </c>
      <c r="N10286" s="16">
        <f>IFERROR(SUM_DATA[[#This Row],[MAT C.]], 0)</f>
        <v>0</v>
      </c>
      <c r="O10286" s="16" t="e">
        <f>VLOOKUP(SUM_DATA[[#This Row],[Work Order]],'[2]MAT DETAIL'!$D:$L,8,FALSE)</f>
        <v>#N/A</v>
      </c>
      <c r="P10286" s="22">
        <v>0</v>
      </c>
      <c r="Q10286" s="67" t="s">
        <v>25</v>
      </c>
      <c r="R10286" s="67"/>
      <c r="S10286" s="67"/>
    </row>
    <row r="10287" spans="4:19" ht="15">
      <c r="D10287" s="19">
        <v>620116</v>
      </c>
      <c r="E10287" s="35">
        <v>45409</v>
      </c>
      <c r="F10287" s="35">
        <v>45412</v>
      </c>
      <c r="G10287" s="63"/>
      <c r="H10287" s="24">
        <v>3766713</v>
      </c>
      <c r="I10287" s="28" t="s">
        <v>26</v>
      </c>
      <c r="J10287" s="47" t="s">
        <v>235</v>
      </c>
      <c r="K10287" s="25" t="s">
        <v>36</v>
      </c>
      <c r="L10287" s="25" t="s">
        <v>42</v>
      </c>
      <c r="M10287" s="16">
        <f>SUM_DATA[[#This Row],[TOTAL Cost]]-SUM_DATA[[#This Row],[MATERIAL Cost]]</f>
        <v>0</v>
      </c>
      <c r="N10287" s="16">
        <f>IFERROR(SUM_DATA[[#This Row],[MAT C.]], 0)</f>
        <v>0</v>
      </c>
      <c r="O10287" s="16" t="e">
        <f>VLOOKUP(SUM_DATA[[#This Row],[Work Order]],'[2]MAT DETAIL'!$D:$L,8,FALSE)</f>
        <v>#N/A</v>
      </c>
      <c r="P10287" s="22">
        <v>0</v>
      </c>
      <c r="Q10287" s="67" t="s">
        <v>25</v>
      </c>
      <c r="R10287" s="67"/>
      <c r="S10287" s="67"/>
    </row>
    <row r="10288" spans="4:19" ht="15">
      <c r="D10288" s="19">
        <v>620124</v>
      </c>
      <c r="E10288" s="35">
        <v>45408</v>
      </c>
      <c r="F10288" s="35">
        <v>45408</v>
      </c>
      <c r="G10288" s="63"/>
      <c r="H10288" s="24">
        <v>3766714</v>
      </c>
      <c r="I10288" s="28" t="s">
        <v>26</v>
      </c>
      <c r="J10288" s="47" t="s">
        <v>64</v>
      </c>
      <c r="K10288" s="25" t="s">
        <v>47</v>
      </c>
      <c r="L10288" s="25" t="s">
        <v>65</v>
      </c>
      <c r="M10288" s="16">
        <f>SUM_DATA[[#This Row],[TOTAL Cost]]-SUM_DATA[[#This Row],[MATERIAL Cost]]</f>
        <v>0</v>
      </c>
      <c r="N10288" s="16">
        <f>IFERROR(SUM_DATA[[#This Row],[MAT C.]], 0)</f>
        <v>0</v>
      </c>
      <c r="O10288" s="16" t="e">
        <f>VLOOKUP(SUM_DATA[[#This Row],[Work Order]],'[2]MAT DETAIL'!$D:$L,8,FALSE)</f>
        <v>#N/A</v>
      </c>
      <c r="P10288" s="22">
        <v>0</v>
      </c>
      <c r="Q10288" s="67" t="s">
        <v>25</v>
      </c>
      <c r="R10288" s="67"/>
      <c r="S10288" s="67"/>
    </row>
    <row r="10289" spans="4:19" ht="15">
      <c r="D10289" s="19">
        <v>620119</v>
      </c>
      <c r="E10289" s="35">
        <v>45408</v>
      </c>
      <c r="F10289" s="35">
        <v>45408</v>
      </c>
      <c r="G10289" s="63"/>
      <c r="H10289" s="24">
        <v>3766715</v>
      </c>
      <c r="I10289" s="28" t="s">
        <v>26</v>
      </c>
      <c r="J10289" s="47" t="s">
        <v>64</v>
      </c>
      <c r="K10289" s="25" t="s">
        <v>47</v>
      </c>
      <c r="L10289" s="25" t="s">
        <v>65</v>
      </c>
      <c r="M10289" s="16">
        <f>SUM_DATA[[#This Row],[TOTAL Cost]]-SUM_DATA[[#This Row],[MATERIAL Cost]]</f>
        <v>0</v>
      </c>
      <c r="N10289" s="16">
        <f>IFERROR(SUM_DATA[[#This Row],[MAT C.]], 0)</f>
        <v>0</v>
      </c>
      <c r="O10289" s="16" t="e">
        <f>VLOOKUP(SUM_DATA[[#This Row],[Work Order]],'[2]MAT DETAIL'!$D:$L,8,FALSE)</f>
        <v>#N/A</v>
      </c>
      <c r="P10289" s="22">
        <v>0</v>
      </c>
      <c r="Q10289" s="67" t="s">
        <v>25</v>
      </c>
      <c r="R10289" s="67"/>
      <c r="S10289" s="67"/>
    </row>
    <row r="10290" spans="4:19" ht="15">
      <c r="D10290" s="19">
        <v>620116</v>
      </c>
      <c r="E10290" s="35">
        <v>45408</v>
      </c>
      <c r="F10290" s="35">
        <v>45408</v>
      </c>
      <c r="G10290" s="63"/>
      <c r="H10290" s="24">
        <v>3766717</v>
      </c>
      <c r="I10290" s="28" t="s">
        <v>26</v>
      </c>
      <c r="J10290" s="47" t="s">
        <v>235</v>
      </c>
      <c r="K10290" s="25" t="s">
        <v>36</v>
      </c>
      <c r="L10290" s="25" t="s">
        <v>42</v>
      </c>
      <c r="M10290" s="16">
        <f>SUM_DATA[[#This Row],[TOTAL Cost]]-SUM_DATA[[#This Row],[MATERIAL Cost]]</f>
        <v>0</v>
      </c>
      <c r="N10290" s="16">
        <f>IFERROR(SUM_DATA[[#This Row],[MAT C.]], 0)</f>
        <v>0</v>
      </c>
      <c r="O10290" s="16" t="e">
        <f>VLOOKUP(SUM_DATA[[#This Row],[Work Order]],'[2]MAT DETAIL'!$D:$L,8,FALSE)</f>
        <v>#N/A</v>
      </c>
      <c r="P10290" s="22">
        <v>0</v>
      </c>
      <c r="Q10290" s="67" t="s">
        <v>25</v>
      </c>
      <c r="R10290" s="67"/>
      <c r="S10290" s="67"/>
    </row>
    <row r="10291" spans="4:19" ht="15">
      <c r="D10291" s="19">
        <v>620120</v>
      </c>
      <c r="E10291" s="35">
        <v>45408</v>
      </c>
      <c r="F10291" s="35">
        <v>45408</v>
      </c>
      <c r="G10291" s="63"/>
      <c r="H10291" s="24">
        <v>3766719</v>
      </c>
      <c r="I10291" s="28" t="s">
        <v>26</v>
      </c>
      <c r="J10291" s="47" t="s">
        <v>571</v>
      </c>
      <c r="K10291" s="25" t="s">
        <v>78</v>
      </c>
      <c r="L10291" s="25" t="s">
        <v>572</v>
      </c>
      <c r="M10291" s="16">
        <f>SUM_DATA[[#This Row],[TOTAL Cost]]-SUM_DATA[[#This Row],[MATERIAL Cost]]</f>
        <v>0</v>
      </c>
      <c r="N10291" s="16">
        <f>IFERROR(SUM_DATA[[#This Row],[MAT C.]], 0)</f>
        <v>0</v>
      </c>
      <c r="O10291" s="16" t="e">
        <f>VLOOKUP(SUM_DATA[[#This Row],[Work Order]],'[2]MAT DETAIL'!$D:$L,8,FALSE)</f>
        <v>#N/A</v>
      </c>
      <c r="P10291" s="22">
        <v>0</v>
      </c>
      <c r="Q10291" s="67" t="s">
        <v>25</v>
      </c>
      <c r="R10291" s="67"/>
      <c r="S10291" s="67"/>
    </row>
    <row r="10292" spans="4:19" ht="15">
      <c r="D10292" s="19">
        <v>620120</v>
      </c>
      <c r="E10292" s="35">
        <v>45409</v>
      </c>
      <c r="F10292" s="35">
        <v>45412</v>
      </c>
      <c r="G10292" s="63"/>
      <c r="H10292" s="24">
        <v>3766720</v>
      </c>
      <c r="I10292" s="28" t="s">
        <v>26</v>
      </c>
      <c r="J10292" s="47" t="s">
        <v>145</v>
      </c>
      <c r="K10292" s="25" t="s">
        <v>56</v>
      </c>
      <c r="L10292" s="25" t="s">
        <v>146</v>
      </c>
      <c r="M10292" s="16">
        <f>SUM_DATA[[#This Row],[TOTAL Cost]]-SUM_DATA[[#This Row],[MATERIAL Cost]]</f>
        <v>0</v>
      </c>
      <c r="N10292" s="16">
        <f>IFERROR(SUM_DATA[[#This Row],[MAT C.]], 0)</f>
        <v>0</v>
      </c>
      <c r="O10292" s="16" t="e">
        <f>VLOOKUP(SUM_DATA[[#This Row],[Work Order]],'[2]MAT DETAIL'!$D:$L,8,FALSE)</f>
        <v>#N/A</v>
      </c>
      <c r="P10292" s="22">
        <v>0</v>
      </c>
      <c r="Q10292" s="67" t="s">
        <v>25</v>
      </c>
      <c r="R10292" s="67"/>
      <c r="S10292" s="67"/>
    </row>
    <row r="10293" spans="4:19" ht="15">
      <c r="D10293" s="19">
        <v>620104</v>
      </c>
      <c r="E10293" s="35">
        <v>45410</v>
      </c>
      <c r="F10293" s="35">
        <v>45412</v>
      </c>
      <c r="G10293" s="63"/>
      <c r="H10293" s="24">
        <v>3766722</v>
      </c>
      <c r="I10293" s="28" t="s">
        <v>26</v>
      </c>
      <c r="J10293" s="47" t="s">
        <v>2501</v>
      </c>
      <c r="K10293" s="25" t="s">
        <v>67</v>
      </c>
      <c r="L10293" s="25" t="s">
        <v>150</v>
      </c>
      <c r="M10293" s="16">
        <f>SUM_DATA[[#This Row],[TOTAL Cost]]-SUM_DATA[[#This Row],[MATERIAL Cost]]</f>
        <v>0</v>
      </c>
      <c r="N10293" s="16">
        <f>IFERROR(SUM_DATA[[#This Row],[MAT C.]], 0)</f>
        <v>0</v>
      </c>
      <c r="O10293" s="16" t="e">
        <f>VLOOKUP(SUM_DATA[[#This Row],[Work Order]],'[2]MAT DETAIL'!$D:$L,8,FALSE)</f>
        <v>#N/A</v>
      </c>
      <c r="P10293" s="22">
        <v>0</v>
      </c>
      <c r="Q10293" s="67" t="s">
        <v>25</v>
      </c>
      <c r="R10293" s="67"/>
      <c r="S10293" s="67"/>
    </row>
    <row r="10294" spans="4:19" ht="15">
      <c r="D10294" s="19">
        <v>620111</v>
      </c>
      <c r="E10294" s="35">
        <v>45412</v>
      </c>
      <c r="F10294" s="35">
        <v>45412</v>
      </c>
      <c r="G10294" s="63"/>
      <c r="H10294" s="24">
        <v>3766724</v>
      </c>
      <c r="I10294" s="28" t="s">
        <v>26</v>
      </c>
      <c r="J10294" s="47" t="s">
        <v>64</v>
      </c>
      <c r="K10294" s="25" t="s">
        <v>47</v>
      </c>
      <c r="L10294" s="26" t="s">
        <v>65</v>
      </c>
      <c r="M10294" s="16">
        <f>SUM_DATA[[#This Row],[TOTAL Cost]]-SUM_DATA[[#This Row],[MATERIAL Cost]]</f>
        <v>0</v>
      </c>
      <c r="N10294" s="16">
        <f>IFERROR(SUM_DATA[[#This Row],[MAT C.]], 0)</f>
        <v>0</v>
      </c>
      <c r="O10294" s="16" t="e">
        <f>VLOOKUP(SUM_DATA[[#This Row],[Work Order]],'[2]MAT DETAIL'!$D:$L,8,FALSE)</f>
        <v>#N/A</v>
      </c>
      <c r="P10294" s="22">
        <v>0</v>
      </c>
      <c r="Q10294" s="67" t="s">
        <v>25</v>
      </c>
      <c r="R10294" s="67"/>
      <c r="S10294" s="67"/>
    </row>
    <row r="10295" spans="4:19" ht="15">
      <c r="D10295" s="19">
        <v>620104</v>
      </c>
      <c r="E10295" s="35">
        <v>45412</v>
      </c>
      <c r="F10295" s="35">
        <v>45412</v>
      </c>
      <c r="G10295" s="63"/>
      <c r="H10295" s="24">
        <v>3766725</v>
      </c>
      <c r="I10295" s="28" t="s">
        <v>26</v>
      </c>
      <c r="J10295" s="47" t="s">
        <v>64</v>
      </c>
      <c r="K10295" s="25" t="s">
        <v>47</v>
      </c>
      <c r="L10295" s="25" t="s">
        <v>65</v>
      </c>
      <c r="M10295" s="16">
        <f>SUM_DATA[[#This Row],[TOTAL Cost]]-SUM_DATA[[#This Row],[MATERIAL Cost]]</f>
        <v>0</v>
      </c>
      <c r="N10295" s="16">
        <f>IFERROR(SUM_DATA[[#This Row],[MAT C.]], 0)</f>
        <v>0</v>
      </c>
      <c r="O10295" s="16" t="e">
        <f>VLOOKUP(SUM_DATA[[#This Row],[Work Order]],'[2]MAT DETAIL'!$D:$L,8,FALSE)</f>
        <v>#N/A</v>
      </c>
      <c r="P10295" s="22">
        <v>0</v>
      </c>
      <c r="Q10295" s="67" t="s">
        <v>25</v>
      </c>
      <c r="R10295" s="67"/>
      <c r="S10295" s="67"/>
    </row>
    <row r="10296" spans="4:19" ht="15">
      <c r="D10296" s="19">
        <v>620119</v>
      </c>
      <c r="E10296" s="35">
        <v>45412</v>
      </c>
      <c r="F10296" s="35">
        <v>45412</v>
      </c>
      <c r="G10296" s="63"/>
      <c r="H10296" s="24">
        <v>3766727</v>
      </c>
      <c r="I10296" s="28" t="s">
        <v>26</v>
      </c>
      <c r="J10296" s="47" t="s">
        <v>64</v>
      </c>
      <c r="K10296" s="25" t="s">
        <v>47</v>
      </c>
      <c r="L10296" s="25" t="s">
        <v>65</v>
      </c>
      <c r="M10296" s="16">
        <f>SUM_DATA[[#This Row],[TOTAL Cost]]-SUM_DATA[[#This Row],[MATERIAL Cost]]</f>
        <v>0</v>
      </c>
      <c r="N10296" s="16">
        <f>IFERROR(SUM_DATA[[#This Row],[MAT C.]], 0)</f>
        <v>0</v>
      </c>
      <c r="O10296" s="16" t="e">
        <f>VLOOKUP(SUM_DATA[[#This Row],[Work Order]],'[2]MAT DETAIL'!$D:$L,8,FALSE)</f>
        <v>#N/A</v>
      </c>
      <c r="P10296" s="22">
        <v>0</v>
      </c>
      <c r="Q10296" s="67" t="s">
        <v>25</v>
      </c>
      <c r="R10296" s="67"/>
      <c r="S10296" s="67"/>
    </row>
    <row r="10297" spans="4:19" ht="15">
      <c r="D10297" s="19">
        <v>620119</v>
      </c>
      <c r="E10297" s="35">
        <v>45412</v>
      </c>
      <c r="F10297" s="35">
        <v>45412</v>
      </c>
      <c r="G10297" s="63"/>
      <c r="H10297" s="24">
        <v>3766728</v>
      </c>
      <c r="I10297" s="28" t="s">
        <v>26</v>
      </c>
      <c r="J10297" s="47" t="s">
        <v>384</v>
      </c>
      <c r="K10297" s="25" t="s">
        <v>36</v>
      </c>
      <c r="L10297" s="25" t="s">
        <v>37</v>
      </c>
      <c r="M10297" s="16">
        <f>SUM_DATA[[#This Row],[TOTAL Cost]]-SUM_DATA[[#This Row],[MATERIAL Cost]]</f>
        <v>0</v>
      </c>
      <c r="N10297" s="16">
        <f>IFERROR(SUM_DATA[[#This Row],[MAT C.]], 0)</f>
        <v>0</v>
      </c>
      <c r="O10297" s="16" t="e">
        <f>VLOOKUP(SUM_DATA[[#This Row],[Work Order]],'[2]MAT DETAIL'!$D:$L,8,FALSE)</f>
        <v>#N/A</v>
      </c>
      <c r="P10297" s="22">
        <v>0</v>
      </c>
      <c r="Q10297" s="67" t="s">
        <v>25</v>
      </c>
      <c r="R10297" s="67"/>
      <c r="S10297" s="67"/>
    </row>
    <row r="10298" spans="4:19" ht="15">
      <c r="D10298" s="19">
        <v>620109</v>
      </c>
      <c r="E10298" s="35">
        <v>45412</v>
      </c>
      <c r="F10298" s="35">
        <v>45412</v>
      </c>
      <c r="G10298" s="63"/>
      <c r="H10298" s="24">
        <v>3766750</v>
      </c>
      <c r="I10298" s="28" t="s">
        <v>26</v>
      </c>
      <c r="J10298" s="47" t="s">
        <v>700</v>
      </c>
      <c r="K10298" s="25" t="s">
        <v>67</v>
      </c>
      <c r="L10298" s="25" t="s">
        <v>47</v>
      </c>
      <c r="M10298" s="16">
        <f>SUM_DATA[[#This Row],[TOTAL Cost]]-SUM_DATA[[#This Row],[MATERIAL Cost]]</f>
        <v>0</v>
      </c>
      <c r="N10298" s="16">
        <f>IFERROR(SUM_DATA[[#This Row],[MAT C.]], 0)</f>
        <v>0</v>
      </c>
      <c r="O10298" s="16" t="e">
        <f>VLOOKUP(SUM_DATA[[#This Row],[Work Order]],'[2]MAT DETAIL'!$D:$L,8,FALSE)</f>
        <v>#N/A</v>
      </c>
      <c r="P10298" s="22">
        <v>0</v>
      </c>
      <c r="Q10298" s="67" t="s">
        <v>25</v>
      </c>
      <c r="R10298" s="67"/>
      <c r="S10298" s="67"/>
    </row>
    <row r="10299" spans="4:19" ht="15">
      <c r="D10299" s="19">
        <v>620117</v>
      </c>
      <c r="E10299" s="35">
        <v>45412</v>
      </c>
      <c r="F10299" s="35">
        <v>45414</v>
      </c>
      <c r="G10299" s="63"/>
      <c r="H10299" s="24">
        <v>3767534</v>
      </c>
      <c r="I10299" s="28" t="s">
        <v>26</v>
      </c>
      <c r="J10299" s="47" t="s">
        <v>64</v>
      </c>
      <c r="K10299" s="25" t="s">
        <v>47</v>
      </c>
      <c r="L10299" s="25" t="s">
        <v>65</v>
      </c>
      <c r="M10299" s="16">
        <f>SUM_DATA[[#This Row],[TOTAL Cost]]-SUM_DATA[[#This Row],[MATERIAL Cost]]</f>
        <v>0</v>
      </c>
      <c r="N10299" s="16">
        <f>IFERROR(SUM_DATA[[#This Row],[MAT C.]], 0)</f>
        <v>0</v>
      </c>
      <c r="O10299" s="16" t="e">
        <f>VLOOKUP(SUM_DATA[[#This Row],[Work Order]],'[2]MAT DETAIL'!$D:$L,8,FALSE)</f>
        <v>#N/A</v>
      </c>
      <c r="P10299" s="22">
        <v>0</v>
      </c>
      <c r="Q10299" s="67" t="s">
        <v>25</v>
      </c>
      <c r="R10299" s="67"/>
      <c r="S10299" s="67"/>
    </row>
    <row r="10300" spans="4:19" ht="15">
      <c r="D10300" s="19">
        <v>620122</v>
      </c>
      <c r="E10300" s="35">
        <v>45413</v>
      </c>
      <c r="F10300" s="35">
        <v>45414</v>
      </c>
      <c r="G10300" s="63"/>
      <c r="H10300" s="24">
        <v>3767535</v>
      </c>
      <c r="I10300" s="28" t="s">
        <v>26</v>
      </c>
      <c r="J10300" s="47" t="s">
        <v>64</v>
      </c>
      <c r="K10300" s="25" t="s">
        <v>47</v>
      </c>
      <c r="L10300" s="25" t="s">
        <v>65</v>
      </c>
      <c r="M10300" s="16">
        <f>SUM_DATA[[#This Row],[TOTAL Cost]]-SUM_DATA[[#This Row],[MATERIAL Cost]]</f>
        <v>0</v>
      </c>
      <c r="N10300" s="16">
        <f>IFERROR(SUM_DATA[[#This Row],[MAT C.]], 0)</f>
        <v>0</v>
      </c>
      <c r="O10300" s="16" t="e">
        <f>VLOOKUP(SUM_DATA[[#This Row],[Work Order]],'[2]MAT DETAIL'!$D:$L,8,FALSE)</f>
        <v>#N/A</v>
      </c>
      <c r="P10300" s="22">
        <v>0</v>
      </c>
      <c r="Q10300" s="67" t="s">
        <v>25</v>
      </c>
      <c r="R10300" s="67"/>
      <c r="S10300" s="67"/>
    </row>
    <row r="10301" spans="4:19" ht="15">
      <c r="D10301" s="19">
        <v>620104</v>
      </c>
      <c r="E10301" s="35">
        <v>45412</v>
      </c>
      <c r="F10301" s="35">
        <v>45414</v>
      </c>
      <c r="G10301" s="63"/>
      <c r="H10301" s="24">
        <v>3767536</v>
      </c>
      <c r="I10301" s="28" t="s">
        <v>26</v>
      </c>
      <c r="J10301" s="47" t="s">
        <v>64</v>
      </c>
      <c r="K10301" s="25" t="s">
        <v>47</v>
      </c>
      <c r="L10301" s="25" t="s">
        <v>65</v>
      </c>
      <c r="M10301" s="16">
        <f>SUM_DATA[[#This Row],[TOTAL Cost]]-SUM_DATA[[#This Row],[MATERIAL Cost]]</f>
        <v>0</v>
      </c>
      <c r="N10301" s="16">
        <f>IFERROR(SUM_DATA[[#This Row],[MAT C.]], 0)</f>
        <v>0</v>
      </c>
      <c r="O10301" s="16" t="e">
        <f>VLOOKUP(SUM_DATA[[#This Row],[Work Order]],'[2]MAT DETAIL'!$D:$L,8,FALSE)</f>
        <v>#N/A</v>
      </c>
      <c r="P10301" s="22">
        <v>0</v>
      </c>
      <c r="Q10301" s="67" t="s">
        <v>25</v>
      </c>
      <c r="R10301" s="67"/>
      <c r="S10301" s="67"/>
    </row>
    <row r="10302" spans="4:19" ht="15">
      <c r="D10302" s="19">
        <v>620117</v>
      </c>
      <c r="E10302" s="35">
        <v>45412</v>
      </c>
      <c r="F10302" s="35">
        <v>45414</v>
      </c>
      <c r="G10302" s="63"/>
      <c r="H10302" s="24">
        <v>3767537</v>
      </c>
      <c r="I10302" s="28" t="s">
        <v>26</v>
      </c>
      <c r="J10302" s="47" t="s">
        <v>2502</v>
      </c>
      <c r="K10302" s="25" t="s">
        <v>56</v>
      </c>
      <c r="L10302" s="25" t="s">
        <v>57</v>
      </c>
      <c r="M10302" s="16">
        <f>SUM_DATA[[#This Row],[TOTAL Cost]]-SUM_DATA[[#This Row],[MATERIAL Cost]]</f>
        <v>0</v>
      </c>
      <c r="N10302" s="16">
        <f>IFERROR(SUM_DATA[[#This Row],[MAT C.]], 0)</f>
        <v>0</v>
      </c>
      <c r="O10302" s="16" t="e">
        <f>VLOOKUP(SUM_DATA[[#This Row],[Work Order]],'[2]MAT DETAIL'!$D:$L,8,FALSE)</f>
        <v>#N/A</v>
      </c>
      <c r="P10302" s="22">
        <v>0</v>
      </c>
      <c r="Q10302" s="67" t="s">
        <v>25</v>
      </c>
      <c r="R10302" s="67"/>
      <c r="S10302" s="67"/>
    </row>
    <row r="10303" spans="4:19" ht="15">
      <c r="D10303" s="19">
        <v>620107</v>
      </c>
      <c r="E10303" s="35">
        <v>45412</v>
      </c>
      <c r="F10303" s="35">
        <v>45414</v>
      </c>
      <c r="G10303" s="63"/>
      <c r="H10303" s="24">
        <v>3767538</v>
      </c>
      <c r="I10303" s="28" t="s">
        <v>26</v>
      </c>
      <c r="J10303" s="47" t="s">
        <v>64</v>
      </c>
      <c r="K10303" s="25" t="s">
        <v>47</v>
      </c>
      <c r="L10303" s="25" t="s">
        <v>65</v>
      </c>
      <c r="M10303" s="16">
        <f>SUM_DATA[[#This Row],[TOTAL Cost]]-SUM_DATA[[#This Row],[MATERIAL Cost]]</f>
        <v>0</v>
      </c>
      <c r="N10303" s="16">
        <f>IFERROR(SUM_DATA[[#This Row],[MAT C.]], 0)</f>
        <v>24750</v>
      </c>
      <c r="O10303" s="16">
        <f>VLOOKUP(SUM_DATA[[#This Row],[Work Order]],'[2]MAT DETAIL'!$D:$L,8,FALSE)</f>
        <v>24750</v>
      </c>
      <c r="P10303" s="22">
        <v>24750</v>
      </c>
      <c r="Q10303" s="67" t="s">
        <v>25</v>
      </c>
      <c r="R10303" s="67"/>
      <c r="S10303" s="67"/>
    </row>
    <row r="10304" spans="4:19" ht="15">
      <c r="D10304" s="19">
        <v>620120</v>
      </c>
      <c r="E10304" s="35">
        <v>45412</v>
      </c>
      <c r="F10304" s="35">
        <v>45414</v>
      </c>
      <c r="G10304" s="63"/>
      <c r="H10304" s="24">
        <v>3767540</v>
      </c>
      <c r="I10304" s="28" t="s">
        <v>26</v>
      </c>
      <c r="J10304" s="44" t="s">
        <v>73</v>
      </c>
      <c r="K10304" s="25" t="s">
        <v>47</v>
      </c>
      <c r="L10304" s="25" t="s">
        <v>74</v>
      </c>
      <c r="M10304" s="16">
        <f>SUM_DATA[[#This Row],[TOTAL Cost]]-SUM_DATA[[#This Row],[MATERIAL Cost]]</f>
        <v>0</v>
      </c>
      <c r="N10304" s="16">
        <f>IFERROR(SUM_DATA[[#This Row],[MAT C.]], 0)</f>
        <v>0</v>
      </c>
      <c r="O10304" s="16" t="e">
        <f>VLOOKUP(SUM_DATA[[#This Row],[Work Order]],'[2]MAT DETAIL'!$D:$L,8,FALSE)</f>
        <v>#N/A</v>
      </c>
      <c r="P10304" s="22">
        <v>0</v>
      </c>
      <c r="Q10304" s="67" t="s">
        <v>25</v>
      </c>
      <c r="R10304" s="67"/>
      <c r="S10304" s="67"/>
    </row>
    <row r="10305" spans="4:19" ht="15">
      <c r="D10305" s="19">
        <v>620113</v>
      </c>
      <c r="E10305" s="35">
        <v>45413</v>
      </c>
      <c r="F10305" s="35">
        <v>45414</v>
      </c>
      <c r="G10305" s="63"/>
      <c r="H10305" s="24">
        <v>3767541</v>
      </c>
      <c r="I10305" s="28" t="s">
        <v>26</v>
      </c>
      <c r="J10305" s="47" t="s">
        <v>101</v>
      </c>
      <c r="K10305" s="25" t="s">
        <v>59</v>
      </c>
      <c r="L10305" s="25" t="s">
        <v>98</v>
      </c>
      <c r="M10305" s="16">
        <f>SUM_DATA[[#This Row],[TOTAL Cost]]-SUM_DATA[[#This Row],[MATERIAL Cost]]</f>
        <v>0</v>
      </c>
      <c r="N10305" s="16">
        <f>IFERROR(SUM_DATA[[#This Row],[MAT C.]], 0)</f>
        <v>0</v>
      </c>
      <c r="O10305" s="16" t="e">
        <f>VLOOKUP(SUM_DATA[[#This Row],[Work Order]],'[2]MAT DETAIL'!$D:$L,8,FALSE)</f>
        <v>#N/A</v>
      </c>
      <c r="P10305" s="22">
        <v>0</v>
      </c>
      <c r="Q10305" s="67" t="s">
        <v>25</v>
      </c>
      <c r="R10305" s="67"/>
      <c r="S10305" s="67"/>
    </row>
    <row r="10306" spans="4:19" ht="15">
      <c r="D10306" s="19">
        <v>620122</v>
      </c>
      <c r="E10306" s="35">
        <v>45413</v>
      </c>
      <c r="F10306" s="35">
        <v>45414</v>
      </c>
      <c r="G10306" s="63"/>
      <c r="H10306" s="24">
        <v>3767542</v>
      </c>
      <c r="I10306" s="28" t="s">
        <v>26</v>
      </c>
      <c r="J10306" s="47" t="s">
        <v>2503</v>
      </c>
      <c r="K10306" s="25" t="s">
        <v>47</v>
      </c>
      <c r="L10306" s="25" t="s">
        <v>869</v>
      </c>
      <c r="M10306" s="16">
        <f>SUM_DATA[[#This Row],[TOTAL Cost]]-SUM_DATA[[#This Row],[MATERIAL Cost]]</f>
        <v>0</v>
      </c>
      <c r="N10306" s="16">
        <f>IFERROR(SUM_DATA[[#This Row],[MAT C.]], 0)</f>
        <v>0</v>
      </c>
      <c r="O10306" s="16" t="e">
        <f>VLOOKUP(SUM_DATA[[#This Row],[Work Order]],'[2]MAT DETAIL'!$D:$L,8,FALSE)</f>
        <v>#N/A</v>
      </c>
      <c r="P10306" s="22">
        <v>0</v>
      </c>
      <c r="Q10306" s="67" t="s">
        <v>25</v>
      </c>
      <c r="R10306" s="67"/>
      <c r="S10306" s="67"/>
    </row>
    <row r="10307" spans="4:19" ht="15">
      <c r="D10307" s="19">
        <v>620120</v>
      </c>
      <c r="E10307" s="35">
        <v>45414</v>
      </c>
      <c r="F10307" s="35">
        <v>45414</v>
      </c>
      <c r="G10307" s="63"/>
      <c r="H10307" s="24">
        <v>3767543</v>
      </c>
      <c r="I10307" s="28" t="s">
        <v>26</v>
      </c>
      <c r="J10307" s="47" t="s">
        <v>353</v>
      </c>
      <c r="K10307" s="25" t="s">
        <v>59</v>
      </c>
      <c r="L10307" s="25" t="s">
        <v>60</v>
      </c>
      <c r="M10307" s="16">
        <f>SUM_DATA[[#This Row],[TOTAL Cost]]-SUM_DATA[[#This Row],[MATERIAL Cost]]</f>
        <v>0</v>
      </c>
      <c r="N10307" s="16">
        <f>IFERROR(SUM_DATA[[#This Row],[MAT C.]], 0)</f>
        <v>0</v>
      </c>
      <c r="O10307" s="16" t="e">
        <f>VLOOKUP(SUM_DATA[[#This Row],[Work Order]],'[2]MAT DETAIL'!$D:$L,8,FALSE)</f>
        <v>#N/A</v>
      </c>
      <c r="P10307" s="22">
        <v>0</v>
      </c>
      <c r="Q10307" s="67" t="s">
        <v>25</v>
      </c>
      <c r="R10307" s="67"/>
      <c r="S10307" s="67"/>
    </row>
    <row r="10308" spans="4:19" ht="15">
      <c r="D10308" s="19">
        <v>620116</v>
      </c>
      <c r="E10308" s="35">
        <v>45413</v>
      </c>
      <c r="F10308" s="35">
        <v>45414</v>
      </c>
      <c r="G10308" s="63"/>
      <c r="H10308" s="24">
        <v>3767544</v>
      </c>
      <c r="I10308" s="28" t="s">
        <v>26</v>
      </c>
      <c r="J10308" s="47" t="s">
        <v>2504</v>
      </c>
      <c r="K10308" s="25" t="s">
        <v>33</v>
      </c>
      <c r="L10308" s="25" t="s">
        <v>180</v>
      </c>
      <c r="M10308" s="16">
        <f>SUM_DATA[[#This Row],[TOTAL Cost]]-SUM_DATA[[#This Row],[MATERIAL Cost]]</f>
        <v>0</v>
      </c>
      <c r="N10308" s="16">
        <f>IFERROR(SUM_DATA[[#This Row],[MAT C.]], 0)</f>
        <v>0</v>
      </c>
      <c r="O10308" s="16" t="e">
        <f>VLOOKUP(SUM_DATA[[#This Row],[Work Order]],'[2]MAT DETAIL'!$D:$L,8,FALSE)</f>
        <v>#N/A</v>
      </c>
      <c r="P10308" s="22">
        <v>0</v>
      </c>
      <c r="Q10308" s="67" t="s">
        <v>25</v>
      </c>
      <c r="R10308" s="67"/>
      <c r="S10308" s="67"/>
    </row>
    <row r="10309" spans="4:19" ht="15">
      <c r="D10309" s="19">
        <v>620123</v>
      </c>
      <c r="E10309" s="35">
        <v>45413</v>
      </c>
      <c r="F10309" s="35">
        <v>45414</v>
      </c>
      <c r="G10309" s="63"/>
      <c r="H10309" s="24">
        <v>3767545</v>
      </c>
      <c r="I10309" s="28" t="s">
        <v>26</v>
      </c>
      <c r="J10309" s="47" t="s">
        <v>2505</v>
      </c>
      <c r="K10309" s="25" t="s">
        <v>67</v>
      </c>
      <c r="L10309" s="25" t="s">
        <v>88</v>
      </c>
      <c r="M10309" s="16">
        <f>SUM_DATA[[#This Row],[TOTAL Cost]]-SUM_DATA[[#This Row],[MATERIAL Cost]]</f>
        <v>0</v>
      </c>
      <c r="N10309" s="16">
        <f>IFERROR(SUM_DATA[[#This Row],[MAT C.]], 0)</f>
        <v>0</v>
      </c>
      <c r="O10309" s="16" t="e">
        <f>VLOOKUP(SUM_DATA[[#This Row],[Work Order]],'[2]MAT DETAIL'!$D:$L,8,FALSE)</f>
        <v>#N/A</v>
      </c>
      <c r="P10309" s="22">
        <v>0</v>
      </c>
      <c r="Q10309" s="67" t="s">
        <v>25</v>
      </c>
      <c r="R10309" s="67"/>
      <c r="S10309" s="67"/>
    </row>
    <row r="10310" spans="4:19" ht="15">
      <c r="D10310" s="19">
        <v>620124</v>
      </c>
      <c r="E10310" s="35">
        <v>45413</v>
      </c>
      <c r="F10310" s="35">
        <v>45414</v>
      </c>
      <c r="G10310" s="63"/>
      <c r="H10310" s="24">
        <v>3767546</v>
      </c>
      <c r="I10310" s="28" t="s">
        <v>26</v>
      </c>
      <c r="J10310" s="47" t="s">
        <v>55</v>
      </c>
      <c r="K10310" s="25" t="s">
        <v>56</v>
      </c>
      <c r="L10310" s="25" t="s">
        <v>57</v>
      </c>
      <c r="M10310" s="16">
        <f>SUM_DATA[[#This Row],[TOTAL Cost]]-SUM_DATA[[#This Row],[MATERIAL Cost]]</f>
        <v>0</v>
      </c>
      <c r="N10310" s="16">
        <f>IFERROR(SUM_DATA[[#This Row],[MAT C.]], 0)</f>
        <v>0</v>
      </c>
      <c r="O10310" s="16" t="e">
        <f>VLOOKUP(SUM_DATA[[#This Row],[Work Order]],'[2]MAT DETAIL'!$D:$L,8,FALSE)</f>
        <v>#N/A</v>
      </c>
      <c r="P10310" s="22">
        <v>0</v>
      </c>
      <c r="Q10310" s="67" t="s">
        <v>25</v>
      </c>
      <c r="R10310" s="67"/>
      <c r="S10310" s="67"/>
    </row>
    <row r="10311" spans="4:19" ht="15">
      <c r="D10311" s="19">
        <v>620117</v>
      </c>
      <c r="E10311" s="35">
        <v>45413</v>
      </c>
      <c r="F10311" s="35">
        <v>45414</v>
      </c>
      <c r="G10311" s="63"/>
      <c r="H10311" s="24">
        <v>3767547</v>
      </c>
      <c r="I10311" s="28" t="s">
        <v>26</v>
      </c>
      <c r="J10311" s="44" t="s">
        <v>72</v>
      </c>
      <c r="K10311" s="25" t="s">
        <v>36</v>
      </c>
      <c r="L10311" s="25" t="s">
        <v>37</v>
      </c>
      <c r="M10311" s="16">
        <f>SUM_DATA[[#This Row],[TOTAL Cost]]-SUM_DATA[[#This Row],[MATERIAL Cost]]</f>
        <v>0</v>
      </c>
      <c r="N10311" s="16">
        <f>IFERROR(SUM_DATA[[#This Row],[MAT C.]], 0)</f>
        <v>0</v>
      </c>
      <c r="O10311" s="16" t="e">
        <f>VLOOKUP(SUM_DATA[[#This Row],[Work Order]],'[2]MAT DETAIL'!$D:$L,8,FALSE)</f>
        <v>#N/A</v>
      </c>
      <c r="P10311" s="22">
        <v>0</v>
      </c>
      <c r="Q10311" s="67" t="s">
        <v>25</v>
      </c>
      <c r="R10311" s="67"/>
      <c r="S10311" s="67"/>
    </row>
    <row r="10312" spans="4:19" ht="15">
      <c r="D10312" s="19">
        <v>620105</v>
      </c>
      <c r="E10312" s="35">
        <v>45413</v>
      </c>
      <c r="F10312" s="35">
        <v>45414</v>
      </c>
      <c r="G10312" s="63"/>
      <c r="H10312" s="24">
        <v>3767548</v>
      </c>
      <c r="I10312" s="28" t="s">
        <v>26</v>
      </c>
      <c r="J10312" s="44" t="s">
        <v>72</v>
      </c>
      <c r="K10312" s="25" t="s">
        <v>36</v>
      </c>
      <c r="L10312" s="25" t="s">
        <v>37</v>
      </c>
      <c r="M10312" s="16">
        <f>SUM_DATA[[#This Row],[TOTAL Cost]]-SUM_DATA[[#This Row],[MATERIAL Cost]]</f>
        <v>0</v>
      </c>
      <c r="N10312" s="16">
        <f>IFERROR(SUM_DATA[[#This Row],[MAT C.]], 0)</f>
        <v>0</v>
      </c>
      <c r="O10312" s="16" t="e">
        <f>VLOOKUP(SUM_DATA[[#This Row],[Work Order]],'[2]MAT DETAIL'!$D:$L,8,FALSE)</f>
        <v>#N/A</v>
      </c>
      <c r="P10312" s="22">
        <v>0</v>
      </c>
      <c r="Q10312" s="67" t="s">
        <v>25</v>
      </c>
      <c r="R10312" s="67"/>
      <c r="S10312" s="67"/>
    </row>
    <row r="10313" spans="4:19" ht="15">
      <c r="D10313" s="19">
        <v>620123</v>
      </c>
      <c r="E10313" s="35">
        <v>45414</v>
      </c>
      <c r="F10313" s="35">
        <v>45414</v>
      </c>
      <c r="G10313" s="63"/>
      <c r="H10313" s="24">
        <v>3767549</v>
      </c>
      <c r="I10313" s="28" t="s">
        <v>26</v>
      </c>
      <c r="J10313" s="47" t="s">
        <v>99</v>
      </c>
      <c r="K10313" s="25" t="s">
        <v>36</v>
      </c>
      <c r="L10313" s="25" t="s">
        <v>37</v>
      </c>
      <c r="M10313" s="16">
        <f>SUM_DATA[[#This Row],[TOTAL Cost]]-SUM_DATA[[#This Row],[MATERIAL Cost]]</f>
        <v>0</v>
      </c>
      <c r="N10313" s="16">
        <f>IFERROR(SUM_DATA[[#This Row],[MAT C.]], 0)</f>
        <v>0</v>
      </c>
      <c r="O10313" s="16" t="e">
        <f>VLOOKUP(SUM_DATA[[#This Row],[Work Order]],'[2]MAT DETAIL'!$D:$L,8,FALSE)</f>
        <v>#N/A</v>
      </c>
      <c r="P10313" s="22">
        <v>0</v>
      </c>
      <c r="Q10313" s="67" t="s">
        <v>25</v>
      </c>
      <c r="R10313" s="67"/>
      <c r="S10313" s="67"/>
    </row>
    <row r="10314" spans="4:19" ht="15">
      <c r="D10314" s="19">
        <v>620105</v>
      </c>
      <c r="E10314" s="35">
        <v>45413</v>
      </c>
      <c r="F10314" s="35">
        <v>45414</v>
      </c>
      <c r="G10314" s="63"/>
      <c r="H10314" s="24">
        <v>3767550</v>
      </c>
      <c r="I10314" s="28" t="s">
        <v>26</v>
      </c>
      <c r="J10314" s="44" t="s">
        <v>73</v>
      </c>
      <c r="K10314" s="25" t="s">
        <v>47</v>
      </c>
      <c r="L10314" s="25" t="s">
        <v>74</v>
      </c>
      <c r="M10314" s="16">
        <f>SUM_DATA[[#This Row],[TOTAL Cost]]-SUM_DATA[[#This Row],[MATERIAL Cost]]</f>
        <v>0</v>
      </c>
      <c r="N10314" s="16">
        <f>IFERROR(SUM_DATA[[#This Row],[MAT C.]], 0)</f>
        <v>0</v>
      </c>
      <c r="O10314" s="16" t="e">
        <f>VLOOKUP(SUM_DATA[[#This Row],[Work Order]],'[2]MAT DETAIL'!$D:$L,8,FALSE)</f>
        <v>#N/A</v>
      </c>
      <c r="P10314" s="22">
        <v>0</v>
      </c>
      <c r="Q10314" s="67" t="s">
        <v>25</v>
      </c>
      <c r="R10314" s="67"/>
      <c r="S10314" s="67"/>
    </row>
    <row r="10315" spans="4:19" ht="15">
      <c r="D10315" s="19">
        <v>620104</v>
      </c>
      <c r="E10315" s="35">
        <v>45414</v>
      </c>
      <c r="F10315" s="35">
        <v>45414</v>
      </c>
      <c r="G10315" s="63"/>
      <c r="H10315" s="24">
        <v>3767566</v>
      </c>
      <c r="I10315" s="28" t="s">
        <v>26</v>
      </c>
      <c r="J10315" s="47" t="s">
        <v>2506</v>
      </c>
      <c r="K10315" s="25" t="s">
        <v>36</v>
      </c>
      <c r="L10315" s="25" t="s">
        <v>37</v>
      </c>
      <c r="M10315" s="16">
        <f>SUM_DATA[[#This Row],[TOTAL Cost]]-SUM_DATA[[#This Row],[MATERIAL Cost]]</f>
        <v>0</v>
      </c>
      <c r="N10315" s="16">
        <f>IFERROR(SUM_DATA[[#This Row],[MAT C.]], 0)</f>
        <v>0</v>
      </c>
      <c r="O10315" s="16" t="e">
        <f>VLOOKUP(SUM_DATA[[#This Row],[Work Order]],'[2]MAT DETAIL'!$D:$L,8,FALSE)</f>
        <v>#N/A</v>
      </c>
      <c r="P10315" s="22">
        <v>0</v>
      </c>
      <c r="Q10315" s="67" t="s">
        <v>25</v>
      </c>
      <c r="R10315" s="67"/>
      <c r="S10315" s="67"/>
    </row>
    <row r="10316" spans="4:19" ht="15">
      <c r="D10316" s="19">
        <v>620109</v>
      </c>
      <c r="E10316" s="35">
        <v>45414</v>
      </c>
      <c r="F10316" s="35">
        <v>45414</v>
      </c>
      <c r="G10316" s="63"/>
      <c r="H10316" s="24">
        <v>3767568</v>
      </c>
      <c r="I10316" s="28" t="s">
        <v>26</v>
      </c>
      <c r="J10316" s="47" t="s">
        <v>2506</v>
      </c>
      <c r="K10316" s="25" t="s">
        <v>36</v>
      </c>
      <c r="L10316" s="25" t="s">
        <v>37</v>
      </c>
      <c r="M10316" s="16">
        <f>SUM_DATA[[#This Row],[TOTAL Cost]]-SUM_DATA[[#This Row],[MATERIAL Cost]]</f>
        <v>0</v>
      </c>
      <c r="N10316" s="16">
        <f>IFERROR(SUM_DATA[[#This Row],[MAT C.]], 0)</f>
        <v>0</v>
      </c>
      <c r="O10316" s="16" t="e">
        <f>VLOOKUP(SUM_DATA[[#This Row],[Work Order]],'[2]MAT DETAIL'!$D:$L,8,FALSE)</f>
        <v>#N/A</v>
      </c>
      <c r="P10316" s="22">
        <v>0</v>
      </c>
      <c r="Q10316" s="67" t="s">
        <v>25</v>
      </c>
      <c r="R10316" s="67"/>
      <c r="S10316" s="67"/>
    </row>
    <row r="10317" spans="4:19" ht="15">
      <c r="D10317" s="19">
        <v>620112</v>
      </c>
      <c r="E10317" s="35">
        <v>45414</v>
      </c>
      <c r="F10317" s="35">
        <v>45414</v>
      </c>
      <c r="G10317" s="63"/>
      <c r="H10317" s="24">
        <v>3767569</v>
      </c>
      <c r="I10317" s="28" t="s">
        <v>26</v>
      </c>
      <c r="J10317" s="47" t="s">
        <v>2506</v>
      </c>
      <c r="K10317" s="25" t="s">
        <v>36</v>
      </c>
      <c r="L10317" s="25" t="s">
        <v>37</v>
      </c>
      <c r="M10317" s="16">
        <f>SUM_DATA[[#This Row],[TOTAL Cost]]-SUM_DATA[[#This Row],[MATERIAL Cost]]</f>
        <v>0</v>
      </c>
      <c r="N10317" s="16">
        <f>IFERROR(SUM_DATA[[#This Row],[MAT C.]], 0)</f>
        <v>0</v>
      </c>
      <c r="O10317" s="16" t="e">
        <f>VLOOKUP(SUM_DATA[[#This Row],[Work Order]],'[2]MAT DETAIL'!$D:$L,8,FALSE)</f>
        <v>#N/A</v>
      </c>
      <c r="P10317" s="22">
        <v>0</v>
      </c>
      <c r="Q10317" s="67" t="s">
        <v>25</v>
      </c>
      <c r="R10317" s="67"/>
      <c r="S10317" s="67"/>
    </row>
    <row r="10318" spans="4:19" ht="15">
      <c r="D10318" s="19">
        <v>620116</v>
      </c>
      <c r="E10318" s="35">
        <v>45414</v>
      </c>
      <c r="F10318" s="35">
        <v>45414</v>
      </c>
      <c r="G10318" s="63"/>
      <c r="H10318" s="24">
        <v>3767571</v>
      </c>
      <c r="I10318" s="28" t="s">
        <v>26</v>
      </c>
      <c r="J10318" s="47" t="s">
        <v>2506</v>
      </c>
      <c r="K10318" s="25" t="s">
        <v>36</v>
      </c>
      <c r="L10318" s="25" t="s">
        <v>37</v>
      </c>
      <c r="M10318" s="16">
        <f>SUM_DATA[[#This Row],[TOTAL Cost]]-SUM_DATA[[#This Row],[MATERIAL Cost]]</f>
        <v>0</v>
      </c>
      <c r="N10318" s="16">
        <f>IFERROR(SUM_DATA[[#This Row],[MAT C.]], 0)</f>
        <v>0</v>
      </c>
      <c r="O10318" s="16" t="e">
        <f>VLOOKUP(SUM_DATA[[#This Row],[Work Order]],'[2]MAT DETAIL'!$D:$L,8,FALSE)</f>
        <v>#N/A</v>
      </c>
      <c r="P10318" s="22">
        <v>0</v>
      </c>
      <c r="Q10318" s="67" t="s">
        <v>25</v>
      </c>
      <c r="R10318" s="67"/>
      <c r="S10318" s="67"/>
    </row>
    <row r="10319" spans="4:19" ht="15">
      <c r="D10319" s="19">
        <v>620118</v>
      </c>
      <c r="E10319" s="35">
        <v>45414</v>
      </c>
      <c r="F10319" s="35">
        <v>45414</v>
      </c>
      <c r="G10319" s="63"/>
      <c r="H10319" s="24">
        <v>3767572</v>
      </c>
      <c r="I10319" s="28" t="s">
        <v>26</v>
      </c>
      <c r="J10319" s="47" t="s">
        <v>2506</v>
      </c>
      <c r="K10319" s="25" t="s">
        <v>36</v>
      </c>
      <c r="L10319" s="25" t="s">
        <v>37</v>
      </c>
      <c r="M10319" s="16">
        <f>SUM_DATA[[#This Row],[TOTAL Cost]]-SUM_DATA[[#This Row],[MATERIAL Cost]]</f>
        <v>0</v>
      </c>
      <c r="N10319" s="16">
        <f>IFERROR(SUM_DATA[[#This Row],[MAT C.]], 0)</f>
        <v>0</v>
      </c>
      <c r="O10319" s="16" t="e">
        <f>VLOOKUP(SUM_DATA[[#This Row],[Work Order]],'[2]MAT DETAIL'!$D:$L,8,FALSE)</f>
        <v>#N/A</v>
      </c>
      <c r="P10319" s="22">
        <v>0</v>
      </c>
      <c r="Q10319" s="67" t="s">
        <v>25</v>
      </c>
      <c r="R10319" s="67"/>
      <c r="S10319" s="67"/>
    </row>
    <row r="10320" spans="4:19" ht="15">
      <c r="D10320" s="19">
        <v>620117</v>
      </c>
      <c r="E10320" s="35">
        <v>45414</v>
      </c>
      <c r="F10320" s="35">
        <v>45414</v>
      </c>
      <c r="G10320" s="63"/>
      <c r="H10320" s="24">
        <v>3767586</v>
      </c>
      <c r="I10320" s="28" t="s">
        <v>31</v>
      </c>
      <c r="J10320" s="47" t="s">
        <v>2507</v>
      </c>
      <c r="K10320" s="25" t="s">
        <v>36</v>
      </c>
      <c r="L10320" s="25" t="s">
        <v>53</v>
      </c>
      <c r="M10320" s="16">
        <f>SUM_DATA[[#This Row],[TOTAL Cost]]-SUM_DATA[[#This Row],[MATERIAL Cost]]</f>
        <v>28841.040000000001</v>
      </c>
      <c r="N10320" s="16">
        <f>IFERROR(SUM_DATA[[#This Row],[MAT C.]], 0)</f>
        <v>0</v>
      </c>
      <c r="O10320" s="16" t="e">
        <f>VLOOKUP(SUM_DATA[[#This Row],[Work Order]],'[2]MAT DETAIL'!$D:$L,8,FALSE)</f>
        <v>#N/A</v>
      </c>
      <c r="P10320" s="22">
        <v>28841.040000000001</v>
      </c>
      <c r="Q10320" s="67" t="s">
        <v>25</v>
      </c>
      <c r="R10320" s="67"/>
      <c r="S10320" s="67"/>
    </row>
    <row r="10321" spans="4:19" ht="15">
      <c r="D10321" s="19">
        <v>620117</v>
      </c>
      <c r="E10321" s="35">
        <v>45414</v>
      </c>
      <c r="F10321" s="35">
        <v>45414</v>
      </c>
      <c r="G10321" s="63"/>
      <c r="H10321" s="24">
        <v>3767589</v>
      </c>
      <c r="I10321" s="28" t="s">
        <v>31</v>
      </c>
      <c r="J10321" s="47" t="s">
        <v>2466</v>
      </c>
      <c r="K10321" s="25" t="s">
        <v>59</v>
      </c>
      <c r="L10321" s="25" t="s">
        <v>129</v>
      </c>
      <c r="M10321" s="16">
        <f>SUM_DATA[[#This Row],[TOTAL Cost]]-SUM_DATA[[#This Row],[MATERIAL Cost]]</f>
        <v>21815.52</v>
      </c>
      <c r="N10321" s="16">
        <f>IFERROR(SUM_DATA[[#This Row],[MAT C.]], 0)</f>
        <v>0</v>
      </c>
      <c r="O10321" s="16" t="e">
        <f>VLOOKUP(SUM_DATA[[#This Row],[Work Order]],'[2]MAT DETAIL'!$D:$L,8,FALSE)</f>
        <v>#N/A</v>
      </c>
      <c r="P10321" s="22">
        <v>21815.52</v>
      </c>
      <c r="Q10321" s="67" t="s">
        <v>25</v>
      </c>
      <c r="R10321" s="67"/>
      <c r="S10321" s="67"/>
    </row>
    <row r="10322" spans="4:19" ht="15">
      <c r="D10322" s="19">
        <v>620120</v>
      </c>
      <c r="E10322" s="35">
        <v>45414</v>
      </c>
      <c r="F10322" s="35">
        <v>45414</v>
      </c>
      <c r="G10322" s="63"/>
      <c r="H10322" s="24">
        <v>3767720</v>
      </c>
      <c r="I10322" s="28" t="s">
        <v>31</v>
      </c>
      <c r="J10322" s="47" t="s">
        <v>58</v>
      </c>
      <c r="K10322" s="25" t="s">
        <v>59</v>
      </c>
      <c r="L10322" s="25" t="s">
        <v>60</v>
      </c>
      <c r="M10322" s="16">
        <f>SUM_DATA[[#This Row],[TOTAL Cost]]-SUM_DATA[[#This Row],[MATERIAL Cost]]</f>
        <v>19265.52</v>
      </c>
      <c r="N10322" s="16">
        <f>IFERROR(SUM_DATA[[#This Row],[MAT C.]], 0)</f>
        <v>0</v>
      </c>
      <c r="O10322" s="16" t="e">
        <f>VLOOKUP(SUM_DATA[[#This Row],[Work Order]],'[2]MAT DETAIL'!$D:$L,8,FALSE)</f>
        <v>#N/A</v>
      </c>
      <c r="P10322" s="22">
        <v>19265.52</v>
      </c>
      <c r="Q10322" s="67" t="s">
        <v>25</v>
      </c>
      <c r="R10322" s="67"/>
      <c r="S10322" s="67"/>
    </row>
    <row r="10323" spans="4:19" ht="15">
      <c r="D10323" s="19">
        <v>620116</v>
      </c>
      <c r="E10323" s="35">
        <v>45414</v>
      </c>
      <c r="F10323" s="35">
        <v>45415</v>
      </c>
      <c r="G10323" s="63"/>
      <c r="H10323" s="24">
        <v>3769435</v>
      </c>
      <c r="I10323" s="28" t="s">
        <v>26</v>
      </c>
      <c r="J10323" s="47" t="s">
        <v>427</v>
      </c>
      <c r="K10323" s="25" t="s">
        <v>67</v>
      </c>
      <c r="L10323" s="25" t="s">
        <v>88</v>
      </c>
      <c r="M10323" s="16">
        <f>SUM_DATA[[#This Row],[TOTAL Cost]]-SUM_DATA[[#This Row],[MATERIAL Cost]]</f>
        <v>0</v>
      </c>
      <c r="N10323" s="16">
        <f>IFERROR(SUM_DATA[[#This Row],[MAT C.]], 0)</f>
        <v>0</v>
      </c>
      <c r="O10323" s="16" t="e">
        <f>VLOOKUP(SUM_DATA[[#This Row],[Work Order]],'[2]MAT DETAIL'!$D:$L,8,FALSE)</f>
        <v>#N/A</v>
      </c>
      <c r="P10323" s="22">
        <v>0</v>
      </c>
      <c r="Q10323" s="67" t="s">
        <v>25</v>
      </c>
      <c r="R10323" s="67"/>
      <c r="S10323" s="67"/>
    </row>
    <row r="10324" spans="4:19" ht="15">
      <c r="D10324" s="19">
        <v>620116</v>
      </c>
      <c r="E10324" s="35">
        <v>45414</v>
      </c>
      <c r="F10324" s="35">
        <v>45415</v>
      </c>
      <c r="G10324" s="63"/>
      <c r="H10324" s="24">
        <v>3769436</v>
      </c>
      <c r="I10324" s="28" t="s">
        <v>26</v>
      </c>
      <c r="J10324" s="47" t="s">
        <v>427</v>
      </c>
      <c r="K10324" s="25" t="s">
        <v>67</v>
      </c>
      <c r="L10324" s="25" t="s">
        <v>88</v>
      </c>
      <c r="M10324" s="16">
        <f>SUM_DATA[[#This Row],[TOTAL Cost]]-SUM_DATA[[#This Row],[MATERIAL Cost]]</f>
        <v>0</v>
      </c>
      <c r="N10324" s="16">
        <f>IFERROR(SUM_DATA[[#This Row],[MAT C.]], 0)</f>
        <v>0</v>
      </c>
      <c r="O10324" s="16" t="e">
        <f>VLOOKUP(SUM_DATA[[#This Row],[Work Order]],'[2]MAT DETAIL'!$D:$L,8,FALSE)</f>
        <v>#N/A</v>
      </c>
      <c r="P10324" s="22">
        <v>0</v>
      </c>
      <c r="Q10324" s="67" t="s">
        <v>25</v>
      </c>
      <c r="R10324" s="67"/>
      <c r="S10324" s="67"/>
    </row>
    <row r="10325" spans="4:19" ht="15">
      <c r="D10325" s="19">
        <v>620111</v>
      </c>
      <c r="E10325" s="35">
        <v>45414</v>
      </c>
      <c r="F10325" s="35">
        <v>45415</v>
      </c>
      <c r="G10325" s="63"/>
      <c r="H10325" s="24">
        <v>3769437</v>
      </c>
      <c r="I10325" s="28" t="s">
        <v>26</v>
      </c>
      <c r="J10325" s="44" t="s">
        <v>295</v>
      </c>
      <c r="K10325" s="25" t="s">
        <v>36</v>
      </c>
      <c r="L10325" s="25" t="s">
        <v>37</v>
      </c>
      <c r="M10325" s="16">
        <f>SUM_DATA[[#This Row],[TOTAL Cost]]-SUM_DATA[[#This Row],[MATERIAL Cost]]</f>
        <v>0</v>
      </c>
      <c r="N10325" s="16">
        <f>IFERROR(SUM_DATA[[#This Row],[MAT C.]], 0)</f>
        <v>0</v>
      </c>
      <c r="O10325" s="16" t="e">
        <f>VLOOKUP(SUM_DATA[[#This Row],[Work Order]],'[2]MAT DETAIL'!$D:$L,8,FALSE)</f>
        <v>#N/A</v>
      </c>
      <c r="P10325" s="22">
        <v>0</v>
      </c>
      <c r="Q10325" s="67" t="s">
        <v>25</v>
      </c>
      <c r="R10325" s="67"/>
      <c r="S10325" s="67"/>
    </row>
    <row r="10326" spans="4:19" ht="15">
      <c r="D10326" s="19">
        <v>620107</v>
      </c>
      <c r="E10326" s="35">
        <v>45414</v>
      </c>
      <c r="F10326" s="35">
        <v>45415</v>
      </c>
      <c r="G10326" s="63"/>
      <c r="H10326" s="24">
        <v>3769445</v>
      </c>
      <c r="I10326" s="28" t="s">
        <v>26</v>
      </c>
      <c r="J10326" s="47" t="s">
        <v>2508</v>
      </c>
      <c r="K10326" s="25" t="s">
        <v>36</v>
      </c>
      <c r="L10326" s="25" t="s">
        <v>93</v>
      </c>
      <c r="M10326" s="16">
        <f>SUM_DATA[[#This Row],[TOTAL Cost]]-SUM_DATA[[#This Row],[MATERIAL Cost]]</f>
        <v>0</v>
      </c>
      <c r="N10326" s="16">
        <f>IFERROR(SUM_DATA[[#This Row],[MAT C.]], 0)</f>
        <v>0</v>
      </c>
      <c r="O10326" s="16" t="e">
        <f>VLOOKUP(SUM_DATA[[#This Row],[Work Order]],'[2]MAT DETAIL'!$D:$L,8,FALSE)</f>
        <v>#N/A</v>
      </c>
      <c r="P10326" s="22">
        <v>0</v>
      </c>
      <c r="Q10326" s="67" t="s">
        <v>25</v>
      </c>
      <c r="R10326" s="67"/>
      <c r="S10326" s="67"/>
    </row>
    <row r="10327" spans="4:19" ht="15">
      <c r="D10327" s="19">
        <v>620104</v>
      </c>
      <c r="E10327" s="35">
        <v>45414</v>
      </c>
      <c r="F10327" s="35">
        <v>45415</v>
      </c>
      <c r="G10327" s="63"/>
      <c r="H10327" s="24">
        <v>3769446</v>
      </c>
      <c r="I10327" s="28" t="s">
        <v>26</v>
      </c>
      <c r="J10327" s="47" t="s">
        <v>2509</v>
      </c>
      <c r="K10327" s="25" t="s">
        <v>67</v>
      </c>
      <c r="L10327" s="26" t="s">
        <v>150</v>
      </c>
      <c r="M10327" s="16">
        <f>SUM_DATA[[#This Row],[TOTAL Cost]]-SUM_DATA[[#This Row],[MATERIAL Cost]]</f>
        <v>0</v>
      </c>
      <c r="N10327" s="16">
        <f>IFERROR(SUM_DATA[[#This Row],[MAT C.]], 0)</f>
        <v>0</v>
      </c>
      <c r="O10327" s="16" t="e">
        <f>VLOOKUP(SUM_DATA[[#This Row],[Work Order]],'[2]MAT DETAIL'!$D:$L,8,FALSE)</f>
        <v>#N/A</v>
      </c>
      <c r="P10327" s="22">
        <v>0</v>
      </c>
      <c r="Q10327" s="67" t="s">
        <v>25</v>
      </c>
      <c r="R10327" s="67"/>
      <c r="S10327" s="67"/>
    </row>
    <row r="10328" spans="4:19" ht="15">
      <c r="D10328" s="19">
        <v>620105</v>
      </c>
      <c r="E10328" s="35">
        <v>45414</v>
      </c>
      <c r="F10328" s="35">
        <v>45415</v>
      </c>
      <c r="G10328" s="63"/>
      <c r="H10328" s="24">
        <v>3769450</v>
      </c>
      <c r="I10328" s="28" t="s">
        <v>26</v>
      </c>
      <c r="J10328" s="44" t="s">
        <v>73</v>
      </c>
      <c r="K10328" s="25" t="s">
        <v>47</v>
      </c>
      <c r="L10328" s="25" t="s">
        <v>74</v>
      </c>
      <c r="M10328" s="16">
        <f>SUM_DATA[[#This Row],[TOTAL Cost]]-SUM_DATA[[#This Row],[MATERIAL Cost]]</f>
        <v>0</v>
      </c>
      <c r="N10328" s="16">
        <f>IFERROR(SUM_DATA[[#This Row],[MAT C.]], 0)</f>
        <v>0</v>
      </c>
      <c r="O10328" s="16" t="e">
        <f>VLOOKUP(SUM_DATA[[#This Row],[Work Order]],'[2]MAT DETAIL'!$D:$L,8,FALSE)</f>
        <v>#N/A</v>
      </c>
      <c r="P10328" s="22">
        <v>0</v>
      </c>
      <c r="Q10328" s="67" t="s">
        <v>25</v>
      </c>
      <c r="R10328" s="67"/>
      <c r="S10328" s="67"/>
    </row>
    <row r="10329" spans="4:19" ht="15">
      <c r="D10329" s="19">
        <v>620104</v>
      </c>
      <c r="E10329" s="35">
        <v>45414</v>
      </c>
      <c r="F10329" s="35">
        <v>45415</v>
      </c>
      <c r="G10329" s="63"/>
      <c r="H10329" s="24">
        <v>3769451</v>
      </c>
      <c r="I10329" s="28" t="s">
        <v>26</v>
      </c>
      <c r="J10329" s="47" t="s">
        <v>101</v>
      </c>
      <c r="K10329" s="25" t="s">
        <v>59</v>
      </c>
      <c r="L10329" s="25" t="s">
        <v>98</v>
      </c>
      <c r="M10329" s="16">
        <f>SUM_DATA[[#This Row],[TOTAL Cost]]-SUM_DATA[[#This Row],[MATERIAL Cost]]</f>
        <v>0</v>
      </c>
      <c r="N10329" s="16">
        <f>IFERROR(SUM_DATA[[#This Row],[MAT C.]], 0)</f>
        <v>0</v>
      </c>
      <c r="O10329" s="16" t="e">
        <f>VLOOKUP(SUM_DATA[[#This Row],[Work Order]],'[2]MAT DETAIL'!$D:$L,8,FALSE)</f>
        <v>#N/A</v>
      </c>
      <c r="P10329" s="22">
        <v>0</v>
      </c>
      <c r="Q10329" s="67" t="s">
        <v>25</v>
      </c>
      <c r="R10329" s="67"/>
      <c r="S10329" s="67"/>
    </row>
    <row r="10330" spans="4:19" ht="15">
      <c r="D10330" s="19">
        <v>620111</v>
      </c>
      <c r="E10330" s="35">
        <v>45414</v>
      </c>
      <c r="F10330" s="35">
        <v>45415</v>
      </c>
      <c r="G10330" s="63"/>
      <c r="H10330" s="24">
        <v>3769452</v>
      </c>
      <c r="I10330" s="28" t="s">
        <v>26</v>
      </c>
      <c r="J10330" s="44" t="s">
        <v>86</v>
      </c>
      <c r="K10330" s="25" t="s">
        <v>36</v>
      </c>
      <c r="L10330" s="25" t="s">
        <v>47</v>
      </c>
      <c r="M10330" s="16">
        <f>SUM_DATA[[#This Row],[TOTAL Cost]]-SUM_DATA[[#This Row],[MATERIAL Cost]]</f>
        <v>0</v>
      </c>
      <c r="N10330" s="16">
        <f>IFERROR(SUM_DATA[[#This Row],[MAT C.]], 0)</f>
        <v>0</v>
      </c>
      <c r="O10330" s="16" t="e">
        <f>VLOOKUP(SUM_DATA[[#This Row],[Work Order]],'[2]MAT DETAIL'!$D:$L,8,FALSE)</f>
        <v>#N/A</v>
      </c>
      <c r="P10330" s="22">
        <v>0</v>
      </c>
      <c r="Q10330" s="67" t="s">
        <v>25</v>
      </c>
      <c r="R10330" s="67"/>
      <c r="S10330" s="67"/>
    </row>
    <row r="10331" spans="4:19" ht="15">
      <c r="D10331" s="19">
        <v>620117</v>
      </c>
      <c r="E10331" s="35">
        <v>45415</v>
      </c>
      <c r="F10331" s="35">
        <v>45415</v>
      </c>
      <c r="G10331" s="63"/>
      <c r="H10331" s="24">
        <v>3769543</v>
      </c>
      <c r="I10331" s="28" t="s">
        <v>26</v>
      </c>
      <c r="J10331" s="47" t="s">
        <v>2510</v>
      </c>
      <c r="K10331" s="25" t="s">
        <v>59</v>
      </c>
      <c r="L10331" s="25" t="s">
        <v>263</v>
      </c>
      <c r="M10331" s="16">
        <f>SUM_DATA[[#This Row],[TOTAL Cost]]-SUM_DATA[[#This Row],[MATERIAL Cost]]</f>
        <v>0</v>
      </c>
      <c r="N10331" s="16">
        <f>IFERROR(SUM_DATA[[#This Row],[MAT C.]], 0)</f>
        <v>0</v>
      </c>
      <c r="O10331" s="16" t="e">
        <f>VLOOKUP(SUM_DATA[[#This Row],[Work Order]],'[2]MAT DETAIL'!$D:$L,8,FALSE)</f>
        <v>#N/A</v>
      </c>
      <c r="P10331" s="22">
        <v>0</v>
      </c>
      <c r="Q10331" s="67" t="s">
        <v>25</v>
      </c>
      <c r="R10331" s="67"/>
      <c r="S10331" s="67"/>
    </row>
    <row r="10332" spans="4:19" ht="15">
      <c r="D10332" s="19">
        <v>620117</v>
      </c>
      <c r="E10332" s="35">
        <v>45415</v>
      </c>
      <c r="F10332" s="35">
        <v>45415</v>
      </c>
      <c r="G10332" s="63"/>
      <c r="H10332" s="24">
        <v>3769754</v>
      </c>
      <c r="I10332" s="28" t="s">
        <v>26</v>
      </c>
      <c r="J10332" s="47" t="s">
        <v>2511</v>
      </c>
      <c r="K10332" s="25" t="s">
        <v>67</v>
      </c>
      <c r="L10332" s="25" t="s">
        <v>88</v>
      </c>
      <c r="M10332" s="16">
        <f>SUM_DATA[[#This Row],[TOTAL Cost]]-SUM_DATA[[#This Row],[MATERIAL Cost]]</f>
        <v>0</v>
      </c>
      <c r="N10332" s="16">
        <f>IFERROR(SUM_DATA[[#This Row],[MAT C.]], 0)</f>
        <v>0</v>
      </c>
      <c r="O10332" s="16" t="e">
        <f>VLOOKUP(SUM_DATA[[#This Row],[Work Order]],'[2]MAT DETAIL'!$D:$L,8,FALSE)</f>
        <v>#N/A</v>
      </c>
      <c r="P10332" s="22">
        <v>0</v>
      </c>
      <c r="Q10332" s="67" t="s">
        <v>25</v>
      </c>
      <c r="R10332" s="67"/>
      <c r="S10332" s="67"/>
    </row>
    <row r="10333" spans="4:19" ht="15">
      <c r="D10333" s="19">
        <v>620104</v>
      </c>
      <c r="E10333" s="35">
        <v>45415</v>
      </c>
      <c r="F10333" s="35">
        <v>45415</v>
      </c>
      <c r="G10333" s="63"/>
      <c r="H10333" s="24">
        <v>3769756</v>
      </c>
      <c r="I10333" s="28" t="s">
        <v>26</v>
      </c>
      <c r="J10333" s="47" t="s">
        <v>353</v>
      </c>
      <c r="K10333" s="25" t="s">
        <v>59</v>
      </c>
      <c r="L10333" s="25" t="s">
        <v>60</v>
      </c>
      <c r="M10333" s="16">
        <f>SUM_DATA[[#This Row],[TOTAL Cost]]-SUM_DATA[[#This Row],[MATERIAL Cost]]</f>
        <v>0</v>
      </c>
      <c r="N10333" s="16">
        <f>IFERROR(SUM_DATA[[#This Row],[MAT C.]], 0)</f>
        <v>0</v>
      </c>
      <c r="O10333" s="16" t="e">
        <f>VLOOKUP(SUM_DATA[[#This Row],[Work Order]],'[2]MAT DETAIL'!$D:$L,8,FALSE)</f>
        <v>#N/A</v>
      </c>
      <c r="P10333" s="22">
        <v>0</v>
      </c>
      <c r="Q10333" s="67" t="s">
        <v>25</v>
      </c>
      <c r="R10333" s="67"/>
      <c r="S10333" s="67"/>
    </row>
    <row r="10334" spans="4:19" ht="15">
      <c r="D10334" s="19">
        <v>620105</v>
      </c>
      <c r="E10334" s="35">
        <v>45415</v>
      </c>
      <c r="F10334" s="35">
        <v>45415</v>
      </c>
      <c r="G10334" s="63"/>
      <c r="H10334" s="24">
        <v>3769757</v>
      </c>
      <c r="I10334" s="28" t="s">
        <v>26</v>
      </c>
      <c r="J10334" s="47" t="s">
        <v>299</v>
      </c>
      <c r="K10334" s="25" t="s">
        <v>59</v>
      </c>
      <c r="L10334" s="25" t="s">
        <v>60</v>
      </c>
      <c r="M10334" s="16">
        <f>SUM_DATA[[#This Row],[TOTAL Cost]]-SUM_DATA[[#This Row],[MATERIAL Cost]]</f>
        <v>0</v>
      </c>
      <c r="N10334" s="16">
        <f>IFERROR(SUM_DATA[[#This Row],[MAT C.]], 0)</f>
        <v>0</v>
      </c>
      <c r="O10334" s="16" t="e">
        <f>VLOOKUP(SUM_DATA[[#This Row],[Work Order]],'[2]MAT DETAIL'!$D:$L,8,FALSE)</f>
        <v>#N/A</v>
      </c>
      <c r="P10334" s="22">
        <v>0</v>
      </c>
      <c r="Q10334" s="67" t="s">
        <v>25</v>
      </c>
      <c r="R10334" s="67"/>
      <c r="S10334" s="67"/>
    </row>
    <row r="10335" spans="4:19" ht="15">
      <c r="D10335" s="19">
        <v>620104</v>
      </c>
      <c r="E10335" s="35">
        <v>45416</v>
      </c>
      <c r="F10335" s="35">
        <v>45419</v>
      </c>
      <c r="G10335" s="63"/>
      <c r="H10335" s="24">
        <v>3769758</v>
      </c>
      <c r="I10335" s="28" t="s">
        <v>26</v>
      </c>
      <c r="J10335" s="54" t="s">
        <v>228</v>
      </c>
      <c r="K10335" s="25" t="s">
        <v>33</v>
      </c>
      <c r="L10335" s="25" t="s">
        <v>39</v>
      </c>
      <c r="M10335" s="16">
        <f>SUM_DATA[[#This Row],[TOTAL Cost]]-SUM_DATA[[#This Row],[MATERIAL Cost]]</f>
        <v>0</v>
      </c>
      <c r="N10335" s="16">
        <f>IFERROR(SUM_DATA[[#This Row],[MAT C.]], 0)</f>
        <v>0</v>
      </c>
      <c r="O10335" s="16" t="e">
        <f>VLOOKUP(SUM_DATA[[#This Row],[Work Order]],'[2]MAT DETAIL'!$D:$L,8,FALSE)</f>
        <v>#N/A</v>
      </c>
      <c r="P10335" s="22">
        <v>0</v>
      </c>
      <c r="Q10335" s="67" t="s">
        <v>25</v>
      </c>
      <c r="R10335" s="67"/>
      <c r="S10335" s="67"/>
    </row>
    <row r="10336" spans="4:19" ht="15">
      <c r="D10336" s="19">
        <v>620107</v>
      </c>
      <c r="E10336" s="35">
        <v>45416</v>
      </c>
      <c r="F10336" s="35">
        <v>45419</v>
      </c>
      <c r="G10336" s="63"/>
      <c r="H10336" s="24">
        <v>3769761</v>
      </c>
      <c r="I10336" s="28" t="s">
        <v>26</v>
      </c>
      <c r="J10336" s="47" t="s">
        <v>101</v>
      </c>
      <c r="K10336" s="25" t="s">
        <v>59</v>
      </c>
      <c r="L10336" s="25" t="s">
        <v>98</v>
      </c>
      <c r="M10336" s="16">
        <f>SUM_DATA[[#This Row],[TOTAL Cost]]-SUM_DATA[[#This Row],[MATERIAL Cost]]</f>
        <v>0</v>
      </c>
      <c r="N10336" s="16">
        <f>IFERROR(SUM_DATA[[#This Row],[MAT C.]], 0)</f>
        <v>0</v>
      </c>
      <c r="O10336" s="16" t="e">
        <f>VLOOKUP(SUM_DATA[[#This Row],[Work Order]],'[2]MAT DETAIL'!$D:$L,8,FALSE)</f>
        <v>#N/A</v>
      </c>
      <c r="P10336" s="22">
        <v>0</v>
      </c>
      <c r="Q10336" s="67" t="s">
        <v>25</v>
      </c>
      <c r="R10336" s="67"/>
      <c r="S10336" s="67"/>
    </row>
    <row r="10337" spans="4:19" ht="15">
      <c r="D10337" s="19">
        <v>620106</v>
      </c>
      <c r="E10337" s="35">
        <v>45416</v>
      </c>
      <c r="F10337" s="35">
        <v>45419</v>
      </c>
      <c r="G10337" s="63"/>
      <c r="H10337" s="24">
        <v>3769762</v>
      </c>
      <c r="I10337" s="28" t="s">
        <v>26</v>
      </c>
      <c r="J10337" s="47" t="s">
        <v>427</v>
      </c>
      <c r="K10337" s="25" t="s">
        <v>67</v>
      </c>
      <c r="L10337" s="25" t="s">
        <v>88</v>
      </c>
      <c r="M10337" s="16">
        <f>SUM_DATA[[#This Row],[TOTAL Cost]]-SUM_DATA[[#This Row],[MATERIAL Cost]]</f>
        <v>0</v>
      </c>
      <c r="N10337" s="16">
        <f>IFERROR(SUM_DATA[[#This Row],[MAT C.]], 0)</f>
        <v>0</v>
      </c>
      <c r="O10337" s="16" t="e">
        <f>VLOOKUP(SUM_DATA[[#This Row],[Work Order]],'[2]MAT DETAIL'!$D:$L,8,FALSE)</f>
        <v>#N/A</v>
      </c>
      <c r="P10337" s="22">
        <v>0</v>
      </c>
      <c r="Q10337" s="67" t="s">
        <v>25</v>
      </c>
      <c r="R10337" s="67"/>
      <c r="S10337" s="67"/>
    </row>
    <row r="10338" spans="4:19" ht="15">
      <c r="D10338" s="19">
        <v>620120</v>
      </c>
      <c r="E10338" s="35">
        <v>45417</v>
      </c>
      <c r="F10338" s="35">
        <v>45419</v>
      </c>
      <c r="G10338" s="63"/>
      <c r="H10338" s="24">
        <v>3769764</v>
      </c>
      <c r="I10338" s="28" t="s">
        <v>26</v>
      </c>
      <c r="J10338" s="47" t="s">
        <v>55</v>
      </c>
      <c r="K10338" s="25" t="s">
        <v>56</v>
      </c>
      <c r="L10338" s="25" t="s">
        <v>57</v>
      </c>
      <c r="M10338" s="16">
        <f>SUM_DATA[[#This Row],[TOTAL Cost]]-SUM_DATA[[#This Row],[MATERIAL Cost]]</f>
        <v>0</v>
      </c>
      <c r="N10338" s="16">
        <f>IFERROR(SUM_DATA[[#This Row],[MAT C.]], 0)</f>
        <v>0</v>
      </c>
      <c r="O10338" s="16" t="e">
        <f>VLOOKUP(SUM_DATA[[#This Row],[Work Order]],'[2]MAT DETAIL'!$D:$L,8,FALSE)</f>
        <v>#N/A</v>
      </c>
      <c r="P10338" s="22">
        <v>0</v>
      </c>
      <c r="Q10338" s="67" t="s">
        <v>25</v>
      </c>
      <c r="R10338" s="67"/>
      <c r="S10338" s="67"/>
    </row>
    <row r="10339" spans="4:19" ht="15">
      <c r="D10339" s="19">
        <v>620111</v>
      </c>
      <c r="E10339" s="35">
        <v>45417</v>
      </c>
      <c r="F10339" s="35">
        <v>45419</v>
      </c>
      <c r="G10339" s="63"/>
      <c r="H10339" s="24">
        <v>3769766</v>
      </c>
      <c r="I10339" s="28" t="s">
        <v>26</v>
      </c>
      <c r="J10339" s="47" t="s">
        <v>2512</v>
      </c>
      <c r="K10339" s="25" t="s">
        <v>78</v>
      </c>
      <c r="L10339" s="25" t="s">
        <v>572</v>
      </c>
      <c r="M10339" s="16">
        <f>SUM_DATA[[#This Row],[TOTAL Cost]]-SUM_DATA[[#This Row],[MATERIAL Cost]]</f>
        <v>0</v>
      </c>
      <c r="N10339" s="16">
        <f>IFERROR(SUM_DATA[[#This Row],[MAT C.]], 0)</f>
        <v>0</v>
      </c>
      <c r="O10339" s="16" t="e">
        <f>VLOOKUP(SUM_DATA[[#This Row],[Work Order]],'[2]MAT DETAIL'!$D:$L,8,FALSE)</f>
        <v>#N/A</v>
      </c>
      <c r="P10339" s="22">
        <v>0</v>
      </c>
      <c r="Q10339" s="67" t="s">
        <v>25</v>
      </c>
      <c r="R10339" s="67"/>
      <c r="S10339" s="67"/>
    </row>
    <row r="10340" spans="4:19" ht="15">
      <c r="D10340" s="19">
        <v>620105</v>
      </c>
      <c r="E10340" s="35">
        <v>45417</v>
      </c>
      <c r="F10340" s="35">
        <v>45419</v>
      </c>
      <c r="G10340" s="63"/>
      <c r="H10340" s="24">
        <v>3769768</v>
      </c>
      <c r="I10340" s="28" t="s">
        <v>26</v>
      </c>
      <c r="J10340" s="47" t="s">
        <v>2513</v>
      </c>
      <c r="K10340" s="25" t="s">
        <v>59</v>
      </c>
      <c r="L10340" s="25" t="s">
        <v>60</v>
      </c>
      <c r="M10340" s="16">
        <f>SUM_DATA[[#This Row],[TOTAL Cost]]-SUM_DATA[[#This Row],[MATERIAL Cost]]</f>
        <v>0</v>
      </c>
      <c r="N10340" s="16">
        <f>IFERROR(SUM_DATA[[#This Row],[MAT C.]], 0)</f>
        <v>0</v>
      </c>
      <c r="O10340" s="16" t="e">
        <f>VLOOKUP(SUM_DATA[[#This Row],[Work Order]],'[2]MAT DETAIL'!$D:$L,8,FALSE)</f>
        <v>#N/A</v>
      </c>
      <c r="P10340" s="22">
        <v>0</v>
      </c>
      <c r="Q10340" s="67" t="s">
        <v>25</v>
      </c>
      <c r="R10340" s="67"/>
      <c r="S10340" s="67"/>
    </row>
    <row r="10341" spans="4:19" ht="15">
      <c r="D10341" s="19">
        <v>620106</v>
      </c>
      <c r="E10341" s="35">
        <v>45417</v>
      </c>
      <c r="F10341" s="35">
        <v>45419</v>
      </c>
      <c r="G10341" s="63"/>
      <c r="H10341" s="24">
        <v>3769769</v>
      </c>
      <c r="I10341" s="28" t="s">
        <v>26</v>
      </c>
      <c r="J10341" s="47" t="s">
        <v>64</v>
      </c>
      <c r="K10341" s="25" t="s">
        <v>47</v>
      </c>
      <c r="L10341" s="25" t="s">
        <v>65</v>
      </c>
      <c r="M10341" s="16">
        <f>SUM_DATA[[#This Row],[TOTAL Cost]]-SUM_DATA[[#This Row],[MATERIAL Cost]]</f>
        <v>0</v>
      </c>
      <c r="N10341" s="16">
        <f>IFERROR(SUM_DATA[[#This Row],[MAT C.]], 0)</f>
        <v>0</v>
      </c>
      <c r="O10341" s="16" t="e">
        <f>VLOOKUP(SUM_DATA[[#This Row],[Work Order]],'[2]MAT DETAIL'!$D:$L,8,FALSE)</f>
        <v>#N/A</v>
      </c>
      <c r="P10341" s="22">
        <v>0</v>
      </c>
      <c r="Q10341" s="67" t="s">
        <v>25</v>
      </c>
      <c r="R10341" s="67"/>
      <c r="S10341" s="67"/>
    </row>
    <row r="10342" spans="4:19" ht="15">
      <c r="D10342" s="19">
        <v>620123</v>
      </c>
      <c r="E10342" s="35">
        <v>45417</v>
      </c>
      <c r="F10342" s="35">
        <v>45419</v>
      </c>
      <c r="G10342" s="63"/>
      <c r="H10342" s="24">
        <v>3769770</v>
      </c>
      <c r="I10342" s="28" t="s">
        <v>26</v>
      </c>
      <c r="J10342" s="47" t="s">
        <v>1292</v>
      </c>
      <c r="K10342" s="25" t="s">
        <v>36</v>
      </c>
      <c r="L10342" s="25" t="s">
        <v>53</v>
      </c>
      <c r="M10342" s="16">
        <f>SUM_DATA[[#This Row],[TOTAL Cost]]-SUM_DATA[[#This Row],[MATERIAL Cost]]</f>
        <v>0</v>
      </c>
      <c r="N10342" s="16">
        <f>IFERROR(SUM_DATA[[#This Row],[MAT C.]], 0)</f>
        <v>0</v>
      </c>
      <c r="O10342" s="16" t="e">
        <f>VLOOKUP(SUM_DATA[[#This Row],[Work Order]],'[2]MAT DETAIL'!$D:$L,8,FALSE)</f>
        <v>#N/A</v>
      </c>
      <c r="P10342" s="22">
        <v>0</v>
      </c>
      <c r="Q10342" s="67" t="s">
        <v>25</v>
      </c>
      <c r="R10342" s="67"/>
      <c r="S10342" s="67"/>
    </row>
    <row r="10343" spans="4:19" ht="15">
      <c r="D10343" s="19">
        <v>620105</v>
      </c>
      <c r="E10343" s="35">
        <v>45417</v>
      </c>
      <c r="F10343" s="35">
        <v>45419</v>
      </c>
      <c r="G10343" s="63"/>
      <c r="H10343" s="24">
        <v>3769773</v>
      </c>
      <c r="I10343" s="28" t="s">
        <v>26</v>
      </c>
      <c r="J10343" s="44" t="s">
        <v>73</v>
      </c>
      <c r="K10343" s="25" t="s">
        <v>47</v>
      </c>
      <c r="L10343" s="25" t="s">
        <v>74</v>
      </c>
      <c r="M10343" s="16">
        <f>SUM_DATA[[#This Row],[TOTAL Cost]]-SUM_DATA[[#This Row],[MATERIAL Cost]]</f>
        <v>0</v>
      </c>
      <c r="N10343" s="16">
        <f>IFERROR(SUM_DATA[[#This Row],[MAT C.]], 0)</f>
        <v>0</v>
      </c>
      <c r="O10343" s="16" t="e">
        <f>VLOOKUP(SUM_DATA[[#This Row],[Work Order]],'[2]MAT DETAIL'!$D:$L,8,FALSE)</f>
        <v>#N/A</v>
      </c>
      <c r="P10343" s="22">
        <v>0</v>
      </c>
      <c r="Q10343" s="67" t="s">
        <v>25</v>
      </c>
      <c r="R10343" s="67"/>
      <c r="S10343" s="67"/>
    </row>
    <row r="10344" spans="4:19" ht="15">
      <c r="D10344" s="19">
        <v>620111</v>
      </c>
      <c r="E10344" s="35">
        <v>45418</v>
      </c>
      <c r="F10344" s="35">
        <v>45419</v>
      </c>
      <c r="G10344" s="63"/>
      <c r="H10344" s="24">
        <v>3769776</v>
      </c>
      <c r="I10344" s="28" t="s">
        <v>26</v>
      </c>
      <c r="J10344" s="44" t="s">
        <v>86</v>
      </c>
      <c r="K10344" s="25" t="s">
        <v>36</v>
      </c>
      <c r="L10344" s="25" t="s">
        <v>47</v>
      </c>
      <c r="M10344" s="16">
        <f>SUM_DATA[[#This Row],[TOTAL Cost]]-SUM_DATA[[#This Row],[MATERIAL Cost]]</f>
        <v>0</v>
      </c>
      <c r="N10344" s="16">
        <f>IFERROR(SUM_DATA[[#This Row],[MAT C.]], 0)</f>
        <v>0</v>
      </c>
      <c r="O10344" s="16" t="e">
        <f>VLOOKUP(SUM_DATA[[#This Row],[Work Order]],'[2]MAT DETAIL'!$D:$L,8,FALSE)</f>
        <v>#N/A</v>
      </c>
      <c r="P10344" s="22">
        <v>0</v>
      </c>
      <c r="Q10344" s="67" t="s">
        <v>25</v>
      </c>
      <c r="R10344" s="67"/>
      <c r="S10344" s="67"/>
    </row>
    <row r="10345" spans="4:19" ht="15">
      <c r="D10345" s="19">
        <v>620105</v>
      </c>
      <c r="E10345" s="35">
        <v>45418</v>
      </c>
      <c r="F10345" s="35">
        <v>45419</v>
      </c>
      <c r="G10345" s="63"/>
      <c r="H10345" s="24">
        <v>3769779</v>
      </c>
      <c r="I10345" s="28" t="s">
        <v>26</v>
      </c>
      <c r="J10345" s="44" t="s">
        <v>73</v>
      </c>
      <c r="K10345" s="25" t="s">
        <v>47</v>
      </c>
      <c r="L10345" s="25" t="s">
        <v>74</v>
      </c>
      <c r="M10345" s="16">
        <f>SUM_DATA[[#This Row],[TOTAL Cost]]-SUM_DATA[[#This Row],[MATERIAL Cost]]</f>
        <v>0</v>
      </c>
      <c r="N10345" s="16">
        <f>IFERROR(SUM_DATA[[#This Row],[MAT C.]], 0)</f>
        <v>0</v>
      </c>
      <c r="O10345" s="16" t="e">
        <f>VLOOKUP(SUM_DATA[[#This Row],[Work Order]],'[2]MAT DETAIL'!$D:$L,8,FALSE)</f>
        <v>#N/A</v>
      </c>
      <c r="P10345" s="22">
        <v>0</v>
      </c>
      <c r="Q10345" s="67" t="s">
        <v>25</v>
      </c>
      <c r="R10345" s="67"/>
      <c r="S10345" s="67"/>
    </row>
    <row r="10346" spans="4:19" ht="15">
      <c r="D10346" s="19">
        <v>620106</v>
      </c>
      <c r="E10346" s="35">
        <v>45418</v>
      </c>
      <c r="F10346" s="35">
        <v>45419</v>
      </c>
      <c r="G10346" s="63"/>
      <c r="H10346" s="24">
        <v>3769782</v>
      </c>
      <c r="I10346" s="28" t="s">
        <v>26</v>
      </c>
      <c r="J10346" s="44" t="s">
        <v>72</v>
      </c>
      <c r="K10346" s="25" t="s">
        <v>36</v>
      </c>
      <c r="L10346" s="25" t="s">
        <v>37</v>
      </c>
      <c r="M10346" s="16">
        <f>SUM_DATA[[#This Row],[TOTAL Cost]]-SUM_DATA[[#This Row],[MATERIAL Cost]]</f>
        <v>0</v>
      </c>
      <c r="N10346" s="16">
        <f>IFERROR(SUM_DATA[[#This Row],[MAT C.]], 0)</f>
        <v>0</v>
      </c>
      <c r="O10346" s="16" t="e">
        <f>VLOOKUP(SUM_DATA[[#This Row],[Work Order]],'[2]MAT DETAIL'!$D:$L,8,FALSE)</f>
        <v>#N/A</v>
      </c>
      <c r="P10346" s="22">
        <v>0</v>
      </c>
      <c r="Q10346" s="67" t="s">
        <v>25</v>
      </c>
      <c r="R10346" s="67"/>
      <c r="S10346" s="67"/>
    </row>
    <row r="10347" spans="4:19" ht="15">
      <c r="D10347" s="19">
        <v>620112</v>
      </c>
      <c r="E10347" s="35">
        <v>45419</v>
      </c>
      <c r="F10347" s="35">
        <v>45419</v>
      </c>
      <c r="G10347" s="63"/>
      <c r="H10347" s="24">
        <v>3769809</v>
      </c>
      <c r="I10347" s="28" t="s">
        <v>31</v>
      </c>
      <c r="J10347" s="47" t="s">
        <v>58</v>
      </c>
      <c r="K10347" s="25" t="s">
        <v>59</v>
      </c>
      <c r="L10347" s="25" t="s">
        <v>60</v>
      </c>
      <c r="M10347" s="16">
        <f>SUM_DATA[[#This Row],[TOTAL Cost]]-SUM_DATA[[#This Row],[MATERIAL Cost]]</f>
        <v>12107.01</v>
      </c>
      <c r="N10347" s="16">
        <f>IFERROR(SUM_DATA[[#This Row],[MAT C.]], 0)</f>
        <v>0</v>
      </c>
      <c r="O10347" s="16" t="e">
        <f>VLOOKUP(SUM_DATA[[#This Row],[Work Order]],'[2]MAT DETAIL'!$D:$L,8,FALSE)</f>
        <v>#N/A</v>
      </c>
      <c r="P10347" s="22">
        <v>12107.01</v>
      </c>
      <c r="Q10347" s="67" t="s">
        <v>25</v>
      </c>
      <c r="R10347" s="67"/>
      <c r="S10347" s="67"/>
    </row>
    <row r="10348" spans="4:19" ht="15">
      <c r="D10348" s="19">
        <v>620118</v>
      </c>
      <c r="E10348" s="35">
        <v>45419</v>
      </c>
      <c r="F10348" s="35">
        <v>45420</v>
      </c>
      <c r="G10348" s="63"/>
      <c r="H10348" s="24">
        <v>3770050</v>
      </c>
      <c r="I10348" s="28" t="s">
        <v>31</v>
      </c>
      <c r="J10348" s="47" t="s">
        <v>2514</v>
      </c>
      <c r="K10348" s="25" t="s">
        <v>36</v>
      </c>
      <c r="L10348" s="25" t="s">
        <v>37</v>
      </c>
      <c r="M10348" s="16">
        <f>SUM_DATA[[#This Row],[TOTAL Cost]]-SUM_DATA[[#This Row],[MATERIAL Cost]]</f>
        <v>100806.8</v>
      </c>
      <c r="N10348" s="16">
        <f>IFERROR(SUM_DATA[[#This Row],[MAT C.]], 0)</f>
        <v>0</v>
      </c>
      <c r="O10348" s="16" t="e">
        <f>VLOOKUP(SUM_DATA[[#This Row],[Work Order]],'[2]MAT DETAIL'!$D:$L,8,FALSE)</f>
        <v>#N/A</v>
      </c>
      <c r="P10348" s="22">
        <v>100806.8</v>
      </c>
      <c r="Q10348" s="67" t="s">
        <v>25</v>
      </c>
      <c r="R10348" s="67"/>
      <c r="S10348" s="67"/>
    </row>
    <row r="10349" spans="4:19" ht="15">
      <c r="D10349" s="19">
        <v>620112</v>
      </c>
      <c r="E10349" s="35">
        <v>45419</v>
      </c>
      <c r="F10349" s="35">
        <v>45420</v>
      </c>
      <c r="G10349" s="63"/>
      <c r="H10349" s="24">
        <v>3770051</v>
      </c>
      <c r="I10349" s="28" t="s">
        <v>31</v>
      </c>
      <c r="J10349" s="47" t="s">
        <v>2515</v>
      </c>
      <c r="K10349" s="25" t="s">
        <v>36</v>
      </c>
      <c r="L10349" s="25" t="s">
        <v>37</v>
      </c>
      <c r="M10349" s="16">
        <f>SUM_DATA[[#This Row],[TOTAL Cost]]-SUM_DATA[[#This Row],[MATERIAL Cost]]</f>
        <v>100806.8</v>
      </c>
      <c r="N10349" s="16">
        <f>IFERROR(SUM_DATA[[#This Row],[MAT C.]], 0)</f>
        <v>0</v>
      </c>
      <c r="O10349" s="16" t="e">
        <f>VLOOKUP(SUM_DATA[[#This Row],[Work Order]],'[2]MAT DETAIL'!$D:$L,8,FALSE)</f>
        <v>#N/A</v>
      </c>
      <c r="P10349" s="22">
        <v>100806.8</v>
      </c>
      <c r="Q10349" s="67" t="s">
        <v>25</v>
      </c>
      <c r="R10349" s="67"/>
      <c r="S10349" s="67"/>
    </row>
    <row r="10350" spans="4:19" ht="15">
      <c r="D10350" s="19">
        <v>620118</v>
      </c>
      <c r="E10350" s="35">
        <v>45419</v>
      </c>
      <c r="F10350" s="35">
        <v>45420</v>
      </c>
      <c r="G10350" s="63"/>
      <c r="H10350" s="24">
        <v>3770066</v>
      </c>
      <c r="I10350" s="28" t="s">
        <v>31</v>
      </c>
      <c r="J10350" s="47" t="s">
        <v>222</v>
      </c>
      <c r="K10350" s="25" t="s">
        <v>36</v>
      </c>
      <c r="L10350" s="25" t="s">
        <v>42</v>
      </c>
      <c r="M10350" s="16">
        <f>SUM_DATA[[#This Row],[TOTAL Cost]]-SUM_DATA[[#This Row],[MATERIAL Cost]]</f>
        <v>4468.12</v>
      </c>
      <c r="N10350" s="16">
        <f>IFERROR(SUM_DATA[[#This Row],[MAT C.]], 0)</f>
        <v>0</v>
      </c>
      <c r="O10350" s="16" t="e">
        <f>VLOOKUP(SUM_DATA[[#This Row],[Work Order]],'[2]MAT DETAIL'!$D:$L,8,FALSE)</f>
        <v>#N/A</v>
      </c>
      <c r="P10350" s="22">
        <v>4468.12</v>
      </c>
      <c r="Q10350" s="67" t="s">
        <v>25</v>
      </c>
      <c r="R10350" s="67"/>
      <c r="S10350" s="67"/>
    </row>
    <row r="10351" spans="4:19" ht="15">
      <c r="D10351" s="19">
        <v>620114</v>
      </c>
      <c r="E10351" s="35">
        <v>45420</v>
      </c>
      <c r="F10351" s="35">
        <v>45420</v>
      </c>
      <c r="G10351" s="63"/>
      <c r="H10351" s="24">
        <v>3770269</v>
      </c>
      <c r="I10351" s="28" t="s">
        <v>26</v>
      </c>
      <c r="J10351" s="47" t="s">
        <v>2516</v>
      </c>
      <c r="K10351" s="25" t="s">
        <v>19</v>
      </c>
      <c r="L10351" s="25" t="s">
        <v>635</v>
      </c>
      <c r="M10351" s="16">
        <f>SUM_DATA[[#This Row],[TOTAL Cost]]-SUM_DATA[[#This Row],[MATERIAL Cost]]</f>
        <v>8071.34</v>
      </c>
      <c r="N10351" s="16">
        <f>IFERROR(SUM_DATA[[#This Row],[MAT C.]], 0)</f>
        <v>0</v>
      </c>
      <c r="O10351" s="16" t="e">
        <f>VLOOKUP(SUM_DATA[[#This Row],[Work Order]],'[2]MAT DETAIL'!$D:$L,8,FALSE)</f>
        <v>#N/A</v>
      </c>
      <c r="P10351" s="22">
        <v>8071.34</v>
      </c>
      <c r="Q10351" s="67" t="s">
        <v>25</v>
      </c>
      <c r="R10351" s="67"/>
      <c r="S10351" s="67"/>
    </row>
    <row r="10352" spans="4:19" ht="15">
      <c r="D10352" s="19">
        <v>620117</v>
      </c>
      <c r="E10352" s="35">
        <v>45420</v>
      </c>
      <c r="F10352" s="35">
        <v>45420</v>
      </c>
      <c r="G10352" s="63"/>
      <c r="H10352" s="24">
        <v>3770289</v>
      </c>
      <c r="I10352" s="28" t="s">
        <v>31</v>
      </c>
      <c r="J10352" s="47" t="s">
        <v>2517</v>
      </c>
      <c r="K10352" s="25" t="s">
        <v>39</v>
      </c>
      <c r="L10352" s="25" t="s">
        <v>40</v>
      </c>
      <c r="M10352" s="16">
        <f>SUM_DATA[[#This Row],[TOTAL Cost]]-SUM_DATA[[#This Row],[MATERIAL Cost]]</f>
        <v>4035.67</v>
      </c>
      <c r="N10352" s="16">
        <f>IFERROR(SUM_DATA[[#This Row],[MAT C.]], 0)</f>
        <v>0</v>
      </c>
      <c r="O10352" s="16" t="e">
        <f>VLOOKUP(SUM_DATA[[#This Row],[Work Order]],'[2]MAT DETAIL'!$D:$L,8,FALSE)</f>
        <v>#N/A</v>
      </c>
      <c r="P10352" s="22">
        <v>4035.67</v>
      </c>
      <c r="Q10352" s="67" t="s">
        <v>25</v>
      </c>
      <c r="R10352" s="67"/>
      <c r="S10352" s="67"/>
    </row>
    <row r="10353" spans="4:19" ht="15">
      <c r="D10353" s="19">
        <v>620105</v>
      </c>
      <c r="E10353" s="35">
        <v>45420</v>
      </c>
      <c r="F10353" s="35">
        <v>45420</v>
      </c>
      <c r="G10353" s="63"/>
      <c r="H10353" s="24">
        <v>3770303</v>
      </c>
      <c r="I10353" s="28" t="s">
        <v>26</v>
      </c>
      <c r="J10353" s="47" t="s">
        <v>2518</v>
      </c>
      <c r="K10353" s="25" t="s">
        <v>67</v>
      </c>
      <c r="L10353" s="25" t="s">
        <v>150</v>
      </c>
      <c r="M10353" s="16">
        <f>SUM_DATA[[#This Row],[TOTAL Cost]]-SUM_DATA[[#This Row],[MATERIAL Cost]]</f>
        <v>0</v>
      </c>
      <c r="N10353" s="16">
        <f>IFERROR(SUM_DATA[[#This Row],[MAT C.]], 0)</f>
        <v>0</v>
      </c>
      <c r="O10353" s="16" t="e">
        <f>VLOOKUP(SUM_DATA[[#This Row],[Work Order]],'[2]MAT DETAIL'!$D:$L,8,FALSE)</f>
        <v>#N/A</v>
      </c>
      <c r="P10353" s="22">
        <v>0</v>
      </c>
      <c r="Q10353" s="67" t="s">
        <v>21</v>
      </c>
      <c r="R10353" s="67"/>
      <c r="S10353" s="67"/>
    </row>
    <row r="10354" spans="4:19" ht="15">
      <c r="D10354" s="19">
        <v>620106</v>
      </c>
      <c r="E10354" s="35">
        <v>45420</v>
      </c>
      <c r="F10354" s="35">
        <v>45420</v>
      </c>
      <c r="G10354" s="63"/>
      <c r="H10354" s="24">
        <v>3770308</v>
      </c>
      <c r="I10354" s="28" t="s">
        <v>26</v>
      </c>
      <c r="J10354" s="47" t="s">
        <v>2518</v>
      </c>
      <c r="K10354" s="25" t="s">
        <v>67</v>
      </c>
      <c r="L10354" s="25" t="s">
        <v>150</v>
      </c>
      <c r="M10354" s="16">
        <f>SUM_DATA[[#This Row],[TOTAL Cost]]-SUM_DATA[[#This Row],[MATERIAL Cost]]</f>
        <v>0</v>
      </c>
      <c r="N10354" s="16">
        <f>IFERROR(SUM_DATA[[#This Row],[MAT C.]], 0)</f>
        <v>0</v>
      </c>
      <c r="O10354" s="16" t="e">
        <f>VLOOKUP(SUM_DATA[[#This Row],[Work Order]],'[2]MAT DETAIL'!$D:$L,8,FALSE)</f>
        <v>#N/A</v>
      </c>
      <c r="P10354" s="22">
        <v>0</v>
      </c>
      <c r="Q10354" s="67" t="s">
        <v>21</v>
      </c>
      <c r="R10354" s="67"/>
      <c r="S10354" s="67"/>
    </row>
    <row r="10355" spans="4:19" ht="15">
      <c r="D10355" s="19">
        <v>620107</v>
      </c>
      <c r="E10355" s="35">
        <v>45420</v>
      </c>
      <c r="F10355" s="35">
        <v>45420</v>
      </c>
      <c r="G10355" s="63"/>
      <c r="H10355" s="24">
        <v>3770310</v>
      </c>
      <c r="I10355" s="28" t="s">
        <v>26</v>
      </c>
      <c r="J10355" s="47" t="s">
        <v>2518</v>
      </c>
      <c r="K10355" s="25" t="s">
        <v>67</v>
      </c>
      <c r="L10355" s="25" t="s">
        <v>150</v>
      </c>
      <c r="M10355" s="16">
        <f>SUM_DATA[[#This Row],[TOTAL Cost]]-SUM_DATA[[#This Row],[MATERIAL Cost]]</f>
        <v>0</v>
      </c>
      <c r="N10355" s="16">
        <f>IFERROR(SUM_DATA[[#This Row],[MAT C.]], 0)</f>
        <v>0</v>
      </c>
      <c r="O10355" s="16" t="e">
        <f>VLOOKUP(SUM_DATA[[#This Row],[Work Order]],'[2]MAT DETAIL'!$D:$L,8,FALSE)</f>
        <v>#N/A</v>
      </c>
      <c r="P10355" s="22">
        <v>0</v>
      </c>
      <c r="Q10355" s="67" t="s">
        <v>21</v>
      </c>
      <c r="R10355" s="67"/>
      <c r="S10355" s="67"/>
    </row>
    <row r="10356" spans="4:19" ht="15">
      <c r="D10356" s="19">
        <v>620109</v>
      </c>
      <c r="E10356" s="35">
        <v>45420</v>
      </c>
      <c r="F10356" s="35">
        <v>45420</v>
      </c>
      <c r="G10356" s="63"/>
      <c r="H10356" s="24">
        <v>3770312</v>
      </c>
      <c r="I10356" s="28" t="s">
        <v>26</v>
      </c>
      <c r="J10356" s="47" t="s">
        <v>2518</v>
      </c>
      <c r="K10356" s="25" t="s">
        <v>67</v>
      </c>
      <c r="L10356" s="25" t="s">
        <v>150</v>
      </c>
      <c r="M10356" s="16">
        <f>SUM_DATA[[#This Row],[TOTAL Cost]]-SUM_DATA[[#This Row],[MATERIAL Cost]]</f>
        <v>0</v>
      </c>
      <c r="N10356" s="16">
        <f>IFERROR(SUM_DATA[[#This Row],[MAT C.]], 0)</f>
        <v>0</v>
      </c>
      <c r="O10356" s="16" t="e">
        <f>VLOOKUP(SUM_DATA[[#This Row],[Work Order]],'[2]MAT DETAIL'!$D:$L,8,FALSE)</f>
        <v>#N/A</v>
      </c>
      <c r="P10356" s="22">
        <v>0</v>
      </c>
      <c r="Q10356" s="67" t="s">
        <v>21</v>
      </c>
      <c r="R10356" s="67"/>
      <c r="S10356" s="67"/>
    </row>
    <row r="10357" spans="4:19" ht="15">
      <c r="D10357" s="19">
        <v>620111</v>
      </c>
      <c r="E10357" s="35">
        <v>45420</v>
      </c>
      <c r="F10357" s="35">
        <v>45420</v>
      </c>
      <c r="G10357" s="63"/>
      <c r="H10357" s="24">
        <v>3770313</v>
      </c>
      <c r="I10357" s="28" t="s">
        <v>26</v>
      </c>
      <c r="J10357" s="47" t="s">
        <v>2518</v>
      </c>
      <c r="K10357" s="25" t="s">
        <v>67</v>
      </c>
      <c r="L10357" s="25" t="s">
        <v>150</v>
      </c>
      <c r="M10357" s="16">
        <f>SUM_DATA[[#This Row],[TOTAL Cost]]-SUM_DATA[[#This Row],[MATERIAL Cost]]</f>
        <v>0</v>
      </c>
      <c r="N10357" s="16">
        <f>IFERROR(SUM_DATA[[#This Row],[MAT C.]], 0)</f>
        <v>0</v>
      </c>
      <c r="O10357" s="16" t="e">
        <f>VLOOKUP(SUM_DATA[[#This Row],[Work Order]],'[2]MAT DETAIL'!$D:$L,8,FALSE)</f>
        <v>#N/A</v>
      </c>
      <c r="P10357" s="22">
        <v>0</v>
      </c>
      <c r="Q10357" s="67" t="s">
        <v>21</v>
      </c>
      <c r="R10357" s="67"/>
      <c r="S10357" s="67"/>
    </row>
    <row r="10358" spans="4:19" ht="15">
      <c r="D10358" s="19">
        <v>620112</v>
      </c>
      <c r="E10358" s="35">
        <v>45420</v>
      </c>
      <c r="F10358" s="35">
        <v>45420</v>
      </c>
      <c r="G10358" s="63"/>
      <c r="H10358" s="24">
        <v>3770314</v>
      </c>
      <c r="I10358" s="28" t="s">
        <v>26</v>
      </c>
      <c r="J10358" s="47" t="s">
        <v>2518</v>
      </c>
      <c r="K10358" s="25" t="s">
        <v>67</v>
      </c>
      <c r="L10358" s="25" t="s">
        <v>150</v>
      </c>
      <c r="M10358" s="16">
        <f>SUM_DATA[[#This Row],[TOTAL Cost]]-SUM_DATA[[#This Row],[MATERIAL Cost]]</f>
        <v>0</v>
      </c>
      <c r="N10358" s="16">
        <f>IFERROR(SUM_DATA[[#This Row],[MAT C.]], 0)</f>
        <v>0</v>
      </c>
      <c r="O10358" s="16" t="e">
        <f>VLOOKUP(SUM_DATA[[#This Row],[Work Order]],'[2]MAT DETAIL'!$D:$L,8,FALSE)</f>
        <v>#N/A</v>
      </c>
      <c r="P10358" s="22">
        <v>0</v>
      </c>
      <c r="Q10358" s="67" t="s">
        <v>21</v>
      </c>
      <c r="R10358" s="67"/>
      <c r="S10358" s="67"/>
    </row>
    <row r="10359" spans="4:19" ht="15">
      <c r="D10359" s="19">
        <v>620113</v>
      </c>
      <c r="E10359" s="35">
        <v>45420</v>
      </c>
      <c r="F10359" s="35">
        <v>45420</v>
      </c>
      <c r="G10359" s="63"/>
      <c r="H10359" s="24">
        <v>3770315</v>
      </c>
      <c r="I10359" s="28" t="s">
        <v>26</v>
      </c>
      <c r="J10359" s="47" t="s">
        <v>2518</v>
      </c>
      <c r="K10359" s="25" t="s">
        <v>67</v>
      </c>
      <c r="L10359" s="25" t="s">
        <v>150</v>
      </c>
      <c r="M10359" s="16">
        <f>SUM_DATA[[#This Row],[TOTAL Cost]]-SUM_DATA[[#This Row],[MATERIAL Cost]]</f>
        <v>0</v>
      </c>
      <c r="N10359" s="16">
        <f>IFERROR(SUM_DATA[[#This Row],[MAT C.]], 0)</f>
        <v>0</v>
      </c>
      <c r="O10359" s="16" t="e">
        <f>VLOOKUP(SUM_DATA[[#This Row],[Work Order]],'[2]MAT DETAIL'!$D:$L,8,FALSE)</f>
        <v>#N/A</v>
      </c>
      <c r="P10359" s="22">
        <v>0</v>
      </c>
      <c r="Q10359" s="67" t="s">
        <v>21</v>
      </c>
      <c r="R10359" s="67"/>
      <c r="S10359" s="67"/>
    </row>
    <row r="10360" spans="4:19" ht="15">
      <c r="D10360" s="19">
        <v>620116</v>
      </c>
      <c r="E10360" s="35">
        <v>45420</v>
      </c>
      <c r="F10360" s="35">
        <v>45420</v>
      </c>
      <c r="G10360" s="63"/>
      <c r="H10360" s="24">
        <v>3770318</v>
      </c>
      <c r="I10360" s="28" t="s">
        <v>26</v>
      </c>
      <c r="J10360" s="47" t="s">
        <v>2518</v>
      </c>
      <c r="K10360" s="25" t="s">
        <v>67</v>
      </c>
      <c r="L10360" s="25" t="s">
        <v>150</v>
      </c>
      <c r="M10360" s="16">
        <f>SUM_DATA[[#This Row],[TOTAL Cost]]-SUM_DATA[[#This Row],[MATERIAL Cost]]</f>
        <v>0</v>
      </c>
      <c r="N10360" s="16">
        <f>IFERROR(SUM_DATA[[#This Row],[MAT C.]], 0)</f>
        <v>0</v>
      </c>
      <c r="O10360" s="16" t="e">
        <f>VLOOKUP(SUM_DATA[[#This Row],[Work Order]],'[2]MAT DETAIL'!$D:$L,8,FALSE)</f>
        <v>#N/A</v>
      </c>
      <c r="P10360" s="22">
        <v>0</v>
      </c>
      <c r="Q10360" s="67" t="s">
        <v>21</v>
      </c>
      <c r="R10360" s="67"/>
      <c r="S10360" s="67"/>
    </row>
    <row r="10361" spans="4:19" ht="15">
      <c r="D10361" s="19">
        <v>620117</v>
      </c>
      <c r="E10361" s="35">
        <v>45420</v>
      </c>
      <c r="F10361" s="35">
        <v>45420</v>
      </c>
      <c r="G10361" s="63"/>
      <c r="H10361" s="24">
        <v>3770320</v>
      </c>
      <c r="I10361" s="28" t="s">
        <v>26</v>
      </c>
      <c r="J10361" s="47" t="s">
        <v>2518</v>
      </c>
      <c r="K10361" s="25" t="s">
        <v>67</v>
      </c>
      <c r="L10361" s="25" t="s">
        <v>150</v>
      </c>
      <c r="M10361" s="16">
        <f>SUM_DATA[[#This Row],[TOTAL Cost]]-SUM_DATA[[#This Row],[MATERIAL Cost]]</f>
        <v>0</v>
      </c>
      <c r="N10361" s="16">
        <f>IFERROR(SUM_DATA[[#This Row],[MAT C.]], 0)</f>
        <v>0</v>
      </c>
      <c r="O10361" s="16" t="e">
        <f>VLOOKUP(SUM_DATA[[#This Row],[Work Order]],'[2]MAT DETAIL'!$D:$L,8,FALSE)</f>
        <v>#N/A</v>
      </c>
      <c r="P10361" s="22">
        <v>0</v>
      </c>
      <c r="Q10361" s="67" t="s">
        <v>21</v>
      </c>
      <c r="R10361" s="67"/>
      <c r="S10361" s="67"/>
    </row>
    <row r="10362" spans="4:19" ht="15">
      <c r="D10362" s="19">
        <v>620118</v>
      </c>
      <c r="E10362" s="35">
        <v>45420</v>
      </c>
      <c r="F10362" s="35">
        <v>45420</v>
      </c>
      <c r="G10362" s="63"/>
      <c r="H10362" s="24">
        <v>3770321</v>
      </c>
      <c r="I10362" s="28" t="s">
        <v>26</v>
      </c>
      <c r="J10362" s="47" t="s">
        <v>2518</v>
      </c>
      <c r="K10362" s="25" t="s">
        <v>67</v>
      </c>
      <c r="L10362" s="25" t="s">
        <v>150</v>
      </c>
      <c r="M10362" s="16">
        <f>SUM_DATA[[#This Row],[TOTAL Cost]]-SUM_DATA[[#This Row],[MATERIAL Cost]]</f>
        <v>0</v>
      </c>
      <c r="N10362" s="16">
        <f>IFERROR(SUM_DATA[[#This Row],[MAT C.]], 0)</f>
        <v>0</v>
      </c>
      <c r="O10362" s="16" t="e">
        <f>VLOOKUP(SUM_DATA[[#This Row],[Work Order]],'[2]MAT DETAIL'!$D:$L,8,FALSE)</f>
        <v>#N/A</v>
      </c>
      <c r="P10362" s="22">
        <v>0</v>
      </c>
      <c r="Q10362" s="67" t="s">
        <v>21</v>
      </c>
      <c r="R10362" s="67"/>
      <c r="S10362" s="67"/>
    </row>
    <row r="10363" spans="4:19" ht="15">
      <c r="D10363" s="19">
        <v>620119</v>
      </c>
      <c r="E10363" s="35">
        <v>45420</v>
      </c>
      <c r="F10363" s="35">
        <v>45420</v>
      </c>
      <c r="G10363" s="63"/>
      <c r="H10363" s="24">
        <v>3770322</v>
      </c>
      <c r="I10363" s="28" t="s">
        <v>26</v>
      </c>
      <c r="J10363" s="47" t="s">
        <v>2518</v>
      </c>
      <c r="K10363" s="25" t="s">
        <v>67</v>
      </c>
      <c r="L10363" s="25" t="s">
        <v>150</v>
      </c>
      <c r="M10363" s="16">
        <f>SUM_DATA[[#This Row],[TOTAL Cost]]-SUM_DATA[[#This Row],[MATERIAL Cost]]</f>
        <v>0</v>
      </c>
      <c r="N10363" s="16">
        <f>IFERROR(SUM_DATA[[#This Row],[MAT C.]], 0)</f>
        <v>0</v>
      </c>
      <c r="O10363" s="16" t="e">
        <f>VLOOKUP(SUM_DATA[[#This Row],[Work Order]],'[2]MAT DETAIL'!$D:$L,8,FALSE)</f>
        <v>#N/A</v>
      </c>
      <c r="P10363" s="22">
        <v>0</v>
      </c>
      <c r="Q10363" s="67" t="s">
        <v>21</v>
      </c>
      <c r="R10363" s="67"/>
      <c r="S10363" s="67"/>
    </row>
    <row r="10364" spans="4:19" ht="15">
      <c r="D10364" s="19">
        <v>620120</v>
      </c>
      <c r="E10364" s="35">
        <v>45420</v>
      </c>
      <c r="F10364" s="35">
        <v>45420</v>
      </c>
      <c r="G10364" s="63"/>
      <c r="H10364" s="24">
        <v>3770325</v>
      </c>
      <c r="I10364" s="28" t="s">
        <v>26</v>
      </c>
      <c r="J10364" s="47" t="s">
        <v>2518</v>
      </c>
      <c r="K10364" s="25" t="s">
        <v>67</v>
      </c>
      <c r="L10364" s="25" t="s">
        <v>150</v>
      </c>
      <c r="M10364" s="16">
        <f>SUM_DATA[[#This Row],[TOTAL Cost]]-SUM_DATA[[#This Row],[MATERIAL Cost]]</f>
        <v>0</v>
      </c>
      <c r="N10364" s="16">
        <f>IFERROR(SUM_DATA[[#This Row],[MAT C.]], 0)</f>
        <v>0</v>
      </c>
      <c r="O10364" s="16" t="e">
        <f>VLOOKUP(SUM_DATA[[#This Row],[Work Order]],'[2]MAT DETAIL'!$D:$L,8,FALSE)</f>
        <v>#N/A</v>
      </c>
      <c r="P10364" s="22">
        <v>0</v>
      </c>
      <c r="Q10364" s="67" t="s">
        <v>21</v>
      </c>
      <c r="R10364" s="67"/>
      <c r="S10364" s="67"/>
    </row>
    <row r="10365" spans="4:19" ht="15">
      <c r="D10365" s="19">
        <v>620122</v>
      </c>
      <c r="E10365" s="35">
        <v>45420</v>
      </c>
      <c r="F10365" s="35">
        <v>45420</v>
      </c>
      <c r="G10365" s="63"/>
      <c r="H10365" s="24">
        <v>3770326</v>
      </c>
      <c r="I10365" s="28" t="s">
        <v>26</v>
      </c>
      <c r="J10365" s="47" t="s">
        <v>2518</v>
      </c>
      <c r="K10365" s="25" t="s">
        <v>67</v>
      </c>
      <c r="L10365" s="25" t="s">
        <v>150</v>
      </c>
      <c r="M10365" s="16">
        <f>SUM_DATA[[#This Row],[TOTAL Cost]]-SUM_DATA[[#This Row],[MATERIAL Cost]]</f>
        <v>0</v>
      </c>
      <c r="N10365" s="16">
        <f>IFERROR(SUM_DATA[[#This Row],[MAT C.]], 0)</f>
        <v>0</v>
      </c>
      <c r="O10365" s="16" t="e">
        <f>VLOOKUP(SUM_DATA[[#This Row],[Work Order]],'[2]MAT DETAIL'!$D:$L,8,FALSE)</f>
        <v>#N/A</v>
      </c>
      <c r="P10365" s="22">
        <v>0</v>
      </c>
      <c r="Q10365" s="67" t="s">
        <v>21</v>
      </c>
      <c r="R10365" s="67"/>
      <c r="S10365" s="67"/>
    </row>
    <row r="10366" spans="4:19" ht="15">
      <c r="D10366" s="19">
        <v>620123</v>
      </c>
      <c r="E10366" s="35">
        <v>45420</v>
      </c>
      <c r="F10366" s="35">
        <v>45420</v>
      </c>
      <c r="G10366" s="63"/>
      <c r="H10366" s="24">
        <v>3770328</v>
      </c>
      <c r="I10366" s="28" t="s">
        <v>26</v>
      </c>
      <c r="J10366" s="47" t="s">
        <v>2518</v>
      </c>
      <c r="K10366" s="25" t="s">
        <v>67</v>
      </c>
      <c r="L10366" s="25" t="s">
        <v>150</v>
      </c>
      <c r="M10366" s="16">
        <f>SUM_DATA[[#This Row],[TOTAL Cost]]-SUM_DATA[[#This Row],[MATERIAL Cost]]</f>
        <v>0</v>
      </c>
      <c r="N10366" s="16">
        <f>IFERROR(SUM_DATA[[#This Row],[MAT C.]], 0)</f>
        <v>0</v>
      </c>
      <c r="O10366" s="16" t="e">
        <f>VLOOKUP(SUM_DATA[[#This Row],[Work Order]],'[2]MAT DETAIL'!$D:$L,8,FALSE)</f>
        <v>#N/A</v>
      </c>
      <c r="P10366" s="22">
        <v>0</v>
      </c>
      <c r="Q10366" s="67" t="s">
        <v>21</v>
      </c>
      <c r="R10366" s="67"/>
      <c r="S10366" s="67"/>
    </row>
    <row r="10367" spans="4:19" ht="15">
      <c r="D10367" s="19">
        <v>620124</v>
      </c>
      <c r="E10367" s="35">
        <v>45420</v>
      </c>
      <c r="F10367" s="35">
        <v>45420</v>
      </c>
      <c r="G10367" s="63"/>
      <c r="H10367" s="24">
        <v>3770329</v>
      </c>
      <c r="I10367" s="28" t="s">
        <v>26</v>
      </c>
      <c r="J10367" s="47" t="s">
        <v>2518</v>
      </c>
      <c r="K10367" s="25" t="s">
        <v>67</v>
      </c>
      <c r="L10367" s="25" t="s">
        <v>150</v>
      </c>
      <c r="M10367" s="16">
        <f>SUM_DATA[[#This Row],[TOTAL Cost]]-SUM_DATA[[#This Row],[MATERIAL Cost]]</f>
        <v>0</v>
      </c>
      <c r="N10367" s="16">
        <f>IFERROR(SUM_DATA[[#This Row],[MAT C.]], 0)</f>
        <v>0</v>
      </c>
      <c r="O10367" s="16" t="e">
        <f>VLOOKUP(SUM_DATA[[#This Row],[Work Order]],'[2]MAT DETAIL'!$D:$L,8,FALSE)</f>
        <v>#N/A</v>
      </c>
      <c r="P10367" s="22">
        <v>0</v>
      </c>
      <c r="Q10367" s="67" t="s">
        <v>21</v>
      </c>
      <c r="R10367" s="67"/>
      <c r="S10367" s="67"/>
    </row>
    <row r="10368" spans="4:19" ht="15">
      <c r="D10368" s="19">
        <v>620112</v>
      </c>
      <c r="E10368" s="35">
        <v>45420</v>
      </c>
      <c r="F10368" s="35"/>
      <c r="G10368" s="63"/>
      <c r="H10368" s="24">
        <v>3770347</v>
      </c>
      <c r="I10368" s="28" t="s">
        <v>31</v>
      </c>
      <c r="J10368" s="47" t="s">
        <v>2519</v>
      </c>
      <c r="K10368" s="25" t="s">
        <v>36</v>
      </c>
      <c r="L10368" s="25" t="s">
        <v>47</v>
      </c>
      <c r="M10368" s="16">
        <f>SUM_DATA[[#This Row],[TOTAL Cost]]-SUM_DATA[[#This Row],[MATERIAL Cost]]</f>
        <v>0</v>
      </c>
      <c r="N10368" s="16">
        <f>IFERROR(SUM_DATA[[#This Row],[MAT C.]], 0)</f>
        <v>0</v>
      </c>
      <c r="O10368" s="16" t="e">
        <f>VLOOKUP(SUM_DATA[[#This Row],[Work Order]],'[2]MAT DETAIL'!$D:$L,8,FALSE)</f>
        <v>#N/A</v>
      </c>
      <c r="P10368" s="22">
        <v>0</v>
      </c>
      <c r="Q10368" s="67" t="s">
        <v>25</v>
      </c>
      <c r="R10368" s="67"/>
      <c r="S10368" s="67"/>
    </row>
    <row r="10369" spans="4:19" ht="15">
      <c r="D10369" s="19">
        <v>620112</v>
      </c>
      <c r="E10369" s="35">
        <v>45420</v>
      </c>
      <c r="F10369" s="35">
        <v>45420</v>
      </c>
      <c r="G10369" s="63"/>
      <c r="H10369" s="24">
        <v>3770543</v>
      </c>
      <c r="I10369" s="28" t="s">
        <v>31</v>
      </c>
      <c r="J10369" s="47" t="s">
        <v>2520</v>
      </c>
      <c r="K10369" s="25" t="s">
        <v>39</v>
      </c>
      <c r="L10369" s="25" t="s">
        <v>40</v>
      </c>
      <c r="M10369" s="16">
        <f>SUM_DATA[[#This Row],[TOTAL Cost]]-SUM_DATA[[#This Row],[MATERIAL Cost]]</f>
        <v>1627.86</v>
      </c>
      <c r="N10369" s="16">
        <f>IFERROR(SUM_DATA[[#This Row],[MAT C.]], 0)</f>
        <v>0</v>
      </c>
      <c r="O10369" s="16" t="e">
        <f>VLOOKUP(SUM_DATA[[#This Row],[Work Order]],'[2]MAT DETAIL'!$D:$L,8,FALSE)</f>
        <v>#N/A</v>
      </c>
      <c r="P10369" s="22">
        <v>1627.86</v>
      </c>
      <c r="Q10369" s="67" t="s">
        <v>25</v>
      </c>
      <c r="R10369" s="67"/>
      <c r="S10369" s="67"/>
    </row>
    <row r="10370" spans="4:19" ht="15">
      <c r="D10370" s="19">
        <v>620116</v>
      </c>
      <c r="E10370" s="35">
        <v>45420</v>
      </c>
      <c r="F10370" s="35">
        <v>45420</v>
      </c>
      <c r="G10370" s="63"/>
      <c r="H10370" s="24">
        <v>3770570</v>
      </c>
      <c r="I10370" s="28" t="s">
        <v>26</v>
      </c>
      <c r="J10370" s="47" t="s">
        <v>2330</v>
      </c>
      <c r="K10370" s="25" t="s">
        <v>67</v>
      </c>
      <c r="L10370" s="25" t="s">
        <v>88</v>
      </c>
      <c r="M10370" s="16">
        <f>SUM_DATA[[#This Row],[TOTAL Cost]]-SUM_DATA[[#This Row],[MATERIAL Cost]]</f>
        <v>0</v>
      </c>
      <c r="N10370" s="16">
        <f>IFERROR(SUM_DATA[[#This Row],[MAT C.]], 0)</f>
        <v>0</v>
      </c>
      <c r="O10370" s="16" t="e">
        <f>VLOOKUP(SUM_DATA[[#This Row],[Work Order]],'[2]MAT DETAIL'!$D:$L,8,FALSE)</f>
        <v>#N/A</v>
      </c>
      <c r="P10370" s="22">
        <v>0</v>
      </c>
      <c r="Q10370" s="67" t="s">
        <v>21</v>
      </c>
      <c r="R10370" s="67"/>
      <c r="S10370" s="67"/>
    </row>
    <row r="10371" spans="4:19" ht="15">
      <c r="D10371" s="19">
        <v>620117</v>
      </c>
      <c r="E10371" s="35">
        <v>45420</v>
      </c>
      <c r="F10371" s="35">
        <v>45420</v>
      </c>
      <c r="G10371" s="63"/>
      <c r="H10371" s="24">
        <v>3770572</v>
      </c>
      <c r="I10371" s="28" t="s">
        <v>26</v>
      </c>
      <c r="J10371" s="47" t="s">
        <v>2330</v>
      </c>
      <c r="K10371" s="25" t="s">
        <v>67</v>
      </c>
      <c r="L10371" s="25" t="s">
        <v>88</v>
      </c>
      <c r="M10371" s="16">
        <f>SUM_DATA[[#This Row],[TOTAL Cost]]-SUM_DATA[[#This Row],[MATERIAL Cost]]</f>
        <v>0</v>
      </c>
      <c r="N10371" s="16">
        <f>IFERROR(SUM_DATA[[#This Row],[MAT C.]], 0)</f>
        <v>0</v>
      </c>
      <c r="O10371" s="16" t="e">
        <f>VLOOKUP(SUM_DATA[[#This Row],[Work Order]],'[2]MAT DETAIL'!$D:$L,8,FALSE)</f>
        <v>#N/A</v>
      </c>
      <c r="P10371" s="22">
        <v>0</v>
      </c>
      <c r="Q10371" s="67" t="s">
        <v>21</v>
      </c>
      <c r="R10371" s="67"/>
      <c r="S10371" s="67"/>
    </row>
    <row r="10372" spans="4:19" ht="15">
      <c r="D10372" s="19">
        <v>620118</v>
      </c>
      <c r="E10372" s="35">
        <v>45420</v>
      </c>
      <c r="F10372" s="35">
        <v>45420</v>
      </c>
      <c r="G10372" s="63"/>
      <c r="H10372" s="24">
        <v>3770573</v>
      </c>
      <c r="I10372" s="28" t="s">
        <v>26</v>
      </c>
      <c r="J10372" s="47" t="s">
        <v>2330</v>
      </c>
      <c r="K10372" s="25" t="s">
        <v>67</v>
      </c>
      <c r="L10372" s="25" t="s">
        <v>88</v>
      </c>
      <c r="M10372" s="16">
        <f>SUM_DATA[[#This Row],[TOTAL Cost]]-SUM_DATA[[#This Row],[MATERIAL Cost]]</f>
        <v>0</v>
      </c>
      <c r="N10372" s="16">
        <f>IFERROR(SUM_DATA[[#This Row],[MAT C.]], 0)</f>
        <v>0</v>
      </c>
      <c r="O10372" s="16" t="e">
        <f>VLOOKUP(SUM_DATA[[#This Row],[Work Order]],'[2]MAT DETAIL'!$D:$L,8,FALSE)</f>
        <v>#N/A</v>
      </c>
      <c r="P10372" s="22">
        <v>0</v>
      </c>
      <c r="Q10372" s="67" t="s">
        <v>21</v>
      </c>
      <c r="R10372" s="67"/>
      <c r="S10372" s="67"/>
    </row>
    <row r="10373" spans="4:19" ht="15">
      <c r="D10373" s="19">
        <v>620119</v>
      </c>
      <c r="E10373" s="35">
        <v>45420</v>
      </c>
      <c r="F10373" s="35">
        <v>45420</v>
      </c>
      <c r="G10373" s="63"/>
      <c r="H10373" s="24">
        <v>3770575</v>
      </c>
      <c r="I10373" s="28" t="s">
        <v>26</v>
      </c>
      <c r="J10373" s="47" t="s">
        <v>2330</v>
      </c>
      <c r="K10373" s="25" t="s">
        <v>67</v>
      </c>
      <c r="L10373" s="25" t="s">
        <v>88</v>
      </c>
      <c r="M10373" s="16">
        <f>SUM_DATA[[#This Row],[TOTAL Cost]]-SUM_DATA[[#This Row],[MATERIAL Cost]]</f>
        <v>0</v>
      </c>
      <c r="N10373" s="16">
        <f>IFERROR(SUM_DATA[[#This Row],[MAT C.]], 0)</f>
        <v>0</v>
      </c>
      <c r="O10373" s="16" t="e">
        <f>VLOOKUP(SUM_DATA[[#This Row],[Work Order]],'[2]MAT DETAIL'!$D:$L,8,FALSE)</f>
        <v>#N/A</v>
      </c>
      <c r="P10373" s="22">
        <v>0</v>
      </c>
      <c r="Q10373" s="67" t="s">
        <v>21</v>
      </c>
      <c r="R10373" s="67"/>
      <c r="S10373" s="67"/>
    </row>
    <row r="10374" spans="4:19" ht="15">
      <c r="D10374" s="19">
        <v>620120</v>
      </c>
      <c r="E10374" s="35">
        <v>45420</v>
      </c>
      <c r="F10374" s="35">
        <v>45420</v>
      </c>
      <c r="G10374" s="63"/>
      <c r="H10374" s="24">
        <v>3770576</v>
      </c>
      <c r="I10374" s="28" t="s">
        <v>26</v>
      </c>
      <c r="J10374" s="47" t="s">
        <v>2330</v>
      </c>
      <c r="K10374" s="25" t="s">
        <v>67</v>
      </c>
      <c r="L10374" s="25" t="s">
        <v>88</v>
      </c>
      <c r="M10374" s="16">
        <f>SUM_DATA[[#This Row],[TOTAL Cost]]-SUM_DATA[[#This Row],[MATERIAL Cost]]</f>
        <v>0</v>
      </c>
      <c r="N10374" s="16">
        <f>IFERROR(SUM_DATA[[#This Row],[MAT C.]], 0)</f>
        <v>0</v>
      </c>
      <c r="O10374" s="16" t="e">
        <f>VLOOKUP(SUM_DATA[[#This Row],[Work Order]],'[2]MAT DETAIL'!$D:$L,8,FALSE)</f>
        <v>#N/A</v>
      </c>
      <c r="P10374" s="22">
        <v>0</v>
      </c>
      <c r="Q10374" s="67" t="s">
        <v>21</v>
      </c>
      <c r="R10374" s="67"/>
      <c r="S10374" s="67"/>
    </row>
    <row r="10375" spans="4:19" ht="15">
      <c r="D10375" s="19">
        <v>620122</v>
      </c>
      <c r="E10375" s="35">
        <v>45420</v>
      </c>
      <c r="F10375" s="35">
        <v>45420</v>
      </c>
      <c r="G10375" s="63"/>
      <c r="H10375" s="24">
        <v>3770577</v>
      </c>
      <c r="I10375" s="28" t="s">
        <v>26</v>
      </c>
      <c r="J10375" s="47" t="s">
        <v>2330</v>
      </c>
      <c r="K10375" s="25" t="s">
        <v>67</v>
      </c>
      <c r="L10375" s="25" t="s">
        <v>88</v>
      </c>
      <c r="M10375" s="16">
        <f>SUM_DATA[[#This Row],[TOTAL Cost]]-SUM_DATA[[#This Row],[MATERIAL Cost]]</f>
        <v>0</v>
      </c>
      <c r="N10375" s="16">
        <f>IFERROR(SUM_DATA[[#This Row],[MAT C.]], 0)</f>
        <v>0</v>
      </c>
      <c r="O10375" s="16" t="e">
        <f>VLOOKUP(SUM_DATA[[#This Row],[Work Order]],'[2]MAT DETAIL'!$D:$L,8,FALSE)</f>
        <v>#N/A</v>
      </c>
      <c r="P10375" s="22">
        <v>0</v>
      </c>
      <c r="Q10375" s="67" t="s">
        <v>21</v>
      </c>
      <c r="R10375" s="67"/>
      <c r="S10375" s="67"/>
    </row>
    <row r="10376" spans="4:19" ht="15">
      <c r="D10376" s="19">
        <v>620123</v>
      </c>
      <c r="E10376" s="35">
        <v>45420</v>
      </c>
      <c r="F10376" s="35">
        <v>45420</v>
      </c>
      <c r="G10376" s="63"/>
      <c r="H10376" s="24">
        <v>3770579</v>
      </c>
      <c r="I10376" s="28" t="s">
        <v>26</v>
      </c>
      <c r="J10376" s="47" t="s">
        <v>2330</v>
      </c>
      <c r="K10376" s="25" t="s">
        <v>67</v>
      </c>
      <c r="L10376" s="25" t="s">
        <v>88</v>
      </c>
      <c r="M10376" s="16">
        <f>SUM_DATA[[#This Row],[TOTAL Cost]]-SUM_DATA[[#This Row],[MATERIAL Cost]]</f>
        <v>0</v>
      </c>
      <c r="N10376" s="16">
        <f>IFERROR(SUM_DATA[[#This Row],[MAT C.]], 0)</f>
        <v>0</v>
      </c>
      <c r="O10376" s="16" t="e">
        <f>VLOOKUP(SUM_DATA[[#This Row],[Work Order]],'[2]MAT DETAIL'!$D:$L,8,FALSE)</f>
        <v>#N/A</v>
      </c>
      <c r="P10376" s="22">
        <v>0</v>
      </c>
      <c r="Q10376" s="67" t="s">
        <v>21</v>
      </c>
      <c r="R10376" s="67"/>
      <c r="S10376" s="67"/>
    </row>
    <row r="10377" spans="4:19" ht="15">
      <c r="D10377" s="19">
        <v>620124</v>
      </c>
      <c r="E10377" s="35">
        <v>45420</v>
      </c>
      <c r="F10377" s="35">
        <v>45420</v>
      </c>
      <c r="G10377" s="63"/>
      <c r="H10377" s="24">
        <v>3770580</v>
      </c>
      <c r="I10377" s="28" t="s">
        <v>26</v>
      </c>
      <c r="J10377" s="47" t="s">
        <v>2330</v>
      </c>
      <c r="K10377" s="25" t="s">
        <v>67</v>
      </c>
      <c r="L10377" s="25" t="s">
        <v>88</v>
      </c>
      <c r="M10377" s="16">
        <f>SUM_DATA[[#This Row],[TOTAL Cost]]-SUM_DATA[[#This Row],[MATERIAL Cost]]</f>
        <v>0</v>
      </c>
      <c r="N10377" s="16">
        <f>IFERROR(SUM_DATA[[#This Row],[MAT C.]], 0)</f>
        <v>0</v>
      </c>
      <c r="O10377" s="16" t="e">
        <f>VLOOKUP(SUM_DATA[[#This Row],[Work Order]],'[2]MAT DETAIL'!$D:$L,8,FALSE)</f>
        <v>#N/A</v>
      </c>
      <c r="P10377" s="22">
        <v>0</v>
      </c>
      <c r="Q10377" s="67" t="s">
        <v>21</v>
      </c>
      <c r="R10377" s="67"/>
      <c r="S10377" s="67"/>
    </row>
    <row r="10378" spans="4:19" ht="15">
      <c r="D10378" s="19">
        <v>620111</v>
      </c>
      <c r="E10378" s="35">
        <v>45420</v>
      </c>
      <c r="F10378" s="35">
        <v>45421</v>
      </c>
      <c r="G10378" s="63"/>
      <c r="H10378" s="24">
        <v>3771078</v>
      </c>
      <c r="I10378" s="28" t="s">
        <v>26</v>
      </c>
      <c r="J10378" s="44" t="s">
        <v>86</v>
      </c>
      <c r="K10378" s="25" t="s">
        <v>36</v>
      </c>
      <c r="L10378" s="25" t="s">
        <v>47</v>
      </c>
      <c r="M10378" s="16">
        <f>SUM_DATA[[#This Row],[TOTAL Cost]]-SUM_DATA[[#This Row],[MATERIAL Cost]]</f>
        <v>0</v>
      </c>
      <c r="N10378" s="16">
        <f>IFERROR(SUM_DATA[[#This Row],[MAT C.]], 0)</f>
        <v>0</v>
      </c>
      <c r="O10378" s="16" t="e">
        <f>VLOOKUP(SUM_DATA[[#This Row],[Work Order]],'[2]MAT DETAIL'!$D:$L,8,FALSE)</f>
        <v>#N/A</v>
      </c>
      <c r="P10378" s="22">
        <v>0</v>
      </c>
      <c r="Q10378" s="67" t="s">
        <v>25</v>
      </c>
      <c r="R10378" s="67"/>
      <c r="S10378" s="67"/>
    </row>
    <row r="10379" spans="4:19" ht="15">
      <c r="D10379" s="19">
        <v>620122</v>
      </c>
      <c r="E10379" s="35">
        <v>45420</v>
      </c>
      <c r="F10379" s="35">
        <v>45421</v>
      </c>
      <c r="G10379" s="63"/>
      <c r="H10379" s="24">
        <v>3771079</v>
      </c>
      <c r="I10379" s="28" t="s">
        <v>26</v>
      </c>
      <c r="J10379" s="47" t="s">
        <v>228</v>
      </c>
      <c r="K10379" s="25" t="s">
        <v>33</v>
      </c>
      <c r="L10379" s="25" t="s">
        <v>39</v>
      </c>
      <c r="M10379" s="16">
        <f>SUM_DATA[[#This Row],[TOTAL Cost]]-SUM_DATA[[#This Row],[MATERIAL Cost]]</f>
        <v>0</v>
      </c>
      <c r="N10379" s="16">
        <f>IFERROR(SUM_DATA[[#This Row],[MAT C.]], 0)</f>
        <v>0</v>
      </c>
      <c r="O10379" s="16" t="e">
        <f>VLOOKUP(SUM_DATA[[#This Row],[Work Order]],'[2]MAT DETAIL'!$D:$L,8,FALSE)</f>
        <v>#N/A</v>
      </c>
      <c r="P10379" s="22">
        <v>0</v>
      </c>
      <c r="Q10379" s="67" t="s">
        <v>25</v>
      </c>
      <c r="R10379" s="67"/>
      <c r="S10379" s="67"/>
    </row>
    <row r="10380" spans="4:19" ht="15">
      <c r="D10380" s="19">
        <v>620123</v>
      </c>
      <c r="E10380" s="35">
        <v>45421</v>
      </c>
      <c r="F10380" s="35">
        <v>45421</v>
      </c>
      <c r="G10380" s="63"/>
      <c r="H10380" s="24">
        <v>3771080</v>
      </c>
      <c r="I10380" s="28" t="s">
        <v>26</v>
      </c>
      <c r="J10380" s="47" t="s">
        <v>218</v>
      </c>
      <c r="K10380" s="25" t="s">
        <v>39</v>
      </c>
      <c r="L10380" s="25" t="s">
        <v>40</v>
      </c>
      <c r="M10380" s="16">
        <f>SUM_DATA[[#This Row],[TOTAL Cost]]-SUM_DATA[[#This Row],[MATERIAL Cost]]</f>
        <v>0</v>
      </c>
      <c r="N10380" s="16">
        <f>IFERROR(SUM_DATA[[#This Row],[MAT C.]], 0)</f>
        <v>0</v>
      </c>
      <c r="O10380" s="16" t="e">
        <f>VLOOKUP(SUM_DATA[[#This Row],[Work Order]],'[2]MAT DETAIL'!$D:$L,8,FALSE)</f>
        <v>#N/A</v>
      </c>
      <c r="P10380" s="22">
        <v>0</v>
      </c>
      <c r="Q10380" s="67" t="s">
        <v>25</v>
      </c>
      <c r="R10380" s="67"/>
      <c r="S10380" s="67"/>
    </row>
    <row r="10381" spans="4:19" ht="15">
      <c r="D10381" s="19">
        <v>620117</v>
      </c>
      <c r="E10381" s="35">
        <v>45421</v>
      </c>
      <c r="F10381" s="35">
        <v>45421</v>
      </c>
      <c r="G10381" s="63"/>
      <c r="H10381" s="24">
        <v>3771093</v>
      </c>
      <c r="I10381" s="28" t="s">
        <v>26</v>
      </c>
      <c r="J10381" s="47" t="s">
        <v>1912</v>
      </c>
      <c r="K10381" s="25" t="s">
        <v>19</v>
      </c>
      <c r="L10381" s="25" t="s">
        <v>20</v>
      </c>
      <c r="M10381" s="16">
        <f>SUM_DATA[[#This Row],[TOTAL Cost]]-SUM_DATA[[#This Row],[MATERIAL Cost]]</f>
        <v>51666.45</v>
      </c>
      <c r="N10381" s="16">
        <f>IFERROR(SUM_DATA[[#This Row],[MAT C.]], 0)</f>
        <v>28900</v>
      </c>
      <c r="O10381" s="16">
        <f>VLOOKUP(SUM_DATA[[#This Row],[Work Order]],'[2]MAT DETAIL'!$D:$L,8,FALSE)</f>
        <v>28900</v>
      </c>
      <c r="P10381" s="22">
        <v>80566.45</v>
      </c>
      <c r="Q10381" s="67" t="s">
        <v>21</v>
      </c>
      <c r="R10381" s="67"/>
      <c r="S10381" s="67"/>
    </row>
    <row r="10382" spans="4:19" ht="15">
      <c r="D10382" s="19">
        <v>620124</v>
      </c>
      <c r="E10382" s="35">
        <v>45421</v>
      </c>
      <c r="F10382" s="35">
        <v>45421</v>
      </c>
      <c r="G10382" s="63"/>
      <c r="H10382" s="24">
        <v>3771099</v>
      </c>
      <c r="I10382" s="28" t="s">
        <v>26</v>
      </c>
      <c r="J10382" s="47" t="s">
        <v>1912</v>
      </c>
      <c r="K10382" s="25" t="s">
        <v>19</v>
      </c>
      <c r="L10382" s="25" t="s">
        <v>20</v>
      </c>
      <c r="M10382" s="16">
        <f>SUM_DATA[[#This Row],[TOTAL Cost]]-SUM_DATA[[#This Row],[MATERIAL Cost]]</f>
        <v>51666.45</v>
      </c>
      <c r="N10382" s="16">
        <f>IFERROR(SUM_DATA[[#This Row],[MAT C.]], 0)</f>
        <v>28900</v>
      </c>
      <c r="O10382" s="16">
        <f>VLOOKUP(SUM_DATA[[#This Row],[Work Order]],'[2]MAT DETAIL'!$D:$L,8,FALSE)</f>
        <v>28900</v>
      </c>
      <c r="P10382" s="22">
        <v>80566.45</v>
      </c>
      <c r="Q10382" s="67" t="s">
        <v>21</v>
      </c>
      <c r="R10382" s="67"/>
      <c r="S10382" s="67"/>
    </row>
    <row r="10383" spans="4:19" ht="15">
      <c r="D10383" s="19">
        <v>620105</v>
      </c>
      <c r="E10383" s="35">
        <v>45425</v>
      </c>
      <c r="F10383" s="35">
        <v>45425</v>
      </c>
      <c r="G10383" s="63"/>
      <c r="H10383" s="24">
        <v>3776035</v>
      </c>
      <c r="I10383" s="28" t="s">
        <v>26</v>
      </c>
      <c r="J10383" s="47" t="s">
        <v>2521</v>
      </c>
      <c r="K10383" s="25" t="s">
        <v>36</v>
      </c>
      <c r="L10383" s="25" t="s">
        <v>53</v>
      </c>
      <c r="M10383" s="16">
        <f>SUM_DATA[[#This Row],[TOTAL Cost]]-SUM_DATA[[#This Row],[MATERIAL Cost]]</f>
        <v>3586.45</v>
      </c>
      <c r="N10383" s="16">
        <f>IFERROR(SUM_DATA[[#This Row],[MAT C.]], 0)</f>
        <v>740</v>
      </c>
      <c r="O10383" s="16">
        <f>VLOOKUP(SUM_DATA[[#This Row],[Work Order]],'[2]MAT DETAIL'!$D:$L,8,FALSE)</f>
        <v>740</v>
      </c>
      <c r="P10383" s="22">
        <v>4326.45</v>
      </c>
      <c r="Q10383" s="67" t="s">
        <v>21</v>
      </c>
      <c r="R10383" s="67"/>
      <c r="S10383" s="67"/>
    </row>
    <row r="10384" spans="4:19" ht="15">
      <c r="D10384" s="19">
        <v>620113</v>
      </c>
      <c r="E10384" s="35">
        <v>45421</v>
      </c>
      <c r="F10384" s="35">
        <v>45421</v>
      </c>
      <c r="G10384" s="63"/>
      <c r="H10384" s="24">
        <v>3776038</v>
      </c>
      <c r="I10384" s="28" t="s">
        <v>26</v>
      </c>
      <c r="J10384" s="47" t="s">
        <v>1545</v>
      </c>
      <c r="K10384" s="25" t="s">
        <v>24</v>
      </c>
      <c r="L10384" s="25" t="s">
        <v>24</v>
      </c>
      <c r="M10384" s="16">
        <f>SUM_DATA[[#This Row],[TOTAL Cost]]-SUM_DATA[[#This Row],[MATERIAL Cost]]</f>
        <v>0</v>
      </c>
      <c r="N10384" s="16">
        <f>IFERROR(SUM_DATA[[#This Row],[MAT C.]], 0)</f>
        <v>0</v>
      </c>
      <c r="O10384" s="16" t="e">
        <f>VLOOKUP(SUM_DATA[[#This Row],[Work Order]],'[2]MAT DETAIL'!$D:$L,8,FALSE)</f>
        <v>#N/A</v>
      </c>
      <c r="P10384" s="22">
        <v>0</v>
      </c>
      <c r="Q10384" s="67" t="s">
        <v>25</v>
      </c>
      <c r="R10384" s="67"/>
      <c r="S10384" s="67"/>
    </row>
    <row r="10385" spans="4:19" ht="15">
      <c r="D10385" s="19">
        <v>620109</v>
      </c>
      <c r="E10385" s="35">
        <v>45425</v>
      </c>
      <c r="F10385" s="35">
        <v>45425</v>
      </c>
      <c r="G10385" s="63"/>
      <c r="H10385" s="24">
        <v>3776039</v>
      </c>
      <c r="I10385" s="28" t="s">
        <v>26</v>
      </c>
      <c r="J10385" s="47" t="s">
        <v>2521</v>
      </c>
      <c r="K10385" s="25" t="s">
        <v>36</v>
      </c>
      <c r="L10385" s="25" t="s">
        <v>53</v>
      </c>
      <c r="M10385" s="16">
        <f>SUM_DATA[[#This Row],[TOTAL Cost]]-SUM_DATA[[#This Row],[MATERIAL Cost]]</f>
        <v>3586.45</v>
      </c>
      <c r="N10385" s="16">
        <f>IFERROR(SUM_DATA[[#This Row],[MAT C.]], 0)</f>
        <v>740</v>
      </c>
      <c r="O10385" s="16">
        <f>VLOOKUP(SUM_DATA[[#This Row],[Work Order]],'[2]MAT DETAIL'!$D:$L,8,FALSE)</f>
        <v>740</v>
      </c>
      <c r="P10385" s="22">
        <v>4326.45</v>
      </c>
      <c r="Q10385" s="67" t="s">
        <v>21</v>
      </c>
      <c r="R10385" s="67"/>
      <c r="S10385" s="67"/>
    </row>
    <row r="10386" spans="4:19" ht="15">
      <c r="D10386" s="19">
        <v>620117</v>
      </c>
      <c r="E10386" s="35">
        <v>45425</v>
      </c>
      <c r="F10386" s="35">
        <v>45425</v>
      </c>
      <c r="G10386" s="63"/>
      <c r="H10386" s="24">
        <v>3776043</v>
      </c>
      <c r="I10386" s="28" t="s">
        <v>26</v>
      </c>
      <c r="J10386" s="47" t="s">
        <v>2521</v>
      </c>
      <c r="K10386" s="25" t="s">
        <v>36</v>
      </c>
      <c r="L10386" s="25" t="s">
        <v>53</v>
      </c>
      <c r="M10386" s="16">
        <f>SUM_DATA[[#This Row],[TOTAL Cost]]-SUM_DATA[[#This Row],[MATERIAL Cost]]</f>
        <v>3586.45</v>
      </c>
      <c r="N10386" s="16">
        <f>IFERROR(SUM_DATA[[#This Row],[MAT C.]], 0)</f>
        <v>740</v>
      </c>
      <c r="O10386" s="16">
        <f>VLOOKUP(SUM_DATA[[#This Row],[Work Order]],'[2]MAT DETAIL'!$D:$L,8,FALSE)</f>
        <v>740</v>
      </c>
      <c r="P10386" s="22">
        <v>4326.45</v>
      </c>
      <c r="Q10386" s="67" t="s">
        <v>21</v>
      </c>
      <c r="R10386" s="67"/>
      <c r="S10386" s="67"/>
    </row>
    <row r="10387" spans="4:19" ht="15">
      <c r="D10387" s="19">
        <v>620114</v>
      </c>
      <c r="E10387" s="35">
        <v>45425</v>
      </c>
      <c r="F10387" s="35">
        <v>45427</v>
      </c>
      <c r="G10387" s="63"/>
      <c r="H10387" s="24">
        <v>3776054</v>
      </c>
      <c r="I10387" s="28" t="s">
        <v>717</v>
      </c>
      <c r="J10387" s="47" t="s">
        <v>2522</v>
      </c>
      <c r="K10387" s="25" t="s">
        <v>36</v>
      </c>
      <c r="L10387" s="25" t="s">
        <v>507</v>
      </c>
      <c r="M10387" s="16">
        <f>SUM_DATA[[#This Row],[TOTAL Cost]]-SUM_DATA[[#This Row],[MATERIAL Cost]]</f>
        <v>0</v>
      </c>
      <c r="N10387" s="16">
        <f>IFERROR(SUM_DATA[[#This Row],[MAT C.]], 0)</f>
        <v>0</v>
      </c>
      <c r="O10387" s="16" t="e">
        <f>VLOOKUP(SUM_DATA[[#This Row],[Work Order]],'[2]MAT DETAIL'!$D:$L,8,FALSE)</f>
        <v>#N/A</v>
      </c>
      <c r="P10387" s="22">
        <v>0</v>
      </c>
      <c r="Q10387" s="67" t="s">
        <v>25</v>
      </c>
      <c r="R10387" s="67"/>
      <c r="S10387" s="67"/>
    </row>
    <row r="10388" spans="4:19" ht="15">
      <c r="D10388" s="19">
        <v>620114</v>
      </c>
      <c r="E10388" s="35">
        <v>45425</v>
      </c>
      <c r="F10388" s="35">
        <v>45425</v>
      </c>
      <c r="G10388" s="63"/>
      <c r="H10388" s="24">
        <v>3776057</v>
      </c>
      <c r="I10388" s="28" t="s">
        <v>31</v>
      </c>
      <c r="J10388" s="47" t="s">
        <v>2523</v>
      </c>
      <c r="K10388" s="25" t="s">
        <v>33</v>
      </c>
      <c r="L10388" s="25" t="s">
        <v>205</v>
      </c>
      <c r="M10388" s="16">
        <f>SUM_DATA[[#This Row],[TOTAL Cost]]-SUM_DATA[[#This Row],[MATERIAL Cost]]</f>
        <v>87800.91</v>
      </c>
      <c r="N10388" s="16">
        <f>IFERROR(SUM_DATA[[#This Row],[MAT C.]], 0)</f>
        <v>0</v>
      </c>
      <c r="O10388" s="16" t="e">
        <f>VLOOKUP(SUM_DATA[[#This Row],[Work Order]],'[2]MAT DETAIL'!$D:$L,8,FALSE)</f>
        <v>#N/A</v>
      </c>
      <c r="P10388" s="22">
        <v>87800.91</v>
      </c>
      <c r="Q10388" s="67" t="s">
        <v>25</v>
      </c>
      <c r="R10388" s="67"/>
      <c r="S10388" s="67"/>
    </row>
    <row r="10389" spans="4:19" ht="15">
      <c r="D10389" s="19">
        <v>620114</v>
      </c>
      <c r="E10389" s="35">
        <v>45425</v>
      </c>
      <c r="F10389" s="35">
        <v>45425</v>
      </c>
      <c r="G10389" s="63"/>
      <c r="H10389" s="24">
        <v>3776058</v>
      </c>
      <c r="I10389" s="28" t="s">
        <v>31</v>
      </c>
      <c r="J10389" s="47" t="s">
        <v>2524</v>
      </c>
      <c r="K10389" s="25" t="s">
        <v>24</v>
      </c>
      <c r="L10389" s="25" t="s">
        <v>24</v>
      </c>
      <c r="M10389" s="16">
        <f>SUM_DATA[[#This Row],[TOTAL Cost]]-SUM_DATA[[#This Row],[MATERIAL Cost]]</f>
        <v>40356.699999999997</v>
      </c>
      <c r="N10389" s="16">
        <f>IFERROR(SUM_DATA[[#This Row],[MAT C.]], 0)</f>
        <v>0</v>
      </c>
      <c r="O10389" s="16" t="e">
        <f>VLOOKUP(SUM_DATA[[#This Row],[Work Order]],'[2]MAT DETAIL'!$D:$L,8,FALSE)</f>
        <v>#N/A</v>
      </c>
      <c r="P10389" s="22">
        <v>40356.699999999997</v>
      </c>
      <c r="Q10389" s="67" t="s">
        <v>25</v>
      </c>
      <c r="R10389" s="67"/>
      <c r="S10389" s="67"/>
    </row>
    <row r="10390" spans="4:19" ht="15">
      <c r="D10390" s="19">
        <v>620104</v>
      </c>
      <c r="E10390" s="35">
        <v>45425</v>
      </c>
      <c r="F10390" s="35">
        <v>45425</v>
      </c>
      <c r="G10390" s="63"/>
      <c r="H10390" s="24">
        <v>3776061</v>
      </c>
      <c r="I10390" s="28" t="s">
        <v>31</v>
      </c>
      <c r="J10390" s="47" t="s">
        <v>2517</v>
      </c>
      <c r="K10390" s="25" t="s">
        <v>39</v>
      </c>
      <c r="L10390" s="25" t="s">
        <v>40</v>
      </c>
      <c r="M10390" s="16">
        <f>SUM_DATA[[#This Row],[TOTAL Cost]]-SUM_DATA[[#This Row],[MATERIAL Cost]]</f>
        <v>4035.67</v>
      </c>
      <c r="N10390" s="16">
        <f>IFERROR(SUM_DATA[[#This Row],[MAT C.]], 0)</f>
        <v>0</v>
      </c>
      <c r="O10390" s="16" t="e">
        <f>VLOOKUP(SUM_DATA[[#This Row],[Work Order]],'[2]MAT DETAIL'!$D:$L,8,FALSE)</f>
        <v>#N/A</v>
      </c>
      <c r="P10390" s="22">
        <v>4035.67</v>
      </c>
      <c r="Q10390" s="67" t="s">
        <v>25</v>
      </c>
      <c r="R10390" s="67"/>
      <c r="S10390" s="67"/>
    </row>
    <row r="10391" spans="4:19" ht="15">
      <c r="D10391" s="3">
        <v>620113</v>
      </c>
      <c r="E10391" s="36">
        <v>45425</v>
      </c>
      <c r="F10391" s="36">
        <v>45425</v>
      </c>
      <c r="G10391" s="63"/>
      <c r="H10391" s="24">
        <v>3776063</v>
      </c>
      <c r="I10391" s="28" t="s">
        <v>31</v>
      </c>
      <c r="J10391" s="48" t="s">
        <v>2525</v>
      </c>
      <c r="K10391" s="25" t="s">
        <v>39</v>
      </c>
      <c r="L10391" s="25" t="s">
        <v>40</v>
      </c>
      <c r="M10391" s="16">
        <f>SUM_DATA[[#This Row],[TOTAL Cost]]-SUM_DATA[[#This Row],[MATERIAL Cost]]</f>
        <v>1627.86</v>
      </c>
      <c r="N10391" s="16">
        <f>IFERROR(SUM_DATA[[#This Row],[MAT C.]], 0)</f>
        <v>0</v>
      </c>
      <c r="O10391" s="16" t="e">
        <f>VLOOKUP(SUM_DATA[[#This Row],[Work Order]],'[2]MAT DETAIL'!$D:$L,8,FALSE)</f>
        <v>#N/A</v>
      </c>
      <c r="P10391" s="73">
        <v>1627.86</v>
      </c>
      <c r="Q10391" s="67" t="s">
        <v>25</v>
      </c>
      <c r="R10391" s="67"/>
      <c r="S10391" s="67"/>
    </row>
    <row r="10392" spans="4:19" ht="15">
      <c r="D10392" s="75">
        <v>620105</v>
      </c>
      <c r="E10392" s="76">
        <v>45424</v>
      </c>
      <c r="F10392" s="76">
        <v>45425</v>
      </c>
      <c r="G10392" s="63"/>
      <c r="H10392" s="24">
        <v>3776065</v>
      </c>
      <c r="I10392" s="28" t="s">
        <v>26</v>
      </c>
      <c r="J10392" s="81" t="s">
        <v>2526</v>
      </c>
      <c r="K10392" s="25" t="s">
        <v>36</v>
      </c>
      <c r="L10392" s="25" t="s">
        <v>37</v>
      </c>
      <c r="M10392" s="16">
        <f>SUM_DATA[[#This Row],[TOTAL Cost]]-SUM_DATA[[#This Row],[MATERIAL Cost]]</f>
        <v>0</v>
      </c>
      <c r="N10392" s="16">
        <f>IFERROR(SUM_DATA[[#This Row],[MAT C.]], 0)</f>
        <v>0</v>
      </c>
      <c r="O10392" s="16" t="e">
        <f>VLOOKUP(SUM_DATA[[#This Row],[Work Order]],'[2]MAT DETAIL'!$D:$L,8,FALSE)</f>
        <v>#N/A</v>
      </c>
      <c r="P10392" s="90">
        <v>0</v>
      </c>
      <c r="Q10392" s="67" t="s">
        <v>25</v>
      </c>
      <c r="R10392" s="67"/>
      <c r="S10392" s="67"/>
    </row>
    <row r="10393" spans="4:19" ht="15">
      <c r="D10393" s="75">
        <v>620118</v>
      </c>
      <c r="E10393" s="76">
        <v>45425</v>
      </c>
      <c r="F10393" s="76">
        <v>45425</v>
      </c>
      <c r="G10393" s="63"/>
      <c r="H10393" s="24">
        <v>3776067</v>
      </c>
      <c r="I10393" s="28" t="s">
        <v>26</v>
      </c>
      <c r="J10393" s="81" t="s">
        <v>2521</v>
      </c>
      <c r="K10393" s="25" t="s">
        <v>36</v>
      </c>
      <c r="L10393" s="25" t="s">
        <v>53</v>
      </c>
      <c r="M10393" s="16">
        <f>SUM_DATA[[#This Row],[TOTAL Cost]]-SUM_DATA[[#This Row],[MATERIAL Cost]]</f>
        <v>3586.45</v>
      </c>
      <c r="N10393" s="16">
        <f>IFERROR(SUM_DATA[[#This Row],[MAT C.]], 0)</f>
        <v>740</v>
      </c>
      <c r="O10393" s="16">
        <f>VLOOKUP(SUM_DATA[[#This Row],[Work Order]],'[2]MAT DETAIL'!$D:$L,8,FALSE)</f>
        <v>740</v>
      </c>
      <c r="P10393" s="90">
        <v>4326.45</v>
      </c>
      <c r="Q10393" s="67" t="s">
        <v>21</v>
      </c>
      <c r="R10393" s="67"/>
      <c r="S10393" s="67"/>
    </row>
    <row r="10394" spans="4:19" ht="15">
      <c r="D10394" s="75">
        <v>620123</v>
      </c>
      <c r="E10394" s="76">
        <v>45425</v>
      </c>
      <c r="F10394" s="76">
        <v>45425</v>
      </c>
      <c r="G10394" s="63"/>
      <c r="H10394" s="24">
        <v>3776073</v>
      </c>
      <c r="I10394" s="28" t="s">
        <v>26</v>
      </c>
      <c r="J10394" s="81" t="s">
        <v>2521</v>
      </c>
      <c r="K10394" s="25" t="s">
        <v>36</v>
      </c>
      <c r="L10394" s="25" t="s">
        <v>53</v>
      </c>
      <c r="M10394" s="16">
        <f>SUM_DATA[[#This Row],[TOTAL Cost]]-SUM_DATA[[#This Row],[MATERIAL Cost]]</f>
        <v>3586.45</v>
      </c>
      <c r="N10394" s="16">
        <f>IFERROR(SUM_DATA[[#This Row],[MAT C.]], 0)</f>
        <v>740</v>
      </c>
      <c r="O10394" s="16">
        <f>VLOOKUP(SUM_DATA[[#This Row],[Work Order]],'[2]MAT DETAIL'!$D:$L,8,FALSE)</f>
        <v>740</v>
      </c>
      <c r="P10394" s="90">
        <v>4326.45</v>
      </c>
      <c r="Q10394" s="67" t="s">
        <v>21</v>
      </c>
      <c r="R10394" s="67"/>
      <c r="S10394" s="67"/>
    </row>
    <row r="10395" spans="4:19" ht="15">
      <c r="D10395" s="75">
        <v>620111</v>
      </c>
      <c r="E10395" s="76">
        <v>45424</v>
      </c>
      <c r="F10395" s="76">
        <v>45425</v>
      </c>
      <c r="G10395" s="63"/>
      <c r="H10395" s="24">
        <v>3776077</v>
      </c>
      <c r="I10395" s="28" t="s">
        <v>26</v>
      </c>
      <c r="J10395" s="81" t="s">
        <v>69</v>
      </c>
      <c r="K10395" s="25" t="s">
        <v>70</v>
      </c>
      <c r="L10395" s="25" t="s">
        <v>71</v>
      </c>
      <c r="M10395" s="16">
        <f>SUM_DATA[[#This Row],[TOTAL Cost]]-SUM_DATA[[#This Row],[MATERIAL Cost]]</f>
        <v>0</v>
      </c>
      <c r="N10395" s="16">
        <f>IFERROR(SUM_DATA[[#This Row],[MAT C.]], 0)</f>
        <v>0</v>
      </c>
      <c r="O10395" s="16" t="e">
        <f>VLOOKUP(SUM_DATA[[#This Row],[Work Order]],'[2]MAT DETAIL'!$D:$L,8,FALSE)</f>
        <v>#N/A</v>
      </c>
      <c r="P10395" s="90">
        <v>0</v>
      </c>
      <c r="Q10395" s="67" t="s">
        <v>25</v>
      </c>
      <c r="R10395" s="67"/>
      <c r="S10395" s="67"/>
    </row>
    <row r="10396" spans="4:19" ht="15">
      <c r="D10396" s="75">
        <v>620120</v>
      </c>
      <c r="E10396" s="76">
        <v>45422</v>
      </c>
      <c r="F10396" s="76">
        <v>45425</v>
      </c>
      <c r="G10396" s="63"/>
      <c r="H10396" s="24">
        <v>3776083</v>
      </c>
      <c r="I10396" s="28" t="s">
        <v>26</v>
      </c>
      <c r="J10396" s="79" t="s">
        <v>72</v>
      </c>
      <c r="K10396" s="25" t="s">
        <v>36</v>
      </c>
      <c r="L10396" s="25" t="s">
        <v>37</v>
      </c>
      <c r="M10396" s="16">
        <f>SUM_DATA[[#This Row],[TOTAL Cost]]-SUM_DATA[[#This Row],[MATERIAL Cost]]</f>
        <v>0</v>
      </c>
      <c r="N10396" s="16">
        <f>IFERROR(SUM_DATA[[#This Row],[MAT C.]], 0)</f>
        <v>0</v>
      </c>
      <c r="O10396" s="16" t="e">
        <f>VLOOKUP(SUM_DATA[[#This Row],[Work Order]],'[2]MAT DETAIL'!$D:$L,8,FALSE)</f>
        <v>#N/A</v>
      </c>
      <c r="P10396" s="90">
        <v>0</v>
      </c>
      <c r="Q10396" s="67" t="s">
        <v>25</v>
      </c>
      <c r="R10396" s="67"/>
      <c r="S10396" s="67"/>
    </row>
    <row r="10397" spans="4:19" ht="15">
      <c r="D10397" s="75">
        <v>620123</v>
      </c>
      <c r="E10397" s="76">
        <v>45424</v>
      </c>
      <c r="F10397" s="76">
        <v>45425</v>
      </c>
      <c r="G10397" s="63"/>
      <c r="H10397" s="24">
        <v>3776088</v>
      </c>
      <c r="I10397" s="28" t="s">
        <v>26</v>
      </c>
      <c r="J10397" s="81" t="s">
        <v>441</v>
      </c>
      <c r="K10397" s="25" t="s">
        <v>59</v>
      </c>
      <c r="L10397" s="25" t="s">
        <v>442</v>
      </c>
      <c r="M10397" s="16">
        <f>SUM_DATA[[#This Row],[TOTAL Cost]]-SUM_DATA[[#This Row],[MATERIAL Cost]]</f>
        <v>0</v>
      </c>
      <c r="N10397" s="16">
        <f>IFERROR(SUM_DATA[[#This Row],[MAT C.]], 0)</f>
        <v>0</v>
      </c>
      <c r="O10397" s="16" t="e">
        <f>VLOOKUP(SUM_DATA[[#This Row],[Work Order]],'[2]MAT DETAIL'!$D:$L,8,FALSE)</f>
        <v>#N/A</v>
      </c>
      <c r="P10397" s="90">
        <v>0</v>
      </c>
      <c r="Q10397" s="67" t="s">
        <v>25</v>
      </c>
      <c r="R10397" s="67"/>
      <c r="S10397" s="67"/>
    </row>
    <row r="10398" spans="4:19" ht="15">
      <c r="D10398" s="75">
        <v>620122</v>
      </c>
      <c r="E10398" s="76">
        <v>45422</v>
      </c>
      <c r="F10398" s="76">
        <v>45425</v>
      </c>
      <c r="G10398" s="63"/>
      <c r="H10398" s="24">
        <v>3776089</v>
      </c>
      <c r="I10398" s="28" t="s">
        <v>26</v>
      </c>
      <c r="J10398" s="81" t="s">
        <v>228</v>
      </c>
      <c r="K10398" s="25" t="s">
        <v>33</v>
      </c>
      <c r="L10398" s="25" t="s">
        <v>39</v>
      </c>
      <c r="M10398" s="16">
        <f>SUM_DATA[[#This Row],[TOTAL Cost]]-SUM_DATA[[#This Row],[MATERIAL Cost]]</f>
        <v>0</v>
      </c>
      <c r="N10398" s="16">
        <f>IFERROR(SUM_DATA[[#This Row],[MAT C.]], 0)</f>
        <v>0</v>
      </c>
      <c r="O10398" s="16" t="e">
        <f>VLOOKUP(SUM_DATA[[#This Row],[Work Order]],'[2]MAT DETAIL'!$D:$L,8,FALSE)</f>
        <v>#N/A</v>
      </c>
      <c r="P10398" s="90">
        <v>0</v>
      </c>
      <c r="Q10398" s="67" t="s">
        <v>25</v>
      </c>
      <c r="R10398" s="67"/>
      <c r="S10398" s="67"/>
    </row>
    <row r="10399" spans="4:19" ht="15">
      <c r="D10399" s="75">
        <v>620120</v>
      </c>
      <c r="E10399" s="76">
        <v>45421</v>
      </c>
      <c r="F10399" s="76">
        <v>45421</v>
      </c>
      <c r="G10399" s="63"/>
      <c r="H10399" s="24">
        <v>3776094</v>
      </c>
      <c r="I10399" s="28" t="s">
        <v>26</v>
      </c>
      <c r="J10399" s="79" t="s">
        <v>354</v>
      </c>
      <c r="K10399" s="25" t="s">
        <v>36</v>
      </c>
      <c r="L10399" s="25" t="s">
        <v>37</v>
      </c>
      <c r="M10399" s="16">
        <f>SUM_DATA[[#This Row],[TOTAL Cost]]-SUM_DATA[[#This Row],[MATERIAL Cost]]</f>
        <v>0</v>
      </c>
      <c r="N10399" s="16">
        <f>IFERROR(SUM_DATA[[#This Row],[MAT C.]], 0)</f>
        <v>0</v>
      </c>
      <c r="O10399" s="16" t="e">
        <f>VLOOKUP(SUM_DATA[[#This Row],[Work Order]],'[2]MAT DETAIL'!$D:$L,8,FALSE)</f>
        <v>#N/A</v>
      </c>
      <c r="P10399" s="90">
        <v>0</v>
      </c>
      <c r="Q10399" s="67" t="s">
        <v>25</v>
      </c>
      <c r="R10399" s="67"/>
      <c r="S10399" s="67"/>
    </row>
    <row r="10400" spans="4:19" ht="15">
      <c r="D10400" s="75">
        <v>620111</v>
      </c>
      <c r="E10400" s="76">
        <v>45421</v>
      </c>
      <c r="F10400" s="76">
        <v>45421</v>
      </c>
      <c r="G10400" s="63"/>
      <c r="H10400" s="24">
        <v>3776095</v>
      </c>
      <c r="I10400" s="28" t="s">
        <v>26</v>
      </c>
      <c r="J10400" s="79" t="s">
        <v>86</v>
      </c>
      <c r="K10400" s="25" t="s">
        <v>36</v>
      </c>
      <c r="L10400" s="25" t="s">
        <v>47</v>
      </c>
      <c r="M10400" s="16">
        <f>SUM_DATA[[#This Row],[TOTAL Cost]]-SUM_DATA[[#This Row],[MATERIAL Cost]]</f>
        <v>0</v>
      </c>
      <c r="N10400" s="16">
        <f>IFERROR(SUM_DATA[[#This Row],[MAT C.]], 0)</f>
        <v>0</v>
      </c>
      <c r="O10400" s="16" t="e">
        <f>VLOOKUP(SUM_DATA[[#This Row],[Work Order]],'[2]MAT DETAIL'!$D:$L,8,FALSE)</f>
        <v>#N/A</v>
      </c>
      <c r="P10400" s="90">
        <v>0</v>
      </c>
      <c r="Q10400" s="67" t="s">
        <v>25</v>
      </c>
      <c r="R10400" s="67"/>
      <c r="S10400" s="67"/>
    </row>
    <row r="10401" spans="4:19" ht="15">
      <c r="D10401" s="75">
        <v>620117</v>
      </c>
      <c r="E10401" s="76">
        <v>45422</v>
      </c>
      <c r="F10401" s="76">
        <v>45425</v>
      </c>
      <c r="G10401" s="63"/>
      <c r="H10401" s="24">
        <v>3776096</v>
      </c>
      <c r="I10401" s="28" t="s">
        <v>26</v>
      </c>
      <c r="J10401" s="81" t="s">
        <v>242</v>
      </c>
      <c r="K10401" s="25" t="s">
        <v>56</v>
      </c>
      <c r="L10401" s="25" t="s">
        <v>146</v>
      </c>
      <c r="M10401" s="16">
        <f>SUM_DATA[[#This Row],[TOTAL Cost]]-SUM_DATA[[#This Row],[MATERIAL Cost]]</f>
        <v>0</v>
      </c>
      <c r="N10401" s="16">
        <f>IFERROR(SUM_DATA[[#This Row],[MAT C.]], 0)</f>
        <v>0</v>
      </c>
      <c r="O10401" s="16" t="e">
        <f>VLOOKUP(SUM_DATA[[#This Row],[Work Order]],'[2]MAT DETAIL'!$D:$L,8,FALSE)</f>
        <v>#N/A</v>
      </c>
      <c r="P10401" s="90">
        <v>0</v>
      </c>
      <c r="Q10401" s="67" t="s">
        <v>25</v>
      </c>
      <c r="R10401" s="67"/>
      <c r="S10401" s="67"/>
    </row>
    <row r="10402" spans="4:19" ht="15">
      <c r="D10402" s="75">
        <v>620111</v>
      </c>
      <c r="E10402" s="76">
        <v>45422</v>
      </c>
      <c r="F10402" s="76">
        <v>45425</v>
      </c>
      <c r="G10402" s="63"/>
      <c r="H10402" s="24">
        <v>3776098</v>
      </c>
      <c r="I10402" s="28" t="s">
        <v>26</v>
      </c>
      <c r="J10402" s="81" t="s">
        <v>548</v>
      </c>
      <c r="K10402" s="25" t="s">
        <v>36</v>
      </c>
      <c r="L10402" s="25" t="s">
        <v>37</v>
      </c>
      <c r="M10402" s="16">
        <f>SUM_DATA[[#This Row],[TOTAL Cost]]-SUM_DATA[[#This Row],[MATERIAL Cost]]</f>
        <v>0</v>
      </c>
      <c r="N10402" s="16">
        <f>IFERROR(SUM_DATA[[#This Row],[MAT C.]], 0)</f>
        <v>0</v>
      </c>
      <c r="O10402" s="16" t="e">
        <f>VLOOKUP(SUM_DATA[[#This Row],[Work Order]],'[2]MAT DETAIL'!$D:$L,8,FALSE)</f>
        <v>#N/A</v>
      </c>
      <c r="P10402" s="90">
        <v>0</v>
      </c>
      <c r="Q10402" s="67" t="s">
        <v>25</v>
      </c>
      <c r="R10402" s="67"/>
      <c r="S10402" s="67"/>
    </row>
    <row r="10403" spans="4:19" ht="15">
      <c r="D10403" s="75">
        <v>620120</v>
      </c>
      <c r="E10403" s="76">
        <v>45421</v>
      </c>
      <c r="F10403" s="76">
        <v>45421</v>
      </c>
      <c r="G10403" s="63"/>
      <c r="H10403" s="24">
        <v>3776099</v>
      </c>
      <c r="I10403" s="28" t="s">
        <v>26</v>
      </c>
      <c r="J10403" s="79" t="s">
        <v>101</v>
      </c>
      <c r="K10403" s="25" t="s">
        <v>59</v>
      </c>
      <c r="L10403" s="25" t="s">
        <v>98</v>
      </c>
      <c r="M10403" s="16">
        <f>SUM_DATA[[#This Row],[TOTAL Cost]]-SUM_DATA[[#This Row],[MATERIAL Cost]]</f>
        <v>0</v>
      </c>
      <c r="N10403" s="16">
        <f>IFERROR(SUM_DATA[[#This Row],[MAT C.]], 0)</f>
        <v>0</v>
      </c>
      <c r="O10403" s="16" t="e">
        <f>VLOOKUP(SUM_DATA[[#This Row],[Work Order]],'[2]MAT DETAIL'!$D:$L,8,FALSE)</f>
        <v>#N/A</v>
      </c>
      <c r="P10403" s="90">
        <v>0</v>
      </c>
      <c r="Q10403" s="67" t="s">
        <v>25</v>
      </c>
      <c r="R10403" s="67"/>
      <c r="S10403" s="67"/>
    </row>
    <row r="10404" spans="4:19" ht="15">
      <c r="D10404" s="75">
        <v>620104</v>
      </c>
      <c r="E10404" s="76">
        <v>45422</v>
      </c>
      <c r="F10404" s="76">
        <v>45425</v>
      </c>
      <c r="G10404" s="63"/>
      <c r="H10404" s="24">
        <v>3776100</v>
      </c>
      <c r="I10404" s="28" t="s">
        <v>26</v>
      </c>
      <c r="J10404" s="81" t="s">
        <v>92</v>
      </c>
      <c r="K10404" s="25" t="s">
        <v>36</v>
      </c>
      <c r="L10404" s="25" t="s">
        <v>93</v>
      </c>
      <c r="M10404" s="16">
        <f>SUM_DATA[[#This Row],[TOTAL Cost]]-SUM_DATA[[#This Row],[MATERIAL Cost]]</f>
        <v>0</v>
      </c>
      <c r="N10404" s="16">
        <f>IFERROR(SUM_DATA[[#This Row],[MAT C.]], 0)</f>
        <v>0</v>
      </c>
      <c r="O10404" s="16" t="e">
        <f>VLOOKUP(SUM_DATA[[#This Row],[Work Order]],'[2]MAT DETAIL'!$D:$L,8,FALSE)</f>
        <v>#N/A</v>
      </c>
      <c r="P10404" s="90">
        <v>0</v>
      </c>
      <c r="Q10404" s="67" t="s">
        <v>25</v>
      </c>
      <c r="R10404" s="67"/>
      <c r="S10404" s="67"/>
    </row>
    <row r="10405" spans="4:19" ht="15">
      <c r="D10405" s="75">
        <v>620124</v>
      </c>
      <c r="E10405" s="76">
        <v>45423</v>
      </c>
      <c r="F10405" s="76">
        <v>45425</v>
      </c>
      <c r="G10405" s="63"/>
      <c r="H10405" s="24">
        <v>3776101</v>
      </c>
      <c r="I10405" s="28" t="s">
        <v>26</v>
      </c>
      <c r="J10405" s="81" t="s">
        <v>55</v>
      </c>
      <c r="K10405" s="25" t="s">
        <v>56</v>
      </c>
      <c r="L10405" s="25" t="s">
        <v>57</v>
      </c>
      <c r="M10405" s="16">
        <f>SUM_DATA[[#This Row],[TOTAL Cost]]-SUM_DATA[[#This Row],[MATERIAL Cost]]</f>
        <v>0</v>
      </c>
      <c r="N10405" s="16">
        <f>IFERROR(SUM_DATA[[#This Row],[MAT C.]], 0)</f>
        <v>0</v>
      </c>
      <c r="O10405" s="16" t="e">
        <f>VLOOKUP(SUM_DATA[[#This Row],[Work Order]],'[2]MAT DETAIL'!$D:$L,8,FALSE)</f>
        <v>#N/A</v>
      </c>
      <c r="P10405" s="90">
        <v>0</v>
      </c>
      <c r="Q10405" s="67" t="s">
        <v>25</v>
      </c>
      <c r="R10405" s="67"/>
      <c r="S10405" s="67"/>
    </row>
    <row r="10406" spans="4:19" ht="15">
      <c r="D10406" s="75">
        <v>620105</v>
      </c>
      <c r="E10406" s="76">
        <v>45423</v>
      </c>
      <c r="F10406" s="76">
        <v>45425</v>
      </c>
      <c r="G10406" s="63"/>
      <c r="H10406" s="24">
        <v>3776103</v>
      </c>
      <c r="I10406" s="28" t="s">
        <v>26</v>
      </c>
      <c r="J10406" s="81" t="s">
        <v>1380</v>
      </c>
      <c r="K10406" s="25" t="s">
        <v>59</v>
      </c>
      <c r="L10406" s="25" t="s">
        <v>98</v>
      </c>
      <c r="M10406" s="16">
        <f>SUM_DATA[[#This Row],[TOTAL Cost]]-SUM_DATA[[#This Row],[MATERIAL Cost]]</f>
        <v>0</v>
      </c>
      <c r="N10406" s="16">
        <f>IFERROR(SUM_DATA[[#This Row],[MAT C.]], 0)</f>
        <v>0</v>
      </c>
      <c r="O10406" s="16" t="e">
        <f>VLOOKUP(SUM_DATA[[#This Row],[Work Order]],'[2]MAT DETAIL'!$D:$L,8,FALSE)</f>
        <v>#N/A</v>
      </c>
      <c r="P10406" s="90">
        <v>0</v>
      </c>
      <c r="Q10406" s="67" t="s">
        <v>25</v>
      </c>
      <c r="R10406" s="67"/>
      <c r="S10406" s="67"/>
    </row>
    <row r="10407" spans="4:19" ht="15">
      <c r="D10407" s="75">
        <v>620124</v>
      </c>
      <c r="E10407" s="76">
        <v>45423</v>
      </c>
      <c r="F10407" s="76">
        <v>45425</v>
      </c>
      <c r="G10407" s="63"/>
      <c r="H10407" s="24">
        <v>3776104</v>
      </c>
      <c r="I10407" s="28" t="s">
        <v>26</v>
      </c>
      <c r="J10407" s="81" t="s">
        <v>55</v>
      </c>
      <c r="K10407" s="25" t="s">
        <v>56</v>
      </c>
      <c r="L10407" s="25" t="s">
        <v>57</v>
      </c>
      <c r="M10407" s="16">
        <f>SUM_DATA[[#This Row],[TOTAL Cost]]-SUM_DATA[[#This Row],[MATERIAL Cost]]</f>
        <v>0</v>
      </c>
      <c r="N10407" s="16">
        <f>IFERROR(SUM_DATA[[#This Row],[MAT C.]], 0)</f>
        <v>0</v>
      </c>
      <c r="O10407" s="16" t="e">
        <f>VLOOKUP(SUM_DATA[[#This Row],[Work Order]],'[2]MAT DETAIL'!$D:$L,8,FALSE)</f>
        <v>#N/A</v>
      </c>
      <c r="P10407" s="90">
        <v>0</v>
      </c>
      <c r="Q10407" s="67" t="s">
        <v>25</v>
      </c>
      <c r="R10407" s="67"/>
      <c r="S10407" s="67"/>
    </row>
    <row r="10408" spans="4:19" ht="15">
      <c r="D10408" s="75">
        <v>620105</v>
      </c>
      <c r="E10408" s="76">
        <v>45423</v>
      </c>
      <c r="F10408" s="76">
        <v>45425</v>
      </c>
      <c r="G10408" s="63"/>
      <c r="H10408" s="24">
        <v>3776105</v>
      </c>
      <c r="I10408" s="28" t="s">
        <v>26</v>
      </c>
      <c r="J10408" s="79" t="s">
        <v>73</v>
      </c>
      <c r="K10408" s="25" t="s">
        <v>47</v>
      </c>
      <c r="L10408" s="25" t="s">
        <v>74</v>
      </c>
      <c r="M10408" s="16">
        <f>SUM_DATA[[#This Row],[TOTAL Cost]]-SUM_DATA[[#This Row],[MATERIAL Cost]]</f>
        <v>0</v>
      </c>
      <c r="N10408" s="16">
        <f>IFERROR(SUM_DATA[[#This Row],[MAT C.]], 0)</f>
        <v>0</v>
      </c>
      <c r="O10408" s="16" t="e">
        <f>VLOOKUP(SUM_DATA[[#This Row],[Work Order]],'[2]MAT DETAIL'!$D:$L,8,FALSE)</f>
        <v>#N/A</v>
      </c>
      <c r="P10408" s="90">
        <v>0</v>
      </c>
      <c r="Q10408" s="67" t="s">
        <v>25</v>
      </c>
      <c r="R10408" s="67"/>
      <c r="S10408" s="67"/>
    </row>
    <row r="10409" spans="4:19" ht="15">
      <c r="D10409" s="75">
        <v>620111</v>
      </c>
      <c r="E10409" s="76">
        <v>45423</v>
      </c>
      <c r="F10409" s="76">
        <v>45425</v>
      </c>
      <c r="G10409" s="63"/>
      <c r="H10409" s="24">
        <v>3776106</v>
      </c>
      <c r="I10409" s="28" t="s">
        <v>26</v>
      </c>
      <c r="J10409" s="81" t="s">
        <v>72</v>
      </c>
      <c r="K10409" s="25" t="s">
        <v>36</v>
      </c>
      <c r="L10409" s="25" t="s">
        <v>37</v>
      </c>
      <c r="M10409" s="16">
        <f>SUM_DATA[[#This Row],[TOTAL Cost]]-SUM_DATA[[#This Row],[MATERIAL Cost]]</f>
        <v>0</v>
      </c>
      <c r="N10409" s="16">
        <f>IFERROR(SUM_DATA[[#This Row],[MAT C.]], 0)</f>
        <v>0</v>
      </c>
      <c r="O10409" s="16" t="e">
        <f>VLOOKUP(SUM_DATA[[#This Row],[Work Order]],'[2]MAT DETAIL'!$D:$L,8,FALSE)</f>
        <v>#N/A</v>
      </c>
      <c r="P10409" s="90">
        <v>0</v>
      </c>
      <c r="Q10409" s="67" t="s">
        <v>25</v>
      </c>
      <c r="R10409" s="67"/>
      <c r="S10409" s="67"/>
    </row>
    <row r="10410" spans="4:19" ht="15">
      <c r="D10410" s="75">
        <v>620124</v>
      </c>
      <c r="E10410" s="76">
        <v>45423</v>
      </c>
      <c r="F10410" s="76">
        <v>45425</v>
      </c>
      <c r="G10410" s="63"/>
      <c r="H10410" s="24">
        <v>3776107</v>
      </c>
      <c r="I10410" s="28" t="s">
        <v>26</v>
      </c>
      <c r="J10410" s="81" t="s">
        <v>55</v>
      </c>
      <c r="K10410" s="25" t="s">
        <v>56</v>
      </c>
      <c r="L10410" s="25" t="s">
        <v>57</v>
      </c>
      <c r="M10410" s="16">
        <f>SUM_DATA[[#This Row],[TOTAL Cost]]-SUM_DATA[[#This Row],[MATERIAL Cost]]</f>
        <v>0</v>
      </c>
      <c r="N10410" s="16">
        <f>IFERROR(SUM_DATA[[#This Row],[MAT C.]], 0)</f>
        <v>0</v>
      </c>
      <c r="O10410" s="16" t="e">
        <f>VLOOKUP(SUM_DATA[[#This Row],[Work Order]],'[2]MAT DETAIL'!$D:$L,8,FALSE)</f>
        <v>#N/A</v>
      </c>
      <c r="P10410" s="90">
        <v>0</v>
      </c>
      <c r="Q10410" s="67" t="s">
        <v>25</v>
      </c>
      <c r="R10410" s="67"/>
      <c r="S10410" s="67"/>
    </row>
    <row r="10411" spans="4:19" ht="15">
      <c r="D10411" s="75">
        <v>620123</v>
      </c>
      <c r="E10411" s="76">
        <v>45423</v>
      </c>
      <c r="F10411" s="76">
        <v>45425</v>
      </c>
      <c r="G10411" s="63"/>
      <c r="H10411" s="24">
        <v>3776108</v>
      </c>
      <c r="I10411" s="28" t="s">
        <v>26</v>
      </c>
      <c r="J10411" s="81" t="s">
        <v>2527</v>
      </c>
      <c r="K10411" s="25" t="s">
        <v>59</v>
      </c>
      <c r="L10411" s="25" t="s">
        <v>442</v>
      </c>
      <c r="M10411" s="16">
        <f>SUM_DATA[[#This Row],[TOTAL Cost]]-SUM_DATA[[#This Row],[MATERIAL Cost]]</f>
        <v>0</v>
      </c>
      <c r="N10411" s="16">
        <f>IFERROR(SUM_DATA[[#This Row],[MAT C.]], 0)</f>
        <v>0</v>
      </c>
      <c r="O10411" s="16" t="e">
        <f>VLOOKUP(SUM_DATA[[#This Row],[Work Order]],'[2]MAT DETAIL'!$D:$L,8,FALSE)</f>
        <v>#N/A</v>
      </c>
      <c r="P10411" s="90">
        <v>0</v>
      </c>
      <c r="Q10411" s="67" t="s">
        <v>25</v>
      </c>
      <c r="R10411" s="67"/>
      <c r="S10411" s="67"/>
    </row>
    <row r="10412" spans="4:19" ht="15">
      <c r="D10412" s="75">
        <v>620107</v>
      </c>
      <c r="E10412" s="76">
        <v>45424</v>
      </c>
      <c r="F10412" s="76">
        <v>45425</v>
      </c>
      <c r="G10412" s="63"/>
      <c r="H10412" s="24">
        <v>3776110</v>
      </c>
      <c r="I10412" s="28" t="s">
        <v>26</v>
      </c>
      <c r="J10412" s="81" t="s">
        <v>368</v>
      </c>
      <c r="K10412" s="25" t="s">
        <v>70</v>
      </c>
      <c r="L10412" s="25" t="s">
        <v>71</v>
      </c>
      <c r="M10412" s="16">
        <f>SUM_DATA[[#This Row],[TOTAL Cost]]-SUM_DATA[[#This Row],[MATERIAL Cost]]</f>
        <v>0</v>
      </c>
      <c r="N10412" s="16">
        <f>IFERROR(SUM_DATA[[#This Row],[MAT C.]], 0)</f>
        <v>0</v>
      </c>
      <c r="O10412" s="16" t="e">
        <f>VLOOKUP(SUM_DATA[[#This Row],[Work Order]],'[2]MAT DETAIL'!$D:$L,8,FALSE)</f>
        <v>#N/A</v>
      </c>
      <c r="P10412" s="90">
        <v>0</v>
      </c>
      <c r="Q10412" s="67" t="s">
        <v>25</v>
      </c>
      <c r="R10412" s="67"/>
      <c r="S10412" s="67"/>
    </row>
    <row r="10413" spans="4:19" ht="15">
      <c r="D10413" s="75">
        <v>620107</v>
      </c>
      <c r="E10413" s="76">
        <v>45424</v>
      </c>
      <c r="F10413" s="76">
        <v>45425</v>
      </c>
      <c r="G10413" s="63"/>
      <c r="H10413" s="24">
        <v>3776111</v>
      </c>
      <c r="I10413" s="28" t="s">
        <v>26</v>
      </c>
      <c r="J10413" s="81" t="s">
        <v>355</v>
      </c>
      <c r="K10413" s="25" t="s">
        <v>33</v>
      </c>
      <c r="L10413" s="25" t="s">
        <v>39</v>
      </c>
      <c r="M10413" s="16">
        <f>SUM_DATA[[#This Row],[TOTAL Cost]]-SUM_DATA[[#This Row],[MATERIAL Cost]]</f>
        <v>0</v>
      </c>
      <c r="N10413" s="16">
        <f>IFERROR(SUM_DATA[[#This Row],[MAT C.]], 0)</f>
        <v>0</v>
      </c>
      <c r="O10413" s="16" t="e">
        <f>VLOOKUP(SUM_DATA[[#This Row],[Work Order]],'[2]MAT DETAIL'!$D:$L,8,FALSE)</f>
        <v>#N/A</v>
      </c>
      <c r="P10413" s="90">
        <v>0</v>
      </c>
      <c r="Q10413" s="67" t="s">
        <v>25</v>
      </c>
      <c r="R10413" s="67"/>
      <c r="S10413" s="67"/>
    </row>
    <row r="10414" spans="4:19" ht="15">
      <c r="D10414" s="75">
        <v>620124</v>
      </c>
      <c r="E10414" s="76">
        <v>45425</v>
      </c>
      <c r="F10414" s="76">
        <v>45425</v>
      </c>
      <c r="G10414" s="63"/>
      <c r="H10414" s="24">
        <v>3776112</v>
      </c>
      <c r="I10414" s="28" t="s">
        <v>26</v>
      </c>
      <c r="J10414" s="81" t="s">
        <v>97</v>
      </c>
      <c r="K10414" s="25" t="s">
        <v>59</v>
      </c>
      <c r="L10414" s="25" t="s">
        <v>98</v>
      </c>
      <c r="M10414" s="16">
        <f>SUM_DATA[[#This Row],[TOTAL Cost]]-SUM_DATA[[#This Row],[MATERIAL Cost]]</f>
        <v>0</v>
      </c>
      <c r="N10414" s="16">
        <f>IFERROR(SUM_DATA[[#This Row],[MAT C.]], 0)</f>
        <v>0</v>
      </c>
      <c r="O10414" s="16" t="e">
        <f>VLOOKUP(SUM_DATA[[#This Row],[Work Order]],'[2]MAT DETAIL'!$D:$L,8,FALSE)</f>
        <v>#N/A</v>
      </c>
      <c r="P10414" s="90">
        <v>0</v>
      </c>
      <c r="Q10414" s="67" t="s">
        <v>25</v>
      </c>
      <c r="R10414" s="67"/>
      <c r="S10414" s="67"/>
    </row>
    <row r="10415" spans="4:19" ht="15">
      <c r="D10415" s="75">
        <v>620112</v>
      </c>
      <c r="E10415" s="76">
        <v>45424</v>
      </c>
      <c r="F10415" s="76">
        <v>45425</v>
      </c>
      <c r="G10415" s="63"/>
      <c r="H10415" s="24">
        <v>3776113</v>
      </c>
      <c r="I10415" s="28" t="s">
        <v>26</v>
      </c>
      <c r="J10415" s="81" t="s">
        <v>446</v>
      </c>
      <c r="K10415" s="25" t="s">
        <v>56</v>
      </c>
      <c r="L10415" s="25" t="s">
        <v>146</v>
      </c>
      <c r="M10415" s="16">
        <f>SUM_DATA[[#This Row],[TOTAL Cost]]-SUM_DATA[[#This Row],[MATERIAL Cost]]</f>
        <v>0</v>
      </c>
      <c r="N10415" s="16">
        <f>IFERROR(SUM_DATA[[#This Row],[MAT C.]], 0)</f>
        <v>0</v>
      </c>
      <c r="O10415" s="16" t="e">
        <f>VLOOKUP(SUM_DATA[[#This Row],[Work Order]],'[2]MAT DETAIL'!$D:$L,8,FALSE)</f>
        <v>#N/A</v>
      </c>
      <c r="P10415" s="90">
        <v>0</v>
      </c>
      <c r="Q10415" s="67" t="s">
        <v>25</v>
      </c>
      <c r="R10415" s="67"/>
      <c r="S10415" s="67"/>
    </row>
    <row r="10416" spans="4:19" ht="15">
      <c r="D10416" s="75">
        <v>620113</v>
      </c>
      <c r="E10416" s="76">
        <v>45424</v>
      </c>
      <c r="F10416" s="76">
        <v>45425</v>
      </c>
      <c r="G10416" s="63"/>
      <c r="H10416" s="24">
        <v>3776114</v>
      </c>
      <c r="I10416" s="28" t="s">
        <v>26</v>
      </c>
      <c r="J10416" s="81" t="s">
        <v>80</v>
      </c>
      <c r="K10416" s="25" t="s">
        <v>39</v>
      </c>
      <c r="L10416" s="11" t="s">
        <v>40</v>
      </c>
      <c r="M10416" s="16">
        <f>SUM_DATA[[#This Row],[TOTAL Cost]]-SUM_DATA[[#This Row],[MATERIAL Cost]]</f>
        <v>0</v>
      </c>
      <c r="N10416" s="16">
        <f>IFERROR(SUM_DATA[[#This Row],[MAT C.]], 0)</f>
        <v>0</v>
      </c>
      <c r="O10416" s="16" t="e">
        <f>VLOOKUP(SUM_DATA[[#This Row],[Work Order]],'[2]MAT DETAIL'!$D:$L,8,FALSE)</f>
        <v>#N/A</v>
      </c>
      <c r="P10416" s="90">
        <v>0</v>
      </c>
      <c r="Q10416" s="67" t="s">
        <v>25</v>
      </c>
      <c r="R10416" s="67"/>
      <c r="S10416" s="67"/>
    </row>
    <row r="10417" spans="4:19" ht="15">
      <c r="D10417" s="75">
        <v>620123</v>
      </c>
      <c r="E10417" s="76">
        <v>45425</v>
      </c>
      <c r="F10417" s="76">
        <v>45425</v>
      </c>
      <c r="G10417" s="63"/>
      <c r="H10417" s="24">
        <v>3776131</v>
      </c>
      <c r="I10417" s="28" t="s">
        <v>31</v>
      </c>
      <c r="J10417" s="81" t="s">
        <v>2528</v>
      </c>
      <c r="K10417" s="25" t="s">
        <v>59</v>
      </c>
      <c r="L10417" s="25" t="s">
        <v>442</v>
      </c>
      <c r="M10417" s="16">
        <f>SUM_DATA[[#This Row],[TOTAL Cost]]-SUM_DATA[[#This Row],[MATERIAL Cost]]</f>
        <v>4816.38</v>
      </c>
      <c r="N10417" s="16">
        <f>IFERROR(SUM_DATA[[#This Row],[MAT C.]], 0)</f>
        <v>0</v>
      </c>
      <c r="O10417" s="16" t="e">
        <f>VLOOKUP(SUM_DATA[[#This Row],[Work Order]],'[2]MAT DETAIL'!$D:$L,8,FALSE)</f>
        <v>#N/A</v>
      </c>
      <c r="P10417" s="90">
        <v>4816.38</v>
      </c>
      <c r="Q10417" s="67" t="s">
        <v>25</v>
      </c>
      <c r="R10417" s="67"/>
      <c r="S10417" s="67"/>
    </row>
    <row r="10418" spans="4:19" ht="15">
      <c r="D10418" s="75">
        <v>620107</v>
      </c>
      <c r="E10418" s="76">
        <v>45425</v>
      </c>
      <c r="F10418" s="76">
        <v>45425</v>
      </c>
      <c r="G10418" s="63"/>
      <c r="H10418" s="24">
        <v>3776214</v>
      </c>
      <c r="I10418" s="28" t="s">
        <v>26</v>
      </c>
      <c r="J10418" s="81" t="s">
        <v>2363</v>
      </c>
      <c r="K10418" s="25" t="s">
        <v>47</v>
      </c>
      <c r="L10418" s="25" t="s">
        <v>869</v>
      </c>
      <c r="M10418" s="16">
        <f>SUM_DATA[[#This Row],[TOTAL Cost]]-SUM_DATA[[#This Row],[MATERIAL Cost]]</f>
        <v>18500</v>
      </c>
      <c r="N10418" s="16">
        <f>IFERROR(SUM_DATA[[#This Row],[MAT C.]], 0)</f>
        <v>0</v>
      </c>
      <c r="O10418" s="16" t="e">
        <f>VLOOKUP(SUM_DATA[[#This Row],[Work Order]],'[2]MAT DETAIL'!$D:$L,8,FALSE)</f>
        <v>#N/A</v>
      </c>
      <c r="P10418" s="90">
        <v>18500</v>
      </c>
      <c r="Q10418" s="67" t="s">
        <v>21</v>
      </c>
      <c r="R10418" s="67"/>
      <c r="S10418" s="67"/>
    </row>
    <row r="10419" spans="4:19" ht="15">
      <c r="D10419" s="75">
        <v>620122</v>
      </c>
      <c r="E10419" s="76">
        <v>45425</v>
      </c>
      <c r="F10419" s="76">
        <v>45425</v>
      </c>
      <c r="G10419" s="63"/>
      <c r="H10419" s="24">
        <v>3776215</v>
      </c>
      <c r="I10419" s="28" t="s">
        <v>26</v>
      </c>
      <c r="J10419" s="81" t="s">
        <v>2363</v>
      </c>
      <c r="K10419" s="25" t="s">
        <v>47</v>
      </c>
      <c r="L10419" s="25" t="s">
        <v>869</v>
      </c>
      <c r="M10419" s="16">
        <f>SUM_DATA[[#This Row],[TOTAL Cost]]-SUM_DATA[[#This Row],[MATERIAL Cost]]</f>
        <v>18500</v>
      </c>
      <c r="N10419" s="16">
        <f>IFERROR(SUM_DATA[[#This Row],[MAT C.]], 0)</f>
        <v>0</v>
      </c>
      <c r="O10419" s="16" t="e">
        <f>VLOOKUP(SUM_DATA[[#This Row],[Work Order]],'[2]MAT DETAIL'!$D:$L,8,FALSE)</f>
        <v>#N/A</v>
      </c>
      <c r="P10419" s="90">
        <v>18500</v>
      </c>
      <c r="Q10419" s="67" t="s">
        <v>21</v>
      </c>
      <c r="R10419" s="67"/>
      <c r="S10419" s="67"/>
    </row>
    <row r="10420" spans="4:19" ht="15">
      <c r="D10420" s="75">
        <v>620117</v>
      </c>
      <c r="E10420" s="76">
        <v>45425</v>
      </c>
      <c r="F10420" s="76">
        <v>45426</v>
      </c>
      <c r="G10420" s="63"/>
      <c r="H10420" s="24">
        <v>3776589</v>
      </c>
      <c r="I10420" s="28" t="s">
        <v>26</v>
      </c>
      <c r="J10420" s="81" t="s">
        <v>354</v>
      </c>
      <c r="K10420" s="25" t="s">
        <v>36</v>
      </c>
      <c r="L10420" s="25" t="s">
        <v>37</v>
      </c>
      <c r="M10420" s="16">
        <f>SUM_DATA[[#This Row],[TOTAL Cost]]-SUM_DATA[[#This Row],[MATERIAL Cost]]</f>
        <v>0</v>
      </c>
      <c r="N10420" s="16">
        <f>IFERROR(SUM_DATA[[#This Row],[MAT C.]], 0)</f>
        <v>0</v>
      </c>
      <c r="O10420" s="16" t="e">
        <f>VLOOKUP(SUM_DATA[[#This Row],[Work Order]],'[2]MAT DETAIL'!$D:$L,8,FALSE)</f>
        <v>#N/A</v>
      </c>
      <c r="P10420" s="90">
        <v>0</v>
      </c>
      <c r="Q10420" s="67" t="s">
        <v>25</v>
      </c>
      <c r="R10420" s="67"/>
      <c r="S10420" s="67"/>
    </row>
    <row r="10421" spans="4:19" ht="15">
      <c r="D10421" s="75">
        <v>620114</v>
      </c>
      <c r="E10421" s="76">
        <v>45426</v>
      </c>
      <c r="F10421" s="76">
        <v>45426</v>
      </c>
      <c r="G10421" s="63"/>
      <c r="H10421" s="24">
        <v>3776626</v>
      </c>
      <c r="I10421" s="28" t="s">
        <v>26</v>
      </c>
      <c r="J10421" s="81" t="s">
        <v>2529</v>
      </c>
      <c r="K10421" s="25" t="s">
        <v>19</v>
      </c>
      <c r="L10421" s="25" t="s">
        <v>20</v>
      </c>
      <c r="M10421" s="16">
        <f>SUM_DATA[[#This Row],[TOTAL Cost]]-SUM_DATA[[#This Row],[MATERIAL Cost]]</f>
        <v>0</v>
      </c>
      <c r="N10421" s="16">
        <f>IFERROR(SUM_DATA[[#This Row],[MAT C.]], 0)</f>
        <v>0</v>
      </c>
      <c r="O10421" s="16" t="e">
        <f>VLOOKUP(SUM_DATA[[#This Row],[Work Order]],'[2]MAT DETAIL'!$D:$L,8,FALSE)</f>
        <v>#N/A</v>
      </c>
      <c r="P10421" s="90">
        <v>0</v>
      </c>
      <c r="Q10421" s="67" t="s">
        <v>21</v>
      </c>
      <c r="R10421" s="67"/>
      <c r="S10421" s="67"/>
    </row>
    <row r="10422" spans="4:19" ht="15">
      <c r="D10422" s="75">
        <v>620114</v>
      </c>
      <c r="E10422" s="76">
        <v>45426</v>
      </c>
      <c r="F10422" s="76">
        <v>45427</v>
      </c>
      <c r="G10422" s="63"/>
      <c r="H10422" s="24">
        <v>3776634</v>
      </c>
      <c r="I10422" s="28" t="s">
        <v>717</v>
      </c>
      <c r="J10422" s="81" t="s">
        <v>2530</v>
      </c>
      <c r="K10422" s="25" t="s">
        <v>33</v>
      </c>
      <c r="L10422" s="25" t="s">
        <v>205</v>
      </c>
      <c r="M10422" s="16">
        <f>SUM_DATA[[#This Row],[TOTAL Cost]]-SUM_DATA[[#This Row],[MATERIAL Cost]]</f>
        <v>41840.15</v>
      </c>
      <c r="N10422" s="16">
        <f>IFERROR(SUM_DATA[[#This Row],[MAT C.]], 0)</f>
        <v>0</v>
      </c>
      <c r="O10422" s="16" t="e">
        <f>VLOOKUP(SUM_DATA[[#This Row],[Work Order]],'[2]MAT DETAIL'!$D:$L,8,FALSE)</f>
        <v>#N/A</v>
      </c>
      <c r="P10422" s="90">
        <v>41840.15</v>
      </c>
      <c r="Q10422" s="67" t="s">
        <v>25</v>
      </c>
      <c r="R10422" s="67"/>
      <c r="S10422" s="67"/>
    </row>
    <row r="10423" spans="4:19" ht="15">
      <c r="D10423" s="75">
        <v>620123</v>
      </c>
      <c r="E10423" s="76">
        <v>45426</v>
      </c>
      <c r="F10423" s="76">
        <v>45426</v>
      </c>
      <c r="G10423" s="63"/>
      <c r="H10423" s="24">
        <v>3776658</v>
      </c>
      <c r="I10423" s="28" t="s">
        <v>31</v>
      </c>
      <c r="J10423" s="81" t="s">
        <v>2531</v>
      </c>
      <c r="K10423" s="25" t="s">
        <v>33</v>
      </c>
      <c r="L10423" s="25" t="s">
        <v>205</v>
      </c>
      <c r="M10423" s="16">
        <f>SUM_DATA[[#This Row],[TOTAL Cost]]-SUM_DATA[[#This Row],[MATERIAL Cost]]</f>
        <v>11691.55</v>
      </c>
      <c r="N10423" s="16">
        <f>IFERROR(SUM_DATA[[#This Row],[MAT C.]], 0)</f>
        <v>0</v>
      </c>
      <c r="O10423" s="16" t="e">
        <f>VLOOKUP(SUM_DATA[[#This Row],[Work Order]],'[2]MAT DETAIL'!$D:$L,8,FALSE)</f>
        <v>#N/A</v>
      </c>
      <c r="P10423" s="90">
        <v>11691.55</v>
      </c>
      <c r="Q10423" s="67" t="s">
        <v>25</v>
      </c>
      <c r="R10423" s="67"/>
      <c r="S10423" s="67"/>
    </row>
    <row r="10424" spans="4:19" ht="15">
      <c r="D10424" s="75">
        <v>620123</v>
      </c>
      <c r="E10424" s="76">
        <v>45426</v>
      </c>
      <c r="F10424" s="76">
        <v>45426</v>
      </c>
      <c r="G10424" s="63"/>
      <c r="H10424" s="24">
        <v>3776806</v>
      </c>
      <c r="I10424" s="28" t="s">
        <v>31</v>
      </c>
      <c r="J10424" s="81" t="s">
        <v>2532</v>
      </c>
      <c r="K10424" s="25" t="s">
        <v>59</v>
      </c>
      <c r="L10424" s="25" t="s">
        <v>60</v>
      </c>
      <c r="M10424" s="16">
        <f>SUM_DATA[[#This Row],[TOTAL Cost]]-SUM_DATA[[#This Row],[MATERIAL Cost]]</f>
        <v>17685.59</v>
      </c>
      <c r="N10424" s="16">
        <f>IFERROR(SUM_DATA[[#This Row],[MAT C.]], 0)</f>
        <v>0</v>
      </c>
      <c r="O10424" s="16" t="e">
        <f>VLOOKUP(SUM_DATA[[#This Row],[Work Order]],'[2]MAT DETAIL'!$D:$L,8,FALSE)</f>
        <v>#N/A</v>
      </c>
      <c r="P10424" s="90">
        <v>17685.59</v>
      </c>
      <c r="Q10424" s="67" t="s">
        <v>25</v>
      </c>
      <c r="R10424" s="67"/>
      <c r="S10424" s="67"/>
    </row>
    <row r="10425" spans="4:19" ht="15">
      <c r="D10425" s="75">
        <v>620109</v>
      </c>
      <c r="E10425" s="76">
        <v>45426</v>
      </c>
      <c r="F10425" s="76">
        <v>45426</v>
      </c>
      <c r="G10425" s="63"/>
      <c r="H10425" s="24">
        <v>3776950</v>
      </c>
      <c r="I10425" s="28" t="s">
        <v>26</v>
      </c>
      <c r="J10425" s="81" t="s">
        <v>2363</v>
      </c>
      <c r="K10425" s="25" t="s">
        <v>47</v>
      </c>
      <c r="L10425" s="25" t="s">
        <v>869</v>
      </c>
      <c r="M10425" s="16">
        <f>SUM_DATA[[#This Row],[TOTAL Cost]]-SUM_DATA[[#This Row],[MATERIAL Cost]]</f>
        <v>18500</v>
      </c>
      <c r="N10425" s="16">
        <f>IFERROR(SUM_DATA[[#This Row],[MAT C.]], 0)</f>
        <v>0</v>
      </c>
      <c r="O10425" s="16" t="e">
        <f>VLOOKUP(SUM_DATA[[#This Row],[Work Order]],'[2]MAT DETAIL'!$D:$L,8,FALSE)</f>
        <v>#N/A</v>
      </c>
      <c r="P10425" s="90">
        <v>18500</v>
      </c>
      <c r="Q10425" s="67" t="s">
        <v>21</v>
      </c>
      <c r="R10425" s="67"/>
      <c r="S10425" s="67"/>
    </row>
    <row r="10426" spans="4:19" ht="15">
      <c r="D10426" s="75">
        <v>620120</v>
      </c>
      <c r="E10426" s="76">
        <v>45426</v>
      </c>
      <c r="F10426" s="76">
        <v>45426</v>
      </c>
      <c r="G10426" s="63"/>
      <c r="H10426" s="24">
        <v>3776951</v>
      </c>
      <c r="I10426" s="28" t="s">
        <v>26</v>
      </c>
      <c r="J10426" s="81" t="s">
        <v>2363</v>
      </c>
      <c r="K10426" s="25" t="s">
        <v>47</v>
      </c>
      <c r="L10426" s="25" t="s">
        <v>869</v>
      </c>
      <c r="M10426" s="16">
        <f>SUM_DATA[[#This Row],[TOTAL Cost]]-SUM_DATA[[#This Row],[MATERIAL Cost]]</f>
        <v>18500</v>
      </c>
      <c r="N10426" s="16">
        <f>IFERROR(SUM_DATA[[#This Row],[MAT C.]], 0)</f>
        <v>0</v>
      </c>
      <c r="O10426" s="16" t="e">
        <f>VLOOKUP(SUM_DATA[[#This Row],[Work Order]],'[2]MAT DETAIL'!$D:$L,8,FALSE)</f>
        <v>#N/A</v>
      </c>
      <c r="P10426" s="90">
        <v>18500</v>
      </c>
      <c r="Q10426" s="67" t="s">
        <v>21</v>
      </c>
      <c r="R10426" s="67"/>
      <c r="S10426" s="67"/>
    </row>
    <row r="10427" spans="4:19" ht="15">
      <c r="D10427" s="75">
        <v>620123</v>
      </c>
      <c r="E10427" s="76">
        <v>45426</v>
      </c>
      <c r="F10427" s="76">
        <v>45426</v>
      </c>
      <c r="G10427" s="63"/>
      <c r="H10427" s="24">
        <v>3776954</v>
      </c>
      <c r="I10427" s="28" t="s">
        <v>26</v>
      </c>
      <c r="J10427" s="81" t="s">
        <v>2363</v>
      </c>
      <c r="K10427" s="25" t="s">
        <v>47</v>
      </c>
      <c r="L10427" s="25" t="s">
        <v>869</v>
      </c>
      <c r="M10427" s="16">
        <f>SUM_DATA[[#This Row],[TOTAL Cost]]-SUM_DATA[[#This Row],[MATERIAL Cost]]</f>
        <v>18500</v>
      </c>
      <c r="N10427" s="16">
        <f>IFERROR(SUM_DATA[[#This Row],[MAT C.]], 0)</f>
        <v>0</v>
      </c>
      <c r="O10427" s="16" t="e">
        <f>VLOOKUP(SUM_DATA[[#This Row],[Work Order]],'[2]MAT DETAIL'!$D:$L,8,FALSE)</f>
        <v>#N/A</v>
      </c>
      <c r="P10427" s="90">
        <v>18500</v>
      </c>
      <c r="Q10427" s="67" t="s">
        <v>21</v>
      </c>
      <c r="R10427" s="67"/>
      <c r="S10427" s="67"/>
    </row>
    <row r="10428" spans="4:19" ht="15">
      <c r="D10428" s="75">
        <v>620104</v>
      </c>
      <c r="E10428" s="76">
        <v>45449</v>
      </c>
      <c r="F10428" s="76">
        <v>45449</v>
      </c>
      <c r="G10428" s="63"/>
      <c r="H10428" s="24">
        <v>3777094</v>
      </c>
      <c r="I10428" s="28" t="s">
        <v>26</v>
      </c>
      <c r="J10428" s="81" t="s">
        <v>118</v>
      </c>
      <c r="K10428" s="25" t="s">
        <v>30</v>
      </c>
      <c r="L10428" s="25" t="s">
        <v>30</v>
      </c>
      <c r="M10428" s="16">
        <f>SUM_DATA[[#This Row],[TOTAL Cost]]-SUM_DATA[[#This Row],[MATERIAL Cost]]</f>
        <v>0</v>
      </c>
      <c r="N10428" s="16">
        <f>IFERROR(SUM_DATA[[#This Row],[MAT C.]], 0)</f>
        <v>0</v>
      </c>
      <c r="O10428" s="16" t="e">
        <f>VLOOKUP(SUM_DATA[[#This Row],[Work Order]],'[2]MAT DETAIL'!$D:$L,8,FALSE)</f>
        <v>#N/A</v>
      </c>
      <c r="P10428" s="90">
        <v>0</v>
      </c>
      <c r="Q10428" s="67" t="s">
        <v>25</v>
      </c>
      <c r="R10428" s="67"/>
      <c r="S10428" s="67"/>
    </row>
    <row r="10429" spans="4:19" ht="15">
      <c r="D10429" s="75">
        <v>620107</v>
      </c>
      <c r="E10429" s="76">
        <v>45449</v>
      </c>
      <c r="F10429" s="76">
        <v>45449</v>
      </c>
      <c r="G10429" s="63"/>
      <c r="H10429" s="24">
        <v>3777095</v>
      </c>
      <c r="I10429" s="28" t="s">
        <v>26</v>
      </c>
      <c r="J10429" s="81" t="s">
        <v>118</v>
      </c>
      <c r="K10429" s="25" t="s">
        <v>30</v>
      </c>
      <c r="L10429" s="25" t="s">
        <v>30</v>
      </c>
      <c r="M10429" s="16">
        <f>SUM_DATA[[#This Row],[TOTAL Cost]]-SUM_DATA[[#This Row],[MATERIAL Cost]]</f>
        <v>0</v>
      </c>
      <c r="N10429" s="16">
        <f>IFERROR(SUM_DATA[[#This Row],[MAT C.]], 0)</f>
        <v>0</v>
      </c>
      <c r="O10429" s="16" t="e">
        <f>VLOOKUP(SUM_DATA[[#This Row],[Work Order]],'[2]MAT DETAIL'!$D:$L,8,FALSE)</f>
        <v>#N/A</v>
      </c>
      <c r="P10429" s="90">
        <v>0</v>
      </c>
      <c r="Q10429" s="67" t="s">
        <v>25</v>
      </c>
      <c r="R10429" s="67"/>
      <c r="S10429" s="67"/>
    </row>
    <row r="10430" spans="4:19" ht="15">
      <c r="D10430" s="75">
        <v>620124</v>
      </c>
      <c r="E10430" s="76">
        <v>45449</v>
      </c>
      <c r="F10430" s="35">
        <v>45449</v>
      </c>
      <c r="G10430" s="63"/>
      <c r="H10430" s="24">
        <v>3777096</v>
      </c>
      <c r="I10430" s="28" t="s">
        <v>26</v>
      </c>
      <c r="J10430" s="47" t="s">
        <v>118</v>
      </c>
      <c r="K10430" s="25" t="s">
        <v>30</v>
      </c>
      <c r="L10430" s="25" t="s">
        <v>30</v>
      </c>
      <c r="M10430" s="16">
        <f>SUM_DATA[[#This Row],[TOTAL Cost]]-SUM_DATA[[#This Row],[MATERIAL Cost]]</f>
        <v>0</v>
      </c>
      <c r="N10430" s="16">
        <f>IFERROR(SUM_DATA[[#This Row],[MAT C.]], 0)</f>
        <v>0</v>
      </c>
      <c r="O10430" s="16" t="e">
        <f>VLOOKUP(SUM_DATA[[#This Row],[Work Order]],'[2]MAT DETAIL'!$D:$L,8,FALSE)</f>
        <v>#N/A</v>
      </c>
      <c r="P10430" s="22">
        <v>0</v>
      </c>
      <c r="Q10430" s="67" t="s">
        <v>25</v>
      </c>
      <c r="R10430" s="67"/>
      <c r="S10430" s="67"/>
    </row>
    <row r="10431" spans="4:19" ht="15">
      <c r="D10431" s="75">
        <v>620113</v>
      </c>
      <c r="E10431" s="76">
        <v>45449</v>
      </c>
      <c r="F10431" s="35">
        <v>45449</v>
      </c>
      <c r="G10431" s="63"/>
      <c r="H10431" s="24">
        <v>3777097</v>
      </c>
      <c r="I10431" s="28" t="s">
        <v>26</v>
      </c>
      <c r="J10431" s="47" t="s">
        <v>211</v>
      </c>
      <c r="K10431" s="25" t="s">
        <v>30</v>
      </c>
      <c r="L10431" s="25" t="s">
        <v>30</v>
      </c>
      <c r="M10431" s="16">
        <f>SUM_DATA[[#This Row],[TOTAL Cost]]-SUM_DATA[[#This Row],[MATERIAL Cost]]</f>
        <v>0</v>
      </c>
      <c r="N10431" s="16">
        <f>IFERROR(SUM_DATA[[#This Row],[MAT C.]], 0)</f>
        <v>0</v>
      </c>
      <c r="O10431" s="16" t="e">
        <f>VLOOKUP(SUM_DATA[[#This Row],[Work Order]],'[2]MAT DETAIL'!$D:$L,8,FALSE)</f>
        <v>#N/A</v>
      </c>
      <c r="P10431" s="22">
        <v>0</v>
      </c>
      <c r="Q10431" s="67" t="s">
        <v>25</v>
      </c>
      <c r="R10431" s="67"/>
      <c r="S10431" s="67"/>
    </row>
    <row r="10432" spans="4:19" ht="15">
      <c r="D10432" s="75">
        <v>620105</v>
      </c>
      <c r="E10432" s="76">
        <v>45449</v>
      </c>
      <c r="F10432" s="76">
        <v>45449</v>
      </c>
      <c r="G10432" s="63"/>
      <c r="H10432" s="24">
        <v>3777098</v>
      </c>
      <c r="I10432" s="28" t="s">
        <v>26</v>
      </c>
      <c r="J10432" s="47" t="s">
        <v>29</v>
      </c>
      <c r="K10432" s="25" t="s">
        <v>30</v>
      </c>
      <c r="L10432" s="25" t="s">
        <v>30</v>
      </c>
      <c r="M10432" s="16">
        <f>SUM_DATA[[#This Row],[TOTAL Cost]]-SUM_DATA[[#This Row],[MATERIAL Cost]]</f>
        <v>0</v>
      </c>
      <c r="N10432" s="16">
        <f>IFERROR(SUM_DATA[[#This Row],[MAT C.]], 0)</f>
        <v>0</v>
      </c>
      <c r="O10432" s="16" t="e">
        <f>VLOOKUP(SUM_DATA[[#This Row],[Work Order]],'[2]MAT DETAIL'!$D:$L,8,FALSE)</f>
        <v>#N/A</v>
      </c>
      <c r="P10432" s="90">
        <v>0</v>
      </c>
      <c r="Q10432" s="67" t="s">
        <v>25</v>
      </c>
      <c r="R10432" s="67"/>
      <c r="S10432" s="67"/>
    </row>
    <row r="10433" spans="4:19" ht="15">
      <c r="D10433" s="75">
        <v>620114</v>
      </c>
      <c r="E10433" s="76">
        <v>45449</v>
      </c>
      <c r="F10433" s="76">
        <v>45449</v>
      </c>
      <c r="G10433" s="63"/>
      <c r="H10433" s="24">
        <v>3777099</v>
      </c>
      <c r="I10433" s="28" t="s">
        <v>26</v>
      </c>
      <c r="J10433" s="81" t="s">
        <v>118</v>
      </c>
      <c r="K10433" s="25" t="s">
        <v>30</v>
      </c>
      <c r="L10433" s="25" t="s">
        <v>30</v>
      </c>
      <c r="M10433" s="16">
        <f>SUM_DATA[[#This Row],[TOTAL Cost]]-SUM_DATA[[#This Row],[MATERIAL Cost]]</f>
        <v>0</v>
      </c>
      <c r="N10433" s="16">
        <f>IFERROR(SUM_DATA[[#This Row],[MAT C.]], 0)</f>
        <v>0</v>
      </c>
      <c r="O10433" s="16" t="e">
        <f>VLOOKUP(SUM_DATA[[#This Row],[Work Order]],'[2]MAT DETAIL'!$D:$L,8,FALSE)</f>
        <v>#N/A</v>
      </c>
      <c r="P10433" s="90">
        <v>0</v>
      </c>
      <c r="Q10433" s="67" t="s">
        <v>25</v>
      </c>
      <c r="R10433" s="67"/>
      <c r="S10433" s="67"/>
    </row>
    <row r="10434" spans="4:19" ht="15">
      <c r="D10434" s="75">
        <v>620111</v>
      </c>
      <c r="E10434" s="76">
        <v>45449</v>
      </c>
      <c r="F10434" s="76">
        <v>45449</v>
      </c>
      <c r="G10434" s="63"/>
      <c r="H10434" s="24">
        <v>3777100</v>
      </c>
      <c r="I10434" s="28" t="s">
        <v>26</v>
      </c>
      <c r="J10434" s="81" t="s">
        <v>118</v>
      </c>
      <c r="K10434" s="25" t="s">
        <v>30</v>
      </c>
      <c r="L10434" s="25" t="s">
        <v>30</v>
      </c>
      <c r="M10434" s="16">
        <f>SUM_DATA[[#This Row],[TOTAL Cost]]-SUM_DATA[[#This Row],[MATERIAL Cost]]</f>
        <v>0</v>
      </c>
      <c r="N10434" s="16">
        <f>IFERROR(SUM_DATA[[#This Row],[MAT C.]], 0)</f>
        <v>0</v>
      </c>
      <c r="O10434" s="16" t="e">
        <f>VLOOKUP(SUM_DATA[[#This Row],[Work Order]],'[2]MAT DETAIL'!$D:$L,8,FALSE)</f>
        <v>#N/A</v>
      </c>
      <c r="P10434" s="90">
        <v>0</v>
      </c>
      <c r="Q10434" s="67" t="s">
        <v>25</v>
      </c>
      <c r="R10434" s="67"/>
      <c r="S10434" s="67"/>
    </row>
    <row r="10435" spans="4:19" ht="15">
      <c r="D10435" s="75">
        <v>620117</v>
      </c>
      <c r="E10435" s="76">
        <v>45449</v>
      </c>
      <c r="F10435" s="76">
        <v>45450</v>
      </c>
      <c r="G10435" s="63"/>
      <c r="H10435" s="24">
        <v>3777102</v>
      </c>
      <c r="I10435" s="28" t="s">
        <v>26</v>
      </c>
      <c r="J10435" s="81" t="s">
        <v>29</v>
      </c>
      <c r="K10435" s="25" t="s">
        <v>30</v>
      </c>
      <c r="L10435" s="25" t="s">
        <v>30</v>
      </c>
      <c r="M10435" s="16">
        <f>SUM_DATA[[#This Row],[TOTAL Cost]]-SUM_DATA[[#This Row],[MATERIAL Cost]]</f>
        <v>0</v>
      </c>
      <c r="N10435" s="16">
        <f>IFERROR(SUM_DATA[[#This Row],[MAT C.]], 0)</f>
        <v>0</v>
      </c>
      <c r="O10435" s="16" t="e">
        <f>VLOOKUP(SUM_DATA[[#This Row],[Work Order]],'[2]MAT DETAIL'!$D:$L,8,FALSE)</f>
        <v>#N/A</v>
      </c>
      <c r="P10435" s="90">
        <v>0</v>
      </c>
      <c r="Q10435" s="67" t="s">
        <v>25</v>
      </c>
      <c r="R10435" s="67"/>
      <c r="S10435" s="67"/>
    </row>
    <row r="10436" spans="4:19" ht="15">
      <c r="D10436" s="75">
        <v>620123</v>
      </c>
      <c r="E10436" s="76">
        <v>45427</v>
      </c>
      <c r="F10436" s="76">
        <v>45427</v>
      </c>
      <c r="G10436" s="63"/>
      <c r="H10436" s="24">
        <v>3777226</v>
      </c>
      <c r="I10436" s="28" t="s">
        <v>31</v>
      </c>
      <c r="J10436" s="81" t="s">
        <v>2533</v>
      </c>
      <c r="K10436" s="25" t="s">
        <v>36</v>
      </c>
      <c r="L10436" s="25" t="s">
        <v>53</v>
      </c>
      <c r="M10436" s="16">
        <f>SUM_DATA[[#This Row],[TOTAL Cost]]-SUM_DATA[[#This Row],[MATERIAL Cost]]</f>
        <v>0</v>
      </c>
      <c r="N10436" s="16">
        <f>IFERROR(SUM_DATA[[#This Row],[MAT C.]], 0)</f>
        <v>0</v>
      </c>
      <c r="O10436" s="16" t="e">
        <f>VLOOKUP(SUM_DATA[[#This Row],[Work Order]],'[2]MAT DETAIL'!$D:$L,8,FALSE)</f>
        <v>#N/A</v>
      </c>
      <c r="P10436" s="90">
        <v>0</v>
      </c>
      <c r="Q10436" s="67" t="s">
        <v>25</v>
      </c>
      <c r="R10436" s="67"/>
      <c r="S10436" s="67"/>
    </row>
    <row r="10437" spans="4:19" ht="15">
      <c r="D10437" s="75">
        <v>620118</v>
      </c>
      <c r="E10437" s="76">
        <v>45427</v>
      </c>
      <c r="F10437" s="76">
        <v>45427</v>
      </c>
      <c r="G10437" s="63"/>
      <c r="H10437" s="24">
        <v>3777230</v>
      </c>
      <c r="I10437" s="28" t="s">
        <v>31</v>
      </c>
      <c r="J10437" s="81" t="s">
        <v>2534</v>
      </c>
      <c r="K10437" s="25" t="s">
        <v>36</v>
      </c>
      <c r="L10437" s="25" t="s">
        <v>37</v>
      </c>
      <c r="M10437" s="16">
        <f>SUM_DATA[[#This Row],[TOTAL Cost]]-SUM_DATA[[#This Row],[MATERIAL Cost]]</f>
        <v>3255.72</v>
      </c>
      <c r="N10437" s="16">
        <f>IFERROR(SUM_DATA[[#This Row],[MAT C.]], 0)</f>
        <v>0</v>
      </c>
      <c r="O10437" s="16" t="e">
        <f>VLOOKUP(SUM_DATA[[#This Row],[Work Order]],'[2]MAT DETAIL'!$D:$L,8,FALSE)</f>
        <v>#N/A</v>
      </c>
      <c r="P10437" s="90">
        <v>3255.72</v>
      </c>
      <c r="Q10437" s="67" t="s">
        <v>25</v>
      </c>
      <c r="R10437" s="67"/>
      <c r="S10437" s="67"/>
    </row>
    <row r="10438" spans="4:19" ht="15">
      <c r="D10438" s="75">
        <v>620118</v>
      </c>
      <c r="E10438" s="76">
        <v>45427</v>
      </c>
      <c r="F10438" s="76">
        <v>45427</v>
      </c>
      <c r="G10438" s="63"/>
      <c r="H10438" s="24">
        <v>3777236</v>
      </c>
      <c r="I10438" s="28" t="s">
        <v>31</v>
      </c>
      <c r="J10438" s="81" t="s">
        <v>2535</v>
      </c>
      <c r="K10438" s="25" t="s">
        <v>36</v>
      </c>
      <c r="L10438" s="25" t="s">
        <v>47</v>
      </c>
      <c r="M10438" s="16">
        <f>SUM_DATA[[#This Row],[TOTAL Cost]]-SUM_DATA[[#This Row],[MATERIAL Cost]]</f>
        <v>6892.92</v>
      </c>
      <c r="N10438" s="16">
        <f>IFERROR(SUM_DATA[[#This Row],[MAT C.]], 0)</f>
        <v>0</v>
      </c>
      <c r="O10438" s="16" t="e">
        <f>VLOOKUP(SUM_DATA[[#This Row],[Work Order]],'[2]MAT DETAIL'!$D:$L,8,FALSE)</f>
        <v>#N/A</v>
      </c>
      <c r="P10438" s="90">
        <v>6892.92</v>
      </c>
      <c r="Q10438" s="67" t="s">
        <v>25</v>
      </c>
      <c r="R10438" s="67"/>
      <c r="S10438" s="67"/>
    </row>
    <row r="10439" spans="4:19" ht="15">
      <c r="D10439" s="75">
        <v>620118</v>
      </c>
      <c r="E10439" s="76">
        <v>45427</v>
      </c>
      <c r="F10439" s="76">
        <v>45427</v>
      </c>
      <c r="G10439" s="63"/>
      <c r="H10439" s="24">
        <v>3777242</v>
      </c>
      <c r="I10439" s="28" t="s">
        <v>31</v>
      </c>
      <c r="J10439" s="81" t="s">
        <v>2320</v>
      </c>
      <c r="K10439" s="25" t="s">
        <v>36</v>
      </c>
      <c r="L10439" s="25" t="s">
        <v>37</v>
      </c>
      <c r="M10439" s="16">
        <f>SUM_DATA[[#This Row],[TOTAL Cost]]-SUM_DATA[[#This Row],[MATERIAL Cost]]</f>
        <v>10114.66</v>
      </c>
      <c r="N10439" s="16">
        <f>IFERROR(SUM_DATA[[#This Row],[MAT C.]], 0)</f>
        <v>0</v>
      </c>
      <c r="O10439" s="16" t="e">
        <f>VLOOKUP(SUM_DATA[[#This Row],[Work Order]],'[2]MAT DETAIL'!$D:$L,8,FALSE)</f>
        <v>#N/A</v>
      </c>
      <c r="P10439" s="90">
        <v>10114.66</v>
      </c>
      <c r="Q10439" s="67" t="s">
        <v>25</v>
      </c>
      <c r="R10439" s="67"/>
      <c r="S10439" s="67"/>
    </row>
    <row r="10440" spans="4:19" ht="15">
      <c r="D10440" s="75">
        <v>620104</v>
      </c>
      <c r="E10440" s="76">
        <v>45426</v>
      </c>
      <c r="F10440" s="76">
        <v>45427</v>
      </c>
      <c r="G10440" s="63"/>
      <c r="H10440" s="24">
        <v>3777260</v>
      </c>
      <c r="I10440" s="28" t="s">
        <v>26</v>
      </c>
      <c r="J10440" s="81" t="s">
        <v>2536</v>
      </c>
      <c r="K10440" s="25" t="s">
        <v>67</v>
      </c>
      <c r="L10440" s="25" t="s">
        <v>150</v>
      </c>
      <c r="M10440" s="16">
        <f>SUM_DATA[[#This Row],[TOTAL Cost]]-SUM_DATA[[#This Row],[MATERIAL Cost]]</f>
        <v>0</v>
      </c>
      <c r="N10440" s="16">
        <f>IFERROR(SUM_DATA[[#This Row],[MAT C.]], 0)</f>
        <v>0</v>
      </c>
      <c r="O10440" s="16" t="e">
        <f>VLOOKUP(SUM_DATA[[#This Row],[Work Order]],'[2]MAT DETAIL'!$D:$L,8,FALSE)</f>
        <v>#N/A</v>
      </c>
      <c r="P10440" s="90">
        <v>0</v>
      </c>
      <c r="Q10440" s="67" t="s">
        <v>25</v>
      </c>
      <c r="R10440" s="67"/>
      <c r="S10440" s="67"/>
    </row>
    <row r="10441" spans="4:19" ht="15">
      <c r="D10441" s="75">
        <v>620113</v>
      </c>
      <c r="E10441" s="76">
        <v>45426</v>
      </c>
      <c r="F10441" s="76">
        <v>45427</v>
      </c>
      <c r="G10441" s="63"/>
      <c r="H10441" s="24">
        <v>3777261</v>
      </c>
      <c r="I10441" s="28" t="s">
        <v>26</v>
      </c>
      <c r="J10441" s="81" t="s">
        <v>64</v>
      </c>
      <c r="K10441" s="25" t="s">
        <v>47</v>
      </c>
      <c r="L10441" s="25" t="s">
        <v>65</v>
      </c>
      <c r="M10441" s="16">
        <f>SUM_DATA[[#This Row],[TOTAL Cost]]-SUM_DATA[[#This Row],[MATERIAL Cost]]</f>
        <v>0</v>
      </c>
      <c r="N10441" s="16">
        <f>IFERROR(SUM_DATA[[#This Row],[MAT C.]], 0)</f>
        <v>0</v>
      </c>
      <c r="O10441" s="16" t="e">
        <f>VLOOKUP(SUM_DATA[[#This Row],[Work Order]],'[2]MAT DETAIL'!$D:$L,8,FALSE)</f>
        <v>#N/A</v>
      </c>
      <c r="P10441" s="90">
        <v>0</v>
      </c>
      <c r="Q10441" s="67" t="s">
        <v>25</v>
      </c>
      <c r="R10441" s="67"/>
      <c r="S10441" s="67"/>
    </row>
    <row r="10442" spans="4:19" ht="15">
      <c r="D10442" s="75">
        <v>620124</v>
      </c>
      <c r="E10442" s="76">
        <v>45426</v>
      </c>
      <c r="F10442" s="76">
        <v>45427</v>
      </c>
      <c r="G10442" s="63"/>
      <c r="H10442" s="24">
        <v>3777263</v>
      </c>
      <c r="I10442" s="28" t="s">
        <v>26</v>
      </c>
      <c r="J10442" s="81" t="s">
        <v>1312</v>
      </c>
      <c r="K10442" s="25" t="s">
        <v>24</v>
      </c>
      <c r="L10442" s="25" t="s">
        <v>24</v>
      </c>
      <c r="M10442" s="16">
        <f>SUM_DATA[[#This Row],[TOTAL Cost]]-SUM_DATA[[#This Row],[MATERIAL Cost]]</f>
        <v>0</v>
      </c>
      <c r="N10442" s="16">
        <f>IFERROR(SUM_DATA[[#This Row],[MAT C.]], 0)</f>
        <v>0</v>
      </c>
      <c r="O10442" s="16" t="e">
        <f>VLOOKUP(SUM_DATA[[#This Row],[Work Order]],'[2]MAT DETAIL'!$D:$L,8,FALSE)</f>
        <v>#N/A</v>
      </c>
      <c r="P10442" s="90">
        <v>0</v>
      </c>
      <c r="Q10442" s="67" t="s">
        <v>25</v>
      </c>
      <c r="R10442" s="67"/>
      <c r="S10442" s="67"/>
    </row>
    <row r="10443" spans="4:19" ht="15">
      <c r="D10443" s="75">
        <v>620116</v>
      </c>
      <c r="E10443" s="76">
        <v>45426</v>
      </c>
      <c r="F10443" s="76">
        <v>45427</v>
      </c>
      <c r="G10443" s="63"/>
      <c r="H10443" s="24">
        <v>3777264</v>
      </c>
      <c r="I10443" s="28" t="s">
        <v>26</v>
      </c>
      <c r="J10443" s="81" t="s">
        <v>139</v>
      </c>
      <c r="K10443" s="25" t="s">
        <v>82</v>
      </c>
      <c r="L10443" s="25" t="s">
        <v>140</v>
      </c>
      <c r="M10443" s="16">
        <f>SUM_DATA[[#This Row],[TOTAL Cost]]-SUM_DATA[[#This Row],[MATERIAL Cost]]</f>
        <v>0</v>
      </c>
      <c r="N10443" s="16">
        <f>IFERROR(SUM_DATA[[#This Row],[MAT C.]], 0)</f>
        <v>0</v>
      </c>
      <c r="O10443" s="16" t="e">
        <f>VLOOKUP(SUM_DATA[[#This Row],[Work Order]],'[2]MAT DETAIL'!$D:$L,8,FALSE)</f>
        <v>#N/A</v>
      </c>
      <c r="P10443" s="90">
        <v>0</v>
      </c>
      <c r="Q10443" s="67" t="s">
        <v>25</v>
      </c>
      <c r="R10443" s="67"/>
      <c r="S10443" s="67"/>
    </row>
    <row r="10444" spans="4:19" ht="15">
      <c r="D10444" s="75">
        <v>620104</v>
      </c>
      <c r="E10444" s="76">
        <v>45426</v>
      </c>
      <c r="F10444" s="76">
        <v>45427</v>
      </c>
      <c r="G10444" s="63"/>
      <c r="H10444" s="24">
        <v>3777265</v>
      </c>
      <c r="I10444" s="28" t="s">
        <v>26</v>
      </c>
      <c r="J10444" s="81" t="s">
        <v>64</v>
      </c>
      <c r="K10444" s="25" t="s">
        <v>47</v>
      </c>
      <c r="L10444" s="25" t="s">
        <v>65</v>
      </c>
      <c r="M10444" s="16">
        <f>SUM_DATA[[#This Row],[TOTAL Cost]]-SUM_DATA[[#This Row],[MATERIAL Cost]]</f>
        <v>0</v>
      </c>
      <c r="N10444" s="16">
        <f>IFERROR(SUM_DATA[[#This Row],[MAT C.]], 0)</f>
        <v>0</v>
      </c>
      <c r="O10444" s="16" t="e">
        <f>VLOOKUP(SUM_DATA[[#This Row],[Work Order]],'[2]MAT DETAIL'!$D:$L,8,FALSE)</f>
        <v>#N/A</v>
      </c>
      <c r="P10444" s="90">
        <v>0</v>
      </c>
      <c r="Q10444" s="67" t="s">
        <v>25</v>
      </c>
      <c r="R10444" s="67"/>
      <c r="S10444" s="67"/>
    </row>
    <row r="10445" spans="4:19" ht="15">
      <c r="D10445" s="75">
        <v>620104</v>
      </c>
      <c r="E10445" s="76">
        <v>45427</v>
      </c>
      <c r="F10445" s="76">
        <v>45427</v>
      </c>
      <c r="G10445" s="63"/>
      <c r="H10445" s="24">
        <v>3777266</v>
      </c>
      <c r="I10445" s="28" t="s">
        <v>26</v>
      </c>
      <c r="J10445" s="81" t="s">
        <v>2537</v>
      </c>
      <c r="K10445" s="25" t="s">
        <v>39</v>
      </c>
      <c r="L10445" s="11" t="s">
        <v>40</v>
      </c>
      <c r="M10445" s="16">
        <f>SUM_DATA[[#This Row],[TOTAL Cost]]-SUM_DATA[[#This Row],[MATERIAL Cost]]</f>
        <v>0</v>
      </c>
      <c r="N10445" s="16">
        <f>IFERROR(SUM_DATA[[#This Row],[MAT C.]], 0)</f>
        <v>0</v>
      </c>
      <c r="O10445" s="16" t="e">
        <f>VLOOKUP(SUM_DATA[[#This Row],[Work Order]],'[2]MAT DETAIL'!$D:$L,8,FALSE)</f>
        <v>#N/A</v>
      </c>
      <c r="P10445" s="90">
        <v>0</v>
      </c>
      <c r="Q10445" s="67" t="s">
        <v>25</v>
      </c>
      <c r="R10445" s="67"/>
      <c r="S10445" s="67"/>
    </row>
    <row r="10446" spans="4:19" ht="15">
      <c r="D10446" s="75">
        <v>620117</v>
      </c>
      <c r="E10446" s="76">
        <v>45427</v>
      </c>
      <c r="F10446" s="76">
        <v>45427</v>
      </c>
      <c r="G10446" s="63"/>
      <c r="H10446" s="24">
        <v>3777267</v>
      </c>
      <c r="I10446" s="28" t="s">
        <v>26</v>
      </c>
      <c r="J10446" s="79" t="s">
        <v>354</v>
      </c>
      <c r="K10446" s="25" t="s">
        <v>36</v>
      </c>
      <c r="L10446" s="25" t="s">
        <v>37</v>
      </c>
      <c r="M10446" s="16">
        <f>SUM_DATA[[#This Row],[TOTAL Cost]]-SUM_DATA[[#This Row],[MATERIAL Cost]]</f>
        <v>0</v>
      </c>
      <c r="N10446" s="16">
        <f>IFERROR(SUM_DATA[[#This Row],[MAT C.]], 0)</f>
        <v>0</v>
      </c>
      <c r="O10446" s="16" t="e">
        <f>VLOOKUP(SUM_DATA[[#This Row],[Work Order]],'[2]MAT DETAIL'!$D:$L,8,FALSE)</f>
        <v>#N/A</v>
      </c>
      <c r="P10446" s="90">
        <v>0</v>
      </c>
      <c r="Q10446" s="67" t="s">
        <v>25</v>
      </c>
      <c r="R10446" s="67"/>
      <c r="S10446" s="67"/>
    </row>
    <row r="10447" spans="4:19" ht="15">
      <c r="D10447" s="75">
        <v>620123</v>
      </c>
      <c r="E10447" s="76">
        <v>45427</v>
      </c>
      <c r="F10447" s="76">
        <v>45427</v>
      </c>
      <c r="G10447" s="63"/>
      <c r="H10447" s="24">
        <v>3777271</v>
      </c>
      <c r="I10447" s="28" t="s">
        <v>26</v>
      </c>
      <c r="J10447" s="81" t="s">
        <v>2538</v>
      </c>
      <c r="K10447" s="25" t="s">
        <v>36</v>
      </c>
      <c r="L10447" s="25" t="s">
        <v>53</v>
      </c>
      <c r="M10447" s="16">
        <f>SUM_DATA[[#This Row],[TOTAL Cost]]-SUM_DATA[[#This Row],[MATERIAL Cost]]</f>
        <v>0</v>
      </c>
      <c r="N10447" s="16">
        <f>IFERROR(SUM_DATA[[#This Row],[MAT C.]], 0)</f>
        <v>0</v>
      </c>
      <c r="O10447" s="16" t="e">
        <f>VLOOKUP(SUM_DATA[[#This Row],[Work Order]],'[2]MAT DETAIL'!$D:$L,8,FALSE)</f>
        <v>#N/A</v>
      </c>
      <c r="P10447" s="90">
        <v>0</v>
      </c>
      <c r="Q10447" s="67" t="s">
        <v>25</v>
      </c>
      <c r="R10447" s="67"/>
      <c r="S10447" s="67"/>
    </row>
    <row r="10448" spans="4:19" ht="15">
      <c r="D10448" s="24">
        <v>620123</v>
      </c>
      <c r="E10448" s="49">
        <v>45427</v>
      </c>
      <c r="F10448" s="49"/>
      <c r="G10448" s="78"/>
      <c r="H10448" s="75">
        <v>3777271</v>
      </c>
      <c r="I10448" s="28" t="s">
        <v>26</v>
      </c>
      <c r="J10448" s="53" t="s">
        <v>2539</v>
      </c>
      <c r="K10448" s="25" t="s">
        <v>59</v>
      </c>
      <c r="L10448" s="25" t="s">
        <v>60</v>
      </c>
      <c r="M10448" s="16"/>
      <c r="N10448" s="16"/>
      <c r="O10448" s="16"/>
      <c r="P10448" s="16"/>
      <c r="Q10448" s="67" t="s">
        <v>25</v>
      </c>
      <c r="R10448" s="67"/>
      <c r="S10448" s="67"/>
    </row>
    <row r="10449" spans="4:19" ht="15">
      <c r="D10449" s="75">
        <v>620114</v>
      </c>
      <c r="E10449" s="76">
        <v>45551</v>
      </c>
      <c r="F10449" s="76">
        <v>45551</v>
      </c>
      <c r="G10449" s="63"/>
      <c r="H10449" s="24">
        <v>3777303</v>
      </c>
      <c r="I10449" s="30" t="s">
        <v>31</v>
      </c>
      <c r="J10449" s="83" t="s">
        <v>2540</v>
      </c>
      <c r="K10449" s="25" t="s">
        <v>70</v>
      </c>
      <c r="L10449" s="25" t="s">
        <v>39</v>
      </c>
      <c r="M10449" s="16">
        <f>SUM_DATA[[#This Row],[TOTAL Cost]]-SUM_DATA[[#This Row],[MATERIAL Cost]]</f>
        <v>6511.44</v>
      </c>
      <c r="N10449" s="16">
        <f>IFERROR(SUM_DATA[[#This Row],[MAT C.]], 0)</f>
        <v>0</v>
      </c>
      <c r="O10449" s="16" t="e">
        <f>VLOOKUP(SUM_DATA[[#This Row],[Work Order]],'[2]MAT DETAIL'!$D:$L,8,FALSE)</f>
        <v>#N/A</v>
      </c>
      <c r="P10449" s="88">
        <v>6511.44</v>
      </c>
      <c r="Q10449" s="67" t="s">
        <v>25</v>
      </c>
      <c r="R10449" s="67"/>
      <c r="S10449" s="67"/>
    </row>
    <row r="10450" spans="4:19" ht="15">
      <c r="D10450" s="75">
        <v>620114</v>
      </c>
      <c r="E10450" s="76">
        <v>45427</v>
      </c>
      <c r="F10450" s="76">
        <v>45427</v>
      </c>
      <c r="G10450" s="63"/>
      <c r="H10450" s="24">
        <v>3777304</v>
      </c>
      <c r="I10450" s="28" t="s">
        <v>31</v>
      </c>
      <c r="J10450" s="81" t="s">
        <v>2541</v>
      </c>
      <c r="K10450" s="25" t="s">
        <v>70</v>
      </c>
      <c r="L10450" s="25" t="s">
        <v>39</v>
      </c>
      <c r="M10450" s="16">
        <f>SUM_DATA[[#This Row],[TOTAL Cost]]-SUM_DATA[[#This Row],[MATERIAL Cost]]</f>
        <v>6511.44</v>
      </c>
      <c r="N10450" s="16">
        <f>IFERROR(SUM_DATA[[#This Row],[MAT C.]], 0)</f>
        <v>0</v>
      </c>
      <c r="O10450" s="16" t="e">
        <f>VLOOKUP(SUM_DATA[[#This Row],[Work Order]],'[2]MAT DETAIL'!$D:$L,8,FALSE)</f>
        <v>#N/A</v>
      </c>
      <c r="P10450" s="90">
        <v>6511.44</v>
      </c>
      <c r="Q10450" s="67" t="s">
        <v>25</v>
      </c>
      <c r="R10450" s="67"/>
      <c r="S10450" s="67"/>
    </row>
    <row r="10451" spans="4:19" ht="15">
      <c r="D10451" s="75">
        <v>620104</v>
      </c>
      <c r="E10451" s="76">
        <v>45427</v>
      </c>
      <c r="F10451" s="76">
        <v>45427</v>
      </c>
      <c r="G10451" s="63"/>
      <c r="H10451" s="24">
        <v>3777309</v>
      </c>
      <c r="I10451" s="28" t="s">
        <v>31</v>
      </c>
      <c r="J10451" s="81" t="s">
        <v>2238</v>
      </c>
      <c r="K10451" s="25" t="s">
        <v>39</v>
      </c>
      <c r="L10451" s="25" t="s">
        <v>40</v>
      </c>
      <c r="M10451" s="16">
        <f>SUM_DATA[[#This Row],[TOTAL Cost]]-SUM_DATA[[#This Row],[MATERIAL Cost]]</f>
        <v>12937.93</v>
      </c>
      <c r="N10451" s="16">
        <f>IFERROR(SUM_DATA[[#This Row],[MAT C.]], 0)</f>
        <v>0</v>
      </c>
      <c r="O10451" s="16" t="e">
        <f>VLOOKUP(SUM_DATA[[#This Row],[Work Order]],'[2]MAT DETAIL'!$D:$L,8,FALSE)</f>
        <v>#N/A</v>
      </c>
      <c r="P10451" s="90">
        <v>12937.93</v>
      </c>
      <c r="Q10451" s="67" t="s">
        <v>25</v>
      </c>
      <c r="R10451" s="67"/>
      <c r="S10451" s="67"/>
    </row>
    <row r="10452" spans="4:19" ht="15">
      <c r="D10452" s="75">
        <v>620119</v>
      </c>
      <c r="E10452" s="76">
        <v>45427</v>
      </c>
      <c r="F10452" s="76">
        <v>45428</v>
      </c>
      <c r="G10452" s="63"/>
      <c r="H10452" s="24">
        <v>3777591</v>
      </c>
      <c r="I10452" s="28" t="s">
        <v>31</v>
      </c>
      <c r="J10452" s="81" t="s">
        <v>2542</v>
      </c>
      <c r="K10452" s="25" t="s">
        <v>39</v>
      </c>
      <c r="L10452" s="25" t="s">
        <v>40</v>
      </c>
      <c r="M10452" s="16">
        <f>SUM_DATA[[#This Row],[TOTAL Cost]]-SUM_DATA[[#This Row],[MATERIAL Cost]]</f>
        <v>6062</v>
      </c>
      <c r="N10452" s="16">
        <f>IFERROR(SUM_DATA[[#This Row],[MAT C.]], 0)</f>
        <v>0</v>
      </c>
      <c r="O10452" s="16" t="e">
        <f>VLOOKUP(SUM_DATA[[#This Row],[Work Order]],'[2]MAT DETAIL'!$D:$L,8,FALSE)</f>
        <v>#N/A</v>
      </c>
      <c r="P10452" s="90">
        <v>6062</v>
      </c>
      <c r="Q10452" s="67" t="s">
        <v>25</v>
      </c>
      <c r="R10452" s="67"/>
      <c r="S10452" s="67"/>
    </row>
    <row r="10453" spans="4:19" ht="15">
      <c r="D10453" s="75">
        <v>620114</v>
      </c>
      <c r="E10453" s="76">
        <v>45428</v>
      </c>
      <c r="F10453" s="76">
        <v>45428</v>
      </c>
      <c r="G10453" s="63"/>
      <c r="H10453" s="24">
        <v>3777890</v>
      </c>
      <c r="I10453" s="28" t="s">
        <v>26</v>
      </c>
      <c r="J10453" s="81" t="s">
        <v>2356</v>
      </c>
      <c r="K10453" s="25" t="s">
        <v>39</v>
      </c>
      <c r="L10453" s="25" t="s">
        <v>40</v>
      </c>
      <c r="M10453" s="16">
        <f>SUM_DATA[[#This Row],[TOTAL Cost]]-SUM_DATA[[#This Row],[MATERIAL Cost]]</f>
        <v>0</v>
      </c>
      <c r="N10453" s="16">
        <f>IFERROR(SUM_DATA[[#This Row],[MAT C.]], 0)</f>
        <v>0</v>
      </c>
      <c r="O10453" s="16" t="e">
        <f>VLOOKUP(SUM_DATA[[#This Row],[Work Order]],'[2]MAT DETAIL'!$D:$L,8,FALSE)</f>
        <v>#N/A</v>
      </c>
      <c r="P10453" s="90">
        <v>0</v>
      </c>
      <c r="Q10453" s="67" t="s">
        <v>21</v>
      </c>
      <c r="R10453" s="67"/>
      <c r="S10453" s="67"/>
    </row>
    <row r="10454" spans="4:19" ht="15">
      <c r="D10454" s="75">
        <v>620104</v>
      </c>
      <c r="E10454" s="76">
        <v>45428</v>
      </c>
      <c r="F10454" s="76">
        <v>45428</v>
      </c>
      <c r="G10454" s="63"/>
      <c r="H10454" s="24">
        <v>3777922</v>
      </c>
      <c r="I10454" s="28" t="s">
        <v>26</v>
      </c>
      <c r="J10454" s="81" t="s">
        <v>2543</v>
      </c>
      <c r="K10454" s="25" t="s">
        <v>67</v>
      </c>
      <c r="L10454" s="25" t="s">
        <v>150</v>
      </c>
      <c r="M10454" s="16">
        <f>SUM_DATA[[#This Row],[TOTAL Cost]]-SUM_DATA[[#This Row],[MATERIAL Cost]]</f>
        <v>406.45000000000073</v>
      </c>
      <c r="N10454" s="16">
        <f>IFERROR(SUM_DATA[[#This Row],[MAT C.]], 0)</f>
        <v>9000</v>
      </c>
      <c r="O10454" s="16">
        <f>VLOOKUP(SUM_DATA[[#This Row],[Work Order]],'[2]MAT DETAIL'!$D:$L,8,FALSE)</f>
        <v>9000</v>
      </c>
      <c r="P10454" s="90">
        <v>9406.4500000000007</v>
      </c>
      <c r="Q10454" s="67" t="s">
        <v>21</v>
      </c>
      <c r="R10454" s="67"/>
      <c r="S10454" s="67"/>
    </row>
    <row r="10455" spans="4:19" ht="15">
      <c r="D10455" s="75">
        <v>620117</v>
      </c>
      <c r="E10455" s="76">
        <v>45428</v>
      </c>
      <c r="F10455" s="76">
        <v>45428</v>
      </c>
      <c r="G10455" s="63"/>
      <c r="H10455" s="24">
        <v>3777927</v>
      </c>
      <c r="I10455" s="28" t="s">
        <v>26</v>
      </c>
      <c r="J10455" s="81" t="s">
        <v>2543</v>
      </c>
      <c r="K10455" s="25" t="s">
        <v>67</v>
      </c>
      <c r="L10455" s="25" t="s">
        <v>150</v>
      </c>
      <c r="M10455" s="16">
        <f>SUM_DATA[[#This Row],[TOTAL Cost]]-SUM_DATA[[#This Row],[MATERIAL Cost]]</f>
        <v>406.45000000000073</v>
      </c>
      <c r="N10455" s="16">
        <f>IFERROR(SUM_DATA[[#This Row],[MAT C.]], 0)</f>
        <v>9000</v>
      </c>
      <c r="O10455" s="16">
        <f>VLOOKUP(SUM_DATA[[#This Row],[Work Order]],'[2]MAT DETAIL'!$D:$L,8,FALSE)</f>
        <v>9000</v>
      </c>
      <c r="P10455" s="90">
        <v>9406.4500000000007</v>
      </c>
      <c r="Q10455" s="67" t="s">
        <v>21</v>
      </c>
      <c r="R10455" s="67"/>
      <c r="S10455" s="67"/>
    </row>
    <row r="10456" spans="4:19" ht="15">
      <c r="D10456" s="75">
        <v>620118</v>
      </c>
      <c r="E10456" s="76">
        <v>45428</v>
      </c>
      <c r="F10456" s="76">
        <v>45428</v>
      </c>
      <c r="G10456" s="63"/>
      <c r="H10456" s="24">
        <v>3777929</v>
      </c>
      <c r="I10456" s="28" t="s">
        <v>26</v>
      </c>
      <c r="J10456" s="81" t="s">
        <v>2543</v>
      </c>
      <c r="K10456" s="25" t="s">
        <v>67</v>
      </c>
      <c r="L10456" s="25" t="s">
        <v>150</v>
      </c>
      <c r="M10456" s="16">
        <f>SUM_DATA[[#This Row],[TOTAL Cost]]-SUM_DATA[[#This Row],[MATERIAL Cost]]</f>
        <v>406.45000000000073</v>
      </c>
      <c r="N10456" s="16">
        <f>IFERROR(SUM_DATA[[#This Row],[MAT C.]], 0)</f>
        <v>9000</v>
      </c>
      <c r="O10456" s="16">
        <f>VLOOKUP(SUM_DATA[[#This Row],[Work Order]],'[2]MAT DETAIL'!$D:$L,8,FALSE)</f>
        <v>9000</v>
      </c>
      <c r="P10456" s="90">
        <v>9406.4500000000007</v>
      </c>
      <c r="Q10456" s="67" t="s">
        <v>21</v>
      </c>
      <c r="R10456" s="67"/>
      <c r="S10456" s="67"/>
    </row>
    <row r="10457" spans="4:19" ht="15">
      <c r="D10457" s="75">
        <v>620116</v>
      </c>
      <c r="E10457" s="76">
        <v>45428</v>
      </c>
      <c r="F10457" s="76">
        <v>45429</v>
      </c>
      <c r="G10457" s="63"/>
      <c r="H10457" s="24">
        <v>3778010</v>
      </c>
      <c r="I10457" s="30" t="s">
        <v>31</v>
      </c>
      <c r="J10457" s="79" t="s">
        <v>1294</v>
      </c>
      <c r="K10457" s="25" t="s">
        <v>82</v>
      </c>
      <c r="L10457" s="25" t="s">
        <v>39</v>
      </c>
      <c r="M10457" s="16">
        <f>SUM_DATA[[#This Row],[TOTAL Cost]]-SUM_DATA[[#This Row],[MATERIAL Cost]]</f>
        <v>3255.72</v>
      </c>
      <c r="N10457" s="16">
        <f>IFERROR(SUM_DATA[[#This Row],[MAT C.]], 0)</f>
        <v>0</v>
      </c>
      <c r="O10457" s="16" t="e">
        <f>VLOOKUP(SUM_DATA[[#This Row],[Work Order]],'[2]MAT DETAIL'!$D:$L,8,FALSE)</f>
        <v>#N/A</v>
      </c>
      <c r="P10457" s="88">
        <v>3255.72</v>
      </c>
      <c r="Q10457" s="67" t="s">
        <v>25</v>
      </c>
      <c r="R10457" s="67"/>
      <c r="S10457" s="67"/>
    </row>
    <row r="10458" spans="4:19" ht="15">
      <c r="D10458" s="75">
        <v>620118</v>
      </c>
      <c r="E10458" s="76">
        <v>45428</v>
      </c>
      <c r="F10458" s="76">
        <v>45429</v>
      </c>
      <c r="G10458" s="63"/>
      <c r="H10458" s="24">
        <v>3779731</v>
      </c>
      <c r="I10458" s="28" t="s">
        <v>26</v>
      </c>
      <c r="J10458" s="81" t="s">
        <v>295</v>
      </c>
      <c r="K10458" s="25" t="s">
        <v>36</v>
      </c>
      <c r="L10458" s="25" t="s">
        <v>37</v>
      </c>
      <c r="M10458" s="16">
        <f>SUM_DATA[[#This Row],[TOTAL Cost]]-SUM_DATA[[#This Row],[MATERIAL Cost]]</f>
        <v>0</v>
      </c>
      <c r="N10458" s="16">
        <f>IFERROR(SUM_DATA[[#This Row],[MAT C.]], 0)</f>
        <v>0</v>
      </c>
      <c r="O10458" s="16" t="e">
        <f>VLOOKUP(SUM_DATA[[#This Row],[Work Order]],'[2]MAT DETAIL'!$D:$L,8,FALSE)</f>
        <v>#N/A</v>
      </c>
      <c r="P10458" s="90">
        <v>0</v>
      </c>
      <c r="Q10458" s="67" t="s">
        <v>25</v>
      </c>
      <c r="R10458" s="67"/>
      <c r="S10458" s="67"/>
    </row>
    <row r="10459" spans="4:19" ht="15">
      <c r="D10459" s="75">
        <v>620122</v>
      </c>
      <c r="E10459" s="76">
        <v>45429</v>
      </c>
      <c r="F10459" s="76">
        <v>45429</v>
      </c>
      <c r="G10459" s="63"/>
      <c r="H10459" s="24">
        <v>3779740</v>
      </c>
      <c r="I10459" s="28" t="s">
        <v>26</v>
      </c>
      <c r="J10459" s="79" t="s">
        <v>286</v>
      </c>
      <c r="K10459" s="25" t="s">
        <v>59</v>
      </c>
      <c r="L10459" s="25" t="s">
        <v>98</v>
      </c>
      <c r="M10459" s="16">
        <f>SUM_DATA[[#This Row],[TOTAL Cost]]-SUM_DATA[[#This Row],[MATERIAL Cost]]</f>
        <v>0</v>
      </c>
      <c r="N10459" s="16">
        <f>IFERROR(SUM_DATA[[#This Row],[MAT C.]], 0)</f>
        <v>0</v>
      </c>
      <c r="O10459" s="16" t="e">
        <f>VLOOKUP(SUM_DATA[[#This Row],[Work Order]],'[2]MAT DETAIL'!$D:$L,8,FALSE)</f>
        <v>#N/A</v>
      </c>
      <c r="P10459" s="90">
        <v>0</v>
      </c>
      <c r="Q10459" s="67" t="s">
        <v>25</v>
      </c>
      <c r="R10459" s="67"/>
      <c r="S10459" s="67"/>
    </row>
    <row r="10460" spans="4:19" ht="15">
      <c r="D10460" s="75">
        <v>620124</v>
      </c>
      <c r="E10460" s="76">
        <v>45429</v>
      </c>
      <c r="F10460" s="76">
        <v>45429</v>
      </c>
      <c r="G10460" s="63"/>
      <c r="H10460" s="24">
        <v>3779741</v>
      </c>
      <c r="I10460" s="28" t="s">
        <v>26</v>
      </c>
      <c r="J10460" s="81" t="s">
        <v>2544</v>
      </c>
      <c r="K10460" s="25" t="s">
        <v>76</v>
      </c>
      <c r="L10460" s="25" t="s">
        <v>76</v>
      </c>
      <c r="M10460" s="16">
        <f>SUM_DATA[[#This Row],[TOTAL Cost]]-SUM_DATA[[#This Row],[MATERIAL Cost]]</f>
        <v>0</v>
      </c>
      <c r="N10460" s="16">
        <f>IFERROR(SUM_DATA[[#This Row],[MAT C.]], 0)</f>
        <v>0</v>
      </c>
      <c r="O10460" s="16" t="e">
        <f>VLOOKUP(SUM_DATA[[#This Row],[Work Order]],'[2]MAT DETAIL'!$D:$L,8,FALSE)</f>
        <v>#N/A</v>
      </c>
      <c r="P10460" s="90">
        <v>0</v>
      </c>
      <c r="Q10460" s="67" t="s">
        <v>25</v>
      </c>
      <c r="R10460" s="67"/>
      <c r="S10460" s="67"/>
    </row>
    <row r="10461" spans="4:19" ht="15">
      <c r="D10461" s="75">
        <v>620111</v>
      </c>
      <c r="E10461" s="76">
        <v>45428</v>
      </c>
      <c r="F10461" s="76">
        <v>45429</v>
      </c>
      <c r="G10461" s="63"/>
      <c r="H10461" s="24">
        <v>3779742</v>
      </c>
      <c r="I10461" s="28" t="s">
        <v>26</v>
      </c>
      <c r="J10461" s="81" t="s">
        <v>2545</v>
      </c>
      <c r="K10461" s="25" t="s">
        <v>59</v>
      </c>
      <c r="L10461" s="25" t="s">
        <v>98</v>
      </c>
      <c r="M10461" s="16">
        <f>SUM_DATA[[#This Row],[TOTAL Cost]]-SUM_DATA[[#This Row],[MATERIAL Cost]]</f>
        <v>0</v>
      </c>
      <c r="N10461" s="16">
        <f>IFERROR(SUM_DATA[[#This Row],[MAT C.]], 0)</f>
        <v>0</v>
      </c>
      <c r="O10461" s="16" t="e">
        <f>VLOOKUP(SUM_DATA[[#This Row],[Work Order]],'[2]MAT DETAIL'!$D:$L,8,FALSE)</f>
        <v>#N/A</v>
      </c>
      <c r="P10461" s="90">
        <v>0</v>
      </c>
      <c r="Q10461" s="67" t="s">
        <v>25</v>
      </c>
      <c r="R10461" s="67"/>
      <c r="S10461" s="67"/>
    </row>
    <row r="10462" spans="4:19" ht="15">
      <c r="D10462" s="75">
        <v>620109</v>
      </c>
      <c r="E10462" s="76">
        <v>45429</v>
      </c>
      <c r="F10462" s="76">
        <v>45432</v>
      </c>
      <c r="G10462" s="63"/>
      <c r="H10462" s="24">
        <v>3779790</v>
      </c>
      <c r="I10462" s="30" t="s">
        <v>31</v>
      </c>
      <c r="J10462" s="83" t="s">
        <v>2546</v>
      </c>
      <c r="K10462" s="25" t="s">
        <v>33</v>
      </c>
      <c r="L10462" s="25" t="s">
        <v>39</v>
      </c>
      <c r="M10462" s="16">
        <f>SUM_DATA[[#This Row],[TOTAL Cost]]-SUM_DATA[[#This Row],[MATERIAL Cost]]</f>
        <v>12954.92</v>
      </c>
      <c r="N10462" s="16">
        <f>IFERROR(SUM_DATA[[#This Row],[MAT C.]], 0)</f>
        <v>0</v>
      </c>
      <c r="O10462" s="16" t="e">
        <f>VLOOKUP(SUM_DATA[[#This Row],[Work Order]],'[2]MAT DETAIL'!$D:$L,8,FALSE)</f>
        <v>#N/A</v>
      </c>
      <c r="P10462" s="88">
        <v>12954.92</v>
      </c>
      <c r="Q10462" s="67" t="s">
        <v>25</v>
      </c>
      <c r="R10462" s="67"/>
      <c r="S10462" s="67"/>
    </row>
    <row r="10463" spans="4:19" ht="15">
      <c r="D10463" s="75">
        <v>620106</v>
      </c>
      <c r="E10463" s="76">
        <v>45429</v>
      </c>
      <c r="F10463" s="76">
        <v>45432</v>
      </c>
      <c r="G10463" s="63"/>
      <c r="H10463" s="24">
        <v>3779895</v>
      </c>
      <c r="I10463" s="28" t="s">
        <v>31</v>
      </c>
      <c r="J10463" s="81" t="s">
        <v>2547</v>
      </c>
      <c r="K10463" s="25" t="s">
        <v>36</v>
      </c>
      <c r="L10463" s="25" t="s">
        <v>37</v>
      </c>
      <c r="M10463" s="16">
        <f>SUM_DATA[[#This Row],[TOTAL Cost]]-SUM_DATA[[#This Row],[MATERIAL Cost]]</f>
        <v>102884.1</v>
      </c>
      <c r="N10463" s="16">
        <f>IFERROR(SUM_DATA[[#This Row],[MAT C.]], 0)</f>
        <v>0</v>
      </c>
      <c r="O10463" s="16" t="e">
        <f>VLOOKUP(SUM_DATA[[#This Row],[Work Order]],'[2]MAT DETAIL'!$D:$L,8,FALSE)</f>
        <v>#N/A</v>
      </c>
      <c r="P10463" s="90">
        <v>102884.1</v>
      </c>
      <c r="Q10463" s="67" t="s">
        <v>25</v>
      </c>
      <c r="R10463" s="67"/>
      <c r="S10463" s="67"/>
    </row>
    <row r="10464" spans="4:19" ht="15">
      <c r="D10464" s="75">
        <v>620119</v>
      </c>
      <c r="E10464" s="76">
        <v>45429</v>
      </c>
      <c r="F10464" s="76">
        <v>45432</v>
      </c>
      <c r="G10464" s="63"/>
      <c r="H10464" s="24">
        <v>3779896</v>
      </c>
      <c r="I10464" s="30" t="s">
        <v>31</v>
      </c>
      <c r="J10464" s="83" t="s">
        <v>2548</v>
      </c>
      <c r="K10464" s="25" t="s">
        <v>36</v>
      </c>
      <c r="L10464" s="25" t="s">
        <v>37</v>
      </c>
      <c r="M10464" s="16">
        <f>SUM_DATA[[#This Row],[TOTAL Cost]]-SUM_DATA[[#This Row],[MATERIAL Cost]]</f>
        <v>137713.19</v>
      </c>
      <c r="N10464" s="16">
        <f>IFERROR(SUM_DATA[[#This Row],[MAT C.]], 0)</f>
        <v>0</v>
      </c>
      <c r="O10464" s="16" t="e">
        <f>VLOOKUP(SUM_DATA[[#This Row],[Work Order]],'[2]MAT DETAIL'!$D:$L,8,FALSE)</f>
        <v>#N/A</v>
      </c>
      <c r="P10464" s="88">
        <v>137713.19</v>
      </c>
      <c r="Q10464" s="67" t="s">
        <v>25</v>
      </c>
      <c r="R10464" s="67"/>
      <c r="S10464" s="67"/>
    </row>
    <row r="10465" spans="4:19" ht="15">
      <c r="D10465" s="75">
        <v>620109</v>
      </c>
      <c r="E10465" s="76">
        <v>45429</v>
      </c>
      <c r="F10465" s="76">
        <v>45432</v>
      </c>
      <c r="G10465" s="63"/>
      <c r="H10465" s="24">
        <v>3780146</v>
      </c>
      <c r="I10465" s="28" t="s">
        <v>26</v>
      </c>
      <c r="J10465" s="81" t="s">
        <v>700</v>
      </c>
      <c r="K10465" s="25" t="s">
        <v>67</v>
      </c>
      <c r="L10465" s="25" t="s">
        <v>47</v>
      </c>
      <c r="M10465" s="16">
        <f>SUM_DATA[[#This Row],[TOTAL Cost]]-SUM_DATA[[#This Row],[MATERIAL Cost]]</f>
        <v>0</v>
      </c>
      <c r="N10465" s="16">
        <f>IFERROR(SUM_DATA[[#This Row],[MAT C.]], 0)</f>
        <v>0</v>
      </c>
      <c r="O10465" s="16" t="e">
        <f>VLOOKUP(SUM_DATA[[#This Row],[Work Order]],'[2]MAT DETAIL'!$D:$L,8,FALSE)</f>
        <v>#N/A</v>
      </c>
      <c r="P10465" s="90">
        <v>0</v>
      </c>
      <c r="Q10465" s="67" t="s">
        <v>25</v>
      </c>
      <c r="R10465" s="67"/>
      <c r="S10465" s="67"/>
    </row>
    <row r="10466" spans="4:19" ht="15">
      <c r="D10466" s="75">
        <v>620113</v>
      </c>
      <c r="E10466" s="76">
        <v>45430</v>
      </c>
      <c r="F10466" s="76">
        <v>45432</v>
      </c>
      <c r="G10466" s="63"/>
      <c r="H10466" s="24">
        <v>3780148</v>
      </c>
      <c r="I10466" s="28" t="s">
        <v>26</v>
      </c>
      <c r="J10466" s="81" t="s">
        <v>2549</v>
      </c>
      <c r="K10466" s="25" t="s">
        <v>59</v>
      </c>
      <c r="L10466" s="25" t="s">
        <v>98</v>
      </c>
      <c r="M10466" s="16">
        <f>SUM_DATA[[#This Row],[TOTAL Cost]]-SUM_DATA[[#This Row],[MATERIAL Cost]]</f>
        <v>0</v>
      </c>
      <c r="N10466" s="16">
        <f>IFERROR(SUM_DATA[[#This Row],[MAT C.]], 0)</f>
        <v>0</v>
      </c>
      <c r="O10466" s="16" t="e">
        <f>VLOOKUP(SUM_DATA[[#This Row],[Work Order]],'[2]MAT DETAIL'!$D:$L,8,FALSE)</f>
        <v>#N/A</v>
      </c>
      <c r="P10466" s="90">
        <v>0</v>
      </c>
      <c r="Q10466" s="67" t="s">
        <v>25</v>
      </c>
      <c r="R10466" s="67"/>
      <c r="S10466" s="67"/>
    </row>
    <row r="10467" spans="4:19" ht="15">
      <c r="D10467" s="75">
        <v>620111</v>
      </c>
      <c r="E10467" s="76">
        <v>45430</v>
      </c>
      <c r="F10467" s="76">
        <v>45432</v>
      </c>
      <c r="G10467" s="63"/>
      <c r="H10467" s="24">
        <v>3780149</v>
      </c>
      <c r="I10467" s="28" t="s">
        <v>26</v>
      </c>
      <c r="J10467" s="79" t="s">
        <v>425</v>
      </c>
      <c r="K10467" s="25" t="s">
        <v>36</v>
      </c>
      <c r="L10467" s="25" t="s">
        <v>148</v>
      </c>
      <c r="M10467" s="16">
        <f>SUM_DATA[[#This Row],[TOTAL Cost]]-SUM_DATA[[#This Row],[MATERIAL Cost]]</f>
        <v>0</v>
      </c>
      <c r="N10467" s="16">
        <f>IFERROR(SUM_DATA[[#This Row],[MAT C.]], 0)</f>
        <v>0</v>
      </c>
      <c r="O10467" s="16" t="e">
        <f>VLOOKUP(SUM_DATA[[#This Row],[Work Order]],'[2]MAT DETAIL'!$D:$L,8,FALSE)</f>
        <v>#N/A</v>
      </c>
      <c r="P10467" s="90">
        <v>0</v>
      </c>
      <c r="Q10467" s="67" t="s">
        <v>25</v>
      </c>
      <c r="R10467" s="67"/>
      <c r="S10467" s="67"/>
    </row>
    <row r="10468" spans="4:19" ht="15">
      <c r="D10468" s="75">
        <v>620112</v>
      </c>
      <c r="E10468" s="76">
        <v>45430</v>
      </c>
      <c r="F10468" s="76">
        <v>45432</v>
      </c>
      <c r="G10468" s="63"/>
      <c r="H10468" s="24">
        <v>3780150</v>
      </c>
      <c r="I10468" s="28" t="s">
        <v>26</v>
      </c>
      <c r="J10468" s="81" t="s">
        <v>2550</v>
      </c>
      <c r="K10468" s="25" t="s">
        <v>33</v>
      </c>
      <c r="L10468" s="25" t="s">
        <v>158</v>
      </c>
      <c r="M10468" s="16">
        <f>SUM_DATA[[#This Row],[TOTAL Cost]]-SUM_DATA[[#This Row],[MATERIAL Cost]]</f>
        <v>0</v>
      </c>
      <c r="N10468" s="16">
        <f>IFERROR(SUM_DATA[[#This Row],[MAT C.]], 0)</f>
        <v>0</v>
      </c>
      <c r="O10468" s="16" t="e">
        <f>VLOOKUP(SUM_DATA[[#This Row],[Work Order]],'[2]MAT DETAIL'!$D:$L,8,FALSE)</f>
        <v>#N/A</v>
      </c>
      <c r="P10468" s="90">
        <v>0</v>
      </c>
      <c r="Q10468" s="67" t="s">
        <v>25</v>
      </c>
      <c r="R10468" s="67"/>
      <c r="S10468" s="67"/>
    </row>
    <row r="10469" spans="4:19" ht="15">
      <c r="D10469" s="75">
        <v>620104</v>
      </c>
      <c r="E10469" s="76">
        <v>45432</v>
      </c>
      <c r="F10469" s="76">
        <v>45432</v>
      </c>
      <c r="G10469" s="63"/>
      <c r="H10469" s="24">
        <v>3780195</v>
      </c>
      <c r="I10469" s="28" t="s">
        <v>26</v>
      </c>
      <c r="J10469" s="81" t="s">
        <v>2551</v>
      </c>
      <c r="K10469" s="25" t="s">
        <v>33</v>
      </c>
      <c r="L10469" s="25" t="s">
        <v>180</v>
      </c>
      <c r="M10469" s="16">
        <f>SUM_DATA[[#This Row],[TOTAL Cost]]-SUM_DATA[[#This Row],[MATERIAL Cost]]</f>
        <v>0</v>
      </c>
      <c r="N10469" s="16">
        <f>IFERROR(SUM_DATA[[#This Row],[MAT C.]], 0)</f>
        <v>0</v>
      </c>
      <c r="O10469" s="16" t="e">
        <f>VLOOKUP(SUM_DATA[[#This Row],[Work Order]],'[2]MAT DETAIL'!$D:$L,8,FALSE)</f>
        <v>#N/A</v>
      </c>
      <c r="P10469" s="90">
        <v>0</v>
      </c>
      <c r="Q10469" s="67" t="s">
        <v>21</v>
      </c>
      <c r="R10469" s="67"/>
      <c r="S10469" s="67"/>
    </row>
    <row r="10470" spans="4:19" ht="15">
      <c r="D10470" s="75">
        <v>620106</v>
      </c>
      <c r="E10470" s="76">
        <v>45432</v>
      </c>
      <c r="F10470" s="76">
        <v>45432</v>
      </c>
      <c r="G10470" s="63"/>
      <c r="H10470" s="24">
        <v>3780197</v>
      </c>
      <c r="I10470" s="28" t="s">
        <v>26</v>
      </c>
      <c r="J10470" s="81" t="s">
        <v>2551</v>
      </c>
      <c r="K10470" s="25" t="s">
        <v>33</v>
      </c>
      <c r="L10470" s="25" t="s">
        <v>180</v>
      </c>
      <c r="M10470" s="16">
        <f>SUM_DATA[[#This Row],[TOTAL Cost]]-SUM_DATA[[#This Row],[MATERIAL Cost]]</f>
        <v>0</v>
      </c>
      <c r="N10470" s="16">
        <f>IFERROR(SUM_DATA[[#This Row],[MAT C.]], 0)</f>
        <v>0</v>
      </c>
      <c r="O10470" s="16" t="e">
        <f>VLOOKUP(SUM_DATA[[#This Row],[Work Order]],'[2]MAT DETAIL'!$D:$L,8,FALSE)</f>
        <v>#N/A</v>
      </c>
      <c r="P10470" s="90">
        <v>0</v>
      </c>
      <c r="Q10470" s="67" t="s">
        <v>21</v>
      </c>
      <c r="R10470" s="67"/>
      <c r="S10470" s="67"/>
    </row>
    <row r="10471" spans="4:19" ht="15">
      <c r="D10471" s="75">
        <v>620111</v>
      </c>
      <c r="E10471" s="76">
        <v>45432</v>
      </c>
      <c r="F10471" s="76">
        <v>45432</v>
      </c>
      <c r="G10471" s="63"/>
      <c r="H10471" s="24">
        <v>3780198</v>
      </c>
      <c r="I10471" s="28" t="s">
        <v>26</v>
      </c>
      <c r="J10471" s="81" t="s">
        <v>2551</v>
      </c>
      <c r="K10471" s="25" t="s">
        <v>33</v>
      </c>
      <c r="L10471" s="25" t="s">
        <v>180</v>
      </c>
      <c r="M10471" s="16">
        <f>SUM_DATA[[#This Row],[TOTAL Cost]]-SUM_DATA[[#This Row],[MATERIAL Cost]]</f>
        <v>0</v>
      </c>
      <c r="N10471" s="16">
        <f>IFERROR(SUM_DATA[[#This Row],[MAT C.]], 0)</f>
        <v>0</v>
      </c>
      <c r="O10471" s="16" t="e">
        <f>VLOOKUP(SUM_DATA[[#This Row],[Work Order]],'[2]MAT DETAIL'!$D:$L,8,FALSE)</f>
        <v>#N/A</v>
      </c>
      <c r="P10471" s="90">
        <v>0</v>
      </c>
      <c r="Q10471" s="67" t="s">
        <v>21</v>
      </c>
      <c r="R10471" s="67"/>
      <c r="S10471" s="67"/>
    </row>
    <row r="10472" spans="4:19" ht="15">
      <c r="D10472" s="75">
        <v>620113</v>
      </c>
      <c r="E10472" s="76">
        <v>45432</v>
      </c>
      <c r="F10472" s="76">
        <v>45432</v>
      </c>
      <c r="G10472" s="63"/>
      <c r="H10472" s="24">
        <v>3780199</v>
      </c>
      <c r="I10472" s="28" t="s">
        <v>26</v>
      </c>
      <c r="J10472" s="81" t="s">
        <v>2551</v>
      </c>
      <c r="K10472" s="25" t="s">
        <v>33</v>
      </c>
      <c r="L10472" s="25" t="s">
        <v>180</v>
      </c>
      <c r="M10472" s="16">
        <f>SUM_DATA[[#This Row],[TOTAL Cost]]-SUM_DATA[[#This Row],[MATERIAL Cost]]</f>
        <v>0</v>
      </c>
      <c r="N10472" s="16">
        <f>IFERROR(SUM_DATA[[#This Row],[MAT C.]], 0)</f>
        <v>0</v>
      </c>
      <c r="O10472" s="16" t="e">
        <f>VLOOKUP(SUM_DATA[[#This Row],[Work Order]],'[2]MAT DETAIL'!$D:$L,8,FALSE)</f>
        <v>#N/A</v>
      </c>
      <c r="P10472" s="90">
        <v>0</v>
      </c>
      <c r="Q10472" s="67" t="s">
        <v>21</v>
      </c>
      <c r="R10472" s="67"/>
      <c r="S10472" s="67"/>
    </row>
    <row r="10473" spans="4:19" ht="15">
      <c r="D10473" s="75">
        <v>620116</v>
      </c>
      <c r="E10473" s="76">
        <v>45432</v>
      </c>
      <c r="F10473" s="76">
        <v>45432</v>
      </c>
      <c r="G10473" s="63"/>
      <c r="H10473" s="24">
        <v>3780202</v>
      </c>
      <c r="I10473" s="28" t="s">
        <v>26</v>
      </c>
      <c r="J10473" s="81" t="s">
        <v>2551</v>
      </c>
      <c r="K10473" s="25" t="s">
        <v>33</v>
      </c>
      <c r="L10473" s="25" t="s">
        <v>180</v>
      </c>
      <c r="M10473" s="16">
        <f>SUM_DATA[[#This Row],[TOTAL Cost]]-SUM_DATA[[#This Row],[MATERIAL Cost]]</f>
        <v>0</v>
      </c>
      <c r="N10473" s="16">
        <f>IFERROR(SUM_DATA[[#This Row],[MAT C.]], 0)</f>
        <v>0</v>
      </c>
      <c r="O10473" s="16" t="e">
        <f>VLOOKUP(SUM_DATA[[#This Row],[Work Order]],'[2]MAT DETAIL'!$D:$L,8,FALSE)</f>
        <v>#N/A</v>
      </c>
      <c r="P10473" s="90">
        <v>0</v>
      </c>
      <c r="Q10473" s="67" t="s">
        <v>21</v>
      </c>
      <c r="R10473" s="67"/>
      <c r="S10473" s="67"/>
    </row>
    <row r="10474" spans="4:19" ht="15">
      <c r="D10474" s="75">
        <v>620104</v>
      </c>
      <c r="E10474" s="76">
        <v>45432</v>
      </c>
      <c r="F10474" s="76">
        <v>45432</v>
      </c>
      <c r="G10474" s="63"/>
      <c r="H10474" s="24">
        <v>3780312</v>
      </c>
      <c r="I10474" s="28" t="s">
        <v>26</v>
      </c>
      <c r="J10474" s="81" t="s">
        <v>2552</v>
      </c>
      <c r="K10474" s="25" t="s">
        <v>56</v>
      </c>
      <c r="L10474" s="25" t="s">
        <v>146</v>
      </c>
      <c r="M10474" s="16">
        <f>SUM_DATA[[#This Row],[TOTAL Cost]]-SUM_DATA[[#This Row],[MATERIAL Cost]]</f>
        <v>14000</v>
      </c>
      <c r="N10474" s="16">
        <f>IFERROR(SUM_DATA[[#This Row],[MAT C.]], 0)</f>
        <v>0</v>
      </c>
      <c r="O10474" s="16" t="e">
        <f>VLOOKUP(SUM_DATA[[#This Row],[Work Order]],'[2]MAT DETAIL'!$D:$L,8,FALSE)</f>
        <v>#N/A</v>
      </c>
      <c r="P10474" s="90">
        <v>14000</v>
      </c>
      <c r="Q10474" s="67" t="s">
        <v>21</v>
      </c>
      <c r="R10474" s="67"/>
      <c r="S10474" s="67"/>
    </row>
    <row r="10475" spans="4:19" ht="15">
      <c r="D10475" s="75">
        <v>620105</v>
      </c>
      <c r="E10475" s="76">
        <v>45432</v>
      </c>
      <c r="F10475" s="76">
        <v>45432</v>
      </c>
      <c r="G10475" s="63"/>
      <c r="H10475" s="24">
        <v>3780315</v>
      </c>
      <c r="I10475" s="28" t="s">
        <v>26</v>
      </c>
      <c r="J10475" s="81" t="s">
        <v>2552</v>
      </c>
      <c r="K10475" s="25" t="s">
        <v>56</v>
      </c>
      <c r="L10475" s="25" t="s">
        <v>146</v>
      </c>
      <c r="M10475" s="16">
        <f>SUM_DATA[[#This Row],[TOTAL Cost]]-SUM_DATA[[#This Row],[MATERIAL Cost]]</f>
        <v>3500</v>
      </c>
      <c r="N10475" s="16">
        <f>IFERROR(SUM_DATA[[#This Row],[MAT C.]], 0)</f>
        <v>0</v>
      </c>
      <c r="O10475" s="16" t="e">
        <f>VLOOKUP(SUM_DATA[[#This Row],[Work Order]],'[2]MAT DETAIL'!$D:$L,8,FALSE)</f>
        <v>#N/A</v>
      </c>
      <c r="P10475" s="90">
        <v>3500</v>
      </c>
      <c r="Q10475" s="67" t="s">
        <v>21</v>
      </c>
      <c r="R10475" s="67"/>
      <c r="S10475" s="67"/>
    </row>
    <row r="10476" spans="4:19" ht="15">
      <c r="D10476" s="75">
        <v>620106</v>
      </c>
      <c r="E10476" s="76">
        <v>45432</v>
      </c>
      <c r="F10476" s="76">
        <v>45432</v>
      </c>
      <c r="G10476" s="63"/>
      <c r="H10476" s="24">
        <v>3780319</v>
      </c>
      <c r="I10476" s="28" t="s">
        <v>26</v>
      </c>
      <c r="J10476" s="81" t="s">
        <v>2552</v>
      </c>
      <c r="K10476" s="25" t="s">
        <v>56</v>
      </c>
      <c r="L10476" s="25" t="s">
        <v>146</v>
      </c>
      <c r="M10476" s="16">
        <f>SUM_DATA[[#This Row],[TOTAL Cost]]-SUM_DATA[[#This Row],[MATERIAL Cost]]</f>
        <v>3500</v>
      </c>
      <c r="N10476" s="16">
        <f>IFERROR(SUM_DATA[[#This Row],[MAT C.]], 0)</f>
        <v>0</v>
      </c>
      <c r="O10476" s="16" t="e">
        <f>VLOOKUP(SUM_DATA[[#This Row],[Work Order]],'[2]MAT DETAIL'!$D:$L,8,FALSE)</f>
        <v>#N/A</v>
      </c>
      <c r="P10476" s="90">
        <v>3500</v>
      </c>
      <c r="Q10476" s="67" t="s">
        <v>21</v>
      </c>
      <c r="R10476" s="67"/>
      <c r="S10476" s="67"/>
    </row>
    <row r="10477" spans="4:19" ht="15">
      <c r="D10477" s="75">
        <v>620107</v>
      </c>
      <c r="E10477" s="76">
        <v>45432</v>
      </c>
      <c r="F10477" s="76">
        <v>45432</v>
      </c>
      <c r="G10477" s="63"/>
      <c r="H10477" s="24">
        <v>3780320</v>
      </c>
      <c r="I10477" s="28" t="s">
        <v>26</v>
      </c>
      <c r="J10477" s="81" t="s">
        <v>2552</v>
      </c>
      <c r="K10477" s="25" t="s">
        <v>56</v>
      </c>
      <c r="L10477" s="25" t="s">
        <v>146</v>
      </c>
      <c r="M10477" s="16">
        <f>SUM_DATA[[#This Row],[TOTAL Cost]]-SUM_DATA[[#This Row],[MATERIAL Cost]]</f>
        <v>3500</v>
      </c>
      <c r="N10477" s="16">
        <f>IFERROR(SUM_DATA[[#This Row],[MAT C.]], 0)</f>
        <v>0</v>
      </c>
      <c r="O10477" s="16" t="e">
        <f>VLOOKUP(SUM_DATA[[#This Row],[Work Order]],'[2]MAT DETAIL'!$D:$L,8,FALSE)</f>
        <v>#N/A</v>
      </c>
      <c r="P10477" s="90">
        <v>3500</v>
      </c>
      <c r="Q10477" s="67" t="s">
        <v>21</v>
      </c>
      <c r="R10477" s="67"/>
      <c r="S10477" s="67"/>
    </row>
    <row r="10478" spans="4:19" ht="15">
      <c r="D10478" s="75">
        <v>620109</v>
      </c>
      <c r="E10478" s="76">
        <v>45432</v>
      </c>
      <c r="F10478" s="76">
        <v>45432</v>
      </c>
      <c r="G10478" s="63"/>
      <c r="H10478" s="24">
        <v>3780324</v>
      </c>
      <c r="I10478" s="28" t="s">
        <v>26</v>
      </c>
      <c r="J10478" s="81" t="s">
        <v>2552</v>
      </c>
      <c r="K10478" s="25" t="s">
        <v>56</v>
      </c>
      <c r="L10478" s="25" t="s">
        <v>146</v>
      </c>
      <c r="M10478" s="16">
        <f>SUM_DATA[[#This Row],[TOTAL Cost]]-SUM_DATA[[#This Row],[MATERIAL Cost]]</f>
        <v>3500</v>
      </c>
      <c r="N10478" s="16">
        <f>IFERROR(SUM_DATA[[#This Row],[MAT C.]], 0)</f>
        <v>0</v>
      </c>
      <c r="O10478" s="16" t="e">
        <f>VLOOKUP(SUM_DATA[[#This Row],[Work Order]],'[2]MAT DETAIL'!$D:$L,8,FALSE)</f>
        <v>#N/A</v>
      </c>
      <c r="P10478" s="90">
        <v>3500</v>
      </c>
      <c r="Q10478" s="67" t="s">
        <v>21</v>
      </c>
      <c r="R10478" s="67"/>
      <c r="S10478" s="67"/>
    </row>
    <row r="10479" spans="4:19" ht="15">
      <c r="D10479" s="75">
        <v>620111</v>
      </c>
      <c r="E10479" s="76">
        <v>45432</v>
      </c>
      <c r="F10479" s="76">
        <v>45432</v>
      </c>
      <c r="G10479" s="63"/>
      <c r="H10479" s="24">
        <v>3780327</v>
      </c>
      <c r="I10479" s="28" t="s">
        <v>26</v>
      </c>
      <c r="J10479" s="47" t="s">
        <v>2552</v>
      </c>
      <c r="K10479" s="25" t="s">
        <v>56</v>
      </c>
      <c r="L10479" s="25" t="s">
        <v>146</v>
      </c>
      <c r="M10479" s="16">
        <f>SUM_DATA[[#This Row],[TOTAL Cost]]-SUM_DATA[[#This Row],[MATERIAL Cost]]</f>
        <v>3500</v>
      </c>
      <c r="N10479" s="16">
        <f>IFERROR(SUM_DATA[[#This Row],[MAT C.]], 0)</f>
        <v>0</v>
      </c>
      <c r="O10479" s="16" t="e">
        <f>VLOOKUP(SUM_DATA[[#This Row],[Work Order]],'[2]MAT DETAIL'!$D:$L,8,FALSE)</f>
        <v>#N/A</v>
      </c>
      <c r="P10479" s="22">
        <v>3500</v>
      </c>
      <c r="Q10479" s="67" t="s">
        <v>21</v>
      </c>
      <c r="R10479" s="67"/>
      <c r="S10479" s="67"/>
    </row>
    <row r="10480" spans="4:19" ht="15">
      <c r="D10480" s="75">
        <v>620112</v>
      </c>
      <c r="E10480" s="76">
        <v>45432</v>
      </c>
      <c r="F10480" s="76">
        <v>45432</v>
      </c>
      <c r="G10480" s="63"/>
      <c r="H10480" s="24">
        <v>3780329</v>
      </c>
      <c r="I10480" s="28" t="s">
        <v>26</v>
      </c>
      <c r="J10480" s="81" t="s">
        <v>2552</v>
      </c>
      <c r="K10480" s="25" t="s">
        <v>56</v>
      </c>
      <c r="L10480" s="25" t="s">
        <v>146</v>
      </c>
      <c r="M10480" s="16">
        <f>SUM_DATA[[#This Row],[TOTAL Cost]]-SUM_DATA[[#This Row],[MATERIAL Cost]]</f>
        <v>3500</v>
      </c>
      <c r="N10480" s="16">
        <f>IFERROR(SUM_DATA[[#This Row],[MAT C.]], 0)</f>
        <v>0</v>
      </c>
      <c r="O10480" s="16" t="e">
        <f>VLOOKUP(SUM_DATA[[#This Row],[Work Order]],'[2]MAT DETAIL'!$D:$L,8,FALSE)</f>
        <v>#N/A</v>
      </c>
      <c r="P10480" s="90">
        <v>3500</v>
      </c>
      <c r="Q10480" s="67" t="s">
        <v>21</v>
      </c>
      <c r="R10480" s="67"/>
      <c r="S10480" s="67"/>
    </row>
    <row r="10481" spans="4:19" ht="15">
      <c r="D10481" s="75">
        <v>620113</v>
      </c>
      <c r="E10481" s="76">
        <v>45432</v>
      </c>
      <c r="F10481" s="76">
        <v>45432</v>
      </c>
      <c r="G10481" s="63"/>
      <c r="H10481" s="24">
        <v>3780330</v>
      </c>
      <c r="I10481" s="28" t="s">
        <v>26</v>
      </c>
      <c r="J10481" s="81" t="s">
        <v>2552</v>
      </c>
      <c r="K10481" s="25" t="s">
        <v>56</v>
      </c>
      <c r="L10481" s="25" t="s">
        <v>146</v>
      </c>
      <c r="M10481" s="16">
        <f>SUM_DATA[[#This Row],[TOTAL Cost]]-SUM_DATA[[#This Row],[MATERIAL Cost]]</f>
        <v>3500</v>
      </c>
      <c r="N10481" s="16">
        <f>IFERROR(SUM_DATA[[#This Row],[MAT C.]], 0)</f>
        <v>0</v>
      </c>
      <c r="O10481" s="16" t="e">
        <f>VLOOKUP(SUM_DATA[[#This Row],[Work Order]],'[2]MAT DETAIL'!$D:$L,8,FALSE)</f>
        <v>#N/A</v>
      </c>
      <c r="P10481" s="90">
        <v>3500</v>
      </c>
      <c r="Q10481" s="67" t="s">
        <v>21</v>
      </c>
      <c r="R10481" s="67"/>
      <c r="S10481" s="67"/>
    </row>
    <row r="10482" spans="4:19" ht="15">
      <c r="D10482" s="75">
        <v>620114</v>
      </c>
      <c r="E10482" s="76">
        <v>45432</v>
      </c>
      <c r="F10482" s="76">
        <v>45432</v>
      </c>
      <c r="G10482" s="63"/>
      <c r="H10482" s="24">
        <v>3780332</v>
      </c>
      <c r="I10482" s="28" t="s">
        <v>26</v>
      </c>
      <c r="J10482" s="81" t="s">
        <v>2552</v>
      </c>
      <c r="K10482" s="25" t="s">
        <v>56</v>
      </c>
      <c r="L10482" s="25" t="s">
        <v>146</v>
      </c>
      <c r="M10482" s="16">
        <f>SUM_DATA[[#This Row],[TOTAL Cost]]-SUM_DATA[[#This Row],[MATERIAL Cost]]</f>
        <v>3500</v>
      </c>
      <c r="N10482" s="16">
        <f>IFERROR(SUM_DATA[[#This Row],[MAT C.]], 0)</f>
        <v>0</v>
      </c>
      <c r="O10482" s="16" t="e">
        <f>VLOOKUP(SUM_DATA[[#This Row],[Work Order]],'[2]MAT DETAIL'!$D:$L,8,FALSE)</f>
        <v>#N/A</v>
      </c>
      <c r="P10482" s="90">
        <v>3500</v>
      </c>
      <c r="Q10482" s="67" t="s">
        <v>21</v>
      </c>
      <c r="R10482" s="67"/>
      <c r="S10482" s="67"/>
    </row>
    <row r="10483" spans="4:19" ht="15">
      <c r="D10483" s="75">
        <v>620116</v>
      </c>
      <c r="E10483" s="76">
        <v>45432</v>
      </c>
      <c r="F10483" s="76">
        <v>45432</v>
      </c>
      <c r="G10483" s="63"/>
      <c r="H10483" s="24">
        <v>3780334</v>
      </c>
      <c r="I10483" s="28" t="s">
        <v>26</v>
      </c>
      <c r="J10483" s="81" t="s">
        <v>2552</v>
      </c>
      <c r="K10483" s="25" t="s">
        <v>56</v>
      </c>
      <c r="L10483" s="25" t="s">
        <v>146</v>
      </c>
      <c r="M10483" s="16">
        <f>SUM_DATA[[#This Row],[TOTAL Cost]]-SUM_DATA[[#This Row],[MATERIAL Cost]]</f>
        <v>3500</v>
      </c>
      <c r="N10483" s="16">
        <f>IFERROR(SUM_DATA[[#This Row],[MAT C.]], 0)</f>
        <v>0</v>
      </c>
      <c r="O10483" s="16" t="e">
        <f>VLOOKUP(SUM_DATA[[#This Row],[Work Order]],'[2]MAT DETAIL'!$D:$L,8,FALSE)</f>
        <v>#N/A</v>
      </c>
      <c r="P10483" s="90">
        <v>3500</v>
      </c>
      <c r="Q10483" s="67" t="s">
        <v>21</v>
      </c>
      <c r="R10483" s="67"/>
      <c r="S10483" s="67"/>
    </row>
    <row r="10484" spans="4:19" ht="15">
      <c r="D10484" s="75">
        <v>620117</v>
      </c>
      <c r="E10484" s="76">
        <v>45432</v>
      </c>
      <c r="F10484" s="76">
        <v>45432</v>
      </c>
      <c r="G10484" s="63"/>
      <c r="H10484" s="24">
        <v>3780335</v>
      </c>
      <c r="I10484" s="28" t="s">
        <v>26</v>
      </c>
      <c r="J10484" s="81" t="s">
        <v>2552</v>
      </c>
      <c r="K10484" s="25" t="s">
        <v>56</v>
      </c>
      <c r="L10484" s="25" t="s">
        <v>146</v>
      </c>
      <c r="M10484" s="16">
        <f>SUM_DATA[[#This Row],[TOTAL Cost]]-SUM_DATA[[#This Row],[MATERIAL Cost]]</f>
        <v>3500</v>
      </c>
      <c r="N10484" s="16">
        <f>IFERROR(SUM_DATA[[#This Row],[MAT C.]], 0)</f>
        <v>0</v>
      </c>
      <c r="O10484" s="16" t="e">
        <f>VLOOKUP(SUM_DATA[[#This Row],[Work Order]],'[2]MAT DETAIL'!$D:$L,8,FALSE)</f>
        <v>#N/A</v>
      </c>
      <c r="P10484" s="90">
        <v>3500</v>
      </c>
      <c r="Q10484" s="67" t="s">
        <v>21</v>
      </c>
      <c r="R10484" s="67"/>
      <c r="S10484" s="67"/>
    </row>
    <row r="10485" spans="4:19" ht="15">
      <c r="D10485" s="75">
        <v>620118</v>
      </c>
      <c r="E10485" s="76">
        <v>45432</v>
      </c>
      <c r="F10485" s="76">
        <v>45432</v>
      </c>
      <c r="G10485" s="63"/>
      <c r="H10485" s="24">
        <v>3780336</v>
      </c>
      <c r="I10485" s="28" t="s">
        <v>26</v>
      </c>
      <c r="J10485" s="81" t="s">
        <v>2552</v>
      </c>
      <c r="K10485" s="25" t="s">
        <v>56</v>
      </c>
      <c r="L10485" s="25" t="s">
        <v>146</v>
      </c>
      <c r="M10485" s="16">
        <f>SUM_DATA[[#This Row],[TOTAL Cost]]-SUM_DATA[[#This Row],[MATERIAL Cost]]</f>
        <v>3500</v>
      </c>
      <c r="N10485" s="16">
        <f>IFERROR(SUM_DATA[[#This Row],[MAT C.]], 0)</f>
        <v>0</v>
      </c>
      <c r="O10485" s="16" t="e">
        <f>VLOOKUP(SUM_DATA[[#This Row],[Work Order]],'[2]MAT DETAIL'!$D:$L,8,FALSE)</f>
        <v>#N/A</v>
      </c>
      <c r="P10485" s="90">
        <v>3500</v>
      </c>
      <c r="Q10485" s="67" t="s">
        <v>21</v>
      </c>
      <c r="R10485" s="67"/>
      <c r="S10485" s="67"/>
    </row>
    <row r="10486" spans="4:19" ht="15">
      <c r="D10486" s="75">
        <v>620119</v>
      </c>
      <c r="E10486" s="76">
        <v>45432</v>
      </c>
      <c r="F10486" s="76">
        <v>45432</v>
      </c>
      <c r="G10486" s="63"/>
      <c r="H10486" s="24">
        <v>3780338</v>
      </c>
      <c r="I10486" s="28" t="s">
        <v>26</v>
      </c>
      <c r="J10486" s="47" t="s">
        <v>2552</v>
      </c>
      <c r="K10486" s="25" t="s">
        <v>56</v>
      </c>
      <c r="L10486" s="25" t="s">
        <v>146</v>
      </c>
      <c r="M10486" s="16">
        <f>SUM_DATA[[#This Row],[TOTAL Cost]]-SUM_DATA[[#This Row],[MATERIAL Cost]]</f>
        <v>3500</v>
      </c>
      <c r="N10486" s="16">
        <f>IFERROR(SUM_DATA[[#This Row],[MAT C.]], 0)</f>
        <v>0</v>
      </c>
      <c r="O10486" s="16" t="e">
        <f>VLOOKUP(SUM_DATA[[#This Row],[Work Order]],'[2]MAT DETAIL'!$D:$L,8,FALSE)</f>
        <v>#N/A</v>
      </c>
      <c r="P10486" s="22">
        <v>3500</v>
      </c>
      <c r="Q10486" s="67" t="s">
        <v>21</v>
      </c>
      <c r="R10486" s="67"/>
      <c r="S10486" s="67"/>
    </row>
    <row r="10487" spans="4:19" ht="15">
      <c r="D10487" s="75">
        <v>620120</v>
      </c>
      <c r="E10487" s="76">
        <v>45432</v>
      </c>
      <c r="F10487" s="76">
        <v>45432</v>
      </c>
      <c r="G10487" s="63"/>
      <c r="H10487" s="24">
        <v>3780339</v>
      </c>
      <c r="I10487" s="28" t="s">
        <v>26</v>
      </c>
      <c r="J10487" s="81" t="s">
        <v>2552</v>
      </c>
      <c r="K10487" s="25" t="s">
        <v>56</v>
      </c>
      <c r="L10487" s="25" t="s">
        <v>146</v>
      </c>
      <c r="M10487" s="16">
        <f>SUM_DATA[[#This Row],[TOTAL Cost]]-SUM_DATA[[#This Row],[MATERIAL Cost]]</f>
        <v>3500</v>
      </c>
      <c r="N10487" s="16">
        <f>IFERROR(SUM_DATA[[#This Row],[MAT C.]], 0)</f>
        <v>0</v>
      </c>
      <c r="O10487" s="16" t="e">
        <f>VLOOKUP(SUM_DATA[[#This Row],[Work Order]],'[2]MAT DETAIL'!$D:$L,8,FALSE)</f>
        <v>#N/A</v>
      </c>
      <c r="P10487" s="90">
        <v>3500</v>
      </c>
      <c r="Q10487" s="67" t="s">
        <v>21</v>
      </c>
      <c r="R10487" s="67"/>
      <c r="S10487" s="67"/>
    </row>
    <row r="10488" spans="4:19" ht="15">
      <c r="D10488" s="75">
        <v>620122</v>
      </c>
      <c r="E10488" s="76">
        <v>45432</v>
      </c>
      <c r="F10488" s="76">
        <v>45432</v>
      </c>
      <c r="G10488" s="63"/>
      <c r="H10488" s="24">
        <v>3780340</v>
      </c>
      <c r="I10488" s="28" t="s">
        <v>26</v>
      </c>
      <c r="J10488" s="81" t="s">
        <v>2552</v>
      </c>
      <c r="K10488" s="25" t="s">
        <v>56</v>
      </c>
      <c r="L10488" s="25" t="s">
        <v>146</v>
      </c>
      <c r="M10488" s="16">
        <f>SUM_DATA[[#This Row],[TOTAL Cost]]-SUM_DATA[[#This Row],[MATERIAL Cost]]</f>
        <v>3500</v>
      </c>
      <c r="N10488" s="16">
        <f>IFERROR(SUM_DATA[[#This Row],[MAT C.]], 0)</f>
        <v>0</v>
      </c>
      <c r="O10488" s="16" t="e">
        <f>VLOOKUP(SUM_DATA[[#This Row],[Work Order]],'[2]MAT DETAIL'!$D:$L,8,FALSE)</f>
        <v>#N/A</v>
      </c>
      <c r="P10488" s="90">
        <v>3500</v>
      </c>
      <c r="Q10488" s="67" t="s">
        <v>21</v>
      </c>
      <c r="R10488" s="67"/>
      <c r="S10488" s="67"/>
    </row>
    <row r="10489" spans="4:19" ht="15">
      <c r="D10489" s="75">
        <v>620123</v>
      </c>
      <c r="E10489" s="76">
        <v>45432</v>
      </c>
      <c r="F10489" s="76">
        <v>45432</v>
      </c>
      <c r="G10489" s="63"/>
      <c r="H10489" s="24">
        <v>3780342</v>
      </c>
      <c r="I10489" s="28" t="s">
        <v>26</v>
      </c>
      <c r="J10489" s="81" t="s">
        <v>2552</v>
      </c>
      <c r="K10489" s="25" t="s">
        <v>56</v>
      </c>
      <c r="L10489" s="25" t="s">
        <v>146</v>
      </c>
      <c r="M10489" s="16">
        <f>SUM_DATA[[#This Row],[TOTAL Cost]]-SUM_DATA[[#This Row],[MATERIAL Cost]]</f>
        <v>3500</v>
      </c>
      <c r="N10489" s="16">
        <f>IFERROR(SUM_DATA[[#This Row],[MAT C.]], 0)</f>
        <v>0</v>
      </c>
      <c r="O10489" s="16" t="e">
        <f>VLOOKUP(SUM_DATA[[#This Row],[Work Order]],'[2]MAT DETAIL'!$D:$L,8,FALSE)</f>
        <v>#N/A</v>
      </c>
      <c r="P10489" s="90">
        <v>3500</v>
      </c>
      <c r="Q10489" s="67" t="s">
        <v>21</v>
      </c>
      <c r="R10489" s="67"/>
      <c r="S10489" s="67"/>
    </row>
    <row r="10490" spans="4:19" ht="15">
      <c r="D10490" s="75">
        <v>620124</v>
      </c>
      <c r="E10490" s="76">
        <v>45432</v>
      </c>
      <c r="F10490" s="76">
        <v>45432</v>
      </c>
      <c r="G10490" s="63"/>
      <c r="H10490" s="24">
        <v>3780343</v>
      </c>
      <c r="I10490" s="28" t="s">
        <v>26</v>
      </c>
      <c r="J10490" s="81" t="s">
        <v>2552</v>
      </c>
      <c r="K10490" s="25" t="s">
        <v>56</v>
      </c>
      <c r="L10490" s="25" t="s">
        <v>146</v>
      </c>
      <c r="M10490" s="16">
        <f>SUM_DATA[[#This Row],[TOTAL Cost]]-SUM_DATA[[#This Row],[MATERIAL Cost]]</f>
        <v>3500</v>
      </c>
      <c r="N10490" s="16">
        <f>IFERROR(SUM_DATA[[#This Row],[MAT C.]], 0)</f>
        <v>0</v>
      </c>
      <c r="O10490" s="16" t="e">
        <f>VLOOKUP(SUM_DATA[[#This Row],[Work Order]],'[2]MAT DETAIL'!$D:$L,8,FALSE)</f>
        <v>#N/A</v>
      </c>
      <c r="P10490" s="90">
        <v>3500</v>
      </c>
      <c r="Q10490" s="67" t="s">
        <v>21</v>
      </c>
      <c r="R10490" s="67"/>
      <c r="S10490" s="67"/>
    </row>
    <row r="10491" spans="4:19" ht="15">
      <c r="D10491" s="75">
        <v>620114</v>
      </c>
      <c r="E10491" s="76">
        <v>45433</v>
      </c>
      <c r="F10491" s="76">
        <v>45433</v>
      </c>
      <c r="G10491" s="63"/>
      <c r="H10491" s="24">
        <v>3780480</v>
      </c>
      <c r="I10491" s="30" t="s">
        <v>31</v>
      </c>
      <c r="J10491" s="83" t="s">
        <v>2553</v>
      </c>
      <c r="K10491" s="25" t="s">
        <v>47</v>
      </c>
      <c r="L10491" s="25" t="s">
        <v>289</v>
      </c>
      <c r="M10491" s="16">
        <f>SUM_DATA[[#This Row],[TOTAL Cost]]-SUM_DATA[[#This Row],[MATERIAL Cost]]</f>
        <v>31835.919999999998</v>
      </c>
      <c r="N10491" s="16">
        <f>IFERROR(SUM_DATA[[#This Row],[MAT C.]], 0)</f>
        <v>0</v>
      </c>
      <c r="O10491" s="16" t="e">
        <f>VLOOKUP(SUM_DATA[[#This Row],[Work Order]],'[2]MAT DETAIL'!$D:$L,8,FALSE)</f>
        <v>#N/A</v>
      </c>
      <c r="P10491" s="88">
        <v>31835.919999999998</v>
      </c>
      <c r="Q10491" s="67" t="s">
        <v>25</v>
      </c>
      <c r="R10491" s="67"/>
      <c r="S10491" s="67"/>
    </row>
    <row r="10492" spans="4:19" ht="15">
      <c r="D10492" s="75">
        <v>620118</v>
      </c>
      <c r="E10492" s="76">
        <v>45432</v>
      </c>
      <c r="F10492" s="76">
        <v>45433</v>
      </c>
      <c r="G10492" s="63"/>
      <c r="H10492" s="24">
        <v>3780527</v>
      </c>
      <c r="I10492" s="28" t="s">
        <v>26</v>
      </c>
      <c r="J10492" s="81" t="s">
        <v>64</v>
      </c>
      <c r="K10492" s="25" t="s">
        <v>47</v>
      </c>
      <c r="L10492" s="25" t="s">
        <v>65</v>
      </c>
      <c r="M10492" s="16">
        <f>SUM_DATA[[#This Row],[TOTAL Cost]]-SUM_DATA[[#This Row],[MATERIAL Cost]]</f>
        <v>0</v>
      </c>
      <c r="N10492" s="16">
        <f>IFERROR(SUM_DATA[[#This Row],[MAT C.]], 0)</f>
        <v>0</v>
      </c>
      <c r="O10492" s="16" t="e">
        <f>VLOOKUP(SUM_DATA[[#This Row],[Work Order]],'[2]MAT DETAIL'!$D:$L,8,FALSE)</f>
        <v>#N/A</v>
      </c>
      <c r="P10492" s="90">
        <v>0</v>
      </c>
      <c r="Q10492" s="67" t="s">
        <v>25</v>
      </c>
      <c r="R10492" s="67"/>
      <c r="S10492" s="67"/>
    </row>
    <row r="10493" spans="4:19" ht="15">
      <c r="D10493" s="75">
        <v>620118</v>
      </c>
      <c r="E10493" s="76">
        <v>45433</v>
      </c>
      <c r="F10493" s="76">
        <v>45433</v>
      </c>
      <c r="G10493" s="63"/>
      <c r="H10493" s="24">
        <v>3780528</v>
      </c>
      <c r="I10493" s="28" t="s">
        <v>26</v>
      </c>
      <c r="J10493" s="81" t="s">
        <v>2510</v>
      </c>
      <c r="K10493" s="25" t="s">
        <v>59</v>
      </c>
      <c r="L10493" s="25" t="s">
        <v>263</v>
      </c>
      <c r="M10493" s="16">
        <f>SUM_DATA[[#This Row],[TOTAL Cost]]-SUM_DATA[[#This Row],[MATERIAL Cost]]</f>
        <v>0</v>
      </c>
      <c r="N10493" s="16">
        <f>IFERROR(SUM_DATA[[#This Row],[MAT C.]], 0)</f>
        <v>0</v>
      </c>
      <c r="O10493" s="16" t="e">
        <f>VLOOKUP(SUM_DATA[[#This Row],[Work Order]],'[2]MAT DETAIL'!$D:$L,8,FALSE)</f>
        <v>#N/A</v>
      </c>
      <c r="P10493" s="90">
        <v>0</v>
      </c>
      <c r="Q10493" s="67" t="s">
        <v>25</v>
      </c>
      <c r="R10493" s="67"/>
      <c r="S10493" s="67"/>
    </row>
    <row r="10494" spans="4:19" ht="15">
      <c r="D10494" s="75">
        <v>620104</v>
      </c>
      <c r="E10494" s="76">
        <v>45433</v>
      </c>
      <c r="F10494" s="76">
        <v>45433</v>
      </c>
      <c r="G10494" s="63"/>
      <c r="H10494" s="24">
        <v>3780529</v>
      </c>
      <c r="I10494" s="28" t="s">
        <v>26</v>
      </c>
      <c r="J10494" s="81" t="s">
        <v>64</v>
      </c>
      <c r="K10494" s="25" t="s">
        <v>47</v>
      </c>
      <c r="L10494" s="25" t="s">
        <v>65</v>
      </c>
      <c r="M10494" s="16">
        <f>SUM_DATA[[#This Row],[TOTAL Cost]]-SUM_DATA[[#This Row],[MATERIAL Cost]]</f>
        <v>0</v>
      </c>
      <c r="N10494" s="16">
        <f>IFERROR(SUM_DATA[[#This Row],[MAT C.]], 0)</f>
        <v>0</v>
      </c>
      <c r="O10494" s="16" t="e">
        <f>VLOOKUP(SUM_DATA[[#This Row],[Work Order]],'[2]MAT DETAIL'!$D:$L,8,FALSE)</f>
        <v>#N/A</v>
      </c>
      <c r="P10494" s="90">
        <v>0</v>
      </c>
      <c r="Q10494" s="67" t="s">
        <v>25</v>
      </c>
      <c r="R10494" s="67"/>
      <c r="S10494" s="67"/>
    </row>
    <row r="10495" spans="4:19" ht="15">
      <c r="D10495" s="75">
        <v>620122</v>
      </c>
      <c r="E10495" s="76">
        <v>45433</v>
      </c>
      <c r="F10495" s="76">
        <v>45433</v>
      </c>
      <c r="G10495" s="63"/>
      <c r="H10495" s="24">
        <v>3780530</v>
      </c>
      <c r="I10495" s="28" t="s">
        <v>26</v>
      </c>
      <c r="J10495" s="81" t="s">
        <v>77</v>
      </c>
      <c r="K10495" s="25" t="s">
        <v>78</v>
      </c>
      <c r="L10495" s="25" t="s">
        <v>79</v>
      </c>
      <c r="M10495" s="16">
        <f>SUM_DATA[[#This Row],[TOTAL Cost]]-SUM_DATA[[#This Row],[MATERIAL Cost]]</f>
        <v>0</v>
      </c>
      <c r="N10495" s="16">
        <f>IFERROR(SUM_DATA[[#This Row],[MAT C.]], 0)</f>
        <v>0</v>
      </c>
      <c r="O10495" s="16" t="e">
        <f>VLOOKUP(SUM_DATA[[#This Row],[Work Order]],'[2]MAT DETAIL'!$D:$L,8,FALSE)</f>
        <v>#N/A</v>
      </c>
      <c r="P10495" s="90">
        <v>0</v>
      </c>
      <c r="Q10495" s="67" t="s">
        <v>25</v>
      </c>
      <c r="R10495" s="67"/>
      <c r="S10495" s="67"/>
    </row>
    <row r="10496" spans="4:19" ht="15">
      <c r="D10496" s="75">
        <v>620112</v>
      </c>
      <c r="E10496" s="76">
        <v>45433</v>
      </c>
      <c r="F10496" s="76">
        <v>45433</v>
      </c>
      <c r="G10496" s="63"/>
      <c r="H10496" s="24">
        <v>3780559</v>
      </c>
      <c r="I10496" s="28" t="s">
        <v>26</v>
      </c>
      <c r="J10496" s="81" t="s">
        <v>2554</v>
      </c>
      <c r="K10496" s="25" t="s">
        <v>33</v>
      </c>
      <c r="L10496" s="25" t="s">
        <v>39</v>
      </c>
      <c r="M10496" s="16">
        <f>SUM_DATA[[#This Row],[TOTAL Cost]]-SUM_DATA[[#This Row],[MATERIAL Cost]]</f>
        <v>294.91999999999825</v>
      </c>
      <c r="N10496" s="16">
        <f>IFERROR(SUM_DATA[[#This Row],[MAT C.]], 0)</f>
        <v>88400</v>
      </c>
      <c r="O10496" s="16">
        <f>VLOOKUP(SUM_DATA[[#This Row],[Work Order]],'[2]MAT DETAIL'!$D:$L,8,FALSE)</f>
        <v>88400</v>
      </c>
      <c r="P10496" s="90">
        <v>88694.92</v>
      </c>
      <c r="Q10496" s="67" t="s">
        <v>21</v>
      </c>
      <c r="R10496" s="67"/>
      <c r="S10496" s="67"/>
    </row>
    <row r="10497" spans="4:19" ht="15">
      <c r="D10497" s="75">
        <v>620114</v>
      </c>
      <c r="E10497" s="76">
        <v>45433</v>
      </c>
      <c r="F10497" s="76">
        <v>45433</v>
      </c>
      <c r="G10497" s="63"/>
      <c r="H10497" s="24">
        <v>3780562</v>
      </c>
      <c r="I10497" s="28" t="s">
        <v>26</v>
      </c>
      <c r="J10497" s="81" t="s">
        <v>2554</v>
      </c>
      <c r="K10497" s="25" t="s">
        <v>33</v>
      </c>
      <c r="L10497" s="25" t="s">
        <v>39</v>
      </c>
      <c r="M10497" s="16">
        <f>SUM_DATA[[#This Row],[TOTAL Cost]]-SUM_DATA[[#This Row],[MATERIAL Cost]]</f>
        <v>294.91999999999825</v>
      </c>
      <c r="N10497" s="16">
        <f>IFERROR(SUM_DATA[[#This Row],[MAT C.]], 0)</f>
        <v>88400</v>
      </c>
      <c r="O10497" s="16">
        <f>VLOOKUP(SUM_DATA[[#This Row],[Work Order]],'[2]MAT DETAIL'!$D:$L,8,FALSE)</f>
        <v>88400</v>
      </c>
      <c r="P10497" s="90">
        <v>88694.92</v>
      </c>
      <c r="Q10497" s="67" t="s">
        <v>21</v>
      </c>
      <c r="R10497" s="67"/>
      <c r="S10497" s="67"/>
    </row>
    <row r="10498" spans="4:19" ht="15">
      <c r="D10498" s="75">
        <v>620116</v>
      </c>
      <c r="E10498" s="76">
        <v>45433</v>
      </c>
      <c r="F10498" s="76">
        <v>45433</v>
      </c>
      <c r="G10498" s="63"/>
      <c r="H10498" s="24">
        <v>3780568</v>
      </c>
      <c r="I10498" s="28" t="s">
        <v>26</v>
      </c>
      <c r="J10498" s="81" t="s">
        <v>2554</v>
      </c>
      <c r="K10498" s="25" t="s">
        <v>33</v>
      </c>
      <c r="L10498" s="25" t="s">
        <v>39</v>
      </c>
      <c r="M10498" s="16">
        <f>SUM_DATA[[#This Row],[TOTAL Cost]]-SUM_DATA[[#This Row],[MATERIAL Cost]]</f>
        <v>294.91999999999825</v>
      </c>
      <c r="N10498" s="16">
        <f>IFERROR(SUM_DATA[[#This Row],[MAT C.]], 0)</f>
        <v>88400</v>
      </c>
      <c r="O10498" s="16">
        <f>VLOOKUP(SUM_DATA[[#This Row],[Work Order]],'[2]MAT DETAIL'!$D:$L,8,FALSE)</f>
        <v>88400</v>
      </c>
      <c r="P10498" s="90">
        <v>88694.92</v>
      </c>
      <c r="Q10498" s="67" t="s">
        <v>21</v>
      </c>
      <c r="R10498" s="67"/>
      <c r="S10498" s="67"/>
    </row>
    <row r="10499" spans="4:19" ht="15">
      <c r="D10499" s="75">
        <v>620104</v>
      </c>
      <c r="E10499" s="76">
        <v>45434</v>
      </c>
      <c r="F10499" s="76">
        <v>45435</v>
      </c>
      <c r="G10499" s="63"/>
      <c r="H10499" s="24">
        <v>3781013</v>
      </c>
      <c r="I10499" s="28" t="s">
        <v>26</v>
      </c>
      <c r="J10499" s="81" t="s">
        <v>2555</v>
      </c>
      <c r="K10499" s="25" t="s">
        <v>82</v>
      </c>
      <c r="L10499" s="25" t="s">
        <v>167</v>
      </c>
      <c r="M10499" s="16">
        <f>SUM_DATA[[#This Row],[TOTAL Cost]]-SUM_DATA[[#This Row],[MATERIAL Cost]]</f>
        <v>0</v>
      </c>
      <c r="N10499" s="16">
        <f>IFERROR(SUM_DATA[[#This Row],[MAT C.]], 0)</f>
        <v>0</v>
      </c>
      <c r="O10499" s="16" t="e">
        <f>VLOOKUP(SUM_DATA[[#This Row],[Work Order]],'[2]MAT DETAIL'!$D:$L,8,FALSE)</f>
        <v>#N/A</v>
      </c>
      <c r="P10499" s="90">
        <v>0</v>
      </c>
      <c r="Q10499" s="67" t="s">
        <v>25</v>
      </c>
      <c r="R10499" s="67"/>
      <c r="S10499" s="67"/>
    </row>
    <row r="10500" spans="4:19" ht="15">
      <c r="D10500" s="75">
        <v>620112</v>
      </c>
      <c r="E10500" s="76">
        <v>45433</v>
      </c>
      <c r="F10500" s="76">
        <v>45435</v>
      </c>
      <c r="G10500" s="63"/>
      <c r="H10500" s="24">
        <v>3781016</v>
      </c>
      <c r="I10500" s="28" t="s">
        <v>26</v>
      </c>
      <c r="J10500" s="81" t="s">
        <v>2556</v>
      </c>
      <c r="K10500" s="25" t="s">
        <v>67</v>
      </c>
      <c r="L10500" s="25" t="s">
        <v>150</v>
      </c>
      <c r="M10500" s="16">
        <f>SUM_DATA[[#This Row],[TOTAL Cost]]-SUM_DATA[[#This Row],[MATERIAL Cost]]</f>
        <v>0</v>
      </c>
      <c r="N10500" s="16">
        <f>IFERROR(SUM_DATA[[#This Row],[MAT C.]], 0)</f>
        <v>0</v>
      </c>
      <c r="O10500" s="16" t="e">
        <f>VLOOKUP(SUM_DATA[[#This Row],[Work Order]],'[2]MAT DETAIL'!$D:$L,8,FALSE)</f>
        <v>#N/A</v>
      </c>
      <c r="P10500" s="90">
        <v>0</v>
      </c>
      <c r="Q10500" s="67" t="s">
        <v>25</v>
      </c>
      <c r="R10500" s="67"/>
      <c r="S10500" s="67"/>
    </row>
    <row r="10501" spans="4:19" ht="15">
      <c r="D10501" s="75">
        <v>620107</v>
      </c>
      <c r="E10501" s="76">
        <v>45433</v>
      </c>
      <c r="F10501" s="76">
        <v>45435</v>
      </c>
      <c r="G10501" s="63"/>
      <c r="H10501" s="24">
        <v>3781018</v>
      </c>
      <c r="I10501" s="28" t="s">
        <v>26</v>
      </c>
      <c r="J10501" s="81" t="s">
        <v>2556</v>
      </c>
      <c r="K10501" s="25" t="s">
        <v>67</v>
      </c>
      <c r="L10501" s="25" t="s">
        <v>150</v>
      </c>
      <c r="M10501" s="16">
        <f>SUM_DATA[[#This Row],[TOTAL Cost]]-SUM_DATA[[#This Row],[MATERIAL Cost]]</f>
        <v>0</v>
      </c>
      <c r="N10501" s="16">
        <f>IFERROR(SUM_DATA[[#This Row],[MAT C.]], 0)</f>
        <v>0</v>
      </c>
      <c r="O10501" s="16" t="e">
        <f>VLOOKUP(SUM_DATA[[#This Row],[Work Order]],'[2]MAT DETAIL'!$D:$L,8,FALSE)</f>
        <v>#N/A</v>
      </c>
      <c r="P10501" s="90">
        <v>0</v>
      </c>
      <c r="Q10501" s="67" t="s">
        <v>25</v>
      </c>
      <c r="R10501" s="67"/>
      <c r="S10501" s="67"/>
    </row>
    <row r="10502" spans="4:19" ht="15">
      <c r="D10502" s="75">
        <v>620111</v>
      </c>
      <c r="E10502" s="76">
        <v>45434</v>
      </c>
      <c r="F10502" s="76">
        <v>45435</v>
      </c>
      <c r="G10502" s="63"/>
      <c r="H10502" s="24">
        <v>3781020</v>
      </c>
      <c r="I10502" s="28" t="s">
        <v>26</v>
      </c>
      <c r="J10502" s="81" t="s">
        <v>72</v>
      </c>
      <c r="K10502" s="25" t="s">
        <v>36</v>
      </c>
      <c r="L10502" s="25" t="s">
        <v>37</v>
      </c>
      <c r="M10502" s="16">
        <f>SUM_DATA[[#This Row],[TOTAL Cost]]-SUM_DATA[[#This Row],[MATERIAL Cost]]</f>
        <v>0</v>
      </c>
      <c r="N10502" s="16">
        <f>IFERROR(SUM_DATA[[#This Row],[MAT C.]], 0)</f>
        <v>0</v>
      </c>
      <c r="O10502" s="16" t="e">
        <f>VLOOKUP(SUM_DATA[[#This Row],[Work Order]],'[2]MAT DETAIL'!$D:$L,8,FALSE)</f>
        <v>#N/A</v>
      </c>
      <c r="P10502" s="90">
        <v>0</v>
      </c>
      <c r="Q10502" s="67" t="s">
        <v>25</v>
      </c>
      <c r="R10502" s="67"/>
      <c r="S10502" s="67"/>
    </row>
    <row r="10503" spans="4:19" ht="15">
      <c r="D10503" s="75">
        <v>620107</v>
      </c>
      <c r="E10503" s="76">
        <v>45434</v>
      </c>
      <c r="F10503" s="76">
        <v>45435</v>
      </c>
      <c r="G10503" s="62"/>
      <c r="H10503" s="19">
        <v>3781021</v>
      </c>
      <c r="I10503" s="28" t="s">
        <v>26</v>
      </c>
      <c r="J10503" s="81" t="s">
        <v>2365</v>
      </c>
      <c r="K10503" s="25" t="s">
        <v>47</v>
      </c>
      <c r="L10503" s="25" t="s">
        <v>74</v>
      </c>
      <c r="M10503" s="16">
        <f>SUM_DATA[[#This Row],[TOTAL Cost]]-SUM_DATA[[#This Row],[MATERIAL Cost]]</f>
        <v>0</v>
      </c>
      <c r="N10503" s="16">
        <f>IFERROR(SUM_DATA[[#This Row],[MAT C.]], 0)</f>
        <v>0</v>
      </c>
      <c r="O10503" s="16" t="e">
        <f>VLOOKUP(SUM_DATA[[#This Row],[Work Order]],'[2]MAT DETAIL'!$D:$L,8,FALSE)</f>
        <v>#N/A</v>
      </c>
      <c r="P10503" s="90">
        <v>0</v>
      </c>
      <c r="Q10503" s="67" t="s">
        <v>25</v>
      </c>
      <c r="R10503" s="67"/>
      <c r="S10503" s="67"/>
    </row>
    <row r="10504" spans="4:19" ht="15">
      <c r="D10504" s="75">
        <v>620119</v>
      </c>
      <c r="E10504" s="76">
        <v>45435</v>
      </c>
      <c r="F10504" s="76">
        <v>45435</v>
      </c>
      <c r="G10504" s="62"/>
      <c r="H10504" s="19">
        <v>3781288</v>
      </c>
      <c r="I10504" s="30" t="s">
        <v>31</v>
      </c>
      <c r="J10504" s="81" t="s">
        <v>58</v>
      </c>
      <c r="K10504" s="25" t="s">
        <v>59</v>
      </c>
      <c r="L10504" s="25" t="s">
        <v>60</v>
      </c>
      <c r="M10504" s="16">
        <f>SUM_DATA[[#This Row],[TOTAL Cost]]-SUM_DATA[[#This Row],[MATERIAL Cost]]</f>
        <v>12107.01</v>
      </c>
      <c r="N10504" s="16">
        <f>IFERROR(SUM_DATA[[#This Row],[MAT C.]], 0)</f>
        <v>0</v>
      </c>
      <c r="O10504" s="16" t="e">
        <f>VLOOKUP(SUM_DATA[[#This Row],[Work Order]],'[2]MAT DETAIL'!$D:$L,8,FALSE)</f>
        <v>#N/A</v>
      </c>
      <c r="P10504" s="88">
        <v>12107.01</v>
      </c>
      <c r="Q10504" s="67" t="s">
        <v>25</v>
      </c>
      <c r="R10504" s="67"/>
      <c r="S10504" s="67"/>
    </row>
    <row r="10505" spans="4:19" ht="15">
      <c r="D10505" s="75">
        <v>620119</v>
      </c>
      <c r="E10505" s="76">
        <v>45435</v>
      </c>
      <c r="F10505" s="76">
        <v>45435</v>
      </c>
      <c r="G10505" s="62"/>
      <c r="H10505" s="19">
        <v>3781289</v>
      </c>
      <c r="I10505" s="30" t="s">
        <v>31</v>
      </c>
      <c r="J10505" s="81" t="s">
        <v>58</v>
      </c>
      <c r="K10505" s="25" t="s">
        <v>59</v>
      </c>
      <c r="L10505" s="25" t="s">
        <v>60</v>
      </c>
      <c r="M10505" s="16">
        <f>SUM_DATA[[#This Row],[TOTAL Cost]]-SUM_DATA[[#This Row],[MATERIAL Cost]]</f>
        <v>12107.01</v>
      </c>
      <c r="N10505" s="16">
        <f>IFERROR(SUM_DATA[[#This Row],[MAT C.]], 0)</f>
        <v>0</v>
      </c>
      <c r="O10505" s="16" t="e">
        <f>VLOOKUP(SUM_DATA[[#This Row],[Work Order]],'[2]MAT DETAIL'!$D:$L,8,FALSE)</f>
        <v>#N/A</v>
      </c>
      <c r="P10505" s="88">
        <v>12107.01</v>
      </c>
      <c r="Q10505" s="67" t="s">
        <v>25</v>
      </c>
      <c r="R10505" s="67"/>
      <c r="S10505" s="67"/>
    </row>
    <row r="10506" spans="4:19" ht="15">
      <c r="D10506" s="75">
        <v>620104</v>
      </c>
      <c r="E10506" s="76">
        <v>45435</v>
      </c>
      <c r="F10506" s="76">
        <v>45435</v>
      </c>
      <c r="G10506" s="62"/>
      <c r="H10506" s="19">
        <v>3781349</v>
      </c>
      <c r="I10506" s="30" t="s">
        <v>31</v>
      </c>
      <c r="J10506" s="83" t="s">
        <v>2557</v>
      </c>
      <c r="K10506" s="25" t="s">
        <v>82</v>
      </c>
      <c r="L10506" s="25" t="s">
        <v>160</v>
      </c>
      <c r="M10506" s="16">
        <f>SUM_DATA[[#This Row],[TOTAL Cost]]-SUM_DATA[[#This Row],[MATERIAL Cost]]</f>
        <v>4035.67</v>
      </c>
      <c r="N10506" s="16">
        <f>IFERROR(SUM_DATA[[#This Row],[MAT C.]], 0)</f>
        <v>0</v>
      </c>
      <c r="O10506" s="16" t="e">
        <f>VLOOKUP(SUM_DATA[[#This Row],[Work Order]],'[2]MAT DETAIL'!$D:$L,8,FALSE)</f>
        <v>#N/A</v>
      </c>
      <c r="P10506" s="88">
        <v>4035.67</v>
      </c>
      <c r="Q10506" s="67" t="s">
        <v>25</v>
      </c>
      <c r="R10506" s="67"/>
      <c r="S10506" s="67"/>
    </row>
    <row r="10507" spans="4:19" ht="15">
      <c r="D10507" s="75">
        <v>620104</v>
      </c>
      <c r="E10507" s="76">
        <v>45436</v>
      </c>
      <c r="F10507" s="76">
        <v>45436</v>
      </c>
      <c r="G10507" s="62"/>
      <c r="H10507" s="19">
        <v>3783026</v>
      </c>
      <c r="I10507" s="28" t="s">
        <v>26</v>
      </c>
      <c r="J10507" s="81" t="s">
        <v>2558</v>
      </c>
      <c r="K10507" s="25" t="s">
        <v>36</v>
      </c>
      <c r="L10507" s="25" t="s">
        <v>148</v>
      </c>
      <c r="M10507" s="16">
        <f>SUM_DATA[[#This Row],[TOTAL Cost]]-SUM_DATA[[#This Row],[MATERIAL Cost]]</f>
        <v>46806.45</v>
      </c>
      <c r="N10507" s="16">
        <f>IFERROR(SUM_DATA[[#This Row],[MAT C.]], 0)</f>
        <v>46400</v>
      </c>
      <c r="O10507" s="16">
        <f>VLOOKUP(SUM_DATA[[#This Row],[Work Order]],'[2]MAT DETAIL'!$D:$L,8,FALSE)</f>
        <v>46400</v>
      </c>
      <c r="P10507" s="90">
        <v>93206.45</v>
      </c>
      <c r="Q10507" s="67" t="s">
        <v>21</v>
      </c>
      <c r="R10507" s="67"/>
      <c r="S10507" s="67"/>
    </row>
    <row r="10508" spans="4:19" ht="15">
      <c r="D10508" s="75">
        <v>620118</v>
      </c>
      <c r="E10508" s="76">
        <v>45435</v>
      </c>
      <c r="F10508" s="76">
        <v>45435</v>
      </c>
      <c r="G10508" s="62"/>
      <c r="H10508" s="19">
        <v>3783511</v>
      </c>
      <c r="I10508" s="28" t="s">
        <v>26</v>
      </c>
      <c r="J10508" s="81" t="s">
        <v>571</v>
      </c>
      <c r="K10508" s="25" t="s">
        <v>78</v>
      </c>
      <c r="L10508" s="25" t="s">
        <v>572</v>
      </c>
      <c r="M10508" s="16">
        <f>SUM_DATA[[#This Row],[TOTAL Cost]]-SUM_DATA[[#This Row],[MATERIAL Cost]]</f>
        <v>0</v>
      </c>
      <c r="N10508" s="16">
        <f>IFERROR(SUM_DATA[[#This Row],[MAT C.]], 0)</f>
        <v>0</v>
      </c>
      <c r="O10508" s="16" t="e">
        <f>VLOOKUP(SUM_DATA[[#This Row],[Work Order]],'[2]MAT DETAIL'!$D:$L,8,FALSE)</f>
        <v>#N/A</v>
      </c>
      <c r="P10508" s="90">
        <v>0</v>
      </c>
      <c r="Q10508" s="67" t="s">
        <v>25</v>
      </c>
      <c r="R10508" s="67"/>
      <c r="S10508" s="67"/>
    </row>
    <row r="10509" spans="4:19" ht="15">
      <c r="D10509" s="75">
        <v>620111</v>
      </c>
      <c r="E10509" s="76">
        <v>45435</v>
      </c>
      <c r="F10509" s="76">
        <v>45435</v>
      </c>
      <c r="G10509" s="62"/>
      <c r="H10509" s="19">
        <v>3783512</v>
      </c>
      <c r="I10509" s="28" t="s">
        <v>26</v>
      </c>
      <c r="J10509" s="79" t="s">
        <v>72</v>
      </c>
      <c r="K10509" s="25" t="s">
        <v>36</v>
      </c>
      <c r="L10509" s="25" t="s">
        <v>37</v>
      </c>
      <c r="M10509" s="16">
        <f>SUM_DATA[[#This Row],[TOTAL Cost]]-SUM_DATA[[#This Row],[MATERIAL Cost]]</f>
        <v>0</v>
      </c>
      <c r="N10509" s="16">
        <f>IFERROR(SUM_DATA[[#This Row],[MAT C.]], 0)</f>
        <v>0</v>
      </c>
      <c r="O10509" s="16" t="e">
        <f>VLOOKUP(SUM_DATA[[#This Row],[Work Order]],'[2]MAT DETAIL'!$D:$L,8,FALSE)</f>
        <v>#N/A</v>
      </c>
      <c r="P10509" s="90">
        <v>0</v>
      </c>
      <c r="Q10509" s="67" t="s">
        <v>25</v>
      </c>
      <c r="R10509" s="67"/>
      <c r="S10509" s="67"/>
    </row>
    <row r="10510" spans="4:19" ht="15">
      <c r="D10510" s="75">
        <v>620118</v>
      </c>
      <c r="E10510" s="76">
        <v>45436</v>
      </c>
      <c r="F10510" s="76">
        <v>45439</v>
      </c>
      <c r="G10510" s="62"/>
      <c r="H10510" s="19">
        <v>3783513</v>
      </c>
      <c r="I10510" s="28" t="s">
        <v>26</v>
      </c>
      <c r="J10510" s="81" t="s">
        <v>390</v>
      </c>
      <c r="K10510" s="25" t="s">
        <v>78</v>
      </c>
      <c r="L10510" s="25" t="s">
        <v>79</v>
      </c>
      <c r="M10510" s="16">
        <f>SUM_DATA[[#This Row],[TOTAL Cost]]-SUM_DATA[[#This Row],[MATERIAL Cost]]</f>
        <v>0</v>
      </c>
      <c r="N10510" s="16">
        <f>IFERROR(SUM_DATA[[#This Row],[MAT C.]], 0)</f>
        <v>0</v>
      </c>
      <c r="O10510" s="16" t="e">
        <f>VLOOKUP(SUM_DATA[[#This Row],[Work Order]],'[2]MAT DETAIL'!$D:$L,8,FALSE)</f>
        <v>#N/A</v>
      </c>
      <c r="P10510" s="90">
        <v>0</v>
      </c>
      <c r="Q10510" s="67" t="s">
        <v>25</v>
      </c>
      <c r="R10510" s="67"/>
      <c r="S10510" s="67"/>
    </row>
    <row r="10511" spans="4:19" ht="15">
      <c r="D10511" s="75">
        <v>620111</v>
      </c>
      <c r="E10511" s="76">
        <v>45436</v>
      </c>
      <c r="F10511" s="76">
        <v>45439</v>
      </c>
      <c r="G10511" s="62"/>
      <c r="H10511" s="19">
        <v>3783514</v>
      </c>
      <c r="I10511" s="28" t="s">
        <v>26</v>
      </c>
      <c r="J10511" s="79" t="s">
        <v>72</v>
      </c>
      <c r="K10511" s="25" t="s">
        <v>36</v>
      </c>
      <c r="L10511" s="25" t="s">
        <v>37</v>
      </c>
      <c r="M10511" s="16">
        <f>SUM_DATA[[#This Row],[TOTAL Cost]]-SUM_DATA[[#This Row],[MATERIAL Cost]]</f>
        <v>0</v>
      </c>
      <c r="N10511" s="16">
        <f>IFERROR(SUM_DATA[[#This Row],[MAT C.]], 0)</f>
        <v>0</v>
      </c>
      <c r="O10511" s="16" t="e">
        <f>VLOOKUP(SUM_DATA[[#This Row],[Work Order]],'[2]MAT DETAIL'!$D:$L,8,FALSE)</f>
        <v>#N/A</v>
      </c>
      <c r="P10511" s="90">
        <v>0</v>
      </c>
      <c r="Q10511" s="67" t="s">
        <v>25</v>
      </c>
      <c r="R10511" s="67"/>
      <c r="S10511" s="67"/>
    </row>
    <row r="10512" spans="4:19" ht="15">
      <c r="D10512" s="75">
        <v>620112</v>
      </c>
      <c r="E10512" s="76">
        <v>45438</v>
      </c>
      <c r="F10512" s="76">
        <v>45439</v>
      </c>
      <c r="G10512" s="62"/>
      <c r="H10512" s="19">
        <v>3783515</v>
      </c>
      <c r="I10512" s="28" t="s">
        <v>26</v>
      </c>
      <c r="J10512" s="81" t="s">
        <v>2559</v>
      </c>
      <c r="K10512" s="25" t="s">
        <v>67</v>
      </c>
      <c r="L10512" s="25" t="s">
        <v>451</v>
      </c>
      <c r="M10512" s="16">
        <f>SUM_DATA[[#This Row],[TOTAL Cost]]-SUM_DATA[[#This Row],[MATERIAL Cost]]</f>
        <v>0</v>
      </c>
      <c r="N10512" s="16">
        <f>IFERROR(SUM_DATA[[#This Row],[MAT C.]], 0)</f>
        <v>0</v>
      </c>
      <c r="O10512" s="16" t="e">
        <f>VLOOKUP(SUM_DATA[[#This Row],[Work Order]],'[2]MAT DETAIL'!$D:$L,8,FALSE)</f>
        <v>#N/A</v>
      </c>
      <c r="P10512" s="90">
        <v>0</v>
      </c>
      <c r="Q10512" s="67" t="s">
        <v>25</v>
      </c>
      <c r="R10512" s="67"/>
      <c r="S10512" s="67"/>
    </row>
    <row r="10513" spans="4:19" ht="15">
      <c r="D10513" s="75">
        <v>620107</v>
      </c>
      <c r="E10513" s="76">
        <v>45438</v>
      </c>
      <c r="F10513" s="76">
        <v>45439</v>
      </c>
      <c r="G10513" s="62"/>
      <c r="H10513" s="19">
        <v>3783516</v>
      </c>
      <c r="I10513" s="28" t="s">
        <v>26</v>
      </c>
      <c r="J10513" s="81" t="s">
        <v>2559</v>
      </c>
      <c r="K10513" s="25" t="s">
        <v>67</v>
      </c>
      <c r="L10513" s="25" t="s">
        <v>451</v>
      </c>
      <c r="M10513" s="16">
        <f>SUM_DATA[[#This Row],[TOTAL Cost]]-SUM_DATA[[#This Row],[MATERIAL Cost]]</f>
        <v>0</v>
      </c>
      <c r="N10513" s="16">
        <f>IFERROR(SUM_DATA[[#This Row],[MAT C.]], 0)</f>
        <v>0</v>
      </c>
      <c r="O10513" s="16" t="e">
        <f>VLOOKUP(SUM_DATA[[#This Row],[Work Order]],'[2]MAT DETAIL'!$D:$L,8,FALSE)</f>
        <v>#N/A</v>
      </c>
      <c r="P10513" s="90">
        <v>0</v>
      </c>
      <c r="Q10513" s="67" t="s">
        <v>25</v>
      </c>
      <c r="R10513" s="67"/>
      <c r="S10513" s="67"/>
    </row>
    <row r="10514" spans="4:19" ht="15">
      <c r="D10514" s="75">
        <v>620124</v>
      </c>
      <c r="E10514" s="76">
        <v>45437</v>
      </c>
      <c r="F10514" s="76">
        <v>45439</v>
      </c>
      <c r="G10514" s="62"/>
      <c r="H10514" s="19">
        <v>3783517</v>
      </c>
      <c r="I10514" s="28" t="s">
        <v>26</v>
      </c>
      <c r="J10514" s="81" t="s">
        <v>2560</v>
      </c>
      <c r="K10514" s="25" t="s">
        <v>56</v>
      </c>
      <c r="L10514" s="25" t="s">
        <v>57</v>
      </c>
      <c r="M10514" s="16">
        <f>SUM_DATA[[#This Row],[TOTAL Cost]]-SUM_DATA[[#This Row],[MATERIAL Cost]]</f>
        <v>0</v>
      </c>
      <c r="N10514" s="16">
        <f>IFERROR(SUM_DATA[[#This Row],[MAT C.]], 0)</f>
        <v>0</v>
      </c>
      <c r="O10514" s="16" t="e">
        <f>VLOOKUP(SUM_DATA[[#This Row],[Work Order]],'[2]MAT DETAIL'!$D:$L,8,FALSE)</f>
        <v>#N/A</v>
      </c>
      <c r="P10514" s="90">
        <v>0</v>
      </c>
      <c r="Q10514" s="67" t="s">
        <v>25</v>
      </c>
      <c r="R10514" s="67"/>
      <c r="S10514" s="67"/>
    </row>
    <row r="10515" spans="4:19" ht="15">
      <c r="D10515" s="75">
        <v>620118</v>
      </c>
      <c r="E10515" s="76">
        <v>45437</v>
      </c>
      <c r="F10515" s="76">
        <v>45439</v>
      </c>
      <c r="G10515" s="62"/>
      <c r="H10515" s="19">
        <v>3783518</v>
      </c>
      <c r="I10515" s="28" t="s">
        <v>26</v>
      </c>
      <c r="J10515" s="81" t="s">
        <v>97</v>
      </c>
      <c r="K10515" s="25" t="s">
        <v>59</v>
      </c>
      <c r="L10515" s="25" t="s">
        <v>98</v>
      </c>
      <c r="M10515" s="16">
        <f>SUM_DATA[[#This Row],[TOTAL Cost]]-SUM_DATA[[#This Row],[MATERIAL Cost]]</f>
        <v>0</v>
      </c>
      <c r="N10515" s="16">
        <f>IFERROR(SUM_DATA[[#This Row],[MAT C.]], 0)</f>
        <v>0</v>
      </c>
      <c r="O10515" s="16" t="e">
        <f>VLOOKUP(SUM_DATA[[#This Row],[Work Order]],'[2]MAT DETAIL'!$D:$L,8,FALSE)</f>
        <v>#N/A</v>
      </c>
      <c r="P10515" s="90">
        <v>0</v>
      </c>
      <c r="Q10515" s="67" t="s">
        <v>25</v>
      </c>
      <c r="R10515" s="67"/>
      <c r="S10515" s="67"/>
    </row>
    <row r="10516" spans="4:19" ht="15">
      <c r="D10516" s="75">
        <v>620124</v>
      </c>
      <c r="E10516" s="76">
        <v>45438</v>
      </c>
      <c r="F10516" s="76">
        <v>45439</v>
      </c>
      <c r="G10516" s="62"/>
      <c r="H10516" s="19">
        <v>3783519</v>
      </c>
      <c r="I10516" s="28" t="s">
        <v>26</v>
      </c>
      <c r="J10516" s="81" t="s">
        <v>1639</v>
      </c>
      <c r="K10516" s="25" t="s">
        <v>24</v>
      </c>
      <c r="L10516" s="25" t="s">
        <v>24</v>
      </c>
      <c r="M10516" s="16">
        <f>SUM_DATA[[#This Row],[TOTAL Cost]]-SUM_DATA[[#This Row],[MATERIAL Cost]]</f>
        <v>0</v>
      </c>
      <c r="N10516" s="16">
        <f>IFERROR(SUM_DATA[[#This Row],[MAT C.]], 0)</f>
        <v>0</v>
      </c>
      <c r="O10516" s="16" t="e">
        <f>VLOOKUP(SUM_DATA[[#This Row],[Work Order]],'[2]MAT DETAIL'!$D:$L,8,FALSE)</f>
        <v>#N/A</v>
      </c>
      <c r="P10516" s="90">
        <v>0</v>
      </c>
      <c r="Q10516" s="67" t="s">
        <v>25</v>
      </c>
      <c r="R10516" s="67"/>
      <c r="S10516" s="67"/>
    </row>
    <row r="10517" spans="4:19" ht="15">
      <c r="D10517" s="75">
        <v>620107</v>
      </c>
      <c r="E10517" s="76">
        <v>45438</v>
      </c>
      <c r="F10517" s="76">
        <v>45439</v>
      </c>
      <c r="G10517" s="62"/>
      <c r="H10517" s="19">
        <v>3783521</v>
      </c>
      <c r="I10517" s="28" t="s">
        <v>26</v>
      </c>
      <c r="J10517" s="81" t="s">
        <v>1778</v>
      </c>
      <c r="K10517" s="25" t="s">
        <v>33</v>
      </c>
      <c r="L10517" s="25" t="s">
        <v>205</v>
      </c>
      <c r="M10517" s="16">
        <f>SUM_DATA[[#This Row],[TOTAL Cost]]-SUM_DATA[[#This Row],[MATERIAL Cost]]</f>
        <v>0</v>
      </c>
      <c r="N10517" s="16">
        <f>IFERROR(SUM_DATA[[#This Row],[MAT C.]], 0)</f>
        <v>0</v>
      </c>
      <c r="O10517" s="16" t="e">
        <f>VLOOKUP(SUM_DATA[[#This Row],[Work Order]],'[2]MAT DETAIL'!$D:$L,8,FALSE)</f>
        <v>#N/A</v>
      </c>
      <c r="P10517" s="90">
        <v>0</v>
      </c>
      <c r="Q10517" s="67" t="s">
        <v>25</v>
      </c>
      <c r="R10517" s="67"/>
      <c r="S10517" s="67"/>
    </row>
    <row r="10518" spans="4:19" ht="15">
      <c r="D10518" s="75">
        <v>620109</v>
      </c>
      <c r="E10518" s="76">
        <v>45438</v>
      </c>
      <c r="F10518" s="76">
        <v>45439</v>
      </c>
      <c r="G10518" s="62"/>
      <c r="H10518" s="19">
        <v>3783522</v>
      </c>
      <c r="I10518" s="28" t="s">
        <v>26</v>
      </c>
      <c r="J10518" s="81" t="s">
        <v>1726</v>
      </c>
      <c r="K10518" s="25" t="s">
        <v>59</v>
      </c>
      <c r="L10518" s="25" t="s">
        <v>60</v>
      </c>
      <c r="M10518" s="16">
        <f>SUM_DATA[[#This Row],[TOTAL Cost]]-SUM_DATA[[#This Row],[MATERIAL Cost]]</f>
        <v>0</v>
      </c>
      <c r="N10518" s="16">
        <f>IFERROR(SUM_DATA[[#This Row],[MAT C.]], 0)</f>
        <v>0</v>
      </c>
      <c r="O10518" s="16" t="e">
        <f>VLOOKUP(SUM_DATA[[#This Row],[Work Order]],'[2]MAT DETAIL'!$D:$L,8,FALSE)</f>
        <v>#N/A</v>
      </c>
      <c r="P10518" s="90">
        <v>0</v>
      </c>
      <c r="Q10518" s="67" t="s">
        <v>25</v>
      </c>
      <c r="R10518" s="67"/>
      <c r="S10518" s="67"/>
    </row>
    <row r="10519" spans="4:19" ht="15">
      <c r="D10519" s="75">
        <v>620111</v>
      </c>
      <c r="E10519" s="76">
        <v>45438</v>
      </c>
      <c r="F10519" s="76">
        <v>45439</v>
      </c>
      <c r="G10519" s="62"/>
      <c r="H10519" s="19">
        <v>3783523</v>
      </c>
      <c r="I10519" s="28" t="s">
        <v>26</v>
      </c>
      <c r="J10519" s="81" t="s">
        <v>69</v>
      </c>
      <c r="K10519" s="25" t="s">
        <v>70</v>
      </c>
      <c r="L10519" s="25" t="s">
        <v>71</v>
      </c>
      <c r="M10519" s="16">
        <f>SUM_DATA[[#This Row],[TOTAL Cost]]-SUM_DATA[[#This Row],[MATERIAL Cost]]</f>
        <v>0</v>
      </c>
      <c r="N10519" s="16">
        <f>IFERROR(SUM_DATA[[#This Row],[MAT C.]], 0)</f>
        <v>0</v>
      </c>
      <c r="O10519" s="16" t="e">
        <f>VLOOKUP(SUM_DATA[[#This Row],[Work Order]],'[2]MAT DETAIL'!$D:$L,8,FALSE)</f>
        <v>#N/A</v>
      </c>
      <c r="P10519" s="90">
        <v>0</v>
      </c>
      <c r="Q10519" s="67" t="s">
        <v>25</v>
      </c>
      <c r="R10519" s="67"/>
      <c r="S10519" s="67"/>
    </row>
    <row r="10520" spans="4:19" ht="15">
      <c r="D10520" s="75">
        <v>620119</v>
      </c>
      <c r="E10520" s="76">
        <v>45438</v>
      </c>
      <c r="F10520" s="76">
        <v>45439</v>
      </c>
      <c r="G10520" s="62"/>
      <c r="H10520" s="19">
        <v>3783524</v>
      </c>
      <c r="I10520" s="28" t="s">
        <v>26</v>
      </c>
      <c r="J10520" s="81" t="s">
        <v>2561</v>
      </c>
      <c r="K10520" s="25" t="s">
        <v>67</v>
      </c>
      <c r="L10520" s="25" t="s">
        <v>150</v>
      </c>
      <c r="M10520" s="16">
        <f>SUM_DATA[[#This Row],[TOTAL Cost]]-SUM_DATA[[#This Row],[MATERIAL Cost]]</f>
        <v>0</v>
      </c>
      <c r="N10520" s="16">
        <f>IFERROR(SUM_DATA[[#This Row],[MAT C.]], 0)</f>
        <v>0</v>
      </c>
      <c r="O10520" s="16" t="e">
        <f>VLOOKUP(SUM_DATA[[#This Row],[Work Order]],'[2]MAT DETAIL'!$D:$L,8,FALSE)</f>
        <v>#N/A</v>
      </c>
      <c r="P10520" s="90">
        <v>0</v>
      </c>
      <c r="Q10520" s="67" t="s">
        <v>25</v>
      </c>
      <c r="R10520" s="67"/>
      <c r="S10520" s="67"/>
    </row>
    <row r="10521" spans="4:19" ht="15">
      <c r="D10521" s="75">
        <v>620107</v>
      </c>
      <c r="E10521" s="76">
        <v>45439</v>
      </c>
      <c r="F10521" s="76">
        <v>45439</v>
      </c>
      <c r="G10521" s="62"/>
      <c r="H10521" s="19">
        <v>3783662</v>
      </c>
      <c r="I10521" s="28" t="s">
        <v>26</v>
      </c>
      <c r="J10521" s="81" t="s">
        <v>2486</v>
      </c>
      <c r="K10521" s="25" t="s">
        <v>47</v>
      </c>
      <c r="L10521" s="25" t="s">
        <v>65</v>
      </c>
      <c r="M10521" s="16">
        <f>SUM_DATA[[#This Row],[TOTAL Cost]]-SUM_DATA[[#This Row],[MATERIAL Cost]]</f>
        <v>406.45000000000073</v>
      </c>
      <c r="N10521" s="16">
        <f>IFERROR(SUM_DATA[[#This Row],[MAT C.]], 0)</f>
        <v>17000</v>
      </c>
      <c r="O10521" s="16">
        <f>VLOOKUP(SUM_DATA[[#This Row],[Work Order]],'[2]MAT DETAIL'!$D:$L,8,FALSE)</f>
        <v>17000</v>
      </c>
      <c r="P10521" s="90">
        <v>17406.45</v>
      </c>
      <c r="Q10521" s="67" t="s">
        <v>21</v>
      </c>
      <c r="R10521" s="67"/>
      <c r="S10521" s="67"/>
    </row>
    <row r="10522" spans="4:19" ht="15">
      <c r="D10522" s="75">
        <v>620111</v>
      </c>
      <c r="E10522" s="76">
        <v>45439</v>
      </c>
      <c r="F10522" s="76">
        <v>45439</v>
      </c>
      <c r="G10522" s="62"/>
      <c r="H10522" s="19">
        <v>3783663</v>
      </c>
      <c r="I10522" s="28" t="s">
        <v>26</v>
      </c>
      <c r="J10522" s="81" t="s">
        <v>2486</v>
      </c>
      <c r="K10522" s="25" t="s">
        <v>47</v>
      </c>
      <c r="L10522" s="25" t="s">
        <v>65</v>
      </c>
      <c r="M10522" s="16">
        <f>SUM_DATA[[#This Row],[TOTAL Cost]]-SUM_DATA[[#This Row],[MATERIAL Cost]]</f>
        <v>406.45000000000073</v>
      </c>
      <c r="N10522" s="16">
        <f>IFERROR(SUM_DATA[[#This Row],[MAT C.]], 0)</f>
        <v>17000</v>
      </c>
      <c r="O10522" s="16">
        <f>VLOOKUP(SUM_DATA[[#This Row],[Work Order]],'[2]MAT DETAIL'!$D:$L,8,FALSE)</f>
        <v>17000</v>
      </c>
      <c r="P10522" s="90">
        <v>17406.45</v>
      </c>
      <c r="Q10522" s="67" t="s">
        <v>21</v>
      </c>
      <c r="R10522" s="67"/>
      <c r="S10522" s="67"/>
    </row>
    <row r="10523" spans="4:19" ht="15">
      <c r="D10523" s="75">
        <v>620116</v>
      </c>
      <c r="E10523" s="76">
        <v>45439</v>
      </c>
      <c r="F10523" s="76">
        <v>45439</v>
      </c>
      <c r="G10523" s="62"/>
      <c r="H10523" s="19">
        <v>3783664</v>
      </c>
      <c r="I10523" s="28" t="s">
        <v>26</v>
      </c>
      <c r="J10523" s="81" t="s">
        <v>2486</v>
      </c>
      <c r="K10523" s="25" t="s">
        <v>47</v>
      </c>
      <c r="L10523" s="25" t="s">
        <v>65</v>
      </c>
      <c r="M10523" s="16">
        <f>SUM_DATA[[#This Row],[TOTAL Cost]]-SUM_DATA[[#This Row],[MATERIAL Cost]]</f>
        <v>406.45000000000073</v>
      </c>
      <c r="N10523" s="16">
        <f>IFERROR(SUM_DATA[[#This Row],[MAT C.]], 0)</f>
        <v>17000</v>
      </c>
      <c r="O10523" s="16">
        <f>VLOOKUP(SUM_DATA[[#This Row],[Work Order]],'[2]MAT DETAIL'!$D:$L,8,FALSE)</f>
        <v>17000</v>
      </c>
      <c r="P10523" s="90">
        <v>17406.45</v>
      </c>
      <c r="Q10523" s="67" t="s">
        <v>21</v>
      </c>
      <c r="R10523" s="67"/>
      <c r="S10523" s="67"/>
    </row>
    <row r="10524" spans="4:19" ht="15">
      <c r="D10524" s="75">
        <v>620119</v>
      </c>
      <c r="E10524" s="76">
        <v>45439</v>
      </c>
      <c r="F10524" s="76">
        <v>45439</v>
      </c>
      <c r="G10524" s="62"/>
      <c r="H10524" s="19">
        <v>3783666</v>
      </c>
      <c r="I10524" s="28" t="s">
        <v>26</v>
      </c>
      <c r="J10524" s="81" t="s">
        <v>2486</v>
      </c>
      <c r="K10524" s="25" t="s">
        <v>47</v>
      </c>
      <c r="L10524" s="25" t="s">
        <v>65</v>
      </c>
      <c r="M10524" s="16">
        <f>SUM_DATA[[#This Row],[TOTAL Cost]]-SUM_DATA[[#This Row],[MATERIAL Cost]]</f>
        <v>406.45000000000073</v>
      </c>
      <c r="N10524" s="16">
        <f>IFERROR(SUM_DATA[[#This Row],[MAT C.]], 0)</f>
        <v>17000</v>
      </c>
      <c r="O10524" s="16">
        <f>VLOOKUP(SUM_DATA[[#This Row],[Work Order]],'[2]MAT DETAIL'!$D:$L,8,FALSE)</f>
        <v>17000</v>
      </c>
      <c r="P10524" s="90">
        <v>17406.45</v>
      </c>
      <c r="Q10524" s="67" t="s">
        <v>21</v>
      </c>
      <c r="R10524" s="67"/>
      <c r="S10524" s="67"/>
    </row>
    <row r="10525" spans="4:19" ht="15">
      <c r="D10525" s="75">
        <v>620122</v>
      </c>
      <c r="E10525" s="76">
        <v>45439</v>
      </c>
      <c r="F10525" s="76">
        <v>45439</v>
      </c>
      <c r="G10525" s="62"/>
      <c r="H10525" s="19">
        <v>3783667</v>
      </c>
      <c r="I10525" s="28" t="s">
        <v>26</v>
      </c>
      <c r="J10525" s="81" t="s">
        <v>2486</v>
      </c>
      <c r="K10525" s="25" t="s">
        <v>47</v>
      </c>
      <c r="L10525" s="25" t="s">
        <v>65</v>
      </c>
      <c r="M10525" s="16">
        <f>SUM_DATA[[#This Row],[TOTAL Cost]]-SUM_DATA[[#This Row],[MATERIAL Cost]]</f>
        <v>406.45000000000073</v>
      </c>
      <c r="N10525" s="16">
        <f>IFERROR(SUM_DATA[[#This Row],[MAT C.]], 0)</f>
        <v>17000</v>
      </c>
      <c r="O10525" s="16">
        <f>VLOOKUP(SUM_DATA[[#This Row],[Work Order]],'[2]MAT DETAIL'!$D:$L,8,FALSE)</f>
        <v>17000</v>
      </c>
      <c r="P10525" s="90">
        <v>17406.45</v>
      </c>
      <c r="Q10525" s="67" t="s">
        <v>21</v>
      </c>
      <c r="R10525" s="67"/>
      <c r="S10525" s="67"/>
    </row>
    <row r="10526" spans="4:19" ht="15">
      <c r="D10526" s="75">
        <v>620109</v>
      </c>
      <c r="E10526" s="76">
        <v>45439</v>
      </c>
      <c r="F10526" s="76">
        <v>45440</v>
      </c>
      <c r="G10526" s="62"/>
      <c r="H10526" s="19">
        <v>3783730</v>
      </c>
      <c r="I10526" s="30" t="s">
        <v>31</v>
      </c>
      <c r="J10526" s="83" t="s">
        <v>2562</v>
      </c>
      <c r="K10526" s="25" t="s">
        <v>59</v>
      </c>
      <c r="L10526" s="25" t="s">
        <v>201</v>
      </c>
      <c r="M10526" s="16">
        <f>SUM_DATA[[#This Row],[TOTAL Cost]]-SUM_DATA[[#This Row],[MATERIAL Cost]]</f>
        <v>12107.01</v>
      </c>
      <c r="N10526" s="16">
        <f>IFERROR(SUM_DATA[[#This Row],[MAT C.]], 0)</f>
        <v>0</v>
      </c>
      <c r="O10526" s="16" t="e">
        <f>VLOOKUP(SUM_DATA[[#This Row],[Work Order]],'[2]MAT DETAIL'!$D:$L,8,FALSE)</f>
        <v>#N/A</v>
      </c>
      <c r="P10526" s="88">
        <v>12107.01</v>
      </c>
      <c r="Q10526" s="67" t="s">
        <v>25</v>
      </c>
      <c r="R10526" s="67"/>
      <c r="S10526" s="67"/>
    </row>
    <row r="10527" spans="4:19" ht="15">
      <c r="D10527" s="75">
        <v>620104</v>
      </c>
      <c r="E10527" s="76">
        <v>45439</v>
      </c>
      <c r="F10527" s="76">
        <v>45440</v>
      </c>
      <c r="G10527" s="62"/>
      <c r="H10527" s="19">
        <v>3783925</v>
      </c>
      <c r="I10527" s="28" t="s">
        <v>26</v>
      </c>
      <c r="J10527" s="81" t="s">
        <v>2563</v>
      </c>
      <c r="K10527" s="25" t="s">
        <v>33</v>
      </c>
      <c r="L10527" s="25" t="s">
        <v>180</v>
      </c>
      <c r="M10527" s="16">
        <f>SUM_DATA[[#This Row],[TOTAL Cost]]-SUM_DATA[[#This Row],[MATERIAL Cost]]</f>
        <v>0</v>
      </c>
      <c r="N10527" s="16">
        <f>IFERROR(SUM_DATA[[#This Row],[MAT C.]], 0)</f>
        <v>0</v>
      </c>
      <c r="O10527" s="16" t="e">
        <f>VLOOKUP(SUM_DATA[[#This Row],[Work Order]],'[2]MAT DETAIL'!$D:$L,8,FALSE)</f>
        <v>#N/A</v>
      </c>
      <c r="P10527" s="90">
        <v>0</v>
      </c>
      <c r="Q10527" s="67" t="s">
        <v>25</v>
      </c>
      <c r="R10527" s="67"/>
      <c r="S10527" s="67"/>
    </row>
    <row r="10528" spans="4:19" ht="15">
      <c r="D10528" s="75">
        <v>620118</v>
      </c>
      <c r="E10528" s="76">
        <v>45439</v>
      </c>
      <c r="F10528" s="76">
        <v>45440</v>
      </c>
      <c r="G10528" s="62"/>
      <c r="H10528" s="19">
        <v>3783926</v>
      </c>
      <c r="I10528" s="28" t="s">
        <v>26</v>
      </c>
      <c r="J10528" s="79" t="s">
        <v>72</v>
      </c>
      <c r="K10528" s="25" t="s">
        <v>36</v>
      </c>
      <c r="L10528" s="25" t="s">
        <v>37</v>
      </c>
      <c r="M10528" s="16">
        <f>SUM_DATA[[#This Row],[TOTAL Cost]]-SUM_DATA[[#This Row],[MATERIAL Cost]]</f>
        <v>0</v>
      </c>
      <c r="N10528" s="16">
        <f>IFERROR(SUM_DATA[[#This Row],[MAT C.]], 0)</f>
        <v>0</v>
      </c>
      <c r="O10528" s="16" t="e">
        <f>VLOOKUP(SUM_DATA[[#This Row],[Work Order]],'[2]MAT DETAIL'!$D:$L,8,FALSE)</f>
        <v>#N/A</v>
      </c>
      <c r="P10528" s="90">
        <v>0</v>
      </c>
      <c r="Q10528" s="67" t="s">
        <v>25</v>
      </c>
      <c r="R10528" s="67"/>
      <c r="S10528" s="67"/>
    </row>
    <row r="10529" spans="4:19" ht="15">
      <c r="D10529" s="75">
        <v>620107</v>
      </c>
      <c r="E10529" s="76">
        <v>45439</v>
      </c>
      <c r="F10529" s="76">
        <v>45440</v>
      </c>
      <c r="G10529" s="62"/>
      <c r="H10529" s="19">
        <v>3783927</v>
      </c>
      <c r="I10529" s="28" t="s">
        <v>26</v>
      </c>
      <c r="J10529" s="81" t="s">
        <v>2564</v>
      </c>
      <c r="K10529" s="25" t="s">
        <v>19</v>
      </c>
      <c r="L10529" s="25" t="s">
        <v>20</v>
      </c>
      <c r="M10529" s="16">
        <f>SUM_DATA[[#This Row],[TOTAL Cost]]-SUM_DATA[[#This Row],[MATERIAL Cost]]</f>
        <v>0</v>
      </c>
      <c r="N10529" s="16">
        <f>IFERROR(SUM_DATA[[#This Row],[MAT C.]], 0)</f>
        <v>0</v>
      </c>
      <c r="O10529" s="16" t="e">
        <f>VLOOKUP(SUM_DATA[[#This Row],[Work Order]],'[2]MAT DETAIL'!$D:$L,8,FALSE)</f>
        <v>#N/A</v>
      </c>
      <c r="P10529" s="90">
        <v>0</v>
      </c>
      <c r="Q10529" s="67" t="s">
        <v>25</v>
      </c>
      <c r="R10529" s="67"/>
      <c r="S10529" s="67"/>
    </row>
    <row r="10530" spans="4:19" ht="15">
      <c r="D10530" s="75">
        <v>620107</v>
      </c>
      <c r="E10530" s="76">
        <v>45439</v>
      </c>
      <c r="F10530" s="76">
        <v>45440</v>
      </c>
      <c r="G10530" s="62"/>
      <c r="H10530" s="19">
        <v>3783928</v>
      </c>
      <c r="I10530" s="28" t="s">
        <v>26</v>
      </c>
      <c r="J10530" s="81" t="s">
        <v>97</v>
      </c>
      <c r="K10530" s="25" t="s">
        <v>59</v>
      </c>
      <c r="L10530" s="25" t="s">
        <v>98</v>
      </c>
      <c r="M10530" s="16">
        <f>SUM_DATA[[#This Row],[TOTAL Cost]]-SUM_DATA[[#This Row],[MATERIAL Cost]]</f>
        <v>0</v>
      </c>
      <c r="N10530" s="16">
        <f>IFERROR(SUM_DATA[[#This Row],[MAT C.]], 0)</f>
        <v>0</v>
      </c>
      <c r="O10530" s="16" t="e">
        <f>VLOOKUP(SUM_DATA[[#This Row],[Work Order]],'[2]MAT DETAIL'!$D:$L,8,FALSE)</f>
        <v>#N/A</v>
      </c>
      <c r="P10530" s="90">
        <v>0</v>
      </c>
      <c r="Q10530" s="67" t="s">
        <v>25</v>
      </c>
      <c r="R10530" s="67"/>
      <c r="S10530" s="67"/>
    </row>
    <row r="10531" spans="4:19" ht="15">
      <c r="D10531" s="75">
        <v>620111</v>
      </c>
      <c r="E10531" s="76">
        <v>45440</v>
      </c>
      <c r="F10531" s="76">
        <v>45440</v>
      </c>
      <c r="G10531" s="62"/>
      <c r="H10531" s="19">
        <v>3783938</v>
      </c>
      <c r="I10531" s="28" t="s">
        <v>31</v>
      </c>
      <c r="J10531" s="79" t="s">
        <v>220</v>
      </c>
      <c r="K10531" s="25" t="s">
        <v>39</v>
      </c>
      <c r="L10531" s="25" t="s">
        <v>221</v>
      </c>
      <c r="M10531" s="16">
        <f>SUM_DATA[[#This Row],[TOTAL Cost]]-SUM_DATA[[#This Row],[MATERIAL Cost]]</f>
        <v>0</v>
      </c>
      <c r="N10531" s="16">
        <f>IFERROR(SUM_DATA[[#This Row],[MAT C.]], 0)</f>
        <v>0</v>
      </c>
      <c r="O10531" s="16" t="e">
        <f>VLOOKUP(SUM_DATA[[#This Row],[Work Order]],'[2]MAT DETAIL'!$D:$L,8,FALSE)</f>
        <v>#N/A</v>
      </c>
      <c r="P10531" s="90">
        <v>0</v>
      </c>
      <c r="Q10531" s="67" t="s">
        <v>25</v>
      </c>
      <c r="R10531" s="67"/>
      <c r="S10531" s="67"/>
    </row>
    <row r="10532" spans="4:19" ht="15">
      <c r="D10532" s="75">
        <v>620123</v>
      </c>
      <c r="E10532" s="76">
        <v>45440</v>
      </c>
      <c r="F10532" s="76">
        <v>45441</v>
      </c>
      <c r="G10532" s="62"/>
      <c r="H10532" s="19">
        <v>3784209</v>
      </c>
      <c r="I10532" s="28" t="s">
        <v>26</v>
      </c>
      <c r="J10532" s="81" t="s">
        <v>144</v>
      </c>
      <c r="K10532" s="25" t="s">
        <v>76</v>
      </c>
      <c r="L10532" s="25" t="s">
        <v>76</v>
      </c>
      <c r="M10532" s="16">
        <f>SUM_DATA[[#This Row],[TOTAL Cost]]-SUM_DATA[[#This Row],[MATERIAL Cost]]</f>
        <v>0</v>
      </c>
      <c r="N10532" s="16">
        <f>IFERROR(SUM_DATA[[#This Row],[MAT C.]], 0)</f>
        <v>0</v>
      </c>
      <c r="O10532" s="16" t="e">
        <f>VLOOKUP(SUM_DATA[[#This Row],[Work Order]],'[2]MAT DETAIL'!$D:$L,8,FALSE)</f>
        <v>#N/A</v>
      </c>
      <c r="P10532" s="90">
        <v>0</v>
      </c>
      <c r="Q10532" s="67" t="s">
        <v>25</v>
      </c>
      <c r="R10532" s="67"/>
      <c r="S10532" s="67"/>
    </row>
    <row r="10533" spans="4:19" ht="15">
      <c r="D10533" s="75">
        <v>620112</v>
      </c>
      <c r="E10533" s="76">
        <v>45441</v>
      </c>
      <c r="F10533" s="76">
        <v>45441</v>
      </c>
      <c r="G10533" s="62"/>
      <c r="H10533" s="19">
        <v>3784210</v>
      </c>
      <c r="I10533" s="28" t="s">
        <v>26</v>
      </c>
      <c r="J10533" s="81" t="s">
        <v>64</v>
      </c>
      <c r="K10533" s="25" t="s">
        <v>47</v>
      </c>
      <c r="L10533" s="25" t="s">
        <v>65</v>
      </c>
      <c r="M10533" s="16">
        <f>SUM_DATA[[#This Row],[TOTAL Cost]]-SUM_DATA[[#This Row],[MATERIAL Cost]]</f>
        <v>0</v>
      </c>
      <c r="N10533" s="16">
        <f>IFERROR(SUM_DATA[[#This Row],[MAT C.]], 0)</f>
        <v>0</v>
      </c>
      <c r="O10533" s="16" t="e">
        <f>VLOOKUP(SUM_DATA[[#This Row],[Work Order]],'[2]MAT DETAIL'!$D:$L,8,FALSE)</f>
        <v>#N/A</v>
      </c>
      <c r="P10533" s="90">
        <v>0</v>
      </c>
      <c r="Q10533" s="67" t="s">
        <v>25</v>
      </c>
      <c r="R10533" s="67"/>
      <c r="S10533" s="67"/>
    </row>
    <row r="10534" spans="4:19" ht="15">
      <c r="D10534" s="75">
        <v>620109</v>
      </c>
      <c r="E10534" s="76">
        <v>45440</v>
      </c>
      <c r="F10534" s="76">
        <v>45441</v>
      </c>
      <c r="G10534" s="62"/>
      <c r="H10534" s="19">
        <v>3784212</v>
      </c>
      <c r="I10534" s="28" t="s">
        <v>26</v>
      </c>
      <c r="J10534" s="81" t="s">
        <v>101</v>
      </c>
      <c r="K10534" s="25" t="s">
        <v>59</v>
      </c>
      <c r="L10534" s="25" t="s">
        <v>98</v>
      </c>
      <c r="M10534" s="16">
        <f>SUM_DATA[[#This Row],[TOTAL Cost]]-SUM_DATA[[#This Row],[MATERIAL Cost]]</f>
        <v>0</v>
      </c>
      <c r="N10534" s="16">
        <f>IFERROR(SUM_DATA[[#This Row],[MAT C.]], 0)</f>
        <v>0</v>
      </c>
      <c r="O10534" s="16" t="e">
        <f>VLOOKUP(SUM_DATA[[#This Row],[Work Order]],'[2]MAT DETAIL'!$D:$L,8,FALSE)</f>
        <v>#N/A</v>
      </c>
      <c r="P10534" s="90">
        <v>0</v>
      </c>
      <c r="Q10534" s="67" t="s">
        <v>25</v>
      </c>
      <c r="R10534" s="67"/>
      <c r="S10534" s="67"/>
    </row>
    <row r="10535" spans="4:19" ht="15">
      <c r="D10535" s="75">
        <v>620109</v>
      </c>
      <c r="E10535" s="76">
        <v>45440</v>
      </c>
      <c r="F10535" s="76">
        <v>45441</v>
      </c>
      <c r="G10535" s="62"/>
      <c r="H10535" s="19">
        <v>3784225</v>
      </c>
      <c r="I10535" s="28" t="s">
        <v>26</v>
      </c>
      <c r="J10535" s="79" t="s">
        <v>72</v>
      </c>
      <c r="K10535" s="25" t="s">
        <v>36</v>
      </c>
      <c r="L10535" s="25" t="s">
        <v>37</v>
      </c>
      <c r="M10535" s="16">
        <f>SUM_DATA[[#This Row],[TOTAL Cost]]-SUM_DATA[[#This Row],[MATERIAL Cost]]</f>
        <v>0</v>
      </c>
      <c r="N10535" s="16">
        <f>IFERROR(SUM_DATA[[#This Row],[MAT C.]], 0)</f>
        <v>0</v>
      </c>
      <c r="O10535" s="16" t="e">
        <f>VLOOKUP(SUM_DATA[[#This Row],[Work Order]],'[2]MAT DETAIL'!$D:$L,8,FALSE)</f>
        <v>#N/A</v>
      </c>
      <c r="P10535" s="90">
        <v>0</v>
      </c>
      <c r="Q10535" s="67" t="s">
        <v>25</v>
      </c>
      <c r="R10535" s="67"/>
      <c r="S10535" s="67"/>
    </row>
    <row r="10536" spans="4:19" ht="15">
      <c r="D10536" s="75">
        <v>620104</v>
      </c>
      <c r="E10536" s="76">
        <v>45441</v>
      </c>
      <c r="F10536" s="76">
        <v>45441</v>
      </c>
      <c r="G10536" s="62"/>
      <c r="H10536" s="19">
        <v>3784271</v>
      </c>
      <c r="I10536" s="28" t="s">
        <v>26</v>
      </c>
      <c r="J10536" s="81" t="s">
        <v>2565</v>
      </c>
      <c r="K10536" s="25" t="s">
        <v>47</v>
      </c>
      <c r="L10536" s="25" t="s">
        <v>65</v>
      </c>
      <c r="M10536" s="16">
        <f>SUM_DATA[[#This Row],[TOTAL Cost]]-SUM_DATA[[#This Row],[MATERIAL Cost]]</f>
        <v>406.45000000000005</v>
      </c>
      <c r="N10536" s="16">
        <f>IFERROR(SUM_DATA[[#This Row],[MAT C.]], 0)</f>
        <v>840</v>
      </c>
      <c r="O10536" s="16">
        <f>VLOOKUP(SUM_DATA[[#This Row],[Work Order]],'[2]MAT DETAIL'!$D:$L,8,FALSE)</f>
        <v>840</v>
      </c>
      <c r="P10536" s="90">
        <v>1246.45</v>
      </c>
      <c r="Q10536" s="67" t="s">
        <v>21</v>
      </c>
      <c r="R10536" s="67"/>
      <c r="S10536" s="67"/>
    </row>
    <row r="10537" spans="4:19" ht="15">
      <c r="D10537" s="75">
        <v>620104</v>
      </c>
      <c r="E10537" s="76">
        <v>45441</v>
      </c>
      <c r="F10537" s="76">
        <v>45441</v>
      </c>
      <c r="G10537" s="62"/>
      <c r="H10537" s="19">
        <v>3784330</v>
      </c>
      <c r="I10537" s="28" t="s">
        <v>26</v>
      </c>
      <c r="J10537" s="81" t="s">
        <v>2566</v>
      </c>
      <c r="K10537" s="25" t="s">
        <v>67</v>
      </c>
      <c r="L10537" s="25" t="s">
        <v>47</v>
      </c>
      <c r="M10537" s="16">
        <f>SUM_DATA[[#This Row],[TOTAL Cost]]-SUM_DATA[[#This Row],[MATERIAL Cost]]</f>
        <v>406.45000000000073</v>
      </c>
      <c r="N10537" s="16">
        <f>IFERROR(SUM_DATA[[#This Row],[MAT C.]], 0)</f>
        <v>8400</v>
      </c>
      <c r="O10537" s="16">
        <f>VLOOKUP(SUM_DATA[[#This Row],[Work Order]],'[2]MAT DETAIL'!$D:$L,8,FALSE)</f>
        <v>8400</v>
      </c>
      <c r="P10537" s="90">
        <v>8806.4500000000007</v>
      </c>
      <c r="Q10537" s="67" t="s">
        <v>21</v>
      </c>
      <c r="R10537" s="67"/>
      <c r="S10537" s="67"/>
    </row>
    <row r="10538" spans="4:19" ht="15">
      <c r="D10538" s="75">
        <v>620105</v>
      </c>
      <c r="E10538" s="76">
        <v>45441</v>
      </c>
      <c r="F10538" s="76">
        <v>45441</v>
      </c>
      <c r="G10538" s="62"/>
      <c r="H10538" s="19">
        <v>3784331</v>
      </c>
      <c r="I10538" s="28" t="s">
        <v>26</v>
      </c>
      <c r="J10538" s="47" t="s">
        <v>2566</v>
      </c>
      <c r="K10538" s="25" t="s">
        <v>67</v>
      </c>
      <c r="L10538" s="25" t="s">
        <v>47</v>
      </c>
      <c r="M10538" s="16">
        <f>SUM_DATA[[#This Row],[TOTAL Cost]]-SUM_DATA[[#This Row],[MATERIAL Cost]]</f>
        <v>406.45000000000073</v>
      </c>
      <c r="N10538" s="16">
        <f>IFERROR(SUM_DATA[[#This Row],[MAT C.]], 0)</f>
        <v>8400</v>
      </c>
      <c r="O10538" s="16">
        <f>VLOOKUP(SUM_DATA[[#This Row],[Work Order]],'[2]MAT DETAIL'!$D:$L,8,FALSE)</f>
        <v>8400</v>
      </c>
      <c r="P10538" s="22">
        <v>8806.4500000000007</v>
      </c>
      <c r="Q10538" s="67" t="s">
        <v>21</v>
      </c>
      <c r="R10538" s="67"/>
      <c r="S10538" s="67"/>
    </row>
    <row r="10539" spans="4:19" ht="15">
      <c r="D10539" s="75">
        <v>620106</v>
      </c>
      <c r="E10539" s="76">
        <v>45441</v>
      </c>
      <c r="F10539" s="76">
        <v>45441</v>
      </c>
      <c r="G10539" s="62"/>
      <c r="H10539" s="19">
        <v>3784332</v>
      </c>
      <c r="I10539" s="28" t="s">
        <v>26</v>
      </c>
      <c r="J10539" s="81" t="s">
        <v>2566</v>
      </c>
      <c r="K10539" s="25" t="s">
        <v>67</v>
      </c>
      <c r="L10539" s="25" t="s">
        <v>47</v>
      </c>
      <c r="M10539" s="16">
        <f>SUM_DATA[[#This Row],[TOTAL Cost]]-SUM_DATA[[#This Row],[MATERIAL Cost]]</f>
        <v>406.45000000000073</v>
      </c>
      <c r="N10539" s="16">
        <f>IFERROR(SUM_DATA[[#This Row],[MAT C.]], 0)</f>
        <v>8400</v>
      </c>
      <c r="O10539" s="16">
        <f>VLOOKUP(SUM_DATA[[#This Row],[Work Order]],'[2]MAT DETAIL'!$D:$L,8,FALSE)</f>
        <v>8400</v>
      </c>
      <c r="P10539" s="90">
        <v>8806.4500000000007</v>
      </c>
      <c r="Q10539" s="67" t="s">
        <v>21</v>
      </c>
      <c r="R10539" s="67"/>
      <c r="S10539" s="67"/>
    </row>
    <row r="10540" spans="4:19" ht="15">
      <c r="D10540" s="75">
        <v>620107</v>
      </c>
      <c r="E10540" s="76">
        <v>45441</v>
      </c>
      <c r="F10540" s="76">
        <v>45441</v>
      </c>
      <c r="G10540" s="62"/>
      <c r="H10540" s="19">
        <v>3784333</v>
      </c>
      <c r="I10540" s="28" t="s">
        <v>26</v>
      </c>
      <c r="J10540" s="81" t="s">
        <v>2566</v>
      </c>
      <c r="K10540" s="25" t="s">
        <v>67</v>
      </c>
      <c r="L10540" s="25" t="s">
        <v>47</v>
      </c>
      <c r="M10540" s="16">
        <f>SUM_DATA[[#This Row],[TOTAL Cost]]-SUM_DATA[[#This Row],[MATERIAL Cost]]</f>
        <v>406.45000000000073</v>
      </c>
      <c r="N10540" s="16">
        <f>IFERROR(SUM_DATA[[#This Row],[MAT C.]], 0)</f>
        <v>8400</v>
      </c>
      <c r="O10540" s="16">
        <f>VLOOKUP(SUM_DATA[[#This Row],[Work Order]],'[2]MAT DETAIL'!$D:$L,8,FALSE)</f>
        <v>8400</v>
      </c>
      <c r="P10540" s="90">
        <v>8806.4500000000007</v>
      </c>
      <c r="Q10540" s="67" t="s">
        <v>21</v>
      </c>
      <c r="R10540" s="67"/>
      <c r="S10540" s="67"/>
    </row>
    <row r="10541" spans="4:19" ht="15">
      <c r="D10541" s="75">
        <v>620109</v>
      </c>
      <c r="E10541" s="76">
        <v>45441</v>
      </c>
      <c r="F10541" s="76">
        <v>45441</v>
      </c>
      <c r="G10541" s="62"/>
      <c r="H10541" s="19">
        <v>3784334</v>
      </c>
      <c r="I10541" s="28" t="s">
        <v>26</v>
      </c>
      <c r="J10541" s="81" t="s">
        <v>2566</v>
      </c>
      <c r="K10541" s="25" t="s">
        <v>67</v>
      </c>
      <c r="L10541" s="25" t="s">
        <v>47</v>
      </c>
      <c r="M10541" s="16">
        <f>SUM_DATA[[#This Row],[TOTAL Cost]]-SUM_DATA[[#This Row],[MATERIAL Cost]]</f>
        <v>406.45000000000073</v>
      </c>
      <c r="N10541" s="16">
        <f>IFERROR(SUM_DATA[[#This Row],[MAT C.]], 0)</f>
        <v>8400</v>
      </c>
      <c r="O10541" s="16">
        <f>VLOOKUP(SUM_DATA[[#This Row],[Work Order]],'[2]MAT DETAIL'!$D:$L,8,FALSE)</f>
        <v>8400</v>
      </c>
      <c r="P10541" s="90">
        <v>8806.4500000000007</v>
      </c>
      <c r="Q10541" s="67" t="s">
        <v>21</v>
      </c>
      <c r="R10541" s="67"/>
      <c r="S10541" s="67"/>
    </row>
    <row r="10542" spans="4:19" ht="15">
      <c r="D10542" s="75">
        <v>620111</v>
      </c>
      <c r="E10542" s="76">
        <v>45441</v>
      </c>
      <c r="F10542" s="76">
        <v>45441</v>
      </c>
      <c r="G10542" s="62"/>
      <c r="H10542" s="19">
        <v>3784335</v>
      </c>
      <c r="I10542" s="28" t="s">
        <v>26</v>
      </c>
      <c r="J10542" s="81" t="s">
        <v>2566</v>
      </c>
      <c r="K10542" s="25" t="s">
        <v>67</v>
      </c>
      <c r="L10542" s="25" t="s">
        <v>47</v>
      </c>
      <c r="M10542" s="16">
        <f>SUM_DATA[[#This Row],[TOTAL Cost]]-SUM_DATA[[#This Row],[MATERIAL Cost]]</f>
        <v>406.45000000000073</v>
      </c>
      <c r="N10542" s="16">
        <f>IFERROR(SUM_DATA[[#This Row],[MAT C.]], 0)</f>
        <v>8400</v>
      </c>
      <c r="O10542" s="16">
        <f>VLOOKUP(SUM_DATA[[#This Row],[Work Order]],'[2]MAT DETAIL'!$D:$L,8,FALSE)</f>
        <v>8400</v>
      </c>
      <c r="P10542" s="90">
        <v>8806.4500000000007</v>
      </c>
      <c r="Q10542" s="67" t="s">
        <v>21</v>
      </c>
      <c r="R10542" s="67"/>
      <c r="S10542" s="67"/>
    </row>
    <row r="10543" spans="4:19" ht="15">
      <c r="D10543" s="75">
        <v>620112</v>
      </c>
      <c r="E10543" s="76">
        <v>45441</v>
      </c>
      <c r="F10543" s="76">
        <v>45441</v>
      </c>
      <c r="G10543" s="62"/>
      <c r="H10543" s="19">
        <v>3784336</v>
      </c>
      <c r="I10543" s="28" t="s">
        <v>26</v>
      </c>
      <c r="J10543" s="81" t="s">
        <v>2566</v>
      </c>
      <c r="K10543" s="25" t="s">
        <v>67</v>
      </c>
      <c r="L10543" s="25" t="s">
        <v>47</v>
      </c>
      <c r="M10543" s="16">
        <f>SUM_DATA[[#This Row],[TOTAL Cost]]-SUM_DATA[[#This Row],[MATERIAL Cost]]</f>
        <v>406.45000000000073</v>
      </c>
      <c r="N10543" s="16">
        <f>IFERROR(SUM_DATA[[#This Row],[MAT C.]], 0)</f>
        <v>8400</v>
      </c>
      <c r="O10543" s="16">
        <f>VLOOKUP(SUM_DATA[[#This Row],[Work Order]],'[2]MAT DETAIL'!$D:$L,8,FALSE)</f>
        <v>8400</v>
      </c>
      <c r="P10543" s="90">
        <v>8806.4500000000007</v>
      </c>
      <c r="Q10543" s="67" t="s">
        <v>21</v>
      </c>
      <c r="R10543" s="67"/>
      <c r="S10543" s="67"/>
    </row>
    <row r="10544" spans="4:19" ht="15">
      <c r="D10544" s="75">
        <v>620113</v>
      </c>
      <c r="E10544" s="76">
        <v>45441</v>
      </c>
      <c r="F10544" s="76">
        <v>45441</v>
      </c>
      <c r="G10544" s="62"/>
      <c r="H10544" s="19">
        <v>3784337</v>
      </c>
      <c r="I10544" s="28" t="s">
        <v>26</v>
      </c>
      <c r="J10544" s="81" t="s">
        <v>2566</v>
      </c>
      <c r="K10544" s="25" t="s">
        <v>67</v>
      </c>
      <c r="L10544" s="25" t="s">
        <v>47</v>
      </c>
      <c r="M10544" s="16">
        <f>SUM_DATA[[#This Row],[TOTAL Cost]]-SUM_DATA[[#This Row],[MATERIAL Cost]]</f>
        <v>406.45000000000073</v>
      </c>
      <c r="N10544" s="16">
        <f>IFERROR(SUM_DATA[[#This Row],[MAT C.]], 0)</f>
        <v>8400</v>
      </c>
      <c r="O10544" s="16">
        <f>VLOOKUP(SUM_DATA[[#This Row],[Work Order]],'[2]MAT DETAIL'!$D:$L,8,FALSE)</f>
        <v>8400</v>
      </c>
      <c r="P10544" s="90">
        <v>8806.4500000000007</v>
      </c>
      <c r="Q10544" s="67" t="s">
        <v>21</v>
      </c>
      <c r="R10544" s="67"/>
      <c r="S10544" s="67"/>
    </row>
    <row r="10545" spans="4:19" ht="15">
      <c r="D10545" s="75">
        <v>620114</v>
      </c>
      <c r="E10545" s="76">
        <v>45441</v>
      </c>
      <c r="F10545" s="76">
        <v>45441</v>
      </c>
      <c r="G10545" s="62"/>
      <c r="H10545" s="19">
        <v>3784338</v>
      </c>
      <c r="I10545" s="28" t="s">
        <v>26</v>
      </c>
      <c r="J10545" s="81" t="s">
        <v>2566</v>
      </c>
      <c r="K10545" s="25" t="s">
        <v>67</v>
      </c>
      <c r="L10545" s="25" t="s">
        <v>47</v>
      </c>
      <c r="M10545" s="16">
        <f>SUM_DATA[[#This Row],[TOTAL Cost]]-SUM_DATA[[#This Row],[MATERIAL Cost]]</f>
        <v>406.45000000000073</v>
      </c>
      <c r="N10545" s="16">
        <f>IFERROR(SUM_DATA[[#This Row],[MAT C.]], 0)</f>
        <v>8400</v>
      </c>
      <c r="O10545" s="16">
        <f>VLOOKUP(SUM_DATA[[#This Row],[Work Order]],'[2]MAT DETAIL'!$D:$L,8,FALSE)</f>
        <v>8400</v>
      </c>
      <c r="P10545" s="90">
        <v>8806.4500000000007</v>
      </c>
      <c r="Q10545" s="67" t="s">
        <v>21</v>
      </c>
      <c r="R10545" s="67"/>
      <c r="S10545" s="67"/>
    </row>
    <row r="10546" spans="4:19" ht="15">
      <c r="D10546" s="75">
        <v>620116</v>
      </c>
      <c r="E10546" s="76">
        <v>45441</v>
      </c>
      <c r="F10546" s="76">
        <v>45441</v>
      </c>
      <c r="G10546" s="62"/>
      <c r="H10546" s="19">
        <v>3784339</v>
      </c>
      <c r="I10546" s="28" t="s">
        <v>26</v>
      </c>
      <c r="J10546" s="81" t="s">
        <v>2566</v>
      </c>
      <c r="K10546" s="25" t="s">
        <v>67</v>
      </c>
      <c r="L10546" s="25" t="s">
        <v>47</v>
      </c>
      <c r="M10546" s="16">
        <f>SUM_DATA[[#This Row],[TOTAL Cost]]-SUM_DATA[[#This Row],[MATERIAL Cost]]</f>
        <v>406.45000000000073</v>
      </c>
      <c r="N10546" s="16">
        <f>IFERROR(SUM_DATA[[#This Row],[MAT C.]], 0)</f>
        <v>8400</v>
      </c>
      <c r="O10546" s="16">
        <f>VLOOKUP(SUM_DATA[[#This Row],[Work Order]],'[2]MAT DETAIL'!$D:$L,8,FALSE)</f>
        <v>8400</v>
      </c>
      <c r="P10546" s="90">
        <v>8806.4500000000007</v>
      </c>
      <c r="Q10546" s="67" t="s">
        <v>21</v>
      </c>
      <c r="R10546" s="67"/>
      <c r="S10546" s="67"/>
    </row>
    <row r="10547" spans="4:19" ht="15">
      <c r="D10547" s="75">
        <v>620106</v>
      </c>
      <c r="E10547" s="76">
        <v>45441</v>
      </c>
      <c r="F10547" s="76">
        <v>45441</v>
      </c>
      <c r="G10547" s="62"/>
      <c r="H10547" s="19">
        <v>3784341</v>
      </c>
      <c r="I10547" s="28" t="s">
        <v>26</v>
      </c>
      <c r="J10547" s="81" t="s">
        <v>2249</v>
      </c>
      <c r="K10547" s="25" t="s">
        <v>36</v>
      </c>
      <c r="L10547" s="25" t="s">
        <v>93</v>
      </c>
      <c r="M10547" s="16">
        <f>SUM_DATA[[#This Row],[TOTAL Cost]]-SUM_DATA[[#This Row],[MATERIAL Cost]]</f>
        <v>406.44999999999982</v>
      </c>
      <c r="N10547" s="16">
        <f>IFERROR(SUM_DATA[[#This Row],[MAT C.]], 0)</f>
        <v>4060</v>
      </c>
      <c r="O10547" s="16">
        <f>VLOOKUP(SUM_DATA[[#This Row],[Work Order]],'[2]MAT DETAIL'!$D:$L,8,FALSE)</f>
        <v>4060</v>
      </c>
      <c r="P10547" s="90">
        <v>4466.45</v>
      </c>
      <c r="Q10547" s="67" t="s">
        <v>21</v>
      </c>
      <c r="R10547" s="67"/>
      <c r="S10547" s="67"/>
    </row>
    <row r="10548" spans="4:19" ht="15">
      <c r="D10548" s="75">
        <v>620111</v>
      </c>
      <c r="E10548" s="76">
        <v>45441</v>
      </c>
      <c r="F10548" s="76">
        <v>45441</v>
      </c>
      <c r="G10548" s="62"/>
      <c r="H10548" s="19">
        <v>3784342</v>
      </c>
      <c r="I10548" s="28" t="s">
        <v>26</v>
      </c>
      <c r="J10548" s="81" t="s">
        <v>2249</v>
      </c>
      <c r="K10548" s="25" t="s">
        <v>36</v>
      </c>
      <c r="L10548" s="25" t="s">
        <v>93</v>
      </c>
      <c r="M10548" s="16">
        <f>SUM_DATA[[#This Row],[TOTAL Cost]]-SUM_DATA[[#This Row],[MATERIAL Cost]]</f>
        <v>406.44999999999982</v>
      </c>
      <c r="N10548" s="16">
        <f>IFERROR(SUM_DATA[[#This Row],[MAT C.]], 0)</f>
        <v>4060</v>
      </c>
      <c r="O10548" s="16">
        <f>VLOOKUP(SUM_DATA[[#This Row],[Work Order]],'[2]MAT DETAIL'!$D:$L,8,FALSE)</f>
        <v>4060</v>
      </c>
      <c r="P10548" s="90">
        <v>4466.45</v>
      </c>
      <c r="Q10548" s="67" t="s">
        <v>21</v>
      </c>
      <c r="R10548" s="67"/>
      <c r="S10548" s="67"/>
    </row>
    <row r="10549" spans="4:19" ht="15">
      <c r="D10549" s="75">
        <v>620116</v>
      </c>
      <c r="E10549" s="76">
        <v>45441</v>
      </c>
      <c r="F10549" s="76">
        <v>45441</v>
      </c>
      <c r="G10549" s="62"/>
      <c r="H10549" s="19">
        <v>3784344</v>
      </c>
      <c r="I10549" s="28" t="s">
        <v>26</v>
      </c>
      <c r="J10549" s="81" t="s">
        <v>2249</v>
      </c>
      <c r="K10549" s="25" t="s">
        <v>36</v>
      </c>
      <c r="L10549" s="25" t="s">
        <v>93</v>
      </c>
      <c r="M10549" s="16">
        <f>SUM_DATA[[#This Row],[TOTAL Cost]]-SUM_DATA[[#This Row],[MATERIAL Cost]]</f>
        <v>406.44999999999982</v>
      </c>
      <c r="N10549" s="16">
        <f>IFERROR(SUM_DATA[[#This Row],[MAT C.]], 0)</f>
        <v>4060</v>
      </c>
      <c r="O10549" s="16">
        <f>VLOOKUP(SUM_DATA[[#This Row],[Work Order]],'[2]MAT DETAIL'!$D:$L,8,FALSE)</f>
        <v>4060</v>
      </c>
      <c r="P10549" s="90">
        <v>4466.45</v>
      </c>
      <c r="Q10549" s="67" t="s">
        <v>21</v>
      </c>
      <c r="R10549" s="67"/>
      <c r="S10549" s="67"/>
    </row>
    <row r="10550" spans="4:19" ht="15">
      <c r="D10550" s="75">
        <v>620122</v>
      </c>
      <c r="E10550" s="76">
        <v>45441</v>
      </c>
      <c r="F10550" s="76">
        <v>45441</v>
      </c>
      <c r="G10550" s="62"/>
      <c r="H10550" s="19">
        <v>3784346</v>
      </c>
      <c r="I10550" s="28" t="s">
        <v>26</v>
      </c>
      <c r="J10550" s="81" t="s">
        <v>2249</v>
      </c>
      <c r="K10550" s="25" t="s">
        <v>36</v>
      </c>
      <c r="L10550" s="25" t="s">
        <v>93</v>
      </c>
      <c r="M10550" s="16">
        <f>SUM_DATA[[#This Row],[TOTAL Cost]]-SUM_DATA[[#This Row],[MATERIAL Cost]]</f>
        <v>406.44999999999982</v>
      </c>
      <c r="N10550" s="16">
        <f>IFERROR(SUM_DATA[[#This Row],[MAT C.]], 0)</f>
        <v>4060</v>
      </c>
      <c r="O10550" s="16">
        <f>VLOOKUP(SUM_DATA[[#This Row],[Work Order]],'[2]MAT DETAIL'!$D:$L,8,FALSE)</f>
        <v>4060</v>
      </c>
      <c r="P10550" s="90">
        <v>4466.45</v>
      </c>
      <c r="Q10550" s="67" t="s">
        <v>21</v>
      </c>
      <c r="R10550" s="67"/>
      <c r="S10550" s="67"/>
    </row>
    <row r="10551" spans="4:19" ht="15">
      <c r="D10551" s="75">
        <v>620124</v>
      </c>
      <c r="E10551" s="76">
        <v>45441</v>
      </c>
      <c r="F10551" s="76">
        <v>45441</v>
      </c>
      <c r="G10551" s="62"/>
      <c r="H10551" s="19">
        <v>3784348</v>
      </c>
      <c r="I10551" s="28" t="s">
        <v>26</v>
      </c>
      <c r="J10551" s="81" t="s">
        <v>2249</v>
      </c>
      <c r="K10551" s="25" t="s">
        <v>36</v>
      </c>
      <c r="L10551" s="25" t="s">
        <v>93</v>
      </c>
      <c r="M10551" s="16">
        <f>SUM_DATA[[#This Row],[TOTAL Cost]]-SUM_DATA[[#This Row],[MATERIAL Cost]]</f>
        <v>406.44999999999982</v>
      </c>
      <c r="N10551" s="16">
        <f>IFERROR(SUM_DATA[[#This Row],[MAT C.]], 0)</f>
        <v>4060</v>
      </c>
      <c r="O10551" s="16">
        <f>VLOOKUP(SUM_DATA[[#This Row],[Work Order]],'[2]MAT DETAIL'!$D:$L,8,FALSE)</f>
        <v>4060</v>
      </c>
      <c r="P10551" s="90">
        <v>4466.45</v>
      </c>
      <c r="Q10551" s="67" t="s">
        <v>21</v>
      </c>
      <c r="R10551" s="67"/>
      <c r="S10551" s="67"/>
    </row>
    <row r="10552" spans="4:19" ht="15">
      <c r="D10552" s="75">
        <v>620105</v>
      </c>
      <c r="E10552" s="76">
        <v>45441</v>
      </c>
      <c r="F10552" s="76">
        <v>45441</v>
      </c>
      <c r="G10552" s="62"/>
      <c r="H10552" s="19">
        <v>3784388</v>
      </c>
      <c r="I10552" s="28" t="s">
        <v>26</v>
      </c>
      <c r="J10552" s="81" t="s">
        <v>2567</v>
      </c>
      <c r="K10552" s="25" t="s">
        <v>59</v>
      </c>
      <c r="L10552" s="25" t="s">
        <v>47</v>
      </c>
      <c r="M10552" s="16">
        <f>SUM_DATA[[#This Row],[TOTAL Cost]]-SUM_DATA[[#This Row],[MATERIAL Cost]]</f>
        <v>0</v>
      </c>
      <c r="N10552" s="16">
        <f>IFERROR(SUM_DATA[[#This Row],[MAT C.]], 0)</f>
        <v>0</v>
      </c>
      <c r="O10552" s="16" t="e">
        <f>VLOOKUP(SUM_DATA[[#This Row],[Work Order]],'[2]MAT DETAIL'!$D:$L,8,FALSE)</f>
        <v>#N/A</v>
      </c>
      <c r="P10552" s="90">
        <v>0</v>
      </c>
      <c r="Q10552" s="67" t="s">
        <v>21</v>
      </c>
      <c r="R10552" s="67"/>
      <c r="S10552" s="67"/>
    </row>
    <row r="10553" spans="4:19" ht="15">
      <c r="D10553" s="75">
        <v>620107</v>
      </c>
      <c r="E10553" s="76">
        <v>45441</v>
      </c>
      <c r="F10553" s="76">
        <v>45441</v>
      </c>
      <c r="G10553" s="62"/>
      <c r="H10553" s="19">
        <v>3784389</v>
      </c>
      <c r="I10553" s="28" t="s">
        <v>26</v>
      </c>
      <c r="J10553" s="81" t="s">
        <v>2567</v>
      </c>
      <c r="K10553" s="25" t="s">
        <v>59</v>
      </c>
      <c r="L10553" s="25" t="s">
        <v>47</v>
      </c>
      <c r="M10553" s="16">
        <f>SUM_DATA[[#This Row],[TOTAL Cost]]-SUM_DATA[[#This Row],[MATERIAL Cost]]</f>
        <v>0</v>
      </c>
      <c r="N10553" s="16">
        <f>IFERROR(SUM_DATA[[#This Row],[MAT C.]], 0)</f>
        <v>0</v>
      </c>
      <c r="O10553" s="16" t="e">
        <f>VLOOKUP(SUM_DATA[[#This Row],[Work Order]],'[2]MAT DETAIL'!$D:$L,8,FALSE)</f>
        <v>#N/A</v>
      </c>
      <c r="P10553" s="90">
        <v>0</v>
      </c>
      <c r="Q10553" s="67" t="s">
        <v>21</v>
      </c>
      <c r="R10553" s="67"/>
      <c r="S10553" s="67"/>
    </row>
    <row r="10554" spans="4:19" ht="15">
      <c r="D10554" s="75">
        <v>620109</v>
      </c>
      <c r="E10554" s="76">
        <v>45441</v>
      </c>
      <c r="F10554" s="76">
        <v>45441</v>
      </c>
      <c r="G10554" s="62"/>
      <c r="H10554" s="19">
        <v>3784390</v>
      </c>
      <c r="I10554" s="28" t="s">
        <v>26</v>
      </c>
      <c r="J10554" s="81" t="s">
        <v>2567</v>
      </c>
      <c r="K10554" s="25" t="s">
        <v>59</v>
      </c>
      <c r="L10554" s="25" t="s">
        <v>47</v>
      </c>
      <c r="M10554" s="16">
        <f>SUM_DATA[[#This Row],[TOTAL Cost]]-SUM_DATA[[#This Row],[MATERIAL Cost]]</f>
        <v>0</v>
      </c>
      <c r="N10554" s="16">
        <f>IFERROR(SUM_DATA[[#This Row],[MAT C.]], 0)</f>
        <v>0</v>
      </c>
      <c r="O10554" s="16" t="e">
        <f>VLOOKUP(SUM_DATA[[#This Row],[Work Order]],'[2]MAT DETAIL'!$D:$L,8,FALSE)</f>
        <v>#N/A</v>
      </c>
      <c r="P10554" s="90">
        <v>0</v>
      </c>
      <c r="Q10554" s="67" t="s">
        <v>21</v>
      </c>
      <c r="R10554" s="67"/>
      <c r="S10554" s="67"/>
    </row>
    <row r="10555" spans="4:19" ht="15">
      <c r="D10555" s="75">
        <v>620119</v>
      </c>
      <c r="E10555" s="76">
        <v>45441</v>
      </c>
      <c r="F10555" s="76">
        <v>45441</v>
      </c>
      <c r="G10555" s="62"/>
      <c r="H10555" s="19">
        <v>3784391</v>
      </c>
      <c r="I10555" s="28" t="s">
        <v>26</v>
      </c>
      <c r="J10555" s="81" t="s">
        <v>2567</v>
      </c>
      <c r="K10555" s="25" t="s">
        <v>59</v>
      </c>
      <c r="L10555" s="25" t="s">
        <v>47</v>
      </c>
      <c r="M10555" s="16">
        <f>SUM_DATA[[#This Row],[TOTAL Cost]]-SUM_DATA[[#This Row],[MATERIAL Cost]]</f>
        <v>0</v>
      </c>
      <c r="N10555" s="16">
        <f>IFERROR(SUM_DATA[[#This Row],[MAT C.]], 0)</f>
        <v>0</v>
      </c>
      <c r="O10555" s="16" t="e">
        <f>VLOOKUP(SUM_DATA[[#This Row],[Work Order]],'[2]MAT DETAIL'!$D:$L,8,FALSE)</f>
        <v>#N/A</v>
      </c>
      <c r="P10555" s="90">
        <v>0</v>
      </c>
      <c r="Q10555" s="67" t="s">
        <v>21</v>
      </c>
      <c r="R10555" s="67"/>
      <c r="S10555" s="67"/>
    </row>
    <row r="10556" spans="4:19" ht="15">
      <c r="D10556" s="75">
        <v>620123</v>
      </c>
      <c r="E10556" s="76">
        <v>45441</v>
      </c>
      <c r="F10556" s="76">
        <v>45441</v>
      </c>
      <c r="G10556" s="62"/>
      <c r="H10556" s="19">
        <v>3784393</v>
      </c>
      <c r="I10556" s="28" t="s">
        <v>26</v>
      </c>
      <c r="J10556" s="81" t="s">
        <v>2567</v>
      </c>
      <c r="K10556" s="25" t="s">
        <v>59</v>
      </c>
      <c r="L10556" s="25" t="s">
        <v>47</v>
      </c>
      <c r="M10556" s="16">
        <f>SUM_DATA[[#This Row],[TOTAL Cost]]-SUM_DATA[[#This Row],[MATERIAL Cost]]</f>
        <v>0</v>
      </c>
      <c r="N10556" s="16">
        <f>IFERROR(SUM_DATA[[#This Row],[MAT C.]], 0)</f>
        <v>0</v>
      </c>
      <c r="O10556" s="16" t="e">
        <f>VLOOKUP(SUM_DATA[[#This Row],[Work Order]],'[2]MAT DETAIL'!$D:$L,8,FALSE)</f>
        <v>#N/A</v>
      </c>
      <c r="P10556" s="90">
        <v>0</v>
      </c>
      <c r="Q10556" s="67" t="s">
        <v>21</v>
      </c>
      <c r="R10556" s="67"/>
      <c r="S10556" s="67"/>
    </row>
    <row r="10557" spans="4:19" ht="15">
      <c r="D10557" s="75">
        <v>620124</v>
      </c>
      <c r="E10557" s="76">
        <v>45441</v>
      </c>
      <c r="F10557" s="76">
        <v>45441</v>
      </c>
      <c r="G10557" s="62"/>
      <c r="H10557" s="19">
        <v>3784395</v>
      </c>
      <c r="I10557" s="28" t="s">
        <v>26</v>
      </c>
      <c r="J10557" s="81" t="s">
        <v>2567</v>
      </c>
      <c r="K10557" s="25" t="s">
        <v>59</v>
      </c>
      <c r="L10557" s="25" t="s">
        <v>47</v>
      </c>
      <c r="M10557" s="16">
        <f>SUM_DATA[[#This Row],[TOTAL Cost]]-SUM_DATA[[#This Row],[MATERIAL Cost]]</f>
        <v>0</v>
      </c>
      <c r="N10557" s="16">
        <f>IFERROR(SUM_DATA[[#This Row],[MAT C.]], 0)</f>
        <v>0</v>
      </c>
      <c r="O10557" s="16" t="e">
        <f>VLOOKUP(SUM_DATA[[#This Row],[Work Order]],'[2]MAT DETAIL'!$D:$L,8,FALSE)</f>
        <v>#N/A</v>
      </c>
      <c r="P10557" s="90">
        <v>0</v>
      </c>
      <c r="Q10557" s="67" t="s">
        <v>21</v>
      </c>
      <c r="R10557" s="67"/>
      <c r="S10557" s="67"/>
    </row>
    <row r="10558" spans="4:19" ht="15">
      <c r="D10558" s="75">
        <v>620104</v>
      </c>
      <c r="E10558" s="76">
        <v>45441</v>
      </c>
      <c r="F10558" s="76">
        <v>45442</v>
      </c>
      <c r="G10558" s="62"/>
      <c r="H10558" s="19">
        <v>3784589</v>
      </c>
      <c r="I10558" s="28" t="s">
        <v>26</v>
      </c>
      <c r="J10558" s="81" t="s">
        <v>64</v>
      </c>
      <c r="K10558" s="25" t="s">
        <v>47</v>
      </c>
      <c r="L10558" s="25" t="s">
        <v>65</v>
      </c>
      <c r="M10558" s="16">
        <f>SUM_DATA[[#This Row],[TOTAL Cost]]-SUM_DATA[[#This Row],[MATERIAL Cost]]</f>
        <v>0</v>
      </c>
      <c r="N10558" s="16">
        <f>IFERROR(SUM_DATA[[#This Row],[MAT C.]], 0)</f>
        <v>0</v>
      </c>
      <c r="O10558" s="16" t="e">
        <f>VLOOKUP(SUM_DATA[[#This Row],[Work Order]],'[2]MAT DETAIL'!$D:$L,8,FALSE)</f>
        <v>#N/A</v>
      </c>
      <c r="P10558" s="90">
        <v>0</v>
      </c>
      <c r="Q10558" s="67" t="s">
        <v>25</v>
      </c>
      <c r="R10558" s="67"/>
      <c r="S10558" s="67"/>
    </row>
    <row r="10559" spans="4:19" ht="15">
      <c r="D10559" s="75">
        <v>620112</v>
      </c>
      <c r="E10559" s="76">
        <v>45441</v>
      </c>
      <c r="F10559" s="76">
        <v>45442</v>
      </c>
      <c r="G10559" s="62"/>
      <c r="H10559" s="19">
        <v>3784590</v>
      </c>
      <c r="I10559" s="28" t="s">
        <v>26</v>
      </c>
      <c r="J10559" s="81" t="s">
        <v>64</v>
      </c>
      <c r="K10559" s="25" t="s">
        <v>47</v>
      </c>
      <c r="L10559" s="25" t="s">
        <v>65</v>
      </c>
      <c r="M10559" s="16">
        <f>SUM_DATA[[#This Row],[TOTAL Cost]]-SUM_DATA[[#This Row],[MATERIAL Cost]]</f>
        <v>0</v>
      </c>
      <c r="N10559" s="16">
        <f>IFERROR(SUM_DATA[[#This Row],[MAT C.]], 0)</f>
        <v>0</v>
      </c>
      <c r="O10559" s="16" t="e">
        <f>VLOOKUP(SUM_DATA[[#This Row],[Work Order]],'[2]MAT DETAIL'!$D:$L,8,FALSE)</f>
        <v>#N/A</v>
      </c>
      <c r="P10559" s="90">
        <v>0</v>
      </c>
      <c r="Q10559" s="67" t="s">
        <v>25</v>
      </c>
      <c r="R10559" s="67"/>
      <c r="S10559" s="67"/>
    </row>
    <row r="10560" spans="4:19" ht="15">
      <c r="D10560" s="75">
        <v>620119</v>
      </c>
      <c r="E10560" s="76">
        <v>45442</v>
      </c>
      <c r="F10560" s="76">
        <v>45442</v>
      </c>
      <c r="G10560" s="62"/>
      <c r="H10560" s="19">
        <v>3784592</v>
      </c>
      <c r="I10560" s="28" t="s">
        <v>26</v>
      </c>
      <c r="J10560" s="79" t="s">
        <v>72</v>
      </c>
      <c r="K10560" s="25" t="s">
        <v>36</v>
      </c>
      <c r="L10560" s="25" t="s">
        <v>37</v>
      </c>
      <c r="M10560" s="16">
        <f>SUM_DATA[[#This Row],[TOTAL Cost]]-SUM_DATA[[#This Row],[MATERIAL Cost]]</f>
        <v>0</v>
      </c>
      <c r="N10560" s="16">
        <f>IFERROR(SUM_DATA[[#This Row],[MAT C.]], 0)</f>
        <v>0</v>
      </c>
      <c r="O10560" s="16" t="e">
        <f>VLOOKUP(SUM_DATA[[#This Row],[Work Order]],'[2]MAT DETAIL'!$D:$L,8,FALSE)</f>
        <v>#N/A</v>
      </c>
      <c r="P10560" s="90">
        <v>0</v>
      </c>
      <c r="Q10560" s="67" t="s">
        <v>25</v>
      </c>
      <c r="R10560" s="67"/>
      <c r="S10560" s="67"/>
    </row>
    <row r="10561" spans="4:19" ht="15">
      <c r="D10561" s="75">
        <v>620112</v>
      </c>
      <c r="E10561" s="76">
        <v>45441</v>
      </c>
      <c r="F10561" s="76">
        <v>45442</v>
      </c>
      <c r="G10561" s="62"/>
      <c r="H10561" s="19">
        <v>3784594</v>
      </c>
      <c r="I10561" s="28" t="s">
        <v>26</v>
      </c>
      <c r="J10561" s="81" t="s">
        <v>64</v>
      </c>
      <c r="K10561" s="25" t="s">
        <v>47</v>
      </c>
      <c r="L10561" s="25" t="s">
        <v>65</v>
      </c>
      <c r="M10561" s="16">
        <f>SUM_DATA[[#This Row],[TOTAL Cost]]-SUM_DATA[[#This Row],[MATERIAL Cost]]</f>
        <v>0</v>
      </c>
      <c r="N10561" s="16">
        <f>IFERROR(SUM_DATA[[#This Row],[MAT C.]], 0)</f>
        <v>24750</v>
      </c>
      <c r="O10561" s="16">
        <f>VLOOKUP(SUM_DATA[[#This Row],[Work Order]],'[2]MAT DETAIL'!$D:$L,8,FALSE)</f>
        <v>24750</v>
      </c>
      <c r="P10561" s="90">
        <v>24750</v>
      </c>
      <c r="Q10561" s="67" t="s">
        <v>25</v>
      </c>
      <c r="R10561" s="67"/>
      <c r="S10561" s="67"/>
    </row>
    <row r="10562" spans="4:19" ht="15">
      <c r="D10562" s="75">
        <v>620106</v>
      </c>
      <c r="E10562" s="76">
        <v>45442</v>
      </c>
      <c r="F10562" s="76">
        <v>45442</v>
      </c>
      <c r="G10562" s="62"/>
      <c r="H10562" s="19">
        <v>3784694</v>
      </c>
      <c r="I10562" s="28" t="s">
        <v>31</v>
      </c>
      <c r="J10562" s="81" t="s">
        <v>2568</v>
      </c>
      <c r="K10562" s="25" t="s">
        <v>36</v>
      </c>
      <c r="L10562" s="25" t="s">
        <v>37</v>
      </c>
      <c r="M10562" s="16">
        <f>SUM_DATA[[#This Row],[TOTAL Cost]]-SUM_DATA[[#This Row],[MATERIAL Cost]]</f>
        <v>0</v>
      </c>
      <c r="N10562" s="16">
        <f>IFERROR(SUM_DATA[[#This Row],[MAT C.]], 0)</f>
        <v>0</v>
      </c>
      <c r="O10562" s="16" t="e">
        <f>VLOOKUP(SUM_DATA[[#This Row],[Work Order]],'[2]MAT DETAIL'!$D:$L,8,FALSE)</f>
        <v>#N/A</v>
      </c>
      <c r="P10562" s="90">
        <v>0</v>
      </c>
      <c r="Q10562" s="67" t="s">
        <v>25</v>
      </c>
      <c r="R10562" s="67"/>
      <c r="S10562" s="67"/>
    </row>
    <row r="10563" spans="4:19" ht="15">
      <c r="D10563" s="75">
        <v>620106</v>
      </c>
      <c r="E10563" s="76">
        <v>45442</v>
      </c>
      <c r="F10563" s="76">
        <v>45442</v>
      </c>
      <c r="G10563" s="62"/>
      <c r="H10563" s="19">
        <v>3784695</v>
      </c>
      <c r="I10563" s="28" t="s">
        <v>31</v>
      </c>
      <c r="J10563" s="81" t="s">
        <v>2569</v>
      </c>
      <c r="K10563" s="25" t="s">
        <v>36</v>
      </c>
      <c r="L10563" s="25" t="s">
        <v>37</v>
      </c>
      <c r="M10563" s="16">
        <f>SUM_DATA[[#This Row],[TOTAL Cost]]-SUM_DATA[[#This Row],[MATERIAL Cost]]</f>
        <v>0</v>
      </c>
      <c r="N10563" s="16">
        <f>IFERROR(SUM_DATA[[#This Row],[MAT C.]], 0)</f>
        <v>0</v>
      </c>
      <c r="O10563" s="16" t="e">
        <f>VLOOKUP(SUM_DATA[[#This Row],[Work Order]],'[2]MAT DETAIL'!$D:$L,8,FALSE)</f>
        <v>#N/A</v>
      </c>
      <c r="P10563" s="90">
        <v>0</v>
      </c>
      <c r="Q10563" s="67" t="s">
        <v>25</v>
      </c>
      <c r="R10563" s="67"/>
      <c r="S10563" s="67"/>
    </row>
    <row r="10564" spans="4:19" ht="15">
      <c r="D10564" s="75">
        <v>620120</v>
      </c>
      <c r="E10564" s="76">
        <v>45442</v>
      </c>
      <c r="F10564" s="76">
        <v>45442</v>
      </c>
      <c r="G10564" s="62"/>
      <c r="H10564" s="19">
        <v>3784696</v>
      </c>
      <c r="I10564" s="28" t="s">
        <v>31</v>
      </c>
      <c r="J10564" s="81" t="s">
        <v>2569</v>
      </c>
      <c r="K10564" s="25" t="s">
        <v>36</v>
      </c>
      <c r="L10564" s="25" t="s">
        <v>37</v>
      </c>
      <c r="M10564" s="16">
        <f>SUM_DATA[[#This Row],[TOTAL Cost]]-SUM_DATA[[#This Row],[MATERIAL Cost]]</f>
        <v>0</v>
      </c>
      <c r="N10564" s="16">
        <f>IFERROR(SUM_DATA[[#This Row],[MAT C.]], 0)</f>
        <v>0</v>
      </c>
      <c r="O10564" s="16" t="e">
        <f>VLOOKUP(SUM_DATA[[#This Row],[Work Order]],'[2]MAT DETAIL'!$D:$L,8,FALSE)</f>
        <v>#N/A</v>
      </c>
      <c r="P10564" s="90">
        <v>0</v>
      </c>
      <c r="Q10564" s="67" t="s">
        <v>25</v>
      </c>
      <c r="R10564" s="67"/>
      <c r="S10564" s="67"/>
    </row>
    <row r="10565" spans="4:19" ht="15">
      <c r="D10565" s="75">
        <v>620104</v>
      </c>
      <c r="E10565" s="76">
        <v>45442</v>
      </c>
      <c r="F10565" s="76">
        <v>45443</v>
      </c>
      <c r="G10565" s="62"/>
      <c r="H10565" s="19">
        <v>3785974</v>
      </c>
      <c r="I10565" s="28" t="s">
        <v>26</v>
      </c>
      <c r="J10565" s="81" t="s">
        <v>64</v>
      </c>
      <c r="K10565" s="25" t="s">
        <v>47</v>
      </c>
      <c r="L10565" s="25" t="s">
        <v>65</v>
      </c>
      <c r="M10565" s="16">
        <f>SUM_DATA[[#This Row],[TOTAL Cost]]-SUM_DATA[[#This Row],[MATERIAL Cost]]</f>
        <v>0</v>
      </c>
      <c r="N10565" s="16">
        <f>IFERROR(SUM_DATA[[#This Row],[MAT C.]], 0)</f>
        <v>0</v>
      </c>
      <c r="O10565" s="16" t="e">
        <f>VLOOKUP(SUM_DATA[[#This Row],[Work Order]],'[2]MAT DETAIL'!$D:$L,8,FALSE)</f>
        <v>#N/A</v>
      </c>
      <c r="P10565" s="90">
        <v>0</v>
      </c>
      <c r="Q10565" s="67" t="s">
        <v>25</v>
      </c>
      <c r="R10565" s="67"/>
      <c r="S10565" s="67"/>
    </row>
    <row r="10566" spans="4:19" ht="15">
      <c r="D10566" s="75">
        <v>620124</v>
      </c>
      <c r="E10566" s="76">
        <v>45442</v>
      </c>
      <c r="F10566" s="76">
        <v>45443</v>
      </c>
      <c r="G10566" s="62"/>
      <c r="H10566" s="19">
        <v>3785977</v>
      </c>
      <c r="I10566" s="28" t="s">
        <v>26</v>
      </c>
      <c r="J10566" s="81" t="s">
        <v>228</v>
      </c>
      <c r="K10566" s="25" t="s">
        <v>33</v>
      </c>
      <c r="L10566" s="25" t="s">
        <v>39</v>
      </c>
      <c r="M10566" s="16">
        <f>SUM_DATA[[#This Row],[TOTAL Cost]]-SUM_DATA[[#This Row],[MATERIAL Cost]]</f>
        <v>0</v>
      </c>
      <c r="N10566" s="16">
        <f>IFERROR(SUM_DATA[[#This Row],[MAT C.]], 0)</f>
        <v>0</v>
      </c>
      <c r="O10566" s="16" t="e">
        <f>VLOOKUP(SUM_DATA[[#This Row],[Work Order]],'[2]MAT DETAIL'!$D:$L,8,FALSE)</f>
        <v>#N/A</v>
      </c>
      <c r="P10566" s="90">
        <v>0</v>
      </c>
      <c r="Q10566" s="67" t="s">
        <v>25</v>
      </c>
      <c r="R10566" s="67"/>
      <c r="S10566" s="67"/>
    </row>
    <row r="10567" spans="4:19" ht="15">
      <c r="D10567" s="75">
        <v>620122</v>
      </c>
      <c r="E10567" s="76">
        <v>45442</v>
      </c>
      <c r="F10567" s="76">
        <v>45443</v>
      </c>
      <c r="G10567" s="62"/>
      <c r="H10567" s="19">
        <v>3785978</v>
      </c>
      <c r="I10567" s="28" t="s">
        <v>26</v>
      </c>
      <c r="J10567" s="81" t="s">
        <v>1577</v>
      </c>
      <c r="K10567" s="25" t="s">
        <v>24</v>
      </c>
      <c r="L10567" s="25" t="s">
        <v>24</v>
      </c>
      <c r="M10567" s="16">
        <f>SUM_DATA[[#This Row],[TOTAL Cost]]-SUM_DATA[[#This Row],[MATERIAL Cost]]</f>
        <v>0</v>
      </c>
      <c r="N10567" s="16">
        <f>IFERROR(SUM_DATA[[#This Row],[MAT C.]], 0)</f>
        <v>0</v>
      </c>
      <c r="O10567" s="16" t="e">
        <f>VLOOKUP(SUM_DATA[[#This Row],[Work Order]],'[2]MAT DETAIL'!$D:$L,8,FALSE)</f>
        <v>#N/A</v>
      </c>
      <c r="P10567" s="90">
        <v>0</v>
      </c>
      <c r="Q10567" s="67" t="s">
        <v>25</v>
      </c>
      <c r="R10567" s="67"/>
      <c r="S10567" s="67"/>
    </row>
    <row r="10568" spans="4:19" ht="15">
      <c r="D10568" s="75">
        <v>620124</v>
      </c>
      <c r="E10568" s="76">
        <v>45442</v>
      </c>
      <c r="F10568" s="76">
        <v>45443</v>
      </c>
      <c r="G10568" s="62"/>
      <c r="H10568" s="19">
        <v>3785980</v>
      </c>
      <c r="I10568" s="28" t="s">
        <v>26</v>
      </c>
      <c r="J10568" s="79" t="s">
        <v>72</v>
      </c>
      <c r="K10568" s="25" t="s">
        <v>36</v>
      </c>
      <c r="L10568" s="25" t="s">
        <v>37</v>
      </c>
      <c r="M10568" s="16">
        <f>SUM_DATA[[#This Row],[TOTAL Cost]]-SUM_DATA[[#This Row],[MATERIAL Cost]]</f>
        <v>0</v>
      </c>
      <c r="N10568" s="16">
        <f>IFERROR(SUM_DATA[[#This Row],[MAT C.]], 0)</f>
        <v>0</v>
      </c>
      <c r="O10568" s="16" t="e">
        <f>VLOOKUP(SUM_DATA[[#This Row],[Work Order]],'[2]MAT DETAIL'!$D:$L,8,FALSE)</f>
        <v>#N/A</v>
      </c>
      <c r="P10568" s="90">
        <v>0</v>
      </c>
      <c r="Q10568" s="67" t="s">
        <v>25</v>
      </c>
      <c r="R10568" s="67"/>
      <c r="S10568" s="67"/>
    </row>
    <row r="10569" spans="4:19" ht="15">
      <c r="D10569" s="75">
        <v>620122</v>
      </c>
      <c r="E10569" s="76">
        <v>45443</v>
      </c>
      <c r="F10569" s="76">
        <v>45443</v>
      </c>
      <c r="G10569" s="62"/>
      <c r="H10569" s="19">
        <v>3785982</v>
      </c>
      <c r="I10569" s="28" t="s">
        <v>26</v>
      </c>
      <c r="J10569" s="81" t="s">
        <v>2570</v>
      </c>
      <c r="K10569" s="25" t="s">
        <v>33</v>
      </c>
      <c r="L10569" s="25" t="s">
        <v>180</v>
      </c>
      <c r="M10569" s="16">
        <f>SUM_DATA[[#This Row],[TOTAL Cost]]-SUM_DATA[[#This Row],[MATERIAL Cost]]</f>
        <v>0</v>
      </c>
      <c r="N10569" s="16">
        <f>IFERROR(SUM_DATA[[#This Row],[MAT C.]], 0)</f>
        <v>0</v>
      </c>
      <c r="O10569" s="16" t="e">
        <f>VLOOKUP(SUM_DATA[[#This Row],[Work Order]],'[2]MAT DETAIL'!$D:$L,8,FALSE)</f>
        <v>#N/A</v>
      </c>
      <c r="P10569" s="90">
        <v>0</v>
      </c>
      <c r="Q10569" s="67" t="s">
        <v>25</v>
      </c>
      <c r="R10569" s="67"/>
      <c r="S10569" s="67"/>
    </row>
    <row r="10570" spans="4:19" ht="15">
      <c r="D10570" s="75">
        <v>620118</v>
      </c>
      <c r="E10570" s="76">
        <v>45468</v>
      </c>
      <c r="F10570" s="76">
        <v>45469</v>
      </c>
      <c r="G10570" s="62"/>
      <c r="H10570" s="19">
        <v>3786084</v>
      </c>
      <c r="I10570" s="28" t="s">
        <v>26</v>
      </c>
      <c r="J10570" s="81" t="s">
        <v>118</v>
      </c>
      <c r="K10570" s="25" t="s">
        <v>30</v>
      </c>
      <c r="L10570" s="25" t="s">
        <v>30</v>
      </c>
      <c r="M10570" s="16">
        <f>SUM_DATA[[#This Row],[TOTAL Cost]]-SUM_DATA[[#This Row],[MATERIAL Cost]]</f>
        <v>0</v>
      </c>
      <c r="N10570" s="16">
        <f>IFERROR(SUM_DATA[[#This Row],[MAT C.]], 0)</f>
        <v>0</v>
      </c>
      <c r="O10570" s="16" t="e">
        <f>VLOOKUP(SUM_DATA[[#This Row],[Work Order]],'[2]MAT DETAIL'!$D:$L,8,FALSE)</f>
        <v>#N/A</v>
      </c>
      <c r="P10570" s="90">
        <v>0</v>
      </c>
      <c r="Q10570" s="67" t="s">
        <v>25</v>
      </c>
      <c r="R10570" s="67"/>
      <c r="S10570" s="67"/>
    </row>
    <row r="10571" spans="4:19" ht="15">
      <c r="D10571" s="75">
        <v>620112</v>
      </c>
      <c r="E10571" s="76">
        <v>45462</v>
      </c>
      <c r="F10571" s="76">
        <v>45463</v>
      </c>
      <c r="G10571" s="62"/>
      <c r="H10571" s="19">
        <v>3786085</v>
      </c>
      <c r="I10571" s="28" t="s">
        <v>26</v>
      </c>
      <c r="J10571" s="81" t="s">
        <v>118</v>
      </c>
      <c r="K10571" s="25" t="s">
        <v>30</v>
      </c>
      <c r="L10571" s="25" t="s">
        <v>30</v>
      </c>
      <c r="M10571" s="16">
        <f>SUM_DATA[[#This Row],[TOTAL Cost]]-SUM_DATA[[#This Row],[MATERIAL Cost]]</f>
        <v>0</v>
      </c>
      <c r="N10571" s="16">
        <f>IFERROR(SUM_DATA[[#This Row],[MAT C.]], 0)</f>
        <v>0</v>
      </c>
      <c r="O10571" s="16" t="e">
        <f>VLOOKUP(SUM_DATA[[#This Row],[Work Order]],'[2]MAT DETAIL'!$D:$L,8,FALSE)</f>
        <v>#N/A</v>
      </c>
      <c r="P10571" s="90">
        <v>0</v>
      </c>
      <c r="Q10571" s="67" t="s">
        <v>25</v>
      </c>
      <c r="R10571" s="67"/>
      <c r="S10571" s="67"/>
    </row>
    <row r="10572" spans="4:19" ht="15">
      <c r="D10572" s="75">
        <v>620112</v>
      </c>
      <c r="E10572" s="76">
        <v>45447</v>
      </c>
      <c r="F10572" s="76"/>
      <c r="G10572" s="62"/>
      <c r="H10572" s="19">
        <v>3786706</v>
      </c>
      <c r="I10572" s="28" t="s">
        <v>31</v>
      </c>
      <c r="J10572" s="81" t="s">
        <v>2571</v>
      </c>
      <c r="K10572" s="25" t="s">
        <v>36</v>
      </c>
      <c r="L10572" s="25" t="s">
        <v>42</v>
      </c>
      <c r="M10572" s="16">
        <f>SUM_DATA[[#This Row],[TOTAL Cost]]-SUM_DATA[[#This Row],[MATERIAL Cost]]</f>
        <v>0</v>
      </c>
      <c r="N10572" s="16">
        <f>IFERROR(SUM_DATA[[#This Row],[MAT C.]], 0)</f>
        <v>0</v>
      </c>
      <c r="O10572" s="16" t="e">
        <f>VLOOKUP(SUM_DATA[[#This Row],[Work Order]],'[2]MAT DETAIL'!$D:$L,8,FALSE)</f>
        <v>#N/A</v>
      </c>
      <c r="P10572" s="90">
        <v>0</v>
      </c>
      <c r="Q10572" s="67" t="s">
        <v>25</v>
      </c>
      <c r="R10572" s="67"/>
      <c r="S10572" s="67"/>
    </row>
    <row r="10573" spans="4:19" ht="15">
      <c r="D10573" s="75">
        <v>620106</v>
      </c>
      <c r="E10573" s="76">
        <v>45447</v>
      </c>
      <c r="F10573" s="76">
        <v>45447</v>
      </c>
      <c r="G10573" s="62"/>
      <c r="H10573" s="19">
        <v>3786712</v>
      </c>
      <c r="I10573" s="28" t="s">
        <v>31</v>
      </c>
      <c r="J10573" s="81" t="s">
        <v>293</v>
      </c>
      <c r="K10573" s="25" t="s">
        <v>33</v>
      </c>
      <c r="L10573" s="25" t="s">
        <v>39</v>
      </c>
      <c r="M10573" s="16">
        <f>SUM_DATA[[#This Row],[TOTAL Cost]]-SUM_DATA[[#This Row],[MATERIAL Cost]]</f>
        <v>0</v>
      </c>
      <c r="N10573" s="16">
        <f>IFERROR(SUM_DATA[[#This Row],[MAT C.]], 0)</f>
        <v>2880</v>
      </c>
      <c r="O10573" s="16">
        <f>VLOOKUP(SUM_DATA[[#This Row],[Work Order]],'[2]MAT DETAIL'!$D:$L,8,FALSE)</f>
        <v>2880</v>
      </c>
      <c r="P10573" s="90">
        <v>2880</v>
      </c>
      <c r="Q10573" s="67" t="s">
        <v>25</v>
      </c>
      <c r="R10573" s="67"/>
      <c r="S10573" s="67"/>
    </row>
    <row r="10574" spans="4:19" ht="15">
      <c r="D10574" s="75">
        <v>620104</v>
      </c>
      <c r="E10574" s="76">
        <v>45443</v>
      </c>
      <c r="F10574" s="76">
        <v>45443</v>
      </c>
      <c r="G10574" s="62"/>
      <c r="H10574" s="19">
        <v>3786714</v>
      </c>
      <c r="I10574" s="28" t="s">
        <v>26</v>
      </c>
      <c r="J10574" s="81" t="s">
        <v>55</v>
      </c>
      <c r="K10574" s="25" t="s">
        <v>56</v>
      </c>
      <c r="L10574" s="25" t="s">
        <v>57</v>
      </c>
      <c r="M10574" s="16">
        <f>SUM_DATA[[#This Row],[TOTAL Cost]]-SUM_DATA[[#This Row],[MATERIAL Cost]]</f>
        <v>0</v>
      </c>
      <c r="N10574" s="16">
        <f>IFERROR(SUM_DATA[[#This Row],[MAT C.]], 0)</f>
        <v>0</v>
      </c>
      <c r="O10574" s="16" t="e">
        <f>VLOOKUP(SUM_DATA[[#This Row],[Work Order]],'[2]MAT DETAIL'!$D:$L,8,FALSE)</f>
        <v>#N/A</v>
      </c>
      <c r="P10574" s="90">
        <v>0</v>
      </c>
      <c r="Q10574" s="67" t="s">
        <v>25</v>
      </c>
      <c r="R10574" s="67"/>
      <c r="S10574" s="67"/>
    </row>
    <row r="10575" spans="4:19" ht="15">
      <c r="D10575" s="75">
        <v>620118</v>
      </c>
      <c r="E10575" s="76">
        <v>45444</v>
      </c>
      <c r="F10575" s="76">
        <v>45447</v>
      </c>
      <c r="G10575" s="62"/>
      <c r="H10575" s="19">
        <v>3786719</v>
      </c>
      <c r="I10575" s="28" t="s">
        <v>26</v>
      </c>
      <c r="J10575" s="81" t="s">
        <v>101</v>
      </c>
      <c r="K10575" s="25" t="s">
        <v>59</v>
      </c>
      <c r="L10575" s="25" t="s">
        <v>98</v>
      </c>
      <c r="M10575" s="16">
        <f>SUM_DATA[[#This Row],[TOTAL Cost]]-SUM_DATA[[#This Row],[MATERIAL Cost]]</f>
        <v>0</v>
      </c>
      <c r="N10575" s="16">
        <f>IFERROR(SUM_DATA[[#This Row],[MAT C.]], 0)</f>
        <v>0</v>
      </c>
      <c r="O10575" s="16" t="e">
        <f>VLOOKUP(SUM_DATA[[#This Row],[Work Order]],'[2]MAT DETAIL'!$D:$L,8,FALSE)</f>
        <v>#N/A</v>
      </c>
      <c r="P10575" s="90">
        <v>0</v>
      </c>
      <c r="Q10575" s="67" t="s">
        <v>25</v>
      </c>
      <c r="R10575" s="67"/>
      <c r="S10575" s="67"/>
    </row>
    <row r="10576" spans="4:19" ht="15">
      <c r="D10576" s="75">
        <v>620118</v>
      </c>
      <c r="E10576" s="76">
        <v>45444</v>
      </c>
      <c r="F10576" s="76">
        <v>45447</v>
      </c>
      <c r="G10576" s="62"/>
      <c r="H10576" s="19">
        <v>3786720</v>
      </c>
      <c r="I10576" s="28" t="s">
        <v>26</v>
      </c>
      <c r="J10576" s="81" t="s">
        <v>101</v>
      </c>
      <c r="K10576" s="25" t="s">
        <v>59</v>
      </c>
      <c r="L10576" s="25" t="s">
        <v>98</v>
      </c>
      <c r="M10576" s="16">
        <f>SUM_DATA[[#This Row],[TOTAL Cost]]-SUM_DATA[[#This Row],[MATERIAL Cost]]</f>
        <v>0</v>
      </c>
      <c r="N10576" s="16">
        <f>IFERROR(SUM_DATA[[#This Row],[MAT C.]], 0)</f>
        <v>0</v>
      </c>
      <c r="O10576" s="16" t="e">
        <f>VLOOKUP(SUM_DATA[[#This Row],[Work Order]],'[2]MAT DETAIL'!$D:$L,8,FALSE)</f>
        <v>#N/A</v>
      </c>
      <c r="P10576" s="90">
        <v>0</v>
      </c>
      <c r="Q10576" s="67" t="s">
        <v>25</v>
      </c>
      <c r="R10576" s="67"/>
      <c r="S10576" s="67"/>
    </row>
    <row r="10577" spans="4:19" ht="15">
      <c r="D10577" s="75">
        <v>620107</v>
      </c>
      <c r="E10577" s="76">
        <v>45445</v>
      </c>
      <c r="F10577" s="76">
        <v>45447</v>
      </c>
      <c r="G10577" s="62"/>
      <c r="H10577" s="19">
        <v>3786721</v>
      </c>
      <c r="I10577" s="28" t="s">
        <v>26</v>
      </c>
      <c r="J10577" s="81" t="s">
        <v>2572</v>
      </c>
      <c r="K10577" s="25" t="s">
        <v>82</v>
      </c>
      <c r="L10577" s="25" t="s">
        <v>140</v>
      </c>
      <c r="M10577" s="16">
        <f>SUM_DATA[[#This Row],[TOTAL Cost]]-SUM_DATA[[#This Row],[MATERIAL Cost]]</f>
        <v>0</v>
      </c>
      <c r="N10577" s="16">
        <f>IFERROR(SUM_DATA[[#This Row],[MAT C.]], 0)</f>
        <v>0</v>
      </c>
      <c r="O10577" s="16" t="e">
        <f>VLOOKUP(SUM_DATA[[#This Row],[Work Order]],'[2]MAT DETAIL'!$D:$L,8,FALSE)</f>
        <v>#N/A</v>
      </c>
      <c r="P10577" s="90">
        <v>0</v>
      </c>
      <c r="Q10577" s="67" t="s">
        <v>25</v>
      </c>
      <c r="R10577" s="67"/>
      <c r="S10577" s="67"/>
    </row>
    <row r="10578" spans="4:19" ht="15">
      <c r="D10578" s="75">
        <v>620112</v>
      </c>
      <c r="E10578" s="76">
        <v>45448</v>
      </c>
      <c r="F10578" s="76">
        <v>45448</v>
      </c>
      <c r="G10578" s="62"/>
      <c r="H10578" s="19">
        <v>3787612</v>
      </c>
      <c r="I10578" s="28" t="s">
        <v>26</v>
      </c>
      <c r="J10578" s="81" t="s">
        <v>64</v>
      </c>
      <c r="K10578" s="25" t="s">
        <v>47</v>
      </c>
      <c r="L10578" s="25" t="s">
        <v>65</v>
      </c>
      <c r="M10578" s="16">
        <f>SUM_DATA[[#This Row],[TOTAL Cost]]-SUM_DATA[[#This Row],[MATERIAL Cost]]</f>
        <v>0</v>
      </c>
      <c r="N10578" s="16">
        <f>IFERROR(SUM_DATA[[#This Row],[MAT C.]], 0)</f>
        <v>0</v>
      </c>
      <c r="O10578" s="16" t="e">
        <f>VLOOKUP(SUM_DATA[[#This Row],[Work Order]],'[2]MAT DETAIL'!$D:$L,8,FALSE)</f>
        <v>#N/A</v>
      </c>
      <c r="P10578" s="90">
        <v>0</v>
      </c>
      <c r="Q10578" s="67" t="s">
        <v>25</v>
      </c>
      <c r="R10578" s="67"/>
      <c r="S10578" s="67"/>
    </row>
    <row r="10579" spans="4:19" ht="15">
      <c r="D10579" s="75">
        <v>620112</v>
      </c>
      <c r="E10579" s="76">
        <v>45447</v>
      </c>
      <c r="F10579" s="76">
        <v>45448</v>
      </c>
      <c r="G10579" s="62"/>
      <c r="H10579" s="19">
        <v>3787613</v>
      </c>
      <c r="I10579" s="28" t="s">
        <v>26</v>
      </c>
      <c r="J10579" s="81" t="s">
        <v>64</v>
      </c>
      <c r="K10579" s="25" t="s">
        <v>47</v>
      </c>
      <c r="L10579" s="25" t="s">
        <v>65</v>
      </c>
      <c r="M10579" s="16">
        <f>SUM_DATA[[#This Row],[TOTAL Cost]]-SUM_DATA[[#This Row],[MATERIAL Cost]]</f>
        <v>0</v>
      </c>
      <c r="N10579" s="16">
        <f>IFERROR(SUM_DATA[[#This Row],[MAT C.]], 0)</f>
        <v>0</v>
      </c>
      <c r="O10579" s="16" t="e">
        <f>VLOOKUP(SUM_DATA[[#This Row],[Work Order]],'[2]MAT DETAIL'!$D:$L,8,FALSE)</f>
        <v>#N/A</v>
      </c>
      <c r="P10579" s="90">
        <v>0</v>
      </c>
      <c r="Q10579" s="67" t="s">
        <v>25</v>
      </c>
      <c r="R10579" s="67"/>
      <c r="S10579" s="67"/>
    </row>
    <row r="10580" spans="4:19" ht="15">
      <c r="D10580" s="75">
        <v>620118</v>
      </c>
      <c r="E10580" s="76">
        <v>45447</v>
      </c>
      <c r="F10580" s="76">
        <v>45448</v>
      </c>
      <c r="G10580" s="62"/>
      <c r="H10580" s="19">
        <v>3787614</v>
      </c>
      <c r="I10580" s="28" t="s">
        <v>26</v>
      </c>
      <c r="J10580" s="81" t="s">
        <v>64</v>
      </c>
      <c r="K10580" s="25" t="s">
        <v>47</v>
      </c>
      <c r="L10580" s="25" t="s">
        <v>65</v>
      </c>
      <c r="M10580" s="16">
        <f>SUM_DATA[[#This Row],[TOTAL Cost]]-SUM_DATA[[#This Row],[MATERIAL Cost]]</f>
        <v>0</v>
      </c>
      <c r="N10580" s="16">
        <f>IFERROR(SUM_DATA[[#This Row],[MAT C.]], 0)</f>
        <v>0</v>
      </c>
      <c r="O10580" s="16" t="e">
        <f>VLOOKUP(SUM_DATA[[#This Row],[Work Order]],'[2]MAT DETAIL'!$D:$L,8,FALSE)</f>
        <v>#N/A</v>
      </c>
      <c r="P10580" s="90">
        <v>0</v>
      </c>
      <c r="Q10580" s="67" t="s">
        <v>25</v>
      </c>
      <c r="R10580" s="67"/>
      <c r="S10580" s="67"/>
    </row>
    <row r="10581" spans="4:19" ht="15">
      <c r="D10581" s="75">
        <v>620104</v>
      </c>
      <c r="E10581" s="76">
        <v>45447</v>
      </c>
      <c r="F10581" s="76">
        <v>45448</v>
      </c>
      <c r="G10581" s="62"/>
      <c r="H10581" s="19">
        <v>3787615</v>
      </c>
      <c r="I10581" s="28" t="s">
        <v>26</v>
      </c>
      <c r="J10581" s="81" t="s">
        <v>2365</v>
      </c>
      <c r="K10581" s="25" t="s">
        <v>47</v>
      </c>
      <c r="L10581" s="25" t="s">
        <v>74</v>
      </c>
      <c r="M10581" s="16">
        <f>SUM_DATA[[#This Row],[TOTAL Cost]]-SUM_DATA[[#This Row],[MATERIAL Cost]]</f>
        <v>0</v>
      </c>
      <c r="N10581" s="16">
        <f>IFERROR(SUM_DATA[[#This Row],[MAT C.]], 0)</f>
        <v>0</v>
      </c>
      <c r="O10581" s="16" t="e">
        <f>VLOOKUP(SUM_DATA[[#This Row],[Work Order]],'[2]MAT DETAIL'!$D:$L,8,FALSE)</f>
        <v>#N/A</v>
      </c>
      <c r="P10581" s="90">
        <v>0</v>
      </c>
      <c r="Q10581" s="67" t="s">
        <v>25</v>
      </c>
      <c r="R10581" s="67"/>
      <c r="S10581" s="67"/>
    </row>
    <row r="10582" spans="4:19" ht="15">
      <c r="D10582" s="75">
        <v>620112</v>
      </c>
      <c r="E10582" s="76">
        <v>45447</v>
      </c>
      <c r="F10582" s="76">
        <v>45448</v>
      </c>
      <c r="G10582" s="62"/>
      <c r="H10582" s="19">
        <v>3787616</v>
      </c>
      <c r="I10582" s="28" t="s">
        <v>26</v>
      </c>
      <c r="J10582" s="79" t="s">
        <v>73</v>
      </c>
      <c r="K10582" s="25" t="s">
        <v>47</v>
      </c>
      <c r="L10582" s="25" t="s">
        <v>74</v>
      </c>
      <c r="M10582" s="16">
        <f>SUM_DATA[[#This Row],[TOTAL Cost]]-SUM_DATA[[#This Row],[MATERIAL Cost]]</f>
        <v>0</v>
      </c>
      <c r="N10582" s="16">
        <f>IFERROR(SUM_DATA[[#This Row],[MAT C.]], 0)</f>
        <v>0</v>
      </c>
      <c r="O10582" s="16" t="e">
        <f>VLOOKUP(SUM_DATA[[#This Row],[Work Order]],'[2]MAT DETAIL'!$D:$L,8,FALSE)</f>
        <v>#N/A</v>
      </c>
      <c r="P10582" s="90">
        <v>0</v>
      </c>
      <c r="Q10582" s="67" t="s">
        <v>25</v>
      </c>
      <c r="R10582" s="67"/>
      <c r="S10582" s="67"/>
    </row>
    <row r="10583" spans="4:19" ht="15">
      <c r="D10583" s="75">
        <v>620104</v>
      </c>
      <c r="E10583" s="76">
        <v>45448</v>
      </c>
      <c r="F10583" s="76">
        <v>45448</v>
      </c>
      <c r="G10583" s="62"/>
      <c r="H10583" s="19">
        <v>3787757</v>
      </c>
      <c r="I10583" s="28" t="s">
        <v>26</v>
      </c>
      <c r="J10583" s="81" t="s">
        <v>2573</v>
      </c>
      <c r="K10583" s="25" t="s">
        <v>19</v>
      </c>
      <c r="L10583" s="25" t="s">
        <v>635</v>
      </c>
      <c r="M10583" s="16">
        <f>SUM_DATA[[#This Row],[TOTAL Cost]]-SUM_DATA[[#This Row],[MATERIAL Cost]]</f>
        <v>406.45000000000073</v>
      </c>
      <c r="N10583" s="16">
        <f>IFERROR(SUM_DATA[[#This Row],[MAT C.]], 0)</f>
        <v>9418</v>
      </c>
      <c r="O10583" s="16">
        <f>VLOOKUP(SUM_DATA[[#This Row],[Work Order]],'[2]MAT DETAIL'!$D:$L,8,FALSE)</f>
        <v>9418</v>
      </c>
      <c r="P10583" s="90">
        <v>9824.4500000000007</v>
      </c>
      <c r="Q10583" s="67" t="s">
        <v>21</v>
      </c>
      <c r="R10583" s="67"/>
      <c r="S10583" s="67"/>
    </row>
    <row r="10584" spans="4:19" ht="15">
      <c r="D10584" s="75">
        <v>620117</v>
      </c>
      <c r="E10584" s="76">
        <v>45448</v>
      </c>
      <c r="F10584" s="76">
        <v>45448</v>
      </c>
      <c r="G10584" s="62"/>
      <c r="H10584" s="19">
        <v>3787792</v>
      </c>
      <c r="I10584" s="28" t="s">
        <v>31</v>
      </c>
      <c r="J10584" s="81" t="s">
        <v>2574</v>
      </c>
      <c r="K10584" s="25" t="s">
        <v>33</v>
      </c>
      <c r="L10584" s="25" t="s">
        <v>112</v>
      </c>
      <c r="M10584" s="16">
        <f>SUM_DATA[[#This Row],[TOTAL Cost]]-SUM_DATA[[#This Row],[MATERIAL Cost]]</f>
        <v>0</v>
      </c>
      <c r="N10584" s="16">
        <f>IFERROR(SUM_DATA[[#This Row],[MAT C.]], 0)</f>
        <v>0</v>
      </c>
      <c r="O10584" s="16" t="e">
        <f>VLOOKUP(SUM_DATA[[#This Row],[Work Order]],'[2]MAT DETAIL'!$D:$L,8,FALSE)</f>
        <v>#N/A</v>
      </c>
      <c r="P10584" s="90">
        <v>0</v>
      </c>
      <c r="Q10584" s="67" t="s">
        <v>25</v>
      </c>
      <c r="R10584" s="67"/>
      <c r="S10584" s="67"/>
    </row>
    <row r="10585" spans="4:19" ht="15">
      <c r="D10585" s="75">
        <v>620118</v>
      </c>
      <c r="E10585" s="76">
        <v>45448</v>
      </c>
      <c r="F10585" s="76">
        <v>45449</v>
      </c>
      <c r="G10585" s="62"/>
      <c r="H10585" s="19">
        <v>3788055</v>
      </c>
      <c r="I10585" s="28" t="s">
        <v>26</v>
      </c>
      <c r="J10585" s="81" t="s">
        <v>2575</v>
      </c>
      <c r="K10585" s="25" t="s">
        <v>59</v>
      </c>
      <c r="L10585" s="25" t="s">
        <v>47</v>
      </c>
      <c r="M10585" s="16">
        <f>SUM_DATA[[#This Row],[TOTAL Cost]]-SUM_DATA[[#This Row],[MATERIAL Cost]]</f>
        <v>0</v>
      </c>
      <c r="N10585" s="16">
        <f>IFERROR(SUM_DATA[[#This Row],[MAT C.]], 0)</f>
        <v>0</v>
      </c>
      <c r="O10585" s="16" t="e">
        <f>VLOOKUP(SUM_DATA[[#This Row],[Work Order]],'[2]MAT DETAIL'!$D:$L,8,FALSE)</f>
        <v>#N/A</v>
      </c>
      <c r="P10585" s="90">
        <v>0</v>
      </c>
      <c r="Q10585" s="67" t="s">
        <v>25</v>
      </c>
      <c r="R10585" s="67"/>
      <c r="S10585" s="67"/>
    </row>
    <row r="10586" spans="4:19" ht="15">
      <c r="D10586" s="75">
        <v>620107</v>
      </c>
      <c r="E10586" s="76">
        <v>45448</v>
      </c>
      <c r="F10586" s="76">
        <v>45449</v>
      </c>
      <c r="G10586" s="62"/>
      <c r="H10586" s="19">
        <v>3788056</v>
      </c>
      <c r="I10586" s="28" t="s">
        <v>26</v>
      </c>
      <c r="J10586" s="81" t="s">
        <v>1202</v>
      </c>
      <c r="K10586" s="25" t="s">
        <v>33</v>
      </c>
      <c r="L10586" s="25" t="s">
        <v>205</v>
      </c>
      <c r="M10586" s="16">
        <f>SUM_DATA[[#This Row],[TOTAL Cost]]-SUM_DATA[[#This Row],[MATERIAL Cost]]</f>
        <v>0</v>
      </c>
      <c r="N10586" s="16">
        <f>IFERROR(SUM_DATA[[#This Row],[MAT C.]], 0)</f>
        <v>0</v>
      </c>
      <c r="O10586" s="16" t="e">
        <f>VLOOKUP(SUM_DATA[[#This Row],[Work Order]],'[2]MAT DETAIL'!$D:$L,8,FALSE)</f>
        <v>#N/A</v>
      </c>
      <c r="P10586" s="90">
        <v>0</v>
      </c>
      <c r="Q10586" s="67" t="s">
        <v>25</v>
      </c>
      <c r="R10586" s="67"/>
      <c r="S10586" s="67"/>
    </row>
    <row r="10587" spans="4:19" ht="15">
      <c r="D10587" s="24">
        <v>620107</v>
      </c>
      <c r="E10587" s="49">
        <v>45448</v>
      </c>
      <c r="F10587" s="49"/>
      <c r="G10587" s="62"/>
      <c r="H10587" s="19">
        <v>3788056</v>
      </c>
      <c r="I10587" s="28" t="s">
        <v>26</v>
      </c>
      <c r="J10587" s="53" t="s">
        <v>2576</v>
      </c>
      <c r="K10587" s="25" t="s">
        <v>47</v>
      </c>
      <c r="L10587" s="25" t="s">
        <v>289</v>
      </c>
      <c r="M10587" s="16"/>
      <c r="N10587" s="16"/>
      <c r="O10587" s="16"/>
      <c r="P10587" s="16"/>
      <c r="Q10587" s="67" t="s">
        <v>25</v>
      </c>
      <c r="R10587" s="67"/>
      <c r="S10587" s="67"/>
    </row>
    <row r="10588" spans="4:19" ht="15">
      <c r="D10588" s="75">
        <v>620124</v>
      </c>
      <c r="E10588" s="76">
        <v>45448</v>
      </c>
      <c r="F10588" s="76">
        <v>45449</v>
      </c>
      <c r="G10588" s="62"/>
      <c r="H10588" s="19">
        <v>3788057</v>
      </c>
      <c r="I10588" s="28" t="s">
        <v>26</v>
      </c>
      <c r="J10588" s="81" t="s">
        <v>2563</v>
      </c>
      <c r="K10588" s="25" t="s">
        <v>33</v>
      </c>
      <c r="L10588" s="25" t="s">
        <v>180</v>
      </c>
      <c r="M10588" s="16">
        <f>SUM_DATA[[#This Row],[TOTAL Cost]]-SUM_DATA[[#This Row],[MATERIAL Cost]]</f>
        <v>0</v>
      </c>
      <c r="N10588" s="16">
        <f>IFERROR(SUM_DATA[[#This Row],[MAT C.]], 0)</f>
        <v>0</v>
      </c>
      <c r="O10588" s="16" t="e">
        <f>VLOOKUP(SUM_DATA[[#This Row],[Work Order]],'[2]MAT DETAIL'!$D:$L,8,FALSE)</f>
        <v>#N/A</v>
      </c>
      <c r="P10588" s="90">
        <v>0</v>
      </c>
      <c r="Q10588" s="67" t="s">
        <v>25</v>
      </c>
      <c r="R10588" s="67"/>
      <c r="S10588" s="67"/>
    </row>
    <row r="10589" spans="4:19" ht="15">
      <c r="D10589" s="75">
        <v>620117</v>
      </c>
      <c r="E10589" s="76">
        <v>45449</v>
      </c>
      <c r="F10589" s="76">
        <v>45450</v>
      </c>
      <c r="G10589" s="62"/>
      <c r="H10589" s="19">
        <v>3788097</v>
      </c>
      <c r="I10589" s="28" t="s">
        <v>31</v>
      </c>
      <c r="J10589" s="81" t="s">
        <v>2577</v>
      </c>
      <c r="K10589" s="25" t="s">
        <v>36</v>
      </c>
      <c r="L10589" s="25" t="s">
        <v>37</v>
      </c>
      <c r="M10589" s="16">
        <f>SUM_DATA[[#This Row],[TOTAL Cost]]-SUM_DATA[[#This Row],[MATERIAL Cost]]</f>
        <v>0</v>
      </c>
      <c r="N10589" s="16">
        <f>IFERROR(SUM_DATA[[#This Row],[MAT C.]], 0)</f>
        <v>0</v>
      </c>
      <c r="O10589" s="16" t="e">
        <f>VLOOKUP(SUM_DATA[[#This Row],[Work Order]],'[2]MAT DETAIL'!$D:$L,8,FALSE)</f>
        <v>#N/A</v>
      </c>
      <c r="P10589" s="90">
        <v>0</v>
      </c>
      <c r="Q10589" s="67" t="s">
        <v>25</v>
      </c>
      <c r="R10589" s="67"/>
      <c r="S10589" s="67"/>
    </row>
    <row r="10590" spans="4:19" ht="15">
      <c r="D10590" s="75">
        <v>620117</v>
      </c>
      <c r="E10590" s="76">
        <v>45449</v>
      </c>
      <c r="F10590" s="76">
        <v>45450</v>
      </c>
      <c r="G10590" s="62"/>
      <c r="H10590" s="19">
        <v>3788108</v>
      </c>
      <c r="I10590" s="28" t="s">
        <v>31</v>
      </c>
      <c r="J10590" s="81" t="s">
        <v>2578</v>
      </c>
      <c r="K10590" s="25" t="s">
        <v>36</v>
      </c>
      <c r="L10590" s="25" t="s">
        <v>56</v>
      </c>
      <c r="M10590" s="16">
        <f>SUM_DATA[[#This Row],[TOTAL Cost]]-SUM_DATA[[#This Row],[MATERIAL Cost]]</f>
        <v>0</v>
      </c>
      <c r="N10590" s="16">
        <f>IFERROR(SUM_DATA[[#This Row],[MAT C.]], 0)</f>
        <v>0</v>
      </c>
      <c r="O10590" s="16" t="e">
        <f>VLOOKUP(SUM_DATA[[#This Row],[Work Order]],'[2]MAT DETAIL'!$D:$L,8,FALSE)</f>
        <v>#N/A</v>
      </c>
      <c r="P10590" s="90">
        <v>0</v>
      </c>
      <c r="Q10590" s="67" t="s">
        <v>25</v>
      </c>
      <c r="R10590" s="67"/>
      <c r="S10590" s="67"/>
    </row>
    <row r="10591" spans="4:19" ht="15">
      <c r="D10591" s="75">
        <v>620112</v>
      </c>
      <c r="E10591" s="76">
        <v>45449</v>
      </c>
      <c r="F10591" s="76">
        <v>45450</v>
      </c>
      <c r="G10591" s="62"/>
      <c r="H10591" s="19">
        <v>3790810</v>
      </c>
      <c r="I10591" s="28" t="s">
        <v>26</v>
      </c>
      <c r="J10591" s="81" t="s">
        <v>101</v>
      </c>
      <c r="K10591" s="25" t="s">
        <v>59</v>
      </c>
      <c r="L10591" s="25" t="s">
        <v>98</v>
      </c>
      <c r="M10591" s="16">
        <f>SUM_DATA[[#This Row],[TOTAL Cost]]-SUM_DATA[[#This Row],[MATERIAL Cost]]</f>
        <v>0</v>
      </c>
      <c r="N10591" s="16">
        <f>IFERROR(SUM_DATA[[#This Row],[MAT C.]], 0)</f>
        <v>0</v>
      </c>
      <c r="O10591" s="16" t="e">
        <f>VLOOKUP(SUM_DATA[[#This Row],[Work Order]],'[2]MAT DETAIL'!$D:$L,8,FALSE)</f>
        <v>#N/A</v>
      </c>
      <c r="P10591" s="90">
        <v>0</v>
      </c>
      <c r="Q10591" s="67" t="s">
        <v>25</v>
      </c>
      <c r="R10591" s="67"/>
      <c r="S10591" s="67"/>
    </row>
    <row r="10592" spans="4:19" ht="15">
      <c r="D10592" s="75">
        <v>620111</v>
      </c>
      <c r="E10592" s="76">
        <v>45449</v>
      </c>
      <c r="F10592" s="76">
        <v>45450</v>
      </c>
      <c r="G10592" s="62"/>
      <c r="H10592" s="19">
        <v>3790812</v>
      </c>
      <c r="I10592" s="28" t="s">
        <v>26</v>
      </c>
      <c r="J10592" s="81" t="s">
        <v>55</v>
      </c>
      <c r="K10592" s="25" t="s">
        <v>56</v>
      </c>
      <c r="L10592" s="25" t="s">
        <v>57</v>
      </c>
      <c r="M10592" s="16">
        <f>SUM_DATA[[#This Row],[TOTAL Cost]]-SUM_DATA[[#This Row],[MATERIAL Cost]]</f>
        <v>0</v>
      </c>
      <c r="N10592" s="16">
        <f>IFERROR(SUM_DATA[[#This Row],[MAT C.]], 0)</f>
        <v>0</v>
      </c>
      <c r="O10592" s="16" t="e">
        <f>VLOOKUP(SUM_DATA[[#This Row],[Work Order]],'[2]MAT DETAIL'!$D:$L,8,FALSE)</f>
        <v>#N/A</v>
      </c>
      <c r="P10592" s="90">
        <v>0</v>
      </c>
      <c r="Q10592" s="67" t="s">
        <v>25</v>
      </c>
      <c r="R10592" s="67"/>
      <c r="S10592" s="67"/>
    </row>
    <row r="10593" spans="4:19" ht="15">
      <c r="D10593" s="75">
        <v>620107</v>
      </c>
      <c r="E10593" s="76">
        <v>45450</v>
      </c>
      <c r="F10593" s="76">
        <v>45450</v>
      </c>
      <c r="G10593" s="62"/>
      <c r="H10593" s="19">
        <v>3790814</v>
      </c>
      <c r="I10593" s="28" t="s">
        <v>26</v>
      </c>
      <c r="J10593" s="81" t="s">
        <v>101</v>
      </c>
      <c r="K10593" s="25" t="s">
        <v>59</v>
      </c>
      <c r="L10593" s="25" t="s">
        <v>98</v>
      </c>
      <c r="M10593" s="16">
        <f>SUM_DATA[[#This Row],[TOTAL Cost]]-SUM_DATA[[#This Row],[MATERIAL Cost]]</f>
        <v>0</v>
      </c>
      <c r="N10593" s="16">
        <f>IFERROR(SUM_DATA[[#This Row],[MAT C.]], 0)</f>
        <v>0</v>
      </c>
      <c r="O10593" s="16" t="e">
        <f>VLOOKUP(SUM_DATA[[#This Row],[Work Order]],'[2]MAT DETAIL'!$D:$L,8,FALSE)</f>
        <v>#N/A</v>
      </c>
      <c r="P10593" s="90">
        <v>0</v>
      </c>
      <c r="Q10593" s="67" t="s">
        <v>25</v>
      </c>
      <c r="R10593" s="67"/>
      <c r="S10593" s="67"/>
    </row>
    <row r="10594" spans="4:19" ht="15">
      <c r="D10594" s="75">
        <v>620122</v>
      </c>
      <c r="E10594" s="76">
        <v>45450</v>
      </c>
      <c r="F10594" s="76">
        <v>45450</v>
      </c>
      <c r="G10594" s="62"/>
      <c r="H10594" s="19">
        <v>3790865</v>
      </c>
      <c r="I10594" s="28" t="s">
        <v>31</v>
      </c>
      <c r="J10594" s="81" t="s">
        <v>2579</v>
      </c>
      <c r="K10594" s="25" t="s">
        <v>76</v>
      </c>
      <c r="L10594" s="25" t="s">
        <v>76</v>
      </c>
      <c r="M10594" s="16">
        <f>SUM_DATA[[#This Row],[TOTAL Cost]]-SUM_DATA[[#This Row],[MATERIAL Cost]]</f>
        <v>39740.120000000003</v>
      </c>
      <c r="N10594" s="16">
        <f>IFERROR(SUM_DATA[[#This Row],[MAT C.]], 0)</f>
        <v>0</v>
      </c>
      <c r="O10594" s="16" t="e">
        <f>VLOOKUP(SUM_DATA[[#This Row],[Work Order]],'[2]MAT DETAIL'!$D:$L,8,FALSE)</f>
        <v>#N/A</v>
      </c>
      <c r="P10594" s="90">
        <v>39740.120000000003</v>
      </c>
      <c r="Q10594" s="67" t="s">
        <v>25</v>
      </c>
      <c r="R10594" s="67"/>
      <c r="S10594" s="67"/>
    </row>
    <row r="10595" spans="4:19" ht="15">
      <c r="D10595" s="75">
        <v>620120</v>
      </c>
      <c r="E10595" s="76">
        <v>45439</v>
      </c>
      <c r="F10595" s="76">
        <v>45439</v>
      </c>
      <c r="G10595" s="62"/>
      <c r="H10595" s="19">
        <v>3790898</v>
      </c>
      <c r="I10595" s="28" t="s">
        <v>26</v>
      </c>
      <c r="J10595" s="79" t="s">
        <v>562</v>
      </c>
      <c r="K10595" s="25" t="s">
        <v>67</v>
      </c>
      <c r="L10595" s="25" t="s">
        <v>142</v>
      </c>
      <c r="M10595" s="16">
        <f>SUM_DATA[[#This Row],[TOTAL Cost]]-SUM_DATA[[#This Row],[MATERIAL Cost]]</f>
        <v>0</v>
      </c>
      <c r="N10595" s="16">
        <f>IFERROR(SUM_DATA[[#This Row],[MAT C.]], 0)</f>
        <v>0</v>
      </c>
      <c r="O10595" s="16" t="e">
        <f>VLOOKUP(SUM_DATA[[#This Row],[Work Order]],'[2]MAT DETAIL'!$D:$L,8,FALSE)</f>
        <v>#N/A</v>
      </c>
      <c r="P10595" s="90">
        <v>0</v>
      </c>
      <c r="Q10595" s="67" t="s">
        <v>21</v>
      </c>
      <c r="R10595" s="67"/>
      <c r="S10595" s="67"/>
    </row>
    <row r="10596" spans="4:19" ht="15">
      <c r="D10596" s="75">
        <v>620112</v>
      </c>
      <c r="E10596" s="76">
        <v>45450</v>
      </c>
      <c r="F10596" s="76">
        <v>45453</v>
      </c>
      <c r="G10596" s="62"/>
      <c r="H10596" s="19">
        <v>3791164</v>
      </c>
      <c r="I10596" s="28" t="s">
        <v>26</v>
      </c>
      <c r="J10596" s="81" t="s">
        <v>2580</v>
      </c>
      <c r="K10596" s="25" t="s">
        <v>19</v>
      </c>
      <c r="L10596" s="25" t="s">
        <v>20</v>
      </c>
      <c r="M10596" s="16">
        <f>SUM_DATA[[#This Row],[TOTAL Cost]]-SUM_DATA[[#This Row],[MATERIAL Cost]]</f>
        <v>0</v>
      </c>
      <c r="N10596" s="16">
        <f>IFERROR(SUM_DATA[[#This Row],[MAT C.]], 0)</f>
        <v>0</v>
      </c>
      <c r="O10596" s="16" t="e">
        <f>VLOOKUP(SUM_DATA[[#This Row],[Work Order]],'[2]MAT DETAIL'!$D:$L,8,FALSE)</f>
        <v>#N/A</v>
      </c>
      <c r="P10596" s="90">
        <v>0</v>
      </c>
      <c r="Q10596" s="67" t="s">
        <v>25</v>
      </c>
      <c r="R10596" s="67"/>
      <c r="S10596" s="67"/>
    </row>
    <row r="10597" spans="4:19" ht="15">
      <c r="D10597" s="75">
        <v>620113</v>
      </c>
      <c r="E10597" s="76">
        <v>45451</v>
      </c>
      <c r="F10597" s="76">
        <v>45453</v>
      </c>
      <c r="G10597" s="62"/>
      <c r="H10597" s="19">
        <v>3791165</v>
      </c>
      <c r="I10597" s="28" t="s">
        <v>26</v>
      </c>
      <c r="J10597" s="79" t="s">
        <v>72</v>
      </c>
      <c r="K10597" s="25" t="s">
        <v>36</v>
      </c>
      <c r="L10597" s="25" t="s">
        <v>37</v>
      </c>
      <c r="M10597" s="16">
        <f>SUM_DATA[[#This Row],[TOTAL Cost]]-SUM_DATA[[#This Row],[MATERIAL Cost]]</f>
        <v>0</v>
      </c>
      <c r="N10597" s="16">
        <f>IFERROR(SUM_DATA[[#This Row],[MAT C.]], 0)</f>
        <v>0</v>
      </c>
      <c r="O10597" s="16" t="e">
        <f>VLOOKUP(SUM_DATA[[#This Row],[Work Order]],'[2]MAT DETAIL'!$D:$L,8,FALSE)</f>
        <v>#N/A</v>
      </c>
      <c r="P10597" s="90">
        <v>0</v>
      </c>
      <c r="Q10597" s="67" t="s">
        <v>25</v>
      </c>
      <c r="R10597" s="67"/>
      <c r="S10597" s="67"/>
    </row>
    <row r="10598" spans="4:19" ht="15">
      <c r="D10598" s="75">
        <v>620120</v>
      </c>
      <c r="E10598" s="76">
        <v>45451</v>
      </c>
      <c r="F10598" s="76">
        <v>45453</v>
      </c>
      <c r="G10598" s="62"/>
      <c r="H10598" s="19">
        <v>3791166</v>
      </c>
      <c r="I10598" s="28" t="s">
        <v>26</v>
      </c>
      <c r="J10598" s="44" t="s">
        <v>354</v>
      </c>
      <c r="K10598" s="25" t="s">
        <v>36</v>
      </c>
      <c r="L10598" s="25" t="s">
        <v>37</v>
      </c>
      <c r="M10598" s="16">
        <f>SUM_DATA[[#This Row],[TOTAL Cost]]-SUM_DATA[[#This Row],[MATERIAL Cost]]</f>
        <v>0</v>
      </c>
      <c r="N10598" s="16">
        <f>IFERROR(SUM_DATA[[#This Row],[MAT C.]], 0)</f>
        <v>0</v>
      </c>
      <c r="O10598" s="16" t="e">
        <f>VLOOKUP(SUM_DATA[[#This Row],[Work Order]],'[2]MAT DETAIL'!$D:$L,8,FALSE)</f>
        <v>#N/A</v>
      </c>
      <c r="P10598" s="22">
        <v>0</v>
      </c>
      <c r="Q10598" s="67" t="s">
        <v>25</v>
      </c>
      <c r="R10598" s="67"/>
      <c r="S10598" s="67"/>
    </row>
    <row r="10599" spans="4:19" ht="15">
      <c r="D10599" s="75">
        <v>620123</v>
      </c>
      <c r="E10599" s="76">
        <v>45452</v>
      </c>
      <c r="F10599" s="76">
        <v>45453</v>
      </c>
      <c r="G10599" s="62"/>
      <c r="H10599" s="19">
        <v>3791169</v>
      </c>
      <c r="I10599" s="28" t="s">
        <v>26</v>
      </c>
      <c r="J10599" s="81" t="s">
        <v>145</v>
      </c>
      <c r="K10599" s="25" t="s">
        <v>56</v>
      </c>
      <c r="L10599" s="25" t="s">
        <v>146</v>
      </c>
      <c r="M10599" s="16">
        <f>SUM_DATA[[#This Row],[TOTAL Cost]]-SUM_DATA[[#This Row],[MATERIAL Cost]]</f>
        <v>0</v>
      </c>
      <c r="N10599" s="16">
        <f>IFERROR(SUM_DATA[[#This Row],[MAT C.]], 0)</f>
        <v>0</v>
      </c>
      <c r="O10599" s="16" t="e">
        <f>VLOOKUP(SUM_DATA[[#This Row],[Work Order]],'[2]MAT DETAIL'!$D:$L,8,FALSE)</f>
        <v>#N/A</v>
      </c>
      <c r="P10599" s="90">
        <v>0</v>
      </c>
      <c r="Q10599" s="67" t="s">
        <v>25</v>
      </c>
      <c r="R10599" s="67"/>
      <c r="S10599" s="67"/>
    </row>
    <row r="10600" spans="4:19" ht="15">
      <c r="D10600" s="75">
        <v>620119</v>
      </c>
      <c r="E10600" s="76">
        <v>45453</v>
      </c>
      <c r="F10600" s="76">
        <v>45453</v>
      </c>
      <c r="G10600" s="62"/>
      <c r="H10600" s="19">
        <v>3791171</v>
      </c>
      <c r="I10600" s="28" t="s">
        <v>26</v>
      </c>
      <c r="J10600" s="79" t="s">
        <v>354</v>
      </c>
      <c r="K10600" s="25" t="s">
        <v>36</v>
      </c>
      <c r="L10600" s="25" t="s">
        <v>37</v>
      </c>
      <c r="M10600" s="16">
        <f>SUM_DATA[[#This Row],[TOTAL Cost]]-SUM_DATA[[#This Row],[MATERIAL Cost]]</f>
        <v>0</v>
      </c>
      <c r="N10600" s="16">
        <f>IFERROR(SUM_DATA[[#This Row],[MAT C.]], 0)</f>
        <v>0</v>
      </c>
      <c r="O10600" s="16" t="e">
        <f>VLOOKUP(SUM_DATA[[#This Row],[Work Order]],'[2]MAT DETAIL'!$D:$L,8,FALSE)</f>
        <v>#N/A</v>
      </c>
      <c r="P10600" s="90">
        <v>0</v>
      </c>
      <c r="Q10600" s="67" t="s">
        <v>25</v>
      </c>
      <c r="R10600" s="67"/>
      <c r="S10600" s="67"/>
    </row>
    <row r="10601" spans="4:19" ht="15">
      <c r="D10601" s="75">
        <v>620113</v>
      </c>
      <c r="E10601" s="76">
        <v>45453</v>
      </c>
      <c r="F10601" s="76">
        <v>45453</v>
      </c>
      <c r="G10601" s="62"/>
      <c r="H10601" s="19">
        <v>3791247</v>
      </c>
      <c r="I10601" s="28" t="s">
        <v>31</v>
      </c>
      <c r="J10601" s="81" t="s">
        <v>2581</v>
      </c>
      <c r="K10601" s="25" t="s">
        <v>70</v>
      </c>
      <c r="L10601" s="25" t="s">
        <v>39</v>
      </c>
      <c r="M10601" s="16">
        <f>SUM_DATA[[#This Row],[TOTAL Cost]]-SUM_DATA[[#This Row],[MATERIAL Cost]]</f>
        <v>3701.84</v>
      </c>
      <c r="N10601" s="16">
        <f>IFERROR(SUM_DATA[[#This Row],[MAT C.]], 0)</f>
        <v>0</v>
      </c>
      <c r="O10601" s="16" t="e">
        <f>VLOOKUP(SUM_DATA[[#This Row],[Work Order]],'[2]MAT DETAIL'!$D:$L,8,FALSE)</f>
        <v>#N/A</v>
      </c>
      <c r="P10601" s="90">
        <v>3701.84</v>
      </c>
      <c r="Q10601" s="67" t="s">
        <v>25</v>
      </c>
      <c r="R10601" s="67"/>
      <c r="S10601" s="67"/>
    </row>
    <row r="10602" spans="4:19" ht="15">
      <c r="D10602" s="75">
        <v>620104</v>
      </c>
      <c r="E10602" s="76">
        <v>45453</v>
      </c>
      <c r="F10602" s="76">
        <v>45453</v>
      </c>
      <c r="G10602" s="62"/>
      <c r="H10602" s="19">
        <v>3791262</v>
      </c>
      <c r="I10602" s="28" t="s">
        <v>26</v>
      </c>
      <c r="J10602" s="81" t="s">
        <v>2582</v>
      </c>
      <c r="K10602" s="25" t="s">
        <v>19</v>
      </c>
      <c r="L10602" s="25" t="s">
        <v>50</v>
      </c>
      <c r="M10602" s="16">
        <f>SUM_DATA[[#This Row],[TOTAL Cost]]-SUM_DATA[[#This Row],[MATERIAL Cost]]</f>
        <v>0</v>
      </c>
      <c r="N10602" s="16">
        <f>IFERROR(SUM_DATA[[#This Row],[MAT C.]], 0)</f>
        <v>0</v>
      </c>
      <c r="O10602" s="16" t="e">
        <f>VLOOKUP(SUM_DATA[[#This Row],[Work Order]],'[2]MAT DETAIL'!$D:$L,8,FALSE)</f>
        <v>#N/A</v>
      </c>
      <c r="P10602" s="90">
        <v>0</v>
      </c>
      <c r="Q10602" s="67" t="s">
        <v>21</v>
      </c>
      <c r="R10602" s="67"/>
      <c r="S10602" s="67"/>
    </row>
    <row r="10603" spans="4:19" ht="15">
      <c r="D10603" s="75">
        <v>620107</v>
      </c>
      <c r="E10603" s="76">
        <v>45453</v>
      </c>
      <c r="F10603" s="76">
        <v>45453</v>
      </c>
      <c r="G10603" s="62"/>
      <c r="H10603" s="19">
        <v>3791321</v>
      </c>
      <c r="I10603" s="28" t="s">
        <v>26</v>
      </c>
      <c r="J10603" s="81" t="s">
        <v>2583</v>
      </c>
      <c r="K10603" s="25" t="s">
        <v>24</v>
      </c>
      <c r="L10603" s="25" t="s">
        <v>24</v>
      </c>
      <c r="M10603" s="16">
        <f>SUM_DATA[[#This Row],[TOTAL Cost]]-SUM_DATA[[#This Row],[MATERIAL Cost]]</f>
        <v>0</v>
      </c>
      <c r="N10603" s="16">
        <f>IFERROR(SUM_DATA[[#This Row],[MAT C.]], 0)</f>
        <v>477505.26</v>
      </c>
      <c r="O10603" s="16">
        <f>VLOOKUP(SUM_DATA[[#This Row],[Work Order]],'[2]MAT DETAIL'!$D:$L,8,FALSE)</f>
        <v>477505.26</v>
      </c>
      <c r="P10603" s="90">
        <v>477505.26</v>
      </c>
      <c r="Q10603" s="67" t="s">
        <v>21</v>
      </c>
      <c r="R10603" s="67"/>
      <c r="S10603" s="67"/>
    </row>
    <row r="10604" spans="4:19" ht="15">
      <c r="D10604" s="75">
        <v>620106</v>
      </c>
      <c r="E10604" s="76">
        <v>45453</v>
      </c>
      <c r="F10604" s="76">
        <v>45453</v>
      </c>
      <c r="G10604" s="62"/>
      <c r="H10604" s="19">
        <v>3791328</v>
      </c>
      <c r="I10604" s="28" t="s">
        <v>26</v>
      </c>
      <c r="J10604" s="81" t="s">
        <v>2583</v>
      </c>
      <c r="K10604" s="25" t="s">
        <v>24</v>
      </c>
      <c r="L10604" s="25" t="s">
        <v>24</v>
      </c>
      <c r="M10604" s="16">
        <f>SUM_DATA[[#This Row],[TOTAL Cost]]-SUM_DATA[[#This Row],[MATERIAL Cost]]</f>
        <v>0</v>
      </c>
      <c r="N10604" s="16">
        <f>IFERROR(SUM_DATA[[#This Row],[MAT C.]], 0)</f>
        <v>1432515.79</v>
      </c>
      <c r="O10604" s="16">
        <f>VLOOKUP(SUM_DATA[[#This Row],[Work Order]],'[2]MAT DETAIL'!$D:$L,8,FALSE)</f>
        <v>1432515.79</v>
      </c>
      <c r="P10604" s="90">
        <v>1432515.79</v>
      </c>
      <c r="Q10604" s="67" t="s">
        <v>21</v>
      </c>
      <c r="R10604" s="67"/>
      <c r="S10604" s="67"/>
    </row>
    <row r="10605" spans="4:19" ht="15">
      <c r="D10605" s="75">
        <v>620112</v>
      </c>
      <c r="E10605" s="76">
        <v>45453</v>
      </c>
      <c r="F10605" s="76">
        <v>45453</v>
      </c>
      <c r="G10605" s="62"/>
      <c r="H10605" s="19">
        <v>3791330</v>
      </c>
      <c r="I10605" s="28" t="s">
        <v>26</v>
      </c>
      <c r="J10605" s="81" t="s">
        <v>2583</v>
      </c>
      <c r="K10605" s="25" t="s">
        <v>24</v>
      </c>
      <c r="L10605" s="25" t="s">
        <v>24</v>
      </c>
      <c r="M10605" s="16">
        <f>SUM_DATA[[#This Row],[TOTAL Cost]]-SUM_DATA[[#This Row],[MATERIAL Cost]]</f>
        <v>0</v>
      </c>
      <c r="N10605" s="16">
        <f>IFERROR(SUM_DATA[[#This Row],[MAT C.]], 0)</f>
        <v>477505.27</v>
      </c>
      <c r="O10605" s="16">
        <f>VLOOKUP(SUM_DATA[[#This Row],[Work Order]],'[2]MAT DETAIL'!$D:$L,8,FALSE)</f>
        <v>477505.27</v>
      </c>
      <c r="P10605" s="90">
        <v>477505.27</v>
      </c>
      <c r="Q10605" s="67" t="s">
        <v>21</v>
      </c>
      <c r="R10605" s="67"/>
      <c r="S10605" s="67"/>
    </row>
    <row r="10606" spans="4:19" ht="15">
      <c r="D10606" s="75">
        <v>620118</v>
      </c>
      <c r="E10606" s="76">
        <v>45453</v>
      </c>
      <c r="F10606" s="76">
        <v>45453</v>
      </c>
      <c r="G10606" s="62"/>
      <c r="H10606" s="19">
        <v>3791331</v>
      </c>
      <c r="I10606" s="28" t="s">
        <v>26</v>
      </c>
      <c r="J10606" s="81" t="s">
        <v>2583</v>
      </c>
      <c r="K10606" s="25" t="s">
        <v>24</v>
      </c>
      <c r="L10606" s="25" t="s">
        <v>24</v>
      </c>
      <c r="M10606" s="16">
        <f>SUM_DATA[[#This Row],[TOTAL Cost]]-SUM_DATA[[#This Row],[MATERIAL Cost]]</f>
        <v>0</v>
      </c>
      <c r="N10606" s="16">
        <f>IFERROR(SUM_DATA[[#This Row],[MAT C.]], 0)</f>
        <v>477505.26</v>
      </c>
      <c r="O10606" s="16">
        <f>VLOOKUP(SUM_DATA[[#This Row],[Work Order]],'[2]MAT DETAIL'!$D:$L,8,FALSE)</f>
        <v>477505.26</v>
      </c>
      <c r="P10606" s="90">
        <v>477505.26</v>
      </c>
      <c r="Q10606" s="67" t="s">
        <v>21</v>
      </c>
      <c r="R10606" s="67"/>
      <c r="S10606" s="67"/>
    </row>
    <row r="10607" spans="4:19" ht="15">
      <c r="D10607" s="75">
        <v>620114</v>
      </c>
      <c r="E10607" s="76">
        <v>45453</v>
      </c>
      <c r="F10607" s="76">
        <v>45453</v>
      </c>
      <c r="G10607" s="62"/>
      <c r="H10607" s="19">
        <v>3791338</v>
      </c>
      <c r="I10607" s="28" t="s">
        <v>26</v>
      </c>
      <c r="J10607" s="81" t="s">
        <v>2583</v>
      </c>
      <c r="K10607" s="25" t="s">
        <v>24</v>
      </c>
      <c r="L10607" s="25" t="s">
        <v>24</v>
      </c>
      <c r="M10607" s="16">
        <f>SUM_DATA[[#This Row],[TOTAL Cost]]-SUM_DATA[[#This Row],[MATERIAL Cost]]</f>
        <v>0</v>
      </c>
      <c r="N10607" s="16">
        <f>IFERROR(SUM_DATA[[#This Row],[MAT C.]], 0)</f>
        <v>477505.27</v>
      </c>
      <c r="O10607" s="16">
        <f>VLOOKUP(SUM_DATA[[#This Row],[Work Order]],'[2]MAT DETAIL'!$D:$L,8,FALSE)</f>
        <v>477505.27</v>
      </c>
      <c r="P10607" s="90">
        <v>477505.27</v>
      </c>
      <c r="Q10607" s="67" t="s">
        <v>21</v>
      </c>
      <c r="R10607" s="67"/>
      <c r="S10607" s="67"/>
    </row>
    <row r="10608" spans="4:19" ht="15">
      <c r="D10608" s="75">
        <v>620116</v>
      </c>
      <c r="E10608" s="76">
        <v>45453</v>
      </c>
      <c r="F10608" s="76">
        <v>45453</v>
      </c>
      <c r="G10608" s="62"/>
      <c r="H10608" s="19">
        <v>3791345</v>
      </c>
      <c r="I10608" s="28" t="s">
        <v>26</v>
      </c>
      <c r="J10608" s="81" t="s">
        <v>2583</v>
      </c>
      <c r="K10608" s="25" t="s">
        <v>24</v>
      </c>
      <c r="L10608" s="25" t="s">
        <v>24</v>
      </c>
      <c r="M10608" s="16">
        <f>SUM_DATA[[#This Row],[TOTAL Cost]]-SUM_DATA[[#This Row],[MATERIAL Cost]]</f>
        <v>0</v>
      </c>
      <c r="N10608" s="16">
        <f>IFERROR(SUM_DATA[[#This Row],[MAT C.]], 0)</f>
        <v>477505.26</v>
      </c>
      <c r="O10608" s="16">
        <f>VLOOKUP(SUM_DATA[[#This Row],[Work Order]],'[2]MAT DETAIL'!$D:$L,8,FALSE)</f>
        <v>477505.26</v>
      </c>
      <c r="P10608" s="90">
        <v>477505.26</v>
      </c>
      <c r="Q10608" s="67" t="s">
        <v>21</v>
      </c>
      <c r="R10608" s="67"/>
      <c r="S10608" s="67"/>
    </row>
    <row r="10609" spans="4:19" ht="15">
      <c r="D10609" s="75">
        <v>620106</v>
      </c>
      <c r="E10609" s="76">
        <v>45453</v>
      </c>
      <c r="F10609" s="76">
        <v>45453</v>
      </c>
      <c r="G10609" s="62"/>
      <c r="H10609" s="19">
        <v>3791352</v>
      </c>
      <c r="I10609" s="28" t="s">
        <v>31</v>
      </c>
      <c r="J10609" s="81" t="s">
        <v>2584</v>
      </c>
      <c r="K10609" s="25" t="s">
        <v>36</v>
      </c>
      <c r="L10609" s="25" t="s">
        <v>37</v>
      </c>
      <c r="M10609" s="16">
        <f>SUM_DATA[[#This Row],[TOTAL Cost]]-SUM_DATA[[#This Row],[MATERIAL Cost]]</f>
        <v>19870.060000000001</v>
      </c>
      <c r="N10609" s="16">
        <f>IFERROR(SUM_DATA[[#This Row],[MAT C.]], 0)</f>
        <v>0</v>
      </c>
      <c r="O10609" s="16" t="e">
        <f>VLOOKUP(SUM_DATA[[#This Row],[Work Order]],'[2]MAT DETAIL'!$D:$L,8,FALSE)</f>
        <v>#N/A</v>
      </c>
      <c r="P10609" s="90">
        <v>19870.060000000001</v>
      </c>
      <c r="Q10609" s="67" t="s">
        <v>25</v>
      </c>
      <c r="R10609" s="67"/>
      <c r="S10609" s="67"/>
    </row>
    <row r="10610" spans="4:19" ht="15">
      <c r="D10610" s="75">
        <v>620104</v>
      </c>
      <c r="E10610" s="76">
        <v>45453</v>
      </c>
      <c r="F10610" s="76">
        <v>45453</v>
      </c>
      <c r="G10610" s="62"/>
      <c r="H10610" s="19">
        <v>3791359</v>
      </c>
      <c r="I10610" s="28" t="s">
        <v>26</v>
      </c>
      <c r="J10610" s="81" t="s">
        <v>2583</v>
      </c>
      <c r="K10610" s="25" t="s">
        <v>24</v>
      </c>
      <c r="L10610" s="25" t="s">
        <v>24</v>
      </c>
      <c r="M10610" s="16">
        <f>SUM_DATA[[#This Row],[TOTAL Cost]]-SUM_DATA[[#This Row],[MATERIAL Cost]]</f>
        <v>0</v>
      </c>
      <c r="N10610" s="16">
        <f>IFERROR(SUM_DATA[[#This Row],[MAT C.]], 0)</f>
        <v>477505.26</v>
      </c>
      <c r="O10610" s="16">
        <f>VLOOKUP(SUM_DATA[[#This Row],[Work Order]],'[2]MAT DETAIL'!$D:$L,8,FALSE)</f>
        <v>477505.26</v>
      </c>
      <c r="P10610" s="90">
        <v>477505.26</v>
      </c>
      <c r="Q10610" s="67" t="s">
        <v>21</v>
      </c>
      <c r="R10610" s="67"/>
      <c r="S10610" s="67"/>
    </row>
    <row r="10611" spans="4:19" ht="15">
      <c r="D10611" s="75">
        <v>620123</v>
      </c>
      <c r="E10611" s="76">
        <v>45453</v>
      </c>
      <c r="F10611" s="76">
        <v>45453</v>
      </c>
      <c r="G10611" s="62"/>
      <c r="H10611" s="19">
        <v>3791362</v>
      </c>
      <c r="I10611" s="28" t="s">
        <v>26</v>
      </c>
      <c r="J10611" s="81" t="s">
        <v>2583</v>
      </c>
      <c r="K10611" s="25" t="s">
        <v>24</v>
      </c>
      <c r="L10611" s="25" t="s">
        <v>24</v>
      </c>
      <c r="M10611" s="16">
        <f>SUM_DATA[[#This Row],[TOTAL Cost]]-SUM_DATA[[#This Row],[MATERIAL Cost]]</f>
        <v>0</v>
      </c>
      <c r="N10611" s="16">
        <f>IFERROR(SUM_DATA[[#This Row],[MAT C.]], 0)</f>
        <v>1432515.79</v>
      </c>
      <c r="O10611" s="16">
        <f>VLOOKUP(SUM_DATA[[#This Row],[Work Order]],'[2]MAT DETAIL'!$D:$L,8,FALSE)</f>
        <v>1432515.79</v>
      </c>
      <c r="P10611" s="90">
        <v>1432515.79</v>
      </c>
      <c r="Q10611" s="67" t="s">
        <v>21</v>
      </c>
      <c r="R10611" s="67"/>
      <c r="S10611" s="67"/>
    </row>
    <row r="10612" spans="4:19" ht="15">
      <c r="D10612" s="75">
        <v>620113</v>
      </c>
      <c r="E10612" s="76">
        <v>45453</v>
      </c>
      <c r="F10612" s="76">
        <v>45453</v>
      </c>
      <c r="G10612" s="62"/>
      <c r="H10612" s="19">
        <v>3791365</v>
      </c>
      <c r="I10612" s="28" t="s">
        <v>26</v>
      </c>
      <c r="J10612" s="81" t="s">
        <v>2583</v>
      </c>
      <c r="K10612" s="25" t="s">
        <v>24</v>
      </c>
      <c r="L10612" s="25" t="s">
        <v>24</v>
      </c>
      <c r="M10612" s="16">
        <f>SUM_DATA[[#This Row],[TOTAL Cost]]-SUM_DATA[[#This Row],[MATERIAL Cost]]</f>
        <v>0</v>
      </c>
      <c r="N10612" s="16">
        <f>IFERROR(SUM_DATA[[#This Row],[MAT C.]], 0)</f>
        <v>477505.26</v>
      </c>
      <c r="O10612" s="16">
        <f>VLOOKUP(SUM_DATA[[#This Row],[Work Order]],'[2]MAT DETAIL'!$D:$L,8,FALSE)</f>
        <v>477505.26</v>
      </c>
      <c r="P10612" s="90">
        <v>477505.26</v>
      </c>
      <c r="Q10612" s="67" t="s">
        <v>21</v>
      </c>
      <c r="R10612" s="67"/>
      <c r="S10612" s="67"/>
    </row>
    <row r="10613" spans="4:19" ht="15">
      <c r="D10613" s="75">
        <v>620124</v>
      </c>
      <c r="E10613" s="76">
        <v>45453</v>
      </c>
      <c r="F10613" s="76">
        <v>45453</v>
      </c>
      <c r="G10613" s="62"/>
      <c r="H10613" s="19">
        <v>3791367</v>
      </c>
      <c r="I10613" s="28" t="s">
        <v>26</v>
      </c>
      <c r="J10613" s="81" t="s">
        <v>2583</v>
      </c>
      <c r="K10613" s="25" t="s">
        <v>24</v>
      </c>
      <c r="L10613" s="25" t="s">
        <v>24</v>
      </c>
      <c r="M10613" s="16">
        <f>SUM_DATA[[#This Row],[TOTAL Cost]]-SUM_DATA[[#This Row],[MATERIAL Cost]]</f>
        <v>0</v>
      </c>
      <c r="N10613" s="16">
        <f>IFERROR(SUM_DATA[[#This Row],[MAT C.]], 0)</f>
        <v>477505.26</v>
      </c>
      <c r="O10613" s="16">
        <f>VLOOKUP(SUM_DATA[[#This Row],[Work Order]],'[2]MAT DETAIL'!$D:$L,8,FALSE)</f>
        <v>477505.26</v>
      </c>
      <c r="P10613" s="90">
        <v>477505.26</v>
      </c>
      <c r="Q10613" s="67" t="s">
        <v>21</v>
      </c>
      <c r="R10613" s="67"/>
      <c r="S10613" s="67"/>
    </row>
    <row r="10614" spans="4:19" ht="15">
      <c r="D10614" s="75">
        <v>620105</v>
      </c>
      <c r="E10614" s="76">
        <v>45453</v>
      </c>
      <c r="F10614" s="76">
        <v>45453</v>
      </c>
      <c r="G10614" s="62"/>
      <c r="H10614" s="19">
        <v>3791370</v>
      </c>
      <c r="I10614" s="28" t="s">
        <v>26</v>
      </c>
      <c r="J10614" s="81" t="s">
        <v>2583</v>
      </c>
      <c r="K10614" s="25" t="s">
        <v>24</v>
      </c>
      <c r="L10614" s="25" t="s">
        <v>24</v>
      </c>
      <c r="M10614" s="16">
        <f>SUM_DATA[[#This Row],[TOTAL Cost]]-SUM_DATA[[#This Row],[MATERIAL Cost]]</f>
        <v>0</v>
      </c>
      <c r="N10614" s="16">
        <f>IFERROR(SUM_DATA[[#This Row],[MAT C.]], 0)</f>
        <v>477505.26</v>
      </c>
      <c r="O10614" s="16">
        <f>VLOOKUP(SUM_DATA[[#This Row],[Work Order]],'[2]MAT DETAIL'!$D:$L,8,FALSE)</f>
        <v>477505.26</v>
      </c>
      <c r="P10614" s="90">
        <v>477505.26</v>
      </c>
      <c r="Q10614" s="67" t="s">
        <v>21</v>
      </c>
      <c r="R10614" s="67"/>
      <c r="S10614" s="67"/>
    </row>
    <row r="10615" spans="4:19" ht="15">
      <c r="D10615" s="75">
        <v>620116</v>
      </c>
      <c r="E10615" s="76">
        <v>45453</v>
      </c>
      <c r="F10615" s="76">
        <v>45453</v>
      </c>
      <c r="G10615" s="62"/>
      <c r="H10615" s="19">
        <v>3791372</v>
      </c>
      <c r="I10615" s="28" t="s">
        <v>26</v>
      </c>
      <c r="J10615" s="81" t="s">
        <v>2583</v>
      </c>
      <c r="K10615" s="25" t="s">
        <v>24</v>
      </c>
      <c r="L10615" s="25" t="s">
        <v>24</v>
      </c>
      <c r="M10615" s="16">
        <f>SUM_DATA[[#This Row],[TOTAL Cost]]-SUM_DATA[[#This Row],[MATERIAL Cost]]</f>
        <v>0</v>
      </c>
      <c r="N10615" s="16">
        <f>IFERROR(SUM_DATA[[#This Row],[MAT C.]], 0)</f>
        <v>477505.27</v>
      </c>
      <c r="O10615" s="16">
        <f>VLOOKUP(SUM_DATA[[#This Row],[Work Order]],'[2]MAT DETAIL'!$D:$L,8,FALSE)</f>
        <v>477505.27</v>
      </c>
      <c r="P10615" s="90">
        <v>477505.27</v>
      </c>
      <c r="Q10615" s="67" t="s">
        <v>21</v>
      </c>
      <c r="R10615" s="67"/>
      <c r="S10615" s="67"/>
    </row>
    <row r="10616" spans="4:19" ht="15">
      <c r="D10616" s="75">
        <v>620111</v>
      </c>
      <c r="E10616" s="76">
        <v>45453</v>
      </c>
      <c r="F10616" s="76">
        <v>45453</v>
      </c>
      <c r="G10616" s="62"/>
      <c r="H10616" s="19">
        <v>3791375</v>
      </c>
      <c r="I10616" s="28" t="s">
        <v>26</v>
      </c>
      <c r="J10616" s="81" t="s">
        <v>2583</v>
      </c>
      <c r="K10616" s="25" t="s">
        <v>24</v>
      </c>
      <c r="L10616" s="25" t="s">
        <v>24</v>
      </c>
      <c r="M10616" s="16">
        <f>SUM_DATA[[#This Row],[TOTAL Cost]]-SUM_DATA[[#This Row],[MATERIAL Cost]]</f>
        <v>0</v>
      </c>
      <c r="N10616" s="16">
        <f>IFERROR(SUM_DATA[[#This Row],[MAT C.]], 0)</f>
        <v>477505.26</v>
      </c>
      <c r="O10616" s="16">
        <f>VLOOKUP(SUM_DATA[[#This Row],[Work Order]],'[2]MAT DETAIL'!$D:$L,8,FALSE)</f>
        <v>477505.26</v>
      </c>
      <c r="P10616" s="90">
        <v>477505.26</v>
      </c>
      <c r="Q10616" s="67" t="s">
        <v>21</v>
      </c>
      <c r="R10616" s="67"/>
      <c r="S10616" s="67"/>
    </row>
    <row r="10617" spans="4:19" ht="15">
      <c r="D10617" s="75">
        <v>620112</v>
      </c>
      <c r="E10617" s="76">
        <v>45453</v>
      </c>
      <c r="F10617" s="76">
        <v>45454</v>
      </c>
      <c r="G10617" s="62"/>
      <c r="H10617" s="19">
        <v>3791545</v>
      </c>
      <c r="I10617" s="28" t="s">
        <v>26</v>
      </c>
      <c r="J10617" s="79" t="s">
        <v>72</v>
      </c>
      <c r="K10617" s="25" t="s">
        <v>36</v>
      </c>
      <c r="L10617" s="25" t="s">
        <v>37</v>
      </c>
      <c r="M10617" s="16">
        <f>SUM_DATA[[#This Row],[TOTAL Cost]]-SUM_DATA[[#This Row],[MATERIAL Cost]]</f>
        <v>0</v>
      </c>
      <c r="N10617" s="16">
        <f>IFERROR(SUM_DATA[[#This Row],[MAT C.]], 0)</f>
        <v>0</v>
      </c>
      <c r="O10617" s="16" t="e">
        <f>VLOOKUP(SUM_DATA[[#This Row],[Work Order]],'[2]MAT DETAIL'!$D:$L,8,FALSE)</f>
        <v>#N/A</v>
      </c>
      <c r="P10617" s="90">
        <v>0</v>
      </c>
      <c r="Q10617" s="67" t="s">
        <v>25</v>
      </c>
      <c r="R10617" s="67"/>
      <c r="S10617" s="67"/>
    </row>
    <row r="10618" spans="4:19" ht="15">
      <c r="D10618" s="75">
        <v>620114</v>
      </c>
      <c r="E10618" s="76">
        <v>45454</v>
      </c>
      <c r="F10618" s="76">
        <v>45454</v>
      </c>
      <c r="G10618" s="62"/>
      <c r="H10618" s="19">
        <v>3791559</v>
      </c>
      <c r="I10618" s="28" t="s">
        <v>31</v>
      </c>
      <c r="J10618" s="79" t="s">
        <v>220</v>
      </c>
      <c r="K10618" s="25" t="s">
        <v>39</v>
      </c>
      <c r="L10618" s="25" t="s">
        <v>221</v>
      </c>
      <c r="M10618" s="16">
        <f>SUM_DATA[[#This Row],[TOTAL Cost]]-SUM_DATA[[#This Row],[MATERIAL Cost]]</f>
        <v>0</v>
      </c>
      <c r="N10618" s="16">
        <f>IFERROR(SUM_DATA[[#This Row],[MAT C.]], 0)</f>
        <v>0</v>
      </c>
      <c r="O10618" s="16" t="e">
        <f>VLOOKUP(SUM_DATA[[#This Row],[Work Order]],'[2]MAT DETAIL'!$D:$L,8,FALSE)</f>
        <v>#N/A</v>
      </c>
      <c r="P10618" s="90">
        <v>0</v>
      </c>
      <c r="Q10618" s="67" t="s">
        <v>25</v>
      </c>
      <c r="R10618" s="67"/>
      <c r="S10618" s="67"/>
    </row>
    <row r="10619" spans="4:19" ht="15">
      <c r="D10619" s="75">
        <v>620111</v>
      </c>
      <c r="E10619" s="76">
        <v>45454</v>
      </c>
      <c r="F10619" s="76">
        <v>45454</v>
      </c>
      <c r="G10619" s="62"/>
      <c r="H10619" s="19">
        <v>3791560</v>
      </c>
      <c r="I10619" s="28" t="s">
        <v>31</v>
      </c>
      <c r="J10619" s="79" t="s">
        <v>220</v>
      </c>
      <c r="K10619" s="25" t="s">
        <v>39</v>
      </c>
      <c r="L10619" s="25" t="s">
        <v>221</v>
      </c>
      <c r="M10619" s="16">
        <f>SUM_DATA[[#This Row],[TOTAL Cost]]-SUM_DATA[[#This Row],[MATERIAL Cost]]</f>
        <v>0</v>
      </c>
      <c r="N10619" s="16">
        <f>IFERROR(SUM_DATA[[#This Row],[MAT C.]], 0)</f>
        <v>0</v>
      </c>
      <c r="O10619" s="16" t="e">
        <f>VLOOKUP(SUM_DATA[[#This Row],[Work Order]],'[2]MAT DETAIL'!$D:$L,8,FALSE)</f>
        <v>#N/A</v>
      </c>
      <c r="P10619" s="90">
        <v>0</v>
      </c>
      <c r="Q10619" s="67" t="s">
        <v>25</v>
      </c>
      <c r="R10619" s="67"/>
      <c r="S10619" s="67"/>
    </row>
    <row r="10620" spans="4:19" ht="15">
      <c r="D10620" s="75">
        <v>620104</v>
      </c>
      <c r="E10620" s="76">
        <v>45454</v>
      </c>
      <c r="F10620" s="76">
        <v>45454</v>
      </c>
      <c r="G10620" s="62"/>
      <c r="H10620" s="19">
        <v>3791573</v>
      </c>
      <c r="I10620" s="28" t="s">
        <v>26</v>
      </c>
      <c r="J10620" s="81" t="s">
        <v>2558</v>
      </c>
      <c r="K10620" s="25" t="s">
        <v>36</v>
      </c>
      <c r="L10620" s="25" t="s">
        <v>148</v>
      </c>
      <c r="M10620" s="16">
        <f>SUM_DATA[[#This Row],[TOTAL Cost]]-SUM_DATA[[#This Row],[MATERIAL Cost]]</f>
        <v>0</v>
      </c>
      <c r="N10620" s="16">
        <f>IFERROR(SUM_DATA[[#This Row],[MAT C.]], 0)</f>
        <v>0</v>
      </c>
      <c r="O10620" s="16" t="e">
        <f>VLOOKUP(SUM_DATA[[#This Row],[Work Order]],'[2]MAT DETAIL'!$D:$L,8,FALSE)</f>
        <v>#N/A</v>
      </c>
      <c r="P10620" s="90">
        <v>0</v>
      </c>
      <c r="Q10620" s="67" t="s">
        <v>21</v>
      </c>
      <c r="R10620" s="67"/>
      <c r="S10620" s="67"/>
    </row>
    <row r="10621" spans="4:19" ht="15">
      <c r="D10621" s="75">
        <v>620111</v>
      </c>
      <c r="E10621" s="76">
        <v>45454</v>
      </c>
      <c r="F10621" s="76">
        <v>45454</v>
      </c>
      <c r="G10621" s="62"/>
      <c r="H10621" s="19">
        <v>3791634</v>
      </c>
      <c r="I10621" s="28" t="s">
        <v>26</v>
      </c>
      <c r="J10621" s="81" t="s">
        <v>2585</v>
      </c>
      <c r="K10621" s="25" t="s">
        <v>47</v>
      </c>
      <c r="L10621" s="25" t="s">
        <v>869</v>
      </c>
      <c r="M10621" s="16">
        <f>SUM_DATA[[#This Row],[TOTAL Cost]]-SUM_DATA[[#This Row],[MATERIAL Cost]]</f>
        <v>294.91999999999825</v>
      </c>
      <c r="N10621" s="16">
        <f>IFERROR(SUM_DATA[[#This Row],[MAT C.]], 0)</f>
        <v>30500</v>
      </c>
      <c r="O10621" s="16">
        <f>VLOOKUP(SUM_DATA[[#This Row],[Work Order]],'[2]MAT DETAIL'!$D:$L,8,FALSE)</f>
        <v>30500</v>
      </c>
      <c r="P10621" s="90">
        <v>30794.92</v>
      </c>
      <c r="Q10621" s="67" t="s">
        <v>21</v>
      </c>
      <c r="R10621" s="67"/>
      <c r="S10621" s="67"/>
    </row>
    <row r="10622" spans="4:19" ht="15">
      <c r="D10622" s="75">
        <v>620117</v>
      </c>
      <c r="E10622" s="76">
        <v>45454</v>
      </c>
      <c r="F10622" s="76">
        <v>45454</v>
      </c>
      <c r="G10622" s="62"/>
      <c r="H10622" s="19">
        <v>3791635</v>
      </c>
      <c r="I10622" s="28" t="s">
        <v>26</v>
      </c>
      <c r="J10622" s="81" t="s">
        <v>2585</v>
      </c>
      <c r="K10622" s="25" t="s">
        <v>47</v>
      </c>
      <c r="L10622" s="25" t="s">
        <v>869</v>
      </c>
      <c r="M10622" s="16">
        <f>SUM_DATA[[#This Row],[TOTAL Cost]]-SUM_DATA[[#This Row],[MATERIAL Cost]]</f>
        <v>294.91999999999825</v>
      </c>
      <c r="N10622" s="16">
        <f>IFERROR(SUM_DATA[[#This Row],[MAT C.]], 0)</f>
        <v>30500</v>
      </c>
      <c r="O10622" s="16">
        <f>VLOOKUP(SUM_DATA[[#This Row],[Work Order]],'[2]MAT DETAIL'!$D:$L,8,FALSE)</f>
        <v>30500</v>
      </c>
      <c r="P10622" s="90">
        <v>30794.92</v>
      </c>
      <c r="Q10622" s="67" t="s">
        <v>21</v>
      </c>
      <c r="R10622" s="67"/>
      <c r="S10622" s="67"/>
    </row>
    <row r="10623" spans="4:19" ht="15">
      <c r="D10623" s="75">
        <v>620123</v>
      </c>
      <c r="E10623" s="76">
        <v>45454</v>
      </c>
      <c r="F10623" s="76">
        <v>45454</v>
      </c>
      <c r="G10623" s="62"/>
      <c r="H10623" s="19">
        <v>3791636</v>
      </c>
      <c r="I10623" s="28" t="s">
        <v>26</v>
      </c>
      <c r="J10623" s="81" t="s">
        <v>2585</v>
      </c>
      <c r="K10623" s="25" t="s">
        <v>47</v>
      </c>
      <c r="L10623" s="25" t="s">
        <v>869</v>
      </c>
      <c r="M10623" s="16">
        <f>SUM_DATA[[#This Row],[TOTAL Cost]]-SUM_DATA[[#This Row],[MATERIAL Cost]]</f>
        <v>294.91999999999825</v>
      </c>
      <c r="N10623" s="16">
        <f>IFERROR(SUM_DATA[[#This Row],[MAT C.]], 0)</f>
        <v>30500</v>
      </c>
      <c r="O10623" s="16">
        <f>VLOOKUP(SUM_DATA[[#This Row],[Work Order]],'[2]MAT DETAIL'!$D:$L,8,FALSE)</f>
        <v>30500</v>
      </c>
      <c r="P10623" s="90">
        <v>30794.92</v>
      </c>
      <c r="Q10623" s="67" t="s">
        <v>21</v>
      </c>
      <c r="R10623" s="67"/>
      <c r="S10623" s="67"/>
    </row>
    <row r="10624" spans="4:19" ht="15">
      <c r="D10624" s="75">
        <v>620122</v>
      </c>
      <c r="E10624" s="76">
        <v>45454</v>
      </c>
      <c r="F10624" s="76">
        <v>45454</v>
      </c>
      <c r="G10624" s="62"/>
      <c r="H10624" s="19">
        <v>3791706</v>
      </c>
      <c r="I10624" s="28" t="s">
        <v>31</v>
      </c>
      <c r="J10624" s="81" t="s">
        <v>2271</v>
      </c>
      <c r="K10624" s="25" t="s">
        <v>33</v>
      </c>
      <c r="L10624" s="25" t="s">
        <v>39</v>
      </c>
      <c r="M10624" s="16">
        <f>SUM_DATA[[#This Row],[TOTAL Cost]]-SUM_DATA[[#This Row],[MATERIAL Cost]]</f>
        <v>0</v>
      </c>
      <c r="N10624" s="16">
        <f>IFERROR(SUM_DATA[[#This Row],[MAT C.]], 0)</f>
        <v>0</v>
      </c>
      <c r="O10624" s="16" t="e">
        <f>VLOOKUP(SUM_DATA[[#This Row],[Work Order]],'[2]MAT DETAIL'!$D:$L,8,FALSE)</f>
        <v>#N/A</v>
      </c>
      <c r="P10624" s="90">
        <v>0</v>
      </c>
      <c r="Q10624" s="67" t="s">
        <v>25</v>
      </c>
      <c r="R10624" s="67"/>
      <c r="S10624" s="67"/>
    </row>
    <row r="10625" spans="4:19" ht="15">
      <c r="D10625" s="75">
        <v>620114</v>
      </c>
      <c r="E10625" s="76">
        <v>45455</v>
      </c>
      <c r="F10625" s="76">
        <v>45455</v>
      </c>
      <c r="G10625" s="62"/>
      <c r="H10625" s="19">
        <v>3791840</v>
      </c>
      <c r="I10625" s="28" t="s">
        <v>26</v>
      </c>
      <c r="J10625" s="81" t="s">
        <v>2586</v>
      </c>
      <c r="K10625" s="25" t="s">
        <v>59</v>
      </c>
      <c r="L10625" s="25" t="s">
        <v>47</v>
      </c>
      <c r="M10625" s="16">
        <f>SUM_DATA[[#This Row],[TOTAL Cost]]-SUM_DATA[[#This Row],[MATERIAL Cost]]</f>
        <v>294.91999999999825</v>
      </c>
      <c r="N10625" s="16">
        <f>IFERROR(SUM_DATA[[#This Row],[MAT C.]], 0)</f>
        <v>91200</v>
      </c>
      <c r="O10625" s="16">
        <f>VLOOKUP(SUM_DATA[[#This Row],[Work Order]],'[2]MAT DETAIL'!$D:$L,8,FALSE)</f>
        <v>91200</v>
      </c>
      <c r="P10625" s="90">
        <v>91494.92</v>
      </c>
      <c r="Q10625" s="67" t="s">
        <v>21</v>
      </c>
      <c r="R10625" s="67"/>
      <c r="S10625" s="67"/>
    </row>
    <row r="10626" spans="4:19" ht="15">
      <c r="D10626" s="75">
        <v>620122</v>
      </c>
      <c r="E10626" s="76">
        <v>45456</v>
      </c>
      <c r="F10626" s="76">
        <v>45456</v>
      </c>
      <c r="G10626" s="62"/>
      <c r="H10626" s="19">
        <v>3792246</v>
      </c>
      <c r="I10626" s="28" t="s">
        <v>31</v>
      </c>
      <c r="J10626" s="79" t="s">
        <v>304</v>
      </c>
      <c r="K10626" s="25" t="s">
        <v>33</v>
      </c>
      <c r="L10626" s="25" t="s">
        <v>39</v>
      </c>
      <c r="M10626" s="16">
        <f>SUM_DATA[[#This Row],[TOTAL Cost]]-SUM_DATA[[#This Row],[MATERIAL Cost]]</f>
        <v>0</v>
      </c>
      <c r="N10626" s="16">
        <f>IFERROR(SUM_DATA[[#This Row],[MAT C.]], 0)</f>
        <v>0</v>
      </c>
      <c r="O10626" s="16" t="e">
        <f>VLOOKUP(SUM_DATA[[#This Row],[Work Order]],'[2]MAT DETAIL'!$D:$L,8,FALSE)</f>
        <v>#N/A</v>
      </c>
      <c r="P10626" s="90">
        <v>0</v>
      </c>
      <c r="Q10626" s="67" t="s">
        <v>25</v>
      </c>
      <c r="R10626" s="67"/>
      <c r="S10626" s="67"/>
    </row>
    <row r="10627" spans="4:19" ht="15">
      <c r="D10627" s="75">
        <v>620105</v>
      </c>
      <c r="E10627" s="76">
        <v>45456</v>
      </c>
      <c r="F10627" s="76">
        <v>45456</v>
      </c>
      <c r="G10627" s="62"/>
      <c r="H10627" s="19">
        <v>3792311</v>
      </c>
      <c r="I10627" s="28" t="s">
        <v>31</v>
      </c>
      <c r="J10627" s="81" t="s">
        <v>2587</v>
      </c>
      <c r="K10627" s="25" t="s">
        <v>39</v>
      </c>
      <c r="L10627" s="25" t="s">
        <v>40</v>
      </c>
      <c r="M10627" s="16">
        <f>SUM_DATA[[#This Row],[TOTAL Cost]]-SUM_DATA[[#This Row],[MATERIAL Cost]]</f>
        <v>0</v>
      </c>
      <c r="N10627" s="16">
        <f>IFERROR(SUM_DATA[[#This Row],[MAT C.]], 0)</f>
        <v>0</v>
      </c>
      <c r="O10627" s="16" t="e">
        <f>VLOOKUP(SUM_DATA[[#This Row],[Work Order]],'[2]MAT DETAIL'!$D:$L,8,FALSE)</f>
        <v>#N/A</v>
      </c>
      <c r="P10627" s="90">
        <v>0</v>
      </c>
      <c r="Q10627" s="67" t="s">
        <v>25</v>
      </c>
      <c r="R10627" s="67"/>
      <c r="S10627" s="67"/>
    </row>
    <row r="10628" spans="4:19" ht="15">
      <c r="D10628" s="75">
        <v>620123</v>
      </c>
      <c r="E10628" s="76">
        <v>45456</v>
      </c>
      <c r="F10628" s="76">
        <v>45457</v>
      </c>
      <c r="G10628" s="62"/>
      <c r="H10628" s="19">
        <v>3794045</v>
      </c>
      <c r="I10628" s="28" t="s">
        <v>26</v>
      </c>
      <c r="J10628" s="81" t="s">
        <v>64</v>
      </c>
      <c r="K10628" s="25" t="s">
        <v>47</v>
      </c>
      <c r="L10628" s="25" t="s">
        <v>65</v>
      </c>
      <c r="M10628" s="16">
        <f>SUM_DATA[[#This Row],[TOTAL Cost]]-SUM_DATA[[#This Row],[MATERIAL Cost]]</f>
        <v>0</v>
      </c>
      <c r="N10628" s="16">
        <f>IFERROR(SUM_DATA[[#This Row],[MAT C.]], 0)</f>
        <v>0</v>
      </c>
      <c r="O10628" s="16" t="e">
        <f>VLOOKUP(SUM_DATA[[#This Row],[Work Order]],'[2]MAT DETAIL'!$D:$L,8,FALSE)</f>
        <v>#N/A</v>
      </c>
      <c r="P10628" s="90">
        <v>0</v>
      </c>
      <c r="Q10628" s="67" t="s">
        <v>25</v>
      </c>
      <c r="R10628" s="67"/>
      <c r="S10628" s="67"/>
    </row>
    <row r="10629" spans="4:19" ht="15">
      <c r="D10629" s="75">
        <v>620113</v>
      </c>
      <c r="E10629" s="76">
        <v>45456</v>
      </c>
      <c r="F10629" s="76">
        <v>45457</v>
      </c>
      <c r="G10629" s="62"/>
      <c r="H10629" s="19">
        <v>3794046</v>
      </c>
      <c r="I10629" s="28" t="s">
        <v>26</v>
      </c>
      <c r="J10629" s="81" t="s">
        <v>64</v>
      </c>
      <c r="K10629" s="25" t="s">
        <v>47</v>
      </c>
      <c r="L10629" s="25" t="s">
        <v>65</v>
      </c>
      <c r="M10629" s="16">
        <f>SUM_DATA[[#This Row],[TOTAL Cost]]-SUM_DATA[[#This Row],[MATERIAL Cost]]</f>
        <v>0</v>
      </c>
      <c r="N10629" s="16">
        <f>IFERROR(SUM_DATA[[#This Row],[MAT C.]], 0)</f>
        <v>0</v>
      </c>
      <c r="O10629" s="16" t="e">
        <f>VLOOKUP(SUM_DATA[[#This Row],[Work Order]],'[2]MAT DETAIL'!$D:$L,8,FALSE)</f>
        <v>#N/A</v>
      </c>
      <c r="P10629" s="90">
        <v>0</v>
      </c>
      <c r="Q10629" s="67" t="s">
        <v>25</v>
      </c>
      <c r="R10629" s="67"/>
      <c r="S10629" s="67"/>
    </row>
    <row r="10630" spans="4:19" ht="15">
      <c r="D10630" s="75">
        <v>620119</v>
      </c>
      <c r="E10630" s="76">
        <v>45456</v>
      </c>
      <c r="F10630" s="76">
        <v>45457</v>
      </c>
      <c r="G10630" s="62"/>
      <c r="H10630" s="19">
        <v>3794047</v>
      </c>
      <c r="I10630" s="28" t="s">
        <v>26</v>
      </c>
      <c r="J10630" s="81" t="s">
        <v>64</v>
      </c>
      <c r="K10630" s="25" t="s">
        <v>47</v>
      </c>
      <c r="L10630" s="25" t="s">
        <v>65</v>
      </c>
      <c r="M10630" s="16">
        <f>SUM_DATA[[#This Row],[TOTAL Cost]]-SUM_DATA[[#This Row],[MATERIAL Cost]]</f>
        <v>0</v>
      </c>
      <c r="N10630" s="16">
        <f>IFERROR(SUM_DATA[[#This Row],[MAT C.]], 0)</f>
        <v>0</v>
      </c>
      <c r="O10630" s="16" t="e">
        <f>VLOOKUP(SUM_DATA[[#This Row],[Work Order]],'[2]MAT DETAIL'!$D:$L,8,FALSE)</f>
        <v>#N/A</v>
      </c>
      <c r="P10630" s="90">
        <v>0</v>
      </c>
      <c r="Q10630" s="67" t="s">
        <v>25</v>
      </c>
      <c r="R10630" s="67"/>
      <c r="S10630" s="67"/>
    </row>
    <row r="10631" spans="4:19" ht="15">
      <c r="D10631" s="75">
        <v>620113</v>
      </c>
      <c r="E10631" s="76">
        <v>45456</v>
      </c>
      <c r="F10631" s="76">
        <v>45457</v>
      </c>
      <c r="G10631" s="62"/>
      <c r="H10631" s="19">
        <v>3794048</v>
      </c>
      <c r="I10631" s="28" t="s">
        <v>26</v>
      </c>
      <c r="J10631" s="81" t="s">
        <v>64</v>
      </c>
      <c r="K10631" s="25" t="s">
        <v>47</v>
      </c>
      <c r="L10631" s="25" t="s">
        <v>65</v>
      </c>
      <c r="M10631" s="16">
        <f>SUM_DATA[[#This Row],[TOTAL Cost]]-SUM_DATA[[#This Row],[MATERIAL Cost]]</f>
        <v>0</v>
      </c>
      <c r="N10631" s="16">
        <f>IFERROR(SUM_DATA[[#This Row],[MAT C.]], 0)</f>
        <v>0</v>
      </c>
      <c r="O10631" s="16" t="e">
        <f>VLOOKUP(SUM_DATA[[#This Row],[Work Order]],'[2]MAT DETAIL'!$D:$L,8,FALSE)</f>
        <v>#N/A</v>
      </c>
      <c r="P10631" s="90">
        <v>0</v>
      </c>
      <c r="Q10631" s="67" t="s">
        <v>25</v>
      </c>
      <c r="R10631" s="67"/>
      <c r="S10631" s="67"/>
    </row>
    <row r="10632" spans="4:19" ht="15">
      <c r="D10632" s="75">
        <v>620109</v>
      </c>
      <c r="E10632" s="76">
        <v>45456</v>
      </c>
      <c r="F10632" s="76">
        <v>45457</v>
      </c>
      <c r="G10632" s="62"/>
      <c r="H10632" s="19">
        <v>3794049</v>
      </c>
      <c r="I10632" s="28" t="s">
        <v>26</v>
      </c>
      <c r="J10632" s="81" t="s">
        <v>2588</v>
      </c>
      <c r="K10632" s="25" t="s">
        <v>67</v>
      </c>
      <c r="L10632" s="25" t="s">
        <v>88</v>
      </c>
      <c r="M10632" s="16">
        <f>SUM_DATA[[#This Row],[TOTAL Cost]]-SUM_DATA[[#This Row],[MATERIAL Cost]]</f>
        <v>0</v>
      </c>
      <c r="N10632" s="16">
        <f>IFERROR(SUM_DATA[[#This Row],[MAT C.]], 0)</f>
        <v>0</v>
      </c>
      <c r="O10632" s="16" t="e">
        <f>VLOOKUP(SUM_DATA[[#This Row],[Work Order]],'[2]MAT DETAIL'!$D:$L,8,FALSE)</f>
        <v>#N/A</v>
      </c>
      <c r="P10632" s="90">
        <v>0</v>
      </c>
      <c r="Q10632" s="67" t="s">
        <v>25</v>
      </c>
      <c r="R10632" s="67"/>
      <c r="S10632" s="67"/>
    </row>
    <row r="10633" spans="4:19" ht="15">
      <c r="D10633" s="75">
        <v>620123</v>
      </c>
      <c r="E10633" s="76">
        <v>45456</v>
      </c>
      <c r="F10633" s="76">
        <v>45457</v>
      </c>
      <c r="G10633" s="62"/>
      <c r="H10633" s="19">
        <v>3794050</v>
      </c>
      <c r="I10633" s="28" t="s">
        <v>26</v>
      </c>
      <c r="J10633" s="81" t="s">
        <v>2589</v>
      </c>
      <c r="K10633" s="25" t="s">
        <v>39</v>
      </c>
      <c r="L10633" s="25" t="s">
        <v>40</v>
      </c>
      <c r="M10633" s="16">
        <f>SUM_DATA[[#This Row],[TOTAL Cost]]-SUM_DATA[[#This Row],[MATERIAL Cost]]</f>
        <v>0</v>
      </c>
      <c r="N10633" s="16">
        <f>IFERROR(SUM_DATA[[#This Row],[MAT C.]], 0)</f>
        <v>0</v>
      </c>
      <c r="O10633" s="16" t="e">
        <f>VLOOKUP(SUM_DATA[[#This Row],[Work Order]],'[2]MAT DETAIL'!$D:$L,8,FALSE)</f>
        <v>#N/A</v>
      </c>
      <c r="P10633" s="90">
        <v>0</v>
      </c>
      <c r="Q10633" s="67" t="s">
        <v>25</v>
      </c>
      <c r="R10633" s="67"/>
      <c r="S10633" s="67"/>
    </row>
    <row r="10634" spans="4:19" ht="15">
      <c r="D10634" s="75">
        <v>620123</v>
      </c>
      <c r="E10634" s="76">
        <v>45488</v>
      </c>
      <c r="F10634" s="76">
        <v>45488</v>
      </c>
      <c r="G10634" s="62"/>
      <c r="H10634" s="19">
        <v>3794100</v>
      </c>
      <c r="I10634" s="30" t="s">
        <v>31</v>
      </c>
      <c r="J10634" s="83" t="s">
        <v>2587</v>
      </c>
      <c r="K10634" s="25" t="s">
        <v>39</v>
      </c>
      <c r="L10634" s="25" t="s">
        <v>40</v>
      </c>
      <c r="M10634" s="16">
        <f>SUM_DATA[[#This Row],[TOTAL Cost]]-SUM_DATA[[#This Row],[MATERIAL Cost]]</f>
        <v>1627.86</v>
      </c>
      <c r="N10634" s="16">
        <f>IFERROR(SUM_DATA[[#This Row],[MAT C.]], 0)</f>
        <v>0</v>
      </c>
      <c r="O10634" s="16" t="e">
        <f>VLOOKUP(SUM_DATA[[#This Row],[Work Order]],'[2]MAT DETAIL'!$D:$L,8,FALSE)</f>
        <v>#N/A</v>
      </c>
      <c r="P10634" s="88">
        <v>1627.86</v>
      </c>
      <c r="Q10634" s="67" t="s">
        <v>25</v>
      </c>
      <c r="R10634" s="67"/>
      <c r="S10634" s="67"/>
    </row>
    <row r="10635" spans="4:19" ht="15">
      <c r="D10635" s="75">
        <v>620106</v>
      </c>
      <c r="E10635" s="76">
        <v>45457</v>
      </c>
      <c r="F10635" s="76">
        <v>45457</v>
      </c>
      <c r="G10635" s="62"/>
      <c r="H10635" s="19">
        <v>3794224</v>
      </c>
      <c r="I10635" s="28" t="s">
        <v>31</v>
      </c>
      <c r="J10635" s="81" t="s">
        <v>2587</v>
      </c>
      <c r="K10635" s="25" t="s">
        <v>39</v>
      </c>
      <c r="L10635" s="25" t="s">
        <v>40</v>
      </c>
      <c r="M10635" s="16">
        <f>SUM_DATA[[#This Row],[TOTAL Cost]]-SUM_DATA[[#This Row],[MATERIAL Cost]]</f>
        <v>0</v>
      </c>
      <c r="N10635" s="16">
        <f>IFERROR(SUM_DATA[[#This Row],[MAT C.]], 0)</f>
        <v>0</v>
      </c>
      <c r="O10635" s="16" t="e">
        <f>VLOOKUP(SUM_DATA[[#This Row],[Work Order]],'[2]MAT DETAIL'!$D:$L,8,FALSE)</f>
        <v>#N/A</v>
      </c>
      <c r="P10635" s="90">
        <v>0</v>
      </c>
      <c r="Q10635" s="67" t="s">
        <v>25</v>
      </c>
      <c r="R10635" s="67"/>
      <c r="S10635" s="67"/>
    </row>
    <row r="10636" spans="4:19" ht="15">
      <c r="D10636" s="75">
        <v>620105</v>
      </c>
      <c r="E10636" s="76">
        <v>45457</v>
      </c>
      <c r="F10636" s="76">
        <v>45457</v>
      </c>
      <c r="G10636" s="62"/>
      <c r="H10636" s="19">
        <v>3794225</v>
      </c>
      <c r="I10636" s="28" t="s">
        <v>31</v>
      </c>
      <c r="J10636" s="81" t="s">
        <v>2590</v>
      </c>
      <c r="K10636" s="25" t="s">
        <v>59</v>
      </c>
      <c r="L10636" s="25" t="s">
        <v>78</v>
      </c>
      <c r="M10636" s="16">
        <f>SUM_DATA[[#This Row],[TOTAL Cost]]-SUM_DATA[[#This Row],[MATERIAL Cost]]</f>
        <v>0</v>
      </c>
      <c r="N10636" s="16">
        <f>IFERROR(SUM_DATA[[#This Row],[MAT C.]], 0)</f>
        <v>0</v>
      </c>
      <c r="O10636" s="16" t="e">
        <f>VLOOKUP(SUM_DATA[[#This Row],[Work Order]],'[2]MAT DETAIL'!$D:$L,8,FALSE)</f>
        <v>#N/A</v>
      </c>
      <c r="P10636" s="90">
        <v>0</v>
      </c>
      <c r="Q10636" s="67" t="s">
        <v>25</v>
      </c>
      <c r="R10636" s="67"/>
      <c r="S10636" s="67"/>
    </row>
    <row r="10637" spans="4:19" ht="15">
      <c r="D10637" s="75">
        <v>620111</v>
      </c>
      <c r="E10637" s="76">
        <v>45457</v>
      </c>
      <c r="F10637" s="76">
        <v>45457</v>
      </c>
      <c r="G10637" s="62"/>
      <c r="H10637" s="19">
        <v>3794239</v>
      </c>
      <c r="I10637" s="28" t="s">
        <v>26</v>
      </c>
      <c r="J10637" s="81" t="s">
        <v>2370</v>
      </c>
      <c r="K10637" s="25" t="s">
        <v>82</v>
      </c>
      <c r="L10637" s="25" t="s">
        <v>126</v>
      </c>
      <c r="M10637" s="16">
        <f>SUM_DATA[[#This Row],[TOTAL Cost]]-SUM_DATA[[#This Row],[MATERIAL Cost]]</f>
        <v>0</v>
      </c>
      <c r="N10637" s="16">
        <f>IFERROR(SUM_DATA[[#This Row],[MAT C.]], 0)</f>
        <v>0</v>
      </c>
      <c r="O10637" s="16" t="e">
        <f>VLOOKUP(SUM_DATA[[#This Row],[Work Order]],'[2]MAT DETAIL'!$D:$L,8,FALSE)</f>
        <v>#N/A</v>
      </c>
      <c r="P10637" s="90">
        <v>0</v>
      </c>
      <c r="Q10637" s="67" t="s">
        <v>21</v>
      </c>
      <c r="R10637" s="67"/>
      <c r="S10637" s="67"/>
    </row>
    <row r="10638" spans="4:19" ht="15">
      <c r="D10638" s="75">
        <v>620112</v>
      </c>
      <c r="E10638" s="76">
        <v>45457</v>
      </c>
      <c r="F10638" s="76">
        <v>45457</v>
      </c>
      <c r="G10638" s="62"/>
      <c r="H10638" s="19">
        <v>3794240</v>
      </c>
      <c r="I10638" s="28" t="s">
        <v>26</v>
      </c>
      <c r="J10638" s="81" t="s">
        <v>2370</v>
      </c>
      <c r="K10638" s="25" t="s">
        <v>82</v>
      </c>
      <c r="L10638" s="25" t="s">
        <v>126</v>
      </c>
      <c r="M10638" s="16">
        <f>SUM_DATA[[#This Row],[TOTAL Cost]]-SUM_DATA[[#This Row],[MATERIAL Cost]]</f>
        <v>0</v>
      </c>
      <c r="N10638" s="16">
        <f>IFERROR(SUM_DATA[[#This Row],[MAT C.]], 0)</f>
        <v>0</v>
      </c>
      <c r="O10638" s="16" t="e">
        <f>VLOOKUP(SUM_DATA[[#This Row],[Work Order]],'[2]MAT DETAIL'!$D:$L,8,FALSE)</f>
        <v>#N/A</v>
      </c>
      <c r="P10638" s="90">
        <v>0</v>
      </c>
      <c r="Q10638" s="67" t="s">
        <v>21</v>
      </c>
      <c r="R10638" s="67"/>
      <c r="S10638" s="67"/>
    </row>
    <row r="10639" spans="4:19" ht="15">
      <c r="D10639" s="75">
        <v>620113</v>
      </c>
      <c r="E10639" s="76">
        <v>45457</v>
      </c>
      <c r="F10639" s="76">
        <v>45457</v>
      </c>
      <c r="G10639" s="62"/>
      <c r="H10639" s="19">
        <v>3794243</v>
      </c>
      <c r="I10639" s="28" t="s">
        <v>26</v>
      </c>
      <c r="J10639" s="81" t="s">
        <v>2370</v>
      </c>
      <c r="K10639" s="25" t="s">
        <v>82</v>
      </c>
      <c r="L10639" s="25" t="s">
        <v>126</v>
      </c>
      <c r="M10639" s="16">
        <f>SUM_DATA[[#This Row],[TOTAL Cost]]-SUM_DATA[[#This Row],[MATERIAL Cost]]</f>
        <v>0</v>
      </c>
      <c r="N10639" s="16">
        <f>IFERROR(SUM_DATA[[#This Row],[MAT C.]], 0)</f>
        <v>0</v>
      </c>
      <c r="O10639" s="16" t="e">
        <f>VLOOKUP(SUM_DATA[[#This Row],[Work Order]],'[2]MAT DETAIL'!$D:$L,8,FALSE)</f>
        <v>#N/A</v>
      </c>
      <c r="P10639" s="90">
        <v>0</v>
      </c>
      <c r="Q10639" s="67" t="s">
        <v>21</v>
      </c>
      <c r="R10639" s="67"/>
      <c r="S10639" s="67"/>
    </row>
    <row r="10640" spans="4:19" ht="15">
      <c r="D10640" s="75">
        <v>620114</v>
      </c>
      <c r="E10640" s="76">
        <v>45457</v>
      </c>
      <c r="F10640" s="76">
        <v>45457</v>
      </c>
      <c r="G10640" s="62"/>
      <c r="H10640" s="19">
        <v>3794244</v>
      </c>
      <c r="I10640" s="28" t="s">
        <v>26</v>
      </c>
      <c r="J10640" s="81" t="s">
        <v>2370</v>
      </c>
      <c r="K10640" s="25" t="s">
        <v>82</v>
      </c>
      <c r="L10640" s="25" t="s">
        <v>126</v>
      </c>
      <c r="M10640" s="16">
        <f>SUM_DATA[[#This Row],[TOTAL Cost]]-SUM_DATA[[#This Row],[MATERIAL Cost]]</f>
        <v>0</v>
      </c>
      <c r="N10640" s="16">
        <f>IFERROR(SUM_DATA[[#This Row],[MAT C.]], 0)</f>
        <v>0</v>
      </c>
      <c r="O10640" s="16" t="e">
        <f>VLOOKUP(SUM_DATA[[#This Row],[Work Order]],'[2]MAT DETAIL'!$D:$L,8,FALSE)</f>
        <v>#N/A</v>
      </c>
      <c r="P10640" s="90">
        <v>0</v>
      </c>
      <c r="Q10640" s="67" t="s">
        <v>21</v>
      </c>
      <c r="R10640" s="67"/>
      <c r="S10640" s="67"/>
    </row>
    <row r="10641" spans="4:19" ht="15">
      <c r="D10641" s="75">
        <v>620109</v>
      </c>
      <c r="E10641" s="76">
        <v>45458</v>
      </c>
      <c r="F10641" s="76">
        <v>45460</v>
      </c>
      <c r="G10641" s="62"/>
      <c r="H10641" s="19">
        <v>3794467</v>
      </c>
      <c r="I10641" s="28" t="s">
        <v>26</v>
      </c>
      <c r="J10641" s="81" t="s">
        <v>2048</v>
      </c>
      <c r="K10641" s="25" t="s">
        <v>24</v>
      </c>
      <c r="L10641" s="25" t="s">
        <v>24</v>
      </c>
      <c r="M10641" s="16">
        <f>SUM_DATA[[#This Row],[TOTAL Cost]]-SUM_DATA[[#This Row],[MATERIAL Cost]]</f>
        <v>0</v>
      </c>
      <c r="N10641" s="16">
        <f>IFERROR(SUM_DATA[[#This Row],[MAT C.]], 0)</f>
        <v>0</v>
      </c>
      <c r="O10641" s="16" t="e">
        <f>VLOOKUP(SUM_DATA[[#This Row],[Work Order]],'[2]MAT DETAIL'!$D:$L,8,FALSE)</f>
        <v>#N/A</v>
      </c>
      <c r="P10641" s="90">
        <v>0</v>
      </c>
      <c r="Q10641" s="67" t="s">
        <v>25</v>
      </c>
      <c r="R10641" s="67"/>
      <c r="S10641" s="67"/>
    </row>
    <row r="10642" spans="4:19" ht="15">
      <c r="D10642" s="75">
        <v>620112</v>
      </c>
      <c r="E10642" s="76">
        <v>45459</v>
      </c>
      <c r="F10642" s="76">
        <v>45460</v>
      </c>
      <c r="G10642" s="62"/>
      <c r="H10642" s="19">
        <v>3794469</v>
      </c>
      <c r="I10642" s="28" t="s">
        <v>26</v>
      </c>
      <c r="J10642" s="81" t="s">
        <v>963</v>
      </c>
      <c r="K10642" s="25" t="s">
        <v>67</v>
      </c>
      <c r="L10642" s="25" t="s">
        <v>150</v>
      </c>
      <c r="M10642" s="16">
        <f>SUM_DATA[[#This Row],[TOTAL Cost]]-SUM_DATA[[#This Row],[MATERIAL Cost]]</f>
        <v>0</v>
      </c>
      <c r="N10642" s="16">
        <f>IFERROR(SUM_DATA[[#This Row],[MAT C.]], 0)</f>
        <v>0</v>
      </c>
      <c r="O10642" s="16" t="e">
        <f>VLOOKUP(SUM_DATA[[#This Row],[Work Order]],'[2]MAT DETAIL'!$D:$L,8,FALSE)</f>
        <v>#N/A</v>
      </c>
      <c r="P10642" s="90">
        <v>0</v>
      </c>
      <c r="Q10642" s="67" t="s">
        <v>25</v>
      </c>
      <c r="R10642" s="67"/>
      <c r="S10642" s="67"/>
    </row>
    <row r="10643" spans="4:19" ht="15">
      <c r="D10643" s="75">
        <v>620106</v>
      </c>
      <c r="E10643" s="76">
        <v>45459</v>
      </c>
      <c r="F10643" s="76">
        <v>45460</v>
      </c>
      <c r="G10643" s="62"/>
      <c r="H10643" s="19">
        <v>3794471</v>
      </c>
      <c r="I10643" s="28" t="s">
        <v>26</v>
      </c>
      <c r="J10643" s="79" t="s">
        <v>86</v>
      </c>
      <c r="K10643" s="25" t="s">
        <v>36</v>
      </c>
      <c r="L10643" s="25" t="s">
        <v>47</v>
      </c>
      <c r="M10643" s="16">
        <f>SUM_DATA[[#This Row],[TOTAL Cost]]-SUM_DATA[[#This Row],[MATERIAL Cost]]</f>
        <v>0</v>
      </c>
      <c r="N10643" s="16">
        <f>IFERROR(SUM_DATA[[#This Row],[MAT C.]], 0)</f>
        <v>0</v>
      </c>
      <c r="O10643" s="16" t="e">
        <f>VLOOKUP(SUM_DATA[[#This Row],[Work Order]],'[2]MAT DETAIL'!$D:$L,8,FALSE)</f>
        <v>#N/A</v>
      </c>
      <c r="P10643" s="90">
        <v>0</v>
      </c>
      <c r="Q10643" s="67" t="s">
        <v>25</v>
      </c>
      <c r="R10643" s="67"/>
      <c r="S10643" s="67"/>
    </row>
    <row r="10644" spans="4:19" ht="15">
      <c r="D10644" s="75">
        <v>620104</v>
      </c>
      <c r="E10644" s="76">
        <v>45459</v>
      </c>
      <c r="F10644" s="76">
        <v>45460</v>
      </c>
      <c r="G10644" s="62"/>
      <c r="H10644" s="19">
        <v>3794472</v>
      </c>
      <c r="I10644" s="28" t="s">
        <v>26</v>
      </c>
      <c r="J10644" s="81" t="s">
        <v>218</v>
      </c>
      <c r="K10644" s="25" t="s">
        <v>39</v>
      </c>
      <c r="L10644" s="25" t="s">
        <v>40</v>
      </c>
      <c r="M10644" s="16">
        <f>SUM_DATA[[#This Row],[TOTAL Cost]]-SUM_DATA[[#This Row],[MATERIAL Cost]]</f>
        <v>0</v>
      </c>
      <c r="N10644" s="16">
        <f>IFERROR(SUM_DATA[[#This Row],[MAT C.]], 0)</f>
        <v>0</v>
      </c>
      <c r="O10644" s="16" t="e">
        <f>VLOOKUP(SUM_DATA[[#This Row],[Work Order]],'[2]MAT DETAIL'!$D:$L,8,FALSE)</f>
        <v>#N/A</v>
      </c>
      <c r="P10644" s="90">
        <v>0</v>
      </c>
      <c r="Q10644" s="67" t="s">
        <v>25</v>
      </c>
      <c r="R10644" s="67"/>
      <c r="S10644" s="67"/>
    </row>
    <row r="10645" spans="4:19" ht="15">
      <c r="D10645" s="75">
        <v>620106</v>
      </c>
      <c r="E10645" s="76">
        <v>45460</v>
      </c>
      <c r="F10645" s="76">
        <v>45460</v>
      </c>
      <c r="G10645" s="62"/>
      <c r="H10645" s="19">
        <v>3794500</v>
      </c>
      <c r="I10645" s="28" t="s">
        <v>31</v>
      </c>
      <c r="J10645" s="81" t="s">
        <v>2591</v>
      </c>
      <c r="K10645" s="25" t="s">
        <v>36</v>
      </c>
      <c r="L10645" s="25" t="s">
        <v>37</v>
      </c>
      <c r="M10645" s="16">
        <f>SUM_DATA[[#This Row],[TOTAL Cost]]-SUM_DATA[[#This Row],[MATERIAL Cost]]</f>
        <v>0</v>
      </c>
      <c r="N10645" s="16">
        <f>IFERROR(SUM_DATA[[#This Row],[MAT C.]], 0)</f>
        <v>0</v>
      </c>
      <c r="O10645" s="16" t="e">
        <f>VLOOKUP(SUM_DATA[[#This Row],[Work Order]],'[2]MAT DETAIL'!$D:$L,8,FALSE)</f>
        <v>#N/A</v>
      </c>
      <c r="P10645" s="90">
        <v>0</v>
      </c>
      <c r="Q10645" s="67" t="s">
        <v>25</v>
      </c>
      <c r="R10645" s="67"/>
      <c r="S10645" s="67"/>
    </row>
    <row r="10646" spans="4:19" ht="15">
      <c r="D10646" s="75">
        <v>620106</v>
      </c>
      <c r="E10646" s="76">
        <v>45460</v>
      </c>
      <c r="F10646" s="76">
        <v>45460</v>
      </c>
      <c r="G10646" s="62"/>
      <c r="H10646" s="19">
        <v>3794501</v>
      </c>
      <c r="I10646" s="28" t="s">
        <v>31</v>
      </c>
      <c r="J10646" s="81" t="s">
        <v>2571</v>
      </c>
      <c r="K10646" s="25" t="s">
        <v>36</v>
      </c>
      <c r="L10646" s="25" t="s">
        <v>42</v>
      </c>
      <c r="M10646" s="16">
        <f>SUM_DATA[[#This Row],[TOTAL Cost]]-SUM_DATA[[#This Row],[MATERIAL Cost]]</f>
        <v>0</v>
      </c>
      <c r="N10646" s="16">
        <f>IFERROR(SUM_DATA[[#This Row],[MAT C.]], 0)</f>
        <v>0</v>
      </c>
      <c r="O10646" s="16" t="e">
        <f>VLOOKUP(SUM_DATA[[#This Row],[Work Order]],'[2]MAT DETAIL'!$D:$L,8,FALSE)</f>
        <v>#N/A</v>
      </c>
      <c r="P10646" s="90">
        <v>0</v>
      </c>
      <c r="Q10646" s="67" t="s">
        <v>25</v>
      </c>
      <c r="R10646" s="67"/>
      <c r="S10646" s="67"/>
    </row>
    <row r="10647" spans="4:19" ht="15">
      <c r="D10647" s="75">
        <v>620105</v>
      </c>
      <c r="E10647" s="76">
        <v>45460</v>
      </c>
      <c r="F10647" s="76">
        <v>45460</v>
      </c>
      <c r="G10647" s="62"/>
      <c r="H10647" s="19">
        <v>3794502</v>
      </c>
      <c r="I10647" s="28" t="s">
        <v>31</v>
      </c>
      <c r="J10647" s="81" t="s">
        <v>2571</v>
      </c>
      <c r="K10647" s="25" t="s">
        <v>36</v>
      </c>
      <c r="L10647" s="25" t="s">
        <v>42</v>
      </c>
      <c r="M10647" s="16">
        <f>SUM_DATA[[#This Row],[TOTAL Cost]]-SUM_DATA[[#This Row],[MATERIAL Cost]]</f>
        <v>0</v>
      </c>
      <c r="N10647" s="16">
        <f>IFERROR(SUM_DATA[[#This Row],[MAT C.]], 0)</f>
        <v>0</v>
      </c>
      <c r="O10647" s="16" t="e">
        <f>VLOOKUP(SUM_DATA[[#This Row],[Work Order]],'[2]MAT DETAIL'!$D:$L,8,FALSE)</f>
        <v>#N/A</v>
      </c>
      <c r="P10647" s="90">
        <v>0</v>
      </c>
      <c r="Q10647" s="67" t="s">
        <v>25</v>
      </c>
      <c r="R10647" s="67"/>
      <c r="S10647" s="67"/>
    </row>
    <row r="10648" spans="4:19" ht="15">
      <c r="D10648" s="75">
        <v>620112</v>
      </c>
      <c r="E10648" s="76">
        <v>45460</v>
      </c>
      <c r="F10648" s="76">
        <v>45460</v>
      </c>
      <c r="G10648" s="62"/>
      <c r="H10648" s="19">
        <v>3794709</v>
      </c>
      <c r="I10648" s="28" t="s">
        <v>31</v>
      </c>
      <c r="J10648" s="81" t="s">
        <v>2592</v>
      </c>
      <c r="K10648" s="25" t="s">
        <v>67</v>
      </c>
      <c r="L10648" s="25" t="s">
        <v>150</v>
      </c>
      <c r="M10648" s="16">
        <f>SUM_DATA[[#This Row],[TOTAL Cost]]-SUM_DATA[[#This Row],[MATERIAL Cost]]</f>
        <v>0</v>
      </c>
      <c r="N10648" s="16">
        <f>IFERROR(SUM_DATA[[#This Row],[MAT C.]], 0)</f>
        <v>0</v>
      </c>
      <c r="O10648" s="16" t="e">
        <f>VLOOKUP(SUM_DATA[[#This Row],[Work Order]],'[2]MAT DETAIL'!$D:$L,8,FALSE)</f>
        <v>#N/A</v>
      </c>
      <c r="P10648" s="90">
        <v>0</v>
      </c>
      <c r="Q10648" s="67" t="s">
        <v>25</v>
      </c>
      <c r="R10648" s="67"/>
      <c r="S10648" s="67"/>
    </row>
    <row r="10649" spans="4:19" ht="15">
      <c r="D10649" s="75">
        <v>620104</v>
      </c>
      <c r="E10649" s="76">
        <v>45461</v>
      </c>
      <c r="F10649" s="76">
        <v>45461</v>
      </c>
      <c r="G10649" s="62"/>
      <c r="H10649" s="19">
        <v>3794885</v>
      </c>
      <c r="I10649" s="28" t="s">
        <v>26</v>
      </c>
      <c r="J10649" s="81" t="s">
        <v>2593</v>
      </c>
      <c r="K10649" s="25" t="s">
        <v>59</v>
      </c>
      <c r="L10649" s="25" t="s">
        <v>116</v>
      </c>
      <c r="M10649" s="16">
        <f>SUM_DATA[[#This Row],[TOTAL Cost]]-SUM_DATA[[#This Row],[MATERIAL Cost]]</f>
        <v>0</v>
      </c>
      <c r="N10649" s="16">
        <f>IFERROR(SUM_DATA[[#This Row],[MAT C.]], 0)</f>
        <v>0</v>
      </c>
      <c r="O10649" s="16" t="e">
        <f>VLOOKUP(SUM_DATA[[#This Row],[Work Order]],'[2]MAT DETAIL'!$D:$L,8,FALSE)</f>
        <v>#N/A</v>
      </c>
      <c r="P10649" s="90">
        <v>0</v>
      </c>
      <c r="Q10649" s="67" t="s">
        <v>21</v>
      </c>
      <c r="R10649" s="67"/>
      <c r="S10649" s="67"/>
    </row>
    <row r="10650" spans="4:19" ht="15">
      <c r="D10650" s="75">
        <v>620116</v>
      </c>
      <c r="E10650" s="76">
        <v>45460</v>
      </c>
      <c r="F10650" s="76">
        <v>45461</v>
      </c>
      <c r="G10650" s="62"/>
      <c r="H10650" s="19">
        <v>3794887</v>
      </c>
      <c r="I10650" s="28" t="s">
        <v>26</v>
      </c>
      <c r="J10650" s="81" t="s">
        <v>295</v>
      </c>
      <c r="K10650" s="25" t="s">
        <v>36</v>
      </c>
      <c r="L10650" s="84" t="s">
        <v>37</v>
      </c>
      <c r="M10650" s="16">
        <f>SUM_DATA[[#This Row],[TOTAL Cost]]-SUM_DATA[[#This Row],[MATERIAL Cost]]</f>
        <v>0</v>
      </c>
      <c r="N10650" s="16">
        <f>IFERROR(SUM_DATA[[#This Row],[MAT C.]], 0)</f>
        <v>0</v>
      </c>
      <c r="O10650" s="16" t="e">
        <f>VLOOKUP(SUM_DATA[[#This Row],[Work Order]],'[2]MAT DETAIL'!$D:$L,8,FALSE)</f>
        <v>#N/A</v>
      </c>
      <c r="P10650" s="90">
        <v>0</v>
      </c>
      <c r="Q10650" s="67" t="s">
        <v>25</v>
      </c>
      <c r="R10650" s="67"/>
      <c r="S10650" s="67"/>
    </row>
    <row r="10651" spans="4:19" ht="15">
      <c r="D10651" s="75">
        <v>620123</v>
      </c>
      <c r="E10651" s="76">
        <v>45460</v>
      </c>
      <c r="F10651" s="76">
        <v>45461</v>
      </c>
      <c r="G10651" s="62"/>
      <c r="H10651" s="19">
        <v>3794888</v>
      </c>
      <c r="I10651" s="28" t="s">
        <v>26</v>
      </c>
      <c r="J10651" s="81" t="s">
        <v>1676</v>
      </c>
      <c r="K10651" s="25" t="s">
        <v>47</v>
      </c>
      <c r="L10651" s="25" t="s">
        <v>65</v>
      </c>
      <c r="M10651" s="16">
        <f>SUM_DATA[[#This Row],[TOTAL Cost]]-SUM_DATA[[#This Row],[MATERIAL Cost]]</f>
        <v>0</v>
      </c>
      <c r="N10651" s="16">
        <f>IFERROR(SUM_DATA[[#This Row],[MAT C.]], 0)</f>
        <v>0</v>
      </c>
      <c r="O10651" s="16" t="e">
        <f>VLOOKUP(SUM_DATA[[#This Row],[Work Order]],'[2]MAT DETAIL'!$D:$L,8,FALSE)</f>
        <v>#N/A</v>
      </c>
      <c r="P10651" s="90">
        <v>0</v>
      </c>
      <c r="Q10651" s="67" t="s">
        <v>25</v>
      </c>
      <c r="R10651" s="67"/>
      <c r="S10651" s="67"/>
    </row>
    <row r="10652" spans="4:19" ht="15">
      <c r="D10652" s="75">
        <v>620119</v>
      </c>
      <c r="E10652" s="76">
        <v>45461</v>
      </c>
      <c r="F10652" s="76">
        <v>45461</v>
      </c>
      <c r="G10652" s="62"/>
      <c r="H10652" s="19">
        <v>3794889</v>
      </c>
      <c r="I10652" s="28" t="s">
        <v>26</v>
      </c>
      <c r="J10652" s="81" t="s">
        <v>64</v>
      </c>
      <c r="K10652" s="25" t="s">
        <v>47</v>
      </c>
      <c r="L10652" s="25" t="s">
        <v>65</v>
      </c>
      <c r="M10652" s="16">
        <f>SUM_DATA[[#This Row],[TOTAL Cost]]-SUM_DATA[[#This Row],[MATERIAL Cost]]</f>
        <v>0</v>
      </c>
      <c r="N10652" s="16">
        <f>IFERROR(SUM_DATA[[#This Row],[MAT C.]], 0)</f>
        <v>0</v>
      </c>
      <c r="O10652" s="16" t="e">
        <f>VLOOKUP(SUM_DATA[[#This Row],[Work Order]],'[2]MAT DETAIL'!$D:$L,8,FALSE)</f>
        <v>#N/A</v>
      </c>
      <c r="P10652" s="90">
        <v>0</v>
      </c>
      <c r="Q10652" s="67" t="s">
        <v>25</v>
      </c>
      <c r="R10652" s="67"/>
      <c r="S10652" s="67"/>
    </row>
    <row r="10653" spans="4:19" ht="15">
      <c r="D10653" s="75">
        <v>620118</v>
      </c>
      <c r="E10653" s="76">
        <v>45461</v>
      </c>
      <c r="F10653" s="76">
        <v>45461</v>
      </c>
      <c r="G10653" s="62"/>
      <c r="H10653" s="19">
        <v>3794890</v>
      </c>
      <c r="I10653" s="28" t="s">
        <v>26</v>
      </c>
      <c r="J10653" s="81" t="s">
        <v>664</v>
      </c>
      <c r="K10653" s="25" t="s">
        <v>59</v>
      </c>
      <c r="L10653" s="25" t="s">
        <v>98</v>
      </c>
      <c r="M10653" s="16">
        <f>SUM_DATA[[#This Row],[TOTAL Cost]]-SUM_DATA[[#This Row],[MATERIAL Cost]]</f>
        <v>0</v>
      </c>
      <c r="N10653" s="16">
        <f>IFERROR(SUM_DATA[[#This Row],[MAT C.]], 0)</f>
        <v>0</v>
      </c>
      <c r="O10653" s="16" t="e">
        <f>VLOOKUP(SUM_DATA[[#This Row],[Work Order]],'[2]MAT DETAIL'!$D:$L,8,FALSE)</f>
        <v>#N/A</v>
      </c>
      <c r="P10653" s="90">
        <v>0</v>
      </c>
      <c r="Q10653" s="67" t="s">
        <v>25</v>
      </c>
      <c r="R10653" s="67"/>
      <c r="S10653" s="67"/>
    </row>
    <row r="10654" spans="4:19" ht="15">
      <c r="D10654" s="75">
        <v>620123</v>
      </c>
      <c r="E10654" s="76">
        <v>45461</v>
      </c>
      <c r="F10654" s="76">
        <v>45461</v>
      </c>
      <c r="G10654" s="62"/>
      <c r="H10654" s="19">
        <v>3794891</v>
      </c>
      <c r="I10654" s="28" t="s">
        <v>26</v>
      </c>
      <c r="J10654" s="81" t="s">
        <v>2594</v>
      </c>
      <c r="K10654" s="25" t="s">
        <v>39</v>
      </c>
      <c r="L10654" s="25" t="s">
        <v>40</v>
      </c>
      <c r="M10654" s="16">
        <f>SUM_DATA[[#This Row],[TOTAL Cost]]-SUM_DATA[[#This Row],[MATERIAL Cost]]</f>
        <v>0</v>
      </c>
      <c r="N10654" s="16">
        <f>IFERROR(SUM_DATA[[#This Row],[MAT C.]], 0)</f>
        <v>0</v>
      </c>
      <c r="O10654" s="16" t="e">
        <f>VLOOKUP(SUM_DATA[[#This Row],[Work Order]],'[2]MAT DETAIL'!$D:$L,8,FALSE)</f>
        <v>#N/A</v>
      </c>
      <c r="P10654" s="90">
        <v>0</v>
      </c>
      <c r="Q10654" s="67" t="s">
        <v>25</v>
      </c>
      <c r="R10654" s="67"/>
      <c r="S10654" s="67"/>
    </row>
    <row r="10655" spans="4:19" ht="15">
      <c r="D10655" s="75">
        <v>620118</v>
      </c>
      <c r="E10655" s="76">
        <v>45461</v>
      </c>
      <c r="F10655" s="76">
        <v>45461</v>
      </c>
      <c r="G10655" s="62"/>
      <c r="H10655" s="19">
        <v>3794892</v>
      </c>
      <c r="I10655" s="28" t="s">
        <v>26</v>
      </c>
      <c r="J10655" s="81" t="s">
        <v>664</v>
      </c>
      <c r="K10655" s="25" t="s">
        <v>59</v>
      </c>
      <c r="L10655" s="25" t="s">
        <v>98</v>
      </c>
      <c r="M10655" s="16">
        <f>SUM_DATA[[#This Row],[TOTAL Cost]]-SUM_DATA[[#This Row],[MATERIAL Cost]]</f>
        <v>0</v>
      </c>
      <c r="N10655" s="16">
        <f>IFERROR(SUM_DATA[[#This Row],[MAT C.]], 0)</f>
        <v>0</v>
      </c>
      <c r="O10655" s="16" t="e">
        <f>VLOOKUP(SUM_DATA[[#This Row],[Work Order]],'[2]MAT DETAIL'!$D:$L,8,FALSE)</f>
        <v>#N/A</v>
      </c>
      <c r="P10655" s="90">
        <v>0</v>
      </c>
      <c r="Q10655" s="67" t="s">
        <v>25</v>
      </c>
      <c r="R10655" s="67"/>
      <c r="S10655" s="67"/>
    </row>
    <row r="10656" spans="4:19" ht="15">
      <c r="D10656" s="75">
        <v>620104</v>
      </c>
      <c r="E10656" s="76">
        <v>45461</v>
      </c>
      <c r="F10656" s="76">
        <v>45461</v>
      </c>
      <c r="G10656" s="62"/>
      <c r="H10656" s="19">
        <v>3794907</v>
      </c>
      <c r="I10656" s="28" t="s">
        <v>26</v>
      </c>
      <c r="J10656" s="81" t="s">
        <v>2595</v>
      </c>
      <c r="K10656" s="25" t="s">
        <v>56</v>
      </c>
      <c r="L10656" s="25" t="s">
        <v>146</v>
      </c>
      <c r="M10656" s="16">
        <f>SUM_DATA[[#This Row],[TOTAL Cost]]-SUM_DATA[[#This Row],[MATERIAL Cost]]</f>
        <v>0</v>
      </c>
      <c r="N10656" s="16">
        <f>IFERROR(SUM_DATA[[#This Row],[MAT C.]], 0)</f>
        <v>0</v>
      </c>
      <c r="O10656" s="16" t="e">
        <f>VLOOKUP(SUM_DATA[[#This Row],[Work Order]],'[2]MAT DETAIL'!$D:$L,8,FALSE)</f>
        <v>#N/A</v>
      </c>
      <c r="P10656" s="90">
        <v>0</v>
      </c>
      <c r="Q10656" s="67" t="s">
        <v>21</v>
      </c>
      <c r="R10656" s="67"/>
      <c r="S10656" s="67"/>
    </row>
    <row r="10657" spans="4:19" ht="15">
      <c r="D10657" s="24">
        <v>620104</v>
      </c>
      <c r="E10657" s="49">
        <v>45461</v>
      </c>
      <c r="F10657" s="49"/>
      <c r="G10657" s="62"/>
      <c r="H10657" s="19">
        <v>3794907</v>
      </c>
      <c r="I10657" s="28" t="s">
        <v>26</v>
      </c>
      <c r="J10657" s="53" t="s">
        <v>2596</v>
      </c>
      <c r="K10657" s="25" t="s">
        <v>82</v>
      </c>
      <c r="L10657" s="25" t="s">
        <v>140</v>
      </c>
      <c r="M10657" s="16"/>
      <c r="N10657" s="16"/>
      <c r="O10657" s="16"/>
      <c r="P10657" s="16"/>
      <c r="Q10657" s="67" t="s">
        <v>21</v>
      </c>
      <c r="R10657" s="67"/>
      <c r="S10657" s="67"/>
    </row>
    <row r="10658" spans="4:19" ht="15">
      <c r="D10658" s="24">
        <v>620104</v>
      </c>
      <c r="E10658" s="49">
        <v>45461</v>
      </c>
      <c r="F10658" s="49"/>
      <c r="G10658" s="62"/>
      <c r="H10658" s="19">
        <v>3794907</v>
      </c>
      <c r="I10658" s="28" t="s">
        <v>26</v>
      </c>
      <c r="J10658" s="53" t="s">
        <v>2597</v>
      </c>
      <c r="K10658" s="25" t="s">
        <v>36</v>
      </c>
      <c r="L10658" s="25" t="s">
        <v>507</v>
      </c>
      <c r="M10658" s="16"/>
      <c r="N10658" s="16"/>
      <c r="O10658" s="16"/>
      <c r="P10658" s="16"/>
      <c r="Q10658" s="67" t="s">
        <v>21</v>
      </c>
      <c r="R10658" s="67"/>
      <c r="S10658" s="67"/>
    </row>
    <row r="10659" spans="4:19" ht="15">
      <c r="D10659" s="75">
        <v>620107</v>
      </c>
      <c r="E10659" s="76">
        <v>45461</v>
      </c>
      <c r="F10659" s="76">
        <v>45461</v>
      </c>
      <c r="G10659" s="62"/>
      <c r="H10659" s="19">
        <v>3794991</v>
      </c>
      <c r="I10659" s="28" t="s">
        <v>26</v>
      </c>
      <c r="J10659" s="81" t="s">
        <v>2593</v>
      </c>
      <c r="K10659" s="25" t="s">
        <v>59</v>
      </c>
      <c r="L10659" s="25" t="s">
        <v>116</v>
      </c>
      <c r="M10659" s="16">
        <f>SUM_DATA[[#This Row],[TOTAL Cost]]-SUM_DATA[[#This Row],[MATERIAL Cost]]</f>
        <v>0</v>
      </c>
      <c r="N10659" s="16">
        <f>IFERROR(SUM_DATA[[#This Row],[MAT C.]], 0)</f>
        <v>0</v>
      </c>
      <c r="O10659" s="16" t="e">
        <f>VLOOKUP(SUM_DATA[[#This Row],[Work Order]],'[2]MAT DETAIL'!$D:$L,8,FALSE)</f>
        <v>#N/A</v>
      </c>
      <c r="P10659" s="90">
        <v>0</v>
      </c>
      <c r="Q10659" s="67" t="s">
        <v>21</v>
      </c>
      <c r="R10659" s="67"/>
      <c r="S10659" s="67"/>
    </row>
    <row r="10660" spans="4:19" ht="15">
      <c r="D10660" s="75">
        <v>620112</v>
      </c>
      <c r="E10660" s="76">
        <v>45461</v>
      </c>
      <c r="F10660" s="76">
        <v>45461</v>
      </c>
      <c r="G10660" s="62"/>
      <c r="H10660" s="19">
        <v>3794993</v>
      </c>
      <c r="I10660" s="28" t="s">
        <v>26</v>
      </c>
      <c r="J10660" s="81" t="s">
        <v>2593</v>
      </c>
      <c r="K10660" s="25" t="s">
        <v>59</v>
      </c>
      <c r="L10660" s="25" t="s">
        <v>116</v>
      </c>
      <c r="M10660" s="16">
        <f>SUM_DATA[[#This Row],[TOTAL Cost]]-SUM_DATA[[#This Row],[MATERIAL Cost]]</f>
        <v>0</v>
      </c>
      <c r="N10660" s="16">
        <f>IFERROR(SUM_DATA[[#This Row],[MAT C.]], 0)</f>
        <v>0</v>
      </c>
      <c r="O10660" s="16" t="e">
        <f>VLOOKUP(SUM_DATA[[#This Row],[Work Order]],'[2]MAT DETAIL'!$D:$L,8,FALSE)</f>
        <v>#N/A</v>
      </c>
      <c r="P10660" s="90">
        <v>0</v>
      </c>
      <c r="Q10660" s="67" t="s">
        <v>21</v>
      </c>
      <c r="R10660" s="67"/>
      <c r="S10660" s="67"/>
    </row>
    <row r="10661" spans="4:19" ht="15">
      <c r="D10661" s="75">
        <v>620114</v>
      </c>
      <c r="E10661" s="76">
        <v>45461</v>
      </c>
      <c r="F10661" s="76">
        <v>45461</v>
      </c>
      <c r="G10661" s="62"/>
      <c r="H10661" s="19">
        <v>3794994</v>
      </c>
      <c r="I10661" s="28" t="s">
        <v>26</v>
      </c>
      <c r="J10661" s="81" t="s">
        <v>2593</v>
      </c>
      <c r="K10661" s="25" t="s">
        <v>59</v>
      </c>
      <c r="L10661" s="25" t="s">
        <v>116</v>
      </c>
      <c r="M10661" s="16">
        <f>SUM_DATA[[#This Row],[TOTAL Cost]]-SUM_DATA[[#This Row],[MATERIAL Cost]]</f>
        <v>0</v>
      </c>
      <c r="N10661" s="16">
        <f>IFERROR(SUM_DATA[[#This Row],[MAT C.]], 0)</f>
        <v>0</v>
      </c>
      <c r="O10661" s="16" t="e">
        <f>VLOOKUP(SUM_DATA[[#This Row],[Work Order]],'[2]MAT DETAIL'!$D:$L,8,FALSE)</f>
        <v>#N/A</v>
      </c>
      <c r="P10661" s="90">
        <v>0</v>
      </c>
      <c r="Q10661" s="67" t="s">
        <v>21</v>
      </c>
      <c r="R10661" s="67"/>
      <c r="S10661" s="67"/>
    </row>
    <row r="10662" spans="4:19" ht="15">
      <c r="D10662" s="75">
        <v>620124</v>
      </c>
      <c r="E10662" s="76">
        <v>45461</v>
      </c>
      <c r="F10662" s="76">
        <v>45461</v>
      </c>
      <c r="G10662" s="62"/>
      <c r="H10662" s="19">
        <v>3794997</v>
      </c>
      <c r="I10662" s="28" t="s">
        <v>26</v>
      </c>
      <c r="J10662" s="81" t="s">
        <v>2593</v>
      </c>
      <c r="K10662" s="25" t="s">
        <v>59</v>
      </c>
      <c r="L10662" s="25" t="s">
        <v>116</v>
      </c>
      <c r="M10662" s="16">
        <f>SUM_DATA[[#This Row],[TOTAL Cost]]-SUM_DATA[[#This Row],[MATERIAL Cost]]</f>
        <v>0</v>
      </c>
      <c r="N10662" s="16">
        <f>IFERROR(SUM_DATA[[#This Row],[MAT C.]], 0)</f>
        <v>0</v>
      </c>
      <c r="O10662" s="16" t="e">
        <f>VLOOKUP(SUM_DATA[[#This Row],[Work Order]],'[2]MAT DETAIL'!$D:$L,8,FALSE)</f>
        <v>#N/A</v>
      </c>
      <c r="P10662" s="90">
        <v>0</v>
      </c>
      <c r="Q10662" s="67" t="s">
        <v>21</v>
      </c>
      <c r="R10662" s="67"/>
      <c r="S10662" s="67"/>
    </row>
    <row r="10663" spans="4:19" ht="15">
      <c r="D10663" s="75">
        <v>620104</v>
      </c>
      <c r="E10663" s="76">
        <v>45461</v>
      </c>
      <c r="F10663" s="76">
        <v>45462</v>
      </c>
      <c r="G10663" s="62"/>
      <c r="H10663" s="19">
        <v>3795029</v>
      </c>
      <c r="I10663" s="28" t="s">
        <v>31</v>
      </c>
      <c r="J10663" s="81" t="s">
        <v>2598</v>
      </c>
      <c r="K10663" s="25" t="s">
        <v>39</v>
      </c>
      <c r="L10663" s="25" t="s">
        <v>40</v>
      </c>
      <c r="M10663" s="16">
        <f>SUM_DATA[[#This Row],[TOTAL Cost]]-SUM_DATA[[#This Row],[MATERIAL Cost]]</f>
        <v>0</v>
      </c>
      <c r="N10663" s="16">
        <f>IFERROR(SUM_DATA[[#This Row],[MAT C.]], 0)</f>
        <v>0</v>
      </c>
      <c r="O10663" s="16" t="e">
        <f>VLOOKUP(SUM_DATA[[#This Row],[Work Order]],'[2]MAT DETAIL'!$D:$L,8,FALSE)</f>
        <v>#N/A</v>
      </c>
      <c r="P10663" s="90">
        <v>0</v>
      </c>
      <c r="Q10663" s="67" t="s">
        <v>25</v>
      </c>
      <c r="R10663" s="67"/>
      <c r="S10663" s="67"/>
    </row>
    <row r="10664" spans="4:19" ht="15">
      <c r="D10664" s="75">
        <v>620118</v>
      </c>
      <c r="E10664" s="76">
        <v>45461</v>
      </c>
      <c r="F10664" s="76">
        <v>45462</v>
      </c>
      <c r="G10664" s="62"/>
      <c r="H10664" s="19">
        <v>3795124</v>
      </c>
      <c r="I10664" s="28" t="s">
        <v>26</v>
      </c>
      <c r="J10664" s="79" t="s">
        <v>72</v>
      </c>
      <c r="K10664" s="25" t="s">
        <v>36</v>
      </c>
      <c r="L10664" s="25" t="s">
        <v>37</v>
      </c>
      <c r="M10664" s="16">
        <f>SUM_DATA[[#This Row],[TOTAL Cost]]-SUM_DATA[[#This Row],[MATERIAL Cost]]</f>
        <v>0</v>
      </c>
      <c r="N10664" s="16">
        <f>IFERROR(SUM_DATA[[#This Row],[MAT C.]], 0)</f>
        <v>0</v>
      </c>
      <c r="O10664" s="16" t="e">
        <f>VLOOKUP(SUM_DATA[[#This Row],[Work Order]],'[2]MAT DETAIL'!$D:$L,8,FALSE)</f>
        <v>#N/A</v>
      </c>
      <c r="P10664" s="90">
        <v>0</v>
      </c>
      <c r="Q10664" s="67" t="s">
        <v>25</v>
      </c>
      <c r="R10664" s="67"/>
      <c r="S10664" s="67"/>
    </row>
    <row r="10665" spans="4:19" ht="15">
      <c r="D10665" s="75">
        <v>620104</v>
      </c>
      <c r="E10665" s="76">
        <v>45461</v>
      </c>
      <c r="F10665" s="76">
        <v>45462</v>
      </c>
      <c r="G10665" s="62"/>
      <c r="H10665" s="19">
        <v>3795129</v>
      </c>
      <c r="I10665" s="28" t="s">
        <v>26</v>
      </c>
      <c r="J10665" s="81" t="s">
        <v>2599</v>
      </c>
      <c r="K10665" s="25" t="s">
        <v>39</v>
      </c>
      <c r="L10665" s="25" t="s">
        <v>40</v>
      </c>
      <c r="M10665" s="16">
        <f>SUM_DATA[[#This Row],[TOTAL Cost]]-SUM_DATA[[#This Row],[MATERIAL Cost]]</f>
        <v>0</v>
      </c>
      <c r="N10665" s="16">
        <f>IFERROR(SUM_DATA[[#This Row],[MAT C.]], 0)</f>
        <v>0</v>
      </c>
      <c r="O10665" s="16" t="e">
        <f>VLOOKUP(SUM_DATA[[#This Row],[Work Order]],'[2]MAT DETAIL'!$D:$L,8,FALSE)</f>
        <v>#N/A</v>
      </c>
      <c r="P10665" s="90">
        <v>0</v>
      </c>
      <c r="Q10665" s="67" t="s">
        <v>25</v>
      </c>
      <c r="R10665" s="67"/>
      <c r="S10665" s="67"/>
    </row>
    <row r="10666" spans="4:19" ht="15">
      <c r="D10666" s="75">
        <v>620106</v>
      </c>
      <c r="E10666" s="76">
        <v>45461</v>
      </c>
      <c r="F10666" s="76">
        <v>45462</v>
      </c>
      <c r="G10666" s="62"/>
      <c r="H10666" s="19">
        <v>3795133</v>
      </c>
      <c r="I10666" s="28" t="s">
        <v>26</v>
      </c>
      <c r="J10666" s="81" t="s">
        <v>77</v>
      </c>
      <c r="K10666" s="25" t="s">
        <v>78</v>
      </c>
      <c r="L10666" s="25" t="s">
        <v>79</v>
      </c>
      <c r="M10666" s="16">
        <f>SUM_DATA[[#This Row],[TOTAL Cost]]-SUM_DATA[[#This Row],[MATERIAL Cost]]</f>
        <v>0</v>
      </c>
      <c r="N10666" s="16">
        <f>IFERROR(SUM_DATA[[#This Row],[MAT C.]], 0)</f>
        <v>0</v>
      </c>
      <c r="O10666" s="16" t="e">
        <f>VLOOKUP(SUM_DATA[[#This Row],[Work Order]],'[2]MAT DETAIL'!$D:$L,8,FALSE)</f>
        <v>#N/A</v>
      </c>
      <c r="P10666" s="90">
        <v>0</v>
      </c>
      <c r="Q10666" s="67" t="s">
        <v>25</v>
      </c>
      <c r="R10666" s="67"/>
      <c r="S10666" s="67"/>
    </row>
    <row r="10667" spans="4:19" ht="15">
      <c r="D10667" s="24">
        <v>620106</v>
      </c>
      <c r="E10667" s="49">
        <v>45461</v>
      </c>
      <c r="F10667" s="49"/>
      <c r="G10667" s="62"/>
      <c r="H10667" s="19">
        <v>3795133</v>
      </c>
      <c r="I10667" s="28" t="s">
        <v>26</v>
      </c>
      <c r="J10667" s="53" t="s">
        <v>295</v>
      </c>
      <c r="K10667" s="25" t="s">
        <v>36</v>
      </c>
      <c r="L10667" s="25" t="s">
        <v>37</v>
      </c>
      <c r="M10667" s="16"/>
      <c r="N10667" s="16"/>
      <c r="O10667" s="16"/>
      <c r="P10667" s="16"/>
      <c r="Q10667" s="67" t="s">
        <v>25</v>
      </c>
      <c r="R10667" s="67"/>
      <c r="S10667" s="67"/>
    </row>
    <row r="10668" spans="4:19" ht="15">
      <c r="D10668" s="75">
        <v>620105</v>
      </c>
      <c r="E10668" s="76">
        <v>45462</v>
      </c>
      <c r="F10668" s="76">
        <v>45462</v>
      </c>
      <c r="G10668" s="62"/>
      <c r="H10668" s="19">
        <v>3795142</v>
      </c>
      <c r="I10668" s="28" t="s">
        <v>31</v>
      </c>
      <c r="J10668" s="81" t="s">
        <v>2600</v>
      </c>
      <c r="K10668" s="25" t="s">
        <v>70</v>
      </c>
      <c r="L10668" s="25" t="s">
        <v>39</v>
      </c>
      <c r="M10668" s="16">
        <f>SUM_DATA[[#This Row],[TOTAL Cost]]-SUM_DATA[[#This Row],[MATERIAL Cost]]</f>
        <v>0</v>
      </c>
      <c r="N10668" s="16">
        <f>IFERROR(SUM_DATA[[#This Row],[MAT C.]], 0)</f>
        <v>0</v>
      </c>
      <c r="O10668" s="16" t="e">
        <f>VLOOKUP(SUM_DATA[[#This Row],[Work Order]],'[2]MAT DETAIL'!$D:$L,8,FALSE)</f>
        <v>#N/A</v>
      </c>
      <c r="P10668" s="90">
        <v>0</v>
      </c>
      <c r="Q10668" s="67" t="s">
        <v>25</v>
      </c>
      <c r="R10668" s="67"/>
      <c r="S10668" s="67"/>
    </row>
    <row r="10669" spans="4:19" ht="15">
      <c r="D10669" s="75">
        <v>620124</v>
      </c>
      <c r="E10669" s="76">
        <v>45462</v>
      </c>
      <c r="F10669" s="76">
        <v>45462</v>
      </c>
      <c r="G10669" s="62"/>
      <c r="H10669" s="19">
        <v>3795161</v>
      </c>
      <c r="I10669" s="28" t="s">
        <v>31</v>
      </c>
      <c r="J10669" s="81" t="s">
        <v>2458</v>
      </c>
      <c r="K10669" s="25" t="s">
        <v>70</v>
      </c>
      <c r="L10669" s="25" t="s">
        <v>39</v>
      </c>
      <c r="M10669" s="16">
        <f>SUM_DATA[[#This Row],[TOTAL Cost]]-SUM_DATA[[#This Row],[MATERIAL Cost]]</f>
        <v>0</v>
      </c>
      <c r="N10669" s="16">
        <f>IFERROR(SUM_DATA[[#This Row],[MAT C.]], 0)</f>
        <v>0</v>
      </c>
      <c r="O10669" s="16" t="e">
        <f>VLOOKUP(SUM_DATA[[#This Row],[Work Order]],'[2]MAT DETAIL'!$D:$L,8,FALSE)</f>
        <v>#N/A</v>
      </c>
      <c r="P10669" s="90">
        <v>0</v>
      </c>
      <c r="Q10669" s="67" t="s">
        <v>25</v>
      </c>
      <c r="R10669" s="67"/>
      <c r="S10669" s="67"/>
    </row>
    <row r="10670" spans="4:19" ht="15">
      <c r="D10670" s="75">
        <v>620111</v>
      </c>
      <c r="E10670" s="76">
        <v>45462</v>
      </c>
      <c r="F10670" s="76">
        <v>45462</v>
      </c>
      <c r="G10670" s="62"/>
      <c r="H10670" s="19">
        <v>3795210</v>
      </c>
      <c r="I10670" s="28" t="s">
        <v>26</v>
      </c>
      <c r="J10670" s="81" t="s">
        <v>268</v>
      </c>
      <c r="K10670" s="25" t="s">
        <v>82</v>
      </c>
      <c r="L10670" s="25" t="s">
        <v>140</v>
      </c>
      <c r="M10670" s="16">
        <f>SUM_DATA[[#This Row],[TOTAL Cost]]-SUM_DATA[[#This Row],[MATERIAL Cost]]</f>
        <v>0</v>
      </c>
      <c r="N10670" s="16">
        <f>IFERROR(SUM_DATA[[#This Row],[MAT C.]], 0)</f>
        <v>0</v>
      </c>
      <c r="O10670" s="16" t="e">
        <f>VLOOKUP(SUM_DATA[[#This Row],[Work Order]],'[2]MAT DETAIL'!$D:$L,8,FALSE)</f>
        <v>#N/A</v>
      </c>
      <c r="P10670" s="90">
        <v>0</v>
      </c>
      <c r="Q10670" s="67" t="s">
        <v>21</v>
      </c>
      <c r="R10670" s="67"/>
      <c r="S10670" s="67"/>
    </row>
    <row r="10671" spans="4:19" ht="15">
      <c r="D10671" s="75">
        <v>620112</v>
      </c>
      <c r="E10671" s="76">
        <v>45462</v>
      </c>
      <c r="F10671" s="76">
        <v>45462</v>
      </c>
      <c r="G10671" s="62"/>
      <c r="H10671" s="19">
        <v>3795215</v>
      </c>
      <c r="I10671" s="28" t="s">
        <v>26</v>
      </c>
      <c r="J10671" s="81" t="s">
        <v>268</v>
      </c>
      <c r="K10671" s="25" t="s">
        <v>82</v>
      </c>
      <c r="L10671" s="25" t="s">
        <v>140</v>
      </c>
      <c r="M10671" s="16">
        <f>SUM_DATA[[#This Row],[TOTAL Cost]]-SUM_DATA[[#This Row],[MATERIAL Cost]]</f>
        <v>0</v>
      </c>
      <c r="N10671" s="16">
        <f>IFERROR(SUM_DATA[[#This Row],[MAT C.]], 0)</f>
        <v>0</v>
      </c>
      <c r="O10671" s="16" t="e">
        <f>VLOOKUP(SUM_DATA[[#This Row],[Work Order]],'[2]MAT DETAIL'!$D:$L,8,FALSE)</f>
        <v>#N/A</v>
      </c>
      <c r="P10671" s="90">
        <v>0</v>
      </c>
      <c r="Q10671" s="67" t="s">
        <v>21</v>
      </c>
      <c r="R10671" s="67"/>
      <c r="S10671" s="67"/>
    </row>
    <row r="10672" spans="4:19" ht="15">
      <c r="D10672" s="75">
        <v>620114</v>
      </c>
      <c r="E10672" s="76">
        <v>45462</v>
      </c>
      <c r="F10672" s="76">
        <v>45462</v>
      </c>
      <c r="G10672" s="62"/>
      <c r="H10672" s="19">
        <v>3795221</v>
      </c>
      <c r="I10672" s="28" t="s">
        <v>26</v>
      </c>
      <c r="J10672" s="81" t="s">
        <v>268</v>
      </c>
      <c r="K10672" s="25" t="s">
        <v>82</v>
      </c>
      <c r="L10672" s="25" t="s">
        <v>140</v>
      </c>
      <c r="M10672" s="16">
        <f>SUM_DATA[[#This Row],[TOTAL Cost]]-SUM_DATA[[#This Row],[MATERIAL Cost]]</f>
        <v>0</v>
      </c>
      <c r="N10672" s="16">
        <f>IFERROR(SUM_DATA[[#This Row],[MAT C.]], 0)</f>
        <v>0</v>
      </c>
      <c r="O10672" s="16" t="e">
        <f>VLOOKUP(SUM_DATA[[#This Row],[Work Order]],'[2]MAT DETAIL'!$D:$L,8,FALSE)</f>
        <v>#N/A</v>
      </c>
      <c r="P10672" s="90">
        <v>0</v>
      </c>
      <c r="Q10672" s="67" t="s">
        <v>21</v>
      </c>
      <c r="R10672" s="67"/>
      <c r="S10672" s="67"/>
    </row>
    <row r="10673" spans="4:19" ht="15">
      <c r="D10673" s="75">
        <v>620117</v>
      </c>
      <c r="E10673" s="76">
        <v>45462</v>
      </c>
      <c r="F10673" s="76">
        <v>45462</v>
      </c>
      <c r="G10673" s="62"/>
      <c r="H10673" s="19">
        <v>3795226</v>
      </c>
      <c r="I10673" s="28" t="s">
        <v>26</v>
      </c>
      <c r="J10673" s="81" t="s">
        <v>268</v>
      </c>
      <c r="K10673" s="25" t="s">
        <v>82</v>
      </c>
      <c r="L10673" s="25" t="s">
        <v>140</v>
      </c>
      <c r="M10673" s="16">
        <f>SUM_DATA[[#This Row],[TOTAL Cost]]-SUM_DATA[[#This Row],[MATERIAL Cost]]</f>
        <v>0</v>
      </c>
      <c r="N10673" s="16">
        <f>IFERROR(SUM_DATA[[#This Row],[MAT C.]], 0)</f>
        <v>0</v>
      </c>
      <c r="O10673" s="16" t="e">
        <f>VLOOKUP(SUM_DATA[[#This Row],[Work Order]],'[2]MAT DETAIL'!$D:$L,8,FALSE)</f>
        <v>#N/A</v>
      </c>
      <c r="P10673" s="90">
        <v>0</v>
      </c>
      <c r="Q10673" s="67" t="s">
        <v>21</v>
      </c>
      <c r="R10673" s="67"/>
      <c r="S10673" s="67"/>
    </row>
    <row r="10674" spans="4:19" ht="15">
      <c r="D10674" s="75">
        <v>620120</v>
      </c>
      <c r="E10674" s="76">
        <v>45462</v>
      </c>
      <c r="F10674" s="76">
        <v>45462</v>
      </c>
      <c r="G10674" s="62"/>
      <c r="H10674" s="19">
        <v>3795228</v>
      </c>
      <c r="I10674" s="28" t="s">
        <v>26</v>
      </c>
      <c r="J10674" s="81" t="s">
        <v>268</v>
      </c>
      <c r="K10674" s="25" t="s">
        <v>82</v>
      </c>
      <c r="L10674" s="25" t="s">
        <v>140</v>
      </c>
      <c r="M10674" s="16">
        <f>SUM_DATA[[#This Row],[TOTAL Cost]]-SUM_DATA[[#This Row],[MATERIAL Cost]]</f>
        <v>0</v>
      </c>
      <c r="N10674" s="16">
        <f>IFERROR(SUM_DATA[[#This Row],[MAT C.]], 0)</f>
        <v>0</v>
      </c>
      <c r="O10674" s="16" t="e">
        <f>VLOOKUP(SUM_DATA[[#This Row],[Work Order]],'[2]MAT DETAIL'!$D:$L,8,FALSE)</f>
        <v>#N/A</v>
      </c>
      <c r="P10674" s="90">
        <v>0</v>
      </c>
      <c r="Q10674" s="67" t="s">
        <v>21</v>
      </c>
      <c r="R10674" s="67"/>
      <c r="S10674" s="67"/>
    </row>
    <row r="10675" spans="4:19" ht="15">
      <c r="D10675" s="75">
        <v>620124</v>
      </c>
      <c r="E10675" s="76">
        <v>45462</v>
      </c>
      <c r="F10675" s="76">
        <v>45462</v>
      </c>
      <c r="G10675" s="62"/>
      <c r="H10675" s="19">
        <v>3795244</v>
      </c>
      <c r="I10675" s="28" t="s">
        <v>31</v>
      </c>
      <c r="J10675" s="81" t="s">
        <v>2601</v>
      </c>
      <c r="K10675" s="25" t="s">
        <v>76</v>
      </c>
      <c r="L10675" s="25" t="s">
        <v>76</v>
      </c>
      <c r="M10675" s="16">
        <f>SUM_DATA[[#This Row],[TOTAL Cost]]-SUM_DATA[[#This Row],[MATERIAL Cost]]</f>
        <v>0</v>
      </c>
      <c r="N10675" s="16">
        <f>IFERROR(SUM_DATA[[#This Row],[MAT C.]], 0)</f>
        <v>0</v>
      </c>
      <c r="O10675" s="16" t="e">
        <f>VLOOKUP(SUM_DATA[[#This Row],[Work Order]],'[2]MAT DETAIL'!$D:$L,8,FALSE)</f>
        <v>#N/A</v>
      </c>
      <c r="P10675" s="90">
        <v>0</v>
      </c>
      <c r="Q10675" s="67" t="s">
        <v>25</v>
      </c>
      <c r="R10675" s="67"/>
      <c r="S10675" s="67"/>
    </row>
    <row r="10676" spans="4:19" ht="15">
      <c r="D10676" s="75">
        <v>620124</v>
      </c>
      <c r="E10676" s="76">
        <v>45462</v>
      </c>
      <c r="F10676" s="76">
        <v>45462</v>
      </c>
      <c r="G10676" s="62"/>
      <c r="H10676" s="19">
        <v>3795249</v>
      </c>
      <c r="I10676" s="28" t="s">
        <v>31</v>
      </c>
      <c r="J10676" s="81" t="s">
        <v>2602</v>
      </c>
      <c r="K10676" s="25" t="s">
        <v>70</v>
      </c>
      <c r="L10676" s="25" t="s">
        <v>39</v>
      </c>
      <c r="M10676" s="16">
        <f>SUM_DATA[[#This Row],[TOTAL Cost]]-SUM_DATA[[#This Row],[MATERIAL Cost]]</f>
        <v>0</v>
      </c>
      <c r="N10676" s="16">
        <f>IFERROR(SUM_DATA[[#This Row],[MAT C.]], 0)</f>
        <v>0</v>
      </c>
      <c r="O10676" s="16" t="e">
        <f>VLOOKUP(SUM_DATA[[#This Row],[Work Order]],'[2]MAT DETAIL'!$D:$L,8,FALSE)</f>
        <v>#N/A</v>
      </c>
      <c r="P10676" s="90">
        <v>0</v>
      </c>
      <c r="Q10676" s="67" t="s">
        <v>25</v>
      </c>
      <c r="R10676" s="67"/>
      <c r="S10676" s="67"/>
    </row>
    <row r="10677" spans="4:19" ht="15">
      <c r="D10677" s="75">
        <v>620109</v>
      </c>
      <c r="E10677" s="76">
        <v>45463</v>
      </c>
      <c r="F10677" s="76">
        <v>45463</v>
      </c>
      <c r="G10677" s="62"/>
      <c r="H10677" s="19">
        <v>3795542</v>
      </c>
      <c r="I10677" s="28" t="s">
        <v>26</v>
      </c>
      <c r="J10677" s="81" t="s">
        <v>2144</v>
      </c>
      <c r="K10677" s="25" t="s">
        <v>78</v>
      </c>
      <c r="L10677" s="25" t="s">
        <v>79</v>
      </c>
      <c r="M10677" s="16">
        <f>SUM_DATA[[#This Row],[TOTAL Cost]]-SUM_DATA[[#This Row],[MATERIAL Cost]]</f>
        <v>0</v>
      </c>
      <c r="N10677" s="16">
        <f>IFERROR(SUM_DATA[[#This Row],[MAT C.]], 0)</f>
        <v>0</v>
      </c>
      <c r="O10677" s="16" t="e">
        <f>VLOOKUP(SUM_DATA[[#This Row],[Work Order]],'[2]MAT DETAIL'!$D:$L,8,FALSE)</f>
        <v>#N/A</v>
      </c>
      <c r="P10677" s="90">
        <v>0</v>
      </c>
      <c r="Q10677" s="67" t="s">
        <v>21</v>
      </c>
      <c r="R10677" s="67"/>
      <c r="S10677" s="67"/>
    </row>
    <row r="10678" spans="4:19" ht="15">
      <c r="D10678" s="75">
        <v>620114</v>
      </c>
      <c r="E10678" s="76">
        <v>45463</v>
      </c>
      <c r="F10678" s="76">
        <v>45463</v>
      </c>
      <c r="G10678" s="62"/>
      <c r="H10678" s="19">
        <v>3795546</v>
      </c>
      <c r="I10678" s="28" t="s">
        <v>26</v>
      </c>
      <c r="J10678" s="81" t="s">
        <v>2144</v>
      </c>
      <c r="K10678" s="25" t="s">
        <v>78</v>
      </c>
      <c r="L10678" s="25" t="s">
        <v>79</v>
      </c>
      <c r="M10678" s="16">
        <f>SUM_DATA[[#This Row],[TOTAL Cost]]-SUM_DATA[[#This Row],[MATERIAL Cost]]</f>
        <v>0</v>
      </c>
      <c r="N10678" s="16">
        <f>IFERROR(SUM_DATA[[#This Row],[MAT C.]], 0)</f>
        <v>0</v>
      </c>
      <c r="O10678" s="16" t="e">
        <f>VLOOKUP(SUM_DATA[[#This Row],[Work Order]],'[2]MAT DETAIL'!$D:$L,8,FALSE)</f>
        <v>#N/A</v>
      </c>
      <c r="P10678" s="90">
        <v>0</v>
      </c>
      <c r="Q10678" s="67" t="s">
        <v>21</v>
      </c>
      <c r="R10678" s="67"/>
      <c r="S10678" s="67"/>
    </row>
    <row r="10679" spans="4:19" ht="15">
      <c r="D10679" s="75">
        <v>620119</v>
      </c>
      <c r="E10679" s="76">
        <v>45463</v>
      </c>
      <c r="F10679" s="76">
        <v>45463</v>
      </c>
      <c r="G10679" s="62"/>
      <c r="H10679" s="19">
        <v>3795551</v>
      </c>
      <c r="I10679" s="28" t="s">
        <v>26</v>
      </c>
      <c r="J10679" s="81" t="s">
        <v>2144</v>
      </c>
      <c r="K10679" s="25" t="s">
        <v>78</v>
      </c>
      <c r="L10679" s="25" t="s">
        <v>79</v>
      </c>
      <c r="M10679" s="16">
        <f>SUM_DATA[[#This Row],[TOTAL Cost]]-SUM_DATA[[#This Row],[MATERIAL Cost]]</f>
        <v>0</v>
      </c>
      <c r="N10679" s="16">
        <f>IFERROR(SUM_DATA[[#This Row],[MAT C.]], 0)</f>
        <v>0</v>
      </c>
      <c r="O10679" s="16" t="e">
        <f>VLOOKUP(SUM_DATA[[#This Row],[Work Order]],'[2]MAT DETAIL'!$D:$L,8,FALSE)</f>
        <v>#N/A</v>
      </c>
      <c r="P10679" s="90">
        <v>0</v>
      </c>
      <c r="Q10679" s="67" t="s">
        <v>21</v>
      </c>
      <c r="R10679" s="67"/>
      <c r="S10679" s="67"/>
    </row>
    <row r="10680" spans="4:19" ht="15">
      <c r="D10680" s="75">
        <v>620123</v>
      </c>
      <c r="E10680" s="76">
        <v>45463</v>
      </c>
      <c r="F10680" s="76">
        <v>45463</v>
      </c>
      <c r="G10680" s="62"/>
      <c r="H10680" s="19">
        <v>3795565</v>
      </c>
      <c r="I10680" s="28" t="s">
        <v>31</v>
      </c>
      <c r="J10680" s="81" t="s">
        <v>2603</v>
      </c>
      <c r="K10680" s="25" t="s">
        <v>39</v>
      </c>
      <c r="L10680" s="25" t="s">
        <v>40</v>
      </c>
      <c r="M10680" s="16">
        <f>SUM_DATA[[#This Row],[TOTAL Cost]]-SUM_DATA[[#This Row],[MATERIAL Cost]]</f>
        <v>0</v>
      </c>
      <c r="N10680" s="16">
        <f>IFERROR(SUM_DATA[[#This Row],[MAT C.]], 0)</f>
        <v>0</v>
      </c>
      <c r="O10680" s="16" t="e">
        <f>VLOOKUP(SUM_DATA[[#This Row],[Work Order]],'[2]MAT DETAIL'!$D:$L,8,FALSE)</f>
        <v>#N/A</v>
      </c>
      <c r="P10680" s="90">
        <v>0</v>
      </c>
      <c r="Q10680" s="67" t="s">
        <v>25</v>
      </c>
      <c r="R10680" s="67"/>
      <c r="S10680" s="67"/>
    </row>
    <row r="10681" spans="4:19" ht="15">
      <c r="D10681" s="75">
        <v>620112</v>
      </c>
      <c r="E10681" s="76">
        <v>45462</v>
      </c>
      <c r="F10681" s="76">
        <v>45463</v>
      </c>
      <c r="G10681" s="62"/>
      <c r="H10681" s="19">
        <v>3795591</v>
      </c>
      <c r="I10681" s="28" t="s">
        <v>26</v>
      </c>
      <c r="J10681" s="81" t="s">
        <v>101</v>
      </c>
      <c r="K10681" s="25" t="s">
        <v>59</v>
      </c>
      <c r="L10681" s="25" t="s">
        <v>98</v>
      </c>
      <c r="M10681" s="16">
        <f>SUM_DATA[[#This Row],[TOTAL Cost]]-SUM_DATA[[#This Row],[MATERIAL Cost]]</f>
        <v>0</v>
      </c>
      <c r="N10681" s="16">
        <f>IFERROR(SUM_DATA[[#This Row],[MAT C.]], 0)</f>
        <v>0</v>
      </c>
      <c r="O10681" s="16" t="e">
        <f>VLOOKUP(SUM_DATA[[#This Row],[Work Order]],'[2]MAT DETAIL'!$D:$L,8,FALSE)</f>
        <v>#N/A</v>
      </c>
      <c r="P10681" s="90">
        <v>0</v>
      </c>
      <c r="Q10681" s="67" t="s">
        <v>25</v>
      </c>
      <c r="R10681" s="67"/>
      <c r="S10681" s="67"/>
    </row>
    <row r="10682" spans="4:19" ht="15">
      <c r="D10682" s="75">
        <v>620118</v>
      </c>
      <c r="E10682" s="76">
        <v>45462</v>
      </c>
      <c r="F10682" s="76">
        <v>45463</v>
      </c>
      <c r="G10682" s="62"/>
      <c r="H10682" s="19">
        <v>3795592</v>
      </c>
      <c r="I10682" s="28" t="s">
        <v>26</v>
      </c>
      <c r="J10682" s="81" t="s">
        <v>101</v>
      </c>
      <c r="K10682" s="25" t="s">
        <v>59</v>
      </c>
      <c r="L10682" s="25" t="s">
        <v>98</v>
      </c>
      <c r="M10682" s="16">
        <f>SUM_DATA[[#This Row],[TOTAL Cost]]-SUM_DATA[[#This Row],[MATERIAL Cost]]</f>
        <v>0</v>
      </c>
      <c r="N10682" s="16">
        <f>IFERROR(SUM_DATA[[#This Row],[MAT C.]], 0)</f>
        <v>0</v>
      </c>
      <c r="O10682" s="16" t="e">
        <f>VLOOKUP(SUM_DATA[[#This Row],[Work Order]],'[2]MAT DETAIL'!$D:$L,8,FALSE)</f>
        <v>#N/A</v>
      </c>
      <c r="P10682" s="90">
        <v>0</v>
      </c>
      <c r="Q10682" s="67" t="s">
        <v>25</v>
      </c>
      <c r="R10682" s="67"/>
      <c r="S10682" s="67"/>
    </row>
    <row r="10683" spans="4:19" ht="15">
      <c r="D10683" s="75">
        <v>620118</v>
      </c>
      <c r="E10683" s="76">
        <v>45463</v>
      </c>
      <c r="F10683" s="76">
        <v>45463</v>
      </c>
      <c r="G10683" s="62"/>
      <c r="H10683" s="19">
        <v>3795596</v>
      </c>
      <c r="I10683" s="28" t="s">
        <v>26</v>
      </c>
      <c r="J10683" s="81" t="s">
        <v>101</v>
      </c>
      <c r="K10683" s="25" t="s">
        <v>59</v>
      </c>
      <c r="L10683" s="25" t="s">
        <v>98</v>
      </c>
      <c r="M10683" s="16">
        <f>SUM_DATA[[#This Row],[TOTAL Cost]]-SUM_DATA[[#This Row],[MATERIAL Cost]]</f>
        <v>0</v>
      </c>
      <c r="N10683" s="16">
        <f>IFERROR(SUM_DATA[[#This Row],[MAT C.]], 0)</f>
        <v>0</v>
      </c>
      <c r="O10683" s="16" t="e">
        <f>VLOOKUP(SUM_DATA[[#This Row],[Work Order]],'[2]MAT DETAIL'!$D:$L,8,FALSE)</f>
        <v>#N/A</v>
      </c>
      <c r="P10683" s="90">
        <v>0</v>
      </c>
      <c r="Q10683" s="67" t="s">
        <v>25</v>
      </c>
      <c r="R10683" s="67"/>
      <c r="S10683" s="67"/>
    </row>
    <row r="10684" spans="4:19" ht="15">
      <c r="D10684" s="75">
        <v>620113</v>
      </c>
      <c r="E10684" s="76">
        <v>45462</v>
      </c>
      <c r="F10684" s="76">
        <v>45463</v>
      </c>
      <c r="G10684" s="62"/>
      <c r="H10684" s="19">
        <v>3795597</v>
      </c>
      <c r="I10684" s="28" t="s">
        <v>26</v>
      </c>
      <c r="J10684" s="81" t="s">
        <v>1411</v>
      </c>
      <c r="K10684" s="25" t="s">
        <v>33</v>
      </c>
      <c r="L10684" s="25" t="s">
        <v>180</v>
      </c>
      <c r="M10684" s="16">
        <f>SUM_DATA[[#This Row],[TOTAL Cost]]-SUM_DATA[[#This Row],[MATERIAL Cost]]</f>
        <v>0</v>
      </c>
      <c r="N10684" s="16">
        <f>IFERROR(SUM_DATA[[#This Row],[MAT C.]], 0)</f>
        <v>0</v>
      </c>
      <c r="O10684" s="16" t="e">
        <f>VLOOKUP(SUM_DATA[[#This Row],[Work Order]],'[2]MAT DETAIL'!$D:$L,8,FALSE)</f>
        <v>#N/A</v>
      </c>
      <c r="P10684" s="90">
        <v>0</v>
      </c>
      <c r="Q10684" s="67" t="s">
        <v>25</v>
      </c>
      <c r="R10684" s="67"/>
      <c r="S10684" s="67"/>
    </row>
    <row r="10685" spans="4:19" ht="15">
      <c r="D10685" s="75">
        <v>620118</v>
      </c>
      <c r="E10685" s="76">
        <v>45462</v>
      </c>
      <c r="F10685" s="76">
        <v>45463</v>
      </c>
      <c r="G10685" s="62"/>
      <c r="H10685" s="19">
        <v>3795598</v>
      </c>
      <c r="I10685" s="28" t="s">
        <v>26</v>
      </c>
      <c r="J10685" s="81" t="s">
        <v>97</v>
      </c>
      <c r="K10685" s="25" t="s">
        <v>59</v>
      </c>
      <c r="L10685" s="25" t="s">
        <v>98</v>
      </c>
      <c r="M10685" s="16">
        <f>SUM_DATA[[#This Row],[TOTAL Cost]]-SUM_DATA[[#This Row],[MATERIAL Cost]]</f>
        <v>0</v>
      </c>
      <c r="N10685" s="16">
        <f>IFERROR(SUM_DATA[[#This Row],[MAT C.]], 0)</f>
        <v>0</v>
      </c>
      <c r="O10685" s="16" t="e">
        <f>VLOOKUP(SUM_DATA[[#This Row],[Work Order]],'[2]MAT DETAIL'!$D:$L,8,FALSE)</f>
        <v>#N/A</v>
      </c>
      <c r="P10685" s="90">
        <v>0</v>
      </c>
      <c r="Q10685" s="67" t="s">
        <v>25</v>
      </c>
      <c r="R10685" s="67"/>
      <c r="S10685" s="67"/>
    </row>
    <row r="10686" spans="4:19" ht="15">
      <c r="D10686" s="75">
        <v>620112</v>
      </c>
      <c r="E10686" s="76">
        <v>45463</v>
      </c>
      <c r="F10686" s="76">
        <v>45463</v>
      </c>
      <c r="G10686" s="62"/>
      <c r="H10686" s="19">
        <v>3795599</v>
      </c>
      <c r="I10686" s="28" t="s">
        <v>26</v>
      </c>
      <c r="J10686" s="81" t="s">
        <v>101</v>
      </c>
      <c r="K10686" s="25" t="s">
        <v>59</v>
      </c>
      <c r="L10686" s="84" t="s">
        <v>98</v>
      </c>
      <c r="M10686" s="16">
        <f>SUM_DATA[[#This Row],[TOTAL Cost]]-SUM_DATA[[#This Row],[MATERIAL Cost]]</f>
        <v>0</v>
      </c>
      <c r="N10686" s="16">
        <f>IFERROR(SUM_DATA[[#This Row],[MAT C.]], 0)</f>
        <v>0</v>
      </c>
      <c r="O10686" s="16" t="e">
        <f>VLOOKUP(SUM_DATA[[#This Row],[Work Order]],'[2]MAT DETAIL'!$D:$L,8,FALSE)</f>
        <v>#N/A</v>
      </c>
      <c r="P10686" s="90">
        <v>0</v>
      </c>
      <c r="Q10686" s="67" t="s">
        <v>25</v>
      </c>
      <c r="R10686" s="67"/>
      <c r="S10686" s="67"/>
    </row>
    <row r="10687" spans="4:19" ht="15">
      <c r="D10687" s="75">
        <v>620116</v>
      </c>
      <c r="E10687" s="76">
        <v>45463</v>
      </c>
      <c r="F10687" s="76">
        <v>45463</v>
      </c>
      <c r="G10687" s="62"/>
      <c r="H10687" s="19">
        <v>3795605</v>
      </c>
      <c r="I10687" s="28" t="s">
        <v>26</v>
      </c>
      <c r="J10687" s="79" t="s">
        <v>72</v>
      </c>
      <c r="K10687" s="25" t="s">
        <v>36</v>
      </c>
      <c r="L10687" s="25" t="s">
        <v>37</v>
      </c>
      <c r="M10687" s="16">
        <f>SUM_DATA[[#This Row],[TOTAL Cost]]-SUM_DATA[[#This Row],[MATERIAL Cost]]</f>
        <v>0</v>
      </c>
      <c r="N10687" s="16">
        <f>IFERROR(SUM_DATA[[#This Row],[MAT C.]], 0)</f>
        <v>0</v>
      </c>
      <c r="O10687" s="16" t="e">
        <f>VLOOKUP(SUM_DATA[[#This Row],[Work Order]],'[2]MAT DETAIL'!$D:$L,8,FALSE)</f>
        <v>#N/A</v>
      </c>
      <c r="P10687" s="90">
        <v>0</v>
      </c>
      <c r="Q10687" s="67" t="s">
        <v>25</v>
      </c>
      <c r="R10687" s="67"/>
      <c r="S10687" s="67"/>
    </row>
    <row r="10688" spans="4:19" ht="15">
      <c r="D10688" s="75">
        <v>620114</v>
      </c>
      <c r="E10688" s="76">
        <v>45463</v>
      </c>
      <c r="F10688" s="76">
        <v>45463</v>
      </c>
      <c r="G10688" s="62"/>
      <c r="H10688" s="19">
        <v>3795656</v>
      </c>
      <c r="I10688" s="28" t="s">
        <v>26</v>
      </c>
      <c r="J10688" s="81" t="s">
        <v>2160</v>
      </c>
      <c r="K10688" s="25" t="s">
        <v>59</v>
      </c>
      <c r="L10688" s="25" t="s">
        <v>78</v>
      </c>
      <c r="M10688" s="16">
        <f>SUM_DATA[[#This Row],[TOTAL Cost]]-SUM_DATA[[#This Row],[MATERIAL Cost]]</f>
        <v>0</v>
      </c>
      <c r="N10688" s="16">
        <f>IFERROR(SUM_DATA[[#This Row],[MAT C.]], 0)</f>
        <v>0</v>
      </c>
      <c r="O10688" s="16" t="e">
        <f>VLOOKUP(SUM_DATA[[#This Row],[Work Order]],'[2]MAT DETAIL'!$D:$L,8,FALSE)</f>
        <v>#N/A</v>
      </c>
      <c r="P10688" s="90">
        <v>0</v>
      </c>
      <c r="Q10688" s="67" t="s">
        <v>21</v>
      </c>
      <c r="R10688" s="67"/>
      <c r="S10688" s="67"/>
    </row>
    <row r="10689" spans="4:19" ht="15">
      <c r="D10689" s="75">
        <v>620117</v>
      </c>
      <c r="E10689" s="76">
        <v>45463</v>
      </c>
      <c r="F10689" s="76">
        <v>45463</v>
      </c>
      <c r="G10689" s="62"/>
      <c r="H10689" s="19">
        <v>3795660</v>
      </c>
      <c r="I10689" s="28" t="s">
        <v>26</v>
      </c>
      <c r="J10689" s="81" t="s">
        <v>2160</v>
      </c>
      <c r="K10689" s="25" t="s">
        <v>59</v>
      </c>
      <c r="L10689" s="25" t="s">
        <v>78</v>
      </c>
      <c r="M10689" s="16">
        <f>SUM_DATA[[#This Row],[TOTAL Cost]]-SUM_DATA[[#This Row],[MATERIAL Cost]]</f>
        <v>0</v>
      </c>
      <c r="N10689" s="16">
        <f>IFERROR(SUM_DATA[[#This Row],[MAT C.]], 0)</f>
        <v>0</v>
      </c>
      <c r="O10689" s="16" t="e">
        <f>VLOOKUP(SUM_DATA[[#This Row],[Work Order]],'[2]MAT DETAIL'!$D:$L,8,FALSE)</f>
        <v>#N/A</v>
      </c>
      <c r="P10689" s="90">
        <v>0</v>
      </c>
      <c r="Q10689" s="67" t="s">
        <v>21</v>
      </c>
      <c r="R10689" s="67"/>
      <c r="S10689" s="67"/>
    </row>
    <row r="10690" spans="4:19" ht="15">
      <c r="D10690" s="75">
        <v>620119</v>
      </c>
      <c r="E10690" s="76">
        <v>45463</v>
      </c>
      <c r="F10690" s="76">
        <v>45463</v>
      </c>
      <c r="G10690" s="62"/>
      <c r="H10690" s="19">
        <v>3795661</v>
      </c>
      <c r="I10690" s="28" t="s">
        <v>26</v>
      </c>
      <c r="J10690" s="81" t="s">
        <v>2160</v>
      </c>
      <c r="K10690" s="25" t="s">
        <v>59</v>
      </c>
      <c r="L10690" s="25" t="s">
        <v>78</v>
      </c>
      <c r="M10690" s="16">
        <f>SUM_DATA[[#This Row],[TOTAL Cost]]-SUM_DATA[[#This Row],[MATERIAL Cost]]</f>
        <v>0</v>
      </c>
      <c r="N10690" s="16">
        <f>IFERROR(SUM_DATA[[#This Row],[MAT C.]], 0)</f>
        <v>0</v>
      </c>
      <c r="O10690" s="16" t="e">
        <f>VLOOKUP(SUM_DATA[[#This Row],[Work Order]],'[2]MAT DETAIL'!$D:$L,8,FALSE)</f>
        <v>#N/A</v>
      </c>
      <c r="P10690" s="90">
        <v>0</v>
      </c>
      <c r="Q10690" s="67" t="s">
        <v>21</v>
      </c>
      <c r="R10690" s="67"/>
      <c r="S10690" s="67"/>
    </row>
    <row r="10691" spans="4:19" ht="15">
      <c r="D10691" s="75">
        <v>620120</v>
      </c>
      <c r="E10691" s="76">
        <v>45463</v>
      </c>
      <c r="F10691" s="76">
        <v>45463</v>
      </c>
      <c r="G10691" s="62"/>
      <c r="H10691" s="19">
        <v>3795662</v>
      </c>
      <c r="I10691" s="28" t="s">
        <v>26</v>
      </c>
      <c r="J10691" s="47" t="s">
        <v>2160</v>
      </c>
      <c r="K10691" s="25" t="s">
        <v>59</v>
      </c>
      <c r="L10691" s="25" t="s">
        <v>78</v>
      </c>
      <c r="M10691" s="16">
        <f>SUM_DATA[[#This Row],[TOTAL Cost]]-SUM_DATA[[#This Row],[MATERIAL Cost]]</f>
        <v>0</v>
      </c>
      <c r="N10691" s="16">
        <f>IFERROR(SUM_DATA[[#This Row],[MAT C.]], 0)</f>
        <v>0</v>
      </c>
      <c r="O10691" s="16" t="e">
        <f>VLOOKUP(SUM_DATA[[#This Row],[Work Order]],'[2]MAT DETAIL'!$D:$L,8,FALSE)</f>
        <v>#N/A</v>
      </c>
      <c r="P10691" s="22">
        <v>0</v>
      </c>
      <c r="Q10691" s="67" t="s">
        <v>21</v>
      </c>
      <c r="R10691" s="67"/>
      <c r="S10691" s="67"/>
    </row>
    <row r="10692" spans="4:19" ht="15">
      <c r="D10692" s="75">
        <v>620122</v>
      </c>
      <c r="E10692" s="76">
        <v>45463</v>
      </c>
      <c r="F10692" s="76">
        <v>45463</v>
      </c>
      <c r="G10692" s="62"/>
      <c r="H10692" s="19">
        <v>3795663</v>
      </c>
      <c r="I10692" s="28" t="s">
        <v>26</v>
      </c>
      <c r="J10692" s="81" t="s">
        <v>2160</v>
      </c>
      <c r="K10692" s="25" t="s">
        <v>59</v>
      </c>
      <c r="L10692" s="25" t="s">
        <v>78</v>
      </c>
      <c r="M10692" s="16">
        <f>SUM_DATA[[#This Row],[TOTAL Cost]]-SUM_DATA[[#This Row],[MATERIAL Cost]]</f>
        <v>0</v>
      </c>
      <c r="N10692" s="16">
        <f>IFERROR(SUM_DATA[[#This Row],[MAT C.]], 0)</f>
        <v>0</v>
      </c>
      <c r="O10692" s="16" t="e">
        <f>VLOOKUP(SUM_DATA[[#This Row],[Work Order]],'[2]MAT DETAIL'!$D:$L,8,FALSE)</f>
        <v>#N/A</v>
      </c>
      <c r="P10692" s="90">
        <v>0</v>
      </c>
      <c r="Q10692" s="67" t="s">
        <v>21</v>
      </c>
      <c r="R10692" s="67"/>
      <c r="S10692" s="67"/>
    </row>
    <row r="10693" spans="4:19" ht="15">
      <c r="D10693" s="75">
        <v>620124</v>
      </c>
      <c r="E10693" s="76">
        <v>45463</v>
      </c>
      <c r="F10693" s="76">
        <v>45463</v>
      </c>
      <c r="G10693" s="62"/>
      <c r="H10693" s="19">
        <v>3795664</v>
      </c>
      <c r="I10693" s="28" t="s">
        <v>26</v>
      </c>
      <c r="J10693" s="81" t="s">
        <v>2160</v>
      </c>
      <c r="K10693" s="25" t="s">
        <v>59</v>
      </c>
      <c r="L10693" s="25" t="s">
        <v>78</v>
      </c>
      <c r="M10693" s="16">
        <f>SUM_DATA[[#This Row],[TOTAL Cost]]-SUM_DATA[[#This Row],[MATERIAL Cost]]</f>
        <v>0</v>
      </c>
      <c r="N10693" s="16">
        <f>IFERROR(SUM_DATA[[#This Row],[MAT C.]], 0)</f>
        <v>0</v>
      </c>
      <c r="O10693" s="16" t="e">
        <f>VLOOKUP(SUM_DATA[[#This Row],[Work Order]],'[2]MAT DETAIL'!$D:$L,8,FALSE)</f>
        <v>#N/A</v>
      </c>
      <c r="P10693" s="90">
        <v>0</v>
      </c>
      <c r="Q10693" s="67" t="s">
        <v>21</v>
      </c>
      <c r="R10693" s="67"/>
      <c r="S10693" s="67"/>
    </row>
    <row r="10694" spans="4:19" ht="15">
      <c r="D10694" s="75">
        <v>620116</v>
      </c>
      <c r="E10694" s="76">
        <v>45463</v>
      </c>
      <c r="F10694" s="76">
        <v>45463</v>
      </c>
      <c r="G10694" s="62"/>
      <c r="H10694" s="19">
        <v>3795670</v>
      </c>
      <c r="I10694" s="28" t="s">
        <v>31</v>
      </c>
      <c r="J10694" s="81" t="s">
        <v>2604</v>
      </c>
      <c r="K10694" s="25" t="s">
        <v>36</v>
      </c>
      <c r="L10694" s="25" t="s">
        <v>37</v>
      </c>
      <c r="M10694" s="16">
        <f>SUM_DATA[[#This Row],[TOTAL Cost]]-SUM_DATA[[#This Row],[MATERIAL Cost]]</f>
        <v>0</v>
      </c>
      <c r="N10694" s="16">
        <f>IFERROR(SUM_DATA[[#This Row],[MAT C.]], 0)</f>
        <v>0</v>
      </c>
      <c r="O10694" s="16" t="e">
        <f>VLOOKUP(SUM_DATA[[#This Row],[Work Order]],'[2]MAT DETAIL'!$D:$L,8,FALSE)</f>
        <v>#N/A</v>
      </c>
      <c r="P10694" s="90">
        <v>0</v>
      </c>
      <c r="Q10694" s="67" t="s">
        <v>25</v>
      </c>
      <c r="R10694" s="67"/>
      <c r="S10694" s="67"/>
    </row>
    <row r="10695" spans="4:19" ht="15">
      <c r="D10695" s="75">
        <v>620119</v>
      </c>
      <c r="E10695" s="76">
        <v>45463</v>
      </c>
      <c r="F10695" s="76">
        <v>45463</v>
      </c>
      <c r="G10695" s="62"/>
      <c r="H10695" s="19">
        <v>3795709</v>
      </c>
      <c r="I10695" s="28" t="s">
        <v>26</v>
      </c>
      <c r="J10695" s="81" t="s">
        <v>2605</v>
      </c>
      <c r="K10695" s="25" t="s">
        <v>24</v>
      </c>
      <c r="L10695" s="25" t="s">
        <v>24</v>
      </c>
      <c r="M10695" s="16">
        <f>SUM_DATA[[#This Row],[TOTAL Cost]]-SUM_DATA[[#This Row],[MATERIAL Cost]]</f>
        <v>0</v>
      </c>
      <c r="N10695" s="16">
        <f>IFERROR(SUM_DATA[[#This Row],[MAT C.]], 0)</f>
        <v>477505.27</v>
      </c>
      <c r="O10695" s="16">
        <f>VLOOKUP(SUM_DATA[[#This Row],[Work Order]],'[2]MAT DETAIL'!$D:$L,8,FALSE)</f>
        <v>477505.27</v>
      </c>
      <c r="P10695" s="90">
        <v>477505.27</v>
      </c>
      <c r="Q10695" s="67" t="s">
        <v>21</v>
      </c>
      <c r="R10695" s="67"/>
      <c r="S10695" s="67"/>
    </row>
    <row r="10696" spans="4:19" ht="15">
      <c r="D10696" s="75">
        <v>620123</v>
      </c>
      <c r="E10696" s="76">
        <v>45463</v>
      </c>
      <c r="F10696" s="76">
        <v>45463</v>
      </c>
      <c r="G10696" s="62"/>
      <c r="H10696" s="19">
        <v>3795713</v>
      </c>
      <c r="I10696" s="28" t="s">
        <v>31</v>
      </c>
      <c r="J10696" s="47" t="s">
        <v>2606</v>
      </c>
      <c r="K10696" s="25" t="s">
        <v>39</v>
      </c>
      <c r="L10696" s="25" t="s">
        <v>40</v>
      </c>
      <c r="M10696" s="16">
        <f>SUM_DATA[[#This Row],[TOTAL Cost]]-SUM_DATA[[#This Row],[MATERIAL Cost]]</f>
        <v>0</v>
      </c>
      <c r="N10696" s="16">
        <f>IFERROR(SUM_DATA[[#This Row],[MAT C.]], 0)</f>
        <v>0</v>
      </c>
      <c r="O10696" s="16" t="e">
        <f>VLOOKUP(SUM_DATA[[#This Row],[Work Order]],'[2]MAT DETAIL'!$D:$L,8,FALSE)</f>
        <v>#N/A</v>
      </c>
      <c r="P10696" s="22">
        <v>0</v>
      </c>
      <c r="Q10696" s="67" t="s">
        <v>25</v>
      </c>
      <c r="R10696" s="67"/>
      <c r="S10696" s="67"/>
    </row>
    <row r="10697" spans="4:19" ht="15">
      <c r="D10697" s="75">
        <v>620107</v>
      </c>
      <c r="E10697" s="76">
        <v>45463</v>
      </c>
      <c r="F10697" s="76">
        <v>45463</v>
      </c>
      <c r="G10697" s="62"/>
      <c r="H10697" s="19">
        <v>3795718</v>
      </c>
      <c r="I10697" s="28" t="s">
        <v>26</v>
      </c>
      <c r="J10697" s="81" t="s">
        <v>2248</v>
      </c>
      <c r="K10697" s="25" t="s">
        <v>56</v>
      </c>
      <c r="L10697" s="25" t="s">
        <v>259</v>
      </c>
      <c r="M10697" s="16">
        <f>SUM_DATA[[#This Row],[TOTAL Cost]]-SUM_DATA[[#This Row],[MATERIAL Cost]]</f>
        <v>0</v>
      </c>
      <c r="N10697" s="16">
        <f>IFERROR(SUM_DATA[[#This Row],[MAT C.]], 0)</f>
        <v>0</v>
      </c>
      <c r="O10697" s="16" t="e">
        <f>VLOOKUP(SUM_DATA[[#This Row],[Work Order]],'[2]MAT DETAIL'!$D:$L,8,FALSE)</f>
        <v>#N/A</v>
      </c>
      <c r="P10697" s="90">
        <v>0</v>
      </c>
      <c r="Q10697" s="67" t="s">
        <v>21</v>
      </c>
      <c r="R10697" s="67"/>
      <c r="S10697" s="67"/>
    </row>
    <row r="10698" spans="4:19" ht="15">
      <c r="D10698" s="75">
        <v>620109</v>
      </c>
      <c r="E10698" s="76">
        <v>45463</v>
      </c>
      <c r="F10698" s="76">
        <v>45463</v>
      </c>
      <c r="G10698" s="62"/>
      <c r="H10698" s="19">
        <v>3795720</v>
      </c>
      <c r="I10698" s="28" t="s">
        <v>26</v>
      </c>
      <c r="J10698" s="81" t="s">
        <v>2248</v>
      </c>
      <c r="K10698" s="25" t="s">
        <v>56</v>
      </c>
      <c r="L10698" s="25" t="s">
        <v>259</v>
      </c>
      <c r="M10698" s="16">
        <f>SUM_DATA[[#This Row],[TOTAL Cost]]-SUM_DATA[[#This Row],[MATERIAL Cost]]</f>
        <v>0</v>
      </c>
      <c r="N10698" s="16">
        <f>IFERROR(SUM_DATA[[#This Row],[MAT C.]], 0)</f>
        <v>0</v>
      </c>
      <c r="O10698" s="16" t="e">
        <f>VLOOKUP(SUM_DATA[[#This Row],[Work Order]],'[2]MAT DETAIL'!$D:$L,8,FALSE)</f>
        <v>#N/A</v>
      </c>
      <c r="P10698" s="90">
        <v>0</v>
      </c>
      <c r="Q10698" s="67" t="s">
        <v>21</v>
      </c>
      <c r="R10698" s="67"/>
      <c r="S10698" s="67"/>
    </row>
    <row r="10699" spans="4:19" ht="15">
      <c r="D10699" s="75">
        <v>620104</v>
      </c>
      <c r="E10699" s="76">
        <v>45464</v>
      </c>
      <c r="F10699" s="76">
        <v>45464</v>
      </c>
      <c r="G10699" s="62"/>
      <c r="H10699" s="19">
        <v>3797322</v>
      </c>
      <c r="I10699" s="28" t="s">
        <v>26</v>
      </c>
      <c r="J10699" s="81" t="s">
        <v>2261</v>
      </c>
      <c r="K10699" s="25" t="s">
        <v>82</v>
      </c>
      <c r="L10699" s="25" t="s">
        <v>160</v>
      </c>
      <c r="M10699" s="16">
        <f>SUM_DATA[[#This Row],[TOTAL Cost]]-SUM_DATA[[#This Row],[MATERIAL Cost]]</f>
        <v>0</v>
      </c>
      <c r="N10699" s="16">
        <f>IFERROR(SUM_DATA[[#This Row],[MAT C.]], 0)</f>
        <v>0</v>
      </c>
      <c r="O10699" s="16" t="e">
        <f>VLOOKUP(SUM_DATA[[#This Row],[Work Order]],'[2]MAT DETAIL'!$D:$L,8,FALSE)</f>
        <v>#N/A</v>
      </c>
      <c r="P10699" s="90">
        <v>0</v>
      </c>
      <c r="Q10699" s="67" t="s">
        <v>21</v>
      </c>
      <c r="R10699" s="67"/>
      <c r="S10699" s="67"/>
    </row>
    <row r="10700" spans="4:19" ht="15">
      <c r="D10700" s="75">
        <v>620105</v>
      </c>
      <c r="E10700" s="76">
        <v>45464</v>
      </c>
      <c r="F10700" s="76">
        <v>45464</v>
      </c>
      <c r="G10700" s="62"/>
      <c r="H10700" s="19">
        <v>3797324</v>
      </c>
      <c r="I10700" s="28" t="s">
        <v>26</v>
      </c>
      <c r="J10700" s="81" t="s">
        <v>2261</v>
      </c>
      <c r="K10700" s="25" t="s">
        <v>82</v>
      </c>
      <c r="L10700" s="25" t="s">
        <v>160</v>
      </c>
      <c r="M10700" s="16">
        <f>SUM_DATA[[#This Row],[TOTAL Cost]]-SUM_DATA[[#This Row],[MATERIAL Cost]]</f>
        <v>0</v>
      </c>
      <c r="N10700" s="16">
        <f>IFERROR(SUM_DATA[[#This Row],[MAT C.]], 0)</f>
        <v>0</v>
      </c>
      <c r="O10700" s="16" t="e">
        <f>VLOOKUP(SUM_DATA[[#This Row],[Work Order]],'[2]MAT DETAIL'!$D:$L,8,FALSE)</f>
        <v>#N/A</v>
      </c>
      <c r="P10700" s="90">
        <v>0</v>
      </c>
      <c r="Q10700" s="67" t="s">
        <v>21</v>
      </c>
      <c r="R10700" s="67"/>
      <c r="S10700" s="67"/>
    </row>
    <row r="10701" spans="4:19" ht="15">
      <c r="D10701" s="75">
        <v>620106</v>
      </c>
      <c r="E10701" s="76">
        <v>45464</v>
      </c>
      <c r="F10701" s="76">
        <v>45464</v>
      </c>
      <c r="G10701" s="62"/>
      <c r="H10701" s="19">
        <v>3797325</v>
      </c>
      <c r="I10701" s="28" t="s">
        <v>26</v>
      </c>
      <c r="J10701" s="81" t="s">
        <v>2261</v>
      </c>
      <c r="K10701" s="25" t="s">
        <v>82</v>
      </c>
      <c r="L10701" s="25" t="s">
        <v>160</v>
      </c>
      <c r="M10701" s="16">
        <f>SUM_DATA[[#This Row],[TOTAL Cost]]-SUM_DATA[[#This Row],[MATERIAL Cost]]</f>
        <v>0</v>
      </c>
      <c r="N10701" s="16">
        <f>IFERROR(SUM_DATA[[#This Row],[MAT C.]], 0)</f>
        <v>0</v>
      </c>
      <c r="O10701" s="16" t="e">
        <f>VLOOKUP(SUM_DATA[[#This Row],[Work Order]],'[2]MAT DETAIL'!$D:$L,8,FALSE)</f>
        <v>#N/A</v>
      </c>
      <c r="P10701" s="90">
        <v>0</v>
      </c>
      <c r="Q10701" s="67" t="s">
        <v>21</v>
      </c>
      <c r="R10701" s="67"/>
      <c r="S10701" s="67"/>
    </row>
    <row r="10702" spans="4:19" ht="15">
      <c r="D10702" s="75">
        <v>620107</v>
      </c>
      <c r="E10702" s="76">
        <v>45464</v>
      </c>
      <c r="F10702" s="76">
        <v>45464</v>
      </c>
      <c r="G10702" s="62"/>
      <c r="H10702" s="19">
        <v>3797326</v>
      </c>
      <c r="I10702" s="28" t="s">
        <v>26</v>
      </c>
      <c r="J10702" s="81" t="s">
        <v>2261</v>
      </c>
      <c r="K10702" s="25" t="s">
        <v>82</v>
      </c>
      <c r="L10702" s="25" t="s">
        <v>160</v>
      </c>
      <c r="M10702" s="16">
        <f>SUM_DATA[[#This Row],[TOTAL Cost]]-SUM_DATA[[#This Row],[MATERIAL Cost]]</f>
        <v>0</v>
      </c>
      <c r="N10702" s="16">
        <f>IFERROR(SUM_DATA[[#This Row],[MAT C.]], 0)</f>
        <v>0</v>
      </c>
      <c r="O10702" s="16" t="e">
        <f>VLOOKUP(SUM_DATA[[#This Row],[Work Order]],'[2]MAT DETAIL'!$D:$L,8,FALSE)</f>
        <v>#N/A</v>
      </c>
      <c r="P10702" s="90">
        <v>0</v>
      </c>
      <c r="Q10702" s="67" t="s">
        <v>21</v>
      </c>
      <c r="R10702" s="67"/>
      <c r="S10702" s="67"/>
    </row>
    <row r="10703" spans="4:19" ht="15">
      <c r="D10703" s="75">
        <v>620106</v>
      </c>
      <c r="E10703" s="76">
        <v>45464</v>
      </c>
      <c r="F10703" s="76">
        <v>45464</v>
      </c>
      <c r="G10703" s="62"/>
      <c r="H10703" s="19">
        <v>3797352</v>
      </c>
      <c r="I10703" s="28" t="s">
        <v>26</v>
      </c>
      <c r="J10703" s="79" t="s">
        <v>45</v>
      </c>
      <c r="K10703" s="25" t="s">
        <v>39</v>
      </c>
      <c r="L10703" s="25" t="s">
        <v>40</v>
      </c>
      <c r="M10703" s="16">
        <f>SUM_DATA[[#This Row],[TOTAL Cost]]-SUM_DATA[[#This Row],[MATERIAL Cost]]</f>
        <v>0</v>
      </c>
      <c r="N10703" s="16">
        <f>IFERROR(SUM_DATA[[#This Row],[MAT C.]], 0)</f>
        <v>0</v>
      </c>
      <c r="O10703" s="16" t="e">
        <f>VLOOKUP(SUM_DATA[[#This Row],[Work Order]],'[2]MAT DETAIL'!$D:$L,8,FALSE)</f>
        <v>#N/A</v>
      </c>
      <c r="P10703" s="90">
        <v>0</v>
      </c>
      <c r="Q10703" s="67" t="s">
        <v>21</v>
      </c>
      <c r="R10703" s="67"/>
      <c r="S10703" s="67"/>
    </row>
    <row r="10704" spans="4:19" ht="15">
      <c r="D10704" s="75">
        <v>620118</v>
      </c>
      <c r="E10704" s="76">
        <v>45464</v>
      </c>
      <c r="F10704" s="76">
        <v>45467</v>
      </c>
      <c r="G10704" s="62"/>
      <c r="H10704" s="19">
        <v>3797551</v>
      </c>
      <c r="I10704" s="28" t="s">
        <v>26</v>
      </c>
      <c r="J10704" s="81" t="s">
        <v>101</v>
      </c>
      <c r="K10704" s="25" t="s">
        <v>59</v>
      </c>
      <c r="L10704" s="25" t="s">
        <v>98</v>
      </c>
      <c r="M10704" s="16">
        <f>SUM_DATA[[#This Row],[TOTAL Cost]]-SUM_DATA[[#This Row],[MATERIAL Cost]]</f>
        <v>0</v>
      </c>
      <c r="N10704" s="16">
        <f>IFERROR(SUM_DATA[[#This Row],[MAT C.]], 0)</f>
        <v>0</v>
      </c>
      <c r="O10704" s="16" t="e">
        <f>VLOOKUP(SUM_DATA[[#This Row],[Work Order]],'[2]MAT DETAIL'!$D:$L,8,FALSE)</f>
        <v>#N/A</v>
      </c>
      <c r="P10704" s="90">
        <v>0</v>
      </c>
      <c r="Q10704" s="67" t="s">
        <v>25</v>
      </c>
      <c r="R10704" s="67"/>
      <c r="S10704" s="67"/>
    </row>
    <row r="10705" spans="4:19" ht="15">
      <c r="D10705" s="75">
        <v>620107</v>
      </c>
      <c r="E10705" s="76">
        <v>45466</v>
      </c>
      <c r="F10705" s="76">
        <v>45467</v>
      </c>
      <c r="G10705" s="62"/>
      <c r="H10705" s="19">
        <v>3797553</v>
      </c>
      <c r="I10705" s="28" t="s">
        <v>26</v>
      </c>
      <c r="J10705" s="81" t="s">
        <v>2602</v>
      </c>
      <c r="K10705" s="25" t="s">
        <v>70</v>
      </c>
      <c r="L10705" s="25" t="s">
        <v>39</v>
      </c>
      <c r="M10705" s="16">
        <f>SUM_DATA[[#This Row],[TOTAL Cost]]-SUM_DATA[[#This Row],[MATERIAL Cost]]</f>
        <v>0</v>
      </c>
      <c r="N10705" s="16">
        <f>IFERROR(SUM_DATA[[#This Row],[MAT C.]], 0)</f>
        <v>0</v>
      </c>
      <c r="O10705" s="16" t="e">
        <f>VLOOKUP(SUM_DATA[[#This Row],[Work Order]],'[2]MAT DETAIL'!$D:$L,8,FALSE)</f>
        <v>#N/A</v>
      </c>
      <c r="P10705" s="90">
        <v>0</v>
      </c>
      <c r="Q10705" s="67" t="s">
        <v>25</v>
      </c>
      <c r="R10705" s="67"/>
      <c r="S10705" s="67"/>
    </row>
    <row r="10706" spans="4:19" ht="15">
      <c r="D10706" s="75">
        <v>620114</v>
      </c>
      <c r="E10706" s="76">
        <v>45467</v>
      </c>
      <c r="F10706" s="76">
        <v>45467</v>
      </c>
      <c r="G10706" s="62"/>
      <c r="H10706" s="19">
        <v>3797583</v>
      </c>
      <c r="I10706" s="28" t="s">
        <v>26</v>
      </c>
      <c r="J10706" s="81" t="s">
        <v>2607</v>
      </c>
      <c r="K10706" s="25" t="s">
        <v>36</v>
      </c>
      <c r="L10706" s="25" t="s">
        <v>53</v>
      </c>
      <c r="M10706" s="16">
        <f>SUM_DATA[[#This Row],[TOTAL Cost]]-SUM_DATA[[#This Row],[MATERIAL Cost]]</f>
        <v>0</v>
      </c>
      <c r="N10706" s="16">
        <f>IFERROR(SUM_DATA[[#This Row],[MAT C.]], 0)</f>
        <v>0</v>
      </c>
      <c r="O10706" s="16" t="e">
        <f>VLOOKUP(SUM_DATA[[#This Row],[Work Order]],'[2]MAT DETAIL'!$D:$L,8,FALSE)</f>
        <v>#N/A</v>
      </c>
      <c r="P10706" s="90">
        <v>0</v>
      </c>
      <c r="Q10706" s="67" t="s">
        <v>21</v>
      </c>
      <c r="R10706" s="67"/>
      <c r="S10706" s="67"/>
    </row>
    <row r="10707" spans="4:19" ht="15">
      <c r="D10707" s="75">
        <v>620116</v>
      </c>
      <c r="E10707" s="76">
        <v>45467</v>
      </c>
      <c r="F10707" s="76">
        <v>45467</v>
      </c>
      <c r="G10707" s="62"/>
      <c r="H10707" s="19">
        <v>3797585</v>
      </c>
      <c r="I10707" s="28" t="s">
        <v>26</v>
      </c>
      <c r="J10707" s="81" t="s">
        <v>2607</v>
      </c>
      <c r="K10707" s="25" t="s">
        <v>36</v>
      </c>
      <c r="L10707" s="25" t="s">
        <v>53</v>
      </c>
      <c r="M10707" s="16">
        <f>SUM_DATA[[#This Row],[TOTAL Cost]]-SUM_DATA[[#This Row],[MATERIAL Cost]]</f>
        <v>0</v>
      </c>
      <c r="N10707" s="16">
        <f>IFERROR(SUM_DATA[[#This Row],[MAT C.]], 0)</f>
        <v>0</v>
      </c>
      <c r="O10707" s="16" t="e">
        <f>VLOOKUP(SUM_DATA[[#This Row],[Work Order]],'[2]MAT DETAIL'!$D:$L,8,FALSE)</f>
        <v>#N/A</v>
      </c>
      <c r="P10707" s="90">
        <v>0</v>
      </c>
      <c r="Q10707" s="67" t="s">
        <v>21</v>
      </c>
      <c r="R10707" s="67"/>
      <c r="S10707" s="67"/>
    </row>
    <row r="10708" spans="4:19" ht="15">
      <c r="D10708" s="75">
        <v>620105</v>
      </c>
      <c r="E10708" s="76">
        <v>45467</v>
      </c>
      <c r="F10708" s="76">
        <v>45467</v>
      </c>
      <c r="G10708" s="62"/>
      <c r="H10708" s="19">
        <v>3797661</v>
      </c>
      <c r="I10708" s="28" t="s">
        <v>31</v>
      </c>
      <c r="J10708" s="81" t="s">
        <v>2608</v>
      </c>
      <c r="K10708" s="25" t="s">
        <v>33</v>
      </c>
      <c r="L10708" s="25" t="s">
        <v>39</v>
      </c>
      <c r="M10708" s="16">
        <f>SUM_DATA[[#This Row],[TOTAL Cost]]-SUM_DATA[[#This Row],[MATERIAL Cost]]</f>
        <v>0</v>
      </c>
      <c r="N10708" s="16">
        <f>IFERROR(SUM_DATA[[#This Row],[MAT C.]], 0)</f>
        <v>0</v>
      </c>
      <c r="O10708" s="16" t="e">
        <f>VLOOKUP(SUM_DATA[[#This Row],[Work Order]],'[2]MAT DETAIL'!$D:$L,8,FALSE)</f>
        <v>#N/A</v>
      </c>
      <c r="P10708" s="90">
        <v>0</v>
      </c>
      <c r="Q10708" s="67" t="s">
        <v>25</v>
      </c>
      <c r="R10708" s="67"/>
      <c r="S10708" s="67"/>
    </row>
    <row r="10709" spans="4:19" ht="15">
      <c r="D10709" s="75">
        <v>620107</v>
      </c>
      <c r="E10709" s="76">
        <v>45467</v>
      </c>
      <c r="F10709" s="76">
        <v>45467</v>
      </c>
      <c r="G10709" s="62"/>
      <c r="H10709" s="19">
        <v>3797664</v>
      </c>
      <c r="I10709" s="28" t="s">
        <v>31</v>
      </c>
      <c r="J10709" s="81" t="s">
        <v>2609</v>
      </c>
      <c r="K10709" s="25" t="s">
        <v>70</v>
      </c>
      <c r="L10709" s="25" t="s">
        <v>39</v>
      </c>
      <c r="M10709" s="16">
        <f>SUM_DATA[[#This Row],[TOTAL Cost]]-SUM_DATA[[#This Row],[MATERIAL Cost]]</f>
        <v>0</v>
      </c>
      <c r="N10709" s="16">
        <f>IFERROR(SUM_DATA[[#This Row],[MAT C.]], 0)</f>
        <v>0</v>
      </c>
      <c r="O10709" s="16" t="e">
        <f>VLOOKUP(SUM_DATA[[#This Row],[Work Order]],'[2]MAT DETAIL'!$D:$L,8,FALSE)</f>
        <v>#N/A</v>
      </c>
      <c r="P10709" s="90">
        <v>0</v>
      </c>
      <c r="Q10709" s="67" t="s">
        <v>25</v>
      </c>
      <c r="R10709" s="67"/>
      <c r="S10709" s="67"/>
    </row>
    <row r="10710" spans="4:19" ht="15">
      <c r="D10710" s="75">
        <v>620123</v>
      </c>
      <c r="E10710" s="76">
        <v>45468</v>
      </c>
      <c r="F10710" s="76">
        <v>45468</v>
      </c>
      <c r="G10710" s="62"/>
      <c r="H10710" s="19">
        <v>3797909</v>
      </c>
      <c r="I10710" s="28" t="s">
        <v>31</v>
      </c>
      <c r="J10710" s="81" t="s">
        <v>2610</v>
      </c>
      <c r="K10710" s="25" t="s">
        <v>70</v>
      </c>
      <c r="L10710" s="25" t="s">
        <v>39</v>
      </c>
      <c r="M10710" s="16">
        <f>SUM_DATA[[#This Row],[TOTAL Cost]]-SUM_DATA[[#This Row],[MATERIAL Cost]]</f>
        <v>0</v>
      </c>
      <c r="N10710" s="16">
        <f>IFERROR(SUM_DATA[[#This Row],[MAT C.]], 0)</f>
        <v>0</v>
      </c>
      <c r="O10710" s="16" t="e">
        <f>VLOOKUP(SUM_DATA[[#This Row],[Work Order]],'[2]MAT DETAIL'!$D:$L,8,FALSE)</f>
        <v>#N/A</v>
      </c>
      <c r="P10710" s="90">
        <v>0</v>
      </c>
      <c r="Q10710" s="67" t="s">
        <v>25</v>
      </c>
      <c r="R10710" s="67"/>
      <c r="S10710" s="67"/>
    </row>
    <row r="10711" spans="4:19" ht="15">
      <c r="D10711" s="75">
        <v>620118</v>
      </c>
      <c r="E10711" s="76">
        <v>45467</v>
      </c>
      <c r="F10711" s="76">
        <v>45468</v>
      </c>
      <c r="G10711" s="62"/>
      <c r="H10711" s="19">
        <v>3797954</v>
      </c>
      <c r="I10711" s="28" t="s">
        <v>26</v>
      </c>
      <c r="J10711" s="79" t="s">
        <v>72</v>
      </c>
      <c r="K10711" s="25" t="s">
        <v>36</v>
      </c>
      <c r="L10711" s="25" t="s">
        <v>37</v>
      </c>
      <c r="M10711" s="16">
        <f>SUM_DATA[[#This Row],[TOTAL Cost]]-SUM_DATA[[#This Row],[MATERIAL Cost]]</f>
        <v>0</v>
      </c>
      <c r="N10711" s="16">
        <f>IFERROR(SUM_DATA[[#This Row],[MAT C.]], 0)</f>
        <v>0</v>
      </c>
      <c r="O10711" s="16" t="e">
        <f>VLOOKUP(SUM_DATA[[#This Row],[Work Order]],'[2]MAT DETAIL'!$D:$L,8,FALSE)</f>
        <v>#N/A</v>
      </c>
      <c r="P10711" s="90">
        <v>0</v>
      </c>
      <c r="Q10711" s="67" t="s">
        <v>25</v>
      </c>
      <c r="R10711" s="67"/>
      <c r="S10711" s="67"/>
    </row>
    <row r="10712" spans="4:19" ht="15">
      <c r="D10712" s="75">
        <v>620105</v>
      </c>
      <c r="E10712" s="76">
        <v>45468</v>
      </c>
      <c r="F10712" s="76">
        <v>45468</v>
      </c>
      <c r="G10712" s="62"/>
      <c r="H10712" s="19">
        <v>3797986</v>
      </c>
      <c r="I10712" s="28" t="s">
        <v>26</v>
      </c>
      <c r="J10712" s="47" t="s">
        <v>1626</v>
      </c>
      <c r="K10712" s="25" t="s">
        <v>209</v>
      </c>
      <c r="L10712" s="25" t="s">
        <v>209</v>
      </c>
      <c r="M10712" s="16">
        <f>SUM_DATA[[#This Row],[TOTAL Cost]]-SUM_DATA[[#This Row],[MATERIAL Cost]]</f>
        <v>0</v>
      </c>
      <c r="N10712" s="16">
        <f>IFERROR(SUM_DATA[[#This Row],[MAT C.]], 0)</f>
        <v>0</v>
      </c>
      <c r="O10712" s="16" t="e">
        <f>VLOOKUP(SUM_DATA[[#This Row],[Work Order]],'[2]MAT DETAIL'!$D:$L,8,FALSE)</f>
        <v>#N/A</v>
      </c>
      <c r="P10712" s="22">
        <v>0</v>
      </c>
      <c r="Q10712" s="67" t="s">
        <v>21</v>
      </c>
      <c r="R10712" s="67"/>
      <c r="S10712" s="67"/>
    </row>
    <row r="10713" spans="4:19" ht="15">
      <c r="D10713" s="75">
        <v>620107</v>
      </c>
      <c r="E10713" s="76">
        <v>45468</v>
      </c>
      <c r="F10713" s="76">
        <v>45468</v>
      </c>
      <c r="G10713" s="62"/>
      <c r="H10713" s="19">
        <v>3797990</v>
      </c>
      <c r="I10713" s="28" t="s">
        <v>26</v>
      </c>
      <c r="J10713" s="81" t="s">
        <v>1626</v>
      </c>
      <c r="K10713" s="25" t="s">
        <v>209</v>
      </c>
      <c r="L10713" s="25" t="s">
        <v>209</v>
      </c>
      <c r="M10713" s="16">
        <f>SUM_DATA[[#This Row],[TOTAL Cost]]-SUM_DATA[[#This Row],[MATERIAL Cost]]</f>
        <v>0</v>
      </c>
      <c r="N10713" s="16">
        <f>IFERROR(SUM_DATA[[#This Row],[MAT C.]], 0)</f>
        <v>0</v>
      </c>
      <c r="O10713" s="16" t="e">
        <f>VLOOKUP(SUM_DATA[[#This Row],[Work Order]],'[2]MAT DETAIL'!$D:$L,8,FALSE)</f>
        <v>#N/A</v>
      </c>
      <c r="P10713" s="90">
        <v>0</v>
      </c>
      <c r="Q10713" s="67" t="s">
        <v>21</v>
      </c>
      <c r="R10713" s="67"/>
      <c r="S10713" s="67"/>
    </row>
    <row r="10714" spans="4:19" ht="15">
      <c r="D10714" s="75">
        <v>620114</v>
      </c>
      <c r="E10714" s="76">
        <v>45468</v>
      </c>
      <c r="F10714" s="76"/>
      <c r="G10714" s="62"/>
      <c r="H10714" s="19">
        <v>3797996</v>
      </c>
      <c r="I10714" s="28" t="s">
        <v>26</v>
      </c>
      <c r="J10714" s="47" t="s">
        <v>1626</v>
      </c>
      <c r="K10714" s="25" t="s">
        <v>209</v>
      </c>
      <c r="L10714" s="25" t="s">
        <v>209</v>
      </c>
      <c r="M10714" s="16">
        <f>SUM_DATA[[#This Row],[TOTAL Cost]]-SUM_DATA[[#This Row],[MATERIAL Cost]]</f>
        <v>0</v>
      </c>
      <c r="N10714" s="16">
        <f>IFERROR(SUM_DATA[[#This Row],[MAT C.]], 0)</f>
        <v>0</v>
      </c>
      <c r="O10714" s="16" t="e">
        <f>VLOOKUP(SUM_DATA[[#This Row],[Work Order]],'[2]MAT DETAIL'!$D:$L,8,FALSE)</f>
        <v>#N/A</v>
      </c>
      <c r="P10714" s="22">
        <v>0</v>
      </c>
      <c r="Q10714" s="67" t="s">
        <v>21</v>
      </c>
      <c r="R10714" s="67"/>
      <c r="S10714" s="67"/>
    </row>
    <row r="10715" spans="4:19" ht="15">
      <c r="D10715" s="75">
        <v>620119</v>
      </c>
      <c r="E10715" s="76">
        <v>45468</v>
      </c>
      <c r="F10715" s="76">
        <v>45468</v>
      </c>
      <c r="G10715" s="62"/>
      <c r="H10715" s="19">
        <v>3798001</v>
      </c>
      <c r="I10715" s="28" t="s">
        <v>26</v>
      </c>
      <c r="J10715" s="81" t="s">
        <v>1626</v>
      </c>
      <c r="K10715" s="25" t="s">
        <v>209</v>
      </c>
      <c r="L10715" s="25" t="s">
        <v>209</v>
      </c>
      <c r="M10715" s="16">
        <f>SUM_DATA[[#This Row],[TOTAL Cost]]-SUM_DATA[[#This Row],[MATERIAL Cost]]</f>
        <v>0</v>
      </c>
      <c r="N10715" s="16">
        <f>IFERROR(SUM_DATA[[#This Row],[MAT C.]], 0)</f>
        <v>0</v>
      </c>
      <c r="O10715" s="16" t="e">
        <f>VLOOKUP(SUM_DATA[[#This Row],[Work Order]],'[2]MAT DETAIL'!$D:$L,8,FALSE)</f>
        <v>#N/A</v>
      </c>
      <c r="P10715" s="90">
        <v>0</v>
      </c>
      <c r="Q10715" s="67" t="s">
        <v>21</v>
      </c>
      <c r="R10715" s="67"/>
      <c r="S10715" s="67"/>
    </row>
    <row r="10716" spans="4:19" ht="15">
      <c r="D10716" s="75">
        <v>620122</v>
      </c>
      <c r="E10716" s="76">
        <v>45468</v>
      </c>
      <c r="F10716" s="76">
        <v>45468</v>
      </c>
      <c r="G10716" s="62"/>
      <c r="H10716" s="19">
        <v>3798004</v>
      </c>
      <c r="I10716" s="28" t="s">
        <v>26</v>
      </c>
      <c r="J10716" s="81" t="s">
        <v>1626</v>
      </c>
      <c r="K10716" s="25" t="s">
        <v>209</v>
      </c>
      <c r="L10716" s="25" t="s">
        <v>209</v>
      </c>
      <c r="M10716" s="16">
        <f>SUM_DATA[[#This Row],[TOTAL Cost]]-SUM_DATA[[#This Row],[MATERIAL Cost]]</f>
        <v>0</v>
      </c>
      <c r="N10716" s="16">
        <f>IFERROR(SUM_DATA[[#This Row],[MAT C.]], 0)</f>
        <v>0</v>
      </c>
      <c r="O10716" s="16" t="e">
        <f>VLOOKUP(SUM_DATA[[#This Row],[Work Order]],'[2]MAT DETAIL'!$D:$L,8,FALSE)</f>
        <v>#N/A</v>
      </c>
      <c r="P10716" s="90">
        <v>0</v>
      </c>
      <c r="Q10716" s="67" t="s">
        <v>21</v>
      </c>
      <c r="R10716" s="67"/>
      <c r="S10716" s="67"/>
    </row>
    <row r="10717" spans="4:19" ht="15">
      <c r="D10717" s="75">
        <v>620118</v>
      </c>
      <c r="E10717" s="76">
        <v>45468</v>
      </c>
      <c r="F10717" s="76">
        <v>45469</v>
      </c>
      <c r="G10717" s="62"/>
      <c r="H10717" s="19">
        <v>3798214</v>
      </c>
      <c r="I10717" s="28" t="s">
        <v>26</v>
      </c>
      <c r="J10717" s="81" t="s">
        <v>2611</v>
      </c>
      <c r="K10717" s="25" t="s">
        <v>67</v>
      </c>
      <c r="L10717" s="25" t="s">
        <v>142</v>
      </c>
      <c r="M10717" s="16">
        <f>SUM_DATA[[#This Row],[TOTAL Cost]]-SUM_DATA[[#This Row],[MATERIAL Cost]]</f>
        <v>0</v>
      </c>
      <c r="N10717" s="16">
        <f>IFERROR(SUM_DATA[[#This Row],[MAT C.]], 0)</f>
        <v>0</v>
      </c>
      <c r="O10717" s="16" t="e">
        <f>VLOOKUP(SUM_DATA[[#This Row],[Work Order]],'[2]MAT DETAIL'!$D:$L,8,FALSE)</f>
        <v>#N/A</v>
      </c>
      <c r="P10717" s="90">
        <v>0</v>
      </c>
      <c r="Q10717" s="67" t="s">
        <v>25</v>
      </c>
      <c r="R10717" s="67"/>
      <c r="S10717" s="67"/>
    </row>
    <row r="10718" spans="4:19" ht="15">
      <c r="D10718" s="75">
        <v>620122</v>
      </c>
      <c r="E10718" s="76">
        <v>45468</v>
      </c>
      <c r="F10718" s="76">
        <v>45469</v>
      </c>
      <c r="G10718" s="62"/>
      <c r="H10718" s="19">
        <v>3798215</v>
      </c>
      <c r="I10718" s="28" t="s">
        <v>26</v>
      </c>
      <c r="J10718" s="81" t="s">
        <v>571</v>
      </c>
      <c r="K10718" s="25" t="s">
        <v>78</v>
      </c>
      <c r="L10718" s="25" t="s">
        <v>572</v>
      </c>
      <c r="M10718" s="16">
        <f>SUM_DATA[[#This Row],[TOTAL Cost]]-SUM_DATA[[#This Row],[MATERIAL Cost]]</f>
        <v>0</v>
      </c>
      <c r="N10718" s="16">
        <f>IFERROR(SUM_DATA[[#This Row],[MAT C.]], 0)</f>
        <v>0</v>
      </c>
      <c r="O10718" s="16" t="e">
        <f>VLOOKUP(SUM_DATA[[#This Row],[Work Order]],'[2]MAT DETAIL'!$D:$L,8,FALSE)</f>
        <v>#N/A</v>
      </c>
      <c r="P10718" s="90">
        <v>0</v>
      </c>
      <c r="Q10718" s="67" t="s">
        <v>25</v>
      </c>
      <c r="R10718" s="67"/>
      <c r="S10718" s="67"/>
    </row>
    <row r="10719" spans="4:19" ht="15">
      <c r="D10719" s="75">
        <v>620107</v>
      </c>
      <c r="E10719" s="76">
        <v>45468</v>
      </c>
      <c r="F10719" s="76">
        <v>45469</v>
      </c>
      <c r="G10719" s="62"/>
      <c r="H10719" s="19">
        <v>3798216</v>
      </c>
      <c r="I10719" s="28" t="s">
        <v>26</v>
      </c>
      <c r="J10719" s="81" t="s">
        <v>2612</v>
      </c>
      <c r="K10719" s="25" t="s">
        <v>82</v>
      </c>
      <c r="L10719" s="25" t="s">
        <v>126</v>
      </c>
      <c r="M10719" s="16">
        <f>SUM_DATA[[#This Row],[TOTAL Cost]]-SUM_DATA[[#This Row],[MATERIAL Cost]]</f>
        <v>0</v>
      </c>
      <c r="N10719" s="16">
        <f>IFERROR(SUM_DATA[[#This Row],[MAT C.]], 0)</f>
        <v>0</v>
      </c>
      <c r="O10719" s="16" t="e">
        <f>VLOOKUP(SUM_DATA[[#This Row],[Work Order]],'[2]MAT DETAIL'!$D:$L,8,FALSE)</f>
        <v>#N/A</v>
      </c>
      <c r="P10719" s="90">
        <v>0</v>
      </c>
      <c r="Q10719" s="67" t="s">
        <v>25</v>
      </c>
      <c r="R10719" s="67"/>
      <c r="S10719" s="67"/>
    </row>
    <row r="10720" spans="4:19" ht="15">
      <c r="D10720" s="75">
        <v>620105</v>
      </c>
      <c r="E10720" s="76">
        <v>45469</v>
      </c>
      <c r="F10720" s="76">
        <v>45469</v>
      </c>
      <c r="G10720" s="62"/>
      <c r="H10720" s="19">
        <v>3798219</v>
      </c>
      <c r="I10720" s="28" t="s">
        <v>26</v>
      </c>
      <c r="J10720" s="47" t="s">
        <v>2430</v>
      </c>
      <c r="K10720" s="25" t="s">
        <v>67</v>
      </c>
      <c r="L10720" s="25" t="s">
        <v>451</v>
      </c>
      <c r="M10720" s="16">
        <f>SUM_DATA[[#This Row],[TOTAL Cost]]-SUM_DATA[[#This Row],[MATERIAL Cost]]</f>
        <v>0</v>
      </c>
      <c r="N10720" s="16">
        <f>IFERROR(SUM_DATA[[#This Row],[MAT C.]], 0)</f>
        <v>0</v>
      </c>
      <c r="O10720" s="16" t="e">
        <f>VLOOKUP(SUM_DATA[[#This Row],[Work Order]],'[2]MAT DETAIL'!$D:$L,8,FALSE)</f>
        <v>#N/A</v>
      </c>
      <c r="P10720" s="22">
        <v>0</v>
      </c>
      <c r="Q10720" s="67" t="s">
        <v>21</v>
      </c>
      <c r="R10720" s="67"/>
      <c r="S10720" s="67"/>
    </row>
    <row r="10721" spans="4:19" ht="15">
      <c r="D10721" s="75">
        <v>620109</v>
      </c>
      <c r="E10721" s="76">
        <v>45469</v>
      </c>
      <c r="F10721" s="76">
        <v>45469</v>
      </c>
      <c r="G10721" s="62"/>
      <c r="H10721" s="19">
        <v>3798220</v>
      </c>
      <c r="I10721" s="28" t="s">
        <v>26</v>
      </c>
      <c r="J10721" s="81" t="s">
        <v>2430</v>
      </c>
      <c r="K10721" s="25" t="s">
        <v>67</v>
      </c>
      <c r="L10721" s="25" t="s">
        <v>451</v>
      </c>
      <c r="M10721" s="16">
        <f>SUM_DATA[[#This Row],[TOTAL Cost]]-SUM_DATA[[#This Row],[MATERIAL Cost]]</f>
        <v>0</v>
      </c>
      <c r="N10721" s="16">
        <f>IFERROR(SUM_DATA[[#This Row],[MAT C.]], 0)</f>
        <v>0</v>
      </c>
      <c r="O10721" s="16" t="e">
        <f>VLOOKUP(SUM_DATA[[#This Row],[Work Order]],'[2]MAT DETAIL'!$D:$L,8,FALSE)</f>
        <v>#N/A</v>
      </c>
      <c r="P10721" s="90">
        <v>0</v>
      </c>
      <c r="Q10721" s="67" t="s">
        <v>21</v>
      </c>
      <c r="R10721" s="67"/>
      <c r="S10721" s="67"/>
    </row>
    <row r="10722" spans="4:19" ht="15">
      <c r="D10722" s="75">
        <v>620114</v>
      </c>
      <c r="E10722" s="76">
        <v>45469</v>
      </c>
      <c r="F10722" s="76">
        <v>45469</v>
      </c>
      <c r="G10722" s="62"/>
      <c r="H10722" s="19">
        <v>3798221</v>
      </c>
      <c r="I10722" s="28" t="s">
        <v>26</v>
      </c>
      <c r="J10722" s="81" t="s">
        <v>2430</v>
      </c>
      <c r="K10722" s="25" t="s">
        <v>67</v>
      </c>
      <c r="L10722" s="25" t="s">
        <v>451</v>
      </c>
      <c r="M10722" s="16">
        <f>SUM_DATA[[#This Row],[TOTAL Cost]]-SUM_DATA[[#This Row],[MATERIAL Cost]]</f>
        <v>0</v>
      </c>
      <c r="N10722" s="16">
        <f>IFERROR(SUM_DATA[[#This Row],[MAT C.]], 0)</f>
        <v>0</v>
      </c>
      <c r="O10722" s="16" t="e">
        <f>VLOOKUP(SUM_DATA[[#This Row],[Work Order]],'[2]MAT DETAIL'!$D:$L,8,FALSE)</f>
        <v>#N/A</v>
      </c>
      <c r="P10722" s="90">
        <v>0</v>
      </c>
      <c r="Q10722" s="67" t="s">
        <v>21</v>
      </c>
      <c r="R10722" s="67"/>
      <c r="S10722" s="67"/>
    </row>
    <row r="10723" spans="4:19" ht="15">
      <c r="D10723" s="75">
        <v>620120</v>
      </c>
      <c r="E10723" s="76">
        <v>45469</v>
      </c>
      <c r="F10723" s="76">
        <v>45469</v>
      </c>
      <c r="G10723" s="62"/>
      <c r="H10723" s="19">
        <v>3798224</v>
      </c>
      <c r="I10723" s="28" t="s">
        <v>26</v>
      </c>
      <c r="J10723" s="81" t="s">
        <v>2430</v>
      </c>
      <c r="K10723" s="25" t="s">
        <v>67</v>
      </c>
      <c r="L10723" s="25" t="s">
        <v>451</v>
      </c>
      <c r="M10723" s="16">
        <f>SUM_DATA[[#This Row],[TOTAL Cost]]-SUM_DATA[[#This Row],[MATERIAL Cost]]</f>
        <v>0</v>
      </c>
      <c r="N10723" s="16">
        <f>IFERROR(SUM_DATA[[#This Row],[MAT C.]], 0)</f>
        <v>0</v>
      </c>
      <c r="O10723" s="16" t="e">
        <f>VLOOKUP(SUM_DATA[[#This Row],[Work Order]],'[2]MAT DETAIL'!$D:$L,8,FALSE)</f>
        <v>#N/A</v>
      </c>
      <c r="P10723" s="90">
        <v>0</v>
      </c>
      <c r="Q10723" s="67" t="s">
        <v>21</v>
      </c>
      <c r="R10723" s="67"/>
      <c r="S10723" s="67"/>
    </row>
    <row r="10724" spans="4:19" ht="15">
      <c r="D10724" s="75">
        <v>620124</v>
      </c>
      <c r="E10724" s="76">
        <v>45469</v>
      </c>
      <c r="F10724" s="76">
        <v>45469</v>
      </c>
      <c r="G10724" s="62"/>
      <c r="H10724" s="19">
        <v>3798225</v>
      </c>
      <c r="I10724" s="28" t="s">
        <v>26</v>
      </c>
      <c r="J10724" s="81" t="s">
        <v>2430</v>
      </c>
      <c r="K10724" s="25" t="s">
        <v>67</v>
      </c>
      <c r="L10724" s="25" t="s">
        <v>451</v>
      </c>
      <c r="M10724" s="16">
        <f>SUM_DATA[[#This Row],[TOTAL Cost]]-SUM_DATA[[#This Row],[MATERIAL Cost]]</f>
        <v>0</v>
      </c>
      <c r="N10724" s="16">
        <f>IFERROR(SUM_DATA[[#This Row],[MAT C.]], 0)</f>
        <v>0</v>
      </c>
      <c r="O10724" s="16" t="e">
        <f>VLOOKUP(SUM_DATA[[#This Row],[Work Order]],'[2]MAT DETAIL'!$D:$L,8,FALSE)</f>
        <v>#N/A</v>
      </c>
      <c r="P10724" s="90">
        <v>0</v>
      </c>
      <c r="Q10724" s="67" t="s">
        <v>21</v>
      </c>
      <c r="R10724" s="67"/>
      <c r="S10724" s="67"/>
    </row>
    <row r="10725" spans="4:19" ht="15">
      <c r="D10725" s="75">
        <v>620120</v>
      </c>
      <c r="E10725" s="76">
        <v>45469</v>
      </c>
      <c r="F10725" s="76">
        <v>45470</v>
      </c>
      <c r="G10725" s="62"/>
      <c r="H10725" s="19">
        <v>3798330</v>
      </c>
      <c r="I10725" s="28" t="s">
        <v>26</v>
      </c>
      <c r="J10725" s="79" t="s">
        <v>909</v>
      </c>
      <c r="K10725" s="25" t="s">
        <v>36</v>
      </c>
      <c r="L10725" s="25" t="s">
        <v>37</v>
      </c>
      <c r="M10725" s="16">
        <f>SUM_DATA[[#This Row],[TOTAL Cost]]-SUM_DATA[[#This Row],[MATERIAL Cost]]</f>
        <v>0</v>
      </c>
      <c r="N10725" s="16">
        <f>IFERROR(SUM_DATA[[#This Row],[MAT C.]], 0)</f>
        <v>0</v>
      </c>
      <c r="O10725" s="16" t="e">
        <f>VLOOKUP(SUM_DATA[[#This Row],[Work Order]],'[2]MAT DETAIL'!$D:$L,8,FALSE)</f>
        <v>#N/A</v>
      </c>
      <c r="P10725" s="90">
        <v>0</v>
      </c>
      <c r="Q10725" s="67" t="s">
        <v>25</v>
      </c>
      <c r="R10725" s="67"/>
      <c r="S10725" s="67"/>
    </row>
    <row r="10726" spans="4:19" ht="15">
      <c r="D10726" s="75">
        <v>620105</v>
      </c>
      <c r="E10726" s="76">
        <v>45469</v>
      </c>
      <c r="F10726" s="76">
        <v>45470</v>
      </c>
      <c r="G10726" s="62"/>
      <c r="H10726" s="19">
        <v>3798332</v>
      </c>
      <c r="I10726" s="28" t="s">
        <v>31</v>
      </c>
      <c r="J10726" s="79" t="s">
        <v>909</v>
      </c>
      <c r="K10726" s="25" t="s">
        <v>36</v>
      </c>
      <c r="L10726" s="25" t="s">
        <v>37</v>
      </c>
      <c r="M10726" s="16">
        <f>SUM_DATA[[#This Row],[TOTAL Cost]]-SUM_DATA[[#This Row],[MATERIAL Cost]]</f>
        <v>0</v>
      </c>
      <c r="N10726" s="16">
        <f>IFERROR(SUM_DATA[[#This Row],[MAT C.]], 0)</f>
        <v>0</v>
      </c>
      <c r="O10726" s="16" t="e">
        <f>VLOOKUP(SUM_DATA[[#This Row],[Work Order]],'[2]MAT DETAIL'!$D:$L,8,FALSE)</f>
        <v>#N/A</v>
      </c>
      <c r="P10726" s="90">
        <v>0</v>
      </c>
      <c r="Q10726" s="67" t="s">
        <v>25</v>
      </c>
      <c r="R10726" s="67"/>
      <c r="S10726" s="67"/>
    </row>
    <row r="10727" spans="4:19" ht="15">
      <c r="D10727" s="75">
        <v>620116</v>
      </c>
      <c r="E10727" s="76">
        <v>45469</v>
      </c>
      <c r="F10727" s="76">
        <v>45470</v>
      </c>
      <c r="G10727" s="62"/>
      <c r="H10727" s="19">
        <v>3798335</v>
      </c>
      <c r="I10727" s="28" t="s">
        <v>31</v>
      </c>
      <c r="J10727" s="79" t="s">
        <v>909</v>
      </c>
      <c r="K10727" s="25" t="s">
        <v>36</v>
      </c>
      <c r="L10727" s="25" t="s">
        <v>37</v>
      </c>
      <c r="M10727" s="16">
        <f>SUM_DATA[[#This Row],[TOTAL Cost]]-SUM_DATA[[#This Row],[MATERIAL Cost]]</f>
        <v>0</v>
      </c>
      <c r="N10727" s="16">
        <f>IFERROR(SUM_DATA[[#This Row],[MAT C.]], 0)</f>
        <v>0</v>
      </c>
      <c r="O10727" s="16" t="e">
        <f>VLOOKUP(SUM_DATA[[#This Row],[Work Order]],'[2]MAT DETAIL'!$D:$L,8,FALSE)</f>
        <v>#N/A</v>
      </c>
      <c r="P10727" s="90">
        <v>0</v>
      </c>
      <c r="Q10727" s="67" t="s">
        <v>25</v>
      </c>
      <c r="R10727" s="67"/>
      <c r="S10727" s="67"/>
    </row>
    <row r="10728" spans="4:19" ht="15">
      <c r="D10728" s="75">
        <v>620105</v>
      </c>
      <c r="E10728" s="76">
        <v>45469</v>
      </c>
      <c r="F10728" s="76">
        <v>45470</v>
      </c>
      <c r="G10728" s="62"/>
      <c r="H10728" s="19">
        <v>3798341</v>
      </c>
      <c r="I10728" s="28" t="s">
        <v>31</v>
      </c>
      <c r="J10728" s="81" t="s">
        <v>2613</v>
      </c>
      <c r="K10728" s="25" t="s">
        <v>36</v>
      </c>
      <c r="L10728" s="25" t="s">
        <v>37</v>
      </c>
      <c r="M10728" s="16">
        <f>SUM_DATA[[#This Row],[TOTAL Cost]]-SUM_DATA[[#This Row],[MATERIAL Cost]]</f>
        <v>0</v>
      </c>
      <c r="N10728" s="16">
        <f>IFERROR(SUM_DATA[[#This Row],[MAT C.]], 0)</f>
        <v>0</v>
      </c>
      <c r="O10728" s="16" t="e">
        <f>VLOOKUP(SUM_DATA[[#This Row],[Work Order]],'[2]MAT DETAIL'!$D:$L,8,FALSE)</f>
        <v>#N/A</v>
      </c>
      <c r="P10728" s="90">
        <v>0</v>
      </c>
      <c r="Q10728" s="67" t="s">
        <v>25</v>
      </c>
      <c r="R10728" s="67"/>
      <c r="S10728" s="67"/>
    </row>
    <row r="10729" spans="4:19" ht="15">
      <c r="D10729" s="75">
        <v>620105</v>
      </c>
      <c r="E10729" s="76">
        <v>45469</v>
      </c>
      <c r="F10729" s="76">
        <v>45470</v>
      </c>
      <c r="G10729" s="62"/>
      <c r="H10729" s="19">
        <v>3798344</v>
      </c>
      <c r="I10729" s="28" t="s">
        <v>31</v>
      </c>
      <c r="J10729" s="81" t="s">
        <v>2614</v>
      </c>
      <c r="K10729" s="25" t="s">
        <v>36</v>
      </c>
      <c r="L10729" s="25" t="s">
        <v>37</v>
      </c>
      <c r="M10729" s="16">
        <f>SUM_DATA[[#This Row],[TOTAL Cost]]-SUM_DATA[[#This Row],[MATERIAL Cost]]</f>
        <v>0</v>
      </c>
      <c r="N10729" s="16">
        <f>IFERROR(SUM_DATA[[#This Row],[MAT C.]], 0)</f>
        <v>0</v>
      </c>
      <c r="O10729" s="16" t="e">
        <f>VLOOKUP(SUM_DATA[[#This Row],[Work Order]],'[2]MAT DETAIL'!$D:$L,8,FALSE)</f>
        <v>#N/A</v>
      </c>
      <c r="P10729" s="90">
        <v>0</v>
      </c>
      <c r="Q10729" s="67" t="s">
        <v>25</v>
      </c>
      <c r="R10729" s="67"/>
      <c r="S10729" s="67"/>
    </row>
    <row r="10730" spans="4:19" ht="15">
      <c r="D10730" s="75">
        <v>620107</v>
      </c>
      <c r="E10730" s="76">
        <v>45470</v>
      </c>
      <c r="F10730" s="76">
        <v>45470</v>
      </c>
      <c r="G10730" s="62"/>
      <c r="H10730" s="19">
        <v>3798621</v>
      </c>
      <c r="I10730" s="28" t="s">
        <v>31</v>
      </c>
      <c r="J10730" s="81" t="s">
        <v>2615</v>
      </c>
      <c r="K10730" s="25" t="s">
        <v>39</v>
      </c>
      <c r="L10730" s="25" t="s">
        <v>40</v>
      </c>
      <c r="M10730" s="16">
        <f>SUM_DATA[[#This Row],[TOTAL Cost]]-SUM_DATA[[#This Row],[MATERIAL Cost]]</f>
        <v>0</v>
      </c>
      <c r="N10730" s="16">
        <f>IFERROR(SUM_DATA[[#This Row],[MAT C.]], 0)</f>
        <v>0</v>
      </c>
      <c r="O10730" s="16" t="e">
        <f>VLOOKUP(SUM_DATA[[#This Row],[Work Order]],'[2]MAT DETAIL'!$D:$L,8,FALSE)</f>
        <v>#N/A</v>
      </c>
      <c r="P10730" s="90">
        <v>0</v>
      </c>
      <c r="Q10730" s="67" t="s">
        <v>25</v>
      </c>
      <c r="R10730" s="67"/>
      <c r="S10730" s="67"/>
    </row>
    <row r="10731" spans="4:19" ht="15">
      <c r="D10731" s="75">
        <v>620112</v>
      </c>
      <c r="E10731" s="76">
        <v>45470</v>
      </c>
      <c r="F10731" s="76">
        <v>45470</v>
      </c>
      <c r="G10731" s="62"/>
      <c r="H10731" s="19">
        <v>3798622</v>
      </c>
      <c r="I10731" s="28" t="s">
        <v>26</v>
      </c>
      <c r="J10731" s="81" t="s">
        <v>2363</v>
      </c>
      <c r="K10731" s="25" t="s">
        <v>47</v>
      </c>
      <c r="L10731" s="25" t="s">
        <v>869</v>
      </c>
      <c r="M10731" s="16">
        <f>SUM_DATA[[#This Row],[TOTAL Cost]]-SUM_DATA[[#This Row],[MATERIAL Cost]]</f>
        <v>0</v>
      </c>
      <c r="N10731" s="16">
        <f>IFERROR(SUM_DATA[[#This Row],[MAT C.]], 0)</f>
        <v>0</v>
      </c>
      <c r="O10731" s="16" t="e">
        <f>VLOOKUP(SUM_DATA[[#This Row],[Work Order]],'[2]MAT DETAIL'!$D:$L,8,FALSE)</f>
        <v>#N/A</v>
      </c>
      <c r="P10731" s="90">
        <v>0</v>
      </c>
      <c r="Q10731" s="67" t="s">
        <v>21</v>
      </c>
      <c r="R10731" s="67"/>
      <c r="S10731" s="67"/>
    </row>
    <row r="10732" spans="4:19" ht="15">
      <c r="D10732" s="75">
        <v>620114</v>
      </c>
      <c r="E10732" s="76">
        <v>45470</v>
      </c>
      <c r="F10732" s="76">
        <v>45470</v>
      </c>
      <c r="G10732" s="62"/>
      <c r="H10732" s="19">
        <v>3798624</v>
      </c>
      <c r="I10732" s="28" t="s">
        <v>26</v>
      </c>
      <c r="J10732" s="81" t="s">
        <v>2363</v>
      </c>
      <c r="K10732" s="25" t="s">
        <v>47</v>
      </c>
      <c r="L10732" s="25" t="s">
        <v>869</v>
      </c>
      <c r="M10732" s="16">
        <f>SUM_DATA[[#This Row],[TOTAL Cost]]-SUM_DATA[[#This Row],[MATERIAL Cost]]</f>
        <v>0</v>
      </c>
      <c r="N10732" s="16">
        <f>IFERROR(SUM_DATA[[#This Row],[MAT C.]], 0)</f>
        <v>0</v>
      </c>
      <c r="O10732" s="16" t="e">
        <f>VLOOKUP(SUM_DATA[[#This Row],[Work Order]],'[2]MAT DETAIL'!$D:$L,8,FALSE)</f>
        <v>#N/A</v>
      </c>
      <c r="P10732" s="90">
        <v>0</v>
      </c>
      <c r="Q10732" s="67" t="s">
        <v>21</v>
      </c>
      <c r="R10732" s="67"/>
      <c r="S10732" s="67"/>
    </row>
    <row r="10733" spans="4:19" ht="15">
      <c r="D10733" s="75">
        <v>620124</v>
      </c>
      <c r="E10733" s="76">
        <v>45470</v>
      </c>
      <c r="F10733" s="76">
        <v>45470</v>
      </c>
      <c r="G10733" s="62"/>
      <c r="H10733" s="19">
        <v>3798625</v>
      </c>
      <c r="I10733" s="28" t="s">
        <v>26</v>
      </c>
      <c r="J10733" s="81" t="s">
        <v>2363</v>
      </c>
      <c r="K10733" s="25" t="s">
        <v>47</v>
      </c>
      <c r="L10733" s="25" t="s">
        <v>869</v>
      </c>
      <c r="M10733" s="16">
        <f>SUM_DATA[[#This Row],[TOTAL Cost]]-SUM_DATA[[#This Row],[MATERIAL Cost]]</f>
        <v>0</v>
      </c>
      <c r="N10733" s="16">
        <f>IFERROR(SUM_DATA[[#This Row],[MAT C.]], 0)</f>
        <v>0</v>
      </c>
      <c r="O10733" s="16" t="e">
        <f>VLOOKUP(SUM_DATA[[#This Row],[Work Order]],'[2]MAT DETAIL'!$D:$L,8,FALSE)</f>
        <v>#N/A</v>
      </c>
      <c r="P10733" s="90">
        <v>0</v>
      </c>
      <c r="Q10733" s="67" t="s">
        <v>21</v>
      </c>
      <c r="R10733" s="67"/>
      <c r="S10733" s="67"/>
    </row>
    <row r="10734" spans="4:19" ht="15">
      <c r="D10734" s="75">
        <v>620106</v>
      </c>
      <c r="E10734" s="76">
        <v>45470</v>
      </c>
      <c r="F10734" s="76">
        <v>45470</v>
      </c>
      <c r="G10734" s="62"/>
      <c r="H10734" s="19">
        <v>3798881</v>
      </c>
      <c r="I10734" s="28" t="s">
        <v>31</v>
      </c>
      <c r="J10734" s="81" t="s">
        <v>2616</v>
      </c>
      <c r="K10734" s="25" t="s">
        <v>70</v>
      </c>
      <c r="L10734" s="25" t="s">
        <v>39</v>
      </c>
      <c r="M10734" s="16">
        <f>SUM_DATA[[#This Row],[TOTAL Cost]]-SUM_DATA[[#This Row],[MATERIAL Cost]]</f>
        <v>0</v>
      </c>
      <c r="N10734" s="16">
        <f>IFERROR(SUM_DATA[[#This Row],[MAT C.]], 0)</f>
        <v>0</v>
      </c>
      <c r="O10734" s="16" t="e">
        <f>VLOOKUP(SUM_DATA[[#This Row],[Work Order]],'[2]MAT DETAIL'!$D:$L,8,FALSE)</f>
        <v>#N/A</v>
      </c>
      <c r="P10734" s="90">
        <v>0</v>
      </c>
      <c r="Q10734" s="67" t="s">
        <v>25</v>
      </c>
      <c r="R10734" s="67"/>
      <c r="S10734" s="67"/>
    </row>
    <row r="10735" spans="4:19" ht="15">
      <c r="D10735" s="75">
        <v>620106</v>
      </c>
      <c r="E10735" s="76">
        <v>45470</v>
      </c>
      <c r="F10735" s="76">
        <v>45470</v>
      </c>
      <c r="G10735" s="62"/>
      <c r="H10735" s="19">
        <v>3798883</v>
      </c>
      <c r="I10735" s="28" t="s">
        <v>31</v>
      </c>
      <c r="J10735" s="81" t="s">
        <v>2617</v>
      </c>
      <c r="K10735" s="25" t="s">
        <v>70</v>
      </c>
      <c r="L10735" s="25" t="s">
        <v>71</v>
      </c>
      <c r="M10735" s="16">
        <f>SUM_DATA[[#This Row],[TOTAL Cost]]-SUM_DATA[[#This Row],[MATERIAL Cost]]</f>
        <v>0</v>
      </c>
      <c r="N10735" s="16">
        <f>IFERROR(SUM_DATA[[#This Row],[MAT C.]], 0)</f>
        <v>0</v>
      </c>
      <c r="O10735" s="16" t="e">
        <f>VLOOKUP(SUM_DATA[[#This Row],[Work Order]],'[2]MAT DETAIL'!$D:$L,8,FALSE)</f>
        <v>#N/A</v>
      </c>
      <c r="P10735" s="90">
        <v>0</v>
      </c>
      <c r="Q10735" s="67" t="s">
        <v>25</v>
      </c>
      <c r="R10735" s="67"/>
      <c r="S10735" s="67"/>
    </row>
    <row r="10736" spans="4:19" ht="15">
      <c r="D10736" s="75">
        <v>620111</v>
      </c>
      <c r="E10736" s="76">
        <v>45470</v>
      </c>
      <c r="F10736" s="76">
        <v>45471</v>
      </c>
      <c r="G10736" s="62"/>
      <c r="H10736" s="19">
        <v>3800227</v>
      </c>
      <c r="I10736" s="28" t="s">
        <v>26</v>
      </c>
      <c r="J10736" s="81" t="s">
        <v>64</v>
      </c>
      <c r="K10736" s="25" t="s">
        <v>47</v>
      </c>
      <c r="L10736" s="25" t="s">
        <v>65</v>
      </c>
      <c r="M10736" s="16">
        <f>SUM_DATA[[#This Row],[TOTAL Cost]]-SUM_DATA[[#This Row],[MATERIAL Cost]]</f>
        <v>0</v>
      </c>
      <c r="N10736" s="16">
        <f>IFERROR(SUM_DATA[[#This Row],[MAT C.]], 0)</f>
        <v>0</v>
      </c>
      <c r="O10736" s="16" t="e">
        <f>VLOOKUP(SUM_DATA[[#This Row],[Work Order]],'[2]MAT DETAIL'!$D:$L,8,FALSE)</f>
        <v>#N/A</v>
      </c>
      <c r="P10736" s="90">
        <v>0</v>
      </c>
      <c r="Q10736" s="67" t="s">
        <v>25</v>
      </c>
      <c r="R10736" s="67"/>
      <c r="S10736" s="67"/>
    </row>
    <row r="10737" spans="4:19" ht="15">
      <c r="D10737" s="75">
        <v>620109</v>
      </c>
      <c r="E10737" s="76">
        <v>45470</v>
      </c>
      <c r="F10737" s="76">
        <v>45471</v>
      </c>
      <c r="G10737" s="62"/>
      <c r="H10737" s="19">
        <v>3800228</v>
      </c>
      <c r="I10737" s="28" t="s">
        <v>26</v>
      </c>
      <c r="J10737" s="81" t="s">
        <v>97</v>
      </c>
      <c r="K10737" s="25" t="s">
        <v>59</v>
      </c>
      <c r="L10737" s="25" t="s">
        <v>98</v>
      </c>
      <c r="M10737" s="16">
        <f>SUM_DATA[[#This Row],[TOTAL Cost]]-SUM_DATA[[#This Row],[MATERIAL Cost]]</f>
        <v>0</v>
      </c>
      <c r="N10737" s="16">
        <f>IFERROR(SUM_DATA[[#This Row],[MAT C.]], 0)</f>
        <v>0</v>
      </c>
      <c r="O10737" s="16" t="e">
        <f>VLOOKUP(SUM_DATA[[#This Row],[Work Order]],'[2]MAT DETAIL'!$D:$L,8,FALSE)</f>
        <v>#N/A</v>
      </c>
      <c r="P10737" s="90">
        <v>0</v>
      </c>
      <c r="Q10737" s="67" t="s">
        <v>25</v>
      </c>
      <c r="R10737" s="67"/>
      <c r="S10737" s="67"/>
    </row>
    <row r="10738" spans="4:19" ht="15">
      <c r="D10738" s="75">
        <v>620124</v>
      </c>
      <c r="E10738" s="76">
        <v>45470</v>
      </c>
      <c r="F10738" s="76">
        <v>45471</v>
      </c>
      <c r="G10738" s="62"/>
      <c r="H10738" s="19">
        <v>3800229</v>
      </c>
      <c r="I10738" s="28" t="s">
        <v>26</v>
      </c>
      <c r="J10738" s="81" t="s">
        <v>2618</v>
      </c>
      <c r="K10738" s="25" t="s">
        <v>33</v>
      </c>
      <c r="L10738" s="25" t="s">
        <v>158</v>
      </c>
      <c r="M10738" s="16">
        <f>SUM_DATA[[#This Row],[TOTAL Cost]]-SUM_DATA[[#This Row],[MATERIAL Cost]]</f>
        <v>0</v>
      </c>
      <c r="N10738" s="16">
        <f>IFERROR(SUM_DATA[[#This Row],[MAT C.]], 0)</f>
        <v>0</v>
      </c>
      <c r="O10738" s="16" t="e">
        <f>VLOOKUP(SUM_DATA[[#This Row],[Work Order]],'[2]MAT DETAIL'!$D:$L,8,FALSE)</f>
        <v>#N/A</v>
      </c>
      <c r="P10738" s="90">
        <v>0</v>
      </c>
      <c r="Q10738" s="67" t="s">
        <v>25</v>
      </c>
      <c r="R10738" s="67"/>
      <c r="S10738" s="67"/>
    </row>
    <row r="10739" spans="4:19" ht="15">
      <c r="D10739" s="75">
        <v>620112</v>
      </c>
      <c r="E10739" s="76">
        <v>45470</v>
      </c>
      <c r="F10739" s="76">
        <v>45471</v>
      </c>
      <c r="G10739" s="62"/>
      <c r="H10739" s="19">
        <v>3800230</v>
      </c>
      <c r="I10739" s="28" t="s">
        <v>26</v>
      </c>
      <c r="J10739" s="81" t="s">
        <v>2619</v>
      </c>
      <c r="K10739" s="25" t="s">
        <v>67</v>
      </c>
      <c r="L10739" s="25" t="s">
        <v>88</v>
      </c>
      <c r="M10739" s="16">
        <f>SUM_DATA[[#This Row],[TOTAL Cost]]-SUM_DATA[[#This Row],[MATERIAL Cost]]</f>
        <v>0</v>
      </c>
      <c r="N10739" s="16">
        <f>IFERROR(SUM_DATA[[#This Row],[MAT C.]], 0)</f>
        <v>0</v>
      </c>
      <c r="O10739" s="16" t="e">
        <f>VLOOKUP(SUM_DATA[[#This Row],[Work Order]],'[2]MAT DETAIL'!$D:$L,8,FALSE)</f>
        <v>#N/A</v>
      </c>
      <c r="P10739" s="90">
        <v>0</v>
      </c>
      <c r="Q10739" s="67" t="s">
        <v>25</v>
      </c>
      <c r="R10739" s="67"/>
      <c r="S10739" s="67"/>
    </row>
    <row r="10740" spans="4:19" ht="15">
      <c r="D10740" s="75">
        <v>620111</v>
      </c>
      <c r="E10740" s="76">
        <v>45470</v>
      </c>
      <c r="F10740" s="76">
        <v>45471</v>
      </c>
      <c r="G10740" s="62"/>
      <c r="H10740" s="19">
        <v>3800231</v>
      </c>
      <c r="I10740" s="28" t="s">
        <v>26</v>
      </c>
      <c r="J10740" s="79" t="s">
        <v>72</v>
      </c>
      <c r="K10740" s="25" t="s">
        <v>36</v>
      </c>
      <c r="L10740" s="25" t="s">
        <v>37</v>
      </c>
      <c r="M10740" s="16">
        <f>SUM_DATA[[#This Row],[TOTAL Cost]]-SUM_DATA[[#This Row],[MATERIAL Cost]]</f>
        <v>0</v>
      </c>
      <c r="N10740" s="16">
        <f>IFERROR(SUM_DATA[[#This Row],[MAT C.]], 0)</f>
        <v>0</v>
      </c>
      <c r="O10740" s="16" t="e">
        <f>VLOOKUP(SUM_DATA[[#This Row],[Work Order]],'[2]MAT DETAIL'!$D:$L,8,FALSE)</f>
        <v>#N/A</v>
      </c>
      <c r="P10740" s="90">
        <v>0</v>
      </c>
      <c r="Q10740" s="67" t="s">
        <v>25</v>
      </c>
      <c r="R10740" s="67"/>
      <c r="S10740" s="67"/>
    </row>
    <row r="10741" spans="4:19" ht="15">
      <c r="D10741" s="75">
        <v>620109</v>
      </c>
      <c r="E10741" s="76">
        <v>45470</v>
      </c>
      <c r="F10741" s="76">
        <v>45471</v>
      </c>
      <c r="G10741" s="62"/>
      <c r="H10741" s="19">
        <v>3800232</v>
      </c>
      <c r="I10741" s="28" t="s">
        <v>26</v>
      </c>
      <c r="J10741" s="81" t="s">
        <v>97</v>
      </c>
      <c r="K10741" s="25" t="s">
        <v>59</v>
      </c>
      <c r="L10741" s="25" t="s">
        <v>98</v>
      </c>
      <c r="M10741" s="16">
        <f>SUM_DATA[[#This Row],[TOTAL Cost]]-SUM_DATA[[#This Row],[MATERIAL Cost]]</f>
        <v>0</v>
      </c>
      <c r="N10741" s="16">
        <f>IFERROR(SUM_DATA[[#This Row],[MAT C.]], 0)</f>
        <v>0</v>
      </c>
      <c r="O10741" s="16" t="e">
        <f>VLOOKUP(SUM_DATA[[#This Row],[Work Order]],'[2]MAT DETAIL'!$D:$L,8,FALSE)</f>
        <v>#N/A</v>
      </c>
      <c r="P10741" s="90">
        <v>0</v>
      </c>
      <c r="Q10741" s="67" t="s">
        <v>25</v>
      </c>
      <c r="R10741" s="67"/>
      <c r="S10741" s="67"/>
    </row>
    <row r="10742" spans="4:19" ht="15">
      <c r="D10742" s="75">
        <v>620111</v>
      </c>
      <c r="E10742" s="76">
        <v>45471</v>
      </c>
      <c r="F10742" s="76">
        <v>45471</v>
      </c>
      <c r="G10742" s="62"/>
      <c r="H10742" s="19">
        <v>3800233</v>
      </c>
      <c r="I10742" s="28" t="s">
        <v>26</v>
      </c>
      <c r="J10742" s="79" t="s">
        <v>72</v>
      </c>
      <c r="K10742" s="25" t="s">
        <v>36</v>
      </c>
      <c r="L10742" s="25" t="s">
        <v>37</v>
      </c>
      <c r="M10742" s="16">
        <f>SUM_DATA[[#This Row],[TOTAL Cost]]-SUM_DATA[[#This Row],[MATERIAL Cost]]</f>
        <v>0</v>
      </c>
      <c r="N10742" s="16">
        <f>IFERROR(SUM_DATA[[#This Row],[MAT C.]], 0)</f>
        <v>0</v>
      </c>
      <c r="O10742" s="16" t="e">
        <f>VLOOKUP(SUM_DATA[[#This Row],[Work Order]],'[2]MAT DETAIL'!$D:$L,8,FALSE)</f>
        <v>#N/A</v>
      </c>
      <c r="P10742" s="90">
        <v>0</v>
      </c>
      <c r="Q10742" s="67" t="s">
        <v>25</v>
      </c>
      <c r="R10742" s="67"/>
      <c r="S10742" s="67"/>
    </row>
    <row r="10743" spans="4:19" ht="15">
      <c r="D10743" s="75">
        <v>620104</v>
      </c>
      <c r="E10743" s="76">
        <v>45474</v>
      </c>
      <c r="F10743" s="76">
        <v>45474</v>
      </c>
      <c r="G10743" s="62"/>
      <c r="H10743" s="19">
        <v>3800603</v>
      </c>
      <c r="I10743" s="28" t="s">
        <v>31</v>
      </c>
      <c r="J10743" s="81" t="s">
        <v>2620</v>
      </c>
      <c r="K10743" s="25" t="s">
        <v>36</v>
      </c>
      <c r="L10743" s="25" t="s">
        <v>37</v>
      </c>
      <c r="M10743" s="16">
        <f>SUM_DATA[[#This Row],[TOTAL Cost]]-SUM_DATA[[#This Row],[MATERIAL Cost]]</f>
        <v>0</v>
      </c>
      <c r="N10743" s="16">
        <f>IFERROR(SUM_DATA[[#This Row],[MAT C.]], 0)</f>
        <v>0</v>
      </c>
      <c r="O10743" s="16" t="e">
        <f>VLOOKUP(SUM_DATA[[#This Row],[Work Order]],'[2]MAT DETAIL'!$D:$L,8,FALSE)</f>
        <v>#N/A</v>
      </c>
      <c r="P10743" s="90">
        <v>0</v>
      </c>
      <c r="Q10743" s="67" t="s">
        <v>25</v>
      </c>
      <c r="R10743" s="67"/>
      <c r="S10743" s="67"/>
    </row>
    <row r="10744" spans="4:19" ht="15">
      <c r="D10744" s="75">
        <v>620111</v>
      </c>
      <c r="E10744" s="76">
        <v>45471</v>
      </c>
      <c r="F10744" s="76">
        <v>45474</v>
      </c>
      <c r="G10744" s="62"/>
      <c r="H10744" s="19">
        <v>3800643</v>
      </c>
      <c r="I10744" s="28" t="s">
        <v>26</v>
      </c>
      <c r="J10744" s="79" t="s">
        <v>72</v>
      </c>
      <c r="K10744" s="25" t="s">
        <v>36</v>
      </c>
      <c r="L10744" s="25" t="s">
        <v>37</v>
      </c>
      <c r="M10744" s="16">
        <f>SUM_DATA[[#This Row],[TOTAL Cost]]-SUM_DATA[[#This Row],[MATERIAL Cost]]</f>
        <v>0</v>
      </c>
      <c r="N10744" s="16">
        <f>IFERROR(SUM_DATA[[#This Row],[MAT C.]], 0)</f>
        <v>0</v>
      </c>
      <c r="O10744" s="16" t="e">
        <f>VLOOKUP(SUM_DATA[[#This Row],[Work Order]],'[2]MAT DETAIL'!$D:$L,8,FALSE)</f>
        <v>#N/A</v>
      </c>
      <c r="P10744" s="90">
        <v>0</v>
      </c>
      <c r="Q10744" s="67" t="s">
        <v>25</v>
      </c>
      <c r="R10744" s="67"/>
      <c r="S10744" s="67"/>
    </row>
    <row r="10745" spans="4:19" ht="15">
      <c r="D10745" s="75">
        <v>620112</v>
      </c>
      <c r="E10745" s="76">
        <v>45471</v>
      </c>
      <c r="F10745" s="76">
        <v>45474</v>
      </c>
      <c r="G10745" s="62"/>
      <c r="H10745" s="19">
        <v>3800644</v>
      </c>
      <c r="I10745" s="28" t="s">
        <v>26</v>
      </c>
      <c r="J10745" s="81" t="s">
        <v>218</v>
      </c>
      <c r="K10745" s="25" t="s">
        <v>39</v>
      </c>
      <c r="L10745" s="25" t="s">
        <v>40</v>
      </c>
      <c r="M10745" s="16">
        <f>SUM_DATA[[#This Row],[TOTAL Cost]]-SUM_DATA[[#This Row],[MATERIAL Cost]]</f>
        <v>0</v>
      </c>
      <c r="N10745" s="16">
        <f>IFERROR(SUM_DATA[[#This Row],[MAT C.]], 0)</f>
        <v>0</v>
      </c>
      <c r="O10745" s="16" t="e">
        <f>VLOOKUP(SUM_DATA[[#This Row],[Work Order]],'[2]MAT DETAIL'!$D:$L,8,FALSE)</f>
        <v>#N/A</v>
      </c>
      <c r="P10745" s="90">
        <v>0</v>
      </c>
      <c r="Q10745" s="67" t="s">
        <v>25</v>
      </c>
      <c r="R10745" s="67"/>
      <c r="S10745" s="67"/>
    </row>
    <row r="10746" spans="4:19" ht="15">
      <c r="D10746" s="75">
        <v>620111</v>
      </c>
      <c r="E10746" s="76">
        <v>45471</v>
      </c>
      <c r="F10746" s="76">
        <v>45474</v>
      </c>
      <c r="G10746" s="62"/>
      <c r="H10746" s="19">
        <v>3800647</v>
      </c>
      <c r="I10746" s="28" t="s">
        <v>26</v>
      </c>
      <c r="J10746" s="81" t="s">
        <v>72</v>
      </c>
      <c r="K10746" s="25" t="s">
        <v>36</v>
      </c>
      <c r="L10746" s="25" t="s">
        <v>37</v>
      </c>
      <c r="M10746" s="16">
        <f>SUM_DATA[[#This Row],[TOTAL Cost]]-SUM_DATA[[#This Row],[MATERIAL Cost]]</f>
        <v>0</v>
      </c>
      <c r="N10746" s="16">
        <f>IFERROR(SUM_DATA[[#This Row],[MAT C.]], 0)</f>
        <v>0</v>
      </c>
      <c r="O10746" s="16" t="e">
        <f>VLOOKUP(SUM_DATA[[#This Row],[Work Order]],'[2]MAT DETAIL'!$D:$L,8,FALSE)</f>
        <v>#N/A</v>
      </c>
      <c r="P10746" s="90">
        <v>0</v>
      </c>
      <c r="Q10746" s="67" t="s">
        <v>25</v>
      </c>
      <c r="R10746" s="67"/>
      <c r="S10746" s="67"/>
    </row>
    <row r="10747" spans="4:19" ht="15">
      <c r="D10747" s="75">
        <v>620111</v>
      </c>
      <c r="E10747" s="76">
        <v>45472</v>
      </c>
      <c r="F10747" s="76">
        <v>45474</v>
      </c>
      <c r="G10747" s="62"/>
      <c r="H10747" s="19">
        <v>3800648</v>
      </c>
      <c r="I10747" s="28" t="s">
        <v>26</v>
      </c>
      <c r="J10747" s="79" t="s">
        <v>72</v>
      </c>
      <c r="K10747" s="25" t="s">
        <v>36</v>
      </c>
      <c r="L10747" s="25" t="s">
        <v>37</v>
      </c>
      <c r="M10747" s="16">
        <f>SUM_DATA[[#This Row],[TOTAL Cost]]-SUM_DATA[[#This Row],[MATERIAL Cost]]</f>
        <v>0</v>
      </c>
      <c r="N10747" s="16">
        <f>IFERROR(SUM_DATA[[#This Row],[MAT C.]], 0)</f>
        <v>0</v>
      </c>
      <c r="O10747" s="16" t="e">
        <f>VLOOKUP(SUM_DATA[[#This Row],[Work Order]],'[2]MAT DETAIL'!$D:$L,8,FALSE)</f>
        <v>#N/A</v>
      </c>
      <c r="P10747" s="90">
        <v>0</v>
      </c>
      <c r="Q10747" s="67" t="s">
        <v>25</v>
      </c>
      <c r="R10747" s="67"/>
      <c r="S10747" s="67"/>
    </row>
    <row r="10748" spans="4:19" ht="15">
      <c r="D10748" s="75">
        <v>620109</v>
      </c>
      <c r="E10748" s="76">
        <v>45472</v>
      </c>
      <c r="F10748" s="76">
        <v>45474</v>
      </c>
      <c r="G10748" s="62"/>
      <c r="H10748" s="19">
        <v>3800652</v>
      </c>
      <c r="I10748" s="28" t="s">
        <v>26</v>
      </c>
      <c r="J10748" s="81" t="s">
        <v>99</v>
      </c>
      <c r="K10748" s="25" t="s">
        <v>36</v>
      </c>
      <c r="L10748" s="25" t="s">
        <v>37</v>
      </c>
      <c r="M10748" s="16">
        <f>SUM_DATA[[#This Row],[TOTAL Cost]]-SUM_DATA[[#This Row],[MATERIAL Cost]]</f>
        <v>0</v>
      </c>
      <c r="N10748" s="16">
        <f>IFERROR(SUM_DATA[[#This Row],[MAT C.]], 0)</f>
        <v>0</v>
      </c>
      <c r="O10748" s="16" t="e">
        <f>VLOOKUP(SUM_DATA[[#This Row],[Work Order]],'[2]MAT DETAIL'!$D:$L,8,FALSE)</f>
        <v>#N/A</v>
      </c>
      <c r="P10748" s="90">
        <v>0</v>
      </c>
      <c r="Q10748" s="67" t="s">
        <v>25</v>
      </c>
      <c r="R10748" s="67"/>
      <c r="S10748" s="67"/>
    </row>
    <row r="10749" spans="4:19" ht="15">
      <c r="D10749" s="75">
        <v>620104</v>
      </c>
      <c r="E10749" s="76">
        <v>45472</v>
      </c>
      <c r="F10749" s="76">
        <v>45474</v>
      </c>
      <c r="G10749" s="62"/>
      <c r="H10749" s="19">
        <v>3800655</v>
      </c>
      <c r="I10749" s="28" t="s">
        <v>26</v>
      </c>
      <c r="J10749" s="81" t="s">
        <v>92</v>
      </c>
      <c r="K10749" s="25" t="s">
        <v>36</v>
      </c>
      <c r="L10749" s="25" t="s">
        <v>93</v>
      </c>
      <c r="M10749" s="16">
        <f>SUM_DATA[[#This Row],[TOTAL Cost]]-SUM_DATA[[#This Row],[MATERIAL Cost]]</f>
        <v>0</v>
      </c>
      <c r="N10749" s="16">
        <f>IFERROR(SUM_DATA[[#This Row],[MAT C.]], 0)</f>
        <v>0</v>
      </c>
      <c r="O10749" s="16" t="e">
        <f>VLOOKUP(SUM_DATA[[#This Row],[Work Order]],'[2]MAT DETAIL'!$D:$L,8,FALSE)</f>
        <v>#N/A</v>
      </c>
      <c r="P10749" s="90">
        <v>0</v>
      </c>
      <c r="Q10749" s="67" t="s">
        <v>25</v>
      </c>
      <c r="R10749" s="67"/>
      <c r="S10749" s="67"/>
    </row>
    <row r="10750" spans="4:19" ht="15">
      <c r="D10750" s="75">
        <v>620118</v>
      </c>
      <c r="E10750" s="76">
        <v>45472</v>
      </c>
      <c r="F10750" s="76">
        <v>45474</v>
      </c>
      <c r="G10750" s="62"/>
      <c r="H10750" s="19">
        <v>3800657</v>
      </c>
      <c r="I10750" s="28" t="s">
        <v>26</v>
      </c>
      <c r="J10750" s="79" t="s">
        <v>725</v>
      </c>
      <c r="K10750" s="25" t="s">
        <v>59</v>
      </c>
      <c r="L10750" s="25" t="s">
        <v>98</v>
      </c>
      <c r="M10750" s="16">
        <f>SUM_DATA[[#This Row],[TOTAL Cost]]-SUM_DATA[[#This Row],[MATERIAL Cost]]</f>
        <v>0</v>
      </c>
      <c r="N10750" s="16">
        <f>IFERROR(SUM_DATA[[#This Row],[MAT C.]], 0)</f>
        <v>0</v>
      </c>
      <c r="O10750" s="16" t="e">
        <f>VLOOKUP(SUM_DATA[[#This Row],[Work Order]],'[2]MAT DETAIL'!$D:$L,8,FALSE)</f>
        <v>#N/A</v>
      </c>
      <c r="P10750" s="90">
        <v>0</v>
      </c>
      <c r="Q10750" s="67" t="s">
        <v>25</v>
      </c>
      <c r="R10750" s="67"/>
      <c r="S10750" s="67"/>
    </row>
    <row r="10751" spans="4:19" ht="15">
      <c r="D10751" s="24">
        <v>620118</v>
      </c>
      <c r="E10751" s="49">
        <v>45472</v>
      </c>
      <c r="F10751" s="49"/>
      <c r="G10751" s="62"/>
      <c r="H10751" s="19">
        <v>3800657</v>
      </c>
      <c r="I10751" s="28" t="s">
        <v>26</v>
      </c>
      <c r="J10751" s="53" t="s">
        <v>101</v>
      </c>
      <c r="K10751" s="25" t="s">
        <v>59</v>
      </c>
      <c r="L10751" s="25" t="s">
        <v>98</v>
      </c>
      <c r="M10751" s="16"/>
      <c r="N10751" s="16"/>
      <c r="O10751" s="16"/>
      <c r="P10751" s="16"/>
      <c r="Q10751" s="67" t="s">
        <v>25</v>
      </c>
      <c r="R10751" s="67"/>
      <c r="S10751" s="67"/>
    </row>
    <row r="10752" spans="4:19" ht="15">
      <c r="D10752" s="24">
        <v>620109</v>
      </c>
      <c r="E10752" s="49">
        <v>45473</v>
      </c>
      <c r="F10752" s="49">
        <v>45474</v>
      </c>
      <c r="G10752" s="62"/>
      <c r="H10752" s="19">
        <v>3800658</v>
      </c>
      <c r="I10752" s="28" t="s">
        <v>26</v>
      </c>
      <c r="J10752" s="53" t="s">
        <v>64</v>
      </c>
      <c r="K10752" s="25" t="s">
        <v>47</v>
      </c>
      <c r="L10752" s="25" t="s">
        <v>65</v>
      </c>
      <c r="M10752" s="16">
        <f>SUM_DATA[[#This Row],[TOTAL Cost]]-SUM_DATA[[#This Row],[MATERIAL Cost]]</f>
        <v>0</v>
      </c>
      <c r="N10752" s="16">
        <f>IFERROR(SUM_DATA[[#This Row],[MAT C.]], 0)</f>
        <v>0</v>
      </c>
      <c r="O10752" s="16" t="e">
        <f>VLOOKUP(SUM_DATA[[#This Row],[Work Order]],'[2]MAT DETAIL'!$D:$L,8,FALSE)</f>
        <v>#N/A</v>
      </c>
      <c r="P10752" s="16">
        <v>0</v>
      </c>
      <c r="Q10752" s="67" t="s">
        <v>25</v>
      </c>
      <c r="R10752" s="67"/>
      <c r="S10752" s="67"/>
    </row>
    <row r="10753" spans="4:19" ht="15">
      <c r="D10753" s="24">
        <v>620104</v>
      </c>
      <c r="E10753" s="49">
        <v>45473</v>
      </c>
      <c r="F10753" s="49">
        <v>45474</v>
      </c>
      <c r="G10753" s="62"/>
      <c r="H10753" s="19">
        <v>3800659</v>
      </c>
      <c r="I10753" s="28" t="s">
        <v>26</v>
      </c>
      <c r="J10753" s="53" t="s">
        <v>242</v>
      </c>
      <c r="K10753" s="25" t="s">
        <v>56</v>
      </c>
      <c r="L10753" s="25" t="s">
        <v>146</v>
      </c>
      <c r="M10753" s="16">
        <f>SUM_DATA[[#This Row],[TOTAL Cost]]-SUM_DATA[[#This Row],[MATERIAL Cost]]</f>
        <v>0</v>
      </c>
      <c r="N10753" s="16">
        <f>IFERROR(SUM_DATA[[#This Row],[MAT C.]], 0)</f>
        <v>0</v>
      </c>
      <c r="O10753" s="16" t="e">
        <f>VLOOKUP(SUM_DATA[[#This Row],[Work Order]],'[2]MAT DETAIL'!$D:$L,8,FALSE)</f>
        <v>#N/A</v>
      </c>
      <c r="P10753" s="16">
        <v>0</v>
      </c>
      <c r="Q10753" s="67" t="s">
        <v>25</v>
      </c>
      <c r="R10753" s="67"/>
      <c r="S10753" s="67"/>
    </row>
    <row r="10754" spans="4:19" ht="15">
      <c r="D10754" s="24">
        <v>620104</v>
      </c>
      <c r="E10754" s="49">
        <v>45473</v>
      </c>
      <c r="F10754" s="49"/>
      <c r="G10754" s="62"/>
      <c r="H10754" s="19">
        <v>3800659</v>
      </c>
      <c r="I10754" s="28" t="s">
        <v>26</v>
      </c>
      <c r="J10754" s="53" t="s">
        <v>228</v>
      </c>
      <c r="K10754" s="25" t="s">
        <v>33</v>
      </c>
      <c r="L10754" s="25" t="s">
        <v>39</v>
      </c>
      <c r="M10754" s="16"/>
      <c r="N10754" s="16"/>
      <c r="O10754" s="16"/>
      <c r="P10754" s="16"/>
      <c r="Q10754" s="67" t="s">
        <v>25</v>
      </c>
      <c r="R10754" s="67"/>
      <c r="S10754" s="67"/>
    </row>
    <row r="10755" spans="4:19" ht="15">
      <c r="D10755" s="24">
        <v>620111</v>
      </c>
      <c r="E10755" s="49">
        <v>45473</v>
      </c>
      <c r="F10755" s="49">
        <v>45474</v>
      </c>
      <c r="G10755" s="62">
        <v>0.5</v>
      </c>
      <c r="H10755" s="19">
        <v>3800660</v>
      </c>
      <c r="I10755" s="28" t="s">
        <v>26</v>
      </c>
      <c r="J10755" s="47" t="s">
        <v>64</v>
      </c>
      <c r="K10755" s="25" t="s">
        <v>47</v>
      </c>
      <c r="L10755" s="25" t="s">
        <v>65</v>
      </c>
      <c r="M10755" s="16">
        <f>SUM_DATA[[#This Row],[TOTAL Cost]]-SUM_DATA[[#This Row],[MATERIAL Cost]]</f>
        <v>0</v>
      </c>
      <c r="N10755" s="16">
        <f>IFERROR(SUM_DATA[[#This Row],[MAT C.]], 0)</f>
        <v>0</v>
      </c>
      <c r="O10755" s="16" t="e">
        <f>VLOOKUP(SUM_DATA[[#This Row],[Work Order]],'[2]MAT DETAIL'!$D:$L,8,FALSE)</f>
        <v>#N/A</v>
      </c>
      <c r="P10755" s="22">
        <v>0</v>
      </c>
      <c r="Q10755" s="67" t="s">
        <v>25</v>
      </c>
      <c r="R10755" s="67"/>
      <c r="S10755" s="67"/>
    </row>
    <row r="10756" spans="4:19" ht="15">
      <c r="D10756" s="24">
        <v>620113</v>
      </c>
      <c r="E10756" s="49">
        <v>45473</v>
      </c>
      <c r="F10756" s="49">
        <v>45474</v>
      </c>
      <c r="G10756" s="62"/>
      <c r="H10756" s="19">
        <v>3800661</v>
      </c>
      <c r="I10756" s="28" t="s">
        <v>26</v>
      </c>
      <c r="J10756" s="53" t="s">
        <v>2621</v>
      </c>
      <c r="K10756" s="25" t="s">
        <v>59</v>
      </c>
      <c r="L10756" s="25" t="s">
        <v>98</v>
      </c>
      <c r="M10756" s="16">
        <f>SUM_DATA[[#This Row],[TOTAL Cost]]-SUM_DATA[[#This Row],[MATERIAL Cost]]</f>
        <v>0</v>
      </c>
      <c r="N10756" s="16">
        <f>IFERROR(SUM_DATA[[#This Row],[MAT C.]], 0)</f>
        <v>0</v>
      </c>
      <c r="O10756" s="16" t="e">
        <f>VLOOKUP(SUM_DATA[[#This Row],[Work Order]],'[2]MAT DETAIL'!$D:$L,8,FALSE)</f>
        <v>#N/A</v>
      </c>
      <c r="P10756" s="16">
        <v>0</v>
      </c>
      <c r="Q10756" s="67" t="s">
        <v>25</v>
      </c>
      <c r="R10756" s="67"/>
      <c r="S10756" s="67"/>
    </row>
    <row r="10757" spans="4:19" ht="15">
      <c r="D10757" s="24">
        <v>620112</v>
      </c>
      <c r="E10757" s="49">
        <v>45471</v>
      </c>
      <c r="F10757" s="49">
        <v>45471</v>
      </c>
      <c r="G10757" s="62"/>
      <c r="H10757" s="19">
        <v>3800999</v>
      </c>
      <c r="I10757" s="28" t="s">
        <v>26</v>
      </c>
      <c r="J10757" s="53" t="s">
        <v>2622</v>
      </c>
      <c r="K10757" s="25" t="s">
        <v>19</v>
      </c>
      <c r="L10757" s="25" t="s">
        <v>20</v>
      </c>
      <c r="M10757" s="16">
        <f>SUM_DATA[[#This Row],[TOTAL Cost]]-SUM_DATA[[#This Row],[MATERIAL Cost]]</f>
        <v>0</v>
      </c>
      <c r="N10757" s="16">
        <f>IFERROR(SUM_DATA[[#This Row],[MAT C.]], 0)</f>
        <v>0</v>
      </c>
      <c r="O10757" s="16" t="e">
        <f>VLOOKUP(SUM_DATA[[#This Row],[Work Order]],'[2]MAT DETAIL'!$D:$L,8,FALSE)</f>
        <v>#N/A</v>
      </c>
      <c r="P10757" s="16">
        <v>0</v>
      </c>
      <c r="Q10757" s="67" t="s">
        <v>25</v>
      </c>
      <c r="R10757" s="67"/>
      <c r="S10757" s="67"/>
    </row>
    <row r="10758" spans="4:19" ht="15">
      <c r="D10758" s="24">
        <v>620109</v>
      </c>
      <c r="E10758" s="49">
        <v>45474</v>
      </c>
      <c r="F10758" s="49">
        <v>45475</v>
      </c>
      <c r="G10758" s="62"/>
      <c r="H10758" s="19">
        <v>3801004</v>
      </c>
      <c r="I10758" s="28" t="s">
        <v>26</v>
      </c>
      <c r="J10758" s="53" t="s">
        <v>64</v>
      </c>
      <c r="K10758" s="25" t="s">
        <v>47</v>
      </c>
      <c r="L10758" s="25" t="s">
        <v>65</v>
      </c>
      <c r="M10758" s="16">
        <f>SUM_DATA[[#This Row],[TOTAL Cost]]-SUM_DATA[[#This Row],[MATERIAL Cost]]</f>
        <v>0</v>
      </c>
      <c r="N10758" s="16">
        <f>IFERROR(SUM_DATA[[#This Row],[MAT C.]], 0)</f>
        <v>0</v>
      </c>
      <c r="O10758" s="16" t="e">
        <f>VLOOKUP(SUM_DATA[[#This Row],[Work Order]],'[2]MAT DETAIL'!$D:$L,8,FALSE)</f>
        <v>#N/A</v>
      </c>
      <c r="P10758" s="16">
        <v>0</v>
      </c>
      <c r="Q10758" s="67" t="s">
        <v>25</v>
      </c>
      <c r="R10758" s="67"/>
      <c r="S10758" s="67"/>
    </row>
    <row r="10759" spans="4:19" ht="15">
      <c r="D10759" s="24">
        <v>620105</v>
      </c>
      <c r="E10759" s="49">
        <v>45475</v>
      </c>
      <c r="F10759" s="49">
        <v>45475</v>
      </c>
      <c r="G10759" s="62"/>
      <c r="H10759" s="19">
        <v>3801005</v>
      </c>
      <c r="I10759" s="28" t="s">
        <v>26</v>
      </c>
      <c r="J10759" s="53" t="s">
        <v>99</v>
      </c>
      <c r="K10759" s="25" t="s">
        <v>36</v>
      </c>
      <c r="L10759" s="25" t="s">
        <v>37</v>
      </c>
      <c r="M10759" s="16">
        <f>SUM_DATA[[#This Row],[TOTAL Cost]]-SUM_DATA[[#This Row],[MATERIAL Cost]]</f>
        <v>0</v>
      </c>
      <c r="N10759" s="16">
        <f>IFERROR(SUM_DATA[[#This Row],[MAT C.]], 0)</f>
        <v>0</v>
      </c>
      <c r="O10759" s="16" t="e">
        <f>VLOOKUP(SUM_DATA[[#This Row],[Work Order]],'[2]MAT DETAIL'!$D:$L,8,FALSE)</f>
        <v>#N/A</v>
      </c>
      <c r="P10759" s="16">
        <v>0</v>
      </c>
      <c r="Q10759" s="67" t="s">
        <v>25</v>
      </c>
      <c r="R10759" s="67"/>
      <c r="S10759" s="67"/>
    </row>
    <row r="10760" spans="4:19" ht="15">
      <c r="D10760" s="24">
        <v>620122</v>
      </c>
      <c r="E10760" s="49">
        <v>45474</v>
      </c>
      <c r="F10760" s="49">
        <v>45475</v>
      </c>
      <c r="G10760" s="62"/>
      <c r="H10760" s="19">
        <v>3801008</v>
      </c>
      <c r="I10760" s="28" t="s">
        <v>26</v>
      </c>
      <c r="J10760" s="53" t="s">
        <v>312</v>
      </c>
      <c r="K10760" s="25" t="s">
        <v>67</v>
      </c>
      <c r="L10760" s="25" t="s">
        <v>68</v>
      </c>
      <c r="M10760" s="16">
        <f>SUM_DATA[[#This Row],[TOTAL Cost]]-SUM_DATA[[#This Row],[MATERIAL Cost]]</f>
        <v>0</v>
      </c>
      <c r="N10760" s="16">
        <f>IFERROR(SUM_DATA[[#This Row],[MAT C.]], 0)</f>
        <v>0</v>
      </c>
      <c r="O10760" s="16" t="e">
        <f>VLOOKUP(SUM_DATA[[#This Row],[Work Order]],'[2]MAT DETAIL'!$D:$L,8,FALSE)</f>
        <v>#N/A</v>
      </c>
      <c r="P10760" s="16">
        <v>0</v>
      </c>
      <c r="Q10760" s="67" t="s">
        <v>25</v>
      </c>
      <c r="R10760" s="67"/>
      <c r="S10760" s="67"/>
    </row>
    <row r="10761" spans="4:19" ht="15">
      <c r="D10761" s="24">
        <v>620122</v>
      </c>
      <c r="E10761" s="49">
        <v>45474</v>
      </c>
      <c r="F10761" s="49"/>
      <c r="G10761" s="62"/>
      <c r="H10761" s="19">
        <v>3801008</v>
      </c>
      <c r="I10761" s="28" t="s">
        <v>26</v>
      </c>
      <c r="J10761" s="53" t="s">
        <v>2623</v>
      </c>
      <c r="K10761" s="25" t="s">
        <v>67</v>
      </c>
      <c r="L10761" s="25" t="s">
        <v>88</v>
      </c>
      <c r="M10761" s="16"/>
      <c r="N10761" s="16"/>
      <c r="O10761" s="16"/>
      <c r="P10761" s="16"/>
      <c r="Q10761" s="67" t="s">
        <v>25</v>
      </c>
      <c r="R10761" s="67"/>
      <c r="S10761" s="67"/>
    </row>
    <row r="10762" spans="4:19" ht="15">
      <c r="D10762" s="24">
        <v>620109</v>
      </c>
      <c r="E10762" s="49">
        <v>45474</v>
      </c>
      <c r="F10762" s="49">
        <v>45475</v>
      </c>
      <c r="G10762" s="62"/>
      <c r="H10762" s="19">
        <v>3801010</v>
      </c>
      <c r="I10762" s="28" t="s">
        <v>26</v>
      </c>
      <c r="J10762" s="53" t="s">
        <v>64</v>
      </c>
      <c r="K10762" s="25" t="s">
        <v>47</v>
      </c>
      <c r="L10762" s="26" t="s">
        <v>65</v>
      </c>
      <c r="M10762" s="16">
        <f>SUM_DATA[[#This Row],[TOTAL Cost]]-SUM_DATA[[#This Row],[MATERIAL Cost]]</f>
        <v>0</v>
      </c>
      <c r="N10762" s="16">
        <f>IFERROR(SUM_DATA[[#This Row],[MAT C.]], 0)</f>
        <v>0</v>
      </c>
      <c r="O10762" s="16" t="e">
        <f>VLOOKUP(SUM_DATA[[#This Row],[Work Order]],'[2]MAT DETAIL'!$D:$L,8,FALSE)</f>
        <v>#N/A</v>
      </c>
      <c r="P10762" s="16">
        <v>0</v>
      </c>
      <c r="Q10762" s="67" t="s">
        <v>25</v>
      </c>
      <c r="R10762" s="67"/>
      <c r="S10762" s="67"/>
    </row>
    <row r="10763" spans="4:19" ht="15">
      <c r="D10763" s="24">
        <v>620113</v>
      </c>
      <c r="E10763" s="49">
        <v>45474</v>
      </c>
      <c r="F10763" s="49">
        <v>45475</v>
      </c>
      <c r="G10763" s="62"/>
      <c r="H10763" s="19">
        <v>3801011</v>
      </c>
      <c r="I10763" s="28" t="s">
        <v>26</v>
      </c>
      <c r="J10763" s="53" t="s">
        <v>2624</v>
      </c>
      <c r="K10763" s="25" t="s">
        <v>67</v>
      </c>
      <c r="L10763" s="25" t="s">
        <v>227</v>
      </c>
      <c r="M10763" s="16">
        <f>SUM_DATA[[#This Row],[TOTAL Cost]]-SUM_DATA[[#This Row],[MATERIAL Cost]]</f>
        <v>0</v>
      </c>
      <c r="N10763" s="16">
        <f>IFERROR(SUM_DATA[[#This Row],[MAT C.]], 0)</f>
        <v>0</v>
      </c>
      <c r="O10763" s="16" t="e">
        <f>VLOOKUP(SUM_DATA[[#This Row],[Work Order]],'[2]MAT DETAIL'!$D:$L,8,FALSE)</f>
        <v>#N/A</v>
      </c>
      <c r="P10763" s="16">
        <v>0</v>
      </c>
      <c r="Q10763" s="67" t="s">
        <v>25</v>
      </c>
      <c r="R10763" s="67"/>
      <c r="S10763" s="67"/>
    </row>
    <row r="10764" spans="4:19" ht="15">
      <c r="D10764" s="24">
        <v>620111</v>
      </c>
      <c r="E10764" s="49">
        <v>45474</v>
      </c>
      <c r="F10764" s="49">
        <v>45475</v>
      </c>
      <c r="G10764" s="62"/>
      <c r="H10764" s="19">
        <v>3801014</v>
      </c>
      <c r="I10764" s="28" t="s">
        <v>26</v>
      </c>
      <c r="J10764" s="53" t="s">
        <v>1114</v>
      </c>
      <c r="K10764" s="25" t="s">
        <v>36</v>
      </c>
      <c r="L10764" s="25" t="s">
        <v>37</v>
      </c>
      <c r="M10764" s="16">
        <f>SUM_DATA[[#This Row],[TOTAL Cost]]-SUM_DATA[[#This Row],[MATERIAL Cost]]</f>
        <v>0</v>
      </c>
      <c r="N10764" s="16">
        <f>IFERROR(SUM_DATA[[#This Row],[MAT C.]], 0)</f>
        <v>0</v>
      </c>
      <c r="O10764" s="16" t="e">
        <f>VLOOKUP(SUM_DATA[[#This Row],[Work Order]],'[2]MAT DETAIL'!$D:$L,8,FALSE)</f>
        <v>#N/A</v>
      </c>
      <c r="P10764" s="16">
        <v>0</v>
      </c>
      <c r="Q10764" s="67" t="s">
        <v>25</v>
      </c>
      <c r="R10764" s="67"/>
      <c r="S10764" s="67"/>
    </row>
    <row r="10765" spans="4:19" ht="15">
      <c r="D10765" s="24">
        <v>620117</v>
      </c>
      <c r="E10765" s="49">
        <v>45475</v>
      </c>
      <c r="F10765" s="49">
        <v>45475</v>
      </c>
      <c r="G10765" s="62"/>
      <c r="H10765" s="19">
        <v>3801111</v>
      </c>
      <c r="I10765" s="28" t="s">
        <v>31</v>
      </c>
      <c r="J10765" s="53" t="s">
        <v>2625</v>
      </c>
      <c r="K10765" s="25" t="s">
        <v>33</v>
      </c>
      <c r="L10765" s="25" t="s">
        <v>205</v>
      </c>
      <c r="M10765" s="16">
        <f>SUM_DATA[[#This Row],[TOTAL Cost]]-SUM_DATA[[#This Row],[MATERIAL Cost]]</f>
        <v>0</v>
      </c>
      <c r="N10765" s="16">
        <f>IFERROR(SUM_DATA[[#This Row],[MAT C.]], 0)</f>
        <v>0</v>
      </c>
      <c r="O10765" s="16" t="e">
        <f>VLOOKUP(SUM_DATA[[#This Row],[Work Order]],'[2]MAT DETAIL'!$D:$L,8,FALSE)</f>
        <v>#N/A</v>
      </c>
      <c r="P10765" s="16">
        <v>0</v>
      </c>
      <c r="Q10765" s="67" t="s">
        <v>25</v>
      </c>
      <c r="R10765" s="67"/>
      <c r="S10765" s="67"/>
    </row>
    <row r="10766" spans="4:19" ht="15">
      <c r="D10766" s="24">
        <v>620106</v>
      </c>
      <c r="E10766" s="49">
        <v>45475</v>
      </c>
      <c r="F10766" s="49">
        <v>45475</v>
      </c>
      <c r="G10766" s="62"/>
      <c r="H10766" s="19">
        <v>3801118</v>
      </c>
      <c r="I10766" s="28" t="s">
        <v>26</v>
      </c>
      <c r="J10766" s="53" t="s">
        <v>2626</v>
      </c>
      <c r="K10766" s="25" t="s">
        <v>82</v>
      </c>
      <c r="L10766" s="25" t="s">
        <v>126</v>
      </c>
      <c r="M10766" s="16">
        <f>SUM_DATA[[#This Row],[TOTAL Cost]]-SUM_DATA[[#This Row],[MATERIAL Cost]]</f>
        <v>0</v>
      </c>
      <c r="N10766" s="16">
        <f>IFERROR(SUM_DATA[[#This Row],[MAT C.]], 0)</f>
        <v>0</v>
      </c>
      <c r="O10766" s="16" t="e">
        <f>VLOOKUP(SUM_DATA[[#This Row],[Work Order]],'[2]MAT DETAIL'!$D:$L,8,FALSE)</f>
        <v>#N/A</v>
      </c>
      <c r="P10766" s="16">
        <v>0</v>
      </c>
      <c r="Q10766" s="67" t="s">
        <v>21</v>
      </c>
      <c r="R10766" s="67"/>
      <c r="S10766" s="67"/>
    </row>
    <row r="10767" spans="4:19" ht="15">
      <c r="D10767" s="24">
        <v>620116</v>
      </c>
      <c r="E10767" s="49">
        <v>45475</v>
      </c>
      <c r="F10767" s="49">
        <v>45475</v>
      </c>
      <c r="G10767" s="62"/>
      <c r="H10767" s="19">
        <v>3801120</v>
      </c>
      <c r="I10767" s="28" t="s">
        <v>26</v>
      </c>
      <c r="J10767" s="53" t="s">
        <v>2626</v>
      </c>
      <c r="K10767" s="25" t="s">
        <v>82</v>
      </c>
      <c r="L10767" s="25" t="s">
        <v>126</v>
      </c>
      <c r="M10767" s="16">
        <f>SUM_DATA[[#This Row],[TOTAL Cost]]-SUM_DATA[[#This Row],[MATERIAL Cost]]</f>
        <v>0</v>
      </c>
      <c r="N10767" s="16">
        <f>IFERROR(SUM_DATA[[#This Row],[MAT C.]], 0)</f>
        <v>0</v>
      </c>
      <c r="O10767" s="16" t="e">
        <f>VLOOKUP(SUM_DATA[[#This Row],[Work Order]],'[2]MAT DETAIL'!$D:$L,8,FALSE)</f>
        <v>#N/A</v>
      </c>
      <c r="P10767" s="16">
        <v>0</v>
      </c>
      <c r="Q10767" s="67" t="s">
        <v>21</v>
      </c>
      <c r="R10767" s="67"/>
      <c r="S10767" s="67"/>
    </row>
    <row r="10768" spans="4:19" ht="15">
      <c r="D10768" s="24">
        <v>620120</v>
      </c>
      <c r="E10768" s="49">
        <v>45475</v>
      </c>
      <c r="F10768" s="49">
        <v>45475</v>
      </c>
      <c r="G10768" s="62"/>
      <c r="H10768" s="19">
        <v>3801122</v>
      </c>
      <c r="I10768" s="28" t="s">
        <v>26</v>
      </c>
      <c r="J10768" s="53" t="s">
        <v>2626</v>
      </c>
      <c r="K10768" s="25" t="s">
        <v>82</v>
      </c>
      <c r="L10768" s="25" t="s">
        <v>126</v>
      </c>
      <c r="M10768" s="16">
        <f>SUM_DATA[[#This Row],[TOTAL Cost]]-SUM_DATA[[#This Row],[MATERIAL Cost]]</f>
        <v>0</v>
      </c>
      <c r="N10768" s="16">
        <f>IFERROR(SUM_DATA[[#This Row],[MAT C.]], 0)</f>
        <v>0</v>
      </c>
      <c r="O10768" s="16" t="e">
        <f>VLOOKUP(SUM_DATA[[#This Row],[Work Order]],'[2]MAT DETAIL'!$D:$L,8,FALSE)</f>
        <v>#N/A</v>
      </c>
      <c r="P10768" s="16">
        <v>0</v>
      </c>
      <c r="Q10768" s="67" t="s">
        <v>21</v>
      </c>
      <c r="R10768" s="67"/>
      <c r="S10768" s="67"/>
    </row>
    <row r="10769" spans="4:19" ht="15">
      <c r="D10769" s="24">
        <v>620105</v>
      </c>
      <c r="E10769" s="49">
        <v>45475</v>
      </c>
      <c r="F10769" s="49">
        <v>45475</v>
      </c>
      <c r="G10769" s="62"/>
      <c r="H10769" s="19">
        <v>3801189</v>
      </c>
      <c r="I10769" s="28" t="s">
        <v>26</v>
      </c>
      <c r="J10769" s="50" t="s">
        <v>1462</v>
      </c>
      <c r="K10769" s="25" t="s">
        <v>82</v>
      </c>
      <c r="L10769" s="25" t="s">
        <v>83</v>
      </c>
      <c r="M10769" s="16">
        <f>SUM_DATA[[#This Row],[TOTAL Cost]]-SUM_DATA[[#This Row],[MATERIAL Cost]]</f>
        <v>0</v>
      </c>
      <c r="N10769" s="16">
        <f>IFERROR(SUM_DATA[[#This Row],[MAT C.]], 0)</f>
        <v>0</v>
      </c>
      <c r="O10769" s="16" t="e">
        <f>VLOOKUP(SUM_DATA[[#This Row],[Work Order]],'[2]MAT DETAIL'!$D:$L,8,FALSE)</f>
        <v>#N/A</v>
      </c>
      <c r="P10769" s="16">
        <v>0</v>
      </c>
      <c r="Q10769" s="67" t="s">
        <v>21</v>
      </c>
      <c r="R10769" s="67"/>
      <c r="S10769" s="67"/>
    </row>
    <row r="10770" spans="4:19" ht="15">
      <c r="D10770" s="24">
        <v>620109</v>
      </c>
      <c r="E10770" s="49">
        <v>45475</v>
      </c>
      <c r="F10770" s="49">
        <v>45475</v>
      </c>
      <c r="G10770" s="62"/>
      <c r="H10770" s="19">
        <v>3801192</v>
      </c>
      <c r="I10770" s="28" t="s">
        <v>26</v>
      </c>
      <c r="J10770" s="50" t="s">
        <v>1462</v>
      </c>
      <c r="K10770" s="25" t="s">
        <v>82</v>
      </c>
      <c r="L10770" s="25" t="s">
        <v>83</v>
      </c>
      <c r="M10770" s="16">
        <f>SUM_DATA[[#This Row],[TOTAL Cost]]-SUM_DATA[[#This Row],[MATERIAL Cost]]</f>
        <v>0</v>
      </c>
      <c r="N10770" s="16">
        <f>IFERROR(SUM_DATA[[#This Row],[MAT C.]], 0)</f>
        <v>0</v>
      </c>
      <c r="O10770" s="16" t="e">
        <f>VLOOKUP(SUM_DATA[[#This Row],[Work Order]],'[2]MAT DETAIL'!$D:$L,8,FALSE)</f>
        <v>#N/A</v>
      </c>
      <c r="P10770" s="16">
        <v>0</v>
      </c>
      <c r="Q10770" s="67" t="s">
        <v>21</v>
      </c>
      <c r="R10770" s="67"/>
      <c r="S10770" s="67"/>
    </row>
    <row r="10771" spans="4:19" ht="15">
      <c r="D10771" s="24">
        <v>620112</v>
      </c>
      <c r="E10771" s="49">
        <v>45475</v>
      </c>
      <c r="F10771" s="49">
        <v>45475</v>
      </c>
      <c r="G10771" s="62"/>
      <c r="H10771" s="19">
        <v>3801193</v>
      </c>
      <c r="I10771" s="28" t="s">
        <v>26</v>
      </c>
      <c r="J10771" s="50" t="s">
        <v>1462</v>
      </c>
      <c r="K10771" s="25" t="s">
        <v>82</v>
      </c>
      <c r="L10771" s="25" t="s">
        <v>83</v>
      </c>
      <c r="M10771" s="16">
        <f>SUM_DATA[[#This Row],[TOTAL Cost]]-SUM_DATA[[#This Row],[MATERIAL Cost]]</f>
        <v>0</v>
      </c>
      <c r="N10771" s="16">
        <f>IFERROR(SUM_DATA[[#This Row],[MAT C.]], 0)</f>
        <v>0</v>
      </c>
      <c r="O10771" s="16" t="e">
        <f>VLOOKUP(SUM_DATA[[#This Row],[Work Order]],'[2]MAT DETAIL'!$D:$L,8,FALSE)</f>
        <v>#N/A</v>
      </c>
      <c r="P10771" s="16">
        <v>0</v>
      </c>
      <c r="Q10771" s="67" t="s">
        <v>21</v>
      </c>
      <c r="R10771" s="67"/>
      <c r="S10771" s="67"/>
    </row>
    <row r="10772" spans="4:19" ht="15">
      <c r="D10772" s="24">
        <v>620117</v>
      </c>
      <c r="E10772" s="49">
        <v>45475</v>
      </c>
      <c r="F10772" s="49">
        <v>45475</v>
      </c>
      <c r="G10772" s="62"/>
      <c r="H10772" s="19">
        <v>3801195</v>
      </c>
      <c r="I10772" s="28" t="s">
        <v>26</v>
      </c>
      <c r="J10772" s="50" t="s">
        <v>1462</v>
      </c>
      <c r="K10772" s="25" t="s">
        <v>82</v>
      </c>
      <c r="L10772" s="25" t="s">
        <v>83</v>
      </c>
      <c r="M10772" s="16">
        <f>SUM_DATA[[#This Row],[TOTAL Cost]]-SUM_DATA[[#This Row],[MATERIAL Cost]]</f>
        <v>0</v>
      </c>
      <c r="N10772" s="16">
        <f>IFERROR(SUM_DATA[[#This Row],[MAT C.]], 0)</f>
        <v>0</v>
      </c>
      <c r="O10772" s="16" t="e">
        <f>VLOOKUP(SUM_DATA[[#This Row],[Work Order]],'[2]MAT DETAIL'!$D:$L,8,FALSE)</f>
        <v>#N/A</v>
      </c>
      <c r="P10772" s="16">
        <v>0</v>
      </c>
      <c r="Q10772" s="67" t="s">
        <v>21</v>
      </c>
      <c r="R10772" s="67"/>
      <c r="S10772" s="67"/>
    </row>
    <row r="10773" spans="4:19" ht="15">
      <c r="D10773" s="24">
        <v>620119</v>
      </c>
      <c r="E10773" s="49">
        <v>45475</v>
      </c>
      <c r="F10773" s="49">
        <v>45475</v>
      </c>
      <c r="G10773" s="62"/>
      <c r="H10773" s="19">
        <v>3801197</v>
      </c>
      <c r="I10773" s="28" t="s">
        <v>26</v>
      </c>
      <c r="J10773" s="50" t="s">
        <v>1462</v>
      </c>
      <c r="K10773" s="25" t="s">
        <v>82</v>
      </c>
      <c r="L10773" s="26" t="s">
        <v>83</v>
      </c>
      <c r="M10773" s="16">
        <f>SUM_DATA[[#This Row],[TOTAL Cost]]-SUM_DATA[[#This Row],[MATERIAL Cost]]</f>
        <v>0</v>
      </c>
      <c r="N10773" s="16">
        <f>IFERROR(SUM_DATA[[#This Row],[MAT C.]], 0)</f>
        <v>0</v>
      </c>
      <c r="O10773" s="16" t="e">
        <f>VLOOKUP(SUM_DATA[[#This Row],[Work Order]],'[2]MAT DETAIL'!$D:$L,8,FALSE)</f>
        <v>#N/A</v>
      </c>
      <c r="P10773" s="16">
        <v>0</v>
      </c>
      <c r="Q10773" s="67" t="s">
        <v>21</v>
      </c>
      <c r="R10773" s="67"/>
      <c r="S10773" s="67"/>
    </row>
    <row r="10774" spans="4:19" ht="15">
      <c r="D10774" s="24">
        <v>620107</v>
      </c>
      <c r="E10774" s="49">
        <v>45475</v>
      </c>
      <c r="F10774" s="49"/>
      <c r="G10774" s="62"/>
      <c r="H10774" s="19">
        <v>3801199</v>
      </c>
      <c r="I10774" s="28" t="s">
        <v>31</v>
      </c>
      <c r="J10774" s="53" t="s">
        <v>2627</v>
      </c>
      <c r="K10774" s="25" t="s">
        <v>19</v>
      </c>
      <c r="L10774" s="25" t="s">
        <v>50</v>
      </c>
      <c r="M10774" s="16">
        <f>SUM_DATA[[#This Row],[TOTAL Cost]]-SUM_DATA[[#This Row],[MATERIAL Cost]]</f>
        <v>0</v>
      </c>
      <c r="N10774" s="16">
        <f>IFERROR(SUM_DATA[[#This Row],[MAT C.]], 0)</f>
        <v>0</v>
      </c>
      <c r="O10774" s="16" t="e">
        <f>VLOOKUP(SUM_DATA[[#This Row],[Work Order]],'[2]MAT DETAIL'!$D:$L,8,FALSE)</f>
        <v>#N/A</v>
      </c>
      <c r="P10774" s="16">
        <v>0</v>
      </c>
      <c r="Q10774" s="67" t="s">
        <v>25</v>
      </c>
      <c r="R10774" s="67"/>
      <c r="S10774" s="67"/>
    </row>
    <row r="10775" spans="4:19" ht="15">
      <c r="D10775" s="24">
        <v>620114</v>
      </c>
      <c r="E10775" s="49">
        <v>45475</v>
      </c>
      <c r="F10775" s="49">
        <v>45475</v>
      </c>
      <c r="G10775" s="62"/>
      <c r="H10775" s="19">
        <v>3801205</v>
      </c>
      <c r="I10775" s="28" t="s">
        <v>31</v>
      </c>
      <c r="J10775" s="53" t="s">
        <v>2628</v>
      </c>
      <c r="K10775" s="25" t="s">
        <v>36</v>
      </c>
      <c r="L10775" s="25" t="s">
        <v>37</v>
      </c>
      <c r="M10775" s="16">
        <f>SUM_DATA[[#This Row],[TOTAL Cost]]-SUM_DATA[[#This Row],[MATERIAL Cost]]</f>
        <v>0</v>
      </c>
      <c r="N10775" s="16">
        <f>IFERROR(SUM_DATA[[#This Row],[MAT C.]], 0)</f>
        <v>0</v>
      </c>
      <c r="O10775" s="16" t="e">
        <f>VLOOKUP(SUM_DATA[[#This Row],[Work Order]],'[2]MAT DETAIL'!$D:$L,8,FALSE)</f>
        <v>#N/A</v>
      </c>
      <c r="P10775" s="16">
        <v>0</v>
      </c>
      <c r="Q10775" s="67" t="s">
        <v>25</v>
      </c>
      <c r="R10775" s="67"/>
      <c r="S10775" s="67"/>
    </row>
    <row r="10776" spans="4:19" ht="15">
      <c r="D10776" s="24">
        <v>620105</v>
      </c>
      <c r="E10776" s="49">
        <v>45475</v>
      </c>
      <c r="F10776" s="49">
        <v>45476</v>
      </c>
      <c r="G10776" s="62"/>
      <c r="H10776" s="19">
        <v>3801325</v>
      </c>
      <c r="I10776" s="28" t="s">
        <v>26</v>
      </c>
      <c r="J10776" s="53" t="s">
        <v>926</v>
      </c>
      <c r="K10776" s="25" t="s">
        <v>59</v>
      </c>
      <c r="L10776" s="25" t="s">
        <v>263</v>
      </c>
      <c r="M10776" s="16">
        <f>SUM_DATA[[#This Row],[TOTAL Cost]]-SUM_DATA[[#This Row],[MATERIAL Cost]]</f>
        <v>0</v>
      </c>
      <c r="N10776" s="16">
        <f>IFERROR(SUM_DATA[[#This Row],[MAT C.]], 0)</f>
        <v>0</v>
      </c>
      <c r="O10776" s="16" t="e">
        <f>VLOOKUP(SUM_DATA[[#This Row],[Work Order]],'[2]MAT DETAIL'!$D:$L,8,FALSE)</f>
        <v>#N/A</v>
      </c>
      <c r="P10776" s="16">
        <v>0</v>
      </c>
      <c r="Q10776" s="67" t="s">
        <v>25</v>
      </c>
      <c r="R10776" s="67"/>
      <c r="S10776" s="67"/>
    </row>
    <row r="10777" spans="4:19" ht="15">
      <c r="D10777" s="24">
        <v>620123</v>
      </c>
      <c r="E10777" s="49">
        <v>45475</v>
      </c>
      <c r="F10777" s="49">
        <v>45476</v>
      </c>
      <c r="G10777" s="62"/>
      <c r="H10777" s="19">
        <v>3801327</v>
      </c>
      <c r="I10777" s="28" t="s">
        <v>26</v>
      </c>
      <c r="J10777" s="53" t="s">
        <v>2441</v>
      </c>
      <c r="K10777" s="25" t="s">
        <v>39</v>
      </c>
      <c r="L10777" s="25" t="s">
        <v>40</v>
      </c>
      <c r="M10777" s="16">
        <f>SUM_DATA[[#This Row],[TOTAL Cost]]-SUM_DATA[[#This Row],[MATERIAL Cost]]</f>
        <v>0</v>
      </c>
      <c r="N10777" s="16">
        <f>IFERROR(SUM_DATA[[#This Row],[MAT C.]], 0)</f>
        <v>0</v>
      </c>
      <c r="O10777" s="16" t="e">
        <f>VLOOKUP(SUM_DATA[[#This Row],[Work Order]],'[2]MAT DETAIL'!$D:$L,8,FALSE)</f>
        <v>#N/A</v>
      </c>
      <c r="P10777" s="16">
        <v>0</v>
      </c>
      <c r="Q10777" s="67" t="s">
        <v>25</v>
      </c>
      <c r="R10777" s="67"/>
      <c r="S10777" s="67"/>
    </row>
    <row r="10778" spans="4:19" ht="15">
      <c r="D10778" s="24">
        <v>620106</v>
      </c>
      <c r="E10778" s="49">
        <v>45472</v>
      </c>
      <c r="F10778" s="49">
        <v>45472</v>
      </c>
      <c r="G10778" s="62"/>
      <c r="H10778" s="19">
        <v>3801335</v>
      </c>
      <c r="I10778" s="28" t="s">
        <v>26</v>
      </c>
      <c r="J10778" s="50" t="s">
        <v>354</v>
      </c>
      <c r="K10778" s="25" t="s">
        <v>36</v>
      </c>
      <c r="L10778" s="25" t="s">
        <v>37</v>
      </c>
      <c r="M10778" s="16">
        <f>SUM_DATA[[#This Row],[TOTAL Cost]]-SUM_DATA[[#This Row],[MATERIAL Cost]]</f>
        <v>0</v>
      </c>
      <c r="N10778" s="16">
        <f>IFERROR(SUM_DATA[[#This Row],[MAT C.]], 0)</f>
        <v>0</v>
      </c>
      <c r="O10778" s="16" t="e">
        <f>VLOOKUP(SUM_DATA[[#This Row],[Work Order]],'[2]MAT DETAIL'!$D:$L,8,FALSE)</f>
        <v>#N/A</v>
      </c>
      <c r="P10778" s="16">
        <v>0</v>
      </c>
      <c r="Q10778" s="67" t="s">
        <v>25</v>
      </c>
      <c r="R10778" s="67"/>
      <c r="S10778" s="67"/>
    </row>
    <row r="10779" spans="4:19" ht="15">
      <c r="D10779" s="24">
        <v>620123</v>
      </c>
      <c r="E10779" s="49">
        <v>45476</v>
      </c>
      <c r="F10779" s="49">
        <v>45476</v>
      </c>
      <c r="G10779" s="62"/>
      <c r="H10779" s="19">
        <v>3801337</v>
      </c>
      <c r="I10779" s="28" t="s">
        <v>31</v>
      </c>
      <c r="J10779" s="53" t="s">
        <v>2629</v>
      </c>
      <c r="K10779" s="25" t="s">
        <v>82</v>
      </c>
      <c r="L10779" s="25" t="s">
        <v>56</v>
      </c>
      <c r="M10779" s="16">
        <f>SUM_DATA[[#This Row],[TOTAL Cost]]-SUM_DATA[[#This Row],[MATERIAL Cost]]</f>
        <v>0</v>
      </c>
      <c r="N10779" s="16">
        <f>IFERROR(SUM_DATA[[#This Row],[MAT C.]], 0)</f>
        <v>0</v>
      </c>
      <c r="O10779" s="16" t="e">
        <f>VLOOKUP(SUM_DATA[[#This Row],[Work Order]],'[2]MAT DETAIL'!$D:$L,8,FALSE)</f>
        <v>#N/A</v>
      </c>
      <c r="P10779" s="16">
        <v>0</v>
      </c>
      <c r="Q10779" s="67" t="s">
        <v>25</v>
      </c>
      <c r="R10779" s="67"/>
      <c r="S10779" s="67"/>
    </row>
    <row r="10780" spans="4:19" ht="15">
      <c r="D10780" s="24">
        <v>620106</v>
      </c>
      <c r="E10780" s="49">
        <v>45476</v>
      </c>
      <c r="F10780" s="49">
        <v>45476</v>
      </c>
      <c r="G10780" s="62"/>
      <c r="H10780" s="19">
        <v>3801368</v>
      </c>
      <c r="I10780" s="28" t="s">
        <v>26</v>
      </c>
      <c r="J10780" s="53" t="s">
        <v>2376</v>
      </c>
      <c r="K10780" s="25" t="s">
        <v>82</v>
      </c>
      <c r="L10780" s="25" t="s">
        <v>140</v>
      </c>
      <c r="M10780" s="16">
        <f>SUM_DATA[[#This Row],[TOTAL Cost]]-SUM_DATA[[#This Row],[MATERIAL Cost]]</f>
        <v>0</v>
      </c>
      <c r="N10780" s="16">
        <f>IFERROR(SUM_DATA[[#This Row],[MAT C.]], 0)</f>
        <v>0</v>
      </c>
      <c r="O10780" s="16" t="e">
        <f>VLOOKUP(SUM_DATA[[#This Row],[Work Order]],'[2]MAT DETAIL'!$D:$L,8,FALSE)</f>
        <v>#N/A</v>
      </c>
      <c r="P10780" s="16">
        <v>0</v>
      </c>
      <c r="Q10780" s="67" t="s">
        <v>21</v>
      </c>
      <c r="R10780" s="67"/>
      <c r="S10780" s="67"/>
    </row>
    <row r="10781" spans="4:19" ht="15">
      <c r="D10781" s="24">
        <v>620107</v>
      </c>
      <c r="E10781" s="49">
        <v>45476</v>
      </c>
      <c r="F10781" s="49">
        <v>45476</v>
      </c>
      <c r="G10781" s="62"/>
      <c r="H10781" s="19">
        <v>3801371</v>
      </c>
      <c r="I10781" s="28" t="s">
        <v>26</v>
      </c>
      <c r="J10781" s="53" t="s">
        <v>2376</v>
      </c>
      <c r="K10781" s="25" t="s">
        <v>82</v>
      </c>
      <c r="L10781" s="25" t="s">
        <v>140</v>
      </c>
      <c r="M10781" s="16">
        <f>SUM_DATA[[#This Row],[TOTAL Cost]]-SUM_DATA[[#This Row],[MATERIAL Cost]]</f>
        <v>0</v>
      </c>
      <c r="N10781" s="16">
        <f>IFERROR(SUM_DATA[[#This Row],[MAT C.]], 0)</f>
        <v>0</v>
      </c>
      <c r="O10781" s="16" t="e">
        <f>VLOOKUP(SUM_DATA[[#This Row],[Work Order]],'[2]MAT DETAIL'!$D:$L,8,FALSE)</f>
        <v>#N/A</v>
      </c>
      <c r="P10781" s="16">
        <v>0</v>
      </c>
      <c r="Q10781" s="67" t="s">
        <v>21</v>
      </c>
      <c r="R10781" s="67"/>
      <c r="S10781" s="67"/>
    </row>
    <row r="10782" spans="4:19" ht="15">
      <c r="D10782" s="24">
        <v>620112</v>
      </c>
      <c r="E10782" s="49">
        <v>45476</v>
      </c>
      <c r="F10782" s="49">
        <v>45476</v>
      </c>
      <c r="G10782" s="62"/>
      <c r="H10782" s="19">
        <v>3801377</v>
      </c>
      <c r="I10782" s="28" t="s">
        <v>26</v>
      </c>
      <c r="J10782" s="53" t="s">
        <v>2376</v>
      </c>
      <c r="K10782" s="25" t="s">
        <v>82</v>
      </c>
      <c r="L10782" s="25" t="s">
        <v>140</v>
      </c>
      <c r="M10782" s="16">
        <f>SUM_DATA[[#This Row],[TOTAL Cost]]-SUM_DATA[[#This Row],[MATERIAL Cost]]</f>
        <v>0</v>
      </c>
      <c r="N10782" s="16">
        <f>IFERROR(SUM_DATA[[#This Row],[MAT C.]], 0)</f>
        <v>0</v>
      </c>
      <c r="O10782" s="16" t="e">
        <f>VLOOKUP(SUM_DATA[[#This Row],[Work Order]],'[2]MAT DETAIL'!$D:$L,8,FALSE)</f>
        <v>#N/A</v>
      </c>
      <c r="P10782" s="16">
        <v>0</v>
      </c>
      <c r="Q10782" s="67" t="s">
        <v>21</v>
      </c>
      <c r="R10782" s="67"/>
      <c r="S10782" s="67"/>
    </row>
    <row r="10783" spans="4:19" ht="15">
      <c r="D10783" s="24">
        <v>620114</v>
      </c>
      <c r="E10783" s="49">
        <v>45476</v>
      </c>
      <c r="F10783" s="49">
        <v>45476</v>
      </c>
      <c r="G10783" s="62"/>
      <c r="H10783" s="19">
        <v>3801380</v>
      </c>
      <c r="I10783" s="28" t="s">
        <v>26</v>
      </c>
      <c r="J10783" s="53" t="s">
        <v>2376</v>
      </c>
      <c r="K10783" s="25" t="s">
        <v>82</v>
      </c>
      <c r="L10783" s="25" t="s">
        <v>140</v>
      </c>
      <c r="M10783" s="16">
        <f>SUM_DATA[[#This Row],[TOTAL Cost]]-SUM_DATA[[#This Row],[MATERIAL Cost]]</f>
        <v>0</v>
      </c>
      <c r="N10783" s="16">
        <f>IFERROR(SUM_DATA[[#This Row],[MAT C.]], 0)</f>
        <v>0</v>
      </c>
      <c r="O10783" s="16" t="e">
        <f>VLOOKUP(SUM_DATA[[#This Row],[Work Order]],'[2]MAT DETAIL'!$D:$L,8,FALSE)</f>
        <v>#N/A</v>
      </c>
      <c r="P10783" s="16">
        <v>0</v>
      </c>
      <c r="Q10783" s="67" t="s">
        <v>21</v>
      </c>
      <c r="R10783" s="67"/>
      <c r="S10783" s="67"/>
    </row>
    <row r="10784" spans="4:19" ht="15">
      <c r="D10784" s="24">
        <v>620117</v>
      </c>
      <c r="E10784" s="49">
        <v>45476</v>
      </c>
      <c r="F10784" s="49">
        <v>45476</v>
      </c>
      <c r="G10784" s="62"/>
      <c r="H10784" s="19">
        <v>3801382</v>
      </c>
      <c r="I10784" s="28" t="s">
        <v>26</v>
      </c>
      <c r="J10784" s="53" t="s">
        <v>2376</v>
      </c>
      <c r="K10784" s="25" t="s">
        <v>82</v>
      </c>
      <c r="L10784" s="25" t="s">
        <v>140</v>
      </c>
      <c r="M10784" s="16">
        <f>SUM_DATA[[#This Row],[TOTAL Cost]]-SUM_DATA[[#This Row],[MATERIAL Cost]]</f>
        <v>0</v>
      </c>
      <c r="N10784" s="16">
        <f>IFERROR(SUM_DATA[[#This Row],[MAT C.]], 0)</f>
        <v>0</v>
      </c>
      <c r="O10784" s="16" t="e">
        <f>VLOOKUP(SUM_DATA[[#This Row],[Work Order]],'[2]MAT DETAIL'!$D:$L,8,FALSE)</f>
        <v>#N/A</v>
      </c>
      <c r="P10784" s="16">
        <v>0</v>
      </c>
      <c r="Q10784" s="67" t="s">
        <v>21</v>
      </c>
      <c r="R10784" s="67"/>
      <c r="S10784" s="67"/>
    </row>
    <row r="10785" spans="4:19" ht="15">
      <c r="D10785" s="24">
        <v>620123</v>
      </c>
      <c r="E10785" s="49">
        <v>45476</v>
      </c>
      <c r="F10785" s="49">
        <v>45476</v>
      </c>
      <c r="G10785" s="62"/>
      <c r="H10785" s="19">
        <v>3801480</v>
      </c>
      <c r="I10785" s="28" t="s">
        <v>26</v>
      </c>
      <c r="J10785" s="53" t="s">
        <v>2630</v>
      </c>
      <c r="K10785" s="25" t="s">
        <v>47</v>
      </c>
      <c r="L10785" s="25" t="s">
        <v>289</v>
      </c>
      <c r="M10785" s="16">
        <f>SUM_DATA[[#This Row],[TOTAL Cost]]-SUM_DATA[[#This Row],[MATERIAL Cost]]</f>
        <v>0</v>
      </c>
      <c r="N10785" s="16">
        <f>IFERROR(SUM_DATA[[#This Row],[MAT C.]], 0)</f>
        <v>0</v>
      </c>
      <c r="O10785" s="16" t="e">
        <f>VLOOKUP(SUM_DATA[[#This Row],[Work Order]],'[2]MAT DETAIL'!$D:$L,8,FALSE)</f>
        <v>#N/A</v>
      </c>
      <c r="P10785" s="16">
        <v>0</v>
      </c>
      <c r="Q10785" s="67" t="s">
        <v>25</v>
      </c>
      <c r="R10785" s="67"/>
      <c r="S10785" s="67"/>
    </row>
    <row r="10786" spans="4:19" ht="15">
      <c r="D10786" s="24">
        <v>620106</v>
      </c>
      <c r="E10786" s="49">
        <v>45476</v>
      </c>
      <c r="F10786" s="49">
        <v>45477</v>
      </c>
      <c r="G10786" s="62"/>
      <c r="H10786" s="19">
        <v>3801753</v>
      </c>
      <c r="I10786" s="28" t="s">
        <v>26</v>
      </c>
      <c r="J10786" s="53" t="s">
        <v>235</v>
      </c>
      <c r="K10786" s="25" t="s">
        <v>36</v>
      </c>
      <c r="L10786" s="25" t="s">
        <v>42</v>
      </c>
      <c r="M10786" s="16">
        <f>SUM_DATA[[#This Row],[TOTAL Cost]]-SUM_DATA[[#This Row],[MATERIAL Cost]]</f>
        <v>0</v>
      </c>
      <c r="N10786" s="16">
        <f>IFERROR(SUM_DATA[[#This Row],[MAT C.]], 0)</f>
        <v>0</v>
      </c>
      <c r="O10786" s="16" t="e">
        <f>VLOOKUP(SUM_DATA[[#This Row],[Work Order]],'[2]MAT DETAIL'!$D:$L,8,FALSE)</f>
        <v>#N/A</v>
      </c>
      <c r="P10786" s="16">
        <v>0</v>
      </c>
      <c r="Q10786" s="67" t="s">
        <v>25</v>
      </c>
      <c r="R10786" s="67"/>
      <c r="S10786" s="67"/>
    </row>
    <row r="10787" spans="4:19" ht="15">
      <c r="D10787" s="24">
        <v>620113</v>
      </c>
      <c r="E10787" s="49">
        <v>45477</v>
      </c>
      <c r="F10787" s="49">
        <v>45477</v>
      </c>
      <c r="G10787" s="62"/>
      <c r="H10787" s="19">
        <v>3801765</v>
      </c>
      <c r="I10787" s="28" t="s">
        <v>31</v>
      </c>
      <c r="J10787" s="53" t="s">
        <v>2631</v>
      </c>
      <c r="K10787" s="25" t="s">
        <v>33</v>
      </c>
      <c r="L10787" s="25" t="s">
        <v>213</v>
      </c>
      <c r="M10787" s="16">
        <f>SUM_DATA[[#This Row],[TOTAL Cost]]-SUM_DATA[[#This Row],[MATERIAL Cost]]</f>
        <v>0</v>
      </c>
      <c r="N10787" s="16">
        <f>IFERROR(SUM_DATA[[#This Row],[MAT C.]], 0)</f>
        <v>0</v>
      </c>
      <c r="O10787" s="16" t="e">
        <f>VLOOKUP(SUM_DATA[[#This Row],[Work Order]],'[2]MAT DETAIL'!$D:$L,8,FALSE)</f>
        <v>#N/A</v>
      </c>
      <c r="P10787" s="16">
        <v>0</v>
      </c>
      <c r="Q10787" s="67" t="s">
        <v>25</v>
      </c>
      <c r="R10787" s="67"/>
      <c r="S10787" s="67"/>
    </row>
    <row r="10788" spans="4:19" ht="15">
      <c r="D10788" s="24">
        <v>620105</v>
      </c>
      <c r="E10788" s="49">
        <v>45477</v>
      </c>
      <c r="F10788" s="49">
        <v>45477</v>
      </c>
      <c r="G10788" s="62"/>
      <c r="H10788" s="19">
        <v>3801839</v>
      </c>
      <c r="I10788" s="28" t="s">
        <v>26</v>
      </c>
      <c r="J10788" s="53" t="s">
        <v>2291</v>
      </c>
      <c r="K10788" s="25" t="s">
        <v>36</v>
      </c>
      <c r="L10788" s="25" t="s">
        <v>507</v>
      </c>
      <c r="M10788" s="16">
        <f>SUM_DATA[[#This Row],[TOTAL Cost]]-SUM_DATA[[#This Row],[MATERIAL Cost]]</f>
        <v>0</v>
      </c>
      <c r="N10788" s="16">
        <f>IFERROR(SUM_DATA[[#This Row],[MAT C.]], 0)</f>
        <v>0</v>
      </c>
      <c r="O10788" s="16" t="e">
        <f>VLOOKUP(SUM_DATA[[#This Row],[Work Order]],'[2]MAT DETAIL'!$D:$L,8,FALSE)</f>
        <v>#N/A</v>
      </c>
      <c r="P10788" s="16">
        <v>0</v>
      </c>
      <c r="Q10788" s="67" t="s">
        <v>21</v>
      </c>
      <c r="R10788" s="67"/>
      <c r="S10788" s="67"/>
    </row>
    <row r="10789" spans="4:19" ht="15">
      <c r="D10789" s="24">
        <v>620107</v>
      </c>
      <c r="E10789" s="49">
        <v>45477</v>
      </c>
      <c r="F10789" s="49">
        <v>45477</v>
      </c>
      <c r="G10789" s="62"/>
      <c r="H10789" s="19">
        <v>3801840</v>
      </c>
      <c r="I10789" s="28" t="s">
        <v>26</v>
      </c>
      <c r="J10789" s="53" t="s">
        <v>2291</v>
      </c>
      <c r="K10789" s="25" t="s">
        <v>36</v>
      </c>
      <c r="L10789" s="25" t="s">
        <v>507</v>
      </c>
      <c r="M10789" s="16">
        <f>SUM_DATA[[#This Row],[TOTAL Cost]]-SUM_DATA[[#This Row],[MATERIAL Cost]]</f>
        <v>0</v>
      </c>
      <c r="N10789" s="16">
        <f>IFERROR(SUM_DATA[[#This Row],[MAT C.]], 0)</f>
        <v>0</v>
      </c>
      <c r="O10789" s="16" t="e">
        <f>VLOOKUP(SUM_DATA[[#This Row],[Work Order]],'[2]MAT DETAIL'!$D:$L,8,FALSE)</f>
        <v>#N/A</v>
      </c>
      <c r="P10789" s="16">
        <v>0</v>
      </c>
      <c r="Q10789" s="67" t="s">
        <v>21</v>
      </c>
      <c r="R10789" s="67"/>
      <c r="S10789" s="67"/>
    </row>
    <row r="10790" spans="4:19" ht="15">
      <c r="D10790" s="24">
        <v>620114</v>
      </c>
      <c r="E10790" s="49">
        <v>45477</v>
      </c>
      <c r="F10790" s="49">
        <v>45477</v>
      </c>
      <c r="G10790" s="62"/>
      <c r="H10790" s="19">
        <v>3801842</v>
      </c>
      <c r="I10790" s="28" t="s">
        <v>26</v>
      </c>
      <c r="J10790" s="53" t="s">
        <v>2291</v>
      </c>
      <c r="K10790" s="25" t="s">
        <v>36</v>
      </c>
      <c r="L10790" s="25" t="s">
        <v>507</v>
      </c>
      <c r="M10790" s="16">
        <f>SUM_DATA[[#This Row],[TOTAL Cost]]-SUM_DATA[[#This Row],[MATERIAL Cost]]</f>
        <v>0</v>
      </c>
      <c r="N10790" s="16">
        <f>IFERROR(SUM_DATA[[#This Row],[MAT C.]], 0)</f>
        <v>0</v>
      </c>
      <c r="O10790" s="16" t="e">
        <f>VLOOKUP(SUM_DATA[[#This Row],[Work Order]],'[2]MAT DETAIL'!$D:$L,8,FALSE)</f>
        <v>#N/A</v>
      </c>
      <c r="P10790" s="16">
        <v>0</v>
      </c>
      <c r="Q10790" s="67" t="s">
        <v>21</v>
      </c>
      <c r="R10790" s="67"/>
      <c r="S10790" s="67"/>
    </row>
    <row r="10791" spans="4:19" ht="15">
      <c r="D10791" s="24">
        <v>620122</v>
      </c>
      <c r="E10791" s="49">
        <v>45477</v>
      </c>
      <c r="F10791" s="49">
        <v>45477</v>
      </c>
      <c r="G10791" s="62"/>
      <c r="H10791" s="19">
        <v>3801843</v>
      </c>
      <c r="I10791" s="28" t="s">
        <v>26</v>
      </c>
      <c r="J10791" s="53" t="s">
        <v>2291</v>
      </c>
      <c r="K10791" s="25" t="s">
        <v>36</v>
      </c>
      <c r="L10791" s="25" t="s">
        <v>507</v>
      </c>
      <c r="M10791" s="16">
        <f>SUM_DATA[[#This Row],[TOTAL Cost]]-SUM_DATA[[#This Row],[MATERIAL Cost]]</f>
        <v>0</v>
      </c>
      <c r="N10791" s="16">
        <f>IFERROR(SUM_DATA[[#This Row],[MAT C.]], 0)</f>
        <v>0</v>
      </c>
      <c r="O10791" s="16" t="e">
        <f>VLOOKUP(SUM_DATA[[#This Row],[Work Order]],'[2]MAT DETAIL'!$D:$L,8,FALSE)</f>
        <v>#N/A</v>
      </c>
      <c r="P10791" s="16">
        <v>0</v>
      </c>
      <c r="Q10791" s="67" t="s">
        <v>21</v>
      </c>
      <c r="R10791" s="67"/>
      <c r="S10791" s="67"/>
    </row>
    <row r="10792" spans="4:19" ht="15">
      <c r="D10792" s="24">
        <v>620104</v>
      </c>
      <c r="E10792" s="49">
        <v>45477</v>
      </c>
      <c r="F10792" s="76">
        <v>45478</v>
      </c>
      <c r="G10792" s="62"/>
      <c r="H10792" s="19">
        <v>3804938</v>
      </c>
      <c r="I10792" s="28" t="s">
        <v>26</v>
      </c>
      <c r="J10792" s="81" t="s">
        <v>64</v>
      </c>
      <c r="K10792" s="25" t="s">
        <v>47</v>
      </c>
      <c r="L10792" s="25" t="s">
        <v>65</v>
      </c>
      <c r="M10792" s="16">
        <f>SUM_DATA[[#This Row],[TOTAL Cost]]-SUM_DATA[[#This Row],[MATERIAL Cost]]</f>
        <v>0</v>
      </c>
      <c r="N10792" s="16">
        <f>IFERROR(SUM_DATA[[#This Row],[MAT C.]], 0)</f>
        <v>0</v>
      </c>
      <c r="O10792" s="16" t="e">
        <f>VLOOKUP(SUM_DATA[[#This Row],[Work Order]],'[2]MAT DETAIL'!$D:$L,8,FALSE)</f>
        <v>#N/A</v>
      </c>
      <c r="P10792" s="90">
        <v>0</v>
      </c>
      <c r="Q10792" s="67" t="s">
        <v>25</v>
      </c>
      <c r="R10792" s="67"/>
      <c r="S10792" s="67"/>
    </row>
    <row r="10793" spans="4:19" ht="15">
      <c r="D10793" s="24">
        <v>620111</v>
      </c>
      <c r="E10793" s="49">
        <v>45478</v>
      </c>
      <c r="F10793" s="76">
        <v>45478</v>
      </c>
      <c r="G10793" s="62"/>
      <c r="H10793" s="19">
        <v>3805004</v>
      </c>
      <c r="I10793" s="28" t="s">
        <v>26</v>
      </c>
      <c r="J10793" s="81" t="s">
        <v>2632</v>
      </c>
      <c r="K10793" s="25" t="s">
        <v>19</v>
      </c>
      <c r="L10793" s="25" t="s">
        <v>50</v>
      </c>
      <c r="M10793" s="16">
        <f>SUM_DATA[[#This Row],[TOTAL Cost]]-SUM_DATA[[#This Row],[MATERIAL Cost]]</f>
        <v>0</v>
      </c>
      <c r="N10793" s="16">
        <f>IFERROR(SUM_DATA[[#This Row],[MAT C.]], 0)</f>
        <v>0</v>
      </c>
      <c r="O10793" s="16" t="e">
        <f>VLOOKUP(SUM_DATA[[#This Row],[Work Order]],'[2]MAT DETAIL'!$D:$L,8,FALSE)</f>
        <v>#N/A</v>
      </c>
      <c r="P10793" s="90">
        <v>0</v>
      </c>
      <c r="Q10793" s="67" t="s">
        <v>21</v>
      </c>
      <c r="R10793" s="67"/>
      <c r="S10793" s="67"/>
    </row>
    <row r="10794" spans="4:19" ht="15">
      <c r="D10794" s="24">
        <v>620123</v>
      </c>
      <c r="E10794" s="49">
        <v>45479</v>
      </c>
      <c r="F10794" s="49">
        <v>45481</v>
      </c>
      <c r="G10794" s="62"/>
      <c r="H10794" s="19">
        <v>3805222</v>
      </c>
      <c r="I10794" s="28" t="s">
        <v>26</v>
      </c>
      <c r="J10794" s="79" t="s">
        <v>72</v>
      </c>
      <c r="K10794" s="25" t="s">
        <v>36</v>
      </c>
      <c r="L10794" s="25" t="s">
        <v>37</v>
      </c>
      <c r="M10794" s="16">
        <f>SUM_DATA[[#This Row],[TOTAL Cost]]-SUM_DATA[[#This Row],[MATERIAL Cost]]</f>
        <v>0</v>
      </c>
      <c r="N10794" s="16">
        <f>IFERROR(SUM_DATA[[#This Row],[MAT C.]], 0)</f>
        <v>0</v>
      </c>
      <c r="O10794" s="16" t="e">
        <f>VLOOKUP(SUM_DATA[[#This Row],[Work Order]],'[2]MAT DETAIL'!$D:$L,8,FALSE)</f>
        <v>#N/A</v>
      </c>
      <c r="P10794" s="16">
        <v>0</v>
      </c>
      <c r="Q10794" s="67" t="s">
        <v>25</v>
      </c>
      <c r="R10794" s="67"/>
      <c r="S10794" s="67"/>
    </row>
    <row r="10795" spans="4:19" ht="15">
      <c r="D10795" s="24">
        <v>620109</v>
      </c>
      <c r="E10795" s="49">
        <v>45479</v>
      </c>
      <c r="F10795" s="49">
        <v>45481</v>
      </c>
      <c r="G10795" s="62"/>
      <c r="H10795" s="19">
        <v>3805237</v>
      </c>
      <c r="I10795" s="28" t="s">
        <v>26</v>
      </c>
      <c r="J10795" s="53" t="s">
        <v>64</v>
      </c>
      <c r="K10795" s="25" t="s">
        <v>47</v>
      </c>
      <c r="L10795" s="25" t="s">
        <v>65</v>
      </c>
      <c r="M10795" s="16">
        <f>SUM_DATA[[#This Row],[TOTAL Cost]]-SUM_DATA[[#This Row],[MATERIAL Cost]]</f>
        <v>0</v>
      </c>
      <c r="N10795" s="16">
        <f>IFERROR(SUM_DATA[[#This Row],[MAT C.]], 0)</f>
        <v>0</v>
      </c>
      <c r="O10795" s="16" t="e">
        <f>VLOOKUP(SUM_DATA[[#This Row],[Work Order]],'[2]MAT DETAIL'!$D:$L,8,FALSE)</f>
        <v>#N/A</v>
      </c>
      <c r="P10795" s="16">
        <v>0</v>
      </c>
      <c r="Q10795" s="67" t="s">
        <v>25</v>
      </c>
      <c r="R10795" s="67"/>
      <c r="S10795" s="67"/>
    </row>
    <row r="10796" spans="4:19" ht="15">
      <c r="D10796" s="24">
        <v>620123</v>
      </c>
      <c r="E10796" s="49">
        <v>45481</v>
      </c>
      <c r="F10796" s="49">
        <v>45481</v>
      </c>
      <c r="G10796" s="62"/>
      <c r="H10796" s="19">
        <v>3805240</v>
      </c>
      <c r="I10796" s="28" t="s">
        <v>26</v>
      </c>
      <c r="J10796" s="53" t="s">
        <v>97</v>
      </c>
      <c r="K10796" s="25" t="s">
        <v>59</v>
      </c>
      <c r="L10796" s="25" t="s">
        <v>98</v>
      </c>
      <c r="M10796" s="16">
        <f>SUM_DATA[[#This Row],[TOTAL Cost]]-SUM_DATA[[#This Row],[MATERIAL Cost]]</f>
        <v>0</v>
      </c>
      <c r="N10796" s="16">
        <f>IFERROR(SUM_DATA[[#This Row],[MAT C.]], 0)</f>
        <v>0</v>
      </c>
      <c r="O10796" s="16" t="e">
        <f>VLOOKUP(SUM_DATA[[#This Row],[Work Order]],'[2]MAT DETAIL'!$D:$L,8,FALSE)</f>
        <v>#N/A</v>
      </c>
      <c r="P10796" s="16">
        <v>0</v>
      </c>
      <c r="Q10796" s="67" t="s">
        <v>25</v>
      </c>
      <c r="R10796" s="67"/>
      <c r="S10796" s="67"/>
    </row>
    <row r="10797" spans="4:19" ht="15">
      <c r="D10797" s="24">
        <v>620123</v>
      </c>
      <c r="E10797" s="49">
        <v>45480</v>
      </c>
      <c r="F10797" s="49">
        <v>45481</v>
      </c>
      <c r="G10797" s="62"/>
      <c r="H10797" s="19">
        <v>3805241</v>
      </c>
      <c r="I10797" s="28" t="s">
        <v>26</v>
      </c>
      <c r="J10797" s="53" t="s">
        <v>2633</v>
      </c>
      <c r="K10797" s="25" t="s">
        <v>24</v>
      </c>
      <c r="L10797" s="25" t="s">
        <v>24</v>
      </c>
      <c r="M10797" s="16">
        <f>SUM_DATA[[#This Row],[TOTAL Cost]]-SUM_DATA[[#This Row],[MATERIAL Cost]]</f>
        <v>0</v>
      </c>
      <c r="N10797" s="16">
        <f>IFERROR(SUM_DATA[[#This Row],[MAT C.]], 0)</f>
        <v>0</v>
      </c>
      <c r="O10797" s="16" t="e">
        <f>VLOOKUP(SUM_DATA[[#This Row],[Work Order]],'[2]MAT DETAIL'!$D:$L,8,FALSE)</f>
        <v>#N/A</v>
      </c>
      <c r="P10797" s="16">
        <v>0</v>
      </c>
      <c r="Q10797" s="67" t="s">
        <v>25</v>
      </c>
      <c r="R10797" s="67"/>
      <c r="S10797" s="67"/>
    </row>
    <row r="10798" spans="4:19" ht="15">
      <c r="D10798" s="24">
        <v>620117</v>
      </c>
      <c r="E10798" s="49">
        <v>45480</v>
      </c>
      <c r="F10798" s="49">
        <v>45481</v>
      </c>
      <c r="G10798" s="62"/>
      <c r="H10798" s="19">
        <v>3805242</v>
      </c>
      <c r="I10798" s="28" t="s">
        <v>26</v>
      </c>
      <c r="J10798" s="50" t="s">
        <v>72</v>
      </c>
      <c r="K10798" s="25" t="s">
        <v>36</v>
      </c>
      <c r="L10798" s="25" t="s">
        <v>37</v>
      </c>
      <c r="M10798" s="16">
        <f>SUM_DATA[[#This Row],[TOTAL Cost]]-SUM_DATA[[#This Row],[MATERIAL Cost]]</f>
        <v>0</v>
      </c>
      <c r="N10798" s="16">
        <f>IFERROR(SUM_DATA[[#This Row],[MAT C.]], 0)</f>
        <v>0</v>
      </c>
      <c r="O10798" s="16" t="e">
        <f>VLOOKUP(SUM_DATA[[#This Row],[Work Order]],'[2]MAT DETAIL'!$D:$L,8,FALSE)</f>
        <v>#N/A</v>
      </c>
      <c r="P10798" s="16">
        <v>0</v>
      </c>
      <c r="Q10798" s="67" t="s">
        <v>25</v>
      </c>
      <c r="R10798" s="67"/>
      <c r="S10798" s="67"/>
    </row>
    <row r="10799" spans="4:19" ht="15">
      <c r="D10799" s="24">
        <v>620116</v>
      </c>
      <c r="E10799" s="49">
        <v>45480</v>
      </c>
      <c r="F10799" s="49">
        <v>45481</v>
      </c>
      <c r="G10799" s="62"/>
      <c r="H10799" s="19">
        <v>3805244</v>
      </c>
      <c r="I10799" s="28" t="s">
        <v>26</v>
      </c>
      <c r="J10799" s="53" t="s">
        <v>1545</v>
      </c>
      <c r="K10799" s="25" t="s">
        <v>24</v>
      </c>
      <c r="L10799" s="25" t="s">
        <v>24</v>
      </c>
      <c r="M10799" s="16">
        <f>SUM_DATA[[#This Row],[TOTAL Cost]]-SUM_DATA[[#This Row],[MATERIAL Cost]]</f>
        <v>0</v>
      </c>
      <c r="N10799" s="16">
        <f>IFERROR(SUM_DATA[[#This Row],[MAT C.]], 0)</f>
        <v>0</v>
      </c>
      <c r="O10799" s="16" t="e">
        <f>VLOOKUP(SUM_DATA[[#This Row],[Work Order]],'[2]MAT DETAIL'!$D:$L,8,FALSE)</f>
        <v>#N/A</v>
      </c>
      <c r="P10799" s="16">
        <v>0</v>
      </c>
      <c r="Q10799" s="67" t="s">
        <v>25</v>
      </c>
      <c r="R10799" s="67"/>
      <c r="S10799" s="67"/>
    </row>
    <row r="10800" spans="4:19" ht="15">
      <c r="D10800" s="24">
        <v>620124</v>
      </c>
      <c r="E10800" s="49">
        <v>45480</v>
      </c>
      <c r="F10800" s="49">
        <v>45481</v>
      </c>
      <c r="G10800" s="62">
        <v>0.51</v>
      </c>
      <c r="H10800" s="19">
        <v>3805246</v>
      </c>
      <c r="I10800" s="28" t="s">
        <v>26</v>
      </c>
      <c r="J10800" s="50" t="s">
        <v>72</v>
      </c>
      <c r="K10800" s="25" t="s">
        <v>36</v>
      </c>
      <c r="L10800" s="25" t="s">
        <v>37</v>
      </c>
      <c r="M10800" s="16">
        <f>SUM_DATA[[#This Row],[TOTAL Cost]]-SUM_DATA[[#This Row],[MATERIAL Cost]]</f>
        <v>0</v>
      </c>
      <c r="N10800" s="16">
        <f>IFERROR(SUM_DATA[[#This Row],[MAT C.]], 0)</f>
        <v>0</v>
      </c>
      <c r="O10800" s="16" t="e">
        <f>VLOOKUP(SUM_DATA[[#This Row],[Work Order]],'[2]MAT DETAIL'!$D:$L,8,FALSE)</f>
        <v>#N/A</v>
      </c>
      <c r="P10800" s="16">
        <v>0</v>
      </c>
      <c r="Q10800" s="67" t="s">
        <v>25</v>
      </c>
      <c r="R10800" s="67"/>
      <c r="S10800" s="67"/>
    </row>
    <row r="10801" spans="4:19" ht="15">
      <c r="D10801" s="24">
        <v>620116</v>
      </c>
      <c r="E10801" s="49">
        <v>45480</v>
      </c>
      <c r="F10801" s="49">
        <v>45481</v>
      </c>
      <c r="G10801" s="62"/>
      <c r="H10801" s="19">
        <v>3805247</v>
      </c>
      <c r="I10801" s="28" t="s">
        <v>26</v>
      </c>
      <c r="J10801" s="53" t="s">
        <v>2634</v>
      </c>
      <c r="K10801" s="25" t="s">
        <v>47</v>
      </c>
      <c r="L10801" s="25" t="s">
        <v>65</v>
      </c>
      <c r="M10801" s="16">
        <f>SUM_DATA[[#This Row],[TOTAL Cost]]-SUM_DATA[[#This Row],[MATERIAL Cost]]</f>
        <v>0</v>
      </c>
      <c r="N10801" s="16">
        <f>IFERROR(SUM_DATA[[#This Row],[MAT C.]], 0)</f>
        <v>0</v>
      </c>
      <c r="O10801" s="16" t="e">
        <f>VLOOKUP(SUM_DATA[[#This Row],[Work Order]],'[2]MAT DETAIL'!$D:$L,8,FALSE)</f>
        <v>#N/A</v>
      </c>
      <c r="P10801" s="16">
        <v>0</v>
      </c>
      <c r="Q10801" s="67" t="s">
        <v>25</v>
      </c>
      <c r="R10801" s="67"/>
      <c r="S10801" s="67"/>
    </row>
    <row r="10802" spans="4:19" ht="15">
      <c r="D10802" s="24">
        <v>620123</v>
      </c>
      <c r="E10802" s="49">
        <v>45481</v>
      </c>
      <c r="F10802" s="49">
        <v>45481</v>
      </c>
      <c r="G10802" s="62"/>
      <c r="H10802" s="19">
        <v>3805495</v>
      </c>
      <c r="I10802" s="28" t="s">
        <v>31</v>
      </c>
      <c r="J10802" s="53" t="s">
        <v>2635</v>
      </c>
      <c r="K10802" s="25" t="s">
        <v>59</v>
      </c>
      <c r="L10802" s="25" t="s">
        <v>442</v>
      </c>
      <c r="M10802" s="16">
        <f>SUM_DATA[[#This Row],[TOTAL Cost]]-SUM_DATA[[#This Row],[MATERIAL Cost]]</f>
        <v>0</v>
      </c>
      <c r="N10802" s="16">
        <f>IFERROR(SUM_DATA[[#This Row],[MAT C.]], 0)</f>
        <v>0</v>
      </c>
      <c r="O10802" s="16" t="e">
        <f>VLOOKUP(SUM_DATA[[#This Row],[Work Order]],'[2]MAT DETAIL'!$D:$L,8,FALSE)</f>
        <v>#N/A</v>
      </c>
      <c r="P10802" s="16">
        <v>0</v>
      </c>
      <c r="Q10802" s="67" t="s">
        <v>21</v>
      </c>
      <c r="R10802" s="67"/>
      <c r="S10802" s="67"/>
    </row>
    <row r="10803" spans="4:19" ht="15">
      <c r="D10803" s="24">
        <v>620104</v>
      </c>
      <c r="E10803" s="49">
        <v>45481</v>
      </c>
      <c r="F10803" s="49">
        <v>45482</v>
      </c>
      <c r="G10803" s="62"/>
      <c r="H10803" s="19">
        <v>3805593</v>
      </c>
      <c r="I10803" s="28" t="s">
        <v>31</v>
      </c>
      <c r="J10803" s="53" t="s">
        <v>2636</v>
      </c>
      <c r="K10803" s="25" t="s">
        <v>33</v>
      </c>
      <c r="L10803" s="25" t="s">
        <v>213</v>
      </c>
      <c r="M10803" s="16">
        <f>SUM_DATA[[#This Row],[TOTAL Cost]]-SUM_DATA[[#This Row],[MATERIAL Cost]]</f>
        <v>0</v>
      </c>
      <c r="N10803" s="16">
        <f>IFERROR(SUM_DATA[[#This Row],[MAT C.]], 0)</f>
        <v>0</v>
      </c>
      <c r="O10803" s="16" t="e">
        <f>VLOOKUP(SUM_DATA[[#This Row],[Work Order]],'[2]MAT DETAIL'!$D:$L,8,FALSE)</f>
        <v>#N/A</v>
      </c>
      <c r="P10803" s="16">
        <v>0</v>
      </c>
      <c r="Q10803" s="67" t="s">
        <v>25</v>
      </c>
      <c r="R10803" s="67"/>
      <c r="S10803" s="67"/>
    </row>
    <row r="10804" spans="4:19" ht="15">
      <c r="D10804" s="24">
        <v>620123</v>
      </c>
      <c r="E10804" s="49">
        <v>45481</v>
      </c>
      <c r="F10804" s="49">
        <v>45482</v>
      </c>
      <c r="G10804" s="62"/>
      <c r="H10804" s="19">
        <v>3805692</v>
      </c>
      <c r="I10804" s="28" t="s">
        <v>26</v>
      </c>
      <c r="J10804" s="53" t="s">
        <v>2637</v>
      </c>
      <c r="K10804" s="25" t="s">
        <v>59</v>
      </c>
      <c r="L10804" s="25" t="s">
        <v>442</v>
      </c>
      <c r="M10804" s="16">
        <f>SUM_DATA[[#This Row],[TOTAL Cost]]-SUM_DATA[[#This Row],[MATERIAL Cost]]</f>
        <v>0</v>
      </c>
      <c r="N10804" s="16">
        <f>IFERROR(SUM_DATA[[#This Row],[MAT C.]], 0)</f>
        <v>0</v>
      </c>
      <c r="O10804" s="16" t="e">
        <f>VLOOKUP(SUM_DATA[[#This Row],[Work Order]],'[2]MAT DETAIL'!$D:$L,8,FALSE)</f>
        <v>#N/A</v>
      </c>
      <c r="P10804" s="16">
        <v>0</v>
      </c>
      <c r="Q10804" s="67" t="s">
        <v>25</v>
      </c>
      <c r="R10804" s="67"/>
      <c r="S10804" s="67"/>
    </row>
    <row r="10805" spans="4:19" ht="15">
      <c r="D10805" s="24">
        <v>620109</v>
      </c>
      <c r="E10805" s="49">
        <v>45481</v>
      </c>
      <c r="F10805" s="49">
        <v>45482</v>
      </c>
      <c r="G10805" s="62"/>
      <c r="H10805" s="19">
        <v>3805693</v>
      </c>
      <c r="I10805" s="28" t="s">
        <v>26</v>
      </c>
      <c r="J10805" s="53" t="s">
        <v>64</v>
      </c>
      <c r="K10805" s="25" t="s">
        <v>47</v>
      </c>
      <c r="L10805" s="25" t="s">
        <v>65</v>
      </c>
      <c r="M10805" s="16">
        <f>SUM_DATA[[#This Row],[TOTAL Cost]]-SUM_DATA[[#This Row],[MATERIAL Cost]]</f>
        <v>0</v>
      </c>
      <c r="N10805" s="16">
        <f>IFERROR(SUM_DATA[[#This Row],[MAT C.]], 0)</f>
        <v>0</v>
      </c>
      <c r="O10805" s="16" t="e">
        <f>VLOOKUP(SUM_DATA[[#This Row],[Work Order]],'[2]MAT DETAIL'!$D:$L,8,FALSE)</f>
        <v>#N/A</v>
      </c>
      <c r="P10805" s="16">
        <v>0</v>
      </c>
      <c r="Q10805" s="67" t="s">
        <v>25</v>
      </c>
      <c r="R10805" s="67"/>
      <c r="S10805" s="67"/>
    </row>
    <row r="10806" spans="4:19" ht="15">
      <c r="D10806" s="24">
        <v>620111</v>
      </c>
      <c r="E10806" s="49">
        <v>45439</v>
      </c>
      <c r="F10806" s="49">
        <v>45439</v>
      </c>
      <c r="G10806" s="62"/>
      <c r="H10806" s="19">
        <v>3805843</v>
      </c>
      <c r="I10806" s="30" t="s">
        <v>26</v>
      </c>
      <c r="J10806" s="50" t="s">
        <v>562</v>
      </c>
      <c r="K10806" s="25" t="s">
        <v>67</v>
      </c>
      <c r="L10806" s="25" t="s">
        <v>142</v>
      </c>
      <c r="M10806" s="16">
        <f>SUM_DATA[[#This Row],[TOTAL Cost]]-SUM_DATA[[#This Row],[MATERIAL Cost]]</f>
        <v>0</v>
      </c>
      <c r="N10806" s="16">
        <f>IFERROR(SUM_DATA[[#This Row],[MAT C.]], 0)</f>
        <v>0</v>
      </c>
      <c r="O10806" s="16" t="e">
        <f>VLOOKUP(SUM_DATA[[#This Row],[Work Order]],'[2]MAT DETAIL'!$D:$L,8,FALSE)</f>
        <v>#N/A</v>
      </c>
      <c r="P10806" s="39">
        <v>0</v>
      </c>
      <c r="Q10806" s="67" t="s">
        <v>21</v>
      </c>
      <c r="R10806" s="67"/>
      <c r="S10806" s="67"/>
    </row>
    <row r="10807" spans="4:19">
      <c r="I10807"/>
      <c r="J10807"/>
    </row>
    <row r="10808" spans="4:19">
      <c r="I10808"/>
      <c r="J10808"/>
    </row>
    <row r="10809" spans="4:19">
      <c r="I10809"/>
      <c r="J10809"/>
    </row>
    <row r="10810" spans="4:19">
      <c r="I10810"/>
      <c r="J10810"/>
    </row>
    <row r="10811" spans="4:19">
      <c r="I10811"/>
      <c r="J10811"/>
    </row>
    <row r="10812" spans="4:19">
      <c r="I10812"/>
      <c r="J10812"/>
    </row>
    <row r="10813" spans="4:19">
      <c r="I10813"/>
      <c r="J10813"/>
    </row>
    <row r="10814" spans="4:19">
      <c r="I10814"/>
      <c r="J10814"/>
    </row>
    <row r="10815" spans="4:19">
      <c r="I10815"/>
      <c r="J10815"/>
    </row>
    <row r="10816" spans="4:19">
      <c r="I10816"/>
      <c r="J10816"/>
    </row>
    <row r="10817" spans="9:10">
      <c r="I10817"/>
      <c r="J10817"/>
    </row>
    <row r="10818" spans="9:10">
      <c r="I10818"/>
      <c r="J10818"/>
    </row>
    <row r="10819" spans="9:10">
      <c r="I10819"/>
      <c r="J1081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5:H107"/>
  <sheetViews>
    <sheetView topLeftCell="A83" workbookViewId="0">
      <selection activeCell="D103" sqref="D103"/>
    </sheetView>
  </sheetViews>
  <sheetFormatPr defaultRowHeight="14.45"/>
  <cols>
    <col min="3" max="3" width="13.5" bestFit="1" customWidth="1"/>
    <col min="4" max="4" width="15.625" bestFit="1" customWidth="1"/>
    <col min="6" max="6" width="14.5" customWidth="1"/>
    <col min="8" max="8" width="17.625" customWidth="1"/>
  </cols>
  <sheetData>
    <row r="5" spans="3:8">
      <c r="C5" t="s">
        <v>3</v>
      </c>
      <c r="D5" t="s">
        <v>9</v>
      </c>
      <c r="F5" s="21" t="s">
        <v>0</v>
      </c>
      <c r="H5" s="56" t="s">
        <v>8</v>
      </c>
    </row>
    <row r="6" spans="3:8">
      <c r="C6" s="8" t="s">
        <v>78</v>
      </c>
      <c r="D6" s="8" t="s">
        <v>708</v>
      </c>
      <c r="F6" s="60" t="s">
        <v>2638</v>
      </c>
      <c r="H6" s="57" t="s">
        <v>22</v>
      </c>
    </row>
    <row r="7" spans="3:8">
      <c r="C7" s="26" t="s">
        <v>78</v>
      </c>
      <c r="D7" s="26" t="s">
        <v>79</v>
      </c>
      <c r="F7" s="19">
        <v>620104</v>
      </c>
      <c r="H7" s="57" t="s">
        <v>26</v>
      </c>
    </row>
    <row r="8" spans="3:8">
      <c r="C8" s="8" t="s">
        <v>78</v>
      </c>
      <c r="D8" s="8" t="s">
        <v>1298</v>
      </c>
      <c r="F8" s="19">
        <v>620105</v>
      </c>
      <c r="H8" s="57" t="s">
        <v>31</v>
      </c>
    </row>
    <row r="9" spans="3:8">
      <c r="C9" s="8" t="s">
        <v>78</v>
      </c>
      <c r="D9" s="8" t="s">
        <v>393</v>
      </c>
      <c r="F9" s="19">
        <v>620106</v>
      </c>
      <c r="H9" s="57" t="s">
        <v>43</v>
      </c>
    </row>
    <row r="10" spans="3:8">
      <c r="C10" s="8" t="s">
        <v>78</v>
      </c>
      <c r="D10" s="8" t="s">
        <v>572</v>
      </c>
      <c r="F10" s="19">
        <v>620107</v>
      </c>
      <c r="H10" s="57" t="s">
        <v>84</v>
      </c>
    </row>
    <row r="11" spans="3:8">
      <c r="C11" s="8" t="s">
        <v>78</v>
      </c>
      <c r="D11" s="8" t="s">
        <v>1341</v>
      </c>
      <c r="F11" s="19">
        <v>620109</v>
      </c>
      <c r="H11" s="57" t="s">
        <v>85</v>
      </c>
    </row>
    <row r="12" spans="3:8">
      <c r="C12" s="26" t="s">
        <v>33</v>
      </c>
      <c r="D12" s="26" t="s">
        <v>34</v>
      </c>
      <c r="F12" s="19">
        <v>620111</v>
      </c>
      <c r="H12" s="58" t="s">
        <v>399</v>
      </c>
    </row>
    <row r="13" spans="3:8">
      <c r="C13" s="8" t="s">
        <v>33</v>
      </c>
      <c r="D13" s="8" t="s">
        <v>112</v>
      </c>
      <c r="F13" s="19">
        <v>620112</v>
      </c>
      <c r="H13" s="58" t="s">
        <v>540</v>
      </c>
    </row>
    <row r="14" spans="3:8">
      <c r="C14" s="8" t="s">
        <v>33</v>
      </c>
      <c r="D14" s="8" t="s">
        <v>39</v>
      </c>
      <c r="F14" s="6">
        <v>620113</v>
      </c>
      <c r="H14" s="58" t="s">
        <v>717</v>
      </c>
    </row>
    <row r="15" spans="3:8">
      <c r="C15" s="26" t="s">
        <v>33</v>
      </c>
      <c r="D15" s="26" t="s">
        <v>180</v>
      </c>
      <c r="F15" s="19">
        <v>620114</v>
      </c>
      <c r="H15" s="59" t="s">
        <v>907</v>
      </c>
    </row>
    <row r="16" spans="3:8">
      <c r="C16" s="26" t="s">
        <v>33</v>
      </c>
      <c r="D16" s="26" t="s">
        <v>213</v>
      </c>
      <c r="F16" s="19">
        <v>620116</v>
      </c>
    </row>
    <row r="17" spans="3:6">
      <c r="C17" s="26" t="s">
        <v>33</v>
      </c>
      <c r="D17" s="26" t="s">
        <v>164</v>
      </c>
      <c r="F17" s="19">
        <v>620117</v>
      </c>
    </row>
    <row r="18" spans="3:6">
      <c r="C18" s="26" t="s">
        <v>33</v>
      </c>
      <c r="D18" s="26" t="s">
        <v>158</v>
      </c>
      <c r="F18" s="6">
        <v>620118</v>
      </c>
    </row>
    <row r="19" spans="3:6">
      <c r="C19" s="26" t="s">
        <v>33</v>
      </c>
      <c r="D19" s="26" t="s">
        <v>205</v>
      </c>
      <c r="F19" s="19">
        <v>620119</v>
      </c>
    </row>
    <row r="20" spans="3:6">
      <c r="C20" s="8" t="s">
        <v>82</v>
      </c>
      <c r="D20" s="8" t="s">
        <v>78</v>
      </c>
      <c r="F20" s="19">
        <v>620120</v>
      </c>
    </row>
    <row r="21" spans="3:6">
      <c r="C21" s="8" t="s">
        <v>82</v>
      </c>
      <c r="D21" s="8" t="s">
        <v>56</v>
      </c>
      <c r="F21" s="19">
        <v>620122</v>
      </c>
    </row>
    <row r="22" spans="3:6">
      <c r="C22" s="10" t="s">
        <v>82</v>
      </c>
      <c r="D22" s="10" t="s">
        <v>160</v>
      </c>
      <c r="F22" s="19">
        <v>620123</v>
      </c>
    </row>
    <row r="23" spans="3:6">
      <c r="C23" s="8" t="s">
        <v>82</v>
      </c>
      <c r="D23" s="8" t="s">
        <v>751</v>
      </c>
      <c r="F23" s="6">
        <v>620124</v>
      </c>
    </row>
    <row r="24" spans="3:6">
      <c r="C24" s="8" t="s">
        <v>82</v>
      </c>
      <c r="D24" s="8" t="s">
        <v>47</v>
      </c>
    </row>
    <row r="25" spans="3:6">
      <c r="C25" s="26" t="s">
        <v>82</v>
      </c>
      <c r="D25" s="26" t="s">
        <v>167</v>
      </c>
    </row>
    <row r="26" spans="3:6">
      <c r="C26" s="26" t="s">
        <v>82</v>
      </c>
      <c r="D26" s="26" t="s">
        <v>140</v>
      </c>
    </row>
    <row r="27" spans="3:6">
      <c r="C27" s="10" t="s">
        <v>82</v>
      </c>
      <c r="D27" s="10" t="s">
        <v>39</v>
      </c>
    </row>
    <row r="28" spans="3:6">
      <c r="C28" s="8" t="s">
        <v>82</v>
      </c>
      <c r="D28" s="8" t="s">
        <v>2639</v>
      </c>
    </row>
    <row r="29" spans="3:6">
      <c r="C29" s="8" t="s">
        <v>82</v>
      </c>
      <c r="D29" s="8" t="s">
        <v>83</v>
      </c>
    </row>
    <row r="30" spans="3:6">
      <c r="C30" s="26" t="s">
        <v>82</v>
      </c>
      <c r="D30" s="26" t="s">
        <v>126</v>
      </c>
    </row>
    <row r="31" spans="3:6">
      <c r="C31" s="26" t="s">
        <v>82</v>
      </c>
      <c r="D31" s="26" t="s">
        <v>162</v>
      </c>
    </row>
    <row r="32" spans="3:6">
      <c r="C32" s="8" t="s">
        <v>67</v>
      </c>
      <c r="D32" s="8" t="s">
        <v>78</v>
      </c>
    </row>
    <row r="33" spans="3:4">
      <c r="C33" s="26" t="s">
        <v>67</v>
      </c>
      <c r="D33" s="26" t="s">
        <v>150</v>
      </c>
    </row>
    <row r="34" spans="3:4">
      <c r="C34" s="26" t="s">
        <v>67</v>
      </c>
      <c r="D34" s="26" t="s">
        <v>47</v>
      </c>
    </row>
    <row r="35" spans="3:4">
      <c r="C35" s="26" t="s">
        <v>67</v>
      </c>
      <c r="D35" s="26" t="s">
        <v>142</v>
      </c>
    </row>
    <row r="36" spans="3:4">
      <c r="C36" s="26" t="s">
        <v>67</v>
      </c>
      <c r="D36" s="26" t="s">
        <v>217</v>
      </c>
    </row>
    <row r="37" spans="3:4">
      <c r="C37" s="8" t="s">
        <v>67</v>
      </c>
      <c r="D37" s="8" t="s">
        <v>180</v>
      </c>
    </row>
    <row r="38" spans="3:4">
      <c r="C38" s="26" t="s">
        <v>67</v>
      </c>
      <c r="D38" s="26" t="s">
        <v>227</v>
      </c>
    </row>
    <row r="39" spans="3:4">
      <c r="C39" s="26" t="s">
        <v>67</v>
      </c>
      <c r="D39" s="26" t="s">
        <v>68</v>
      </c>
    </row>
    <row r="40" spans="3:4">
      <c r="C40" s="26" t="s">
        <v>67</v>
      </c>
      <c r="D40" s="26" t="s">
        <v>88</v>
      </c>
    </row>
    <row r="41" spans="3:4">
      <c r="C41" s="8" t="s">
        <v>67</v>
      </c>
      <c r="D41" s="8" t="s">
        <v>451</v>
      </c>
    </row>
    <row r="42" spans="3:4">
      <c r="C42" s="26" t="s">
        <v>56</v>
      </c>
      <c r="D42" s="26" t="s">
        <v>57</v>
      </c>
    </row>
    <row r="43" spans="3:4">
      <c r="C43" s="8" t="s">
        <v>56</v>
      </c>
      <c r="D43" s="8" t="s">
        <v>2640</v>
      </c>
    </row>
    <row r="44" spans="3:4">
      <c r="C44" s="8" t="s">
        <v>56</v>
      </c>
      <c r="D44" s="8" t="s">
        <v>259</v>
      </c>
    </row>
    <row r="45" spans="3:4">
      <c r="C45" s="26" t="s">
        <v>56</v>
      </c>
      <c r="D45" s="26" t="s">
        <v>146</v>
      </c>
    </row>
    <row r="46" spans="3:4">
      <c r="C46" s="8" t="s">
        <v>47</v>
      </c>
      <c r="D46" s="8" t="s">
        <v>869</v>
      </c>
    </row>
    <row r="47" spans="3:4">
      <c r="C47" s="26" t="s">
        <v>47</v>
      </c>
      <c r="D47" s="26" t="s">
        <v>289</v>
      </c>
    </row>
    <row r="48" spans="3:4">
      <c r="C48" s="8" t="s">
        <v>47</v>
      </c>
      <c r="D48" s="8" t="s">
        <v>48</v>
      </c>
    </row>
    <row r="49" spans="3:4">
      <c r="C49" s="26" t="s">
        <v>47</v>
      </c>
      <c r="D49" s="26" t="s">
        <v>65</v>
      </c>
    </row>
    <row r="50" spans="3:4">
      <c r="C50" s="8" t="s">
        <v>47</v>
      </c>
      <c r="D50" s="8" t="s">
        <v>715</v>
      </c>
    </row>
    <row r="51" spans="3:4">
      <c r="C51" s="26" t="s">
        <v>47</v>
      </c>
      <c r="D51" s="26" t="s">
        <v>74</v>
      </c>
    </row>
    <row r="52" spans="3:4">
      <c r="C52" s="8" t="s">
        <v>47</v>
      </c>
      <c r="D52" s="8" t="s">
        <v>1151</v>
      </c>
    </row>
    <row r="53" spans="3:4">
      <c r="C53" s="8" t="s">
        <v>47</v>
      </c>
      <c r="D53" s="8" t="s">
        <v>918</v>
      </c>
    </row>
    <row r="54" spans="3:4">
      <c r="C54" s="8" t="s">
        <v>47</v>
      </c>
      <c r="D54" s="8" t="s">
        <v>539</v>
      </c>
    </row>
    <row r="55" spans="3:4">
      <c r="C55" s="8" t="s">
        <v>59</v>
      </c>
      <c r="D55" s="8" t="s">
        <v>78</v>
      </c>
    </row>
    <row r="56" spans="3:4">
      <c r="C56" s="26" t="s">
        <v>59</v>
      </c>
      <c r="D56" s="26" t="s">
        <v>56</v>
      </c>
    </row>
    <row r="57" spans="3:4">
      <c r="C57" s="8" t="s">
        <v>59</v>
      </c>
      <c r="D57" s="8" t="s">
        <v>47</v>
      </c>
    </row>
    <row r="58" spans="3:4">
      <c r="C58" s="26" t="s">
        <v>59</v>
      </c>
      <c r="D58" s="26" t="s">
        <v>60</v>
      </c>
    </row>
    <row r="59" spans="3:4">
      <c r="C59" s="8" t="s">
        <v>59</v>
      </c>
      <c r="D59" s="8" t="s">
        <v>129</v>
      </c>
    </row>
    <row r="60" spans="3:4">
      <c r="C60" s="8" t="s">
        <v>59</v>
      </c>
      <c r="D60" s="8" t="s">
        <v>442</v>
      </c>
    </row>
    <row r="61" spans="3:4">
      <c r="C61" s="26" t="s">
        <v>59</v>
      </c>
      <c r="D61" s="26" t="s">
        <v>98</v>
      </c>
    </row>
    <row r="62" spans="3:4">
      <c r="C62" s="8" t="s">
        <v>59</v>
      </c>
      <c r="D62" s="8" t="s">
        <v>533</v>
      </c>
    </row>
    <row r="63" spans="3:4">
      <c r="C63" s="8" t="s">
        <v>59</v>
      </c>
      <c r="D63" s="8" t="s">
        <v>116</v>
      </c>
    </row>
    <row r="64" spans="3:4">
      <c r="C64" s="8" t="s">
        <v>59</v>
      </c>
      <c r="D64" s="8" t="s">
        <v>1774</v>
      </c>
    </row>
    <row r="65" spans="3:4">
      <c r="C65" s="8" t="s">
        <v>59</v>
      </c>
      <c r="D65" s="8" t="s">
        <v>263</v>
      </c>
    </row>
    <row r="66" spans="3:4">
      <c r="C66" s="8" t="s">
        <v>59</v>
      </c>
      <c r="D66" s="8" t="s">
        <v>201</v>
      </c>
    </row>
    <row r="67" spans="3:4">
      <c r="C67" s="8" t="s">
        <v>39</v>
      </c>
      <c r="D67" s="8" t="s">
        <v>56</v>
      </c>
    </row>
    <row r="68" spans="3:4">
      <c r="C68" s="10" t="s">
        <v>39</v>
      </c>
      <c r="D68" s="10" t="s">
        <v>91</v>
      </c>
    </row>
    <row r="69" spans="3:4">
      <c r="C69" s="9" t="s">
        <v>39</v>
      </c>
      <c r="D69" s="9" t="s">
        <v>239</v>
      </c>
    </row>
    <row r="70" spans="3:4">
      <c r="C70" s="8" t="s">
        <v>39</v>
      </c>
      <c r="D70" s="8" t="s">
        <v>336</v>
      </c>
    </row>
    <row r="71" spans="3:4">
      <c r="C71" s="8" t="s">
        <v>39</v>
      </c>
      <c r="D71" s="8" t="s">
        <v>221</v>
      </c>
    </row>
    <row r="72" spans="3:4">
      <c r="C72" s="26" t="s">
        <v>39</v>
      </c>
      <c r="D72" s="26" t="s">
        <v>244</v>
      </c>
    </row>
    <row r="73" spans="3:4">
      <c r="C73" s="26" t="s">
        <v>39</v>
      </c>
      <c r="D73" s="26" t="s">
        <v>40</v>
      </c>
    </row>
    <row r="74" spans="3:4">
      <c r="C74" s="8" t="s">
        <v>39</v>
      </c>
      <c r="D74" s="8" t="s">
        <v>740</v>
      </c>
    </row>
    <row r="75" spans="3:4">
      <c r="C75" s="8" t="s">
        <v>19</v>
      </c>
      <c r="D75" s="8" t="s">
        <v>635</v>
      </c>
    </row>
    <row r="76" spans="3:4">
      <c r="C76" s="8" t="s">
        <v>19</v>
      </c>
      <c r="D76" s="8" t="s">
        <v>1359</v>
      </c>
    </row>
    <row r="77" spans="3:4">
      <c r="C77" s="8" t="s">
        <v>19</v>
      </c>
      <c r="D77" s="8" t="s">
        <v>535</v>
      </c>
    </row>
    <row r="78" spans="3:4">
      <c r="C78" s="8" t="s">
        <v>19</v>
      </c>
      <c r="D78" s="8" t="s">
        <v>1788</v>
      </c>
    </row>
    <row r="79" spans="3:4">
      <c r="C79" s="26" t="s">
        <v>19</v>
      </c>
      <c r="D79" s="26" t="s">
        <v>50</v>
      </c>
    </row>
    <row r="80" spans="3:4">
      <c r="C80" s="8" t="s">
        <v>19</v>
      </c>
      <c r="D80" s="8" t="s">
        <v>373</v>
      </c>
    </row>
    <row r="81" spans="3:4">
      <c r="C81" s="26" t="s">
        <v>19</v>
      </c>
      <c r="D81" s="26" t="s">
        <v>239</v>
      </c>
    </row>
    <row r="82" spans="3:4">
      <c r="C82" s="8" t="s">
        <v>19</v>
      </c>
      <c r="D82" s="8" t="s">
        <v>20</v>
      </c>
    </row>
    <row r="83" spans="3:4">
      <c r="C83" s="26" t="s">
        <v>19</v>
      </c>
      <c r="D83" s="26" t="s">
        <v>170</v>
      </c>
    </row>
    <row r="84" spans="3:4">
      <c r="C84" s="8" t="s">
        <v>19</v>
      </c>
      <c r="D84" s="8" t="s">
        <v>311</v>
      </c>
    </row>
    <row r="85" spans="3:4">
      <c r="C85" s="8" t="s">
        <v>19</v>
      </c>
      <c r="D85" s="8" t="s">
        <v>890</v>
      </c>
    </row>
    <row r="86" spans="3:4">
      <c r="C86" s="26" t="s">
        <v>30</v>
      </c>
      <c r="D86" s="26" t="s">
        <v>30</v>
      </c>
    </row>
    <row r="87" spans="3:4">
      <c r="C87" s="8" t="s">
        <v>36</v>
      </c>
      <c r="D87" s="8" t="s">
        <v>56</v>
      </c>
    </row>
    <row r="88" spans="3:4">
      <c r="C88" s="8" t="s">
        <v>36</v>
      </c>
      <c r="D88" s="8" t="s">
        <v>507</v>
      </c>
    </row>
    <row r="89" spans="3:4">
      <c r="C89" s="26" t="s">
        <v>36</v>
      </c>
      <c r="D89" s="26" t="s">
        <v>47</v>
      </c>
    </row>
    <row r="90" spans="3:4">
      <c r="C90" s="8" t="s">
        <v>36</v>
      </c>
      <c r="D90" s="8" t="s">
        <v>584</v>
      </c>
    </row>
    <row r="91" spans="3:4">
      <c r="C91" s="8" t="s">
        <v>36</v>
      </c>
      <c r="D91" s="8" t="s">
        <v>120</v>
      </c>
    </row>
    <row r="92" spans="3:4">
      <c r="C92" s="26" t="s">
        <v>36</v>
      </c>
      <c r="D92" s="26" t="s">
        <v>37</v>
      </c>
    </row>
    <row r="93" spans="3:4">
      <c r="C93" s="8" t="s">
        <v>36</v>
      </c>
      <c r="D93" s="8" t="s">
        <v>39</v>
      </c>
    </row>
    <row r="94" spans="3:4">
      <c r="C94" s="26" t="s">
        <v>36</v>
      </c>
      <c r="D94" s="26" t="s">
        <v>93</v>
      </c>
    </row>
    <row r="95" spans="3:4">
      <c r="C95" s="8" t="s">
        <v>36</v>
      </c>
      <c r="D95" s="8" t="s">
        <v>1033</v>
      </c>
    </row>
    <row r="96" spans="3:4">
      <c r="C96" s="26" t="s">
        <v>36</v>
      </c>
      <c r="D96" s="26" t="s">
        <v>53</v>
      </c>
    </row>
    <row r="97" spans="3:4">
      <c r="C97" s="26" t="s">
        <v>36</v>
      </c>
      <c r="D97" s="26" t="s">
        <v>148</v>
      </c>
    </row>
    <row r="98" spans="3:4">
      <c r="C98" s="26" t="s">
        <v>36</v>
      </c>
      <c r="D98" s="26" t="s">
        <v>42</v>
      </c>
    </row>
    <row r="99" spans="3:4">
      <c r="C99" s="26" t="s">
        <v>209</v>
      </c>
      <c r="D99" s="26" t="s">
        <v>209</v>
      </c>
    </row>
    <row r="100" spans="3:4">
      <c r="C100" s="26" t="s">
        <v>70</v>
      </c>
      <c r="D100" s="26" t="s">
        <v>56</v>
      </c>
    </row>
    <row r="101" spans="3:4">
      <c r="C101" s="8" t="s">
        <v>70</v>
      </c>
      <c r="D101" s="8" t="s">
        <v>47</v>
      </c>
    </row>
    <row r="102" spans="3:4">
      <c r="C102" s="8" t="s">
        <v>70</v>
      </c>
      <c r="D102" s="8" t="s">
        <v>376</v>
      </c>
    </row>
    <row r="103" spans="3:4">
      <c r="C103" s="8" t="s">
        <v>70</v>
      </c>
      <c r="D103" s="8" t="s">
        <v>39</v>
      </c>
    </row>
    <row r="104" spans="3:4">
      <c r="C104" s="26" t="s">
        <v>70</v>
      </c>
      <c r="D104" s="26" t="s">
        <v>71</v>
      </c>
    </row>
    <row r="105" spans="3:4">
      <c r="C105" s="26" t="s">
        <v>76</v>
      </c>
      <c r="D105" s="26" t="s">
        <v>76</v>
      </c>
    </row>
    <row r="106" spans="3:4">
      <c r="C106" s="8" t="s">
        <v>24</v>
      </c>
      <c r="D106" s="8" t="s">
        <v>78</v>
      </c>
    </row>
    <row r="107" spans="3:4">
      <c r="C107" s="26" t="s">
        <v>24</v>
      </c>
      <c r="D107" s="26" t="s">
        <v>24</v>
      </c>
    </row>
  </sheetData>
  <dataConsolidate/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6A5908-15B4-492E-88A5-20DF8AB357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EGAT-USER</dc:creator>
  <cp:keywords/>
  <dc:description/>
  <cp:lastModifiedBy>Phanumat Suannum</cp:lastModifiedBy>
  <cp:revision/>
  <dcterms:created xsi:type="dcterms:W3CDTF">2024-05-03T07:56:27Z</dcterms:created>
  <dcterms:modified xsi:type="dcterms:W3CDTF">2024-10-09T02:09:47Z</dcterms:modified>
  <cp:category/>
  <cp:contentStatus/>
</cp:coreProperties>
</file>